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heck140_245_14\"/>
    </mc:Choice>
  </mc:AlternateContent>
  <bookViews>
    <workbookView xWindow="0" yWindow="0" windowWidth="16770" windowHeight="3795" tabRatio="782"/>
  </bookViews>
  <sheets>
    <sheet name="Input-NGR" sheetId="29" r:id="rId1"/>
    <sheet name="Well" sheetId="3" r:id="rId2"/>
    <sheet name="Perm(core-well)" sheetId="14" r:id="rId3"/>
    <sheet name="Input-NetPay" sheetId="4" r:id="rId4"/>
    <sheet name="Input-Poro" sheetId="20" r:id="rId5"/>
    <sheet name="Input-4" sheetId="25" r:id="rId6"/>
    <sheet name="Input-Poro-perm" sheetId="24" r:id="rId7"/>
    <sheet name="HM-perm" sheetId="26" r:id="rId8"/>
    <sheet name="CMOST1" sheetId="27" r:id="rId9"/>
    <sheet name="Input-PERM" sheetId="28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7" i="20" l="1"/>
  <c r="AG4" i="20"/>
  <c r="AF5" i="20"/>
  <c r="AF6" i="20"/>
  <c r="AF7" i="20"/>
  <c r="AF4" i="20"/>
  <c r="G49" i="20" l="1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1016" i="20"/>
  <c r="G1017" i="20"/>
  <c r="G1018" i="20"/>
  <c r="G1019" i="20"/>
  <c r="G1020" i="20"/>
  <c r="G1021" i="20"/>
  <c r="G1022" i="20"/>
  <c r="G1023" i="20"/>
  <c r="G1024" i="20"/>
  <c r="G1025" i="20"/>
  <c r="G1026" i="20"/>
  <c r="G1027" i="20"/>
  <c r="G1028" i="20"/>
  <c r="G1029" i="20"/>
  <c r="G1030" i="20"/>
  <c r="G1031" i="20"/>
  <c r="G1032" i="20"/>
  <c r="G1033" i="20"/>
  <c r="G1034" i="20"/>
  <c r="G1035" i="20"/>
  <c r="G1036" i="20"/>
  <c r="G1037" i="20"/>
  <c r="G1038" i="20"/>
  <c r="G1039" i="20"/>
  <c r="G1040" i="20"/>
  <c r="G1041" i="20"/>
  <c r="G1042" i="20"/>
  <c r="G1043" i="20"/>
  <c r="G1044" i="20"/>
  <c r="G1045" i="20"/>
  <c r="G1046" i="20"/>
  <c r="G1047" i="20"/>
  <c r="G1048" i="20"/>
  <c r="G1049" i="20"/>
  <c r="G1050" i="20"/>
  <c r="G1051" i="20"/>
  <c r="G1052" i="20"/>
  <c r="G1053" i="20"/>
  <c r="G1054" i="20"/>
  <c r="G1055" i="20"/>
  <c r="G1056" i="20"/>
  <c r="G1057" i="20"/>
  <c r="G1058" i="20"/>
  <c r="G1059" i="20"/>
  <c r="G1060" i="20"/>
  <c r="G1061" i="20"/>
  <c r="G1062" i="20"/>
  <c r="G1063" i="20"/>
  <c r="G1064" i="20"/>
  <c r="G1065" i="20"/>
  <c r="G1066" i="20"/>
  <c r="G1067" i="20"/>
  <c r="G1068" i="20"/>
  <c r="G1069" i="20"/>
  <c r="G1070" i="20"/>
  <c r="G1071" i="20"/>
  <c r="G1072" i="20"/>
  <c r="G1073" i="20"/>
  <c r="G1074" i="20"/>
  <c r="G1075" i="20"/>
  <c r="G1076" i="20"/>
  <c r="G1077" i="20"/>
  <c r="G1078" i="20"/>
  <c r="G1079" i="20"/>
  <c r="G1080" i="20"/>
  <c r="G1081" i="20"/>
  <c r="G1082" i="20"/>
  <c r="G1083" i="20"/>
  <c r="G1084" i="20"/>
  <c r="G1085" i="20"/>
  <c r="G1086" i="20"/>
  <c r="G1087" i="20"/>
  <c r="G1088" i="20"/>
  <c r="G1089" i="20"/>
  <c r="G1090" i="20"/>
  <c r="G1091" i="20"/>
  <c r="G1092" i="20"/>
  <c r="G1093" i="20"/>
  <c r="G1094" i="20"/>
  <c r="G1095" i="20"/>
  <c r="G1096" i="20"/>
  <c r="G1097" i="20"/>
  <c r="G1098" i="20"/>
  <c r="G1099" i="20"/>
  <c r="G1100" i="20"/>
  <c r="G1101" i="20"/>
  <c r="G1102" i="20"/>
  <c r="G1103" i="20"/>
  <c r="G1104" i="20"/>
  <c r="G1105" i="20"/>
  <c r="G1106" i="20"/>
  <c r="G1107" i="20"/>
  <c r="G1108" i="20"/>
  <c r="G1109" i="20"/>
  <c r="G1110" i="20"/>
  <c r="G1111" i="20"/>
  <c r="G1112" i="20"/>
  <c r="G1113" i="20"/>
  <c r="G1114" i="20"/>
  <c r="G1115" i="20"/>
  <c r="G1116" i="20"/>
  <c r="G1117" i="20"/>
  <c r="G1118" i="20"/>
  <c r="G1119" i="20"/>
  <c r="G1120" i="20"/>
  <c r="G1121" i="20"/>
  <c r="G1122" i="20"/>
  <c r="G1123" i="20"/>
  <c r="G1124" i="20"/>
  <c r="G1125" i="20"/>
  <c r="G1126" i="20"/>
  <c r="G1127" i="20"/>
  <c r="G1128" i="20"/>
  <c r="G1129" i="20"/>
  <c r="G1130" i="20"/>
  <c r="G1131" i="20"/>
  <c r="G1132" i="20"/>
  <c r="G1133" i="20"/>
  <c r="G1134" i="20"/>
  <c r="G1135" i="20"/>
  <c r="G1136" i="20"/>
  <c r="G1137" i="20"/>
  <c r="G1138" i="20"/>
  <c r="G1139" i="20"/>
  <c r="G1140" i="20"/>
  <c r="G1141" i="20"/>
  <c r="G1142" i="20"/>
  <c r="G1143" i="20"/>
  <c r="G1144" i="20"/>
  <c r="G1145" i="20"/>
  <c r="G1146" i="20"/>
  <c r="G1147" i="20"/>
  <c r="G1148" i="20"/>
  <c r="G1149" i="20"/>
  <c r="G1150" i="20"/>
  <c r="G1151" i="20"/>
  <c r="G1152" i="20"/>
  <c r="G1153" i="20"/>
  <c r="G1154" i="20"/>
  <c r="G1155" i="20"/>
  <c r="G1156" i="20"/>
  <c r="G1157" i="20"/>
  <c r="G1158" i="20"/>
  <c r="G1159" i="20"/>
  <c r="G1160" i="20"/>
  <c r="G1161" i="20"/>
  <c r="G1162" i="20"/>
  <c r="G1163" i="20"/>
  <c r="G1164" i="20"/>
  <c r="G1165" i="20"/>
  <c r="G1166" i="20"/>
  <c r="G1167" i="20"/>
  <c r="G1168" i="20"/>
  <c r="G1169" i="20"/>
  <c r="G1170" i="20"/>
  <c r="G1171" i="20"/>
  <c r="G1172" i="20"/>
  <c r="G1173" i="20"/>
  <c r="G1174" i="20"/>
  <c r="G1175" i="20"/>
  <c r="G1176" i="20"/>
  <c r="G1177" i="20"/>
  <c r="G1178" i="20"/>
  <c r="G1179" i="20"/>
  <c r="G1180" i="20"/>
  <c r="G1181" i="20"/>
  <c r="G1182" i="20"/>
  <c r="G1183" i="20"/>
  <c r="G1184" i="20"/>
  <c r="G1185" i="20"/>
  <c r="G1186" i="20"/>
  <c r="G1187" i="20"/>
  <c r="G1188" i="20"/>
  <c r="G1189" i="20"/>
  <c r="G1190" i="20"/>
  <c r="G1191" i="20"/>
  <c r="G1192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V16" i="24" l="1"/>
  <c r="V17" i="24"/>
  <c r="V18" i="24"/>
  <c r="V224" i="26" l="1"/>
  <c r="V225" i="26"/>
  <c r="V226" i="26"/>
  <c r="V227" i="26"/>
  <c r="V228" i="26"/>
  <c r="V229" i="26"/>
  <c r="V230" i="26"/>
  <c r="V231" i="26"/>
  <c r="V232" i="26"/>
  <c r="V233" i="26"/>
  <c r="V234" i="26"/>
  <c r="V235" i="26"/>
  <c r="V236" i="26"/>
  <c r="V237" i="26"/>
  <c r="V238" i="26"/>
  <c r="V239" i="26"/>
  <c r="V240" i="26"/>
  <c r="V241" i="26"/>
  <c r="V242" i="26"/>
  <c r="V243" i="26"/>
  <c r="V244" i="26"/>
  <c r="V245" i="26"/>
  <c r="V246" i="26"/>
  <c r="V308" i="26"/>
  <c r="V265" i="26"/>
  <c r="V266" i="26"/>
  <c r="V267" i="26"/>
  <c r="V268" i="26"/>
  <c r="V269" i="26"/>
  <c r="V270" i="26"/>
  <c r="V271" i="26"/>
  <c r="V272" i="26"/>
  <c r="V273" i="26"/>
  <c r="V274" i="26"/>
  <c r="V275" i="26"/>
  <c r="V276" i="26"/>
  <c r="V277" i="26"/>
  <c r="V278" i="26"/>
  <c r="V279" i="26"/>
  <c r="V280" i="26"/>
  <c r="V281" i="26"/>
  <c r="V282" i="26"/>
  <c r="V283" i="26"/>
  <c r="V284" i="26"/>
  <c r="V285" i="26"/>
  <c r="V286" i="26"/>
  <c r="V287" i="26"/>
  <c r="V288" i="26"/>
  <c r="V289" i="26"/>
  <c r="V309" i="26"/>
  <c r="V310" i="26"/>
  <c r="V393" i="26"/>
  <c r="V394" i="26"/>
  <c r="V395" i="26"/>
  <c r="V396" i="26"/>
  <c r="V397" i="26"/>
  <c r="V398" i="26"/>
  <c r="V399" i="26"/>
  <c r="V400" i="26"/>
  <c r="V401" i="26"/>
  <c r="V402" i="26"/>
  <c r="AV340" i="26"/>
  <c r="AV390" i="26"/>
  <c r="M11" i="27" l="1"/>
  <c r="M12" i="27"/>
  <c r="M10" i="27"/>
  <c r="M2" i="27"/>
  <c r="M3" i="27"/>
  <c r="M4" i="27"/>
  <c r="M5" i="27"/>
  <c r="M6" i="27"/>
  <c r="M7" i="27"/>
  <c r="M8" i="27"/>
  <c r="M9" i="27"/>
  <c r="M13" i="27"/>
  <c r="M14" i="27"/>
  <c r="M15" i="27"/>
  <c r="M16" i="27"/>
  <c r="M17" i="27"/>
  <c r="M18" i="27"/>
  <c r="M19" i="27"/>
  <c r="M20" i="27"/>
  <c r="M21" i="27"/>
  <c r="M1" i="27"/>
  <c r="F11" i="27"/>
  <c r="F12" i="27"/>
  <c r="F10" i="27"/>
  <c r="F1" i="27"/>
  <c r="F2" i="27"/>
  <c r="F3" i="27"/>
  <c r="F4" i="27"/>
  <c r="F5" i="27"/>
  <c r="F6" i="27"/>
  <c r="F7" i="27"/>
  <c r="F8" i="27"/>
  <c r="F9" i="27"/>
  <c r="F13" i="27"/>
  <c r="F14" i="27"/>
  <c r="F15" i="27"/>
  <c r="F16" i="27"/>
  <c r="F17" i="27"/>
  <c r="F18" i="27"/>
  <c r="F19" i="27"/>
  <c r="F20" i="27"/>
  <c r="F39" i="27"/>
  <c r="F21" i="27"/>
  <c r="E39" i="27"/>
  <c r="D39" i="27"/>
  <c r="F36" i="27" l="1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7" i="27"/>
  <c r="F23" i="27"/>
  <c r="J577" i="27"/>
  <c r="J1116" i="27" s="1"/>
  <c r="K577" i="27"/>
  <c r="L577" i="27"/>
  <c r="L1655" i="27" s="1"/>
  <c r="J40" i="27"/>
  <c r="K40" i="27"/>
  <c r="L40" i="27"/>
  <c r="J41" i="27"/>
  <c r="K41" i="27"/>
  <c r="L41" i="27"/>
  <c r="J42" i="27"/>
  <c r="K42" i="27"/>
  <c r="L42" i="27"/>
  <c r="L1120" i="27" s="1"/>
  <c r="J43" i="27"/>
  <c r="K43" i="27"/>
  <c r="L43" i="27"/>
  <c r="J44" i="27"/>
  <c r="K44" i="27"/>
  <c r="L44" i="27"/>
  <c r="J45" i="27"/>
  <c r="K45" i="27"/>
  <c r="L45" i="27"/>
  <c r="J46" i="27"/>
  <c r="K46" i="27"/>
  <c r="L46" i="27"/>
  <c r="J47" i="27"/>
  <c r="K47" i="27"/>
  <c r="L47" i="27"/>
  <c r="J48" i="27"/>
  <c r="K48" i="27"/>
  <c r="L48" i="27"/>
  <c r="J49" i="27"/>
  <c r="K49" i="27"/>
  <c r="L49" i="27"/>
  <c r="L1127" i="27" s="1"/>
  <c r="J50" i="27"/>
  <c r="K50" i="27"/>
  <c r="L50" i="27"/>
  <c r="J51" i="27"/>
  <c r="K51" i="27"/>
  <c r="L51" i="27"/>
  <c r="J52" i="27"/>
  <c r="K52" i="27"/>
  <c r="L52" i="27"/>
  <c r="J53" i="27"/>
  <c r="K53" i="27"/>
  <c r="L53" i="27"/>
  <c r="J54" i="27"/>
  <c r="K54" i="27"/>
  <c r="L54" i="27"/>
  <c r="J55" i="27"/>
  <c r="K55" i="27"/>
  <c r="L55" i="27"/>
  <c r="J56" i="27"/>
  <c r="K56" i="27"/>
  <c r="L56" i="27"/>
  <c r="J57" i="27"/>
  <c r="K57" i="27"/>
  <c r="L57" i="27"/>
  <c r="J58" i="27"/>
  <c r="K58" i="27"/>
  <c r="L58" i="27"/>
  <c r="J59" i="27"/>
  <c r="K59" i="27"/>
  <c r="L59" i="27"/>
  <c r="J60" i="27"/>
  <c r="K60" i="27"/>
  <c r="L60" i="27"/>
  <c r="J61" i="27"/>
  <c r="K61" i="27"/>
  <c r="L61" i="27"/>
  <c r="J62" i="27"/>
  <c r="K62" i="27"/>
  <c r="L62" i="27"/>
  <c r="J63" i="27"/>
  <c r="K63" i="27"/>
  <c r="L63" i="27"/>
  <c r="J64" i="27"/>
  <c r="K64" i="27"/>
  <c r="L64" i="27"/>
  <c r="J65" i="27"/>
  <c r="K65" i="27"/>
  <c r="L65" i="27"/>
  <c r="J66" i="27"/>
  <c r="K66" i="27"/>
  <c r="L66" i="27"/>
  <c r="J67" i="27"/>
  <c r="K67" i="27"/>
  <c r="L67" i="27"/>
  <c r="J68" i="27"/>
  <c r="K68" i="27"/>
  <c r="L68" i="27"/>
  <c r="J69" i="27"/>
  <c r="K69" i="27"/>
  <c r="L69" i="27"/>
  <c r="J70" i="27"/>
  <c r="K70" i="27"/>
  <c r="L70" i="27"/>
  <c r="J71" i="27"/>
  <c r="K71" i="27"/>
  <c r="L71" i="27"/>
  <c r="J72" i="27"/>
  <c r="K72" i="27"/>
  <c r="L72" i="27"/>
  <c r="J73" i="27"/>
  <c r="K73" i="27"/>
  <c r="L73" i="27"/>
  <c r="J74" i="27"/>
  <c r="K74" i="27"/>
  <c r="L74" i="27"/>
  <c r="J75" i="27"/>
  <c r="K75" i="27"/>
  <c r="L75" i="27"/>
  <c r="J76" i="27"/>
  <c r="K76" i="27"/>
  <c r="L76" i="27"/>
  <c r="J77" i="27"/>
  <c r="K77" i="27"/>
  <c r="L77" i="27"/>
  <c r="J78" i="27"/>
  <c r="K78" i="27"/>
  <c r="K1156" i="27" s="1"/>
  <c r="L78" i="27"/>
  <c r="J79" i="27"/>
  <c r="K79" i="27"/>
  <c r="L79" i="27"/>
  <c r="J80" i="27"/>
  <c r="K80" i="27"/>
  <c r="L80" i="27"/>
  <c r="J81" i="27"/>
  <c r="K81" i="27"/>
  <c r="L81" i="27"/>
  <c r="J82" i="27"/>
  <c r="K82" i="27"/>
  <c r="L82" i="27"/>
  <c r="J83" i="27"/>
  <c r="K83" i="27"/>
  <c r="L83" i="27"/>
  <c r="J84" i="27"/>
  <c r="K84" i="27"/>
  <c r="L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K101" i="27"/>
  <c r="L101" i="27"/>
  <c r="J102" i="27"/>
  <c r="K102" i="27"/>
  <c r="L102" i="27"/>
  <c r="J103" i="27"/>
  <c r="K103" i="27"/>
  <c r="L103" i="27"/>
  <c r="J104" i="27"/>
  <c r="K104" i="27"/>
  <c r="L104" i="27"/>
  <c r="J105" i="27"/>
  <c r="J644" i="27" s="1"/>
  <c r="K105" i="27"/>
  <c r="L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K124" i="27"/>
  <c r="L124" i="27"/>
  <c r="J125" i="27"/>
  <c r="K125" i="27"/>
  <c r="L125" i="27"/>
  <c r="J126" i="27"/>
  <c r="K126" i="27"/>
  <c r="K1204" i="27" s="1"/>
  <c r="L126" i="27"/>
  <c r="J127" i="27"/>
  <c r="K127" i="27"/>
  <c r="L127" i="27"/>
  <c r="J128" i="27"/>
  <c r="K128" i="27"/>
  <c r="L128" i="27"/>
  <c r="J129" i="27"/>
  <c r="K129" i="27"/>
  <c r="L129" i="27"/>
  <c r="J130" i="27"/>
  <c r="J131" i="27"/>
  <c r="J132" i="27"/>
  <c r="J133" i="27"/>
  <c r="J134" i="27"/>
  <c r="J135" i="27"/>
  <c r="J136" i="27"/>
  <c r="J137" i="27"/>
  <c r="J676" i="27" s="1"/>
  <c r="J138" i="27"/>
  <c r="J139" i="27"/>
  <c r="J140" i="27"/>
  <c r="J141" i="27"/>
  <c r="J142" i="27"/>
  <c r="J143" i="27"/>
  <c r="J144" i="27"/>
  <c r="J145" i="27"/>
  <c r="J146" i="27"/>
  <c r="J147" i="27"/>
  <c r="J148" i="27"/>
  <c r="J149" i="27"/>
  <c r="J150" i="27"/>
  <c r="J151" i="27"/>
  <c r="J152" i="27"/>
  <c r="J153" i="27"/>
  <c r="K153" i="27"/>
  <c r="L153" i="27"/>
  <c r="J154" i="27"/>
  <c r="K154" i="27"/>
  <c r="L154" i="27"/>
  <c r="J155" i="27"/>
  <c r="K155" i="27"/>
  <c r="L155" i="27"/>
  <c r="L1233" i="27" s="1"/>
  <c r="J156" i="27"/>
  <c r="K156" i="27"/>
  <c r="L156" i="27"/>
  <c r="J157" i="27"/>
  <c r="K157" i="27"/>
  <c r="L157" i="27"/>
  <c r="J158" i="27"/>
  <c r="K158" i="27"/>
  <c r="K1236" i="27" s="1"/>
  <c r="L158" i="27"/>
  <c r="J159" i="27"/>
  <c r="J160" i="27"/>
  <c r="J161" i="27"/>
  <c r="J162" i="27"/>
  <c r="J163" i="27"/>
  <c r="J164" i="27"/>
  <c r="J165" i="27"/>
  <c r="J166" i="27"/>
  <c r="J167" i="27"/>
  <c r="J168" i="27"/>
  <c r="J1246" i="27" s="1"/>
  <c r="J169" i="27"/>
  <c r="J708" i="27" s="1"/>
  <c r="J170" i="27"/>
  <c r="J171" i="27"/>
  <c r="J172" i="27"/>
  <c r="J173" i="27"/>
  <c r="J174" i="27"/>
  <c r="J175" i="27"/>
  <c r="J176" i="27"/>
  <c r="J715" i="27" s="1"/>
  <c r="J177" i="27"/>
  <c r="J178" i="27"/>
  <c r="J179" i="27"/>
  <c r="J180" i="27"/>
  <c r="K180" i="27"/>
  <c r="L180" i="27"/>
  <c r="J181" i="27"/>
  <c r="K181" i="27"/>
  <c r="K1259" i="27" s="1"/>
  <c r="L181" i="27"/>
  <c r="J182" i="27"/>
  <c r="K182" i="27"/>
  <c r="L182" i="27"/>
  <c r="J183" i="27"/>
  <c r="K183" i="27"/>
  <c r="L183" i="27"/>
  <c r="J184" i="27"/>
  <c r="K184" i="27"/>
  <c r="L184" i="27"/>
  <c r="J185" i="27"/>
  <c r="J724" i="27" s="1"/>
  <c r="J186" i="27"/>
  <c r="J187" i="27"/>
  <c r="J188" i="27"/>
  <c r="J189" i="27"/>
  <c r="J190" i="27"/>
  <c r="J191" i="27"/>
  <c r="J192" i="27"/>
  <c r="J731" i="27" s="1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748" i="27" s="1"/>
  <c r="J210" i="27"/>
  <c r="J211" i="27"/>
  <c r="J212" i="27"/>
  <c r="J213" i="27"/>
  <c r="J214" i="27"/>
  <c r="J215" i="27"/>
  <c r="J216" i="27"/>
  <c r="K216" i="27"/>
  <c r="L216" i="27"/>
  <c r="J217" i="27"/>
  <c r="K217" i="27"/>
  <c r="L217" i="27"/>
  <c r="J218" i="27"/>
  <c r="K218" i="27"/>
  <c r="K1296" i="27" s="1"/>
  <c r="L218" i="27"/>
  <c r="J219" i="27"/>
  <c r="K219" i="27"/>
  <c r="L219" i="27"/>
  <c r="L1297" i="27" s="1"/>
  <c r="J220" i="27"/>
  <c r="K220" i="27"/>
  <c r="L220" i="27"/>
  <c r="J221" i="27"/>
  <c r="K221" i="27"/>
  <c r="L221" i="27"/>
  <c r="J222" i="27"/>
  <c r="K222" i="27"/>
  <c r="K1300" i="27" s="1"/>
  <c r="L222" i="27"/>
  <c r="J223" i="27"/>
  <c r="J224" i="27"/>
  <c r="J225" i="27"/>
  <c r="J764" i="27" s="1"/>
  <c r="J226" i="27"/>
  <c r="J227" i="27"/>
  <c r="J228" i="27"/>
  <c r="J229" i="27"/>
  <c r="J230" i="27"/>
  <c r="J231" i="27"/>
  <c r="J232" i="27"/>
  <c r="J1310" i="27" s="1"/>
  <c r="J233" i="27"/>
  <c r="J234" i="27"/>
  <c r="J235" i="27"/>
  <c r="J236" i="27"/>
  <c r="J237" i="27"/>
  <c r="J238" i="27"/>
  <c r="J239" i="27"/>
  <c r="J240" i="27"/>
  <c r="J241" i="27"/>
  <c r="J780" i="27" s="1"/>
  <c r="J242" i="27"/>
  <c r="J243" i="27"/>
  <c r="J244" i="27"/>
  <c r="J245" i="27"/>
  <c r="J246" i="27"/>
  <c r="J247" i="27"/>
  <c r="J248" i="27"/>
  <c r="J249" i="27"/>
  <c r="J250" i="27"/>
  <c r="J251" i="27"/>
  <c r="J252" i="27"/>
  <c r="J253" i="27"/>
  <c r="J254" i="27"/>
  <c r="J255" i="27"/>
  <c r="J256" i="27"/>
  <c r="J257" i="27"/>
  <c r="J796" i="27" s="1"/>
  <c r="J258" i="27"/>
  <c r="J259" i="27"/>
  <c r="J260" i="27"/>
  <c r="K260" i="27"/>
  <c r="L260" i="27"/>
  <c r="J261" i="27"/>
  <c r="K261" i="27"/>
  <c r="L261" i="27"/>
  <c r="J262" i="27"/>
  <c r="K262" i="27"/>
  <c r="K1340" i="27" s="1"/>
  <c r="L262" i="27"/>
  <c r="J263" i="27"/>
  <c r="K263" i="27"/>
  <c r="L263" i="27"/>
  <c r="L1341" i="27" s="1"/>
  <c r="J264" i="27"/>
  <c r="K264" i="27"/>
  <c r="L264" i="27"/>
  <c r="J265" i="27"/>
  <c r="K265" i="27"/>
  <c r="L265" i="27"/>
  <c r="J266" i="27"/>
  <c r="K266" i="27"/>
  <c r="K1344" i="27" s="1"/>
  <c r="L266" i="27"/>
  <c r="J267" i="27"/>
  <c r="K267" i="27"/>
  <c r="L267" i="27"/>
  <c r="L1345" i="27" s="1"/>
  <c r="J268" i="27"/>
  <c r="K268" i="27"/>
  <c r="L268" i="27"/>
  <c r="J269" i="27"/>
  <c r="K269" i="27"/>
  <c r="L269" i="27"/>
  <c r="J270" i="27"/>
  <c r="K270" i="27"/>
  <c r="K1348" i="27" s="1"/>
  <c r="L270" i="27"/>
  <c r="J271" i="27"/>
  <c r="K271" i="27"/>
  <c r="L271" i="27"/>
  <c r="L1349" i="27" s="1"/>
  <c r="J272" i="27"/>
  <c r="K272" i="27"/>
  <c r="L272" i="27"/>
  <c r="J273" i="27"/>
  <c r="J812" i="27" s="1"/>
  <c r="K273" i="27"/>
  <c r="L273" i="27"/>
  <c r="J274" i="27"/>
  <c r="K274" i="27"/>
  <c r="K1352" i="27" s="1"/>
  <c r="L274" i="27"/>
  <c r="L813" i="27" s="1"/>
  <c r="J275" i="27"/>
  <c r="K275" i="27"/>
  <c r="L275" i="27"/>
  <c r="L1353" i="27" s="1"/>
  <c r="J276" i="27"/>
  <c r="K276" i="27"/>
  <c r="L276" i="27"/>
  <c r="J277" i="27"/>
  <c r="K277" i="27"/>
  <c r="L277" i="27"/>
  <c r="J278" i="27"/>
  <c r="K278" i="27"/>
  <c r="K1356" i="27" s="1"/>
  <c r="L278" i="27"/>
  <c r="J279" i="27"/>
  <c r="K279" i="27"/>
  <c r="L279" i="27"/>
  <c r="L1357" i="27" s="1"/>
  <c r="J280" i="27"/>
  <c r="K280" i="27"/>
  <c r="L280" i="27"/>
  <c r="J281" i="27"/>
  <c r="K281" i="27"/>
  <c r="L281" i="27"/>
  <c r="J282" i="27"/>
  <c r="K282" i="27"/>
  <c r="K1360" i="27" s="1"/>
  <c r="L282" i="27"/>
  <c r="J283" i="27"/>
  <c r="K283" i="27"/>
  <c r="L283" i="27"/>
  <c r="L1361" i="27" s="1"/>
  <c r="J284" i="27"/>
  <c r="K284" i="27"/>
  <c r="L284" i="27"/>
  <c r="J285" i="27"/>
  <c r="K285" i="27"/>
  <c r="L285" i="27"/>
  <c r="J286" i="27"/>
  <c r="K286" i="27"/>
  <c r="K1364" i="27" s="1"/>
  <c r="L286" i="27"/>
  <c r="J287" i="27"/>
  <c r="K287" i="27"/>
  <c r="L287" i="27"/>
  <c r="L1365" i="27" s="1"/>
  <c r="J288" i="27"/>
  <c r="K288" i="27"/>
  <c r="L288" i="27"/>
  <c r="J289" i="27"/>
  <c r="J828" i="27" s="1"/>
  <c r="K289" i="27"/>
  <c r="L289" i="27"/>
  <c r="J290" i="27"/>
  <c r="K290" i="27"/>
  <c r="K1368" i="27" s="1"/>
  <c r="L290" i="27"/>
  <c r="J291" i="27"/>
  <c r="K291" i="27"/>
  <c r="L291" i="27"/>
  <c r="L1369" i="27" s="1"/>
  <c r="J292" i="27"/>
  <c r="K292" i="27"/>
  <c r="L292" i="27"/>
  <c r="J293" i="27"/>
  <c r="K293" i="27"/>
  <c r="L293" i="27"/>
  <c r="J294" i="27"/>
  <c r="K294" i="27"/>
  <c r="K1372" i="27" s="1"/>
  <c r="L294" i="27"/>
  <c r="J295" i="27"/>
  <c r="K295" i="27"/>
  <c r="L295" i="27"/>
  <c r="L1373" i="27" s="1"/>
  <c r="J296" i="27"/>
  <c r="K296" i="27"/>
  <c r="L296" i="27"/>
  <c r="J297" i="27"/>
  <c r="K297" i="27"/>
  <c r="L297" i="27"/>
  <c r="J298" i="27"/>
  <c r="K298" i="27"/>
  <c r="K1376" i="27" s="1"/>
  <c r="L298" i="27"/>
  <c r="J299" i="27"/>
  <c r="K299" i="27"/>
  <c r="L299" i="27"/>
  <c r="L1377" i="27" s="1"/>
  <c r="J300" i="27"/>
  <c r="K300" i="27"/>
  <c r="L300" i="27"/>
  <c r="J301" i="27"/>
  <c r="K301" i="27"/>
  <c r="L301" i="27"/>
  <c r="J302" i="27"/>
  <c r="K302" i="27"/>
  <c r="K1380" i="27" s="1"/>
  <c r="L302" i="27"/>
  <c r="J303" i="27"/>
  <c r="K303" i="27"/>
  <c r="L303" i="27"/>
  <c r="L1381" i="27" s="1"/>
  <c r="J304" i="27"/>
  <c r="K304" i="27"/>
  <c r="L304" i="27"/>
  <c r="J305" i="27"/>
  <c r="J844" i="27" s="1"/>
  <c r="K305" i="27"/>
  <c r="L305" i="27"/>
  <c r="J306" i="27"/>
  <c r="K306" i="27"/>
  <c r="K1384" i="27" s="1"/>
  <c r="L306" i="27"/>
  <c r="J307" i="27"/>
  <c r="K307" i="27"/>
  <c r="L307" i="27"/>
  <c r="L1385" i="27" s="1"/>
  <c r="J308" i="27"/>
  <c r="K308" i="27"/>
  <c r="L308" i="27"/>
  <c r="J309" i="27"/>
  <c r="K309" i="27"/>
  <c r="K848" i="27" s="1"/>
  <c r="L309" i="27"/>
  <c r="J310" i="27"/>
  <c r="K310" i="27"/>
  <c r="K1388" i="27" s="1"/>
  <c r="L310" i="27"/>
  <c r="J311" i="27"/>
  <c r="K311" i="27"/>
  <c r="L311" i="27"/>
  <c r="L1389" i="27" s="1"/>
  <c r="J312" i="27"/>
  <c r="K312" i="27"/>
  <c r="L312" i="27"/>
  <c r="J313" i="27"/>
  <c r="K313" i="27"/>
  <c r="L313" i="27"/>
  <c r="J314" i="27"/>
  <c r="K314" i="27"/>
  <c r="K1392" i="27" s="1"/>
  <c r="L314" i="27"/>
  <c r="J315" i="27"/>
  <c r="K315" i="27"/>
  <c r="L315" i="27"/>
  <c r="L1393" i="27" s="1"/>
  <c r="J316" i="27"/>
  <c r="K316" i="27"/>
  <c r="K1394" i="27" s="1"/>
  <c r="L316" i="27"/>
  <c r="L1394" i="27" s="1"/>
  <c r="J317" i="27"/>
  <c r="K317" i="27"/>
  <c r="K1395" i="27" s="1"/>
  <c r="L317" i="27"/>
  <c r="L1395" i="27" s="1"/>
  <c r="J318" i="27"/>
  <c r="K318" i="27"/>
  <c r="K1396" i="27" s="1"/>
  <c r="L318" i="27"/>
  <c r="L1396" i="27" s="1"/>
  <c r="J319" i="27"/>
  <c r="K319" i="27"/>
  <c r="K1397" i="27" s="1"/>
  <c r="L319" i="27"/>
  <c r="L1397" i="27" s="1"/>
  <c r="J320" i="27"/>
  <c r="K320" i="27"/>
  <c r="K1398" i="27" s="1"/>
  <c r="L320" i="27"/>
  <c r="L1398" i="27" s="1"/>
  <c r="J321" i="27"/>
  <c r="K321" i="27"/>
  <c r="K1399" i="27" s="1"/>
  <c r="L321" i="27"/>
  <c r="L1399" i="27" s="1"/>
  <c r="J322" i="27"/>
  <c r="J861" i="27" s="1"/>
  <c r="K322" i="27"/>
  <c r="K1400" i="27" s="1"/>
  <c r="L322" i="27"/>
  <c r="L1400" i="27" s="1"/>
  <c r="J323" i="27"/>
  <c r="K323" i="27"/>
  <c r="K1401" i="27" s="1"/>
  <c r="L323" i="27"/>
  <c r="L862" i="27" s="1"/>
  <c r="J324" i="27"/>
  <c r="K324" i="27"/>
  <c r="K1402" i="27" s="1"/>
  <c r="L324" i="27"/>
  <c r="L1402" i="27" s="1"/>
  <c r="J325" i="27"/>
  <c r="K325" i="27"/>
  <c r="K1403" i="27" s="1"/>
  <c r="L325" i="27"/>
  <c r="L1403" i="27" s="1"/>
  <c r="J326" i="27"/>
  <c r="J865" i="27" s="1"/>
  <c r="K326" i="27"/>
  <c r="K1404" i="27" s="1"/>
  <c r="L326" i="27"/>
  <c r="L1404" i="27" s="1"/>
  <c r="J327" i="27"/>
  <c r="K327" i="27"/>
  <c r="K1405" i="27" s="1"/>
  <c r="L327" i="27"/>
  <c r="L1405" i="27" s="1"/>
  <c r="J328" i="27"/>
  <c r="K328" i="27"/>
  <c r="K1406" i="27" s="1"/>
  <c r="L328" i="27"/>
  <c r="L1406" i="27" s="1"/>
  <c r="J329" i="27"/>
  <c r="K329" i="27"/>
  <c r="K1407" i="27" s="1"/>
  <c r="L329" i="27"/>
  <c r="L1407" i="27" s="1"/>
  <c r="J330" i="27"/>
  <c r="K330" i="27"/>
  <c r="K1408" i="27" s="1"/>
  <c r="L330" i="27"/>
  <c r="L1408" i="27" s="1"/>
  <c r="J331" i="27"/>
  <c r="K331" i="27"/>
  <c r="L331" i="27"/>
  <c r="L1409" i="27" s="1"/>
  <c r="J332" i="27"/>
  <c r="K332" i="27"/>
  <c r="K1410" i="27" s="1"/>
  <c r="L332" i="27"/>
  <c r="L1410" i="27" s="1"/>
  <c r="J333" i="27"/>
  <c r="K333" i="27"/>
  <c r="K1411" i="27" s="1"/>
  <c r="L333" i="27"/>
  <c r="L1411" i="27" s="1"/>
  <c r="J334" i="27"/>
  <c r="K334" i="27"/>
  <c r="K1412" i="27" s="1"/>
  <c r="L334" i="27"/>
  <c r="L1412" i="27" s="1"/>
  <c r="J335" i="27"/>
  <c r="J336" i="27"/>
  <c r="J337" i="27"/>
  <c r="J338" i="27"/>
  <c r="J877" i="27" s="1"/>
  <c r="J339" i="27"/>
  <c r="J340" i="27"/>
  <c r="J341" i="27"/>
  <c r="J342" i="27"/>
  <c r="J881" i="27" s="1"/>
  <c r="J343" i="27"/>
  <c r="J344" i="27"/>
  <c r="J345" i="27"/>
  <c r="J346" i="27"/>
  <c r="J347" i="27"/>
  <c r="J348" i="27"/>
  <c r="J349" i="27"/>
  <c r="J350" i="27"/>
  <c r="J351" i="27"/>
  <c r="J352" i="27"/>
  <c r="J353" i="27"/>
  <c r="J354" i="27"/>
  <c r="J893" i="27" s="1"/>
  <c r="J355" i="27"/>
  <c r="J356" i="27"/>
  <c r="J357" i="27"/>
  <c r="J358" i="27"/>
  <c r="J897" i="27" s="1"/>
  <c r="J359" i="27"/>
  <c r="J360" i="27"/>
  <c r="J361" i="27"/>
  <c r="J362" i="27"/>
  <c r="J363" i="27"/>
  <c r="J364" i="27"/>
  <c r="J365" i="27"/>
  <c r="J366" i="27"/>
  <c r="J367" i="27"/>
  <c r="J368" i="27"/>
  <c r="J369" i="27"/>
  <c r="J370" i="27"/>
  <c r="J909" i="27" s="1"/>
  <c r="K370" i="27"/>
  <c r="K1448" i="27" s="1"/>
  <c r="L370" i="27"/>
  <c r="L1448" i="27" s="1"/>
  <c r="J371" i="27"/>
  <c r="K371" i="27"/>
  <c r="K1449" i="27" s="1"/>
  <c r="L371" i="27"/>
  <c r="L1449" i="27" s="1"/>
  <c r="J372" i="27"/>
  <c r="K372" i="27"/>
  <c r="K1450" i="27" s="1"/>
  <c r="L372" i="27"/>
  <c r="L1450" i="27" s="1"/>
  <c r="J373" i="27"/>
  <c r="K373" i="27"/>
  <c r="K1451" i="27" s="1"/>
  <c r="L373" i="27"/>
  <c r="L1451" i="27" s="1"/>
  <c r="J374" i="27"/>
  <c r="J913" i="27" s="1"/>
  <c r="J375" i="27"/>
  <c r="K375" i="27"/>
  <c r="K1453" i="27" s="1"/>
  <c r="L375" i="27"/>
  <c r="L1453" i="27" s="1"/>
  <c r="J376" i="27"/>
  <c r="K376" i="27"/>
  <c r="K1454" i="27" s="1"/>
  <c r="L376" i="27"/>
  <c r="L1454" i="27" s="1"/>
  <c r="J377" i="27"/>
  <c r="K377" i="27"/>
  <c r="K1455" i="27" s="1"/>
  <c r="L377" i="27"/>
  <c r="L1455" i="27" s="1"/>
  <c r="J378" i="27"/>
  <c r="K378" i="27"/>
  <c r="K1456" i="27" s="1"/>
  <c r="L378" i="27"/>
  <c r="L1456" i="27" s="1"/>
  <c r="J379" i="27"/>
  <c r="K379" i="27"/>
  <c r="L379" i="27"/>
  <c r="L1457" i="27" s="1"/>
  <c r="J380" i="27"/>
  <c r="K380" i="27"/>
  <c r="K1458" i="27" s="1"/>
  <c r="L380" i="27"/>
  <c r="L1458" i="27" s="1"/>
  <c r="J381" i="27"/>
  <c r="K381" i="27"/>
  <c r="K1459" i="27" s="1"/>
  <c r="L381" i="27"/>
  <c r="L1459" i="27" s="1"/>
  <c r="J382" i="27"/>
  <c r="K382" i="27"/>
  <c r="K1460" i="27" s="1"/>
  <c r="L382" i="27"/>
  <c r="L1460" i="27" s="1"/>
  <c r="J383" i="27"/>
  <c r="K383" i="27"/>
  <c r="K1461" i="27" s="1"/>
  <c r="L383" i="27"/>
  <c r="L1461" i="27" s="1"/>
  <c r="J384" i="27"/>
  <c r="K384" i="27"/>
  <c r="K1462" i="27" s="1"/>
  <c r="L384" i="27"/>
  <c r="L1462" i="27" s="1"/>
  <c r="J385" i="27"/>
  <c r="K385" i="27"/>
  <c r="K1463" i="27" s="1"/>
  <c r="L385" i="27"/>
  <c r="L1463" i="27" s="1"/>
  <c r="J386" i="27"/>
  <c r="J925" i="27" s="1"/>
  <c r="K386" i="27"/>
  <c r="K1464" i="27" s="1"/>
  <c r="L386" i="27"/>
  <c r="L1464" i="27" s="1"/>
  <c r="J387" i="27"/>
  <c r="K387" i="27"/>
  <c r="K1465" i="27" s="1"/>
  <c r="L387" i="27"/>
  <c r="L1465" i="27" s="1"/>
  <c r="J388" i="27"/>
  <c r="K388" i="27"/>
  <c r="K1466" i="27" s="1"/>
  <c r="L388" i="27"/>
  <c r="L1466" i="27" s="1"/>
  <c r="J389" i="27"/>
  <c r="K389" i="27"/>
  <c r="K1467" i="27" s="1"/>
  <c r="L389" i="27"/>
  <c r="L1467" i="27" s="1"/>
  <c r="J390" i="27"/>
  <c r="J929" i="27" s="1"/>
  <c r="K390" i="27"/>
  <c r="K1468" i="27" s="1"/>
  <c r="L390" i="27"/>
  <c r="L1468" i="27" s="1"/>
  <c r="J391" i="27"/>
  <c r="K391" i="27"/>
  <c r="K1469" i="27" s="1"/>
  <c r="L391" i="27"/>
  <c r="L1469" i="27" s="1"/>
  <c r="J392" i="27"/>
  <c r="K392" i="27"/>
  <c r="K1470" i="27" s="1"/>
  <c r="L392" i="27"/>
  <c r="L1470" i="27" s="1"/>
  <c r="J393" i="27"/>
  <c r="K393" i="27"/>
  <c r="K1471" i="27" s="1"/>
  <c r="L393" i="27"/>
  <c r="L1471" i="27" s="1"/>
  <c r="J394" i="27"/>
  <c r="K394" i="27"/>
  <c r="K1472" i="27" s="1"/>
  <c r="L394" i="27"/>
  <c r="L933" i="27" s="1"/>
  <c r="J395" i="27"/>
  <c r="K395" i="27"/>
  <c r="L395" i="27"/>
  <c r="L1473" i="27" s="1"/>
  <c r="J396" i="27"/>
  <c r="K396" i="27"/>
  <c r="K1474" i="27" s="1"/>
  <c r="L396" i="27"/>
  <c r="L1474" i="27" s="1"/>
  <c r="J397" i="27"/>
  <c r="K397" i="27"/>
  <c r="K1475" i="27" s="1"/>
  <c r="L397" i="27"/>
  <c r="L1475" i="27" s="1"/>
  <c r="J398" i="27"/>
  <c r="J399" i="27"/>
  <c r="J400" i="27"/>
  <c r="J401" i="27"/>
  <c r="J402" i="27"/>
  <c r="J941" i="27" s="1"/>
  <c r="J403" i="27"/>
  <c r="J404" i="27"/>
  <c r="J405" i="27"/>
  <c r="J406" i="27"/>
  <c r="J945" i="27" s="1"/>
  <c r="J407" i="27"/>
  <c r="J408" i="27"/>
  <c r="J409" i="27"/>
  <c r="J410" i="27"/>
  <c r="J411" i="27"/>
  <c r="J412" i="27"/>
  <c r="J413" i="27"/>
  <c r="J414" i="27"/>
  <c r="J415" i="27"/>
  <c r="J416" i="27"/>
  <c r="J417" i="27"/>
  <c r="J418" i="27"/>
  <c r="J957" i="27" s="1"/>
  <c r="J419" i="27"/>
  <c r="J420" i="27"/>
  <c r="J421" i="27"/>
  <c r="J422" i="27"/>
  <c r="J961" i="27" s="1"/>
  <c r="K422" i="27"/>
  <c r="K1500" i="27" s="1"/>
  <c r="L422" i="27"/>
  <c r="L1500" i="27" s="1"/>
  <c r="J423" i="27"/>
  <c r="K423" i="27"/>
  <c r="K1501" i="27" s="1"/>
  <c r="L423" i="27"/>
  <c r="L1501" i="27" s="1"/>
  <c r="J424" i="27"/>
  <c r="J425" i="27"/>
  <c r="K425" i="27"/>
  <c r="K1503" i="27" s="1"/>
  <c r="L425" i="27"/>
  <c r="L1503" i="27" s="1"/>
  <c r="J426" i="27"/>
  <c r="K426" i="27"/>
  <c r="K1504" i="27" s="1"/>
  <c r="L426" i="27"/>
  <c r="L1504" i="27" s="1"/>
  <c r="J427" i="27"/>
  <c r="K427" i="27"/>
  <c r="K1505" i="27" s="1"/>
  <c r="L427" i="27"/>
  <c r="L1505" i="27" s="1"/>
  <c r="J428" i="27"/>
  <c r="K428" i="27"/>
  <c r="K1506" i="27" s="1"/>
  <c r="L428" i="27"/>
  <c r="L1506" i="27" s="1"/>
  <c r="J429" i="27"/>
  <c r="K429" i="27"/>
  <c r="K1507" i="27" s="1"/>
  <c r="L429" i="27"/>
  <c r="L1507" i="27" s="1"/>
  <c r="J430" i="27"/>
  <c r="K430" i="27"/>
  <c r="K1508" i="27" s="1"/>
  <c r="L430" i="27"/>
  <c r="L1508" i="27" s="1"/>
  <c r="J431" i="27"/>
  <c r="K431" i="27"/>
  <c r="K1509" i="27" s="1"/>
  <c r="L431" i="27"/>
  <c r="L1509" i="27" s="1"/>
  <c r="J432" i="27"/>
  <c r="K432" i="27"/>
  <c r="K1510" i="27" s="1"/>
  <c r="L432" i="27"/>
  <c r="J433" i="27"/>
  <c r="K433" i="27"/>
  <c r="K1511" i="27" s="1"/>
  <c r="L433" i="27"/>
  <c r="L1511" i="27" s="1"/>
  <c r="J434" i="27"/>
  <c r="J973" i="27" s="1"/>
  <c r="K434" i="27"/>
  <c r="K1512" i="27" s="1"/>
  <c r="L434" i="27"/>
  <c r="L1512" i="27" s="1"/>
  <c r="J435" i="27"/>
  <c r="K435" i="27"/>
  <c r="K1513" i="27" s="1"/>
  <c r="L435" i="27"/>
  <c r="L1513" i="27" s="1"/>
  <c r="J436" i="27"/>
  <c r="K436" i="27"/>
  <c r="K1514" i="27" s="1"/>
  <c r="L436" i="27"/>
  <c r="L1514" i="27" s="1"/>
  <c r="J437" i="27"/>
  <c r="K437" i="27"/>
  <c r="K976" i="27" s="1"/>
  <c r="L437" i="27"/>
  <c r="L1515" i="27" s="1"/>
  <c r="J438" i="27"/>
  <c r="J977" i="27" s="1"/>
  <c r="K438" i="27"/>
  <c r="K1516" i="27" s="1"/>
  <c r="L438" i="27"/>
  <c r="L1516" i="27" s="1"/>
  <c r="J439" i="27"/>
  <c r="K439" i="27"/>
  <c r="K1517" i="27" s="1"/>
  <c r="L439" i="27"/>
  <c r="L1517" i="27" s="1"/>
  <c r="J440" i="27"/>
  <c r="K440" i="27"/>
  <c r="K1518" i="27" s="1"/>
  <c r="L440" i="27"/>
  <c r="L1518" i="27" s="1"/>
  <c r="J441" i="27"/>
  <c r="K441" i="27"/>
  <c r="K1519" i="27" s="1"/>
  <c r="L441" i="27"/>
  <c r="L1519" i="27" s="1"/>
  <c r="J442" i="27"/>
  <c r="K442" i="27"/>
  <c r="K1520" i="27" s="1"/>
  <c r="L442" i="27"/>
  <c r="L1520" i="27" s="1"/>
  <c r="J443" i="27"/>
  <c r="K443" i="27"/>
  <c r="L443" i="27"/>
  <c r="L1521" i="27" s="1"/>
  <c r="J444" i="27"/>
  <c r="K444" i="27"/>
  <c r="K1522" i="27" s="1"/>
  <c r="L444" i="27"/>
  <c r="L1522" i="27" s="1"/>
  <c r="J445" i="27"/>
  <c r="K445" i="27"/>
  <c r="K1523" i="27" s="1"/>
  <c r="L445" i="27"/>
  <c r="L1523" i="27" s="1"/>
  <c r="J446" i="27"/>
  <c r="K446" i="27"/>
  <c r="K1524" i="27" s="1"/>
  <c r="L446" i="27"/>
  <c r="L1524" i="27" s="1"/>
  <c r="J447" i="27"/>
  <c r="K447" i="27"/>
  <c r="K1525" i="27" s="1"/>
  <c r="L447" i="27"/>
  <c r="L1525" i="27" s="1"/>
  <c r="J448" i="27"/>
  <c r="K448" i="27"/>
  <c r="K1526" i="27" s="1"/>
  <c r="L448" i="27"/>
  <c r="L1526" i="27" s="1"/>
  <c r="J449" i="27"/>
  <c r="K449" i="27"/>
  <c r="K1527" i="27" s="1"/>
  <c r="L449" i="27"/>
  <c r="L1527" i="27" s="1"/>
  <c r="J450" i="27"/>
  <c r="J989" i="27" s="1"/>
  <c r="K450" i="27"/>
  <c r="K1528" i="27" s="1"/>
  <c r="L450" i="27"/>
  <c r="L1528" i="27" s="1"/>
  <c r="J451" i="27"/>
  <c r="K451" i="27"/>
  <c r="K1529" i="27" s="1"/>
  <c r="L451" i="27"/>
  <c r="L1529" i="27" s="1"/>
  <c r="J452" i="27"/>
  <c r="K452" i="27"/>
  <c r="K1530" i="27" s="1"/>
  <c r="L452" i="27"/>
  <c r="L1530" i="27" s="1"/>
  <c r="J453" i="27"/>
  <c r="K453" i="27"/>
  <c r="K1531" i="27" s="1"/>
  <c r="L453" i="27"/>
  <c r="L1531" i="27" s="1"/>
  <c r="J454" i="27"/>
  <c r="J993" i="27" s="1"/>
  <c r="K454" i="27"/>
  <c r="K1532" i="27" s="1"/>
  <c r="L454" i="27"/>
  <c r="L1532" i="27" s="1"/>
  <c r="J455" i="27"/>
  <c r="K455" i="27"/>
  <c r="K1533" i="27" s="1"/>
  <c r="L455" i="27"/>
  <c r="L1533" i="27" s="1"/>
  <c r="J456" i="27"/>
  <c r="J457" i="27"/>
  <c r="J458" i="27"/>
  <c r="J459" i="27"/>
  <c r="J460" i="27"/>
  <c r="J461" i="27"/>
  <c r="J462" i="27"/>
  <c r="J463" i="27"/>
  <c r="J464" i="27"/>
  <c r="J465" i="27"/>
  <c r="J466" i="27"/>
  <c r="J1005" i="27" s="1"/>
  <c r="J467" i="27"/>
  <c r="J468" i="27"/>
  <c r="J469" i="27"/>
  <c r="J470" i="27"/>
  <c r="J1009" i="27" s="1"/>
  <c r="J471" i="27"/>
  <c r="J472" i="27"/>
  <c r="J473" i="27"/>
  <c r="J474" i="27"/>
  <c r="J475" i="27"/>
  <c r="J476" i="27"/>
  <c r="J477" i="27"/>
  <c r="J478" i="27"/>
  <c r="J479" i="27"/>
  <c r="J480" i="27"/>
  <c r="J1558" i="27" s="1"/>
  <c r="J481" i="27"/>
  <c r="J482" i="27"/>
  <c r="J483" i="27"/>
  <c r="J484" i="27"/>
  <c r="J485" i="27"/>
  <c r="K485" i="27"/>
  <c r="K1563" i="27" s="1"/>
  <c r="L485" i="27"/>
  <c r="L1563" i="27" s="1"/>
  <c r="J486" i="27"/>
  <c r="J1025" i="27" s="1"/>
  <c r="K486" i="27"/>
  <c r="K1564" i="27" s="1"/>
  <c r="L486" i="27"/>
  <c r="L1564" i="27" s="1"/>
  <c r="J487" i="27"/>
  <c r="K487" i="27"/>
  <c r="L487" i="27"/>
  <c r="L1565" i="27" s="1"/>
  <c r="J488" i="27"/>
  <c r="K488" i="27"/>
  <c r="K1566" i="27" s="1"/>
  <c r="L488" i="27"/>
  <c r="J489" i="27"/>
  <c r="K489" i="27"/>
  <c r="K1567" i="27" s="1"/>
  <c r="L489" i="27"/>
  <c r="L1567" i="27" s="1"/>
  <c r="J490" i="27"/>
  <c r="K490" i="27"/>
  <c r="K1568" i="27" s="1"/>
  <c r="L490" i="27"/>
  <c r="L1568" i="27" s="1"/>
  <c r="J491" i="27"/>
  <c r="K491" i="27"/>
  <c r="L491" i="27"/>
  <c r="L1569" i="27" s="1"/>
  <c r="J492" i="27"/>
  <c r="K492" i="27"/>
  <c r="K1570" i="27" s="1"/>
  <c r="L492" i="27"/>
  <c r="J493" i="27"/>
  <c r="K493" i="27"/>
  <c r="K1571" i="27" s="1"/>
  <c r="L493" i="27"/>
  <c r="L1571" i="27" s="1"/>
  <c r="J494" i="27"/>
  <c r="K494" i="27"/>
  <c r="K1033" i="27" s="1"/>
  <c r="L494" i="27"/>
  <c r="L1572" i="27" s="1"/>
  <c r="J495" i="27"/>
  <c r="K495" i="27"/>
  <c r="L495" i="27"/>
  <c r="L1573" i="27" s="1"/>
  <c r="J496" i="27"/>
  <c r="K496" i="27"/>
  <c r="K1574" i="27" s="1"/>
  <c r="L496" i="27"/>
  <c r="L1574" i="27" s="1"/>
  <c r="J497" i="27"/>
  <c r="K497" i="27"/>
  <c r="K1575" i="27" s="1"/>
  <c r="L497" i="27"/>
  <c r="L1575" i="27" s="1"/>
  <c r="J498" i="27"/>
  <c r="K498" i="27"/>
  <c r="K1576" i="27" s="1"/>
  <c r="L498" i="27"/>
  <c r="L1576" i="27" s="1"/>
  <c r="J499" i="27"/>
  <c r="K499" i="27"/>
  <c r="L499" i="27"/>
  <c r="L1577" i="27" s="1"/>
  <c r="J500" i="27"/>
  <c r="K500" i="27"/>
  <c r="K1578" i="27" s="1"/>
  <c r="L500" i="27"/>
  <c r="J501" i="27"/>
  <c r="K501" i="27"/>
  <c r="K1579" i="27" s="1"/>
  <c r="L501" i="27"/>
  <c r="L1579" i="27" s="1"/>
  <c r="J502" i="27"/>
  <c r="K502" i="27"/>
  <c r="K1580" i="27" s="1"/>
  <c r="L502" i="27"/>
  <c r="L1580" i="27" s="1"/>
  <c r="J503" i="27"/>
  <c r="K503" i="27"/>
  <c r="L503" i="27"/>
  <c r="L1581" i="27" s="1"/>
  <c r="J504" i="27"/>
  <c r="K504" i="27"/>
  <c r="K1582" i="27" s="1"/>
  <c r="L504" i="27"/>
  <c r="J505" i="27"/>
  <c r="K505" i="27"/>
  <c r="K1583" i="27" s="1"/>
  <c r="L505" i="27"/>
  <c r="L1583" i="27" s="1"/>
  <c r="J506" i="27"/>
  <c r="K506" i="27"/>
  <c r="K1584" i="27" s="1"/>
  <c r="L506" i="27"/>
  <c r="L1584" i="27" s="1"/>
  <c r="J507" i="27"/>
  <c r="K507" i="27"/>
  <c r="K1585" i="27" s="1"/>
  <c r="L507" i="27"/>
  <c r="J508" i="27"/>
  <c r="K508" i="27"/>
  <c r="K1586" i="27" s="1"/>
  <c r="L508" i="27"/>
  <c r="J509" i="27"/>
  <c r="K509" i="27"/>
  <c r="K1587" i="27" s="1"/>
  <c r="L509" i="27"/>
  <c r="L1587" i="27" s="1"/>
  <c r="J510" i="27"/>
  <c r="K510" i="27"/>
  <c r="L510" i="27"/>
  <c r="L1588" i="27" s="1"/>
  <c r="J511" i="27"/>
  <c r="K511" i="27"/>
  <c r="L511" i="27"/>
  <c r="J512" i="27"/>
  <c r="K512" i="27"/>
  <c r="K1590" i="27" s="1"/>
  <c r="L512" i="27"/>
  <c r="J513" i="27"/>
  <c r="J514" i="27"/>
  <c r="J515" i="27"/>
  <c r="J516" i="27"/>
  <c r="J517" i="27"/>
  <c r="J518" i="27"/>
  <c r="J1057" i="27" s="1"/>
  <c r="J519" i="27"/>
  <c r="J520" i="27"/>
  <c r="J521" i="27"/>
  <c r="J522" i="27"/>
  <c r="J523" i="27"/>
  <c r="J524" i="27"/>
  <c r="J525" i="27"/>
  <c r="J526" i="27"/>
  <c r="J527" i="27"/>
  <c r="J528" i="27"/>
  <c r="J529" i="27"/>
  <c r="J530" i="27"/>
  <c r="J531" i="27"/>
  <c r="J532" i="27"/>
  <c r="J1610" i="27" s="1"/>
  <c r="J533" i="27"/>
  <c r="J534" i="27"/>
  <c r="J1073" i="27" s="1"/>
  <c r="J535" i="27"/>
  <c r="J536" i="27"/>
  <c r="J537" i="27"/>
  <c r="J538" i="27"/>
  <c r="J539" i="27"/>
  <c r="J1617" i="27" s="1"/>
  <c r="J540" i="27"/>
  <c r="K540" i="27"/>
  <c r="K1618" i="27" s="1"/>
  <c r="L540" i="27"/>
  <c r="J541" i="27"/>
  <c r="K541" i="27"/>
  <c r="L541" i="27"/>
  <c r="L1619" i="27" s="1"/>
  <c r="J542" i="27"/>
  <c r="K542" i="27"/>
  <c r="L542" i="27"/>
  <c r="J543" i="27"/>
  <c r="K543" i="27"/>
  <c r="L543" i="27"/>
  <c r="J544" i="27"/>
  <c r="K544" i="27"/>
  <c r="K1622" i="27" s="1"/>
  <c r="L544" i="27"/>
  <c r="L1622" i="27" s="1"/>
  <c r="J545" i="27"/>
  <c r="K545" i="27"/>
  <c r="L545" i="27"/>
  <c r="L1623" i="27" s="1"/>
  <c r="J546" i="27"/>
  <c r="K546" i="27"/>
  <c r="L546" i="27"/>
  <c r="J547" i="27"/>
  <c r="K547" i="27"/>
  <c r="L547" i="27"/>
  <c r="J548" i="27"/>
  <c r="K548" i="27"/>
  <c r="K1626" i="27" s="1"/>
  <c r="L548" i="27"/>
  <c r="J549" i="27"/>
  <c r="K549" i="27"/>
  <c r="L549" i="27"/>
  <c r="L1627" i="27" s="1"/>
  <c r="J550" i="27"/>
  <c r="J1089" i="27" s="1"/>
  <c r="K550" i="27"/>
  <c r="L550" i="27"/>
  <c r="J551" i="27"/>
  <c r="K551" i="27"/>
  <c r="L551" i="27"/>
  <c r="J552" i="27"/>
  <c r="K552" i="27"/>
  <c r="K1630" i="27" s="1"/>
  <c r="L552" i="27"/>
  <c r="J553" i="27"/>
  <c r="K553" i="27"/>
  <c r="L553" i="27"/>
  <c r="L1631" i="27" s="1"/>
  <c r="J554" i="27"/>
  <c r="K554" i="27"/>
  <c r="L554" i="27"/>
  <c r="J555" i="27"/>
  <c r="K555" i="27"/>
  <c r="L555" i="27"/>
  <c r="J556" i="27"/>
  <c r="K556" i="27"/>
  <c r="K1634" i="27" s="1"/>
  <c r="L556" i="27"/>
  <c r="J557" i="27"/>
  <c r="K557" i="27"/>
  <c r="L557" i="27"/>
  <c r="L1635" i="27" s="1"/>
  <c r="J558" i="27"/>
  <c r="K558" i="27"/>
  <c r="L558" i="27"/>
  <c r="J559" i="27"/>
  <c r="K559" i="27"/>
  <c r="L559" i="27"/>
  <c r="J560" i="27"/>
  <c r="K560" i="27"/>
  <c r="K1099" i="27" s="1"/>
  <c r="L560" i="27"/>
  <c r="L1638" i="27" s="1"/>
  <c r="J561" i="27"/>
  <c r="K561" i="27"/>
  <c r="L561" i="27"/>
  <c r="L1639" i="27" s="1"/>
  <c r="J562" i="27"/>
  <c r="K562" i="27"/>
  <c r="L562" i="27"/>
  <c r="J563" i="27"/>
  <c r="K563" i="27"/>
  <c r="L563" i="27"/>
  <c r="J564" i="27"/>
  <c r="K564" i="27"/>
  <c r="K1642" i="27" s="1"/>
  <c r="L564" i="27"/>
  <c r="J565" i="27"/>
  <c r="K565" i="27"/>
  <c r="L565" i="27"/>
  <c r="L1643" i="27" s="1"/>
  <c r="J566" i="27"/>
  <c r="K566" i="27"/>
  <c r="L566" i="27"/>
  <c r="J567" i="27"/>
  <c r="K567" i="27"/>
  <c r="L567" i="27"/>
  <c r="J568" i="27"/>
  <c r="K568" i="27"/>
  <c r="K1646" i="27" s="1"/>
  <c r="L568" i="27"/>
  <c r="J569" i="27"/>
  <c r="K569" i="27"/>
  <c r="L569" i="27"/>
  <c r="L1647" i="27" s="1"/>
  <c r="J570" i="27"/>
  <c r="K570" i="27"/>
  <c r="L570" i="27"/>
  <c r="J571" i="27"/>
  <c r="K571" i="27"/>
  <c r="K1649" i="27" s="1"/>
  <c r="L571" i="27"/>
  <c r="J572" i="27"/>
  <c r="K572" i="27"/>
  <c r="K1650" i="27" s="1"/>
  <c r="L572" i="27"/>
  <c r="J573" i="27"/>
  <c r="K573" i="27"/>
  <c r="L573" i="27"/>
  <c r="L1651" i="27" s="1"/>
  <c r="J574" i="27"/>
  <c r="K574" i="27"/>
  <c r="L574" i="27"/>
  <c r="J575" i="27"/>
  <c r="K575" i="27"/>
  <c r="L575" i="27"/>
  <c r="J576" i="27"/>
  <c r="K576" i="27"/>
  <c r="K1654" i="27" s="1"/>
  <c r="L576" i="27"/>
  <c r="L39" i="27"/>
  <c r="K39" i="27"/>
  <c r="K1117" i="27" s="1"/>
  <c r="J39" i="27"/>
  <c r="E40" i="27"/>
  <c r="E862" i="27" s="1"/>
  <c r="E41" i="27"/>
  <c r="E42" i="27"/>
  <c r="E43" i="27"/>
  <c r="E454" i="27" s="1"/>
  <c r="E44" i="27"/>
  <c r="E866" i="27" s="1"/>
  <c r="E45" i="27"/>
  <c r="E46" i="27"/>
  <c r="E47" i="27"/>
  <c r="E48" i="27"/>
  <c r="E870" i="27" s="1"/>
  <c r="E49" i="27"/>
  <c r="E50" i="27"/>
  <c r="E51" i="27"/>
  <c r="E462" i="27" s="1"/>
  <c r="E52" i="27"/>
  <c r="E874" i="27" s="1"/>
  <c r="E53" i="27"/>
  <c r="E54" i="27"/>
  <c r="E55" i="27"/>
  <c r="E466" i="27" s="1"/>
  <c r="E56" i="27"/>
  <c r="E878" i="27" s="1"/>
  <c r="E57" i="27"/>
  <c r="E58" i="27"/>
  <c r="E59" i="27"/>
  <c r="E470" i="27" s="1"/>
  <c r="E60" i="27"/>
  <c r="E882" i="27" s="1"/>
  <c r="E61" i="27"/>
  <c r="E62" i="27"/>
  <c r="E63" i="27"/>
  <c r="E64" i="27"/>
  <c r="E886" i="27" s="1"/>
  <c r="E65" i="27"/>
  <c r="E66" i="27"/>
  <c r="E67" i="27"/>
  <c r="E478" i="27" s="1"/>
  <c r="E68" i="27"/>
  <c r="E69" i="27"/>
  <c r="E70" i="27"/>
  <c r="E71" i="27"/>
  <c r="E482" i="27" s="1"/>
  <c r="E72" i="27"/>
  <c r="E894" i="27" s="1"/>
  <c r="E73" i="27"/>
  <c r="E74" i="27"/>
  <c r="E75" i="27"/>
  <c r="E486" i="27" s="1"/>
  <c r="E76" i="27"/>
  <c r="E898" i="27" s="1"/>
  <c r="E77" i="27"/>
  <c r="E78" i="27"/>
  <c r="E79" i="27"/>
  <c r="E490" i="27" s="1"/>
  <c r="E80" i="27"/>
  <c r="E902" i="27" s="1"/>
  <c r="E81" i="27"/>
  <c r="E82" i="27"/>
  <c r="E83" i="27"/>
  <c r="E494" i="27" s="1"/>
  <c r="E84" i="27"/>
  <c r="E85" i="27"/>
  <c r="E86" i="27"/>
  <c r="E87" i="27"/>
  <c r="E498" i="27" s="1"/>
  <c r="E88" i="27"/>
  <c r="E910" i="27" s="1"/>
  <c r="E89" i="27"/>
  <c r="E90" i="27"/>
  <c r="E91" i="27"/>
  <c r="E502" i="27" s="1"/>
  <c r="E92" i="27"/>
  <c r="E914" i="27" s="1"/>
  <c r="E93" i="27"/>
  <c r="E94" i="27"/>
  <c r="E95" i="27"/>
  <c r="E96" i="27"/>
  <c r="E918" i="27" s="1"/>
  <c r="E97" i="27"/>
  <c r="E98" i="27"/>
  <c r="E99" i="27"/>
  <c r="E510" i="27" s="1"/>
  <c r="E100" i="27"/>
  <c r="E101" i="27"/>
  <c r="E102" i="27"/>
  <c r="E103" i="27"/>
  <c r="E514" i="27" s="1"/>
  <c r="E104" i="27"/>
  <c r="E926" i="27" s="1"/>
  <c r="E105" i="27"/>
  <c r="E106" i="27"/>
  <c r="E107" i="27"/>
  <c r="E518" i="27" s="1"/>
  <c r="E108" i="27"/>
  <c r="E930" i="27" s="1"/>
  <c r="E109" i="27"/>
  <c r="E110" i="27"/>
  <c r="E111" i="27"/>
  <c r="E112" i="27"/>
  <c r="E934" i="27" s="1"/>
  <c r="E113" i="27"/>
  <c r="E114" i="27"/>
  <c r="E115" i="27"/>
  <c r="E526" i="27" s="1"/>
  <c r="E116" i="27"/>
  <c r="E938" i="27" s="1"/>
  <c r="E117" i="27"/>
  <c r="E118" i="27"/>
  <c r="E119" i="27"/>
  <c r="E530" i="27" s="1"/>
  <c r="E120" i="27"/>
  <c r="E942" i="27" s="1"/>
  <c r="E121" i="27"/>
  <c r="E122" i="27"/>
  <c r="E123" i="27"/>
  <c r="E534" i="27" s="1"/>
  <c r="E124" i="27"/>
  <c r="E946" i="27" s="1"/>
  <c r="E125" i="27"/>
  <c r="E126" i="27"/>
  <c r="E127" i="27"/>
  <c r="E128" i="27"/>
  <c r="E950" i="27" s="1"/>
  <c r="E129" i="27"/>
  <c r="E130" i="27"/>
  <c r="E131" i="27"/>
  <c r="E542" i="27" s="1"/>
  <c r="E132" i="27"/>
  <c r="E133" i="27"/>
  <c r="E134" i="27"/>
  <c r="E135" i="27"/>
  <c r="E546" i="27" s="1"/>
  <c r="E136" i="27"/>
  <c r="E958" i="27" s="1"/>
  <c r="E137" i="27"/>
  <c r="E138" i="27"/>
  <c r="E139" i="27"/>
  <c r="E550" i="27" s="1"/>
  <c r="E140" i="27"/>
  <c r="E962" i="27" s="1"/>
  <c r="E141" i="27"/>
  <c r="E142" i="27"/>
  <c r="E143" i="27"/>
  <c r="E554" i="27" s="1"/>
  <c r="E144" i="27"/>
  <c r="E966" i="27" s="1"/>
  <c r="E145" i="27"/>
  <c r="E146" i="27"/>
  <c r="E147" i="27"/>
  <c r="E558" i="27" s="1"/>
  <c r="E148" i="27"/>
  <c r="E149" i="27"/>
  <c r="E150" i="27"/>
  <c r="E151" i="27"/>
  <c r="E562" i="27" s="1"/>
  <c r="E152" i="27"/>
  <c r="E974" i="27" s="1"/>
  <c r="E153" i="27"/>
  <c r="E154" i="27"/>
  <c r="E155" i="27"/>
  <c r="E566" i="27" s="1"/>
  <c r="E156" i="27"/>
  <c r="E978" i="27" s="1"/>
  <c r="E157" i="27"/>
  <c r="E158" i="27"/>
  <c r="E159" i="27"/>
  <c r="E160" i="27"/>
  <c r="E982" i="27" s="1"/>
  <c r="E161" i="27"/>
  <c r="E162" i="27"/>
  <c r="E163" i="27"/>
  <c r="E574" i="27" s="1"/>
  <c r="E164" i="27"/>
  <c r="E165" i="27"/>
  <c r="E166" i="27"/>
  <c r="E167" i="27"/>
  <c r="E578" i="27" s="1"/>
  <c r="E168" i="27"/>
  <c r="E990" i="27" s="1"/>
  <c r="E169" i="27"/>
  <c r="E170" i="27"/>
  <c r="E171" i="27"/>
  <c r="E582" i="27" s="1"/>
  <c r="E172" i="27"/>
  <c r="E994" i="27" s="1"/>
  <c r="E173" i="27"/>
  <c r="E174" i="27"/>
  <c r="E175" i="27"/>
  <c r="E176" i="27"/>
  <c r="E998" i="27" s="1"/>
  <c r="E177" i="27"/>
  <c r="E178" i="27"/>
  <c r="E179" i="27"/>
  <c r="E590" i="27" s="1"/>
  <c r="E180" i="27"/>
  <c r="E1002" i="27" s="1"/>
  <c r="E181" i="27"/>
  <c r="E182" i="27"/>
  <c r="E183" i="27"/>
  <c r="E594" i="27" s="1"/>
  <c r="E184" i="27"/>
  <c r="E1006" i="27" s="1"/>
  <c r="E185" i="27"/>
  <c r="E186" i="27"/>
  <c r="E187" i="27"/>
  <c r="E598" i="27" s="1"/>
  <c r="E188" i="27"/>
  <c r="E1010" i="27" s="1"/>
  <c r="E189" i="27"/>
  <c r="E190" i="27"/>
  <c r="E191" i="27"/>
  <c r="E192" i="27"/>
  <c r="E1014" i="27" s="1"/>
  <c r="E193" i="27"/>
  <c r="E194" i="27"/>
  <c r="E195" i="27"/>
  <c r="E606" i="27" s="1"/>
  <c r="E196" i="27"/>
  <c r="E197" i="27"/>
  <c r="E198" i="27"/>
  <c r="E199" i="27"/>
  <c r="E610" i="27" s="1"/>
  <c r="E200" i="27"/>
  <c r="E1022" i="27" s="1"/>
  <c r="E201" i="27"/>
  <c r="E202" i="27"/>
  <c r="E203" i="27"/>
  <c r="E614" i="27" s="1"/>
  <c r="E241" i="27"/>
  <c r="E242" i="27"/>
  <c r="E284" i="27"/>
  <c r="E1106" i="27" s="1"/>
  <c r="E285" i="27"/>
  <c r="E286" i="27"/>
  <c r="E325" i="27"/>
  <c r="E326" i="27"/>
  <c r="E1148" i="27" s="1"/>
  <c r="E345" i="27"/>
  <c r="E346" i="27"/>
  <c r="E347" i="27"/>
  <c r="E758" i="27" s="1"/>
  <c r="E348" i="27"/>
  <c r="E1170" i="27" s="1"/>
  <c r="E349" i="27"/>
  <c r="E350" i="27"/>
  <c r="E1172" i="27" s="1"/>
  <c r="E351" i="27"/>
  <c r="E352" i="27"/>
  <c r="E1174" i="27" s="1"/>
  <c r="E353" i="27"/>
  <c r="E354" i="27"/>
  <c r="E355" i="27"/>
  <c r="E766" i="27" s="1"/>
  <c r="E356" i="27"/>
  <c r="E1178" i="27" s="1"/>
  <c r="E357" i="27"/>
  <c r="E358" i="27"/>
  <c r="E1180" i="27" s="1"/>
  <c r="E359" i="27"/>
  <c r="E770" i="27" s="1"/>
  <c r="E360" i="27"/>
  <c r="E1182" i="27" s="1"/>
  <c r="E361" i="27"/>
  <c r="E362" i="27"/>
  <c r="E363" i="27"/>
  <c r="E774" i="27" s="1"/>
  <c r="E364" i="27"/>
  <c r="E1186" i="27" s="1"/>
  <c r="E365" i="27"/>
  <c r="E367" i="27"/>
  <c r="E368" i="27"/>
  <c r="E1190" i="27" s="1"/>
  <c r="E369" i="27"/>
  <c r="E370" i="27"/>
  <c r="E1192" i="27" s="1"/>
  <c r="E371" i="27"/>
  <c r="E782" i="27" s="1"/>
  <c r="E372" i="27"/>
  <c r="E1194" i="27" s="1"/>
  <c r="E373" i="27"/>
  <c r="E374" i="27"/>
  <c r="E1196" i="27" s="1"/>
  <c r="E375" i="27"/>
  <c r="E786" i="27" s="1"/>
  <c r="E376" i="27"/>
  <c r="E1198" i="27" s="1"/>
  <c r="E377" i="27"/>
  <c r="E378" i="27"/>
  <c r="E379" i="27"/>
  <c r="E790" i="27" s="1"/>
  <c r="E380" i="27"/>
  <c r="E1202" i="27" s="1"/>
  <c r="E381" i="27"/>
  <c r="E382" i="27"/>
  <c r="E1204" i="27" s="1"/>
  <c r="E383" i="27"/>
  <c r="E384" i="27"/>
  <c r="E1206" i="27" s="1"/>
  <c r="E385" i="27"/>
  <c r="E386" i="27"/>
  <c r="E387" i="27"/>
  <c r="E798" i="27" s="1"/>
  <c r="E388" i="27"/>
  <c r="E1210" i="27" s="1"/>
  <c r="E389" i="27"/>
  <c r="E390" i="27"/>
  <c r="E1212" i="27" s="1"/>
  <c r="E391" i="27"/>
  <c r="E802" i="27" s="1"/>
  <c r="E392" i="27"/>
  <c r="E1214" i="27" s="1"/>
  <c r="E393" i="27"/>
  <c r="E394" i="27"/>
  <c r="E395" i="27"/>
  <c r="E806" i="27" s="1"/>
  <c r="E396" i="27"/>
  <c r="E1218" i="27" s="1"/>
  <c r="E397" i="27"/>
  <c r="E398" i="27"/>
  <c r="E1220" i="27" s="1"/>
  <c r="E399" i="27"/>
  <c r="E810" i="27" s="1"/>
  <c r="E400" i="27"/>
  <c r="E1222" i="27" s="1"/>
  <c r="E401" i="27"/>
  <c r="E403" i="27"/>
  <c r="E814" i="27" s="1"/>
  <c r="E404" i="27"/>
  <c r="E1226" i="27" s="1"/>
  <c r="E405" i="27"/>
  <c r="E406" i="27"/>
  <c r="E1228" i="27" s="1"/>
  <c r="E407" i="27"/>
  <c r="E818" i="27" s="1"/>
  <c r="E408" i="27"/>
  <c r="E1230" i="27" s="1"/>
  <c r="E409" i="27"/>
  <c r="E410" i="27"/>
  <c r="E411" i="27"/>
  <c r="E822" i="27" s="1"/>
  <c r="E412" i="27"/>
  <c r="E1234" i="27" s="1"/>
  <c r="E413" i="27"/>
  <c r="E414" i="27"/>
  <c r="E1236" i="27" s="1"/>
  <c r="E415" i="27"/>
  <c r="E416" i="27"/>
  <c r="E1238" i="27" s="1"/>
  <c r="E417" i="27"/>
  <c r="E418" i="27"/>
  <c r="E419" i="27"/>
  <c r="E830" i="27" s="1"/>
  <c r="E420" i="27"/>
  <c r="E1242" i="27" s="1"/>
  <c r="E421" i="27"/>
  <c r="E422" i="27"/>
  <c r="E1244" i="27" s="1"/>
  <c r="E423" i="27"/>
  <c r="E834" i="27" s="1"/>
  <c r="E424" i="27"/>
  <c r="E1246" i="27" s="1"/>
  <c r="E425" i="27"/>
  <c r="E426" i="27"/>
  <c r="E437" i="27"/>
  <c r="E438" i="27"/>
  <c r="E1260" i="27" s="1"/>
  <c r="E439" i="27"/>
  <c r="E850" i="27" s="1"/>
  <c r="E440" i="27"/>
  <c r="E1262" i="27" s="1"/>
  <c r="E441" i="27"/>
  <c r="E442" i="27"/>
  <c r="E443" i="27"/>
  <c r="E854" i="27" s="1"/>
  <c r="E444" i="27"/>
  <c r="E1266" i="27" s="1"/>
  <c r="E445" i="27"/>
  <c r="E446" i="27"/>
  <c r="E1268" i="27" s="1"/>
  <c r="E447" i="27"/>
  <c r="E448" i="27"/>
  <c r="E1270" i="27" s="1"/>
  <c r="E449" i="27"/>
  <c r="D40" i="27"/>
  <c r="D862" i="27" s="1"/>
  <c r="D41" i="27"/>
  <c r="D863" i="27" s="1"/>
  <c r="D42" i="27"/>
  <c r="D864" i="27" s="1"/>
  <c r="D43" i="27"/>
  <c r="D44" i="27"/>
  <c r="D455" i="27" s="1"/>
  <c r="D45" i="27"/>
  <c r="D46" i="27"/>
  <c r="D457" i="27" s="1"/>
  <c r="D47" i="27"/>
  <c r="D458" i="27" s="1"/>
  <c r="D48" i="27"/>
  <c r="D870" i="27" s="1"/>
  <c r="D49" i="27"/>
  <c r="D871" i="27" s="1"/>
  <c r="D50" i="27"/>
  <c r="D872" i="27" s="1"/>
  <c r="D51" i="27"/>
  <c r="D52" i="27"/>
  <c r="D463" i="27" s="1"/>
  <c r="D53" i="27"/>
  <c r="D875" i="27" s="1"/>
  <c r="D54" i="27"/>
  <c r="D465" i="27" s="1"/>
  <c r="D55" i="27"/>
  <c r="D56" i="27"/>
  <c r="D878" i="27" s="1"/>
  <c r="D57" i="27"/>
  <c r="D879" i="27" s="1"/>
  <c r="D58" i="27"/>
  <c r="D880" i="27" s="1"/>
  <c r="D59" i="27"/>
  <c r="D60" i="27"/>
  <c r="D471" i="27" s="1"/>
  <c r="D61" i="27"/>
  <c r="D62" i="27"/>
  <c r="D473" i="27" s="1"/>
  <c r="D63" i="27"/>
  <c r="D474" i="27" s="1"/>
  <c r="D64" i="27"/>
  <c r="D886" i="27" s="1"/>
  <c r="D65" i="27"/>
  <c r="D887" i="27" s="1"/>
  <c r="D66" i="27"/>
  <c r="D477" i="27" s="1"/>
  <c r="D67" i="27"/>
  <c r="D68" i="27"/>
  <c r="D479" i="27" s="1"/>
  <c r="D69" i="27"/>
  <c r="D891" i="27" s="1"/>
  <c r="D70" i="27"/>
  <c r="D481" i="27" s="1"/>
  <c r="D71" i="27"/>
  <c r="D72" i="27"/>
  <c r="D894" i="27" s="1"/>
  <c r="D73" i="27"/>
  <c r="D895" i="27" s="1"/>
  <c r="D74" i="27"/>
  <c r="D896" i="27" s="1"/>
  <c r="D75" i="27"/>
  <c r="D76" i="27"/>
  <c r="D487" i="27" s="1"/>
  <c r="D77" i="27"/>
  <c r="D78" i="27"/>
  <c r="D489" i="27" s="1"/>
  <c r="D79" i="27"/>
  <c r="D490" i="27" s="1"/>
  <c r="D80" i="27"/>
  <c r="D902" i="27" s="1"/>
  <c r="D81" i="27"/>
  <c r="D903" i="27" s="1"/>
  <c r="D82" i="27"/>
  <c r="D904" i="27" s="1"/>
  <c r="D83" i="27"/>
  <c r="D84" i="27"/>
  <c r="D495" i="27" s="1"/>
  <c r="D85" i="27"/>
  <c r="D907" i="27" s="1"/>
  <c r="D86" i="27"/>
  <c r="D497" i="27" s="1"/>
  <c r="D87" i="27"/>
  <c r="D88" i="27"/>
  <c r="D910" i="27" s="1"/>
  <c r="D89" i="27"/>
  <c r="D911" i="27" s="1"/>
  <c r="D90" i="27"/>
  <c r="D501" i="27" s="1"/>
  <c r="D91" i="27"/>
  <c r="D92" i="27"/>
  <c r="D503" i="27" s="1"/>
  <c r="D93" i="27"/>
  <c r="D94" i="27"/>
  <c r="D505" i="27" s="1"/>
  <c r="D95" i="27"/>
  <c r="D506" i="27" s="1"/>
  <c r="D96" i="27"/>
  <c r="D918" i="27" s="1"/>
  <c r="D97" i="27"/>
  <c r="D919" i="27" s="1"/>
  <c r="D98" i="27"/>
  <c r="D920" i="27" s="1"/>
  <c r="D99" i="27"/>
  <c r="D100" i="27"/>
  <c r="D511" i="27" s="1"/>
  <c r="D101" i="27"/>
  <c r="D923" i="27" s="1"/>
  <c r="D102" i="27"/>
  <c r="D513" i="27" s="1"/>
  <c r="D103" i="27"/>
  <c r="D104" i="27"/>
  <c r="D926" i="27" s="1"/>
  <c r="D105" i="27"/>
  <c r="D927" i="27" s="1"/>
  <c r="D106" i="27"/>
  <c r="D928" i="27" s="1"/>
  <c r="D107" i="27"/>
  <c r="D108" i="27"/>
  <c r="D519" i="27" s="1"/>
  <c r="D109" i="27"/>
  <c r="D110" i="27"/>
  <c r="D521" i="27" s="1"/>
  <c r="D111" i="27"/>
  <c r="D522" i="27" s="1"/>
  <c r="D112" i="27"/>
  <c r="D934" i="27" s="1"/>
  <c r="D113" i="27"/>
  <c r="D935" i="27" s="1"/>
  <c r="D114" i="27"/>
  <c r="D936" i="27" s="1"/>
  <c r="D115" i="27"/>
  <c r="D116" i="27"/>
  <c r="D527" i="27" s="1"/>
  <c r="D117" i="27"/>
  <c r="D939" i="27" s="1"/>
  <c r="D118" i="27"/>
  <c r="D529" i="27" s="1"/>
  <c r="D119" i="27"/>
  <c r="D120" i="27"/>
  <c r="D942" i="27" s="1"/>
  <c r="D121" i="27"/>
  <c r="D943" i="27" s="1"/>
  <c r="D122" i="27"/>
  <c r="D944" i="27" s="1"/>
  <c r="D123" i="27"/>
  <c r="D124" i="27"/>
  <c r="D535" i="27" s="1"/>
  <c r="D125" i="27"/>
  <c r="D126" i="27"/>
  <c r="D537" i="27" s="1"/>
  <c r="D127" i="27"/>
  <c r="D538" i="27" s="1"/>
  <c r="D128" i="27"/>
  <c r="D950" i="27" s="1"/>
  <c r="D129" i="27"/>
  <c r="D951" i="27" s="1"/>
  <c r="D130" i="27"/>
  <c r="D952" i="27" s="1"/>
  <c r="D131" i="27"/>
  <c r="D132" i="27"/>
  <c r="D543" i="27" s="1"/>
  <c r="D133" i="27"/>
  <c r="D955" i="27" s="1"/>
  <c r="D134" i="27"/>
  <c r="D545" i="27" s="1"/>
  <c r="D135" i="27"/>
  <c r="D136" i="27"/>
  <c r="D958" i="27" s="1"/>
  <c r="D137" i="27"/>
  <c r="D959" i="27" s="1"/>
  <c r="D138" i="27"/>
  <c r="D549" i="27" s="1"/>
  <c r="D139" i="27"/>
  <c r="D140" i="27"/>
  <c r="D551" i="27" s="1"/>
  <c r="D141" i="27"/>
  <c r="D142" i="27"/>
  <c r="D553" i="27" s="1"/>
  <c r="D143" i="27"/>
  <c r="D554" i="27" s="1"/>
  <c r="D144" i="27"/>
  <c r="D966" i="27" s="1"/>
  <c r="D145" i="27"/>
  <c r="D967" i="27" s="1"/>
  <c r="D146" i="27"/>
  <c r="D557" i="27" s="1"/>
  <c r="D147" i="27"/>
  <c r="D148" i="27"/>
  <c r="D559" i="27" s="1"/>
  <c r="D149" i="27"/>
  <c r="D971" i="27" s="1"/>
  <c r="D150" i="27"/>
  <c r="D561" i="27" s="1"/>
  <c r="D151" i="27"/>
  <c r="D152" i="27"/>
  <c r="D974" i="27" s="1"/>
  <c r="D153" i="27"/>
  <c r="D975" i="27" s="1"/>
  <c r="D154" i="27"/>
  <c r="D976" i="27" s="1"/>
  <c r="D155" i="27"/>
  <c r="D156" i="27"/>
  <c r="D567" i="27" s="1"/>
  <c r="D157" i="27"/>
  <c r="D158" i="27"/>
  <c r="D569" i="27" s="1"/>
  <c r="D159" i="27"/>
  <c r="D570" i="27" s="1"/>
  <c r="D160" i="27"/>
  <c r="D982" i="27" s="1"/>
  <c r="D161" i="27"/>
  <c r="D983" i="27" s="1"/>
  <c r="D162" i="27"/>
  <c r="D573" i="27" s="1"/>
  <c r="D163" i="27"/>
  <c r="D164" i="27"/>
  <c r="D575" i="27" s="1"/>
  <c r="D165" i="27"/>
  <c r="D987" i="27" s="1"/>
  <c r="D166" i="27"/>
  <c r="D577" i="27" s="1"/>
  <c r="D167" i="27"/>
  <c r="D168" i="27"/>
  <c r="D990" i="27" s="1"/>
  <c r="D169" i="27"/>
  <c r="D991" i="27" s="1"/>
  <c r="D170" i="27"/>
  <c r="D992" i="27" s="1"/>
  <c r="D171" i="27"/>
  <c r="D172" i="27"/>
  <c r="D583" i="27" s="1"/>
  <c r="D173" i="27"/>
  <c r="D174" i="27"/>
  <c r="D585" i="27" s="1"/>
  <c r="D175" i="27"/>
  <c r="D586" i="27" s="1"/>
  <c r="D176" i="27"/>
  <c r="D998" i="27" s="1"/>
  <c r="D177" i="27"/>
  <c r="D999" i="27" s="1"/>
  <c r="D178" i="27"/>
  <c r="D1000" i="27" s="1"/>
  <c r="D179" i="27"/>
  <c r="D180" i="27"/>
  <c r="D591" i="27" s="1"/>
  <c r="D181" i="27"/>
  <c r="D1003" i="27" s="1"/>
  <c r="D182" i="27"/>
  <c r="D593" i="27" s="1"/>
  <c r="D183" i="27"/>
  <c r="D184" i="27"/>
  <c r="D1006" i="27" s="1"/>
  <c r="D185" i="27"/>
  <c r="D1007" i="27" s="1"/>
  <c r="D186" i="27"/>
  <c r="D597" i="27" s="1"/>
  <c r="D187" i="27"/>
  <c r="D188" i="27"/>
  <c r="D189" i="27"/>
  <c r="D1011" i="27" s="1"/>
  <c r="D190" i="27"/>
  <c r="D601" i="27" s="1"/>
  <c r="D191" i="27"/>
  <c r="D602" i="27" s="1"/>
  <c r="D192" i="27"/>
  <c r="D193" i="27"/>
  <c r="D1015" i="27" s="1"/>
  <c r="D194" i="27"/>
  <c r="D605" i="27" s="1"/>
  <c r="D195" i="27"/>
  <c r="D196" i="27"/>
  <c r="D1018" i="27" s="1"/>
  <c r="D197" i="27"/>
  <c r="D1019" i="27" s="1"/>
  <c r="D198" i="27"/>
  <c r="D609" i="27" s="1"/>
  <c r="D199" i="27"/>
  <c r="D200" i="27"/>
  <c r="D201" i="27"/>
  <c r="D1023" i="27" s="1"/>
  <c r="D202" i="27"/>
  <c r="D1024" i="27" s="1"/>
  <c r="D203" i="27"/>
  <c r="D241" i="27"/>
  <c r="D1063" i="27" s="1"/>
  <c r="D242" i="27"/>
  <c r="D653" i="27" s="1"/>
  <c r="D284" i="27"/>
  <c r="D285" i="27"/>
  <c r="D286" i="27"/>
  <c r="D697" i="27" s="1"/>
  <c r="D325" i="27"/>
  <c r="D326" i="27"/>
  <c r="D1148" i="27" s="1"/>
  <c r="D345" i="27"/>
  <c r="D1167" i="27" s="1"/>
  <c r="D346" i="27"/>
  <c r="D1168" i="27" s="1"/>
  <c r="D347" i="27"/>
  <c r="D758" i="27" s="1"/>
  <c r="D348" i="27"/>
  <c r="D349" i="27"/>
  <c r="D350" i="27"/>
  <c r="D761" i="27" s="1"/>
  <c r="D351" i="27"/>
  <c r="D762" i="27" s="1"/>
  <c r="D352" i="27"/>
  <c r="D763" i="27" s="1"/>
  <c r="D353" i="27"/>
  <c r="D1175" i="27" s="1"/>
  <c r="D354" i="27"/>
  <c r="D765" i="27" s="1"/>
  <c r="D355" i="27"/>
  <c r="D766" i="27" s="1"/>
  <c r="D356" i="27"/>
  <c r="D1178" i="27" s="1"/>
  <c r="D357" i="27"/>
  <c r="D358" i="27"/>
  <c r="D1180" i="27" s="1"/>
  <c r="D359" i="27"/>
  <c r="D770" i="27" s="1"/>
  <c r="D360" i="27"/>
  <c r="D361" i="27"/>
  <c r="D1183" i="27" s="1"/>
  <c r="D362" i="27"/>
  <c r="D1184" i="27" s="1"/>
  <c r="D363" i="27"/>
  <c r="D774" i="27" s="1"/>
  <c r="D364" i="27"/>
  <c r="D365" i="27"/>
  <c r="D367" i="27"/>
  <c r="D778" i="27" s="1"/>
  <c r="D368" i="27"/>
  <c r="D779" i="27" s="1"/>
  <c r="D369" i="27"/>
  <c r="D1191" i="27" s="1"/>
  <c r="D370" i="27"/>
  <c r="D1192" i="27" s="1"/>
  <c r="D371" i="27"/>
  <c r="D782" i="27" s="1"/>
  <c r="D372" i="27"/>
  <c r="D1194" i="27" s="1"/>
  <c r="D373" i="27"/>
  <c r="D374" i="27"/>
  <c r="D785" i="27" s="1"/>
  <c r="D375" i="27"/>
  <c r="D786" i="27" s="1"/>
  <c r="D376" i="27"/>
  <c r="D377" i="27"/>
  <c r="D1199" i="27" s="1"/>
  <c r="D378" i="27"/>
  <c r="D1200" i="27" s="1"/>
  <c r="D379" i="27"/>
  <c r="D790" i="27" s="1"/>
  <c r="D380" i="27"/>
  <c r="D381" i="27"/>
  <c r="D382" i="27"/>
  <c r="D793" i="27" s="1"/>
  <c r="D383" i="27"/>
  <c r="D794" i="27" s="1"/>
  <c r="D384" i="27"/>
  <c r="D795" i="27" s="1"/>
  <c r="D385" i="27"/>
  <c r="D1207" i="27" s="1"/>
  <c r="D386" i="27"/>
  <c r="D1208" i="27" s="1"/>
  <c r="D387" i="27"/>
  <c r="D798" i="27" s="1"/>
  <c r="D388" i="27"/>
  <c r="D1210" i="27" s="1"/>
  <c r="D389" i="27"/>
  <c r="D390" i="27"/>
  <c r="D801" i="27" s="1"/>
  <c r="D391" i="27"/>
  <c r="D802" i="27" s="1"/>
  <c r="D392" i="27"/>
  <c r="D393" i="27"/>
  <c r="D1215" i="27" s="1"/>
  <c r="D394" i="27"/>
  <c r="D805" i="27" s="1"/>
  <c r="D395" i="27"/>
  <c r="D806" i="27" s="1"/>
  <c r="D396" i="27"/>
  <c r="D1218" i="27" s="1"/>
  <c r="D397" i="27"/>
  <c r="D398" i="27"/>
  <c r="D1220" i="27" s="1"/>
  <c r="D399" i="27"/>
  <c r="D810" i="27" s="1"/>
  <c r="D400" i="27"/>
  <c r="D811" i="27" s="1"/>
  <c r="D401" i="27"/>
  <c r="D1223" i="27" s="1"/>
  <c r="D403" i="27"/>
  <c r="D814" i="27" s="1"/>
  <c r="D404" i="27"/>
  <c r="D1226" i="27" s="1"/>
  <c r="D405" i="27"/>
  <c r="D406" i="27"/>
  <c r="D817" i="27" s="1"/>
  <c r="D407" i="27"/>
  <c r="D818" i="27" s="1"/>
  <c r="D408" i="27"/>
  <c r="D1230" i="27" s="1"/>
  <c r="D409" i="27"/>
  <c r="D1231" i="27" s="1"/>
  <c r="D410" i="27"/>
  <c r="D1232" i="27" s="1"/>
  <c r="D411" i="27"/>
  <c r="D822" i="27" s="1"/>
  <c r="D412" i="27"/>
  <c r="D1234" i="27" s="1"/>
  <c r="D413" i="27"/>
  <c r="D414" i="27"/>
  <c r="D1236" i="27" s="1"/>
  <c r="D415" i="27"/>
  <c r="D826" i="27" s="1"/>
  <c r="D416" i="27"/>
  <c r="D827" i="27" s="1"/>
  <c r="D417" i="27"/>
  <c r="D1239" i="27" s="1"/>
  <c r="D418" i="27"/>
  <c r="D1240" i="27" s="1"/>
  <c r="D419" i="27"/>
  <c r="D830" i="27" s="1"/>
  <c r="D420" i="27"/>
  <c r="D1242" i="27" s="1"/>
  <c r="D421" i="27"/>
  <c r="D422" i="27"/>
  <c r="D1244" i="27" s="1"/>
  <c r="D423" i="27"/>
  <c r="D834" i="27" s="1"/>
  <c r="D424" i="27"/>
  <c r="D1246" i="27" s="1"/>
  <c r="D425" i="27"/>
  <c r="D1247" i="27" s="1"/>
  <c r="D426" i="27"/>
  <c r="D1248" i="27" s="1"/>
  <c r="D437" i="27"/>
  <c r="D438" i="27"/>
  <c r="D849" i="27" s="1"/>
  <c r="D439" i="27"/>
  <c r="D850" i="27" s="1"/>
  <c r="D440" i="27"/>
  <c r="D1262" i="27" s="1"/>
  <c r="D441" i="27"/>
  <c r="D1263" i="27" s="1"/>
  <c r="D442" i="27"/>
  <c r="D1264" i="27" s="1"/>
  <c r="D443" i="27"/>
  <c r="D854" i="27" s="1"/>
  <c r="D444" i="27"/>
  <c r="D1266" i="27" s="1"/>
  <c r="D445" i="27"/>
  <c r="D446" i="27"/>
  <c r="D1268" i="27" s="1"/>
  <c r="D447" i="27"/>
  <c r="D858" i="27" s="1"/>
  <c r="D448" i="27"/>
  <c r="D1270" i="27" s="1"/>
  <c r="D449" i="27"/>
  <c r="D1271" i="27" s="1"/>
  <c r="D861" i="27"/>
  <c r="C40" i="27"/>
  <c r="C451" i="27" s="1"/>
  <c r="C41" i="27"/>
  <c r="C42" i="27"/>
  <c r="C43" i="27"/>
  <c r="C44" i="27"/>
  <c r="C45" i="27"/>
  <c r="C46" i="27"/>
  <c r="C457" i="27" s="1"/>
  <c r="C47" i="27"/>
  <c r="C48" i="27"/>
  <c r="C459" i="27" s="1"/>
  <c r="C49" i="27"/>
  <c r="C50" i="27"/>
  <c r="C51" i="27"/>
  <c r="C52" i="27"/>
  <c r="C53" i="27"/>
  <c r="C54" i="27"/>
  <c r="C465" i="27" s="1"/>
  <c r="C55" i="27"/>
  <c r="C56" i="27"/>
  <c r="C57" i="27"/>
  <c r="C58" i="27"/>
  <c r="C59" i="27"/>
  <c r="C60" i="27"/>
  <c r="C61" i="27"/>
  <c r="C62" i="27"/>
  <c r="C473" i="27" s="1"/>
  <c r="C63" i="27"/>
  <c r="C64" i="27"/>
  <c r="C475" i="27" s="1"/>
  <c r="C65" i="27"/>
  <c r="C66" i="27"/>
  <c r="C888" i="27" s="1"/>
  <c r="C67" i="27"/>
  <c r="C68" i="27"/>
  <c r="C69" i="27"/>
  <c r="C70" i="27"/>
  <c r="C481" i="27" s="1"/>
  <c r="C71" i="27"/>
  <c r="C72" i="27"/>
  <c r="C483" i="27" s="1"/>
  <c r="C73" i="27"/>
  <c r="C74" i="27"/>
  <c r="C75" i="27"/>
  <c r="C76" i="27"/>
  <c r="C77" i="27"/>
  <c r="C78" i="27"/>
  <c r="C489" i="27" s="1"/>
  <c r="C79" i="27"/>
  <c r="C80" i="27"/>
  <c r="C491" i="27" s="1"/>
  <c r="C81" i="27"/>
  <c r="C82" i="27"/>
  <c r="C83" i="27"/>
  <c r="C84" i="27"/>
  <c r="C85" i="27"/>
  <c r="C86" i="27"/>
  <c r="C908" i="27" s="1"/>
  <c r="C87" i="27"/>
  <c r="C88" i="27"/>
  <c r="C499" i="27" s="1"/>
  <c r="C89" i="27"/>
  <c r="C90" i="27"/>
  <c r="C91" i="27"/>
  <c r="C92" i="27"/>
  <c r="C93" i="27"/>
  <c r="C94" i="27"/>
  <c r="C916" i="27" s="1"/>
  <c r="C95" i="27"/>
  <c r="C96" i="27"/>
  <c r="C507" i="27" s="1"/>
  <c r="C97" i="27"/>
  <c r="C98" i="27"/>
  <c r="C99" i="27"/>
  <c r="C100" i="27"/>
  <c r="C101" i="27"/>
  <c r="C102" i="27"/>
  <c r="C924" i="27" s="1"/>
  <c r="C103" i="27"/>
  <c r="C104" i="27"/>
  <c r="C515" i="27" s="1"/>
  <c r="C105" i="27"/>
  <c r="C106" i="27"/>
  <c r="C107" i="27"/>
  <c r="C108" i="27"/>
  <c r="C109" i="27"/>
  <c r="C110" i="27"/>
  <c r="C932" i="27" s="1"/>
  <c r="C111" i="27"/>
  <c r="C112" i="27"/>
  <c r="C523" i="27" s="1"/>
  <c r="C113" i="27"/>
  <c r="C114" i="27"/>
  <c r="C115" i="27"/>
  <c r="C116" i="27"/>
  <c r="C117" i="27"/>
  <c r="C118" i="27"/>
  <c r="C940" i="27" s="1"/>
  <c r="C119" i="27"/>
  <c r="C120" i="27"/>
  <c r="C531" i="27" s="1"/>
  <c r="C121" i="27"/>
  <c r="C122" i="27"/>
  <c r="C123" i="27"/>
  <c r="C124" i="27"/>
  <c r="C125" i="27"/>
  <c r="C126" i="27"/>
  <c r="C948" i="27" s="1"/>
  <c r="C127" i="27"/>
  <c r="C128" i="27"/>
  <c r="C539" i="27" s="1"/>
  <c r="C129" i="27"/>
  <c r="C130" i="27"/>
  <c r="C131" i="27"/>
  <c r="C132" i="27"/>
  <c r="C133" i="27"/>
  <c r="C134" i="27"/>
  <c r="C956" i="27" s="1"/>
  <c r="C135" i="27"/>
  <c r="C136" i="27"/>
  <c r="C547" i="27" s="1"/>
  <c r="C137" i="27"/>
  <c r="C138" i="27"/>
  <c r="C139" i="27"/>
  <c r="C140" i="27"/>
  <c r="C141" i="27"/>
  <c r="C142" i="27"/>
  <c r="C964" i="27" s="1"/>
  <c r="C143" i="27"/>
  <c r="C144" i="27"/>
  <c r="C555" i="27" s="1"/>
  <c r="C145" i="27"/>
  <c r="C146" i="27"/>
  <c r="C147" i="27"/>
  <c r="C148" i="27"/>
  <c r="C149" i="27"/>
  <c r="C150" i="27"/>
  <c r="C972" i="27" s="1"/>
  <c r="C151" i="27"/>
  <c r="C152" i="27"/>
  <c r="C563" i="27" s="1"/>
  <c r="C153" i="27"/>
  <c r="C154" i="27"/>
  <c r="C155" i="27"/>
  <c r="C156" i="27"/>
  <c r="C157" i="27"/>
  <c r="C158" i="27"/>
  <c r="C980" i="27" s="1"/>
  <c r="C159" i="27"/>
  <c r="C160" i="27"/>
  <c r="C571" i="27" s="1"/>
  <c r="C161" i="27"/>
  <c r="C162" i="27"/>
  <c r="C163" i="27"/>
  <c r="C164" i="27"/>
  <c r="C165" i="27"/>
  <c r="C166" i="27"/>
  <c r="C988" i="27" s="1"/>
  <c r="C167" i="27"/>
  <c r="C168" i="27"/>
  <c r="C579" i="27" s="1"/>
  <c r="C169" i="27"/>
  <c r="C170" i="27"/>
  <c r="C171" i="27"/>
  <c r="C172" i="27"/>
  <c r="C173" i="27"/>
  <c r="C174" i="27"/>
  <c r="C996" i="27" s="1"/>
  <c r="C175" i="27"/>
  <c r="C176" i="27"/>
  <c r="C587" i="27" s="1"/>
  <c r="C177" i="27"/>
  <c r="C178" i="27"/>
  <c r="C179" i="27"/>
  <c r="C180" i="27"/>
  <c r="C181" i="27"/>
  <c r="C182" i="27"/>
  <c r="C1004" i="27" s="1"/>
  <c r="C183" i="27"/>
  <c r="C184" i="27"/>
  <c r="C595" i="27" s="1"/>
  <c r="C185" i="27"/>
  <c r="C186" i="27"/>
  <c r="C187" i="27"/>
  <c r="C188" i="27"/>
  <c r="C189" i="27"/>
  <c r="C600" i="27" s="1"/>
  <c r="C190" i="27"/>
  <c r="C1012" i="27" s="1"/>
  <c r="C191" i="27"/>
  <c r="C602" i="27" s="1"/>
  <c r="C192" i="27"/>
  <c r="C193" i="27"/>
  <c r="C604" i="27" s="1"/>
  <c r="C194" i="27"/>
  <c r="C195" i="27"/>
  <c r="C606" i="27" s="1"/>
  <c r="C196" i="27"/>
  <c r="C197" i="27"/>
  <c r="C608" i="27" s="1"/>
  <c r="C198" i="27"/>
  <c r="C1020" i="27" s="1"/>
  <c r="C199" i="27"/>
  <c r="C200" i="27"/>
  <c r="C201" i="27"/>
  <c r="C612" i="27" s="1"/>
  <c r="C202" i="27"/>
  <c r="C203" i="27"/>
  <c r="C614" i="27" s="1"/>
  <c r="C204" i="27"/>
  <c r="C205" i="27"/>
  <c r="C616" i="27" s="1"/>
  <c r="C206" i="27"/>
  <c r="C1028" i="27" s="1"/>
  <c r="C207" i="27"/>
  <c r="C618" i="27" s="1"/>
  <c r="C208" i="27"/>
  <c r="C209" i="27"/>
  <c r="C620" i="27" s="1"/>
  <c r="C210" i="27"/>
  <c r="C211" i="27"/>
  <c r="C212" i="27"/>
  <c r="C213" i="27"/>
  <c r="C1035" i="27" s="1"/>
  <c r="C214" i="27"/>
  <c r="C215" i="27"/>
  <c r="C216" i="27"/>
  <c r="C217" i="27"/>
  <c r="C1039" i="27" s="1"/>
  <c r="C218" i="27"/>
  <c r="C219" i="27"/>
  <c r="C220" i="27"/>
  <c r="C221" i="27"/>
  <c r="C1043" i="27" s="1"/>
  <c r="C222" i="27"/>
  <c r="C1044" i="27" s="1"/>
  <c r="C223" i="27"/>
  <c r="C224" i="27"/>
  <c r="C225" i="27"/>
  <c r="C1047" i="27" s="1"/>
  <c r="C226" i="27"/>
  <c r="C227" i="27"/>
  <c r="C228" i="27"/>
  <c r="C229" i="27"/>
  <c r="C1051" i="27" s="1"/>
  <c r="C230" i="27"/>
  <c r="C1052" i="27" s="1"/>
  <c r="C231" i="27"/>
  <c r="C232" i="27"/>
  <c r="C233" i="27"/>
  <c r="C1055" i="27" s="1"/>
  <c r="C234" i="27"/>
  <c r="C235" i="27"/>
  <c r="C236" i="27"/>
  <c r="C237" i="27"/>
  <c r="C1059" i="27" s="1"/>
  <c r="C238" i="27"/>
  <c r="C1060" i="27" s="1"/>
  <c r="C239" i="27"/>
  <c r="C240" i="27"/>
  <c r="C241" i="27"/>
  <c r="C242" i="27"/>
  <c r="C243" i="27"/>
  <c r="C244" i="27"/>
  <c r="C245" i="27"/>
  <c r="C1067" i="27" s="1"/>
  <c r="C246" i="27"/>
  <c r="C247" i="27"/>
  <c r="C248" i="27"/>
  <c r="C249" i="27"/>
  <c r="C1071" i="27" s="1"/>
  <c r="C250" i="27"/>
  <c r="C251" i="27"/>
  <c r="C252" i="27"/>
  <c r="C253" i="27"/>
  <c r="C1075" i="27" s="1"/>
  <c r="C254" i="27"/>
  <c r="C1076" i="27" s="1"/>
  <c r="C255" i="27"/>
  <c r="C256" i="27"/>
  <c r="C257" i="27"/>
  <c r="C1079" i="27" s="1"/>
  <c r="C258" i="27"/>
  <c r="C259" i="27"/>
  <c r="C260" i="27"/>
  <c r="C261" i="27"/>
  <c r="C1083" i="27" s="1"/>
  <c r="C262" i="27"/>
  <c r="C1084" i="27" s="1"/>
  <c r="C263" i="27"/>
  <c r="C264" i="27"/>
  <c r="C265" i="27"/>
  <c r="C1087" i="27" s="1"/>
  <c r="C266" i="27"/>
  <c r="C267" i="27"/>
  <c r="C268" i="27"/>
  <c r="C269" i="27"/>
  <c r="C1091" i="27" s="1"/>
  <c r="C270" i="27"/>
  <c r="C1092" i="27" s="1"/>
  <c r="C271" i="27"/>
  <c r="C272" i="27"/>
  <c r="C273" i="27"/>
  <c r="C1095" i="27" s="1"/>
  <c r="C274" i="27"/>
  <c r="C275" i="27"/>
  <c r="C276" i="27"/>
  <c r="C277" i="27"/>
  <c r="C1099" i="27" s="1"/>
  <c r="C278" i="27"/>
  <c r="C279" i="27"/>
  <c r="C280" i="27"/>
  <c r="C281" i="27"/>
  <c r="C282" i="27"/>
  <c r="C283" i="27"/>
  <c r="C284" i="27"/>
  <c r="C285" i="27"/>
  <c r="C286" i="27"/>
  <c r="C1108" i="27" s="1"/>
  <c r="C287" i="27"/>
  <c r="C288" i="27"/>
  <c r="C289" i="27"/>
  <c r="C1111" i="27" s="1"/>
  <c r="C290" i="27"/>
  <c r="C291" i="27"/>
  <c r="C292" i="27"/>
  <c r="C293" i="27"/>
  <c r="C1115" i="27" s="1"/>
  <c r="C294" i="27"/>
  <c r="C1116" i="27" s="1"/>
  <c r="C295" i="27"/>
  <c r="C296" i="27"/>
  <c r="C297" i="27"/>
  <c r="C1119" i="27" s="1"/>
  <c r="C298" i="27"/>
  <c r="C299" i="27"/>
  <c r="C300" i="27"/>
  <c r="C301" i="27"/>
  <c r="C1123" i="27" s="1"/>
  <c r="C302" i="27"/>
  <c r="C1124" i="27" s="1"/>
  <c r="C303" i="27"/>
  <c r="C304" i="27"/>
  <c r="C305" i="27"/>
  <c r="C306" i="27"/>
  <c r="C307" i="27"/>
  <c r="C308" i="27"/>
  <c r="C309" i="27"/>
  <c r="C310" i="27"/>
  <c r="C1132" i="27" s="1"/>
  <c r="C311" i="27"/>
  <c r="C312" i="27"/>
  <c r="C313" i="27"/>
  <c r="C314" i="27"/>
  <c r="C315" i="27"/>
  <c r="C316" i="27"/>
  <c r="C317" i="27"/>
  <c r="C318" i="27"/>
  <c r="C1140" i="27" s="1"/>
  <c r="C319" i="27"/>
  <c r="C320" i="27"/>
  <c r="C321" i="27"/>
  <c r="C322" i="27"/>
  <c r="C323" i="27"/>
  <c r="C324" i="27"/>
  <c r="C325" i="27"/>
  <c r="C326" i="27"/>
  <c r="C1148" i="27" s="1"/>
  <c r="C327" i="27"/>
  <c r="C328" i="27"/>
  <c r="C329" i="27"/>
  <c r="C330" i="27"/>
  <c r="C331" i="27"/>
  <c r="C332" i="27"/>
  <c r="C333" i="27"/>
  <c r="C334" i="27"/>
  <c r="C1156" i="27" s="1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F347" i="27" s="1"/>
  <c r="C348" i="27"/>
  <c r="C349" i="27"/>
  <c r="C350" i="27"/>
  <c r="C1172" i="27" s="1"/>
  <c r="C351" i="27"/>
  <c r="F351" i="27" s="1"/>
  <c r="C352" i="27"/>
  <c r="C353" i="27"/>
  <c r="C354" i="27"/>
  <c r="C355" i="27"/>
  <c r="F355" i="27" s="1"/>
  <c r="C356" i="27"/>
  <c r="C357" i="27"/>
  <c r="C358" i="27"/>
  <c r="C1180" i="27" s="1"/>
  <c r="C359" i="27"/>
  <c r="F359" i="27" s="1"/>
  <c r="C360" i="27"/>
  <c r="C361" i="27"/>
  <c r="C362" i="27"/>
  <c r="C363" i="27"/>
  <c r="C364" i="27"/>
  <c r="C365" i="27"/>
  <c r="C366" i="27"/>
  <c r="C1188" i="27" s="1"/>
  <c r="C367" i="27"/>
  <c r="F367" i="27" s="1"/>
  <c r="C368" i="27"/>
  <c r="C369" i="27"/>
  <c r="C370" i="27"/>
  <c r="C371" i="27"/>
  <c r="F371" i="27" s="1"/>
  <c r="C372" i="27"/>
  <c r="C373" i="27"/>
  <c r="C374" i="27"/>
  <c r="C375" i="27"/>
  <c r="F375" i="27" s="1"/>
  <c r="C376" i="27"/>
  <c r="C377" i="27"/>
  <c r="C378" i="27"/>
  <c r="C379" i="27"/>
  <c r="F379" i="27" s="1"/>
  <c r="C380" i="27"/>
  <c r="C381" i="27"/>
  <c r="C382" i="27"/>
  <c r="C1204" i="27" s="1"/>
  <c r="C383" i="27"/>
  <c r="F383" i="27" s="1"/>
  <c r="C384" i="27"/>
  <c r="C385" i="27"/>
  <c r="C386" i="27"/>
  <c r="C387" i="27"/>
  <c r="F387" i="27" s="1"/>
  <c r="C388" i="27"/>
  <c r="C389" i="27"/>
  <c r="C390" i="27"/>
  <c r="C1212" i="27" s="1"/>
  <c r="C391" i="27"/>
  <c r="F391" i="27" s="1"/>
  <c r="C392" i="27"/>
  <c r="C393" i="27"/>
  <c r="C394" i="27"/>
  <c r="C395" i="27"/>
  <c r="C396" i="27"/>
  <c r="C397" i="27"/>
  <c r="C398" i="27"/>
  <c r="C1220" i="27" s="1"/>
  <c r="C399" i="27"/>
  <c r="C400" i="27"/>
  <c r="C401" i="27"/>
  <c r="C402" i="27"/>
  <c r="C403" i="27"/>
  <c r="F403" i="27" s="1"/>
  <c r="C404" i="27"/>
  <c r="C405" i="27"/>
  <c r="C406" i="27"/>
  <c r="C407" i="27"/>
  <c r="F407" i="27" s="1"/>
  <c r="C408" i="27"/>
  <c r="C409" i="27"/>
  <c r="C410" i="27"/>
  <c r="C411" i="27"/>
  <c r="F411" i="27" s="1"/>
  <c r="C412" i="27"/>
  <c r="C413" i="27"/>
  <c r="C414" i="27"/>
  <c r="C1236" i="27" s="1"/>
  <c r="C415" i="27"/>
  <c r="F415" i="27" s="1"/>
  <c r="C416" i="27"/>
  <c r="C417" i="27"/>
  <c r="C418" i="27"/>
  <c r="C419" i="27"/>
  <c r="F419" i="27" s="1"/>
  <c r="C420" i="27"/>
  <c r="C421" i="27"/>
  <c r="C422" i="27"/>
  <c r="C1244" i="27" s="1"/>
  <c r="C423" i="27"/>
  <c r="F423" i="27" s="1"/>
  <c r="C424" i="27"/>
  <c r="C425" i="27"/>
  <c r="C426" i="27"/>
  <c r="C427" i="27"/>
  <c r="C428" i="27"/>
  <c r="C429" i="27"/>
  <c r="C430" i="27"/>
  <c r="C1252" i="27" s="1"/>
  <c r="C431" i="27"/>
  <c r="C432" i="27"/>
  <c r="C433" i="27"/>
  <c r="C434" i="27"/>
  <c r="C435" i="27"/>
  <c r="C436" i="27"/>
  <c r="C437" i="27"/>
  <c r="C1259" i="27" s="1"/>
  <c r="C438" i="27"/>
  <c r="C1260" i="27" s="1"/>
  <c r="C439" i="27"/>
  <c r="F439" i="27" s="1"/>
  <c r="C440" i="27"/>
  <c r="C441" i="27"/>
  <c r="C442" i="27"/>
  <c r="C443" i="27"/>
  <c r="F443" i="27" s="1"/>
  <c r="C444" i="27"/>
  <c r="C445" i="27"/>
  <c r="C446" i="27"/>
  <c r="C1268" i="27" s="1"/>
  <c r="C447" i="27"/>
  <c r="F447" i="27" s="1"/>
  <c r="C448" i="27"/>
  <c r="C449" i="27"/>
  <c r="C39" i="27"/>
  <c r="C450" i="27" s="1"/>
  <c r="AV391" i="26"/>
  <c r="AV363" i="26"/>
  <c r="AV292" i="26"/>
  <c r="AV362" i="26"/>
  <c r="AV361" i="26"/>
  <c r="AV341" i="26"/>
  <c r="AV342" i="26"/>
  <c r="AV343" i="26"/>
  <c r="AV344" i="26"/>
  <c r="AV345" i="26"/>
  <c r="AV346" i="26"/>
  <c r="AV347" i="26"/>
  <c r="AV348" i="26"/>
  <c r="AV349" i="26"/>
  <c r="AV350" i="26"/>
  <c r="AV454" i="26"/>
  <c r="AV455" i="26"/>
  <c r="AV456" i="26"/>
  <c r="AV457" i="26"/>
  <c r="AV458" i="26"/>
  <c r="AV459" i="26"/>
  <c r="AV460" i="26"/>
  <c r="AV461" i="26"/>
  <c r="AV462" i="26"/>
  <c r="AV463" i="26"/>
  <c r="AV464" i="26"/>
  <c r="AV465" i="26"/>
  <c r="AV466" i="26"/>
  <c r="AV467" i="26"/>
  <c r="AV468" i="26"/>
  <c r="AV469" i="26"/>
  <c r="AV470" i="26"/>
  <c r="AV471" i="26"/>
  <c r="AV472" i="26"/>
  <c r="AV473" i="26"/>
  <c r="AV474" i="26"/>
  <c r="AV475" i="26"/>
  <c r="AV476" i="26"/>
  <c r="AV477" i="26"/>
  <c r="AV478" i="26"/>
  <c r="AV392" i="26"/>
  <c r="AV393" i="26"/>
  <c r="AV394" i="26"/>
  <c r="AV395" i="26"/>
  <c r="AV396" i="26"/>
  <c r="AV397" i="26"/>
  <c r="AV398" i="26"/>
  <c r="AV399" i="26"/>
  <c r="AV400" i="26"/>
  <c r="AV401" i="26"/>
  <c r="AV402" i="26"/>
  <c r="AV403" i="26"/>
  <c r="AV404" i="26"/>
  <c r="AV405" i="26"/>
  <c r="AV406" i="26"/>
  <c r="AV407" i="26"/>
  <c r="AV408" i="26"/>
  <c r="AV409" i="26"/>
  <c r="AV410" i="26"/>
  <c r="AV411" i="26"/>
  <c r="AV412" i="26"/>
  <c r="AV413" i="26"/>
  <c r="AV414" i="26"/>
  <c r="AV415" i="26"/>
  <c r="AV416" i="26"/>
  <c r="AV417" i="26"/>
  <c r="AV418" i="26"/>
  <c r="AV419" i="26"/>
  <c r="AV420" i="26"/>
  <c r="AV421" i="26"/>
  <c r="AV264" i="26"/>
  <c r="AV265" i="26"/>
  <c r="AV266" i="26"/>
  <c r="AV267" i="26"/>
  <c r="AV268" i="26"/>
  <c r="AV269" i="26"/>
  <c r="AV270" i="26"/>
  <c r="AV271" i="26"/>
  <c r="AV272" i="26"/>
  <c r="AV273" i="26"/>
  <c r="AV274" i="26"/>
  <c r="AV275" i="26"/>
  <c r="AV276" i="26"/>
  <c r="AV277" i="26"/>
  <c r="AV278" i="26"/>
  <c r="AV279" i="26"/>
  <c r="AV280" i="26"/>
  <c r="AV281" i="26"/>
  <c r="AV282" i="26"/>
  <c r="AV283" i="26"/>
  <c r="AV284" i="26"/>
  <c r="AV285" i="26"/>
  <c r="AV286" i="26"/>
  <c r="AV287" i="26"/>
  <c r="AV288" i="26"/>
  <c r="AV289" i="26"/>
  <c r="AV290" i="26"/>
  <c r="AV291" i="26"/>
  <c r="AV293" i="26"/>
  <c r="AV294" i="26"/>
  <c r="AV295" i="26"/>
  <c r="AV296" i="26"/>
  <c r="AV297" i="26"/>
  <c r="AV298" i="26"/>
  <c r="AV299" i="26"/>
  <c r="AV300" i="26"/>
  <c r="AV351" i="26"/>
  <c r="AV352" i="26"/>
  <c r="AV353" i="26"/>
  <c r="AV354" i="26"/>
  <c r="AV355" i="26"/>
  <c r="AV356" i="26"/>
  <c r="AV357" i="26"/>
  <c r="AV358" i="26"/>
  <c r="AV359" i="26"/>
  <c r="AV360" i="26"/>
  <c r="V311" i="26"/>
  <c r="V312" i="26"/>
  <c r="V313" i="26"/>
  <c r="V314" i="26"/>
  <c r="V315" i="26"/>
  <c r="V316" i="26"/>
  <c r="V317" i="26"/>
  <c r="V318" i="26"/>
  <c r="V319" i="26"/>
  <c r="V320" i="26"/>
  <c r="V321" i="26"/>
  <c r="V322" i="26"/>
  <c r="V323" i="26"/>
  <c r="V324" i="26"/>
  <c r="V325" i="26"/>
  <c r="V326" i="26"/>
  <c r="V327" i="26"/>
  <c r="V333" i="26"/>
  <c r="V334" i="26"/>
  <c r="V335" i="26"/>
  <c r="V336" i="26"/>
  <c r="V337" i="26"/>
  <c r="V338" i="26"/>
  <c r="V339" i="26"/>
  <c r="V340" i="26"/>
  <c r="V341" i="26"/>
  <c r="V342" i="26"/>
  <c r="V343" i="26"/>
  <c r="V344" i="26"/>
  <c r="V345" i="26"/>
  <c r="V346" i="26"/>
  <c r="V347" i="26"/>
  <c r="V348" i="26"/>
  <c r="V349" i="26"/>
  <c r="V350" i="26"/>
  <c r="V351" i="26"/>
  <c r="V352" i="26"/>
  <c r="V353" i="26"/>
  <c r="V354" i="26"/>
  <c r="V355" i="26"/>
  <c r="V356" i="26"/>
  <c r="V357" i="26"/>
  <c r="V358" i="26"/>
  <c r="V369" i="26"/>
  <c r="V370" i="26"/>
  <c r="V371" i="26"/>
  <c r="V372" i="26"/>
  <c r="V373" i="26"/>
  <c r="V374" i="26"/>
  <c r="V375" i="26"/>
  <c r="V376" i="26"/>
  <c r="V377" i="26"/>
  <c r="V378" i="26"/>
  <c r="V379" i="26"/>
  <c r="V380" i="26"/>
  <c r="V381" i="26"/>
  <c r="V382" i="26"/>
  <c r="V383" i="26"/>
  <c r="V384" i="26"/>
  <c r="V385" i="26"/>
  <c r="V386" i="26"/>
  <c r="V387" i="26"/>
  <c r="V388" i="26"/>
  <c r="V389" i="26"/>
  <c r="V390" i="26"/>
  <c r="V391" i="26"/>
  <c r="V392" i="26"/>
  <c r="V403" i="26"/>
  <c r="V404" i="26"/>
  <c r="V405" i="26"/>
  <c r="V406" i="26"/>
  <c r="V407" i="26"/>
  <c r="V408" i="26"/>
  <c r="V409" i="26"/>
  <c r="V410" i="26"/>
  <c r="V411" i="26"/>
  <c r="V412" i="26"/>
  <c r="V413" i="26"/>
  <c r="V414" i="26"/>
  <c r="V415" i="26"/>
  <c r="L838" i="27" l="1"/>
  <c r="F602" i="27"/>
  <c r="M381" i="27"/>
  <c r="D901" i="27"/>
  <c r="D815" i="27"/>
  <c r="F401" i="27"/>
  <c r="F397" i="27"/>
  <c r="F393" i="27"/>
  <c r="F365" i="27"/>
  <c r="D607" i="27"/>
  <c r="F399" i="27"/>
  <c r="F45" i="27"/>
  <c r="D783" i="27"/>
  <c r="D1222" i="27"/>
  <c r="D981" i="27"/>
  <c r="E1221" i="27"/>
  <c r="K817" i="27"/>
  <c r="L1401" i="27"/>
  <c r="F363" i="27"/>
  <c r="D965" i="27"/>
  <c r="F395" i="27"/>
  <c r="D831" i="27"/>
  <c r="D917" i="27"/>
  <c r="D736" i="27"/>
  <c r="D1147" i="27"/>
  <c r="D696" i="27"/>
  <c r="D1107" i="27"/>
  <c r="C878" i="27"/>
  <c r="F878" i="27" s="1"/>
  <c r="C467" i="27"/>
  <c r="E1018" i="27"/>
  <c r="E607" i="27"/>
  <c r="E986" i="27"/>
  <c r="E575" i="27"/>
  <c r="E970" i="27"/>
  <c r="E559" i="27"/>
  <c r="E954" i="27"/>
  <c r="E543" i="27"/>
  <c r="E922" i="27"/>
  <c r="E511" i="27"/>
  <c r="E906" i="27"/>
  <c r="E495" i="27"/>
  <c r="E890" i="27"/>
  <c r="E479" i="27"/>
  <c r="D851" i="27"/>
  <c r="D835" i="27"/>
  <c r="D819" i="27"/>
  <c r="D799" i="27"/>
  <c r="D544" i="27"/>
  <c r="D480" i="27"/>
  <c r="D1238" i="27"/>
  <c r="D1174" i="27"/>
  <c r="E463" i="27"/>
  <c r="L923" i="27"/>
  <c r="D995" i="27"/>
  <c r="D584" i="27"/>
  <c r="D979" i="27"/>
  <c r="D568" i="27"/>
  <c r="D947" i="27"/>
  <c r="D536" i="27"/>
  <c r="D915" i="27"/>
  <c r="D504" i="27"/>
  <c r="D899" i="27"/>
  <c r="D488" i="27"/>
  <c r="E602" i="27"/>
  <c r="E1013" i="27"/>
  <c r="E570" i="27"/>
  <c r="E981" i="27"/>
  <c r="E538" i="27"/>
  <c r="E949" i="27"/>
  <c r="E506" i="27"/>
  <c r="E917" i="27"/>
  <c r="E474" i="27"/>
  <c r="E885" i="27"/>
  <c r="E458" i="27"/>
  <c r="E869" i="27"/>
  <c r="D592" i="27"/>
  <c r="D464" i="27"/>
  <c r="L1590" i="27"/>
  <c r="L1051" i="27"/>
  <c r="K1521" i="27"/>
  <c r="K982" i="27"/>
  <c r="L1510" i="27"/>
  <c r="L971" i="27"/>
  <c r="K1473" i="27"/>
  <c r="K934" i="27"/>
  <c r="K1457" i="27"/>
  <c r="K918" i="27"/>
  <c r="K1409" i="27"/>
  <c r="K870" i="27"/>
  <c r="K1393" i="27"/>
  <c r="K854" i="27"/>
  <c r="L987" i="27"/>
  <c r="F1268" i="27"/>
  <c r="F1260" i="27"/>
  <c r="F1244" i="27"/>
  <c r="F1236" i="27"/>
  <c r="C1228" i="27"/>
  <c r="F1228" i="27" s="1"/>
  <c r="F406" i="27"/>
  <c r="F1212" i="27"/>
  <c r="F1204" i="27"/>
  <c r="C1196" i="27"/>
  <c r="F1196" i="27" s="1"/>
  <c r="F374" i="27"/>
  <c r="F1180" i="27"/>
  <c r="F1172" i="27"/>
  <c r="C1164" i="27"/>
  <c r="C1100" i="27"/>
  <c r="C1068" i="27"/>
  <c r="C1036" i="27"/>
  <c r="D856" i="27"/>
  <c r="D1267" i="27"/>
  <c r="D848" i="27"/>
  <c r="D1259" i="27"/>
  <c r="D832" i="27"/>
  <c r="D1243" i="27"/>
  <c r="D824" i="27"/>
  <c r="D1235" i="27"/>
  <c r="D816" i="27"/>
  <c r="D1227" i="27"/>
  <c r="D808" i="27"/>
  <c r="D1219" i="27"/>
  <c r="D800" i="27"/>
  <c r="D1211" i="27"/>
  <c r="D792" i="27"/>
  <c r="D1203" i="27"/>
  <c r="D784" i="27"/>
  <c r="D1195" i="27"/>
  <c r="D776" i="27"/>
  <c r="D1187" i="27"/>
  <c r="D768" i="27"/>
  <c r="D1179" i="27"/>
  <c r="D760" i="27"/>
  <c r="D1171" i="27"/>
  <c r="D1106" i="27"/>
  <c r="D695" i="27"/>
  <c r="D1022" i="27"/>
  <c r="D611" i="27"/>
  <c r="D1014" i="27"/>
  <c r="D603" i="27"/>
  <c r="D1010" i="27"/>
  <c r="D599" i="27"/>
  <c r="E858" i="27"/>
  <c r="E1269" i="27"/>
  <c r="E826" i="27"/>
  <c r="E1237" i="27"/>
  <c r="E794" i="27"/>
  <c r="E1205" i="27"/>
  <c r="E778" i="27"/>
  <c r="E1189" i="27"/>
  <c r="E762" i="27"/>
  <c r="E1173" i="27"/>
  <c r="D859" i="27"/>
  <c r="D767" i="27"/>
  <c r="D576" i="27"/>
  <c r="D512" i="27"/>
  <c r="D1206" i="27"/>
  <c r="D1013" i="27"/>
  <c r="D949" i="27"/>
  <c r="D885" i="27"/>
  <c r="E781" i="27"/>
  <c r="E591" i="27"/>
  <c r="E901" i="27"/>
  <c r="K966" i="27"/>
  <c r="D963" i="27"/>
  <c r="D552" i="27"/>
  <c r="D931" i="27"/>
  <c r="D520" i="27"/>
  <c r="D883" i="27"/>
  <c r="D472" i="27"/>
  <c r="D867" i="27"/>
  <c r="D456" i="27"/>
  <c r="E586" i="27"/>
  <c r="E997" i="27"/>
  <c r="E522" i="27"/>
  <c r="E933" i="27"/>
  <c r="D528" i="27"/>
  <c r="E965" i="27"/>
  <c r="L1654" i="27"/>
  <c r="L1115" i="27"/>
  <c r="K1633" i="27"/>
  <c r="K1094" i="27"/>
  <c r="K1569" i="27"/>
  <c r="K1030" i="27"/>
  <c r="F325" i="27"/>
  <c r="F285" i="27"/>
  <c r="F241" i="27"/>
  <c r="F77" i="27"/>
  <c r="D803" i="27"/>
  <c r="D1214" i="27"/>
  <c r="D1202" i="27"/>
  <c r="D791" i="27"/>
  <c r="D787" i="27"/>
  <c r="D1198" i="27"/>
  <c r="D1186" i="27"/>
  <c r="D775" i="27"/>
  <c r="D771" i="27"/>
  <c r="D1182" i="27"/>
  <c r="D1170" i="27"/>
  <c r="D759" i="27"/>
  <c r="D614" i="27"/>
  <c r="F614" i="27" s="1"/>
  <c r="D1025" i="27"/>
  <c r="D610" i="27"/>
  <c r="D1021" i="27"/>
  <c r="D606" i="27"/>
  <c r="F606" i="27" s="1"/>
  <c r="D1017" i="27"/>
  <c r="D598" i="27"/>
  <c r="D1009" i="27"/>
  <c r="D594" i="27"/>
  <c r="D1005" i="27"/>
  <c r="D590" i="27"/>
  <c r="D1001" i="27"/>
  <c r="D582" i="27"/>
  <c r="D993" i="27"/>
  <c r="D578" i="27"/>
  <c r="D989" i="27"/>
  <c r="D574" i="27"/>
  <c r="D985" i="27"/>
  <c r="D566" i="27"/>
  <c r="D977" i="27"/>
  <c r="D562" i="27"/>
  <c r="D973" i="27"/>
  <c r="D558" i="27"/>
  <c r="D969" i="27"/>
  <c r="D550" i="27"/>
  <c r="D961" i="27"/>
  <c r="D546" i="27"/>
  <c r="D957" i="27"/>
  <c r="D542" i="27"/>
  <c r="D953" i="27"/>
  <c r="D534" i="27"/>
  <c r="D945" i="27"/>
  <c r="D530" i="27"/>
  <c r="D941" i="27"/>
  <c r="D526" i="27"/>
  <c r="D937" i="27"/>
  <c r="D518" i="27"/>
  <c r="D929" i="27"/>
  <c r="D514" i="27"/>
  <c r="D925" i="27"/>
  <c r="D510" i="27"/>
  <c r="D921" i="27"/>
  <c r="D502" i="27"/>
  <c r="D913" i="27"/>
  <c r="D498" i="27"/>
  <c r="D909" i="27"/>
  <c r="D494" i="27"/>
  <c r="D905" i="27"/>
  <c r="D486" i="27"/>
  <c r="D897" i="27"/>
  <c r="D482" i="27"/>
  <c r="D893" i="27"/>
  <c r="D478" i="27"/>
  <c r="D889" i="27"/>
  <c r="D470" i="27"/>
  <c r="D881" i="27"/>
  <c r="D466" i="27"/>
  <c r="D877" i="27"/>
  <c r="D462" i="27"/>
  <c r="D873" i="27"/>
  <c r="D454" i="27"/>
  <c r="D865" i="27"/>
  <c r="E861" i="27"/>
  <c r="E450" i="27"/>
  <c r="E1264" i="27"/>
  <c r="E853" i="27"/>
  <c r="E1248" i="27"/>
  <c r="E837" i="27"/>
  <c r="E1240" i="27"/>
  <c r="E829" i="27"/>
  <c r="E1232" i="27"/>
  <c r="E821" i="27"/>
  <c r="E1216" i="27"/>
  <c r="E805" i="27"/>
  <c r="E1208" i="27"/>
  <c r="E797" i="27"/>
  <c r="E1200" i="27"/>
  <c r="E789" i="27"/>
  <c r="E1184" i="27"/>
  <c r="E773" i="27"/>
  <c r="E1176" i="27"/>
  <c r="E765" i="27"/>
  <c r="E1168" i="27"/>
  <c r="E757" i="27"/>
  <c r="D855" i="27"/>
  <c r="D823" i="27"/>
  <c r="D807" i="27"/>
  <c r="D560" i="27"/>
  <c r="D496" i="27"/>
  <c r="D1190" i="27"/>
  <c r="D997" i="27"/>
  <c r="D933" i="27"/>
  <c r="D869" i="27"/>
  <c r="E527" i="27"/>
  <c r="F438" i="27"/>
  <c r="L859" i="27"/>
  <c r="K833" i="27"/>
  <c r="K617" i="27"/>
  <c r="K1572" i="27"/>
  <c r="K849" i="27"/>
  <c r="L806" i="27"/>
  <c r="K665" i="27"/>
  <c r="L588" i="27"/>
  <c r="K1515" i="27"/>
  <c r="L822" i="27"/>
  <c r="K801" i="27"/>
  <c r="L758" i="27"/>
  <c r="K697" i="27"/>
  <c r="K1638" i="27"/>
  <c r="J1459" i="27"/>
  <c r="M1459" i="27" s="1"/>
  <c r="F1220" i="27"/>
  <c r="F1148" i="27"/>
  <c r="F489" i="27"/>
  <c r="F481" i="27"/>
  <c r="F473" i="27"/>
  <c r="F465" i="27"/>
  <c r="F457" i="27"/>
  <c r="F199" i="27"/>
  <c r="C1021" i="27"/>
  <c r="F1021" i="27" s="1"/>
  <c r="F187" i="27"/>
  <c r="C1009" i="27"/>
  <c r="F171" i="27"/>
  <c r="C582" i="27"/>
  <c r="C993" i="27"/>
  <c r="C570" i="27"/>
  <c r="F570" i="27" s="1"/>
  <c r="F159" i="27"/>
  <c r="C981" i="27"/>
  <c r="F981" i="27" s="1"/>
  <c r="F147" i="27"/>
  <c r="C558" i="27"/>
  <c r="C969" i="27"/>
  <c r="C546" i="27"/>
  <c r="F135" i="27"/>
  <c r="C957" i="27"/>
  <c r="F123" i="27"/>
  <c r="C534" i="27"/>
  <c r="C945" i="27"/>
  <c r="C522" i="27"/>
  <c r="F522" i="27" s="1"/>
  <c r="F111" i="27"/>
  <c r="C933" i="27"/>
  <c r="F933" i="27" s="1"/>
  <c r="F99" i="27"/>
  <c r="C510" i="27"/>
  <c r="C921" i="27"/>
  <c r="C498" i="27"/>
  <c r="F87" i="27"/>
  <c r="C909" i="27"/>
  <c r="F909" i="27" s="1"/>
  <c r="F75" i="27"/>
  <c r="C486" i="27"/>
  <c r="C897" i="27"/>
  <c r="F63" i="27"/>
  <c r="C474" i="27"/>
  <c r="F474" i="27" s="1"/>
  <c r="C885" i="27"/>
  <c r="F51" i="27"/>
  <c r="C462" i="27"/>
  <c r="C873" i="27"/>
  <c r="F43" i="27"/>
  <c r="C454" i="27"/>
  <c r="F454" i="27" s="1"/>
  <c r="C865" i="27"/>
  <c r="F865" i="27" s="1"/>
  <c r="E1263" i="27"/>
  <c r="E852" i="27"/>
  <c r="E1239" i="27"/>
  <c r="E828" i="27"/>
  <c r="E1223" i="27"/>
  <c r="E812" i="27"/>
  <c r="E1211" i="27"/>
  <c r="E800" i="27"/>
  <c r="E1203" i="27"/>
  <c r="E792" i="27"/>
  <c r="E1187" i="27"/>
  <c r="E776" i="27"/>
  <c r="E1175" i="27"/>
  <c r="E764" i="27"/>
  <c r="E1167" i="27"/>
  <c r="E756" i="27"/>
  <c r="E1011" i="27"/>
  <c r="E600" i="27"/>
  <c r="E999" i="27"/>
  <c r="E588" i="27"/>
  <c r="E987" i="27"/>
  <c r="E576" i="27"/>
  <c r="E979" i="27"/>
  <c r="E568" i="27"/>
  <c r="E967" i="27"/>
  <c r="E556" i="27"/>
  <c r="E955" i="27"/>
  <c r="E544" i="27"/>
  <c r="E943" i="27"/>
  <c r="E532" i="27"/>
  <c r="E931" i="27"/>
  <c r="E520" i="27"/>
  <c r="E919" i="27"/>
  <c r="E508" i="27"/>
  <c r="E907" i="27"/>
  <c r="E496" i="27"/>
  <c r="E895" i="27"/>
  <c r="E484" i="27"/>
  <c r="E883" i="27"/>
  <c r="E472" i="27"/>
  <c r="E871" i="27"/>
  <c r="E460" i="27"/>
  <c r="D857" i="27"/>
  <c r="D833" i="27"/>
  <c r="D825" i="27"/>
  <c r="D821" i="27"/>
  <c r="D809" i="27"/>
  <c r="D789" i="27"/>
  <c r="D769" i="27"/>
  <c r="D757" i="27"/>
  <c r="D737" i="27"/>
  <c r="D589" i="27"/>
  <c r="D541" i="27"/>
  <c r="D525" i="27"/>
  <c r="D485" i="27"/>
  <c r="C1249" i="27"/>
  <c r="C1177" i="27"/>
  <c r="C1169" i="27"/>
  <c r="C1161" i="27"/>
  <c r="C1153" i="27"/>
  <c r="F449" i="27"/>
  <c r="F445" i="27"/>
  <c r="F441" i="27"/>
  <c r="F425" i="27"/>
  <c r="F421" i="27"/>
  <c r="F417" i="27"/>
  <c r="F413" i="27"/>
  <c r="F409" i="27"/>
  <c r="F405" i="27"/>
  <c r="F389" i="27"/>
  <c r="F385" i="27"/>
  <c r="F381" i="27"/>
  <c r="F377" i="27"/>
  <c r="F373" i="27"/>
  <c r="F369" i="27"/>
  <c r="F361" i="27"/>
  <c r="F357" i="27"/>
  <c r="F353" i="27"/>
  <c r="F349" i="27"/>
  <c r="F345" i="27"/>
  <c r="F448" i="27"/>
  <c r="C1270" i="27"/>
  <c r="F1270" i="27" s="1"/>
  <c r="F444" i="27"/>
  <c r="C1266" i="27"/>
  <c r="F1266" i="27" s="1"/>
  <c r="F440" i="27"/>
  <c r="C1262" i="27"/>
  <c r="F1262" i="27" s="1"/>
  <c r="C1258" i="27"/>
  <c r="C1254" i="27"/>
  <c r="C1250" i="27"/>
  <c r="F424" i="27"/>
  <c r="C1246" i="27"/>
  <c r="F1246" i="27" s="1"/>
  <c r="F420" i="27"/>
  <c r="C1242" i="27"/>
  <c r="F1242" i="27" s="1"/>
  <c r="F416" i="27"/>
  <c r="C1238" i="27"/>
  <c r="F1238" i="27" s="1"/>
  <c r="F412" i="27"/>
  <c r="C1234" i="27"/>
  <c r="F1234" i="27" s="1"/>
  <c r="F408" i="27"/>
  <c r="C1230" i="27"/>
  <c r="F1230" i="27" s="1"/>
  <c r="F404" i="27"/>
  <c r="C1226" i="27"/>
  <c r="F1226" i="27" s="1"/>
  <c r="F400" i="27"/>
  <c r="C1222" i="27"/>
  <c r="F396" i="27"/>
  <c r="C1218" i="27"/>
  <c r="F1218" i="27" s="1"/>
  <c r="F392" i="27"/>
  <c r="C1214" i="27"/>
  <c r="F1214" i="27" s="1"/>
  <c r="F388" i="27"/>
  <c r="C1210" i="27"/>
  <c r="F1210" i="27" s="1"/>
  <c r="F384" i="27"/>
  <c r="C1206" i="27"/>
  <c r="F1206" i="27" s="1"/>
  <c r="F380" i="27"/>
  <c r="C1202" i="27"/>
  <c r="F1202" i="27" s="1"/>
  <c r="F376" i="27"/>
  <c r="C1198" i="27"/>
  <c r="F1198" i="27" s="1"/>
  <c r="F372" i="27"/>
  <c r="C1194" i="27"/>
  <c r="F1194" i="27" s="1"/>
  <c r="F368" i="27"/>
  <c r="C1190" i="27"/>
  <c r="F1190" i="27" s="1"/>
  <c r="F364" i="27"/>
  <c r="C1186" i="27"/>
  <c r="F360" i="27"/>
  <c r="C1182" i="27"/>
  <c r="F1182" i="27" s="1"/>
  <c r="F356" i="27"/>
  <c r="C1178" i="27"/>
  <c r="F1178" i="27" s="1"/>
  <c r="F352" i="27"/>
  <c r="C1174" i="27"/>
  <c r="F1174" i="27" s="1"/>
  <c r="F348" i="27"/>
  <c r="C1170" i="27"/>
  <c r="F1170" i="27" s="1"/>
  <c r="C1166" i="27"/>
  <c r="C1162" i="27"/>
  <c r="C1158" i="27"/>
  <c r="C1154" i="27"/>
  <c r="C1150" i="27"/>
  <c r="C1146" i="27"/>
  <c r="C1142" i="27"/>
  <c r="C1138" i="27"/>
  <c r="C1134" i="27"/>
  <c r="C1130" i="27"/>
  <c r="C1126" i="27"/>
  <c r="C1122" i="27"/>
  <c r="C1118" i="27"/>
  <c r="C1114" i="27"/>
  <c r="C1110" i="27"/>
  <c r="F284" i="27"/>
  <c r="C1106" i="27"/>
  <c r="F1106" i="27" s="1"/>
  <c r="C1102" i="27"/>
  <c r="C1098" i="27"/>
  <c r="C1094" i="27"/>
  <c r="C1090" i="27"/>
  <c r="C1086" i="27"/>
  <c r="C1082" i="27"/>
  <c r="C1078" i="27"/>
  <c r="C1074" i="27"/>
  <c r="C1070" i="27"/>
  <c r="C1066" i="27"/>
  <c r="C1062" i="27"/>
  <c r="C1058" i="27"/>
  <c r="C1054" i="27"/>
  <c r="C1050" i="27"/>
  <c r="C1046" i="27"/>
  <c r="C1042" i="27"/>
  <c r="C1038" i="27"/>
  <c r="C1034" i="27"/>
  <c r="C1030" i="27"/>
  <c r="C1026" i="27"/>
  <c r="F200" i="27"/>
  <c r="C1022" i="27"/>
  <c r="F1022" i="27" s="1"/>
  <c r="F196" i="27"/>
  <c r="C1018" i="27"/>
  <c r="F1018" i="27" s="1"/>
  <c r="F192" i="27"/>
  <c r="C1014" i="27"/>
  <c r="F188" i="27"/>
  <c r="C1010" i="27"/>
  <c r="F1010" i="27" s="1"/>
  <c r="F184" i="27"/>
  <c r="C1006" i="27"/>
  <c r="F1006" i="27" s="1"/>
  <c r="F180" i="27"/>
  <c r="C1002" i="27"/>
  <c r="F176" i="27"/>
  <c r="C998" i="27"/>
  <c r="F998" i="27" s="1"/>
  <c r="F172" i="27"/>
  <c r="C994" i="27"/>
  <c r="F168" i="27"/>
  <c r="C990" i="27"/>
  <c r="F990" i="27" s="1"/>
  <c r="F164" i="27"/>
  <c r="C986" i="27"/>
  <c r="F160" i="27"/>
  <c r="C982" i="27"/>
  <c r="F982" i="27" s="1"/>
  <c r="F156" i="27"/>
  <c r="C978" i="27"/>
  <c r="F152" i="27"/>
  <c r="C974" i="27"/>
  <c r="F974" i="27" s="1"/>
  <c r="F148" i="27"/>
  <c r="C970" i="27"/>
  <c r="F144" i="27"/>
  <c r="C966" i="27"/>
  <c r="F966" i="27" s="1"/>
  <c r="F140" i="27"/>
  <c r="C962" i="27"/>
  <c r="F136" i="27"/>
  <c r="C958" i="27"/>
  <c r="F958" i="27" s="1"/>
  <c r="F132" i="27"/>
  <c r="C954" i="27"/>
  <c r="F128" i="27"/>
  <c r="C950" i="27"/>
  <c r="F950" i="27" s="1"/>
  <c r="F124" i="27"/>
  <c r="C946" i="27"/>
  <c r="F120" i="27"/>
  <c r="C942" i="27"/>
  <c r="F942" i="27" s="1"/>
  <c r="F116" i="27"/>
  <c r="C938" i="27"/>
  <c r="F112" i="27"/>
  <c r="C934" i="27"/>
  <c r="F934" i="27" s="1"/>
  <c r="F108" i="27"/>
  <c r="C930" i="27"/>
  <c r="F104" i="27"/>
  <c r="C926" i="27"/>
  <c r="F926" i="27" s="1"/>
  <c r="F100" i="27"/>
  <c r="C922" i="27"/>
  <c r="F96" i="27"/>
  <c r="C918" i="27"/>
  <c r="F918" i="27" s="1"/>
  <c r="F92" i="27"/>
  <c r="C914" i="27"/>
  <c r="F88" i="27"/>
  <c r="C910" i="27"/>
  <c r="F910" i="27" s="1"/>
  <c r="F84" i="27"/>
  <c r="C906" i="27"/>
  <c r="F80" i="27"/>
  <c r="C902" i="27"/>
  <c r="F902" i="27" s="1"/>
  <c r="F76" i="27"/>
  <c r="C898" i="27"/>
  <c r="F72" i="27"/>
  <c r="C894" i="27"/>
  <c r="F894" i="27" s="1"/>
  <c r="C890" i="27"/>
  <c r="F68" i="27"/>
  <c r="F64" i="27"/>
  <c r="C886" i="27"/>
  <c r="F886" i="27" s="1"/>
  <c r="F60" i="27"/>
  <c r="C882" i="27"/>
  <c r="F52" i="27"/>
  <c r="C874" i="27"/>
  <c r="F48" i="27"/>
  <c r="C870" i="27"/>
  <c r="F870" i="27" s="1"/>
  <c r="F44" i="27"/>
  <c r="C866" i="27"/>
  <c r="F40" i="27"/>
  <c r="C862" i="27"/>
  <c r="F862" i="27" s="1"/>
  <c r="E697" i="27"/>
  <c r="E1108" i="27"/>
  <c r="E653" i="27"/>
  <c r="E1064" i="27"/>
  <c r="E613" i="27"/>
  <c r="E1024" i="27"/>
  <c r="E609" i="27"/>
  <c r="E1020" i="27"/>
  <c r="E605" i="27"/>
  <c r="E1016" i="27"/>
  <c r="E601" i="27"/>
  <c r="E1012" i="27"/>
  <c r="E597" i="27"/>
  <c r="E1008" i="27"/>
  <c r="E593" i="27"/>
  <c r="E1004" i="27"/>
  <c r="E589" i="27"/>
  <c r="E1000" i="27"/>
  <c r="E585" i="27"/>
  <c r="E996" i="27"/>
  <c r="E581" i="27"/>
  <c r="E992" i="27"/>
  <c r="E577" i="27"/>
  <c r="E988" i="27"/>
  <c r="E573" i="27"/>
  <c r="E984" i="27"/>
  <c r="E569" i="27"/>
  <c r="E980" i="27"/>
  <c r="E565" i="27"/>
  <c r="E976" i="27"/>
  <c r="E561" i="27"/>
  <c r="E972" i="27"/>
  <c r="E557" i="27"/>
  <c r="E968" i="27"/>
  <c r="E553" i="27"/>
  <c r="E964" i="27"/>
  <c r="E549" i="27"/>
  <c r="E960" i="27"/>
  <c r="E545" i="27"/>
  <c r="E956" i="27"/>
  <c r="E541" i="27"/>
  <c r="E952" i="27"/>
  <c r="E537" i="27"/>
  <c r="E948" i="27"/>
  <c r="E533" i="27"/>
  <c r="E944" i="27"/>
  <c r="E529" i="27"/>
  <c r="E940" i="27"/>
  <c r="E525" i="27"/>
  <c r="E936" i="27"/>
  <c r="E521" i="27"/>
  <c r="E932" i="27"/>
  <c r="E517" i="27"/>
  <c r="E928" i="27"/>
  <c r="E513" i="27"/>
  <c r="E924" i="27"/>
  <c r="E509" i="27"/>
  <c r="E920" i="27"/>
  <c r="E505" i="27"/>
  <c r="E916" i="27"/>
  <c r="E501" i="27"/>
  <c r="E912" i="27"/>
  <c r="E497" i="27"/>
  <c r="E908" i="27"/>
  <c r="E493" i="27"/>
  <c r="E904" i="27"/>
  <c r="E489" i="27"/>
  <c r="E900" i="27"/>
  <c r="E485" i="27"/>
  <c r="E896" i="27"/>
  <c r="E481" i="27"/>
  <c r="E892" i="27"/>
  <c r="E477" i="27"/>
  <c r="E888" i="27"/>
  <c r="E473" i="27"/>
  <c r="E884" i="27"/>
  <c r="E469" i="27"/>
  <c r="E880" i="27"/>
  <c r="E465" i="27"/>
  <c r="E876" i="27"/>
  <c r="E461" i="27"/>
  <c r="E872" i="27"/>
  <c r="E457" i="27"/>
  <c r="E868" i="27"/>
  <c r="E453" i="27"/>
  <c r="E864" i="27"/>
  <c r="C860" i="27"/>
  <c r="C858" i="27"/>
  <c r="C856" i="27"/>
  <c r="C854" i="27"/>
  <c r="F854" i="27" s="1"/>
  <c r="C852" i="27"/>
  <c r="F852" i="27" s="1"/>
  <c r="C850" i="27"/>
  <c r="F850" i="27" s="1"/>
  <c r="C848" i="27"/>
  <c r="C846" i="27"/>
  <c r="C844" i="27"/>
  <c r="C842" i="27"/>
  <c r="C840" i="27"/>
  <c r="C838" i="27"/>
  <c r="C836" i="27"/>
  <c r="C834" i="27"/>
  <c r="F834" i="27" s="1"/>
  <c r="C832" i="27"/>
  <c r="C830" i="27"/>
  <c r="F830" i="27" s="1"/>
  <c r="C828" i="27"/>
  <c r="F828" i="27" s="1"/>
  <c r="C826" i="27"/>
  <c r="C824" i="27"/>
  <c r="C822" i="27"/>
  <c r="F822" i="27" s="1"/>
  <c r="C820" i="27"/>
  <c r="C818" i="27"/>
  <c r="F818" i="27" s="1"/>
  <c r="C816" i="27"/>
  <c r="C814" i="27"/>
  <c r="F814" i="27" s="1"/>
  <c r="C812" i="27"/>
  <c r="C810" i="27"/>
  <c r="F810" i="27" s="1"/>
  <c r="C808" i="27"/>
  <c r="C806" i="27"/>
  <c r="F806" i="27" s="1"/>
  <c r="C804" i="27"/>
  <c r="C802" i="27"/>
  <c r="F802" i="27" s="1"/>
  <c r="C800" i="27"/>
  <c r="C798" i="27"/>
  <c r="F798" i="27" s="1"/>
  <c r="C796" i="27"/>
  <c r="C794" i="27"/>
  <c r="F794" i="27" s="1"/>
  <c r="C792" i="27"/>
  <c r="F792" i="27" s="1"/>
  <c r="C790" i="27"/>
  <c r="F790" i="27" s="1"/>
  <c r="C788" i="27"/>
  <c r="C786" i="27"/>
  <c r="F786" i="27" s="1"/>
  <c r="C784" i="27"/>
  <c r="C782" i="27"/>
  <c r="F782" i="27" s="1"/>
  <c r="C780" i="27"/>
  <c r="C778" i="27"/>
  <c r="C776" i="27"/>
  <c r="C774" i="27"/>
  <c r="F774" i="27" s="1"/>
  <c r="C772" i="27"/>
  <c r="C770" i="27"/>
  <c r="F770" i="27" s="1"/>
  <c r="C768" i="27"/>
  <c r="C766" i="27"/>
  <c r="F766" i="27" s="1"/>
  <c r="C764" i="27"/>
  <c r="F764" i="27" s="1"/>
  <c r="C762" i="27"/>
  <c r="F762" i="27" s="1"/>
  <c r="C760" i="27"/>
  <c r="C758" i="27"/>
  <c r="F758" i="27" s="1"/>
  <c r="C756" i="27"/>
  <c r="F756" i="27" s="1"/>
  <c r="C754" i="27"/>
  <c r="C752" i="27"/>
  <c r="C750" i="27"/>
  <c r="C748" i="27"/>
  <c r="C746" i="27"/>
  <c r="C744" i="27"/>
  <c r="C742" i="27"/>
  <c r="C740" i="27"/>
  <c r="C738" i="27"/>
  <c r="C736" i="27"/>
  <c r="F736" i="27" s="1"/>
  <c r="C734" i="27"/>
  <c r="C732" i="27"/>
  <c r="C730" i="27"/>
  <c r="C728" i="27"/>
  <c r="C726" i="27"/>
  <c r="C724" i="27"/>
  <c r="C722" i="27"/>
  <c r="C720" i="27"/>
  <c r="C718" i="27"/>
  <c r="C716" i="27"/>
  <c r="C714" i="27"/>
  <c r="C712" i="27"/>
  <c r="C710" i="27"/>
  <c r="C708" i="27"/>
  <c r="C706" i="27"/>
  <c r="C704" i="27"/>
  <c r="C702" i="27"/>
  <c r="C700" i="27"/>
  <c r="C698" i="27"/>
  <c r="C696" i="27"/>
  <c r="C694" i="27"/>
  <c r="C692" i="27"/>
  <c r="C690" i="27"/>
  <c r="C688" i="27"/>
  <c r="C686" i="27"/>
  <c r="C684" i="27"/>
  <c r="C682" i="27"/>
  <c r="C680" i="27"/>
  <c r="C678" i="27"/>
  <c r="C676" i="27"/>
  <c r="C674" i="27"/>
  <c r="C672" i="27"/>
  <c r="C670" i="27"/>
  <c r="C668" i="27"/>
  <c r="C666" i="27"/>
  <c r="C664" i="27"/>
  <c r="C662" i="27"/>
  <c r="C660" i="27"/>
  <c r="C658" i="27"/>
  <c r="C656" i="27"/>
  <c r="C654" i="27"/>
  <c r="C652" i="27"/>
  <c r="C650" i="27"/>
  <c r="C648" i="27"/>
  <c r="C646" i="27"/>
  <c r="C644" i="27"/>
  <c r="C642" i="27"/>
  <c r="C640" i="27"/>
  <c r="C638" i="27"/>
  <c r="C636" i="27"/>
  <c r="C634" i="27"/>
  <c r="C632" i="27"/>
  <c r="C630" i="27"/>
  <c r="C628" i="27"/>
  <c r="C626" i="27"/>
  <c r="C624" i="27"/>
  <c r="C622" i="27"/>
  <c r="C610" i="27"/>
  <c r="C598" i="27"/>
  <c r="D595" i="27"/>
  <c r="F595" i="27" s="1"/>
  <c r="C593" i="27"/>
  <c r="F593" i="27" s="1"/>
  <c r="D587" i="27"/>
  <c r="C585" i="27"/>
  <c r="F585" i="27" s="1"/>
  <c r="D579" i="27"/>
  <c r="C577" i="27"/>
  <c r="F577" i="27" s="1"/>
  <c r="D571" i="27"/>
  <c r="F571" i="27" s="1"/>
  <c r="C569" i="27"/>
  <c r="F569" i="27" s="1"/>
  <c r="D563" i="27"/>
  <c r="C561" i="27"/>
  <c r="F561" i="27" s="1"/>
  <c r="D555" i="27"/>
  <c r="F555" i="27" s="1"/>
  <c r="C553" i="27"/>
  <c r="F553" i="27" s="1"/>
  <c r="D547" i="27"/>
  <c r="F547" i="27" s="1"/>
  <c r="C545" i="27"/>
  <c r="F545" i="27" s="1"/>
  <c r="D539" i="27"/>
  <c r="C537" i="27"/>
  <c r="F537" i="27" s="1"/>
  <c r="D531" i="27"/>
  <c r="C529" i="27"/>
  <c r="F529" i="27" s="1"/>
  <c r="D523" i="27"/>
  <c r="F523" i="27" s="1"/>
  <c r="C521" i="27"/>
  <c r="F521" i="27" s="1"/>
  <c r="D515" i="27"/>
  <c r="C513" i="27"/>
  <c r="F513" i="27" s="1"/>
  <c r="D507" i="27"/>
  <c r="F507" i="27" s="1"/>
  <c r="C505" i="27"/>
  <c r="F505" i="27" s="1"/>
  <c r="D499" i="27"/>
  <c r="F499" i="27" s="1"/>
  <c r="C497" i="27"/>
  <c r="F497" i="27" s="1"/>
  <c r="D491" i="27"/>
  <c r="F491" i="27" s="1"/>
  <c r="D483" i="27"/>
  <c r="F483" i="27" s="1"/>
  <c r="D475" i="27"/>
  <c r="F475" i="27" s="1"/>
  <c r="D467" i="27"/>
  <c r="D459" i="27"/>
  <c r="F459" i="27" s="1"/>
  <c r="D451" i="27"/>
  <c r="F451" i="27" s="1"/>
  <c r="C1271" i="27"/>
  <c r="D1265" i="27"/>
  <c r="C1263" i="27"/>
  <c r="D1260" i="27"/>
  <c r="C1255" i="27"/>
  <c r="C1247" i="27"/>
  <c r="D1241" i="27"/>
  <c r="C1239" i="27"/>
  <c r="D1233" i="27"/>
  <c r="C1231" i="27"/>
  <c r="D1228" i="27"/>
  <c r="D1225" i="27"/>
  <c r="C1223" i="27"/>
  <c r="F1223" i="27" s="1"/>
  <c r="D1217" i="27"/>
  <c r="C1215" i="27"/>
  <c r="F1215" i="27" s="1"/>
  <c r="D1212" i="27"/>
  <c r="D1209" i="27"/>
  <c r="C1207" i="27"/>
  <c r="D1204" i="27"/>
  <c r="D1201" i="27"/>
  <c r="C1199" i="27"/>
  <c r="D1196" i="27"/>
  <c r="D1193" i="27"/>
  <c r="C1191" i="27"/>
  <c r="D1185" i="27"/>
  <c r="C1183" i="27"/>
  <c r="D1177" i="27"/>
  <c r="C1175" i="27"/>
  <c r="D1172" i="27"/>
  <c r="D1169" i="27"/>
  <c r="C1167" i="27"/>
  <c r="C1159" i="27"/>
  <c r="C1151" i="27"/>
  <c r="C1143" i="27"/>
  <c r="C1135" i="27"/>
  <c r="C1127" i="27"/>
  <c r="D1108" i="27"/>
  <c r="F1108" i="27" s="1"/>
  <c r="C1103" i="27"/>
  <c r="C1063" i="27"/>
  <c r="F1063" i="27" s="1"/>
  <c r="D1002" i="27"/>
  <c r="D994" i="27"/>
  <c r="D986" i="27"/>
  <c r="D978" i="27"/>
  <c r="D970" i="27"/>
  <c r="D962" i="27"/>
  <c r="D954" i="27"/>
  <c r="D946" i="27"/>
  <c r="D938" i="27"/>
  <c r="D930" i="27"/>
  <c r="D922" i="27"/>
  <c r="D914" i="27"/>
  <c r="D906" i="27"/>
  <c r="D898" i="27"/>
  <c r="D890" i="27"/>
  <c r="D882" i="27"/>
  <c r="D874" i="27"/>
  <c r="D866" i="27"/>
  <c r="E855" i="27"/>
  <c r="E831" i="27"/>
  <c r="E823" i="27"/>
  <c r="E815" i="27"/>
  <c r="E807" i="27"/>
  <c r="E799" i="27"/>
  <c r="E791" i="27"/>
  <c r="E783" i="27"/>
  <c r="E775" i="27"/>
  <c r="E767" i="27"/>
  <c r="E759" i="27"/>
  <c r="E611" i="27"/>
  <c r="E595" i="27"/>
  <c r="E579" i="27"/>
  <c r="E563" i="27"/>
  <c r="E547" i="27"/>
  <c r="E531" i="27"/>
  <c r="E515" i="27"/>
  <c r="E499" i="27"/>
  <c r="E483" i="27"/>
  <c r="E467" i="27"/>
  <c r="E451" i="27"/>
  <c r="E1241" i="27"/>
  <c r="E1225" i="27"/>
  <c r="E1209" i="27"/>
  <c r="E1193" i="27"/>
  <c r="E1177" i="27"/>
  <c r="E1017" i="27"/>
  <c r="E1001" i="27"/>
  <c r="E985" i="27"/>
  <c r="E969" i="27"/>
  <c r="E953" i="27"/>
  <c r="E937" i="27"/>
  <c r="E921" i="27"/>
  <c r="E905" i="27"/>
  <c r="E889" i="27"/>
  <c r="E873" i="27"/>
  <c r="F446" i="27"/>
  <c r="F414" i="27"/>
  <c r="F382" i="27"/>
  <c r="F350" i="27"/>
  <c r="F286" i="27"/>
  <c r="F190" i="27"/>
  <c r="F158" i="27"/>
  <c r="F126" i="27"/>
  <c r="F94" i="27"/>
  <c r="F56" i="27"/>
  <c r="F203" i="27"/>
  <c r="C1025" i="27"/>
  <c r="F1025" i="27" s="1"/>
  <c r="F195" i="27"/>
  <c r="C1017" i="27"/>
  <c r="F1017" i="27" s="1"/>
  <c r="C594" i="27"/>
  <c r="F183" i="27"/>
  <c r="C1005" i="27"/>
  <c r="F1005" i="27" s="1"/>
  <c r="C586" i="27"/>
  <c r="F586" i="27" s="1"/>
  <c r="F175" i="27"/>
  <c r="C997" i="27"/>
  <c r="F163" i="27"/>
  <c r="C574" i="27"/>
  <c r="C985" i="27"/>
  <c r="F985" i="27" s="1"/>
  <c r="C562" i="27"/>
  <c r="F151" i="27"/>
  <c r="C973" i="27"/>
  <c r="F973" i="27" s="1"/>
  <c r="F139" i="27"/>
  <c r="C550" i="27"/>
  <c r="C961" i="27"/>
  <c r="F961" i="27" s="1"/>
  <c r="F131" i="27"/>
  <c r="C542" i="27"/>
  <c r="C953" i="27"/>
  <c r="F953" i="27" s="1"/>
  <c r="C530" i="27"/>
  <c r="F530" i="27" s="1"/>
  <c r="F119" i="27"/>
  <c r="C941" i="27"/>
  <c r="F941" i="27" s="1"/>
  <c r="F107" i="27"/>
  <c r="C518" i="27"/>
  <c r="F518" i="27" s="1"/>
  <c r="C929" i="27"/>
  <c r="F929" i="27" s="1"/>
  <c r="C506" i="27"/>
  <c r="F506" i="27" s="1"/>
  <c r="F95" i="27"/>
  <c r="C917" i="27"/>
  <c r="F917" i="27" s="1"/>
  <c r="F83" i="27"/>
  <c r="C494" i="27"/>
  <c r="F494" i="27" s="1"/>
  <c r="C905" i="27"/>
  <c r="F905" i="27" s="1"/>
  <c r="F71" i="27"/>
  <c r="C482" i="27"/>
  <c r="C893" i="27"/>
  <c r="F55" i="27"/>
  <c r="C466" i="27"/>
  <c r="F466" i="27" s="1"/>
  <c r="C877" i="27"/>
  <c r="F877" i="27" s="1"/>
  <c r="E1271" i="27"/>
  <c r="E860" i="27"/>
  <c r="E1259" i="27"/>
  <c r="F1259" i="27" s="1"/>
  <c r="E848" i="27"/>
  <c r="E1247" i="27"/>
  <c r="E836" i="27"/>
  <c r="E1235" i="27"/>
  <c r="E824" i="27"/>
  <c r="E1227" i="27"/>
  <c r="E816" i="27"/>
  <c r="E1215" i="27"/>
  <c r="E804" i="27"/>
  <c r="E1199" i="27"/>
  <c r="E788" i="27"/>
  <c r="E1191" i="27"/>
  <c r="E780" i="27"/>
  <c r="E1179" i="27"/>
  <c r="E768" i="27"/>
  <c r="E1107" i="27"/>
  <c r="E696" i="27"/>
  <c r="E1063" i="27"/>
  <c r="E652" i="27"/>
  <c r="E1019" i="27"/>
  <c r="E608" i="27"/>
  <c r="E1007" i="27"/>
  <c r="E596" i="27"/>
  <c r="E995" i="27"/>
  <c r="E584" i="27"/>
  <c r="E983" i="27"/>
  <c r="E572" i="27"/>
  <c r="E971" i="27"/>
  <c r="E560" i="27"/>
  <c r="E959" i="27"/>
  <c r="E548" i="27"/>
  <c r="E947" i="27"/>
  <c r="E536" i="27"/>
  <c r="E935" i="27"/>
  <c r="E524" i="27"/>
  <c r="E927" i="27"/>
  <c r="E516" i="27"/>
  <c r="E915" i="27"/>
  <c r="E504" i="27"/>
  <c r="E903" i="27"/>
  <c r="E492" i="27"/>
  <c r="E891" i="27"/>
  <c r="E480" i="27"/>
  <c r="E879" i="27"/>
  <c r="E468" i="27"/>
  <c r="E867" i="27"/>
  <c r="E456" i="27"/>
  <c r="D853" i="27"/>
  <c r="D837" i="27"/>
  <c r="D829" i="27"/>
  <c r="D797" i="27"/>
  <c r="D781" i="27"/>
  <c r="D773" i="27"/>
  <c r="D613" i="27"/>
  <c r="F587" i="27"/>
  <c r="D581" i="27"/>
  <c r="D565" i="27"/>
  <c r="F539" i="27"/>
  <c r="D533" i="27"/>
  <c r="D517" i="27"/>
  <c r="D509" i="27"/>
  <c r="D493" i="27"/>
  <c r="D469" i="27"/>
  <c r="D461" i="27"/>
  <c r="D453" i="27"/>
  <c r="C1257" i="27"/>
  <c r="C1145" i="27"/>
  <c r="C1113" i="27"/>
  <c r="C1105" i="27"/>
  <c r="C1097" i="27"/>
  <c r="C1065" i="27"/>
  <c r="C1057" i="27"/>
  <c r="C1049" i="27"/>
  <c r="C1041" i="27"/>
  <c r="C1033" i="27"/>
  <c r="F182" i="27"/>
  <c r="F150" i="27"/>
  <c r="F118" i="27"/>
  <c r="F86" i="27"/>
  <c r="F442" i="27"/>
  <c r="C1264" i="27"/>
  <c r="C1256" i="27"/>
  <c r="F426" i="27"/>
  <c r="C1248" i="27"/>
  <c r="F1248" i="27" s="1"/>
  <c r="F418" i="27"/>
  <c r="C1240" i="27"/>
  <c r="F410" i="27"/>
  <c r="C1232" i="27"/>
  <c r="F1232" i="27" s="1"/>
  <c r="C1224" i="27"/>
  <c r="F394" i="27"/>
  <c r="C1216" i="27"/>
  <c r="F386" i="27"/>
  <c r="C1208" i="27"/>
  <c r="F378" i="27"/>
  <c r="C1200" i="27"/>
  <c r="F370" i="27"/>
  <c r="C1192" i="27"/>
  <c r="F1192" i="27" s="1"/>
  <c r="F362" i="27"/>
  <c r="C1184" i="27"/>
  <c r="F1184" i="27" s="1"/>
  <c r="F354" i="27"/>
  <c r="C1176" i="27"/>
  <c r="F346" i="27"/>
  <c r="C1168" i="27"/>
  <c r="F1168" i="27" s="1"/>
  <c r="C1160" i="27"/>
  <c r="C1152" i="27"/>
  <c r="C1144" i="27"/>
  <c r="C1136" i="27"/>
  <c r="C1128" i="27"/>
  <c r="C1120" i="27"/>
  <c r="C1112" i="27"/>
  <c r="C1104" i="27"/>
  <c r="C1096" i="27"/>
  <c r="C1088" i="27"/>
  <c r="C1080" i="27"/>
  <c r="C1072" i="27"/>
  <c r="F242" i="27"/>
  <c r="C1064" i="27"/>
  <c r="C1056" i="27"/>
  <c r="C1048" i="27"/>
  <c r="C1040" i="27"/>
  <c r="C1032" i="27"/>
  <c r="F202" i="27"/>
  <c r="C1024" i="27"/>
  <c r="F1024" i="27" s="1"/>
  <c r="F194" i="27"/>
  <c r="C1016" i="27"/>
  <c r="F186" i="27"/>
  <c r="C1008" i="27"/>
  <c r="F178" i="27"/>
  <c r="C1000" i="27"/>
  <c r="F1000" i="27" s="1"/>
  <c r="F170" i="27"/>
  <c r="C992" i="27"/>
  <c r="F992" i="27" s="1"/>
  <c r="F162" i="27"/>
  <c r="C984" i="27"/>
  <c r="F154" i="27"/>
  <c r="C976" i="27"/>
  <c r="F976" i="27" s="1"/>
  <c r="F146" i="27"/>
  <c r="C968" i="27"/>
  <c r="F138" i="27"/>
  <c r="C960" i="27"/>
  <c r="F130" i="27"/>
  <c r="C952" i="27"/>
  <c r="F952" i="27" s="1"/>
  <c r="F122" i="27"/>
  <c r="C944" i="27"/>
  <c r="F944" i="27" s="1"/>
  <c r="F114" i="27"/>
  <c r="C936" i="27"/>
  <c r="F936" i="27" s="1"/>
  <c r="F106" i="27"/>
  <c r="C928" i="27"/>
  <c r="F928" i="27" s="1"/>
  <c r="F98" i="27"/>
  <c r="C920" i="27"/>
  <c r="F920" i="27" s="1"/>
  <c r="F90" i="27"/>
  <c r="C912" i="27"/>
  <c r="F82" i="27"/>
  <c r="C904" i="27"/>
  <c r="F904" i="27" s="1"/>
  <c r="C900" i="27"/>
  <c r="F78" i="27"/>
  <c r="F74" i="27"/>
  <c r="C896" i="27"/>
  <c r="F896" i="27" s="1"/>
  <c r="F70" i="27"/>
  <c r="C892" i="27"/>
  <c r="F62" i="27"/>
  <c r="C884" i="27"/>
  <c r="F58" i="27"/>
  <c r="C880" i="27"/>
  <c r="F880" i="27" s="1"/>
  <c r="F54" i="27"/>
  <c r="C876" i="27"/>
  <c r="F50" i="27"/>
  <c r="C872" i="27"/>
  <c r="F872" i="27" s="1"/>
  <c r="C868" i="27"/>
  <c r="F46" i="27"/>
  <c r="F42" i="27"/>
  <c r="C864" i="27"/>
  <c r="F864" i="27" s="1"/>
  <c r="D450" i="27"/>
  <c r="F450" i="27" s="1"/>
  <c r="C859" i="27"/>
  <c r="C857" i="27"/>
  <c r="C855" i="27"/>
  <c r="F855" i="27" s="1"/>
  <c r="C853" i="27"/>
  <c r="F853" i="27" s="1"/>
  <c r="C851" i="27"/>
  <c r="C849" i="27"/>
  <c r="C847" i="27"/>
  <c r="C845" i="27"/>
  <c r="C843" i="27"/>
  <c r="C841" i="27"/>
  <c r="C839" i="27"/>
  <c r="C837" i="27"/>
  <c r="C835" i="27"/>
  <c r="C833" i="27"/>
  <c r="C831" i="27"/>
  <c r="C829" i="27"/>
  <c r="F829" i="27" s="1"/>
  <c r="C827" i="27"/>
  <c r="C825" i="27"/>
  <c r="C823" i="27"/>
  <c r="F823" i="27" s="1"/>
  <c r="C821" i="27"/>
  <c r="C819" i="27"/>
  <c r="C817" i="27"/>
  <c r="C815" i="27"/>
  <c r="C813" i="27"/>
  <c r="C811" i="27"/>
  <c r="F811" i="27" s="1"/>
  <c r="C809" i="27"/>
  <c r="C807" i="27"/>
  <c r="F807" i="27" s="1"/>
  <c r="C805" i="27"/>
  <c r="F805" i="27" s="1"/>
  <c r="C803" i="27"/>
  <c r="C801" i="27"/>
  <c r="C799" i="27"/>
  <c r="C797" i="27"/>
  <c r="C795" i="27"/>
  <c r="C793" i="27"/>
  <c r="C791" i="27"/>
  <c r="F791" i="27" s="1"/>
  <c r="C789" i="27"/>
  <c r="F789" i="27" s="1"/>
  <c r="C787" i="27"/>
  <c r="C785" i="27"/>
  <c r="C783" i="27"/>
  <c r="C781" i="27"/>
  <c r="C779" i="27"/>
  <c r="C777" i="27"/>
  <c r="C775" i="27"/>
  <c r="F775" i="27" s="1"/>
  <c r="C773" i="27"/>
  <c r="C771" i="27"/>
  <c r="C769" i="27"/>
  <c r="C767" i="27"/>
  <c r="C765" i="27"/>
  <c r="F765" i="27" s="1"/>
  <c r="C763" i="27"/>
  <c r="C761" i="27"/>
  <c r="C759" i="27"/>
  <c r="F759" i="27" s="1"/>
  <c r="C757" i="27"/>
  <c r="C755" i="27"/>
  <c r="C753" i="27"/>
  <c r="C751" i="27"/>
  <c r="C749" i="27"/>
  <c r="C747" i="27"/>
  <c r="C745" i="27"/>
  <c r="C743" i="27"/>
  <c r="C741" i="27"/>
  <c r="C739" i="27"/>
  <c r="C737" i="27"/>
  <c r="C735" i="27"/>
  <c r="C733" i="27"/>
  <c r="C731" i="27"/>
  <c r="C729" i="27"/>
  <c r="C727" i="27"/>
  <c r="C725" i="27"/>
  <c r="C723" i="27"/>
  <c r="C721" i="27"/>
  <c r="C719" i="27"/>
  <c r="C717" i="27"/>
  <c r="C715" i="27"/>
  <c r="C713" i="27"/>
  <c r="C711" i="27"/>
  <c r="C709" i="27"/>
  <c r="C707" i="27"/>
  <c r="C705" i="27"/>
  <c r="C703" i="27"/>
  <c r="C701" i="27"/>
  <c r="C699" i="27"/>
  <c r="C697" i="27"/>
  <c r="F697" i="27" s="1"/>
  <c r="C695" i="27"/>
  <c r="F695" i="27" s="1"/>
  <c r="C693" i="27"/>
  <c r="C691" i="27"/>
  <c r="C689" i="27"/>
  <c r="C687" i="27"/>
  <c r="C685" i="27"/>
  <c r="C683" i="27"/>
  <c r="C681" i="27"/>
  <c r="C679" i="27"/>
  <c r="C677" i="27"/>
  <c r="C675" i="27"/>
  <c r="C673" i="27"/>
  <c r="C671" i="27"/>
  <c r="C669" i="27"/>
  <c r="C667" i="27"/>
  <c r="C665" i="27"/>
  <c r="C663" i="27"/>
  <c r="C661" i="27"/>
  <c r="C659" i="27"/>
  <c r="C657" i="27"/>
  <c r="C655" i="27"/>
  <c r="C653" i="27"/>
  <c r="F653" i="27" s="1"/>
  <c r="C651" i="27"/>
  <c r="C649" i="27"/>
  <c r="C647" i="27"/>
  <c r="C645" i="27"/>
  <c r="C643" i="27"/>
  <c r="C641" i="27"/>
  <c r="C639" i="27"/>
  <c r="C637" i="27"/>
  <c r="C635" i="27"/>
  <c r="C633" i="27"/>
  <c r="C631" i="27"/>
  <c r="C629" i="27"/>
  <c r="C627" i="27"/>
  <c r="C625" i="27"/>
  <c r="C623" i="27"/>
  <c r="C621" i="27"/>
  <c r="C619" i="27"/>
  <c r="C617" i="27"/>
  <c r="C615" i="27"/>
  <c r="C613" i="27"/>
  <c r="C611" i="27"/>
  <c r="F611" i="27" s="1"/>
  <c r="C609" i="27"/>
  <c r="F609" i="27" s="1"/>
  <c r="C607" i="27"/>
  <c r="F607" i="27" s="1"/>
  <c r="C605" i="27"/>
  <c r="F605" i="27" s="1"/>
  <c r="C603" i="27"/>
  <c r="C601" i="27"/>
  <c r="F601" i="27" s="1"/>
  <c r="C599" i="27"/>
  <c r="F599" i="27" s="1"/>
  <c r="C597" i="27"/>
  <c r="F597" i="27" s="1"/>
  <c r="C589" i="27"/>
  <c r="F589" i="27" s="1"/>
  <c r="C581" i="27"/>
  <c r="F581" i="27" s="1"/>
  <c r="C573" i="27"/>
  <c r="F573" i="27" s="1"/>
  <c r="C565" i="27"/>
  <c r="C557" i="27"/>
  <c r="F557" i="27" s="1"/>
  <c r="C549" i="27"/>
  <c r="F549" i="27" s="1"/>
  <c r="C541" i="27"/>
  <c r="C533" i="27"/>
  <c r="F533" i="27" s="1"/>
  <c r="C525" i="27"/>
  <c r="F525" i="27" s="1"/>
  <c r="C517" i="27"/>
  <c r="F517" i="27" s="1"/>
  <c r="C509" i="27"/>
  <c r="C501" i="27"/>
  <c r="F501" i="27" s="1"/>
  <c r="C493" i="27"/>
  <c r="F493" i="27" s="1"/>
  <c r="C485" i="27"/>
  <c r="F485" i="27" s="1"/>
  <c r="C477" i="27"/>
  <c r="F477" i="27" s="1"/>
  <c r="C469" i="27"/>
  <c r="C461" i="27"/>
  <c r="C453" i="27"/>
  <c r="F453" i="27" s="1"/>
  <c r="C861" i="27"/>
  <c r="F861" i="27" s="1"/>
  <c r="D1269" i="27"/>
  <c r="C1267" i="27"/>
  <c r="D1261" i="27"/>
  <c r="C1251" i="27"/>
  <c r="D1245" i="27"/>
  <c r="C1243" i="27"/>
  <c r="D1237" i="27"/>
  <c r="C1235" i="27"/>
  <c r="D1229" i="27"/>
  <c r="C1227" i="27"/>
  <c r="F1227" i="27" s="1"/>
  <c r="D1221" i="27"/>
  <c r="C1219" i="27"/>
  <c r="D1216" i="27"/>
  <c r="D1213" i="27"/>
  <c r="C1211" i="27"/>
  <c r="D1205" i="27"/>
  <c r="C1203" i="27"/>
  <c r="D1197" i="27"/>
  <c r="C1195" i="27"/>
  <c r="D1189" i="27"/>
  <c r="C1187" i="27"/>
  <c r="D1181" i="27"/>
  <c r="C1179" i="27"/>
  <c r="D1176" i="27"/>
  <c r="D1173" i="27"/>
  <c r="C1171" i="27"/>
  <c r="C1163" i="27"/>
  <c r="C1155" i="27"/>
  <c r="C1147" i="27"/>
  <c r="F1147" i="27" s="1"/>
  <c r="C1139" i="27"/>
  <c r="C1131" i="27"/>
  <c r="C1107" i="27"/>
  <c r="D1064" i="27"/>
  <c r="D1020" i="27"/>
  <c r="F1020" i="27" s="1"/>
  <c r="D1016" i="27"/>
  <c r="D1012" i="27"/>
  <c r="F1012" i="27" s="1"/>
  <c r="D1008" i="27"/>
  <c r="D1004" i="27"/>
  <c r="F1004" i="27" s="1"/>
  <c r="D996" i="27"/>
  <c r="F996" i="27" s="1"/>
  <c r="D988" i="27"/>
  <c r="F988" i="27" s="1"/>
  <c r="D984" i="27"/>
  <c r="D980" i="27"/>
  <c r="F980" i="27" s="1"/>
  <c r="D972" i="27"/>
  <c r="F972" i="27" s="1"/>
  <c r="D968" i="27"/>
  <c r="D964" i="27"/>
  <c r="F964" i="27" s="1"/>
  <c r="D960" i="27"/>
  <c r="D956" i="27"/>
  <c r="F956" i="27" s="1"/>
  <c r="D948" i="27"/>
  <c r="F948" i="27" s="1"/>
  <c r="D940" i="27"/>
  <c r="F940" i="27" s="1"/>
  <c r="D932" i="27"/>
  <c r="F932" i="27" s="1"/>
  <c r="D924" i="27"/>
  <c r="F924" i="27" s="1"/>
  <c r="D916" i="27"/>
  <c r="F916" i="27" s="1"/>
  <c r="D912" i="27"/>
  <c r="D908" i="27"/>
  <c r="F908" i="27" s="1"/>
  <c r="D900" i="27"/>
  <c r="D892" i="27"/>
  <c r="D888" i="27"/>
  <c r="F888" i="27" s="1"/>
  <c r="D884" i="27"/>
  <c r="D876" i="27"/>
  <c r="D868" i="27"/>
  <c r="E859" i="27"/>
  <c r="E851" i="27"/>
  <c r="E835" i="27"/>
  <c r="E827" i="27"/>
  <c r="E819" i="27"/>
  <c r="E811" i="27"/>
  <c r="E803" i="27"/>
  <c r="E795" i="27"/>
  <c r="E787" i="27"/>
  <c r="E779" i="27"/>
  <c r="E771" i="27"/>
  <c r="E763" i="27"/>
  <c r="E603" i="27"/>
  <c r="E587" i="27"/>
  <c r="E571" i="27"/>
  <c r="E555" i="27"/>
  <c r="E539" i="27"/>
  <c r="E523" i="27"/>
  <c r="E507" i="27"/>
  <c r="E491" i="27"/>
  <c r="E475" i="27"/>
  <c r="E459" i="27"/>
  <c r="E1265" i="27"/>
  <c r="E1233" i="27"/>
  <c r="E1217" i="27"/>
  <c r="E1201" i="27"/>
  <c r="E1185" i="27"/>
  <c r="E1169" i="27"/>
  <c r="E1025" i="27"/>
  <c r="E1009" i="27"/>
  <c r="E993" i="27"/>
  <c r="E977" i="27"/>
  <c r="E961" i="27"/>
  <c r="E945" i="27"/>
  <c r="E929" i="27"/>
  <c r="E913" i="27"/>
  <c r="E897" i="27"/>
  <c r="E881" i="27"/>
  <c r="E865" i="27"/>
  <c r="F398" i="27"/>
  <c r="F174" i="27"/>
  <c r="F142" i="27"/>
  <c r="F110" i="27"/>
  <c r="C1029" i="27"/>
  <c r="F191" i="27"/>
  <c r="C1013" i="27"/>
  <c r="F1013" i="27" s="1"/>
  <c r="F179" i="27"/>
  <c r="C590" i="27"/>
  <c r="F590" i="27" s="1"/>
  <c r="C1001" i="27"/>
  <c r="C578" i="27"/>
  <c r="F167" i="27"/>
  <c r="C989" i="27"/>
  <c r="F155" i="27"/>
  <c r="C566" i="27"/>
  <c r="C977" i="27"/>
  <c r="F977" i="27" s="1"/>
  <c r="C554" i="27"/>
  <c r="F554" i="27" s="1"/>
  <c r="F143" i="27"/>
  <c r="C965" i="27"/>
  <c r="C538" i="27"/>
  <c r="F538" i="27" s="1"/>
  <c r="F127" i="27"/>
  <c r="C949" i="27"/>
  <c r="F949" i="27" s="1"/>
  <c r="F115" i="27"/>
  <c r="C526" i="27"/>
  <c r="C937" i="27"/>
  <c r="C514" i="27"/>
  <c r="F103" i="27"/>
  <c r="C925" i="27"/>
  <c r="F925" i="27" s="1"/>
  <c r="F91" i="27"/>
  <c r="C502" i="27"/>
  <c r="C913" i="27"/>
  <c r="F79" i="27"/>
  <c r="C490" i="27"/>
  <c r="F490" i="27" s="1"/>
  <c r="C901" i="27"/>
  <c r="F901" i="27" s="1"/>
  <c r="F67" i="27"/>
  <c r="C478" i="27"/>
  <c r="C889" i="27"/>
  <c r="F889" i="27" s="1"/>
  <c r="F59" i="27"/>
  <c r="C470" i="27"/>
  <c r="C881" i="27"/>
  <c r="F881" i="27" s="1"/>
  <c r="F47" i="27"/>
  <c r="C458" i="27"/>
  <c r="F458" i="27" s="1"/>
  <c r="C869" i="27"/>
  <c r="E1267" i="27"/>
  <c r="E856" i="27"/>
  <c r="E1243" i="27"/>
  <c r="E832" i="27"/>
  <c r="E1231" i="27"/>
  <c r="E820" i="27"/>
  <c r="E1219" i="27"/>
  <c r="E808" i="27"/>
  <c r="E1207" i="27"/>
  <c r="E796" i="27"/>
  <c r="E1195" i="27"/>
  <c r="E784" i="27"/>
  <c r="E1183" i="27"/>
  <c r="E772" i="27"/>
  <c r="E1171" i="27"/>
  <c r="E760" i="27"/>
  <c r="E1147" i="27"/>
  <c r="E736" i="27"/>
  <c r="E1023" i="27"/>
  <c r="E612" i="27"/>
  <c r="E1015" i="27"/>
  <c r="E604" i="27"/>
  <c r="E1003" i="27"/>
  <c r="E592" i="27"/>
  <c r="E991" i="27"/>
  <c r="E580" i="27"/>
  <c r="E975" i="27"/>
  <c r="E564" i="27"/>
  <c r="E963" i="27"/>
  <c r="E552" i="27"/>
  <c r="E951" i="27"/>
  <c r="E540" i="27"/>
  <c r="E939" i="27"/>
  <c r="E528" i="27"/>
  <c r="E923" i="27"/>
  <c r="E512" i="27"/>
  <c r="E911" i="27"/>
  <c r="E500" i="27"/>
  <c r="E899" i="27"/>
  <c r="E488" i="27"/>
  <c r="E887" i="27"/>
  <c r="E476" i="27"/>
  <c r="E875" i="27"/>
  <c r="E464" i="27"/>
  <c r="E863" i="27"/>
  <c r="E452" i="27"/>
  <c r="F579" i="27"/>
  <c r="F563" i="27"/>
  <c r="F531" i="27"/>
  <c r="F515" i="27"/>
  <c r="C1265" i="27"/>
  <c r="C1241" i="27"/>
  <c r="F1241" i="27" s="1"/>
  <c r="C1233" i="27"/>
  <c r="C1225" i="27"/>
  <c r="C1217" i="27"/>
  <c r="F1217" i="27" s="1"/>
  <c r="C1209" i="27"/>
  <c r="C1201" i="27"/>
  <c r="C1193" i="27"/>
  <c r="C1185" i="27"/>
  <c r="F1185" i="27" s="1"/>
  <c r="C1137" i="27"/>
  <c r="C1129" i="27"/>
  <c r="C1121" i="27"/>
  <c r="C1089" i="27"/>
  <c r="C1081" i="27"/>
  <c r="C1073" i="27"/>
  <c r="F437" i="27"/>
  <c r="C1031" i="27"/>
  <c r="C1027" i="27"/>
  <c r="F201" i="27"/>
  <c r="C1023" i="27"/>
  <c r="F1023" i="27" s="1"/>
  <c r="F197" i="27"/>
  <c r="C1019" i="27"/>
  <c r="F1019" i="27" s="1"/>
  <c r="F193" i="27"/>
  <c r="C1015" i="27"/>
  <c r="F1015" i="27" s="1"/>
  <c r="F189" i="27"/>
  <c r="C1011" i="27"/>
  <c r="F1011" i="27" s="1"/>
  <c r="F185" i="27"/>
  <c r="C596" i="27"/>
  <c r="C1007" i="27"/>
  <c r="F1007" i="27" s="1"/>
  <c r="F181" i="27"/>
  <c r="C592" i="27"/>
  <c r="F592" i="27" s="1"/>
  <c r="C1003" i="27"/>
  <c r="F1003" i="27" s="1"/>
  <c r="F177" i="27"/>
  <c r="C588" i="27"/>
  <c r="C999" i="27"/>
  <c r="F999" i="27" s="1"/>
  <c r="F173" i="27"/>
  <c r="C584" i="27"/>
  <c r="F584" i="27" s="1"/>
  <c r="C995" i="27"/>
  <c r="F169" i="27"/>
  <c r="C580" i="27"/>
  <c r="C991" i="27"/>
  <c r="F991" i="27" s="1"/>
  <c r="F165" i="27"/>
  <c r="C576" i="27"/>
  <c r="C987" i="27"/>
  <c r="F987" i="27" s="1"/>
  <c r="F161" i="27"/>
  <c r="C572" i="27"/>
  <c r="C983" i="27"/>
  <c r="F983" i="27" s="1"/>
  <c r="F157" i="27"/>
  <c r="C568" i="27"/>
  <c r="C979" i="27"/>
  <c r="F979" i="27" s="1"/>
  <c r="F153" i="27"/>
  <c r="C564" i="27"/>
  <c r="C975" i="27"/>
  <c r="F975" i="27" s="1"/>
  <c r="F149" i="27"/>
  <c r="C560" i="27"/>
  <c r="F560" i="27" s="1"/>
  <c r="C971" i="27"/>
  <c r="F971" i="27" s="1"/>
  <c r="F145" i="27"/>
  <c r="C556" i="27"/>
  <c r="C967" i="27"/>
  <c r="F967" i="27" s="1"/>
  <c r="F141" i="27"/>
  <c r="C552" i="27"/>
  <c r="C963" i="27"/>
  <c r="F963" i="27" s="1"/>
  <c r="F137" i="27"/>
  <c r="C548" i="27"/>
  <c r="C959" i="27"/>
  <c r="F959" i="27" s="1"/>
  <c r="F133" i="27"/>
  <c r="C544" i="27"/>
  <c r="F544" i="27" s="1"/>
  <c r="C955" i="27"/>
  <c r="F955" i="27" s="1"/>
  <c r="F129" i="27"/>
  <c r="C540" i="27"/>
  <c r="C951" i="27"/>
  <c r="F951" i="27" s="1"/>
  <c r="F125" i="27"/>
  <c r="C536" i="27"/>
  <c r="F536" i="27" s="1"/>
  <c r="C947" i="27"/>
  <c r="F121" i="27"/>
  <c r="C532" i="27"/>
  <c r="C943" i="27"/>
  <c r="F943" i="27" s="1"/>
  <c r="F117" i="27"/>
  <c r="C528" i="27"/>
  <c r="F528" i="27" s="1"/>
  <c r="C939" i="27"/>
  <c r="F939" i="27" s="1"/>
  <c r="F113" i="27"/>
  <c r="C524" i="27"/>
  <c r="C935" i="27"/>
  <c r="F935" i="27" s="1"/>
  <c r="F109" i="27"/>
  <c r="C520" i="27"/>
  <c r="F520" i="27" s="1"/>
  <c r="C931" i="27"/>
  <c r="F105" i="27"/>
  <c r="C516" i="27"/>
  <c r="C927" i="27"/>
  <c r="F927" i="27" s="1"/>
  <c r="F101" i="27"/>
  <c r="C512" i="27"/>
  <c r="F512" i="27" s="1"/>
  <c r="C923" i="27"/>
  <c r="F923" i="27" s="1"/>
  <c r="F97" i="27"/>
  <c r="C508" i="27"/>
  <c r="C919" i="27"/>
  <c r="F919" i="27" s="1"/>
  <c r="F93" i="27"/>
  <c r="C504" i="27"/>
  <c r="C915" i="27"/>
  <c r="F915" i="27" s="1"/>
  <c r="F89" i="27"/>
  <c r="C500" i="27"/>
  <c r="C911" i="27"/>
  <c r="F911" i="27" s="1"/>
  <c r="F85" i="27"/>
  <c r="C496" i="27"/>
  <c r="C907" i="27"/>
  <c r="F907" i="27" s="1"/>
  <c r="F81" i="27"/>
  <c r="C492" i="27"/>
  <c r="C903" i="27"/>
  <c r="F903" i="27" s="1"/>
  <c r="C488" i="27"/>
  <c r="F488" i="27" s="1"/>
  <c r="C899" i="27"/>
  <c r="F899" i="27" s="1"/>
  <c r="F73" i="27"/>
  <c r="C484" i="27"/>
  <c r="C895" i="27"/>
  <c r="F895" i="27" s="1"/>
  <c r="F69" i="27"/>
  <c r="C480" i="27"/>
  <c r="F480" i="27" s="1"/>
  <c r="C891" i="27"/>
  <c r="F891" i="27" s="1"/>
  <c r="F65" i="27"/>
  <c r="C476" i="27"/>
  <c r="C887" i="27"/>
  <c r="F887" i="27" s="1"/>
  <c r="F61" i="27"/>
  <c r="C472" i="27"/>
  <c r="F472" i="27" s="1"/>
  <c r="C883" i="27"/>
  <c r="F883" i="27" s="1"/>
  <c r="C468" i="27"/>
  <c r="F57" i="27"/>
  <c r="C879" i="27"/>
  <c r="F879" i="27" s="1"/>
  <c r="F53" i="27"/>
  <c r="C464" i="27"/>
  <c r="C875" i="27"/>
  <c r="F875" i="27" s="1"/>
  <c r="F49" i="27"/>
  <c r="C460" i="27"/>
  <c r="C871" i="27"/>
  <c r="F871" i="27" s="1"/>
  <c r="C456" i="27"/>
  <c r="C867" i="27"/>
  <c r="F41" i="27"/>
  <c r="C452" i="27"/>
  <c r="C863" i="27"/>
  <c r="F863" i="27" s="1"/>
  <c r="D860" i="27"/>
  <c r="D852" i="27"/>
  <c r="D836" i="27"/>
  <c r="D828" i="27"/>
  <c r="D820" i="27"/>
  <c r="D812" i="27"/>
  <c r="D804" i="27"/>
  <c r="D796" i="27"/>
  <c r="D788" i="27"/>
  <c r="D780" i="27"/>
  <c r="D772" i="27"/>
  <c r="D764" i="27"/>
  <c r="D756" i="27"/>
  <c r="D652" i="27"/>
  <c r="D612" i="27"/>
  <c r="F612" i="27" s="1"/>
  <c r="D608" i="27"/>
  <c r="F608" i="27" s="1"/>
  <c r="D604" i="27"/>
  <c r="F604" i="27" s="1"/>
  <c r="D600" i="27"/>
  <c r="F600" i="27" s="1"/>
  <c r="D596" i="27"/>
  <c r="C591" i="27"/>
  <c r="F591" i="27" s="1"/>
  <c r="D588" i="27"/>
  <c r="C583" i="27"/>
  <c r="F583" i="27" s="1"/>
  <c r="D580" i="27"/>
  <c r="C575" i="27"/>
  <c r="F575" i="27" s="1"/>
  <c r="D572" i="27"/>
  <c r="C567" i="27"/>
  <c r="F567" i="27" s="1"/>
  <c r="D564" i="27"/>
  <c r="C559" i="27"/>
  <c r="F559" i="27" s="1"/>
  <c r="D556" i="27"/>
  <c r="C551" i="27"/>
  <c r="F551" i="27" s="1"/>
  <c r="D548" i="27"/>
  <c r="C543" i="27"/>
  <c r="F543" i="27" s="1"/>
  <c r="D540" i="27"/>
  <c r="C535" i="27"/>
  <c r="F535" i="27" s="1"/>
  <c r="D532" i="27"/>
  <c r="C527" i="27"/>
  <c r="F527" i="27" s="1"/>
  <c r="D524" i="27"/>
  <c r="C519" i="27"/>
  <c r="F519" i="27" s="1"/>
  <c r="D516" i="27"/>
  <c r="C511" i="27"/>
  <c r="F511" i="27" s="1"/>
  <c r="D508" i="27"/>
  <c r="C503" i="27"/>
  <c r="F503" i="27" s="1"/>
  <c r="D500" i="27"/>
  <c r="C495" i="27"/>
  <c r="F495" i="27" s="1"/>
  <c r="D492" i="27"/>
  <c r="C487" i="27"/>
  <c r="F487" i="27" s="1"/>
  <c r="D484" i="27"/>
  <c r="C479" i="27"/>
  <c r="F479" i="27" s="1"/>
  <c r="D476" i="27"/>
  <c r="C471" i="27"/>
  <c r="F471" i="27" s="1"/>
  <c r="D468" i="27"/>
  <c r="C463" i="27"/>
  <c r="F463" i="27" s="1"/>
  <c r="D460" i="27"/>
  <c r="C455" i="27"/>
  <c r="F455" i="27" s="1"/>
  <c r="D452" i="27"/>
  <c r="C1269" i="27"/>
  <c r="F1269" i="27" s="1"/>
  <c r="C1261" i="27"/>
  <c r="C1253" i="27"/>
  <c r="C1245" i="27"/>
  <c r="C1237" i="27"/>
  <c r="F1237" i="27" s="1"/>
  <c r="C1229" i="27"/>
  <c r="C1221" i="27"/>
  <c r="F1221" i="27" s="1"/>
  <c r="C1213" i="27"/>
  <c r="C1205" i="27"/>
  <c r="F1205" i="27" s="1"/>
  <c r="C1197" i="27"/>
  <c r="C1189" i="27"/>
  <c r="C1181" i="27"/>
  <c r="C1173" i="27"/>
  <c r="F1173" i="27" s="1"/>
  <c r="C1165" i="27"/>
  <c r="C1157" i="27"/>
  <c r="C1149" i="27"/>
  <c r="C1141" i="27"/>
  <c r="C1133" i="27"/>
  <c r="C1125" i="27"/>
  <c r="C1117" i="27"/>
  <c r="C1109" i="27"/>
  <c r="C1101" i="27"/>
  <c r="C1093" i="27"/>
  <c r="C1085" i="27"/>
  <c r="C1077" i="27"/>
  <c r="C1069" i="27"/>
  <c r="C1061" i="27"/>
  <c r="C1053" i="27"/>
  <c r="C1045" i="27"/>
  <c r="C1037" i="27"/>
  <c r="E857" i="27"/>
  <c r="E849" i="27"/>
  <c r="E833" i="27"/>
  <c r="E825" i="27"/>
  <c r="E817" i="27"/>
  <c r="E809" i="27"/>
  <c r="E801" i="27"/>
  <c r="E793" i="27"/>
  <c r="E785" i="27"/>
  <c r="E769" i="27"/>
  <c r="E761" i="27"/>
  <c r="E737" i="27"/>
  <c r="E695" i="27"/>
  <c r="E599" i="27"/>
  <c r="E583" i="27"/>
  <c r="E567" i="27"/>
  <c r="E551" i="27"/>
  <c r="E535" i="27"/>
  <c r="E519" i="27"/>
  <c r="E503" i="27"/>
  <c r="E487" i="27"/>
  <c r="E471" i="27"/>
  <c r="E455" i="27"/>
  <c r="E1261" i="27"/>
  <c r="E1245" i="27"/>
  <c r="E1229" i="27"/>
  <c r="E1213" i="27"/>
  <c r="E1197" i="27"/>
  <c r="E1181" i="27"/>
  <c r="E1021" i="27"/>
  <c r="E1005" i="27"/>
  <c r="E989" i="27"/>
  <c r="E973" i="27"/>
  <c r="E957" i="27"/>
  <c r="E941" i="27"/>
  <c r="E925" i="27"/>
  <c r="E909" i="27"/>
  <c r="E893" i="27"/>
  <c r="E877" i="27"/>
  <c r="F422" i="27"/>
  <c r="F390" i="27"/>
  <c r="F358" i="27"/>
  <c r="F326" i="27"/>
  <c r="F198" i="27"/>
  <c r="F166" i="27"/>
  <c r="F134" i="27"/>
  <c r="F102" i="27"/>
  <c r="F66" i="27"/>
  <c r="L1099" i="27"/>
  <c r="L1035" i="27"/>
  <c r="L1117" i="27"/>
  <c r="L578" i="27"/>
  <c r="L1653" i="27"/>
  <c r="L1114" i="27"/>
  <c r="K1652" i="27"/>
  <c r="K1113" i="27"/>
  <c r="M573" i="27"/>
  <c r="J1651" i="27"/>
  <c r="J1112" i="27"/>
  <c r="L1649" i="27"/>
  <c r="L1110" i="27"/>
  <c r="K1648" i="27"/>
  <c r="K1109" i="27"/>
  <c r="M569" i="27"/>
  <c r="J1647" i="27"/>
  <c r="J1108" i="27"/>
  <c r="L1645" i="27"/>
  <c r="L1106" i="27"/>
  <c r="K1644" i="27"/>
  <c r="K1105" i="27"/>
  <c r="M565" i="27"/>
  <c r="J1643" i="27"/>
  <c r="J1104" i="27"/>
  <c r="L1641" i="27"/>
  <c r="L1102" i="27"/>
  <c r="K1640" i="27"/>
  <c r="K1101" i="27"/>
  <c r="M561" i="27"/>
  <c r="J1639" i="27"/>
  <c r="J1100" i="27"/>
  <c r="L1637" i="27"/>
  <c r="L1098" i="27"/>
  <c r="K1636" i="27"/>
  <c r="K1097" i="27"/>
  <c r="M557" i="27"/>
  <c r="J1635" i="27"/>
  <c r="J1096" i="27"/>
  <c r="L1633" i="27"/>
  <c r="L1094" i="27"/>
  <c r="K1632" i="27"/>
  <c r="K1093" i="27"/>
  <c r="M553" i="27"/>
  <c r="J1631" i="27"/>
  <c r="J1092" i="27"/>
  <c r="L1629" i="27"/>
  <c r="L1090" i="27"/>
  <c r="K1628" i="27"/>
  <c r="K1089" i="27"/>
  <c r="M1089" i="27" s="1"/>
  <c r="M549" i="27"/>
  <c r="J1627" i="27"/>
  <c r="J1088" i="27"/>
  <c r="L1625" i="27"/>
  <c r="L1086" i="27"/>
  <c r="K1624" i="27"/>
  <c r="K1085" i="27"/>
  <c r="M545" i="27"/>
  <c r="J1623" i="27"/>
  <c r="J1084" i="27"/>
  <c r="L1621" i="27"/>
  <c r="L1082" i="27"/>
  <c r="K1620" i="27"/>
  <c r="K1081" i="27"/>
  <c r="M541" i="27"/>
  <c r="J1619" i="27"/>
  <c r="J1080" i="27"/>
  <c r="J1615" i="27"/>
  <c r="J1076" i="27"/>
  <c r="J1611" i="27"/>
  <c r="J1072" i="27"/>
  <c r="J1607" i="27"/>
  <c r="J1068" i="27"/>
  <c r="J1603" i="27"/>
  <c r="J1064" i="27"/>
  <c r="J1599" i="27"/>
  <c r="J1060" i="27"/>
  <c r="J1595" i="27"/>
  <c r="J1056" i="27"/>
  <c r="J1591" i="27"/>
  <c r="J1052" i="27"/>
  <c r="L1589" i="27"/>
  <c r="L1050" i="27"/>
  <c r="K1588" i="27"/>
  <c r="K1049" i="27"/>
  <c r="M509" i="27"/>
  <c r="J1587" i="27"/>
  <c r="M1587" i="27" s="1"/>
  <c r="J1048" i="27"/>
  <c r="L1585" i="27"/>
  <c r="L1046" i="27"/>
  <c r="K1110" i="27"/>
  <c r="K1046" i="27"/>
  <c r="K1653" i="27"/>
  <c r="K1114" i="27"/>
  <c r="M574" i="27"/>
  <c r="J1652" i="27"/>
  <c r="J1113" i="27"/>
  <c r="L1650" i="27"/>
  <c r="L1111" i="27"/>
  <c r="M570" i="27"/>
  <c r="J1648" i="27"/>
  <c r="J1109" i="27"/>
  <c r="L1646" i="27"/>
  <c r="L1107" i="27"/>
  <c r="K1645" i="27"/>
  <c r="K1106" i="27"/>
  <c r="M566" i="27"/>
  <c r="J1644" i="27"/>
  <c r="L1642" i="27"/>
  <c r="L1103" i="27"/>
  <c r="K1641" i="27"/>
  <c r="K1102" i="27"/>
  <c r="M562" i="27"/>
  <c r="J1640" i="27"/>
  <c r="J1101" i="27"/>
  <c r="K1637" i="27"/>
  <c r="K1098" i="27"/>
  <c r="M558" i="27"/>
  <c r="J1636" i="27"/>
  <c r="J1097" i="27"/>
  <c r="L1634" i="27"/>
  <c r="L1095" i="27"/>
  <c r="M554" i="27"/>
  <c r="J1632" i="27"/>
  <c r="J1093" i="27"/>
  <c r="L1630" i="27"/>
  <c r="L1091" i="27"/>
  <c r="K1629" i="27"/>
  <c r="K1090" i="27"/>
  <c r="M550" i="27"/>
  <c r="J1628" i="27"/>
  <c r="L1626" i="27"/>
  <c r="L1087" i="27"/>
  <c r="K1625" i="27"/>
  <c r="K1086" i="27"/>
  <c r="M546" i="27"/>
  <c r="J1624" i="27"/>
  <c r="J1085" i="27"/>
  <c r="K1621" i="27"/>
  <c r="K1082" i="27"/>
  <c r="M542" i="27"/>
  <c r="J1620" i="27"/>
  <c r="J1081" i="27"/>
  <c r="L1618" i="27"/>
  <c r="L1079" i="27"/>
  <c r="J1616" i="27"/>
  <c r="J1077" i="27"/>
  <c r="J1612" i="27"/>
  <c r="J1608" i="27"/>
  <c r="J1069" i="27"/>
  <c r="J1604" i="27"/>
  <c r="J1065" i="27"/>
  <c r="J1600" i="27"/>
  <c r="J1061" i="27"/>
  <c r="J1596" i="27"/>
  <c r="J1592" i="27"/>
  <c r="J1053" i="27"/>
  <c r="K1589" i="27"/>
  <c r="K1050" i="27"/>
  <c r="M510" i="27"/>
  <c r="J1588" i="27"/>
  <c r="M1588" i="27" s="1"/>
  <c r="J1049" i="27"/>
  <c r="L1586" i="27"/>
  <c r="L1047" i="27"/>
  <c r="M506" i="27"/>
  <c r="J1584" i="27"/>
  <c r="M1584" i="27" s="1"/>
  <c r="J1045" i="27"/>
  <c r="L1582" i="27"/>
  <c r="L1043" i="27"/>
  <c r="K1581" i="27"/>
  <c r="K1042" i="27"/>
  <c r="M502" i="27"/>
  <c r="J1580" i="27"/>
  <c r="M1580" i="27" s="1"/>
  <c r="L1578" i="27"/>
  <c r="L1039" i="27"/>
  <c r="K1577" i="27"/>
  <c r="K1038" i="27"/>
  <c r="M498" i="27"/>
  <c r="J1576" i="27"/>
  <c r="M1576" i="27" s="1"/>
  <c r="J1037" i="27"/>
  <c r="K1573" i="27"/>
  <c r="K1034" i="27"/>
  <c r="M494" i="27"/>
  <c r="J1572" i="27"/>
  <c r="M1572" i="27" s="1"/>
  <c r="J1033" i="27"/>
  <c r="L1570" i="27"/>
  <c r="L1031" i="27"/>
  <c r="M490" i="27"/>
  <c r="J1568" i="27"/>
  <c r="M1568" i="27" s="1"/>
  <c r="J1029" i="27"/>
  <c r="L1566" i="27"/>
  <c r="L1027" i="27"/>
  <c r="K1565" i="27"/>
  <c r="K1026" i="27"/>
  <c r="M486" i="27"/>
  <c r="J1564" i="27"/>
  <c r="M1564" i="27" s="1"/>
  <c r="J1560" i="27"/>
  <c r="J1021" i="27"/>
  <c r="J1556" i="27"/>
  <c r="J1017" i="27"/>
  <c r="J1105" i="27"/>
  <c r="L1083" i="27"/>
  <c r="J1041" i="27"/>
  <c r="M576" i="27"/>
  <c r="J1654" i="27"/>
  <c r="M1654" i="27" s="1"/>
  <c r="J1115" i="27"/>
  <c r="L1652" i="27"/>
  <c r="L1113" i="27"/>
  <c r="K1651" i="27"/>
  <c r="K1112" i="27"/>
  <c r="M572" i="27"/>
  <c r="J1650" i="27"/>
  <c r="M1650" i="27" s="1"/>
  <c r="J1111" i="27"/>
  <c r="L1648" i="27"/>
  <c r="L1109" i="27"/>
  <c r="K1647" i="27"/>
  <c r="K1108" i="27"/>
  <c r="M568" i="27"/>
  <c r="J1646" i="27"/>
  <c r="M1646" i="27" s="1"/>
  <c r="J1107" i="27"/>
  <c r="L1644" i="27"/>
  <c r="L1105" i="27"/>
  <c r="K1643" i="27"/>
  <c r="K1104" i="27"/>
  <c r="M564" i="27"/>
  <c r="J1642" i="27"/>
  <c r="M1642" i="27" s="1"/>
  <c r="J1103" i="27"/>
  <c r="L1640" i="27"/>
  <c r="L1101" i="27"/>
  <c r="K1639" i="27"/>
  <c r="K1100" i="27"/>
  <c r="M560" i="27"/>
  <c r="J1638" i="27"/>
  <c r="M1638" i="27" s="1"/>
  <c r="J1099" i="27"/>
  <c r="M1099" i="27" s="1"/>
  <c r="L1636" i="27"/>
  <c r="L1097" i="27"/>
  <c r="K1635" i="27"/>
  <c r="K1096" i="27"/>
  <c r="M556" i="27"/>
  <c r="J1634" i="27"/>
  <c r="M1634" i="27" s="1"/>
  <c r="J1095" i="27"/>
  <c r="L1632" i="27"/>
  <c r="L1093" i="27"/>
  <c r="K1092" i="27"/>
  <c r="K1631" i="27"/>
  <c r="M552" i="27"/>
  <c r="J1630" i="27"/>
  <c r="M1630" i="27" s="1"/>
  <c r="J1091" i="27"/>
  <c r="L1628" i="27"/>
  <c r="L1089" i="27"/>
  <c r="K1627" i="27"/>
  <c r="K1088" i="27"/>
  <c r="M548" i="27"/>
  <c r="J1626" i="27"/>
  <c r="M1626" i="27" s="1"/>
  <c r="J1087" i="27"/>
  <c r="L1624" i="27"/>
  <c r="L1085" i="27"/>
  <c r="K1623" i="27"/>
  <c r="K1084" i="27"/>
  <c r="M544" i="27"/>
  <c r="J1622" i="27"/>
  <c r="M1622" i="27" s="1"/>
  <c r="J1083" i="27"/>
  <c r="L1620" i="27"/>
  <c r="L1081" i="27"/>
  <c r="K1619" i="27"/>
  <c r="K1080" i="27"/>
  <c r="M540" i="27"/>
  <c r="J1618" i="27"/>
  <c r="M1618" i="27" s="1"/>
  <c r="J1079" i="27"/>
  <c r="J1614" i="27"/>
  <c r="J1075" i="27"/>
  <c r="J1071" i="27"/>
  <c r="J1606" i="27"/>
  <c r="J1067" i="27"/>
  <c r="J1602" i="27"/>
  <c r="J1063" i="27"/>
  <c r="K578" i="27"/>
  <c r="K994" i="27"/>
  <c r="L983" i="27"/>
  <c r="K978" i="27"/>
  <c r="L967" i="27"/>
  <c r="K962" i="27"/>
  <c r="L935" i="27"/>
  <c r="K930" i="27"/>
  <c r="L919" i="27"/>
  <c r="K914" i="27"/>
  <c r="L871" i="27"/>
  <c r="K866" i="27"/>
  <c r="L855" i="27"/>
  <c r="J1552" i="27"/>
  <c r="J1548" i="27"/>
  <c r="J1544" i="27"/>
  <c r="J1540" i="27"/>
  <c r="J1536" i="27"/>
  <c r="M454" i="27"/>
  <c r="J1532" i="27"/>
  <c r="M1532" i="27" s="1"/>
  <c r="M450" i="27"/>
  <c r="J1528" i="27"/>
  <c r="M1528" i="27" s="1"/>
  <c r="M446" i="27"/>
  <c r="J1524" i="27"/>
  <c r="M1524" i="27" s="1"/>
  <c r="M442" i="27"/>
  <c r="J1520" i="27"/>
  <c r="M1520" i="27" s="1"/>
  <c r="M438" i="27"/>
  <c r="J1516" i="27"/>
  <c r="M1516" i="27" s="1"/>
  <c r="M434" i="27"/>
  <c r="J1512" i="27"/>
  <c r="M1512" i="27" s="1"/>
  <c r="M430" i="27"/>
  <c r="J1508" i="27"/>
  <c r="M1508" i="27" s="1"/>
  <c r="M426" i="27"/>
  <c r="J1504" i="27"/>
  <c r="M1504" i="27" s="1"/>
  <c r="M422" i="27"/>
  <c r="J1500" i="27"/>
  <c r="M1500" i="27" s="1"/>
  <c r="J1496" i="27"/>
  <c r="J1492" i="27"/>
  <c r="J1488" i="27"/>
  <c r="J1484" i="27"/>
  <c r="J1480" i="27"/>
  <c r="J1476" i="27"/>
  <c r="M394" i="27"/>
  <c r="J1472" i="27"/>
  <c r="M390" i="27"/>
  <c r="J1468" i="27"/>
  <c r="M1468" i="27" s="1"/>
  <c r="M386" i="27"/>
  <c r="J1464" i="27"/>
  <c r="M1464" i="27" s="1"/>
  <c r="M382" i="27"/>
  <c r="J1460" i="27"/>
  <c r="M1460" i="27" s="1"/>
  <c r="M378" i="27"/>
  <c r="J1456" i="27"/>
  <c r="M1456" i="27" s="1"/>
  <c r="J1452" i="27"/>
  <c r="M370" i="27"/>
  <c r="J1448" i="27"/>
  <c r="M1448" i="27" s="1"/>
  <c r="J1444" i="27"/>
  <c r="J1440" i="27"/>
  <c r="J1436" i="27"/>
  <c r="J1432" i="27"/>
  <c r="J1428" i="27"/>
  <c r="J1424" i="27"/>
  <c r="J1420" i="27"/>
  <c r="J1416" i="27"/>
  <c r="M334" i="27"/>
  <c r="J1412" i="27"/>
  <c r="M1412" i="27" s="1"/>
  <c r="M330" i="27"/>
  <c r="J1408" i="27"/>
  <c r="M1408" i="27" s="1"/>
  <c r="M326" i="27"/>
  <c r="J1404" i="27"/>
  <c r="M1404" i="27" s="1"/>
  <c r="M322" i="27"/>
  <c r="J1400" i="27"/>
  <c r="M1400" i="27" s="1"/>
  <c r="M318" i="27"/>
  <c r="J1396" i="27"/>
  <c r="M1396" i="27" s="1"/>
  <c r="M314" i="27"/>
  <c r="J1392" i="27"/>
  <c r="J853" i="27"/>
  <c r="L1390" i="27"/>
  <c r="L851" i="27"/>
  <c r="K1389" i="27"/>
  <c r="K850" i="27"/>
  <c r="M310" i="27"/>
  <c r="J1388" i="27"/>
  <c r="J849" i="27"/>
  <c r="L1386" i="27"/>
  <c r="L847" i="27"/>
  <c r="K1385" i="27"/>
  <c r="K846" i="27"/>
  <c r="M306" i="27"/>
  <c r="J1384" i="27"/>
  <c r="J845" i="27"/>
  <c r="L1382" i="27"/>
  <c r="L843" i="27"/>
  <c r="K1381" i="27"/>
  <c r="K842" i="27"/>
  <c r="M302" i="27"/>
  <c r="J1380" i="27"/>
  <c r="J841" i="27"/>
  <c r="L1378" i="27"/>
  <c r="L839" i="27"/>
  <c r="K1377" i="27"/>
  <c r="K838" i="27"/>
  <c r="M298" i="27"/>
  <c r="J1376" i="27"/>
  <c r="J837" i="27"/>
  <c r="L1374" i="27"/>
  <c r="L835" i="27"/>
  <c r="K1373" i="27"/>
  <c r="K834" i="27"/>
  <c r="M294" i="27"/>
  <c r="J1372" i="27"/>
  <c r="M1372" i="27" s="1"/>
  <c r="J833" i="27"/>
  <c r="L1370" i="27"/>
  <c r="L831" i="27"/>
  <c r="K1369" i="27"/>
  <c r="K830" i="27"/>
  <c r="M290" i="27"/>
  <c r="J1368" i="27"/>
  <c r="M1368" i="27" s="1"/>
  <c r="J829" i="27"/>
  <c r="L1366" i="27"/>
  <c r="L827" i="27"/>
  <c r="K1365" i="27"/>
  <c r="K826" i="27"/>
  <c r="M286" i="27"/>
  <c r="J1364" i="27"/>
  <c r="M1364" i="27" s="1"/>
  <c r="J825" i="27"/>
  <c r="L1362" i="27"/>
  <c r="L823" i="27"/>
  <c r="K1361" i="27"/>
  <c r="K822" i="27"/>
  <c r="M282" i="27"/>
  <c r="J1360" i="27"/>
  <c r="M1360" i="27" s="1"/>
  <c r="J821" i="27"/>
  <c r="L1358" i="27"/>
  <c r="L819" i="27"/>
  <c r="K1357" i="27"/>
  <c r="K818" i="27"/>
  <c r="M278" i="27"/>
  <c r="J1356" i="27"/>
  <c r="M1356" i="27" s="1"/>
  <c r="J817" i="27"/>
  <c r="L1354" i="27"/>
  <c r="L815" i="27"/>
  <c r="K1353" i="27"/>
  <c r="K814" i="27"/>
  <c r="M274" i="27"/>
  <c r="J1352" i="27"/>
  <c r="M1352" i="27" s="1"/>
  <c r="J813" i="27"/>
  <c r="L1350" i="27"/>
  <c r="L811" i="27"/>
  <c r="K1349" i="27"/>
  <c r="K810" i="27"/>
  <c r="M270" i="27"/>
  <c r="J1348" i="27"/>
  <c r="M1348" i="27" s="1"/>
  <c r="J809" i="27"/>
  <c r="L1346" i="27"/>
  <c r="L807" i="27"/>
  <c r="K1345" i="27"/>
  <c r="K806" i="27"/>
  <c r="M266" i="27"/>
  <c r="J1344" i="27"/>
  <c r="M1344" i="27" s="1"/>
  <c r="J805" i="27"/>
  <c r="L1342" i="27"/>
  <c r="L803" i="27"/>
  <c r="K1341" i="27"/>
  <c r="K802" i="27"/>
  <c r="M262" i="27"/>
  <c r="J1340" i="27"/>
  <c r="M1340" i="27" s="1"/>
  <c r="J801" i="27"/>
  <c r="L1338" i="27"/>
  <c r="L799" i="27"/>
  <c r="J1336" i="27"/>
  <c r="J797" i="27"/>
  <c r="J1332" i="27"/>
  <c r="J793" i="27"/>
  <c r="J1328" i="27"/>
  <c r="J789" i="27"/>
  <c r="J1324" i="27"/>
  <c r="J785" i="27"/>
  <c r="J1320" i="27"/>
  <c r="J781" i="27"/>
  <c r="J1316" i="27"/>
  <c r="J777" i="27"/>
  <c r="J1312" i="27"/>
  <c r="J773" i="27"/>
  <c r="J1308" i="27"/>
  <c r="J769" i="27"/>
  <c r="J1304" i="27"/>
  <c r="J765" i="27"/>
  <c r="M222" i="27"/>
  <c r="J1300" i="27"/>
  <c r="M1300" i="27" s="1"/>
  <c r="J761" i="27"/>
  <c r="L1298" i="27"/>
  <c r="L759" i="27"/>
  <c r="K1297" i="27"/>
  <c r="K758" i="27"/>
  <c r="M218" i="27"/>
  <c r="J1296" i="27"/>
  <c r="M1296" i="27" s="1"/>
  <c r="J757" i="27"/>
  <c r="L1294" i="27"/>
  <c r="L755" i="27"/>
  <c r="J1292" i="27"/>
  <c r="J753" i="27"/>
  <c r="J1288" i="27"/>
  <c r="J749" i="27"/>
  <c r="J1284" i="27"/>
  <c r="J745" i="27"/>
  <c r="J1280" i="27"/>
  <c r="J741" i="27"/>
  <c r="J1276" i="27"/>
  <c r="J737" i="27"/>
  <c r="J1272" i="27"/>
  <c r="J733" i="27"/>
  <c r="J1268" i="27"/>
  <c r="J729" i="27"/>
  <c r="J1264" i="27"/>
  <c r="J725" i="27"/>
  <c r="L1262" i="27"/>
  <c r="L723" i="27"/>
  <c r="K1261" i="27"/>
  <c r="K722" i="27"/>
  <c r="M182" i="27"/>
  <c r="J1260" i="27"/>
  <c r="J721" i="27"/>
  <c r="L1258" i="27"/>
  <c r="L719" i="27"/>
  <c r="J1256" i="27"/>
  <c r="J1252" i="27"/>
  <c r="J713" i="27"/>
  <c r="J1248" i="27"/>
  <c r="J709" i="27"/>
  <c r="J1244" i="27"/>
  <c r="J705" i="27"/>
  <c r="J1240" i="27"/>
  <c r="J701" i="27"/>
  <c r="M158" i="27"/>
  <c r="J1236" i="27"/>
  <c r="M1236" i="27" s="1"/>
  <c r="J697" i="27"/>
  <c r="L1234" i="27"/>
  <c r="L695" i="27"/>
  <c r="K1233" i="27"/>
  <c r="K694" i="27"/>
  <c r="M154" i="27"/>
  <c r="J1232" i="27"/>
  <c r="J693" i="27"/>
  <c r="J1228" i="27"/>
  <c r="J689" i="27"/>
  <c r="J1224" i="27"/>
  <c r="J685" i="27"/>
  <c r="J1220" i="27"/>
  <c r="J681" i="27"/>
  <c r="J1216" i="27"/>
  <c r="J677" i="27"/>
  <c r="J1212" i="27"/>
  <c r="J673" i="27"/>
  <c r="J1208" i="27"/>
  <c r="J669" i="27"/>
  <c r="L1206" i="27"/>
  <c r="L667" i="27"/>
  <c r="K1205" i="27"/>
  <c r="K666" i="27"/>
  <c r="M126" i="27"/>
  <c r="J1204" i="27"/>
  <c r="M1204" i="27" s="1"/>
  <c r="J665" i="27"/>
  <c r="L1202" i="27"/>
  <c r="L663" i="27"/>
  <c r="J1200" i="27"/>
  <c r="J661" i="27"/>
  <c r="J1196" i="27"/>
  <c r="J657" i="27"/>
  <c r="J1192" i="27"/>
  <c r="J653" i="27"/>
  <c r="J1188" i="27"/>
  <c r="J649" i="27"/>
  <c r="J1184" i="27"/>
  <c r="J645" i="27"/>
  <c r="L1182" i="27"/>
  <c r="L643" i="27"/>
  <c r="K1181" i="27"/>
  <c r="K642" i="27"/>
  <c r="M102" i="27"/>
  <c r="J1180" i="27"/>
  <c r="J641" i="27"/>
  <c r="J1176" i="27"/>
  <c r="J637" i="27"/>
  <c r="J1172" i="27"/>
  <c r="J633" i="27"/>
  <c r="J1168" i="27"/>
  <c r="J629" i="27"/>
  <c r="J1164" i="27"/>
  <c r="J625" i="27"/>
  <c r="L1162" i="27"/>
  <c r="L623" i="27"/>
  <c r="K1161" i="27"/>
  <c r="K622" i="27"/>
  <c r="M82" i="27"/>
  <c r="J1160" i="27"/>
  <c r="J621" i="27"/>
  <c r="L1158" i="27"/>
  <c r="L619" i="27"/>
  <c r="K1157" i="27"/>
  <c r="K618" i="27"/>
  <c r="M78" i="27"/>
  <c r="J1156" i="27"/>
  <c r="M1156" i="27" s="1"/>
  <c r="J617" i="27"/>
  <c r="M617" i="27" s="1"/>
  <c r="L1154" i="27"/>
  <c r="L615" i="27"/>
  <c r="K1153" i="27"/>
  <c r="K614" i="27"/>
  <c r="M74" i="27"/>
  <c r="J1152" i="27"/>
  <c r="J613" i="27"/>
  <c r="L1150" i="27"/>
  <c r="L611" i="27"/>
  <c r="K1149" i="27"/>
  <c r="K610" i="27"/>
  <c r="M70" i="27"/>
  <c r="J1148" i="27"/>
  <c r="J609" i="27"/>
  <c r="L1146" i="27"/>
  <c r="L607" i="27"/>
  <c r="K1145" i="27"/>
  <c r="K606" i="27"/>
  <c r="M66" i="27"/>
  <c r="J1144" i="27"/>
  <c r="J605" i="27"/>
  <c r="L1142" i="27"/>
  <c r="L603" i="27"/>
  <c r="K1141" i="27"/>
  <c r="K602" i="27"/>
  <c r="M62" i="27"/>
  <c r="J1140" i="27"/>
  <c r="J601" i="27"/>
  <c r="L1138" i="27"/>
  <c r="L599" i="27"/>
  <c r="K1137" i="27"/>
  <c r="K598" i="27"/>
  <c r="M58" i="27"/>
  <c r="J1136" i="27"/>
  <c r="J597" i="27"/>
  <c r="L1134" i="27"/>
  <c r="L595" i="27"/>
  <c r="K1133" i="27"/>
  <c r="K594" i="27"/>
  <c r="M54" i="27"/>
  <c r="J1132" i="27"/>
  <c r="J593" i="27"/>
  <c r="L1130" i="27"/>
  <c r="L591" i="27"/>
  <c r="K1129" i="27"/>
  <c r="K590" i="27"/>
  <c r="M50" i="27"/>
  <c r="J1128" i="27"/>
  <c r="J589" i="27"/>
  <c r="L1126" i="27"/>
  <c r="L587" i="27"/>
  <c r="K1125" i="27"/>
  <c r="K586" i="27"/>
  <c r="M46" i="27"/>
  <c r="J1124" i="27"/>
  <c r="J585" i="27"/>
  <c r="L1122" i="27"/>
  <c r="L583" i="27"/>
  <c r="K1121" i="27"/>
  <c r="K582" i="27"/>
  <c r="M42" i="27"/>
  <c r="J1120" i="27"/>
  <c r="J581" i="27"/>
  <c r="L1118" i="27"/>
  <c r="L579" i="27"/>
  <c r="K1655" i="27"/>
  <c r="K1116" i="27"/>
  <c r="M1116" i="27" s="1"/>
  <c r="J1013" i="27"/>
  <c r="J997" i="27"/>
  <c r="L991" i="27"/>
  <c r="K986" i="27"/>
  <c r="J981" i="27"/>
  <c r="L975" i="27"/>
  <c r="K970" i="27"/>
  <c r="J965" i="27"/>
  <c r="J949" i="27"/>
  <c r="J933" i="27"/>
  <c r="M933" i="27" s="1"/>
  <c r="L927" i="27"/>
  <c r="K922" i="27"/>
  <c r="J917" i="27"/>
  <c r="L911" i="27"/>
  <c r="J901" i="27"/>
  <c r="J885" i="27"/>
  <c r="J869" i="27"/>
  <c r="L863" i="27"/>
  <c r="K858" i="27"/>
  <c r="J717" i="27"/>
  <c r="J1001" i="27"/>
  <c r="K990" i="27"/>
  <c r="J985" i="27"/>
  <c r="L979" i="27"/>
  <c r="K974" i="27"/>
  <c r="J969" i="27"/>
  <c r="J953" i="27"/>
  <c r="J937" i="27"/>
  <c r="L931" i="27"/>
  <c r="K926" i="27"/>
  <c r="J921" i="27"/>
  <c r="L915" i="27"/>
  <c r="K910" i="27"/>
  <c r="J905" i="27"/>
  <c r="J889" i="27"/>
  <c r="J873" i="27"/>
  <c r="L867" i="27"/>
  <c r="K862" i="27"/>
  <c r="J857" i="27"/>
  <c r="M505" i="27"/>
  <c r="J1583" i="27"/>
  <c r="M1583" i="27" s="1"/>
  <c r="M501" i="27"/>
  <c r="J1579" i="27"/>
  <c r="M1579" i="27" s="1"/>
  <c r="M497" i="27"/>
  <c r="J1575" i="27"/>
  <c r="M1575" i="27" s="1"/>
  <c r="M493" i="27"/>
  <c r="J1571" i="27"/>
  <c r="M1571" i="27" s="1"/>
  <c r="M489" i="27"/>
  <c r="J1567" i="27"/>
  <c r="M1567" i="27" s="1"/>
  <c r="M485" i="27"/>
  <c r="J1563" i="27"/>
  <c r="M1563" i="27" s="1"/>
  <c r="J1559" i="27"/>
  <c r="J1555" i="27"/>
  <c r="J1551" i="27"/>
  <c r="J1547" i="27"/>
  <c r="J1543" i="27"/>
  <c r="J1539" i="27"/>
  <c r="J1535" i="27"/>
  <c r="M453" i="27"/>
  <c r="J1531" i="27"/>
  <c r="M1531" i="27" s="1"/>
  <c r="M449" i="27"/>
  <c r="J1527" i="27"/>
  <c r="M1527" i="27" s="1"/>
  <c r="M445" i="27"/>
  <c r="J1523" i="27"/>
  <c r="M1523" i="27" s="1"/>
  <c r="M441" i="27"/>
  <c r="J1519" i="27"/>
  <c r="M1519" i="27" s="1"/>
  <c r="M437" i="27"/>
  <c r="J1515" i="27"/>
  <c r="M1515" i="27" s="1"/>
  <c r="M433" i="27"/>
  <c r="J1511" i="27"/>
  <c r="M1511" i="27" s="1"/>
  <c r="M429" i="27"/>
  <c r="J1507" i="27"/>
  <c r="M1507" i="27" s="1"/>
  <c r="M425" i="27"/>
  <c r="J1503" i="27"/>
  <c r="M1503" i="27" s="1"/>
  <c r="J1499" i="27"/>
  <c r="J1495" i="27"/>
  <c r="J1491" i="27"/>
  <c r="J1483" i="27"/>
  <c r="J1479" i="27"/>
  <c r="M397" i="27"/>
  <c r="J1475" i="27"/>
  <c r="M1475" i="27" s="1"/>
  <c r="M393" i="27"/>
  <c r="J1471" i="27"/>
  <c r="M1471" i="27" s="1"/>
  <c r="M389" i="27"/>
  <c r="J1467" i="27"/>
  <c r="M1467" i="27" s="1"/>
  <c r="M385" i="27"/>
  <c r="J1463" i="27"/>
  <c r="M1463" i="27" s="1"/>
  <c r="M377" i="27"/>
  <c r="J1455" i="27"/>
  <c r="M1455" i="27" s="1"/>
  <c r="M373" i="27"/>
  <c r="J1451" i="27"/>
  <c r="M1451" i="27" s="1"/>
  <c r="J1447" i="27"/>
  <c r="J1443" i="27"/>
  <c r="J1439" i="27"/>
  <c r="J1435" i="27"/>
  <c r="J1431" i="27"/>
  <c r="J1427" i="27"/>
  <c r="J1423" i="27"/>
  <c r="J1419" i="27"/>
  <c r="J1415" i="27"/>
  <c r="M333" i="27"/>
  <c r="J1411" i="27"/>
  <c r="M1411" i="27" s="1"/>
  <c r="M329" i="27"/>
  <c r="J1407" i="27"/>
  <c r="M1407" i="27" s="1"/>
  <c r="M325" i="27"/>
  <c r="J1403" i="27"/>
  <c r="M1403" i="27" s="1"/>
  <c r="M321" i="27"/>
  <c r="J1399" i="27"/>
  <c r="M1399" i="27" s="1"/>
  <c r="M317" i="27"/>
  <c r="J1395" i="27"/>
  <c r="M1395" i="27" s="1"/>
  <c r="M313" i="27"/>
  <c r="J1391" i="27"/>
  <c r="M309" i="27"/>
  <c r="J1387" i="27"/>
  <c r="M305" i="27"/>
  <c r="J1383" i="27"/>
  <c r="M301" i="27"/>
  <c r="J1379" i="27"/>
  <c r="M297" i="27"/>
  <c r="J1375" i="27"/>
  <c r="M293" i="27"/>
  <c r="J1371" i="27"/>
  <c r="M289" i="27"/>
  <c r="J1367" i="27"/>
  <c r="M285" i="27"/>
  <c r="J1363" i="27"/>
  <c r="M281" i="27"/>
  <c r="J1359" i="27"/>
  <c r="M277" i="27"/>
  <c r="J1355" i="27"/>
  <c r="M273" i="27"/>
  <c r="J1351" i="27"/>
  <c r="M269" i="27"/>
  <c r="J1347" i="27"/>
  <c r="M265" i="27"/>
  <c r="J1343" i="27"/>
  <c r="M261" i="27"/>
  <c r="J1339" i="27"/>
  <c r="J1335" i="27"/>
  <c r="J1331" i="27"/>
  <c r="J1327" i="27"/>
  <c r="J1323" i="27"/>
  <c r="J1319" i="27"/>
  <c r="J1315" i="27"/>
  <c r="J1311" i="27"/>
  <c r="J1307" i="27"/>
  <c r="J1303" i="27"/>
  <c r="M221" i="27"/>
  <c r="J1299" i="27"/>
  <c r="M217" i="27"/>
  <c r="J1295" i="27"/>
  <c r="J1291" i="27"/>
  <c r="J1287" i="27"/>
  <c r="J1283" i="27"/>
  <c r="J1279" i="27"/>
  <c r="J1275" i="27"/>
  <c r="J1271" i="27"/>
  <c r="J732" i="27"/>
  <c r="J1267" i="27"/>
  <c r="J728" i="27"/>
  <c r="J1263" i="27"/>
  <c r="L1261" i="27"/>
  <c r="L722" i="27"/>
  <c r="K1260" i="27"/>
  <c r="K721" i="27"/>
  <c r="M181" i="27"/>
  <c r="J1259" i="27"/>
  <c r="M1259" i="27" s="1"/>
  <c r="J720" i="27"/>
  <c r="J1255" i="27"/>
  <c r="J716" i="27"/>
  <c r="J1251" i="27"/>
  <c r="J712" i="27"/>
  <c r="J1247" i="27"/>
  <c r="J1243" i="27"/>
  <c r="J704" i="27"/>
  <c r="J1239" i="27"/>
  <c r="M157" i="27"/>
  <c r="J1235" i="27"/>
  <c r="J696" i="27"/>
  <c r="K1232" i="27"/>
  <c r="K693" i="27"/>
  <c r="M153" i="27"/>
  <c r="J1231" i="27"/>
  <c r="J1227" i="27"/>
  <c r="J688" i="27"/>
  <c r="J1223" i="27"/>
  <c r="J1219" i="27"/>
  <c r="J680" i="27"/>
  <c r="J1215" i="27"/>
  <c r="J1211" i="27"/>
  <c r="J672" i="27"/>
  <c r="M129" i="27"/>
  <c r="J1207" i="27"/>
  <c r="L1205" i="27"/>
  <c r="L666" i="27"/>
  <c r="M125" i="27"/>
  <c r="J1203" i="27"/>
  <c r="J664" i="27"/>
  <c r="J1199" i="27"/>
  <c r="J1195" i="27"/>
  <c r="J656" i="27"/>
  <c r="J1191" i="27"/>
  <c r="J1187" i="27"/>
  <c r="J648" i="27"/>
  <c r="M105" i="27"/>
  <c r="J1183" i="27"/>
  <c r="L1181" i="27"/>
  <c r="L642" i="27"/>
  <c r="K1180" i="27"/>
  <c r="K641" i="27"/>
  <c r="M101" i="27"/>
  <c r="J1179" i="27"/>
  <c r="J640" i="27"/>
  <c r="J1175" i="27"/>
  <c r="J636" i="27"/>
  <c r="J1171" i="27"/>
  <c r="J632" i="27"/>
  <c r="J1167" i="27"/>
  <c r="J628" i="27"/>
  <c r="J1163" i="27"/>
  <c r="J624" i="27"/>
  <c r="L1161" i="27"/>
  <c r="L622" i="27"/>
  <c r="K1160" i="27"/>
  <c r="K621" i="27"/>
  <c r="M81" i="27"/>
  <c r="J1159" i="27"/>
  <c r="J620" i="27"/>
  <c r="L1157" i="27"/>
  <c r="L618" i="27"/>
  <c r="M77" i="27"/>
  <c r="J1155" i="27"/>
  <c r="J616" i="27"/>
  <c r="L1153" i="27"/>
  <c r="L614" i="27"/>
  <c r="K1152" i="27"/>
  <c r="K613" i="27"/>
  <c r="M73" i="27"/>
  <c r="J1151" i="27"/>
  <c r="J612" i="27"/>
  <c r="L1149" i="27"/>
  <c r="L610" i="27"/>
  <c r="K1148" i="27"/>
  <c r="K609" i="27"/>
  <c r="M69" i="27"/>
  <c r="J1147" i="27"/>
  <c r="J608" i="27"/>
  <c r="L1145" i="27"/>
  <c r="L606" i="27"/>
  <c r="K1144" i="27"/>
  <c r="K605" i="27"/>
  <c r="M65" i="27"/>
  <c r="J1143" i="27"/>
  <c r="J604" i="27"/>
  <c r="L1141" i="27"/>
  <c r="L602" i="27"/>
  <c r="K1140" i="27"/>
  <c r="K601" i="27"/>
  <c r="M61" i="27"/>
  <c r="J1139" i="27"/>
  <c r="J600" i="27"/>
  <c r="L1137" i="27"/>
  <c r="L598" i="27"/>
  <c r="K1136" i="27"/>
  <c r="K597" i="27"/>
  <c r="M57" i="27"/>
  <c r="J1135" i="27"/>
  <c r="L1133" i="27"/>
  <c r="L594" i="27"/>
  <c r="K1132" i="27"/>
  <c r="K593" i="27"/>
  <c r="M53" i="27"/>
  <c r="J1131" i="27"/>
  <c r="J592" i="27"/>
  <c r="L1129" i="27"/>
  <c r="L590" i="27"/>
  <c r="K1128" i="27"/>
  <c r="K589" i="27"/>
  <c r="M49" i="27"/>
  <c r="J1127" i="27"/>
  <c r="J588" i="27"/>
  <c r="L1125" i="27"/>
  <c r="L586" i="27"/>
  <c r="K1124" i="27"/>
  <c r="K585" i="27"/>
  <c r="M45" i="27"/>
  <c r="J1123" i="27"/>
  <c r="J584" i="27"/>
  <c r="L1121" i="27"/>
  <c r="L582" i="27"/>
  <c r="K1120" i="27"/>
  <c r="K581" i="27"/>
  <c r="M41" i="27"/>
  <c r="J1119" i="27"/>
  <c r="J580" i="27"/>
  <c r="K1045" i="27"/>
  <c r="J1044" i="27"/>
  <c r="L1042" i="27"/>
  <c r="K1041" i="27"/>
  <c r="J1040" i="27"/>
  <c r="L1038" i="27"/>
  <c r="K1037" i="27"/>
  <c r="J1036" i="27"/>
  <c r="L1034" i="27"/>
  <c r="J1032" i="27"/>
  <c r="L1030" i="27"/>
  <c r="K1029" i="27"/>
  <c r="J1028" i="27"/>
  <c r="L1026" i="27"/>
  <c r="K1025" i="27"/>
  <c r="M1025" i="27" s="1"/>
  <c r="J1024" i="27"/>
  <c r="J1020" i="27"/>
  <c r="J1016" i="27"/>
  <c r="J1012" i="27"/>
  <c r="J1008" i="27"/>
  <c r="J1004" i="27"/>
  <c r="J1000" i="27"/>
  <c r="J996" i="27"/>
  <c r="L994" i="27"/>
  <c r="K993" i="27"/>
  <c r="J992" i="27"/>
  <c r="L990" i="27"/>
  <c r="K989" i="27"/>
  <c r="J988" i="27"/>
  <c r="L986" i="27"/>
  <c r="K985" i="27"/>
  <c r="J984" i="27"/>
  <c r="L982" i="27"/>
  <c r="K981" i="27"/>
  <c r="J980" i="27"/>
  <c r="L978" i="27"/>
  <c r="K977" i="27"/>
  <c r="J976" i="27"/>
  <c r="L974" i="27"/>
  <c r="K973" i="27"/>
  <c r="J972" i="27"/>
  <c r="L970" i="27"/>
  <c r="K969" i="27"/>
  <c r="J968" i="27"/>
  <c r="L966" i="27"/>
  <c r="K965" i="27"/>
  <c r="J964" i="27"/>
  <c r="L962" i="27"/>
  <c r="K961" i="27"/>
  <c r="M961" i="27" s="1"/>
  <c r="J960" i="27"/>
  <c r="J956" i="27"/>
  <c r="J952" i="27"/>
  <c r="J948" i="27"/>
  <c r="J944" i="27"/>
  <c r="J940" i="27"/>
  <c r="J936" i="27"/>
  <c r="L934" i="27"/>
  <c r="K933" i="27"/>
  <c r="J932" i="27"/>
  <c r="L930" i="27"/>
  <c r="K929" i="27"/>
  <c r="J928" i="27"/>
  <c r="L926" i="27"/>
  <c r="K925" i="27"/>
  <c r="J924" i="27"/>
  <c r="L922" i="27"/>
  <c r="K921" i="27"/>
  <c r="J920" i="27"/>
  <c r="L918" i="27"/>
  <c r="K917" i="27"/>
  <c r="J916" i="27"/>
  <c r="L914" i="27"/>
  <c r="J912" i="27"/>
  <c r="L910" i="27"/>
  <c r="K909" i="27"/>
  <c r="M909" i="27" s="1"/>
  <c r="J908" i="27"/>
  <c r="J904" i="27"/>
  <c r="J900" i="27"/>
  <c r="J896" i="27"/>
  <c r="J892" i="27"/>
  <c r="J888" i="27"/>
  <c r="J884" i="27"/>
  <c r="J880" i="27"/>
  <c r="J876" i="27"/>
  <c r="K873" i="27"/>
  <c r="J872" i="27"/>
  <c r="L870" i="27"/>
  <c r="K869" i="27"/>
  <c r="J868" i="27"/>
  <c r="L866" i="27"/>
  <c r="K865" i="27"/>
  <c r="J864" i="27"/>
  <c r="K861" i="27"/>
  <c r="J860" i="27"/>
  <c r="L858" i="27"/>
  <c r="K857" i="27"/>
  <c r="J856" i="27"/>
  <c r="L854" i="27"/>
  <c r="L850" i="27"/>
  <c r="K845" i="27"/>
  <c r="J840" i="27"/>
  <c r="L834" i="27"/>
  <c r="K829" i="27"/>
  <c r="J824" i="27"/>
  <c r="L818" i="27"/>
  <c r="K813" i="27"/>
  <c r="J808" i="27"/>
  <c r="L802" i="27"/>
  <c r="J792" i="27"/>
  <c r="J776" i="27"/>
  <c r="J760" i="27"/>
  <c r="J744" i="27"/>
  <c r="J700" i="27"/>
  <c r="J668" i="27"/>
  <c r="J596" i="27"/>
  <c r="L1472" i="27"/>
  <c r="L1352" i="27"/>
  <c r="M39" i="27"/>
  <c r="J1117" i="27"/>
  <c r="M1117" i="27" s="1"/>
  <c r="M575" i="27"/>
  <c r="J1653" i="27"/>
  <c r="M571" i="27"/>
  <c r="J1649" i="27"/>
  <c r="M1649" i="27" s="1"/>
  <c r="M567" i="27"/>
  <c r="J1645" i="27"/>
  <c r="M563" i="27"/>
  <c r="J1641" i="27"/>
  <c r="M1641" i="27" s="1"/>
  <c r="M559" i="27"/>
  <c r="J1637" i="27"/>
  <c r="M555" i="27"/>
  <c r="J1633" i="27"/>
  <c r="M1633" i="27" s="1"/>
  <c r="M551" i="27"/>
  <c r="J1629" i="27"/>
  <c r="M547" i="27"/>
  <c r="J1625" i="27"/>
  <c r="M1625" i="27" s="1"/>
  <c r="M543" i="27"/>
  <c r="J1621" i="27"/>
  <c r="J1613" i="27"/>
  <c r="J1609" i="27"/>
  <c r="J1605" i="27"/>
  <c r="J1601" i="27"/>
  <c r="J1597" i="27"/>
  <c r="J1593" i="27"/>
  <c r="M511" i="27"/>
  <c r="J1589" i="27"/>
  <c r="M1589" i="27" s="1"/>
  <c r="M507" i="27"/>
  <c r="J1585" i="27"/>
  <c r="M1585" i="27" s="1"/>
  <c r="M503" i="27"/>
  <c r="J1581" i="27"/>
  <c r="M1581" i="27" s="1"/>
  <c r="M499" i="27"/>
  <c r="J1577" i="27"/>
  <c r="M1577" i="27" s="1"/>
  <c r="M495" i="27"/>
  <c r="J1573" i="27"/>
  <c r="M1573" i="27" s="1"/>
  <c r="M491" i="27"/>
  <c r="J1569" i="27"/>
  <c r="M1569" i="27" s="1"/>
  <c r="M487" i="27"/>
  <c r="J1565" i="27"/>
  <c r="M1565" i="27" s="1"/>
  <c r="J1561" i="27"/>
  <c r="J1557" i="27"/>
  <c r="J1553" i="27"/>
  <c r="J1549" i="27"/>
  <c r="J1545" i="27"/>
  <c r="J1541" i="27"/>
  <c r="J1537" i="27"/>
  <c r="M455" i="27"/>
  <c r="J1533" i="27"/>
  <c r="M1533" i="27" s="1"/>
  <c r="M451" i="27"/>
  <c r="J1529" i="27"/>
  <c r="M1529" i="27" s="1"/>
  <c r="M447" i="27"/>
  <c r="J1525" i="27"/>
  <c r="M1525" i="27" s="1"/>
  <c r="M443" i="27"/>
  <c r="J1521" i="27"/>
  <c r="M1521" i="27" s="1"/>
  <c r="M439" i="27"/>
  <c r="J1517" i="27"/>
  <c r="M1517" i="27" s="1"/>
  <c r="M435" i="27"/>
  <c r="J1513" i="27"/>
  <c r="M1513" i="27" s="1"/>
  <c r="M431" i="27"/>
  <c r="J1509" i="27"/>
  <c r="M1509" i="27" s="1"/>
  <c r="M427" i="27"/>
  <c r="J1505" i="27"/>
  <c r="M1505" i="27" s="1"/>
  <c r="M423" i="27"/>
  <c r="J1501" i="27"/>
  <c r="M1501" i="27" s="1"/>
  <c r="J1497" i="27"/>
  <c r="J1493" i="27"/>
  <c r="J1489" i="27"/>
  <c r="J1485" i="27"/>
  <c r="J1481" i="27"/>
  <c r="J1477" i="27"/>
  <c r="M395" i="27"/>
  <c r="J1473" i="27"/>
  <c r="M1473" i="27" s="1"/>
  <c r="M391" i="27"/>
  <c r="J1469" i="27"/>
  <c r="M1469" i="27" s="1"/>
  <c r="M387" i="27"/>
  <c r="J1465" i="27"/>
  <c r="M1465" i="27" s="1"/>
  <c r="M383" i="27"/>
  <c r="J1461" i="27"/>
  <c r="M1461" i="27" s="1"/>
  <c r="M379" i="27"/>
  <c r="J1457" i="27"/>
  <c r="M1457" i="27" s="1"/>
  <c r="M375" i="27"/>
  <c r="J1453" i="27"/>
  <c r="M1453" i="27" s="1"/>
  <c r="M371" i="27"/>
  <c r="J1449" i="27"/>
  <c r="M1449" i="27" s="1"/>
  <c r="J1445" i="27"/>
  <c r="J1441" i="27"/>
  <c r="J1437" i="27"/>
  <c r="J1433" i="27"/>
  <c r="J1429" i="27"/>
  <c r="J1425" i="27"/>
  <c r="J1421" i="27"/>
  <c r="J1417" i="27"/>
  <c r="J1413" i="27"/>
  <c r="M331" i="27"/>
  <c r="J1409" i="27"/>
  <c r="M1409" i="27" s="1"/>
  <c r="M327" i="27"/>
  <c r="J1405" i="27"/>
  <c r="M1405" i="27" s="1"/>
  <c r="M323" i="27"/>
  <c r="J1401" i="27"/>
  <c r="M1401" i="27" s="1"/>
  <c r="M319" i="27"/>
  <c r="J1397" i="27"/>
  <c r="M1397" i="27" s="1"/>
  <c r="M315" i="27"/>
  <c r="J1393" i="27"/>
  <c r="M1393" i="27" s="1"/>
  <c r="J854" i="27"/>
  <c r="L1391" i="27"/>
  <c r="L852" i="27"/>
  <c r="K1390" i="27"/>
  <c r="K851" i="27"/>
  <c r="M311" i="27"/>
  <c r="J1389" i="27"/>
  <c r="M1389" i="27" s="1"/>
  <c r="J850" i="27"/>
  <c r="M850" i="27" s="1"/>
  <c r="L1387" i="27"/>
  <c r="L848" i="27"/>
  <c r="K1386" i="27"/>
  <c r="K847" i="27"/>
  <c r="M307" i="27"/>
  <c r="J1385" i="27"/>
  <c r="M1385" i="27" s="1"/>
  <c r="J846" i="27"/>
  <c r="L1383" i="27"/>
  <c r="L844" i="27"/>
  <c r="M844" i="27" s="1"/>
  <c r="K1382" i="27"/>
  <c r="K843" i="27"/>
  <c r="M303" i="27"/>
  <c r="J1381" i="27"/>
  <c r="M1381" i="27" s="1"/>
  <c r="J842" i="27"/>
  <c r="L1379" i="27"/>
  <c r="L840" i="27"/>
  <c r="K1378" i="27"/>
  <c r="K839" i="27"/>
  <c r="M299" i="27"/>
  <c r="J1377" i="27"/>
  <c r="M1377" i="27" s="1"/>
  <c r="J838" i="27"/>
  <c r="M838" i="27" s="1"/>
  <c r="L1375" i="27"/>
  <c r="L836" i="27"/>
  <c r="K1374" i="27"/>
  <c r="K835" i="27"/>
  <c r="M295" i="27"/>
  <c r="J1373" i="27"/>
  <c r="J834" i="27"/>
  <c r="M834" i="27" s="1"/>
  <c r="L1371" i="27"/>
  <c r="L832" i="27"/>
  <c r="K1370" i="27"/>
  <c r="K831" i="27"/>
  <c r="M291" i="27"/>
  <c r="J1369" i="27"/>
  <c r="M1369" i="27" s="1"/>
  <c r="J830" i="27"/>
  <c r="L1367" i="27"/>
  <c r="L828" i="27"/>
  <c r="K1366" i="27"/>
  <c r="K827" i="27"/>
  <c r="M287" i="27"/>
  <c r="J1365" i="27"/>
  <c r="M1365" i="27" s="1"/>
  <c r="J826" i="27"/>
  <c r="M826" i="27" s="1"/>
  <c r="L1363" i="27"/>
  <c r="L824" i="27"/>
  <c r="K1362" i="27"/>
  <c r="K823" i="27"/>
  <c r="M283" i="27"/>
  <c r="J1361" i="27"/>
  <c r="M1361" i="27" s="1"/>
  <c r="J822" i="27"/>
  <c r="M822" i="27" s="1"/>
  <c r="L1359" i="27"/>
  <c r="L820" i="27"/>
  <c r="K1358" i="27"/>
  <c r="K819" i="27"/>
  <c r="M279" i="27"/>
  <c r="J1357" i="27"/>
  <c r="J818" i="27"/>
  <c r="M818" i="27" s="1"/>
  <c r="L1355" i="27"/>
  <c r="L816" i="27"/>
  <c r="K1354" i="27"/>
  <c r="K815" i="27"/>
  <c r="M275" i="27"/>
  <c r="J1353" i="27"/>
  <c r="M1353" i="27" s="1"/>
  <c r="J814" i="27"/>
  <c r="L1351" i="27"/>
  <c r="L812" i="27"/>
  <c r="K1350" i="27"/>
  <c r="K811" i="27"/>
  <c r="M271" i="27"/>
  <c r="J1349" i="27"/>
  <c r="M1349" i="27" s="1"/>
  <c r="J810" i="27"/>
  <c r="M810" i="27" s="1"/>
  <c r="L1347" i="27"/>
  <c r="L808" i="27"/>
  <c r="K1346" i="27"/>
  <c r="K807" i="27"/>
  <c r="M267" i="27"/>
  <c r="J1345" i="27"/>
  <c r="M1345" i="27" s="1"/>
  <c r="J806" i="27"/>
  <c r="M806" i="27" s="1"/>
  <c r="L1343" i="27"/>
  <c r="L804" i="27"/>
  <c r="K1342" i="27"/>
  <c r="K803" i="27"/>
  <c r="M263" i="27"/>
  <c r="J1341" i="27"/>
  <c r="J802" i="27"/>
  <c r="M802" i="27" s="1"/>
  <c r="L1339" i="27"/>
  <c r="L800" i="27"/>
  <c r="K1338" i="27"/>
  <c r="K799" i="27"/>
  <c r="J1337" i="27"/>
  <c r="J798" i="27"/>
  <c r="J1333" i="27"/>
  <c r="J794" i="27"/>
  <c r="J1329" i="27"/>
  <c r="J790" i="27"/>
  <c r="J1325" i="27"/>
  <c r="J786" i="27"/>
  <c r="J1321" i="27"/>
  <c r="J782" i="27"/>
  <c r="J1317" i="27"/>
  <c r="J778" i="27"/>
  <c r="J1313" i="27"/>
  <c r="J774" i="27"/>
  <c r="J1309" i="27"/>
  <c r="J770" i="27"/>
  <c r="J1305" i="27"/>
  <c r="J766" i="27"/>
  <c r="J1301" i="27"/>
  <c r="J762" i="27"/>
  <c r="L1299" i="27"/>
  <c r="L760" i="27"/>
  <c r="K1298" i="27"/>
  <c r="K759" i="27"/>
  <c r="M219" i="27"/>
  <c r="J1297" i="27"/>
  <c r="M1297" i="27" s="1"/>
  <c r="J758" i="27"/>
  <c r="M758" i="27" s="1"/>
  <c r="L1295" i="27"/>
  <c r="L756" i="27"/>
  <c r="K1294" i="27"/>
  <c r="K755" i="27"/>
  <c r="J1293" i="27"/>
  <c r="J754" i="27"/>
  <c r="J1289" i="27"/>
  <c r="J750" i="27"/>
  <c r="J1285" i="27"/>
  <c r="J746" i="27"/>
  <c r="J1281" i="27"/>
  <c r="J742" i="27"/>
  <c r="J1277" i="27"/>
  <c r="J738" i="27"/>
  <c r="J1273" i="27"/>
  <c r="J734" i="27"/>
  <c r="J1269" i="27"/>
  <c r="J730" i="27"/>
  <c r="J1265" i="27"/>
  <c r="J726" i="27"/>
  <c r="K1262" i="27"/>
  <c r="K723" i="27"/>
  <c r="M183" i="27"/>
  <c r="J1261" i="27"/>
  <c r="J722" i="27"/>
  <c r="M722" i="27" s="1"/>
  <c r="L1259" i="27"/>
  <c r="L720" i="27"/>
  <c r="K1258" i="27"/>
  <c r="K719" i="27"/>
  <c r="J1257" i="27"/>
  <c r="J718" i="27"/>
  <c r="J1253" i="27"/>
  <c r="J714" i="27"/>
  <c r="J1249" i="27"/>
  <c r="J710" i="27"/>
  <c r="J1245" i="27"/>
  <c r="J706" i="27"/>
  <c r="J1241" i="27"/>
  <c r="J702" i="27"/>
  <c r="J1237" i="27"/>
  <c r="J698" i="27"/>
  <c r="L1235" i="27"/>
  <c r="L696" i="27"/>
  <c r="K1234" i="27"/>
  <c r="K695" i="27"/>
  <c r="M155" i="27"/>
  <c r="J1233" i="27"/>
  <c r="J694" i="27"/>
  <c r="M694" i="27" s="1"/>
  <c r="L1231" i="27"/>
  <c r="L692" i="27"/>
  <c r="J1229" i="27"/>
  <c r="J690" i="27"/>
  <c r="J1225" i="27"/>
  <c r="J686" i="27"/>
  <c r="J1221" i="27"/>
  <c r="J682" i="27"/>
  <c r="J1217" i="27"/>
  <c r="J678" i="27"/>
  <c r="J1213" i="27"/>
  <c r="J674" i="27"/>
  <c r="J1209" i="27"/>
  <c r="J670" i="27"/>
  <c r="L1207" i="27"/>
  <c r="L668" i="27"/>
  <c r="K1206" i="27"/>
  <c r="K667" i="27"/>
  <c r="M127" i="27"/>
  <c r="J1205" i="27"/>
  <c r="M1205" i="27" s="1"/>
  <c r="J666" i="27"/>
  <c r="L1203" i="27"/>
  <c r="L664" i="27"/>
  <c r="K1202" i="27"/>
  <c r="K663" i="27"/>
  <c r="J1201" i="27"/>
  <c r="J662" i="27"/>
  <c r="J1197" i="27"/>
  <c r="J658" i="27"/>
  <c r="J1193" i="27"/>
  <c r="J654" i="27"/>
  <c r="J1189" i="27"/>
  <c r="J650" i="27"/>
  <c r="J1185" i="27"/>
  <c r="J646" i="27"/>
  <c r="L1183" i="27"/>
  <c r="L644" i="27"/>
  <c r="K1182" i="27"/>
  <c r="K643" i="27"/>
  <c r="M103" i="27"/>
  <c r="J1181" i="27"/>
  <c r="J642" i="27"/>
  <c r="L1179" i="27"/>
  <c r="L640" i="27"/>
  <c r="J1177" i="27"/>
  <c r="J638" i="27"/>
  <c r="J1173" i="27"/>
  <c r="J634" i="27"/>
  <c r="J1169" i="27"/>
  <c r="J630" i="27"/>
  <c r="J1165" i="27"/>
  <c r="J626" i="27"/>
  <c r="K1162" i="27"/>
  <c r="K623" i="27"/>
  <c r="M83" i="27"/>
  <c r="J1161" i="27"/>
  <c r="J622" i="27"/>
  <c r="L1159" i="27"/>
  <c r="L620" i="27"/>
  <c r="K619" i="27"/>
  <c r="K1158" i="27"/>
  <c r="M79" i="27"/>
  <c r="J1157" i="27"/>
  <c r="M1157" i="27" s="1"/>
  <c r="J618" i="27"/>
  <c r="L1155" i="27"/>
  <c r="L616" i="27"/>
  <c r="K1154" i="27"/>
  <c r="K615" i="27"/>
  <c r="M75" i="27"/>
  <c r="J1153" i="27"/>
  <c r="M1153" i="27" s="1"/>
  <c r="J614" i="27"/>
  <c r="M614" i="27" s="1"/>
  <c r="L1151" i="27"/>
  <c r="L612" i="27"/>
  <c r="K1150" i="27"/>
  <c r="K611" i="27"/>
  <c r="M71" i="27"/>
  <c r="J1149" i="27"/>
  <c r="L1147" i="27"/>
  <c r="L608" i="27"/>
  <c r="K1146" i="27"/>
  <c r="K607" i="27"/>
  <c r="M67" i="27"/>
  <c r="J1145" i="27"/>
  <c r="J606" i="27"/>
  <c r="L1143" i="27"/>
  <c r="L604" i="27"/>
  <c r="K1142" i="27"/>
  <c r="K603" i="27"/>
  <c r="M63" i="27"/>
  <c r="J1141" i="27"/>
  <c r="M1141" i="27" s="1"/>
  <c r="J602" i="27"/>
  <c r="L1139" i="27"/>
  <c r="L600" i="27"/>
  <c r="K1138" i="27"/>
  <c r="K599" i="27"/>
  <c r="M59" i="27"/>
  <c r="J598" i="27"/>
  <c r="M598" i="27" s="1"/>
  <c r="J1137" i="27"/>
  <c r="M1137" i="27" s="1"/>
  <c r="L1135" i="27"/>
  <c r="L596" i="27"/>
  <c r="K1134" i="27"/>
  <c r="K595" i="27"/>
  <c r="M55" i="27"/>
  <c r="J1133" i="27"/>
  <c r="J594" i="27"/>
  <c r="L1131" i="27"/>
  <c r="L592" i="27"/>
  <c r="K1130" i="27"/>
  <c r="K591" i="27"/>
  <c r="M51" i="27"/>
  <c r="J1129" i="27"/>
  <c r="J590" i="27"/>
  <c r="K1126" i="27"/>
  <c r="K587" i="27"/>
  <c r="M47" i="27"/>
  <c r="J1125" i="27"/>
  <c r="M1125" i="27" s="1"/>
  <c r="J586" i="27"/>
  <c r="L1123" i="27"/>
  <c r="L584" i="27"/>
  <c r="K1122" i="27"/>
  <c r="K583" i="27"/>
  <c r="M43" i="27"/>
  <c r="J1121" i="27"/>
  <c r="J582" i="27"/>
  <c r="M582" i="27" s="1"/>
  <c r="L1119" i="27"/>
  <c r="L580" i="27"/>
  <c r="K1118" i="27"/>
  <c r="K579" i="27"/>
  <c r="M577" i="27"/>
  <c r="J1655" i="27"/>
  <c r="M1655" i="27" s="1"/>
  <c r="L1116" i="27"/>
  <c r="K1115" i="27"/>
  <c r="J1114" i="27"/>
  <c r="M1114" i="27" s="1"/>
  <c r="L1112" i="27"/>
  <c r="K1111" i="27"/>
  <c r="J1110" i="27"/>
  <c r="L1108" i="27"/>
  <c r="K1107" i="27"/>
  <c r="J1106" i="27"/>
  <c r="M1106" i="27" s="1"/>
  <c r="L1104" i="27"/>
  <c r="K1103" i="27"/>
  <c r="J1102" i="27"/>
  <c r="M1102" i="27" s="1"/>
  <c r="L1100" i="27"/>
  <c r="J1098" i="27"/>
  <c r="L1096" i="27"/>
  <c r="K1095" i="27"/>
  <c r="J1094" i="27"/>
  <c r="L1092" i="27"/>
  <c r="K1091" i="27"/>
  <c r="J1090" i="27"/>
  <c r="L1088" i="27"/>
  <c r="K1087" i="27"/>
  <c r="J1086" i="27"/>
  <c r="M1086" i="27" s="1"/>
  <c r="L1084" i="27"/>
  <c r="K1083" i="27"/>
  <c r="J1082" i="27"/>
  <c r="L1080" i="27"/>
  <c r="K1079" i="27"/>
  <c r="J1078" i="27"/>
  <c r="J1074" i="27"/>
  <c r="J1070" i="27"/>
  <c r="J1066" i="27"/>
  <c r="J1062" i="27"/>
  <c r="J1058" i="27"/>
  <c r="J1054" i="27"/>
  <c r="K1051" i="27"/>
  <c r="J1050" i="27"/>
  <c r="L1048" i="27"/>
  <c r="K1047" i="27"/>
  <c r="J1046" i="27"/>
  <c r="L1044" i="27"/>
  <c r="K1043" i="27"/>
  <c r="J1042" i="27"/>
  <c r="M1042" i="27" s="1"/>
  <c r="L1040" i="27"/>
  <c r="K1039" i="27"/>
  <c r="J1038" i="27"/>
  <c r="L1036" i="27"/>
  <c r="K1035" i="27"/>
  <c r="J1034" i="27"/>
  <c r="L1032" i="27"/>
  <c r="K1031" i="27"/>
  <c r="J1030" i="27"/>
  <c r="L1028" i="27"/>
  <c r="K1027" i="27"/>
  <c r="J1026" i="27"/>
  <c r="L1024" i="27"/>
  <c r="J1022" i="27"/>
  <c r="J1018" i="27"/>
  <c r="J1014" i="27"/>
  <c r="J1010" i="27"/>
  <c r="J1006" i="27"/>
  <c r="J1002" i="27"/>
  <c r="J998" i="27"/>
  <c r="J994" i="27"/>
  <c r="M994" i="27" s="1"/>
  <c r="L992" i="27"/>
  <c r="K991" i="27"/>
  <c r="J990" i="27"/>
  <c r="L988" i="27"/>
  <c r="K987" i="27"/>
  <c r="J986" i="27"/>
  <c r="L984" i="27"/>
  <c r="K983" i="27"/>
  <c r="J982" i="27"/>
  <c r="L980" i="27"/>
  <c r="K979" i="27"/>
  <c r="J978" i="27"/>
  <c r="M978" i="27" s="1"/>
  <c r="L976" i="27"/>
  <c r="K975" i="27"/>
  <c r="J974" i="27"/>
  <c r="L972" i="27"/>
  <c r="K971" i="27"/>
  <c r="J970" i="27"/>
  <c r="L968" i="27"/>
  <c r="K967" i="27"/>
  <c r="J966" i="27"/>
  <c r="L964" i="27"/>
  <c r="J962" i="27"/>
  <c r="M962" i="27" s="1"/>
  <c r="J958" i="27"/>
  <c r="J954" i="27"/>
  <c r="J950" i="27"/>
  <c r="J946" i="27"/>
  <c r="J942" i="27"/>
  <c r="J938" i="27"/>
  <c r="L936" i="27"/>
  <c r="K935" i="27"/>
  <c r="J934" i="27"/>
  <c r="L932" i="27"/>
  <c r="K931" i="27"/>
  <c r="J930" i="27"/>
  <c r="M930" i="27" s="1"/>
  <c r="L928" i="27"/>
  <c r="K927" i="27"/>
  <c r="J926" i="27"/>
  <c r="L924" i="27"/>
  <c r="K923" i="27"/>
  <c r="J922" i="27"/>
  <c r="L920" i="27"/>
  <c r="K919" i="27"/>
  <c r="J918" i="27"/>
  <c r="L916" i="27"/>
  <c r="K915" i="27"/>
  <c r="J914" i="27"/>
  <c r="M914" i="27" s="1"/>
  <c r="L912" i="27"/>
  <c r="K911" i="27"/>
  <c r="J910" i="27"/>
  <c r="J906" i="27"/>
  <c r="J902" i="27"/>
  <c r="J898" i="27"/>
  <c r="J894" i="27"/>
  <c r="J890" i="27"/>
  <c r="J886" i="27"/>
  <c r="J882" i="27"/>
  <c r="J878" i="27"/>
  <c r="J874" i="27"/>
  <c r="L872" i="27"/>
  <c r="K871" i="27"/>
  <c r="J870" i="27"/>
  <c r="L868" i="27"/>
  <c r="K867" i="27"/>
  <c r="J866" i="27"/>
  <c r="M866" i="27" s="1"/>
  <c r="L864" i="27"/>
  <c r="K863" i="27"/>
  <c r="J862" i="27"/>
  <c r="M862" i="27" s="1"/>
  <c r="L860" i="27"/>
  <c r="K859" i="27"/>
  <c r="J858" i="27"/>
  <c r="M858" i="27" s="1"/>
  <c r="L856" i="27"/>
  <c r="K855" i="27"/>
  <c r="K853" i="27"/>
  <c r="J848" i="27"/>
  <c r="L842" i="27"/>
  <c r="K837" i="27"/>
  <c r="J832" i="27"/>
  <c r="L826" i="27"/>
  <c r="K821" i="27"/>
  <c r="J816" i="27"/>
  <c r="L810" i="27"/>
  <c r="K805" i="27"/>
  <c r="J800" i="27"/>
  <c r="J784" i="27"/>
  <c r="J768" i="27"/>
  <c r="K757" i="27"/>
  <c r="J752" i="27"/>
  <c r="J736" i="27"/>
  <c r="L694" i="27"/>
  <c r="J684" i="27"/>
  <c r="J652" i="27"/>
  <c r="J610" i="27"/>
  <c r="M610" i="27" s="1"/>
  <c r="L581" i="27"/>
  <c r="K1387" i="27"/>
  <c r="J1598" i="27"/>
  <c r="J1594" i="27"/>
  <c r="M512" i="27"/>
  <c r="J1590" i="27"/>
  <c r="M508" i="27"/>
  <c r="J1586" i="27"/>
  <c r="M1586" i="27" s="1"/>
  <c r="M504" i="27"/>
  <c r="J1582" i="27"/>
  <c r="M500" i="27"/>
  <c r="J1578" i="27"/>
  <c r="M496" i="27"/>
  <c r="J1574" i="27"/>
  <c r="M1574" i="27" s="1"/>
  <c r="M492" i="27"/>
  <c r="J1570" i="27"/>
  <c r="M488" i="27"/>
  <c r="J1566" i="27"/>
  <c r="M1566" i="27" s="1"/>
  <c r="J1562" i="27"/>
  <c r="J1554" i="27"/>
  <c r="J1550" i="27"/>
  <c r="J1546" i="27"/>
  <c r="J1542" i="27"/>
  <c r="J1538" i="27"/>
  <c r="J1534" i="27"/>
  <c r="M452" i="27"/>
  <c r="J1530" i="27"/>
  <c r="M1530" i="27" s="1"/>
  <c r="M448" i="27"/>
  <c r="J1526" i="27"/>
  <c r="M1526" i="27" s="1"/>
  <c r="M444" i="27"/>
  <c r="J1522" i="27"/>
  <c r="M1522" i="27" s="1"/>
  <c r="M440" i="27"/>
  <c r="J1518" i="27"/>
  <c r="M1518" i="27" s="1"/>
  <c r="M436" i="27"/>
  <c r="J1514" i="27"/>
  <c r="M1514" i="27" s="1"/>
  <c r="M432" i="27"/>
  <c r="J1510" i="27"/>
  <c r="M1510" i="27" s="1"/>
  <c r="M428" i="27"/>
  <c r="J1506" i="27"/>
  <c r="M1506" i="27" s="1"/>
  <c r="J1502" i="27"/>
  <c r="J1498" i="27"/>
  <c r="J1494" i="27"/>
  <c r="J1490" i="27"/>
  <c r="J1486" i="27"/>
  <c r="J1482" i="27"/>
  <c r="J1478" i="27"/>
  <c r="M396" i="27"/>
  <c r="J1474" i="27"/>
  <c r="M1474" i="27" s="1"/>
  <c r="M392" i="27"/>
  <c r="J1470" i="27"/>
  <c r="M1470" i="27" s="1"/>
  <c r="M388" i="27"/>
  <c r="J1466" i="27"/>
  <c r="M1466" i="27" s="1"/>
  <c r="M384" i="27"/>
  <c r="J1462" i="27"/>
  <c r="M1462" i="27" s="1"/>
  <c r="M380" i="27"/>
  <c r="J1458" i="27"/>
  <c r="M1458" i="27" s="1"/>
  <c r="M376" i="27"/>
  <c r="J1454" i="27"/>
  <c r="M1454" i="27" s="1"/>
  <c r="M372" i="27"/>
  <c r="J1450" i="27"/>
  <c r="M1450" i="27" s="1"/>
  <c r="J1446" i="27"/>
  <c r="J1442" i="27"/>
  <c r="J1438" i="27"/>
  <c r="J1434" i="27"/>
  <c r="J1426" i="27"/>
  <c r="J1422" i="27"/>
  <c r="J1418" i="27"/>
  <c r="J1414" i="27"/>
  <c r="M332" i="27"/>
  <c r="J1410" i="27"/>
  <c r="M1410" i="27" s="1"/>
  <c r="M328" i="27"/>
  <c r="J1406" i="27"/>
  <c r="M1406" i="27" s="1"/>
  <c r="M324" i="27"/>
  <c r="J1402" i="27"/>
  <c r="M1402" i="27" s="1"/>
  <c r="M320" i="27"/>
  <c r="J1398" i="27"/>
  <c r="M1398" i="27" s="1"/>
  <c r="M316" i="27"/>
  <c r="J1394" i="27"/>
  <c r="M1394" i="27" s="1"/>
  <c r="L1392" i="27"/>
  <c r="L853" i="27"/>
  <c r="K1391" i="27"/>
  <c r="K852" i="27"/>
  <c r="M312" i="27"/>
  <c r="J1390" i="27"/>
  <c r="M1390" i="27" s="1"/>
  <c r="J851" i="27"/>
  <c r="M851" i="27" s="1"/>
  <c r="L1388" i="27"/>
  <c r="L849" i="27"/>
  <c r="M308" i="27"/>
  <c r="J1386" i="27"/>
  <c r="M1386" i="27" s="1"/>
  <c r="J847" i="27"/>
  <c r="L1384" i="27"/>
  <c r="L845" i="27"/>
  <c r="K1383" i="27"/>
  <c r="K844" i="27"/>
  <c r="M304" i="27"/>
  <c r="J1382" i="27"/>
  <c r="J843" i="27"/>
  <c r="M843" i="27" s="1"/>
  <c r="L1380" i="27"/>
  <c r="L841" i="27"/>
  <c r="K1379" i="27"/>
  <c r="K840" i="27"/>
  <c r="M300" i="27"/>
  <c r="J1378" i="27"/>
  <c r="J839" i="27"/>
  <c r="L1376" i="27"/>
  <c r="L837" i="27"/>
  <c r="K1375" i="27"/>
  <c r="K836" i="27"/>
  <c r="M296" i="27"/>
  <c r="J1374" i="27"/>
  <c r="J835" i="27"/>
  <c r="L1372" i="27"/>
  <c r="L833" i="27"/>
  <c r="K1371" i="27"/>
  <c r="K832" i="27"/>
  <c r="M292" i="27"/>
  <c r="J1370" i="27"/>
  <c r="M1370" i="27" s="1"/>
  <c r="J831" i="27"/>
  <c r="L1368" i="27"/>
  <c r="L829" i="27"/>
  <c r="K1367" i="27"/>
  <c r="K828" i="27"/>
  <c r="M828" i="27" s="1"/>
  <c r="M288" i="27"/>
  <c r="J1366" i="27"/>
  <c r="J827" i="27"/>
  <c r="M827" i="27" s="1"/>
  <c r="L1364" i="27"/>
  <c r="L825" i="27"/>
  <c r="K1363" i="27"/>
  <c r="K824" i="27"/>
  <c r="M284" i="27"/>
  <c r="J1362" i="27"/>
  <c r="J823" i="27"/>
  <c r="L1360" i="27"/>
  <c r="L821" i="27"/>
  <c r="K1359" i="27"/>
  <c r="K820" i="27"/>
  <c r="M280" i="27"/>
  <c r="J1358" i="27"/>
  <c r="J819" i="27"/>
  <c r="L1356" i="27"/>
  <c r="L817" i="27"/>
  <c r="K1355" i="27"/>
  <c r="K816" i="27"/>
  <c r="M276" i="27"/>
  <c r="J1354" i="27"/>
  <c r="M1354" i="27" s="1"/>
  <c r="J815" i="27"/>
  <c r="K1351" i="27"/>
  <c r="K812" i="27"/>
  <c r="M812" i="27" s="1"/>
  <c r="M272" i="27"/>
  <c r="J1350" i="27"/>
  <c r="J811" i="27"/>
  <c r="L1348" i="27"/>
  <c r="L809" i="27"/>
  <c r="K1347" i="27"/>
  <c r="K808" i="27"/>
  <c r="M268" i="27"/>
  <c r="J1346" i="27"/>
  <c r="J807" i="27"/>
  <c r="L1344" i="27"/>
  <c r="L805" i="27"/>
  <c r="K1343" i="27"/>
  <c r="K804" i="27"/>
  <c r="M264" i="27"/>
  <c r="J1342" i="27"/>
  <c r="J803" i="27"/>
  <c r="L1340" i="27"/>
  <c r="L801" i="27"/>
  <c r="K1339" i="27"/>
  <c r="K800" i="27"/>
  <c r="M260" i="27"/>
  <c r="J1338" i="27"/>
  <c r="J799" i="27"/>
  <c r="J1334" i="27"/>
  <c r="J795" i="27"/>
  <c r="J1330" i="27"/>
  <c r="J791" i="27"/>
  <c r="J1326" i="27"/>
  <c r="J787" i="27"/>
  <c r="J1322" i="27"/>
  <c r="J783" i="27"/>
  <c r="J1318" i="27"/>
  <c r="J779" i="27"/>
  <c r="J1314" i="27"/>
  <c r="J775" i="27"/>
  <c r="J771" i="27"/>
  <c r="J1306" i="27"/>
  <c r="J767" i="27"/>
  <c r="J1302" i="27"/>
  <c r="J763" i="27"/>
  <c r="L1300" i="27"/>
  <c r="L761" i="27"/>
  <c r="K1299" i="27"/>
  <c r="K760" i="27"/>
  <c r="M220" i="27"/>
  <c r="J1298" i="27"/>
  <c r="J759" i="27"/>
  <c r="L1296" i="27"/>
  <c r="L757" i="27"/>
  <c r="K1295" i="27"/>
  <c r="K756" i="27"/>
  <c r="M216" i="27"/>
  <c r="J1294" i="27"/>
  <c r="M1294" i="27" s="1"/>
  <c r="J755" i="27"/>
  <c r="J1290" i="27"/>
  <c r="J751" i="27"/>
  <c r="J1286" i="27"/>
  <c r="J747" i="27"/>
  <c r="J1282" i="27"/>
  <c r="J743" i="27"/>
  <c r="J1278" i="27"/>
  <c r="J739" i="27"/>
  <c r="J1274" i="27"/>
  <c r="J735" i="27"/>
  <c r="J1270" i="27"/>
  <c r="J1266" i="27"/>
  <c r="J727" i="27"/>
  <c r="M184" i="27"/>
  <c r="J723" i="27"/>
  <c r="J1262" i="27"/>
  <c r="M1262" i="27" s="1"/>
  <c r="L1260" i="27"/>
  <c r="L721" i="27"/>
  <c r="M180" i="27"/>
  <c r="J1258" i="27"/>
  <c r="J719" i="27"/>
  <c r="J1254" i="27"/>
  <c r="J1250" i="27"/>
  <c r="J711" i="27"/>
  <c r="J707" i="27"/>
  <c r="J1242" i="27"/>
  <c r="J703" i="27"/>
  <c r="J1238" i="27"/>
  <c r="J699" i="27"/>
  <c r="L1236" i="27"/>
  <c r="L697" i="27"/>
  <c r="K1235" i="27"/>
  <c r="K696" i="27"/>
  <c r="M156" i="27"/>
  <c r="J1234" i="27"/>
  <c r="J695" i="27"/>
  <c r="L1232" i="27"/>
  <c r="L693" i="27"/>
  <c r="K1231" i="27"/>
  <c r="K692" i="27"/>
  <c r="J1230" i="27"/>
  <c r="J691" i="27"/>
  <c r="J1226" i="27"/>
  <c r="J687" i="27"/>
  <c r="J683" i="27"/>
  <c r="J1222" i="27"/>
  <c r="J1218" i="27"/>
  <c r="J679" i="27"/>
  <c r="J1214" i="27"/>
  <c r="J675" i="27"/>
  <c r="J1210" i="27"/>
  <c r="J671" i="27"/>
  <c r="K1207" i="27"/>
  <c r="K668" i="27"/>
  <c r="M128" i="27"/>
  <c r="J1206" i="27"/>
  <c r="J667" i="27"/>
  <c r="L1204" i="27"/>
  <c r="L665" i="27"/>
  <c r="K1203" i="27"/>
  <c r="K664" i="27"/>
  <c r="M124" i="27"/>
  <c r="J1202" i="27"/>
  <c r="J663" i="27"/>
  <c r="J1198" i="27"/>
  <c r="J659" i="27"/>
  <c r="J1194" i="27"/>
  <c r="J655" i="27"/>
  <c r="J1190" i="27"/>
  <c r="J651" i="27"/>
  <c r="J1186" i="27"/>
  <c r="J647" i="27"/>
  <c r="K1183" i="27"/>
  <c r="K644" i="27"/>
  <c r="M644" i="27" s="1"/>
  <c r="M104" i="27"/>
  <c r="J1182" i="27"/>
  <c r="J643" i="27"/>
  <c r="L1180" i="27"/>
  <c r="L641" i="27"/>
  <c r="K1179" i="27"/>
  <c r="K640" i="27"/>
  <c r="J1178" i="27"/>
  <c r="J639" i="27"/>
  <c r="J1174" i="27"/>
  <c r="J635" i="27"/>
  <c r="J1170" i="27"/>
  <c r="J631" i="27"/>
  <c r="J1166" i="27"/>
  <c r="J627" i="27"/>
  <c r="M84" i="27"/>
  <c r="J1162" i="27"/>
  <c r="J623" i="27"/>
  <c r="L1160" i="27"/>
  <c r="L621" i="27"/>
  <c r="K1159" i="27"/>
  <c r="K620" i="27"/>
  <c r="M80" i="27"/>
  <c r="J1158" i="27"/>
  <c r="M1158" i="27" s="1"/>
  <c r="J619" i="27"/>
  <c r="M619" i="27" s="1"/>
  <c r="L1156" i="27"/>
  <c r="L617" i="27"/>
  <c r="K1155" i="27"/>
  <c r="K616" i="27"/>
  <c r="M76" i="27"/>
  <c r="J1154" i="27"/>
  <c r="J615" i="27"/>
  <c r="L1152" i="27"/>
  <c r="L613" i="27"/>
  <c r="K1151" i="27"/>
  <c r="K612" i="27"/>
  <c r="M72" i="27"/>
  <c r="J1150" i="27"/>
  <c r="J611" i="27"/>
  <c r="L1148" i="27"/>
  <c r="L609" i="27"/>
  <c r="K1147" i="27"/>
  <c r="K608" i="27"/>
  <c r="M68" i="27"/>
  <c r="J1146" i="27"/>
  <c r="M1146" i="27" s="1"/>
  <c r="J607" i="27"/>
  <c r="L1144" i="27"/>
  <c r="L605" i="27"/>
  <c r="K1143" i="27"/>
  <c r="K604" i="27"/>
  <c r="M64" i="27"/>
  <c r="J1142" i="27"/>
  <c r="L1140" i="27"/>
  <c r="L601" i="27"/>
  <c r="K1139" i="27"/>
  <c r="K600" i="27"/>
  <c r="M60" i="27"/>
  <c r="J1138" i="27"/>
  <c r="J599" i="27"/>
  <c r="L1136" i="27"/>
  <c r="L597" i="27"/>
  <c r="K1135" i="27"/>
  <c r="K596" i="27"/>
  <c r="M56" i="27"/>
  <c r="J1134" i="27"/>
  <c r="J595" i="27"/>
  <c r="L1132" i="27"/>
  <c r="L593" i="27"/>
  <c r="K1131" i="27"/>
  <c r="K592" i="27"/>
  <c r="M52" i="27"/>
  <c r="J1130" i="27"/>
  <c r="J591" i="27"/>
  <c r="L1128" i="27"/>
  <c r="L589" i="27"/>
  <c r="K1127" i="27"/>
  <c r="K588" i="27"/>
  <c r="M48" i="27"/>
  <c r="J1126" i="27"/>
  <c r="J587" i="27"/>
  <c r="L1124" i="27"/>
  <c r="L585" i="27"/>
  <c r="K1123" i="27"/>
  <c r="K584" i="27"/>
  <c r="M44" i="27"/>
  <c r="J1122" i="27"/>
  <c r="J583" i="27"/>
  <c r="K1119" i="27"/>
  <c r="K580" i="27"/>
  <c r="M40" i="27"/>
  <c r="J1118" i="27"/>
  <c r="J579" i="27"/>
  <c r="J578" i="27"/>
  <c r="J1059" i="27"/>
  <c r="J1055" i="27"/>
  <c r="J1051" i="27"/>
  <c r="M1051" i="27" s="1"/>
  <c r="L1049" i="27"/>
  <c r="K1048" i="27"/>
  <c r="J1047" i="27"/>
  <c r="M1047" i="27" s="1"/>
  <c r="L1045" i="27"/>
  <c r="K1044" i="27"/>
  <c r="J1043" i="27"/>
  <c r="L1041" i="27"/>
  <c r="K1040" i="27"/>
  <c r="J1039" i="27"/>
  <c r="M1039" i="27" s="1"/>
  <c r="L1037" i="27"/>
  <c r="K1036" i="27"/>
  <c r="J1035" i="27"/>
  <c r="M1035" i="27" s="1"/>
  <c r="L1033" i="27"/>
  <c r="K1032" i="27"/>
  <c r="J1031" i="27"/>
  <c r="M1031" i="27" s="1"/>
  <c r="L1029" i="27"/>
  <c r="K1028" i="27"/>
  <c r="J1027" i="27"/>
  <c r="L1025" i="27"/>
  <c r="K1024" i="27"/>
  <c r="J1023" i="27"/>
  <c r="J1019" i="27"/>
  <c r="J1015" i="27"/>
  <c r="J1011" i="27"/>
  <c r="J1007" i="27"/>
  <c r="J1003" i="27"/>
  <c r="J999" i="27"/>
  <c r="J995" i="27"/>
  <c r="L993" i="27"/>
  <c r="M993" i="27" s="1"/>
  <c r="K992" i="27"/>
  <c r="J991" i="27"/>
  <c r="M991" i="27" s="1"/>
  <c r="L989" i="27"/>
  <c r="M989" i="27" s="1"/>
  <c r="K988" i="27"/>
  <c r="J987" i="27"/>
  <c r="M987" i="27" s="1"/>
  <c r="L985" i="27"/>
  <c r="K984" i="27"/>
  <c r="J983" i="27"/>
  <c r="M983" i="27" s="1"/>
  <c r="L981" i="27"/>
  <c r="K980" i="27"/>
  <c r="J979" i="27"/>
  <c r="L977" i="27"/>
  <c r="M977" i="27" s="1"/>
  <c r="J975" i="27"/>
  <c r="M975" i="27" s="1"/>
  <c r="L973" i="27"/>
  <c r="M973" i="27" s="1"/>
  <c r="K972" i="27"/>
  <c r="J971" i="27"/>
  <c r="L969" i="27"/>
  <c r="K968" i="27"/>
  <c r="J967" i="27"/>
  <c r="L965" i="27"/>
  <c r="K964" i="27"/>
  <c r="J963" i="27"/>
  <c r="L961" i="27"/>
  <c r="J959" i="27"/>
  <c r="J955" i="27"/>
  <c r="J951" i="27"/>
  <c r="J947" i="27"/>
  <c r="J943" i="27"/>
  <c r="J939" i="27"/>
  <c r="K936" i="27"/>
  <c r="J935" i="27"/>
  <c r="K932" i="27"/>
  <c r="J931" i="27"/>
  <c r="M931" i="27" s="1"/>
  <c r="L929" i="27"/>
  <c r="M929" i="27" s="1"/>
  <c r="K928" i="27"/>
  <c r="J927" i="27"/>
  <c r="M927" i="27" s="1"/>
  <c r="L925" i="27"/>
  <c r="M925" i="27" s="1"/>
  <c r="K924" i="27"/>
  <c r="J923" i="27"/>
  <c r="L921" i="27"/>
  <c r="K920" i="27"/>
  <c r="J919" i="27"/>
  <c r="L917" i="27"/>
  <c r="K916" i="27"/>
  <c r="J915" i="27"/>
  <c r="M915" i="27" s="1"/>
  <c r="K912" i="27"/>
  <c r="J911" i="27"/>
  <c r="L909" i="27"/>
  <c r="J907" i="27"/>
  <c r="J903" i="27"/>
  <c r="J899" i="27"/>
  <c r="J895" i="27"/>
  <c r="J891" i="27"/>
  <c r="J887" i="27"/>
  <c r="J883" i="27"/>
  <c r="J879" i="27"/>
  <c r="J875" i="27"/>
  <c r="L873" i="27"/>
  <c r="K872" i="27"/>
  <c r="J871" i="27"/>
  <c r="L869" i="27"/>
  <c r="K868" i="27"/>
  <c r="J867" i="27"/>
  <c r="M867" i="27" s="1"/>
  <c r="L865" i="27"/>
  <c r="M865" i="27" s="1"/>
  <c r="K864" i="27"/>
  <c r="J863" i="27"/>
  <c r="M863" i="27" s="1"/>
  <c r="L861" i="27"/>
  <c r="M861" i="27" s="1"/>
  <c r="K860" i="27"/>
  <c r="J859" i="27"/>
  <c r="M859" i="27" s="1"/>
  <c r="L857" i="27"/>
  <c r="K856" i="27"/>
  <c r="J855" i="27"/>
  <c r="J852" i="27"/>
  <c r="L846" i="27"/>
  <c r="K841" i="27"/>
  <c r="J836" i="27"/>
  <c r="L830" i="27"/>
  <c r="K825" i="27"/>
  <c r="J820" i="27"/>
  <c r="L814" i="27"/>
  <c r="K809" i="27"/>
  <c r="J804" i="27"/>
  <c r="J788" i="27"/>
  <c r="J772" i="27"/>
  <c r="K761" i="27"/>
  <c r="J756" i="27"/>
  <c r="M756" i="27" s="1"/>
  <c r="J740" i="27"/>
  <c r="K720" i="27"/>
  <c r="J692" i="27"/>
  <c r="J660" i="27"/>
  <c r="J603" i="27"/>
  <c r="M603" i="27" s="1"/>
  <c r="J1487" i="27"/>
  <c r="J1430" i="27"/>
  <c r="M1027" i="27" l="1"/>
  <c r="M665" i="27"/>
  <c r="F478" i="27"/>
  <c r="F1107" i="27"/>
  <c r="F1187" i="27"/>
  <c r="F461" i="27"/>
  <c r="F603" i="27"/>
  <c r="F1176" i="27"/>
  <c r="F1240" i="27"/>
  <c r="F550" i="27"/>
  <c r="F562" i="27"/>
  <c r="F486" i="27"/>
  <c r="F498" i="27"/>
  <c r="F582" i="27"/>
  <c r="M855" i="27"/>
  <c r="M919" i="27"/>
  <c r="M1582" i="27"/>
  <c r="M1590" i="27"/>
  <c r="M1621" i="27"/>
  <c r="M801" i="27"/>
  <c r="M817" i="27"/>
  <c r="M1093" i="27"/>
  <c r="F1189" i="27"/>
  <c r="F456" i="27"/>
  <c r="F496" i="27"/>
  <c r="F576" i="27"/>
  <c r="F869" i="27"/>
  <c r="F1219" i="27"/>
  <c r="F1235" i="27"/>
  <c r="F773" i="27"/>
  <c r="F781" i="27"/>
  <c r="F542" i="27"/>
  <c r="F594" i="27"/>
  <c r="F467" i="27"/>
  <c r="F1186" i="27"/>
  <c r="M692" i="27"/>
  <c r="M820" i="27"/>
  <c r="M578" i="27"/>
  <c r="M591" i="27"/>
  <c r="M1134" i="27"/>
  <c r="M1162" i="27"/>
  <c r="M643" i="27"/>
  <c r="M1202" i="27"/>
  <c r="F947" i="27"/>
  <c r="F995" i="27"/>
  <c r="F1193" i="27"/>
  <c r="F767" i="27"/>
  <c r="F799" i="27"/>
  <c r="F831" i="27"/>
  <c r="F1200" i="27"/>
  <c r="F1264" i="27"/>
  <c r="F574" i="27"/>
  <c r="M971" i="27"/>
  <c r="M586" i="27"/>
  <c r="M1644" i="27"/>
  <c r="M1652" i="27"/>
  <c r="F931" i="27"/>
  <c r="F913" i="27"/>
  <c r="F965" i="27"/>
  <c r="F469" i="27"/>
  <c r="F757" i="27"/>
  <c r="F797" i="27"/>
  <c r="F821" i="27"/>
  <c r="F837" i="27"/>
  <c r="F893" i="27"/>
  <c r="F873" i="27"/>
  <c r="F921" i="27"/>
  <c r="F969" i="27"/>
  <c r="F1001" i="27"/>
  <c r="F509" i="27"/>
  <c r="F800" i="27"/>
  <c r="F957" i="27"/>
  <c r="F1009" i="27"/>
  <c r="M935" i="27"/>
  <c r="M967" i="27"/>
  <c r="M871" i="27"/>
  <c r="M1122" i="27"/>
  <c r="M815" i="27"/>
  <c r="M1358" i="27"/>
  <c r="M831" i="27"/>
  <c r="M1374" i="27"/>
  <c r="M870" i="27"/>
  <c r="M918" i="27"/>
  <c r="M934" i="27"/>
  <c r="M966" i="27"/>
  <c r="M982" i="27"/>
  <c r="M1030" i="27"/>
  <c r="M1046" i="27"/>
  <c r="M1121" i="27"/>
  <c r="M1261" i="27"/>
  <c r="M1341" i="27"/>
  <c r="M814" i="27"/>
  <c r="M1357" i="27"/>
  <c r="M830" i="27"/>
  <c r="M1373" i="27"/>
  <c r="M697" i="27"/>
  <c r="M1620" i="27"/>
  <c r="M1109" i="27"/>
  <c r="F1213" i="27"/>
  <c r="F867" i="27"/>
  <c r="F1209" i="27"/>
  <c r="F937" i="27"/>
  <c r="F989" i="27"/>
  <c r="F737" i="27"/>
  <c r="F809" i="27"/>
  <c r="F1222" i="27"/>
  <c r="F897" i="27"/>
  <c r="F945" i="27"/>
  <c r="F993" i="27"/>
  <c r="M1624" i="27"/>
  <c r="M1113" i="27"/>
  <c r="F1216" i="27"/>
  <c r="F510" i="27"/>
  <c r="M1081" i="27"/>
  <c r="M1092" i="27"/>
  <c r="F769" i="27"/>
  <c r="F801" i="27"/>
  <c r="F833" i="27"/>
  <c r="F1183" i="27"/>
  <c r="F898" i="27"/>
  <c r="F906" i="27"/>
  <c r="F922" i="27"/>
  <c r="F930" i="27"/>
  <c r="F938" i="27"/>
  <c r="F954" i="27"/>
  <c r="F962" i="27"/>
  <c r="F970" i="27"/>
  <c r="F986" i="27"/>
  <c r="F994" i="27"/>
  <c r="F1002" i="27"/>
  <c r="F1177" i="27"/>
  <c r="F817" i="27"/>
  <c r="F849" i="27"/>
  <c r="M1648" i="27"/>
  <c r="F785" i="27"/>
  <c r="M836" i="27"/>
  <c r="M607" i="27"/>
  <c r="M923" i="27"/>
  <c r="M583" i="27"/>
  <c r="M1126" i="27"/>
  <c r="M1234" i="27"/>
  <c r="M819" i="27"/>
  <c r="M1362" i="27"/>
  <c r="M835" i="27"/>
  <c r="M922" i="27"/>
  <c r="M970" i="27"/>
  <c r="M986" i="27"/>
  <c r="M1050" i="27"/>
  <c r="M1098" i="27"/>
  <c r="M1110" i="27"/>
  <c r="M618" i="27"/>
  <c r="M1161" i="27"/>
  <c r="M873" i="27"/>
  <c r="M1632" i="27"/>
  <c r="M1097" i="27"/>
  <c r="M1088" i="27"/>
  <c r="M1104" i="27"/>
  <c r="M1647" i="27"/>
  <c r="F484" i="27"/>
  <c r="F1265" i="27"/>
  <c r="F526" i="27"/>
  <c r="F1203" i="27"/>
  <c r="F1016" i="27"/>
  <c r="F482" i="27"/>
  <c r="F696" i="27"/>
  <c r="F776" i="27"/>
  <c r="F808" i="27"/>
  <c r="F885" i="27"/>
  <c r="F534" i="27"/>
  <c r="F546" i="27"/>
  <c r="M723" i="27"/>
  <c r="M755" i="27"/>
  <c r="M1298" i="27"/>
  <c r="M847" i="27"/>
  <c r="M832" i="27"/>
  <c r="M1094" i="27"/>
  <c r="M1129" i="27"/>
  <c r="M602" i="27"/>
  <c r="M1145" i="27"/>
  <c r="M846" i="27"/>
  <c r="M1645" i="27"/>
  <c r="M1653" i="27"/>
  <c r="M872" i="27"/>
  <c r="M920" i="27"/>
  <c r="M936" i="27"/>
  <c r="M968" i="27"/>
  <c r="M984" i="27"/>
  <c r="M1032" i="27"/>
  <c r="M1044" i="27"/>
  <c r="M600" i="27"/>
  <c r="M1207" i="27"/>
  <c r="M1235" i="27"/>
  <c r="M1351" i="27"/>
  <c r="M1359" i="27"/>
  <c r="M1375" i="27"/>
  <c r="M1383" i="27"/>
  <c r="M721" i="27"/>
  <c r="M833" i="27"/>
  <c r="M1472" i="27"/>
  <c r="M1105" i="27"/>
  <c r="F464" i="27"/>
  <c r="F470" i="27"/>
  <c r="F566" i="27"/>
  <c r="F578" i="27"/>
  <c r="F868" i="27"/>
  <c r="F968" i="27"/>
  <c r="F1208" i="27"/>
  <c r="F1175" i="27"/>
  <c r="F598" i="27"/>
  <c r="F778" i="27"/>
  <c r="F826" i="27"/>
  <c r="F858" i="27"/>
  <c r="F1014" i="27"/>
  <c r="M803" i="27"/>
  <c r="M1346" i="27"/>
  <c r="M816" i="27"/>
  <c r="M1026" i="27"/>
  <c r="M1090" i="27"/>
  <c r="M666" i="27"/>
  <c r="M842" i="27"/>
  <c r="M840" i="27"/>
  <c r="M856" i="27"/>
  <c r="M868" i="27"/>
  <c r="M916" i="27"/>
  <c r="M932" i="27"/>
  <c r="M964" i="27"/>
  <c r="M980" i="27"/>
  <c r="M1028" i="27"/>
  <c r="M1040" i="27"/>
  <c r="M584" i="27"/>
  <c r="M1127" i="27"/>
  <c r="M1139" i="27"/>
  <c r="M612" i="27"/>
  <c r="M1155" i="27"/>
  <c r="M917" i="27"/>
  <c r="M1120" i="27"/>
  <c r="M593" i="27"/>
  <c r="M1232" i="27"/>
  <c r="M1260" i="27"/>
  <c r="M813" i="27"/>
  <c r="M829" i="27"/>
  <c r="M845" i="27"/>
  <c r="M1640" i="27"/>
  <c r="F460" i="27"/>
  <c r="F476" i="27"/>
  <c r="F504" i="27"/>
  <c r="F552" i="27"/>
  <c r="F568" i="27"/>
  <c r="F1201" i="27"/>
  <c r="F1233" i="27"/>
  <c r="F502" i="27"/>
  <c r="F514" i="27"/>
  <c r="F892" i="27"/>
  <c r="F997" i="27"/>
  <c r="F610" i="27"/>
  <c r="F462" i="27"/>
  <c r="F558" i="27"/>
  <c r="M595" i="27"/>
  <c r="M1138" i="27"/>
  <c r="M1150" i="27"/>
  <c r="M623" i="27"/>
  <c r="M663" i="27"/>
  <c r="M1206" i="27"/>
  <c r="M807" i="27"/>
  <c r="M1350" i="27"/>
  <c r="M1181" i="27"/>
  <c r="M1629" i="27"/>
  <c r="M1637" i="27"/>
  <c r="M860" i="27"/>
  <c r="M588" i="27"/>
  <c r="M1131" i="27"/>
  <c r="M1143" i="27"/>
  <c r="M616" i="27"/>
  <c r="M1203" i="27"/>
  <c r="M1295" i="27"/>
  <c r="M1343" i="27"/>
  <c r="M1367" i="27"/>
  <c r="M1391" i="27"/>
  <c r="M869" i="27"/>
  <c r="M581" i="27"/>
  <c r="M1124" i="27"/>
  <c r="M597" i="27"/>
  <c r="M1140" i="27"/>
  <c r="M613" i="27"/>
  <c r="M693" i="27"/>
  <c r="M1376" i="27"/>
  <c r="M849" i="27"/>
  <c r="M1392" i="27"/>
  <c r="M1083" i="27"/>
  <c r="M1115" i="27"/>
  <c r="M1029" i="27"/>
  <c r="M1049" i="27"/>
  <c r="M1619" i="27"/>
  <c r="M1635" i="27"/>
  <c r="M1108" i="27"/>
  <c r="M1651" i="27"/>
  <c r="F1181" i="27"/>
  <c r="F1245" i="27"/>
  <c r="F500" i="27"/>
  <c r="F516" i="27"/>
  <c r="F532" i="27"/>
  <c r="F548" i="27"/>
  <c r="F564" i="27"/>
  <c r="F580" i="27"/>
  <c r="F596" i="27"/>
  <c r="F1179" i="27"/>
  <c r="F1195" i="27"/>
  <c r="F1211" i="27"/>
  <c r="F541" i="27"/>
  <c r="F783" i="27"/>
  <c r="F815" i="27"/>
  <c r="F960" i="27"/>
  <c r="F1167" i="27"/>
  <c r="F1191" i="27"/>
  <c r="F1239" i="27"/>
  <c r="F1263" i="27"/>
  <c r="F652" i="27"/>
  <c r="F772" i="27"/>
  <c r="F780" i="27"/>
  <c r="F788" i="27"/>
  <c r="F796" i="27"/>
  <c r="F804" i="27"/>
  <c r="F812" i="27"/>
  <c r="F820" i="27"/>
  <c r="F836" i="27"/>
  <c r="F860" i="27"/>
  <c r="F1169" i="27"/>
  <c r="M1136" i="27"/>
  <c r="M1152" i="27"/>
  <c r="M1388" i="27"/>
  <c r="M1095" i="27"/>
  <c r="M1111" i="27"/>
  <c r="M1033" i="27"/>
  <c r="M1631" i="27"/>
  <c r="F1171" i="27"/>
  <c r="F1243" i="27"/>
  <c r="F761" i="27"/>
  <c r="F825" i="27"/>
  <c r="F882" i="27"/>
  <c r="F914" i="27"/>
  <c r="F946" i="27"/>
  <c r="F978" i="27"/>
  <c r="M804" i="27"/>
  <c r="M911" i="27"/>
  <c r="M579" i="27"/>
  <c r="M587" i="27"/>
  <c r="M1130" i="27"/>
  <c r="M1142" i="27"/>
  <c r="M615" i="27"/>
  <c r="M1182" i="27"/>
  <c r="M695" i="27"/>
  <c r="M719" i="27"/>
  <c r="M799" i="27"/>
  <c r="M1342" i="27"/>
  <c r="M823" i="27"/>
  <c r="M1366" i="27"/>
  <c r="M839" i="27"/>
  <c r="M1382" i="27"/>
  <c r="M1570" i="27"/>
  <c r="M1578" i="27"/>
  <c r="M800" i="27"/>
  <c r="M910" i="27"/>
  <c r="M926" i="27"/>
  <c r="M974" i="27"/>
  <c r="M990" i="27"/>
  <c r="M1038" i="27"/>
  <c r="M594" i="27"/>
  <c r="M1149" i="27"/>
  <c r="M622" i="27"/>
  <c r="M854" i="27"/>
  <c r="M760" i="27"/>
  <c r="M824" i="27"/>
  <c r="M864" i="27"/>
  <c r="M912" i="27"/>
  <c r="M928" i="27"/>
  <c r="M976" i="27"/>
  <c r="M992" i="27"/>
  <c r="M1024" i="27"/>
  <c r="M1036" i="27"/>
  <c r="M580" i="27"/>
  <c r="M1123" i="27"/>
  <c r="M1135" i="27"/>
  <c r="M608" i="27"/>
  <c r="M1151" i="27"/>
  <c r="M1159" i="27"/>
  <c r="M640" i="27"/>
  <c r="M1299" i="27"/>
  <c r="M1339" i="27"/>
  <c r="M1347" i="27"/>
  <c r="M1355" i="27"/>
  <c r="M1363" i="27"/>
  <c r="M1371" i="27"/>
  <c r="M1379" i="27"/>
  <c r="M1387" i="27"/>
  <c r="M857" i="27"/>
  <c r="M921" i="27"/>
  <c r="M985" i="27"/>
  <c r="M965" i="27"/>
  <c r="M589" i="27"/>
  <c r="M1132" i="27"/>
  <c r="M605" i="27"/>
  <c r="M1148" i="27"/>
  <c r="M621" i="27"/>
  <c r="M1180" i="27"/>
  <c r="M761" i="27"/>
  <c r="M809" i="27"/>
  <c r="M825" i="27"/>
  <c r="M841" i="27"/>
  <c r="M1384" i="27"/>
  <c r="M1091" i="27"/>
  <c r="M1107" i="27"/>
  <c r="M1041" i="27"/>
  <c r="M1037" i="27"/>
  <c r="M1628" i="27"/>
  <c r="M1636" i="27"/>
  <c r="M1101" i="27"/>
  <c r="M1084" i="27"/>
  <c r="M1627" i="27"/>
  <c r="M1100" i="27"/>
  <c r="M1643" i="27"/>
  <c r="F1197" i="27"/>
  <c r="F1229" i="27"/>
  <c r="F1261" i="27"/>
  <c r="F452" i="27"/>
  <c r="F468" i="27"/>
  <c r="F492" i="27"/>
  <c r="F508" i="27"/>
  <c r="F524" i="27"/>
  <c r="F540" i="27"/>
  <c r="F556" i="27"/>
  <c r="F572" i="27"/>
  <c r="F588" i="27"/>
  <c r="F1225" i="27"/>
  <c r="F1267" i="27"/>
  <c r="F763" i="27"/>
  <c r="F771" i="27"/>
  <c r="F779" i="27"/>
  <c r="F787" i="27"/>
  <c r="F795" i="27"/>
  <c r="F803" i="27"/>
  <c r="F819" i="27"/>
  <c r="F827" i="27"/>
  <c r="F835" i="27"/>
  <c r="F851" i="27"/>
  <c r="F859" i="27"/>
  <c r="F876" i="27"/>
  <c r="F884" i="27"/>
  <c r="F900" i="27"/>
  <c r="F912" i="27"/>
  <c r="F1008" i="27"/>
  <c r="F1207" i="27"/>
  <c r="F1231" i="27"/>
  <c r="F1247" i="27"/>
  <c r="F1271" i="27"/>
  <c r="F760" i="27"/>
  <c r="F768" i="27"/>
  <c r="F784" i="27"/>
  <c r="F816" i="27"/>
  <c r="F824" i="27"/>
  <c r="F832" i="27"/>
  <c r="F848" i="27"/>
  <c r="F856" i="27"/>
  <c r="F890" i="27"/>
  <c r="M620" i="27"/>
  <c r="M1183" i="27"/>
  <c r="M981" i="27"/>
  <c r="M609" i="27"/>
  <c r="M641" i="27"/>
  <c r="M1079" i="27"/>
  <c r="F793" i="27"/>
  <c r="F857" i="27"/>
  <c r="F984" i="27"/>
  <c r="M852" i="27"/>
  <c r="M979" i="27"/>
  <c r="M1043" i="27"/>
  <c r="M1118" i="27"/>
  <c r="M599" i="27"/>
  <c r="M611" i="27"/>
  <c r="M1154" i="27"/>
  <c r="M667" i="27"/>
  <c r="M1258" i="27"/>
  <c r="M759" i="27"/>
  <c r="M1338" i="27"/>
  <c r="M811" i="27"/>
  <c r="M1378" i="27"/>
  <c r="M848" i="27"/>
  <c r="M1034" i="27"/>
  <c r="M1082" i="27"/>
  <c r="M590" i="27"/>
  <c r="M1133" i="27"/>
  <c r="M606" i="27"/>
  <c r="M642" i="27"/>
  <c r="M1233" i="27"/>
  <c r="M596" i="27"/>
  <c r="M668" i="27"/>
  <c r="M808" i="27"/>
  <c r="M924" i="27"/>
  <c r="M972" i="27"/>
  <c r="M988" i="27"/>
  <c r="M1119" i="27"/>
  <c r="M592" i="27"/>
  <c r="M604" i="27"/>
  <c r="M1147" i="27"/>
  <c r="M1179" i="27"/>
  <c r="M664" i="27"/>
  <c r="M1231" i="27"/>
  <c r="M696" i="27"/>
  <c r="M720" i="27"/>
  <c r="M969" i="27"/>
  <c r="M585" i="27"/>
  <c r="M1128" i="27"/>
  <c r="M601" i="27"/>
  <c r="M1144" i="27"/>
  <c r="M1160" i="27"/>
  <c r="M757" i="27"/>
  <c r="M805" i="27"/>
  <c r="M821" i="27"/>
  <c r="M837" i="27"/>
  <c r="M1380" i="27"/>
  <c r="M853" i="27"/>
  <c r="M1087" i="27"/>
  <c r="M1103" i="27"/>
  <c r="M1045" i="27"/>
  <c r="M1085" i="27"/>
  <c r="M1048" i="27"/>
  <c r="M1080" i="27"/>
  <c r="M1623" i="27"/>
  <c r="M1096" i="27"/>
  <c r="M1639" i="27"/>
  <c r="M1112" i="27"/>
  <c r="F565" i="27"/>
  <c r="F613" i="27"/>
  <c r="F1064" i="27"/>
  <c r="F1199" i="27"/>
  <c r="F866" i="27"/>
  <c r="F874" i="27"/>
  <c r="N53" i="26" l="1"/>
  <c r="N54" i="26"/>
  <c r="N55" i="26"/>
  <c r="N56" i="26"/>
  <c r="N57" i="26"/>
  <c r="N58" i="26"/>
  <c r="N59" i="26"/>
  <c r="N60" i="26"/>
  <c r="N61" i="26"/>
  <c r="N62" i="26"/>
  <c r="N63" i="26"/>
  <c r="N64" i="26"/>
  <c r="AL53" i="26"/>
  <c r="AL54" i="26"/>
  <c r="AL55" i="26"/>
  <c r="AL56" i="26"/>
  <c r="AL57" i="26"/>
  <c r="AL58" i="26"/>
  <c r="AL59" i="26"/>
  <c r="AL60" i="26"/>
  <c r="AL61" i="26"/>
  <c r="AL62" i="26"/>
  <c r="AL63" i="26"/>
  <c r="AL64" i="26"/>
  <c r="AL52" i="26"/>
  <c r="AK53" i="26"/>
  <c r="AN53" i="26" s="1"/>
  <c r="AK54" i="26"/>
  <c r="AN54" i="26" s="1"/>
  <c r="AK55" i="26"/>
  <c r="AN55" i="26" s="1"/>
  <c r="AK56" i="26"/>
  <c r="AN56" i="26" s="1"/>
  <c r="AK57" i="26"/>
  <c r="AN57" i="26" s="1"/>
  <c r="AK58" i="26"/>
  <c r="AN58" i="26" s="1"/>
  <c r="AK59" i="26"/>
  <c r="AN59" i="26" s="1"/>
  <c r="AK60" i="26"/>
  <c r="AN60" i="26" s="1"/>
  <c r="AK61" i="26"/>
  <c r="AN61" i="26" s="1"/>
  <c r="AK62" i="26"/>
  <c r="AN62" i="26" s="1"/>
  <c r="AK63" i="26"/>
  <c r="AN63" i="26" s="1"/>
  <c r="AK64" i="26"/>
  <c r="AN64" i="26" s="1"/>
  <c r="AK52" i="26"/>
  <c r="AN52" i="26" s="1"/>
  <c r="AT52" i="26"/>
  <c r="L54" i="26"/>
  <c r="L55" i="26"/>
  <c r="L56" i="26"/>
  <c r="L57" i="26"/>
  <c r="L58" i="26"/>
  <c r="L59" i="26"/>
  <c r="L60" i="26"/>
  <c r="L61" i="26"/>
  <c r="L62" i="26"/>
  <c r="L63" i="26"/>
  <c r="L64" i="26"/>
  <c r="L53" i="26"/>
  <c r="K54" i="26"/>
  <c r="K55" i="26"/>
  <c r="K56" i="26"/>
  <c r="K57" i="26"/>
  <c r="K58" i="26"/>
  <c r="K59" i="26"/>
  <c r="K60" i="26"/>
  <c r="K61" i="26"/>
  <c r="K62" i="26"/>
  <c r="K63" i="26"/>
  <c r="K64" i="26"/>
  <c r="K53" i="26"/>
  <c r="T5" i="26"/>
  <c r="AW543" i="26"/>
  <c r="AX543" i="26"/>
  <c r="AT543" i="26"/>
  <c r="AX542" i="26"/>
  <c r="AX541" i="26"/>
  <c r="AW541" i="26"/>
  <c r="AT541" i="26"/>
  <c r="AW539" i="26"/>
  <c r="AX539" i="26"/>
  <c r="AT539" i="26"/>
  <c r="AW536" i="26"/>
  <c r="AW535" i="26"/>
  <c r="AX535" i="26"/>
  <c r="AT535" i="26"/>
  <c r="AX534" i="26"/>
  <c r="AX533" i="26"/>
  <c r="AW533" i="26"/>
  <c r="AT533" i="26"/>
  <c r="AW531" i="26"/>
  <c r="AX531" i="26"/>
  <c r="AT531" i="26"/>
  <c r="AW528" i="26"/>
  <c r="AW527" i="26"/>
  <c r="AX527" i="26"/>
  <c r="AT527" i="26"/>
  <c r="AX526" i="26"/>
  <c r="AX525" i="26"/>
  <c r="AW525" i="26"/>
  <c r="AT525" i="26"/>
  <c r="AT1603" i="26" s="1"/>
  <c r="AW523" i="26"/>
  <c r="AX523" i="26"/>
  <c r="AT523" i="26"/>
  <c r="AW520" i="26"/>
  <c r="AW519" i="26"/>
  <c r="AX519" i="26"/>
  <c r="AT519" i="26"/>
  <c r="AX518" i="26"/>
  <c r="AX517" i="26"/>
  <c r="AW517" i="26"/>
  <c r="AT517" i="26"/>
  <c r="AW515" i="26"/>
  <c r="AX515" i="26"/>
  <c r="AT515" i="26"/>
  <c r="AW512" i="26"/>
  <c r="AW511" i="26"/>
  <c r="AX511" i="26"/>
  <c r="AT511" i="26"/>
  <c r="AX510" i="26"/>
  <c r="AX509" i="26"/>
  <c r="AW509" i="26"/>
  <c r="AT509" i="26"/>
  <c r="AW507" i="26"/>
  <c r="AX507" i="26"/>
  <c r="AT507" i="26"/>
  <c r="AW504" i="26"/>
  <c r="AW503" i="26"/>
  <c r="AX503" i="26"/>
  <c r="AT503" i="26"/>
  <c r="AX502" i="26"/>
  <c r="AX501" i="26"/>
  <c r="AW501" i="26"/>
  <c r="AT501" i="26"/>
  <c r="AX500" i="26"/>
  <c r="AX499" i="26"/>
  <c r="AW498" i="26"/>
  <c r="AX498" i="26"/>
  <c r="AT498" i="26"/>
  <c r="AX497" i="26"/>
  <c r="AX496" i="26"/>
  <c r="AW494" i="26"/>
  <c r="AX494" i="26"/>
  <c r="AT494" i="26"/>
  <c r="AX492" i="26"/>
  <c r="AW490" i="26"/>
  <c r="AX490" i="26"/>
  <c r="AT490" i="26"/>
  <c r="AW488" i="26"/>
  <c r="AX488" i="26"/>
  <c r="AT488" i="26"/>
  <c r="AW486" i="26"/>
  <c r="AX486" i="26"/>
  <c r="AT486" i="26"/>
  <c r="AW484" i="26"/>
  <c r="AX484" i="26"/>
  <c r="AT484" i="26"/>
  <c r="AW482" i="26"/>
  <c r="AX482" i="26"/>
  <c r="AT482" i="26"/>
  <c r="AW480" i="26"/>
  <c r="AX480" i="26"/>
  <c r="AT480" i="26"/>
  <c r="AW478" i="26"/>
  <c r="AX478" i="26"/>
  <c r="AT478" i="26"/>
  <c r="AW476" i="26"/>
  <c r="AX476" i="26"/>
  <c r="AT476" i="26"/>
  <c r="AW474" i="26"/>
  <c r="AX474" i="26"/>
  <c r="AT474" i="26"/>
  <c r="AW472" i="26"/>
  <c r="AX472" i="26"/>
  <c r="AT472" i="26"/>
  <c r="AW470" i="26"/>
  <c r="AX470" i="26"/>
  <c r="AT470" i="26"/>
  <c r="AW468" i="26"/>
  <c r="AX468" i="26"/>
  <c r="AT468" i="26"/>
  <c r="AW466" i="26"/>
  <c r="AX466" i="26"/>
  <c r="AT466" i="26"/>
  <c r="AW464" i="26"/>
  <c r="AX464" i="26"/>
  <c r="AT464" i="26"/>
  <c r="AW462" i="26"/>
  <c r="AX462" i="26"/>
  <c r="AT462" i="26"/>
  <c r="AW460" i="26"/>
  <c r="AX460" i="26"/>
  <c r="AT460" i="26"/>
  <c r="AW458" i="26"/>
  <c r="AX458" i="26"/>
  <c r="AT458" i="26"/>
  <c r="AW456" i="26"/>
  <c r="AX456" i="26"/>
  <c r="AT456" i="26"/>
  <c r="AX455" i="26"/>
  <c r="AW454" i="26"/>
  <c r="AX454" i="26"/>
  <c r="AT454" i="26"/>
  <c r="AX453" i="26"/>
  <c r="AW453" i="26"/>
  <c r="AT453" i="26"/>
  <c r="AX452" i="26"/>
  <c r="AW452" i="26"/>
  <c r="AT452" i="26"/>
  <c r="AX451" i="26"/>
  <c r="AW450" i="26"/>
  <c r="AX450" i="26"/>
  <c r="AT450" i="26"/>
  <c r="AX449" i="26"/>
  <c r="AW448" i="26"/>
  <c r="AX448" i="26"/>
  <c r="AT448" i="26"/>
  <c r="AX447" i="26"/>
  <c r="AW446" i="26"/>
  <c r="AX446" i="26"/>
  <c r="AT446" i="26"/>
  <c r="AX445" i="26"/>
  <c r="AW444" i="26"/>
  <c r="AX444" i="26"/>
  <c r="AT444" i="26"/>
  <c r="AW442" i="26"/>
  <c r="AX442" i="26"/>
  <c r="AT442" i="26"/>
  <c r="AW440" i="26"/>
  <c r="AX440" i="26"/>
  <c r="AT440" i="26"/>
  <c r="AX439" i="26"/>
  <c r="AX437" i="26"/>
  <c r="AT437" i="26"/>
  <c r="AW436" i="26"/>
  <c r="AX436" i="26"/>
  <c r="AT436" i="26"/>
  <c r="AX435" i="26"/>
  <c r="AW434" i="26"/>
  <c r="AX433" i="26"/>
  <c r="AW433" i="26"/>
  <c r="AT433" i="26"/>
  <c r="AW432" i="26"/>
  <c r="AX432" i="26"/>
  <c r="AT432" i="26"/>
  <c r="AX431" i="26"/>
  <c r="AX429" i="26"/>
  <c r="AT429" i="26"/>
  <c r="AW428" i="26"/>
  <c r="AX428" i="26"/>
  <c r="AT428" i="26"/>
  <c r="AX427" i="26"/>
  <c r="AW426" i="26"/>
  <c r="AX425" i="26"/>
  <c r="AW425" i="26"/>
  <c r="AT425" i="26"/>
  <c r="AW424" i="26"/>
  <c r="AX424" i="26"/>
  <c r="AT424" i="26"/>
  <c r="AX423" i="26"/>
  <c r="AX421" i="26"/>
  <c r="AT421" i="26"/>
  <c r="AW420" i="26"/>
  <c r="AX420" i="26"/>
  <c r="AT420" i="26"/>
  <c r="AX419" i="26"/>
  <c r="AW418" i="26"/>
  <c r="AX417" i="26"/>
  <c r="AW417" i="26"/>
  <c r="AT417" i="26"/>
  <c r="AW416" i="26"/>
  <c r="AX416" i="26"/>
  <c r="AT416" i="26"/>
  <c r="AX415" i="26"/>
  <c r="X415" i="26"/>
  <c r="W415" i="26"/>
  <c r="T415" i="26"/>
  <c r="AX413" i="26"/>
  <c r="X413" i="26"/>
  <c r="T413" i="26"/>
  <c r="AX412" i="26"/>
  <c r="W412" i="26"/>
  <c r="AX411" i="26"/>
  <c r="X411" i="26"/>
  <c r="W411" i="26"/>
  <c r="T411" i="26"/>
  <c r="AX409" i="26"/>
  <c r="X409" i="26"/>
  <c r="T409" i="26"/>
  <c r="AX408" i="26"/>
  <c r="W408" i="26"/>
  <c r="AX407" i="26"/>
  <c r="X407" i="26"/>
  <c r="W407" i="26"/>
  <c r="T407" i="26"/>
  <c r="AX405" i="26"/>
  <c r="X405" i="26"/>
  <c r="T405" i="26"/>
  <c r="AX404" i="26"/>
  <c r="W404" i="26"/>
  <c r="AX403" i="26"/>
  <c r="X403" i="26"/>
  <c r="W403" i="26"/>
  <c r="T403" i="26"/>
  <c r="M38" i="26" s="1"/>
  <c r="AX401" i="26"/>
  <c r="X401" i="26"/>
  <c r="T401" i="26"/>
  <c r="AX400" i="26"/>
  <c r="W400" i="26"/>
  <c r="AX399" i="26"/>
  <c r="X399" i="26"/>
  <c r="W399" i="26"/>
  <c r="T399" i="26"/>
  <c r="AX397" i="26"/>
  <c r="X397" i="26"/>
  <c r="T397" i="26"/>
  <c r="AX396" i="26"/>
  <c r="W396" i="26"/>
  <c r="AX395" i="26"/>
  <c r="X395" i="26"/>
  <c r="W395" i="26"/>
  <c r="T395" i="26"/>
  <c r="AX393" i="26"/>
  <c r="X393" i="26"/>
  <c r="T393" i="26"/>
  <c r="AX392" i="26"/>
  <c r="AW392" i="26"/>
  <c r="AT392" i="26"/>
  <c r="W392" i="26"/>
  <c r="X392" i="26"/>
  <c r="T392" i="26"/>
  <c r="AX391" i="26"/>
  <c r="AW391" i="26"/>
  <c r="AT391" i="26"/>
  <c r="X391" i="26"/>
  <c r="AX390" i="26"/>
  <c r="AW390" i="26"/>
  <c r="AT390" i="26"/>
  <c r="W390" i="26"/>
  <c r="AX389" i="26"/>
  <c r="AW389" i="26"/>
  <c r="AT389" i="26"/>
  <c r="AT1467" i="26" s="1"/>
  <c r="AX388" i="26"/>
  <c r="AW388" i="26"/>
  <c r="AT388" i="26"/>
  <c r="W388" i="26"/>
  <c r="X388" i="26"/>
  <c r="T388" i="26"/>
  <c r="AX387" i="26"/>
  <c r="AW387" i="26"/>
  <c r="AT387" i="26"/>
  <c r="W387" i="26"/>
  <c r="X387" i="26"/>
  <c r="T387" i="26"/>
  <c r="AX386" i="26"/>
  <c r="AT386" i="26"/>
  <c r="W386" i="26"/>
  <c r="X386" i="26"/>
  <c r="T386" i="26"/>
  <c r="AX385" i="26"/>
  <c r="AW385" i="26"/>
  <c r="AT385" i="26"/>
  <c r="X384" i="26"/>
  <c r="X383" i="26"/>
  <c r="X382" i="26"/>
  <c r="X381" i="26"/>
  <c r="X380" i="26"/>
  <c r="X379" i="26"/>
  <c r="X378" i="26"/>
  <c r="X377" i="26"/>
  <c r="X376" i="26"/>
  <c r="X375" i="26"/>
  <c r="X374" i="26"/>
  <c r="X373" i="26"/>
  <c r="X372" i="26"/>
  <c r="X371" i="26"/>
  <c r="X370" i="26"/>
  <c r="X369" i="26"/>
  <c r="X368" i="26"/>
  <c r="X367" i="26"/>
  <c r="X366" i="26"/>
  <c r="X365" i="26"/>
  <c r="AX364" i="26"/>
  <c r="X364" i="26"/>
  <c r="X363" i="26"/>
  <c r="AX362" i="26"/>
  <c r="X362" i="26"/>
  <c r="X361" i="26"/>
  <c r="AX360" i="26"/>
  <c r="X360" i="26"/>
  <c r="X359" i="26"/>
  <c r="AX358" i="26"/>
  <c r="X358" i="26"/>
  <c r="X357" i="26"/>
  <c r="AX356" i="26"/>
  <c r="X356" i="26"/>
  <c r="X355" i="26"/>
  <c r="AX354" i="26"/>
  <c r="X354" i="26"/>
  <c r="X353" i="26"/>
  <c r="AX352" i="26"/>
  <c r="X352" i="26"/>
  <c r="X351" i="26"/>
  <c r="AX350" i="26"/>
  <c r="X350" i="26"/>
  <c r="X349" i="26"/>
  <c r="AX348" i="26"/>
  <c r="X348" i="26"/>
  <c r="X347" i="26"/>
  <c r="AX346" i="26"/>
  <c r="X346" i="26"/>
  <c r="X345" i="26"/>
  <c r="AX344" i="26"/>
  <c r="X344" i="26"/>
  <c r="X343" i="26"/>
  <c r="AX342" i="26"/>
  <c r="X342" i="26"/>
  <c r="AX341" i="26"/>
  <c r="AW341" i="26"/>
  <c r="AT341" i="26"/>
  <c r="W341" i="26"/>
  <c r="X341" i="26"/>
  <c r="T341" i="26"/>
  <c r="AX340" i="26"/>
  <c r="AW340" i="26"/>
  <c r="AT340" i="26"/>
  <c r="X340" i="26"/>
  <c r="AX339" i="26"/>
  <c r="AW339" i="26"/>
  <c r="AT339" i="26"/>
  <c r="W339" i="26"/>
  <c r="X339" i="26"/>
  <c r="T339" i="26"/>
  <c r="AX338" i="26"/>
  <c r="AW338" i="26"/>
  <c r="AT338" i="26"/>
  <c r="AX337" i="26"/>
  <c r="AW337" i="26"/>
  <c r="AT337" i="26"/>
  <c r="W337" i="26"/>
  <c r="X337" i="26"/>
  <c r="T337" i="26"/>
  <c r="AW336" i="26"/>
  <c r="AX336" i="26"/>
  <c r="AT336" i="26"/>
  <c r="W336" i="26"/>
  <c r="X336" i="26"/>
  <c r="T336" i="26"/>
  <c r="AW335" i="26"/>
  <c r="AX335" i="26"/>
  <c r="AT335" i="26"/>
  <c r="W335" i="26"/>
  <c r="X335" i="26"/>
  <c r="T335" i="26"/>
  <c r="AW334" i="26"/>
  <c r="AX334" i="26"/>
  <c r="AT334" i="26"/>
  <c r="W334" i="26"/>
  <c r="X334" i="26"/>
  <c r="T334" i="26"/>
  <c r="AW333" i="26"/>
  <c r="AX333" i="26"/>
  <c r="AT333" i="26"/>
  <c r="W333" i="26"/>
  <c r="X333" i="26"/>
  <c r="T333" i="26"/>
  <c r="AW332" i="26"/>
  <c r="AX332" i="26"/>
  <c r="AT332" i="26"/>
  <c r="W332" i="26"/>
  <c r="X332" i="26"/>
  <c r="T332" i="26"/>
  <c r="AW331" i="26"/>
  <c r="AX331" i="26"/>
  <c r="AT331" i="26"/>
  <c r="W331" i="26"/>
  <c r="X331" i="26"/>
  <c r="T331" i="26"/>
  <c r="AW330" i="26"/>
  <c r="AX330" i="26"/>
  <c r="AT330" i="26"/>
  <c r="W330" i="26"/>
  <c r="X330" i="26"/>
  <c r="T330" i="26"/>
  <c r="AW329" i="26"/>
  <c r="AX329" i="26"/>
  <c r="AT329" i="26"/>
  <c r="W329" i="26"/>
  <c r="X329" i="26"/>
  <c r="T329" i="26"/>
  <c r="AW328" i="26"/>
  <c r="AX328" i="26"/>
  <c r="AT328" i="26"/>
  <c r="W328" i="26"/>
  <c r="X328" i="26"/>
  <c r="T328" i="26"/>
  <c r="AW327" i="26"/>
  <c r="AX327" i="26"/>
  <c r="AT327" i="26"/>
  <c r="W327" i="26"/>
  <c r="X327" i="26"/>
  <c r="T327" i="26"/>
  <c r="AW326" i="26"/>
  <c r="AT326" i="26"/>
  <c r="W326" i="26"/>
  <c r="X326" i="26"/>
  <c r="T326" i="26"/>
  <c r="AX325" i="26"/>
  <c r="AT325" i="26"/>
  <c r="W325" i="26"/>
  <c r="X325" i="26"/>
  <c r="T325" i="26"/>
  <c r="AX324" i="26"/>
  <c r="AW324" i="26"/>
  <c r="AT324" i="26"/>
  <c r="W324" i="26"/>
  <c r="X324" i="26"/>
  <c r="T324" i="26"/>
  <c r="AX323" i="26"/>
  <c r="AT323" i="26"/>
  <c r="W323" i="26"/>
  <c r="X323" i="26"/>
  <c r="T323" i="26"/>
  <c r="AX322" i="26"/>
  <c r="AW322" i="26"/>
  <c r="AT322" i="26"/>
  <c r="W322" i="26"/>
  <c r="X322" i="26"/>
  <c r="T322" i="26"/>
  <c r="AX321" i="26"/>
  <c r="AT321" i="26"/>
  <c r="W321" i="26"/>
  <c r="X321" i="26"/>
  <c r="T321" i="26"/>
  <c r="AX320" i="26"/>
  <c r="AW320" i="26"/>
  <c r="AT320" i="26"/>
  <c r="W320" i="26"/>
  <c r="X320" i="26"/>
  <c r="T320" i="26"/>
  <c r="AX319" i="26"/>
  <c r="AT319" i="26"/>
  <c r="W319" i="26"/>
  <c r="X319" i="26"/>
  <c r="T319" i="26"/>
  <c r="AX318" i="26"/>
  <c r="AW318" i="26"/>
  <c r="AT318" i="26"/>
  <c r="W318" i="26"/>
  <c r="X318" i="26"/>
  <c r="T318" i="26"/>
  <c r="AX317" i="26"/>
  <c r="AT317" i="26"/>
  <c r="W317" i="26"/>
  <c r="X317" i="26"/>
  <c r="T317" i="26"/>
  <c r="AX316" i="26"/>
  <c r="AW316" i="26"/>
  <c r="AT316" i="26"/>
  <c r="W316" i="26"/>
  <c r="X316" i="26"/>
  <c r="T316" i="26"/>
  <c r="AX315" i="26"/>
  <c r="AT315" i="26"/>
  <c r="W315" i="26"/>
  <c r="X315" i="26"/>
  <c r="T315" i="26"/>
  <c r="L37" i="26" s="1"/>
  <c r="AX314" i="26"/>
  <c r="AW314" i="26"/>
  <c r="AT314" i="26"/>
  <c r="W314" i="26"/>
  <c r="X314" i="26"/>
  <c r="T314" i="26"/>
  <c r="T1136" i="26" s="1"/>
  <c r="AX313" i="26"/>
  <c r="AT313" i="26"/>
  <c r="W313" i="26"/>
  <c r="X313" i="26"/>
  <c r="T313" i="26"/>
  <c r="AX312" i="26"/>
  <c r="AW312" i="26"/>
  <c r="AT312" i="26"/>
  <c r="W312" i="26"/>
  <c r="X312" i="26"/>
  <c r="T312" i="26"/>
  <c r="AX311" i="26"/>
  <c r="AT311" i="26"/>
  <c r="W311" i="26"/>
  <c r="X311" i="26"/>
  <c r="T311" i="26"/>
  <c r="AX310" i="26"/>
  <c r="AW310" i="26"/>
  <c r="AT310" i="26"/>
  <c r="W310" i="26"/>
  <c r="X310" i="26"/>
  <c r="T310" i="26"/>
  <c r="AX309" i="26"/>
  <c r="AT309" i="26"/>
  <c r="W309" i="26"/>
  <c r="X309" i="26"/>
  <c r="T309" i="26"/>
  <c r="AX308" i="26"/>
  <c r="AW308" i="26"/>
  <c r="AT308" i="26"/>
  <c r="W308" i="26"/>
  <c r="X308" i="26"/>
  <c r="T308" i="26"/>
  <c r="AX307" i="26"/>
  <c r="AT307" i="26"/>
  <c r="W307" i="26"/>
  <c r="X307" i="26"/>
  <c r="T307" i="26"/>
  <c r="AX306" i="26"/>
  <c r="AW306" i="26"/>
  <c r="AT306" i="26"/>
  <c r="W306" i="26"/>
  <c r="X306" i="26"/>
  <c r="T306" i="26"/>
  <c r="AX305" i="26"/>
  <c r="AT305" i="26"/>
  <c r="W305" i="26"/>
  <c r="X305" i="26"/>
  <c r="T305" i="26"/>
  <c r="AX304" i="26"/>
  <c r="AW304" i="26"/>
  <c r="AT304" i="26"/>
  <c r="W304" i="26"/>
  <c r="X304" i="26"/>
  <c r="T304" i="26"/>
  <c r="AX303" i="26"/>
  <c r="AT303" i="26"/>
  <c r="W303" i="26"/>
  <c r="X303" i="26"/>
  <c r="T303" i="26"/>
  <c r="AX302" i="26"/>
  <c r="AW302" i="26"/>
  <c r="AT302" i="26"/>
  <c r="W302" i="26"/>
  <c r="X302" i="26"/>
  <c r="T302" i="26"/>
  <c r="AX301" i="26"/>
  <c r="AT301" i="26"/>
  <c r="W301" i="26"/>
  <c r="X301" i="26"/>
  <c r="T301" i="26"/>
  <c r="AX300" i="26"/>
  <c r="AW300" i="26"/>
  <c r="AT300" i="26"/>
  <c r="W300" i="26"/>
  <c r="X300" i="26"/>
  <c r="T300" i="26"/>
  <c r="AX299" i="26"/>
  <c r="AT299" i="26"/>
  <c r="W299" i="26"/>
  <c r="X299" i="26"/>
  <c r="T299" i="26"/>
  <c r="AX298" i="26"/>
  <c r="AW298" i="26"/>
  <c r="AT298" i="26"/>
  <c r="W298" i="26"/>
  <c r="X298" i="26"/>
  <c r="T298" i="26"/>
  <c r="AX297" i="26"/>
  <c r="AT297" i="26"/>
  <c r="W297" i="26"/>
  <c r="X297" i="26"/>
  <c r="T297" i="26"/>
  <c r="AX296" i="26"/>
  <c r="AW296" i="26"/>
  <c r="AT296" i="26"/>
  <c r="W296" i="26"/>
  <c r="X296" i="26"/>
  <c r="T296" i="26"/>
  <c r="AX295" i="26"/>
  <c r="AT295" i="26"/>
  <c r="W295" i="26"/>
  <c r="X295" i="26"/>
  <c r="T295" i="26"/>
  <c r="AX294" i="26"/>
  <c r="AW294" i="26"/>
  <c r="AT294" i="26"/>
  <c r="W294" i="26"/>
  <c r="X294" i="26"/>
  <c r="T294" i="26"/>
  <c r="AX293" i="26"/>
  <c r="AT293" i="26"/>
  <c r="W293" i="26"/>
  <c r="X293" i="26"/>
  <c r="T293" i="26"/>
  <c r="AX292" i="26"/>
  <c r="AW292" i="26"/>
  <c r="AT292" i="26"/>
  <c r="W292" i="26"/>
  <c r="X292" i="26"/>
  <c r="T292" i="26"/>
  <c r="L11" i="26" s="1"/>
  <c r="AX291" i="26"/>
  <c r="AT291" i="26"/>
  <c r="W291" i="26"/>
  <c r="X291" i="26"/>
  <c r="T291" i="26"/>
  <c r="AX290" i="26"/>
  <c r="AW290" i="26"/>
  <c r="AT290" i="26"/>
  <c r="W290" i="26"/>
  <c r="X290" i="26"/>
  <c r="T290" i="26"/>
  <c r="AX289" i="26"/>
  <c r="AT289" i="26"/>
  <c r="W289" i="26"/>
  <c r="X289" i="26"/>
  <c r="T289" i="26"/>
  <c r="AX288" i="26"/>
  <c r="AW288" i="26"/>
  <c r="AT288" i="26"/>
  <c r="X287" i="26"/>
  <c r="X286" i="26"/>
  <c r="X285" i="26"/>
  <c r="X284" i="26"/>
  <c r="X283" i="26"/>
  <c r="X282" i="26"/>
  <c r="X281" i="26"/>
  <c r="X280" i="26"/>
  <c r="X279" i="26"/>
  <c r="X278" i="26"/>
  <c r="X277" i="26"/>
  <c r="X276" i="26"/>
  <c r="X275" i="26"/>
  <c r="X274" i="26"/>
  <c r="X273" i="26"/>
  <c r="X272" i="26"/>
  <c r="X271" i="26"/>
  <c r="X270" i="26"/>
  <c r="X269" i="26"/>
  <c r="X268" i="26"/>
  <c r="X267" i="26"/>
  <c r="X266" i="26"/>
  <c r="X265" i="26"/>
  <c r="X264" i="26"/>
  <c r="AX263" i="26"/>
  <c r="AW263" i="26"/>
  <c r="AT263" i="26"/>
  <c r="W263" i="26"/>
  <c r="X263" i="26"/>
  <c r="T263" i="26"/>
  <c r="AX262" i="26"/>
  <c r="AW262" i="26"/>
  <c r="AT262" i="26"/>
  <c r="AX261" i="26"/>
  <c r="AW261" i="26"/>
  <c r="AT261" i="26"/>
  <c r="W261" i="26"/>
  <c r="X261" i="26"/>
  <c r="T261" i="26"/>
  <c r="AX260" i="26"/>
  <c r="AW260" i="26"/>
  <c r="AT260" i="26"/>
  <c r="X260" i="26"/>
  <c r="AX259" i="26"/>
  <c r="AW259" i="26"/>
  <c r="AT259" i="26"/>
  <c r="W259" i="26"/>
  <c r="X259" i="26"/>
  <c r="T259" i="26"/>
  <c r="AX258" i="26"/>
  <c r="AW258" i="26"/>
  <c r="AT258" i="26"/>
  <c r="AX257" i="26"/>
  <c r="AW257" i="26"/>
  <c r="AT257" i="26"/>
  <c r="W257" i="26"/>
  <c r="X257" i="26"/>
  <c r="T257" i="26"/>
  <c r="AX256" i="26"/>
  <c r="AW256" i="26"/>
  <c r="AT256" i="26"/>
  <c r="X256" i="26"/>
  <c r="AX255" i="26"/>
  <c r="AW255" i="26"/>
  <c r="AT255" i="26"/>
  <c r="W255" i="26"/>
  <c r="X255" i="26"/>
  <c r="T255" i="26"/>
  <c r="AX254" i="26"/>
  <c r="AW254" i="26"/>
  <c r="AT254" i="26"/>
  <c r="AX253" i="26"/>
  <c r="AW253" i="26"/>
  <c r="AT253" i="26"/>
  <c r="W253" i="26"/>
  <c r="X253" i="26"/>
  <c r="T253" i="26"/>
  <c r="AX252" i="26"/>
  <c r="AW252" i="26"/>
  <c r="AT252" i="26"/>
  <c r="AX251" i="26"/>
  <c r="AW251" i="26"/>
  <c r="AT251" i="26"/>
  <c r="W251" i="26"/>
  <c r="X251" i="26"/>
  <c r="T251" i="26"/>
  <c r="AX250" i="26"/>
  <c r="AW250" i="26"/>
  <c r="AT250" i="26"/>
  <c r="AX249" i="26"/>
  <c r="AW249" i="26"/>
  <c r="AT249" i="26"/>
  <c r="W249" i="26"/>
  <c r="X249" i="26"/>
  <c r="T249" i="26"/>
  <c r="AX248" i="26"/>
  <c r="AW248" i="26"/>
  <c r="AT248" i="26"/>
  <c r="X248" i="26"/>
  <c r="AX247" i="26"/>
  <c r="AW247" i="26"/>
  <c r="AT247" i="26"/>
  <c r="W247" i="26"/>
  <c r="X247" i="26"/>
  <c r="T247" i="26"/>
  <c r="AX246" i="26"/>
  <c r="AW246" i="26"/>
  <c r="AT246" i="26"/>
  <c r="AX245" i="26"/>
  <c r="AW245" i="26"/>
  <c r="AT245" i="26"/>
  <c r="W245" i="26"/>
  <c r="X245" i="26"/>
  <c r="T245" i="26"/>
  <c r="AX244" i="26"/>
  <c r="AW244" i="26"/>
  <c r="AT244" i="26"/>
  <c r="X244" i="26"/>
  <c r="AX243" i="26"/>
  <c r="AW243" i="26"/>
  <c r="AT243" i="26"/>
  <c r="W243" i="26"/>
  <c r="X243" i="26"/>
  <c r="T243" i="26"/>
  <c r="AX242" i="26"/>
  <c r="AW242" i="26"/>
  <c r="AT242" i="26"/>
  <c r="AX241" i="26"/>
  <c r="AW241" i="26"/>
  <c r="AT241" i="26"/>
  <c r="W241" i="26"/>
  <c r="X241" i="26"/>
  <c r="T241" i="26"/>
  <c r="AX240" i="26"/>
  <c r="AW240" i="26"/>
  <c r="AT240" i="26"/>
  <c r="X240" i="26"/>
  <c r="AX239" i="26"/>
  <c r="AW239" i="26"/>
  <c r="AT239" i="26"/>
  <c r="W239" i="26"/>
  <c r="X239" i="26"/>
  <c r="T239" i="26"/>
  <c r="AX238" i="26"/>
  <c r="AW238" i="26"/>
  <c r="AT238" i="26"/>
  <c r="AX237" i="26"/>
  <c r="AW237" i="26"/>
  <c r="AT237" i="26"/>
  <c r="W237" i="26"/>
  <c r="X237" i="26"/>
  <c r="T237" i="26"/>
  <c r="AX236" i="26"/>
  <c r="AW236" i="26"/>
  <c r="AT236" i="26"/>
  <c r="AX235" i="26"/>
  <c r="AW235" i="26"/>
  <c r="AT235" i="26"/>
  <c r="W235" i="26"/>
  <c r="X235" i="26"/>
  <c r="T235" i="26"/>
  <c r="AX234" i="26"/>
  <c r="AW234" i="26"/>
  <c r="AT234" i="26"/>
  <c r="AX233" i="26"/>
  <c r="AW233" i="26"/>
  <c r="AT233" i="26"/>
  <c r="W233" i="26"/>
  <c r="X233" i="26"/>
  <c r="T233" i="26"/>
  <c r="AX232" i="26"/>
  <c r="AW232" i="26"/>
  <c r="AT232" i="26"/>
  <c r="X232" i="26"/>
  <c r="AX231" i="26"/>
  <c r="AW231" i="26"/>
  <c r="AT231" i="26"/>
  <c r="W231" i="26"/>
  <c r="X231" i="26"/>
  <c r="T231" i="26"/>
  <c r="AX230" i="26"/>
  <c r="AW230" i="26"/>
  <c r="AT230" i="26"/>
  <c r="AX229" i="26"/>
  <c r="AW229" i="26"/>
  <c r="AT229" i="26"/>
  <c r="W229" i="26"/>
  <c r="X229" i="26"/>
  <c r="T229" i="26"/>
  <c r="AX228" i="26"/>
  <c r="AW228" i="26"/>
  <c r="AT228" i="26"/>
  <c r="X228" i="26"/>
  <c r="AX227" i="26"/>
  <c r="AW227" i="26"/>
  <c r="AT227" i="26"/>
  <c r="W227" i="26"/>
  <c r="X227" i="26"/>
  <c r="T227" i="26"/>
  <c r="AX226" i="26"/>
  <c r="AW226" i="26"/>
  <c r="AT226" i="26"/>
  <c r="AX225" i="26"/>
  <c r="AW225" i="26"/>
  <c r="AT225" i="26"/>
  <c r="W225" i="26"/>
  <c r="X225" i="26"/>
  <c r="T225" i="26"/>
  <c r="AX224" i="26"/>
  <c r="AW224" i="26"/>
  <c r="AT224" i="26"/>
  <c r="X224" i="26"/>
  <c r="AX223" i="26"/>
  <c r="AW223" i="26"/>
  <c r="AT223" i="26"/>
  <c r="W223" i="26"/>
  <c r="X223" i="26"/>
  <c r="T223" i="26"/>
  <c r="AW222" i="26"/>
  <c r="AX222" i="26"/>
  <c r="AT222" i="26"/>
  <c r="W222" i="26"/>
  <c r="X222" i="26"/>
  <c r="T222" i="26"/>
  <c r="AW221" i="26"/>
  <c r="AX221" i="26"/>
  <c r="AT221" i="26"/>
  <c r="W221" i="26"/>
  <c r="X221" i="26"/>
  <c r="T221" i="26"/>
  <c r="AW220" i="26"/>
  <c r="AX220" i="26"/>
  <c r="AT220" i="26"/>
  <c r="W220" i="26"/>
  <c r="X220" i="26"/>
  <c r="T220" i="26"/>
  <c r="AW219" i="26"/>
  <c r="AX219" i="26"/>
  <c r="AT219" i="26"/>
  <c r="W219" i="26"/>
  <c r="X219" i="26"/>
  <c r="T219" i="26"/>
  <c r="AW218" i="26"/>
  <c r="AX218" i="26"/>
  <c r="AT218" i="26"/>
  <c r="W218" i="26"/>
  <c r="X218" i="26"/>
  <c r="T218" i="26"/>
  <c r="AW217" i="26"/>
  <c r="AX217" i="26"/>
  <c r="AT217" i="26"/>
  <c r="W217" i="26"/>
  <c r="X217" i="26"/>
  <c r="T217" i="26"/>
  <c r="AW216" i="26"/>
  <c r="AX216" i="26"/>
  <c r="AT216" i="26"/>
  <c r="W216" i="26"/>
  <c r="X216" i="26"/>
  <c r="T216" i="26"/>
  <c r="AW215" i="26"/>
  <c r="AX215" i="26"/>
  <c r="AT215" i="26"/>
  <c r="W215" i="26"/>
  <c r="X215" i="26"/>
  <c r="T215" i="26"/>
  <c r="AW214" i="26"/>
  <c r="AX214" i="26"/>
  <c r="AT214" i="26"/>
  <c r="W214" i="26"/>
  <c r="X214" i="26"/>
  <c r="T214" i="26"/>
  <c r="AW213" i="26"/>
  <c r="AX213" i="26"/>
  <c r="AT213" i="26"/>
  <c r="W213" i="26"/>
  <c r="X213" i="26"/>
  <c r="T213" i="26"/>
  <c r="AW212" i="26"/>
  <c r="AX212" i="26"/>
  <c r="AT212" i="26"/>
  <c r="W212" i="26"/>
  <c r="X212" i="26"/>
  <c r="T212" i="26"/>
  <c r="AW211" i="26"/>
  <c r="AX211" i="26"/>
  <c r="AT211" i="26"/>
  <c r="W211" i="26"/>
  <c r="X211" i="26"/>
  <c r="T211" i="26"/>
  <c r="AW210" i="26"/>
  <c r="AX210" i="26"/>
  <c r="AT210" i="26"/>
  <c r="W210" i="26"/>
  <c r="X210" i="26"/>
  <c r="T210" i="26"/>
  <c r="AW209" i="26"/>
  <c r="AX209" i="26"/>
  <c r="AT209" i="26"/>
  <c r="W209" i="26"/>
  <c r="X209" i="26"/>
  <c r="T209" i="26"/>
  <c r="AW208" i="26"/>
  <c r="AX208" i="26"/>
  <c r="AT208" i="26"/>
  <c r="W208" i="26"/>
  <c r="X208" i="26"/>
  <c r="T208" i="26"/>
  <c r="AW207" i="26"/>
  <c r="AX207" i="26"/>
  <c r="AT207" i="26"/>
  <c r="W207" i="26"/>
  <c r="X207" i="26"/>
  <c r="T207" i="26"/>
  <c r="AW206" i="26"/>
  <c r="AX206" i="26"/>
  <c r="AT206" i="26"/>
  <c r="W206" i="26"/>
  <c r="X206" i="26"/>
  <c r="T206" i="26"/>
  <c r="AW205" i="26"/>
  <c r="AX205" i="26"/>
  <c r="AT205" i="26"/>
  <c r="W205" i="26"/>
  <c r="X205" i="26"/>
  <c r="T205" i="26"/>
  <c r="AW204" i="26"/>
  <c r="AX204" i="26"/>
  <c r="AT204" i="26"/>
  <c r="W204" i="26"/>
  <c r="X204" i="26"/>
  <c r="T204" i="26"/>
  <c r="AW203" i="26"/>
  <c r="AX203" i="26"/>
  <c r="AT203" i="26"/>
  <c r="W203" i="26"/>
  <c r="X203" i="26"/>
  <c r="T203" i="26"/>
  <c r="AW202" i="26"/>
  <c r="AX202" i="26"/>
  <c r="AT202" i="26"/>
  <c r="W202" i="26"/>
  <c r="X202" i="26"/>
  <c r="T202" i="26"/>
  <c r="AW201" i="26"/>
  <c r="AX201" i="26"/>
  <c r="AT201" i="26"/>
  <c r="W201" i="26"/>
  <c r="X201" i="26"/>
  <c r="T201" i="26"/>
  <c r="AW200" i="26"/>
  <c r="AX200" i="26"/>
  <c r="AT200" i="26"/>
  <c r="W200" i="26"/>
  <c r="X200" i="26"/>
  <c r="T200" i="26"/>
  <c r="AW199" i="26"/>
  <c r="AX199" i="26"/>
  <c r="AT199" i="26"/>
  <c r="W199" i="26"/>
  <c r="X199" i="26"/>
  <c r="T199" i="26"/>
  <c r="AW198" i="26"/>
  <c r="AX198" i="26"/>
  <c r="AT198" i="26"/>
  <c r="W198" i="26"/>
  <c r="X198" i="26"/>
  <c r="T198" i="26"/>
  <c r="AW197" i="26"/>
  <c r="AX197" i="26"/>
  <c r="AT197" i="26"/>
  <c r="W197" i="26"/>
  <c r="X197" i="26"/>
  <c r="T197" i="26"/>
  <c r="AW196" i="26"/>
  <c r="AX196" i="26"/>
  <c r="AT196" i="26"/>
  <c r="W196" i="26"/>
  <c r="X196" i="26"/>
  <c r="T196" i="26"/>
  <c r="AW195" i="26"/>
  <c r="AX195" i="26"/>
  <c r="AT195" i="26"/>
  <c r="W195" i="26"/>
  <c r="X195" i="26"/>
  <c r="T195" i="26"/>
  <c r="AW194" i="26"/>
  <c r="AX194" i="26"/>
  <c r="AT194" i="26"/>
  <c r="W194" i="26"/>
  <c r="X194" i="26"/>
  <c r="T194" i="26"/>
  <c r="AW193" i="26"/>
  <c r="AX193" i="26"/>
  <c r="AT193" i="26"/>
  <c r="W193" i="26"/>
  <c r="X193" i="26"/>
  <c r="T193" i="26"/>
  <c r="AW192" i="26"/>
  <c r="AX192" i="26"/>
  <c r="AT192" i="26"/>
  <c r="W192" i="26"/>
  <c r="X192" i="26"/>
  <c r="T192" i="26"/>
  <c r="AW191" i="26"/>
  <c r="AX191" i="26"/>
  <c r="AT191" i="26"/>
  <c r="W191" i="26"/>
  <c r="X191" i="26"/>
  <c r="T191" i="26"/>
  <c r="AW190" i="26"/>
  <c r="AX190" i="26"/>
  <c r="AT190" i="26"/>
  <c r="W190" i="26"/>
  <c r="X190" i="26"/>
  <c r="T190" i="26"/>
  <c r="AX189" i="26"/>
  <c r="AW189" i="26"/>
  <c r="AT189" i="26"/>
  <c r="AX188" i="26"/>
  <c r="AW188" i="26"/>
  <c r="AT188" i="26"/>
  <c r="W188" i="26"/>
  <c r="X188" i="26"/>
  <c r="T188" i="26"/>
  <c r="AX187" i="26"/>
  <c r="AW187" i="26"/>
  <c r="AT187" i="26"/>
  <c r="X187" i="26"/>
  <c r="AX186" i="26"/>
  <c r="AW186" i="26"/>
  <c r="AT186" i="26"/>
  <c r="W186" i="26"/>
  <c r="X186" i="26"/>
  <c r="T186" i="26"/>
  <c r="AX185" i="26"/>
  <c r="AW185" i="26"/>
  <c r="AT185" i="26"/>
  <c r="AX184" i="26"/>
  <c r="AW184" i="26"/>
  <c r="AT184" i="26"/>
  <c r="W184" i="26"/>
  <c r="X184" i="26"/>
  <c r="T184" i="26"/>
  <c r="AX183" i="26"/>
  <c r="AW183" i="26"/>
  <c r="AT183" i="26"/>
  <c r="X183" i="26"/>
  <c r="AX182" i="26"/>
  <c r="AW182" i="26"/>
  <c r="AT182" i="26"/>
  <c r="W182" i="26"/>
  <c r="X182" i="26"/>
  <c r="T182" i="26"/>
  <c r="AW181" i="26"/>
  <c r="AX181" i="26"/>
  <c r="AT181" i="26"/>
  <c r="W181" i="26"/>
  <c r="X181" i="26"/>
  <c r="T181" i="26"/>
  <c r="AW180" i="26"/>
  <c r="AX180" i="26"/>
  <c r="AT180" i="26"/>
  <c r="W180" i="26"/>
  <c r="X180" i="26"/>
  <c r="T180" i="26"/>
  <c r="AW179" i="26"/>
  <c r="AX179" i="26"/>
  <c r="AT179" i="26"/>
  <c r="W179" i="26"/>
  <c r="X179" i="26"/>
  <c r="T179" i="26"/>
  <c r="AW178" i="26"/>
  <c r="AX178" i="26"/>
  <c r="AT178" i="26"/>
  <c r="W178" i="26"/>
  <c r="X178" i="26"/>
  <c r="T178" i="26"/>
  <c r="AW177" i="26"/>
  <c r="AX177" i="26"/>
  <c r="AT177" i="26"/>
  <c r="W177" i="26"/>
  <c r="X177" i="26"/>
  <c r="T177" i="26"/>
  <c r="AW176" i="26"/>
  <c r="AX176" i="26"/>
  <c r="AT176" i="26"/>
  <c r="W176" i="26"/>
  <c r="X176" i="26"/>
  <c r="T176" i="26"/>
  <c r="AW175" i="26"/>
  <c r="AX175" i="26"/>
  <c r="AT175" i="26"/>
  <c r="W175" i="26"/>
  <c r="X175" i="26"/>
  <c r="T175" i="26"/>
  <c r="AW174" i="26"/>
  <c r="AX174" i="26"/>
  <c r="AT174" i="26"/>
  <c r="W174" i="26"/>
  <c r="X174" i="26"/>
  <c r="T174" i="26"/>
  <c r="AW173" i="26"/>
  <c r="AX173" i="26"/>
  <c r="AT173" i="26"/>
  <c r="W173" i="26"/>
  <c r="X173" i="26"/>
  <c r="T173" i="26"/>
  <c r="AW172" i="26"/>
  <c r="AX172" i="26"/>
  <c r="AT172" i="26"/>
  <c r="W172" i="26"/>
  <c r="X172" i="26"/>
  <c r="T172" i="26"/>
  <c r="AW171" i="26"/>
  <c r="AX171" i="26"/>
  <c r="AT171" i="26"/>
  <c r="W171" i="26"/>
  <c r="X171" i="26"/>
  <c r="T171" i="26"/>
  <c r="AW170" i="26"/>
  <c r="AX170" i="26"/>
  <c r="AT170" i="26"/>
  <c r="W170" i="26"/>
  <c r="X170" i="26"/>
  <c r="T170" i="26"/>
  <c r="AW169" i="26"/>
  <c r="AX169" i="26"/>
  <c r="AT169" i="26"/>
  <c r="W169" i="26"/>
  <c r="X169" i="26"/>
  <c r="T169" i="26"/>
  <c r="AW168" i="26"/>
  <c r="AX168" i="26"/>
  <c r="AT168" i="26"/>
  <c r="W168" i="26"/>
  <c r="X168" i="26"/>
  <c r="T168" i="26"/>
  <c r="AW167" i="26"/>
  <c r="AX167" i="26"/>
  <c r="AT167" i="26"/>
  <c r="W167" i="26"/>
  <c r="X167" i="26"/>
  <c r="T167" i="26"/>
  <c r="AW166" i="26"/>
  <c r="AX166" i="26"/>
  <c r="AT166" i="26"/>
  <c r="W166" i="26"/>
  <c r="X166" i="26"/>
  <c r="T166" i="26"/>
  <c r="AW165" i="26"/>
  <c r="AX165" i="26"/>
  <c r="AT165" i="26"/>
  <c r="W165" i="26"/>
  <c r="X165" i="26"/>
  <c r="T165" i="26"/>
  <c r="AW164" i="26"/>
  <c r="AX164" i="26"/>
  <c r="AT164" i="26"/>
  <c r="W164" i="26"/>
  <c r="X164" i="26"/>
  <c r="T164" i="26"/>
  <c r="AW163" i="26"/>
  <c r="AX163" i="26"/>
  <c r="AT163" i="26"/>
  <c r="W163" i="26"/>
  <c r="X163" i="26"/>
  <c r="T163" i="26"/>
  <c r="AW162" i="26"/>
  <c r="AX162" i="26"/>
  <c r="AT162" i="26"/>
  <c r="W162" i="26"/>
  <c r="X162" i="26"/>
  <c r="T162" i="26"/>
  <c r="T984" i="26" s="1"/>
  <c r="AW161" i="26"/>
  <c r="AX161" i="26"/>
  <c r="AT161" i="26"/>
  <c r="W161" i="26"/>
  <c r="X161" i="26"/>
  <c r="T161" i="26"/>
  <c r="AW160" i="26"/>
  <c r="AX160" i="26"/>
  <c r="AT160" i="26"/>
  <c r="W160" i="26"/>
  <c r="X160" i="26"/>
  <c r="T160" i="26"/>
  <c r="AW159" i="26"/>
  <c r="AX159" i="26"/>
  <c r="AT159" i="26"/>
  <c r="W159" i="26"/>
  <c r="X159" i="26"/>
  <c r="T159" i="26"/>
  <c r="AW158" i="26"/>
  <c r="AX158" i="26"/>
  <c r="AT158" i="26"/>
  <c r="W158" i="26"/>
  <c r="X158" i="26"/>
  <c r="T158" i="26"/>
  <c r="AW157" i="26"/>
  <c r="AX157" i="26"/>
  <c r="AT157" i="26"/>
  <c r="W157" i="26"/>
  <c r="X157" i="26"/>
  <c r="T157" i="26"/>
  <c r="AW156" i="26"/>
  <c r="AX156" i="26"/>
  <c r="AT156" i="26"/>
  <c r="W156" i="26"/>
  <c r="X156" i="26"/>
  <c r="T156" i="26"/>
  <c r="AW155" i="26"/>
  <c r="AX155" i="26"/>
  <c r="AT155" i="26"/>
  <c r="W155" i="26"/>
  <c r="X155" i="26"/>
  <c r="T155" i="26"/>
  <c r="AW154" i="26"/>
  <c r="AX154" i="26"/>
  <c r="AT154" i="26"/>
  <c r="W154" i="26"/>
  <c r="X154" i="26"/>
  <c r="T154" i="26"/>
  <c r="AW153" i="26"/>
  <c r="AX153" i="26"/>
  <c r="AT153" i="26"/>
  <c r="W153" i="26"/>
  <c r="X153" i="26"/>
  <c r="T153" i="26"/>
  <c r="AW152" i="26"/>
  <c r="AX152" i="26"/>
  <c r="AT152" i="26"/>
  <c r="W152" i="26"/>
  <c r="X152" i="26"/>
  <c r="T152" i="26"/>
  <c r="AX151" i="26"/>
  <c r="AW151" i="26"/>
  <c r="AT151" i="26"/>
  <c r="X151" i="26"/>
  <c r="AX150" i="26"/>
  <c r="AW150" i="26"/>
  <c r="AT150" i="26"/>
  <c r="W150" i="26"/>
  <c r="X150" i="26"/>
  <c r="T150" i="26"/>
  <c r="AX149" i="26"/>
  <c r="AW149" i="26"/>
  <c r="AT149" i="26"/>
  <c r="X149" i="26"/>
  <c r="AX148" i="26"/>
  <c r="AW148" i="26"/>
  <c r="AT148" i="26"/>
  <c r="W148" i="26"/>
  <c r="X148" i="26"/>
  <c r="T148" i="26"/>
  <c r="AX147" i="26"/>
  <c r="AW147" i="26"/>
  <c r="AT147" i="26"/>
  <c r="AX146" i="26"/>
  <c r="AW146" i="26"/>
  <c r="AT146" i="26"/>
  <c r="W146" i="26"/>
  <c r="X146" i="26"/>
  <c r="T146" i="26"/>
  <c r="AX145" i="26"/>
  <c r="AW145" i="26"/>
  <c r="AT145" i="26"/>
  <c r="X145" i="26"/>
  <c r="X144" i="26"/>
  <c r="AX143" i="26"/>
  <c r="X143" i="26"/>
  <c r="X142" i="26"/>
  <c r="AX141" i="26"/>
  <c r="X141" i="26"/>
  <c r="X140" i="26"/>
  <c r="AX139" i="26"/>
  <c r="X139" i="26"/>
  <c r="X138" i="26"/>
  <c r="AX137" i="26"/>
  <c r="X137" i="26"/>
  <c r="AX136" i="26"/>
  <c r="X136" i="26"/>
  <c r="AX135" i="26"/>
  <c r="X135" i="26"/>
  <c r="AX134" i="26"/>
  <c r="X134" i="26"/>
  <c r="AX133" i="26"/>
  <c r="X133" i="26"/>
  <c r="X132" i="26"/>
  <c r="AX131" i="26"/>
  <c r="X131" i="26"/>
  <c r="X130" i="26"/>
  <c r="AX129" i="26"/>
  <c r="X129" i="26"/>
  <c r="X128" i="26"/>
  <c r="AX127" i="26"/>
  <c r="X127" i="26"/>
  <c r="X126" i="26"/>
  <c r="AX125" i="26"/>
  <c r="X125" i="26"/>
  <c r="AX124" i="26"/>
  <c r="AW124" i="26"/>
  <c r="AT124" i="26"/>
  <c r="W124" i="26"/>
  <c r="X124" i="26"/>
  <c r="T124" i="26"/>
  <c r="AX123" i="26"/>
  <c r="AW123" i="26"/>
  <c r="AT123" i="26"/>
  <c r="X123" i="26"/>
  <c r="AX122" i="26"/>
  <c r="AW122" i="26"/>
  <c r="AT122" i="26"/>
  <c r="W122" i="26"/>
  <c r="X122" i="26"/>
  <c r="T122" i="26"/>
  <c r="AX121" i="26"/>
  <c r="AW121" i="26"/>
  <c r="AT121" i="26"/>
  <c r="AX120" i="26"/>
  <c r="AW120" i="26"/>
  <c r="AT120" i="26"/>
  <c r="W120" i="26"/>
  <c r="X120" i="26"/>
  <c r="T120" i="26"/>
  <c r="AX119" i="26"/>
  <c r="AW119" i="26"/>
  <c r="AT119" i="26"/>
  <c r="X119" i="26"/>
  <c r="AX118" i="26"/>
  <c r="AW118" i="26"/>
  <c r="AT118" i="26"/>
  <c r="W118" i="26"/>
  <c r="X118" i="26"/>
  <c r="T118" i="26"/>
  <c r="AX117" i="26"/>
  <c r="AW117" i="26"/>
  <c r="AT117" i="26"/>
  <c r="X117" i="26"/>
  <c r="AX116" i="26"/>
  <c r="X116" i="26"/>
  <c r="X115" i="26"/>
  <c r="AX114" i="26"/>
  <c r="X114" i="26"/>
  <c r="X113" i="26"/>
  <c r="AX112" i="26"/>
  <c r="X112" i="26"/>
  <c r="X111" i="26"/>
  <c r="AX110" i="26"/>
  <c r="X110" i="26"/>
  <c r="X109" i="26"/>
  <c r="AX108" i="26"/>
  <c r="X108" i="26"/>
  <c r="X107" i="26"/>
  <c r="AX106" i="26"/>
  <c r="X106" i="26"/>
  <c r="W106" i="26"/>
  <c r="T106" i="26"/>
  <c r="AX104" i="26"/>
  <c r="X104" i="26"/>
  <c r="T104" i="26"/>
  <c r="AX103" i="26"/>
  <c r="W103" i="26"/>
  <c r="AX102" i="26"/>
  <c r="X102" i="26"/>
  <c r="W102" i="26"/>
  <c r="T102" i="26"/>
  <c r="AX100" i="26"/>
  <c r="X100" i="26"/>
  <c r="T100" i="26"/>
  <c r="AX99" i="26"/>
  <c r="W99" i="26"/>
  <c r="AX98" i="26"/>
  <c r="X98" i="26"/>
  <c r="W98" i="26"/>
  <c r="T98" i="26"/>
  <c r="AX96" i="26"/>
  <c r="AW96" i="26"/>
  <c r="AT96" i="26"/>
  <c r="W96" i="26"/>
  <c r="X96" i="26"/>
  <c r="T96" i="26"/>
  <c r="AX95" i="26"/>
  <c r="AW95" i="26"/>
  <c r="AT95" i="26"/>
  <c r="AX94" i="26"/>
  <c r="AW94" i="26"/>
  <c r="AT94" i="26"/>
  <c r="X94" i="26"/>
  <c r="T94" i="26"/>
  <c r="AX93" i="26"/>
  <c r="AW93" i="26"/>
  <c r="AT93" i="26"/>
  <c r="X93" i="26"/>
  <c r="W93" i="26"/>
  <c r="T93" i="26"/>
  <c r="AX92" i="26"/>
  <c r="AW92" i="26"/>
  <c r="AT92" i="26"/>
  <c r="W92" i="26"/>
  <c r="X92" i="26"/>
  <c r="T92" i="26"/>
  <c r="AX91" i="26"/>
  <c r="AW91" i="26"/>
  <c r="AT91" i="26"/>
  <c r="X91" i="26"/>
  <c r="AX90" i="26"/>
  <c r="AW90" i="26"/>
  <c r="AT90" i="26"/>
  <c r="AX89" i="26"/>
  <c r="AW89" i="26"/>
  <c r="AT89" i="26"/>
  <c r="W89" i="26"/>
  <c r="AX88" i="26"/>
  <c r="AW88" i="26"/>
  <c r="AT88" i="26"/>
  <c r="W88" i="26"/>
  <c r="X88" i="26"/>
  <c r="T88" i="26"/>
  <c r="AX87" i="26"/>
  <c r="AT87" i="26"/>
  <c r="W87" i="26"/>
  <c r="X87" i="26"/>
  <c r="T87" i="26"/>
  <c r="AX86" i="26"/>
  <c r="AW86" i="26"/>
  <c r="AT86" i="26"/>
  <c r="W86" i="26"/>
  <c r="X86" i="26"/>
  <c r="T86" i="26"/>
  <c r="AX85" i="26"/>
  <c r="AT85" i="26"/>
  <c r="W85" i="26"/>
  <c r="X85" i="26"/>
  <c r="T85" i="26"/>
  <c r="AX84" i="26"/>
  <c r="AW84" i="26"/>
  <c r="AT84" i="26"/>
  <c r="W84" i="26"/>
  <c r="X84" i="26"/>
  <c r="T84" i="26"/>
  <c r="AX83" i="26"/>
  <c r="AT83" i="26"/>
  <c r="W83" i="26"/>
  <c r="X83" i="26"/>
  <c r="T83" i="26"/>
  <c r="AX82" i="26"/>
  <c r="AW82" i="26"/>
  <c r="AT82" i="26"/>
  <c r="W82" i="26"/>
  <c r="X82" i="26"/>
  <c r="T82" i="26"/>
  <c r="AX81" i="26"/>
  <c r="AT81" i="26"/>
  <c r="W81" i="26"/>
  <c r="X81" i="26"/>
  <c r="T81" i="26"/>
  <c r="AX80" i="26"/>
  <c r="AW80" i="26"/>
  <c r="AT80" i="26"/>
  <c r="W80" i="26"/>
  <c r="X80" i="26"/>
  <c r="T80" i="26"/>
  <c r="AX79" i="26"/>
  <c r="AT79" i="26"/>
  <c r="W79" i="26"/>
  <c r="X79" i="26"/>
  <c r="T79" i="26"/>
  <c r="AX78" i="26"/>
  <c r="AW78" i="26"/>
  <c r="AT78" i="26"/>
  <c r="W78" i="26"/>
  <c r="X78" i="26"/>
  <c r="T78" i="26"/>
  <c r="AX77" i="26"/>
  <c r="AT77" i="26"/>
  <c r="W77" i="26"/>
  <c r="X77" i="26"/>
  <c r="T77" i="26"/>
  <c r="AX76" i="26"/>
  <c r="AW76" i="26"/>
  <c r="AT76" i="26"/>
  <c r="W76" i="26"/>
  <c r="X76" i="26"/>
  <c r="T76" i="26"/>
  <c r="AX75" i="26"/>
  <c r="AT75" i="26"/>
  <c r="W75" i="26"/>
  <c r="X75" i="26"/>
  <c r="T75" i="26"/>
  <c r="AX74" i="26"/>
  <c r="AW74" i="26"/>
  <c r="AT74" i="26"/>
  <c r="W74" i="26"/>
  <c r="X74" i="26"/>
  <c r="T74" i="26"/>
  <c r="AX73" i="26"/>
  <c r="AT73" i="26"/>
  <c r="W73" i="26"/>
  <c r="X73" i="26"/>
  <c r="T73" i="26"/>
  <c r="AX72" i="26"/>
  <c r="AW72" i="26"/>
  <c r="AT72" i="26"/>
  <c r="AX71" i="26"/>
  <c r="AW71" i="26"/>
  <c r="AT71" i="26"/>
  <c r="X71" i="26"/>
  <c r="T71" i="26"/>
  <c r="AX70" i="26"/>
  <c r="AW70" i="26"/>
  <c r="AT70" i="26"/>
  <c r="X70" i="26"/>
  <c r="W70" i="26"/>
  <c r="T70" i="26"/>
  <c r="AX69" i="26"/>
  <c r="AW69" i="26"/>
  <c r="AT69" i="26"/>
  <c r="AL11" i="26" s="1"/>
  <c r="AX68" i="26"/>
  <c r="AW68" i="26"/>
  <c r="AT68" i="26"/>
  <c r="W68" i="26"/>
  <c r="X68" i="26"/>
  <c r="T68" i="26"/>
  <c r="AX67" i="26"/>
  <c r="AW67" i="26"/>
  <c r="AT67" i="26"/>
  <c r="W67" i="26"/>
  <c r="AX66" i="26"/>
  <c r="AW66" i="26"/>
  <c r="AT66" i="26"/>
  <c r="W66" i="26"/>
  <c r="X66" i="26"/>
  <c r="T66" i="26"/>
  <c r="AX65" i="26"/>
  <c r="AW65" i="26"/>
  <c r="AT65" i="26"/>
  <c r="AW64" i="26"/>
  <c r="AW63" i="26"/>
  <c r="AW62" i="26"/>
  <c r="AW61" i="26"/>
  <c r="AW60" i="26"/>
  <c r="AW59" i="26"/>
  <c r="AW58" i="26"/>
  <c r="AW57" i="26"/>
  <c r="AW56" i="26"/>
  <c r="AW55" i="26"/>
  <c r="AW54" i="26"/>
  <c r="AW53" i="26"/>
  <c r="AW52" i="26"/>
  <c r="AX51" i="26"/>
  <c r="AW51" i="26"/>
  <c r="AT51" i="26"/>
  <c r="W51" i="26"/>
  <c r="X51" i="26"/>
  <c r="T51" i="26"/>
  <c r="AX50" i="26"/>
  <c r="AW50" i="26"/>
  <c r="AT50" i="26"/>
  <c r="W50" i="26"/>
  <c r="AX49" i="26"/>
  <c r="AW49" i="26"/>
  <c r="AT49" i="26"/>
  <c r="AF49" i="26"/>
  <c r="W49" i="26"/>
  <c r="F49" i="26"/>
  <c r="AX48" i="26"/>
  <c r="AW48" i="26"/>
  <c r="AT48" i="26"/>
  <c r="AF48" i="26"/>
  <c r="W48" i="26"/>
  <c r="X48" i="26"/>
  <c r="T48" i="26"/>
  <c r="F48" i="26"/>
  <c r="AX47" i="26"/>
  <c r="AW47" i="26"/>
  <c r="AT47" i="26"/>
  <c r="AF47" i="26"/>
  <c r="F47" i="26"/>
  <c r="AX46" i="26"/>
  <c r="AW46" i="26"/>
  <c r="AT46" i="26"/>
  <c r="AF46" i="26"/>
  <c r="W46" i="26"/>
  <c r="X46" i="26"/>
  <c r="T46" i="26"/>
  <c r="F46" i="26"/>
  <c r="AX45" i="26"/>
  <c r="AW45" i="26"/>
  <c r="AT45" i="26"/>
  <c r="AF45" i="26"/>
  <c r="W45" i="26"/>
  <c r="F45" i="26"/>
  <c r="AX44" i="26"/>
  <c r="AW44" i="26"/>
  <c r="AT44" i="26"/>
  <c r="AF44" i="26"/>
  <c r="W44" i="26"/>
  <c r="X44" i="26"/>
  <c r="T44" i="26"/>
  <c r="F44" i="26"/>
  <c r="AX43" i="26"/>
  <c r="AW43" i="26"/>
  <c r="AT43" i="26"/>
  <c r="AF43" i="26"/>
  <c r="F43" i="26"/>
  <c r="AX42" i="26"/>
  <c r="AW42" i="26"/>
  <c r="AT42" i="26"/>
  <c r="AF42" i="26"/>
  <c r="W42" i="26"/>
  <c r="X42" i="26"/>
  <c r="T42" i="26"/>
  <c r="F42" i="26"/>
  <c r="AX41" i="26"/>
  <c r="AW41" i="26"/>
  <c r="AT41" i="26"/>
  <c r="AF41" i="26"/>
  <c r="W41" i="26"/>
  <c r="F41" i="26"/>
  <c r="K37" i="26" s="1"/>
  <c r="AX40" i="26"/>
  <c r="AW40" i="26"/>
  <c r="AT40" i="26"/>
  <c r="AF40" i="26"/>
  <c r="W40" i="26"/>
  <c r="X40" i="26"/>
  <c r="T40" i="26"/>
  <c r="F40" i="26"/>
  <c r="AX39" i="26"/>
  <c r="AW39" i="26"/>
  <c r="AT39" i="26"/>
  <c r="AF39" i="26"/>
  <c r="W39" i="26"/>
  <c r="X39" i="26"/>
  <c r="T39" i="26"/>
  <c r="F39" i="26"/>
  <c r="AX38" i="26"/>
  <c r="AW38" i="26"/>
  <c r="AT38" i="26"/>
  <c r="AF38" i="26"/>
  <c r="W38" i="26"/>
  <c r="X38" i="26"/>
  <c r="T38" i="26"/>
  <c r="F38" i="26"/>
  <c r="AX37" i="26"/>
  <c r="AW37" i="26"/>
  <c r="AT37" i="26"/>
  <c r="AF37" i="26"/>
  <c r="F37" i="26"/>
  <c r="AX36" i="26"/>
  <c r="AW36" i="26"/>
  <c r="AT36" i="26"/>
  <c r="AL36" i="26"/>
  <c r="AF36" i="26"/>
  <c r="W36" i="26"/>
  <c r="X36" i="26"/>
  <c r="T36" i="26"/>
  <c r="F36" i="26"/>
  <c r="AX35" i="26"/>
  <c r="AW35" i="26"/>
  <c r="AT35" i="26"/>
  <c r="AF35" i="26"/>
  <c r="W35" i="26"/>
  <c r="X35" i="26"/>
  <c r="T35" i="26"/>
  <c r="F35" i="26"/>
  <c r="AX34" i="26"/>
  <c r="AW34" i="26"/>
  <c r="AT34" i="26"/>
  <c r="W34" i="26"/>
  <c r="X34" i="26"/>
  <c r="T34" i="26"/>
  <c r="AX33" i="26"/>
  <c r="AW33" i="26"/>
  <c r="AT33" i="26"/>
  <c r="AX32" i="26"/>
  <c r="AW32" i="26"/>
  <c r="AT32" i="26"/>
  <c r="W32" i="26"/>
  <c r="X32" i="26"/>
  <c r="T32" i="26"/>
  <c r="AX31" i="26"/>
  <c r="AW31" i="26"/>
  <c r="AT31" i="26"/>
  <c r="W31" i="26"/>
  <c r="AX30" i="26"/>
  <c r="AW30" i="26"/>
  <c r="AT30" i="26"/>
  <c r="W30" i="26"/>
  <c r="X30" i="26"/>
  <c r="T30" i="26"/>
  <c r="AX29" i="26"/>
  <c r="AW29" i="26"/>
  <c r="AT29" i="26"/>
  <c r="AX28" i="26"/>
  <c r="AW28" i="26"/>
  <c r="AT28" i="26"/>
  <c r="W28" i="26"/>
  <c r="X28" i="26"/>
  <c r="T28" i="26"/>
  <c r="AX27" i="26"/>
  <c r="AW27" i="26"/>
  <c r="AT27" i="26"/>
  <c r="W27" i="26"/>
  <c r="AX26" i="26"/>
  <c r="AW26" i="26"/>
  <c r="AT26" i="26"/>
  <c r="W26" i="26"/>
  <c r="X26" i="26"/>
  <c r="T26" i="26"/>
  <c r="AX25" i="26"/>
  <c r="AW25" i="26"/>
  <c r="AT25" i="26"/>
  <c r="AF25" i="26"/>
  <c r="W25" i="26"/>
  <c r="X25" i="26"/>
  <c r="T25" i="26"/>
  <c r="F25" i="26"/>
  <c r="AX24" i="26"/>
  <c r="AW24" i="26"/>
  <c r="AT24" i="26"/>
  <c r="AF24" i="26"/>
  <c r="W24" i="26"/>
  <c r="F24" i="26"/>
  <c r="AX23" i="26"/>
  <c r="AW23" i="26"/>
  <c r="AT23" i="26"/>
  <c r="AF23" i="26"/>
  <c r="W23" i="26"/>
  <c r="X23" i="26"/>
  <c r="T23" i="26"/>
  <c r="F23" i="26"/>
  <c r="AX22" i="26"/>
  <c r="AW22" i="26"/>
  <c r="AT22" i="26"/>
  <c r="AF22" i="26"/>
  <c r="F22" i="26"/>
  <c r="AX21" i="26"/>
  <c r="AW21" i="26"/>
  <c r="AT21" i="26"/>
  <c r="AF21" i="26"/>
  <c r="W21" i="26"/>
  <c r="X21" i="26"/>
  <c r="T21" i="26"/>
  <c r="F21" i="26"/>
  <c r="AX20" i="26"/>
  <c r="AW20" i="26"/>
  <c r="AT20" i="26"/>
  <c r="AF20" i="26"/>
  <c r="W20" i="26"/>
  <c r="F20" i="26"/>
  <c r="AX19" i="26"/>
  <c r="AW19" i="26"/>
  <c r="AT19" i="26"/>
  <c r="AF19" i="26"/>
  <c r="W19" i="26"/>
  <c r="X19" i="26"/>
  <c r="T19" i="26"/>
  <c r="F19" i="26"/>
  <c r="AX18" i="26"/>
  <c r="AW18" i="26"/>
  <c r="AT18" i="26"/>
  <c r="AF18" i="26"/>
  <c r="F18" i="26"/>
  <c r="AX17" i="26"/>
  <c r="AW17" i="26"/>
  <c r="AT17" i="26"/>
  <c r="AF17" i="26"/>
  <c r="W17" i="26"/>
  <c r="X17" i="26"/>
  <c r="T17" i="26"/>
  <c r="F17" i="26"/>
  <c r="AX16" i="26"/>
  <c r="AW16" i="26"/>
  <c r="AT16" i="26"/>
  <c r="AF16" i="26"/>
  <c r="W16" i="26"/>
  <c r="F16" i="26"/>
  <c r="AX15" i="26"/>
  <c r="AW15" i="26"/>
  <c r="AT15" i="26"/>
  <c r="AF15" i="26"/>
  <c r="W15" i="26"/>
  <c r="X15" i="26"/>
  <c r="T15" i="26"/>
  <c r="F15" i="26"/>
  <c r="AX14" i="26"/>
  <c r="AW14" i="26"/>
  <c r="AT14" i="26"/>
  <c r="AF14" i="26"/>
  <c r="F14" i="26"/>
  <c r="AX13" i="26"/>
  <c r="AW13" i="26"/>
  <c r="AT13" i="26"/>
  <c r="AF13" i="26"/>
  <c r="W13" i="26"/>
  <c r="X13" i="26"/>
  <c r="T13" i="26"/>
  <c r="F13" i="26"/>
  <c r="AX12" i="26"/>
  <c r="AW12" i="26"/>
  <c r="AT12" i="26"/>
  <c r="AF12" i="26"/>
  <c r="W12" i="26"/>
  <c r="F12" i="26"/>
  <c r="AX11" i="26"/>
  <c r="AW11" i="26"/>
  <c r="AT11" i="26"/>
  <c r="AF11" i="26"/>
  <c r="W11" i="26"/>
  <c r="X11" i="26"/>
  <c r="T11" i="26"/>
  <c r="F11" i="26"/>
  <c r="AX10" i="26"/>
  <c r="AW10" i="26"/>
  <c r="AT10" i="26"/>
  <c r="AF10" i="26"/>
  <c r="W10" i="26"/>
  <c r="X10" i="26"/>
  <c r="T10" i="26"/>
  <c r="F10" i="26"/>
  <c r="AX9" i="26"/>
  <c r="AW9" i="26"/>
  <c r="AT9" i="26"/>
  <c r="AF9" i="26"/>
  <c r="F9" i="26"/>
  <c r="AX8" i="26"/>
  <c r="AW8" i="26"/>
  <c r="AT8" i="26"/>
  <c r="AF8" i="26"/>
  <c r="W8" i="26"/>
  <c r="X8" i="26"/>
  <c r="T8" i="26"/>
  <c r="F8" i="26"/>
  <c r="AX7" i="26"/>
  <c r="AW7" i="26"/>
  <c r="AT7" i="26"/>
  <c r="AF7" i="26"/>
  <c r="W7" i="26"/>
  <c r="F7" i="26"/>
  <c r="AX6" i="26"/>
  <c r="AW6" i="26"/>
  <c r="AT6" i="26"/>
  <c r="AF6" i="26"/>
  <c r="W6" i="26"/>
  <c r="X6" i="26"/>
  <c r="T6" i="26"/>
  <c r="F6" i="26"/>
  <c r="AX5" i="26"/>
  <c r="AW5" i="26"/>
  <c r="AT5" i="26"/>
  <c r="AF5" i="26"/>
  <c r="W5" i="26"/>
  <c r="X5" i="26"/>
  <c r="F5" i="26"/>
  <c r="AK38" i="26" l="1"/>
  <c r="D343" i="27"/>
  <c r="E343" i="27"/>
  <c r="E341" i="27"/>
  <c r="D341" i="27"/>
  <c r="D344" i="27"/>
  <c r="E344" i="27"/>
  <c r="E342" i="27"/>
  <c r="D342" i="27"/>
  <c r="D340" i="27"/>
  <c r="E340" i="27"/>
  <c r="D335" i="27"/>
  <c r="E335" i="27"/>
  <c r="D338" i="27"/>
  <c r="E338" i="27"/>
  <c r="E336" i="27"/>
  <c r="D336" i="27"/>
  <c r="E339" i="27"/>
  <c r="D339" i="27"/>
  <c r="D337" i="27"/>
  <c r="E337" i="27"/>
  <c r="E333" i="27"/>
  <c r="D333" i="27"/>
  <c r="E330" i="27"/>
  <c r="D330" i="27"/>
  <c r="D331" i="27"/>
  <c r="E331" i="27"/>
  <c r="E334" i="27"/>
  <c r="D334" i="27"/>
  <c r="D328" i="27"/>
  <c r="E328" i="27"/>
  <c r="E329" i="27"/>
  <c r="D329" i="27"/>
  <c r="D332" i="27"/>
  <c r="E332" i="27"/>
  <c r="D366" i="27"/>
  <c r="E366" i="27"/>
  <c r="E435" i="27"/>
  <c r="D435" i="27"/>
  <c r="E429" i="27"/>
  <c r="D429" i="27"/>
  <c r="E431" i="27"/>
  <c r="D431" i="27"/>
  <c r="D427" i="27"/>
  <c r="E427" i="27"/>
  <c r="E433" i="27"/>
  <c r="D433" i="27"/>
  <c r="D295" i="27"/>
  <c r="E295" i="27"/>
  <c r="D291" i="27"/>
  <c r="E291" i="27"/>
  <c r="D297" i="27"/>
  <c r="E297" i="27"/>
  <c r="D293" i="27"/>
  <c r="E293" i="27"/>
  <c r="D323" i="27"/>
  <c r="E323" i="27"/>
  <c r="D287" i="27"/>
  <c r="E287" i="27"/>
  <c r="E289" i="27"/>
  <c r="D289" i="27"/>
  <c r="D324" i="27"/>
  <c r="E324" i="27"/>
  <c r="E249" i="27"/>
  <c r="D249" i="27"/>
  <c r="E251" i="27"/>
  <c r="D251" i="27"/>
  <c r="E257" i="27"/>
  <c r="D257" i="27"/>
  <c r="D267" i="27"/>
  <c r="E267" i="27"/>
  <c r="E261" i="27"/>
  <c r="D261" i="27"/>
  <c r="E273" i="27"/>
  <c r="D273" i="27"/>
  <c r="E283" i="27"/>
  <c r="D283" i="27"/>
  <c r="E243" i="27"/>
  <c r="D243" i="27"/>
  <c r="D247" i="27"/>
  <c r="E247" i="27"/>
  <c r="E253" i="27"/>
  <c r="D253" i="27"/>
  <c r="D279" i="27"/>
  <c r="E279" i="27"/>
  <c r="L35" i="26"/>
  <c r="E263" i="27"/>
  <c r="D263" i="27"/>
  <c r="E269" i="27"/>
  <c r="D269" i="27"/>
  <c r="E275" i="27"/>
  <c r="D275" i="27"/>
  <c r="E281" i="27"/>
  <c r="D281" i="27"/>
  <c r="E245" i="27"/>
  <c r="D245" i="27"/>
  <c r="D255" i="27"/>
  <c r="E255" i="27"/>
  <c r="E244" i="27"/>
  <c r="D244" i="27"/>
  <c r="E246" i="27"/>
  <c r="D246" i="27"/>
  <c r="E248" i="27"/>
  <c r="D248" i="27"/>
  <c r="E250" i="27"/>
  <c r="D250" i="27"/>
  <c r="E252" i="27"/>
  <c r="D252" i="27"/>
  <c r="E254" i="27"/>
  <c r="D254" i="27"/>
  <c r="E256" i="27"/>
  <c r="D256" i="27"/>
  <c r="M36" i="26"/>
  <c r="D259" i="27"/>
  <c r="E259" i="27"/>
  <c r="E265" i="27"/>
  <c r="D265" i="27"/>
  <c r="D271" i="27"/>
  <c r="E271" i="27"/>
  <c r="E277" i="27"/>
  <c r="D277" i="27"/>
  <c r="E205" i="27"/>
  <c r="D205" i="27"/>
  <c r="D207" i="27"/>
  <c r="E207" i="27"/>
  <c r="E209" i="27"/>
  <c r="D209" i="27"/>
  <c r="D211" i="27"/>
  <c r="E211" i="27"/>
  <c r="D213" i="27"/>
  <c r="E213" i="27"/>
  <c r="D215" i="27"/>
  <c r="E215" i="27"/>
  <c r="D218" i="27"/>
  <c r="E218" i="27"/>
  <c r="E224" i="27"/>
  <c r="D224" i="27"/>
  <c r="E226" i="27"/>
  <c r="D226" i="27"/>
  <c r="E228" i="27"/>
  <c r="D228" i="27"/>
  <c r="D230" i="27"/>
  <c r="E230" i="27"/>
  <c r="E232" i="27"/>
  <c r="D232" i="27"/>
  <c r="E234" i="27"/>
  <c r="D234" i="27"/>
  <c r="E236" i="27"/>
  <c r="D236" i="27"/>
  <c r="D238" i="27"/>
  <c r="E238" i="27"/>
  <c r="E240" i="27"/>
  <c r="D240" i="27"/>
  <c r="E220" i="27"/>
  <c r="D220" i="27"/>
  <c r="E204" i="27"/>
  <c r="D204" i="27"/>
  <c r="D206" i="27"/>
  <c r="E206" i="27"/>
  <c r="E208" i="27"/>
  <c r="D208" i="27"/>
  <c r="E210" i="27"/>
  <c r="D210" i="27"/>
  <c r="E212" i="27"/>
  <c r="D212" i="27"/>
  <c r="E214" i="27"/>
  <c r="D214" i="27"/>
  <c r="E216" i="27"/>
  <c r="D216" i="27"/>
  <c r="D225" i="27"/>
  <c r="E225" i="27"/>
  <c r="D227" i="27"/>
  <c r="E227" i="27"/>
  <c r="D229" i="27"/>
  <c r="E229" i="27"/>
  <c r="D231" i="27"/>
  <c r="E231" i="27"/>
  <c r="E233" i="27"/>
  <c r="D233" i="27"/>
  <c r="D235" i="27"/>
  <c r="E235" i="27"/>
  <c r="E237" i="27"/>
  <c r="D237" i="27"/>
  <c r="T1027" i="26"/>
  <c r="D239" i="27"/>
  <c r="E239" i="27"/>
  <c r="E222" i="27"/>
  <c r="D222" i="27"/>
  <c r="K374" i="27"/>
  <c r="L374" i="27"/>
  <c r="L424" i="27"/>
  <c r="K424" i="27"/>
  <c r="K336" i="27"/>
  <c r="L336" i="27"/>
  <c r="K337" i="27"/>
  <c r="L337" i="27"/>
  <c r="K335" i="27"/>
  <c r="L335" i="27"/>
  <c r="K420" i="27"/>
  <c r="L420" i="27"/>
  <c r="K421" i="27"/>
  <c r="L421" i="27"/>
  <c r="L419" i="27"/>
  <c r="K419" i="27"/>
  <c r="K341" i="27"/>
  <c r="L341" i="27"/>
  <c r="K339" i="27"/>
  <c r="L339" i="27"/>
  <c r="L342" i="27"/>
  <c r="K342" i="27"/>
  <c r="K340" i="27"/>
  <c r="L340" i="27"/>
  <c r="L338" i="27"/>
  <c r="K338" i="27"/>
  <c r="L350" i="27"/>
  <c r="K350" i="27"/>
  <c r="L358" i="27"/>
  <c r="K358" i="27"/>
  <c r="K363" i="27"/>
  <c r="L363" i="27"/>
  <c r="K369" i="27"/>
  <c r="L369" i="27"/>
  <c r="K344" i="27"/>
  <c r="L344" i="27"/>
  <c r="K349" i="27"/>
  <c r="L349" i="27"/>
  <c r="L352" i="27"/>
  <c r="K352" i="27"/>
  <c r="K357" i="27"/>
  <c r="L357" i="27"/>
  <c r="K360" i="27"/>
  <c r="L360" i="27"/>
  <c r="L347" i="27"/>
  <c r="K347" i="27"/>
  <c r="L355" i="27"/>
  <c r="K355" i="27"/>
  <c r="K345" i="27"/>
  <c r="L345" i="27"/>
  <c r="L348" i="27"/>
  <c r="K348" i="27"/>
  <c r="K353" i="27"/>
  <c r="L353" i="27"/>
  <c r="L356" i="27"/>
  <c r="K356" i="27"/>
  <c r="K361" i="27"/>
  <c r="L361" i="27"/>
  <c r="K365" i="27"/>
  <c r="L365" i="27"/>
  <c r="K367" i="27"/>
  <c r="L367" i="27"/>
  <c r="K343" i="27"/>
  <c r="L343" i="27"/>
  <c r="L346" i="27"/>
  <c r="K346" i="27"/>
  <c r="L351" i="27"/>
  <c r="K351" i="27"/>
  <c r="L354" i="27"/>
  <c r="K354" i="27"/>
  <c r="K359" i="27"/>
  <c r="L359" i="27"/>
  <c r="L362" i="27"/>
  <c r="K362" i="27"/>
  <c r="L364" i="27"/>
  <c r="K364" i="27"/>
  <c r="L366" i="27"/>
  <c r="K366" i="27"/>
  <c r="L368" i="27"/>
  <c r="K368" i="27"/>
  <c r="K459" i="27"/>
  <c r="L459" i="27"/>
  <c r="K463" i="27"/>
  <c r="L463" i="27"/>
  <c r="K476" i="27"/>
  <c r="L476" i="27"/>
  <c r="L458" i="27"/>
  <c r="K458" i="27"/>
  <c r="L462" i="27"/>
  <c r="K462" i="27"/>
  <c r="L474" i="27"/>
  <c r="K474" i="27"/>
  <c r="K467" i="27"/>
  <c r="L467" i="27"/>
  <c r="K471" i="27"/>
  <c r="L471" i="27"/>
  <c r="L466" i="27"/>
  <c r="K466" i="27"/>
  <c r="L470" i="27"/>
  <c r="K470" i="27"/>
  <c r="L478" i="27"/>
  <c r="K478" i="27"/>
  <c r="L480" i="27"/>
  <c r="K480" i="27"/>
  <c r="L482" i="27"/>
  <c r="K482" i="27"/>
  <c r="L484" i="27"/>
  <c r="K484" i="27"/>
  <c r="L522" i="27"/>
  <c r="K522" i="27"/>
  <c r="L516" i="27"/>
  <c r="K516" i="27"/>
  <c r="K524" i="27"/>
  <c r="L524" i="27"/>
  <c r="L528" i="27"/>
  <c r="K528" i="27"/>
  <c r="L514" i="27"/>
  <c r="K514" i="27"/>
  <c r="K532" i="27"/>
  <c r="L532" i="27"/>
  <c r="K520" i="27"/>
  <c r="L520" i="27"/>
  <c r="K535" i="27"/>
  <c r="L535" i="27"/>
  <c r="K537" i="27"/>
  <c r="L537" i="27"/>
  <c r="L518" i="27"/>
  <c r="K518" i="27"/>
  <c r="K223" i="27"/>
  <c r="L223" i="27"/>
  <c r="K225" i="27"/>
  <c r="L225" i="27"/>
  <c r="K227" i="27"/>
  <c r="L227" i="27"/>
  <c r="L229" i="27"/>
  <c r="K229" i="27"/>
  <c r="K231" i="27"/>
  <c r="L231" i="27"/>
  <c r="K233" i="27"/>
  <c r="L233" i="27"/>
  <c r="K235" i="27"/>
  <c r="L235" i="27"/>
  <c r="L237" i="27"/>
  <c r="K237" i="27"/>
  <c r="K239" i="27"/>
  <c r="L239" i="27"/>
  <c r="K241" i="27"/>
  <c r="L241" i="27"/>
  <c r="K243" i="27"/>
  <c r="L243" i="27"/>
  <c r="L245" i="27"/>
  <c r="K245" i="27"/>
  <c r="K247" i="27"/>
  <c r="L247" i="27"/>
  <c r="K249" i="27"/>
  <c r="L249" i="27"/>
  <c r="K251" i="27"/>
  <c r="L251" i="27"/>
  <c r="L253" i="27"/>
  <c r="K253" i="27"/>
  <c r="K255" i="27"/>
  <c r="L255" i="27"/>
  <c r="K257" i="27"/>
  <c r="L257" i="27"/>
  <c r="K258" i="27"/>
  <c r="L258" i="27"/>
  <c r="L224" i="27"/>
  <c r="K224" i="27"/>
  <c r="K226" i="27"/>
  <c r="L226" i="27"/>
  <c r="L228" i="27"/>
  <c r="K228" i="27"/>
  <c r="L230" i="27"/>
  <c r="K230" i="27"/>
  <c r="L232" i="27"/>
  <c r="K232" i="27"/>
  <c r="AM37" i="26"/>
  <c r="L234" i="27"/>
  <c r="K234" i="27"/>
  <c r="L236" i="27"/>
  <c r="K236" i="27"/>
  <c r="K238" i="27"/>
  <c r="L238" i="27"/>
  <c r="L240" i="27"/>
  <c r="K240" i="27"/>
  <c r="K242" i="27"/>
  <c r="L242" i="27"/>
  <c r="L244" i="27"/>
  <c r="K244" i="27"/>
  <c r="L246" i="27"/>
  <c r="K246" i="27"/>
  <c r="L248" i="27"/>
  <c r="K248" i="27"/>
  <c r="K250" i="27"/>
  <c r="L250" i="27"/>
  <c r="L252" i="27"/>
  <c r="K252" i="27"/>
  <c r="L254" i="27"/>
  <c r="K254" i="27"/>
  <c r="L256" i="27"/>
  <c r="K256" i="27"/>
  <c r="K259" i="27"/>
  <c r="L259" i="27"/>
  <c r="L186" i="27"/>
  <c r="K186" i="27"/>
  <c r="K188" i="27"/>
  <c r="L188" i="27"/>
  <c r="L190" i="27"/>
  <c r="K190" i="27"/>
  <c r="K192" i="27"/>
  <c r="L192" i="27"/>
  <c r="L194" i="27"/>
  <c r="K194" i="27"/>
  <c r="L196" i="27"/>
  <c r="K196" i="27"/>
  <c r="L198" i="27"/>
  <c r="K198" i="27"/>
  <c r="K200" i="27"/>
  <c r="L200" i="27"/>
  <c r="L202" i="27"/>
  <c r="K202" i="27"/>
  <c r="K204" i="27"/>
  <c r="L204" i="27"/>
  <c r="L206" i="27"/>
  <c r="K206" i="27"/>
  <c r="L208" i="27"/>
  <c r="K208" i="27"/>
  <c r="L210" i="27"/>
  <c r="K210" i="27"/>
  <c r="L212" i="27"/>
  <c r="K212" i="27"/>
  <c r="L214" i="27"/>
  <c r="K214" i="27"/>
  <c r="K185" i="27"/>
  <c r="L185" i="27"/>
  <c r="L187" i="27"/>
  <c r="K187" i="27"/>
  <c r="K189" i="27"/>
  <c r="L189" i="27"/>
  <c r="AL38" i="26"/>
  <c r="K191" i="27"/>
  <c r="L191" i="27"/>
  <c r="K193" i="27"/>
  <c r="L193" i="27"/>
  <c r="L195" i="27"/>
  <c r="K195" i="27"/>
  <c r="K197" i="27"/>
  <c r="L197" i="27"/>
  <c r="AL5" i="26"/>
  <c r="K199" i="27"/>
  <c r="L199" i="27"/>
  <c r="K201" i="27"/>
  <c r="L201" i="27"/>
  <c r="K203" i="27"/>
  <c r="L203" i="27"/>
  <c r="K205" i="27"/>
  <c r="L205" i="27"/>
  <c r="L207" i="27"/>
  <c r="K207" i="27"/>
  <c r="K209" i="27"/>
  <c r="L209" i="27"/>
  <c r="K211" i="27"/>
  <c r="L211" i="27"/>
  <c r="K213" i="27"/>
  <c r="L213" i="27"/>
  <c r="L215" i="27"/>
  <c r="K215" i="27"/>
  <c r="K179" i="27"/>
  <c r="L179" i="27"/>
  <c r="L152" i="27"/>
  <c r="K152" i="27"/>
  <c r="L130" i="27"/>
  <c r="K130" i="27"/>
  <c r="L151" i="27"/>
  <c r="K151" i="27"/>
  <c r="L106" i="27"/>
  <c r="K106" i="27"/>
  <c r="K111" i="27"/>
  <c r="L111" i="27"/>
  <c r="L114" i="27"/>
  <c r="K114" i="27"/>
  <c r="L119" i="27"/>
  <c r="K119" i="27"/>
  <c r="L122" i="27"/>
  <c r="K122" i="27"/>
  <c r="L123" i="27"/>
  <c r="K123" i="27"/>
  <c r="K112" i="27"/>
  <c r="L112" i="27"/>
  <c r="K117" i="27"/>
  <c r="L117" i="27"/>
  <c r="K107" i="27"/>
  <c r="L107" i="27"/>
  <c r="L110" i="27"/>
  <c r="K110" i="27"/>
  <c r="L115" i="27"/>
  <c r="K115" i="27"/>
  <c r="L118" i="27"/>
  <c r="K118" i="27"/>
  <c r="K109" i="27"/>
  <c r="L109" i="27"/>
  <c r="K120" i="27"/>
  <c r="L120" i="27"/>
  <c r="K108" i="27"/>
  <c r="L108" i="27"/>
  <c r="K113" i="27"/>
  <c r="L113" i="27"/>
  <c r="K116" i="27"/>
  <c r="L116" i="27"/>
  <c r="K121" i="27"/>
  <c r="L121" i="27"/>
  <c r="L85" i="27"/>
  <c r="K85" i="27"/>
  <c r="K100" i="27"/>
  <c r="L100" i="27"/>
  <c r="K86" i="27"/>
  <c r="L86" i="27"/>
  <c r="K99" i="27"/>
  <c r="L99" i="27"/>
  <c r="E327" i="27"/>
  <c r="D327" i="27"/>
  <c r="K5" i="26"/>
  <c r="K10" i="26"/>
  <c r="AK11" i="26"/>
  <c r="AK9" i="26"/>
  <c r="K8" i="26"/>
  <c r="K9" i="26"/>
  <c r="AK35" i="26"/>
  <c r="K11" i="26"/>
  <c r="AK36" i="26"/>
  <c r="AK6" i="26"/>
  <c r="AK37" i="26"/>
  <c r="K36" i="26"/>
  <c r="AK7" i="26"/>
  <c r="AK8" i="26"/>
  <c r="T573" i="26"/>
  <c r="K7" i="26"/>
  <c r="K6" i="26"/>
  <c r="AK39" i="26"/>
  <c r="AK5" i="26"/>
  <c r="K38" i="26"/>
  <c r="K39" i="26"/>
  <c r="AK10" i="26"/>
  <c r="K35" i="26"/>
  <c r="AT1092" i="26"/>
  <c r="AT553" i="26"/>
  <c r="AT1084" i="26"/>
  <c r="AT545" i="26"/>
  <c r="T832" i="26"/>
  <c r="T421" i="26"/>
  <c r="X12" i="26"/>
  <c r="X16" i="26"/>
  <c r="T843" i="26"/>
  <c r="T432" i="26"/>
  <c r="AT1100" i="26"/>
  <c r="AT561" i="26"/>
  <c r="X24" i="26"/>
  <c r="X31" i="26"/>
  <c r="AT1110" i="26"/>
  <c r="AT571" i="26"/>
  <c r="T868" i="26"/>
  <c r="T457" i="26"/>
  <c r="X49" i="26"/>
  <c r="X50" i="26"/>
  <c r="AT1129" i="26"/>
  <c r="AT590" i="26"/>
  <c r="AX56" i="26"/>
  <c r="AX60" i="26"/>
  <c r="T888" i="26"/>
  <c r="T477" i="26"/>
  <c r="AT1150" i="26"/>
  <c r="AT611" i="26"/>
  <c r="AT1160" i="26"/>
  <c r="AT621" i="26"/>
  <c r="AT1164" i="26"/>
  <c r="AT625" i="26"/>
  <c r="T915" i="26"/>
  <c r="T504" i="26"/>
  <c r="AT1173" i="26"/>
  <c r="AT634" i="26"/>
  <c r="AW101" i="26"/>
  <c r="AT101" i="26"/>
  <c r="AW105" i="26"/>
  <c r="AT105" i="26"/>
  <c r="AW109" i="26"/>
  <c r="AT109" i="26"/>
  <c r="AW113" i="26"/>
  <c r="AT113" i="26"/>
  <c r="T944" i="26"/>
  <c r="T533" i="26"/>
  <c r="AW128" i="26"/>
  <c r="AT128" i="26"/>
  <c r="AW130" i="26"/>
  <c r="AT130" i="26"/>
  <c r="AW140" i="26"/>
  <c r="AT140" i="26"/>
  <c r="AW144" i="26"/>
  <c r="AT144" i="26"/>
  <c r="AT1230" i="26"/>
  <c r="AT691" i="26"/>
  <c r="T979" i="26"/>
  <c r="T568" i="26"/>
  <c r="AT1246" i="26"/>
  <c r="AT707" i="26"/>
  <c r="T995" i="26"/>
  <c r="T584" i="26"/>
  <c r="T1008" i="26"/>
  <c r="T597" i="26"/>
  <c r="T1026" i="26"/>
  <c r="T615" i="26"/>
  <c r="T1030" i="26"/>
  <c r="T619" i="26"/>
  <c r="W236" i="26"/>
  <c r="T236" i="26"/>
  <c r="AT1319" i="26"/>
  <c r="AT780" i="26"/>
  <c r="T1065" i="26"/>
  <c r="T654" i="26"/>
  <c r="W252" i="26"/>
  <c r="T252" i="26"/>
  <c r="AT1335" i="26"/>
  <c r="AT796" i="26"/>
  <c r="T1081" i="26"/>
  <c r="T670" i="26"/>
  <c r="AT1366" i="26"/>
  <c r="AT827" i="26"/>
  <c r="AT1374" i="26"/>
  <c r="AT835" i="26"/>
  <c r="AT1382" i="26"/>
  <c r="AT843" i="26"/>
  <c r="AT1390" i="26"/>
  <c r="AT851" i="26"/>
  <c r="AT1398" i="26"/>
  <c r="AT859" i="26"/>
  <c r="AW506" i="26"/>
  <c r="AT506" i="26"/>
  <c r="AX506" i="26"/>
  <c r="AT1083" i="26"/>
  <c r="AT544" i="26"/>
  <c r="T9" i="26"/>
  <c r="W9" i="26"/>
  <c r="AT1087" i="26"/>
  <c r="AT548" i="26"/>
  <c r="AT1089" i="26"/>
  <c r="AT550" i="26"/>
  <c r="T14" i="26"/>
  <c r="W14" i="26"/>
  <c r="AT1093" i="26"/>
  <c r="AT554" i="26"/>
  <c r="T18" i="26"/>
  <c r="W18" i="26"/>
  <c r="AT1097" i="26"/>
  <c r="AT558" i="26"/>
  <c r="T22" i="26"/>
  <c r="W22" i="26"/>
  <c r="AT1101" i="26"/>
  <c r="AT562" i="26"/>
  <c r="AT1105" i="26"/>
  <c r="AT566" i="26"/>
  <c r="T29" i="26"/>
  <c r="W29" i="26"/>
  <c r="AT1109" i="26"/>
  <c r="AT570" i="26"/>
  <c r="T33" i="26"/>
  <c r="W33" i="26"/>
  <c r="AT1114" i="26"/>
  <c r="AT575" i="26"/>
  <c r="T37" i="26"/>
  <c r="W37" i="26"/>
  <c r="AT1116" i="26"/>
  <c r="AT577" i="26"/>
  <c r="AT1118" i="26"/>
  <c r="AT579" i="26"/>
  <c r="T43" i="26"/>
  <c r="W43" i="26"/>
  <c r="AT1122" i="26"/>
  <c r="AT583" i="26"/>
  <c r="T47" i="26"/>
  <c r="W47" i="26"/>
  <c r="AT1126" i="26"/>
  <c r="AT587" i="26"/>
  <c r="AT1128" i="26"/>
  <c r="AT589" i="26"/>
  <c r="T52" i="26"/>
  <c r="W52" i="26"/>
  <c r="T53" i="26"/>
  <c r="W53" i="26"/>
  <c r="T54" i="26"/>
  <c r="W54" i="26"/>
  <c r="T55" i="26"/>
  <c r="W55" i="26"/>
  <c r="T56" i="26"/>
  <c r="W56" i="26"/>
  <c r="T57" i="26"/>
  <c r="W57" i="26"/>
  <c r="T58" i="26"/>
  <c r="W58" i="26"/>
  <c r="T59" i="26"/>
  <c r="W59" i="26"/>
  <c r="T60" i="26"/>
  <c r="W60" i="26"/>
  <c r="T61" i="26"/>
  <c r="W61" i="26"/>
  <c r="T62" i="26"/>
  <c r="W62" i="26"/>
  <c r="T63" i="26"/>
  <c r="W63" i="26"/>
  <c r="T64" i="26"/>
  <c r="W64" i="26"/>
  <c r="T65" i="26"/>
  <c r="W65" i="26"/>
  <c r="AT1145" i="26"/>
  <c r="AT606" i="26"/>
  <c r="T69" i="26"/>
  <c r="W69" i="26"/>
  <c r="W71" i="26"/>
  <c r="T895" i="26"/>
  <c r="T484" i="26"/>
  <c r="AW73" i="26"/>
  <c r="T897" i="26"/>
  <c r="T486" i="26"/>
  <c r="AW75" i="26"/>
  <c r="T899" i="26"/>
  <c r="T488" i="26"/>
  <c r="AW77" i="26"/>
  <c r="T901" i="26"/>
  <c r="T490" i="26"/>
  <c r="AW79" i="26"/>
  <c r="T903" i="26"/>
  <c r="T492" i="26"/>
  <c r="AW81" i="26"/>
  <c r="T905" i="26"/>
  <c r="T494" i="26"/>
  <c r="AW83" i="26"/>
  <c r="T907" i="26"/>
  <c r="T496" i="26"/>
  <c r="AW85" i="26"/>
  <c r="T909" i="26"/>
  <c r="T498" i="26"/>
  <c r="AW87" i="26"/>
  <c r="T89" i="26"/>
  <c r="X89" i="26"/>
  <c r="W91" i="26"/>
  <c r="T91" i="26"/>
  <c r="AT1169" i="26"/>
  <c r="AT630" i="26"/>
  <c r="W94" i="26"/>
  <c r="T918" i="26"/>
  <c r="T507" i="26"/>
  <c r="AW98" i="26"/>
  <c r="AT98" i="26"/>
  <c r="T99" i="26"/>
  <c r="X99" i="26"/>
  <c r="W100" i="26"/>
  <c r="AW102" i="26"/>
  <c r="AT102" i="26"/>
  <c r="T103" i="26"/>
  <c r="X103" i="26"/>
  <c r="W104" i="26"/>
  <c r="AW106" i="26"/>
  <c r="AT106" i="26"/>
  <c r="W107" i="26"/>
  <c r="T107" i="26"/>
  <c r="W109" i="26"/>
  <c r="T109" i="26"/>
  <c r="W111" i="26"/>
  <c r="T111" i="26"/>
  <c r="W113" i="26"/>
  <c r="T113" i="26"/>
  <c r="W115" i="26"/>
  <c r="T115" i="26"/>
  <c r="W117" i="26"/>
  <c r="T117" i="26"/>
  <c r="T940" i="26"/>
  <c r="T529" i="26"/>
  <c r="AT1196" i="26"/>
  <c r="AT657" i="26"/>
  <c r="W123" i="26"/>
  <c r="T123" i="26"/>
  <c r="T946" i="26"/>
  <c r="T535" i="26"/>
  <c r="W126" i="26"/>
  <c r="T126" i="26"/>
  <c r="W128" i="26"/>
  <c r="T128" i="26"/>
  <c r="W130" i="26"/>
  <c r="T130" i="26"/>
  <c r="W132" i="26"/>
  <c r="T132" i="26"/>
  <c r="W134" i="26"/>
  <c r="T134" i="26"/>
  <c r="W136" i="26"/>
  <c r="T136" i="26"/>
  <c r="W138" i="26"/>
  <c r="T138" i="26"/>
  <c r="W140" i="26"/>
  <c r="T140" i="26"/>
  <c r="W142" i="26"/>
  <c r="T142" i="26"/>
  <c r="W144" i="26"/>
  <c r="T144" i="26"/>
  <c r="AT1226" i="26"/>
  <c r="AT687" i="26"/>
  <c r="AT1231" i="26"/>
  <c r="AT692" i="26"/>
  <c r="T976" i="26"/>
  <c r="T565" i="26"/>
  <c r="AT1235" i="26"/>
  <c r="AT696" i="26"/>
  <c r="T980" i="26"/>
  <c r="T569" i="26"/>
  <c r="AT1239" i="26"/>
  <c r="AT700" i="26"/>
  <c r="AT1243" i="26"/>
  <c r="AT704" i="26"/>
  <c r="T988" i="26"/>
  <c r="T577" i="26"/>
  <c r="AT1247" i="26"/>
  <c r="AT708" i="26"/>
  <c r="T992" i="26"/>
  <c r="T581" i="26"/>
  <c r="AT1251" i="26"/>
  <c r="AT712" i="26"/>
  <c r="T996" i="26"/>
  <c r="T585" i="26"/>
  <c r="AT1255" i="26"/>
  <c r="AT716" i="26"/>
  <c r="T1000" i="26"/>
  <c r="T589" i="26"/>
  <c r="AT1259" i="26"/>
  <c r="AT720" i="26"/>
  <c r="T1004" i="26"/>
  <c r="T593" i="26"/>
  <c r="AT1264" i="26"/>
  <c r="AT725" i="26"/>
  <c r="T1015" i="26"/>
  <c r="T604" i="26"/>
  <c r="T1019" i="26"/>
  <c r="T608" i="26"/>
  <c r="T1023" i="26"/>
  <c r="T612" i="26"/>
  <c r="T1031" i="26"/>
  <c r="T620" i="26"/>
  <c r="T1035" i="26"/>
  <c r="T624" i="26"/>
  <c r="T1039" i="26"/>
  <c r="T628" i="26"/>
  <c r="T1043" i="26"/>
  <c r="T632" i="26"/>
  <c r="W224" i="26"/>
  <c r="T224" i="26"/>
  <c r="AT1307" i="26"/>
  <c r="AT768" i="26"/>
  <c r="T1053" i="26"/>
  <c r="T642" i="26"/>
  <c r="X236" i="26"/>
  <c r="W240" i="26"/>
  <c r="T240" i="26"/>
  <c r="AT1323" i="26"/>
  <c r="AT784" i="26"/>
  <c r="T1069" i="26"/>
  <c r="T658" i="26"/>
  <c r="X252" i="26"/>
  <c r="W256" i="26"/>
  <c r="T256" i="26"/>
  <c r="AT1339" i="26"/>
  <c r="AT800" i="26"/>
  <c r="T1085" i="26"/>
  <c r="T674" i="26"/>
  <c r="AT1372" i="26"/>
  <c r="AT833" i="26"/>
  <c r="AT1380" i="26"/>
  <c r="AT841" i="26"/>
  <c r="AT1388" i="26"/>
  <c r="AT849" i="26"/>
  <c r="AT1396" i="26"/>
  <c r="AT857" i="26"/>
  <c r="AT1404" i="26"/>
  <c r="AT865" i="26"/>
  <c r="T1149" i="26"/>
  <c r="T738" i="26"/>
  <c r="AT1408" i="26"/>
  <c r="AT869" i="26"/>
  <c r="T1153" i="26"/>
  <c r="T742" i="26"/>
  <c r="AT1412" i="26"/>
  <c r="AT873" i="26"/>
  <c r="T1157" i="26"/>
  <c r="T746" i="26"/>
  <c r="W338" i="26"/>
  <c r="T338" i="26"/>
  <c r="X338" i="26"/>
  <c r="AW343" i="26"/>
  <c r="AT343" i="26"/>
  <c r="AX343" i="26"/>
  <c r="AW345" i="26"/>
  <c r="AT345" i="26"/>
  <c r="AX345" i="26"/>
  <c r="AW347" i="26"/>
  <c r="AT347" i="26"/>
  <c r="AX347" i="26"/>
  <c r="AW349" i="26"/>
  <c r="AT349" i="26"/>
  <c r="AX349" i="26"/>
  <c r="AW351" i="26"/>
  <c r="AT351" i="26"/>
  <c r="AX351" i="26"/>
  <c r="AW353" i="26"/>
  <c r="AT353" i="26"/>
  <c r="AX353" i="26"/>
  <c r="AW355" i="26"/>
  <c r="AT355" i="26"/>
  <c r="AX355" i="26"/>
  <c r="AW357" i="26"/>
  <c r="AT357" i="26"/>
  <c r="AX357" i="26"/>
  <c r="AW359" i="26"/>
  <c r="AT359" i="26"/>
  <c r="AX359" i="26"/>
  <c r="AW361" i="26"/>
  <c r="AT361" i="26"/>
  <c r="AX361" i="26"/>
  <c r="AW363" i="26"/>
  <c r="AT363" i="26"/>
  <c r="AX363" i="26"/>
  <c r="AW365" i="26"/>
  <c r="AT365" i="26"/>
  <c r="AX365" i="26"/>
  <c r="AW441" i="26"/>
  <c r="AT441" i="26"/>
  <c r="AX441" i="26"/>
  <c r="AW467" i="26"/>
  <c r="AT467" i="26"/>
  <c r="AX467" i="26"/>
  <c r="T616" i="26"/>
  <c r="T828" i="26"/>
  <c r="T417" i="26"/>
  <c r="T833" i="26"/>
  <c r="T422" i="26"/>
  <c r="T835" i="26"/>
  <c r="T424" i="26"/>
  <c r="T839" i="26"/>
  <c r="T428" i="26"/>
  <c r="T847" i="26"/>
  <c r="T436" i="26"/>
  <c r="T848" i="26"/>
  <c r="T437" i="26"/>
  <c r="AT1106" i="26"/>
  <c r="AT567" i="26"/>
  <c r="T858" i="26"/>
  <c r="T447" i="26"/>
  <c r="X41" i="26"/>
  <c r="X45" i="26"/>
  <c r="AX54" i="26"/>
  <c r="AX58" i="26"/>
  <c r="AX63" i="26"/>
  <c r="AX64" i="26"/>
  <c r="AT1146" i="26"/>
  <c r="AT607" i="26"/>
  <c r="T892" i="26"/>
  <c r="T481" i="26"/>
  <c r="AT1152" i="26"/>
  <c r="AT613" i="26"/>
  <c r="AT1156" i="26"/>
  <c r="AT617" i="26"/>
  <c r="AT1162" i="26"/>
  <c r="AT623" i="26"/>
  <c r="AT1168" i="26"/>
  <c r="AT629" i="26"/>
  <c r="T920" i="26"/>
  <c r="T509" i="26"/>
  <c r="T924" i="26"/>
  <c r="T513" i="26"/>
  <c r="AW107" i="26"/>
  <c r="AT107" i="26"/>
  <c r="AW111" i="26"/>
  <c r="AT111" i="26"/>
  <c r="AW115" i="26"/>
  <c r="AT115" i="26"/>
  <c r="W121" i="26"/>
  <c r="T121" i="26"/>
  <c r="AW126" i="26"/>
  <c r="AT126" i="26"/>
  <c r="AW132" i="26"/>
  <c r="AT132" i="26"/>
  <c r="AW138" i="26"/>
  <c r="AT138" i="26"/>
  <c r="AW142" i="26"/>
  <c r="AT142" i="26"/>
  <c r="W147" i="26"/>
  <c r="T147" i="26"/>
  <c r="T975" i="26"/>
  <c r="T564" i="26"/>
  <c r="T983" i="26"/>
  <c r="T572" i="26"/>
  <c r="AT1242" i="26"/>
  <c r="AT703" i="26"/>
  <c r="T991" i="26"/>
  <c r="T580" i="26"/>
  <c r="T999" i="26"/>
  <c r="T588" i="26"/>
  <c r="T1003" i="26"/>
  <c r="T592" i="26"/>
  <c r="W185" i="26"/>
  <c r="T185" i="26"/>
  <c r="T1018" i="26"/>
  <c r="T607" i="26"/>
  <c r="T1038" i="26"/>
  <c r="T627" i="26"/>
  <c r="T1042" i="26"/>
  <c r="T631" i="26"/>
  <c r="T1049" i="26"/>
  <c r="T638" i="26"/>
  <c r="T830" i="26"/>
  <c r="T419" i="26"/>
  <c r="AT1086" i="26"/>
  <c r="AT547" i="26"/>
  <c r="X9" i="26"/>
  <c r="AT1090" i="26"/>
  <c r="AT551" i="26"/>
  <c r="X14" i="26"/>
  <c r="T837" i="26"/>
  <c r="T426" i="26"/>
  <c r="AT1094" i="26"/>
  <c r="AT555" i="26"/>
  <c r="X18" i="26"/>
  <c r="T841" i="26"/>
  <c r="T430" i="26"/>
  <c r="AT1098" i="26"/>
  <c r="AT559" i="26"/>
  <c r="X22" i="26"/>
  <c r="T845" i="26"/>
  <c r="T434" i="26"/>
  <c r="AT1102" i="26"/>
  <c r="AT563" i="26"/>
  <c r="AT1104" i="26"/>
  <c r="AT565" i="26"/>
  <c r="T850" i="26"/>
  <c r="T439" i="26"/>
  <c r="X29" i="26"/>
  <c r="AT1108" i="26"/>
  <c r="AT569" i="26"/>
  <c r="T854" i="26"/>
  <c r="T443" i="26"/>
  <c r="X33" i="26"/>
  <c r="AT1112" i="26"/>
  <c r="AT573" i="26"/>
  <c r="T857" i="26"/>
  <c r="T446" i="26"/>
  <c r="X37" i="26"/>
  <c r="T861" i="26"/>
  <c r="T450" i="26"/>
  <c r="T862" i="26"/>
  <c r="T451" i="26"/>
  <c r="AT1119" i="26"/>
  <c r="AT580" i="26"/>
  <c r="X43" i="26"/>
  <c r="T866" i="26"/>
  <c r="T455" i="26"/>
  <c r="AT1123" i="26"/>
  <c r="AT584" i="26"/>
  <c r="X47" i="26"/>
  <c r="T870" i="26"/>
  <c r="T459" i="26"/>
  <c r="AT1127" i="26"/>
  <c r="AT588" i="26"/>
  <c r="T873" i="26"/>
  <c r="T462" i="26"/>
  <c r="X52" i="26"/>
  <c r="X53" i="26"/>
  <c r="X54" i="26"/>
  <c r="X55" i="26"/>
  <c r="X56" i="26"/>
  <c r="X57" i="26"/>
  <c r="X58" i="26"/>
  <c r="X59" i="26"/>
  <c r="X60" i="26"/>
  <c r="X61" i="26"/>
  <c r="X62" i="26"/>
  <c r="X63" i="26"/>
  <c r="X64" i="26"/>
  <c r="X65" i="26"/>
  <c r="AT1144" i="26"/>
  <c r="AT605" i="26"/>
  <c r="T890" i="26"/>
  <c r="T479" i="26"/>
  <c r="X69" i="26"/>
  <c r="T893" i="26"/>
  <c r="T482" i="26"/>
  <c r="AT1151" i="26"/>
  <c r="AT612" i="26"/>
  <c r="AT1153" i="26"/>
  <c r="AT614" i="26"/>
  <c r="AT1155" i="26"/>
  <c r="AT616" i="26"/>
  <c r="AT1157" i="26"/>
  <c r="AT618" i="26"/>
  <c r="AT1159" i="26"/>
  <c r="AT620" i="26"/>
  <c r="AT1161" i="26"/>
  <c r="AT622" i="26"/>
  <c r="AT1163" i="26"/>
  <c r="AT624" i="26"/>
  <c r="AT1165" i="26"/>
  <c r="AT626" i="26"/>
  <c r="W90" i="26"/>
  <c r="T914" i="26"/>
  <c r="T503" i="26"/>
  <c r="T916" i="26"/>
  <c r="T505" i="26"/>
  <c r="AT1174" i="26"/>
  <c r="AT635" i="26"/>
  <c r="W97" i="26"/>
  <c r="AW99" i="26"/>
  <c r="AT99" i="26"/>
  <c r="T922" i="26"/>
  <c r="T511" i="26"/>
  <c r="W101" i="26"/>
  <c r="AW103" i="26"/>
  <c r="AT103" i="26"/>
  <c r="T926" i="26"/>
  <c r="T515" i="26"/>
  <c r="W105" i="26"/>
  <c r="AX107" i="26"/>
  <c r="AW108" i="26"/>
  <c r="AT108" i="26"/>
  <c r="AX109" i="26"/>
  <c r="AW110" i="26"/>
  <c r="AT110" i="26"/>
  <c r="AX111" i="26"/>
  <c r="AW112" i="26"/>
  <c r="AT112" i="26"/>
  <c r="AX113" i="26"/>
  <c r="AW114" i="26"/>
  <c r="AT114" i="26"/>
  <c r="AX115" i="26"/>
  <c r="AW116" i="26"/>
  <c r="AT116" i="26"/>
  <c r="W119" i="26"/>
  <c r="T119" i="26"/>
  <c r="T942" i="26"/>
  <c r="T531" i="26"/>
  <c r="X121" i="26"/>
  <c r="AT1202" i="26"/>
  <c r="AT663" i="26"/>
  <c r="AW125" i="26"/>
  <c r="AT125" i="26"/>
  <c r="AX126" i="26"/>
  <c r="AW127" i="26"/>
  <c r="AT127" i="26"/>
  <c r="AX128" i="26"/>
  <c r="AW129" i="26"/>
  <c r="AT129" i="26"/>
  <c r="AX130" i="26"/>
  <c r="AW131" i="26"/>
  <c r="AT131" i="26"/>
  <c r="AX132" i="26"/>
  <c r="AW133" i="26"/>
  <c r="AT133" i="26"/>
  <c r="AW135" i="26"/>
  <c r="AT135" i="26"/>
  <c r="AW137" i="26"/>
  <c r="AT137" i="26"/>
  <c r="AX138" i="26"/>
  <c r="AW139" i="26"/>
  <c r="AT139" i="26"/>
  <c r="AX140" i="26"/>
  <c r="AW141" i="26"/>
  <c r="AT141" i="26"/>
  <c r="AX142" i="26"/>
  <c r="AW143" i="26"/>
  <c r="AT143" i="26"/>
  <c r="AX144" i="26"/>
  <c r="X147" i="26"/>
  <c r="W149" i="26"/>
  <c r="T149" i="26"/>
  <c r="T972" i="26"/>
  <c r="T561" i="26"/>
  <c r="AT1228" i="26"/>
  <c r="AT689" i="26"/>
  <c r="AT1232" i="26"/>
  <c r="AT693" i="26"/>
  <c r="T977" i="26"/>
  <c r="T566" i="26"/>
  <c r="AT1236" i="26"/>
  <c r="AT697" i="26"/>
  <c r="T981" i="26"/>
  <c r="T570" i="26"/>
  <c r="AT1240" i="26"/>
  <c r="AT701" i="26"/>
  <c r="T985" i="26"/>
  <c r="T574" i="26"/>
  <c r="AT1244" i="26"/>
  <c r="AT705" i="26"/>
  <c r="T989" i="26"/>
  <c r="T578" i="26"/>
  <c r="AT1248" i="26"/>
  <c r="AT709" i="26"/>
  <c r="T993" i="26"/>
  <c r="T582" i="26"/>
  <c r="AT1252" i="26"/>
  <c r="AT713" i="26"/>
  <c r="T997" i="26"/>
  <c r="T586" i="26"/>
  <c r="AT1256" i="26"/>
  <c r="AT717" i="26"/>
  <c r="T1001" i="26"/>
  <c r="T590" i="26"/>
  <c r="AT1260" i="26"/>
  <c r="AT721" i="26"/>
  <c r="X185" i="26"/>
  <c r="W187" i="26"/>
  <c r="T187" i="26"/>
  <c r="AT1266" i="26"/>
  <c r="AT727" i="26"/>
  <c r="T1012" i="26"/>
  <c r="T601" i="26"/>
  <c r="T1016" i="26"/>
  <c r="T605" i="26"/>
  <c r="T1020" i="26"/>
  <c r="T609" i="26"/>
  <c r="T1024" i="26"/>
  <c r="T613" i="26"/>
  <c r="T1028" i="26"/>
  <c r="T617" i="26"/>
  <c r="T1032" i="26"/>
  <c r="T621" i="26"/>
  <c r="T1036" i="26"/>
  <c r="T625" i="26"/>
  <c r="T1040" i="26"/>
  <c r="T629" i="26"/>
  <c r="T1044" i="26"/>
  <c r="T633" i="26"/>
  <c r="W228" i="26"/>
  <c r="T228" i="26"/>
  <c r="AT1311" i="26"/>
  <c r="AT772" i="26"/>
  <c r="T1057" i="26"/>
  <c r="T646" i="26"/>
  <c r="W244" i="26"/>
  <c r="T244" i="26"/>
  <c r="AT1327" i="26"/>
  <c r="AT788" i="26"/>
  <c r="T1073" i="26"/>
  <c r="T662" i="26"/>
  <c r="W260" i="26"/>
  <c r="T260" i="26"/>
  <c r="AT1370" i="26"/>
  <c r="AT831" i="26"/>
  <c r="AT1378" i="26"/>
  <c r="AT839" i="26"/>
  <c r="AT1386" i="26"/>
  <c r="AT847" i="26"/>
  <c r="AT1394" i="26"/>
  <c r="AT855" i="26"/>
  <c r="AT1402" i="26"/>
  <c r="AT863" i="26"/>
  <c r="AT1503" i="26"/>
  <c r="AT964" i="26"/>
  <c r="AT1514" i="26"/>
  <c r="AT975" i="26"/>
  <c r="T827" i="26"/>
  <c r="T416" i="26"/>
  <c r="X7" i="26"/>
  <c r="AT1088" i="26"/>
  <c r="AT549" i="26"/>
  <c r="AT1096" i="26"/>
  <c r="AT557" i="26"/>
  <c r="X20" i="26"/>
  <c r="X27" i="26"/>
  <c r="T852" i="26"/>
  <c r="T441" i="26"/>
  <c r="T856" i="26"/>
  <c r="T445" i="26"/>
  <c r="T860" i="26"/>
  <c r="T449" i="26"/>
  <c r="AT1117" i="26"/>
  <c r="AT578" i="26"/>
  <c r="T864" i="26"/>
  <c r="T453" i="26"/>
  <c r="AT1121" i="26"/>
  <c r="AT582" i="26"/>
  <c r="AT1125" i="26"/>
  <c r="AT586" i="26"/>
  <c r="AX52" i="26"/>
  <c r="AX53" i="26"/>
  <c r="AX55" i="26"/>
  <c r="AX57" i="26"/>
  <c r="AX59" i="26"/>
  <c r="AX61" i="26"/>
  <c r="AX62" i="26"/>
  <c r="X67" i="26"/>
  <c r="W72" i="26"/>
  <c r="T72" i="26"/>
  <c r="AT1154" i="26"/>
  <c r="AT615" i="26"/>
  <c r="AT1158" i="26"/>
  <c r="AT619" i="26"/>
  <c r="AT1166" i="26"/>
  <c r="AT627" i="26"/>
  <c r="W95" i="26"/>
  <c r="T95" i="26"/>
  <c r="AW97" i="26"/>
  <c r="AT97" i="26"/>
  <c r="T928" i="26"/>
  <c r="T517" i="26"/>
  <c r="AT1200" i="26"/>
  <c r="AT661" i="26"/>
  <c r="AW134" i="26"/>
  <c r="AT134" i="26"/>
  <c r="AW136" i="26"/>
  <c r="AT136" i="26"/>
  <c r="T970" i="26"/>
  <c r="T559" i="26"/>
  <c r="AT1234" i="26"/>
  <c r="AT695" i="26"/>
  <c r="AT1238" i="26"/>
  <c r="AT699" i="26"/>
  <c r="T987" i="26"/>
  <c r="T576" i="26"/>
  <c r="AT1250" i="26"/>
  <c r="AT711" i="26"/>
  <c r="AT1254" i="26"/>
  <c r="AT715" i="26"/>
  <c r="AT1258" i="26"/>
  <c r="AT719" i="26"/>
  <c r="T1014" i="26"/>
  <c r="T603" i="26"/>
  <c r="T1022" i="26"/>
  <c r="T611" i="26"/>
  <c r="T1034" i="26"/>
  <c r="T623" i="26"/>
  <c r="AT1303" i="26"/>
  <c r="AT764" i="26"/>
  <c r="T7" i="26"/>
  <c r="AT1085" i="26"/>
  <c r="AT546" i="26"/>
  <c r="T12" i="26"/>
  <c r="AT1091" i="26"/>
  <c r="AT552" i="26"/>
  <c r="T16" i="26"/>
  <c r="AT1095" i="26"/>
  <c r="AT556" i="26"/>
  <c r="T20" i="26"/>
  <c r="AT1099" i="26"/>
  <c r="AT560" i="26"/>
  <c r="T24" i="26"/>
  <c r="AT1103" i="26"/>
  <c r="AT564" i="26"/>
  <c r="T27" i="26"/>
  <c r="AT1107" i="26"/>
  <c r="AT568" i="26"/>
  <c r="T31" i="26"/>
  <c r="AT1111" i="26"/>
  <c r="AT572" i="26"/>
  <c r="AT1113" i="26"/>
  <c r="AT574" i="26"/>
  <c r="AT1115" i="26"/>
  <c r="AT576" i="26"/>
  <c r="AM39" i="26"/>
  <c r="T41" i="26"/>
  <c r="AT1120" i="26"/>
  <c r="AT581" i="26"/>
  <c r="T45" i="26"/>
  <c r="AT1124" i="26"/>
  <c r="AT585" i="26"/>
  <c r="T49" i="26"/>
  <c r="T50" i="26"/>
  <c r="AT53" i="26"/>
  <c r="AT54" i="26"/>
  <c r="AT55" i="26"/>
  <c r="AT56" i="26"/>
  <c r="AT57" i="26"/>
  <c r="AT58" i="26"/>
  <c r="AT59" i="26"/>
  <c r="AT60" i="26"/>
  <c r="AT61" i="26"/>
  <c r="AT62" i="26"/>
  <c r="AT63" i="26"/>
  <c r="AT64" i="26"/>
  <c r="AT1143" i="26"/>
  <c r="AT604" i="26"/>
  <c r="T67" i="26"/>
  <c r="AT1147" i="26"/>
  <c r="AT608" i="26"/>
  <c r="AT1149" i="26"/>
  <c r="AT610" i="26"/>
  <c r="X72" i="26"/>
  <c r="T896" i="26"/>
  <c r="T485" i="26"/>
  <c r="T898" i="26"/>
  <c r="T487" i="26"/>
  <c r="T900" i="26"/>
  <c r="T489" i="26"/>
  <c r="T902" i="26"/>
  <c r="T491" i="26"/>
  <c r="T904" i="26"/>
  <c r="T493" i="26"/>
  <c r="T906" i="26"/>
  <c r="T495" i="26"/>
  <c r="T908" i="26"/>
  <c r="T497" i="26"/>
  <c r="T910" i="26"/>
  <c r="T499" i="26"/>
  <c r="T90" i="26"/>
  <c r="X90" i="26"/>
  <c r="AT1170" i="26"/>
  <c r="AT631" i="26"/>
  <c r="AT1172" i="26"/>
  <c r="AT633" i="26"/>
  <c r="X95" i="26"/>
  <c r="T97" i="26"/>
  <c r="X97" i="26"/>
  <c r="AX97" i="26"/>
  <c r="AW100" i="26"/>
  <c r="AT100" i="26"/>
  <c r="T101" i="26"/>
  <c r="X101" i="26"/>
  <c r="AX101" i="26"/>
  <c r="AW104" i="26"/>
  <c r="AT104" i="26"/>
  <c r="T105" i="26"/>
  <c r="X105" i="26"/>
  <c r="AX105" i="26"/>
  <c r="W108" i="26"/>
  <c r="T108" i="26"/>
  <c r="W110" i="26"/>
  <c r="T110" i="26"/>
  <c r="W112" i="26"/>
  <c r="T112" i="26"/>
  <c r="W114" i="26"/>
  <c r="T114" i="26"/>
  <c r="W116" i="26"/>
  <c r="T116" i="26"/>
  <c r="AT1198" i="26"/>
  <c r="AT659" i="26"/>
  <c r="W125" i="26"/>
  <c r="T125" i="26"/>
  <c r="W127" i="26"/>
  <c r="T127" i="26"/>
  <c r="W129" i="26"/>
  <c r="T129" i="26"/>
  <c r="W131" i="26"/>
  <c r="T131" i="26"/>
  <c r="W133" i="26"/>
  <c r="T133" i="26"/>
  <c r="W135" i="26"/>
  <c r="T135" i="26"/>
  <c r="W137" i="26"/>
  <c r="T137" i="26"/>
  <c r="W139" i="26"/>
  <c r="T139" i="26"/>
  <c r="W141" i="26"/>
  <c r="T141" i="26"/>
  <c r="W143" i="26"/>
  <c r="T143" i="26"/>
  <c r="W145" i="26"/>
  <c r="T145" i="26"/>
  <c r="T968" i="26"/>
  <c r="T557" i="26"/>
  <c r="AT1224" i="26"/>
  <c r="AT685" i="26"/>
  <c r="W151" i="26"/>
  <c r="T151" i="26"/>
  <c r="T974" i="26"/>
  <c r="T563" i="26"/>
  <c r="AT1233" i="26"/>
  <c r="AT694" i="26"/>
  <c r="T978" i="26"/>
  <c r="T567" i="26"/>
  <c r="AT1237" i="26"/>
  <c r="AT698" i="26"/>
  <c r="T982" i="26"/>
  <c r="T571" i="26"/>
  <c r="AT1241" i="26"/>
  <c r="AT702" i="26"/>
  <c r="T986" i="26"/>
  <c r="T575" i="26"/>
  <c r="AT1245" i="26"/>
  <c r="AT706" i="26"/>
  <c r="T990" i="26"/>
  <c r="T579" i="26"/>
  <c r="AT1249" i="26"/>
  <c r="AT710" i="26"/>
  <c r="T994" i="26"/>
  <c r="T583" i="26"/>
  <c r="AT1253" i="26"/>
  <c r="AT714" i="26"/>
  <c r="T998" i="26"/>
  <c r="T587" i="26"/>
  <c r="AT1257" i="26"/>
  <c r="AT718" i="26"/>
  <c r="T1002" i="26"/>
  <c r="T591" i="26"/>
  <c r="W183" i="26"/>
  <c r="T183" i="26"/>
  <c r="T1006" i="26"/>
  <c r="T595" i="26"/>
  <c r="AT1262" i="26"/>
  <c r="AT723" i="26"/>
  <c r="T1013" i="26"/>
  <c r="T602" i="26"/>
  <c r="T1017" i="26"/>
  <c r="T606" i="26"/>
  <c r="T1021" i="26"/>
  <c r="T610" i="26"/>
  <c r="T1025" i="26"/>
  <c r="T614" i="26"/>
  <c r="T1029" i="26"/>
  <c r="T618" i="26"/>
  <c r="T1033" i="26"/>
  <c r="T622" i="26"/>
  <c r="T1037" i="26"/>
  <c r="T626" i="26"/>
  <c r="T1041" i="26"/>
  <c r="T630" i="26"/>
  <c r="T1045" i="26"/>
  <c r="T634" i="26"/>
  <c r="W232" i="26"/>
  <c r="T232" i="26"/>
  <c r="AT1315" i="26"/>
  <c r="AT776" i="26"/>
  <c r="T1061" i="26"/>
  <c r="T650" i="26"/>
  <c r="W248" i="26"/>
  <c r="T248" i="26"/>
  <c r="AT1331" i="26"/>
  <c r="AT792" i="26"/>
  <c r="T1077" i="26"/>
  <c r="T666" i="26"/>
  <c r="W264" i="26"/>
  <c r="T264" i="26"/>
  <c r="W265" i="26"/>
  <c r="T265" i="26"/>
  <c r="W266" i="26"/>
  <c r="T266" i="26"/>
  <c r="W267" i="26"/>
  <c r="T267" i="26"/>
  <c r="W268" i="26"/>
  <c r="T268" i="26"/>
  <c r="W269" i="26"/>
  <c r="T269" i="26"/>
  <c r="W270" i="26"/>
  <c r="T270" i="26"/>
  <c r="W271" i="26"/>
  <c r="T271" i="26"/>
  <c r="W272" i="26"/>
  <c r="T272" i="26"/>
  <c r="W273" i="26"/>
  <c r="T273" i="26"/>
  <c r="W274" i="26"/>
  <c r="T274" i="26"/>
  <c r="W275" i="26"/>
  <c r="T275" i="26"/>
  <c r="W276" i="26"/>
  <c r="T276" i="26"/>
  <c r="W277" i="26"/>
  <c r="T277" i="26"/>
  <c r="W278" i="26"/>
  <c r="T278" i="26"/>
  <c r="W279" i="26"/>
  <c r="T279" i="26"/>
  <c r="W280" i="26"/>
  <c r="T280" i="26"/>
  <c r="W281" i="26"/>
  <c r="T281" i="26"/>
  <c r="W282" i="26"/>
  <c r="T282" i="26"/>
  <c r="W283" i="26"/>
  <c r="T283" i="26"/>
  <c r="W284" i="26"/>
  <c r="T284" i="26"/>
  <c r="W285" i="26"/>
  <c r="T285" i="26"/>
  <c r="W286" i="26"/>
  <c r="T286" i="26"/>
  <c r="W287" i="26"/>
  <c r="T287" i="26"/>
  <c r="X288" i="26"/>
  <c r="W288" i="26"/>
  <c r="T288" i="26"/>
  <c r="AT1368" i="26"/>
  <c r="AT829" i="26"/>
  <c r="AT1376" i="26"/>
  <c r="AT837" i="26"/>
  <c r="AT1384" i="26"/>
  <c r="AT845" i="26"/>
  <c r="AT1392" i="26"/>
  <c r="AT853" i="26"/>
  <c r="AT1400" i="26"/>
  <c r="AT861" i="26"/>
  <c r="T1161" i="26"/>
  <c r="T750" i="26"/>
  <c r="AT1417" i="26"/>
  <c r="AT878" i="26"/>
  <c r="AT1463" i="26"/>
  <c r="AT924" i="26"/>
  <c r="X394" i="26"/>
  <c r="T394" i="26"/>
  <c r="W394" i="26"/>
  <c r="T1221" i="26"/>
  <c r="T810" i="26"/>
  <c r="X402" i="26"/>
  <c r="T402" i="26"/>
  <c r="W402" i="26"/>
  <c r="T1229" i="26"/>
  <c r="T818" i="26"/>
  <c r="X410" i="26"/>
  <c r="T410" i="26"/>
  <c r="W410" i="26"/>
  <c r="T1237" i="26"/>
  <c r="T826" i="26"/>
  <c r="AT1498" i="26"/>
  <c r="AT959" i="26"/>
  <c r="AT1148" i="26"/>
  <c r="AT609" i="26"/>
  <c r="AT1167" i="26"/>
  <c r="AT628" i="26"/>
  <c r="AT1171" i="26"/>
  <c r="AT632" i="26"/>
  <c r="AT1195" i="26"/>
  <c r="AT656" i="26"/>
  <c r="AT1199" i="26"/>
  <c r="AT660" i="26"/>
  <c r="AT1223" i="26"/>
  <c r="AT684" i="26"/>
  <c r="AT1227" i="26"/>
  <c r="AT688" i="26"/>
  <c r="AT1261" i="26"/>
  <c r="AT722" i="26"/>
  <c r="AT1265" i="26"/>
  <c r="AT726" i="26"/>
  <c r="T189" i="26"/>
  <c r="W189" i="26"/>
  <c r="AT1302" i="26"/>
  <c r="AT763" i="26"/>
  <c r="T226" i="26"/>
  <c r="W226" i="26"/>
  <c r="AT1306" i="26"/>
  <c r="AT767" i="26"/>
  <c r="T230" i="26"/>
  <c r="W230" i="26"/>
  <c r="AT1310" i="26"/>
  <c r="AT771" i="26"/>
  <c r="T234" i="26"/>
  <c r="W234" i="26"/>
  <c r="AT1314" i="26"/>
  <c r="AT775" i="26"/>
  <c r="T238" i="26"/>
  <c r="W238" i="26"/>
  <c r="AT1318" i="26"/>
  <c r="AT779" i="26"/>
  <c r="T242" i="26"/>
  <c r="W242" i="26"/>
  <c r="AT1322" i="26"/>
  <c r="AT783" i="26"/>
  <c r="T246" i="26"/>
  <c r="W246" i="26"/>
  <c r="AT1326" i="26"/>
  <c r="AT787" i="26"/>
  <c r="T250" i="26"/>
  <c r="W250" i="26"/>
  <c r="AT1330" i="26"/>
  <c r="AT791" i="26"/>
  <c r="T254" i="26"/>
  <c r="W254" i="26"/>
  <c r="AT1334" i="26"/>
  <c r="AT795" i="26"/>
  <c r="T258" i="26"/>
  <c r="W258" i="26"/>
  <c r="AT1338" i="26"/>
  <c r="AT799" i="26"/>
  <c r="T262" i="26"/>
  <c r="W262" i="26"/>
  <c r="AT264" i="26"/>
  <c r="AW264" i="26"/>
  <c r="AT265" i="26"/>
  <c r="AW265" i="26"/>
  <c r="AT266" i="26"/>
  <c r="AW266" i="26"/>
  <c r="AT267" i="26"/>
  <c r="AW267" i="26"/>
  <c r="AT268" i="26"/>
  <c r="AW268" i="26"/>
  <c r="AT269" i="26"/>
  <c r="AW269" i="26"/>
  <c r="AT270" i="26"/>
  <c r="AW270" i="26"/>
  <c r="AT271" i="26"/>
  <c r="AW271" i="26"/>
  <c r="AT272" i="26"/>
  <c r="AW272" i="26"/>
  <c r="AT273" i="26"/>
  <c r="AW273" i="26"/>
  <c r="AT274" i="26"/>
  <c r="AW274" i="26"/>
  <c r="AT275" i="26"/>
  <c r="AW275" i="26"/>
  <c r="AT276" i="26"/>
  <c r="AW276" i="26"/>
  <c r="AT277" i="26"/>
  <c r="AW277" i="26"/>
  <c r="AT278" i="26"/>
  <c r="AW278" i="26"/>
  <c r="AT279" i="26"/>
  <c r="AW279" i="26"/>
  <c r="AT280" i="26"/>
  <c r="AW280" i="26"/>
  <c r="AT281" i="26"/>
  <c r="AW281" i="26"/>
  <c r="AT282" i="26"/>
  <c r="AW282" i="26"/>
  <c r="AT283" i="26"/>
  <c r="AW283" i="26"/>
  <c r="AT284" i="26"/>
  <c r="AW284" i="26"/>
  <c r="AT285" i="26"/>
  <c r="AW285" i="26"/>
  <c r="AT286" i="26"/>
  <c r="AW286" i="26"/>
  <c r="AT287" i="26"/>
  <c r="AW287" i="26"/>
  <c r="T1111" i="26"/>
  <c r="T700" i="26"/>
  <c r="AW289" i="26"/>
  <c r="T1113" i="26"/>
  <c r="T702" i="26"/>
  <c r="AW291" i="26"/>
  <c r="T1115" i="26"/>
  <c r="T704" i="26"/>
  <c r="AW293" i="26"/>
  <c r="T1117" i="26"/>
  <c r="T706" i="26"/>
  <c r="AW295" i="26"/>
  <c r="T1119" i="26"/>
  <c r="T708" i="26"/>
  <c r="AW297" i="26"/>
  <c r="T1121" i="26"/>
  <c r="T710" i="26"/>
  <c r="AW299" i="26"/>
  <c r="T1123" i="26"/>
  <c r="T712" i="26"/>
  <c r="AW301" i="26"/>
  <c r="T1125" i="26"/>
  <c r="T714" i="26"/>
  <c r="AW303" i="26"/>
  <c r="T1127" i="26"/>
  <c r="T716" i="26"/>
  <c r="AW305" i="26"/>
  <c r="T1129" i="26"/>
  <c r="T718" i="26"/>
  <c r="AW307" i="26"/>
  <c r="T1131" i="26"/>
  <c r="T720" i="26"/>
  <c r="AW309" i="26"/>
  <c r="T1133" i="26"/>
  <c r="T722" i="26"/>
  <c r="AW311" i="26"/>
  <c r="T1135" i="26"/>
  <c r="T724" i="26"/>
  <c r="AW313" i="26"/>
  <c r="T1137" i="26"/>
  <c r="T726" i="26"/>
  <c r="AW315" i="26"/>
  <c r="T1139" i="26"/>
  <c r="T728" i="26"/>
  <c r="AW317" i="26"/>
  <c r="T730" i="26"/>
  <c r="T1141" i="26"/>
  <c r="AW319" i="26"/>
  <c r="T1143" i="26"/>
  <c r="T732" i="26"/>
  <c r="AW321" i="26"/>
  <c r="T1145" i="26"/>
  <c r="T734" i="26"/>
  <c r="AW323" i="26"/>
  <c r="T1147" i="26"/>
  <c r="T736" i="26"/>
  <c r="AW325" i="26"/>
  <c r="AX326" i="26"/>
  <c r="AT1405" i="26"/>
  <c r="AT866" i="26"/>
  <c r="T1150" i="26"/>
  <c r="T739" i="26"/>
  <c r="AT1409" i="26"/>
  <c r="AT870" i="26"/>
  <c r="T1154" i="26"/>
  <c r="T743" i="26"/>
  <c r="AT1413" i="26"/>
  <c r="AT874" i="26"/>
  <c r="T1158" i="26"/>
  <c r="T747" i="26"/>
  <c r="W340" i="26"/>
  <c r="T340" i="26"/>
  <c r="T1163" i="26"/>
  <c r="T752" i="26"/>
  <c r="W343" i="26"/>
  <c r="T343" i="26"/>
  <c r="W345" i="26"/>
  <c r="T345" i="26"/>
  <c r="W347" i="26"/>
  <c r="T347" i="26"/>
  <c r="W349" i="26"/>
  <c r="T349" i="26"/>
  <c r="W351" i="26"/>
  <c r="T351" i="26"/>
  <c r="W353" i="26"/>
  <c r="T353" i="26"/>
  <c r="W355" i="26"/>
  <c r="T355" i="26"/>
  <c r="W357" i="26"/>
  <c r="T357" i="26"/>
  <c r="W359" i="26"/>
  <c r="T359" i="26"/>
  <c r="W361" i="26"/>
  <c r="T361" i="26"/>
  <c r="W363" i="26"/>
  <c r="T363" i="26"/>
  <c r="W365" i="26"/>
  <c r="T365" i="26"/>
  <c r="AW394" i="26"/>
  <c r="AT394" i="26"/>
  <c r="AX394" i="26"/>
  <c r="AW402" i="26"/>
  <c r="AT402" i="26"/>
  <c r="AX402" i="26"/>
  <c r="AW410" i="26"/>
  <c r="AT410" i="26"/>
  <c r="AX410" i="26"/>
  <c r="AX422" i="26"/>
  <c r="AT422" i="26"/>
  <c r="AW422" i="26"/>
  <c r="AX438" i="26"/>
  <c r="AT438" i="26"/>
  <c r="AW438" i="26"/>
  <c r="AW443" i="26"/>
  <c r="AT443" i="26"/>
  <c r="AX443" i="26"/>
  <c r="AW475" i="26"/>
  <c r="AT475" i="26"/>
  <c r="AX475" i="26"/>
  <c r="AT1576" i="26"/>
  <c r="AT1037" i="26"/>
  <c r="AT1619" i="26"/>
  <c r="AT1080" i="26"/>
  <c r="T1010" i="26"/>
  <c r="T599" i="26"/>
  <c r="X189" i="26"/>
  <c r="AT1268" i="26"/>
  <c r="AT729" i="26"/>
  <c r="AT1269" i="26"/>
  <c r="AT730" i="26"/>
  <c r="AT1270" i="26"/>
  <c r="AT731" i="26"/>
  <c r="AT1271" i="26"/>
  <c r="AT732" i="26"/>
  <c r="AT1272" i="26"/>
  <c r="AT733" i="26"/>
  <c r="AT1273" i="26"/>
  <c r="AT734" i="26"/>
  <c r="AT1274" i="26"/>
  <c r="AT735" i="26"/>
  <c r="AT1275" i="26"/>
  <c r="AT736" i="26"/>
  <c r="AT1276" i="26"/>
  <c r="AT737" i="26"/>
  <c r="AT1277" i="26"/>
  <c r="AT738" i="26"/>
  <c r="AT1278" i="26"/>
  <c r="AT739" i="26"/>
  <c r="AT1279" i="26"/>
  <c r="AT740" i="26"/>
  <c r="AT1280" i="26"/>
  <c r="AT741" i="26"/>
  <c r="AT1281" i="26"/>
  <c r="AT742" i="26"/>
  <c r="AT1282" i="26"/>
  <c r="AT743" i="26"/>
  <c r="AT1283" i="26"/>
  <c r="AT744" i="26"/>
  <c r="AT1284" i="26"/>
  <c r="AT745" i="26"/>
  <c r="AT1285" i="26"/>
  <c r="AT746" i="26"/>
  <c r="AT1286" i="26"/>
  <c r="AT747" i="26"/>
  <c r="AT1287" i="26"/>
  <c r="AT748" i="26"/>
  <c r="AT1288" i="26"/>
  <c r="AT749" i="26"/>
  <c r="AT1289" i="26"/>
  <c r="AT750" i="26"/>
  <c r="AT1290" i="26"/>
  <c r="AT751" i="26"/>
  <c r="AT1291" i="26"/>
  <c r="AT752" i="26"/>
  <c r="AT753" i="26"/>
  <c r="AT1292" i="26"/>
  <c r="AT1293" i="26"/>
  <c r="AT754" i="26"/>
  <c r="AT1294" i="26"/>
  <c r="AT755" i="26"/>
  <c r="AT1295" i="26"/>
  <c r="AT756" i="26"/>
  <c r="AT1296" i="26"/>
  <c r="AT757" i="26"/>
  <c r="AT1297" i="26"/>
  <c r="AT758" i="26"/>
  <c r="AT1298" i="26"/>
  <c r="AT759" i="26"/>
  <c r="AT1299" i="26"/>
  <c r="AT760" i="26"/>
  <c r="AT1300" i="26"/>
  <c r="AT761" i="26"/>
  <c r="AT1301" i="26"/>
  <c r="AT762" i="26"/>
  <c r="T1047" i="26"/>
  <c r="T636" i="26"/>
  <c r="X226" i="26"/>
  <c r="AT1305" i="26"/>
  <c r="AT766" i="26"/>
  <c r="T1051" i="26"/>
  <c r="T640" i="26"/>
  <c r="X230" i="26"/>
  <c r="AT1309" i="26"/>
  <c r="AT770" i="26"/>
  <c r="T1055" i="26"/>
  <c r="T644" i="26"/>
  <c r="X234" i="26"/>
  <c r="AT1313" i="26"/>
  <c r="AT774" i="26"/>
  <c r="T1059" i="26"/>
  <c r="T648" i="26"/>
  <c r="X238" i="26"/>
  <c r="AT1317" i="26"/>
  <c r="AT778" i="26"/>
  <c r="T1063" i="26"/>
  <c r="T652" i="26"/>
  <c r="X242" i="26"/>
  <c r="AT1321" i="26"/>
  <c r="AT782" i="26"/>
  <c r="T1067" i="26"/>
  <c r="T656" i="26"/>
  <c r="X246" i="26"/>
  <c r="AT1325" i="26"/>
  <c r="AT786" i="26"/>
  <c r="T1071" i="26"/>
  <c r="T660" i="26"/>
  <c r="X250" i="26"/>
  <c r="AT1329" i="26"/>
  <c r="AT790" i="26"/>
  <c r="T1075" i="26"/>
  <c r="T664" i="26"/>
  <c r="X254" i="26"/>
  <c r="AT1333" i="26"/>
  <c r="AT794" i="26"/>
  <c r="T1079" i="26"/>
  <c r="T668" i="26"/>
  <c r="X258" i="26"/>
  <c r="AT1337" i="26"/>
  <c r="AT798" i="26"/>
  <c r="T1083" i="26"/>
  <c r="T672" i="26"/>
  <c r="X262" i="26"/>
  <c r="AT1341" i="26"/>
  <c r="AT802" i="26"/>
  <c r="AX264" i="26"/>
  <c r="AX265" i="26"/>
  <c r="AX266" i="26"/>
  <c r="AX267" i="26"/>
  <c r="AX268" i="26"/>
  <c r="AX269" i="26"/>
  <c r="AX270" i="26"/>
  <c r="AX271" i="26"/>
  <c r="AX272" i="26"/>
  <c r="AX273" i="26"/>
  <c r="AX274" i="26"/>
  <c r="AX275" i="26"/>
  <c r="AX276" i="26"/>
  <c r="AX277" i="26"/>
  <c r="AX278" i="26"/>
  <c r="AX279" i="26"/>
  <c r="AX280" i="26"/>
  <c r="AX281" i="26"/>
  <c r="AX282" i="26"/>
  <c r="AX283" i="26"/>
  <c r="AX284" i="26"/>
  <c r="AX285" i="26"/>
  <c r="AX286" i="26"/>
  <c r="AX287" i="26"/>
  <c r="AT1367" i="26"/>
  <c r="AT828" i="26"/>
  <c r="AT1369" i="26"/>
  <c r="AT830" i="26"/>
  <c r="AT1371" i="26"/>
  <c r="AT832" i="26"/>
  <c r="AT1373" i="26"/>
  <c r="AT834" i="26"/>
  <c r="AT1375" i="26"/>
  <c r="AT836" i="26"/>
  <c r="AT1377" i="26"/>
  <c r="AT838" i="26"/>
  <c r="AT1379" i="26"/>
  <c r="AT840" i="26"/>
  <c r="AT1381" i="26"/>
  <c r="AT842" i="26"/>
  <c r="AT1383" i="26"/>
  <c r="AT844" i="26"/>
  <c r="AT1385" i="26"/>
  <c r="AT846" i="26"/>
  <c r="AT1387" i="26"/>
  <c r="AT848" i="26"/>
  <c r="AT1389" i="26"/>
  <c r="AT850" i="26"/>
  <c r="AT1391" i="26"/>
  <c r="AT852" i="26"/>
  <c r="AT1393" i="26"/>
  <c r="AT854" i="26"/>
  <c r="AT1395" i="26"/>
  <c r="AT856" i="26"/>
  <c r="AT1397" i="26"/>
  <c r="AT858" i="26"/>
  <c r="AT1399" i="26"/>
  <c r="AT860" i="26"/>
  <c r="AT1401" i="26"/>
  <c r="AT862" i="26"/>
  <c r="AT1403" i="26"/>
  <c r="AT864" i="26"/>
  <c r="AT1406" i="26"/>
  <c r="AT867" i="26"/>
  <c r="T1151" i="26"/>
  <c r="T740" i="26"/>
  <c r="AT1410" i="26"/>
  <c r="AT871" i="26"/>
  <c r="T1155" i="26"/>
  <c r="T744" i="26"/>
  <c r="AT1414" i="26"/>
  <c r="AT875" i="26"/>
  <c r="T1159" i="26"/>
  <c r="T748" i="26"/>
  <c r="AT1419" i="26"/>
  <c r="AT880" i="26"/>
  <c r="AW342" i="26"/>
  <c r="AT342" i="26"/>
  <c r="AW344" i="26"/>
  <c r="AT344" i="26"/>
  <c r="AW346" i="26"/>
  <c r="AT346" i="26"/>
  <c r="AW348" i="26"/>
  <c r="AT348" i="26"/>
  <c r="AW350" i="26"/>
  <c r="AT350" i="26"/>
  <c r="AW352" i="26"/>
  <c r="AT352" i="26"/>
  <c r="AW354" i="26"/>
  <c r="AT354" i="26"/>
  <c r="AW356" i="26"/>
  <c r="AT356" i="26"/>
  <c r="AW358" i="26"/>
  <c r="AT358" i="26"/>
  <c r="AW360" i="26"/>
  <c r="AT360" i="26"/>
  <c r="AW362" i="26"/>
  <c r="AT362" i="26"/>
  <c r="AW364" i="26"/>
  <c r="AT364" i="26"/>
  <c r="X389" i="26"/>
  <c r="T389" i="26"/>
  <c r="W389" i="26"/>
  <c r="T1217" i="26"/>
  <c r="T806" i="26"/>
  <c r="X398" i="26"/>
  <c r="T398" i="26"/>
  <c r="W398" i="26"/>
  <c r="T1225" i="26"/>
  <c r="T814" i="26"/>
  <c r="X406" i="26"/>
  <c r="T406" i="26"/>
  <c r="W406" i="26"/>
  <c r="T1233" i="26"/>
  <c r="T822" i="26"/>
  <c r="X414" i="26"/>
  <c r="T414" i="26"/>
  <c r="W414" i="26"/>
  <c r="AT1495" i="26"/>
  <c r="AT956" i="26"/>
  <c r="AT1506" i="26"/>
  <c r="AT967" i="26"/>
  <c r="AT1511" i="26"/>
  <c r="AT972" i="26"/>
  <c r="AW483" i="26"/>
  <c r="AT483" i="26"/>
  <c r="AX483" i="26"/>
  <c r="AW495" i="26"/>
  <c r="AT495" i="26"/>
  <c r="AX495" i="26"/>
  <c r="AW538" i="26"/>
  <c r="AT538" i="26"/>
  <c r="AX538" i="26"/>
  <c r="AT1197" i="26"/>
  <c r="AT658" i="26"/>
  <c r="AT1201" i="26"/>
  <c r="AT662" i="26"/>
  <c r="AT1225" i="26"/>
  <c r="AT686" i="26"/>
  <c r="AT1229" i="26"/>
  <c r="AT690" i="26"/>
  <c r="AT1263" i="26"/>
  <c r="AT724" i="26"/>
  <c r="AT1267" i="26"/>
  <c r="AT728" i="26"/>
  <c r="AT1304" i="26"/>
  <c r="AT765" i="26"/>
  <c r="AT1308" i="26"/>
  <c r="AT769" i="26"/>
  <c r="AT1312" i="26"/>
  <c r="AT773" i="26"/>
  <c r="AT1316" i="26"/>
  <c r="AT777" i="26"/>
  <c r="AT1320" i="26"/>
  <c r="AT781" i="26"/>
  <c r="AT1324" i="26"/>
  <c r="AT785" i="26"/>
  <c r="AT1328" i="26"/>
  <c r="AT789" i="26"/>
  <c r="AT1332" i="26"/>
  <c r="AT793" i="26"/>
  <c r="AT1336" i="26"/>
  <c r="AT797" i="26"/>
  <c r="AT1340" i="26"/>
  <c r="AT801" i="26"/>
  <c r="T1112" i="26"/>
  <c r="T701" i="26"/>
  <c r="T1114" i="26"/>
  <c r="T703" i="26"/>
  <c r="T1116" i="26"/>
  <c r="T705" i="26"/>
  <c r="T1118" i="26"/>
  <c r="T707" i="26"/>
  <c r="T1120" i="26"/>
  <c r="T709" i="26"/>
  <c r="T1122" i="26"/>
  <c r="T711" i="26"/>
  <c r="T1124" i="26"/>
  <c r="T713" i="26"/>
  <c r="T1126" i="26"/>
  <c r="T715" i="26"/>
  <c r="T1128" i="26"/>
  <c r="T717" i="26"/>
  <c r="T1130" i="26"/>
  <c r="T719" i="26"/>
  <c r="T1132" i="26"/>
  <c r="T721" i="26"/>
  <c r="T1134" i="26"/>
  <c r="T723" i="26"/>
  <c r="T1138" i="26"/>
  <c r="T727" i="26"/>
  <c r="T1140" i="26"/>
  <c r="T729" i="26"/>
  <c r="T1142" i="26"/>
  <c r="T731" i="26"/>
  <c r="T1144" i="26"/>
  <c r="T733" i="26"/>
  <c r="T1146" i="26"/>
  <c r="T735" i="26"/>
  <c r="T1148" i="26"/>
  <c r="T737" i="26"/>
  <c r="AT1407" i="26"/>
  <c r="AT868" i="26"/>
  <c r="T1152" i="26"/>
  <c r="T741" i="26"/>
  <c r="AT1411" i="26"/>
  <c r="AT872" i="26"/>
  <c r="T1156" i="26"/>
  <c r="T745" i="26"/>
  <c r="AT1415" i="26"/>
  <c r="AT876" i="26"/>
  <c r="W342" i="26"/>
  <c r="T342" i="26"/>
  <c r="W344" i="26"/>
  <c r="T344" i="26"/>
  <c r="W346" i="26"/>
  <c r="T346" i="26"/>
  <c r="W348" i="26"/>
  <c r="T348" i="26"/>
  <c r="W350" i="26"/>
  <c r="T350" i="26"/>
  <c r="W352" i="26"/>
  <c r="T352" i="26"/>
  <c r="W354" i="26"/>
  <c r="T354" i="26"/>
  <c r="W356" i="26"/>
  <c r="T356" i="26"/>
  <c r="W358" i="26"/>
  <c r="T358" i="26"/>
  <c r="W360" i="26"/>
  <c r="T360" i="26"/>
  <c r="W362" i="26"/>
  <c r="T362" i="26"/>
  <c r="W364" i="26"/>
  <c r="T364" i="26"/>
  <c r="W366" i="26"/>
  <c r="T366" i="26"/>
  <c r="W367" i="26"/>
  <c r="T367" i="26"/>
  <c r="W368" i="26"/>
  <c r="T368" i="26"/>
  <c r="W369" i="26"/>
  <c r="T369" i="26"/>
  <c r="W370" i="26"/>
  <c r="T370" i="26"/>
  <c r="W371" i="26"/>
  <c r="T371" i="26"/>
  <c r="W372" i="26"/>
  <c r="T372" i="26"/>
  <c r="W373" i="26"/>
  <c r="T373" i="26"/>
  <c r="W374" i="26"/>
  <c r="T374" i="26"/>
  <c r="W375" i="26"/>
  <c r="T375" i="26"/>
  <c r="W376" i="26"/>
  <c r="T376" i="26"/>
  <c r="W377" i="26"/>
  <c r="T377" i="26"/>
  <c r="W378" i="26"/>
  <c r="T378" i="26"/>
  <c r="W379" i="26"/>
  <c r="T379" i="26"/>
  <c r="W380" i="26"/>
  <c r="T380" i="26"/>
  <c r="W381" i="26"/>
  <c r="T381" i="26"/>
  <c r="W382" i="26"/>
  <c r="T382" i="26"/>
  <c r="W383" i="26"/>
  <c r="T383" i="26"/>
  <c r="W384" i="26"/>
  <c r="T384" i="26"/>
  <c r="X385" i="26"/>
  <c r="W385" i="26"/>
  <c r="T385" i="26"/>
  <c r="AT1465" i="26"/>
  <c r="AT926" i="26"/>
  <c r="T1214" i="26"/>
  <c r="T803" i="26"/>
  <c r="AW398" i="26"/>
  <c r="AT398" i="26"/>
  <c r="AX398" i="26"/>
  <c r="AW406" i="26"/>
  <c r="AT406" i="26"/>
  <c r="AX406" i="26"/>
  <c r="AW414" i="26"/>
  <c r="AT414" i="26"/>
  <c r="AX414" i="26"/>
  <c r="AX430" i="26"/>
  <c r="AT430" i="26"/>
  <c r="AW430" i="26"/>
  <c r="AT1524" i="26"/>
  <c r="AT985" i="26"/>
  <c r="AT1526" i="26"/>
  <c r="AT987" i="26"/>
  <c r="AW459" i="26"/>
  <c r="AT459" i="26"/>
  <c r="AX459" i="26"/>
  <c r="AW491" i="26"/>
  <c r="AT491" i="26"/>
  <c r="AX491" i="26"/>
  <c r="AT1587" i="26"/>
  <c r="AT1048" i="26"/>
  <c r="AX532" i="26"/>
  <c r="AT532" i="26"/>
  <c r="AW532" i="26"/>
  <c r="T725" i="26"/>
  <c r="AT1416" i="26"/>
  <c r="AT877" i="26"/>
  <c r="AT366" i="26"/>
  <c r="AW366" i="26"/>
  <c r="AT367" i="26"/>
  <c r="AW367" i="26"/>
  <c r="AT368" i="26"/>
  <c r="AW368" i="26"/>
  <c r="AT369" i="26"/>
  <c r="AW369" i="26"/>
  <c r="AT370" i="26"/>
  <c r="AW370" i="26"/>
  <c r="AT371" i="26"/>
  <c r="AW371" i="26"/>
  <c r="AT372" i="26"/>
  <c r="AW372" i="26"/>
  <c r="AT373" i="26"/>
  <c r="AW373" i="26"/>
  <c r="AT374" i="26"/>
  <c r="AW374" i="26"/>
  <c r="AT375" i="26"/>
  <c r="AW375" i="26"/>
  <c r="AT376" i="26"/>
  <c r="AW376" i="26"/>
  <c r="AT377" i="26"/>
  <c r="AW377" i="26"/>
  <c r="AT378" i="26"/>
  <c r="AW378" i="26"/>
  <c r="AT379" i="26"/>
  <c r="AW379" i="26"/>
  <c r="AT380" i="26"/>
  <c r="AW380" i="26"/>
  <c r="AT381" i="26"/>
  <c r="AW381" i="26"/>
  <c r="AT382" i="26"/>
  <c r="AW382" i="26"/>
  <c r="AT383" i="26"/>
  <c r="AW383" i="26"/>
  <c r="AT384" i="26"/>
  <c r="AW384" i="26"/>
  <c r="T1208" i="26"/>
  <c r="T797" i="26"/>
  <c r="AW386" i="26"/>
  <c r="T1210" i="26"/>
  <c r="T799" i="26"/>
  <c r="T390" i="26"/>
  <c r="X390" i="26"/>
  <c r="AT1470" i="26"/>
  <c r="AT931" i="26"/>
  <c r="W393" i="26"/>
  <c r="AW395" i="26"/>
  <c r="AT395" i="26"/>
  <c r="T396" i="26"/>
  <c r="X396" i="26"/>
  <c r="W397" i="26"/>
  <c r="AW399" i="26"/>
  <c r="AT399" i="26"/>
  <c r="T400" i="26"/>
  <c r="X400" i="26"/>
  <c r="W401" i="26"/>
  <c r="AW403" i="26"/>
  <c r="AT403" i="26"/>
  <c r="T404" i="26"/>
  <c r="X404" i="26"/>
  <c r="W405" i="26"/>
  <c r="AW407" i="26"/>
  <c r="AT407" i="26"/>
  <c r="T408" i="26"/>
  <c r="X408" i="26"/>
  <c r="W409" i="26"/>
  <c r="AW411" i="26"/>
  <c r="AT411" i="26"/>
  <c r="T412" i="26"/>
  <c r="X412" i="26"/>
  <c r="W413" i="26"/>
  <c r="AW415" i="26"/>
  <c r="AT415" i="26"/>
  <c r="AT418" i="26"/>
  <c r="AX418" i="26"/>
  <c r="AW421" i="26"/>
  <c r="AW423" i="26"/>
  <c r="AT423" i="26"/>
  <c r="AT426" i="26"/>
  <c r="AX426" i="26"/>
  <c r="AW429" i="26"/>
  <c r="AW431" i="26"/>
  <c r="AT431" i="26"/>
  <c r="AT434" i="26"/>
  <c r="AX434" i="26"/>
  <c r="AW437" i="26"/>
  <c r="AW439" i="26"/>
  <c r="AT439" i="26"/>
  <c r="AW445" i="26"/>
  <c r="AT445" i="26"/>
  <c r="AW447" i="26"/>
  <c r="AT447" i="26"/>
  <c r="AT1528" i="26"/>
  <c r="AT989" i="26"/>
  <c r="AT1530" i="26"/>
  <c r="AT991" i="26"/>
  <c r="AW455" i="26"/>
  <c r="AT455" i="26"/>
  <c r="AT1540" i="26"/>
  <c r="AT1001" i="26"/>
  <c r="AT1548" i="26"/>
  <c r="AT1009" i="26"/>
  <c r="AT1556" i="26"/>
  <c r="AT1017" i="26"/>
  <c r="AT1564" i="26"/>
  <c r="AT1025" i="26"/>
  <c r="AW499" i="26"/>
  <c r="AT499" i="26"/>
  <c r="AT1579" i="26"/>
  <c r="AT1040" i="26"/>
  <c r="AX524" i="26"/>
  <c r="AT524" i="26"/>
  <c r="AW524" i="26"/>
  <c r="AW530" i="26"/>
  <c r="AT530" i="26"/>
  <c r="AX530" i="26"/>
  <c r="AT1611" i="26"/>
  <c r="AT1072" i="26"/>
  <c r="AX366" i="26"/>
  <c r="AX367" i="26"/>
  <c r="AX368" i="26"/>
  <c r="AX369" i="26"/>
  <c r="AX370" i="26"/>
  <c r="AX371" i="26"/>
  <c r="AX372" i="26"/>
  <c r="AX373" i="26"/>
  <c r="AX374" i="26"/>
  <c r="AX375" i="26"/>
  <c r="AX376" i="26"/>
  <c r="AX377" i="26"/>
  <c r="AX378" i="26"/>
  <c r="AX379" i="26"/>
  <c r="AX380" i="26"/>
  <c r="AX381" i="26"/>
  <c r="AX382" i="26"/>
  <c r="AX383" i="26"/>
  <c r="AX384" i="26"/>
  <c r="AT1464" i="26"/>
  <c r="AT925" i="26"/>
  <c r="AT1466" i="26"/>
  <c r="AT927" i="26"/>
  <c r="AT1468" i="26"/>
  <c r="AT929" i="26"/>
  <c r="T1215" i="26"/>
  <c r="T804" i="26"/>
  <c r="AW396" i="26"/>
  <c r="AT396" i="26"/>
  <c r="T1219" i="26"/>
  <c r="T808" i="26"/>
  <c r="AW400" i="26"/>
  <c r="AT400" i="26"/>
  <c r="T1223" i="26"/>
  <c r="T812" i="26"/>
  <c r="AW404" i="26"/>
  <c r="AT404" i="26"/>
  <c r="T1227" i="26"/>
  <c r="T816" i="26"/>
  <c r="AW408" i="26"/>
  <c r="AT408" i="26"/>
  <c r="T1231" i="26"/>
  <c r="T820" i="26"/>
  <c r="AW412" i="26"/>
  <c r="AT412" i="26"/>
  <c r="T1235" i="26"/>
  <c r="T824" i="26"/>
  <c r="AT1494" i="26"/>
  <c r="AT955" i="26"/>
  <c r="AT1499" i="26"/>
  <c r="AT960" i="26"/>
  <c r="AT1502" i="26"/>
  <c r="AT963" i="26"/>
  <c r="AT1507" i="26"/>
  <c r="AT968" i="26"/>
  <c r="AT1510" i="26"/>
  <c r="AT971" i="26"/>
  <c r="AT1515" i="26"/>
  <c r="AT976" i="26"/>
  <c r="AT1518" i="26"/>
  <c r="AT979" i="26"/>
  <c r="AW449" i="26"/>
  <c r="AT449" i="26"/>
  <c r="AW451" i="26"/>
  <c r="AT451" i="26"/>
  <c r="AT1531" i="26"/>
  <c r="AT992" i="26"/>
  <c r="AW463" i="26"/>
  <c r="AT463" i="26"/>
  <c r="AW471" i="26"/>
  <c r="AT471" i="26"/>
  <c r="AW479" i="26"/>
  <c r="AT479" i="26"/>
  <c r="AW487" i="26"/>
  <c r="AT487" i="26"/>
  <c r="AX516" i="26"/>
  <c r="AT516" i="26"/>
  <c r="AW516" i="26"/>
  <c r="AW522" i="26"/>
  <c r="AT522" i="26"/>
  <c r="AX522" i="26"/>
  <c r="AT1418" i="26"/>
  <c r="AT879" i="26"/>
  <c r="T1209" i="26"/>
  <c r="T798" i="26"/>
  <c r="W391" i="26"/>
  <c r="T391" i="26"/>
  <c r="AT1469" i="26"/>
  <c r="AT930" i="26"/>
  <c r="AW393" i="26"/>
  <c r="AT393" i="26"/>
  <c r="AW397" i="26"/>
  <c r="AT397" i="26"/>
  <c r="AW401" i="26"/>
  <c r="AT401" i="26"/>
  <c r="AW405" i="26"/>
  <c r="AT405" i="26"/>
  <c r="AW409" i="26"/>
  <c r="AT409" i="26"/>
  <c r="AW413" i="26"/>
  <c r="AT413" i="26"/>
  <c r="AW419" i="26"/>
  <c r="AT419" i="26"/>
  <c r="AW427" i="26"/>
  <c r="AT427" i="26"/>
  <c r="AW435" i="26"/>
  <c r="AT435" i="26"/>
  <c r="AT1520" i="26"/>
  <c r="AT981" i="26"/>
  <c r="AT1522" i="26"/>
  <c r="AT983" i="26"/>
  <c r="AT1532" i="26"/>
  <c r="AT993" i="26"/>
  <c r="AT1536" i="26"/>
  <c r="AT997" i="26"/>
  <c r="AX463" i="26"/>
  <c r="AT1544" i="26"/>
  <c r="AT1005" i="26"/>
  <c r="AX471" i="26"/>
  <c r="AT1552" i="26"/>
  <c r="AT1013" i="26"/>
  <c r="AX479" i="26"/>
  <c r="AT1560" i="26"/>
  <c r="AT1021" i="26"/>
  <c r="AX487" i="26"/>
  <c r="AT1568" i="26"/>
  <c r="AT1029" i="26"/>
  <c r="AT1572" i="26"/>
  <c r="AT1033" i="26"/>
  <c r="AX508" i="26"/>
  <c r="AT508" i="26"/>
  <c r="AW508" i="26"/>
  <c r="AW514" i="26"/>
  <c r="AT514" i="26"/>
  <c r="AX514" i="26"/>
  <c r="AT1595" i="26"/>
  <c r="AT1056" i="26"/>
  <c r="AX540" i="26"/>
  <c r="AT540" i="26"/>
  <c r="AW540" i="26"/>
  <c r="AT1064" i="26"/>
  <c r="AT457" i="26"/>
  <c r="AW457" i="26"/>
  <c r="AT461" i="26"/>
  <c r="AW461" i="26"/>
  <c r="AT465" i="26"/>
  <c r="AW465" i="26"/>
  <c r="AT469" i="26"/>
  <c r="AW469" i="26"/>
  <c r="AT473" i="26"/>
  <c r="AW473" i="26"/>
  <c r="AT477" i="26"/>
  <c r="AW477" i="26"/>
  <c r="AT481" i="26"/>
  <c r="AW481" i="26"/>
  <c r="AT485" i="26"/>
  <c r="AW485" i="26"/>
  <c r="AT489" i="26"/>
  <c r="AW489" i="26"/>
  <c r="AT493" i="26"/>
  <c r="AW493" i="26"/>
  <c r="AT497" i="26"/>
  <c r="AW497" i="26"/>
  <c r="AT504" i="26"/>
  <c r="AX504" i="26"/>
  <c r="AW505" i="26"/>
  <c r="AT1585" i="26"/>
  <c r="AT1046" i="26"/>
  <c r="AT512" i="26"/>
  <c r="AX512" i="26"/>
  <c r="AW513" i="26"/>
  <c r="AT1593" i="26"/>
  <c r="AT1054" i="26"/>
  <c r="AT520" i="26"/>
  <c r="AX520" i="26"/>
  <c r="AW521" i="26"/>
  <c r="AT1601" i="26"/>
  <c r="AT1062" i="26"/>
  <c r="AT528" i="26"/>
  <c r="AX528" i="26"/>
  <c r="AW529" i="26"/>
  <c r="AT1609" i="26"/>
  <c r="AT1070" i="26"/>
  <c r="AT536" i="26"/>
  <c r="AX536" i="26"/>
  <c r="AW537" i="26"/>
  <c r="AT1617" i="26"/>
  <c r="AT1078" i="26"/>
  <c r="AT1534" i="26"/>
  <c r="AT995" i="26"/>
  <c r="AX457" i="26"/>
  <c r="AT1538" i="26"/>
  <c r="AT999" i="26"/>
  <c r="AX461" i="26"/>
  <c r="AT1542" i="26"/>
  <c r="AT1003" i="26"/>
  <c r="AX465" i="26"/>
  <c r="AT1546" i="26"/>
  <c r="AT1007" i="26"/>
  <c r="AX469" i="26"/>
  <c r="AT1550" i="26"/>
  <c r="AT1011" i="26"/>
  <c r="AX473" i="26"/>
  <c r="AT1554" i="26"/>
  <c r="AT1015" i="26"/>
  <c r="AX477" i="26"/>
  <c r="AT1558" i="26"/>
  <c r="AT1019" i="26"/>
  <c r="AX481" i="26"/>
  <c r="AT1562" i="26"/>
  <c r="AT1023" i="26"/>
  <c r="AX485" i="26"/>
  <c r="AT1566" i="26"/>
  <c r="AT1027" i="26"/>
  <c r="AX489" i="26"/>
  <c r="AT492" i="26"/>
  <c r="AW492" i="26"/>
  <c r="AX493" i="26"/>
  <c r="AT496" i="26"/>
  <c r="AW496" i="26"/>
  <c r="AT500" i="26"/>
  <c r="AW500" i="26"/>
  <c r="AW502" i="26"/>
  <c r="AT502" i="26"/>
  <c r="AT505" i="26"/>
  <c r="AX505" i="26"/>
  <c r="AW510" i="26"/>
  <c r="AT510" i="26"/>
  <c r="AT513" i="26"/>
  <c r="AX513" i="26"/>
  <c r="AW518" i="26"/>
  <c r="AT518" i="26"/>
  <c r="AT521" i="26"/>
  <c r="AX521" i="26"/>
  <c r="AW526" i="26"/>
  <c r="AT526" i="26"/>
  <c r="AT529" i="26"/>
  <c r="AX529" i="26"/>
  <c r="AW534" i="26"/>
  <c r="AT534" i="26"/>
  <c r="AT537" i="26"/>
  <c r="AX537" i="26"/>
  <c r="AW542" i="26"/>
  <c r="AT542" i="26"/>
  <c r="AT1581" i="26"/>
  <c r="AT1042" i="26"/>
  <c r="AT1589" i="26"/>
  <c r="AT1050" i="26"/>
  <c r="AT1597" i="26"/>
  <c r="AT1058" i="26"/>
  <c r="AT1605" i="26"/>
  <c r="AT1066" i="26"/>
  <c r="AT1613" i="26"/>
  <c r="AT1074" i="26"/>
  <c r="AT1621" i="26"/>
  <c r="AT1082" i="26"/>
  <c r="AT928" i="26"/>
  <c r="D402" i="27" l="1"/>
  <c r="E402" i="27"/>
  <c r="D1166" i="27"/>
  <c r="F344" i="27"/>
  <c r="D755" i="27"/>
  <c r="E1162" i="27"/>
  <c r="E751" i="27"/>
  <c r="D753" i="27"/>
  <c r="F753" i="27" s="1"/>
  <c r="F342" i="27"/>
  <c r="D1164" i="27"/>
  <c r="E1166" i="27"/>
  <c r="E755" i="27"/>
  <c r="D1163" i="27"/>
  <c r="F1163" i="27" s="1"/>
  <c r="D752" i="27"/>
  <c r="F341" i="27"/>
  <c r="E754" i="27"/>
  <c r="E1165" i="27"/>
  <c r="D1162" i="27"/>
  <c r="F1162" i="27" s="1"/>
  <c r="D751" i="27"/>
  <c r="F751" i="27" s="1"/>
  <c r="F340" i="27"/>
  <c r="E1164" i="27"/>
  <c r="E753" i="27"/>
  <c r="D754" i="27"/>
  <c r="F343" i="27"/>
  <c r="D1165" i="27"/>
  <c r="F1165" i="27" s="1"/>
  <c r="E1163" i="27"/>
  <c r="E752" i="27"/>
  <c r="E1159" i="27"/>
  <c r="E748" i="27"/>
  <c r="D750" i="27"/>
  <c r="F750" i="27" s="1"/>
  <c r="F339" i="27"/>
  <c r="D1161" i="27"/>
  <c r="F1161" i="27" s="1"/>
  <c r="D747" i="27"/>
  <c r="F747" i="27" s="1"/>
  <c r="D1158" i="27"/>
  <c r="F1158" i="27" s="1"/>
  <c r="F336" i="27"/>
  <c r="E1160" i="27"/>
  <c r="E749" i="27"/>
  <c r="E746" i="27"/>
  <c r="E1157" i="27"/>
  <c r="D1159" i="27"/>
  <c r="F1159" i="27" s="1"/>
  <c r="F337" i="27"/>
  <c r="D748" i="27"/>
  <c r="F748" i="27" s="1"/>
  <c r="E750" i="27"/>
  <c r="E1161" i="27"/>
  <c r="E1158" i="27"/>
  <c r="E747" i="27"/>
  <c r="D1160" i="27"/>
  <c r="F1160" i="27" s="1"/>
  <c r="D749" i="27"/>
  <c r="F749" i="27" s="1"/>
  <c r="F338" i="27"/>
  <c r="D746" i="27"/>
  <c r="F746" i="27" s="1"/>
  <c r="D1157" i="27"/>
  <c r="F1157" i="27" s="1"/>
  <c r="F335" i="27"/>
  <c r="E740" i="27"/>
  <c r="E1151" i="27"/>
  <c r="E1154" i="27"/>
  <c r="E743" i="27"/>
  <c r="D1151" i="27"/>
  <c r="F1151" i="27" s="1"/>
  <c r="F329" i="27"/>
  <c r="D740" i="27"/>
  <c r="F740" i="27" s="1"/>
  <c r="E1150" i="27"/>
  <c r="E739" i="27"/>
  <c r="D745" i="27"/>
  <c r="F745" i="27" s="1"/>
  <c r="F334" i="27"/>
  <c r="D1156" i="27"/>
  <c r="F1156" i="27" s="1"/>
  <c r="E742" i="27"/>
  <c r="E1153" i="27"/>
  <c r="D741" i="27"/>
  <c r="F741" i="27" s="1"/>
  <c r="D1152" i="27"/>
  <c r="F1152" i="27" s="1"/>
  <c r="F330" i="27"/>
  <c r="D1155" i="27"/>
  <c r="F1155" i="27" s="1"/>
  <c r="D744" i="27"/>
  <c r="F744" i="27" s="1"/>
  <c r="F333" i="27"/>
  <c r="F332" i="27"/>
  <c r="D1154" i="27"/>
  <c r="F1154" i="27" s="1"/>
  <c r="D743" i="27"/>
  <c r="F743" i="27" s="1"/>
  <c r="D742" i="27"/>
  <c r="F742" i="27" s="1"/>
  <c r="F331" i="27"/>
  <c r="D1153" i="27"/>
  <c r="F1153" i="27" s="1"/>
  <c r="E1152" i="27"/>
  <c r="E741" i="27"/>
  <c r="E744" i="27"/>
  <c r="E1155" i="27"/>
  <c r="E1156" i="27"/>
  <c r="E745" i="27"/>
  <c r="D739" i="27"/>
  <c r="F739" i="27" s="1"/>
  <c r="D1150" i="27"/>
  <c r="F1150" i="27" s="1"/>
  <c r="F328" i="27"/>
  <c r="E1188" i="27"/>
  <c r="E777" i="27"/>
  <c r="D777" i="27"/>
  <c r="F777" i="27" s="1"/>
  <c r="D1188" i="27"/>
  <c r="F1188" i="27" s="1"/>
  <c r="F366" i="27"/>
  <c r="E842" i="27"/>
  <c r="F842" i="27" s="1"/>
  <c r="F431" i="27"/>
  <c r="E1253" i="27"/>
  <c r="F1253" i="27" s="1"/>
  <c r="D432" i="27"/>
  <c r="E432" i="27"/>
  <c r="D1255" i="27"/>
  <c r="D844" i="27"/>
  <c r="E838" i="27"/>
  <c r="F838" i="27" s="1"/>
  <c r="E1249" i="27"/>
  <c r="F1249" i="27" s="1"/>
  <c r="F427" i="27"/>
  <c r="D842" i="27"/>
  <c r="D1253" i="27"/>
  <c r="D840" i="27"/>
  <c r="D1251" i="27"/>
  <c r="D846" i="27"/>
  <c r="D1257" i="27"/>
  <c r="D436" i="27"/>
  <c r="E436" i="27"/>
  <c r="F433" i="27"/>
  <c r="E1255" i="27"/>
  <c r="F1255" i="27" s="1"/>
  <c r="E844" i="27"/>
  <c r="F844" i="27" s="1"/>
  <c r="E846" i="27"/>
  <c r="F846" i="27" s="1"/>
  <c r="F435" i="27"/>
  <c r="E1257" i="27"/>
  <c r="F1257" i="27" s="1"/>
  <c r="D430" i="27"/>
  <c r="E430" i="27"/>
  <c r="D428" i="27"/>
  <c r="E428" i="27"/>
  <c r="E434" i="27"/>
  <c r="D434" i="27"/>
  <c r="D838" i="27"/>
  <c r="D1249" i="27"/>
  <c r="F429" i="27"/>
  <c r="E1251" i="27"/>
  <c r="F1251" i="27" s="1"/>
  <c r="E840" i="27"/>
  <c r="F840" i="27" s="1"/>
  <c r="D316" i="27"/>
  <c r="E316" i="27"/>
  <c r="E310" i="27"/>
  <c r="D310" i="27"/>
  <c r="D304" i="27"/>
  <c r="E304" i="27"/>
  <c r="E298" i="27"/>
  <c r="D298" i="27"/>
  <c r="E1111" i="27"/>
  <c r="E700" i="27"/>
  <c r="D1115" i="27"/>
  <c r="F293" i="27"/>
  <c r="D704" i="27"/>
  <c r="F704" i="27" s="1"/>
  <c r="D1119" i="27"/>
  <c r="F297" i="27"/>
  <c r="D708" i="27"/>
  <c r="E296" i="27"/>
  <c r="D296" i="27"/>
  <c r="D292" i="27"/>
  <c r="E292" i="27"/>
  <c r="D288" i="27"/>
  <c r="E288" i="27"/>
  <c r="E322" i="27"/>
  <c r="D322" i="27"/>
  <c r="E290" i="27"/>
  <c r="D290" i="27"/>
  <c r="E1146" i="27"/>
  <c r="E735" i="27"/>
  <c r="D1111" i="27"/>
  <c r="F289" i="27"/>
  <c r="D700" i="27"/>
  <c r="F700" i="27" s="1"/>
  <c r="E698" i="27"/>
  <c r="E1109" i="27"/>
  <c r="E734" i="27"/>
  <c r="E1145" i="27"/>
  <c r="E1115" i="27"/>
  <c r="E704" i="27"/>
  <c r="E1119" i="27"/>
  <c r="E708" i="27"/>
  <c r="E702" i="27"/>
  <c r="E1113" i="27"/>
  <c r="E706" i="27"/>
  <c r="E1117" i="27"/>
  <c r="E320" i="27"/>
  <c r="D320" i="27"/>
  <c r="E314" i="27"/>
  <c r="D314" i="27"/>
  <c r="E308" i="27"/>
  <c r="D308" i="27"/>
  <c r="D300" i="27"/>
  <c r="E300" i="27"/>
  <c r="D1146" i="27"/>
  <c r="F1146" i="27" s="1"/>
  <c r="F324" i="27"/>
  <c r="D735" i="27"/>
  <c r="F735" i="27" s="1"/>
  <c r="D734" i="27"/>
  <c r="F734" i="27" s="1"/>
  <c r="F323" i="27"/>
  <c r="D1145" i="27"/>
  <c r="D706" i="27"/>
  <c r="F706" i="27" s="1"/>
  <c r="D1117" i="27"/>
  <c r="F1117" i="27" s="1"/>
  <c r="F295" i="27"/>
  <c r="E294" i="27"/>
  <c r="D294" i="27"/>
  <c r="E318" i="27"/>
  <c r="D318" i="27"/>
  <c r="D312" i="27"/>
  <c r="E312" i="27"/>
  <c r="E306" i="27"/>
  <c r="D306" i="27"/>
  <c r="E302" i="27"/>
  <c r="D302" i="27"/>
  <c r="D698" i="27"/>
  <c r="F698" i="27" s="1"/>
  <c r="D1109" i="27"/>
  <c r="F1109" i="27" s="1"/>
  <c r="F287" i="27"/>
  <c r="D702" i="27"/>
  <c r="F702" i="27" s="1"/>
  <c r="D1113" i="27"/>
  <c r="F1113" i="27" s="1"/>
  <c r="F291" i="27"/>
  <c r="E321" i="27"/>
  <c r="D321" i="27"/>
  <c r="D319" i="27"/>
  <c r="E319" i="27"/>
  <c r="D317" i="27"/>
  <c r="E317" i="27"/>
  <c r="D315" i="27"/>
  <c r="E315" i="27"/>
  <c r="D313" i="27"/>
  <c r="E313" i="27"/>
  <c r="D311" i="27"/>
  <c r="E311" i="27"/>
  <c r="E309" i="27"/>
  <c r="D309" i="27"/>
  <c r="D307" i="27"/>
  <c r="E307" i="27"/>
  <c r="D305" i="27"/>
  <c r="E305" i="27"/>
  <c r="D303" i="27"/>
  <c r="E303" i="27"/>
  <c r="D301" i="27"/>
  <c r="E301" i="27"/>
  <c r="D299" i="27"/>
  <c r="E299" i="27"/>
  <c r="E266" i="27"/>
  <c r="D266" i="27"/>
  <c r="E664" i="27"/>
  <c r="E1075" i="27"/>
  <c r="E654" i="27"/>
  <c r="E1065" i="27"/>
  <c r="E1083" i="27"/>
  <c r="E672" i="27"/>
  <c r="E1079" i="27"/>
  <c r="E668" i="27"/>
  <c r="E280" i="27"/>
  <c r="D280" i="27"/>
  <c r="E276" i="27"/>
  <c r="D276" i="27"/>
  <c r="E272" i="27"/>
  <c r="D272" i="27"/>
  <c r="E268" i="27"/>
  <c r="D268" i="27"/>
  <c r="E264" i="27"/>
  <c r="D264" i="27"/>
  <c r="E260" i="27"/>
  <c r="D260" i="27"/>
  <c r="E278" i="27"/>
  <c r="D278" i="27"/>
  <c r="E1078" i="27"/>
  <c r="E667" i="27"/>
  <c r="E1076" i="27"/>
  <c r="E665" i="27"/>
  <c r="E1074" i="27"/>
  <c r="E663" i="27"/>
  <c r="E661" i="27"/>
  <c r="E1072" i="27"/>
  <c r="E1070" i="27"/>
  <c r="E659" i="27"/>
  <c r="E1068" i="27"/>
  <c r="E657" i="27"/>
  <c r="E1066" i="27"/>
  <c r="E655" i="27"/>
  <c r="D666" i="27"/>
  <c r="D1077" i="27"/>
  <c r="F255" i="27"/>
  <c r="E1067" i="27"/>
  <c r="E656" i="27"/>
  <c r="E1103" i="27"/>
  <c r="E692" i="27"/>
  <c r="E686" i="27"/>
  <c r="E1097" i="27"/>
  <c r="E680" i="27"/>
  <c r="E1091" i="27"/>
  <c r="F1091" i="27" s="1"/>
  <c r="E674" i="27"/>
  <c r="E1085" i="27"/>
  <c r="E690" i="27"/>
  <c r="E1101" i="27"/>
  <c r="D664" i="27"/>
  <c r="D1075" i="27"/>
  <c r="F253" i="27"/>
  <c r="E658" i="27"/>
  <c r="E1069" i="27"/>
  <c r="D654" i="27"/>
  <c r="F654" i="27" s="1"/>
  <c r="F243" i="27"/>
  <c r="D1065" i="27"/>
  <c r="F1065" i="27" s="1"/>
  <c r="D694" i="27"/>
  <c r="F694" i="27" s="1"/>
  <c r="F283" i="27"/>
  <c r="D1105" i="27"/>
  <c r="F1105" i="27" s="1"/>
  <c r="D1095" i="27"/>
  <c r="F273" i="27"/>
  <c r="D684" i="27"/>
  <c r="D672" i="27"/>
  <c r="F672" i="27" s="1"/>
  <c r="D1083" i="27"/>
  <c r="F261" i="27"/>
  <c r="E678" i="27"/>
  <c r="E1089" i="27"/>
  <c r="D1079" i="27"/>
  <c r="F257" i="27"/>
  <c r="D668" i="27"/>
  <c r="F668" i="27" s="1"/>
  <c r="D662" i="27"/>
  <c r="F662" i="27" s="1"/>
  <c r="F251" i="27"/>
  <c r="D1073" i="27"/>
  <c r="F1073" i="27" s="1"/>
  <c r="D1071" i="27"/>
  <c r="D660" i="27"/>
  <c r="F660" i="27" s="1"/>
  <c r="F249" i="27"/>
  <c r="E694" i="27"/>
  <c r="E1105" i="27"/>
  <c r="D678" i="27"/>
  <c r="F678" i="27" s="1"/>
  <c r="D1089" i="27"/>
  <c r="F1089" i="27" s="1"/>
  <c r="F267" i="27"/>
  <c r="E660" i="27"/>
  <c r="E1071" i="27"/>
  <c r="F1071" i="27" s="1"/>
  <c r="E262" i="27"/>
  <c r="D262" i="27"/>
  <c r="E258" i="27"/>
  <c r="D258" i="27"/>
  <c r="D688" i="27"/>
  <c r="F688" i="27" s="1"/>
  <c r="D1099" i="27"/>
  <c r="F277" i="27"/>
  <c r="E682" i="27"/>
  <c r="E1093" i="27"/>
  <c r="D1087" i="27"/>
  <c r="F265" i="27"/>
  <c r="D676" i="27"/>
  <c r="E670" i="27"/>
  <c r="E1081" i="27"/>
  <c r="D690" i="27"/>
  <c r="F690" i="27" s="1"/>
  <c r="F279" i="27"/>
  <c r="D1101" i="27"/>
  <c r="D658" i="27"/>
  <c r="F658" i="27" s="1"/>
  <c r="F247" i="27"/>
  <c r="D1069" i="27"/>
  <c r="F1069" i="27" s="1"/>
  <c r="E684" i="27"/>
  <c r="E1095" i="27"/>
  <c r="E662" i="27"/>
  <c r="E1073" i="27"/>
  <c r="E282" i="27"/>
  <c r="D282" i="27"/>
  <c r="E274" i="27"/>
  <c r="D274" i="27"/>
  <c r="E270" i="27"/>
  <c r="D270" i="27"/>
  <c r="E688" i="27"/>
  <c r="E1099" i="27"/>
  <c r="F1099" i="27" s="1"/>
  <c r="D682" i="27"/>
  <c r="F682" i="27" s="1"/>
  <c r="F271" i="27"/>
  <c r="D1093" i="27"/>
  <c r="E1087" i="27"/>
  <c r="F1087" i="27" s="1"/>
  <c r="E676" i="27"/>
  <c r="D670" i="27"/>
  <c r="F259" i="27"/>
  <c r="D1081" i="27"/>
  <c r="F1081" i="27" s="1"/>
  <c r="D667" i="27"/>
  <c r="F667" i="27" s="1"/>
  <c r="D1078" i="27"/>
  <c r="F256" i="27"/>
  <c r="D665" i="27"/>
  <c r="F665" i="27" s="1"/>
  <c r="D1076" i="27"/>
  <c r="F254" i="27"/>
  <c r="D1074" i="27"/>
  <c r="F1074" i="27" s="1"/>
  <c r="D663" i="27"/>
  <c r="F663" i="27" s="1"/>
  <c r="F252" i="27"/>
  <c r="D1072" i="27"/>
  <c r="F1072" i="27" s="1"/>
  <c r="D661" i="27"/>
  <c r="F661" i="27" s="1"/>
  <c r="F250" i="27"/>
  <c r="F248" i="27"/>
  <c r="D1070" i="27"/>
  <c r="F1070" i="27" s="1"/>
  <c r="D659" i="27"/>
  <c r="F659" i="27" s="1"/>
  <c r="D657" i="27"/>
  <c r="F657" i="27" s="1"/>
  <c r="F246" i="27"/>
  <c r="D1068" i="27"/>
  <c r="F1068" i="27" s="1"/>
  <c r="D1066" i="27"/>
  <c r="F1066" i="27" s="1"/>
  <c r="F244" i="27"/>
  <c r="D655" i="27"/>
  <c r="F655" i="27" s="1"/>
  <c r="E666" i="27"/>
  <c r="E1077" i="27"/>
  <c r="D1067" i="27"/>
  <c r="D656" i="27"/>
  <c r="F656" i="27" s="1"/>
  <c r="F245" i="27"/>
  <c r="D1103" i="27"/>
  <c r="F1103" i="27" s="1"/>
  <c r="D692" i="27"/>
  <c r="F692" i="27" s="1"/>
  <c r="F281" i="27"/>
  <c r="D686" i="27"/>
  <c r="F686" i="27" s="1"/>
  <c r="D1097" i="27"/>
  <c r="F1097" i="27" s="1"/>
  <c r="F275" i="27"/>
  <c r="D680" i="27"/>
  <c r="F680" i="27" s="1"/>
  <c r="F269" i="27"/>
  <c r="D1091" i="27"/>
  <c r="D674" i="27"/>
  <c r="F674" i="27" s="1"/>
  <c r="F263" i="27"/>
  <c r="D1085" i="27"/>
  <c r="F1085" i="27" s="1"/>
  <c r="E217" i="27"/>
  <c r="D217" i="27"/>
  <c r="D633" i="27"/>
  <c r="F633" i="27" s="1"/>
  <c r="D1044" i="27"/>
  <c r="F222" i="27"/>
  <c r="E650" i="27"/>
  <c r="E1061" i="27"/>
  <c r="E633" i="27"/>
  <c r="E1044" i="27"/>
  <c r="F1044" i="27" s="1"/>
  <c r="D650" i="27"/>
  <c r="F650" i="27" s="1"/>
  <c r="D1061" i="27"/>
  <c r="F1061" i="27" s="1"/>
  <c r="F239" i="27"/>
  <c r="D1059" i="27"/>
  <c r="D648" i="27"/>
  <c r="F648" i="27" s="1"/>
  <c r="F237" i="27"/>
  <c r="E646" i="27"/>
  <c r="E1057" i="27"/>
  <c r="D1055" i="27"/>
  <c r="F233" i="27"/>
  <c r="D644" i="27"/>
  <c r="F644" i="27" s="1"/>
  <c r="E642" i="27"/>
  <c r="E1053" i="27"/>
  <c r="E640" i="27"/>
  <c r="E1051" i="27"/>
  <c r="E638" i="27"/>
  <c r="E1049" i="27"/>
  <c r="E1047" i="27"/>
  <c r="E636" i="27"/>
  <c r="D627" i="27"/>
  <c r="F627" i="27" s="1"/>
  <c r="D1038" i="27"/>
  <c r="F1038" i="27" s="1"/>
  <c r="F216" i="27"/>
  <c r="D1036" i="27"/>
  <c r="F1036" i="27" s="1"/>
  <c r="F214" i="27"/>
  <c r="D625" i="27"/>
  <c r="F625" i="27" s="1"/>
  <c r="D1034" i="27"/>
  <c r="F1034" i="27" s="1"/>
  <c r="D623" i="27"/>
  <c r="F623" i="27" s="1"/>
  <c r="F212" i="27"/>
  <c r="D1032" i="27"/>
  <c r="F1032" i="27" s="1"/>
  <c r="D621" i="27"/>
  <c r="F621" i="27" s="1"/>
  <c r="F210" i="27"/>
  <c r="D619" i="27"/>
  <c r="F619" i="27" s="1"/>
  <c r="F208" i="27"/>
  <c r="D1030" i="27"/>
  <c r="F1030" i="27" s="1"/>
  <c r="E1028" i="27"/>
  <c r="E617" i="27"/>
  <c r="F204" i="27"/>
  <c r="D1026" i="27"/>
  <c r="F1026" i="27" s="1"/>
  <c r="D615" i="27"/>
  <c r="F615" i="27" s="1"/>
  <c r="D631" i="27"/>
  <c r="F631" i="27" s="1"/>
  <c r="F220" i="27"/>
  <c r="D1042" i="27"/>
  <c r="F1042" i="27" s="1"/>
  <c r="D651" i="27"/>
  <c r="F651" i="27" s="1"/>
  <c r="D1062" i="27"/>
  <c r="F1062" i="27" s="1"/>
  <c r="F240" i="27"/>
  <c r="E649" i="27"/>
  <c r="E1060" i="27"/>
  <c r="D647" i="27"/>
  <c r="F647" i="27" s="1"/>
  <c r="F236" i="27"/>
  <c r="D1058" i="27"/>
  <c r="F1058" i="27" s="1"/>
  <c r="D645" i="27"/>
  <c r="F645" i="27" s="1"/>
  <c r="F234" i="27"/>
  <c r="D1056" i="27"/>
  <c r="F1056" i="27" s="1"/>
  <c r="D1054" i="27"/>
  <c r="F1054" i="27" s="1"/>
  <c r="F232" i="27"/>
  <c r="D643" i="27"/>
  <c r="F643" i="27" s="1"/>
  <c r="E641" i="27"/>
  <c r="E1052" i="27"/>
  <c r="F1052" i="27" s="1"/>
  <c r="D1050" i="27"/>
  <c r="F1050" i="27" s="1"/>
  <c r="F228" i="27"/>
  <c r="D639" i="27"/>
  <c r="F639" i="27" s="1"/>
  <c r="D1048" i="27"/>
  <c r="F1048" i="27" s="1"/>
  <c r="D637" i="27"/>
  <c r="F637" i="27" s="1"/>
  <c r="F226" i="27"/>
  <c r="D635" i="27"/>
  <c r="F635" i="27" s="1"/>
  <c r="F224" i="27"/>
  <c r="D1046" i="27"/>
  <c r="F1046" i="27" s="1"/>
  <c r="E629" i="27"/>
  <c r="E1040" i="27"/>
  <c r="E626" i="27"/>
  <c r="E1037" i="27"/>
  <c r="E1035" i="27"/>
  <c r="E624" i="27"/>
  <c r="E622" i="27"/>
  <c r="E1033" i="27"/>
  <c r="D1031" i="27"/>
  <c r="F1031" i="27" s="1"/>
  <c r="F209" i="27"/>
  <c r="D620" i="27"/>
  <c r="E618" i="27"/>
  <c r="E1029" i="27"/>
  <c r="D1027" i="27"/>
  <c r="F1027" i="27" s="1"/>
  <c r="F205" i="27"/>
  <c r="D616" i="27"/>
  <c r="E1059" i="27"/>
  <c r="F1059" i="27" s="1"/>
  <c r="E648" i="27"/>
  <c r="D646" i="27"/>
  <c r="F646" i="27" s="1"/>
  <c r="D1057" i="27"/>
  <c r="F1057" i="27" s="1"/>
  <c r="F235" i="27"/>
  <c r="E644" i="27"/>
  <c r="E1055" i="27"/>
  <c r="D642" i="27"/>
  <c r="F642" i="27" s="1"/>
  <c r="D1053" i="27"/>
  <c r="F1053" i="27" s="1"/>
  <c r="F231" i="27"/>
  <c r="D1051" i="27"/>
  <c r="F229" i="27"/>
  <c r="D640" i="27"/>
  <c r="F640" i="27" s="1"/>
  <c r="D638" i="27"/>
  <c r="F638" i="27" s="1"/>
  <c r="F227" i="27"/>
  <c r="D1049" i="27"/>
  <c r="F1049" i="27" s="1"/>
  <c r="D1047" i="27"/>
  <c r="F225" i="27"/>
  <c r="D636" i="27"/>
  <c r="F636" i="27" s="1"/>
  <c r="E1038" i="27"/>
  <c r="E627" i="27"/>
  <c r="E625" i="27"/>
  <c r="E1036" i="27"/>
  <c r="E1034" i="27"/>
  <c r="E623" i="27"/>
  <c r="E621" i="27"/>
  <c r="E1032" i="27"/>
  <c r="E1030" i="27"/>
  <c r="E619" i="27"/>
  <c r="D1028" i="27"/>
  <c r="F206" i="27"/>
  <c r="D617" i="27"/>
  <c r="F617" i="27" s="1"/>
  <c r="E1026" i="27"/>
  <c r="E615" i="27"/>
  <c r="E1042" i="27"/>
  <c r="E631" i="27"/>
  <c r="E1062" i="27"/>
  <c r="E651" i="27"/>
  <c r="D649" i="27"/>
  <c r="F649" i="27" s="1"/>
  <c r="D1060" i="27"/>
  <c r="F238" i="27"/>
  <c r="E1058" i="27"/>
  <c r="E647" i="27"/>
  <c r="E645" i="27"/>
  <c r="E1056" i="27"/>
  <c r="E1054" i="27"/>
  <c r="E643" i="27"/>
  <c r="D1052" i="27"/>
  <c r="D641" i="27"/>
  <c r="F641" i="27" s="1"/>
  <c r="F230" i="27"/>
  <c r="E639" i="27"/>
  <c r="E1050" i="27"/>
  <c r="E637" i="27"/>
  <c r="E1048" i="27"/>
  <c r="E1046" i="27"/>
  <c r="E635" i="27"/>
  <c r="D629" i="27"/>
  <c r="F629" i="27" s="1"/>
  <c r="F218" i="27"/>
  <c r="D1040" i="27"/>
  <c r="F1040" i="27" s="1"/>
  <c r="D626" i="27"/>
  <c r="F626" i="27" s="1"/>
  <c r="D1037" i="27"/>
  <c r="F1037" i="27" s="1"/>
  <c r="F215" i="27"/>
  <c r="D624" i="27"/>
  <c r="F624" i="27" s="1"/>
  <c r="F213" i="27"/>
  <c r="D1035" i="27"/>
  <c r="D622" i="27"/>
  <c r="F622" i="27" s="1"/>
  <c r="F211" i="27"/>
  <c r="D1033" i="27"/>
  <c r="F1033" i="27" s="1"/>
  <c r="E1031" i="27"/>
  <c r="E620" i="27"/>
  <c r="D618" i="27"/>
  <c r="F618" i="27" s="1"/>
  <c r="D1029" i="27"/>
  <c r="F1029" i="27" s="1"/>
  <c r="F207" i="27"/>
  <c r="E616" i="27"/>
  <c r="F616" i="27" s="1"/>
  <c r="E1027" i="27"/>
  <c r="D223" i="27"/>
  <c r="E223" i="27"/>
  <c r="E221" i="27"/>
  <c r="D221" i="27"/>
  <c r="D219" i="27"/>
  <c r="E219" i="27"/>
  <c r="L1452" i="27"/>
  <c r="M1452" i="27" s="1"/>
  <c r="M374" i="27"/>
  <c r="L913" i="27"/>
  <c r="K1452" i="27"/>
  <c r="K913" i="27"/>
  <c r="M913" i="27" s="1"/>
  <c r="K1502" i="27"/>
  <c r="K963" i="27"/>
  <c r="L1502" i="27"/>
  <c r="M1502" i="27" s="1"/>
  <c r="L963" i="27"/>
  <c r="M963" i="27" s="1"/>
  <c r="M424" i="27"/>
  <c r="L1413" i="27"/>
  <c r="L874" i="27"/>
  <c r="L1415" i="27"/>
  <c r="L876" i="27"/>
  <c r="L1414" i="27"/>
  <c r="L875" i="27"/>
  <c r="K1413" i="27"/>
  <c r="M1413" i="27" s="1"/>
  <c r="K874" i="27"/>
  <c r="M874" i="27" s="1"/>
  <c r="M335" i="27"/>
  <c r="K1415" i="27"/>
  <c r="M1415" i="27" s="1"/>
  <c r="K876" i="27"/>
  <c r="M876" i="27" s="1"/>
  <c r="M337" i="27"/>
  <c r="K1414" i="27"/>
  <c r="M1414" i="27" s="1"/>
  <c r="K875" i="27"/>
  <c r="M875" i="27" s="1"/>
  <c r="M336" i="27"/>
  <c r="K1497" i="27"/>
  <c r="M1497" i="27" s="1"/>
  <c r="K958" i="27"/>
  <c r="M958" i="27" s="1"/>
  <c r="M419" i="27"/>
  <c r="L1499" i="27"/>
  <c r="L960" i="27"/>
  <c r="L1498" i="27"/>
  <c r="L959" i="27"/>
  <c r="K417" i="27"/>
  <c r="L417" i="27"/>
  <c r="L415" i="27"/>
  <c r="K415" i="27"/>
  <c r="K413" i="27"/>
  <c r="L413" i="27"/>
  <c r="K411" i="27"/>
  <c r="L411" i="27"/>
  <c r="K409" i="27"/>
  <c r="L409" i="27"/>
  <c r="K407" i="27"/>
  <c r="L407" i="27"/>
  <c r="K405" i="27"/>
  <c r="L405" i="27"/>
  <c r="L403" i="27"/>
  <c r="K403" i="27"/>
  <c r="K401" i="27"/>
  <c r="L401" i="27"/>
  <c r="K399" i="27"/>
  <c r="L399" i="27"/>
  <c r="L1497" i="27"/>
  <c r="L958" i="27"/>
  <c r="K1499" i="27"/>
  <c r="M1499" i="27" s="1"/>
  <c r="K960" i="27"/>
  <c r="M960" i="27" s="1"/>
  <c r="M421" i="27"/>
  <c r="K1498" i="27"/>
  <c r="M1498" i="27" s="1"/>
  <c r="K959" i="27"/>
  <c r="M959" i="27" s="1"/>
  <c r="M420" i="27"/>
  <c r="L398" i="27"/>
  <c r="K398" i="27"/>
  <c r="L418" i="27"/>
  <c r="K418" i="27"/>
  <c r="K416" i="27"/>
  <c r="L416" i="27"/>
  <c r="L414" i="27"/>
  <c r="K414" i="27"/>
  <c r="L412" i="27"/>
  <c r="K412" i="27"/>
  <c r="L410" i="27"/>
  <c r="K410" i="27"/>
  <c r="K408" i="27"/>
  <c r="L408" i="27"/>
  <c r="L406" i="27"/>
  <c r="K406" i="27"/>
  <c r="K404" i="27"/>
  <c r="L404" i="27"/>
  <c r="L402" i="27"/>
  <c r="K402" i="27"/>
  <c r="K400" i="27"/>
  <c r="L400" i="27"/>
  <c r="L1420" i="27"/>
  <c r="L881" i="27"/>
  <c r="K1419" i="27"/>
  <c r="M1419" i="27" s="1"/>
  <c r="M341" i="27"/>
  <c r="K880" i="27"/>
  <c r="M880" i="27" s="1"/>
  <c r="K1416" i="27"/>
  <c r="M1416" i="27" s="1"/>
  <c r="M338" i="27"/>
  <c r="K877" i="27"/>
  <c r="L1418" i="27"/>
  <c r="L879" i="27"/>
  <c r="K1420" i="27"/>
  <c r="M1420" i="27" s="1"/>
  <c r="K881" i="27"/>
  <c r="M342" i="27"/>
  <c r="L1417" i="27"/>
  <c r="L878" i="27"/>
  <c r="L1419" i="27"/>
  <c r="L880" i="27"/>
  <c r="L1416" i="27"/>
  <c r="L877" i="27"/>
  <c r="K1418" i="27"/>
  <c r="M1418" i="27" s="1"/>
  <c r="K879" i="27"/>
  <c r="M879" i="27" s="1"/>
  <c r="M340" i="27"/>
  <c r="K1417" i="27"/>
  <c r="M1417" i="27" s="1"/>
  <c r="K878" i="27"/>
  <c r="M878" i="27" s="1"/>
  <c r="M339" i="27"/>
  <c r="L1446" i="27"/>
  <c r="L907" i="27"/>
  <c r="L1440" i="27"/>
  <c r="L901" i="27"/>
  <c r="L1429" i="27"/>
  <c r="L890" i="27"/>
  <c r="K1445" i="27"/>
  <c r="M1445" i="27" s="1"/>
  <c r="K906" i="27"/>
  <c r="M906" i="27" s="1"/>
  <c r="M367" i="27"/>
  <c r="K1439" i="27"/>
  <c r="M1439" i="27" s="1"/>
  <c r="M361" i="27"/>
  <c r="K900" i="27"/>
  <c r="M900" i="27" s="1"/>
  <c r="L1426" i="27"/>
  <c r="L887" i="27"/>
  <c r="L1433" i="27"/>
  <c r="L894" i="27"/>
  <c r="K1435" i="27"/>
  <c r="M1435" i="27" s="1"/>
  <c r="K896" i="27"/>
  <c r="M896" i="27" s="1"/>
  <c r="M357" i="27"/>
  <c r="K1422" i="27"/>
  <c r="M1422" i="27" s="1"/>
  <c r="K883" i="27"/>
  <c r="M883" i="27" s="1"/>
  <c r="M344" i="27"/>
  <c r="K1441" i="27"/>
  <c r="M1441" i="27" s="1"/>
  <c r="K902" i="27"/>
  <c r="M902" i="27" s="1"/>
  <c r="M363" i="27"/>
  <c r="K1446" i="27"/>
  <c r="M1446" i="27" s="1"/>
  <c r="K907" i="27"/>
  <c r="M907" i="27" s="1"/>
  <c r="M368" i="27"/>
  <c r="K1444" i="27"/>
  <c r="M1444" i="27" s="1"/>
  <c r="M366" i="27"/>
  <c r="K905" i="27"/>
  <c r="M905" i="27" s="1"/>
  <c r="K1442" i="27"/>
  <c r="M1442" i="27" s="1"/>
  <c r="M364" i="27"/>
  <c r="K903" i="27"/>
  <c r="M903" i="27" s="1"/>
  <c r="K1440" i="27"/>
  <c r="M1440" i="27" s="1"/>
  <c r="M362" i="27"/>
  <c r="K901" i="27"/>
  <c r="M901" i="27" s="1"/>
  <c r="L1437" i="27"/>
  <c r="L898" i="27"/>
  <c r="K1432" i="27"/>
  <c r="M1432" i="27" s="1"/>
  <c r="K893" i="27"/>
  <c r="M354" i="27"/>
  <c r="K1429" i="27"/>
  <c r="M1429" i="27" s="1"/>
  <c r="K890" i="27"/>
  <c r="M890" i="27" s="1"/>
  <c r="M351" i="27"/>
  <c r="K1424" i="27"/>
  <c r="M1424" i="27" s="1"/>
  <c r="M346" i="27"/>
  <c r="K885" i="27"/>
  <c r="M885" i="27" s="1"/>
  <c r="L1421" i="27"/>
  <c r="L882" i="27"/>
  <c r="L1445" i="27"/>
  <c r="L906" i="27"/>
  <c r="L1443" i="27"/>
  <c r="L904" i="27"/>
  <c r="L1439" i="27"/>
  <c r="L900" i="27"/>
  <c r="K1434" i="27"/>
  <c r="M1434" i="27" s="1"/>
  <c r="K895" i="27"/>
  <c r="M895" i="27" s="1"/>
  <c r="M356" i="27"/>
  <c r="L1431" i="27"/>
  <c r="L892" i="27"/>
  <c r="K1426" i="27"/>
  <c r="M1426" i="27" s="1"/>
  <c r="M348" i="27"/>
  <c r="K887" i="27"/>
  <c r="M887" i="27" s="1"/>
  <c r="L1423" i="27"/>
  <c r="L884" i="27"/>
  <c r="K1433" i="27"/>
  <c r="M1433" i="27" s="1"/>
  <c r="M355" i="27"/>
  <c r="K894" i="27"/>
  <c r="M894" i="27" s="1"/>
  <c r="K1425" i="27"/>
  <c r="M1425" i="27" s="1"/>
  <c r="K886" i="27"/>
  <c r="M886" i="27" s="1"/>
  <c r="M347" i="27"/>
  <c r="L1438" i="27"/>
  <c r="L899" i="27"/>
  <c r="L1435" i="27"/>
  <c r="L896" i="27"/>
  <c r="K1430" i="27"/>
  <c r="M1430" i="27" s="1"/>
  <c r="K891" i="27"/>
  <c r="M891" i="27" s="1"/>
  <c r="M352" i="27"/>
  <c r="L1427" i="27"/>
  <c r="L888" i="27"/>
  <c r="L1422" i="27"/>
  <c r="L883" i="27"/>
  <c r="L1447" i="27"/>
  <c r="L908" i="27"/>
  <c r="L1441" i="27"/>
  <c r="L902" i="27"/>
  <c r="K1436" i="27"/>
  <c r="M1436" i="27" s="1"/>
  <c r="M358" i="27"/>
  <c r="K897" i="27"/>
  <c r="K1428" i="27"/>
  <c r="M1428" i="27" s="1"/>
  <c r="M350" i="27"/>
  <c r="K889" i="27"/>
  <c r="M889" i="27" s="1"/>
  <c r="L1442" i="27"/>
  <c r="L903" i="27"/>
  <c r="L1432" i="27"/>
  <c r="L893" i="27"/>
  <c r="M893" i="27" s="1"/>
  <c r="K1421" i="27"/>
  <c r="M1421" i="27" s="1"/>
  <c r="K882" i="27"/>
  <c r="M882" i="27" s="1"/>
  <c r="M343" i="27"/>
  <c r="L1434" i="27"/>
  <c r="L895" i="27"/>
  <c r="K1423" i="27"/>
  <c r="M1423" i="27" s="1"/>
  <c r="M345" i="27"/>
  <c r="K884" i="27"/>
  <c r="M884" i="27" s="1"/>
  <c r="K1438" i="27"/>
  <c r="M1438" i="27" s="1"/>
  <c r="K899" i="27"/>
  <c r="M899" i="27" s="1"/>
  <c r="M360" i="27"/>
  <c r="L1430" i="27"/>
  <c r="L891" i="27"/>
  <c r="K1447" i="27"/>
  <c r="M1447" i="27" s="1"/>
  <c r="M369" i="27"/>
  <c r="K908" i="27"/>
  <c r="M908" i="27" s="1"/>
  <c r="L1428" i="27"/>
  <c r="L889" i="27"/>
  <c r="L1444" i="27"/>
  <c r="L905" i="27"/>
  <c r="K1437" i="27"/>
  <c r="M1437" i="27" s="1"/>
  <c r="K898" i="27"/>
  <c r="M898" i="27" s="1"/>
  <c r="M359" i="27"/>
  <c r="L1424" i="27"/>
  <c r="L885" i="27"/>
  <c r="K1443" i="27"/>
  <c r="M1443" i="27" s="1"/>
  <c r="M365" i="27"/>
  <c r="K904" i="27"/>
  <c r="M904" i="27" s="1"/>
  <c r="K1431" i="27"/>
  <c r="M1431" i="27" s="1"/>
  <c r="M353" i="27"/>
  <c r="K892" i="27"/>
  <c r="M892" i="27" s="1"/>
  <c r="L1425" i="27"/>
  <c r="L886" i="27"/>
  <c r="K1427" i="27"/>
  <c r="M1427" i="27" s="1"/>
  <c r="K888" i="27"/>
  <c r="M888" i="27" s="1"/>
  <c r="M349" i="27"/>
  <c r="L1436" i="27"/>
  <c r="L897" i="27"/>
  <c r="M897" i="27" s="1"/>
  <c r="K1560" i="27"/>
  <c r="M1560" i="27" s="1"/>
  <c r="M482" i="27"/>
  <c r="K1021" i="27"/>
  <c r="M1021" i="27" s="1"/>
  <c r="K1548" i="27"/>
  <c r="M1548" i="27" s="1"/>
  <c r="K1009" i="27"/>
  <c r="M470" i="27"/>
  <c r="L1545" i="27"/>
  <c r="L1006" i="27"/>
  <c r="L1537" i="27"/>
  <c r="L998" i="27"/>
  <c r="K469" i="27"/>
  <c r="L469" i="27"/>
  <c r="K483" i="27"/>
  <c r="L483" i="27"/>
  <c r="K456" i="27"/>
  <c r="L456" i="27"/>
  <c r="L1023" i="27"/>
  <c r="L1562" i="27"/>
  <c r="L1560" i="27"/>
  <c r="L1021" i="27"/>
  <c r="L1558" i="27"/>
  <c r="L1019" i="27"/>
  <c r="L1556" i="27"/>
  <c r="L1017" i="27"/>
  <c r="L1548" i="27"/>
  <c r="L1009" i="27"/>
  <c r="M1009" i="27" s="1"/>
  <c r="L1544" i="27"/>
  <c r="L1005" i="27"/>
  <c r="K1549" i="27"/>
  <c r="M1549" i="27" s="1"/>
  <c r="M471" i="27"/>
  <c r="K1010" i="27"/>
  <c r="M1010" i="27" s="1"/>
  <c r="K1545" i="27"/>
  <c r="M1545" i="27" s="1"/>
  <c r="K1006" i="27"/>
  <c r="M1006" i="27" s="1"/>
  <c r="M467" i="27"/>
  <c r="L1552" i="27"/>
  <c r="L1013" i="27"/>
  <c r="L1540" i="27"/>
  <c r="L1001" i="27"/>
  <c r="L1536" i="27"/>
  <c r="L997" i="27"/>
  <c r="K1554" i="27"/>
  <c r="M1554" i="27" s="1"/>
  <c r="K1015" i="27"/>
  <c r="M1015" i="27" s="1"/>
  <c r="M476" i="27"/>
  <c r="K1541" i="27"/>
  <c r="M1541" i="27" s="1"/>
  <c r="K1002" i="27"/>
  <c r="M1002" i="27" s="1"/>
  <c r="M463" i="27"/>
  <c r="K1537" i="27"/>
  <c r="M1537" i="27" s="1"/>
  <c r="K998" i="27"/>
  <c r="M998" i="27" s="1"/>
  <c r="M459" i="27"/>
  <c r="K479" i="27"/>
  <c r="L479" i="27"/>
  <c r="K1558" i="27"/>
  <c r="M1558" i="27" s="1"/>
  <c r="K1019" i="27"/>
  <c r="M1019" i="27" s="1"/>
  <c r="M480" i="27"/>
  <c r="K1544" i="27"/>
  <c r="M1544" i="27" s="1"/>
  <c r="M466" i="27"/>
  <c r="K1005" i="27"/>
  <c r="K1540" i="27"/>
  <c r="M1540" i="27" s="1"/>
  <c r="M462" i="27"/>
  <c r="K1001" i="27"/>
  <c r="M1001" i="27" s="1"/>
  <c r="L1015" i="27"/>
  <c r="L1554" i="27"/>
  <c r="K481" i="27"/>
  <c r="L481" i="27"/>
  <c r="K473" i="27"/>
  <c r="L473" i="27"/>
  <c r="L468" i="27"/>
  <c r="K468" i="27"/>
  <c r="L472" i="27"/>
  <c r="K472" i="27"/>
  <c r="K475" i="27"/>
  <c r="L475" i="27"/>
  <c r="K457" i="27"/>
  <c r="L457" i="27"/>
  <c r="K1562" i="27"/>
  <c r="M1562" i="27" s="1"/>
  <c r="K1023" i="27"/>
  <c r="M1023" i="27" s="1"/>
  <c r="M484" i="27"/>
  <c r="K1556" i="27"/>
  <c r="M1556" i="27" s="1"/>
  <c r="K1017" i="27"/>
  <c r="M1017" i="27" s="1"/>
  <c r="M478" i="27"/>
  <c r="L1549" i="27"/>
  <c r="L1010" i="27"/>
  <c r="K1552" i="27"/>
  <c r="M1552" i="27" s="1"/>
  <c r="K1013" i="27"/>
  <c r="M1013" i="27" s="1"/>
  <c r="M474" i="27"/>
  <c r="K1536" i="27"/>
  <c r="M1536" i="27" s="1"/>
  <c r="K997" i="27"/>
  <c r="M997" i="27" s="1"/>
  <c r="M458" i="27"/>
  <c r="L1541" i="27"/>
  <c r="L1002" i="27"/>
  <c r="K461" i="27"/>
  <c r="L461" i="27"/>
  <c r="K465" i="27"/>
  <c r="L465" i="27"/>
  <c r="K460" i="27"/>
  <c r="L460" i="27"/>
  <c r="K464" i="27"/>
  <c r="L464" i="27"/>
  <c r="K477" i="27"/>
  <c r="L477" i="27"/>
  <c r="L530" i="27"/>
  <c r="K530" i="27"/>
  <c r="K525" i="27"/>
  <c r="L525" i="27"/>
  <c r="M535" i="27"/>
  <c r="K1613" i="27"/>
  <c r="M1613" i="27" s="1"/>
  <c r="K1074" i="27"/>
  <c r="M1074" i="27" s="1"/>
  <c r="L1592" i="27"/>
  <c r="L1053" i="27"/>
  <c r="K1602" i="27"/>
  <c r="M1602" i="27" s="1"/>
  <c r="K1063" i="27"/>
  <c r="M1063" i="27" s="1"/>
  <c r="M524" i="27"/>
  <c r="K536" i="27"/>
  <c r="L536" i="27"/>
  <c r="L526" i="27"/>
  <c r="K526" i="27"/>
  <c r="L538" i="27"/>
  <c r="K538" i="27"/>
  <c r="K527" i="27"/>
  <c r="L527" i="27"/>
  <c r="K519" i="27"/>
  <c r="L519" i="27"/>
  <c r="K517" i="27"/>
  <c r="L517" i="27"/>
  <c r="K1057" i="27"/>
  <c r="M518" i="27"/>
  <c r="K1596" i="27"/>
  <c r="M1596" i="27" s="1"/>
  <c r="L1615" i="27"/>
  <c r="L1076" i="27"/>
  <c r="L1613" i="27"/>
  <c r="L1074" i="27"/>
  <c r="L1598" i="27"/>
  <c r="L1059" i="27"/>
  <c r="L1071" i="27"/>
  <c r="L1610" i="27"/>
  <c r="M1610" i="27" s="1"/>
  <c r="M514" i="27"/>
  <c r="K1592" i="27"/>
  <c r="M1592" i="27" s="1"/>
  <c r="K1053" i="27"/>
  <c r="M1053" i="27" s="1"/>
  <c r="K1606" i="27"/>
  <c r="M1606" i="27" s="1"/>
  <c r="M528" i="27"/>
  <c r="K1067" i="27"/>
  <c r="M1067" i="27" s="1"/>
  <c r="L1602" i="27"/>
  <c r="L1063" i="27"/>
  <c r="K1594" i="27"/>
  <c r="M1594" i="27" s="1"/>
  <c r="K1055" i="27"/>
  <c r="M1055" i="27" s="1"/>
  <c r="M516" i="27"/>
  <c r="K1600" i="27"/>
  <c r="M1600" i="27" s="1"/>
  <c r="K1061" i="27"/>
  <c r="M1061" i="27" s="1"/>
  <c r="M522" i="27"/>
  <c r="K521" i="27"/>
  <c r="L521" i="27"/>
  <c r="K529" i="27"/>
  <c r="L529" i="27"/>
  <c r="L1596" i="27"/>
  <c r="L1057" i="27"/>
  <c r="M1057" i="27" s="1"/>
  <c r="K1598" i="27"/>
  <c r="M1598" i="27" s="1"/>
  <c r="K1059" i="27"/>
  <c r="M1059" i="27" s="1"/>
  <c r="M520" i="27"/>
  <c r="L1606" i="27"/>
  <c r="L1067" i="27"/>
  <c r="L1061" i="27"/>
  <c r="L1600" i="27"/>
  <c r="K531" i="27"/>
  <c r="L531" i="27"/>
  <c r="L523" i="27"/>
  <c r="K523" i="27"/>
  <c r="L515" i="27"/>
  <c r="K515" i="27"/>
  <c r="K533" i="27"/>
  <c r="L533" i="27"/>
  <c r="M537" i="27"/>
  <c r="K1076" i="27"/>
  <c r="M1076" i="27" s="1"/>
  <c r="K1615" i="27"/>
  <c r="M1615" i="27" s="1"/>
  <c r="K1610" i="27"/>
  <c r="K1071" i="27"/>
  <c r="M1071" i="27" s="1"/>
  <c r="M532" i="27"/>
  <c r="L1594" i="27"/>
  <c r="L1055" i="27"/>
  <c r="L539" i="27"/>
  <c r="K539" i="27"/>
  <c r="L534" i="27"/>
  <c r="K534" i="27"/>
  <c r="K513" i="27"/>
  <c r="L513" i="27"/>
  <c r="L1308" i="27"/>
  <c r="L769" i="27"/>
  <c r="L1302" i="27"/>
  <c r="L763" i="27"/>
  <c r="M255" i="27"/>
  <c r="K1333" i="27"/>
  <c r="M1333" i="27" s="1"/>
  <c r="K794" i="27"/>
  <c r="M794" i="27" s="1"/>
  <c r="M251" i="27"/>
  <c r="K1329" i="27"/>
  <c r="M1329" i="27" s="1"/>
  <c r="K790" i="27"/>
  <c r="M790" i="27" s="1"/>
  <c r="L1323" i="27"/>
  <c r="L784" i="27"/>
  <c r="M239" i="27"/>
  <c r="K1317" i="27"/>
  <c r="M1317" i="27" s="1"/>
  <c r="K778" i="27"/>
  <c r="M778" i="27" s="1"/>
  <c r="M233" i="27"/>
  <c r="K1311" i="27"/>
  <c r="M1311" i="27" s="1"/>
  <c r="K772" i="27"/>
  <c r="M772" i="27" s="1"/>
  <c r="K766" i="27"/>
  <c r="M766" i="27" s="1"/>
  <c r="M227" i="27"/>
  <c r="K1305" i="27"/>
  <c r="M1305" i="27" s="1"/>
  <c r="K798" i="27"/>
  <c r="M798" i="27" s="1"/>
  <c r="M259" i="27"/>
  <c r="K1337" i="27"/>
  <c r="M1337" i="27" s="1"/>
  <c r="L1334" i="27"/>
  <c r="L795" i="27"/>
  <c r="L793" i="27"/>
  <c r="L1332" i="27"/>
  <c r="L791" i="27"/>
  <c r="L1330" i="27"/>
  <c r="K1328" i="27"/>
  <c r="M1328" i="27" s="1"/>
  <c r="K789" i="27"/>
  <c r="M789" i="27" s="1"/>
  <c r="M250" i="27"/>
  <c r="L1326" i="27"/>
  <c r="L787" i="27"/>
  <c r="L785" i="27"/>
  <c r="L1324" i="27"/>
  <c r="L1322" i="27"/>
  <c r="L783" i="27"/>
  <c r="K1320" i="27"/>
  <c r="M1320" i="27" s="1"/>
  <c r="M242" i="27"/>
  <c r="K781" i="27"/>
  <c r="M781" i="27" s="1"/>
  <c r="L1318" i="27"/>
  <c r="L779" i="27"/>
  <c r="K1316" i="27"/>
  <c r="M1316" i="27" s="1"/>
  <c r="M238" i="27"/>
  <c r="K777" i="27"/>
  <c r="M777" i="27" s="1"/>
  <c r="L775" i="27"/>
  <c r="L1314" i="27"/>
  <c r="L1312" i="27"/>
  <c r="L773" i="27"/>
  <c r="M232" i="27"/>
  <c r="K1310" i="27"/>
  <c r="K771" i="27"/>
  <c r="M771" i="27" s="1"/>
  <c r="K1308" i="27"/>
  <c r="M1308" i="27" s="1"/>
  <c r="K769" i="27"/>
  <c r="M769" i="27" s="1"/>
  <c r="M230" i="27"/>
  <c r="K1306" i="27"/>
  <c r="M1306" i="27" s="1"/>
  <c r="K767" i="27"/>
  <c r="M767" i="27" s="1"/>
  <c r="M228" i="27"/>
  <c r="L765" i="27"/>
  <c r="L1304" i="27"/>
  <c r="K763" i="27"/>
  <c r="M763" i="27" s="1"/>
  <c r="K1302" i="27"/>
  <c r="M1302" i="27" s="1"/>
  <c r="M224" i="27"/>
  <c r="L1336" i="27"/>
  <c r="L797" i="27"/>
  <c r="L1335" i="27"/>
  <c r="L796" i="27"/>
  <c r="L1333" i="27"/>
  <c r="L794" i="27"/>
  <c r="K792" i="27"/>
  <c r="M792" i="27" s="1"/>
  <c r="K1331" i="27"/>
  <c r="M1331" i="27" s="1"/>
  <c r="M253" i="27"/>
  <c r="L1329" i="27"/>
  <c r="L790" i="27"/>
  <c r="L788" i="27"/>
  <c r="L1327" i="27"/>
  <c r="L1325" i="27"/>
  <c r="L786" i="27"/>
  <c r="K1323" i="27"/>
  <c r="M1323" i="27" s="1"/>
  <c r="K784" i="27"/>
  <c r="M784" i="27" s="1"/>
  <c r="M245" i="27"/>
  <c r="L1321" i="27"/>
  <c r="L782" i="27"/>
  <c r="L1319" i="27"/>
  <c r="L780" i="27"/>
  <c r="L1317" i="27"/>
  <c r="L778" i="27"/>
  <c r="K776" i="27"/>
  <c r="M776" i="27" s="1"/>
  <c r="M237" i="27"/>
  <c r="K1315" i="27"/>
  <c r="M1315" i="27" s="1"/>
  <c r="L1313" i="27"/>
  <c r="L774" i="27"/>
  <c r="L772" i="27"/>
  <c r="L1311" i="27"/>
  <c r="L1309" i="27"/>
  <c r="L770" i="27"/>
  <c r="K1307" i="27"/>
  <c r="M1307" i="27" s="1"/>
  <c r="M229" i="27"/>
  <c r="K768" i="27"/>
  <c r="M768" i="27" s="1"/>
  <c r="L1305" i="27"/>
  <c r="L766" i="27"/>
  <c r="L1303" i="27"/>
  <c r="L764" i="27"/>
  <c r="L1301" i="27"/>
  <c r="L762" i="27"/>
  <c r="L1306" i="27"/>
  <c r="L767" i="27"/>
  <c r="K1336" i="27"/>
  <c r="M1336" i="27" s="1"/>
  <c r="M258" i="27"/>
  <c r="K797" i="27"/>
  <c r="M797" i="27" s="1"/>
  <c r="L1331" i="27"/>
  <c r="L792" i="27"/>
  <c r="K1325" i="27"/>
  <c r="M1325" i="27" s="1"/>
  <c r="K786" i="27"/>
  <c r="M786" i="27" s="1"/>
  <c r="M247" i="27"/>
  <c r="K1319" i="27"/>
  <c r="M1319" i="27" s="1"/>
  <c r="M241" i="27"/>
  <c r="K780" i="27"/>
  <c r="M235" i="27"/>
  <c r="K1313" i="27"/>
  <c r="M1313" i="27" s="1"/>
  <c r="K774" i="27"/>
  <c r="M774" i="27" s="1"/>
  <c r="L1307" i="27"/>
  <c r="L768" i="27"/>
  <c r="M223" i="27"/>
  <c r="K1301" i="27"/>
  <c r="M1301" i="27" s="1"/>
  <c r="K762" i="27"/>
  <c r="M762" i="27" s="1"/>
  <c r="L1310" i="27"/>
  <c r="M1310" i="27" s="1"/>
  <c r="L771" i="27"/>
  <c r="K1304" i="27"/>
  <c r="M1304" i="27" s="1"/>
  <c r="M226" i="27"/>
  <c r="K765" i="27"/>
  <c r="M765" i="27" s="1"/>
  <c r="M257" i="27"/>
  <c r="K1335" i="27"/>
  <c r="M1335" i="27" s="1"/>
  <c r="K796" i="27"/>
  <c r="M796" i="27" s="1"/>
  <c r="M249" i="27"/>
  <c r="K1327" i="27"/>
  <c r="M1327" i="27" s="1"/>
  <c r="K788" i="27"/>
  <c r="M788" i="27" s="1"/>
  <c r="K782" i="27"/>
  <c r="M782" i="27" s="1"/>
  <c r="M243" i="27"/>
  <c r="K1321" i="27"/>
  <c r="M1321" i="27" s="1"/>
  <c r="L1315" i="27"/>
  <c r="L776" i="27"/>
  <c r="K1309" i="27"/>
  <c r="M1309" i="27" s="1"/>
  <c r="K770" i="27"/>
  <c r="M770" i="27" s="1"/>
  <c r="M231" i="27"/>
  <c r="K764" i="27"/>
  <c r="M225" i="27"/>
  <c r="K1303" i="27"/>
  <c r="M1303" i="27" s="1"/>
  <c r="L1337" i="27"/>
  <c r="L798" i="27"/>
  <c r="K795" i="27"/>
  <c r="M795" i="27" s="1"/>
  <c r="M256" i="27"/>
  <c r="K1334" i="27"/>
  <c r="M1334" i="27" s="1"/>
  <c r="K1332" i="27"/>
  <c r="M1332" i="27" s="1"/>
  <c r="M254" i="27"/>
  <c r="K793" i="27"/>
  <c r="M793" i="27" s="1"/>
  <c r="M252" i="27"/>
  <c r="K1330" i="27"/>
  <c r="M1330" i="27" s="1"/>
  <c r="K791" i="27"/>
  <c r="M791" i="27" s="1"/>
  <c r="L1328" i="27"/>
  <c r="L789" i="27"/>
  <c r="M248" i="27"/>
  <c r="K1326" i="27"/>
  <c r="M1326" i="27" s="1"/>
  <c r="K787" i="27"/>
  <c r="M787" i="27" s="1"/>
  <c r="K1324" i="27"/>
  <c r="M1324" i="27" s="1"/>
  <c r="K785" i="27"/>
  <c r="M785" i="27" s="1"/>
  <c r="M246" i="27"/>
  <c r="K1322" i="27"/>
  <c r="M1322" i="27" s="1"/>
  <c r="K783" i="27"/>
  <c r="M783" i="27" s="1"/>
  <c r="M244" i="27"/>
  <c r="L1320" i="27"/>
  <c r="L781" i="27"/>
  <c r="K779" i="27"/>
  <c r="M779" i="27" s="1"/>
  <c r="M240" i="27"/>
  <c r="K1318" i="27"/>
  <c r="M1318" i="27" s="1"/>
  <c r="L777" i="27"/>
  <c r="L1316" i="27"/>
  <c r="K1314" i="27"/>
  <c r="M1314" i="27" s="1"/>
  <c r="K775" i="27"/>
  <c r="M775" i="27" s="1"/>
  <c r="M236" i="27"/>
  <c r="K1312" i="27"/>
  <c r="M1312" i="27" s="1"/>
  <c r="K773" i="27"/>
  <c r="M773" i="27" s="1"/>
  <c r="M234" i="27"/>
  <c r="M185" i="27"/>
  <c r="K724" i="27"/>
  <c r="K1263" i="27"/>
  <c r="M1263" i="27" s="1"/>
  <c r="L749" i="27"/>
  <c r="L1288" i="27"/>
  <c r="L1280" i="27"/>
  <c r="L741" i="27"/>
  <c r="L1268" i="27"/>
  <c r="L729" i="27"/>
  <c r="M197" i="27"/>
  <c r="K1275" i="27"/>
  <c r="M1275" i="27" s="1"/>
  <c r="K736" i="27"/>
  <c r="M736" i="27" s="1"/>
  <c r="L1273" i="27"/>
  <c r="L734" i="27"/>
  <c r="M193" i="27"/>
  <c r="K1271" i="27"/>
  <c r="M1271" i="27" s="1"/>
  <c r="K732" i="27"/>
  <c r="M732" i="27" s="1"/>
  <c r="K1269" i="27"/>
  <c r="M1269" i="27" s="1"/>
  <c r="M191" i="27"/>
  <c r="K730" i="27"/>
  <c r="M730" i="27" s="1"/>
  <c r="L1267" i="27"/>
  <c r="L728" i="27"/>
  <c r="K1265" i="27"/>
  <c r="M1265" i="27" s="1"/>
  <c r="K726" i="27"/>
  <c r="M726" i="27" s="1"/>
  <c r="M187" i="27"/>
  <c r="L724" i="27"/>
  <c r="M724" i="27" s="1"/>
  <c r="L1263" i="27"/>
  <c r="K1292" i="27"/>
  <c r="M1292" i="27" s="1"/>
  <c r="K753" i="27"/>
  <c r="M753" i="27" s="1"/>
  <c r="M214" i="27"/>
  <c r="M212" i="27"/>
  <c r="K1290" i="27"/>
  <c r="M1290" i="27" s="1"/>
  <c r="K751" i="27"/>
  <c r="M751" i="27" s="1"/>
  <c r="K1288" i="27"/>
  <c r="M1288" i="27" s="1"/>
  <c r="M210" i="27"/>
  <c r="K749" i="27"/>
  <c r="M749" i="27" s="1"/>
  <c r="K747" i="27"/>
  <c r="M747" i="27" s="1"/>
  <c r="K1286" i="27"/>
  <c r="M1286" i="27" s="1"/>
  <c r="M208" i="27"/>
  <c r="K1284" i="27"/>
  <c r="M1284" i="27" s="1"/>
  <c r="M206" i="27"/>
  <c r="K745" i="27"/>
  <c r="M745" i="27" s="1"/>
  <c r="L743" i="27"/>
  <c r="L1282" i="27"/>
  <c r="K1280" i="27"/>
  <c r="M1280" i="27" s="1"/>
  <c r="M202" i="27"/>
  <c r="K741" i="27"/>
  <c r="M741" i="27" s="1"/>
  <c r="L1278" i="27"/>
  <c r="L739" i="27"/>
  <c r="K1276" i="27"/>
  <c r="M1276" i="27" s="1"/>
  <c r="M198" i="27"/>
  <c r="K737" i="27"/>
  <c r="M737" i="27" s="1"/>
  <c r="K1274" i="27"/>
  <c r="M1274" i="27" s="1"/>
  <c r="K735" i="27"/>
  <c r="M735" i="27" s="1"/>
  <c r="M196" i="27"/>
  <c r="M194" i="27"/>
  <c r="K733" i="27"/>
  <c r="M733" i="27" s="1"/>
  <c r="K1272" i="27"/>
  <c r="M1272" i="27" s="1"/>
  <c r="L731" i="27"/>
  <c r="L1270" i="27"/>
  <c r="K1268" i="27"/>
  <c r="M1268" i="27" s="1"/>
  <c r="K729" i="27"/>
  <c r="M729" i="27" s="1"/>
  <c r="M190" i="27"/>
  <c r="L1266" i="27"/>
  <c r="L727" i="27"/>
  <c r="K725" i="27"/>
  <c r="M725" i="27" s="1"/>
  <c r="M186" i="27"/>
  <c r="K1264" i="27"/>
  <c r="M1264" i="27" s="1"/>
  <c r="K728" i="27"/>
  <c r="M728" i="27" s="1"/>
  <c r="M189" i="27"/>
  <c r="K1267" i="27"/>
  <c r="M1267" i="27" s="1"/>
  <c r="L1292" i="27"/>
  <c r="L753" i="27"/>
  <c r="L747" i="27"/>
  <c r="L1286" i="27"/>
  <c r="K1282" i="27"/>
  <c r="M1282" i="27" s="1"/>
  <c r="K743" i="27"/>
  <c r="M743" i="27" s="1"/>
  <c r="M204" i="27"/>
  <c r="L737" i="27"/>
  <c r="L1276" i="27"/>
  <c r="L1272" i="27"/>
  <c r="L733" i="27"/>
  <c r="K1270" i="27"/>
  <c r="M1270" i="27" s="1"/>
  <c r="K731" i="27"/>
  <c r="M192" i="27"/>
  <c r="L1264" i="27"/>
  <c r="L725" i="27"/>
  <c r="K754" i="27"/>
  <c r="M754" i="27" s="1"/>
  <c r="M215" i="27"/>
  <c r="K1293" i="27"/>
  <c r="M1293" i="27" s="1"/>
  <c r="L1291" i="27"/>
  <c r="L752" i="27"/>
  <c r="L1289" i="27"/>
  <c r="L750" i="27"/>
  <c r="L748" i="27"/>
  <c r="M748" i="27" s="1"/>
  <c r="L1287" i="27"/>
  <c r="K746" i="27"/>
  <c r="M746" i="27" s="1"/>
  <c r="K1285" i="27"/>
  <c r="M1285" i="27" s="1"/>
  <c r="M207" i="27"/>
  <c r="L744" i="27"/>
  <c r="L1283" i="27"/>
  <c r="L1281" i="27"/>
  <c r="L742" i="27"/>
  <c r="L740" i="27"/>
  <c r="L1279" i="27"/>
  <c r="L1277" i="27"/>
  <c r="L738" i="27"/>
  <c r="L1265" i="27"/>
  <c r="L726" i="27"/>
  <c r="L1290" i="27"/>
  <c r="L751" i="27"/>
  <c r="L1284" i="27"/>
  <c r="L745" i="27"/>
  <c r="K739" i="27"/>
  <c r="M739" i="27" s="1"/>
  <c r="M200" i="27"/>
  <c r="K1278" i="27"/>
  <c r="M1278" i="27" s="1"/>
  <c r="L1274" i="27"/>
  <c r="L735" i="27"/>
  <c r="K1266" i="27"/>
  <c r="M1266" i="27" s="1"/>
  <c r="K727" i="27"/>
  <c r="M727" i="27" s="1"/>
  <c r="M188" i="27"/>
  <c r="L1293" i="27"/>
  <c r="L754" i="27"/>
  <c r="M213" i="27"/>
  <c r="K752" i="27"/>
  <c r="M752" i="27" s="1"/>
  <c r="K1291" i="27"/>
  <c r="M1291" i="27" s="1"/>
  <c r="M211" i="27"/>
  <c r="K750" i="27"/>
  <c r="M750" i="27" s="1"/>
  <c r="K1289" i="27"/>
  <c r="M1289" i="27" s="1"/>
  <c r="K1287" i="27"/>
  <c r="M1287" i="27" s="1"/>
  <c r="K748" i="27"/>
  <c r="M209" i="27"/>
  <c r="L1285" i="27"/>
  <c r="L746" i="27"/>
  <c r="M205" i="27"/>
  <c r="K744" i="27"/>
  <c r="M744" i="27" s="1"/>
  <c r="K1283" i="27"/>
  <c r="M1283" i="27" s="1"/>
  <c r="K1281" i="27"/>
  <c r="M1281" i="27" s="1"/>
  <c r="K742" i="27"/>
  <c r="M742" i="27" s="1"/>
  <c r="M203" i="27"/>
  <c r="M201" i="27"/>
  <c r="K740" i="27"/>
  <c r="M740" i="27" s="1"/>
  <c r="K1279" i="27"/>
  <c r="M1279" i="27" s="1"/>
  <c r="K738" i="27"/>
  <c r="M738" i="27" s="1"/>
  <c r="M199" i="27"/>
  <c r="K1277" i="27"/>
  <c r="M1277" i="27" s="1"/>
  <c r="L1275" i="27"/>
  <c r="L736" i="27"/>
  <c r="M195" i="27"/>
  <c r="K1273" i="27"/>
  <c r="M1273" i="27" s="1"/>
  <c r="K734" i="27"/>
  <c r="M734" i="27" s="1"/>
  <c r="L732" i="27"/>
  <c r="L1271" i="27"/>
  <c r="L730" i="27"/>
  <c r="L1269" i="27"/>
  <c r="K171" i="27"/>
  <c r="L171" i="27"/>
  <c r="K167" i="27"/>
  <c r="L167" i="27"/>
  <c r="K159" i="27"/>
  <c r="L159" i="27"/>
  <c r="L172" i="27"/>
  <c r="K172" i="27"/>
  <c r="L160" i="27"/>
  <c r="K160" i="27"/>
  <c r="L1257" i="27"/>
  <c r="L718" i="27"/>
  <c r="L168" i="27"/>
  <c r="K168" i="27"/>
  <c r="K173" i="27"/>
  <c r="L173" i="27"/>
  <c r="K161" i="27"/>
  <c r="L161" i="27"/>
  <c r="K178" i="27"/>
  <c r="L178" i="27"/>
  <c r="L164" i="27"/>
  <c r="K164" i="27"/>
  <c r="K1257" i="27"/>
  <c r="M1257" i="27" s="1"/>
  <c r="M179" i="27"/>
  <c r="K718" i="27"/>
  <c r="M718" i="27" s="1"/>
  <c r="K175" i="27"/>
  <c r="L175" i="27"/>
  <c r="K169" i="27"/>
  <c r="L169" i="27"/>
  <c r="K163" i="27"/>
  <c r="L163" i="27"/>
  <c r="L176" i="27"/>
  <c r="K176" i="27"/>
  <c r="K166" i="27"/>
  <c r="L166" i="27"/>
  <c r="K170" i="27"/>
  <c r="L170" i="27"/>
  <c r="L177" i="27"/>
  <c r="K177" i="27"/>
  <c r="K165" i="27"/>
  <c r="L165" i="27"/>
  <c r="K174" i="27"/>
  <c r="L174" i="27"/>
  <c r="L162" i="27"/>
  <c r="K162" i="27"/>
  <c r="L138" i="27"/>
  <c r="K138" i="27"/>
  <c r="K145" i="27"/>
  <c r="L145" i="27"/>
  <c r="L140" i="27"/>
  <c r="K140" i="27"/>
  <c r="L148" i="27"/>
  <c r="K148" i="27"/>
  <c r="K133" i="27"/>
  <c r="L133" i="27"/>
  <c r="K149" i="27"/>
  <c r="L149" i="27"/>
  <c r="K141" i="27"/>
  <c r="L141" i="27"/>
  <c r="K132" i="27"/>
  <c r="L132" i="27"/>
  <c r="K690" i="27"/>
  <c r="M690" i="27" s="1"/>
  <c r="M151" i="27"/>
  <c r="K1229" i="27"/>
  <c r="M1229" i="27" s="1"/>
  <c r="M130" i="27"/>
  <c r="K1208" i="27"/>
  <c r="M1208" i="27" s="1"/>
  <c r="K669" i="27"/>
  <c r="M669" i="27" s="1"/>
  <c r="K691" i="27"/>
  <c r="M691" i="27" s="1"/>
  <c r="M152" i="27"/>
  <c r="K1230" i="27"/>
  <c r="M1230" i="27" s="1"/>
  <c r="L144" i="27"/>
  <c r="K144" i="27"/>
  <c r="L150" i="27"/>
  <c r="K150" i="27"/>
  <c r="L142" i="27"/>
  <c r="K142" i="27"/>
  <c r="L143" i="27"/>
  <c r="K143" i="27"/>
  <c r="K135" i="27"/>
  <c r="L135" i="27"/>
  <c r="L690" i="27"/>
  <c r="L1229" i="27"/>
  <c r="L1208" i="27"/>
  <c r="L669" i="27"/>
  <c r="L1230" i="27"/>
  <c r="L691" i="27"/>
  <c r="L134" i="27"/>
  <c r="K134" i="27"/>
  <c r="L131" i="27"/>
  <c r="K131" i="27"/>
  <c r="L146" i="27"/>
  <c r="K146" i="27"/>
  <c r="K137" i="27"/>
  <c r="L137" i="27"/>
  <c r="K136" i="27"/>
  <c r="L136" i="27"/>
  <c r="K147" i="27"/>
  <c r="L147" i="27"/>
  <c r="K139" i="27"/>
  <c r="L139" i="27"/>
  <c r="K1194" i="27"/>
  <c r="M1194" i="27" s="1"/>
  <c r="K655" i="27"/>
  <c r="M655" i="27" s="1"/>
  <c r="M116" i="27"/>
  <c r="K647" i="27"/>
  <c r="M647" i="27" s="1"/>
  <c r="M108" i="27"/>
  <c r="K1186" i="27"/>
  <c r="M1186" i="27" s="1"/>
  <c r="M109" i="27"/>
  <c r="K648" i="27"/>
  <c r="M648" i="27" s="1"/>
  <c r="K1187" i="27"/>
  <c r="M1187" i="27" s="1"/>
  <c r="L1193" i="27"/>
  <c r="L654" i="27"/>
  <c r="K1185" i="27"/>
  <c r="M1185" i="27" s="1"/>
  <c r="K646" i="27"/>
  <c r="M646" i="27" s="1"/>
  <c r="M107" i="27"/>
  <c r="K1190" i="27"/>
  <c r="M1190" i="27" s="1"/>
  <c r="K651" i="27"/>
  <c r="M651" i="27" s="1"/>
  <c r="M112" i="27"/>
  <c r="L661" i="27"/>
  <c r="L1200" i="27"/>
  <c r="L1192" i="27"/>
  <c r="L653" i="27"/>
  <c r="L1199" i="27"/>
  <c r="L660" i="27"/>
  <c r="L1194" i="27"/>
  <c r="L655" i="27"/>
  <c r="L1191" i="27"/>
  <c r="L652" i="27"/>
  <c r="L647" i="27"/>
  <c r="L1186" i="27"/>
  <c r="L1198" i="27"/>
  <c r="L659" i="27"/>
  <c r="L1187" i="27"/>
  <c r="L648" i="27"/>
  <c r="K1196" i="27"/>
  <c r="M1196" i="27" s="1"/>
  <c r="K657" i="27"/>
  <c r="M657" i="27" s="1"/>
  <c r="M118" i="27"/>
  <c r="K654" i="27"/>
  <c r="M654" i="27" s="1"/>
  <c r="M115" i="27"/>
  <c r="K1193" i="27"/>
  <c r="M1193" i="27" s="1"/>
  <c r="K1188" i="27"/>
  <c r="M1188" i="27" s="1"/>
  <c r="M110" i="27"/>
  <c r="K649" i="27"/>
  <c r="M649" i="27" s="1"/>
  <c r="L1185" i="27"/>
  <c r="L646" i="27"/>
  <c r="L656" i="27"/>
  <c r="L1195" i="27"/>
  <c r="L651" i="27"/>
  <c r="L1190" i="27"/>
  <c r="K1201" i="27"/>
  <c r="M1201" i="27" s="1"/>
  <c r="K662" i="27"/>
  <c r="M662" i="27" s="1"/>
  <c r="M123" i="27"/>
  <c r="K1200" i="27"/>
  <c r="M1200" i="27" s="1"/>
  <c r="M122" i="27"/>
  <c r="K661" i="27"/>
  <c r="M661" i="27" s="1"/>
  <c r="K658" i="27"/>
  <c r="M658" i="27" s="1"/>
  <c r="M119" i="27"/>
  <c r="K1197" i="27"/>
  <c r="M1197" i="27" s="1"/>
  <c r="M114" i="27"/>
  <c r="K653" i="27"/>
  <c r="M653" i="27" s="1"/>
  <c r="K1192" i="27"/>
  <c r="M1192" i="27" s="1"/>
  <c r="L650" i="27"/>
  <c r="L1189" i="27"/>
  <c r="K1184" i="27"/>
  <c r="M1184" i="27" s="1"/>
  <c r="K645" i="27"/>
  <c r="M645" i="27" s="1"/>
  <c r="M106" i="27"/>
  <c r="M121" i="27"/>
  <c r="K1199" i="27"/>
  <c r="M1199" i="27" s="1"/>
  <c r="K660" i="27"/>
  <c r="M660" i="27" s="1"/>
  <c r="K652" i="27"/>
  <c r="M652" i="27" s="1"/>
  <c r="K1191" i="27"/>
  <c r="M1191" i="27" s="1"/>
  <c r="M113" i="27"/>
  <c r="K659" i="27"/>
  <c r="M659" i="27" s="1"/>
  <c r="K1198" i="27"/>
  <c r="M1198" i="27" s="1"/>
  <c r="M120" i="27"/>
  <c r="L657" i="27"/>
  <c r="L1196" i="27"/>
  <c r="L1188" i="27"/>
  <c r="L649" i="27"/>
  <c r="M117" i="27"/>
  <c r="K1195" i="27"/>
  <c r="M1195" i="27" s="1"/>
  <c r="K656" i="27"/>
  <c r="M656" i="27" s="1"/>
  <c r="L1201" i="27"/>
  <c r="L662" i="27"/>
  <c r="L658" i="27"/>
  <c r="L1197" i="27"/>
  <c r="L645" i="27"/>
  <c r="L1184" i="27"/>
  <c r="K1189" i="27"/>
  <c r="M1189" i="27" s="1"/>
  <c r="K650" i="27"/>
  <c r="M650" i="27" s="1"/>
  <c r="M111" i="27"/>
  <c r="L97" i="27"/>
  <c r="K97" i="27"/>
  <c r="L93" i="27"/>
  <c r="K93" i="27"/>
  <c r="L89" i="27"/>
  <c r="K89" i="27"/>
  <c r="L1177" i="27"/>
  <c r="L638" i="27"/>
  <c r="L1164" i="27"/>
  <c r="L625" i="27"/>
  <c r="L1178" i="27"/>
  <c r="L639" i="27"/>
  <c r="K1163" i="27"/>
  <c r="M1163" i="27" s="1"/>
  <c r="K624" i="27"/>
  <c r="M624" i="27" s="1"/>
  <c r="M85" i="27"/>
  <c r="K96" i="27"/>
  <c r="L96" i="27"/>
  <c r="K92" i="27"/>
  <c r="L92" i="27"/>
  <c r="K88" i="27"/>
  <c r="L88" i="27"/>
  <c r="K1177" i="27"/>
  <c r="M1177" i="27" s="1"/>
  <c r="M99" i="27"/>
  <c r="K638" i="27"/>
  <c r="M638" i="27" s="1"/>
  <c r="K1164" i="27"/>
  <c r="M1164" i="27" s="1"/>
  <c r="M86" i="27"/>
  <c r="K625" i="27"/>
  <c r="M625" i="27" s="1"/>
  <c r="K1178" i="27"/>
  <c r="M1178" i="27" s="1"/>
  <c r="M100" i="27"/>
  <c r="K639" i="27"/>
  <c r="M639" i="27" s="1"/>
  <c r="L1163" i="27"/>
  <c r="L624" i="27"/>
  <c r="K95" i="27"/>
  <c r="L95" i="27"/>
  <c r="K91" i="27"/>
  <c r="L91" i="27"/>
  <c r="K87" i="27"/>
  <c r="L87" i="27"/>
  <c r="L98" i="27"/>
  <c r="K98" i="27"/>
  <c r="L94" i="27"/>
  <c r="K94" i="27"/>
  <c r="K90" i="27"/>
  <c r="L90" i="27"/>
  <c r="D738" i="27"/>
  <c r="F738" i="27" s="1"/>
  <c r="F327" i="27"/>
  <c r="D1149" i="27"/>
  <c r="F1149" i="27" s="1"/>
  <c r="E738" i="27"/>
  <c r="E1149" i="27"/>
  <c r="AT1615" i="26"/>
  <c r="AT1076" i="26"/>
  <c r="AT1607" i="26"/>
  <c r="AT1068" i="26"/>
  <c r="AT1599" i="26"/>
  <c r="AT1060" i="26"/>
  <c r="AT1591" i="26"/>
  <c r="AT1052" i="26"/>
  <c r="AT1583" i="26"/>
  <c r="AT1044" i="26"/>
  <c r="AT1578" i="26"/>
  <c r="AT1039" i="26"/>
  <c r="AT1590" i="26"/>
  <c r="AT1051" i="26"/>
  <c r="AT1575" i="26"/>
  <c r="AT1036" i="26"/>
  <c r="AT1559" i="26"/>
  <c r="AT1020" i="26"/>
  <c r="AT1543" i="26"/>
  <c r="AT1004" i="26"/>
  <c r="AT1505" i="26"/>
  <c r="AT966" i="26"/>
  <c r="AT1600" i="26"/>
  <c r="AT1061" i="26"/>
  <c r="AT1594" i="26"/>
  <c r="AT1055" i="26"/>
  <c r="AT1577" i="26"/>
  <c r="AT1038" i="26"/>
  <c r="AT1509" i="26"/>
  <c r="AT970" i="26"/>
  <c r="AT1504" i="26"/>
  <c r="AT965" i="26"/>
  <c r="AT1485" i="26"/>
  <c r="AT946" i="26"/>
  <c r="T1226" i="26"/>
  <c r="T815" i="26"/>
  <c r="AT1462" i="26"/>
  <c r="AT923" i="26"/>
  <c r="AT1460" i="26"/>
  <c r="AT921" i="26"/>
  <c r="AT1458" i="26"/>
  <c r="AT919" i="26"/>
  <c r="AT1456" i="26"/>
  <c r="AT917" i="26"/>
  <c r="AT1454" i="26"/>
  <c r="AT915" i="26"/>
  <c r="AT1452" i="26"/>
  <c r="AT913" i="26"/>
  <c r="AT1450" i="26"/>
  <c r="AT911" i="26"/>
  <c r="AT1448" i="26"/>
  <c r="AT909" i="26"/>
  <c r="AT1446" i="26"/>
  <c r="AT907" i="26"/>
  <c r="AT1444" i="26"/>
  <c r="AT905" i="26"/>
  <c r="AT1492" i="26"/>
  <c r="AT953" i="26"/>
  <c r="AT1561" i="26"/>
  <c r="AT1022" i="26"/>
  <c r="T1220" i="26"/>
  <c r="T809" i="26"/>
  <c r="AT1438" i="26"/>
  <c r="AT899" i="26"/>
  <c r="AT1430" i="26"/>
  <c r="AT891" i="26"/>
  <c r="AT1422" i="26"/>
  <c r="AT883" i="26"/>
  <c r="AT961" i="26"/>
  <c r="AT1500" i="26"/>
  <c r="AT1472" i="26"/>
  <c r="AT933" i="26"/>
  <c r="T1181" i="26"/>
  <c r="T770" i="26"/>
  <c r="T1173" i="26"/>
  <c r="T762" i="26"/>
  <c r="T1165" i="26"/>
  <c r="T754" i="26"/>
  <c r="T751" i="26"/>
  <c r="T1162" i="26"/>
  <c r="L5" i="26"/>
  <c r="T1080" i="26"/>
  <c r="T669" i="26"/>
  <c r="T1064" i="26"/>
  <c r="T653" i="26"/>
  <c r="T1048" i="26"/>
  <c r="T637" i="26"/>
  <c r="T923" i="26"/>
  <c r="T512" i="26"/>
  <c r="AT1142" i="26"/>
  <c r="AT603" i="26"/>
  <c r="AT1138" i="26"/>
  <c r="AT599" i="26"/>
  <c r="AT1134" i="26"/>
  <c r="AT595" i="26"/>
  <c r="AT1130" i="26"/>
  <c r="AT591" i="26"/>
  <c r="T863" i="26"/>
  <c r="T452" i="26"/>
  <c r="T853" i="26"/>
  <c r="T442" i="26"/>
  <c r="T838" i="26"/>
  <c r="T427" i="26"/>
  <c r="AT1212" i="26"/>
  <c r="AT673" i="26"/>
  <c r="AT1194" i="26"/>
  <c r="AT655" i="26"/>
  <c r="AT1192" i="26"/>
  <c r="AT653" i="26"/>
  <c r="AT1190" i="26"/>
  <c r="AT651" i="26"/>
  <c r="AT1188" i="26"/>
  <c r="AT649" i="26"/>
  <c r="AT1186" i="26"/>
  <c r="AT647" i="26"/>
  <c r="AT1181" i="26"/>
  <c r="AT642" i="26"/>
  <c r="T969" i="26"/>
  <c r="T558" i="26"/>
  <c r="AT1204" i="26"/>
  <c r="AT665" i="26"/>
  <c r="T943" i="26"/>
  <c r="T532" i="26"/>
  <c r="AT1185" i="26"/>
  <c r="AT646" i="26"/>
  <c r="AT1439" i="26"/>
  <c r="AT900" i="26"/>
  <c r="AT1431" i="26"/>
  <c r="AT892" i="26"/>
  <c r="AT1423" i="26"/>
  <c r="AT884" i="26"/>
  <c r="T1062" i="26"/>
  <c r="T651" i="26"/>
  <c r="T964" i="26"/>
  <c r="T553" i="26"/>
  <c r="T962" i="26"/>
  <c r="T551" i="26"/>
  <c r="T937" i="26"/>
  <c r="T526" i="26"/>
  <c r="T935" i="26"/>
  <c r="T524" i="26"/>
  <c r="AT1184" i="26"/>
  <c r="AT645" i="26"/>
  <c r="T913" i="26"/>
  <c r="T502" i="26"/>
  <c r="T911" i="26"/>
  <c r="T500" i="26"/>
  <c r="T480" i="26"/>
  <c r="T891" i="26"/>
  <c r="T885" i="26"/>
  <c r="T474" i="26"/>
  <c r="T881" i="26"/>
  <c r="T470" i="26"/>
  <c r="T877" i="26"/>
  <c r="T466" i="26"/>
  <c r="T1074" i="26"/>
  <c r="T663" i="26"/>
  <c r="T1058" i="26"/>
  <c r="T647" i="26"/>
  <c r="AT1222" i="26"/>
  <c r="AT683" i="26"/>
  <c r="AT1183" i="26"/>
  <c r="AT644" i="26"/>
  <c r="AT1620" i="26"/>
  <c r="AT1081" i="26"/>
  <c r="AT1612" i="26"/>
  <c r="AT1073" i="26"/>
  <c r="AT1604" i="26"/>
  <c r="AT1065" i="26"/>
  <c r="AT1596" i="26"/>
  <c r="AT1057" i="26"/>
  <c r="AT1588" i="26"/>
  <c r="AT1049" i="26"/>
  <c r="AT1580" i="26"/>
  <c r="AT1041" i="26"/>
  <c r="AT1570" i="26"/>
  <c r="AT1031" i="26"/>
  <c r="AT1614" i="26"/>
  <c r="AT1075" i="26"/>
  <c r="AT1582" i="26"/>
  <c r="AT1043" i="26"/>
  <c r="AT1563" i="26"/>
  <c r="AT1024" i="26"/>
  <c r="AT1547" i="26"/>
  <c r="AT1008" i="26"/>
  <c r="AT1513" i="26"/>
  <c r="AT974" i="26"/>
  <c r="AT1565" i="26"/>
  <c r="AT1026" i="26"/>
  <c r="AT1557" i="26"/>
  <c r="AT1018" i="26"/>
  <c r="AT1549" i="26"/>
  <c r="AT1010" i="26"/>
  <c r="AT1541" i="26"/>
  <c r="AT1002" i="26"/>
  <c r="AT1529" i="26"/>
  <c r="AT990" i="26"/>
  <c r="AT1527" i="26"/>
  <c r="AT988" i="26"/>
  <c r="AT1608" i="26"/>
  <c r="AT1069" i="26"/>
  <c r="AT1602" i="26"/>
  <c r="AT1063" i="26"/>
  <c r="AT1525" i="26"/>
  <c r="AT986" i="26"/>
  <c r="AT1523" i="26"/>
  <c r="AT984" i="26"/>
  <c r="AT1501" i="26"/>
  <c r="AT962" i="26"/>
  <c r="AT1496" i="26"/>
  <c r="AT957" i="26"/>
  <c r="AT1481" i="26"/>
  <c r="AT942" i="26"/>
  <c r="T1222" i="26"/>
  <c r="T811" i="26"/>
  <c r="T1212" i="26"/>
  <c r="T801" i="26"/>
  <c r="AT1610" i="26"/>
  <c r="AT1071" i="26"/>
  <c r="AT1569" i="26"/>
  <c r="AT1030" i="26"/>
  <c r="AT1484" i="26"/>
  <c r="AT945" i="26"/>
  <c r="T1228" i="26"/>
  <c r="T817" i="26"/>
  <c r="AT1440" i="26"/>
  <c r="AT901" i="26"/>
  <c r="AT1432" i="26"/>
  <c r="AT893" i="26"/>
  <c r="AT1424" i="26"/>
  <c r="AT885" i="26"/>
  <c r="T1183" i="26"/>
  <c r="T772" i="26"/>
  <c r="T1175" i="26"/>
  <c r="T764" i="26"/>
  <c r="T1167" i="26"/>
  <c r="T756" i="26"/>
  <c r="AT1364" i="26"/>
  <c r="AT825" i="26"/>
  <c r="AT1362" i="26"/>
  <c r="AT823" i="26"/>
  <c r="AT1360" i="26"/>
  <c r="AT821" i="26"/>
  <c r="AT1358" i="26"/>
  <c r="AT819" i="26"/>
  <c r="AT1356" i="26"/>
  <c r="AT817" i="26"/>
  <c r="AT1354" i="26"/>
  <c r="AT815" i="26"/>
  <c r="AT1352" i="26"/>
  <c r="AT813" i="26"/>
  <c r="AT1350" i="26"/>
  <c r="AT811" i="26"/>
  <c r="AT1348" i="26"/>
  <c r="AT809" i="26"/>
  <c r="AT1346" i="26"/>
  <c r="AT807" i="26"/>
  <c r="AT1344" i="26"/>
  <c r="AT805" i="26"/>
  <c r="AT1342" i="26"/>
  <c r="AT803" i="26"/>
  <c r="T1076" i="26"/>
  <c r="T665" i="26"/>
  <c r="T1060" i="26"/>
  <c r="T649" i="26"/>
  <c r="T1216" i="26"/>
  <c r="T805" i="26"/>
  <c r="T1005" i="26"/>
  <c r="T594" i="26"/>
  <c r="T973" i="26"/>
  <c r="T562" i="26"/>
  <c r="T938" i="26"/>
  <c r="T527" i="26"/>
  <c r="T936" i="26"/>
  <c r="T525" i="26"/>
  <c r="T934" i="26"/>
  <c r="T523" i="26"/>
  <c r="T932" i="26"/>
  <c r="T521" i="26"/>
  <c r="T930" i="26"/>
  <c r="T519" i="26"/>
  <c r="T927" i="26"/>
  <c r="T516" i="26"/>
  <c r="AT1178" i="26"/>
  <c r="AT639" i="26"/>
  <c r="T889" i="26"/>
  <c r="T478" i="26"/>
  <c r="AT1141" i="26"/>
  <c r="AT602" i="26"/>
  <c r="AT1137" i="26"/>
  <c r="AT598" i="26"/>
  <c r="AT1133" i="26"/>
  <c r="AT594" i="26"/>
  <c r="T872" i="26"/>
  <c r="T461" i="26"/>
  <c r="T867" i="26"/>
  <c r="T456" i="26"/>
  <c r="T842" i="26"/>
  <c r="T431" i="26"/>
  <c r="AT1214" i="26"/>
  <c r="AT675" i="26"/>
  <c r="T917" i="26"/>
  <c r="T506" i="26"/>
  <c r="T894" i="26"/>
  <c r="T483" i="26"/>
  <c r="T1009" i="26"/>
  <c r="T598" i="26"/>
  <c r="AT1211" i="26"/>
  <c r="AT672" i="26"/>
  <c r="AT1209" i="26"/>
  <c r="AT670" i="26"/>
  <c r="AT1207" i="26"/>
  <c r="AT668" i="26"/>
  <c r="AT1205" i="26"/>
  <c r="AT666" i="26"/>
  <c r="AT1203" i="26"/>
  <c r="AT664" i="26"/>
  <c r="T941" i="26"/>
  <c r="T530" i="26"/>
  <c r="T1007" i="26"/>
  <c r="T596" i="26"/>
  <c r="AT1210" i="26"/>
  <c r="AT671" i="26"/>
  <c r="AT1189" i="26"/>
  <c r="AT650" i="26"/>
  <c r="AT1545" i="26"/>
  <c r="AT1006" i="26"/>
  <c r="AT1437" i="26"/>
  <c r="AT898" i="26"/>
  <c r="AT1429" i="26"/>
  <c r="AT890" i="26"/>
  <c r="AT1421" i="26"/>
  <c r="AT882" i="26"/>
  <c r="T1046" i="26"/>
  <c r="T635" i="26"/>
  <c r="T966" i="26"/>
  <c r="T555" i="26"/>
  <c r="T948" i="26"/>
  <c r="T537" i="26"/>
  <c r="T945" i="26"/>
  <c r="T534" i="26"/>
  <c r="T939" i="26"/>
  <c r="T528" i="26"/>
  <c r="T921" i="26"/>
  <c r="T510" i="26"/>
  <c r="T886" i="26"/>
  <c r="T475" i="26"/>
  <c r="T882" i="26"/>
  <c r="T471" i="26"/>
  <c r="T878" i="26"/>
  <c r="T467" i="26"/>
  <c r="T874" i="26"/>
  <c r="T463" i="26"/>
  <c r="T865" i="26"/>
  <c r="T454" i="26"/>
  <c r="T851" i="26"/>
  <c r="T440" i="26"/>
  <c r="T840" i="26"/>
  <c r="T429" i="26"/>
  <c r="AT1206" i="26"/>
  <c r="AT667" i="26"/>
  <c r="AT1187" i="26"/>
  <c r="AT648" i="26"/>
  <c r="AT1574" i="26"/>
  <c r="AT1035" i="26"/>
  <c r="AT1606" i="26"/>
  <c r="AT1067" i="26"/>
  <c r="AT1567" i="26"/>
  <c r="AT1028" i="26"/>
  <c r="AT1551" i="26"/>
  <c r="AT1012" i="26"/>
  <c r="AT1535" i="26"/>
  <c r="AT996" i="26"/>
  <c r="AT1618" i="26"/>
  <c r="AT1079" i="26"/>
  <c r="AT1592" i="26"/>
  <c r="AT1053" i="26"/>
  <c r="AT1586" i="26"/>
  <c r="AT1047" i="26"/>
  <c r="AT1491" i="26"/>
  <c r="AT952" i="26"/>
  <c r="AT1487" i="26"/>
  <c r="AT948" i="26"/>
  <c r="AT1483" i="26"/>
  <c r="AT944" i="26"/>
  <c r="AT1479" i="26"/>
  <c r="AT940" i="26"/>
  <c r="AT1475" i="26"/>
  <c r="AT936" i="26"/>
  <c r="AT1471" i="26"/>
  <c r="AT932" i="26"/>
  <c r="T1213" i="26"/>
  <c r="T802" i="26"/>
  <c r="AT1493" i="26"/>
  <c r="AT954" i="26"/>
  <c r="T1234" i="26"/>
  <c r="T823" i="26"/>
  <c r="AT1477" i="26"/>
  <c r="AT938" i="26"/>
  <c r="T807" i="26"/>
  <c r="T1218" i="26"/>
  <c r="AT1461" i="26"/>
  <c r="AT922" i="26"/>
  <c r="AT1459" i="26"/>
  <c r="AT920" i="26"/>
  <c r="AT1457" i="26"/>
  <c r="AT918" i="26"/>
  <c r="AT1455" i="26"/>
  <c r="AT916" i="26"/>
  <c r="AT1453" i="26"/>
  <c r="AT914" i="26"/>
  <c r="AT1451" i="26"/>
  <c r="AT912" i="26"/>
  <c r="AT1449" i="26"/>
  <c r="AT910" i="26"/>
  <c r="AT1447" i="26"/>
  <c r="AT908" i="26"/>
  <c r="AT1445" i="26"/>
  <c r="AT906" i="26"/>
  <c r="AT1537" i="26"/>
  <c r="AT998" i="26"/>
  <c r="AT1508" i="26"/>
  <c r="AT969" i="26"/>
  <c r="AT1476" i="26"/>
  <c r="AT937" i="26"/>
  <c r="T1207" i="26"/>
  <c r="T796" i="26"/>
  <c r="AT1616" i="26"/>
  <c r="AT1077" i="26"/>
  <c r="T1236" i="26"/>
  <c r="T825" i="26"/>
  <c r="AT1442" i="26"/>
  <c r="AT903" i="26"/>
  <c r="AT1434" i="26"/>
  <c r="AT895" i="26"/>
  <c r="AT1426" i="26"/>
  <c r="AT887" i="26"/>
  <c r="AT1553" i="26"/>
  <c r="AT1014" i="26"/>
  <c r="AT1521" i="26"/>
  <c r="AT982" i="26"/>
  <c r="AT1488" i="26"/>
  <c r="AT949" i="26"/>
  <c r="T1185" i="26"/>
  <c r="T774" i="26"/>
  <c r="T1177" i="26"/>
  <c r="T766" i="26"/>
  <c r="T1169" i="26"/>
  <c r="T758" i="26"/>
  <c r="T1072" i="26"/>
  <c r="T661" i="26"/>
  <c r="T1056" i="26"/>
  <c r="T645" i="26"/>
  <c r="T1011" i="26"/>
  <c r="T600" i="26"/>
  <c r="T1224" i="26"/>
  <c r="T813" i="26"/>
  <c r="T1110" i="26"/>
  <c r="T699" i="26"/>
  <c r="T967" i="26"/>
  <c r="T556" i="26"/>
  <c r="T965" i="26"/>
  <c r="T554" i="26"/>
  <c r="T963" i="26"/>
  <c r="T552" i="26"/>
  <c r="T961" i="26"/>
  <c r="T550" i="26"/>
  <c r="T959" i="26"/>
  <c r="T548" i="26"/>
  <c r="T957" i="26"/>
  <c r="T546" i="26"/>
  <c r="T955" i="26"/>
  <c r="T544" i="26"/>
  <c r="T953" i="26"/>
  <c r="T542" i="26"/>
  <c r="T951" i="26"/>
  <c r="T540" i="26"/>
  <c r="T949" i="26"/>
  <c r="T538" i="26"/>
  <c r="T947" i="26"/>
  <c r="T536" i="26"/>
  <c r="AT1182" i="26"/>
  <c r="AT643" i="26"/>
  <c r="T912" i="26"/>
  <c r="T501" i="26"/>
  <c r="AT1140" i="26"/>
  <c r="AT601" i="26"/>
  <c r="AT1136" i="26"/>
  <c r="AT597" i="26"/>
  <c r="AT1132" i="26"/>
  <c r="AT593" i="26"/>
  <c r="T871" i="26"/>
  <c r="T460" i="26"/>
  <c r="T846" i="26"/>
  <c r="T435" i="26"/>
  <c r="T829" i="26"/>
  <c r="T418" i="26"/>
  <c r="T1082" i="26"/>
  <c r="T671" i="26"/>
  <c r="T1066" i="26"/>
  <c r="T655" i="26"/>
  <c r="T1050" i="26"/>
  <c r="T639" i="26"/>
  <c r="AT1213" i="26"/>
  <c r="AT674" i="26"/>
  <c r="AT1177" i="26"/>
  <c r="AT638" i="26"/>
  <c r="AT1216" i="26"/>
  <c r="AT677" i="26"/>
  <c r="AT1193" i="26"/>
  <c r="AT654" i="26"/>
  <c r="AT1519" i="26"/>
  <c r="AT980" i="26"/>
  <c r="AT1443" i="26"/>
  <c r="AT904" i="26"/>
  <c r="AT1435" i="26"/>
  <c r="AT896" i="26"/>
  <c r="AT1427" i="26"/>
  <c r="AT888" i="26"/>
  <c r="AL35" i="26"/>
  <c r="T954" i="26"/>
  <c r="T543" i="26"/>
  <c r="T952" i="26"/>
  <c r="T541" i="26"/>
  <c r="T950" i="26"/>
  <c r="T539" i="26"/>
  <c r="T929" i="26"/>
  <c r="T518" i="26"/>
  <c r="T925" i="26"/>
  <c r="T514" i="26"/>
  <c r="AT1176" i="26"/>
  <c r="AT637" i="26"/>
  <c r="T887" i="26"/>
  <c r="T476" i="26"/>
  <c r="T883" i="26"/>
  <c r="T472" i="26"/>
  <c r="T879" i="26"/>
  <c r="T468" i="26"/>
  <c r="T875" i="26"/>
  <c r="T464" i="26"/>
  <c r="T859" i="26"/>
  <c r="T448" i="26"/>
  <c r="T831" i="26"/>
  <c r="T420" i="26"/>
  <c r="AT1584" i="26"/>
  <c r="AT1045" i="26"/>
  <c r="AT1208" i="26"/>
  <c r="AT669" i="26"/>
  <c r="AT1191" i="26"/>
  <c r="AT652" i="26"/>
  <c r="AT1179" i="26"/>
  <c r="AT640" i="26"/>
  <c r="AL39" i="26"/>
  <c r="AT1598" i="26"/>
  <c r="AT1059" i="26"/>
  <c r="AT1571" i="26"/>
  <c r="AT1032" i="26"/>
  <c r="AT1555" i="26"/>
  <c r="AT1016" i="26"/>
  <c r="AT1539" i="26"/>
  <c r="AT1000" i="26"/>
  <c r="AT1497" i="26"/>
  <c r="AT958" i="26"/>
  <c r="AT1490" i="26"/>
  <c r="AT951" i="26"/>
  <c r="AT1486" i="26"/>
  <c r="AT947" i="26"/>
  <c r="AT1482" i="26"/>
  <c r="AT943" i="26"/>
  <c r="AT1478" i="26"/>
  <c r="AT939" i="26"/>
  <c r="AT1474" i="26"/>
  <c r="AT935" i="26"/>
  <c r="AT1533" i="26"/>
  <c r="AT994" i="26"/>
  <c r="AT1517" i="26"/>
  <c r="AT978" i="26"/>
  <c r="AT1512" i="26"/>
  <c r="AT973" i="26"/>
  <c r="AT1489" i="26"/>
  <c r="AT950" i="26"/>
  <c r="T1230" i="26"/>
  <c r="T819" i="26"/>
  <c r="AT1473" i="26"/>
  <c r="AT934" i="26"/>
  <c r="T1206" i="26"/>
  <c r="T795" i="26"/>
  <c r="T1205" i="26"/>
  <c r="T794" i="26"/>
  <c r="T1204" i="26"/>
  <c r="T793" i="26"/>
  <c r="T1203" i="26"/>
  <c r="T792" i="26"/>
  <c r="T1202" i="26"/>
  <c r="T791" i="26"/>
  <c r="T1201" i="26"/>
  <c r="T790" i="26"/>
  <c r="L38" i="26"/>
  <c r="T1200" i="26"/>
  <c r="T789" i="26"/>
  <c r="T1199" i="26"/>
  <c r="T788" i="26"/>
  <c r="T1198" i="26"/>
  <c r="T787" i="26"/>
  <c r="T1197" i="26"/>
  <c r="T786" i="26"/>
  <c r="T1196" i="26"/>
  <c r="T785" i="26"/>
  <c r="T1195" i="26"/>
  <c r="T784" i="26"/>
  <c r="T1194" i="26"/>
  <c r="T783" i="26"/>
  <c r="T1193" i="26"/>
  <c r="T782" i="26"/>
  <c r="M39" i="26"/>
  <c r="T1192" i="26"/>
  <c r="T781" i="26"/>
  <c r="T1191" i="26"/>
  <c r="T780" i="26"/>
  <c r="T1190" i="26"/>
  <c r="T779" i="26"/>
  <c r="T778" i="26"/>
  <c r="T1189" i="26"/>
  <c r="T1188" i="26"/>
  <c r="T777" i="26"/>
  <c r="T1186" i="26"/>
  <c r="T775" i="26"/>
  <c r="T1184" i="26"/>
  <c r="T773" i="26"/>
  <c r="T1182" i="26"/>
  <c r="T771" i="26"/>
  <c r="T1180" i="26"/>
  <c r="T769" i="26"/>
  <c r="T1178" i="26"/>
  <c r="T767" i="26"/>
  <c r="T1176" i="26"/>
  <c r="T765" i="26"/>
  <c r="T1174" i="26"/>
  <c r="T763" i="26"/>
  <c r="L39" i="26"/>
  <c r="T1172" i="26"/>
  <c r="T761" i="26"/>
  <c r="T1170" i="26"/>
  <c r="T759" i="26"/>
  <c r="T1168" i="26"/>
  <c r="T757" i="26"/>
  <c r="T1166" i="26"/>
  <c r="T755" i="26"/>
  <c r="T1164" i="26"/>
  <c r="T753" i="26"/>
  <c r="AT1573" i="26"/>
  <c r="AT1034" i="26"/>
  <c r="T1211" i="26"/>
  <c r="T800" i="26"/>
  <c r="AT1436" i="26"/>
  <c r="AT897" i="26"/>
  <c r="AT1428" i="26"/>
  <c r="AT889" i="26"/>
  <c r="AT1420" i="26"/>
  <c r="AT881" i="26"/>
  <c r="AT1516" i="26"/>
  <c r="AT977" i="26"/>
  <c r="AT1480" i="26"/>
  <c r="AT941" i="26"/>
  <c r="T1187" i="26"/>
  <c r="T776" i="26"/>
  <c r="T1179" i="26"/>
  <c r="T768" i="26"/>
  <c r="T1171" i="26"/>
  <c r="T760" i="26"/>
  <c r="AT1365" i="26"/>
  <c r="AT826" i="26"/>
  <c r="AT1363" i="26"/>
  <c r="AT824" i="26"/>
  <c r="AT1361" i="26"/>
  <c r="AT822" i="26"/>
  <c r="AT1359" i="26"/>
  <c r="AT820" i="26"/>
  <c r="AT1357" i="26"/>
  <c r="AT818" i="26"/>
  <c r="AT1355" i="26"/>
  <c r="AT816" i="26"/>
  <c r="AT1353" i="26"/>
  <c r="AT814" i="26"/>
  <c r="AT1351" i="26"/>
  <c r="AT812" i="26"/>
  <c r="AT1349" i="26"/>
  <c r="AT810" i="26"/>
  <c r="AT1347" i="26"/>
  <c r="AT808" i="26"/>
  <c r="AL37" i="26"/>
  <c r="AT1345" i="26"/>
  <c r="AT806" i="26"/>
  <c r="AT1343" i="26"/>
  <c r="AT804" i="26"/>
  <c r="T1084" i="26"/>
  <c r="T673" i="26"/>
  <c r="T1068" i="26"/>
  <c r="T657" i="26"/>
  <c r="T1052" i="26"/>
  <c r="T641" i="26"/>
  <c r="T1232" i="26"/>
  <c r="T821" i="26"/>
  <c r="T698" i="26"/>
  <c r="T1109" i="26"/>
  <c r="T1108" i="26"/>
  <c r="T697" i="26"/>
  <c r="T1107" i="26"/>
  <c r="T696" i="26"/>
  <c r="T1106" i="26"/>
  <c r="T695" i="26"/>
  <c r="T1105" i="26"/>
  <c r="T694" i="26"/>
  <c r="T1104" i="26"/>
  <c r="T693" i="26"/>
  <c r="T1103" i="26"/>
  <c r="T692" i="26"/>
  <c r="T1102" i="26"/>
  <c r="T691" i="26"/>
  <c r="T1101" i="26"/>
  <c r="T690" i="26"/>
  <c r="T1100" i="26"/>
  <c r="T689" i="26"/>
  <c r="T1099" i="26"/>
  <c r="T688" i="26"/>
  <c r="T687" i="26"/>
  <c r="T1098" i="26"/>
  <c r="T1097" i="26"/>
  <c r="T686" i="26"/>
  <c r="T1096" i="26"/>
  <c r="T685" i="26"/>
  <c r="T1095" i="26"/>
  <c r="T684" i="26"/>
  <c r="T1094" i="26"/>
  <c r="T683" i="26"/>
  <c r="T1093" i="26"/>
  <c r="T682" i="26"/>
  <c r="T1092" i="26"/>
  <c r="T681" i="26"/>
  <c r="T1091" i="26"/>
  <c r="T680" i="26"/>
  <c r="T1090" i="26"/>
  <c r="T679" i="26"/>
  <c r="T1089" i="26"/>
  <c r="T678" i="26"/>
  <c r="T1088" i="26"/>
  <c r="T677" i="26"/>
  <c r="L36" i="26"/>
  <c r="T1087" i="26"/>
  <c r="T676" i="26"/>
  <c r="T1086" i="26"/>
  <c r="T675" i="26"/>
  <c r="T1070" i="26"/>
  <c r="T659" i="26"/>
  <c r="T1054" i="26"/>
  <c r="T643" i="26"/>
  <c r="T919" i="26"/>
  <c r="T508" i="26"/>
  <c r="AT1139" i="26"/>
  <c r="AT600" i="26"/>
  <c r="AT1135" i="26"/>
  <c r="AT596" i="26"/>
  <c r="AT1131" i="26"/>
  <c r="AT592" i="26"/>
  <c r="T849" i="26"/>
  <c r="T438" i="26"/>
  <c r="T834" i="26"/>
  <c r="T423" i="26"/>
  <c r="AT1175" i="26"/>
  <c r="AT636" i="26"/>
  <c r="T971" i="26"/>
  <c r="T560" i="26"/>
  <c r="AT1221" i="26"/>
  <c r="AT682" i="26"/>
  <c r="AT1219" i="26"/>
  <c r="AT680" i="26"/>
  <c r="AT1217" i="26"/>
  <c r="AT678" i="26"/>
  <c r="AT1215" i="26"/>
  <c r="AT676" i="26"/>
  <c r="AT1220" i="26"/>
  <c r="AT681" i="26"/>
  <c r="AT1441" i="26"/>
  <c r="AT902" i="26"/>
  <c r="AT1433" i="26"/>
  <c r="AT894" i="26"/>
  <c r="AT1425" i="26"/>
  <c r="AT886" i="26"/>
  <c r="T1160" i="26"/>
  <c r="T749" i="26"/>
  <c r="T1078" i="26"/>
  <c r="T667" i="26"/>
  <c r="T960" i="26"/>
  <c r="T549" i="26"/>
  <c r="T958" i="26"/>
  <c r="T547" i="26"/>
  <c r="T956" i="26"/>
  <c r="T545" i="26"/>
  <c r="T933" i="26"/>
  <c r="T522" i="26"/>
  <c r="T931" i="26"/>
  <c r="T520" i="26"/>
  <c r="AT1180" i="26"/>
  <c r="AT641" i="26"/>
  <c r="T884" i="26"/>
  <c r="T473" i="26"/>
  <c r="T880" i="26"/>
  <c r="T469" i="26"/>
  <c r="T876" i="26"/>
  <c r="T465" i="26"/>
  <c r="T869" i="26"/>
  <c r="T458" i="26"/>
  <c r="T855" i="26"/>
  <c r="T444" i="26"/>
  <c r="T844" i="26"/>
  <c r="T433" i="26"/>
  <c r="T836" i="26"/>
  <c r="T425" i="26"/>
  <c r="AT1218" i="26"/>
  <c r="AT679" i="26"/>
  <c r="F676" i="27" l="1"/>
  <c r="F1077" i="27"/>
  <c r="F1093" i="27"/>
  <c r="F1101" i="27"/>
  <c r="F684" i="27"/>
  <c r="F666" i="27"/>
  <c r="F1078" i="27"/>
  <c r="F670" i="27"/>
  <c r="F664" i="27"/>
  <c r="E1224" i="27"/>
  <c r="E813" i="27"/>
  <c r="D1224" i="27"/>
  <c r="F1224" i="27" s="1"/>
  <c r="F402" i="27"/>
  <c r="D813" i="27"/>
  <c r="F813" i="27" s="1"/>
  <c r="F1119" i="27"/>
  <c r="F708" i="27"/>
  <c r="F1145" i="27"/>
  <c r="F752" i="27"/>
  <c r="F1164" i="27"/>
  <c r="F755" i="27"/>
  <c r="F754" i="27"/>
  <c r="F1166" i="27"/>
  <c r="E1254" i="27"/>
  <c r="F1254" i="27" s="1"/>
  <c r="F432" i="27"/>
  <c r="E843" i="27"/>
  <c r="F843" i="27" s="1"/>
  <c r="E1250" i="27"/>
  <c r="F1250" i="27" s="1"/>
  <c r="F428" i="27"/>
  <c r="E839" i="27"/>
  <c r="F839" i="27" s="1"/>
  <c r="E1252" i="27"/>
  <c r="F430" i="27"/>
  <c r="E841" i="27"/>
  <c r="F841" i="27" s="1"/>
  <c r="D1250" i="27"/>
  <c r="D839" i="27"/>
  <c r="D841" i="27"/>
  <c r="D1252" i="27"/>
  <c r="D1256" i="27"/>
  <c r="D845" i="27"/>
  <c r="E1258" i="27"/>
  <c r="F1258" i="27" s="1"/>
  <c r="E847" i="27"/>
  <c r="F847" i="27" s="1"/>
  <c r="F436" i="27"/>
  <c r="D1254" i="27"/>
  <c r="D843" i="27"/>
  <c r="E1256" i="27"/>
  <c r="F1256" i="27" s="1"/>
  <c r="E845" i="27"/>
  <c r="F845" i="27" s="1"/>
  <c r="F434" i="27"/>
  <c r="D1258" i="27"/>
  <c r="D847" i="27"/>
  <c r="D713" i="27"/>
  <c r="F302" i="27"/>
  <c r="D1124" i="27"/>
  <c r="F1124" i="27" s="1"/>
  <c r="D1128" i="27"/>
  <c r="D717" i="27"/>
  <c r="F306" i="27"/>
  <c r="E1134" i="27"/>
  <c r="E723" i="27"/>
  <c r="D729" i="27"/>
  <c r="F318" i="27"/>
  <c r="D1140" i="27"/>
  <c r="E705" i="27"/>
  <c r="E1116" i="27"/>
  <c r="E1122" i="27"/>
  <c r="E711" i="27"/>
  <c r="D1130" i="27"/>
  <c r="F308" i="27"/>
  <c r="D719" i="27"/>
  <c r="D1136" i="27"/>
  <c r="F1136" i="27" s="1"/>
  <c r="D725" i="27"/>
  <c r="F314" i="27"/>
  <c r="D731" i="27"/>
  <c r="F320" i="27"/>
  <c r="D1142" i="27"/>
  <c r="F1111" i="27"/>
  <c r="E713" i="27"/>
  <c r="E1124" i="27"/>
  <c r="E1128" i="27"/>
  <c r="E717" i="27"/>
  <c r="D723" i="27"/>
  <c r="F723" i="27" s="1"/>
  <c r="D1134" i="27"/>
  <c r="F312" i="27"/>
  <c r="E1140" i="27"/>
  <c r="E729" i="27"/>
  <c r="F300" i="27"/>
  <c r="D1122" i="27"/>
  <c r="F1122" i="27" s="1"/>
  <c r="D711" i="27"/>
  <c r="E1130" i="27"/>
  <c r="E719" i="27"/>
  <c r="E1136" i="27"/>
  <c r="E725" i="27"/>
  <c r="E1142" i="27"/>
  <c r="E731" i="27"/>
  <c r="D1112" i="27"/>
  <c r="F1112" i="27" s="1"/>
  <c r="D701" i="27"/>
  <c r="F701" i="27" s="1"/>
  <c r="F290" i="27"/>
  <c r="D1144" i="27"/>
  <c r="F322" i="27"/>
  <c r="D733" i="27"/>
  <c r="E1110" i="27"/>
  <c r="E699" i="27"/>
  <c r="E1114" i="27"/>
  <c r="E703" i="27"/>
  <c r="D707" i="27"/>
  <c r="F707" i="27" s="1"/>
  <c r="D1118" i="27"/>
  <c r="F296" i="27"/>
  <c r="D709" i="27"/>
  <c r="F298" i="27"/>
  <c r="D1120" i="27"/>
  <c r="E1126" i="27"/>
  <c r="E715" i="27"/>
  <c r="D1132" i="27"/>
  <c r="F1132" i="27" s="1"/>
  <c r="D721" i="27"/>
  <c r="F310" i="27"/>
  <c r="E1138" i="27"/>
  <c r="E727" i="27"/>
  <c r="E710" i="27"/>
  <c r="E1121" i="27"/>
  <c r="E1123" i="27"/>
  <c r="E712" i="27"/>
  <c r="E714" i="27"/>
  <c r="E1125" i="27"/>
  <c r="E716" i="27"/>
  <c r="E1127" i="27"/>
  <c r="E718" i="27"/>
  <c r="E1129" i="27"/>
  <c r="F309" i="27"/>
  <c r="D1131" i="27"/>
  <c r="D720" i="27"/>
  <c r="E722" i="27"/>
  <c r="E1133" i="27"/>
  <c r="E724" i="27"/>
  <c r="E1135" i="27"/>
  <c r="E726" i="27"/>
  <c r="E1137" i="27"/>
  <c r="E728" i="27"/>
  <c r="E1139" i="27"/>
  <c r="E730" i="27"/>
  <c r="E1141" i="27"/>
  <c r="D1143" i="27"/>
  <c r="F321" i="27"/>
  <c r="D732" i="27"/>
  <c r="E701" i="27"/>
  <c r="E1112" i="27"/>
  <c r="E1144" i="27"/>
  <c r="E733" i="27"/>
  <c r="D699" i="27"/>
  <c r="F699" i="27" s="1"/>
  <c r="F288" i="27"/>
  <c r="D1110" i="27"/>
  <c r="F1110" i="27" s="1"/>
  <c r="D1114" i="27"/>
  <c r="F1114" i="27" s="1"/>
  <c r="F292" i="27"/>
  <c r="D703" i="27"/>
  <c r="F703" i="27" s="1"/>
  <c r="E1118" i="27"/>
  <c r="E707" i="27"/>
  <c r="E709" i="27"/>
  <c r="E1120" i="27"/>
  <c r="D715" i="27"/>
  <c r="F715" i="27" s="1"/>
  <c r="F304" i="27"/>
  <c r="D1126" i="27"/>
  <c r="F1126" i="27" s="1"/>
  <c r="E1132" i="27"/>
  <c r="E721" i="27"/>
  <c r="F316" i="27"/>
  <c r="D727" i="27"/>
  <c r="D1138" i="27"/>
  <c r="F1138" i="27" s="1"/>
  <c r="D710" i="27"/>
  <c r="F710" i="27" s="1"/>
  <c r="F299" i="27"/>
  <c r="D1121" i="27"/>
  <c r="F1121" i="27" s="1"/>
  <c r="D1123" i="27"/>
  <c r="D712" i="27"/>
  <c r="F712" i="27" s="1"/>
  <c r="F301" i="27"/>
  <c r="D714" i="27"/>
  <c r="F714" i="27" s="1"/>
  <c r="F303" i="27"/>
  <c r="D1125" i="27"/>
  <c r="F1125" i="27" s="1"/>
  <c r="D1127" i="27"/>
  <c r="D716" i="27"/>
  <c r="F716" i="27" s="1"/>
  <c r="F305" i="27"/>
  <c r="D718" i="27"/>
  <c r="F718" i="27" s="1"/>
  <c r="D1129" i="27"/>
  <c r="F1129" i="27" s="1"/>
  <c r="F307" i="27"/>
  <c r="E720" i="27"/>
  <c r="E1131" i="27"/>
  <c r="D722" i="27"/>
  <c r="F722" i="27" s="1"/>
  <c r="D1133" i="27"/>
  <c r="F1133" i="27" s="1"/>
  <c r="F311" i="27"/>
  <c r="D1135" i="27"/>
  <c r="F1135" i="27" s="1"/>
  <c r="F313" i="27"/>
  <c r="D724" i="27"/>
  <c r="D726" i="27"/>
  <c r="F726" i="27" s="1"/>
  <c r="F315" i="27"/>
  <c r="D1137" i="27"/>
  <c r="F1137" i="27" s="1"/>
  <c r="D728" i="27"/>
  <c r="D1139" i="27"/>
  <c r="F1139" i="27" s="1"/>
  <c r="F317" i="27"/>
  <c r="D730" i="27"/>
  <c r="F730" i="27" s="1"/>
  <c r="F319" i="27"/>
  <c r="D1141" i="27"/>
  <c r="F1141" i="27" s="1"/>
  <c r="E1143" i="27"/>
  <c r="E732" i="27"/>
  <c r="D1116" i="27"/>
  <c r="F294" i="27"/>
  <c r="D705" i="27"/>
  <c r="F705" i="27" s="1"/>
  <c r="F1115" i="27"/>
  <c r="E693" i="27"/>
  <c r="E1104" i="27"/>
  <c r="F1083" i="27"/>
  <c r="D681" i="27"/>
  <c r="F270" i="27"/>
  <c r="D1092" i="27"/>
  <c r="D1096" i="27"/>
  <c r="F1096" i="27" s="1"/>
  <c r="F274" i="27"/>
  <c r="D685" i="27"/>
  <c r="D1104" i="27"/>
  <c r="F1104" i="27" s="1"/>
  <c r="D693" i="27"/>
  <c r="F693" i="27" s="1"/>
  <c r="F282" i="27"/>
  <c r="F1067" i="27"/>
  <c r="F1075" i="27"/>
  <c r="D1088" i="27"/>
  <c r="D677" i="27"/>
  <c r="F266" i="27"/>
  <c r="E685" i="27"/>
  <c r="E1096" i="27"/>
  <c r="F1095" i="27"/>
  <c r="D1080" i="27"/>
  <c r="F258" i="27"/>
  <c r="D669" i="27"/>
  <c r="F669" i="27" s="1"/>
  <c r="D1084" i="27"/>
  <c r="F262" i="27"/>
  <c r="D673" i="27"/>
  <c r="D689" i="27"/>
  <c r="F689" i="27" s="1"/>
  <c r="F278" i="27"/>
  <c r="D1100" i="27"/>
  <c r="D1082" i="27"/>
  <c r="D671" i="27"/>
  <c r="F260" i="27"/>
  <c r="D675" i="27"/>
  <c r="F264" i="27"/>
  <c r="D1086" i="27"/>
  <c r="F1086" i="27" s="1"/>
  <c r="D1090" i="27"/>
  <c r="D679" i="27"/>
  <c r="F268" i="27"/>
  <c r="D683" i="27"/>
  <c r="F683" i="27" s="1"/>
  <c r="D1094" i="27"/>
  <c r="F272" i="27"/>
  <c r="D1098" i="27"/>
  <c r="D687" i="27"/>
  <c r="F687" i="27" s="1"/>
  <c r="F276" i="27"/>
  <c r="F280" i="27"/>
  <c r="D691" i="27"/>
  <c r="D1102" i="27"/>
  <c r="E1092" i="27"/>
  <c r="F1092" i="27" s="1"/>
  <c r="E681" i="27"/>
  <c r="E677" i="27"/>
  <c r="E1088" i="27"/>
  <c r="E1080" i="27"/>
  <c r="E669" i="27"/>
  <c r="E1084" i="27"/>
  <c r="F1084" i="27" s="1"/>
  <c r="E673" i="27"/>
  <c r="F1076" i="27"/>
  <c r="E1100" i="27"/>
  <c r="F1100" i="27" s="1"/>
  <c r="E689" i="27"/>
  <c r="E671" i="27"/>
  <c r="E1082" i="27"/>
  <c r="E1086" i="27"/>
  <c r="E675" i="27"/>
  <c r="E1090" i="27"/>
  <c r="E679" i="27"/>
  <c r="E1094" i="27"/>
  <c r="E683" i="27"/>
  <c r="E1098" i="27"/>
  <c r="E687" i="27"/>
  <c r="E1102" i="27"/>
  <c r="E691" i="27"/>
  <c r="F1079" i="27"/>
  <c r="F1047" i="27"/>
  <c r="E628" i="27"/>
  <c r="E1039" i="27"/>
  <c r="E630" i="27"/>
  <c r="E1041" i="27"/>
  <c r="D1043" i="27"/>
  <c r="D632" i="27"/>
  <c r="F632" i="27" s="1"/>
  <c r="F221" i="27"/>
  <c r="E634" i="27"/>
  <c r="E1045" i="27"/>
  <c r="F1055" i="27"/>
  <c r="F1035" i="27"/>
  <c r="D1039" i="27"/>
  <c r="F217" i="27"/>
  <c r="D628" i="27"/>
  <c r="F628" i="27" s="1"/>
  <c r="D630" i="27"/>
  <c r="F630" i="27" s="1"/>
  <c r="D1041" i="27"/>
  <c r="F1041" i="27" s="1"/>
  <c r="F219" i="27"/>
  <c r="E632" i="27"/>
  <c r="E1043" i="27"/>
  <c r="D634" i="27"/>
  <c r="F634" i="27" s="1"/>
  <c r="F223" i="27"/>
  <c r="D1045" i="27"/>
  <c r="F1045" i="27" s="1"/>
  <c r="F620" i="27"/>
  <c r="F1060" i="27"/>
  <c r="F1028" i="27"/>
  <c r="F1051" i="27"/>
  <c r="K1478" i="27"/>
  <c r="M1478" i="27" s="1"/>
  <c r="M400" i="27"/>
  <c r="K939" i="27"/>
  <c r="M939" i="27" s="1"/>
  <c r="L1480" i="27"/>
  <c r="L941" i="27"/>
  <c r="K1482" i="27"/>
  <c r="M1482" i="27" s="1"/>
  <c r="K943" i="27"/>
  <c r="M943" i="27" s="1"/>
  <c r="M404" i="27"/>
  <c r="L1484" i="27"/>
  <c r="L945" i="27"/>
  <c r="K1486" i="27"/>
  <c r="M1486" i="27" s="1"/>
  <c r="M408" i="27"/>
  <c r="K947" i="27"/>
  <c r="M947" i="27" s="1"/>
  <c r="L1488" i="27"/>
  <c r="L949" i="27"/>
  <c r="L1490" i="27"/>
  <c r="L951" i="27"/>
  <c r="L1492" i="27"/>
  <c r="L953" i="27"/>
  <c r="K1494" i="27"/>
  <c r="M1494" i="27" s="1"/>
  <c r="M416" i="27"/>
  <c r="K955" i="27"/>
  <c r="M955" i="27" s="1"/>
  <c r="L1496" i="27"/>
  <c r="L957" i="27"/>
  <c r="K1476" i="27"/>
  <c r="M1476" i="27" s="1"/>
  <c r="K937" i="27"/>
  <c r="M937" i="27" s="1"/>
  <c r="M398" i="27"/>
  <c r="L1477" i="27"/>
  <c r="L938" i="27"/>
  <c r="L1479" i="27"/>
  <c r="L940" i="27"/>
  <c r="K1481" i="27"/>
  <c r="M1481" i="27" s="1"/>
  <c r="M403" i="27"/>
  <c r="K942" i="27"/>
  <c r="M942" i="27" s="1"/>
  <c r="L1483" i="27"/>
  <c r="L944" i="27"/>
  <c r="L1485" i="27"/>
  <c r="L946" i="27"/>
  <c r="L1487" i="27"/>
  <c r="L948" i="27"/>
  <c r="L1489" i="27"/>
  <c r="L950" i="27"/>
  <c r="L1491" i="27"/>
  <c r="L952" i="27"/>
  <c r="K1493" i="27"/>
  <c r="M1493" i="27" s="1"/>
  <c r="M415" i="27"/>
  <c r="K954" i="27"/>
  <c r="M954" i="27" s="1"/>
  <c r="L1495" i="27"/>
  <c r="L956" i="27"/>
  <c r="L1476" i="27"/>
  <c r="L937" i="27"/>
  <c r="K1477" i="27"/>
  <c r="M1477" i="27" s="1"/>
  <c r="K938" i="27"/>
  <c r="M938" i="27" s="1"/>
  <c r="M399" i="27"/>
  <c r="K1479" i="27"/>
  <c r="M1479" i="27" s="1"/>
  <c r="K940" i="27"/>
  <c r="M940" i="27" s="1"/>
  <c r="M401" i="27"/>
  <c r="L1481" i="27"/>
  <c r="L942" i="27"/>
  <c r="K1483" i="27"/>
  <c r="M1483" i="27" s="1"/>
  <c r="M405" i="27"/>
  <c r="K944" i="27"/>
  <c r="M944" i="27" s="1"/>
  <c r="K1485" i="27"/>
  <c r="M1485" i="27" s="1"/>
  <c r="K946" i="27"/>
  <c r="M946" i="27" s="1"/>
  <c r="M407" i="27"/>
  <c r="K1487" i="27"/>
  <c r="M1487" i="27" s="1"/>
  <c r="M409" i="27"/>
  <c r="K948" i="27"/>
  <c r="M948" i="27" s="1"/>
  <c r="K1489" i="27"/>
  <c r="M1489" i="27" s="1"/>
  <c r="K950" i="27"/>
  <c r="M950" i="27" s="1"/>
  <c r="M411" i="27"/>
  <c r="K1491" i="27"/>
  <c r="M1491" i="27" s="1"/>
  <c r="K952" i="27"/>
  <c r="M952" i="27" s="1"/>
  <c r="M413" i="27"/>
  <c r="L1493" i="27"/>
  <c r="L954" i="27"/>
  <c r="K1495" i="27"/>
  <c r="M1495" i="27" s="1"/>
  <c r="K956" i="27"/>
  <c r="M956" i="27" s="1"/>
  <c r="M417" i="27"/>
  <c r="L1478" i="27"/>
  <c r="L939" i="27"/>
  <c r="K1480" i="27"/>
  <c r="M1480" i="27" s="1"/>
  <c r="K941" i="27"/>
  <c r="M402" i="27"/>
  <c r="L1482" i="27"/>
  <c r="L943" i="27"/>
  <c r="K1484" i="27"/>
  <c r="M1484" i="27" s="1"/>
  <c r="K945" i="27"/>
  <c r="M406" i="27"/>
  <c r="L1486" i="27"/>
  <c r="L947" i="27"/>
  <c r="K1488" i="27"/>
  <c r="M1488" i="27" s="1"/>
  <c r="M410" i="27"/>
  <c r="K949" i="27"/>
  <c r="M949" i="27" s="1"/>
  <c r="K1490" i="27"/>
  <c r="M1490" i="27" s="1"/>
  <c r="K951" i="27"/>
  <c r="M951" i="27" s="1"/>
  <c r="M412" i="27"/>
  <c r="K1492" i="27"/>
  <c r="M1492" i="27" s="1"/>
  <c r="K953" i="27"/>
  <c r="M953" i="27" s="1"/>
  <c r="M414" i="27"/>
  <c r="L1494" i="27"/>
  <c r="L955" i="27"/>
  <c r="K1496" i="27"/>
  <c r="M1496" i="27" s="1"/>
  <c r="K957" i="27"/>
  <c r="M418" i="27"/>
  <c r="M881" i="27"/>
  <c r="M877" i="27"/>
  <c r="L1557" i="27"/>
  <c r="L1018" i="27"/>
  <c r="L1555" i="27"/>
  <c r="L1016" i="27"/>
  <c r="L1542" i="27"/>
  <c r="L1003" i="27"/>
  <c r="L1538" i="27"/>
  <c r="L999" i="27"/>
  <c r="L1543" i="27"/>
  <c r="L1004" i="27"/>
  <c r="L1539" i="27"/>
  <c r="L1000" i="27"/>
  <c r="L1535" i="27"/>
  <c r="L996" i="27"/>
  <c r="L1553" i="27"/>
  <c r="L1014" i="27"/>
  <c r="K1550" i="27"/>
  <c r="M1550" i="27" s="1"/>
  <c r="M472" i="27"/>
  <c r="K1011" i="27"/>
  <c r="M1011" i="27" s="1"/>
  <c r="K1546" i="27"/>
  <c r="M1546" i="27" s="1"/>
  <c r="K1007" i="27"/>
  <c r="M1007" i="27" s="1"/>
  <c r="M468" i="27"/>
  <c r="L1551" i="27"/>
  <c r="L1012" i="27"/>
  <c r="L1559" i="27"/>
  <c r="L1020" i="27"/>
  <c r="K1557" i="27"/>
  <c r="M1557" i="27" s="1"/>
  <c r="M479" i="27"/>
  <c r="K1018" i="27"/>
  <c r="M1018" i="27" s="1"/>
  <c r="M1005" i="27"/>
  <c r="L1534" i="27"/>
  <c r="L995" i="27"/>
  <c r="L1561" i="27"/>
  <c r="L1022" i="27"/>
  <c r="L1547" i="27"/>
  <c r="L1008" i="27"/>
  <c r="K1555" i="27"/>
  <c r="M1555" i="27" s="1"/>
  <c r="M477" i="27"/>
  <c r="K1016" i="27"/>
  <c r="M1016" i="27" s="1"/>
  <c r="K1542" i="27"/>
  <c r="M1542" i="27" s="1"/>
  <c r="M464" i="27"/>
  <c r="K1003" i="27"/>
  <c r="M1003" i="27" s="1"/>
  <c r="K1538" i="27"/>
  <c r="M1538" i="27" s="1"/>
  <c r="K999" i="27"/>
  <c r="M999" i="27" s="1"/>
  <c r="M460" i="27"/>
  <c r="K1543" i="27"/>
  <c r="M1543" i="27" s="1"/>
  <c r="K1004" i="27"/>
  <c r="M1004" i="27" s="1"/>
  <c r="M465" i="27"/>
  <c r="K1539" i="27"/>
  <c r="M1539" i="27" s="1"/>
  <c r="M461" i="27"/>
  <c r="K1000" i="27"/>
  <c r="M1000" i="27" s="1"/>
  <c r="K1535" i="27"/>
  <c r="M1535" i="27" s="1"/>
  <c r="M457" i="27"/>
  <c r="K996" i="27"/>
  <c r="M996" i="27" s="1"/>
  <c r="K1014" i="27"/>
  <c r="M1014" i="27" s="1"/>
  <c r="M475" i="27"/>
  <c r="K1553" i="27"/>
  <c r="M1553" i="27" s="1"/>
  <c r="L1550" i="27"/>
  <c r="L1011" i="27"/>
  <c r="L1546" i="27"/>
  <c r="L1007" i="27"/>
  <c r="K1551" i="27"/>
  <c r="M1551" i="27" s="1"/>
  <c r="M473" i="27"/>
  <c r="K1012" i="27"/>
  <c r="M1012" i="27" s="1"/>
  <c r="K1559" i="27"/>
  <c r="M1559" i="27" s="1"/>
  <c r="K1020" i="27"/>
  <c r="M1020" i="27" s="1"/>
  <c r="M481" i="27"/>
  <c r="K1534" i="27"/>
  <c r="M1534" i="27" s="1"/>
  <c r="M456" i="27"/>
  <c r="K995" i="27"/>
  <c r="M995" i="27" s="1"/>
  <c r="K1561" i="27"/>
  <c r="M1561" i="27" s="1"/>
  <c r="K1022" i="27"/>
  <c r="M1022" i="27" s="1"/>
  <c r="M483" i="27"/>
  <c r="K1547" i="27"/>
  <c r="M1547" i="27" s="1"/>
  <c r="K1008" i="27"/>
  <c r="M1008" i="27" s="1"/>
  <c r="M469" i="27"/>
  <c r="M529" i="27"/>
  <c r="K1607" i="27"/>
  <c r="M1607" i="27" s="1"/>
  <c r="K1068" i="27"/>
  <c r="M1068" i="27" s="1"/>
  <c r="K1599" i="27"/>
  <c r="M1599" i="27" s="1"/>
  <c r="K1060" i="27"/>
  <c r="M1060" i="27" s="1"/>
  <c r="M521" i="27"/>
  <c r="L1595" i="27"/>
  <c r="L1056" i="27"/>
  <c r="L1597" i="27"/>
  <c r="L1058" i="27"/>
  <c r="L1066" i="27"/>
  <c r="L1605" i="27"/>
  <c r="K1616" i="27"/>
  <c r="M1616" i="27" s="1"/>
  <c r="M538" i="27"/>
  <c r="K1077" i="27"/>
  <c r="M1077" i="27" s="1"/>
  <c r="K1065" i="27"/>
  <c r="M1065" i="27" s="1"/>
  <c r="K1604" i="27"/>
  <c r="M1604" i="27" s="1"/>
  <c r="M526" i="27"/>
  <c r="L1075" i="27"/>
  <c r="L1614" i="27"/>
  <c r="L1603" i="27"/>
  <c r="L1064" i="27"/>
  <c r="M530" i="27"/>
  <c r="K1608" i="27"/>
  <c r="M1608" i="27" s="1"/>
  <c r="K1069" i="27"/>
  <c r="M1069" i="27" s="1"/>
  <c r="K1595" i="27"/>
  <c r="M1595" i="27" s="1"/>
  <c r="K1056" i="27"/>
  <c r="M1056" i="27" s="1"/>
  <c r="M517" i="27"/>
  <c r="K1597" i="27"/>
  <c r="M1597" i="27" s="1"/>
  <c r="M519" i="27"/>
  <c r="K1058" i="27"/>
  <c r="M1058" i="27" s="1"/>
  <c r="K1605" i="27"/>
  <c r="M1605" i="27" s="1"/>
  <c r="M527" i="27"/>
  <c r="K1066" i="27"/>
  <c r="M1066" i="27" s="1"/>
  <c r="L1077" i="27"/>
  <c r="L1616" i="27"/>
  <c r="L1065" i="27"/>
  <c r="L1604" i="27"/>
  <c r="K1614" i="27"/>
  <c r="M1614" i="27" s="1"/>
  <c r="M536" i="27"/>
  <c r="K1075" i="27"/>
  <c r="M1075" i="27" s="1"/>
  <c r="K1064" i="27"/>
  <c r="M1064" i="27" s="1"/>
  <c r="K1603" i="27"/>
  <c r="M1603" i="27" s="1"/>
  <c r="M525" i="27"/>
  <c r="L1608" i="27"/>
  <c r="L1069" i="27"/>
  <c r="L1591" i="27"/>
  <c r="L1052" i="27"/>
  <c r="K1073" i="27"/>
  <c r="K1612" i="27"/>
  <c r="M1612" i="27" s="1"/>
  <c r="M534" i="27"/>
  <c r="K1617" i="27"/>
  <c r="M1617" i="27" s="1"/>
  <c r="K1078" i="27"/>
  <c r="M1078" i="27" s="1"/>
  <c r="M539" i="27"/>
  <c r="L1611" i="27"/>
  <c r="L1072" i="27"/>
  <c r="M515" i="27"/>
  <c r="K1593" i="27"/>
  <c r="M1593" i="27" s="1"/>
  <c r="K1054" i="27"/>
  <c r="M1054" i="27" s="1"/>
  <c r="K1601" i="27"/>
  <c r="M1601" i="27" s="1"/>
  <c r="K1062" i="27"/>
  <c r="M1062" i="27" s="1"/>
  <c r="M523" i="27"/>
  <c r="L1609" i="27"/>
  <c r="L1070" i="27"/>
  <c r="K1591" i="27"/>
  <c r="M1591" i="27" s="1"/>
  <c r="M513" i="27"/>
  <c r="K1052" i="27"/>
  <c r="M1052" i="27" s="1"/>
  <c r="L1073" i="27"/>
  <c r="M1073" i="27" s="1"/>
  <c r="L1612" i="27"/>
  <c r="L1078" i="27"/>
  <c r="L1617" i="27"/>
  <c r="K1611" i="27"/>
  <c r="M1611" i="27" s="1"/>
  <c r="M533" i="27"/>
  <c r="K1072" i="27"/>
  <c r="M1072" i="27" s="1"/>
  <c r="L1593" i="27"/>
  <c r="L1054" i="27"/>
  <c r="L1601" i="27"/>
  <c r="L1062" i="27"/>
  <c r="K1070" i="27"/>
  <c r="M1070" i="27" s="1"/>
  <c r="M531" i="27"/>
  <c r="K1609" i="27"/>
  <c r="M1609" i="27" s="1"/>
  <c r="L1607" i="27"/>
  <c r="L1068" i="27"/>
  <c r="L1599" i="27"/>
  <c r="L1060" i="27"/>
  <c r="M764" i="27"/>
  <c r="M780" i="27"/>
  <c r="M731" i="27"/>
  <c r="K1244" i="27"/>
  <c r="M1244" i="27" s="1"/>
  <c r="M166" i="27"/>
  <c r="K705" i="27"/>
  <c r="M705" i="27" s="1"/>
  <c r="L1254" i="27"/>
  <c r="L715" i="27"/>
  <c r="K1241" i="27"/>
  <c r="M1241" i="27" s="1"/>
  <c r="K702" i="27"/>
  <c r="M702" i="27" s="1"/>
  <c r="M163" i="27"/>
  <c r="M169" i="27"/>
  <c r="K708" i="27"/>
  <c r="K1247" i="27"/>
  <c r="M1247" i="27" s="1"/>
  <c r="K1253" i="27"/>
  <c r="M1253" i="27" s="1"/>
  <c r="K714" i="27"/>
  <c r="M714" i="27" s="1"/>
  <c r="M175" i="27"/>
  <c r="K699" i="27"/>
  <c r="M699" i="27" s="1"/>
  <c r="M160" i="27"/>
  <c r="K1238" i="27"/>
  <c r="M1238" i="27" s="1"/>
  <c r="K1250" i="27"/>
  <c r="M1250" i="27" s="1"/>
  <c r="M172" i="27"/>
  <c r="K711" i="27"/>
  <c r="M711" i="27" s="1"/>
  <c r="L698" i="27"/>
  <c r="L1237" i="27"/>
  <c r="L1245" i="27"/>
  <c r="L706" i="27"/>
  <c r="L1249" i="27"/>
  <c r="L710" i="27"/>
  <c r="K701" i="27"/>
  <c r="M701" i="27" s="1"/>
  <c r="M162" i="27"/>
  <c r="K1240" i="27"/>
  <c r="M1240" i="27" s="1"/>
  <c r="L1252" i="27"/>
  <c r="L713" i="27"/>
  <c r="L1243" i="27"/>
  <c r="L704" i="27"/>
  <c r="M177" i="27"/>
  <c r="K1255" i="27"/>
  <c r="M1255" i="27" s="1"/>
  <c r="K716" i="27"/>
  <c r="M716" i="27" s="1"/>
  <c r="L1248" i="27"/>
  <c r="L709" i="27"/>
  <c r="L1238" i="27"/>
  <c r="L699" i="27"/>
  <c r="L1250" i="27"/>
  <c r="L711" i="27"/>
  <c r="K1237" i="27"/>
  <c r="M1237" i="27" s="1"/>
  <c r="K698" i="27"/>
  <c r="M698" i="27" s="1"/>
  <c r="M159" i="27"/>
  <c r="K1245" i="27"/>
  <c r="M1245" i="27" s="1"/>
  <c r="K706" i="27"/>
  <c r="M706" i="27" s="1"/>
  <c r="M167" i="27"/>
  <c r="K710" i="27"/>
  <c r="M710" i="27" s="1"/>
  <c r="M171" i="27"/>
  <c r="K1249" i="27"/>
  <c r="M1249" i="27" s="1"/>
  <c r="L1240" i="27"/>
  <c r="L701" i="27"/>
  <c r="K1252" i="27"/>
  <c r="M1252" i="27" s="1"/>
  <c r="K713" i="27"/>
  <c r="M713" i="27" s="1"/>
  <c r="M174" i="27"/>
  <c r="M165" i="27"/>
  <c r="K1243" i="27"/>
  <c r="M1243" i="27" s="1"/>
  <c r="K704" i="27"/>
  <c r="M704" i="27" s="1"/>
  <c r="L1255" i="27"/>
  <c r="L716" i="27"/>
  <c r="M170" i="27"/>
  <c r="K1248" i="27"/>
  <c r="M1248" i="27" s="1"/>
  <c r="K709" i="27"/>
  <c r="M709" i="27" s="1"/>
  <c r="K1242" i="27"/>
  <c r="M1242" i="27" s="1"/>
  <c r="K703" i="27"/>
  <c r="M703" i="27" s="1"/>
  <c r="M164" i="27"/>
  <c r="L1256" i="27"/>
  <c r="L717" i="27"/>
  <c r="L1239" i="27"/>
  <c r="L700" i="27"/>
  <c r="L1251" i="27"/>
  <c r="L712" i="27"/>
  <c r="K1246" i="27"/>
  <c r="M168" i="27"/>
  <c r="K707" i="27"/>
  <c r="M707" i="27" s="1"/>
  <c r="L705" i="27"/>
  <c r="L1244" i="27"/>
  <c r="K715" i="27"/>
  <c r="M176" i="27"/>
  <c r="K1254" i="27"/>
  <c r="M1254" i="27" s="1"/>
  <c r="L1241" i="27"/>
  <c r="L702" i="27"/>
  <c r="L708" i="27"/>
  <c r="M708" i="27" s="1"/>
  <c r="L1247" i="27"/>
  <c r="L1253" i="27"/>
  <c r="L714" i="27"/>
  <c r="L703" i="27"/>
  <c r="L1242" i="27"/>
  <c r="M178" i="27"/>
  <c r="K1256" i="27"/>
  <c r="M1256" i="27" s="1"/>
  <c r="K717" i="27"/>
  <c r="M717" i="27" s="1"/>
  <c r="K1239" i="27"/>
  <c r="M1239" i="27" s="1"/>
  <c r="M161" i="27"/>
  <c r="K700" i="27"/>
  <c r="M700" i="27" s="1"/>
  <c r="K712" i="27"/>
  <c r="M712" i="27" s="1"/>
  <c r="K1251" i="27"/>
  <c r="M1251" i="27" s="1"/>
  <c r="M173" i="27"/>
  <c r="L1246" i="27"/>
  <c r="M1246" i="27" s="1"/>
  <c r="L707" i="27"/>
  <c r="L675" i="27"/>
  <c r="L1214" i="27"/>
  <c r="L683" i="27"/>
  <c r="L1222" i="27"/>
  <c r="L1210" i="27"/>
  <c r="L671" i="27"/>
  <c r="L1211" i="27"/>
  <c r="L672" i="27"/>
  <c r="K1223" i="27"/>
  <c r="M1223" i="27" s="1"/>
  <c r="K684" i="27"/>
  <c r="M684" i="27" s="1"/>
  <c r="M145" i="27"/>
  <c r="K1222" i="27"/>
  <c r="M1222" i="27" s="1"/>
  <c r="K683" i="27"/>
  <c r="M683" i="27" s="1"/>
  <c r="M144" i="27"/>
  <c r="K1218" i="27"/>
  <c r="M1218" i="27" s="1"/>
  <c r="K679" i="27"/>
  <c r="M679" i="27" s="1"/>
  <c r="M140" i="27"/>
  <c r="L684" i="27"/>
  <c r="L1223" i="27"/>
  <c r="K1216" i="27"/>
  <c r="M1216" i="27" s="1"/>
  <c r="M138" i="27"/>
  <c r="K677" i="27"/>
  <c r="M677" i="27" s="1"/>
  <c r="L1225" i="27"/>
  <c r="L686" i="27"/>
  <c r="M146" i="27"/>
  <c r="K1224" i="27"/>
  <c r="M1224" i="27" s="1"/>
  <c r="K685" i="27"/>
  <c r="M685" i="27" s="1"/>
  <c r="K1212" i="27"/>
  <c r="M1212" i="27" s="1"/>
  <c r="M134" i="27"/>
  <c r="K673" i="27"/>
  <c r="M673" i="27" s="1"/>
  <c r="L1227" i="27"/>
  <c r="L688" i="27"/>
  <c r="K1226" i="27"/>
  <c r="M1226" i="27" s="1"/>
  <c r="K687" i="27"/>
  <c r="M687" i="27" s="1"/>
  <c r="M148" i="27"/>
  <c r="L1216" i="27"/>
  <c r="L677" i="27"/>
  <c r="K1217" i="27"/>
  <c r="M1217" i="27" s="1"/>
  <c r="K678" i="27"/>
  <c r="M678" i="27" s="1"/>
  <c r="M139" i="27"/>
  <c r="M147" i="27"/>
  <c r="K1225" i="27"/>
  <c r="M1225" i="27" s="1"/>
  <c r="K686" i="27"/>
  <c r="M686" i="27" s="1"/>
  <c r="K675" i="27"/>
  <c r="M675" i="27" s="1"/>
  <c r="M136" i="27"/>
  <c r="K1214" i="27"/>
  <c r="M1214" i="27" s="1"/>
  <c r="K1215" i="27"/>
  <c r="M1215" i="27" s="1"/>
  <c r="M137" i="27"/>
  <c r="K676" i="27"/>
  <c r="L1224" i="27"/>
  <c r="L685" i="27"/>
  <c r="L1209" i="27"/>
  <c r="L670" i="27"/>
  <c r="L673" i="27"/>
  <c r="L1212" i="27"/>
  <c r="L674" i="27"/>
  <c r="L1213" i="27"/>
  <c r="K682" i="27"/>
  <c r="M682" i="27" s="1"/>
  <c r="K1221" i="27"/>
  <c r="M1221" i="27" s="1"/>
  <c r="M143" i="27"/>
  <c r="K1220" i="27"/>
  <c r="M1220" i="27" s="1"/>
  <c r="K681" i="27"/>
  <c r="M681" i="27" s="1"/>
  <c r="M142" i="27"/>
  <c r="K1228" i="27"/>
  <c r="M1228" i="27" s="1"/>
  <c r="K689" i="27"/>
  <c r="M689" i="27" s="1"/>
  <c r="M150" i="27"/>
  <c r="M132" i="27"/>
  <c r="K1210" i="27"/>
  <c r="M1210" i="27" s="1"/>
  <c r="K671" i="27"/>
  <c r="M671" i="27" s="1"/>
  <c r="K680" i="27"/>
  <c r="M680" i="27" s="1"/>
  <c r="M141" i="27"/>
  <c r="K1219" i="27"/>
  <c r="M1219" i="27" s="1"/>
  <c r="M149" i="27"/>
  <c r="K1227" i="27"/>
  <c r="M1227" i="27" s="1"/>
  <c r="K688" i="27"/>
  <c r="M688" i="27" s="1"/>
  <c r="K672" i="27"/>
  <c r="M672" i="27" s="1"/>
  <c r="M133" i="27"/>
  <c r="K1211" i="27"/>
  <c r="M1211" i="27" s="1"/>
  <c r="L1226" i="27"/>
  <c r="L687" i="27"/>
  <c r="L1217" i="27"/>
  <c r="L678" i="27"/>
  <c r="L676" i="27"/>
  <c r="L1215" i="27"/>
  <c r="M131" i="27"/>
  <c r="K1209" i="27"/>
  <c r="M1209" i="27" s="1"/>
  <c r="K670" i="27"/>
  <c r="M670" i="27" s="1"/>
  <c r="L1219" i="27"/>
  <c r="L680" i="27"/>
  <c r="L1218" i="27"/>
  <c r="L679" i="27"/>
  <c r="K674" i="27"/>
  <c r="M674" i="27" s="1"/>
  <c r="M135" i="27"/>
  <c r="K1213" i="27"/>
  <c r="M1213" i="27" s="1"/>
  <c r="L1221" i="27"/>
  <c r="L682" i="27"/>
  <c r="L681" i="27"/>
  <c r="L1220" i="27"/>
  <c r="L689" i="27"/>
  <c r="L1228" i="27"/>
  <c r="L633" i="27"/>
  <c r="L1172" i="27"/>
  <c r="L1171" i="27"/>
  <c r="L632" i="27"/>
  <c r="L1168" i="27"/>
  <c r="L629" i="27"/>
  <c r="M94" i="27"/>
  <c r="K1172" i="27"/>
  <c r="M1172" i="27" s="1"/>
  <c r="K633" i="27"/>
  <c r="M633" i="27" s="1"/>
  <c r="M98" i="27"/>
  <c r="K637" i="27"/>
  <c r="M637" i="27" s="1"/>
  <c r="K1176" i="27"/>
  <c r="M1176" i="27" s="1"/>
  <c r="L626" i="27"/>
  <c r="L1165" i="27"/>
  <c r="L630" i="27"/>
  <c r="L1169" i="27"/>
  <c r="L1173" i="27"/>
  <c r="L634" i="27"/>
  <c r="K627" i="27"/>
  <c r="M627" i="27" s="1"/>
  <c r="M88" i="27"/>
  <c r="K1166" i="27"/>
  <c r="M1166" i="27" s="1"/>
  <c r="K1170" i="27"/>
  <c r="M1170" i="27" s="1"/>
  <c r="K631" i="27"/>
  <c r="M631" i="27" s="1"/>
  <c r="M92" i="27"/>
  <c r="K635" i="27"/>
  <c r="M635" i="27" s="1"/>
  <c r="K1174" i="27"/>
  <c r="M1174" i="27" s="1"/>
  <c r="M96" i="27"/>
  <c r="K628" i="27"/>
  <c r="M628" i="27" s="1"/>
  <c r="K1167" i="27"/>
  <c r="M1167" i="27" s="1"/>
  <c r="M89" i="27"/>
  <c r="M93" i="27"/>
  <c r="K1171" i="27"/>
  <c r="M1171" i="27" s="1"/>
  <c r="K632" i="27"/>
  <c r="M632" i="27" s="1"/>
  <c r="M97" i="27"/>
  <c r="K1175" i="27"/>
  <c r="M1175" i="27" s="1"/>
  <c r="K636" i="27"/>
  <c r="M636" i="27" s="1"/>
  <c r="K626" i="27"/>
  <c r="M626" i="27" s="1"/>
  <c r="K1165" i="27"/>
  <c r="M1165" i="27" s="1"/>
  <c r="M87" i="27"/>
  <c r="K1173" i="27"/>
  <c r="M1173" i="27" s="1"/>
  <c r="M95" i="27"/>
  <c r="K634" i="27"/>
  <c r="M634" i="27" s="1"/>
  <c r="L1175" i="27"/>
  <c r="L636" i="27"/>
  <c r="K1168" i="27"/>
  <c r="M1168" i="27" s="1"/>
  <c r="M90" i="27"/>
  <c r="K629" i="27"/>
  <c r="M629" i="27" s="1"/>
  <c r="L637" i="27"/>
  <c r="L1176" i="27"/>
  <c r="K1169" i="27"/>
  <c r="M1169" i="27" s="1"/>
  <c r="K630" i="27"/>
  <c r="M630" i="27" s="1"/>
  <c r="M91" i="27"/>
  <c r="L1167" i="27"/>
  <c r="L628" i="27"/>
  <c r="L1166" i="27"/>
  <c r="L627" i="27"/>
  <c r="L631" i="27"/>
  <c r="L1170" i="27"/>
  <c r="L635" i="27"/>
  <c r="L1174" i="27"/>
  <c r="V32" i="24"/>
  <c r="V33" i="24"/>
  <c r="V34" i="24"/>
  <c r="V35" i="24"/>
  <c r="V36" i="24"/>
  <c r="V37" i="24"/>
  <c r="V38" i="24"/>
  <c r="V39" i="24"/>
  <c r="V40" i="24"/>
  <c r="V41" i="24"/>
  <c r="V42" i="24"/>
  <c r="V43" i="24"/>
  <c r="V44" i="24"/>
  <c r="V45" i="24"/>
  <c r="V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31" i="24"/>
  <c r="F679" i="27" l="1"/>
  <c r="F675" i="27"/>
  <c r="F1080" i="27"/>
  <c r="F677" i="27"/>
  <c r="F685" i="27"/>
  <c r="F1094" i="27"/>
  <c r="F1090" i="27"/>
  <c r="F1088" i="27"/>
  <c r="F681" i="27"/>
  <c r="F671" i="27"/>
  <c r="F1098" i="27"/>
  <c r="F1082" i="27"/>
  <c r="F673" i="27"/>
  <c r="F691" i="27"/>
  <c r="F1102" i="27"/>
  <c r="F1116" i="27"/>
  <c r="F1140" i="27"/>
  <c r="F1127" i="27"/>
  <c r="F720" i="27"/>
  <c r="F721" i="27"/>
  <c r="F1120" i="27"/>
  <c r="F1118" i="27"/>
  <c r="F1144" i="27"/>
  <c r="F1142" i="27"/>
  <c r="F725" i="27"/>
  <c r="F1130" i="27"/>
  <c r="F1128" i="27"/>
  <c r="F1131" i="27"/>
  <c r="F709" i="27"/>
  <c r="F733" i="27"/>
  <c r="F711" i="27"/>
  <c r="F731" i="27"/>
  <c r="F719" i="27"/>
  <c r="F1143" i="27"/>
  <c r="F728" i="27"/>
  <c r="F724" i="27"/>
  <c r="F727" i="27"/>
  <c r="F732" i="27"/>
  <c r="F1134" i="27"/>
  <c r="F729" i="27"/>
  <c r="F717" i="27"/>
  <c r="F713" i="27"/>
  <c r="F1252" i="27"/>
  <c r="F1123" i="27"/>
  <c r="F1039" i="27"/>
  <c r="F1043" i="27"/>
  <c r="M957" i="27"/>
  <c r="M945" i="27"/>
  <c r="M941" i="27"/>
  <c r="M715" i="27"/>
  <c r="M676" i="27"/>
  <c r="F6" i="3"/>
  <c r="F7" i="3"/>
  <c r="F8" i="3"/>
  <c r="F9" i="3"/>
  <c r="F10" i="3"/>
  <c r="F5" i="3"/>
  <c r="AD4" i="24" l="1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N782" i="24"/>
  <c r="N783" i="24"/>
  <c r="N784" i="24"/>
  <c r="N785" i="24"/>
  <c r="N786" i="24"/>
  <c r="N787" i="24"/>
  <c r="N788" i="24"/>
  <c r="N789" i="24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1080" i="24"/>
  <c r="N1081" i="24"/>
  <c r="N1082" i="24"/>
  <c r="N1083" i="24"/>
  <c r="N1084" i="24"/>
  <c r="N1085" i="24"/>
  <c r="N1086" i="24"/>
  <c r="N1087" i="24"/>
  <c r="N1088" i="24"/>
  <c r="N1089" i="24"/>
  <c r="N1090" i="24"/>
  <c r="N1091" i="24"/>
  <c r="N1092" i="24"/>
  <c r="N1093" i="24"/>
  <c r="N1094" i="24"/>
  <c r="N1095" i="24"/>
  <c r="N1096" i="24"/>
  <c r="N1097" i="24"/>
  <c r="N1098" i="24"/>
  <c r="N1099" i="24"/>
  <c r="N1100" i="24"/>
  <c r="N1101" i="24"/>
  <c r="N1102" i="24"/>
  <c r="N1103" i="24"/>
  <c r="N1104" i="24"/>
  <c r="N1105" i="24"/>
  <c r="N1106" i="24"/>
  <c r="N1107" i="24"/>
  <c r="N1108" i="24"/>
  <c r="N1109" i="24"/>
  <c r="N1110" i="24"/>
  <c r="N1111" i="24"/>
  <c r="N1112" i="24"/>
  <c r="N1113" i="24"/>
  <c r="N1114" i="24"/>
  <c r="N1115" i="24"/>
  <c r="N1116" i="24"/>
  <c r="N1117" i="24"/>
  <c r="N1118" i="24"/>
  <c r="N1119" i="24"/>
  <c r="N1120" i="24"/>
  <c r="N1121" i="24"/>
  <c r="N1122" i="24"/>
  <c r="N1123" i="24"/>
  <c r="N1124" i="24"/>
  <c r="N1125" i="24"/>
  <c r="N1126" i="24"/>
  <c r="N1127" i="24"/>
  <c r="N1128" i="24"/>
  <c r="N1129" i="24"/>
  <c r="N1130" i="24"/>
  <c r="N1131" i="24"/>
  <c r="N1132" i="24"/>
  <c r="N1133" i="24"/>
  <c r="N1134" i="24"/>
  <c r="N1135" i="24"/>
  <c r="N1136" i="24"/>
  <c r="N1137" i="24"/>
  <c r="N1138" i="24"/>
  <c r="N1139" i="24"/>
  <c r="N1140" i="24"/>
  <c r="N1141" i="24"/>
  <c r="N1142" i="24"/>
  <c r="N1143" i="24"/>
  <c r="N1144" i="24"/>
  <c r="N1145" i="24"/>
  <c r="N1146" i="24"/>
  <c r="N1147" i="24"/>
  <c r="N1148" i="24"/>
  <c r="N1149" i="24"/>
  <c r="N1150" i="24"/>
  <c r="N1151" i="24"/>
  <c r="N1152" i="24"/>
  <c r="N1153" i="24"/>
  <c r="N1154" i="24"/>
  <c r="N1155" i="24"/>
  <c r="N1156" i="24"/>
  <c r="N1157" i="24"/>
  <c r="N1158" i="24"/>
  <c r="N1159" i="24"/>
  <c r="N1160" i="24"/>
  <c r="N1161" i="24"/>
  <c r="N1162" i="24"/>
  <c r="N1163" i="24"/>
  <c r="N1164" i="24"/>
  <c r="N1165" i="24"/>
  <c r="N1166" i="24"/>
  <c r="N1167" i="24"/>
  <c r="N1168" i="24"/>
  <c r="N1169" i="24"/>
  <c r="N1170" i="24"/>
  <c r="N1171" i="24"/>
  <c r="N1172" i="24"/>
  <c r="N1173" i="24"/>
  <c r="N1174" i="24"/>
  <c r="N1175" i="24"/>
  <c r="N1176" i="24"/>
  <c r="N1177" i="24"/>
  <c r="N1178" i="24"/>
  <c r="N1179" i="24"/>
  <c r="N1180" i="24"/>
  <c r="N1181" i="24"/>
  <c r="N1182" i="24"/>
  <c r="N1183" i="24"/>
  <c r="N1184" i="24"/>
  <c r="N1185" i="24"/>
  <c r="N1186" i="24"/>
  <c r="N1187" i="24"/>
  <c r="N1188" i="24"/>
  <c r="N1189" i="24"/>
  <c r="N1190" i="24"/>
  <c r="N1191" i="24"/>
  <c r="N1192" i="24"/>
  <c r="N1193" i="24"/>
  <c r="N1194" i="24"/>
  <c r="N1195" i="24"/>
  <c r="N1196" i="24"/>
  <c r="N1197" i="24"/>
  <c r="N1198" i="24"/>
  <c r="N1199" i="24"/>
  <c r="N1200" i="24"/>
  <c r="N1201" i="24"/>
  <c r="N1202" i="24"/>
  <c r="N1203" i="24"/>
  <c r="N1204" i="24"/>
  <c r="N1205" i="24"/>
  <c r="N1206" i="24"/>
  <c r="N1207" i="24"/>
  <c r="N1208" i="24"/>
  <c r="N1209" i="24"/>
  <c r="N1210" i="24"/>
  <c r="N1211" i="24"/>
  <c r="N1212" i="24"/>
  <c r="N1213" i="24"/>
  <c r="N1214" i="24"/>
  <c r="N1215" i="24"/>
  <c r="N1216" i="24"/>
  <c r="N1217" i="24"/>
  <c r="N1218" i="24"/>
  <c r="N1219" i="24"/>
  <c r="N1220" i="24"/>
  <c r="N1221" i="24"/>
  <c r="N1222" i="24"/>
  <c r="N1223" i="24"/>
  <c r="N1224" i="24"/>
  <c r="N1225" i="24"/>
  <c r="N1226" i="24"/>
  <c r="N1227" i="24"/>
  <c r="N1228" i="24"/>
  <c r="N1229" i="24"/>
  <c r="N1230" i="24"/>
  <c r="N1231" i="24"/>
  <c r="N1232" i="24"/>
  <c r="N1233" i="24"/>
  <c r="N1234" i="24"/>
  <c r="N1235" i="24"/>
  <c r="N1236" i="24"/>
  <c r="N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4" i="24"/>
  <c r="AD5" i="24"/>
  <c r="AD6" i="24"/>
  <c r="AD7" i="24"/>
  <c r="AD8" i="24"/>
  <c r="AD9" i="24"/>
  <c r="AD10" i="24"/>
  <c r="AD11" i="24"/>
  <c r="AD12" i="24"/>
  <c r="AD13" i="24"/>
  <c r="AD14" i="24"/>
  <c r="AD15" i="24"/>
  <c r="AD16" i="24"/>
  <c r="AD17" i="24"/>
  <c r="AD18" i="24"/>
  <c r="AD19" i="24"/>
  <c r="AD20" i="24"/>
  <c r="AD21" i="24"/>
  <c r="AD22" i="24"/>
  <c r="AD23" i="24"/>
  <c r="AD24" i="24"/>
  <c r="AD25" i="24"/>
  <c r="AD26" i="24"/>
  <c r="AD27" i="24"/>
  <c r="AD28" i="24"/>
  <c r="AD29" i="24"/>
  <c r="AD30" i="24"/>
  <c r="AD31" i="24"/>
  <c r="AD32" i="24"/>
  <c r="AD33" i="24"/>
  <c r="AD34" i="24"/>
  <c r="AD35" i="24"/>
  <c r="AD36" i="24"/>
  <c r="AD37" i="24"/>
  <c r="AD38" i="24"/>
  <c r="AD39" i="24"/>
  <c r="AD40" i="24"/>
  <c r="AD41" i="24"/>
  <c r="AD42" i="24"/>
  <c r="AD43" i="24"/>
  <c r="AD44" i="24"/>
  <c r="AD45" i="24"/>
  <c r="AD46" i="24"/>
  <c r="AD47" i="24"/>
  <c r="AD48" i="24"/>
  <c r="AD49" i="24"/>
  <c r="AD50" i="24"/>
  <c r="AD51" i="24"/>
  <c r="AD52" i="24"/>
  <c r="AD53" i="24"/>
  <c r="AD54" i="24"/>
  <c r="AD55" i="24"/>
  <c r="AD56" i="24"/>
  <c r="AD57" i="24"/>
  <c r="AD58" i="24"/>
  <c r="AD59" i="24"/>
  <c r="AD60" i="24"/>
  <c r="AD61" i="24"/>
  <c r="AD62" i="24"/>
  <c r="AD63" i="24"/>
  <c r="AD64" i="24"/>
  <c r="AD65" i="24"/>
  <c r="AD66" i="24"/>
  <c r="AD67" i="24"/>
  <c r="AD68" i="24"/>
  <c r="AD69" i="24"/>
  <c r="AD70" i="24"/>
  <c r="AD71" i="24"/>
  <c r="AD72" i="24"/>
  <c r="AD73" i="24"/>
  <c r="AD74" i="24"/>
  <c r="AD75" i="24"/>
  <c r="AD76" i="24"/>
  <c r="AD77" i="24"/>
  <c r="AD78" i="24"/>
  <c r="AD79" i="24"/>
  <c r="AD80" i="24"/>
  <c r="AD81" i="24"/>
  <c r="AD82" i="24"/>
  <c r="AD83" i="24"/>
  <c r="AD84" i="24"/>
  <c r="AD85" i="24"/>
  <c r="AD86" i="24"/>
  <c r="AD87" i="24"/>
  <c r="AD88" i="24"/>
  <c r="AD89" i="24"/>
  <c r="AD90" i="24"/>
  <c r="AD91" i="24"/>
  <c r="AD92" i="24"/>
  <c r="AD93" i="24"/>
  <c r="AD94" i="24"/>
  <c r="AD95" i="24"/>
  <c r="AD96" i="24"/>
  <c r="AD97" i="24"/>
  <c r="AD98" i="24"/>
  <c r="AD99" i="24"/>
  <c r="AD100" i="24"/>
  <c r="AD101" i="24"/>
  <c r="AD102" i="24"/>
  <c r="AD103" i="24"/>
  <c r="AD104" i="24"/>
  <c r="AD105" i="24"/>
  <c r="AD106" i="24"/>
  <c r="AD107" i="24"/>
  <c r="AD108" i="24"/>
  <c r="AD109" i="24"/>
  <c r="AD110" i="24"/>
  <c r="AD111" i="24"/>
  <c r="AD112" i="24"/>
  <c r="AD113" i="24"/>
  <c r="AD114" i="24"/>
  <c r="AD115" i="24"/>
  <c r="AD116" i="24"/>
  <c r="AD117" i="24"/>
  <c r="AD118" i="24"/>
  <c r="AD119" i="24"/>
  <c r="AD120" i="24"/>
  <c r="AD121" i="24"/>
  <c r="AD122" i="24"/>
  <c r="AD123" i="24"/>
  <c r="AD124" i="24"/>
  <c r="AD125" i="24"/>
  <c r="AD126" i="24"/>
  <c r="AD127" i="24"/>
  <c r="AD128" i="24"/>
  <c r="AD129" i="24"/>
  <c r="AD130" i="24"/>
  <c r="AD131" i="24"/>
  <c r="AD132" i="24"/>
  <c r="AD133" i="24"/>
  <c r="AD134" i="24"/>
  <c r="AD135" i="24"/>
  <c r="AD136" i="24"/>
  <c r="AD137" i="24"/>
  <c r="AD138" i="24"/>
  <c r="AD139" i="24"/>
  <c r="AD140" i="24"/>
  <c r="AD141" i="24"/>
  <c r="AD142" i="24"/>
  <c r="AD143" i="24"/>
  <c r="AD144" i="24"/>
  <c r="AD145" i="24"/>
  <c r="AD146" i="24"/>
  <c r="AD147" i="24"/>
  <c r="AD148" i="24"/>
  <c r="AD149" i="24"/>
  <c r="AD150" i="24"/>
  <c r="AD151" i="24"/>
  <c r="AD152" i="24"/>
  <c r="AD153" i="24"/>
  <c r="AD154" i="24"/>
  <c r="AD155" i="24"/>
  <c r="AD156" i="24"/>
  <c r="AD157" i="24"/>
  <c r="AD158" i="24"/>
  <c r="AD159" i="24"/>
  <c r="AD160" i="24"/>
  <c r="AD161" i="24"/>
  <c r="AD162" i="24"/>
  <c r="AD163" i="24"/>
  <c r="AD164" i="24"/>
  <c r="AD165" i="24"/>
  <c r="AD166" i="24"/>
  <c r="AD167" i="24"/>
  <c r="AD168" i="24"/>
  <c r="AD169" i="24"/>
  <c r="AD170" i="24"/>
  <c r="AD171" i="24"/>
  <c r="AD172" i="24"/>
  <c r="AD173" i="24"/>
  <c r="AD174" i="24"/>
  <c r="AD175" i="24"/>
  <c r="AD176" i="24"/>
  <c r="AD177" i="24"/>
  <c r="AD178" i="24"/>
  <c r="AD179" i="24"/>
  <c r="AD180" i="24"/>
  <c r="AD181" i="24"/>
  <c r="AD182" i="24"/>
  <c r="AD183" i="24"/>
  <c r="AD184" i="24"/>
  <c r="AD185" i="24"/>
  <c r="AD186" i="24"/>
  <c r="AD187" i="24"/>
  <c r="AD188" i="24"/>
  <c r="AD189" i="24"/>
  <c r="AD190" i="24"/>
  <c r="AD191" i="24"/>
  <c r="AD192" i="24"/>
  <c r="AD193" i="24"/>
  <c r="AD194" i="24"/>
  <c r="AD195" i="24"/>
  <c r="AD196" i="24"/>
  <c r="AD197" i="24"/>
  <c r="AD198" i="24"/>
  <c r="AD199" i="24"/>
  <c r="AD200" i="24"/>
  <c r="AD201" i="24"/>
  <c r="AD202" i="24"/>
  <c r="AD203" i="24"/>
  <c r="AD204" i="24"/>
  <c r="AD205" i="24"/>
  <c r="AD206" i="24"/>
  <c r="AD207" i="24"/>
  <c r="AD208" i="24"/>
  <c r="AD209" i="24"/>
  <c r="AD210" i="24"/>
  <c r="AD211" i="24"/>
  <c r="AD212" i="24"/>
  <c r="AD213" i="24"/>
  <c r="AD214" i="24"/>
  <c r="AD215" i="24"/>
  <c r="AD216" i="24"/>
  <c r="AD217" i="24"/>
  <c r="AD218" i="24"/>
  <c r="AD219" i="24"/>
  <c r="AD220" i="24"/>
  <c r="AD221" i="24"/>
  <c r="AD222" i="24"/>
  <c r="AD223" i="24"/>
  <c r="AD224" i="24"/>
  <c r="AD225" i="24"/>
  <c r="AD226" i="24"/>
  <c r="AD227" i="24"/>
  <c r="AD228" i="24"/>
  <c r="AD229" i="24"/>
  <c r="AD230" i="24"/>
  <c r="AD231" i="24"/>
  <c r="AD232" i="24"/>
  <c r="AD233" i="24"/>
  <c r="AD234" i="24"/>
  <c r="AD235" i="24"/>
  <c r="AD236" i="24"/>
  <c r="AD237" i="24"/>
  <c r="AD238" i="24"/>
  <c r="AD239" i="24"/>
  <c r="AD240" i="24"/>
  <c r="AD241" i="24"/>
  <c r="AD242" i="24"/>
  <c r="AD243" i="24"/>
  <c r="AD244" i="24"/>
  <c r="AD245" i="24"/>
  <c r="AD246" i="24"/>
  <c r="AD247" i="24"/>
  <c r="AD248" i="24"/>
  <c r="AD249" i="24"/>
  <c r="AD250" i="24"/>
  <c r="AD251" i="24"/>
  <c r="AD252" i="24"/>
  <c r="AD253" i="24"/>
  <c r="AD254" i="24"/>
  <c r="AD255" i="24"/>
  <c r="AD256" i="24"/>
  <c r="AD257" i="24"/>
  <c r="AD258" i="24"/>
  <c r="AD259" i="24"/>
  <c r="AD260" i="24"/>
  <c r="AD261" i="24"/>
  <c r="AD262" i="24"/>
  <c r="AD263" i="24"/>
  <c r="AD264" i="24"/>
  <c r="AD265" i="24"/>
  <c r="AD266" i="24"/>
  <c r="AD267" i="24"/>
  <c r="AD268" i="24"/>
  <c r="AD269" i="24"/>
  <c r="AD270" i="24"/>
  <c r="AD271" i="24"/>
  <c r="AD272" i="24"/>
  <c r="AD273" i="24"/>
  <c r="AD274" i="24"/>
  <c r="AD275" i="24"/>
  <c r="AD276" i="24"/>
  <c r="AD277" i="24"/>
  <c r="AD278" i="24"/>
  <c r="AD279" i="24"/>
  <c r="AD280" i="24"/>
  <c r="AD281" i="24"/>
  <c r="AD282" i="24"/>
  <c r="AD283" i="24"/>
  <c r="AD284" i="24"/>
  <c r="AD285" i="24"/>
  <c r="AD286" i="24"/>
  <c r="AD287" i="24"/>
  <c r="AD288" i="24"/>
  <c r="AD289" i="24"/>
  <c r="AD290" i="24"/>
  <c r="AD291" i="24"/>
  <c r="AD292" i="24"/>
  <c r="AD293" i="24"/>
  <c r="AD294" i="24"/>
  <c r="AD295" i="24"/>
  <c r="AD296" i="24"/>
  <c r="AD297" i="24"/>
  <c r="AD298" i="24"/>
  <c r="AD299" i="24"/>
  <c r="AD300" i="24"/>
  <c r="AD301" i="24"/>
  <c r="AD302" i="24"/>
  <c r="AD303" i="24"/>
  <c r="AD304" i="24"/>
  <c r="AD305" i="24"/>
  <c r="AD306" i="24"/>
  <c r="AD307" i="24"/>
  <c r="AD308" i="24"/>
  <c r="AD309" i="24"/>
  <c r="AD310" i="24"/>
  <c r="AD311" i="24"/>
  <c r="AD312" i="24"/>
  <c r="AD313" i="24"/>
  <c r="AD314" i="24"/>
  <c r="AD315" i="24"/>
  <c r="AD316" i="24"/>
  <c r="AD317" i="24"/>
  <c r="AD318" i="24"/>
  <c r="AD319" i="24"/>
  <c r="AD320" i="24"/>
  <c r="AD321" i="24"/>
  <c r="AD322" i="24"/>
  <c r="AD323" i="24"/>
  <c r="AD324" i="24"/>
  <c r="AD325" i="24"/>
  <c r="AD326" i="24"/>
  <c r="AD327" i="24"/>
  <c r="AD328" i="24"/>
  <c r="AD329" i="24"/>
  <c r="AD330" i="24"/>
  <c r="AD331" i="24"/>
  <c r="AD332" i="24"/>
  <c r="AD333" i="24"/>
  <c r="AD334" i="24"/>
  <c r="AD335" i="24"/>
  <c r="AD336" i="24"/>
  <c r="AD337" i="24"/>
  <c r="AD338" i="24"/>
  <c r="AD339" i="24"/>
  <c r="AD340" i="24"/>
  <c r="AD341" i="24"/>
  <c r="AD342" i="24"/>
  <c r="AD343" i="24"/>
  <c r="AD344" i="24"/>
  <c r="AD345" i="24"/>
  <c r="AD346" i="24"/>
  <c r="AD347" i="24"/>
  <c r="AD348" i="24"/>
  <c r="AD349" i="24"/>
  <c r="AD350" i="24"/>
  <c r="AD351" i="24"/>
  <c r="AD352" i="24"/>
  <c r="AD353" i="24"/>
  <c r="AD354" i="24"/>
  <c r="AD355" i="24"/>
  <c r="AD356" i="24"/>
  <c r="AD357" i="24"/>
  <c r="AD358" i="24"/>
  <c r="AD359" i="24"/>
  <c r="AD360" i="24"/>
  <c r="AD361" i="24"/>
  <c r="AD362" i="24"/>
  <c r="AD363" i="24"/>
  <c r="AD364" i="24"/>
  <c r="AD365" i="24"/>
  <c r="AD366" i="24"/>
  <c r="AD367" i="24"/>
  <c r="AD368" i="24"/>
  <c r="AD369" i="24"/>
  <c r="AD370" i="24"/>
  <c r="AD371" i="24"/>
  <c r="AD372" i="24"/>
  <c r="AD373" i="24"/>
  <c r="AD374" i="24"/>
  <c r="AD375" i="24"/>
  <c r="AD376" i="24"/>
  <c r="AD377" i="24"/>
  <c r="AD378" i="24"/>
  <c r="AD379" i="24"/>
  <c r="AD380" i="24"/>
  <c r="AD381" i="24"/>
  <c r="AD382" i="24"/>
  <c r="AD383" i="24"/>
  <c r="AD384" i="24"/>
  <c r="AD385" i="24"/>
  <c r="AD386" i="24"/>
  <c r="AD387" i="24"/>
  <c r="AD388" i="24"/>
  <c r="AD389" i="24"/>
  <c r="AD390" i="24"/>
  <c r="AD391" i="24"/>
  <c r="AD392" i="24"/>
  <c r="AD393" i="24"/>
  <c r="AD394" i="24"/>
  <c r="AD395" i="24"/>
  <c r="AD396" i="24"/>
  <c r="AD397" i="24"/>
  <c r="AD398" i="24"/>
  <c r="AD399" i="24"/>
  <c r="AD400" i="24"/>
  <c r="AD401" i="24"/>
  <c r="AD402" i="24"/>
  <c r="AD403" i="24"/>
  <c r="AD404" i="24"/>
  <c r="AD405" i="24"/>
  <c r="AD406" i="24"/>
  <c r="AD407" i="24"/>
  <c r="AD408" i="24"/>
  <c r="AD409" i="24"/>
  <c r="AD410" i="24"/>
  <c r="AD411" i="24"/>
  <c r="AD412" i="24"/>
  <c r="AD413" i="24"/>
  <c r="AD414" i="24"/>
  <c r="AD415" i="24"/>
  <c r="AD416" i="24"/>
  <c r="AD417" i="24"/>
  <c r="AD418" i="24"/>
  <c r="AD419" i="24"/>
  <c r="AD420" i="24"/>
  <c r="AD421" i="24"/>
  <c r="AD422" i="24"/>
  <c r="AD423" i="24"/>
  <c r="AD424" i="24"/>
  <c r="AD425" i="24"/>
  <c r="AD426" i="24"/>
  <c r="AD427" i="24"/>
  <c r="AD428" i="24"/>
  <c r="AD429" i="24"/>
  <c r="AD430" i="24"/>
  <c r="AD431" i="24"/>
  <c r="AD432" i="24"/>
  <c r="AD433" i="24"/>
  <c r="AD434" i="24"/>
  <c r="AD435" i="24"/>
  <c r="AD436" i="24"/>
  <c r="AD437" i="24"/>
  <c r="AD438" i="24"/>
  <c r="AD439" i="24"/>
  <c r="AD440" i="24"/>
  <c r="AD441" i="24"/>
  <c r="AD442" i="24"/>
  <c r="AD443" i="24"/>
  <c r="AD444" i="24"/>
  <c r="AD445" i="24"/>
  <c r="AD446" i="24"/>
  <c r="AD447" i="24"/>
  <c r="AD448" i="24"/>
  <c r="AD449" i="24"/>
  <c r="AD450" i="24"/>
  <c r="AD451" i="24"/>
  <c r="AD452" i="24"/>
  <c r="AD453" i="24"/>
  <c r="AD454" i="24"/>
  <c r="AD455" i="24"/>
  <c r="AD456" i="24"/>
  <c r="AD457" i="24"/>
  <c r="AD458" i="24"/>
  <c r="AD459" i="24"/>
  <c r="AD460" i="24"/>
  <c r="AD461" i="24"/>
  <c r="AD462" i="24"/>
  <c r="AD463" i="24"/>
  <c r="AD464" i="24"/>
  <c r="AD465" i="24"/>
  <c r="AD466" i="24"/>
  <c r="AD467" i="24"/>
  <c r="AD468" i="24"/>
  <c r="AD469" i="24"/>
  <c r="AD470" i="24"/>
  <c r="AD471" i="24"/>
  <c r="AD472" i="24"/>
  <c r="AD473" i="24"/>
  <c r="AD474" i="24"/>
  <c r="AD475" i="24"/>
  <c r="AD476" i="24"/>
  <c r="AD477" i="24"/>
  <c r="AD478" i="24"/>
  <c r="AD479" i="24"/>
  <c r="AD480" i="24"/>
  <c r="AD481" i="24"/>
  <c r="AD482" i="24"/>
  <c r="AD483" i="24"/>
  <c r="AD484" i="24"/>
  <c r="AD485" i="24"/>
  <c r="AD486" i="24"/>
  <c r="AD487" i="24"/>
  <c r="AD488" i="24"/>
  <c r="AD489" i="24"/>
  <c r="AD490" i="24"/>
  <c r="AD491" i="24"/>
  <c r="AD492" i="24"/>
  <c r="AD493" i="24"/>
  <c r="AD494" i="24"/>
  <c r="AD495" i="24"/>
  <c r="AD496" i="24"/>
  <c r="AD497" i="24"/>
  <c r="AD498" i="24"/>
  <c r="AD499" i="24"/>
  <c r="AD500" i="24"/>
  <c r="AD501" i="24"/>
  <c r="AD502" i="24"/>
  <c r="AD503" i="24"/>
  <c r="AD504" i="24"/>
  <c r="AD505" i="24"/>
  <c r="AD506" i="24"/>
  <c r="AD507" i="24"/>
  <c r="AD508" i="24"/>
  <c r="AD509" i="24"/>
  <c r="AD510" i="24"/>
  <c r="AD511" i="24"/>
  <c r="AD512" i="24"/>
  <c r="AD513" i="24"/>
  <c r="AD514" i="24"/>
  <c r="AD515" i="24"/>
  <c r="AD516" i="24"/>
  <c r="AD517" i="24"/>
  <c r="AD518" i="24"/>
  <c r="AD519" i="24"/>
  <c r="AD520" i="24"/>
  <c r="AD521" i="24"/>
  <c r="AD522" i="24"/>
  <c r="AD523" i="24"/>
  <c r="AD524" i="24"/>
  <c r="AD525" i="24"/>
  <c r="AD526" i="24"/>
  <c r="AD527" i="24"/>
  <c r="AD528" i="24"/>
  <c r="AD529" i="24"/>
  <c r="AD530" i="24"/>
  <c r="AD531" i="24"/>
  <c r="AD532" i="24"/>
  <c r="AD533" i="24"/>
  <c r="AD534" i="24"/>
  <c r="AD535" i="24"/>
  <c r="AD536" i="24"/>
  <c r="AD537" i="24"/>
  <c r="AD538" i="24"/>
  <c r="AD539" i="24"/>
  <c r="AD540" i="24"/>
  <c r="AD541" i="24"/>
  <c r="AD542" i="24"/>
  <c r="AD543" i="24"/>
  <c r="AD544" i="24"/>
  <c r="AD545" i="24"/>
  <c r="AD546" i="24"/>
  <c r="AD547" i="24"/>
  <c r="AD548" i="24"/>
  <c r="AD549" i="24"/>
  <c r="AD550" i="24"/>
  <c r="AD551" i="24"/>
  <c r="AD552" i="24"/>
  <c r="AD553" i="24"/>
  <c r="AD554" i="24"/>
  <c r="AD555" i="24"/>
  <c r="AD556" i="24"/>
  <c r="AD557" i="24"/>
  <c r="AD558" i="24"/>
  <c r="AD559" i="24"/>
  <c r="AD560" i="24"/>
  <c r="AD561" i="24"/>
  <c r="AD562" i="24"/>
  <c r="AD563" i="24"/>
  <c r="AD564" i="24"/>
  <c r="AD565" i="24"/>
  <c r="AD566" i="24"/>
  <c r="AD567" i="24"/>
  <c r="AD568" i="24"/>
  <c r="AD569" i="24"/>
  <c r="AD570" i="24"/>
  <c r="AD571" i="24"/>
  <c r="AD572" i="24"/>
  <c r="AD573" i="24"/>
  <c r="AD574" i="24"/>
  <c r="AD575" i="24"/>
  <c r="AD576" i="24"/>
  <c r="AD577" i="24"/>
  <c r="AD578" i="24"/>
  <c r="AD579" i="24"/>
  <c r="AD580" i="24"/>
  <c r="AD581" i="24"/>
  <c r="AD582" i="24"/>
  <c r="AD583" i="24"/>
  <c r="AD584" i="24"/>
  <c r="AD585" i="24"/>
  <c r="AD586" i="24"/>
  <c r="AD587" i="24"/>
  <c r="AD588" i="24"/>
  <c r="AD589" i="24"/>
  <c r="AD590" i="24"/>
  <c r="AD591" i="24"/>
  <c r="AD592" i="24"/>
  <c r="AD593" i="24"/>
  <c r="AD594" i="24"/>
  <c r="AD595" i="24"/>
  <c r="AD596" i="24"/>
  <c r="AD597" i="24"/>
  <c r="AD598" i="24"/>
  <c r="AD599" i="24"/>
  <c r="AD600" i="24"/>
  <c r="AD601" i="24"/>
  <c r="AD602" i="24"/>
  <c r="AD603" i="24"/>
  <c r="AD604" i="24"/>
  <c r="AD605" i="24"/>
  <c r="AD606" i="24"/>
  <c r="AD607" i="24"/>
  <c r="AD608" i="24"/>
  <c r="AD609" i="24"/>
  <c r="AD610" i="24"/>
  <c r="AD611" i="24"/>
  <c r="AD612" i="24"/>
  <c r="AD613" i="24"/>
  <c r="AD614" i="24"/>
  <c r="AD615" i="24"/>
  <c r="AD616" i="24"/>
  <c r="AD617" i="24"/>
  <c r="AD618" i="24"/>
  <c r="AD619" i="24"/>
  <c r="AD620" i="24"/>
  <c r="AD621" i="24"/>
  <c r="AD622" i="24"/>
  <c r="AD623" i="24"/>
  <c r="AD624" i="24"/>
  <c r="AD625" i="24"/>
  <c r="AD626" i="24"/>
  <c r="AD627" i="24"/>
  <c r="AD628" i="24"/>
  <c r="AD629" i="24"/>
  <c r="AD630" i="24"/>
  <c r="AD631" i="24"/>
  <c r="AD632" i="24"/>
  <c r="AD633" i="24"/>
  <c r="AD634" i="24"/>
  <c r="AD635" i="24"/>
  <c r="AD636" i="24"/>
  <c r="AD637" i="24"/>
  <c r="AD638" i="24"/>
  <c r="AD639" i="24"/>
  <c r="AD640" i="24"/>
  <c r="AD641" i="24"/>
  <c r="AD642" i="24"/>
  <c r="AD643" i="24"/>
  <c r="AD644" i="24"/>
  <c r="AD645" i="24"/>
  <c r="AD646" i="24"/>
  <c r="AD647" i="24"/>
  <c r="AD648" i="24"/>
  <c r="AD649" i="24"/>
  <c r="AD650" i="24"/>
  <c r="AD651" i="24"/>
  <c r="AD652" i="24"/>
  <c r="AD653" i="24"/>
  <c r="AD654" i="24"/>
  <c r="AD655" i="24"/>
  <c r="AD656" i="24"/>
  <c r="AD657" i="24"/>
  <c r="AD658" i="24"/>
  <c r="AD659" i="24"/>
  <c r="AD660" i="24"/>
  <c r="AD661" i="24"/>
  <c r="AD662" i="24"/>
  <c r="AD663" i="24"/>
  <c r="AD664" i="24"/>
  <c r="AD665" i="24"/>
  <c r="AD666" i="24"/>
  <c r="AD667" i="24"/>
  <c r="AD668" i="24"/>
  <c r="AD669" i="24"/>
  <c r="AD670" i="24"/>
  <c r="AD671" i="24"/>
  <c r="AD672" i="24"/>
  <c r="AD673" i="24"/>
  <c r="AD674" i="24"/>
  <c r="AD675" i="24"/>
  <c r="AD676" i="24"/>
  <c r="AD677" i="24"/>
  <c r="AD678" i="24"/>
  <c r="AD679" i="24"/>
  <c r="AD680" i="24"/>
  <c r="AD681" i="24"/>
  <c r="AD682" i="24"/>
  <c r="AD683" i="24"/>
  <c r="AD684" i="24"/>
  <c r="AD685" i="24"/>
  <c r="AD686" i="24"/>
  <c r="AD687" i="24"/>
  <c r="AD688" i="24"/>
  <c r="AD689" i="24"/>
  <c r="AD690" i="24"/>
  <c r="AD691" i="24"/>
  <c r="AD692" i="24"/>
  <c r="AD693" i="24"/>
  <c r="AD694" i="24"/>
  <c r="AD695" i="24"/>
  <c r="AD696" i="24"/>
  <c r="AD697" i="24"/>
  <c r="AD698" i="24"/>
  <c r="AD699" i="24"/>
  <c r="AD700" i="24"/>
  <c r="AD701" i="24"/>
  <c r="AD702" i="24"/>
  <c r="AD703" i="24"/>
  <c r="AD704" i="24"/>
  <c r="AD705" i="24"/>
  <c r="AD706" i="24"/>
  <c r="AD707" i="24"/>
  <c r="AD708" i="24"/>
  <c r="AD709" i="24"/>
  <c r="AD710" i="24"/>
  <c r="AD711" i="24"/>
  <c r="AD712" i="24"/>
  <c r="AD713" i="24"/>
  <c r="AD714" i="24"/>
  <c r="AD715" i="24"/>
  <c r="AD716" i="24"/>
  <c r="AD717" i="24"/>
  <c r="AD718" i="24"/>
  <c r="AD719" i="24"/>
  <c r="AD720" i="24"/>
  <c r="AD721" i="24"/>
  <c r="AD722" i="24"/>
  <c r="AD723" i="24"/>
  <c r="AD724" i="24"/>
  <c r="AD725" i="24"/>
  <c r="AD726" i="24"/>
  <c r="AD727" i="24"/>
  <c r="AD728" i="24"/>
  <c r="AD729" i="24"/>
  <c r="AD730" i="24"/>
  <c r="AD731" i="24"/>
  <c r="AD732" i="24"/>
  <c r="AD733" i="24"/>
  <c r="AD734" i="24"/>
  <c r="AD735" i="24"/>
  <c r="AD736" i="24"/>
  <c r="AD737" i="24"/>
  <c r="AD738" i="24"/>
  <c r="AD739" i="24"/>
  <c r="AD740" i="24"/>
  <c r="AD741" i="24"/>
  <c r="AD742" i="24"/>
  <c r="AD743" i="24"/>
  <c r="AD744" i="24"/>
  <c r="AD745" i="24"/>
  <c r="AD746" i="24"/>
  <c r="AD747" i="24"/>
  <c r="AD748" i="24"/>
  <c r="AD749" i="24"/>
  <c r="AD750" i="24"/>
  <c r="AD751" i="24"/>
  <c r="AD752" i="24"/>
  <c r="AD753" i="24"/>
  <c r="AD754" i="24"/>
  <c r="AD755" i="24"/>
  <c r="AD756" i="24"/>
  <c r="AD757" i="24"/>
  <c r="AD758" i="24"/>
  <c r="AD759" i="24"/>
  <c r="AD760" i="24"/>
  <c r="AD761" i="24"/>
  <c r="AD762" i="24"/>
  <c r="AD763" i="24"/>
  <c r="AD764" i="24"/>
  <c r="AD765" i="24"/>
  <c r="AD766" i="24"/>
  <c r="AD767" i="24"/>
  <c r="AD768" i="24"/>
  <c r="AD769" i="24"/>
  <c r="AD770" i="24"/>
  <c r="AD771" i="24"/>
  <c r="AD772" i="24"/>
  <c r="AD773" i="24"/>
  <c r="AD774" i="24"/>
  <c r="AD775" i="24"/>
  <c r="AD776" i="24"/>
  <c r="AD777" i="24"/>
  <c r="AD778" i="24"/>
  <c r="AD779" i="24"/>
  <c r="AD780" i="24"/>
  <c r="AD781" i="24"/>
  <c r="AD782" i="24"/>
  <c r="AD783" i="24"/>
  <c r="AD784" i="24"/>
  <c r="AD785" i="24"/>
  <c r="AD786" i="24"/>
  <c r="AD787" i="24"/>
  <c r="AD788" i="24"/>
  <c r="AD789" i="24"/>
  <c r="AD790" i="24"/>
  <c r="AD791" i="24"/>
  <c r="AD792" i="24"/>
  <c r="AD793" i="24"/>
  <c r="AD794" i="24"/>
  <c r="AD795" i="24"/>
  <c r="AD796" i="24"/>
  <c r="AD797" i="24"/>
  <c r="AD798" i="24"/>
  <c r="AD799" i="24"/>
  <c r="AD800" i="24"/>
  <c r="AD801" i="24"/>
  <c r="AD802" i="24"/>
  <c r="AD803" i="24"/>
  <c r="AD804" i="24"/>
  <c r="AD805" i="24"/>
  <c r="AD806" i="24"/>
  <c r="AD807" i="24"/>
  <c r="AD808" i="24"/>
  <c r="AD809" i="24"/>
  <c r="AD810" i="24"/>
  <c r="AD811" i="24"/>
  <c r="AD812" i="24"/>
  <c r="AD813" i="24"/>
  <c r="AD814" i="24"/>
  <c r="AD815" i="24"/>
  <c r="AD816" i="24"/>
  <c r="AD817" i="24"/>
  <c r="AD818" i="24"/>
  <c r="AD819" i="24"/>
  <c r="AD820" i="24"/>
  <c r="AD821" i="24"/>
  <c r="AD822" i="24"/>
  <c r="AD823" i="24"/>
  <c r="AD824" i="24"/>
  <c r="AD825" i="24"/>
  <c r="AD826" i="24"/>
  <c r="AD827" i="24"/>
  <c r="AD828" i="24"/>
  <c r="AD829" i="24"/>
  <c r="AD830" i="24"/>
  <c r="AD831" i="24"/>
  <c r="AD832" i="24"/>
  <c r="AD833" i="24"/>
  <c r="AD834" i="24"/>
  <c r="AD835" i="24"/>
  <c r="AD836" i="24"/>
  <c r="AD837" i="24"/>
  <c r="AD838" i="24"/>
  <c r="AD839" i="24"/>
  <c r="AD840" i="24"/>
  <c r="AD841" i="24"/>
  <c r="AD842" i="24"/>
  <c r="AD843" i="24"/>
  <c r="AD844" i="24"/>
  <c r="AD845" i="24"/>
  <c r="AD846" i="24"/>
  <c r="AD847" i="24"/>
  <c r="AD848" i="24"/>
  <c r="AD849" i="24"/>
  <c r="AD850" i="24"/>
  <c r="AD851" i="24"/>
  <c r="AD852" i="24"/>
  <c r="AD853" i="24"/>
  <c r="AD854" i="24"/>
  <c r="AD855" i="24"/>
  <c r="AD856" i="24"/>
  <c r="AD857" i="24"/>
  <c r="AD858" i="24"/>
  <c r="AD859" i="24"/>
  <c r="AD860" i="24"/>
  <c r="AD861" i="24"/>
  <c r="AD862" i="24"/>
  <c r="AD863" i="24"/>
  <c r="AD864" i="24"/>
  <c r="AD865" i="24"/>
  <c r="AD866" i="24"/>
  <c r="AD867" i="24"/>
  <c r="AD868" i="24"/>
  <c r="AD869" i="24"/>
  <c r="AD870" i="24"/>
  <c r="AD871" i="24"/>
  <c r="AD872" i="24"/>
  <c r="AD873" i="24"/>
  <c r="AD874" i="24"/>
  <c r="AD875" i="24"/>
  <c r="AD876" i="24"/>
  <c r="AD877" i="24"/>
  <c r="AD878" i="24"/>
  <c r="AD879" i="24"/>
  <c r="AD880" i="24"/>
  <c r="AD881" i="24"/>
  <c r="AD882" i="24"/>
  <c r="AD883" i="24"/>
  <c r="AD884" i="24"/>
  <c r="AD885" i="24"/>
  <c r="AD886" i="24"/>
  <c r="AD887" i="24"/>
  <c r="AD888" i="24"/>
  <c r="AD889" i="24"/>
  <c r="AD890" i="24"/>
  <c r="AD891" i="24"/>
  <c r="AD892" i="24"/>
  <c r="AD893" i="24"/>
  <c r="AD894" i="24"/>
  <c r="AD895" i="24"/>
  <c r="AD896" i="24"/>
  <c r="AD897" i="24"/>
  <c r="AD898" i="24"/>
  <c r="AD899" i="24"/>
  <c r="AD900" i="24"/>
  <c r="AD901" i="24"/>
  <c r="AD902" i="24"/>
  <c r="AD903" i="24"/>
  <c r="AD904" i="24"/>
  <c r="AD905" i="24"/>
  <c r="AD906" i="24"/>
  <c r="AD907" i="24"/>
  <c r="AD908" i="24"/>
  <c r="AD909" i="24"/>
  <c r="AD910" i="24"/>
  <c r="AD911" i="24"/>
  <c r="AD912" i="24"/>
  <c r="AD913" i="24"/>
  <c r="AD914" i="24"/>
  <c r="AD915" i="24"/>
  <c r="AD916" i="24"/>
  <c r="AD917" i="24"/>
  <c r="AD918" i="24"/>
  <c r="AD919" i="24"/>
  <c r="AD920" i="24"/>
  <c r="AD921" i="24"/>
  <c r="AD922" i="24"/>
  <c r="AD923" i="24"/>
  <c r="AD924" i="24"/>
  <c r="AD925" i="24"/>
  <c r="AD926" i="24"/>
  <c r="AD927" i="24"/>
  <c r="AD928" i="24"/>
  <c r="AD929" i="24"/>
  <c r="AD930" i="24"/>
  <c r="AD931" i="24"/>
  <c r="AD932" i="24"/>
  <c r="AD933" i="24"/>
  <c r="AD934" i="24"/>
  <c r="AD935" i="24"/>
  <c r="AD936" i="24"/>
  <c r="AD937" i="24"/>
  <c r="AD938" i="24"/>
  <c r="AD939" i="24"/>
  <c r="AD940" i="24"/>
  <c r="AD941" i="24"/>
  <c r="AD942" i="24"/>
  <c r="AD943" i="24"/>
  <c r="AD944" i="24"/>
  <c r="AD945" i="24"/>
  <c r="AD946" i="24"/>
  <c r="AD947" i="24"/>
  <c r="AD948" i="24"/>
  <c r="AD949" i="24"/>
  <c r="AD950" i="24"/>
  <c r="AD951" i="24"/>
  <c r="AD952" i="24"/>
  <c r="AD953" i="24"/>
  <c r="AD954" i="24"/>
  <c r="AD955" i="24"/>
  <c r="AD956" i="24"/>
  <c r="AD957" i="24"/>
  <c r="AD958" i="24"/>
  <c r="AD959" i="24"/>
  <c r="AD960" i="24"/>
  <c r="AD961" i="24"/>
  <c r="AD962" i="24"/>
  <c r="AD963" i="24"/>
  <c r="AD964" i="24"/>
  <c r="AD965" i="24"/>
  <c r="AD966" i="24"/>
  <c r="AD967" i="24"/>
  <c r="AD968" i="24"/>
  <c r="AD969" i="24"/>
  <c r="AD970" i="24"/>
  <c r="AD971" i="24"/>
  <c r="AD972" i="24"/>
  <c r="AD973" i="24"/>
  <c r="AD974" i="24"/>
  <c r="AD975" i="24"/>
  <c r="AD976" i="24"/>
  <c r="AD977" i="24"/>
  <c r="AD978" i="24"/>
  <c r="AD979" i="24"/>
  <c r="AD980" i="24"/>
  <c r="AD981" i="24"/>
  <c r="AD982" i="24"/>
  <c r="AD983" i="24"/>
  <c r="AD984" i="24"/>
  <c r="AD985" i="24"/>
  <c r="AD986" i="24"/>
  <c r="AD987" i="24"/>
  <c r="AD988" i="24"/>
  <c r="AD989" i="24"/>
  <c r="AD990" i="24"/>
  <c r="AD991" i="24"/>
  <c r="AD992" i="24"/>
  <c r="AD993" i="24"/>
  <c r="AD994" i="24"/>
  <c r="AD995" i="24"/>
  <c r="AD996" i="24"/>
  <c r="AD997" i="24"/>
  <c r="AD998" i="24"/>
  <c r="AD999" i="24"/>
  <c r="AD1000" i="24"/>
  <c r="AD1001" i="24"/>
  <c r="AD1002" i="24"/>
  <c r="AD1003" i="24"/>
  <c r="AD1004" i="24"/>
  <c r="AD1005" i="24"/>
  <c r="AD1006" i="24"/>
  <c r="AD1007" i="24"/>
  <c r="AD1008" i="24"/>
  <c r="AD1009" i="24"/>
  <c r="AD1010" i="24"/>
  <c r="AD1011" i="24"/>
  <c r="AD1012" i="24"/>
  <c r="AD1013" i="24"/>
  <c r="AD1014" i="24"/>
  <c r="AD1015" i="24"/>
  <c r="AD1016" i="24"/>
  <c r="AD1017" i="24"/>
  <c r="AD1018" i="24"/>
  <c r="AD1019" i="24"/>
  <c r="AD1020" i="24"/>
  <c r="AD1021" i="24"/>
  <c r="AD1022" i="24"/>
  <c r="AD1023" i="24"/>
  <c r="AD1024" i="24"/>
  <c r="AD1025" i="24"/>
  <c r="AD1026" i="24"/>
  <c r="AD1027" i="24"/>
  <c r="AD1028" i="24"/>
  <c r="AD1029" i="24"/>
  <c r="AD1030" i="24"/>
  <c r="AD1031" i="24"/>
  <c r="AD1032" i="24"/>
  <c r="AD1033" i="24"/>
  <c r="AD1034" i="24"/>
  <c r="AD1035" i="24"/>
  <c r="AD1036" i="24"/>
  <c r="AD1037" i="24"/>
  <c r="AD1038" i="24"/>
  <c r="AD1039" i="24"/>
  <c r="AD1040" i="24"/>
  <c r="AD1041" i="24"/>
  <c r="AD1042" i="24"/>
  <c r="AD1043" i="24"/>
  <c r="AD1044" i="24"/>
  <c r="AD1045" i="24"/>
  <c r="AD1046" i="24"/>
  <c r="AD1047" i="24"/>
  <c r="AD1048" i="24"/>
  <c r="AD1049" i="24"/>
  <c r="AD1050" i="24"/>
  <c r="AD1051" i="24"/>
  <c r="AD1052" i="24"/>
  <c r="AD1053" i="24"/>
  <c r="AD1054" i="24"/>
  <c r="AD1055" i="24"/>
  <c r="AD1056" i="24"/>
  <c r="AD1057" i="24"/>
  <c r="AD1058" i="24"/>
  <c r="AD1059" i="24"/>
  <c r="AD1060" i="24"/>
  <c r="AD1061" i="24"/>
  <c r="AD1062" i="24"/>
  <c r="AD1063" i="24"/>
  <c r="AD1064" i="24"/>
  <c r="AD1065" i="24"/>
  <c r="AD1066" i="24"/>
  <c r="AD1067" i="24"/>
  <c r="AD1068" i="24"/>
  <c r="AD1069" i="24"/>
  <c r="AD1070" i="24"/>
  <c r="AD1071" i="24"/>
  <c r="AD1072" i="24"/>
  <c r="AD1073" i="24"/>
  <c r="AD1074" i="24"/>
  <c r="AD1075" i="24"/>
  <c r="AD1076" i="24"/>
  <c r="AD1077" i="24"/>
  <c r="AD1078" i="24"/>
  <c r="AD1079" i="24"/>
  <c r="AD1080" i="24"/>
  <c r="AD1081" i="24"/>
  <c r="AD1082" i="24"/>
  <c r="AD1083" i="24"/>
  <c r="AD1084" i="24"/>
  <c r="AD1085" i="24"/>
  <c r="AD1086" i="24"/>
  <c r="AD1087" i="24"/>
  <c r="AD1088" i="24"/>
  <c r="AD1089" i="24"/>
  <c r="AD1090" i="24"/>
  <c r="AD1091" i="24"/>
  <c r="AD1092" i="24"/>
  <c r="AD1093" i="24"/>
  <c r="AD1094" i="24"/>
  <c r="AD1095" i="24"/>
  <c r="AD1096" i="24"/>
  <c r="AD1097" i="24"/>
  <c r="AD1098" i="24"/>
  <c r="AD1099" i="24"/>
  <c r="AD1100" i="24"/>
  <c r="AD1101" i="24"/>
  <c r="AD1102" i="24"/>
  <c r="AD1103" i="24"/>
  <c r="AD1104" i="24"/>
  <c r="AD1105" i="24"/>
  <c r="AD1106" i="24"/>
  <c r="AD1107" i="24"/>
  <c r="AD1108" i="24"/>
  <c r="AD1109" i="24"/>
  <c r="AD1110" i="24"/>
  <c r="AD1111" i="24"/>
  <c r="AD1112" i="24"/>
  <c r="AD1113" i="24"/>
  <c r="AD1114" i="24"/>
  <c r="AD1115" i="24"/>
  <c r="AD1116" i="24"/>
  <c r="AD1117" i="24"/>
  <c r="AD1118" i="24"/>
  <c r="AD1119" i="24"/>
  <c r="AD1120" i="24"/>
  <c r="AD1121" i="24"/>
  <c r="AD1122" i="24"/>
  <c r="AD1123" i="24"/>
  <c r="AD1124" i="24"/>
  <c r="AD1125" i="24"/>
  <c r="AD1126" i="24"/>
  <c r="AD1127" i="24"/>
  <c r="AD1128" i="24"/>
  <c r="AD1129" i="24"/>
  <c r="AD1130" i="24"/>
  <c r="AD1131" i="24"/>
  <c r="AD1132" i="24"/>
  <c r="AD1133" i="24"/>
  <c r="AD1134" i="24"/>
  <c r="AD1135" i="24"/>
  <c r="AD1136" i="24"/>
  <c r="AD1137" i="24"/>
  <c r="AD1138" i="24"/>
  <c r="AD1139" i="24"/>
  <c r="AD1140" i="24"/>
  <c r="AD1141" i="24"/>
  <c r="AD1142" i="24"/>
  <c r="AD1143" i="24"/>
  <c r="AD1144" i="24"/>
  <c r="AD1145" i="24"/>
  <c r="AD1146" i="24"/>
  <c r="AD1147" i="24"/>
  <c r="AD1148" i="24"/>
  <c r="AD1149" i="24"/>
  <c r="AD1150" i="24"/>
  <c r="AD1151" i="24"/>
  <c r="AD1152" i="24"/>
  <c r="AD1153" i="24"/>
  <c r="AD1154" i="24"/>
  <c r="AD1155" i="24"/>
  <c r="AD1156" i="24"/>
  <c r="AD1157" i="24"/>
  <c r="AD1158" i="24"/>
  <c r="AD1159" i="24"/>
  <c r="AD1160" i="24"/>
  <c r="AD1161" i="24"/>
  <c r="AD1162" i="24"/>
  <c r="AD1163" i="24"/>
  <c r="AD1164" i="24"/>
  <c r="AD1165" i="24"/>
  <c r="AD1166" i="24"/>
  <c r="AD1167" i="24"/>
  <c r="AD1168" i="24"/>
  <c r="AD1169" i="24"/>
  <c r="AD1170" i="24"/>
  <c r="AD1171" i="24"/>
  <c r="AD1172" i="24"/>
  <c r="AD1173" i="24"/>
  <c r="AD1174" i="24"/>
  <c r="AD1175" i="24"/>
  <c r="AD1176" i="24"/>
  <c r="AD1177" i="24"/>
  <c r="AD1178" i="24"/>
  <c r="AD1179" i="24"/>
  <c r="AD1180" i="24"/>
  <c r="AD1181" i="24"/>
  <c r="AD1182" i="24"/>
  <c r="AD1183" i="24"/>
  <c r="AD1184" i="24"/>
  <c r="AD1185" i="24"/>
  <c r="AD1186" i="24"/>
  <c r="AD1187" i="24"/>
  <c r="AD1188" i="24"/>
  <c r="AD1189" i="24"/>
  <c r="AD1190" i="24"/>
  <c r="AD1191" i="24"/>
  <c r="AD1192" i="24"/>
  <c r="AD1193" i="24"/>
  <c r="AD1194" i="24"/>
  <c r="AD1195" i="24"/>
  <c r="AD1196" i="24"/>
  <c r="AD1197" i="24"/>
  <c r="AD1198" i="24"/>
  <c r="AD1199" i="24"/>
  <c r="AD1200" i="24"/>
  <c r="AD1201" i="24"/>
  <c r="AD1202" i="24"/>
  <c r="AD1203" i="24"/>
  <c r="AD1204" i="24"/>
  <c r="AD1205" i="24"/>
  <c r="AD1206" i="24"/>
  <c r="AD1207" i="24"/>
  <c r="AD1208" i="24"/>
  <c r="AD1209" i="24"/>
  <c r="AD1210" i="24"/>
  <c r="AD1211" i="24"/>
  <c r="AD1212" i="24"/>
  <c r="AD1213" i="24"/>
  <c r="AD1214" i="24"/>
  <c r="AD1215" i="24"/>
  <c r="AD1216" i="24"/>
  <c r="AD1217" i="24"/>
  <c r="AD1218" i="24"/>
  <c r="AD1219" i="24"/>
  <c r="AD1220" i="24"/>
  <c r="AD1221" i="24"/>
  <c r="AD1222" i="24"/>
  <c r="AD1223" i="24"/>
  <c r="AD1224" i="24"/>
  <c r="AD1225" i="24"/>
  <c r="AD1226" i="24"/>
  <c r="AD1227" i="24"/>
  <c r="AD1228" i="24"/>
  <c r="AD1229" i="24"/>
  <c r="AD1230" i="24"/>
  <c r="AD1231" i="24"/>
  <c r="AD1232" i="24"/>
  <c r="AD1233" i="24"/>
  <c r="AD1234" i="24"/>
  <c r="AD1235" i="24"/>
  <c r="AD1236" i="24"/>
  <c r="AD1237" i="24"/>
  <c r="AD1238" i="24"/>
  <c r="AD1239" i="24"/>
  <c r="AD1240" i="24"/>
  <c r="AD1241" i="24"/>
  <c r="AD1242" i="24"/>
  <c r="AD1243" i="24"/>
  <c r="AD1244" i="24"/>
  <c r="AD1245" i="24"/>
  <c r="AD1246" i="24"/>
  <c r="AD1247" i="24"/>
  <c r="AD1248" i="24"/>
  <c r="AD1249" i="24"/>
  <c r="AD1250" i="24"/>
  <c r="AD1251" i="24"/>
  <c r="AD1252" i="24"/>
  <c r="AD1253" i="24"/>
  <c r="AD1254" i="24"/>
  <c r="AD1255" i="24"/>
  <c r="AD1256" i="24"/>
  <c r="AD1257" i="24"/>
  <c r="AD1258" i="24"/>
  <c r="AD1259" i="24"/>
  <c r="AD1260" i="24"/>
  <c r="AD1261" i="24"/>
  <c r="AD1262" i="24"/>
  <c r="AD1263" i="24"/>
  <c r="AD1264" i="24"/>
  <c r="AD1265" i="24"/>
  <c r="AD1266" i="24"/>
  <c r="AD1267" i="24"/>
  <c r="AD1268" i="24"/>
  <c r="AD1269" i="24"/>
  <c r="AD1270" i="24"/>
  <c r="AD1271" i="24"/>
  <c r="AD1272" i="24"/>
  <c r="AD1273" i="24"/>
  <c r="AD1274" i="24"/>
  <c r="AD1275" i="24"/>
  <c r="AD1276" i="24"/>
  <c r="AD1277" i="24"/>
  <c r="AD1278" i="24"/>
  <c r="AD1279" i="24"/>
  <c r="AD1280" i="24"/>
  <c r="AD1281" i="24"/>
  <c r="AD1282" i="24"/>
  <c r="AD1283" i="24"/>
  <c r="AD1284" i="24"/>
  <c r="AD1285" i="24"/>
  <c r="AD1286" i="24"/>
  <c r="AD1287" i="24"/>
  <c r="AD1288" i="24"/>
  <c r="AD1289" i="24"/>
  <c r="AD1290" i="24"/>
  <c r="AD1291" i="24"/>
  <c r="AD1292" i="24"/>
  <c r="AD1293" i="24"/>
  <c r="AD1294" i="24"/>
  <c r="AD1295" i="24"/>
  <c r="AD1296" i="24"/>
  <c r="AD1297" i="24"/>
  <c r="AD1298" i="24"/>
  <c r="AD1299" i="24"/>
  <c r="AD1300" i="24"/>
  <c r="AD1301" i="24"/>
  <c r="AD1302" i="24"/>
  <c r="AD1303" i="24"/>
  <c r="AD1304" i="24"/>
  <c r="AD1305" i="24"/>
  <c r="AD1306" i="24"/>
  <c r="AD1307" i="24"/>
  <c r="AD1308" i="24"/>
  <c r="AD1309" i="24"/>
  <c r="AD1310" i="24"/>
  <c r="AD1311" i="24"/>
  <c r="AD1312" i="24"/>
  <c r="AD1313" i="24"/>
  <c r="AD1314" i="24"/>
  <c r="AD1315" i="24"/>
  <c r="AD1316" i="24"/>
  <c r="AD1317" i="24"/>
  <c r="AD1318" i="24"/>
  <c r="AD1319" i="24"/>
  <c r="AD1320" i="24"/>
  <c r="AD1321" i="24"/>
  <c r="AD1322" i="24"/>
  <c r="AD1323" i="24"/>
  <c r="AD1324" i="24"/>
  <c r="AD1325" i="24"/>
  <c r="AD1326" i="24"/>
  <c r="AD1327" i="24"/>
  <c r="AD1328" i="24"/>
  <c r="AD1329" i="24"/>
  <c r="AD1330" i="24"/>
  <c r="AD1331" i="24"/>
  <c r="AD1332" i="24"/>
  <c r="AD1333" i="24"/>
  <c r="AD1334" i="24"/>
  <c r="AD1335" i="24"/>
  <c r="AD1336" i="24"/>
  <c r="AD1337" i="24"/>
  <c r="AD1338" i="24"/>
  <c r="AD1339" i="24"/>
  <c r="AD1340" i="24"/>
  <c r="AD1341" i="24"/>
  <c r="AD1342" i="24"/>
  <c r="AD1343" i="24"/>
  <c r="AD1344" i="24"/>
  <c r="AD1345" i="24"/>
  <c r="AD1346" i="24"/>
  <c r="AD1347" i="24"/>
  <c r="AD1348" i="24"/>
  <c r="AD1349" i="24"/>
  <c r="AD1350" i="24"/>
  <c r="AD1351" i="24"/>
  <c r="AD1352" i="24"/>
  <c r="AD1353" i="24"/>
  <c r="AD1354" i="24"/>
  <c r="AD1355" i="24"/>
  <c r="AD1356" i="24"/>
  <c r="AD1357" i="24"/>
  <c r="AD1358" i="24"/>
  <c r="AD1359" i="24"/>
  <c r="AD1360" i="24"/>
  <c r="AD1361" i="24"/>
  <c r="AD1362" i="24"/>
  <c r="AD1363" i="24"/>
  <c r="AD1364" i="24"/>
  <c r="AD1365" i="24"/>
  <c r="AD1366" i="24"/>
  <c r="AD1367" i="24"/>
  <c r="AD1368" i="24"/>
  <c r="AD1369" i="24"/>
  <c r="AD1370" i="24"/>
  <c r="AD1371" i="24"/>
  <c r="AD1372" i="24"/>
  <c r="AD1373" i="24"/>
  <c r="AD1374" i="24"/>
  <c r="AD1375" i="24"/>
  <c r="AD1376" i="24"/>
  <c r="AD1377" i="24"/>
  <c r="AD1378" i="24"/>
  <c r="AD1379" i="24"/>
  <c r="AD1380" i="24"/>
  <c r="AD1381" i="24"/>
  <c r="AD1382" i="24"/>
  <c r="AD1383" i="24"/>
  <c r="AD1384" i="24"/>
  <c r="AD1385" i="24"/>
  <c r="AD1386" i="24"/>
  <c r="AD1387" i="24"/>
  <c r="AD1388" i="24"/>
  <c r="AD1389" i="24"/>
  <c r="AD1390" i="24"/>
  <c r="AD1391" i="24"/>
  <c r="AD1392" i="24"/>
  <c r="AD1393" i="24"/>
  <c r="AD1394" i="24"/>
  <c r="AD1395" i="24"/>
  <c r="AD1396" i="24"/>
  <c r="AD1397" i="24"/>
  <c r="AD1398" i="24"/>
  <c r="AD1399" i="24"/>
  <c r="AD1400" i="24"/>
  <c r="AD1401" i="24"/>
  <c r="AD1402" i="24"/>
  <c r="AD1403" i="24"/>
  <c r="AD1404" i="24"/>
  <c r="AD1405" i="24"/>
  <c r="AD1406" i="24"/>
  <c r="AD1407" i="24"/>
  <c r="AD1408" i="24"/>
  <c r="AD1409" i="24"/>
  <c r="AD1410" i="24"/>
  <c r="AD1411" i="24"/>
  <c r="AD1412" i="24"/>
  <c r="AD1413" i="24"/>
  <c r="AD1414" i="24"/>
  <c r="AD1415" i="24"/>
  <c r="AD1416" i="24"/>
  <c r="AD1417" i="24"/>
  <c r="AD1418" i="24"/>
  <c r="AD1419" i="24"/>
  <c r="AD1420" i="24"/>
  <c r="AD1421" i="24"/>
  <c r="AD1422" i="24"/>
  <c r="AD1423" i="24"/>
  <c r="AD1424" i="24"/>
  <c r="AD1425" i="24"/>
  <c r="AD1426" i="24"/>
  <c r="AD1427" i="24"/>
  <c r="AD1428" i="24"/>
  <c r="AD1429" i="24"/>
  <c r="AD1430" i="24"/>
  <c r="AD1431" i="24"/>
  <c r="AD1432" i="24"/>
  <c r="AD1433" i="24"/>
  <c r="AD1434" i="24"/>
  <c r="AD1435" i="24"/>
  <c r="AD1436" i="24"/>
  <c r="AD1437" i="24"/>
  <c r="AD1438" i="24"/>
  <c r="AD1439" i="24"/>
  <c r="AD1440" i="24"/>
  <c r="AD1441" i="24"/>
  <c r="AD1442" i="24"/>
  <c r="AD1443" i="24"/>
  <c r="AD1444" i="24"/>
  <c r="AD1445" i="24"/>
  <c r="AD1446" i="24"/>
  <c r="AD1447" i="24"/>
  <c r="AD1448" i="24"/>
  <c r="AD1449" i="24"/>
  <c r="AD1450" i="24"/>
  <c r="AD1451" i="24"/>
  <c r="AD1452" i="24"/>
  <c r="AD1453" i="24"/>
  <c r="AD1454" i="24"/>
  <c r="AD1455" i="24"/>
  <c r="AD1456" i="24"/>
  <c r="AD1457" i="24"/>
  <c r="AD1458" i="24"/>
  <c r="AD1459" i="24"/>
  <c r="AD1460" i="24"/>
  <c r="AD1461" i="24"/>
  <c r="AD1462" i="24"/>
  <c r="AD1463" i="24"/>
  <c r="AD1464" i="24"/>
  <c r="AD1465" i="24"/>
  <c r="AD1466" i="24"/>
  <c r="AD1467" i="24"/>
  <c r="AD1468" i="24"/>
  <c r="AD1469" i="24"/>
  <c r="AD1470" i="24"/>
  <c r="AD1471" i="24"/>
  <c r="AD1472" i="24"/>
  <c r="AD1473" i="24"/>
  <c r="AD1474" i="24"/>
  <c r="AD1475" i="24"/>
  <c r="AD1476" i="24"/>
  <c r="AD1477" i="24"/>
  <c r="AD1478" i="24"/>
  <c r="AD1479" i="24"/>
  <c r="AD1480" i="24"/>
  <c r="AD1481" i="24"/>
  <c r="AD1482" i="24"/>
  <c r="AD1483" i="24"/>
  <c r="AD1484" i="24"/>
  <c r="AD1485" i="24"/>
  <c r="AD1486" i="24"/>
  <c r="AD1487" i="24"/>
  <c r="AD1488" i="24"/>
  <c r="AD1489" i="24"/>
  <c r="AD1490" i="24"/>
  <c r="AD1491" i="24"/>
  <c r="AD1492" i="24"/>
  <c r="AD1493" i="24"/>
  <c r="AD1494" i="24"/>
  <c r="AD1495" i="24"/>
  <c r="AD1496" i="24"/>
  <c r="AD1497" i="24"/>
  <c r="AD1498" i="24"/>
  <c r="AD1499" i="24"/>
  <c r="AD1500" i="24"/>
  <c r="AD1501" i="24"/>
  <c r="AD1502" i="24"/>
  <c r="AD1503" i="24"/>
  <c r="AD1504" i="24"/>
  <c r="AD1505" i="24"/>
  <c r="AD1506" i="24"/>
  <c r="AD1507" i="24"/>
  <c r="AD1508" i="24"/>
  <c r="AD1509" i="24"/>
  <c r="AD1510" i="24"/>
  <c r="AD1511" i="24"/>
  <c r="AD1512" i="24"/>
  <c r="AD1513" i="24"/>
  <c r="AD1514" i="24"/>
  <c r="AD1515" i="24"/>
  <c r="AD1516" i="24"/>
  <c r="AD1517" i="24"/>
  <c r="AD1518" i="24"/>
  <c r="AD1519" i="24"/>
  <c r="AD1520" i="24"/>
  <c r="AD1521" i="24"/>
  <c r="AD1522" i="24"/>
  <c r="AD1523" i="24"/>
  <c r="AD1524" i="24"/>
  <c r="AD1525" i="24"/>
  <c r="AD1526" i="24"/>
  <c r="AD1527" i="24"/>
  <c r="AD1528" i="24"/>
  <c r="AD1529" i="24"/>
  <c r="AD1530" i="24"/>
  <c r="AD1531" i="24"/>
  <c r="AD1532" i="24"/>
  <c r="AD1533" i="24"/>
  <c r="AD1534" i="24"/>
  <c r="AD1535" i="24"/>
  <c r="AD1536" i="24"/>
  <c r="AD1537" i="24"/>
  <c r="AD1538" i="24"/>
  <c r="AD1539" i="24"/>
  <c r="AD1540" i="24"/>
  <c r="AD1541" i="24"/>
  <c r="AD1542" i="24"/>
  <c r="AD1543" i="24"/>
  <c r="AD1544" i="24"/>
  <c r="AD1545" i="24"/>
  <c r="AD1546" i="24"/>
  <c r="AD1547" i="24"/>
  <c r="AD1548" i="24"/>
  <c r="AD1549" i="24"/>
  <c r="AD1550" i="24"/>
  <c r="AD1551" i="24"/>
  <c r="AD1552" i="24"/>
  <c r="AD1553" i="24"/>
  <c r="AD1554" i="24"/>
  <c r="AD1555" i="24"/>
  <c r="AD1556" i="24"/>
  <c r="AD1557" i="24"/>
  <c r="AD1558" i="24"/>
  <c r="AD1559" i="24"/>
  <c r="AD1560" i="24"/>
  <c r="AD1561" i="24"/>
  <c r="AD1562" i="24"/>
  <c r="AD1563" i="24"/>
  <c r="AD1564" i="24"/>
  <c r="AD1565" i="24"/>
  <c r="AD1566" i="24"/>
  <c r="AD1567" i="24"/>
  <c r="AD1568" i="24"/>
  <c r="AD1569" i="24"/>
  <c r="AD1570" i="24"/>
  <c r="AD1571" i="24"/>
  <c r="AD1572" i="24"/>
  <c r="AD1573" i="24"/>
  <c r="AD1574" i="24"/>
  <c r="AD1575" i="24"/>
  <c r="AD1576" i="24"/>
  <c r="AD1577" i="24"/>
  <c r="AD1578" i="24"/>
  <c r="AD1579" i="24"/>
  <c r="AD1580" i="24"/>
  <c r="AD1581" i="24"/>
  <c r="AD1582" i="24"/>
  <c r="AD1583" i="24"/>
  <c r="AD1584" i="24"/>
  <c r="AD1585" i="24"/>
  <c r="AD1586" i="24"/>
  <c r="AD1587" i="24"/>
  <c r="AD1588" i="24"/>
  <c r="AD1589" i="24"/>
  <c r="AD1590" i="24"/>
  <c r="AD1591" i="24"/>
  <c r="AD1592" i="24"/>
  <c r="AD1593" i="24"/>
  <c r="AD1594" i="24"/>
  <c r="AD1595" i="24"/>
  <c r="AD1596" i="24"/>
  <c r="AD1597" i="24"/>
  <c r="AD1598" i="24"/>
  <c r="AD1599" i="24"/>
  <c r="AD1600" i="24"/>
  <c r="AD1601" i="24"/>
  <c r="AD1602" i="24"/>
  <c r="AD1603" i="24"/>
  <c r="AD1604" i="24"/>
  <c r="AD1605" i="24"/>
  <c r="AD1606" i="24"/>
  <c r="AD1607" i="24"/>
  <c r="AD1608" i="24"/>
  <c r="AD1609" i="24"/>
  <c r="AD1610" i="24"/>
  <c r="AD1611" i="24"/>
  <c r="AD1612" i="24"/>
  <c r="AD1613" i="24"/>
  <c r="AD1614" i="24"/>
  <c r="AD1615" i="24"/>
  <c r="AD1616" i="24"/>
  <c r="AD1617" i="24"/>
  <c r="AD1618" i="24"/>
  <c r="AD1619" i="24"/>
  <c r="AD1620" i="24"/>
  <c r="V4" i="24"/>
  <c r="V5" i="24"/>
  <c r="V6" i="24"/>
  <c r="V7" i="24"/>
  <c r="V8" i="24"/>
  <c r="V9" i="24"/>
  <c r="V10" i="24"/>
  <c r="V11" i="24"/>
  <c r="V12" i="24"/>
  <c r="V13" i="24"/>
  <c r="V14" i="24"/>
  <c r="V15" i="24"/>
  <c r="V19" i="24"/>
  <c r="V20" i="24"/>
  <c r="V21" i="24"/>
  <c r="V22" i="24"/>
  <c r="V23" i="24"/>
  <c r="V24" i="24"/>
  <c r="M5" i="4" l="1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4" i="4"/>
  <c r="AF14" i="4"/>
  <c r="AF13" i="4"/>
  <c r="AF12" i="4"/>
  <c r="AG2" i="14" l="1"/>
  <c r="AL2" i="14"/>
  <c r="AO26" i="14"/>
  <c r="AO25" i="14"/>
  <c r="AO24" i="14"/>
  <c r="AO23" i="14"/>
  <c r="AO22" i="14"/>
  <c r="AO21" i="14"/>
  <c r="AO20" i="14"/>
  <c r="AO19" i="14"/>
  <c r="AO18" i="14"/>
  <c r="AO17" i="14"/>
  <c r="AO16" i="14"/>
  <c r="AO15" i="14"/>
  <c r="AO14" i="14"/>
  <c r="AO13" i="14"/>
  <c r="AO12" i="14"/>
  <c r="AO11" i="14"/>
  <c r="AO10" i="14"/>
  <c r="AO9" i="14"/>
  <c r="AO8" i="14"/>
  <c r="AO7" i="14"/>
  <c r="AO6" i="14"/>
  <c r="AJ26" i="14"/>
  <c r="AJ25" i="14"/>
  <c r="AJ24" i="14"/>
  <c r="AJ23" i="14"/>
  <c r="AJ22" i="14"/>
  <c r="AJ21" i="14"/>
  <c r="AJ20" i="14"/>
  <c r="AJ19" i="14"/>
  <c r="AJ18" i="14"/>
  <c r="AJ17" i="14"/>
  <c r="AJ16" i="14"/>
  <c r="AJ15" i="14"/>
  <c r="AJ14" i="14"/>
  <c r="AJ13" i="14"/>
  <c r="AJ12" i="14"/>
  <c r="AJ11" i="14"/>
  <c r="AJ10" i="14"/>
  <c r="AJ9" i="14"/>
  <c r="AJ8" i="14"/>
  <c r="AJ7" i="14"/>
  <c r="AJ6" i="14"/>
  <c r="P6" i="14"/>
  <c r="W2" i="14"/>
  <c r="M2" i="14"/>
  <c r="Z9" i="14"/>
  <c r="Z12" i="14"/>
  <c r="Z15" i="14"/>
  <c r="Z18" i="14"/>
  <c r="Z21" i="14"/>
  <c r="Z24" i="14"/>
  <c r="Z6" i="14"/>
  <c r="P9" i="14"/>
  <c r="P12" i="14"/>
  <c r="P15" i="14"/>
  <c r="P18" i="14"/>
  <c r="P21" i="14"/>
  <c r="P24" i="14"/>
  <c r="AC26" i="14"/>
  <c r="AD26" i="14" s="1"/>
  <c r="AC25" i="14"/>
  <c r="AD25" i="14" s="1"/>
  <c r="AC24" i="14"/>
  <c r="AD24" i="14" s="1"/>
  <c r="AC23" i="14"/>
  <c r="AD23" i="14" s="1"/>
  <c r="AC22" i="14"/>
  <c r="AD22" i="14" s="1"/>
  <c r="AC21" i="14"/>
  <c r="AD21" i="14" s="1"/>
  <c r="AC20" i="14"/>
  <c r="AD20" i="14" s="1"/>
  <c r="AC19" i="14"/>
  <c r="AD19" i="14" s="1"/>
  <c r="AC18" i="14"/>
  <c r="AD18" i="14" s="1"/>
  <c r="AC17" i="14"/>
  <c r="AD17" i="14" s="1"/>
  <c r="AC16" i="14"/>
  <c r="AD16" i="14" s="1"/>
  <c r="AC15" i="14"/>
  <c r="AD15" i="14" s="1"/>
  <c r="AC14" i="14"/>
  <c r="AD14" i="14" s="1"/>
  <c r="AC13" i="14"/>
  <c r="AD13" i="14" s="1"/>
  <c r="AC12" i="14"/>
  <c r="AD12" i="14" s="1"/>
  <c r="AC11" i="14"/>
  <c r="AD11" i="14" s="1"/>
  <c r="AC10" i="14"/>
  <c r="AD10" i="14" s="1"/>
  <c r="AC9" i="14"/>
  <c r="AD9" i="14" s="1"/>
  <c r="AC8" i="14"/>
  <c r="AD8" i="14" s="1"/>
  <c r="AC7" i="14"/>
  <c r="AD7" i="14" s="1"/>
  <c r="AC6" i="14"/>
  <c r="AD6" i="14" s="1"/>
  <c r="S26" i="14"/>
  <c r="T26" i="14" s="1"/>
  <c r="S25" i="14"/>
  <c r="T25" i="14" s="1"/>
  <c r="S24" i="14"/>
  <c r="T24" i="14" s="1"/>
  <c r="S23" i="14"/>
  <c r="T23" i="14" s="1"/>
  <c r="S22" i="14"/>
  <c r="T22" i="14" s="1"/>
  <c r="S21" i="14"/>
  <c r="T21" i="14" s="1"/>
  <c r="S20" i="14"/>
  <c r="T20" i="14" s="1"/>
  <c r="S19" i="14"/>
  <c r="T19" i="14" s="1"/>
  <c r="S18" i="14"/>
  <c r="T18" i="14" s="1"/>
  <c r="S17" i="14"/>
  <c r="T17" i="14" s="1"/>
  <c r="S16" i="14"/>
  <c r="T16" i="14" s="1"/>
  <c r="S15" i="14"/>
  <c r="T15" i="14" s="1"/>
  <c r="S14" i="14"/>
  <c r="T14" i="14" s="1"/>
  <c r="S13" i="14"/>
  <c r="T13" i="14" s="1"/>
  <c r="S12" i="14"/>
  <c r="T12" i="14" s="1"/>
  <c r="S11" i="14"/>
  <c r="T11" i="14" s="1"/>
  <c r="S10" i="14"/>
  <c r="T10" i="14" s="1"/>
  <c r="S9" i="14"/>
  <c r="T9" i="14" s="1"/>
  <c r="S8" i="14"/>
  <c r="T8" i="14" s="1"/>
  <c r="S7" i="14"/>
  <c r="T7" i="14" s="1"/>
  <c r="S6" i="14"/>
  <c r="T6" i="14" s="1"/>
  <c r="AB5" i="4" l="1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B674" i="4"/>
  <c r="AB675" i="4"/>
  <c r="AB676" i="4"/>
  <c r="AB677" i="4"/>
  <c r="AB678" i="4"/>
  <c r="AB679" i="4"/>
  <c r="AB680" i="4"/>
  <c r="AB681" i="4"/>
  <c r="AB682" i="4"/>
  <c r="AB683" i="4"/>
  <c r="AB684" i="4"/>
  <c r="AB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790" i="4"/>
  <c r="AB791" i="4"/>
  <c r="AB792" i="4"/>
  <c r="AB793" i="4"/>
  <c r="AB794" i="4"/>
  <c r="AB795" i="4"/>
  <c r="AB796" i="4"/>
  <c r="AB797" i="4"/>
  <c r="AB798" i="4"/>
  <c r="AB799" i="4"/>
  <c r="AB800" i="4"/>
  <c r="AB801" i="4"/>
  <c r="AB802" i="4"/>
  <c r="AB803" i="4"/>
  <c r="AB804" i="4"/>
  <c r="AB805" i="4"/>
  <c r="AB806" i="4"/>
  <c r="AB807" i="4"/>
  <c r="AB808" i="4"/>
  <c r="AB809" i="4"/>
  <c r="AB810" i="4"/>
  <c r="AB811" i="4"/>
  <c r="AB812" i="4"/>
  <c r="AB813" i="4"/>
  <c r="AB814" i="4"/>
  <c r="AB815" i="4"/>
  <c r="AB816" i="4"/>
  <c r="AB817" i="4"/>
  <c r="AB818" i="4"/>
  <c r="AB819" i="4"/>
  <c r="AB820" i="4"/>
  <c r="AB821" i="4"/>
  <c r="AB822" i="4"/>
  <c r="AB823" i="4"/>
  <c r="AB824" i="4"/>
  <c r="AB825" i="4"/>
  <c r="AB826" i="4"/>
  <c r="AB827" i="4"/>
  <c r="AB828" i="4"/>
  <c r="AB829" i="4"/>
  <c r="AB830" i="4"/>
  <c r="AB831" i="4"/>
  <c r="AB832" i="4"/>
  <c r="AB833" i="4"/>
  <c r="AB834" i="4"/>
  <c r="AB835" i="4"/>
  <c r="AB836" i="4"/>
  <c r="AB837" i="4"/>
  <c r="AB838" i="4"/>
  <c r="AB839" i="4"/>
  <c r="AB840" i="4"/>
  <c r="AB841" i="4"/>
  <c r="AB842" i="4"/>
  <c r="AB843" i="4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897" i="4"/>
  <c r="AB898" i="4"/>
  <c r="AB899" i="4"/>
  <c r="AB900" i="4"/>
  <c r="AB901" i="4"/>
  <c r="AB902" i="4"/>
  <c r="AB903" i="4"/>
  <c r="AB904" i="4"/>
  <c r="AB905" i="4"/>
  <c r="AB906" i="4"/>
  <c r="AB907" i="4"/>
  <c r="AB908" i="4"/>
  <c r="AB909" i="4"/>
  <c r="AB910" i="4"/>
  <c r="AB911" i="4"/>
  <c r="AB912" i="4"/>
  <c r="AB913" i="4"/>
  <c r="AB914" i="4"/>
  <c r="AB915" i="4"/>
  <c r="AB916" i="4"/>
  <c r="AB917" i="4"/>
  <c r="AB918" i="4"/>
  <c r="AB919" i="4"/>
  <c r="AB920" i="4"/>
  <c r="AB921" i="4"/>
  <c r="AB922" i="4"/>
  <c r="AB923" i="4"/>
  <c r="AB924" i="4"/>
  <c r="AB925" i="4"/>
  <c r="AB926" i="4"/>
  <c r="AB927" i="4"/>
  <c r="AB928" i="4"/>
  <c r="AB929" i="4"/>
  <c r="AB930" i="4"/>
  <c r="AB931" i="4"/>
  <c r="AB932" i="4"/>
  <c r="AB933" i="4"/>
  <c r="AB934" i="4"/>
  <c r="AB935" i="4"/>
  <c r="AB936" i="4"/>
  <c r="AB937" i="4"/>
  <c r="AB938" i="4"/>
  <c r="AB939" i="4"/>
  <c r="AB940" i="4"/>
  <c r="AB941" i="4"/>
  <c r="AB942" i="4"/>
  <c r="AB943" i="4"/>
  <c r="AB944" i="4"/>
  <c r="AB945" i="4"/>
  <c r="AB946" i="4"/>
  <c r="AB947" i="4"/>
  <c r="AB948" i="4"/>
  <c r="AB949" i="4"/>
  <c r="AB950" i="4"/>
  <c r="AB951" i="4"/>
  <c r="AB952" i="4"/>
  <c r="AB953" i="4"/>
  <c r="AB954" i="4"/>
  <c r="AB955" i="4"/>
  <c r="AB956" i="4"/>
  <c r="AB957" i="4"/>
  <c r="AB958" i="4"/>
  <c r="AB959" i="4"/>
  <c r="AB960" i="4"/>
  <c r="AB961" i="4"/>
  <c r="AB962" i="4"/>
  <c r="AB963" i="4"/>
  <c r="AB964" i="4"/>
  <c r="AB965" i="4"/>
  <c r="AB966" i="4"/>
  <c r="AB967" i="4"/>
  <c r="AB968" i="4"/>
  <c r="AB969" i="4"/>
  <c r="AB970" i="4"/>
  <c r="AB971" i="4"/>
  <c r="AB972" i="4"/>
  <c r="AB973" i="4"/>
  <c r="AB974" i="4"/>
  <c r="AB975" i="4"/>
  <c r="AB976" i="4"/>
  <c r="AB977" i="4"/>
  <c r="AB978" i="4"/>
  <c r="AB979" i="4"/>
  <c r="AB980" i="4"/>
  <c r="AB981" i="4"/>
  <c r="AB982" i="4"/>
  <c r="AB983" i="4"/>
  <c r="AB984" i="4"/>
  <c r="AB985" i="4"/>
  <c r="AB986" i="4"/>
  <c r="AB987" i="4"/>
  <c r="AB988" i="4"/>
  <c r="AB989" i="4"/>
  <c r="AB990" i="4"/>
  <c r="AB991" i="4"/>
  <c r="AB992" i="4"/>
  <c r="AB993" i="4"/>
  <c r="AB994" i="4"/>
  <c r="AB995" i="4"/>
  <c r="AB996" i="4"/>
  <c r="AB997" i="4"/>
  <c r="AB998" i="4"/>
  <c r="AB999" i="4"/>
  <c r="AB1000" i="4"/>
  <c r="AB1001" i="4"/>
  <c r="AB1002" i="4"/>
  <c r="AB1003" i="4"/>
  <c r="AB1004" i="4"/>
  <c r="AB1005" i="4"/>
  <c r="AB1006" i="4"/>
  <c r="AB1007" i="4"/>
  <c r="AB1008" i="4"/>
  <c r="AB1009" i="4"/>
  <c r="AB1010" i="4"/>
  <c r="AB1011" i="4"/>
  <c r="AB1012" i="4"/>
  <c r="AB1013" i="4"/>
  <c r="AB1014" i="4"/>
  <c r="AB1015" i="4"/>
  <c r="AB1016" i="4"/>
  <c r="AB1017" i="4"/>
  <c r="AB1018" i="4"/>
  <c r="AB1019" i="4"/>
  <c r="AB1020" i="4"/>
  <c r="AB1021" i="4"/>
  <c r="AB1022" i="4"/>
  <c r="AB1023" i="4"/>
  <c r="AB1024" i="4"/>
  <c r="AB1025" i="4"/>
  <c r="AB1026" i="4"/>
  <c r="AB1027" i="4"/>
  <c r="AB1028" i="4"/>
  <c r="AB1029" i="4"/>
  <c r="AB1030" i="4"/>
  <c r="AB1031" i="4"/>
  <c r="AB1032" i="4"/>
  <c r="AB1033" i="4"/>
  <c r="AB1034" i="4"/>
  <c r="AB1035" i="4"/>
  <c r="AB1036" i="4"/>
  <c r="AB1037" i="4"/>
  <c r="AB1038" i="4"/>
  <c r="AB1039" i="4"/>
  <c r="AB1040" i="4"/>
  <c r="AB1041" i="4"/>
  <c r="AB1042" i="4"/>
  <c r="AB1043" i="4"/>
  <c r="AB1044" i="4"/>
  <c r="AB1045" i="4"/>
  <c r="AB1046" i="4"/>
  <c r="AB1047" i="4"/>
  <c r="AB1048" i="4"/>
  <c r="AB1049" i="4"/>
  <c r="AB1050" i="4"/>
  <c r="AB1051" i="4"/>
  <c r="AB1052" i="4"/>
  <c r="AB1053" i="4"/>
  <c r="AB1054" i="4"/>
  <c r="AB1055" i="4"/>
  <c r="AB1056" i="4"/>
  <c r="AB1057" i="4"/>
  <c r="AB1058" i="4"/>
  <c r="AB1059" i="4"/>
  <c r="AB1060" i="4"/>
  <c r="AB1061" i="4"/>
  <c r="AB1062" i="4"/>
  <c r="AB1063" i="4"/>
  <c r="AB1064" i="4"/>
  <c r="AB1065" i="4"/>
  <c r="AB1066" i="4"/>
  <c r="AB1067" i="4"/>
  <c r="AB1068" i="4"/>
  <c r="AB1069" i="4"/>
  <c r="AB1070" i="4"/>
  <c r="AB1071" i="4"/>
  <c r="AB1072" i="4"/>
  <c r="AB1073" i="4"/>
  <c r="AB1074" i="4"/>
  <c r="AB1075" i="4"/>
  <c r="AB1076" i="4"/>
  <c r="AB1077" i="4"/>
  <c r="AB1078" i="4"/>
  <c r="AB1079" i="4"/>
  <c r="AB1080" i="4"/>
  <c r="AB1081" i="4"/>
  <c r="AB1082" i="4"/>
  <c r="AB1083" i="4"/>
  <c r="AB1084" i="4"/>
  <c r="AB1085" i="4"/>
  <c r="AB1086" i="4"/>
  <c r="AB1087" i="4"/>
  <c r="AB1088" i="4"/>
  <c r="AB1089" i="4"/>
  <c r="AB4" i="4"/>
  <c r="G16" i="3" l="1"/>
  <c r="G15" i="3"/>
  <c r="G14" i="3"/>
  <c r="G13" i="3"/>
  <c r="G12" i="3"/>
  <c r="G10" i="3"/>
  <c r="G9" i="3"/>
  <c r="G8" i="3"/>
  <c r="G7" i="3"/>
  <c r="G6" i="3"/>
  <c r="G5" i="3"/>
  <c r="C50" i="14" l="1"/>
  <c r="C44" i="14"/>
  <c r="C41" i="14"/>
  <c r="C39" i="14"/>
  <c r="C37" i="14"/>
  <c r="C36" i="14"/>
  <c r="D27" i="14"/>
  <c r="J26" i="14"/>
  <c r="H26" i="14"/>
  <c r="I26" i="14" s="1"/>
  <c r="J25" i="14"/>
  <c r="H25" i="14"/>
  <c r="I25" i="14" s="1"/>
  <c r="D24" i="14"/>
  <c r="J23" i="14"/>
  <c r="H23" i="14"/>
  <c r="I23" i="14" s="1"/>
  <c r="J22" i="14"/>
  <c r="H22" i="14"/>
  <c r="I22" i="14" s="1"/>
  <c r="D21" i="14"/>
  <c r="F21" i="14" s="1"/>
  <c r="J20" i="14"/>
  <c r="H20" i="14"/>
  <c r="I20" i="14" s="1"/>
  <c r="J19" i="14"/>
  <c r="H19" i="14"/>
  <c r="I19" i="14" s="1"/>
  <c r="D18" i="14"/>
  <c r="J17" i="14"/>
  <c r="H17" i="14"/>
  <c r="I17" i="14" s="1"/>
  <c r="J16" i="14"/>
  <c r="H16" i="14"/>
  <c r="I16" i="14" s="1"/>
  <c r="D15" i="14"/>
  <c r="F15" i="14" s="1"/>
  <c r="J14" i="14"/>
  <c r="H14" i="14"/>
  <c r="I14" i="14" s="1"/>
  <c r="J13" i="14"/>
  <c r="H13" i="14"/>
  <c r="I13" i="14" s="1"/>
  <c r="D12" i="14"/>
  <c r="F12" i="14" s="1"/>
  <c r="D11" i="14"/>
  <c r="F11" i="14" s="1"/>
  <c r="J10" i="14"/>
  <c r="H10" i="14"/>
  <c r="I10" i="14" s="1"/>
  <c r="B39" i="14" s="1"/>
  <c r="F10" i="14"/>
  <c r="J9" i="14"/>
  <c r="H9" i="14"/>
  <c r="D8" i="14"/>
  <c r="F8" i="14" s="1"/>
  <c r="J7" i="14"/>
  <c r="H7" i="14"/>
  <c r="I7" i="14" s="1"/>
  <c r="B36" i="14" s="1"/>
  <c r="F7" i="14"/>
  <c r="J6" i="14"/>
  <c r="H6" i="14"/>
  <c r="H11" i="14" l="1"/>
  <c r="H12" i="14" s="1"/>
  <c r="I12" i="14" s="1"/>
  <c r="B41" i="14" s="1"/>
  <c r="H8" i="14"/>
  <c r="I8" i="14" s="1"/>
  <c r="B37" i="14" s="1"/>
  <c r="I9" i="14"/>
  <c r="H18" i="14"/>
  <c r="I18" i="14" s="1"/>
  <c r="H27" i="14"/>
  <c r="I27" i="14" s="1"/>
  <c r="H21" i="14"/>
  <c r="I21" i="14" s="1"/>
  <c r="B50" i="14" s="1"/>
  <c r="I6" i="14"/>
  <c r="H15" i="14"/>
  <c r="I15" i="14" s="1"/>
  <c r="B44" i="14" s="1"/>
  <c r="I11" i="14"/>
  <c r="H24" i="14"/>
  <c r="I24" i="14" s="1"/>
  <c r="D5" i="3" l="1"/>
  <c r="E5" i="3"/>
  <c r="D6" i="3"/>
  <c r="E6" i="3"/>
  <c r="D7" i="3"/>
  <c r="E7" i="3"/>
  <c r="D8" i="3"/>
  <c r="E8" i="3"/>
  <c r="D9" i="3"/>
  <c r="E9" i="3"/>
  <c r="D10" i="3"/>
  <c r="E10" i="3"/>
  <c r="E4" i="3"/>
  <c r="D4" i="3"/>
</calcChain>
</file>

<file path=xl/sharedStrings.xml><?xml version="1.0" encoding="utf-8"?>
<sst xmlns="http://schemas.openxmlformats.org/spreadsheetml/2006/main" count="21480" uniqueCount="3095">
  <si>
    <t>m</t>
    <phoneticPr fontId="1"/>
  </si>
  <si>
    <t>X</t>
    <phoneticPr fontId="1"/>
  </si>
  <si>
    <t>Y</t>
    <phoneticPr fontId="1"/>
  </si>
  <si>
    <t>Net Pay</t>
    <phoneticPr fontId="1"/>
  </si>
  <si>
    <t>Porosity</t>
    <phoneticPr fontId="1"/>
  </si>
  <si>
    <t>ft</t>
    <phoneticPr fontId="1"/>
  </si>
  <si>
    <t>J-1</t>
    <phoneticPr fontId="1"/>
  </si>
  <si>
    <t>J-2</t>
    <phoneticPr fontId="1"/>
  </si>
  <si>
    <t>J-3</t>
    <phoneticPr fontId="1"/>
  </si>
  <si>
    <t>J-4</t>
    <phoneticPr fontId="1"/>
  </si>
  <si>
    <t>J-5</t>
    <phoneticPr fontId="1"/>
  </si>
  <si>
    <t>J-6</t>
    <phoneticPr fontId="1"/>
  </si>
  <si>
    <t>J-7</t>
    <phoneticPr fontId="1"/>
  </si>
  <si>
    <t>X</t>
  </si>
  <si>
    <t>Y</t>
  </si>
  <si>
    <t>NP-D</t>
    <phoneticPr fontId="1"/>
  </si>
  <si>
    <t>NP-E</t>
    <phoneticPr fontId="1"/>
  </si>
  <si>
    <t>PORO-D</t>
    <phoneticPr fontId="1"/>
  </si>
  <si>
    <t>PORO-E</t>
    <phoneticPr fontId="1"/>
  </si>
  <si>
    <t>well name</t>
  </si>
  <si>
    <t>Z</t>
    <phoneticPr fontId="1"/>
  </si>
  <si>
    <t>Layer#</t>
    <phoneticPr fontId="1"/>
  </si>
  <si>
    <t>Log poro</t>
    <phoneticPr fontId="1"/>
  </si>
  <si>
    <t>ｆｔ</t>
  </si>
  <si>
    <t>ft</t>
    <phoneticPr fontId="1"/>
  </si>
  <si>
    <t>NetPay</t>
    <phoneticPr fontId="1"/>
  </si>
  <si>
    <t>LayerD</t>
    <phoneticPr fontId="1"/>
  </si>
  <si>
    <t>LayerE</t>
    <phoneticPr fontId="1"/>
  </si>
  <si>
    <t>Layer-D</t>
    <phoneticPr fontId="1"/>
  </si>
  <si>
    <t>Layer-E</t>
    <phoneticPr fontId="1"/>
  </si>
  <si>
    <t>PERM</t>
    <phoneticPr fontId="1"/>
  </si>
  <si>
    <t>PERM-D</t>
    <phoneticPr fontId="1"/>
  </si>
  <si>
    <t>PERM-E</t>
    <phoneticPr fontId="1"/>
  </si>
  <si>
    <t>A-1</t>
    <phoneticPr fontId="1"/>
  </si>
  <si>
    <t>A-2</t>
    <phoneticPr fontId="1"/>
  </si>
  <si>
    <t>A-3</t>
    <phoneticPr fontId="1"/>
  </si>
  <si>
    <t>A-4</t>
    <phoneticPr fontId="1"/>
  </si>
  <si>
    <t>A-5</t>
    <phoneticPr fontId="1"/>
  </si>
  <si>
    <t>Well test</t>
    <phoneticPr fontId="1"/>
  </si>
  <si>
    <t>Rutine Core</t>
    <phoneticPr fontId="1"/>
  </si>
  <si>
    <t>Average</t>
    <phoneticPr fontId="1"/>
  </si>
  <si>
    <t>Ave.</t>
    <phoneticPr fontId="1"/>
  </si>
  <si>
    <t>K*h</t>
    <phoneticPr fontId="1"/>
  </si>
  <si>
    <t>Perm.</t>
    <phoneticPr fontId="1"/>
  </si>
  <si>
    <t>hori. Perm.</t>
    <phoneticPr fontId="1"/>
  </si>
  <si>
    <t>ver. Perm</t>
    <phoneticPr fontId="1"/>
  </si>
  <si>
    <t>ft</t>
    <phoneticPr fontId="1"/>
  </si>
  <si>
    <t>md-ft</t>
    <phoneticPr fontId="1"/>
  </si>
  <si>
    <t>md</t>
    <phoneticPr fontId="1"/>
  </si>
  <si>
    <t>%</t>
    <phoneticPr fontId="1"/>
  </si>
  <si>
    <t>J-1</t>
    <phoneticPr fontId="1"/>
  </si>
  <si>
    <t>D</t>
    <phoneticPr fontId="1"/>
  </si>
  <si>
    <t>E</t>
    <phoneticPr fontId="1"/>
  </si>
  <si>
    <t>D+E</t>
    <phoneticPr fontId="1"/>
  </si>
  <si>
    <t>D+E **1</t>
    <phoneticPr fontId="1"/>
  </si>
  <si>
    <t>D+E **2</t>
    <phoneticPr fontId="1"/>
  </si>
  <si>
    <t>J-3</t>
    <phoneticPr fontId="1"/>
  </si>
  <si>
    <t>J-5</t>
    <phoneticPr fontId="1"/>
  </si>
  <si>
    <t>J-7</t>
    <phoneticPr fontId="1"/>
  </si>
  <si>
    <t>**1 before acidizing</t>
    <phoneticPr fontId="1"/>
  </si>
  <si>
    <t>**2 after acidizing</t>
    <phoneticPr fontId="1"/>
  </si>
  <si>
    <t>Well</t>
    <phoneticPr fontId="1"/>
  </si>
  <si>
    <t>Zone</t>
    <phoneticPr fontId="1"/>
  </si>
  <si>
    <t>Porosity</t>
    <phoneticPr fontId="1"/>
  </si>
  <si>
    <t>Sub-Zone</t>
    <phoneticPr fontId="1"/>
  </si>
  <si>
    <t>%</t>
    <phoneticPr fontId="1"/>
  </si>
  <si>
    <t>md</t>
    <phoneticPr fontId="1"/>
  </si>
  <si>
    <t>J1</t>
    <phoneticPr fontId="4"/>
  </si>
  <si>
    <t>D</t>
    <phoneticPr fontId="1"/>
  </si>
  <si>
    <t>D</t>
    <phoneticPr fontId="1"/>
  </si>
  <si>
    <t>D-1</t>
    <phoneticPr fontId="4"/>
  </si>
  <si>
    <t>D-2</t>
    <phoneticPr fontId="4"/>
  </si>
  <si>
    <t>D-3</t>
    <phoneticPr fontId="4"/>
  </si>
  <si>
    <t>J2</t>
    <phoneticPr fontId="4"/>
  </si>
  <si>
    <t>D</t>
    <phoneticPr fontId="1"/>
  </si>
  <si>
    <t>D-1</t>
    <phoneticPr fontId="4"/>
  </si>
  <si>
    <t>D-2</t>
    <phoneticPr fontId="4"/>
  </si>
  <si>
    <t>D-3</t>
    <phoneticPr fontId="4"/>
  </si>
  <si>
    <t>J3</t>
    <phoneticPr fontId="4"/>
  </si>
  <si>
    <t>D</t>
    <phoneticPr fontId="1"/>
  </si>
  <si>
    <t>D-1</t>
    <phoneticPr fontId="4"/>
  </si>
  <si>
    <t>D-3</t>
    <phoneticPr fontId="4"/>
  </si>
  <si>
    <t>J4</t>
    <phoneticPr fontId="4"/>
  </si>
  <si>
    <t>J5</t>
    <phoneticPr fontId="4"/>
  </si>
  <si>
    <t>D</t>
    <phoneticPr fontId="1"/>
  </si>
  <si>
    <t>D-1</t>
    <phoneticPr fontId="4"/>
  </si>
  <si>
    <t>D-2</t>
    <phoneticPr fontId="4"/>
  </si>
  <si>
    <t>J6</t>
    <phoneticPr fontId="4"/>
  </si>
  <si>
    <t>D-1</t>
    <phoneticPr fontId="4"/>
  </si>
  <si>
    <t>D-2</t>
    <phoneticPr fontId="4"/>
  </si>
  <si>
    <t>D-3</t>
    <phoneticPr fontId="4"/>
  </si>
  <si>
    <t>J7</t>
    <phoneticPr fontId="4"/>
  </si>
  <si>
    <t>E</t>
    <phoneticPr fontId="1"/>
  </si>
  <si>
    <t>E-1</t>
    <phoneticPr fontId="4"/>
  </si>
  <si>
    <t>E-2</t>
    <phoneticPr fontId="4"/>
  </si>
  <si>
    <t>E-3</t>
    <phoneticPr fontId="4"/>
  </si>
  <si>
    <t>E-2</t>
    <phoneticPr fontId="4"/>
  </si>
  <si>
    <t>E-2</t>
    <phoneticPr fontId="4"/>
  </si>
  <si>
    <t>E-3</t>
    <phoneticPr fontId="4"/>
  </si>
  <si>
    <t>E</t>
    <phoneticPr fontId="1"/>
  </si>
  <si>
    <t>E-1</t>
    <phoneticPr fontId="4"/>
  </si>
  <si>
    <t>E-2</t>
    <phoneticPr fontId="4"/>
  </si>
  <si>
    <t>E-3</t>
    <phoneticPr fontId="4"/>
  </si>
  <si>
    <t>E</t>
    <phoneticPr fontId="1"/>
  </si>
  <si>
    <t>E-1</t>
    <phoneticPr fontId="4"/>
  </si>
  <si>
    <t>E-2</t>
    <phoneticPr fontId="4"/>
  </si>
  <si>
    <t>E</t>
    <phoneticPr fontId="1"/>
  </si>
  <si>
    <t>E-1</t>
    <phoneticPr fontId="4"/>
  </si>
  <si>
    <t>PERMI</t>
    <phoneticPr fontId="1"/>
  </si>
  <si>
    <t>PERMK</t>
    <phoneticPr fontId="1"/>
  </si>
  <si>
    <t>Z</t>
    <phoneticPr fontId="1"/>
  </si>
  <si>
    <t>Layer4</t>
    <phoneticPr fontId="1"/>
  </si>
  <si>
    <t>ft</t>
    <phoneticPr fontId="1"/>
  </si>
  <si>
    <t>Layer4</t>
    <phoneticPr fontId="1"/>
  </si>
  <si>
    <t>Layer4</t>
  </si>
  <si>
    <t>OWC X</t>
    <phoneticPr fontId="1"/>
  </si>
  <si>
    <t>OWC Y</t>
    <phoneticPr fontId="1"/>
  </si>
  <si>
    <t>Layer#</t>
    <phoneticPr fontId="1"/>
  </si>
  <si>
    <t>geosta</t>
    <phoneticPr fontId="1"/>
  </si>
  <si>
    <t>poro</t>
    <phoneticPr fontId="1"/>
  </si>
  <si>
    <t>A-1</t>
  </si>
  <si>
    <t>A-2</t>
  </si>
  <si>
    <t>A-4</t>
    <phoneticPr fontId="1"/>
  </si>
  <si>
    <t>Z</t>
    <phoneticPr fontId="1"/>
  </si>
  <si>
    <t>Layer#</t>
    <phoneticPr fontId="1"/>
  </si>
  <si>
    <t>PERM</t>
    <phoneticPr fontId="1"/>
  </si>
  <si>
    <t>geosta</t>
    <phoneticPr fontId="1"/>
  </si>
  <si>
    <t>Layer-E</t>
    <phoneticPr fontId="1"/>
  </si>
  <si>
    <t>ft</t>
    <phoneticPr fontId="1"/>
  </si>
  <si>
    <t>Multiplier</t>
    <phoneticPr fontId="1"/>
  </si>
  <si>
    <t>west</t>
    <phoneticPr fontId="1"/>
  </si>
  <si>
    <t>Ave.</t>
    <phoneticPr fontId="1"/>
  </si>
  <si>
    <t>Near</t>
    <phoneticPr fontId="1"/>
  </si>
  <si>
    <t>Contour</t>
    <phoneticPr fontId="1"/>
  </si>
  <si>
    <t>Layer-D</t>
    <phoneticPr fontId="1"/>
  </si>
  <si>
    <t>J-5</t>
    <phoneticPr fontId="1"/>
  </si>
  <si>
    <t>A-2</t>
    <phoneticPr fontId="1"/>
  </si>
  <si>
    <t>A-4</t>
    <phoneticPr fontId="1"/>
  </si>
  <si>
    <t>A-5</t>
    <phoneticPr fontId="1"/>
  </si>
  <si>
    <t>PERM-D</t>
    <phoneticPr fontId="1"/>
  </si>
  <si>
    <t>PERM-E</t>
    <phoneticPr fontId="1"/>
  </si>
  <si>
    <t>PERM-D</t>
    <phoneticPr fontId="1"/>
  </si>
  <si>
    <t>perm</t>
    <phoneticPr fontId="1"/>
  </si>
  <si>
    <t>mul*perm</t>
    <phoneticPr fontId="1"/>
  </si>
  <si>
    <t>A-1</t>
    <phoneticPr fontId="1"/>
  </si>
  <si>
    <t>A-2</t>
    <phoneticPr fontId="1"/>
  </si>
  <si>
    <t>A-3</t>
    <phoneticPr fontId="1"/>
  </si>
  <si>
    <t>A-4</t>
    <phoneticPr fontId="1"/>
  </si>
  <si>
    <t>A-5</t>
    <phoneticPr fontId="1"/>
  </si>
  <si>
    <t>RESULTS GEOSTAT PDATA 'PERM-D' 73605.3000 130048.2000 -987654321.1235 1</t>
  </si>
  <si>
    <t>RESULTS GEOSTAT PDATA 'PERM-D' 72671.9000 131475.4000 -987654321.1235 1</t>
  </si>
  <si>
    <t>RESULTS GEOSTAT PDATA 'PERM-D' 71890.1000 132401.6000 -987654321.1235 1</t>
  </si>
  <si>
    <t>RESULTS GEOSTAT PDATA 'PERM-D' 71164.0000 133140.1000 -987654321.1235 1</t>
  </si>
  <si>
    <t>RESULTS GEOSTAT PDATA 'PERM-D' 70510.8000 133993.8000 -987654321.1235 1</t>
  </si>
  <si>
    <t>RESULTS GEOSTAT PDATA 'PERM-D' 70270.0000 134505.3000 -987654321.1235 1</t>
  </si>
  <si>
    <t>RESULTS GEOSTAT PDATA 'PERM-D' 70209.6000 134882.2000 -987654321.1235 1</t>
  </si>
  <si>
    <t>RESULTS GEOSTAT PDATA 'PERM-D' 70241.1000 135123.0000 -987654321.1235 1</t>
  </si>
  <si>
    <t>RESULTS GEOSTAT PDATA 'PERM-D' 70325.1000 135289.4000 -987654321.1235 1</t>
  </si>
  <si>
    <t>RESULTS GEOSTAT PDATA 'PERM-D' 70474.1000 135381.6000 -987654321.1235 1</t>
  </si>
  <si>
    <t>RESULTS GEOSTAT PDATA 'PERM-D' 70798.6000 135516.4000 -987654321.1235 1</t>
  </si>
  <si>
    <t>RESULTS GEOSTAT PDATA 'PERM-D' 71176.8000 135526.6000 -987654321.1235 1</t>
  </si>
  <si>
    <t>RESULTS GEOSTAT PDATA 'PERM-D' 71783.1000 135504.6000 -987654321.1235 1</t>
  </si>
  <si>
    <t>RESULTS GEOSTAT PDATA 'PERM-D' 72570.2000 135323.5000 -987654321.1235 1</t>
  </si>
  <si>
    <t>RESULTS GEOSTAT PDATA 'PERM-D' 73487.9000 134981.3000 -987654321.1235 1</t>
  </si>
  <si>
    <t>RESULTS GEOSTAT PDATA 'PERM-D' 74205.4000 134571.2000 -987654321.1235 1</t>
  </si>
  <si>
    <t>RESULTS GEOSTAT PDATA 'PERM-D' 75001.6000 134036.7000 -987654321.1235 1</t>
  </si>
  <si>
    <t>RESULTS GEOSTAT PDATA 'PERM-D' 75617.1000 133674.2000 -987654321.1235 1</t>
  </si>
  <si>
    <t>RESULTS GEOSTAT PDATA 'PERM-D' 71888.8000 128227.0000 -987654321.1235 1</t>
  </si>
  <si>
    <t>RESULTS GEOSTAT PDATA 'PERM-D' 71430.8000 129206.0000 -987654321.1235 1</t>
  </si>
  <si>
    <t>RESULTS GEOSTAT PDATA 'PERM-D' 70922.9000 130159.1000 -987654321.1235 1</t>
  </si>
  <si>
    <t>RESULTS GEOSTAT PDATA 'PERM-D' 70343.5000 131077.1000 -987654321.1235 1</t>
  </si>
  <si>
    <t>RESULTS GEOSTAT PDATA 'PERM-D' 69644.4000 132054.1000 -987654321.1235 1</t>
  </si>
  <si>
    <t>RESULTS GEOSTAT PDATA 'PERM-D' 69340.6000 132477.0000 -987654321.1235 1</t>
  </si>
  <si>
    <t>RESULTS GEOSTAT PDATA 'PERM-D' 68930.4000 132984.9000 -987654321.1235 1</t>
  </si>
  <si>
    <t>RESULTS GEOSTAT PDATA 'PERM-D' 68533.1000 133660.1000 -987654321.1235 1</t>
  </si>
  <si>
    <t>RESULTS GEOSTAT PDATA 'PERM-D' 68146.7000 134385.2000 -987654321.1235 1</t>
  </si>
  <si>
    <t>RESULTS GEOSTAT PDATA 'PERM-D' 67813.0000 135148.6000 -987654321.1235 1</t>
  </si>
  <si>
    <t>RESULTS GEOSTAT PDATA 'PERM-D' 67773.3000 135400.9000 -987654321.1235 1</t>
  </si>
  <si>
    <t>RESULTS GEOSTAT PDATA 'PERM-D' 67773.3000 135598.1000 -987654321.1235 1</t>
  </si>
  <si>
    <t>RESULTS GEOSTAT PDATA 'PERM-D' 67773.3000 135772.3000 -987654321.1235 1</t>
  </si>
  <si>
    <t>RESULTS GEOSTAT PDATA 'PERM-D' 67805.8000 135953.7000 -987654321.1235 1</t>
  </si>
  <si>
    <t>RESULTS GEOSTAT PDATA 'PERM-D' 67883.9000 136126.6000 -987654321.1235 1</t>
  </si>
  <si>
    <t>RESULTS GEOSTAT PDATA 'PERM-D' 68081.0000 136363.2000 -987654321.1235 1</t>
  </si>
  <si>
    <t>RESULTS GEOSTAT PDATA 'PERM-D' 68164.0000 136438.3000 -987654321.1235 1</t>
  </si>
  <si>
    <t>RESULTS GEOSTAT PDATA 'PERM-D' 68424.5000 136698.8000 -987654321.1235 1</t>
  </si>
  <si>
    <t>RESULTS GEOSTAT PDATA 'PERM-D' 68815.3000 136826.4000 -987654321.1235 1</t>
  </si>
  <si>
    <t>RESULTS GEOSTAT PDATA 'PERM-D' 69336.3000 136902.9000 -987654321.1235 1</t>
  </si>
  <si>
    <t>RESULTS GEOSTAT PDATA 'PERM-D' 69764.1000 136976.4000 -987654321.1235 1</t>
  </si>
  <si>
    <t>RESULTS GEOSTAT PDATA 'PERM-D' 70191.6000 136996.1000 -987654321.1235 1</t>
  </si>
  <si>
    <t>RESULTS GEOSTAT PDATA 'PERM-D' 70354.3000 137028.9000 -987654321.1235 1</t>
  </si>
  <si>
    <t>RESULTS GEOSTAT PDATA 'PERM-D' 71296.3000 136933.1000 -987654321.1235 1</t>
  </si>
  <si>
    <t>RESULTS GEOSTAT PDATA 'PERM-D' 71559.4000 136907.5000 -987654321.1235 1</t>
  </si>
  <si>
    <t>RESULTS GEOSTAT PDATA 'PERM-D' 72356.3000 136786.1000 -987654321.1235 1</t>
  </si>
  <si>
    <t>RESULTS GEOSTAT PDATA 'PERM-D' 73178.5000 136605.6000 -987654321.1235 1</t>
  </si>
  <si>
    <t>RESULTS GEOSTAT PDATA 'PERM-D' 73829.7000 136338.9000 -987654321.1235 1</t>
  </si>
  <si>
    <t>RESULTS GEOSTAT PDATA 'PERM-D' 74179.5000 136171.6000 -987654321.1235 1</t>
  </si>
  <si>
    <t>RESULTS GEOSTAT PDATA 'PERM-D' 74891.4000 135809.1000 -987654321.1235 1</t>
  </si>
  <si>
    <t>RESULTS GEOSTAT PDATA 'PERM-D' 75460.0000 135470.5000 -987654321.1235 1</t>
  </si>
  <si>
    <t>RESULTS GEOSTAT PDATA 'PERM-D' 76002.6000 135095.1000 -987654321.1235 1</t>
  </si>
  <si>
    <t>RESULTS GEOSTAT PDATA 'PERM-D' 76473.8000 134782.5000 -987654321.1235 1</t>
  </si>
  <si>
    <t>RESULTS GEOSTAT PDATA 'PERM-D' 76944.6000 134335.3000 -987654321.1235 1</t>
  </si>
  <si>
    <t>RESULTS GEOSTAT PDATA 'PERM-D' 71128.6000 126028.2000 -987654321.1235 1</t>
  </si>
  <si>
    <t>RESULTS GEOSTAT PDATA 'PERM-D' 70928.8000 126670.3000 -987654321.1235 1</t>
  </si>
  <si>
    <t>RESULTS GEOSTAT PDATA 'PERM-D' 70753.6000 127259.5000 -987654321.1235 1</t>
  </si>
  <si>
    <t>RESULTS GEOSTAT PDATA 'PERM-D' 70352.0000 128250.0000 -987654321.1235 1</t>
  </si>
  <si>
    <t>RESULTS GEOSTAT PDATA 'PERM-D' 70099.1000 128865.8000 -987654321.1235 1</t>
  </si>
  <si>
    <t>RESULTS GEOSTAT PDATA 'PERM-D' 69777.2000 129599.4000 -987654321.1235 1</t>
  </si>
  <si>
    <t>RESULTS GEOSTAT PDATA 'PERM-D' 69082.0000 130830.7000 -987654321.1235 1</t>
  </si>
  <si>
    <t>RESULTS GEOSTAT PDATA 'PERM-D' 68668.3000 131446.2000 -987654321.1235 1</t>
  </si>
  <si>
    <t>RESULTS GEOSTAT PDATA 'PERM-D' 68240.2000 132064.0000 -987654321.1235 1</t>
  </si>
  <si>
    <t>RESULTS GEOSTAT PDATA 'PERM-D' 67636.8000 132881.2000 -987654321.1235 1</t>
  </si>
  <si>
    <t>RESULTS GEOSTAT PDATA 'PERM-D' 67035.4000 133643.7000 -987654321.1235 1</t>
  </si>
  <si>
    <t>RESULTS GEOSTAT PDATA 'PERM-D' 65965.2000 135101.1000 -987654321.1235 1</t>
  </si>
  <si>
    <t>RESULTS GEOSTAT PDATA 'PERM-D' 65792.0000 135356.0000 -987654321.1235 1</t>
  </si>
  <si>
    <t>RESULTS GEOSTAT PDATA 'PERM-D' 65730.6000 135428.2000 -987654321.1235 1</t>
  </si>
  <si>
    <t>RESULTS GEOSTAT PDATA 'PERM-D' 65544.0000 135634.2000 -987654321.1235 1</t>
  </si>
  <si>
    <t>RESULTS GEOSTAT PDATA 'PERM-D' 65324.1000 135874.7000 -987654321.1235 1</t>
  </si>
  <si>
    <t>RESULTS GEOSTAT PDATA 'PERM-D' 65177.8000 136156.5000 -987654321.1235 1</t>
  </si>
  <si>
    <t>RESULTS GEOSTAT PDATA 'PERM-D' 65147.6000 136355.6000 -987654321.1235 1</t>
  </si>
  <si>
    <t>RESULTS GEOSTAT PDATA 'PERM-D' 65189.0000 136658.1000 -987654321.1235 1</t>
  </si>
  <si>
    <t>RESULTS GEOSTAT PDATA 'PERM-D' 65356.3000 136941.6000 -987654321.1235 1</t>
  </si>
  <si>
    <t>RESULTS GEOSTAT PDATA 'PERM-D' 65502.6000 137118.4000 -987654321.1235 1</t>
  </si>
  <si>
    <t>RESULTS GEOSTAT PDATA 'PERM-D' 65638.1000 137265.1000 -987654321.1235 1</t>
  </si>
  <si>
    <t>RESULTS GEOSTAT PDATA 'PERM-D' 65846.8000 137411.4000 -987654321.1235 1</t>
  </si>
  <si>
    <t>RESULTS GEOSTAT PDATA 'PERM-D' 66034.5000 137463.9000 -987654321.1235 1</t>
  </si>
  <si>
    <t>RESULTS GEOSTAT PDATA 'PERM-D' 66600.1000 137683.7000 -987654321.1235 1</t>
  </si>
  <si>
    <t>RESULTS GEOSTAT PDATA 'PERM-D' 66881.9000 137777.9000 -987654321.1235 1</t>
  </si>
  <si>
    <t>RESULTS GEOSTAT PDATA 'PERM-D' 69174.2000 137997.1000 -987654321.1235 1</t>
  </si>
  <si>
    <t>RESULTS GEOSTAT PDATA 'PERM-D' 69844.5000 137962.9000 -987654321.1235 1</t>
  </si>
  <si>
    <t>RESULTS GEOSTAT PDATA 'PERM-D' 70258.2000 137977.4000 -987654321.1235 1</t>
  </si>
  <si>
    <t>RESULTS GEOSTAT PDATA 'PERM-D' 70378.3000 137977.4000 -987654321.1235 1</t>
  </si>
  <si>
    <t>RESULTS GEOSTAT PDATA 'PERM-D' 70940.9000 137869.4000 -987654321.1235 1</t>
  </si>
  <si>
    <t>RESULTS GEOSTAT PDATA 'PERM-D' 71646.3000 137763.5000 -987654321.1235 1</t>
  </si>
  <si>
    <t>RESULTS GEOSTAT PDATA 'PERM-D' 72584.0000 137589.9000 -987654321.1235 1</t>
  </si>
  <si>
    <t>RESULTS GEOSTAT PDATA 'PERM-D' 73226.1000 137441.3000 -987654321.1235 1</t>
  </si>
  <si>
    <t>RESULTS GEOSTAT PDATA 'PERM-D' 73947.5000 137188.3000 -987654321.1235 1</t>
  </si>
  <si>
    <t>RESULTS GEOSTAT PDATA 'PERM-D' 74763.1000 136813.3000 -987654321.1235 1</t>
  </si>
  <si>
    <t>RESULTS GEOSTAT PDATA 'PERM-D' 75551.8000 136426.2000 -987654321.1235 1</t>
  </si>
  <si>
    <t>RESULTS GEOSTAT PDATA 'PERM-D' 76328.4000 135930.8000 -987654321.1235 1</t>
  </si>
  <si>
    <t>RESULTS GEOSTAT PDATA 'PERM-D' 77252.0000 135221.5000 -987654321.1235 1</t>
  </si>
  <si>
    <t>RESULTS GEOSTAT PDATA 'PERM-D' 70325.8000 125214.6000 -987654321.1235 1</t>
  </si>
  <si>
    <t>RESULTS GEOSTAT PDATA 'PERM-D' 69726.7000 127357.6000 -987654321.1235 1</t>
  </si>
  <si>
    <t>RESULTS GEOSTAT PDATA 'PERM-D' 69076.4000 129045.0000 -987654321.1235 1</t>
  </si>
  <si>
    <t>RESULTS GEOSTAT PDATA 'PERM-D' 68396.7000 130415.7000 -987654321.1235 1</t>
  </si>
  <si>
    <t>RESULTS GEOSTAT PDATA 'PERM-D' 67672.9000 131545.6000 -987654321.1235 1</t>
  </si>
  <si>
    <t>RESULTS GEOSTAT PDATA 'PERM-D' 66746.1000 132720.5000 -987654321.1235 1</t>
  </si>
  <si>
    <t>RESULTS GEOSTAT PDATA 'PERM-D' 65669.0000 133853.7000 -987654321.1235 1</t>
  </si>
  <si>
    <t>RESULTS GEOSTAT PDATA 'PERM-D' 64800.5000 134727.0000 -987654321.1235 1</t>
  </si>
  <si>
    <t>RESULTS GEOSTAT PDATA 'PERM-D' 64154.5000 135290.7000 -987654321.1235 1</t>
  </si>
  <si>
    <t>RESULTS GEOSTAT PDATA 'PERM-D' 63697.5000 135872.1000 -987654321.1235 1</t>
  </si>
  <si>
    <t>RESULTS GEOSTAT PDATA 'PERM-D' 63481.0000 136434.4000 -987654321.1235 1</t>
  </si>
  <si>
    <t>RESULTS GEOSTAT PDATA 'PERM-D' 63533.5000 136827.1000 -987654321.1235 1</t>
  </si>
  <si>
    <t>RESULTS GEOSTAT PDATA 'PERM-D' 63609.9000 137283.8000 -987654321.1235 1</t>
  </si>
  <si>
    <t>RESULTS GEOSTAT PDATA 'PERM-D' 63854.0000 137593.2000 -987654321.1235 1</t>
  </si>
  <si>
    <t>RESULTS GEOSTAT PDATA 'PERM-D' 64265.1000 137806.1000 -987654321.1235 1</t>
  </si>
  <si>
    <t>RESULTS GEOSTAT PDATA 'PERM-D' 64676.2000 138006.2000 -987654321.1235 1</t>
  </si>
  <si>
    <t>RESULTS GEOSTAT PDATA 'PERM-D' 65176.2000 138183.4000 -987654321.1235 1</t>
  </si>
  <si>
    <t>RESULTS GEOSTAT PDATA 'PERM-D' 65703.4000 138285.8000 -987654321.1235 1</t>
  </si>
  <si>
    <t>RESULTS GEOSTAT PDATA 'PERM-D' 66192.9000 138387.1000 -987654321.1235 1</t>
  </si>
  <si>
    <t>RESULTS GEOSTAT PDATA 'PERM-D' 66895.0000 138557.1000 -987654321.1235 1</t>
  </si>
  <si>
    <t>RESULTS GEOSTAT PDATA 'PERM-D' 67786.7000 138719.5000 -987654321.1235 1</t>
  </si>
  <si>
    <t>RESULTS GEOSTAT PDATA 'PERM-D' 68378.9000 138747.7000 -987654321.1235 1</t>
  </si>
  <si>
    <t>RESULTS GEOSTAT PDATA 'PERM-D' 69276.2000 138695.5000 -987654321.1235 1</t>
  </si>
  <si>
    <t>RESULTS GEOSTAT PDATA 'PERM-D' 70135.2000 138668.0000 -987654321.1235 1</t>
  </si>
  <si>
    <t>RESULTS GEOSTAT PDATA 'PERM-D' 71175.5000 138455.4000 -987654321.1235 1</t>
  </si>
  <si>
    <t>RESULTS GEOSTAT PDATA 'PERM-D' 72342.9000 138208.3000 -987654321.1235 1</t>
  </si>
  <si>
    <t>RESULTS GEOSTAT PDATA 'PERM-D' 73548.6000 137949.8000 -987654321.1235 1</t>
  </si>
  <si>
    <t>RESULTS GEOSTAT PDATA 'PERM-D' 74326.4000 137642.1000 -987654321.1235 1</t>
  </si>
  <si>
    <t>RESULTS GEOSTAT PDATA 'PERM-D' 75436.7000 137166.3000 -987654321.1235 1</t>
  </si>
  <si>
    <t>RESULTS GEOSTAT PDATA 'PERM-D' 76724.9000 136420.4000 -987654321.1235 1</t>
  </si>
  <si>
    <t>RESULTS GEOSTAT PDATA 'PERM-D' 62943.6000 114692.6000 -987654321.1235 1</t>
  </si>
  <si>
    <t>RESULTS GEOSTAT PDATA 'PERM-D' 64466.5000 117712.3000 -987654321.1235 1</t>
  </si>
  <si>
    <t>RESULTS GEOSTAT PDATA 'PERM-D' 65414.0000 120060.4000 -987654321.1235 1</t>
  </si>
  <si>
    <t>RESULTS GEOSTAT PDATA 'PERM-D' 66215.2000 122215.2000 -987654321.1235 1</t>
  </si>
  <si>
    <t>RESULTS GEOSTAT PDATA 'PERM-D' 66550.5000 123865.2000 -987654321.1235 1</t>
  </si>
  <si>
    <t>RESULTS GEOSTAT PDATA 'PERM-D' 66846.1000 125097.8000 -987654321.1235 1</t>
  </si>
  <si>
    <t>RESULTS GEOSTAT PDATA 'PERM-D' 66967.8000 126224.4000 -987654321.1235 1</t>
  </si>
  <si>
    <t>RESULTS GEOSTAT PDATA 'PERM-D' 67009.2000 127046.3000 -987654321.1235 1</t>
  </si>
  <si>
    <t>RESULTS GEOSTAT PDATA 'PERM-D' 66918.3000 128104.3000 -987654321.1235 1</t>
  </si>
  <si>
    <t>RESULTS GEOSTAT PDATA 'PERM-D' 66688.7000 129158.8000 -987654321.1235 1</t>
  </si>
  <si>
    <t>RESULTS GEOSTAT PDATA 'PERM-D' 66274.9000 130006.2000 -987654321.1235 1</t>
  </si>
  <si>
    <t>RESULTS GEOSTAT PDATA 'PERM-D' 65792.0000 131091.9000 -987654321.1235 1</t>
  </si>
  <si>
    <t>RESULTS GEOSTAT PDATA 'PERM-D' 65114.2000 131920.0000 -987654321.1235 1</t>
  </si>
  <si>
    <t>RESULTS GEOSTAT PDATA 'PERM-D' 64526.6000 132661.7000 -987654321.1235 1</t>
  </si>
  <si>
    <t>RESULTS GEOSTAT PDATA 'PERM-D' 63965.9000 133354.0000 -987654321.1235 1</t>
  </si>
  <si>
    <t>RESULTS GEOSTAT PDATA 'PERM-D' 63315.0000 134107.0000 -987654321.1235 1</t>
  </si>
  <si>
    <t>RESULTS GEOSTAT PDATA 'PERM-D' 62450.5000 134829.1000 -987654321.1235 1</t>
  </si>
  <si>
    <t>RESULTS GEOSTAT PDATA 'PERM-D' 62059.7000 135298.6000 -987654321.1235 1</t>
  </si>
  <si>
    <t>RESULTS GEOSTAT PDATA 'PERM-D' 61696.5000 136147.3000 -987654321.1235 1</t>
  </si>
  <si>
    <t>RESULTS GEOSTAT PDATA 'PERM-D' 61605.3000 136738.5000 -987654321.1235 1</t>
  </si>
  <si>
    <t>RESULTS GEOSTAT PDATA 'PERM-D' 61691.9000 137283.5000 -987654321.1235 1</t>
  </si>
  <si>
    <t>RESULTS GEOSTAT PDATA 'PERM-D' 61857.6000 137704.4000 -987654321.1235 1</t>
  </si>
  <si>
    <t>RESULTS GEOSTAT PDATA 'PERM-D' 62160.8000 138167.0000 -987654321.1235 1</t>
  </si>
  <si>
    <t>RESULTS GEOSTAT PDATA 'PERM-D' 62417.3000 138489.5000 -987654321.1235 1</t>
  </si>
  <si>
    <t>RESULTS GEOSTAT PDATA 'PERM-D' 62863.2000 138804.1000 -987654321.1235 1</t>
  </si>
  <si>
    <t>RESULTS GEOSTAT PDATA 'PERM-D' 63286.7000 139017.4000 -987654321.1235 1</t>
  </si>
  <si>
    <t>RESULTS GEOSTAT PDATA 'PERM-D' 63784.5000 139283.1000 -987654321.1235 1</t>
  </si>
  <si>
    <t>RESULTS GEOSTAT PDATA 'PERM-D' 64321.9000 139474.1000 -987654321.1235 1</t>
  </si>
  <si>
    <t>RESULTS GEOSTAT PDATA 'PERM-D' 64985.6000 139668.3000 -987654321.1235 1</t>
  </si>
  <si>
    <t>RESULTS GEOSTAT PDATA 'PERM-D' 65639.1000 139774.0000 -987654321.1235 1</t>
  </si>
  <si>
    <t>RESULTS GEOSTAT PDATA 'PERM-D' 66579.1000 140013.1000 -987654321.1235 1</t>
  </si>
  <si>
    <t>RESULTS GEOSTAT PDATA 'PERM-D' 67383.2000 140148.0000 -987654321.1235 1</t>
  </si>
  <si>
    <t>RESULTS GEOSTAT PDATA 'PERM-D' 68290.0000 140210.0000 -987654321.1235 1</t>
  </si>
  <si>
    <t>RESULTS GEOSTAT PDATA 'PERM-D' 69233.6000 140310.7000 -987654321.1235 1</t>
  </si>
  <si>
    <t>RESULTS GEOSTAT PDATA 'PERM-D' 69966.2000 140292.0000 -987654321.1235 1</t>
  </si>
  <si>
    <t>RESULTS GEOSTAT PDATA 'PERM-D' 71076.1000 140308.7000 -987654321.1235 1</t>
  </si>
  <si>
    <t>RESULTS GEOSTAT PDATA 'PERM-D' 72086.3000 140284.8000 -987654321.1235 1</t>
  </si>
  <si>
    <t>RESULTS GEOSTAT PDATA 'PERM-D' 73452.1000 140169.3000 -987654321.1235 1</t>
  </si>
  <si>
    <t>RESULTS GEOSTAT PDATA 'PERM-D' 75465.9000 139881.6000 -987654321.1235 1</t>
  </si>
  <si>
    <t>RESULTS GEOSTAT PDATA 'PERM-D' 77519.1000 139628.4000 -987654321.1235 1</t>
  </si>
  <si>
    <t>RESULTS GEOSTAT PDATA 'PERM-D' 80007.3000 139037.7000 -987654321.1235 1</t>
  </si>
  <si>
    <t>RESULTS GEOSTAT PDATA 'PERM-D' 54449.8000 109961.3000 -987654321.1235 1</t>
  </si>
  <si>
    <t>RESULTS GEOSTAT PDATA 'PERM-D' 57589.6000 113402.6000 -987654321.1235 1</t>
  </si>
  <si>
    <t>RESULTS GEOSTAT PDATA 'PERM-D' 59901.2000 116177.8000 -987654321.1235 1</t>
  </si>
  <si>
    <t>RESULTS GEOSTAT PDATA 'PERM-D' 61447.8000 118301.8000 -987654321.1235 1</t>
  </si>
  <si>
    <t>RESULTS GEOSTAT PDATA 'PERM-D' 62933.4000 120828.1000 -987654321.1235 1</t>
  </si>
  <si>
    <t>RESULTS GEOSTAT PDATA 'PERM-D' 63796.9000 122529.9000 -987654321.1235 1</t>
  </si>
  <si>
    <t>RESULTS GEOSTAT PDATA 'PERM-D' 64446.5000 124213.6000 -987654321.1235 1</t>
  </si>
  <si>
    <t>RESULTS GEOSTAT PDATA 'PERM-D' 64813.7000 126079.1000 -987654321.1235 1</t>
  </si>
  <si>
    <t>RESULTS GEOSTAT PDATA 'PERM-D' 64924.5000 127142.7000 -987654321.1235 1</t>
  </si>
  <si>
    <t>RESULTS GEOSTAT PDATA 'PERM-D' 64810.4000 128124.3000 -987654321.1235 1</t>
  </si>
  <si>
    <t>RESULTS GEOSTAT PDATA 'PERM-D' 64299.5000 129310.4000 -987654321.1235 1</t>
  </si>
  <si>
    <t>RESULTS GEOSTAT PDATA 'PERM-D' 63678.2000 130392.4000 -987654321.1235 1</t>
  </si>
  <si>
    <t>RESULTS GEOSTAT PDATA 'PERM-D' 62855.0000 131456.4000 -987654321.1235 1</t>
  </si>
  <si>
    <t>RESULTS GEOSTAT PDATA 'PERM-D' 61982.0000 132506.2000 -987654321.1235 1</t>
  </si>
  <si>
    <t>RESULTS GEOSTAT PDATA 'PERM-D' 61344.2000 133247.1000 -987654321.1235 1</t>
  </si>
  <si>
    <t>RESULTS GEOSTAT PDATA 'PERM-D' 60726.7000 134165.0000 -987654321.1235 1</t>
  </si>
  <si>
    <t>RESULTS GEOSTAT PDATA 'PERM-D' 60289.7000 134948.8000 -987654321.1235 1</t>
  </si>
  <si>
    <t>RESULTS GEOSTAT PDATA 'PERM-D' 60032.2000 135623.7000 -987654321.1235 1</t>
  </si>
  <si>
    <t>RESULTS GEOSTAT PDATA 'PERM-D' 59929.8000 136151.3000 -987654321.1235 1</t>
  </si>
  <si>
    <t>RESULTS GEOSTAT PDATA 'PERM-D' 59875.7000 136768.4000 -987654321.1235 1</t>
  </si>
  <si>
    <t>RESULTS GEOSTAT PDATA 'PERM-D' 59930.8000 137552.8000 -987654321.1235 1</t>
  </si>
  <si>
    <t>RESULTS GEOSTAT PDATA 'PERM-D' 60165.7000 138215.6000 -987654321.1235 1</t>
  </si>
  <si>
    <t>RESULTS GEOSTAT PDATA 'PERM-D' 60465.6000 138804.1000 -987654321.1235 1</t>
  </si>
  <si>
    <t>RESULTS GEOSTAT PDATA 'PERM-D' 60883.2000 139244.4000 -987654321.1235 1</t>
  </si>
  <si>
    <t>RESULTS GEOSTAT PDATA 'PERM-D' 61301.5000 139646.7000 -987654321.1235 1</t>
  </si>
  <si>
    <t>RESULTS GEOSTAT PDATA 'PERM-D' 61809.4000 140001.0000 -987654321.1235 1</t>
  </si>
  <si>
    <t>RESULTS GEOSTAT PDATA 'PERM-D' 62194.2000 140251.0000 -987654321.1235 1</t>
  </si>
  <si>
    <t>RESULTS GEOSTAT PDATA 'PERM-D' 62803.8000 140582.7000 -987654321.1235 1</t>
  </si>
  <si>
    <t>RESULTS GEOSTAT PDATA 'PERM-D' 63539.7000 140905.2000 -987654321.1235 1</t>
  </si>
  <si>
    <t>RESULTS GEOSTAT PDATA 'PERM-D' 64439.3000 141244.4000 -987654321.1235 1</t>
  </si>
  <si>
    <t>RESULTS GEOSTAT PDATA 'PERM-D' 65365.5000 141534.1000 -987654321.1235 1</t>
  </si>
  <si>
    <t>RESULTS GEOSTAT PDATA 'PERM-D' 66507.9000 141753.6000 -987654321.1235 1</t>
  </si>
  <si>
    <t>RESULTS GEOSTAT PDATA 'PERM-D' 67613.2000 141946.9000 -987654321.1235 1</t>
  </si>
  <si>
    <t>RESULTS GEOSTAT PDATA 'PERM-D' 68783.8000 142066.3000 -987654321.1235 1</t>
  </si>
  <si>
    <t>RESULTS GEOSTAT PDATA 'PERM-D' 70319.6000 142207.7000 -987654321.1235 1</t>
  </si>
  <si>
    <t>RESULTS GEOSTAT PDATA 'PERM-D' 72262.5000 142221.1000 -987654321.1235 1</t>
  </si>
  <si>
    <t>RESULTS GEOSTAT PDATA 'PERM-D' 75042.7000 142054.5000 -987654321.1235 1</t>
  </si>
  <si>
    <t>RESULTS GEOSTAT PDATA 'PERM-D' 75586.9000 141993.1000 -987654321.1235 1</t>
  </si>
  <si>
    <t>RESULTS GEOSTAT PDATA 'PERM-D' 77390.0000 141834.9000 -987654321.1235 1</t>
  </si>
  <si>
    <t>RESULTS GEOSTAT PDATA 'PERM-D' 48978.3000 109766.4000 -987654321.1235 1</t>
  </si>
  <si>
    <t>RESULTS GEOSTAT PDATA 'PERM-D' 52091.9000 112765.1000 -987654321.1235 1</t>
  </si>
  <si>
    <t>RESULTS GEOSTAT PDATA 'PERM-D' 54653.5000 115155.5000 -987654321.1235 1</t>
  </si>
  <si>
    <t>RESULTS GEOSTAT PDATA 'PERM-D' 57083.0000 117290.4000 -987654321.1235 1</t>
  </si>
  <si>
    <t>RESULTS GEOSTAT PDATA 'PERM-D' 58938.7000 119182.4000 -987654321.1235 1</t>
  </si>
  <si>
    <t>RESULTS GEOSTAT PDATA 'PERM-D' 60138.5000 120577.8000 -987654321.1235 1</t>
  </si>
  <si>
    <t>RESULTS GEOSTAT PDATA 'PERM-D' 60943.2000 121646.7000 -987654321.1235 1</t>
  </si>
  <si>
    <t>RESULTS GEOSTAT PDATA 'PERM-D' 61537.4000 122558.7000 -987654321.1235 1</t>
  </si>
  <si>
    <t>RESULTS GEOSTAT PDATA 'PERM-D' 61986.2000 123239.8000 -987654321.1235 1</t>
  </si>
  <si>
    <t>RESULTS GEOSTAT PDATA 'PERM-D' 62307.1000 123993.1000 -987654321.1235 1</t>
  </si>
  <si>
    <t>RESULTS GEOSTAT PDATA 'PERM-D' 62564.0000 124782.5000 -987654321.1235 1</t>
  </si>
  <si>
    <t>RESULTS GEOSTAT PDATA 'PERM-D' 62707.4000 125569.2000 -987654321.1235 1</t>
  </si>
  <si>
    <t>RESULTS GEOSTAT PDATA 'PERM-D' 62850.7000 126355.6000 -987654321.1235 1</t>
  </si>
  <si>
    <t>RESULTS GEOSTAT PDATA 'PERM-D' 62819.2000 127074.5000 -987654321.1235 1</t>
  </si>
  <si>
    <t>RESULTS GEOSTAT PDATA 'PERM-D' 62748.0000 127855.3000 -987654321.1235 1</t>
  </si>
  <si>
    <t>RESULTS GEOSTAT PDATA 'PERM-D' 62540.0000 128569.6000 -987654321.1235 1</t>
  </si>
  <si>
    <t>RESULTS GEOSTAT PDATA 'PERM-D' 62258.5000 129193.2000 -987654321.1235 1</t>
  </si>
  <si>
    <t>RESULTS GEOSTAT PDATA 'PERM-D' 61704.7000 130100.4000 -987654321.1235 1</t>
  </si>
  <si>
    <t>RESULTS GEOSTAT PDATA 'PERM-D' 60898.0000 131025.9000 -987654321.1235 1</t>
  </si>
  <si>
    <t>RESULTS GEOSTAT PDATA 'PERM-D' 60184.4000 131764.4000 -987654321.1235 1</t>
  </si>
  <si>
    <t>RESULTS GEOSTAT PDATA 'PERM-D' 59674.2000 132445.5000 -987654321.1235 1</t>
  </si>
  <si>
    <t>RESULTS GEOSTAT PDATA 'PERM-D' 59095.5000 133339.2000 -987654321.1235 1</t>
  </si>
  <si>
    <t>RESULTS GEOSTAT PDATA 'PERM-D' 58595.8000 134108.6000 -987654321.1235 1</t>
  </si>
  <si>
    <t>RESULTS GEOSTAT PDATA 'PERM-D' 58285.8000 134857.9000 -987654321.1235 1</t>
  </si>
  <si>
    <t>RESULTS GEOSTAT PDATA 'PERM-D' 58086.9000 135698.8000 -987654321.1235 1</t>
  </si>
  <si>
    <t>RESULTS GEOSTAT PDATA 'PERM-D' 57896.0000 136716.2000 -987654321.1235 1</t>
  </si>
  <si>
    <t>RESULTS GEOSTAT PDATA 'PERM-D' 57983.3000 137715.9000 -987654321.1235 1</t>
  </si>
  <si>
    <t>RESULTS GEOSTAT PDATA 'PERM-D' 58368.1000 138912.7000 -987654321.1235 1</t>
  </si>
  <si>
    <t>RESULTS GEOSTAT PDATA 'PERM-D' 58864.8000 139696.2000 -987654321.1235 1</t>
  </si>
  <si>
    <t>RESULTS GEOSTAT PDATA 'PERM-D' 59649.3000 140575.1000 -987654321.1235 1</t>
  </si>
  <si>
    <t>RESULTS GEOSTAT PDATA 'PERM-D' 60552.2000 141268.4000 -987654321.1235 1</t>
  </si>
  <si>
    <t>RESULTS GEOSTAT PDATA 'PERM-D' 61408.8000 141795.9000 -987654321.1235 1</t>
  </si>
  <si>
    <t>RESULTS GEOSTAT PDATA 'PERM-D' 62378.0000 142377.0000 -987654321.1235 1</t>
  </si>
  <si>
    <t>RESULTS GEOSTAT PDATA 'PERM-D' 63587.6000 142913.7000 -987654321.1235 1</t>
  </si>
  <si>
    <t>RESULTS GEOSTAT PDATA 'PERM-D' 64763.1000 143323.5000 -987654321.1235 1</t>
  </si>
  <si>
    <t>RESULTS GEOSTAT PDATA 'PERM-D' 66481.3000 143722.4000 -987654321.1235 1</t>
  </si>
  <si>
    <t>RESULTS GEOSTAT PDATA 'PERM-D' 67961.9000 144039.4000 -987654321.1235 1</t>
  </si>
  <si>
    <t>RESULTS GEOSTAT PDATA 'PERM-D' 69508.5000 144244.1000 -987654321.1235 1</t>
  </si>
  <si>
    <t>RESULTS GEOSTAT PDATA 'PERM-D' 71360.9000 144343.5000 -987654321.1235 1</t>
  </si>
  <si>
    <t>RESULTS GEOSTAT PDATA 'PERM-D' 72850.4000 144319.9000 -987654321.1235 1</t>
  </si>
  <si>
    <t>RESULTS GEOSTAT PDATA 'PERM-D' 75488.5000 144288.4000 -987654321.1235 1</t>
  </si>
  <si>
    <t>RESULTS GEOSTAT PDATA 'PERM-D' 46608.4000 112311.0000 -987654321.1235 1</t>
  </si>
  <si>
    <t>RESULTS GEOSTAT PDATA 'PERM-D' 47682.7000 113087.4000 -987654321.1235 1</t>
  </si>
  <si>
    <t>RESULTS GEOSTAT PDATA 'PERM-D' 48756.9000 113863.8000 -987654321.1235 1</t>
  </si>
  <si>
    <t>RESULTS GEOSTAT PDATA 'PERM-D' 51069.9000 115629.3000 -987654321.1235 1</t>
  </si>
  <si>
    <t>RESULTS GEOSTAT PDATA 'PERM-D' 51811.9000 116201.2000 -987654321.1235 1</t>
  </si>
  <si>
    <t>RESULTS GEOSTAT PDATA 'PERM-D' 52554.0000 116773.1000 -987654321.1235 1</t>
  </si>
  <si>
    <t>RESULTS GEOSTAT PDATA 'PERM-D' 53296.1000 117345.1000 -987654321.1235 1</t>
  </si>
  <si>
    <t>RESULTS GEOSTAT PDATA 'PERM-D' 54038.1000 117917.0000 -987654321.1235 1</t>
  </si>
  <si>
    <t>RESULTS GEOSTAT PDATA 'PERM-D' 56246.7000 119818.6000 -987654321.1235 1</t>
  </si>
  <si>
    <t>RESULTS GEOSTAT PDATA 'PERM-D' 57716.5000 121031.2000 -987654321.1235 1</t>
  </si>
  <si>
    <t>RESULTS GEOSTAT PDATA 'PERM-D' 58799.2000 122082.7000 -987654321.1235 1</t>
  </si>
  <si>
    <t>RESULTS GEOSTAT PDATA 'PERM-D' 59680.4000 123115.8000 -987654321.1235 1</t>
  </si>
  <si>
    <t>RESULTS GEOSTAT PDATA 'PERM-D' 60222.4000 124102.0000 -987654321.1235 1</t>
  </si>
  <si>
    <t>RESULTS GEOSTAT PDATA 'PERM-D' 60697.2000 125238.2000 -987654321.1235 1</t>
  </si>
  <si>
    <t>RESULTS GEOSTAT PDATA 'PERM-D' 60873.0000 126227.7000 -987654321.1235 1</t>
  </si>
  <si>
    <t>RESULTS GEOSTAT PDATA 'PERM-D' 60898.0000 127188.0000 -987654321.1235 1</t>
  </si>
  <si>
    <t>RESULTS GEOSTAT PDATA 'PERM-D' 60673.6000 128040.4000 -987654321.1235 1</t>
  </si>
  <si>
    <t>RESULTS GEOSTAT PDATA 'PERM-D' 60244.8000 128988.5000 -987654321.1235 1</t>
  </si>
  <si>
    <t>RESULTS GEOSTAT PDATA 'PERM-D' 59769.7000 129784.1000 -987654321.1235 1</t>
  </si>
  <si>
    <t>RESULTS GEOSTAT PDATA 'PERM-D' 59315.0000 130277.2000 -987654321.1235 1</t>
  </si>
  <si>
    <t>RESULTS GEOSTAT PDATA 'PERM-D' 58605.3000 130877.0000 -987654321.1235 1</t>
  </si>
  <si>
    <t>RESULTS GEOSTAT PDATA 'PERM-D' 58011.2000 131391.7000 -987654321.1235 1</t>
  </si>
  <si>
    <t>RESULTS GEOSTAT PDATA 'PERM-D' 57282.2000 132243.4000 -987654321.1235 1</t>
  </si>
  <si>
    <t>RESULTS GEOSTAT PDATA 'PERM-D' 56523.6000 133246.1000 -987654321.1235 1</t>
  </si>
  <si>
    <t>RESULTS GEOSTAT PDATA 'PERM-D' 56008.9000 134103.7000 -987654321.1235 1</t>
  </si>
  <si>
    <t>RESULTS GEOSTAT PDATA 'PERM-D' 55544.6000 134962.6000 -987654321.1235 1</t>
  </si>
  <si>
    <t>RESULTS GEOSTAT PDATA 'PERM-D' 55194.2000 135811.7000 -987654321.1235 1</t>
  </si>
  <si>
    <t>RESULTS GEOSTAT PDATA 'PERM-D' 54946.2000 136600.7000 -987654321.1235 1</t>
  </si>
  <si>
    <t>RESULTS GEOSTAT PDATA 'PERM-D' 54717.2000 137629.9000 -987654321.1235 1</t>
  </si>
  <si>
    <t>RESULTS GEOSTAT PDATA 'PERM-D' 54640.7000 138612.5000 -987654321.1235 1</t>
  </si>
  <si>
    <t>RESULTS GEOSTAT PDATA 'PERM-D' 54672.2000 139812.7000 -987654321.1235 1</t>
  </si>
  <si>
    <t>RESULTS GEOSTAT PDATA 'PERM-D' 54847.4000 140827.4000 -987654321.1235 1</t>
  </si>
  <si>
    <t>RESULTS GEOSTAT PDATA 'PERM-D' 55200.8000 142263.1000 -987654321.1235 1</t>
  </si>
  <si>
    <t>RESULTS GEOSTAT PDATA 'PERM-D' 55625.3000 143398.0000 -987654321.1235 1</t>
  </si>
  <si>
    <t>RESULTS GEOSTAT PDATA 'PERM-D' 56136.5000 144585.6000 -987654321.1235 1</t>
  </si>
  <si>
    <t>RESULTS GEOSTAT PDATA 'PERM-D' 56648.0000 145760.8000 -987654321.1235 1</t>
  </si>
  <si>
    <t>RESULTS GEOSTAT PDATA 'PERM-D' 57300.2000 146876.3000 -987654321.1235 1</t>
  </si>
  <si>
    <t>RESULTS GEOSTAT PDATA 'PERM-D' 57990.8000 147955.1000 -987654321.1235 1</t>
  </si>
  <si>
    <t>RESULTS GEOSTAT PDATA 'PERM-D' 58926.2000 149330.7000 -987654321.1235 1</t>
  </si>
  <si>
    <t>RESULTS GEOSTAT PDATA 'PERM-D' 59639.8000 150510.8000 -987654321.1235 1</t>
  </si>
  <si>
    <t>RESULTS GEOSTAT PDATA 'PERM-D' 60840.8000 151796.7000 -987654321.1235 1</t>
  </si>
  <si>
    <t>RESULTS GEOSTAT PDATA 'PERM-D' 61616.3000 152595.2000 -987654321.1235 1</t>
  </si>
  <si>
    <t>RESULTS GEOSTAT PDATA 'PERM-D' 62391.8000 153393.7000 -987654321.1235 1</t>
  </si>
  <si>
    <t>RESULTS GEOSTAT PDATA 'PERM-D' 45125.3000 114247.7000 -987654321.1235 1</t>
  </si>
  <si>
    <t>RESULTS GEOSTAT PDATA 'PERM-D' 46819.6000 115554.8000 -987654321.1235 1</t>
  </si>
  <si>
    <t>RESULTS GEOSTAT PDATA 'PERM-D' 48700.5000 116955.4000 -987654321.1235 1</t>
  </si>
  <si>
    <t>RESULTS GEOSTAT PDATA 'PERM-D' 49850.4000 117857.0000 -987654321.1235 1</t>
  </si>
  <si>
    <t>RESULTS GEOSTAT PDATA 'PERM-D' 52616.5000 119672.2000 -987654321.1235 1</t>
  </si>
  <si>
    <t>RESULTS GEOSTAT PDATA 'PERM-D' 54701.8000 120989.5000 -987654321.1235 1</t>
  </si>
  <si>
    <t>RESULTS GEOSTAT PDATA 'PERM-D' 56053.5000 121883.9000 -987654321.1235 1</t>
  </si>
  <si>
    <t>RESULTS GEOSTAT PDATA 'PERM-D' 56746.7000 122394.4000 -987654321.1235 1</t>
  </si>
  <si>
    <t>RESULTS GEOSTAT PDATA 'PERM-D' 57290.7000 122825.5000 -987654321.1235 1</t>
  </si>
  <si>
    <t>RESULTS GEOSTAT PDATA 'PERM-D' 57794.9000 123318.6000 -987654321.1235 1</t>
  </si>
  <si>
    <t>RESULTS GEOSTAT PDATA 'PERM-D' 58199.8000 123758.5000 -987654321.1235 1</t>
  </si>
  <si>
    <t>RESULTS GEOSTAT PDATA 'PERM-D' 58477.7000 124220.1000 -987654321.1235 1</t>
  </si>
  <si>
    <t>RESULTS GEOSTAT PDATA 'PERM-D' 58719.2000 124643.4000 -987654321.1235 1</t>
  </si>
  <si>
    <t>RESULTS GEOSTAT PDATA 'PERM-D' 58907.8000 125140.8000 -987654321.1235 1</t>
  </si>
  <si>
    <t>RESULTS GEOSTAT PDATA 'PERM-D' 59046.3000 125636.8000 -987654321.1235 1</t>
  </si>
  <si>
    <t>RESULTS GEOSTAT PDATA 'PERM-D' 59107.6000 126181.1000 -987654321.1235 1</t>
  </si>
  <si>
    <t>RESULTS GEOSTAT PDATA 'PERM-D' 59069.9000 126647.3000 -987654321.1235 1</t>
  </si>
  <si>
    <t>RESULTS GEOSTAT PDATA 'PERM-D' 58915.4000 127249.3000 -987654321.1235 1</t>
  </si>
  <si>
    <t>RESULTS GEOSTAT PDATA 'PERM-D' 58711.9000 127786.7000 -987654321.1235 1</t>
  </si>
  <si>
    <t>RESULTS GEOSTAT PDATA 'PERM-D' 58470.1000 128336.0000 -987654321.1235 1</t>
  </si>
  <si>
    <t>RESULTS GEOSTAT PDATA 'PERM-D' 58156.2000 128756.9000 -987654321.1235 1</t>
  </si>
  <si>
    <t>RESULTS GEOSTAT PDATA 'PERM-D' 57805.1000 129151.6000 -987654321.1235 1</t>
  </si>
  <si>
    <t>RESULTS GEOSTAT PDATA 'PERM-D' 57327.4000 129568.2000 -987654321.1235 1</t>
  </si>
  <si>
    <t>RESULTS GEOSTAT PDATA 'PERM-D' 56889.4000 129910.1000 -987654321.1235 1</t>
  </si>
  <si>
    <t>RESULTS GEOSTAT PDATA 'PERM-D' 56349.7000 130274.6000 -987654321.1235 1</t>
  </si>
  <si>
    <t>RESULTS GEOSTAT PDATA 'PERM-D' 55691.9000 130812.7000 -987654321.1235 1</t>
  </si>
  <si>
    <t>RESULTS GEOSTAT PDATA 'PERM-D' 55073.8000 131288.7000 -987654321.1235 1</t>
  </si>
  <si>
    <t>RESULTS GEOSTAT PDATA 'PERM-D' 54463.9000 131929.1000 -987654321.1235 1</t>
  </si>
  <si>
    <t>RESULTS GEOSTAT PDATA 'PERM-D' 53713.9000 132616.5000 -987654321.1235 1</t>
  </si>
  <si>
    <t>RESULTS GEOSTAT PDATA 'PERM-D' 53128.6000 133270.0000 -987654321.1235 1</t>
  </si>
  <si>
    <t>RESULTS GEOSTAT PDATA 'PERM-D' 52583.7000 133836.6000 -987654321.1235 1</t>
  </si>
  <si>
    <t>RESULTS GEOSTAT PDATA 'PERM-D' 52046.9000 134579.7000 -987654321.1235 1</t>
  </si>
  <si>
    <t>RESULTS GEOSTAT PDATA 'PERM-D' 51560.0000 135336.9000 -987654321.1235 1</t>
  </si>
  <si>
    <t>RESULTS GEOSTAT PDATA 'PERM-D' 51147.0000 136159.5000 -987654321.1235 1</t>
  </si>
  <si>
    <t>RESULTS GEOSTAT PDATA 'PERM-D' 50623.0000 137370.1000 -987654321.1235 1</t>
  </si>
  <si>
    <t>RESULTS GEOSTAT PDATA 'PERM-D' 50264.1000 138547.6000 -987654321.1235 1</t>
  </si>
  <si>
    <t>RESULTS GEOSTAT PDATA 'PERM-D' 49984.6000 139575.5000 -987654321.1235 1</t>
  </si>
  <si>
    <t>RESULTS GEOSTAT PDATA 'PERM-D' 49769.4000 140554.5000 -987654321.1235 1</t>
  </si>
  <si>
    <t>RESULTS GEOSTAT PDATA 'PERM-D' 42058.1000 115239.8000 -987654321.1235 1</t>
  </si>
  <si>
    <t>RESULTS GEOSTAT PDATA 'PERM-D' 44097.8000 116366.8000 -987654321.1235 1</t>
  </si>
  <si>
    <t>RESULTS GEOSTAT PDATA 'PERM-D' 46507.5000 117819.2000 -987654321.1235 1</t>
  </si>
  <si>
    <t>RESULTS GEOSTAT PDATA 'PERM-D' 48319.2000 118978.0000 -987654321.1235 1</t>
  </si>
  <si>
    <t>RESULTS GEOSTAT PDATA 'PERM-D' 50974.4000 120689.3000 -987654321.1235 1</t>
  </si>
  <si>
    <t>RESULTS GEOSTAT PDATA 'PERM-D' 52899.0000 121876.3000 -987654321.1235 1</t>
  </si>
  <si>
    <t>RESULTS GEOSTAT PDATA 'PERM-D' 55134.5000 123235.6000 -987654321.1235 1</t>
  </si>
  <si>
    <t>RESULTS GEOSTAT PDATA 'PERM-D' 55817.3000 123670.3000 -987654321.1235 1</t>
  </si>
  <si>
    <t>RESULTS GEOSTAT PDATA 'PERM-D' 56331.4000 124264.8000 -987654321.1235 1</t>
  </si>
  <si>
    <t>RESULTS GEOSTAT PDATA 'PERM-D' 56795.6000 124845.1000 -987654321.1235 1</t>
  </si>
  <si>
    <t>RESULTS GEOSTAT PDATA 'PERM-D' 57124.0000 125308.1000 -987654321.1235 1</t>
  </si>
  <si>
    <t>RESULTS GEOSTAT PDATA 'PERM-D' 57297.9000 125893.4000 -987654321.1235 1</t>
  </si>
  <si>
    <t>RESULTS GEOSTAT PDATA 'PERM-D' 57386.5000 126362.9000 -987654321.1235 1</t>
  </si>
  <si>
    <t>RESULTS GEOSTAT PDATA 'PERM-D' 57372.7000 126892.7000 -987654321.1235 1</t>
  </si>
  <si>
    <t>RESULTS GEOSTAT PDATA 'PERM-D' 57237.9000 127217.5000 -987654321.1235 1</t>
  </si>
  <si>
    <t>RESULTS GEOSTAT PDATA 'PERM-D' 56986.2000 127665.4000 -987654321.1235 1</t>
  </si>
  <si>
    <t>RESULTS GEOSTAT PDATA 'PERM-D' 56649.3000 128010.2000 -987654321.1235 1</t>
  </si>
  <si>
    <t>RESULTS GEOSTAT PDATA 'PERM-D' 56236.9000 128327.4000 -987654321.1235 1</t>
  </si>
  <si>
    <t>RESULTS GEOSTAT PDATA 'PERM-D' 55915.7000 128546.3000 -987654321.1235 1</t>
  </si>
  <si>
    <t>RESULTS GEOSTAT PDATA 'PERM-D' 55594.5000 128765.1000 -987654321.1235 1</t>
  </si>
  <si>
    <t>RESULTS GEOSTAT PDATA 'PERM-D' 55003.3000 129178.5000 -987654321.1235 1</t>
  </si>
  <si>
    <t>RESULTS GEOSTAT PDATA 'PERM-D' 54054.8000 129734.3000 -987654321.1235 1</t>
  </si>
  <si>
    <t>RESULTS GEOSTAT PDATA 'PERM-D' 53221.1000 130242.5000 -987654321.1235 1</t>
  </si>
  <si>
    <t>RESULTS GEOSTAT PDATA 'PERM-D' 52259.8000 130810.7000 -987654321.1235 1</t>
  </si>
  <si>
    <t>RESULTS GEOSTAT PDATA 'PERM-D' 51565.0000 131322.5000 -987654321.1235 1</t>
  </si>
  <si>
    <t>RESULTS GEOSTAT PDATA 'PERM-D' 50548.2000 132065.9000 -987654321.1235 1</t>
  </si>
  <si>
    <t>RESULTS GEOSTAT PDATA 'PERM-D' 49786.7000 132714.9000 -987654321.1235 1</t>
  </si>
  <si>
    <t>RESULTS GEOSTAT PDATA 'PERM-D' 49246.1000 133117.1000 -987654321.1235 1</t>
  </si>
  <si>
    <t>RESULTS GEOSTAT PDATA 'PERM-D' 48311.0000 134127.6000 -987654321.1235 1</t>
  </si>
  <si>
    <t>RESULTS GEOSTAT PDATA 'PERM-D' 47430.8000 135442.9000 -987654321.1235 1</t>
  </si>
  <si>
    <t>RESULTS GEOSTAT PDATA 'PERM-D' 46792.7000 136675.9000 -987654321.1235 1</t>
  </si>
  <si>
    <t>RESULTS GEOSTAT PDATA 'PERM-D' 40640.1000 117323.5000 -987654321.1235 1</t>
  </si>
  <si>
    <t>RESULTS GEOSTAT PDATA 'PERM-D' 41378.8000 117661.8000 -987654321.1235 1</t>
  </si>
  <si>
    <t>RESULTS GEOSTAT PDATA 'PERM-D' 42117.6000 118000.0000 -987654321.1235 1</t>
  </si>
  <si>
    <t>RESULTS GEOSTAT PDATA 'PERM-D' 42856.3000 118338.3000 -987654321.1235 1</t>
  </si>
  <si>
    <t>RESULTS GEOSTAT PDATA 'PERM-D' 43595.1000 118676.5000 -987654321.1235 1</t>
  </si>
  <si>
    <t>RESULTS GEOSTAT PDATA 'PERM-D' 44327.1000 119033.6000 -987654321.1235 1</t>
  </si>
  <si>
    <t>RESULTS GEOSTAT PDATA 'PERM-D' 45059.1000 119390.6000 -987654321.1235 1</t>
  </si>
  <si>
    <t>RESULTS GEOSTAT PDATA 'PERM-D' 45791.0000 119747.6000 -987654321.1235 1</t>
  </si>
  <si>
    <t>RESULTS GEOSTAT PDATA 'PERM-D' 46523.0000 120104.7000 -987654321.1235 1</t>
  </si>
  <si>
    <t>RESULTS GEOSTAT PDATA 'PERM-D' 48339.2000 121086.9000 -987654321.1235 1</t>
  </si>
  <si>
    <t>RESULTS GEOSTAT PDATA 'PERM-D' 50327.4000 122263.1000 -987654321.1235 1</t>
  </si>
  <si>
    <t>RESULTS GEOSTAT PDATA 'PERM-D' 51744.4000 123070.5000 -987654321.1235 1</t>
  </si>
  <si>
    <t>RESULTS GEOSTAT PDATA 'PERM-D' 53270.3000 124070.2000 -987654321.1235 1</t>
  </si>
  <si>
    <t>RESULTS GEOSTAT PDATA 'PERM-D' 54100.1000 124660.4000 -987654321.1235 1</t>
  </si>
  <si>
    <t>RESULTS GEOSTAT PDATA 'PERM-D' 54593.5000 125089.9000 -987654321.1235 1</t>
  </si>
  <si>
    <t>RESULTS GEOSTAT PDATA 'PERM-D' 54873.7000 125476.1000 -987654321.1235 1</t>
  </si>
  <si>
    <t>RESULTS GEOSTAT PDATA 'PERM-D' 55052.8000 125859.6000 -987654321.1235 1</t>
  </si>
  <si>
    <t>RESULTS GEOSTAT PDATA 'PERM-D' 55228.0000 126394.4000 -987654321.1235 1</t>
  </si>
  <si>
    <t>RESULTS GEOSTAT PDATA 'PERM-D' 55129.9000 126757.9000 -987654321.1235 1</t>
  </si>
  <si>
    <t>RESULTS GEOSTAT PDATA 'PERM-D' 54894.0000 127092.5000 -987654321.1235 1</t>
  </si>
  <si>
    <t>RESULTS GEOSTAT PDATA 'PERM-D' 54609.3000 127362.9000 -987654321.1235 1</t>
  </si>
  <si>
    <t>RESULTS GEOSTAT PDATA 'PERM-D' 54110.2000 127627.3000 -987654321.1235 1</t>
  </si>
  <si>
    <t>RESULTS GEOSTAT PDATA 'PERM-D' 53510.8000 127864.2000 -987654321.1235 1</t>
  </si>
  <si>
    <t>RESULTS GEOSTAT PDATA 'PERM-D' 52632.5000 128156.5000 -987654321.1235 1</t>
  </si>
  <si>
    <t>RESULTS GEOSTAT PDATA 'PERM-D' 51779.9000 128437.0000 -987654321.1235 1</t>
  </si>
  <si>
    <t>RESULTS GEOSTAT PDATA 'PERM-D' 51002.6000 128719.5000 -987654321.1235 1</t>
  </si>
  <si>
    <t>RESULTS GEOSTAT PDATA 'PERM-D' 50300.2000 129029.2000 -987654321.1235 1</t>
  </si>
  <si>
    <t>RESULTS GEOSTAT PDATA 'PERM-D' 49534.1000 129375.0000 -987654321.1235 1</t>
  </si>
  <si>
    <t>RESULTS GEOSTAT PDATA 'PERM-D' 48842.2000 129773.6000 -987654321.1235 1</t>
  </si>
  <si>
    <t>RESULTS GEOSTAT PDATA 'PERM-D' 48290.7000 130112.5000 -987654321.1235 1</t>
  </si>
  <si>
    <t>RESULTS GEOSTAT PDATA 'PERM-D' 47502.6000 130811.4000 -987654321.1235 1</t>
  </si>
  <si>
    <t>RESULTS GEOSTAT PDATA 'PERM-D' 46829.4000 131450.1000 -987654321.1235 1</t>
  </si>
  <si>
    <t>RESULTS GEOSTAT PDATA 'PERM-D' 46071.9000 132427.5000 -987654321.1235 1</t>
  </si>
  <si>
    <t>RESULTS GEOSTAT PDATA 'PERM-D' 45456.0000 133295.0000 -987654321.1235 1</t>
  </si>
  <si>
    <t>RESULTS GEOSTAT PDATA 'PERM-D' 35537.2000 119257.9000 -987654321.1235 1</t>
  </si>
  <si>
    <t>RESULTS GEOSTAT PDATA 'PERM-D' 36366.8000 119551.6000 -987654321.1235 1</t>
  </si>
  <si>
    <t>RESULTS GEOSTAT PDATA 'PERM-D' 37196.3000 119845.4000 -987654321.1235 1</t>
  </si>
  <si>
    <t>RESULTS GEOSTAT PDATA 'PERM-D' 38025.9000 120139.1000 -987654321.1235 1</t>
  </si>
  <si>
    <t>RESULTS GEOSTAT PDATA 'PERM-D' 38855.5000 120432.9000 -987654321.1235 1</t>
  </si>
  <si>
    <t>RESULTS GEOSTAT PDATA 'PERM-D' 40495.7000 120892.7000 -987654321.1235 1</t>
  </si>
  <si>
    <t>RESULTS GEOSTAT PDATA 'PERM-D' 41805.4000 121470.1000 -987654321.1235 1</t>
  </si>
  <si>
    <t>RESULTS GEOSTAT PDATA 'PERM-D' 43427.2000 122181.8000 -987654321.1235 1</t>
  </si>
  <si>
    <t>RESULTS GEOSTAT PDATA 'PERM-D' 44597.1000 122793.6000 -987654321.1235 1</t>
  </si>
  <si>
    <t>RESULTS GEOSTAT PDATA 'PERM-D' 45631.6000 123275.3000 -987654321.1235 1</t>
  </si>
  <si>
    <t>RESULTS GEOSTAT PDATA 'PERM-D' 46514.4000 123778.2000 -987654321.1235 1</t>
  </si>
  <si>
    <t>RESULTS GEOSTAT PDATA 'PERM-D' 47094.8000 124260.8000 -987654321.1235 1</t>
  </si>
  <si>
    <t>RESULTS GEOSTAT PDATA 'PERM-D' 47361.6000 124671.9000 -987654321.1235 1</t>
  </si>
  <si>
    <t>RESULTS GEOSTAT PDATA 'PERM-D' 47386.8000 125152.2000 -987654321.1235 1</t>
  </si>
  <si>
    <t>RESULTS GEOSTAT PDATA 'PERM-D' 47125.0000 125511.5000 -987654321.1235 1</t>
  </si>
  <si>
    <t>RESULTS GEOSTAT PDATA 'PERM-D' 46802.8000 125755.6000 -987654321.1235 1</t>
  </si>
  <si>
    <t>RESULTS GEOSTAT PDATA 'PERM-D' 46355.3000 125983.6000 -987654321.1235 1</t>
  </si>
  <si>
    <t>RESULTS GEOSTAT PDATA 'PERM-D' 45765.4000 126346.8000 -987654321.1235 1</t>
  </si>
  <si>
    <t>RESULTS GEOSTAT PDATA 'PERM-D' 44906.2000 126866.8000 -987654321.1235 1</t>
  </si>
  <si>
    <t>RESULTS GEOSTAT PDATA 'PERM-D' 44233.6000 127493.1000 -987654321.1235 1</t>
  </si>
  <si>
    <t>RESULTS GEOSTAT PDATA 'PERM-D' 43364.8000 128366.5000 -987654321.1235 1</t>
  </si>
  <si>
    <t>RESULTS GEOSTAT PDATA 'PERM-D' 42896.7000 128897.0000 -987654321.1235 1</t>
  </si>
  <si>
    <t>RESULTS GEOSTAT PDATA 'PERM-D' 42336.9000 129551.5000 -987654321.1235 1</t>
  </si>
  <si>
    <t>RESULTS GEOSTAT PDATA 'PERM-D' 73605.3000 130048.2000 -987654321.1235 2</t>
  </si>
  <si>
    <t>RESULTS GEOSTAT PDATA 'PERM-D' 72671.9000 131475.4000 -987654321.1235 2</t>
  </si>
  <si>
    <t>RESULTS GEOSTAT PDATA 'PERM-D' 71890.1000 132401.6000 -987654321.1235 2</t>
  </si>
  <si>
    <t>RESULTS GEOSTAT PDATA 'PERM-D' 71164.0000 133140.1000 -987654321.1235 2</t>
  </si>
  <si>
    <t>RESULTS GEOSTAT PDATA 'PERM-D' 70510.8000 133993.8000 -987654321.1235 2</t>
  </si>
  <si>
    <t>RESULTS GEOSTAT PDATA 'PERM-D' 70270.0000 134505.3000 -987654321.1235 2</t>
  </si>
  <si>
    <t>RESULTS GEOSTAT PDATA 'PERM-D' 70209.6000 134882.2000 -987654321.1235 2</t>
  </si>
  <si>
    <t>RESULTS GEOSTAT PDATA 'PERM-D' 70241.1000 135123.0000 -987654321.1235 2</t>
  </si>
  <si>
    <t>RESULTS GEOSTAT PDATA 'PERM-D' 70325.1000 135289.4000 -987654321.1235 2</t>
  </si>
  <si>
    <t>RESULTS GEOSTAT PDATA 'PERM-D' 70474.1000 135381.6000 -987654321.1235 2</t>
  </si>
  <si>
    <t>RESULTS GEOSTAT PDATA 'PERM-D' 70798.6000 135516.4000 -987654321.1235 2</t>
  </si>
  <si>
    <t>RESULTS GEOSTAT PDATA 'PERM-D' 71176.8000 135526.6000 -987654321.1235 2</t>
  </si>
  <si>
    <t>RESULTS GEOSTAT PDATA 'PERM-D' 71783.1000 135504.6000 -987654321.1235 2</t>
  </si>
  <si>
    <t>RESULTS GEOSTAT PDATA 'PERM-D' 72570.2000 135323.5000 -987654321.1235 2</t>
  </si>
  <si>
    <t>RESULTS GEOSTAT PDATA 'PERM-D' 73487.9000 134981.3000 -987654321.1235 2</t>
  </si>
  <si>
    <t>RESULTS GEOSTAT PDATA 'PERM-D' 74205.4000 134571.2000 -987654321.1235 2</t>
  </si>
  <si>
    <t>RESULTS GEOSTAT PDATA 'PERM-D' 75001.6000 134036.7000 -987654321.1235 2</t>
  </si>
  <si>
    <t>RESULTS GEOSTAT PDATA 'PERM-D' 75617.1000 133674.2000 -987654321.1235 2</t>
  </si>
  <si>
    <t>RESULTS GEOSTAT PDATA 'PERM-D' 71888.8000 128227.0000 -987654321.1235 2</t>
  </si>
  <si>
    <t>RESULTS GEOSTAT PDATA 'PERM-D' 71430.8000 129206.0000 -987654321.1235 2</t>
  </si>
  <si>
    <t>RESULTS GEOSTAT PDATA 'PERM-D' 70922.9000 130159.1000 -987654321.1235 2</t>
  </si>
  <si>
    <t>RESULTS GEOSTAT PDATA 'PERM-D' 70343.5000 131077.1000 -987654321.1235 2</t>
  </si>
  <si>
    <t>RESULTS GEOSTAT PDATA 'PERM-D' 69644.4000 132054.1000 -987654321.1235 2</t>
  </si>
  <si>
    <t>RESULTS GEOSTAT PDATA 'PERM-D' 69340.6000 132477.0000 -987654321.1235 2</t>
  </si>
  <si>
    <t>RESULTS GEOSTAT PDATA 'PERM-D' 68930.4000 132984.9000 -987654321.1235 2</t>
  </si>
  <si>
    <t>RESULTS GEOSTAT PDATA 'PERM-D' 68533.1000 133660.1000 -987654321.1235 2</t>
  </si>
  <si>
    <t>RESULTS GEOSTAT PDATA 'PERM-D' 68146.7000 134385.2000 -987654321.1235 2</t>
  </si>
  <si>
    <t>RESULTS GEOSTAT PDATA 'PERM-D' 67813.0000 135148.6000 -987654321.1235 2</t>
  </si>
  <si>
    <t>RESULTS GEOSTAT PDATA 'PERM-D' 67773.3000 135400.9000 -987654321.1235 2</t>
  </si>
  <si>
    <t>RESULTS GEOSTAT PDATA 'PERM-D' 67773.3000 135598.1000 -987654321.1235 2</t>
  </si>
  <si>
    <t>RESULTS GEOSTAT PDATA 'PERM-D' 67773.3000 135772.3000 -987654321.1235 2</t>
  </si>
  <si>
    <t>RESULTS GEOSTAT PDATA 'PERM-D' 67805.8000 135953.7000 -987654321.1235 2</t>
  </si>
  <si>
    <t>RESULTS GEOSTAT PDATA 'PERM-D' 67883.9000 136126.6000 -987654321.1235 2</t>
  </si>
  <si>
    <t>RESULTS GEOSTAT PDATA 'PERM-D' 68081.0000 136363.2000 -987654321.1235 2</t>
  </si>
  <si>
    <t>RESULTS GEOSTAT PDATA 'PERM-D' 68164.0000 136438.3000 -987654321.1235 2</t>
  </si>
  <si>
    <t>RESULTS GEOSTAT PDATA 'PERM-D' 68424.5000 136698.8000 -987654321.1235 2</t>
  </si>
  <si>
    <t>RESULTS GEOSTAT PDATA 'PERM-D' 68815.3000 136826.4000 -987654321.1235 2</t>
  </si>
  <si>
    <t>RESULTS GEOSTAT PDATA 'PERM-D' 69336.3000 136902.9000 -987654321.1235 2</t>
  </si>
  <si>
    <t>RESULTS GEOSTAT PDATA 'PERM-D' 69764.1000 136976.4000 -987654321.1235 2</t>
  </si>
  <si>
    <t>RESULTS GEOSTAT PDATA 'PERM-D' 70191.6000 136996.1000 -987654321.1235 2</t>
  </si>
  <si>
    <t>RESULTS GEOSTAT PDATA 'PERM-D' 70354.3000 137028.9000 -987654321.1235 2</t>
  </si>
  <si>
    <t>RESULTS GEOSTAT PDATA 'PERM-D' 71296.3000 136933.1000 -987654321.1235 2</t>
  </si>
  <si>
    <t>RESULTS GEOSTAT PDATA 'PERM-D' 71559.4000 136907.5000 -987654321.1235 2</t>
  </si>
  <si>
    <t>RESULTS GEOSTAT PDATA 'PERM-D' 72356.3000 136786.1000 -987654321.1235 2</t>
  </si>
  <si>
    <t>RESULTS GEOSTAT PDATA 'PERM-D' 73178.5000 136605.6000 -987654321.1235 2</t>
  </si>
  <si>
    <t>RESULTS GEOSTAT PDATA 'PERM-D' 73829.7000 136338.9000 -987654321.1235 2</t>
  </si>
  <si>
    <t>RESULTS GEOSTAT PDATA 'PERM-D' 74179.5000 136171.6000 -987654321.1235 2</t>
  </si>
  <si>
    <t>RESULTS GEOSTAT PDATA 'PERM-D' 74891.4000 135809.1000 -987654321.1235 2</t>
  </si>
  <si>
    <t>RESULTS GEOSTAT PDATA 'PERM-D' 75460.0000 135470.5000 -987654321.1235 2</t>
  </si>
  <si>
    <t>RESULTS GEOSTAT PDATA 'PERM-D' 76002.6000 135095.1000 -987654321.1235 2</t>
  </si>
  <si>
    <t>RESULTS GEOSTAT PDATA 'PERM-D' 76473.8000 134782.5000 -987654321.1235 2</t>
  </si>
  <si>
    <t>RESULTS GEOSTAT PDATA 'PERM-D' 76944.6000 134335.3000 -987654321.1235 2</t>
  </si>
  <si>
    <t>RESULTS GEOSTAT PDATA 'PERM-D' 71128.6000 126028.2000 -987654321.1235 2</t>
  </si>
  <si>
    <t>RESULTS GEOSTAT PDATA 'PERM-D' 70928.8000 126670.3000 -987654321.1235 2</t>
  </si>
  <si>
    <t>RESULTS GEOSTAT PDATA 'PERM-D' 70753.6000 127259.5000 -987654321.1235 2</t>
  </si>
  <si>
    <t>RESULTS GEOSTAT PDATA 'PERM-D' 70352.0000 128250.0000 -987654321.1235 2</t>
  </si>
  <si>
    <t>RESULTS GEOSTAT PDATA 'PERM-D' 70099.1000 128865.8000 -987654321.1235 2</t>
  </si>
  <si>
    <t>RESULTS GEOSTAT PDATA 'PERM-D' 69777.2000 129599.4000 -987654321.1235 2</t>
  </si>
  <si>
    <t>RESULTS GEOSTAT PDATA 'PERM-D' 69082.0000 130830.7000 -987654321.1235 2</t>
  </si>
  <si>
    <t>RESULTS GEOSTAT PDATA 'PERM-D' 68668.3000 131446.2000 -987654321.1235 2</t>
  </si>
  <si>
    <t>RESULTS GEOSTAT PDATA 'PERM-D' 68240.2000 132064.0000 -987654321.1235 2</t>
  </si>
  <si>
    <t>RESULTS GEOSTAT PDATA 'PERM-D' 67636.8000 132881.2000 -987654321.1235 2</t>
  </si>
  <si>
    <t>RESULTS GEOSTAT PDATA 'PERM-D' 67035.4000 133643.7000 -987654321.1235 2</t>
  </si>
  <si>
    <t>RESULTS GEOSTAT PDATA 'PERM-D' 65965.2000 135101.1000 -987654321.1235 2</t>
  </si>
  <si>
    <t>RESULTS GEOSTAT PDATA 'PERM-D' 65792.0000 135356.0000 -987654321.1235 2</t>
  </si>
  <si>
    <t>RESULTS GEOSTAT PDATA 'PERM-D' 65730.6000 135428.2000 -987654321.1235 2</t>
  </si>
  <si>
    <t>RESULTS GEOSTAT PDATA 'PERM-D' 65544.0000 135634.2000 -987654321.1235 2</t>
  </si>
  <si>
    <t>RESULTS GEOSTAT PDATA 'PERM-D' 65324.1000 135874.7000 -987654321.1235 2</t>
  </si>
  <si>
    <t>RESULTS GEOSTAT PDATA 'PERM-D' 65177.8000 136156.5000 -987654321.1235 2</t>
  </si>
  <si>
    <t>RESULTS GEOSTAT PDATA 'PERM-D' 65147.6000 136355.6000 -987654321.1235 2</t>
  </si>
  <si>
    <t>RESULTS GEOSTAT PDATA 'PERM-D' 65189.0000 136658.1000 -987654321.1235 2</t>
  </si>
  <si>
    <t>RESULTS GEOSTAT PDATA 'PERM-D' 65356.3000 136941.6000 -987654321.1235 2</t>
  </si>
  <si>
    <t>RESULTS GEOSTAT PDATA 'PERM-D' 65502.6000 137118.4000 -987654321.1235 2</t>
  </si>
  <si>
    <t>RESULTS GEOSTAT PDATA 'PERM-D' 65638.1000 137265.1000 -987654321.1235 2</t>
  </si>
  <si>
    <t>RESULTS GEOSTAT PDATA 'PERM-D' 65846.8000 137411.4000 -987654321.1235 2</t>
  </si>
  <si>
    <t>RESULTS GEOSTAT PDATA 'PERM-D' 66034.5000 137463.9000 -987654321.1235 2</t>
  </si>
  <si>
    <t>RESULTS GEOSTAT PDATA 'PERM-D' 66600.1000 137683.7000 -987654321.1235 2</t>
  </si>
  <si>
    <t>RESULTS GEOSTAT PDATA 'PERM-D' 66881.9000 137777.9000 -987654321.1235 2</t>
  </si>
  <si>
    <t>RESULTS GEOSTAT PDATA 'PERM-D' 69174.2000 137997.1000 -987654321.1235 2</t>
  </si>
  <si>
    <t>RESULTS GEOSTAT PDATA 'PERM-D' 69844.5000 137962.9000 -987654321.1235 2</t>
  </si>
  <si>
    <t>RESULTS GEOSTAT PDATA 'PERM-D' 70258.2000 137977.4000 -987654321.1235 2</t>
  </si>
  <si>
    <t>RESULTS GEOSTAT PDATA 'PERM-D' 70378.3000 137977.4000 -987654321.1235 2</t>
  </si>
  <si>
    <t>RESULTS GEOSTAT PDATA 'PERM-D' 70940.9000 137869.4000 -987654321.1235 2</t>
  </si>
  <si>
    <t>RESULTS GEOSTAT PDATA 'PERM-D' 71646.3000 137763.5000 -987654321.1235 2</t>
  </si>
  <si>
    <t>RESULTS GEOSTAT PDATA 'PERM-D' 72584.0000 137589.9000 -987654321.1235 2</t>
  </si>
  <si>
    <t>RESULTS GEOSTAT PDATA 'PERM-D' 73226.1000 137441.3000 -987654321.1235 2</t>
  </si>
  <si>
    <t>RESULTS GEOSTAT PDATA 'PERM-D' 73947.5000 137188.3000 -987654321.1235 2</t>
  </si>
  <si>
    <t>RESULTS GEOSTAT PDATA 'PERM-D' 74763.1000 136813.3000 -987654321.1235 2</t>
  </si>
  <si>
    <t>RESULTS GEOSTAT PDATA 'PERM-D' 75551.8000 136426.2000 -987654321.1235 2</t>
  </si>
  <si>
    <t>RESULTS GEOSTAT PDATA 'PERM-D' 76328.4000 135930.8000 -987654321.1235 2</t>
  </si>
  <si>
    <t>RESULTS GEOSTAT PDATA 'PERM-D' 77252.0000 135221.5000 -987654321.1235 2</t>
  </si>
  <si>
    <t>RESULTS GEOSTAT PDATA 'PERM-D' 70325.8000 125214.6000 -987654321.1235 2</t>
  </si>
  <si>
    <t>RESULTS GEOSTAT PDATA 'PERM-D' 69726.7000 127357.6000 -987654321.1235 2</t>
  </si>
  <si>
    <t>RESULTS GEOSTAT PDATA 'PERM-D' 69076.4000 129045.0000 -987654321.1235 2</t>
  </si>
  <si>
    <t>RESULTS GEOSTAT PDATA 'PERM-D' 68396.7000 130415.7000 -987654321.1235 2</t>
  </si>
  <si>
    <t>RESULTS GEOSTAT PDATA 'PERM-D' 67672.9000 131545.6000 -987654321.1235 2</t>
  </si>
  <si>
    <t>RESULTS GEOSTAT PDATA 'PERM-D' 66746.1000 132720.5000 -987654321.1235 2</t>
  </si>
  <si>
    <t>RESULTS GEOSTAT PDATA 'PERM-D' 65669.0000 133853.7000 -987654321.1235 2</t>
  </si>
  <si>
    <t>RESULTS GEOSTAT PDATA 'PERM-D' 64800.5000 134727.0000 -987654321.1235 2</t>
  </si>
  <si>
    <t>RESULTS GEOSTAT PDATA 'PERM-D' 64154.5000 135290.7000 -987654321.1235 2</t>
  </si>
  <si>
    <t>RESULTS GEOSTAT PDATA 'PERM-D' 63697.5000 135872.1000 -987654321.1235 2</t>
  </si>
  <si>
    <t>RESULTS GEOSTAT PDATA 'PERM-D' 63481.0000 136434.4000 -987654321.1235 2</t>
  </si>
  <si>
    <t>RESULTS GEOSTAT PDATA 'PERM-D' 63533.5000 136827.1000 -987654321.1235 2</t>
  </si>
  <si>
    <t>RESULTS GEOSTAT PDATA 'PERM-D' 63609.9000 137283.8000 -987654321.1235 2</t>
  </si>
  <si>
    <t>RESULTS GEOSTAT PDATA 'PERM-D' 63854.0000 137593.2000 -987654321.1235 2</t>
  </si>
  <si>
    <t>RESULTS GEOSTAT PDATA 'PERM-D' 64265.1000 137806.1000 -987654321.1235 2</t>
  </si>
  <si>
    <t>RESULTS GEOSTAT PDATA 'PERM-D' 64676.2000 138006.2000 -987654321.1235 2</t>
  </si>
  <si>
    <t>RESULTS GEOSTAT PDATA 'PERM-D' 65176.2000 138183.4000 -987654321.1235 2</t>
  </si>
  <si>
    <t>RESULTS GEOSTAT PDATA 'PERM-D' 65703.4000 138285.8000 -987654321.1235 2</t>
  </si>
  <si>
    <t>RESULTS GEOSTAT PDATA 'PERM-D' 66192.9000 138387.1000 -987654321.1235 2</t>
  </si>
  <si>
    <t>RESULTS GEOSTAT PDATA 'PERM-D' 66895.0000 138557.1000 -987654321.1235 2</t>
  </si>
  <si>
    <t>RESULTS GEOSTAT PDATA 'PERM-D' 67786.7000 138719.5000 -987654321.1235 2</t>
  </si>
  <si>
    <t>RESULTS GEOSTAT PDATA 'PERM-D' 68378.9000 138747.7000 -987654321.1235 2</t>
  </si>
  <si>
    <t>RESULTS GEOSTAT PDATA 'PERM-D' 69276.2000 138695.5000 -987654321.1235 2</t>
  </si>
  <si>
    <t>RESULTS GEOSTAT PDATA 'PERM-D' 70135.2000 138668.0000 -987654321.1235 2</t>
  </si>
  <si>
    <t>RESULTS GEOSTAT PDATA 'PERM-D' 71175.5000 138455.4000 -987654321.1235 2</t>
  </si>
  <si>
    <t>RESULTS GEOSTAT PDATA 'PERM-D' 72342.9000 138208.3000 -987654321.1235 2</t>
  </si>
  <si>
    <t>RESULTS GEOSTAT PDATA 'PERM-D' 73548.6000 137949.8000 -987654321.1235 2</t>
  </si>
  <si>
    <t>RESULTS GEOSTAT PDATA 'PERM-D' 74326.4000 137642.1000 -987654321.1235 2</t>
  </si>
  <si>
    <t>RESULTS GEOSTAT PDATA 'PERM-D' 75436.7000 137166.3000 -987654321.1235 2</t>
  </si>
  <si>
    <t>RESULTS GEOSTAT PDATA 'PERM-D' 76724.9000 136420.4000 -987654321.1235 2</t>
  </si>
  <si>
    <t>RESULTS GEOSTAT PDATA 'PERM-D' 62943.6000 114692.6000 -987654321.1235 2</t>
  </si>
  <si>
    <t>RESULTS GEOSTAT PDATA 'PERM-D' 64466.5000 117712.3000 -987654321.1235 2</t>
  </si>
  <si>
    <t>RESULTS GEOSTAT PDATA 'PERM-D' 65414.0000 120060.4000 -987654321.1235 2</t>
  </si>
  <si>
    <t>RESULTS GEOSTAT PDATA 'PERM-D' 66215.2000 122215.2000 -987654321.1235 2</t>
  </si>
  <si>
    <t>RESULTS GEOSTAT PDATA 'PERM-D' 66550.5000 123865.2000 -987654321.1235 2</t>
  </si>
  <si>
    <t>RESULTS GEOSTAT PDATA 'PERM-D' 66846.1000 125097.8000 -987654321.1235 2</t>
  </si>
  <si>
    <t>RESULTS GEOSTAT PDATA 'PERM-D' 66967.8000 126224.4000 -987654321.1235 2</t>
  </si>
  <si>
    <t>RESULTS GEOSTAT PDATA 'PERM-D' 67009.2000 127046.3000 -987654321.1235 2</t>
  </si>
  <si>
    <t>RESULTS GEOSTAT PDATA 'PERM-D' 66918.3000 128104.3000 -987654321.1235 2</t>
  </si>
  <si>
    <t>RESULTS GEOSTAT PDATA 'PERM-D' 66688.7000 129158.8000 -987654321.1235 2</t>
  </si>
  <si>
    <t>RESULTS GEOSTAT PDATA 'PERM-D' 66274.9000 130006.2000 -987654321.1235 2</t>
  </si>
  <si>
    <t>RESULTS GEOSTAT PDATA 'PERM-D' 65792.0000 131091.9000 -987654321.1235 2</t>
  </si>
  <si>
    <t>RESULTS GEOSTAT PDATA 'PERM-D' 65114.2000 131920.0000 -987654321.1235 2</t>
  </si>
  <si>
    <t>RESULTS GEOSTAT PDATA 'PERM-D' 64526.6000 132661.7000 -987654321.1235 2</t>
  </si>
  <si>
    <t>RESULTS GEOSTAT PDATA 'PERM-D' 63965.9000 133354.0000 -987654321.1235 2</t>
  </si>
  <si>
    <t>RESULTS GEOSTAT PDATA 'PERM-D' 63315.0000 134107.0000 -987654321.1235 2</t>
  </si>
  <si>
    <t>RESULTS GEOSTAT PDATA 'PERM-D' 62450.5000 134829.1000 -987654321.1235 2</t>
  </si>
  <si>
    <t>RESULTS GEOSTAT PDATA 'PERM-D' 62059.7000 135298.6000 -987654321.1235 2</t>
  </si>
  <si>
    <t>RESULTS GEOSTAT PDATA 'PERM-D' 61696.5000 136147.3000 -987654321.1235 2</t>
  </si>
  <si>
    <t>RESULTS GEOSTAT PDATA 'PERM-D' 61605.3000 136738.5000 -987654321.1235 2</t>
  </si>
  <si>
    <t>RESULTS GEOSTAT PDATA 'PERM-D' 61691.9000 137283.5000 -987654321.1235 2</t>
  </si>
  <si>
    <t>RESULTS GEOSTAT PDATA 'PERM-D' 61857.6000 137704.4000 -987654321.1235 2</t>
  </si>
  <si>
    <t>RESULTS GEOSTAT PDATA 'PERM-D' 62160.8000 138167.0000 -987654321.1235 2</t>
  </si>
  <si>
    <t>RESULTS GEOSTAT PDATA 'PERM-D' 62417.3000 138489.5000 -987654321.1235 2</t>
  </si>
  <si>
    <t>RESULTS GEOSTAT PDATA 'PERM-D' 62863.2000 138804.1000 -987654321.1235 2</t>
  </si>
  <si>
    <t>RESULTS GEOSTAT PDATA 'PERM-D' 63286.7000 139017.4000 -987654321.1235 2</t>
  </si>
  <si>
    <t>RESULTS GEOSTAT PDATA 'PERM-D' 63784.5000 139283.1000 -987654321.1235 2</t>
  </si>
  <si>
    <t>RESULTS GEOSTAT PDATA 'PERM-D' 64321.9000 139474.1000 -987654321.1235 2</t>
  </si>
  <si>
    <t>RESULTS GEOSTAT PDATA 'PERM-D' 64985.6000 139668.3000 -987654321.1235 2</t>
  </si>
  <si>
    <t>RESULTS GEOSTAT PDATA 'PERM-D' 65639.1000 139774.0000 -987654321.1235 2</t>
  </si>
  <si>
    <t>RESULTS GEOSTAT PDATA 'PERM-D' 66579.1000 140013.1000 -987654321.1235 2</t>
  </si>
  <si>
    <t>RESULTS GEOSTAT PDATA 'PERM-D' 67383.2000 140148.0000 -987654321.1235 2</t>
  </si>
  <si>
    <t>RESULTS GEOSTAT PDATA 'PERM-D' 68290.0000 140210.0000 -987654321.1235 2</t>
  </si>
  <si>
    <t>RESULTS GEOSTAT PDATA 'PERM-D' 69233.6000 140310.7000 -987654321.1235 2</t>
  </si>
  <si>
    <t>RESULTS GEOSTAT PDATA 'PERM-D' 69966.2000 140292.0000 -987654321.1235 2</t>
  </si>
  <si>
    <t>RESULTS GEOSTAT PDATA 'PERM-D' 71076.1000 140308.7000 -987654321.1235 2</t>
  </si>
  <si>
    <t>RESULTS GEOSTAT PDATA 'PERM-D' 72086.3000 140284.8000 -987654321.1235 2</t>
  </si>
  <si>
    <t>RESULTS GEOSTAT PDATA 'PERM-D' 73452.1000 140169.3000 -987654321.1235 2</t>
  </si>
  <si>
    <t>RESULTS GEOSTAT PDATA 'PERM-D' 75465.9000 139881.6000 -987654321.1235 2</t>
  </si>
  <si>
    <t>RESULTS GEOSTAT PDATA 'PERM-D' 77519.1000 139628.4000 -987654321.1235 2</t>
  </si>
  <si>
    <t>RESULTS GEOSTAT PDATA 'PERM-D' 80007.3000 139037.7000 -987654321.1235 2</t>
  </si>
  <si>
    <t>RESULTS GEOSTAT PDATA 'PERM-D' 54449.8000 109961.3000 -987654321.1235 2</t>
  </si>
  <si>
    <t>RESULTS GEOSTAT PDATA 'PERM-D' 57589.6000 113402.6000 -987654321.1235 2</t>
  </si>
  <si>
    <t>RESULTS GEOSTAT PDATA 'PERM-D' 59901.2000 116177.8000 -987654321.1235 2</t>
  </si>
  <si>
    <t>RESULTS GEOSTAT PDATA 'PERM-D' 61447.8000 118301.8000 -987654321.1235 2</t>
  </si>
  <si>
    <t>RESULTS GEOSTAT PDATA 'PERM-D' 62933.4000 120828.1000 -987654321.1235 2</t>
  </si>
  <si>
    <t>RESULTS GEOSTAT PDATA 'PERM-D' 63796.9000 122529.9000 -987654321.1235 2</t>
  </si>
  <si>
    <t>RESULTS GEOSTAT PDATA 'PERM-D' 64446.5000 124213.6000 -987654321.1235 2</t>
  </si>
  <si>
    <t>RESULTS GEOSTAT PDATA 'PERM-D' 64813.7000 126079.1000 -987654321.1235 2</t>
  </si>
  <si>
    <t>RESULTS GEOSTAT PDATA 'PERM-D' 64924.5000 127142.7000 -987654321.1235 2</t>
  </si>
  <si>
    <t>RESULTS GEOSTAT PDATA 'PERM-D' 64810.4000 128124.3000 -987654321.1235 2</t>
  </si>
  <si>
    <t>RESULTS GEOSTAT PDATA 'PERM-D' 64299.5000 129310.4000 -987654321.1235 2</t>
  </si>
  <si>
    <t>RESULTS GEOSTAT PDATA 'PERM-D' 63678.2000 130392.4000 -987654321.1235 2</t>
  </si>
  <si>
    <t>RESULTS GEOSTAT PDATA 'PERM-D' 62855.0000 131456.4000 -987654321.1235 2</t>
  </si>
  <si>
    <t>RESULTS GEOSTAT PDATA 'PERM-D' 61982.0000 132506.2000 -987654321.1235 2</t>
  </si>
  <si>
    <t>RESULTS GEOSTAT PDATA 'PERM-D' 61344.2000 133247.1000 -987654321.1235 2</t>
  </si>
  <si>
    <t>RESULTS GEOSTAT PDATA 'PERM-D' 60726.7000 134165.0000 -987654321.1235 2</t>
  </si>
  <si>
    <t>RESULTS GEOSTAT PDATA 'PERM-D' 60289.7000 134948.8000 -987654321.1235 2</t>
  </si>
  <si>
    <t>RESULTS GEOSTAT PDATA 'PERM-D' 60032.2000 135623.7000 -987654321.1235 2</t>
  </si>
  <si>
    <t>RESULTS GEOSTAT PDATA 'PERM-D' 59929.8000 136151.3000 -987654321.1235 2</t>
  </si>
  <si>
    <t>RESULTS GEOSTAT PDATA 'PERM-D' 59875.7000 136768.4000 -987654321.1235 2</t>
  </si>
  <si>
    <t>RESULTS GEOSTAT PDATA 'PERM-D' 59930.8000 137552.8000 -987654321.1235 2</t>
  </si>
  <si>
    <t>RESULTS GEOSTAT PDATA 'PERM-D' 60165.7000 138215.6000 -987654321.1235 2</t>
  </si>
  <si>
    <t>RESULTS GEOSTAT PDATA 'PERM-D' 60465.6000 138804.1000 -987654321.1235 2</t>
  </si>
  <si>
    <t>RESULTS GEOSTAT PDATA 'PERM-D' 60883.2000 139244.4000 -987654321.1235 2</t>
  </si>
  <si>
    <t>RESULTS GEOSTAT PDATA 'PERM-D' 61301.5000 139646.7000 -987654321.1235 2</t>
  </si>
  <si>
    <t>RESULTS GEOSTAT PDATA 'PERM-D' 61809.4000 140001.0000 -987654321.1235 2</t>
  </si>
  <si>
    <t>RESULTS GEOSTAT PDATA 'PERM-D' 62194.2000 140251.0000 -987654321.1235 2</t>
  </si>
  <si>
    <t>RESULTS GEOSTAT PDATA 'PERM-D' 62803.8000 140582.7000 -987654321.1235 2</t>
  </si>
  <si>
    <t>RESULTS GEOSTAT PDATA 'PERM-D' 63539.7000 140905.2000 -987654321.1235 2</t>
  </si>
  <si>
    <t>RESULTS GEOSTAT PDATA 'PERM-D' 64439.3000 141244.4000 -987654321.1235 2</t>
  </si>
  <si>
    <t>RESULTS GEOSTAT PDATA 'PERM-D' 65365.5000 141534.1000 -987654321.1235 2</t>
  </si>
  <si>
    <t>RESULTS GEOSTAT PDATA 'PERM-D' 66507.9000 141753.6000 -987654321.1235 2</t>
  </si>
  <si>
    <t>RESULTS GEOSTAT PDATA 'PERM-D' 67613.2000 141946.9000 -987654321.1235 2</t>
  </si>
  <si>
    <t>RESULTS GEOSTAT PDATA 'PERM-D' 68783.8000 142066.3000 -987654321.1235 2</t>
  </si>
  <si>
    <t>RESULTS GEOSTAT PDATA 'PERM-D' 70319.6000 142207.7000 -987654321.1235 2</t>
  </si>
  <si>
    <t>RESULTS GEOSTAT PDATA 'PERM-D' 72262.5000 142221.1000 -987654321.1235 2</t>
  </si>
  <si>
    <t>RESULTS GEOSTAT PDATA 'PERM-D' 75042.7000 142054.5000 -987654321.1235 2</t>
  </si>
  <si>
    <t>RESULTS GEOSTAT PDATA 'PERM-D' 75586.9000 141993.1000 -987654321.1235 2</t>
  </si>
  <si>
    <t>RESULTS GEOSTAT PDATA 'PERM-D' 77390.0000 141834.9000 -987654321.1235 2</t>
  </si>
  <si>
    <t>RESULTS GEOSTAT PDATA 'PERM-D' 48978.3000 109766.4000 -987654321.1235 2</t>
  </si>
  <si>
    <t>RESULTS GEOSTAT PDATA 'PERM-D' 52091.9000 112765.1000 -987654321.1235 2</t>
  </si>
  <si>
    <t>RESULTS GEOSTAT PDATA 'PERM-D' 54653.5000 115155.5000 -987654321.1235 2</t>
  </si>
  <si>
    <t>RESULTS GEOSTAT PDATA 'PERM-D' 57083.0000 117290.4000 -987654321.1235 2</t>
  </si>
  <si>
    <t>RESULTS GEOSTAT PDATA 'PERM-D' 58938.7000 119182.4000 -987654321.1235 2</t>
  </si>
  <si>
    <t>RESULTS GEOSTAT PDATA 'PERM-D' 60138.5000 120577.8000 -987654321.1235 2</t>
  </si>
  <si>
    <t>RESULTS GEOSTAT PDATA 'PERM-D' 60943.2000 121646.7000 -987654321.1235 2</t>
  </si>
  <si>
    <t>RESULTS GEOSTAT PDATA 'PERM-D' 61537.4000 122558.7000 -987654321.1235 2</t>
  </si>
  <si>
    <t>RESULTS GEOSTAT PDATA 'PERM-D' 61986.2000 123239.8000 -987654321.1235 2</t>
  </si>
  <si>
    <t>RESULTS GEOSTAT PDATA 'PERM-D' 62307.1000 123993.1000 -987654321.1235 2</t>
  </si>
  <si>
    <t>RESULTS GEOSTAT PDATA 'PERM-D' 62564.0000 124782.5000 -987654321.1235 2</t>
  </si>
  <si>
    <t>RESULTS GEOSTAT PDATA 'PERM-D' 62707.4000 125569.2000 -987654321.1235 2</t>
  </si>
  <si>
    <t>RESULTS GEOSTAT PDATA 'PERM-D' 62850.7000 126355.6000 -987654321.1235 2</t>
  </si>
  <si>
    <t>RESULTS GEOSTAT PDATA 'PERM-D' 62819.2000 127074.5000 -987654321.1235 2</t>
  </si>
  <si>
    <t>RESULTS GEOSTAT PDATA 'PERM-D' 62748.0000 127855.3000 -987654321.1235 2</t>
  </si>
  <si>
    <t>RESULTS GEOSTAT PDATA 'PERM-D' 62540.0000 128569.6000 -987654321.1235 2</t>
  </si>
  <si>
    <t>RESULTS GEOSTAT PDATA 'PERM-D' 62258.5000 129193.2000 -987654321.1235 2</t>
  </si>
  <si>
    <t>RESULTS GEOSTAT PDATA 'PERM-D' 61704.7000 130100.4000 -987654321.1235 2</t>
  </si>
  <si>
    <t>RESULTS GEOSTAT PDATA 'PERM-D' 60898.0000 131025.9000 -987654321.1235 2</t>
  </si>
  <si>
    <t>RESULTS GEOSTAT PDATA 'PERM-D' 60184.4000 131764.4000 -987654321.1235 2</t>
  </si>
  <si>
    <t>RESULTS GEOSTAT PDATA 'PERM-D' 59674.2000 132445.5000 -987654321.1235 2</t>
  </si>
  <si>
    <t>RESULTS GEOSTAT PDATA 'PERM-D' 59095.5000 133339.2000 -987654321.1235 2</t>
  </si>
  <si>
    <t>RESULTS GEOSTAT PDATA 'PERM-D' 58595.8000 134108.6000 -987654321.1235 2</t>
  </si>
  <si>
    <t>RESULTS GEOSTAT PDATA 'PERM-D' 58285.8000 134857.9000 -987654321.1235 2</t>
  </si>
  <si>
    <t>RESULTS GEOSTAT PDATA 'PERM-D' 58086.9000 135698.8000 -987654321.1235 2</t>
  </si>
  <si>
    <t>RESULTS GEOSTAT PDATA 'PERM-D' 57896.0000 136716.2000 -987654321.1235 2</t>
  </si>
  <si>
    <t>RESULTS GEOSTAT PDATA 'PERM-D' 57983.3000 137715.9000 -987654321.1235 2</t>
  </si>
  <si>
    <t>RESULTS GEOSTAT PDATA 'PERM-D' 58368.1000 138912.7000 -987654321.1235 2</t>
  </si>
  <si>
    <t>RESULTS GEOSTAT PDATA 'PERM-D' 58864.8000 139696.2000 -987654321.1235 2</t>
  </si>
  <si>
    <t>RESULTS GEOSTAT PDATA 'PERM-D' 59649.3000 140575.1000 -987654321.1235 2</t>
  </si>
  <si>
    <t>RESULTS GEOSTAT PDATA 'PERM-D' 60552.2000 141268.4000 -987654321.1235 2</t>
  </si>
  <si>
    <t>RESULTS GEOSTAT PDATA 'PERM-D' 61408.8000 141795.9000 -987654321.1235 2</t>
  </si>
  <si>
    <t>RESULTS GEOSTAT PDATA 'PERM-D' 62378.0000 142377.0000 -987654321.1235 2</t>
  </si>
  <si>
    <t>RESULTS GEOSTAT PDATA 'PERM-D' 63587.6000 142913.7000 -987654321.1235 2</t>
  </si>
  <si>
    <t>RESULTS GEOSTAT PDATA 'PERM-D' 64763.1000 143323.5000 -987654321.1235 2</t>
  </si>
  <si>
    <t>RESULTS GEOSTAT PDATA 'PERM-D' 66481.3000 143722.4000 -987654321.1235 2</t>
  </si>
  <si>
    <t>RESULTS GEOSTAT PDATA 'PERM-D' 67961.9000 144039.4000 -987654321.1235 2</t>
  </si>
  <si>
    <t>RESULTS GEOSTAT PDATA 'PERM-D' 69508.5000 144244.1000 -987654321.1235 2</t>
  </si>
  <si>
    <t>RESULTS GEOSTAT PDATA 'PERM-D' 71360.9000 144343.5000 -987654321.1235 2</t>
  </si>
  <si>
    <t>RESULTS GEOSTAT PDATA 'PERM-D' 72850.4000 144319.9000 -987654321.1235 2</t>
  </si>
  <si>
    <t>RESULTS GEOSTAT PDATA 'PERM-D' 75488.5000 144288.4000 -987654321.1235 2</t>
  </si>
  <si>
    <t>RESULTS GEOSTAT PDATA 'PERM-D' 46608.4000 112311.0000 -987654321.1235 2</t>
  </si>
  <si>
    <t>RESULTS GEOSTAT PDATA 'PERM-D' 47682.7000 113087.4000 -987654321.1235 2</t>
  </si>
  <si>
    <t>RESULTS GEOSTAT PDATA 'PERM-D' 48756.9000 113863.8000 -987654321.1235 2</t>
  </si>
  <si>
    <t>RESULTS GEOSTAT PDATA 'PERM-D' 51069.9000 115629.3000 -987654321.1235 2</t>
  </si>
  <si>
    <t>RESULTS GEOSTAT PDATA 'PERM-D' 51811.9000 116201.2000 -987654321.1235 2</t>
  </si>
  <si>
    <t>RESULTS GEOSTAT PDATA 'PERM-D' 52554.0000 116773.1000 -987654321.1235 2</t>
  </si>
  <si>
    <t>RESULTS GEOSTAT PDATA 'PERM-D' 53296.1000 117345.1000 -987654321.1235 2</t>
  </si>
  <si>
    <t>RESULTS GEOSTAT PDATA 'PERM-D' 54038.1000 117917.0000 -987654321.1235 2</t>
  </si>
  <si>
    <t>RESULTS GEOSTAT PDATA 'PERM-D' 56246.7000 119818.6000 -987654321.1235 2</t>
  </si>
  <si>
    <t>RESULTS GEOSTAT PDATA 'PERM-D' 57716.5000 121031.2000 -987654321.1235 2</t>
  </si>
  <si>
    <t>RESULTS GEOSTAT PDATA 'PERM-D' 58799.2000 122082.7000 -987654321.1235 2</t>
  </si>
  <si>
    <t>RESULTS GEOSTAT PDATA 'PERM-D' 59680.4000 123115.8000 -987654321.1235 2</t>
  </si>
  <si>
    <t>RESULTS GEOSTAT PDATA 'PERM-D' 60222.4000 124102.0000 -987654321.1235 2</t>
  </si>
  <si>
    <t>RESULTS GEOSTAT PDATA 'PERM-D' 60697.2000 125238.2000 -987654321.1235 2</t>
  </si>
  <si>
    <t>RESULTS GEOSTAT PDATA 'PERM-D' 60873.0000 126227.7000 -987654321.1235 2</t>
  </si>
  <si>
    <t>RESULTS GEOSTAT PDATA 'PERM-D' 60898.0000 127188.0000 -987654321.1235 2</t>
  </si>
  <si>
    <t>RESULTS GEOSTAT PDATA 'PERM-D' 60673.6000 128040.4000 -987654321.1235 2</t>
  </si>
  <si>
    <t>RESULTS GEOSTAT PDATA 'PERM-D' 60244.8000 128988.5000 -987654321.1235 2</t>
  </si>
  <si>
    <t>RESULTS GEOSTAT PDATA 'PERM-D' 59769.7000 129784.1000 -987654321.1235 2</t>
  </si>
  <si>
    <t>RESULTS GEOSTAT PDATA 'PERM-D' 59315.0000 130277.2000 -987654321.1235 2</t>
  </si>
  <si>
    <t>RESULTS GEOSTAT PDATA 'PERM-D' 58605.3000 130877.0000 -987654321.1235 2</t>
  </si>
  <si>
    <t>RESULTS GEOSTAT PDATA 'PERM-D' 58011.2000 131391.7000 -987654321.1235 2</t>
  </si>
  <si>
    <t>RESULTS GEOSTAT PDATA 'PERM-D' 57282.2000 132243.4000 -987654321.1235 2</t>
  </si>
  <si>
    <t>RESULTS GEOSTAT PDATA 'PERM-D' 56523.6000 133246.1000 -987654321.1235 2</t>
  </si>
  <si>
    <t>RESULTS GEOSTAT PDATA 'PERM-D' 56008.9000 134103.7000 -987654321.1235 2</t>
  </si>
  <si>
    <t>RESULTS GEOSTAT PDATA 'PERM-D' 55544.6000 134962.6000 -987654321.1235 2</t>
  </si>
  <si>
    <t>RESULTS GEOSTAT PDATA 'PERM-D' 55194.2000 135811.7000 -987654321.1235 2</t>
  </si>
  <si>
    <t>RESULTS GEOSTAT PDATA 'PERM-D' 54946.2000 136600.7000 -987654321.1235 2</t>
  </si>
  <si>
    <t>RESULTS GEOSTAT PDATA 'PERM-D' 54717.2000 137629.9000 -987654321.1235 2</t>
  </si>
  <si>
    <t>RESULTS GEOSTAT PDATA 'PERM-D' 54640.7000 138612.5000 -987654321.1235 2</t>
  </si>
  <si>
    <t>RESULTS GEOSTAT PDATA 'PERM-D' 54672.2000 139812.7000 -987654321.1235 2</t>
  </si>
  <si>
    <t>RESULTS GEOSTAT PDATA 'PERM-D' 54847.4000 140827.4000 -987654321.1235 2</t>
  </si>
  <si>
    <t>RESULTS GEOSTAT PDATA 'PERM-D' 55200.8000 142263.1000 -987654321.1235 2</t>
  </si>
  <si>
    <t>RESULTS GEOSTAT PDATA 'PERM-D' 55625.3000 143398.0000 -987654321.1235 2</t>
  </si>
  <si>
    <t>RESULTS GEOSTAT PDATA 'PERM-D' 56136.5000 144585.6000 -987654321.1235 2</t>
  </si>
  <si>
    <t>RESULTS GEOSTAT PDATA 'PERM-D' 56648.0000 145760.8000 -987654321.1235 2</t>
  </si>
  <si>
    <t>RESULTS GEOSTAT PDATA 'PERM-D' 57300.2000 146876.3000 -987654321.1235 2</t>
  </si>
  <si>
    <t>RESULTS GEOSTAT PDATA 'PERM-D' 57990.8000 147955.1000 -987654321.1235 2</t>
  </si>
  <si>
    <t>RESULTS GEOSTAT PDATA 'PERM-D' 58926.2000 149330.7000 -987654321.1235 2</t>
  </si>
  <si>
    <t>RESULTS GEOSTAT PDATA 'PERM-D' 59639.8000 150510.8000 -987654321.1235 2</t>
  </si>
  <si>
    <t>RESULTS GEOSTAT PDATA 'PERM-D' 60840.8000 151796.7000 -987654321.1235 2</t>
  </si>
  <si>
    <t>RESULTS GEOSTAT PDATA 'PERM-D' 61616.3000 152595.2000 -987654321.1235 2</t>
  </si>
  <si>
    <t>RESULTS GEOSTAT PDATA 'PERM-D' 62391.8000 153393.7000 -987654321.1235 2</t>
  </si>
  <si>
    <t>RESULTS GEOSTAT PDATA 'PERM-D' 45125.3000 114247.7000 -987654321.1235 2</t>
  </si>
  <si>
    <t>RESULTS GEOSTAT PDATA 'PERM-D' 46819.6000 115554.8000 -987654321.1235 2</t>
  </si>
  <si>
    <t>RESULTS GEOSTAT PDATA 'PERM-D' 48700.5000 116955.4000 -987654321.1235 2</t>
  </si>
  <si>
    <t>RESULTS GEOSTAT PDATA 'PERM-D' 49850.4000 117857.0000 -987654321.1235 2</t>
  </si>
  <si>
    <t>RESULTS GEOSTAT PDATA 'PERM-D' 52616.5000 119672.2000 -987654321.1235 2</t>
  </si>
  <si>
    <t>RESULTS GEOSTAT PDATA 'PERM-D' 54701.8000 120989.5000 -987654321.1235 2</t>
  </si>
  <si>
    <t>RESULTS GEOSTAT PDATA 'PERM-D' 56053.5000 121883.9000 -987654321.1235 2</t>
  </si>
  <si>
    <t>RESULTS GEOSTAT PDATA 'PERM-D' 56746.7000 122394.4000 -987654321.1235 2</t>
  </si>
  <si>
    <t>RESULTS GEOSTAT PDATA 'PERM-D' 57290.7000 122825.5000 -987654321.1235 2</t>
  </si>
  <si>
    <t>RESULTS GEOSTAT PDATA 'PERM-D' 57794.9000 123318.6000 -987654321.1235 2</t>
  </si>
  <si>
    <t>RESULTS GEOSTAT PDATA 'PERM-D' 58199.8000 123758.5000 -987654321.1235 2</t>
  </si>
  <si>
    <t>RESULTS GEOSTAT PDATA 'PERM-D' 58477.7000 124220.1000 -987654321.1235 2</t>
  </si>
  <si>
    <t>RESULTS GEOSTAT PDATA 'PERM-D' 58719.2000 124643.4000 -987654321.1235 2</t>
  </si>
  <si>
    <t>RESULTS GEOSTAT PDATA 'PERM-D' 58907.8000 125140.8000 -987654321.1235 2</t>
  </si>
  <si>
    <t>RESULTS GEOSTAT PDATA 'PERM-D' 59046.3000 125636.8000 -987654321.1235 2</t>
  </si>
  <si>
    <t>RESULTS GEOSTAT PDATA 'PERM-D' 59107.6000 126181.1000 -987654321.1235 2</t>
  </si>
  <si>
    <t>RESULTS GEOSTAT PDATA 'PERM-D' 59069.9000 126647.3000 -987654321.1235 2</t>
  </si>
  <si>
    <t>RESULTS GEOSTAT PDATA 'PERM-D' 58915.4000 127249.3000 -987654321.1235 2</t>
  </si>
  <si>
    <t>RESULTS GEOSTAT PDATA 'PERM-D' 58711.9000 127786.7000 -987654321.1235 2</t>
  </si>
  <si>
    <t>RESULTS GEOSTAT PDATA 'PERM-D' 58470.1000 128336.0000 -987654321.1235 2</t>
  </si>
  <si>
    <t>RESULTS GEOSTAT PDATA 'PERM-D' 58156.2000 128756.9000 -987654321.1235 2</t>
  </si>
  <si>
    <t>RESULTS GEOSTAT PDATA 'PERM-D' 57805.1000 129151.6000 -987654321.1235 2</t>
  </si>
  <si>
    <t>RESULTS GEOSTAT PDATA 'PERM-D' 57327.4000 129568.2000 -987654321.1235 2</t>
  </si>
  <si>
    <t>RESULTS GEOSTAT PDATA 'PERM-D' 56889.4000 129910.1000 -987654321.1235 2</t>
  </si>
  <si>
    <t>RESULTS GEOSTAT PDATA 'PERM-D' 56349.7000 130274.6000 -987654321.1235 2</t>
  </si>
  <si>
    <t>RESULTS GEOSTAT PDATA 'PERM-D' 55691.9000 130812.7000 -987654321.1235 2</t>
  </si>
  <si>
    <t>RESULTS GEOSTAT PDATA 'PERM-D' 55073.8000 131288.7000 -987654321.1235 2</t>
  </si>
  <si>
    <t>RESULTS GEOSTAT PDATA 'PERM-D' 54463.9000 131929.1000 -987654321.1235 2</t>
  </si>
  <si>
    <t>RESULTS GEOSTAT PDATA 'PERM-D' 53713.9000 132616.5000 -987654321.1235 2</t>
  </si>
  <si>
    <t>RESULTS GEOSTAT PDATA 'PERM-D' 53128.6000 133270.0000 -987654321.1235 2</t>
  </si>
  <si>
    <t>RESULTS GEOSTAT PDATA 'PERM-D' 52583.7000 133836.6000 -987654321.1235 2</t>
  </si>
  <si>
    <t>RESULTS GEOSTAT PDATA 'PERM-D' 52046.9000 134579.7000 -987654321.1235 2</t>
  </si>
  <si>
    <t>RESULTS GEOSTAT PDATA 'PERM-D' 51560.0000 135336.9000 -987654321.1235 2</t>
  </si>
  <si>
    <t>RESULTS GEOSTAT PDATA 'PERM-D' 51147.0000 136159.5000 -987654321.1235 2</t>
  </si>
  <si>
    <t>RESULTS GEOSTAT PDATA 'PERM-D' 50623.0000 137370.1000 -987654321.1235 2</t>
  </si>
  <si>
    <t>RESULTS GEOSTAT PDATA 'PERM-D' 50264.1000 138547.6000 -987654321.1235 2</t>
  </si>
  <si>
    <t>RESULTS GEOSTAT PDATA 'PERM-D' 49984.6000 139575.5000 -987654321.1235 2</t>
  </si>
  <si>
    <t>RESULTS GEOSTAT PDATA 'PERM-D' 49769.4000 140554.5000 -987654321.1235 2</t>
  </si>
  <si>
    <t>RESULTS GEOSTAT PDATA 'PERM-D' 42058.1000 115239.8000 -987654321.1235 2</t>
  </si>
  <si>
    <t>RESULTS GEOSTAT PDATA 'PERM-D' 44097.8000 116366.8000 -987654321.1235 2</t>
  </si>
  <si>
    <t>RESULTS GEOSTAT PDATA 'PERM-D' 46507.5000 117819.2000 -987654321.1235 2</t>
  </si>
  <si>
    <t>RESULTS GEOSTAT PDATA 'PERM-D' 48319.2000 118978.0000 -987654321.1235 2</t>
  </si>
  <si>
    <t>RESULTS GEOSTAT PDATA 'PERM-D' 50974.4000 120689.3000 -987654321.1235 2</t>
  </si>
  <si>
    <t>RESULTS GEOSTAT PDATA 'PERM-D' 52899.0000 121876.3000 -987654321.1235 2</t>
  </si>
  <si>
    <t>RESULTS GEOSTAT PDATA 'PERM-D' 55134.5000 123235.6000 -987654321.1235 2</t>
  </si>
  <si>
    <t>RESULTS GEOSTAT PDATA 'PERM-D' 55817.3000 123670.3000 -987654321.1235 2</t>
  </si>
  <si>
    <t>RESULTS GEOSTAT PDATA 'PERM-D' 56331.4000 124264.8000 -987654321.1235 2</t>
  </si>
  <si>
    <t>RESULTS GEOSTAT PDATA 'PERM-D' 56795.6000 124845.1000 -987654321.1235 2</t>
  </si>
  <si>
    <t>RESULTS GEOSTAT PDATA 'PERM-D' 57124.0000 125308.1000 -987654321.1235 2</t>
  </si>
  <si>
    <t>RESULTS GEOSTAT PDATA 'PERM-D' 57297.9000 125893.4000 -987654321.1235 2</t>
  </si>
  <si>
    <t>RESULTS GEOSTAT PDATA 'PERM-D' 57386.5000 126362.9000 -987654321.1235 2</t>
  </si>
  <si>
    <t>RESULTS GEOSTAT PDATA 'PERM-D' 57372.7000 126892.7000 -987654321.1235 2</t>
  </si>
  <si>
    <t>RESULTS GEOSTAT PDATA 'PERM-D' 57237.9000 127217.5000 -987654321.1235 2</t>
  </si>
  <si>
    <t>RESULTS GEOSTAT PDATA 'PERM-D' 56986.2000 127665.4000 -987654321.1235 2</t>
  </si>
  <si>
    <t>RESULTS GEOSTAT PDATA 'PERM-D' 56649.3000 128010.2000 -987654321.1235 2</t>
  </si>
  <si>
    <t>RESULTS GEOSTAT PDATA 'PERM-D' 56236.9000 128327.4000 -987654321.1235 2</t>
  </si>
  <si>
    <t>RESULTS GEOSTAT PDATA 'PERM-D' 55915.7000 128546.3000 -987654321.1235 2</t>
  </si>
  <si>
    <t>RESULTS GEOSTAT PDATA 'PERM-D' 55594.5000 128765.1000 -987654321.1235 2</t>
  </si>
  <si>
    <t>RESULTS GEOSTAT PDATA 'PERM-D' 55003.3000 129178.5000 -987654321.1235 2</t>
  </si>
  <si>
    <t>RESULTS GEOSTAT PDATA 'PERM-D' 54054.8000 129734.3000 -987654321.1235 2</t>
  </si>
  <si>
    <t>RESULTS GEOSTAT PDATA 'PERM-D' 53221.1000 130242.5000 -987654321.1235 2</t>
  </si>
  <si>
    <t>RESULTS GEOSTAT PDATA 'PERM-D' 52259.8000 130810.7000 -987654321.1235 2</t>
  </si>
  <si>
    <t>RESULTS GEOSTAT PDATA 'PERM-D' 51565.0000 131322.5000 -987654321.1235 2</t>
  </si>
  <si>
    <t>RESULTS GEOSTAT PDATA 'PERM-D' 50548.2000 132065.9000 -987654321.1235 2</t>
  </si>
  <si>
    <t>RESULTS GEOSTAT PDATA 'PERM-D' 49786.7000 132714.9000 -987654321.1235 2</t>
  </si>
  <si>
    <t>RESULTS GEOSTAT PDATA 'PERM-D' 49246.1000 133117.1000 -987654321.1235 2</t>
  </si>
  <si>
    <t>RESULTS GEOSTAT PDATA 'PERM-D' 48311.0000 134127.6000 -987654321.1235 2</t>
  </si>
  <si>
    <t>RESULTS GEOSTAT PDATA 'PERM-D' 47430.8000 135442.9000 -987654321.1235 2</t>
  </si>
  <si>
    <t>RESULTS GEOSTAT PDATA 'PERM-D' 46792.7000 136675.9000 -987654321.1235 2</t>
  </si>
  <si>
    <t>RESULTS GEOSTAT PDATA 'PERM-D' 40640.1000 117323.5000 -987654321.1235 2</t>
  </si>
  <si>
    <t>RESULTS GEOSTAT PDATA 'PERM-D' 41378.8000 117661.8000 -987654321.1235 2</t>
  </si>
  <si>
    <t>RESULTS GEOSTAT PDATA 'PERM-D' 42117.6000 118000.0000 -987654321.1235 2</t>
  </si>
  <si>
    <t>RESULTS GEOSTAT PDATA 'PERM-D' 42856.3000 118338.3000 -987654321.1235 2</t>
  </si>
  <si>
    <t>RESULTS GEOSTAT PDATA 'PERM-D' 43595.1000 118676.5000 -987654321.1235 2</t>
  </si>
  <si>
    <t>RESULTS GEOSTAT PDATA 'PERM-D' 44327.1000 119033.6000 -987654321.1235 2</t>
  </si>
  <si>
    <t>RESULTS GEOSTAT PDATA 'PERM-D' 45059.1000 119390.6000 -987654321.1235 2</t>
  </si>
  <si>
    <t>RESULTS GEOSTAT PDATA 'PERM-D' 45791.0000 119747.6000 -987654321.1235 2</t>
  </si>
  <si>
    <t>RESULTS GEOSTAT PDATA 'PERM-D' 46523.0000 120104.7000 -987654321.1235 2</t>
  </si>
  <si>
    <t>RESULTS GEOSTAT PDATA 'PERM-D' 48339.2000 121086.9000 -987654321.1235 2</t>
  </si>
  <si>
    <t>RESULTS GEOSTAT PDATA 'PERM-D' 50327.4000 122263.1000 -987654321.1235 2</t>
  </si>
  <si>
    <t>RESULTS GEOSTAT PDATA 'PERM-D' 51744.4000 123070.5000 -987654321.1235 2</t>
  </si>
  <si>
    <t>RESULTS GEOSTAT PDATA 'PERM-D' 53270.3000 124070.2000 -987654321.1235 2</t>
  </si>
  <si>
    <t>RESULTS GEOSTAT PDATA 'PERM-D' 54100.1000 124660.4000 -987654321.1235 2</t>
  </si>
  <si>
    <t>RESULTS GEOSTAT PDATA 'PERM-D' 54593.5000 125089.9000 -987654321.1235 2</t>
  </si>
  <si>
    <t>RESULTS GEOSTAT PDATA 'PERM-D' 54873.7000 125476.1000 -987654321.1235 2</t>
  </si>
  <si>
    <t>RESULTS GEOSTAT PDATA 'PERM-D' 55052.8000 125859.6000 -987654321.1235 2</t>
  </si>
  <si>
    <t>RESULTS GEOSTAT PDATA 'PERM-D' 55228.0000 126394.4000 -987654321.1235 2</t>
  </si>
  <si>
    <t>RESULTS GEOSTAT PDATA 'PERM-D' 55129.9000 126757.9000 -987654321.1235 2</t>
  </si>
  <si>
    <t>RESULTS GEOSTAT PDATA 'PERM-D' 54894.0000 127092.5000 -987654321.1235 2</t>
  </si>
  <si>
    <t>RESULTS GEOSTAT PDATA 'PERM-D' 54609.3000 127362.9000 -987654321.1235 2</t>
  </si>
  <si>
    <t>RESULTS GEOSTAT PDATA 'PERM-D' 54110.2000 127627.3000 -987654321.1235 2</t>
  </si>
  <si>
    <t>RESULTS GEOSTAT PDATA 'PERM-D' 53510.8000 127864.2000 -987654321.1235 2</t>
  </si>
  <si>
    <t>RESULTS GEOSTAT PDATA 'PERM-D' 52632.5000 128156.5000 -987654321.1235 2</t>
  </si>
  <si>
    <t>RESULTS GEOSTAT PDATA 'PERM-D' 51779.9000 128437.0000 -987654321.1235 2</t>
  </si>
  <si>
    <t>RESULTS GEOSTAT PDATA 'PERM-D' 51002.6000 128719.5000 -987654321.1235 2</t>
  </si>
  <si>
    <t>RESULTS GEOSTAT PDATA 'PERM-D' 50300.2000 129029.2000 -987654321.1235 2</t>
  </si>
  <si>
    <t>RESULTS GEOSTAT PDATA 'PERM-D' 49534.1000 129375.0000 -987654321.1235 2</t>
  </si>
  <si>
    <t>RESULTS GEOSTAT PDATA 'PERM-D' 48842.2000 129773.6000 -987654321.1235 2</t>
  </si>
  <si>
    <t>RESULTS GEOSTAT PDATA 'PERM-D' 48290.7000 130112.5000 -987654321.1235 2</t>
  </si>
  <si>
    <t>RESULTS GEOSTAT PDATA 'PERM-D' 47502.6000 130811.4000 -987654321.1235 2</t>
  </si>
  <si>
    <t>RESULTS GEOSTAT PDATA 'PERM-D' 46829.4000 131450.1000 -987654321.1235 2</t>
  </si>
  <si>
    <t>RESULTS GEOSTAT PDATA 'PERM-D' 46071.9000 132427.5000 -987654321.1235 2</t>
  </si>
  <si>
    <t>RESULTS GEOSTAT PDATA 'PERM-D' 45456.0000 133295.0000 -987654321.1235 2</t>
  </si>
  <si>
    <t>RESULTS GEOSTAT PDATA 'PERM-D' 35537.2000 119257.9000 -987654321.1235 2</t>
  </si>
  <si>
    <t>RESULTS GEOSTAT PDATA 'PERM-D' 36366.8000 119551.6000 -987654321.1235 2</t>
  </si>
  <si>
    <t>RESULTS GEOSTAT PDATA 'PERM-D' 37196.3000 119845.4000 -987654321.1235 2</t>
  </si>
  <si>
    <t>RESULTS GEOSTAT PDATA 'PERM-D' 38025.9000 120139.1000 -987654321.1235 2</t>
  </si>
  <si>
    <t>RESULTS GEOSTAT PDATA 'PERM-D' 38855.5000 120432.9000 -987654321.1235 2</t>
  </si>
  <si>
    <t>RESULTS GEOSTAT PDATA 'PERM-D' 40495.7000 120892.7000 -987654321.1235 2</t>
  </si>
  <si>
    <t>RESULTS GEOSTAT PDATA 'PERM-D' 41805.4000 121470.1000 -987654321.1235 2</t>
  </si>
  <si>
    <t>RESULTS GEOSTAT PDATA 'PERM-D' 43427.2000 122181.8000 -987654321.1235 2</t>
  </si>
  <si>
    <t>RESULTS GEOSTAT PDATA 'PERM-D' 44597.1000 122793.6000 -987654321.1235 2</t>
  </si>
  <si>
    <t>RESULTS GEOSTAT PDATA 'PERM-D' 45631.6000 123275.3000 -987654321.1235 2</t>
  </si>
  <si>
    <t>RESULTS GEOSTAT PDATA 'PERM-D' 46514.4000 123778.2000 -987654321.1235 2</t>
  </si>
  <si>
    <t>RESULTS GEOSTAT PDATA 'PERM-D' 47094.8000 124260.8000 -987654321.1235 2</t>
  </si>
  <si>
    <t>RESULTS GEOSTAT PDATA 'PERM-D' 47361.6000 124671.9000 -987654321.1235 2</t>
  </si>
  <si>
    <t>RESULTS GEOSTAT PDATA 'PERM-D' 47386.8000 125152.2000 -987654321.1235 2</t>
  </si>
  <si>
    <t>RESULTS GEOSTAT PDATA 'PERM-D' 47125.0000 125511.5000 -987654321.1235 2</t>
  </si>
  <si>
    <t>RESULTS GEOSTAT PDATA 'PERM-D' 46802.8000 125755.6000 -987654321.1235 2</t>
  </si>
  <si>
    <t>RESULTS GEOSTAT PDATA 'PERM-D' 46355.3000 125983.6000 -987654321.1235 2</t>
  </si>
  <si>
    <t>RESULTS GEOSTAT PDATA 'PERM-D' 45765.4000 126346.8000 -987654321.1235 2</t>
  </si>
  <si>
    <t>RESULTS GEOSTAT PDATA 'PERM-D' 44906.2000 126866.8000 -987654321.1235 2</t>
  </si>
  <si>
    <t>RESULTS GEOSTAT PDATA 'PERM-D' 44233.6000 127493.1000 -987654321.1235 2</t>
  </si>
  <si>
    <t>RESULTS GEOSTAT PDATA 'PERM-D' 43364.8000 128366.5000 -987654321.1235 2</t>
  </si>
  <si>
    <t>RESULTS GEOSTAT PDATA 'PERM-D' 42896.7000 128897.0000 -987654321.1235 2</t>
  </si>
  <si>
    <t>RESULTS GEOSTAT PDATA 'PERM-D' 42336.9000 129551.5000 -987654321.1235 2</t>
  </si>
  <si>
    <t>RESULTS GEOSTAT PDATA 'PERM-D' 73605.3000 130048.2000 -987654321.1235 3</t>
  </si>
  <si>
    <t>RESULTS GEOSTAT PDATA 'PERM-D' 72671.9000 131475.4000 -987654321.1235 3</t>
  </si>
  <si>
    <t>RESULTS GEOSTAT PDATA 'PERM-D' 71890.1000 132401.6000 -987654321.1235 3</t>
  </si>
  <si>
    <t>RESULTS GEOSTAT PDATA 'PERM-D' 71164.0000 133140.1000 -987654321.1235 3</t>
  </si>
  <si>
    <t>RESULTS GEOSTAT PDATA 'PERM-D' 70510.8000 133993.8000 -987654321.1235 3</t>
  </si>
  <si>
    <t>RESULTS GEOSTAT PDATA 'PERM-D' 70270.0000 134505.3000 -987654321.1235 3</t>
  </si>
  <si>
    <t>RESULTS GEOSTAT PDATA 'PERM-D' 70209.6000 134882.2000 -987654321.1235 3</t>
  </si>
  <si>
    <t>RESULTS GEOSTAT PDATA 'PERM-D' 70241.1000 135123.0000 -987654321.1235 3</t>
  </si>
  <si>
    <t>RESULTS GEOSTAT PDATA 'PERM-D' 70325.1000 135289.4000 -987654321.1235 3</t>
  </si>
  <si>
    <t>RESULTS GEOSTAT PDATA 'PERM-D' 70474.1000 135381.6000 -987654321.1235 3</t>
  </si>
  <si>
    <t>RESULTS GEOSTAT PDATA 'PERM-D' 70798.6000 135516.4000 -987654321.1235 3</t>
  </si>
  <si>
    <t>RESULTS GEOSTAT PDATA 'PERM-D' 71176.8000 135526.6000 -987654321.1235 3</t>
  </si>
  <si>
    <t>RESULTS GEOSTAT PDATA 'PERM-D' 71783.1000 135504.6000 -987654321.1235 3</t>
  </si>
  <si>
    <t>RESULTS GEOSTAT PDATA 'PERM-D' 72570.2000 135323.5000 -987654321.1235 3</t>
  </si>
  <si>
    <t>RESULTS GEOSTAT PDATA 'PERM-D' 73487.9000 134981.3000 -987654321.1235 3</t>
  </si>
  <si>
    <t>RESULTS GEOSTAT PDATA 'PERM-D' 74205.4000 134571.2000 -987654321.1235 3</t>
  </si>
  <si>
    <t>RESULTS GEOSTAT PDATA 'PERM-D' 75001.6000 134036.7000 -987654321.1235 3</t>
  </si>
  <si>
    <t>RESULTS GEOSTAT PDATA 'PERM-D' 75617.1000 133674.2000 -987654321.1235 3</t>
  </si>
  <si>
    <t>RESULTS GEOSTAT PDATA 'PERM-D' 71888.8000 128227.0000 -987654321.1235 3</t>
  </si>
  <si>
    <t>RESULTS GEOSTAT PDATA 'PERM-D' 71430.8000 129206.0000 -987654321.1235 3</t>
  </si>
  <si>
    <t>RESULTS GEOSTAT PDATA 'PERM-D' 70922.9000 130159.1000 -987654321.1235 3</t>
  </si>
  <si>
    <t>RESULTS GEOSTAT PDATA 'PERM-D' 70343.5000 131077.1000 -987654321.1235 3</t>
  </si>
  <si>
    <t>RESULTS GEOSTAT PDATA 'PERM-D' 69644.4000 132054.1000 -987654321.1235 3</t>
  </si>
  <si>
    <t>RESULTS GEOSTAT PDATA 'PERM-D' 69340.6000 132477.0000 -987654321.1235 3</t>
  </si>
  <si>
    <t>RESULTS GEOSTAT PDATA 'PERM-D' 68930.4000 132984.9000 -987654321.1235 3</t>
  </si>
  <si>
    <t>RESULTS GEOSTAT PDATA 'PERM-D' 68533.1000 133660.1000 -987654321.1235 3</t>
  </si>
  <si>
    <t>RESULTS GEOSTAT PDATA 'PERM-D' 68146.7000 134385.2000 -987654321.1235 3</t>
  </si>
  <si>
    <t>RESULTS GEOSTAT PDATA 'PERM-D' 67813.0000 135148.6000 -987654321.1235 3</t>
  </si>
  <si>
    <t>RESULTS GEOSTAT PDATA 'PERM-D' 67773.3000 135400.9000 -987654321.1235 3</t>
  </si>
  <si>
    <t>RESULTS GEOSTAT PDATA 'PERM-D' 67773.3000 135598.1000 -987654321.1235 3</t>
  </si>
  <si>
    <t>RESULTS GEOSTAT PDATA 'PERM-D' 67773.3000 135772.3000 -987654321.1235 3</t>
  </si>
  <si>
    <t>RESULTS GEOSTAT PDATA 'PERM-D' 67805.8000 135953.7000 -987654321.1235 3</t>
  </si>
  <si>
    <t>RESULTS GEOSTAT PDATA 'PERM-D' 67883.9000 136126.6000 -987654321.1235 3</t>
  </si>
  <si>
    <t>RESULTS GEOSTAT PDATA 'PERM-D' 68081.0000 136363.2000 -987654321.1235 3</t>
  </si>
  <si>
    <t>RESULTS GEOSTAT PDATA 'PERM-D' 68164.0000 136438.3000 -987654321.1235 3</t>
  </si>
  <si>
    <t>RESULTS GEOSTAT PDATA 'PERM-D' 68424.5000 136698.8000 -987654321.1235 3</t>
  </si>
  <si>
    <t>RESULTS GEOSTAT PDATA 'PERM-D' 68815.3000 136826.4000 -987654321.1235 3</t>
  </si>
  <si>
    <t>RESULTS GEOSTAT PDATA 'PERM-D' 69336.3000 136902.9000 -987654321.1235 3</t>
  </si>
  <si>
    <t>RESULTS GEOSTAT PDATA 'PERM-D' 69764.1000 136976.4000 -987654321.1235 3</t>
  </si>
  <si>
    <t>RESULTS GEOSTAT PDATA 'PERM-D' 70191.6000 136996.1000 -987654321.1235 3</t>
  </si>
  <si>
    <t>RESULTS GEOSTAT PDATA 'PERM-D' 70354.3000 137028.9000 -987654321.1235 3</t>
  </si>
  <si>
    <t>RESULTS GEOSTAT PDATA 'PERM-D' 71296.3000 136933.1000 -987654321.1235 3</t>
  </si>
  <si>
    <t>RESULTS GEOSTAT PDATA 'PERM-D' 71559.4000 136907.5000 -987654321.1235 3</t>
  </si>
  <si>
    <t>RESULTS GEOSTAT PDATA 'PERM-D' 72356.3000 136786.1000 -987654321.1235 3</t>
  </si>
  <si>
    <t>RESULTS GEOSTAT PDATA 'PERM-D' 73178.5000 136605.6000 -987654321.1235 3</t>
  </si>
  <si>
    <t>RESULTS GEOSTAT PDATA 'PERM-D' 73829.7000 136338.9000 -987654321.1235 3</t>
  </si>
  <si>
    <t>RESULTS GEOSTAT PDATA 'PERM-D' 74179.5000 136171.6000 -987654321.1235 3</t>
  </si>
  <si>
    <t>RESULTS GEOSTAT PDATA 'PERM-D' 74891.4000 135809.1000 -987654321.1235 3</t>
  </si>
  <si>
    <t>RESULTS GEOSTAT PDATA 'PERM-D' 75460.0000 135470.5000 -987654321.1235 3</t>
  </si>
  <si>
    <t>RESULTS GEOSTAT PDATA 'PERM-D' 76002.6000 135095.1000 -987654321.1235 3</t>
  </si>
  <si>
    <t>RESULTS GEOSTAT PDATA 'PERM-D' 76473.8000 134782.5000 -987654321.1235 3</t>
  </si>
  <si>
    <t>RESULTS GEOSTAT PDATA 'PERM-D' 76944.6000 134335.3000 -987654321.1235 3</t>
  </si>
  <si>
    <t>RESULTS GEOSTAT PDATA 'PERM-D' 71128.6000 126028.2000 -987654321.1235 3</t>
  </si>
  <si>
    <t>RESULTS GEOSTAT PDATA 'PERM-D' 70928.8000 126670.3000 -987654321.1235 3</t>
  </si>
  <si>
    <t>RESULTS GEOSTAT PDATA 'PERM-D' 70753.6000 127259.5000 -987654321.1235 3</t>
  </si>
  <si>
    <t>RESULTS GEOSTAT PDATA 'PERM-D' 70352.0000 128250.0000 -987654321.1235 3</t>
  </si>
  <si>
    <t>RESULTS GEOSTAT PDATA 'PERM-D' 70099.1000 128865.8000 -987654321.1235 3</t>
  </si>
  <si>
    <t>RESULTS GEOSTAT PDATA 'PERM-D' 69777.2000 129599.4000 -987654321.1235 3</t>
  </si>
  <si>
    <t>RESULTS GEOSTAT PDATA 'PERM-D' 69082.0000 130830.7000 -987654321.1235 3</t>
  </si>
  <si>
    <t>RESULTS GEOSTAT PDATA 'PERM-D' 68668.3000 131446.2000 -987654321.1235 3</t>
  </si>
  <si>
    <t>RESULTS GEOSTAT PDATA 'PERM-D' 68240.2000 132064.0000 -987654321.1235 3</t>
  </si>
  <si>
    <t>RESULTS GEOSTAT PDATA 'PERM-D' 67636.8000 132881.2000 -987654321.1235 3</t>
  </si>
  <si>
    <t>RESULTS GEOSTAT PDATA 'PERM-D' 67035.4000 133643.7000 -987654321.1235 3</t>
  </si>
  <si>
    <t>RESULTS GEOSTAT PDATA 'PERM-D' 65965.2000 135101.1000 -987654321.1235 3</t>
  </si>
  <si>
    <t>RESULTS GEOSTAT PDATA 'PERM-D' 65792.0000 135356.0000 -987654321.1235 3</t>
  </si>
  <si>
    <t>RESULTS GEOSTAT PDATA 'PERM-D' 65730.6000 135428.2000 -987654321.1235 3</t>
  </si>
  <si>
    <t>RESULTS GEOSTAT PDATA 'PERM-D' 65544.0000 135634.2000 -987654321.1235 3</t>
  </si>
  <si>
    <t>RESULTS GEOSTAT PDATA 'PERM-D' 65324.1000 135874.7000 -987654321.1235 3</t>
  </si>
  <si>
    <t>RESULTS GEOSTAT PDATA 'PERM-D' 65177.8000 136156.5000 -987654321.1235 3</t>
  </si>
  <si>
    <t>RESULTS GEOSTAT PDATA 'PERM-D' 65147.6000 136355.6000 -987654321.1235 3</t>
  </si>
  <si>
    <t>RESULTS GEOSTAT PDATA 'PERM-D' 65189.0000 136658.1000 -987654321.1235 3</t>
  </si>
  <si>
    <t>RESULTS GEOSTAT PDATA 'PERM-D' 65356.3000 136941.6000 -987654321.1235 3</t>
  </si>
  <si>
    <t>RESULTS GEOSTAT PDATA 'PERM-D' 65502.6000 137118.4000 -987654321.1235 3</t>
  </si>
  <si>
    <t>RESULTS GEOSTAT PDATA 'PERM-D' 65638.1000 137265.1000 -987654321.1235 3</t>
  </si>
  <si>
    <t>RESULTS GEOSTAT PDATA 'PERM-D' 65846.8000 137411.4000 -987654321.1235 3</t>
  </si>
  <si>
    <t>RESULTS GEOSTAT PDATA 'PERM-D' 66034.5000 137463.9000 -987654321.1235 3</t>
  </si>
  <si>
    <t>RESULTS GEOSTAT PDATA 'PERM-D' 66600.1000 137683.7000 -987654321.1235 3</t>
  </si>
  <si>
    <t>RESULTS GEOSTAT PDATA 'PERM-D' 66881.9000 137777.9000 -987654321.1235 3</t>
  </si>
  <si>
    <t>RESULTS GEOSTAT PDATA 'PERM-D' 69174.2000 137997.1000 -987654321.1235 3</t>
  </si>
  <si>
    <t>RESULTS GEOSTAT PDATA 'PERM-D' 69844.5000 137962.9000 -987654321.1235 3</t>
  </si>
  <si>
    <t>RESULTS GEOSTAT PDATA 'PERM-D' 70258.2000 137977.4000 -987654321.1235 3</t>
  </si>
  <si>
    <t>RESULTS GEOSTAT PDATA 'PERM-D' 70378.3000 137977.4000 -987654321.1235 3</t>
  </si>
  <si>
    <t>RESULTS GEOSTAT PDATA 'PERM-D' 70940.9000 137869.4000 -987654321.1235 3</t>
  </si>
  <si>
    <t>RESULTS GEOSTAT PDATA 'PERM-D' 71646.3000 137763.5000 -987654321.1235 3</t>
  </si>
  <si>
    <t>RESULTS GEOSTAT PDATA 'PERM-D' 72584.0000 137589.9000 -987654321.1235 3</t>
  </si>
  <si>
    <t>RESULTS GEOSTAT PDATA 'PERM-D' 73226.1000 137441.3000 -987654321.1235 3</t>
  </si>
  <si>
    <t>RESULTS GEOSTAT PDATA 'PERM-D' 73947.5000 137188.3000 -987654321.1235 3</t>
  </si>
  <si>
    <t>RESULTS GEOSTAT PDATA 'PERM-D' 74763.1000 136813.3000 -987654321.1235 3</t>
  </si>
  <si>
    <t>RESULTS GEOSTAT PDATA 'PERM-D' 75551.8000 136426.2000 -987654321.1235 3</t>
  </si>
  <si>
    <t>RESULTS GEOSTAT PDATA 'PERM-D' 76328.4000 135930.8000 -987654321.1235 3</t>
  </si>
  <si>
    <t>RESULTS GEOSTAT PDATA 'PERM-D' 77252.0000 135221.5000 -987654321.1235 3</t>
  </si>
  <si>
    <t>RESULTS GEOSTAT PDATA 'PERM-D' 70325.8000 125214.6000 -987654321.1235 3</t>
  </si>
  <si>
    <t>RESULTS GEOSTAT PDATA 'PERM-D' 69726.7000 127357.6000 -987654321.1235 3</t>
  </si>
  <si>
    <t>RESULTS GEOSTAT PDATA 'PERM-D' 69076.4000 129045.0000 -987654321.1235 3</t>
  </si>
  <si>
    <t>RESULTS GEOSTAT PDATA 'PERM-D' 68396.7000 130415.7000 -987654321.1235 3</t>
  </si>
  <si>
    <t>RESULTS GEOSTAT PDATA 'PERM-D' 67672.9000 131545.6000 -987654321.1235 3</t>
  </si>
  <si>
    <t>RESULTS GEOSTAT PDATA 'PERM-D' 66746.1000 132720.5000 -987654321.1235 3</t>
  </si>
  <si>
    <t>RESULTS GEOSTAT PDATA 'PERM-D' 65669.0000 133853.7000 -987654321.1235 3</t>
  </si>
  <si>
    <t>RESULTS GEOSTAT PDATA 'PERM-D' 64800.5000 134727.0000 -987654321.1235 3</t>
  </si>
  <si>
    <t>RESULTS GEOSTAT PDATA 'PERM-D' 64154.5000 135290.7000 -987654321.1235 3</t>
  </si>
  <si>
    <t>RESULTS GEOSTAT PDATA 'PERM-D' 63697.5000 135872.1000 -987654321.1235 3</t>
  </si>
  <si>
    <t>RESULTS GEOSTAT PDATA 'PERM-D' 63481.0000 136434.4000 -987654321.1235 3</t>
  </si>
  <si>
    <t>RESULTS GEOSTAT PDATA 'PERM-D' 63533.5000 136827.1000 -987654321.1235 3</t>
  </si>
  <si>
    <t>RESULTS GEOSTAT PDATA 'PERM-D' 63609.9000 137283.8000 -987654321.1235 3</t>
  </si>
  <si>
    <t>RESULTS GEOSTAT PDATA 'PERM-D' 63854.0000 137593.2000 -987654321.1235 3</t>
  </si>
  <si>
    <t>RESULTS GEOSTAT PDATA 'PERM-D' 64265.1000 137806.1000 -987654321.1235 3</t>
  </si>
  <si>
    <t>RESULTS GEOSTAT PDATA 'PERM-D' 64676.2000 138006.2000 -987654321.1235 3</t>
  </si>
  <si>
    <t>RESULTS GEOSTAT PDATA 'PERM-D' 65176.2000 138183.4000 -987654321.1235 3</t>
  </si>
  <si>
    <t>RESULTS GEOSTAT PDATA 'PERM-D' 65703.4000 138285.8000 -987654321.1235 3</t>
  </si>
  <si>
    <t>RESULTS GEOSTAT PDATA 'PERM-D' 66192.9000 138387.1000 -987654321.1235 3</t>
  </si>
  <si>
    <t>RESULTS GEOSTAT PDATA 'PERM-D' 66895.0000 138557.1000 -987654321.1235 3</t>
  </si>
  <si>
    <t>RESULTS GEOSTAT PDATA 'PERM-D' 67786.7000 138719.5000 -987654321.1235 3</t>
  </si>
  <si>
    <t>RESULTS GEOSTAT PDATA 'PERM-D' 68378.9000 138747.7000 -987654321.1235 3</t>
  </si>
  <si>
    <t>RESULTS GEOSTAT PDATA 'PERM-D' 69276.2000 138695.5000 -987654321.1235 3</t>
  </si>
  <si>
    <t>RESULTS GEOSTAT PDATA 'PERM-D' 70135.2000 138668.0000 -987654321.1235 3</t>
  </si>
  <si>
    <t>RESULTS GEOSTAT PDATA 'PERM-D' 71175.5000 138455.4000 -987654321.1235 3</t>
  </si>
  <si>
    <t>RESULTS GEOSTAT PDATA 'PERM-D' 72342.9000 138208.3000 -987654321.1235 3</t>
  </si>
  <si>
    <t>RESULTS GEOSTAT PDATA 'PERM-D' 73548.6000 137949.8000 -987654321.1235 3</t>
  </si>
  <si>
    <t>RESULTS GEOSTAT PDATA 'PERM-D' 74326.4000 137642.1000 -987654321.1235 3</t>
  </si>
  <si>
    <t>RESULTS GEOSTAT PDATA 'PERM-D' 75436.7000 137166.3000 -987654321.1235 3</t>
  </si>
  <si>
    <t>RESULTS GEOSTAT PDATA 'PERM-D' 76724.9000 136420.4000 -987654321.1235 3</t>
  </si>
  <si>
    <t>RESULTS GEOSTAT PDATA 'PERM-D' 62943.6000 114692.6000 -987654321.1235 3</t>
  </si>
  <si>
    <t>RESULTS GEOSTAT PDATA 'PERM-D' 64466.5000 117712.3000 -987654321.1235 3</t>
  </si>
  <si>
    <t>RESULTS GEOSTAT PDATA 'PERM-D' 65414.0000 120060.4000 -987654321.1235 3</t>
  </si>
  <si>
    <t>RESULTS GEOSTAT PDATA 'PERM-D' 66215.2000 122215.2000 -987654321.1235 3</t>
  </si>
  <si>
    <t>RESULTS GEOSTAT PDATA 'PERM-D' 66550.5000 123865.2000 -987654321.1235 3</t>
  </si>
  <si>
    <t>RESULTS GEOSTAT PDATA 'PERM-D' 66846.1000 125097.8000 -987654321.1235 3</t>
  </si>
  <si>
    <t>RESULTS GEOSTAT PDATA 'PERM-D' 66967.8000 126224.4000 -987654321.1235 3</t>
  </si>
  <si>
    <t>RESULTS GEOSTAT PDATA 'PERM-D' 67009.2000 127046.3000 -987654321.1235 3</t>
  </si>
  <si>
    <t>RESULTS GEOSTAT PDATA 'PERM-D' 66918.3000 128104.3000 -987654321.1235 3</t>
  </si>
  <si>
    <t>RESULTS GEOSTAT PDATA 'PERM-D' 66688.7000 129158.8000 -987654321.1235 3</t>
  </si>
  <si>
    <t>RESULTS GEOSTAT PDATA 'PERM-D' 66274.9000 130006.2000 -987654321.1235 3</t>
  </si>
  <si>
    <t>RESULTS GEOSTAT PDATA 'PERM-D' 65792.0000 131091.9000 -987654321.1235 3</t>
  </si>
  <si>
    <t>RESULTS GEOSTAT PDATA 'PERM-D' 65114.2000 131920.0000 -987654321.1235 3</t>
  </si>
  <si>
    <t>RESULTS GEOSTAT PDATA 'PERM-D' 64526.6000 132661.7000 -987654321.1235 3</t>
  </si>
  <si>
    <t>RESULTS GEOSTAT PDATA 'PERM-D' 63965.9000 133354.0000 -987654321.1235 3</t>
  </si>
  <si>
    <t>RESULTS GEOSTAT PDATA 'PERM-D' 63315.0000 134107.0000 -987654321.1235 3</t>
  </si>
  <si>
    <t>RESULTS GEOSTAT PDATA 'PERM-D' 62450.5000 134829.1000 -987654321.1235 3</t>
  </si>
  <si>
    <t>RESULTS GEOSTAT PDATA 'PERM-D' 62059.7000 135298.6000 -987654321.1235 3</t>
  </si>
  <si>
    <t>RESULTS GEOSTAT PDATA 'PERM-D' 61696.5000 136147.3000 -987654321.1235 3</t>
  </si>
  <si>
    <t>RESULTS GEOSTAT PDATA 'PERM-D' 61605.3000 136738.5000 -987654321.1235 3</t>
  </si>
  <si>
    <t>RESULTS GEOSTAT PDATA 'PERM-D' 61691.9000 137283.5000 -987654321.1235 3</t>
  </si>
  <si>
    <t>RESULTS GEOSTAT PDATA 'PERM-D' 61857.6000 137704.4000 -987654321.1235 3</t>
  </si>
  <si>
    <t>RESULTS GEOSTAT PDATA 'PERM-D' 62160.8000 138167.0000 -987654321.1235 3</t>
  </si>
  <si>
    <t>RESULTS GEOSTAT PDATA 'PERM-D' 62417.3000 138489.5000 -987654321.1235 3</t>
  </si>
  <si>
    <t>RESULTS GEOSTAT PDATA 'PERM-D' 62863.2000 138804.1000 -987654321.1235 3</t>
  </si>
  <si>
    <t>RESULTS GEOSTAT PDATA 'PERM-D' 63286.7000 139017.4000 -987654321.1235 3</t>
  </si>
  <si>
    <t>RESULTS GEOSTAT PDATA 'PERM-D' 63784.5000 139283.1000 -987654321.1235 3</t>
  </si>
  <si>
    <t>RESULTS GEOSTAT PDATA 'PERM-D' 64321.9000 139474.1000 -987654321.1235 3</t>
  </si>
  <si>
    <t>RESULTS GEOSTAT PDATA 'PERM-D' 64985.6000 139668.3000 -987654321.1235 3</t>
  </si>
  <si>
    <t>RESULTS GEOSTAT PDATA 'PERM-D' 65639.1000 139774.0000 -987654321.1235 3</t>
  </si>
  <si>
    <t>RESULTS GEOSTAT PDATA 'PERM-D' 66579.1000 140013.1000 -987654321.1235 3</t>
  </si>
  <si>
    <t>RESULTS GEOSTAT PDATA 'PERM-D' 67383.2000 140148.0000 -987654321.1235 3</t>
  </si>
  <si>
    <t>RESULTS GEOSTAT PDATA 'PERM-D' 68290.0000 140210.0000 -987654321.1235 3</t>
  </si>
  <si>
    <t>RESULTS GEOSTAT PDATA 'PERM-D' 69233.6000 140310.7000 -987654321.1235 3</t>
  </si>
  <si>
    <t>RESULTS GEOSTAT PDATA 'PERM-D' 69966.2000 140292.0000 -987654321.1235 3</t>
  </si>
  <si>
    <t>RESULTS GEOSTAT PDATA 'PERM-D' 71076.1000 140308.7000 -987654321.1235 3</t>
  </si>
  <si>
    <t>RESULTS GEOSTAT PDATA 'PERM-D' 72086.3000 140284.8000 -987654321.1235 3</t>
  </si>
  <si>
    <t>RESULTS GEOSTAT PDATA 'PERM-D' 73452.1000 140169.3000 -987654321.1235 3</t>
  </si>
  <si>
    <t>RESULTS GEOSTAT PDATA 'PERM-D' 75465.9000 139881.6000 -987654321.1235 3</t>
  </si>
  <si>
    <t>RESULTS GEOSTAT PDATA 'PERM-D' 77519.1000 139628.4000 -987654321.1235 3</t>
  </si>
  <si>
    <t>RESULTS GEOSTAT PDATA 'PERM-D' 80007.3000 139037.7000 -987654321.1235 3</t>
  </si>
  <si>
    <t>RESULTS GEOSTAT PDATA 'PERM-D' 54449.8000 109961.3000 -987654321.1235 3</t>
  </si>
  <si>
    <t>RESULTS GEOSTAT PDATA 'PERM-D' 57589.6000 113402.6000 -987654321.1235 3</t>
  </si>
  <si>
    <t>RESULTS GEOSTAT PDATA 'PERM-D' 59901.2000 116177.8000 -987654321.1235 3</t>
  </si>
  <si>
    <t>RESULTS GEOSTAT PDATA 'PERM-D' 61447.8000 118301.8000 -987654321.1235 3</t>
  </si>
  <si>
    <t>RESULTS GEOSTAT PDATA 'PERM-D' 62933.4000 120828.1000 -987654321.1235 3</t>
  </si>
  <si>
    <t>RESULTS GEOSTAT PDATA 'PERM-D' 63796.9000 122529.9000 -987654321.1235 3</t>
  </si>
  <si>
    <t>RESULTS GEOSTAT PDATA 'PERM-D' 64446.5000 124213.6000 -987654321.1235 3</t>
  </si>
  <si>
    <t>RESULTS GEOSTAT PDATA 'PERM-D' 64813.7000 126079.1000 -987654321.1235 3</t>
  </si>
  <si>
    <t>RESULTS GEOSTAT PDATA 'PERM-D' 64924.5000 127142.7000 -987654321.1235 3</t>
  </si>
  <si>
    <t>RESULTS GEOSTAT PDATA 'PERM-D' 64810.4000 128124.3000 -987654321.1235 3</t>
  </si>
  <si>
    <t>RESULTS GEOSTAT PDATA 'PERM-D' 64299.5000 129310.4000 -987654321.1235 3</t>
  </si>
  <si>
    <t>RESULTS GEOSTAT PDATA 'PERM-D' 63678.2000 130392.4000 -987654321.1235 3</t>
  </si>
  <si>
    <t>RESULTS GEOSTAT PDATA 'PERM-D' 62855.0000 131456.4000 -987654321.1235 3</t>
  </si>
  <si>
    <t>RESULTS GEOSTAT PDATA 'PERM-D' 61982.0000 132506.2000 -987654321.1235 3</t>
  </si>
  <si>
    <t>RESULTS GEOSTAT PDATA 'PERM-D' 61344.2000 133247.1000 -987654321.1235 3</t>
  </si>
  <si>
    <t>RESULTS GEOSTAT PDATA 'PERM-D' 60726.7000 134165.0000 -987654321.1235 3</t>
  </si>
  <si>
    <t>RESULTS GEOSTAT PDATA 'PERM-D' 60289.7000 134948.8000 -987654321.1235 3</t>
  </si>
  <si>
    <t>RESULTS GEOSTAT PDATA 'PERM-D' 60032.2000 135623.7000 -987654321.1235 3</t>
  </si>
  <si>
    <t>RESULTS GEOSTAT PDATA 'PERM-D' 59929.8000 136151.3000 -987654321.1235 3</t>
  </si>
  <si>
    <t>RESULTS GEOSTAT PDATA 'PERM-D' 59875.7000 136768.4000 -987654321.1235 3</t>
  </si>
  <si>
    <t>RESULTS GEOSTAT PDATA 'PERM-D' 59930.8000 137552.8000 -987654321.1235 3</t>
  </si>
  <si>
    <t>RESULTS GEOSTAT PDATA 'PERM-D' 60165.7000 138215.6000 -987654321.1235 3</t>
  </si>
  <si>
    <t>RESULTS GEOSTAT PDATA 'PERM-D' 60465.6000 138804.1000 -987654321.1235 3</t>
  </si>
  <si>
    <t>RESULTS GEOSTAT PDATA 'PERM-D' 60883.2000 139244.4000 -987654321.1235 3</t>
  </si>
  <si>
    <t>RESULTS GEOSTAT PDATA 'PERM-D' 61301.5000 139646.7000 -987654321.1235 3</t>
  </si>
  <si>
    <t>RESULTS GEOSTAT PDATA 'PERM-D' 61809.4000 140001.0000 -987654321.1235 3</t>
  </si>
  <si>
    <t>RESULTS GEOSTAT PDATA 'PERM-D' 62194.2000 140251.0000 -987654321.1235 3</t>
  </si>
  <si>
    <t>RESULTS GEOSTAT PDATA 'PERM-D' 62803.8000 140582.7000 -987654321.1235 3</t>
  </si>
  <si>
    <t>RESULTS GEOSTAT PDATA 'PERM-D' 63539.7000 140905.2000 -987654321.1235 3</t>
  </si>
  <si>
    <t>RESULTS GEOSTAT PDATA 'PERM-D' 64439.3000 141244.4000 -987654321.1235 3</t>
  </si>
  <si>
    <t>RESULTS GEOSTAT PDATA 'PERM-D' 65365.5000 141534.1000 -987654321.1235 3</t>
  </si>
  <si>
    <t>RESULTS GEOSTAT PDATA 'PERM-D' 66507.9000 141753.6000 -987654321.1235 3</t>
  </si>
  <si>
    <t>RESULTS GEOSTAT PDATA 'PERM-D' 67613.2000 141946.9000 -987654321.1235 3</t>
  </si>
  <si>
    <t>RESULTS GEOSTAT PDATA 'PERM-D' 68783.8000 142066.3000 -987654321.1235 3</t>
  </si>
  <si>
    <t>RESULTS GEOSTAT PDATA 'PERM-D' 70319.6000 142207.7000 -987654321.1235 3</t>
  </si>
  <si>
    <t>RESULTS GEOSTAT PDATA 'PERM-D' 72262.5000 142221.1000 -987654321.1235 3</t>
  </si>
  <si>
    <t>RESULTS GEOSTAT PDATA 'PERM-D' 75042.7000 142054.5000 -987654321.1235 3</t>
  </si>
  <si>
    <t>RESULTS GEOSTAT PDATA 'PERM-D' 75586.9000 141993.1000 -987654321.1235 3</t>
  </si>
  <si>
    <t>RESULTS GEOSTAT PDATA 'PERM-D' 77390.0000 141834.9000 -987654321.1235 3</t>
  </si>
  <si>
    <t>RESULTS GEOSTAT PDATA 'PERM-D' 48978.3000 109766.4000 -987654321.1235 3</t>
  </si>
  <si>
    <t>RESULTS GEOSTAT PDATA 'PERM-D' 52091.9000 112765.1000 -987654321.1235 3</t>
  </si>
  <si>
    <t>RESULTS GEOSTAT PDATA 'PERM-D' 54653.5000 115155.5000 -987654321.1235 3</t>
  </si>
  <si>
    <t>RESULTS GEOSTAT PDATA 'PERM-D' 57083.0000 117290.4000 -987654321.1235 3</t>
  </si>
  <si>
    <t>RESULTS GEOSTAT PDATA 'PERM-D' 58938.7000 119182.4000 -987654321.1235 3</t>
  </si>
  <si>
    <t>RESULTS GEOSTAT PDATA 'PERM-D' 60138.5000 120577.8000 -987654321.1235 3</t>
  </si>
  <si>
    <t>RESULTS GEOSTAT PDATA 'PERM-D' 60943.2000 121646.7000 -987654321.1235 3</t>
  </si>
  <si>
    <t>RESULTS GEOSTAT PDATA 'PERM-D' 61537.4000 122558.7000 -987654321.1235 3</t>
  </si>
  <si>
    <t>RESULTS GEOSTAT PDATA 'PERM-D' 61986.2000 123239.8000 -987654321.1235 3</t>
  </si>
  <si>
    <t>RESULTS GEOSTAT PDATA 'PERM-D' 62307.1000 123993.1000 -987654321.1235 3</t>
  </si>
  <si>
    <t>RESULTS GEOSTAT PDATA 'PERM-D' 62564.0000 124782.5000 -987654321.1235 3</t>
  </si>
  <si>
    <t>RESULTS GEOSTAT PDATA 'PERM-D' 62707.4000 125569.2000 -987654321.1235 3</t>
  </si>
  <si>
    <t>RESULTS GEOSTAT PDATA 'PERM-D' 62850.7000 126355.6000 -987654321.1235 3</t>
  </si>
  <si>
    <t>RESULTS GEOSTAT PDATA 'PERM-D' 62819.2000 127074.5000 -987654321.1235 3</t>
  </si>
  <si>
    <t>RESULTS GEOSTAT PDATA 'PERM-D' 62748.0000 127855.3000 -987654321.1235 3</t>
  </si>
  <si>
    <t>RESULTS GEOSTAT PDATA 'PERM-D' 62540.0000 128569.6000 -987654321.1235 3</t>
  </si>
  <si>
    <t>RESULTS GEOSTAT PDATA 'PERM-D' 62258.5000 129193.2000 -987654321.1235 3</t>
  </si>
  <si>
    <t>RESULTS GEOSTAT PDATA 'PERM-D' 61704.7000 130100.4000 -987654321.1235 3</t>
  </si>
  <si>
    <t>RESULTS GEOSTAT PDATA 'PERM-D' 60898.0000 131025.9000 -987654321.1235 3</t>
  </si>
  <si>
    <t>RESULTS GEOSTAT PDATA 'PERM-D' 60184.4000 131764.4000 -987654321.1235 3</t>
  </si>
  <si>
    <t>RESULTS GEOSTAT PDATA 'PERM-D' 59674.2000 132445.5000 -987654321.1235 3</t>
  </si>
  <si>
    <t>RESULTS GEOSTAT PDATA 'PERM-D' 59095.5000 133339.2000 -987654321.1235 3</t>
  </si>
  <si>
    <t>RESULTS GEOSTAT PDATA 'PERM-D' 58595.8000 134108.6000 -987654321.1235 3</t>
  </si>
  <si>
    <t>RESULTS GEOSTAT PDATA 'PERM-D' 58285.8000 134857.9000 -987654321.1235 3</t>
  </si>
  <si>
    <t>RESULTS GEOSTAT PDATA 'PERM-D' 58086.9000 135698.8000 -987654321.1235 3</t>
  </si>
  <si>
    <t>RESULTS GEOSTAT PDATA 'PERM-D' 57896.0000 136716.2000 -987654321.1235 3</t>
  </si>
  <si>
    <t>RESULTS GEOSTAT PDATA 'PERM-D' 57983.3000 137715.9000 -987654321.1235 3</t>
  </si>
  <si>
    <t>RESULTS GEOSTAT PDATA 'PERM-D' 58368.1000 138912.7000 -987654321.1235 3</t>
  </si>
  <si>
    <t>RESULTS GEOSTAT PDATA 'PERM-D' 58864.8000 139696.2000 -987654321.1235 3</t>
  </si>
  <si>
    <t>RESULTS GEOSTAT PDATA 'PERM-D' 59649.3000 140575.1000 -987654321.1235 3</t>
  </si>
  <si>
    <t>RESULTS GEOSTAT PDATA 'PERM-D' 60552.2000 141268.4000 -987654321.1235 3</t>
  </si>
  <si>
    <t>RESULTS GEOSTAT PDATA 'PERM-D' 61408.8000 141795.9000 -987654321.1235 3</t>
  </si>
  <si>
    <t>RESULTS GEOSTAT PDATA 'PERM-D' 62378.0000 142377.0000 -987654321.1235 3</t>
  </si>
  <si>
    <t>RESULTS GEOSTAT PDATA 'PERM-D' 63587.6000 142913.7000 -987654321.1235 3</t>
  </si>
  <si>
    <t>RESULTS GEOSTAT PDATA 'PERM-D' 64763.1000 143323.5000 -987654321.1235 3</t>
  </si>
  <si>
    <t>RESULTS GEOSTAT PDATA 'PERM-D' 66481.3000 143722.4000 -987654321.1235 3</t>
  </si>
  <si>
    <t>RESULTS GEOSTAT PDATA 'PERM-D' 67961.9000 144039.4000 -987654321.1235 3</t>
  </si>
  <si>
    <t>RESULTS GEOSTAT PDATA 'PERM-D' 69508.5000 144244.1000 -987654321.1235 3</t>
  </si>
  <si>
    <t>RESULTS GEOSTAT PDATA 'PERM-D' 71360.9000 144343.5000 -987654321.1235 3</t>
  </si>
  <si>
    <t>RESULTS GEOSTAT PDATA 'PERM-D' 72850.4000 144319.9000 -987654321.1235 3</t>
  </si>
  <si>
    <t>RESULTS GEOSTAT PDATA 'PERM-D' 75488.5000 144288.4000 -987654321.1235 3</t>
  </si>
  <si>
    <t>RESULTS GEOSTAT PDATA 'PERM-D' 46608.4000 112311.0000 -987654321.1235 3</t>
  </si>
  <si>
    <t>RESULTS GEOSTAT PDATA 'PERM-D' 47682.7000 113087.4000 -987654321.1235 3</t>
  </si>
  <si>
    <t>RESULTS GEOSTAT PDATA 'PERM-D' 48756.9000 113863.8000 -987654321.1235 3</t>
  </si>
  <si>
    <t>RESULTS GEOSTAT PDATA 'PERM-D' 51069.9000 115629.3000 -987654321.1235 3</t>
  </si>
  <si>
    <t>RESULTS GEOSTAT PDATA 'PERM-D' 51811.9000 116201.2000 -987654321.1235 3</t>
  </si>
  <si>
    <t>RESULTS GEOSTAT PDATA 'PERM-D' 52554.0000 116773.1000 -987654321.1235 3</t>
  </si>
  <si>
    <t>RESULTS GEOSTAT PDATA 'PERM-D' 53296.1000 117345.1000 -987654321.1235 3</t>
  </si>
  <si>
    <t>RESULTS GEOSTAT PDATA 'PERM-D' 54038.1000 117917.0000 -987654321.1235 3</t>
  </si>
  <si>
    <t>RESULTS GEOSTAT PDATA 'PERM-D' 56246.7000 119818.6000 -987654321.1235 3</t>
  </si>
  <si>
    <t>RESULTS GEOSTAT PDATA 'PERM-D' 57716.5000 121031.2000 -987654321.1235 3</t>
  </si>
  <si>
    <t>RESULTS GEOSTAT PDATA 'PERM-D' 58799.2000 122082.7000 -987654321.1235 3</t>
  </si>
  <si>
    <t>RESULTS GEOSTAT PDATA 'PERM-D' 59680.4000 123115.8000 -987654321.1235 3</t>
  </si>
  <si>
    <t>RESULTS GEOSTAT PDATA 'PERM-D' 60222.4000 124102.0000 -987654321.1235 3</t>
  </si>
  <si>
    <t>RESULTS GEOSTAT PDATA 'PERM-D' 60697.2000 125238.2000 -987654321.1235 3</t>
  </si>
  <si>
    <t>RESULTS GEOSTAT PDATA 'PERM-D' 60873.0000 126227.7000 -987654321.1235 3</t>
  </si>
  <si>
    <t>RESULTS GEOSTAT PDATA 'PERM-D' 60898.0000 127188.0000 -987654321.1235 3</t>
  </si>
  <si>
    <t>RESULTS GEOSTAT PDATA 'PERM-D' 60673.6000 128040.4000 -987654321.1235 3</t>
  </si>
  <si>
    <t>RESULTS GEOSTAT PDATA 'PERM-D' 60244.8000 128988.5000 -987654321.1235 3</t>
  </si>
  <si>
    <t>RESULTS GEOSTAT PDATA 'PERM-D' 59769.7000 129784.1000 -987654321.1235 3</t>
  </si>
  <si>
    <t>RESULTS GEOSTAT PDATA 'PERM-D' 59315.0000 130277.2000 -987654321.1235 3</t>
  </si>
  <si>
    <t>RESULTS GEOSTAT PDATA 'PERM-D' 58605.3000 130877.0000 -987654321.1235 3</t>
  </si>
  <si>
    <t>RESULTS GEOSTAT PDATA 'PERM-D' 58011.2000 131391.7000 -987654321.1235 3</t>
  </si>
  <si>
    <t>RESULTS GEOSTAT PDATA 'PERM-D' 57282.2000 132243.4000 -987654321.1235 3</t>
  </si>
  <si>
    <t>RESULTS GEOSTAT PDATA 'PERM-D' 56523.6000 133246.1000 -987654321.1235 3</t>
  </si>
  <si>
    <t>RESULTS GEOSTAT PDATA 'PERM-D' 56008.9000 134103.7000 -987654321.1235 3</t>
  </si>
  <si>
    <t>RESULTS GEOSTAT PDATA 'PERM-D' 55544.6000 134962.6000 -987654321.1235 3</t>
  </si>
  <si>
    <t>RESULTS GEOSTAT PDATA 'PERM-D' 55194.2000 135811.7000 -987654321.1235 3</t>
  </si>
  <si>
    <t>RESULTS GEOSTAT PDATA 'PERM-D' 54946.2000 136600.7000 -987654321.1235 3</t>
  </si>
  <si>
    <t>RESULTS GEOSTAT PDATA 'PERM-D' 54717.2000 137629.9000 -987654321.1235 3</t>
  </si>
  <si>
    <t>RESULTS GEOSTAT PDATA 'PERM-D' 54640.7000 138612.5000 -987654321.1235 3</t>
  </si>
  <si>
    <t>RESULTS GEOSTAT PDATA 'PERM-D' 54672.2000 139812.7000 -987654321.1235 3</t>
  </si>
  <si>
    <t>RESULTS GEOSTAT PDATA 'PERM-D' 54847.4000 140827.4000 -987654321.1235 3</t>
  </si>
  <si>
    <t>RESULTS GEOSTAT PDATA 'PERM-D' 55200.8000 142263.1000 -987654321.1235 3</t>
  </si>
  <si>
    <t>RESULTS GEOSTAT PDATA 'PERM-D' 55625.3000 143398.0000 -987654321.1235 3</t>
  </si>
  <si>
    <t>RESULTS GEOSTAT PDATA 'PERM-D' 56136.5000 144585.6000 -987654321.1235 3</t>
  </si>
  <si>
    <t>RESULTS GEOSTAT PDATA 'PERM-D' 56648.0000 145760.8000 -987654321.1235 3</t>
  </si>
  <si>
    <t>RESULTS GEOSTAT PDATA 'PERM-D' 57300.2000 146876.3000 -987654321.1235 3</t>
  </si>
  <si>
    <t>RESULTS GEOSTAT PDATA 'PERM-D' 57990.8000 147955.1000 -987654321.1235 3</t>
  </si>
  <si>
    <t>RESULTS GEOSTAT PDATA 'PERM-D' 58926.2000 149330.7000 -987654321.1235 3</t>
  </si>
  <si>
    <t>RESULTS GEOSTAT PDATA 'PERM-D' 59639.8000 150510.8000 -987654321.1235 3</t>
  </si>
  <si>
    <t>RESULTS GEOSTAT PDATA 'PERM-D' 60840.8000 151796.7000 -987654321.1235 3</t>
  </si>
  <si>
    <t>RESULTS GEOSTAT PDATA 'PERM-D' 61616.3000 152595.2000 -987654321.1235 3</t>
  </si>
  <si>
    <t>RESULTS GEOSTAT PDATA 'PERM-D' 62391.8000 153393.7000 -987654321.1235 3</t>
  </si>
  <si>
    <t>RESULTS GEOSTAT PDATA 'PERM-D' 45125.3000 114247.7000 -987654321.1235 3</t>
  </si>
  <si>
    <t>RESULTS GEOSTAT PDATA 'PERM-D' 46819.6000 115554.8000 -987654321.1235 3</t>
  </si>
  <si>
    <t>RESULTS GEOSTAT PDATA 'PERM-D' 48700.5000 116955.4000 -987654321.1235 3</t>
  </si>
  <si>
    <t>RESULTS GEOSTAT PDATA 'PERM-D' 49850.4000 117857.0000 -987654321.1235 3</t>
  </si>
  <si>
    <t>RESULTS GEOSTAT PDATA 'PERM-D' 52616.5000 119672.2000 -987654321.1235 3</t>
  </si>
  <si>
    <t>RESULTS GEOSTAT PDATA 'PERM-D' 54701.8000 120989.5000 -987654321.1235 3</t>
  </si>
  <si>
    <t>RESULTS GEOSTAT PDATA 'PERM-D' 56053.5000 121883.9000 -987654321.1235 3</t>
  </si>
  <si>
    <t>RESULTS GEOSTAT PDATA 'PERM-D' 56746.7000 122394.4000 -987654321.1235 3</t>
  </si>
  <si>
    <t>RESULTS GEOSTAT PDATA 'PERM-D' 57290.7000 122825.5000 -987654321.1235 3</t>
  </si>
  <si>
    <t>RESULTS GEOSTAT PDATA 'PERM-D' 57794.9000 123318.6000 -987654321.1235 3</t>
  </si>
  <si>
    <t>RESULTS GEOSTAT PDATA 'PERM-D' 58199.8000 123758.5000 -987654321.1235 3</t>
  </si>
  <si>
    <t>RESULTS GEOSTAT PDATA 'PERM-D' 58477.7000 124220.1000 -987654321.1235 3</t>
  </si>
  <si>
    <t>RESULTS GEOSTAT PDATA 'PERM-D' 58719.2000 124643.4000 -987654321.1235 3</t>
  </si>
  <si>
    <t>RESULTS GEOSTAT PDATA 'PERM-D' 58907.8000 125140.8000 -987654321.1235 3</t>
  </si>
  <si>
    <t>RESULTS GEOSTAT PDATA 'PERM-D' 59046.3000 125636.8000 -987654321.1235 3</t>
  </si>
  <si>
    <t>RESULTS GEOSTAT PDATA 'PERM-D' 59107.6000 126181.1000 -987654321.1235 3</t>
  </si>
  <si>
    <t>RESULTS GEOSTAT PDATA 'PERM-D' 59069.9000 126647.3000 -987654321.1235 3</t>
  </si>
  <si>
    <t>RESULTS GEOSTAT PDATA 'PERM-D' 58915.4000 127249.3000 -987654321.1235 3</t>
  </si>
  <si>
    <t>RESULTS GEOSTAT PDATA 'PERM-D' 58711.9000 127786.7000 -987654321.1235 3</t>
  </si>
  <si>
    <t>RESULTS GEOSTAT PDATA 'PERM-D' 58470.1000 128336.0000 -987654321.1235 3</t>
  </si>
  <si>
    <t>RESULTS GEOSTAT PDATA 'PERM-D' 58156.2000 128756.9000 -987654321.1235 3</t>
  </si>
  <si>
    <t>RESULTS GEOSTAT PDATA 'PERM-D' 57805.1000 129151.6000 -987654321.1235 3</t>
  </si>
  <si>
    <t>RESULTS GEOSTAT PDATA 'PERM-D' 57327.4000 129568.2000 -987654321.1235 3</t>
  </si>
  <si>
    <t>RESULTS GEOSTAT PDATA 'PERM-D' 56889.4000 129910.1000 -987654321.1235 3</t>
  </si>
  <si>
    <t>RESULTS GEOSTAT PDATA 'PERM-D' 56349.7000 130274.6000 -987654321.1235 3</t>
  </si>
  <si>
    <t>RESULTS GEOSTAT PDATA 'PERM-D' 55691.9000 130812.7000 -987654321.1235 3</t>
  </si>
  <si>
    <t>RESULTS GEOSTAT PDATA 'PERM-D' 55073.8000 131288.7000 -987654321.1235 3</t>
  </si>
  <si>
    <t>RESULTS GEOSTAT PDATA 'PERM-D' 54463.9000 131929.1000 -987654321.1235 3</t>
  </si>
  <si>
    <t>RESULTS GEOSTAT PDATA 'PERM-D' 53713.9000 132616.5000 -987654321.1235 3</t>
  </si>
  <si>
    <t>RESULTS GEOSTAT PDATA 'PERM-D' 53128.6000 133270.0000 -987654321.1235 3</t>
  </si>
  <si>
    <t>RESULTS GEOSTAT PDATA 'PERM-D' 52583.7000 133836.6000 -987654321.1235 3</t>
  </si>
  <si>
    <t>RESULTS GEOSTAT PDATA 'PERM-D' 52046.9000 134579.7000 -987654321.1235 3</t>
  </si>
  <si>
    <t>RESULTS GEOSTAT PDATA 'PERM-D' 51560.0000 135336.9000 -987654321.1235 3</t>
  </si>
  <si>
    <t>RESULTS GEOSTAT PDATA 'PERM-D' 51147.0000 136159.5000 -987654321.1235 3</t>
  </si>
  <si>
    <t>RESULTS GEOSTAT PDATA 'PERM-D' 50623.0000 137370.1000 -987654321.1235 3</t>
  </si>
  <si>
    <t>RESULTS GEOSTAT PDATA 'PERM-D' 50264.1000 138547.6000 -987654321.1235 3</t>
  </si>
  <si>
    <t>RESULTS GEOSTAT PDATA 'PERM-D' 49984.6000 139575.5000 -987654321.1235 3</t>
  </si>
  <si>
    <t>RESULTS GEOSTAT PDATA 'PERM-D' 49769.4000 140554.5000 -987654321.1235 3</t>
  </si>
  <si>
    <t>RESULTS GEOSTAT PDATA 'PERM-D' 42058.1000 115239.8000 -987654321.1235 3</t>
  </si>
  <si>
    <t>RESULTS GEOSTAT PDATA 'PERM-D' 44097.8000 116366.8000 -987654321.1235 3</t>
  </si>
  <si>
    <t>RESULTS GEOSTAT PDATA 'PERM-D' 46507.5000 117819.2000 -987654321.1235 3</t>
  </si>
  <si>
    <t>RESULTS GEOSTAT PDATA 'PERM-D' 48319.2000 118978.0000 -987654321.1235 3</t>
  </si>
  <si>
    <t>RESULTS GEOSTAT PDATA 'PERM-D' 50974.4000 120689.3000 -987654321.1235 3</t>
  </si>
  <si>
    <t>RESULTS GEOSTAT PDATA 'PERM-D' 52899.0000 121876.3000 -987654321.1235 3</t>
  </si>
  <si>
    <t>RESULTS GEOSTAT PDATA 'PERM-D' 55134.5000 123235.6000 -987654321.1235 3</t>
  </si>
  <si>
    <t>RESULTS GEOSTAT PDATA 'PERM-D' 55817.3000 123670.3000 -987654321.1235 3</t>
  </si>
  <si>
    <t>RESULTS GEOSTAT PDATA 'PERM-D' 56331.4000 124264.8000 -987654321.1235 3</t>
  </si>
  <si>
    <t>RESULTS GEOSTAT PDATA 'PERM-D' 56795.6000 124845.1000 -987654321.1235 3</t>
  </si>
  <si>
    <t>RESULTS GEOSTAT PDATA 'PERM-D' 57124.0000 125308.1000 -987654321.1235 3</t>
  </si>
  <si>
    <t>RESULTS GEOSTAT PDATA 'PERM-D' 57297.9000 125893.4000 -987654321.1235 3</t>
  </si>
  <si>
    <t>RESULTS GEOSTAT PDATA 'PERM-D' 57386.5000 126362.9000 -987654321.1235 3</t>
  </si>
  <si>
    <t>RESULTS GEOSTAT PDATA 'PERM-D' 57372.7000 126892.7000 -987654321.1235 3</t>
  </si>
  <si>
    <t>RESULTS GEOSTAT PDATA 'PERM-D' 57237.9000 127217.5000 -987654321.1235 3</t>
  </si>
  <si>
    <t>RESULTS GEOSTAT PDATA 'PERM-D' 56986.2000 127665.4000 -987654321.1235 3</t>
  </si>
  <si>
    <t>RESULTS GEOSTAT PDATA 'PERM-D' 56649.3000 128010.2000 -987654321.1235 3</t>
  </si>
  <si>
    <t>RESULTS GEOSTAT PDATA 'PERM-D' 56236.9000 128327.4000 -987654321.1235 3</t>
  </si>
  <si>
    <t>RESULTS GEOSTAT PDATA 'PERM-D' 55915.7000 128546.3000 -987654321.1235 3</t>
  </si>
  <si>
    <t>RESULTS GEOSTAT PDATA 'PERM-D' 55594.5000 128765.1000 -987654321.1235 3</t>
  </si>
  <si>
    <t>RESULTS GEOSTAT PDATA 'PERM-D' 55003.3000 129178.5000 -987654321.1235 3</t>
  </si>
  <si>
    <t>RESULTS GEOSTAT PDATA 'PERM-D' 54054.8000 129734.3000 -987654321.1235 3</t>
  </si>
  <si>
    <t>RESULTS GEOSTAT PDATA 'PERM-D' 53221.1000 130242.5000 -987654321.1235 3</t>
  </si>
  <si>
    <t>RESULTS GEOSTAT PDATA 'PERM-D' 52259.8000 130810.7000 -987654321.1235 3</t>
  </si>
  <si>
    <t>RESULTS GEOSTAT PDATA 'PERM-D' 51565.0000 131322.5000 -987654321.1235 3</t>
  </si>
  <si>
    <t>RESULTS GEOSTAT PDATA 'PERM-D' 50548.2000 132065.9000 -987654321.1235 3</t>
  </si>
  <si>
    <t>RESULTS GEOSTAT PDATA 'PERM-D' 49786.7000 132714.9000 -987654321.1235 3</t>
  </si>
  <si>
    <t>RESULTS GEOSTAT PDATA 'PERM-D' 49246.1000 133117.1000 -987654321.1235 3</t>
  </si>
  <si>
    <t>RESULTS GEOSTAT PDATA 'PERM-D' 48311.0000 134127.6000 -987654321.1235 3</t>
  </si>
  <si>
    <t>RESULTS GEOSTAT PDATA 'PERM-D' 47430.8000 135442.9000 -987654321.1235 3</t>
  </si>
  <si>
    <t>RESULTS GEOSTAT PDATA 'PERM-D' 46792.7000 136675.9000 -987654321.1235 3</t>
  </si>
  <si>
    <t>RESULTS GEOSTAT PDATA 'PERM-D' 40640.1000 117323.5000 -987654321.1235 3</t>
  </si>
  <si>
    <t>RESULTS GEOSTAT PDATA 'PERM-D' 41378.8000 117661.8000 -987654321.1235 3</t>
  </si>
  <si>
    <t>RESULTS GEOSTAT PDATA 'PERM-D' 42117.6000 118000.0000 -987654321.1235 3</t>
  </si>
  <si>
    <t>RESULTS GEOSTAT PDATA 'PERM-D' 42856.3000 118338.3000 -987654321.1235 3</t>
  </si>
  <si>
    <t>RESULTS GEOSTAT PDATA 'PERM-D' 43595.1000 118676.5000 -987654321.1235 3</t>
  </si>
  <si>
    <t>RESULTS GEOSTAT PDATA 'PERM-D' 44327.1000 119033.6000 -987654321.1235 3</t>
  </si>
  <si>
    <t>RESULTS GEOSTAT PDATA 'PERM-D' 45059.1000 119390.6000 -987654321.1235 3</t>
  </si>
  <si>
    <t>RESULTS GEOSTAT PDATA 'PERM-D' 45791.0000 119747.6000 -987654321.1235 3</t>
  </si>
  <si>
    <t>RESULTS GEOSTAT PDATA 'PERM-D' 46523.0000 120104.7000 -987654321.1235 3</t>
  </si>
  <si>
    <t>RESULTS GEOSTAT PDATA 'PERM-D' 48339.2000 121086.9000 -987654321.1235 3</t>
  </si>
  <si>
    <t>RESULTS GEOSTAT PDATA 'PERM-D' 50327.4000 122263.1000 -987654321.1235 3</t>
  </si>
  <si>
    <t>RESULTS GEOSTAT PDATA 'PERM-D' 51744.4000 123070.5000 -987654321.1235 3</t>
  </si>
  <si>
    <t>RESULTS GEOSTAT PDATA 'PERM-D' 53270.3000 124070.2000 -987654321.1235 3</t>
  </si>
  <si>
    <t>RESULTS GEOSTAT PDATA 'PERM-D' 54100.1000 124660.4000 -987654321.1235 3</t>
  </si>
  <si>
    <t>RESULTS GEOSTAT PDATA 'PERM-D' 54593.5000 125089.9000 -987654321.1235 3</t>
  </si>
  <si>
    <t>RESULTS GEOSTAT PDATA 'PERM-D' 54873.7000 125476.1000 -987654321.1235 3</t>
  </si>
  <si>
    <t>RESULTS GEOSTAT PDATA 'PERM-D' 55052.8000 125859.6000 -987654321.1235 3</t>
  </si>
  <si>
    <t>RESULTS GEOSTAT PDATA 'PERM-D' 55228.0000 126394.4000 -987654321.1235 3</t>
  </si>
  <si>
    <t>RESULTS GEOSTAT PDATA 'PERM-D' 55129.9000 126757.9000 -987654321.1235 3</t>
  </si>
  <si>
    <t>RESULTS GEOSTAT PDATA 'PERM-D' 54894.0000 127092.5000 -987654321.1235 3</t>
  </si>
  <si>
    <t>RESULTS GEOSTAT PDATA 'PERM-D' 54609.3000 127362.9000 -987654321.1235 3</t>
  </si>
  <si>
    <t>RESULTS GEOSTAT PDATA 'PERM-D' 54110.2000 127627.3000 -987654321.1235 3</t>
  </si>
  <si>
    <t>RESULTS GEOSTAT PDATA 'PERM-D' 53510.8000 127864.2000 -987654321.1235 3</t>
  </si>
  <si>
    <t>RESULTS GEOSTAT PDATA 'PERM-D' 52632.5000 128156.5000 -987654321.1235 3</t>
  </si>
  <si>
    <t>RESULTS GEOSTAT PDATA 'PERM-D' 51779.9000 128437.0000 -987654321.1235 3</t>
  </si>
  <si>
    <t>RESULTS GEOSTAT PDATA 'PERM-D' 51002.6000 128719.5000 -987654321.1235 3</t>
  </si>
  <si>
    <t>RESULTS GEOSTAT PDATA 'PERM-D' 50300.2000 129029.2000 -987654321.1235 3</t>
  </si>
  <si>
    <t>RESULTS GEOSTAT PDATA 'PERM-D' 49534.1000 129375.0000 -987654321.1235 3</t>
  </si>
  <si>
    <t>RESULTS GEOSTAT PDATA 'PERM-D' 48842.2000 129773.6000 -987654321.1235 3</t>
  </si>
  <si>
    <t>RESULTS GEOSTAT PDATA 'PERM-D' 48290.7000 130112.5000 -987654321.1235 3</t>
  </si>
  <si>
    <t>RESULTS GEOSTAT PDATA 'PERM-D' 47502.6000 130811.4000 -987654321.1235 3</t>
  </si>
  <si>
    <t>RESULTS GEOSTAT PDATA 'PERM-D' 46829.4000 131450.1000 -987654321.1235 3</t>
  </si>
  <si>
    <t>RESULTS GEOSTAT PDATA 'PERM-D' 46071.9000 132427.5000 -987654321.1235 3</t>
  </si>
  <si>
    <t>RESULTS GEOSTAT PDATA 'PERM-D' 45456.0000 133295.0000 -987654321.1235 3</t>
  </si>
  <si>
    <t>RESULTS GEOSTAT PDATA 'PERM-D' 35537.2000 119257.9000 -987654321.1235 3</t>
  </si>
  <si>
    <t>RESULTS GEOSTAT PDATA 'PERM-D' 36366.8000 119551.6000 -987654321.1235 3</t>
  </si>
  <si>
    <t>RESULTS GEOSTAT PDATA 'PERM-D' 37196.3000 119845.4000 -987654321.1235 3</t>
  </si>
  <si>
    <t>RESULTS GEOSTAT PDATA 'PERM-D' 38025.9000 120139.1000 -987654321.1235 3</t>
  </si>
  <si>
    <t>RESULTS GEOSTAT PDATA 'PERM-D' 38855.5000 120432.9000 -987654321.1235 3</t>
  </si>
  <si>
    <t>RESULTS GEOSTAT PDATA 'PERM-D' 40495.7000 120892.7000 -987654321.1235 3</t>
  </si>
  <si>
    <t>RESULTS GEOSTAT PDATA 'PERM-D' 41805.4000 121470.1000 -987654321.1235 3</t>
  </si>
  <si>
    <t>RESULTS GEOSTAT PDATA 'PERM-D' 43427.2000 122181.8000 -987654321.1235 3</t>
  </si>
  <si>
    <t>RESULTS GEOSTAT PDATA 'PERM-D' 44597.1000 122793.6000 -987654321.1235 3</t>
  </si>
  <si>
    <t>RESULTS GEOSTAT PDATA 'PERM-D' 45631.6000 123275.3000 -987654321.1235 3</t>
  </si>
  <si>
    <t>RESULTS GEOSTAT PDATA 'PERM-D' 46514.4000 123778.2000 -987654321.1235 3</t>
  </si>
  <si>
    <t>RESULTS GEOSTAT PDATA 'PERM-D' 47094.8000 124260.8000 -987654321.1235 3</t>
  </si>
  <si>
    <t>RESULTS GEOSTAT PDATA 'PERM-D' 47361.6000 124671.9000 -987654321.1235 3</t>
  </si>
  <si>
    <t>RESULTS GEOSTAT PDATA 'PERM-D' 47386.8000 125152.2000 -987654321.1235 3</t>
  </si>
  <si>
    <t>RESULTS GEOSTAT PDATA 'PERM-D' 47125.0000 125511.5000 -987654321.1235 3</t>
  </si>
  <si>
    <t>RESULTS GEOSTAT PDATA 'PERM-D' 46802.8000 125755.6000 -987654321.1235 3</t>
  </si>
  <si>
    <t>RESULTS GEOSTAT PDATA 'PERM-D' 46355.3000 125983.6000 -987654321.1235 3</t>
  </si>
  <si>
    <t>RESULTS GEOSTAT PDATA 'PERM-D' 45765.4000 126346.8000 -987654321.1235 3</t>
  </si>
  <si>
    <t>RESULTS GEOSTAT PDATA 'PERM-D' 44906.2000 126866.8000 -987654321.1235 3</t>
  </si>
  <si>
    <t>RESULTS GEOSTAT PDATA 'PERM-D' 44233.6000 127493.1000 -987654321.1235 3</t>
  </si>
  <si>
    <t>RESULTS GEOSTAT PDATA 'PERM-D' 43364.8000 128366.5000 -987654321.1235 3</t>
  </si>
  <si>
    <t>RESULTS GEOSTAT PDATA 'PERM-D' 42896.7000 128897.0000 -987654321.1235 3</t>
  </si>
  <si>
    <t>RESULTS GEOSTAT PDATA 'PERM-D' 42336.9000 129551.5000 -987654321.1235 3</t>
  </si>
  <si>
    <t>RESULTS GEOSTAT PDATA 'PERM-E' 50127.3000 109079.7000 -987654321.1235 5</t>
  </si>
  <si>
    <t>RESULTS GEOSTAT PDATA 'PERM-E' 50975.1000 110670.0000 -987654321.1235 5</t>
  </si>
  <si>
    <t>RESULTS GEOSTAT PDATA 'PERM-E' 51700.8000 111839.6000 -987654321.1235 5</t>
  </si>
  <si>
    <t>RESULTS GEOSTAT PDATA 'PERM-E' 52225.7000 112557.1000 -987654321.1235 5</t>
  </si>
  <si>
    <t>RESULTS GEOSTAT PDATA 'PERM-E' 52637.5000 113118.8000 -987654321.1235 5</t>
  </si>
  <si>
    <t>RESULTS GEOSTAT PDATA 'PERM-E' 53074.8000 113526.9000 -987654321.1235 5</t>
  </si>
  <si>
    <t>RESULTS GEOSTAT PDATA 'PERM-E' 53363.8000 113820.5000 -987654321.1235 5</t>
  </si>
  <si>
    <t>RESULTS GEOSTAT PDATA 'PERM-E' 53612.9000 113927.2000 -987654321.1235 5</t>
  </si>
  <si>
    <t>RESULTS GEOSTAT PDATA 'PERM-E' 53825.8000 113897.6000 -987654321.1235 5</t>
  </si>
  <si>
    <t>RESULTS GEOSTAT PDATA 'PERM-E' 53983.3000 113809.4000 -987654321.1235 5</t>
  </si>
  <si>
    <t>RESULTS GEOSTAT PDATA 'PERM-E' 54059.4000 113651.3000 -987654321.1235 5</t>
  </si>
  <si>
    <t>RESULTS GEOSTAT PDATA 'PERM-E' 54211.3000 113335.6000 -987654321.1235 5</t>
  </si>
  <si>
    <t>RESULTS GEOSTAT PDATA 'PERM-E' 54253.9000 112914.7000 -987654321.1235 5</t>
  </si>
  <si>
    <t>RESULTS GEOSTAT PDATA 'PERM-E' 54393.4000 112119.4000 -987654321.1235 5</t>
  </si>
  <si>
    <t>RESULTS GEOSTAT PDATA 'PERM-E' 54623.4000 110076.8000 -987654321.1235 5</t>
  </si>
  <si>
    <t>RESULTS GEOSTAT PDATA 'PERM-E' 54778.2000 107723.8000 -987654321.1235 5</t>
  </si>
  <si>
    <t>RESULTS GEOSTAT PDATA 'PERM-E' 54912.1000 105423.2000 -987654321.1235 5</t>
  </si>
  <si>
    <t>RESULTS GEOSTAT PDATA 'PERM-E' 50396.3000 113317.6000 -987654321.1235 5</t>
  </si>
  <si>
    <t>RESULTS GEOSTAT PDATA 'PERM-E' 51146.7000 114504.9000 -987654321.1235 5</t>
  </si>
  <si>
    <t>RESULTS GEOSTAT PDATA 'PERM-E' 51786.7000 115259.8000 -987654321.1235 5</t>
  </si>
  <si>
    <t>RESULTS GEOSTAT PDATA 'PERM-E' 52334.0000 115864.5000 -987654321.1235 5</t>
  </si>
  <si>
    <t>RESULTS GEOSTAT PDATA 'PERM-E' 52974.1000 116327.8000 -987654321.1235 5</t>
  </si>
  <si>
    <t>RESULTS GEOSTAT PDATA 'PERM-E' 53406.5000 116561.7000 -987654321.1235 5</t>
  </si>
  <si>
    <t>RESULTS GEOSTAT PDATA 'PERM-E' 53609.6000 116676.5000 -987654321.1235 5</t>
  </si>
  <si>
    <t>RESULTS GEOSTAT PDATA 'PERM-E' 53724.4000 116733.9000 -987654321.1235 5</t>
  </si>
  <si>
    <t>RESULTS GEOSTAT PDATA 'PERM-E' 54042.3000 116561.7000 -987654321.1235 5</t>
  </si>
  <si>
    <t>RESULTS GEOSTAT PDATA 'PERM-E' 54421.9000 116212.9000 -987654321.1235 5</t>
  </si>
  <si>
    <t>RESULTS GEOSTAT PDATA 'PERM-E' 54708.7000 115864.5000 -987654321.1235 5</t>
  </si>
  <si>
    <t>RESULTS GEOSTAT PDATA 'PERM-E' 55260.5000 115140.4000 -987654321.1235 5</t>
  </si>
  <si>
    <t>RESULTS GEOSTAT PDATA 'PERM-E' 55432.4000 114619.8000 -987654321.1235 5</t>
  </si>
  <si>
    <t>RESULTS GEOSTAT PDATA 'PERM-E' 55723.8000 113635.5000 -987654321.1235 5</t>
  </si>
  <si>
    <t>RESULTS GEOSTAT PDATA 'PERM-E' 55869.4000 112739.5000 -987654321.1235 5</t>
  </si>
  <si>
    <t>RESULTS GEOSTAT PDATA 'PERM-E' 56041.7000 111146.0000 -987654321.1235 5</t>
  </si>
  <si>
    <t>RESULTS GEOSTAT PDATA 'PERM-E' 56244.8000 109641.1000 -987654321.1235 5</t>
  </si>
  <si>
    <t>RESULTS GEOSTAT PDATA 'PERM-E' 56244.8000 108714.2000 -987654321.1235 5</t>
  </si>
  <si>
    <t>RESULTS GEOSTAT PDATA 'PERM-E' 56447.8000 107844.5000 -987654321.1235 5</t>
  </si>
  <si>
    <t>RESULTS GEOSTAT PDATA 'PERM-E' 56505.3000 106944.2000 -987654321.1235 5</t>
  </si>
  <si>
    <t>RESULTS GEOSTAT PDATA 'PERM-E' 56593.5000 106193.9000 -987654321.1235 5</t>
  </si>
  <si>
    <t>RESULTS GEOSTAT PDATA 'PERM-E' 56677.2000 105439.0000 -987654321.1235 5</t>
  </si>
  <si>
    <t>RESULTS GEOSTAT PDATA 'PERM-E' 47441.6000 112057.7000 -987654321.1235 5</t>
  </si>
  <si>
    <t>RESULTS GEOSTAT PDATA 'PERM-E' 48553.8000 113939.0000 -987654321.1235 5</t>
  </si>
  <si>
    <t>RESULTS GEOSTAT PDATA 'PERM-E' 49022.6000 114790.4000 -987654321.1235 5</t>
  </si>
  <si>
    <t>RESULTS GEOSTAT PDATA 'PERM-E' 49701.1000 116035.4000 -987654321.1235 5</t>
  </si>
  <si>
    <t>RESULTS GEOSTAT PDATA 'PERM-E' 50369.8000 117053.2000 -987654321.1235 5</t>
  </si>
  <si>
    <t>RESULTS GEOSTAT PDATA 'PERM-E' 51264.1000 118212.6000 -987654321.1235 5</t>
  </si>
  <si>
    <t>RESULTS GEOSTAT PDATA 'PERM-E' 51935.4000 119003.3000 -987654321.1235 5</t>
  </si>
  <si>
    <t>RESULTS GEOSTAT PDATA 'PERM-E' 52721.5000 119732.6000 -987654321.1235 5</t>
  </si>
  <si>
    <t>RESULTS GEOSTAT PDATA 'PERM-E' 53320.5000 120257.2000 -987654321.1235 5</t>
  </si>
  <si>
    <t>RESULTS GEOSTAT PDATA 'PERM-E' 53870.7000 120668.0000 -987654321.1235 5</t>
  </si>
  <si>
    <t>RESULTS GEOSTAT PDATA 'PERM-E' 54471.8000 121041.3000 -987654321.1235 5</t>
  </si>
  <si>
    <t>RESULTS GEOSTAT PDATA 'PERM-E' 54961.6000 121211.6000 -987654321.1235 5</t>
  </si>
  <si>
    <t>RESULTS GEOSTAT PDATA 'PERM-E' 55302.5000 121215.9000 -987654321.1235 5</t>
  </si>
  <si>
    <t>RESULTS GEOSTAT PDATA 'PERM-E' 55518.4000 121092.2000 -987654321.1235 5</t>
  </si>
  <si>
    <t>RESULTS GEOSTAT PDATA 'PERM-E' 55684.4000 120930.5000 -987654321.1235 5</t>
  </si>
  <si>
    <t>RESULTS GEOSTAT PDATA 'PERM-E' 55828.4000 120528.2000 -987654321.1235 5</t>
  </si>
  <si>
    <t>RESULTS GEOSTAT PDATA 'PERM-E' 56077.4000 119761.8000 -987654321.1235 5</t>
  </si>
  <si>
    <t>RESULTS GEOSTAT PDATA 'PERM-E' 56252.3000 118893.0000 -987654321.1235 5</t>
  </si>
  <si>
    <t>RESULTS GEOSTAT PDATA 'PERM-E' 56464.6000 118063.0000 -987654321.1235 5</t>
  </si>
  <si>
    <t>RESULTS GEOSTAT PDATA 'PERM-E' 56800.9000 116388.8000 -987654321.1235 5</t>
  </si>
  <si>
    <t>RESULTS GEOSTAT PDATA 'PERM-E' 57059.1000 114915.7000 -987654321.1235 5</t>
  </si>
  <si>
    <t>RESULTS GEOSTAT PDATA 'PERM-E' 57306.1000 113316.3000 -987654321.1235 5</t>
  </si>
  <si>
    <t>RESULTS GEOSTAT PDATA 'PERM-E' 57664.0000 110923.2000 -987654321.1235 5</t>
  </si>
  <si>
    <t>RESULTS GEOSTAT PDATA 'PERM-E' 45642.7000 112603.0000 -987654321.1235 5</t>
  </si>
  <si>
    <t>RESULTS GEOSTAT PDATA 'PERM-E' 47591.5000 115214.2000 -987654321.1235 5</t>
  </si>
  <si>
    <t>RESULTS GEOSTAT PDATA 'PERM-E' 48719.8000 116818.2000 -987654321.1235 5</t>
  </si>
  <si>
    <t>RESULTS GEOSTAT PDATA 'PERM-E' 49501.0000 117913.1000 -987654321.1235 5</t>
  </si>
  <si>
    <t>RESULTS GEOSTAT PDATA 'PERM-E' 50271.0000 118919.6000 -987654321.1235 5</t>
  </si>
  <si>
    <t>RESULTS GEOSTAT PDATA 'PERM-E' 51316.3000 120093.5000 -987654321.1235 5</t>
  </si>
  <si>
    <t>RESULTS GEOSTAT PDATA 'PERM-E' 52113.8000 120898.6000 -987654321.1235 5</t>
  </si>
  <si>
    <t>RESULTS GEOSTAT PDATA 'PERM-E' 52887.5000 121589.6000 -987654321.1235 5</t>
  </si>
  <si>
    <t>RESULTS GEOSTAT PDATA 'PERM-E' 53636.8000 122217.2000 -987654321.1235 5</t>
  </si>
  <si>
    <t>RESULTS GEOSTAT PDATA 'PERM-E' 54213.3000 122552.5000 -987654321.1235 5</t>
  </si>
  <si>
    <t>RESULTS GEOSTAT PDATA 'PERM-E' 54702.8000 122760.5000 -987654321.1235 5</t>
  </si>
  <si>
    <t>RESULTS GEOSTAT PDATA 'PERM-E' 55307.4000 122831.0000 -987654321.1235 5</t>
  </si>
  <si>
    <t>RESULTS GEOSTAT PDATA 'PERM-E' 55650.3000 122658.8000 -987654321.1235 5</t>
  </si>
  <si>
    <t>RESULTS GEOSTAT PDATA 'PERM-E' 55995.7000 122284.5000 -987654321.1235 5</t>
  </si>
  <si>
    <t>RESULTS GEOSTAT PDATA 'PERM-E' 56317.3000 121796.3000 -987654321.1235 5</t>
  </si>
  <si>
    <t>RESULTS GEOSTAT PDATA 'PERM-E' 56602.0000 121232.0000 -987654321.1235 5</t>
  </si>
  <si>
    <t>RESULTS GEOSTAT PDATA 'PERM-E' 56891.1000 120301.8000 -987654321.1235 5</t>
  </si>
  <si>
    <t>RESULTS GEOSTAT PDATA 'PERM-E' 57168.6000 119283.1000 -987654321.1235 5</t>
  </si>
  <si>
    <t>RESULTS GEOSTAT PDATA 'PERM-E' 57385.8000 118061.7000 -987654321.1235 5</t>
  </si>
  <si>
    <t>RESULTS GEOSTAT PDATA 'PERM-E' 57577.4000 116852.7000 -987654321.1235 5</t>
  </si>
  <si>
    <t>RESULTS GEOSTAT PDATA 'PERM-E' 57857.3000 115682.7000 -987654321.1235 5</t>
  </si>
  <si>
    <t>RESULTS GEOSTAT PDATA 'PERM-E' 58170.3000 113844.5000 -987654321.1235 5</t>
  </si>
  <si>
    <t>RESULTS GEOSTAT PDATA 'PERM-E' 58482.3000 112081.7000 -987654321.1235 5</t>
  </si>
  <si>
    <t>RESULTS GEOSTAT PDATA 'PERM-E' 58850.4000 109903.2000 -987654321.1235 5</t>
  </si>
  <si>
    <t>RESULTS GEOSTAT PDATA 'PERM-E' 46051.5000 115258.2000 -987654321.1235 5</t>
  </si>
  <si>
    <t>RESULTS GEOSTAT PDATA 'PERM-E' 46920.6000 116392.1000 -987654321.1235 5</t>
  </si>
  <si>
    <t>RESULTS GEOSTAT PDATA 'PERM-E' 47813.0000 117677.5000 -987654321.1235 5</t>
  </si>
  <si>
    <t>RESULTS GEOSTAT PDATA 'PERM-E' 48633.2000 118710.0000 -987654321.1235 5</t>
  </si>
  <si>
    <t>RESULTS GEOSTAT PDATA 'PERM-E' 49403.2000 119691.3000 -987654321.1235 5</t>
  </si>
  <si>
    <t>RESULTS GEOSTAT PDATA 'PERM-E' 50000.3000 120392.7000 -987654321.1235 5</t>
  </si>
  <si>
    <t>RESULTS GEOSTAT PDATA 'PERM-E' 50635.5000 121056.8000 -987654321.1235 5</t>
  </si>
  <si>
    <t>RESULTS GEOSTAT PDATA 'PERM-E' 51295.6000 121746.4000 -987654321.1235 5</t>
  </si>
  <si>
    <t>RESULTS GEOSTAT PDATA 'PERM-E' 51931.8000 122347.4000 -987654321.1235 5</t>
  </si>
  <si>
    <t>RESULTS GEOSTAT PDATA 'PERM-E' 52618.8000 122898.6000 -987654321.1235 5</t>
  </si>
  <si>
    <t>RESULTS GEOSTAT PDATA 'PERM-E' 53143.7000 123321.5000 -987654321.1235 5</t>
  </si>
  <si>
    <t>RESULTS GEOSTAT PDATA 'PERM-E' 53669.3000 123668.6000 -987654321.1235 5</t>
  </si>
  <si>
    <t>RESULTS GEOSTAT PDATA 'PERM-E' 54094.5000 123976.7000 -987654321.1235 5</t>
  </si>
  <si>
    <t>RESULTS GEOSTAT PDATA 'PERM-E' 54358.3000 124068.6000 -987654321.1235 5</t>
  </si>
  <si>
    <t>RESULTS GEOSTAT PDATA 'PERM-E' 54836.6000 124162.7000 -987654321.1235 5</t>
  </si>
  <si>
    <t>RESULTS GEOSTAT PDATA 'PERM-E' 55253.0000 124180.5000 -987654321.1235 5</t>
  </si>
  <si>
    <t>RESULTS GEOSTAT PDATA 'PERM-E' 55632.9000 124071.9000 -987654321.1235 5</t>
  </si>
  <si>
    <t>RESULTS GEOSTAT PDATA 'PERM-E' 55937.3000 123936.7000 -987654321.1235 5</t>
  </si>
  <si>
    <t>RESULTS GEOSTAT PDATA 'PERM-E' 56346.5000 123512.8000 -987654321.1235 5</t>
  </si>
  <si>
    <t>RESULTS GEOSTAT PDATA 'PERM-E' 56718.2000 123050.5000 -987654321.1235 5</t>
  </si>
  <si>
    <t>RESULTS GEOSTAT PDATA 'PERM-E' 57053.5000 122461.6000 -987654321.1235 5</t>
  </si>
  <si>
    <t>RESULTS GEOSTAT PDATA 'PERM-E' 57378.9000 121645.3000 -987654321.1235 5</t>
  </si>
  <si>
    <t>RESULTS GEOSTAT PDATA 'PERM-E' 57644.4000 120614.2000 -987654321.1235 5</t>
  </si>
  <si>
    <t>RESULTS GEOSTAT PDATA 'PERM-E' 57856.0000 119821.5000 -987654321.1235 5</t>
  </si>
  <si>
    <t>RESULTS GEOSTAT PDATA 'PERM-E' 58097.8000 118651.3000 -987654321.1235 5</t>
  </si>
  <si>
    <t>RESULTS GEOSTAT PDATA 'PERM-E' 58510.5000 116927.5000 -987654321.1235 5</t>
  </si>
  <si>
    <t>RESULTS GEOSTAT PDATA 'PERM-E' 59097.4000 114385.8000 -987654321.1235 5</t>
  </si>
  <si>
    <t>RESULTS GEOSTAT PDATA 'PERM-E' 59528.9000 112157.8000 -987654321.1235 5</t>
  </si>
  <si>
    <t>RESULTS GEOSTAT PDATA 'PERM-E' 43043.3000 113630.6000 -987654321.1235 5</t>
  </si>
  <si>
    <t>RESULTS GEOSTAT PDATA 'PERM-E' 44411.7000 115187.3000 -987654321.1235 5</t>
  </si>
  <si>
    <t>RESULTS GEOSTAT PDATA 'PERM-E' 45630.3000 116653.5000 -987654321.1235 5</t>
  </si>
  <si>
    <t>RESULTS GEOSTAT PDATA 'PERM-E' 46500.3000 117724.4000 -987654321.1235 5</t>
  </si>
  <si>
    <t>RESULTS GEOSTAT PDATA 'PERM-E' 47519.4000 118986.2000 -987654321.1235 5</t>
  </si>
  <si>
    <t>RESULTS GEOSTAT PDATA 'PERM-E' 48550.9000 120248.4000 -987654321.1235 5</t>
  </si>
  <si>
    <t>RESULTS GEOSTAT PDATA 'PERM-E' 49620.4000 121498.4000 -987654321.1235 5</t>
  </si>
  <si>
    <t>RESULTS GEOSTAT PDATA 'PERM-E' 50729.7000 122622.7000 -987654321.1235 5</t>
  </si>
  <si>
    <t>RESULTS GEOSTAT PDATA 'PERM-E' 51466.2000 123237.5000 -987654321.1235 5</t>
  </si>
  <si>
    <t>RESULTS GEOSTAT PDATA 'PERM-E' 52515.7000 124083.3000 -987654321.1235 5</t>
  </si>
  <si>
    <t>RESULTS GEOSTAT PDATA 'PERM-E' 53228.3000 124634.8000 -987654321.1235 5</t>
  </si>
  <si>
    <t>RESULTS GEOSTAT PDATA 'PERM-E' 53854.3000 125008.5000 -987654321.1235 5</t>
  </si>
  <si>
    <t>RESULTS GEOSTAT PDATA 'PERM-E' 54480.6000 125395.0000 -987654321.1235 5</t>
  </si>
  <si>
    <t>RESULTS GEOSTAT PDATA 'PERM-E' 55108.3000 125667.7000 -987654321.1235 5</t>
  </si>
  <si>
    <t>RESULTS GEOSTAT PDATA 'PERM-E' 55637.5000 125712.3000 -987654321.1235 5</t>
  </si>
  <si>
    <t>RESULTS GEOSTAT PDATA 'PERM-E' 56144.0000 125579.7000 -987654321.1235 5</t>
  </si>
  <si>
    <t>RESULTS GEOSTAT PDATA 'PERM-E' 56640.1000 125245.1000 -987654321.1235 5</t>
  </si>
  <si>
    <t>RESULTS GEOSTAT PDATA 'PERM-E' 57050.5000 124720.5000 -987654321.1235 5</t>
  </si>
  <si>
    <t>RESULTS GEOSTAT PDATA 'PERM-E' 57309.7000 124168.3000 -987654321.1235 5</t>
  </si>
  <si>
    <t>RESULTS GEOSTAT PDATA 'PERM-E' 57544.9000 123527.6000 -987654321.1235 5</t>
  </si>
  <si>
    <t>RESULTS GEOSTAT PDATA 'PERM-E' 57779.9000 122912.4000 -987654321.1235 5</t>
  </si>
  <si>
    <t>RESULTS GEOSTAT PDATA 'PERM-E' 57993.4000 121968.5000 -987654321.1235 5</t>
  </si>
  <si>
    <t>RESULTS GEOSTAT PDATA 'PERM-E' 58205.1000 121189.0000 -987654321.1235 5</t>
  </si>
  <si>
    <t>RESULTS GEOSTAT PDATA 'PERM-E' 58589.6000 119679.5000 -987654321.1235 5</t>
  </si>
  <si>
    <t>RESULTS GEOSTAT PDATA 'PERM-E' 58857.6000 118433.4000 -987654321.1235 5</t>
  </si>
  <si>
    <t>RESULTS GEOSTAT PDATA 'PERM-E' 59229.3000 116949.2000 -987654321.1235 5</t>
  </si>
  <si>
    <t>RESULTS GEOSTAT PDATA 'PERM-E' 59747.7000 114860.9000 -987654321.1235 5</t>
  </si>
  <si>
    <t>RESULTS GEOSTAT PDATA 'PERM-E' 60307.4000 112457.7000 -987654321.1235 5</t>
  </si>
  <si>
    <t>RESULTS GEOSTAT PDATA 'PERM-E' 43266.4000 115980.6000 -987654321.1235 5</t>
  </si>
  <si>
    <t>RESULTS GEOSTAT PDATA 'PERM-E' 44885.8000 117666.3000 -987654321.1235 5</t>
  </si>
  <si>
    <t>RESULTS GEOSTAT PDATA 'PERM-E' 45855.6000 118826.8000 -987654321.1235 5</t>
  </si>
  <si>
    <t>RESULTS GEOSTAT PDATA 'PERM-E' 46887.5000 120063.7000 -987654321.1235 5</t>
  </si>
  <si>
    <t>RESULTS GEOSTAT PDATA 'PERM-E' 48119.1000 121479.7000 -987654321.1235 5</t>
  </si>
  <si>
    <t>RESULTS GEOSTAT PDATA 'PERM-E' 48990.2000 122449.5000 -987654321.1235 5</t>
  </si>
  <si>
    <t>RESULTS GEOSTAT PDATA 'PERM-E' 49900.3000 123356.6000 -987654321.1235 5</t>
  </si>
  <si>
    <t>RESULTS GEOSTAT PDATA 'PERM-E' 50823.2000 124213.6000 -987654321.1235 5</t>
  </si>
  <si>
    <t>RESULTS GEOSTAT PDATA 'PERM-E' 51720.8000 125095.5000 -987654321.1235 5</t>
  </si>
  <si>
    <t>RESULTS GEOSTAT PDATA 'PERM-E' 52446.5000 125596.8000 -987654321.1235 5</t>
  </si>
  <si>
    <t>RESULTS GEOSTAT PDATA 'PERM-E' 53045.9000 126096.5000 -987654321.1235 5</t>
  </si>
  <si>
    <t>RESULTS GEOSTAT PDATA 'PERM-E' 53708.7000 126584.0000 -987654321.1235 5</t>
  </si>
  <si>
    <t>RESULTS GEOSTAT PDATA 'PERM-E' 54184.4000 126880.3000 -987654321.1235 5</t>
  </si>
  <si>
    <t>RESULTS GEOSTAT PDATA 'PERM-E' 54697.8000 127189.6000 -987654321.1235 5</t>
  </si>
  <si>
    <t>RESULTS GEOSTAT PDATA 'PERM-E' 55236.6000 127511.8000 -987654321.1235 5</t>
  </si>
  <si>
    <t>RESULTS GEOSTAT PDATA 'PERM-E' 55688.0000 127732.0000 -987654321.1235 5</t>
  </si>
  <si>
    <t>RESULTS GEOSTAT PDATA 'PERM-E' 56139.8000 127939.3000 -987654321.1235 5</t>
  </si>
  <si>
    <t>RESULTS GEOSTAT PDATA 'PERM-E' 56528.9000 128095.5000 -987654321.1235 5</t>
  </si>
  <si>
    <t>RESULTS GEOSTAT PDATA 'PERM-E' 56768.4000 128136.5000 -987654321.1235 5</t>
  </si>
  <si>
    <t>RESULTS GEOSTAT PDATA 'PERM-E' 57020.7000 128127.0000 -987654321.1235 5</t>
  </si>
  <si>
    <t>RESULTS GEOSTAT PDATA 'PERM-E' 57198.2000 128065.9000 -987654321.1235 5</t>
  </si>
  <si>
    <t>RESULTS GEOSTAT PDATA 'PERM-E' 57376.6000 127929.5000 -987654321.1235 5</t>
  </si>
  <si>
    <t>RESULTS GEOSTAT PDATA 'PERM-E' 57505.9000 127678.8000 -987654321.1235 5</t>
  </si>
  <si>
    <t>RESULTS GEOSTAT PDATA 'PERM-E' 57547.9000 127351.1000 -987654321.1235 5</t>
  </si>
  <si>
    <t>RESULTS GEOSTAT PDATA 'PERM-E' 57642.7000 126809.7000 -987654321.1235 5</t>
  </si>
  <si>
    <t>RESULTS GEOSTAT PDATA 'PERM-E' 57750.7000 126255.9000 -987654321.1235 5</t>
  </si>
  <si>
    <t>RESULTS GEOSTAT PDATA 'PERM-E' 57859.3000 125651.6000 -987654321.1235 5</t>
  </si>
  <si>
    <t>RESULTS GEOSTAT PDATA 'PERM-E' 58032.5000 124896.7000 -987654321.1235 5</t>
  </si>
  <si>
    <t>RESULTS GEOSTAT PDATA 'PERM-E' 58166.3000 124279.9000 -987654321.1235 5</t>
  </si>
  <si>
    <t>RESULTS GEOSTAT PDATA 'PERM-E' 58354.0000 123399.0000 -987654321.1235 5</t>
  </si>
  <si>
    <t>RESULTS GEOSTAT PDATA 'PERM-E' 58553.2000 122606.6000 -987654321.1235 5</t>
  </si>
  <si>
    <t>RESULTS GEOSTAT PDATA 'PERM-E' 58847.8000 121259.8000 -987654321.1235 5</t>
  </si>
  <si>
    <t>RESULTS GEOSTAT PDATA 'PERM-E' 59112.9000 120241.1000 -987654321.1235 5</t>
  </si>
  <si>
    <t>RESULTS GEOSTAT PDATA 'PERM-E' 59353.3000 119146.3000 -987654321.1235 5</t>
  </si>
  <si>
    <t>RESULTS GEOSTAT PDATA 'PERM-E' 59751.3000 117599.1000 -987654321.1235 5</t>
  </si>
  <si>
    <t>RESULTS GEOSTAT PDATA 'PERM-E' 60241.1000 115750.3000 -987654321.1235 5</t>
  </si>
  <si>
    <t>RESULTS GEOSTAT PDATA 'PERM-E' 60703.7000 114065.3000 -987654321.1235 5</t>
  </si>
  <si>
    <t>RESULTS GEOSTAT PDATA 'PERM-E' 61115.8000 112404.5000 -987654321.1235 5</t>
  </si>
  <si>
    <t>RESULTS GEOSTAT PDATA 'PERM-E' 41249.3000 115816.6000 -987654321.1235 5</t>
  </si>
  <si>
    <t>RESULTS GEOSTAT PDATA 'PERM-E' 43229.7000 117898.3000 -987654321.1235 5</t>
  </si>
  <si>
    <t>RESULTS GEOSTAT PDATA 'PERM-E' 44736.5000 119519.4000 -987654321.1235 5</t>
  </si>
  <si>
    <t>RESULTS GEOSTAT PDATA 'PERM-E' 45980.0000 120998.7000 -987654321.1235 5</t>
  </si>
  <si>
    <t>RESULTS GEOSTAT PDATA 'PERM-E' 47374.7000 122480.0000 -987654321.1235 5</t>
  </si>
  <si>
    <t>RESULTS GEOSTAT PDATA 'PERM-E' 48259.5000 123374.3000 -987654321.1235 5</t>
  </si>
  <si>
    <t>RESULTS GEOSTAT PDATA 'PERM-E' 48908.1000 123987.9000 -987654321.1235 5</t>
  </si>
  <si>
    <t>RESULTS GEOSTAT PDATA 'PERM-E' 49768.4000 124818.9000 -987654321.1235 5</t>
  </si>
  <si>
    <t>RESULTS GEOSTAT PDATA 'PERM-E' 50592.5000 125523.3000 -987654321.1235 5</t>
  </si>
  <si>
    <t>RESULTS GEOSTAT PDATA 'PERM-E' 51528.9000 126317.3000 -987654321.1235 5</t>
  </si>
  <si>
    <t>RESULTS GEOSTAT PDATA 'PERM-E' 52278.2000 126944.9000 -987654321.1235 5</t>
  </si>
  <si>
    <t>RESULTS GEOSTAT PDATA 'PERM-E' 52790.0000 127392.7000 -987654321.1235 5</t>
  </si>
  <si>
    <t>RESULTS GEOSTAT PDATA 'PERM-E' 53778.2000 128086.6000 -987654321.1235 5</t>
  </si>
  <si>
    <t>RESULTS GEOSTAT PDATA 'PERM-E' 54666.0000 128741.1000 -987654321.1235 5</t>
  </si>
  <si>
    <t>RESULTS GEOSTAT PDATA 'PERM-E' 55441.6000 129280.8000 -987654321.1235 5</t>
  </si>
  <si>
    <t>RESULTS GEOSTAT PDATA 'PERM-E' 56093.5000 129629.6000 -987654321.1235 5</t>
  </si>
  <si>
    <t>RESULTS GEOSTAT PDATA 'PERM-E' 56795.6000 129991.8000 -987654321.1235 5</t>
  </si>
  <si>
    <t>RESULTS GEOSTAT PDATA 'PERM-E' 57661.7000 130356.0000 -987654321.1235 5</t>
  </si>
  <si>
    <t>RESULTS GEOSTAT PDATA 'PERM-E' 58251.3000 130640.8000 -987654321.1235 5</t>
  </si>
  <si>
    <t>RESULTS GEOSTAT PDATA 'PERM-E' 58678.5000 130797.6000 -987654321.1235 5</t>
  </si>
  <si>
    <t>RESULTS GEOSTAT PDATA 'PERM-E' 58967.8000 130851.7000 -987654321.1235 5</t>
  </si>
  <si>
    <t>RESULTS GEOSTAT PDATA 'PERM-E' 59170.6000 130778.5000 -987654321.1235 5</t>
  </si>
  <si>
    <t>RESULTS GEOSTAT PDATA 'PERM-E' 59336.6000 130628.9000 -987654321.1235 5</t>
  </si>
  <si>
    <t>RESULTS GEOSTAT PDATA 'PERM-E' 59389.4000 130440.3000 -987654321.1235 5</t>
  </si>
  <si>
    <t>RESULTS GEOSTAT PDATA 'PERM-E' 59381.2000 130099.7000 -987654321.1235 5</t>
  </si>
  <si>
    <t>RESULTS GEOSTAT PDATA 'PERM-E' 59297.6000 129707.4000 -987654321.1235 5</t>
  </si>
  <si>
    <t>RESULTS GEOSTAT PDATA 'PERM-E' 59116.5000 129061.7000 -987654321.1235 5</t>
  </si>
  <si>
    <t>RESULTS GEOSTAT PDATA 'PERM-E' 59001.6000 128139.1000 -987654321.1235 5</t>
  </si>
  <si>
    <t>RESULTS GEOSTAT PDATA 'PERM-E' 58922.9000 127368.4000 -987654321.1235 5</t>
  </si>
  <si>
    <t>RESULTS GEOSTAT PDATA 'PERM-E' 58857.6000 126534.8000 -987654321.1235 5</t>
  </si>
  <si>
    <t>RESULTS GEOSTAT PDATA 'PERM-E' 58879.9000 125752.6000 -987654321.1235 5</t>
  </si>
  <si>
    <t>RESULTS GEOSTAT PDATA 'PERM-E' 58889.1000 125033.5000 -987654321.1235 5</t>
  </si>
  <si>
    <t>RESULTS GEOSTAT PDATA 'PERM-E' 59040.4000 124013.1000 -987654321.1235 5</t>
  </si>
  <si>
    <t>RESULTS GEOSTAT PDATA 'PERM-E' 59204.1000 123030.8000 -987654321.1235 5</t>
  </si>
  <si>
    <t>RESULTS GEOSTAT PDATA 'PERM-E' 59379.6000 122124.7000 -987654321.1235 5</t>
  </si>
  <si>
    <t>RESULTS GEOSTAT PDATA 'PERM-E' 59633.2000 121004.6000 -987654321.1235 5</t>
  </si>
  <si>
    <t>RESULTS GEOSTAT PDATA 'PERM-E' 59952.1000 119721.5000 -987654321.1235 5</t>
  </si>
  <si>
    <t>RESULTS GEOSTAT PDATA 'PERM-E' 60415.7000 117948.2000 -987654321.1235 5</t>
  </si>
  <si>
    <t>RESULTS GEOSTAT PDATA 'PERM-E' 60877.6000 116313.3000 -987654321.1235 5</t>
  </si>
  <si>
    <t>RESULTS GEOSTAT PDATA 'PERM-E' 61340.6000 114603.0000 -987654321.1235 5</t>
  </si>
  <si>
    <t>RESULTS GEOSTAT PDATA 'PERM-E' 64364.5000 139297.6000 -987654321.1235 5</t>
  </si>
  <si>
    <t>RESULTS GEOSTAT PDATA 'PERM-E' 64675.9000 139629.6000 -987654321.1235 5</t>
  </si>
  <si>
    <t>RESULTS GEOSTAT PDATA 'PERM-E' 65063.0000 139937.3000 -987654321.1235 5</t>
  </si>
  <si>
    <t>RESULTS GEOSTAT PDATA 'PERM-E' 65400.9000 140181.1000 -987654321.1235 5</t>
  </si>
  <si>
    <t>RESULTS GEOSTAT PDATA 'PERM-E' 65662.7000 140424.2000 -987654321.1235 5</t>
  </si>
  <si>
    <t>RESULTS GEOSTAT PDATA 'PERM-E' 66001.3000 140592.5000 -987654321.1235 5</t>
  </si>
  <si>
    <t>RESULTS GEOSTAT PDATA 'PERM-E' 66264.4000 140759.8000 -987654321.1235 5</t>
  </si>
  <si>
    <t>RESULTS GEOSTAT PDATA 'PERM-E' 66541.0000 140838.9000 -987654321.1235 5</t>
  </si>
  <si>
    <t>RESULTS GEOSTAT PDATA 'PERM-E' 66705.1000 140840.9000 -987654321.1235 5</t>
  </si>
  <si>
    <t>RESULTS GEOSTAT PDATA 'PERM-E' 66882.5000 140754.9000 -987654321.1235 5</t>
  </si>
  <si>
    <t>RESULTS GEOSTAT PDATA 'PERM-E' 67036.4000 140580.1000 -987654321.1235 5</t>
  </si>
  <si>
    <t>RESULTS GEOSTAT PDATA 'PERM-E' 67138.8000 140442.6000 -987654321.1235 5</t>
  </si>
  <si>
    <t>RESULTS GEOSTAT PDATA 'PERM-E' 67180.1000 140178.2000 -987654321.1235 5</t>
  </si>
  <si>
    <t>RESULTS GEOSTAT PDATA 'PERM-E' 67145.7000 139899.9000 -987654321.1235 5</t>
  </si>
  <si>
    <t>RESULTS GEOSTAT PDATA 'PERM-E' 66986.2000 139544.6000 -987654321.1235 5</t>
  </si>
  <si>
    <t>RESULTS GEOSTAT PDATA 'PERM-E' 66691.6000 138872.4000 -987654321.1235 5</t>
  </si>
  <si>
    <t>RESULTS GEOSTAT PDATA 'PERM-E' 66332.4000 138325.1000 -987654321.1235 5</t>
  </si>
  <si>
    <t>RESULTS GEOSTAT PDATA 'PERM-E' 65886.8000 137638.1000 -987654321.1235 5</t>
  </si>
  <si>
    <t>RESULTS GEOSTAT PDATA 'PERM-E' 65353.3000 136912.4000 -987654321.1235 5</t>
  </si>
  <si>
    <t>RESULTS GEOSTAT PDATA 'PERM-E' 64769.0000 136198.5000 -987654321.1235 5</t>
  </si>
  <si>
    <t>RESULTS GEOSTAT PDATA 'PERM-E' 63859.3000 135278.5000 -987654321.1235 5</t>
  </si>
  <si>
    <t>RESULTS GEOSTAT PDATA 'PERM-E' 63298.2000 134741.5000 -987654321.1235 5</t>
  </si>
  <si>
    <t>RESULTS GEOSTAT PDATA 'PERM-E' 62997.4000 134573.8000 -987654321.1235 5</t>
  </si>
  <si>
    <t>RESULTS GEOSTAT PDATA 'PERM-E' 62695.5000 134494.4000 -987654321.1235 5</t>
  </si>
  <si>
    <t>RESULTS GEOSTAT PDATA 'PERM-E' 62442.6000 134529.2000 -987654321.1235 5</t>
  </si>
  <si>
    <t>RESULTS GEOSTAT PDATA 'PERM-E' 62290.0000 134628.0000 -987654321.1235 5</t>
  </si>
  <si>
    <t>RESULTS GEOSTAT PDATA 'PERM-E' 62225.1000 134778.9000 -987654321.1235 5</t>
  </si>
  <si>
    <t>RESULTS GEOSTAT PDATA 'PERM-E' 62235.6000 134955.4000 -987654321.1235 5</t>
  </si>
  <si>
    <t>RESULTS GEOSTAT PDATA 'PERM-E' 62280.2000 135410.4000 -987654321.1235 5</t>
  </si>
  <si>
    <t>RESULTS GEOSTAT PDATA 'PERM-E' 62449.5000 136005.6000 -987654321.1235 5</t>
  </si>
  <si>
    <t>RESULTS GEOSTAT PDATA 'PERM-E' 62682.7000 136538.4000 -987654321.1235 5</t>
  </si>
  <si>
    <t>RESULTS GEOSTAT PDATA 'PERM-E' 62878.9000 136995.1000 -987654321.1235 5</t>
  </si>
  <si>
    <t>RESULTS GEOSTAT PDATA 'PERM-E' 63038.7000 137337.9000 -987654321.1235 5</t>
  </si>
  <si>
    <t>RESULTS GEOSTAT PDATA 'PERM-E' 63247.7000 137769.4000 -987654321.1235 5</t>
  </si>
  <si>
    <t>RESULTS GEOSTAT PDATA 'PERM-E' 63520.0000 138214.6000 -987654321.1235 5</t>
  </si>
  <si>
    <t>RESULTS GEOSTAT PDATA 'PERM-E' 63992.1000 138800.9000 -987654321.1235 5</t>
  </si>
  <si>
    <t>RESULTS GEOSTAT PDATA 'PERM-E' 40997.4000 118816.6000 -987654321.1235 5</t>
  </si>
  <si>
    <t>RESULTS GEOSTAT PDATA 'PERM-E' 44443.9000 121736.9000 -987654321.1235 5</t>
  </si>
  <si>
    <t>RESULTS GEOSTAT PDATA 'PERM-E' 46690.3000 123745.7000 -987654321.1235 5</t>
  </si>
  <si>
    <t>RESULTS GEOSTAT PDATA 'PERM-E' 49012.5000 125730.6000 -987654321.1235 5</t>
  </si>
  <si>
    <t>RESULTS GEOSTAT PDATA 'PERM-E' 50948.2000 127370.1000 -987654321.1235 5</t>
  </si>
  <si>
    <t>RESULTS GEOSTAT PDATA 'PERM-E' 52572.8000 128614.2000 -987654321.1235 5</t>
  </si>
  <si>
    <t>RESULTS GEOSTAT PDATA 'PERM-E' 53998.7000 129628.9000 -987654321.1235 5</t>
  </si>
  <si>
    <t>RESULTS GEOSTAT PDATA 'PERM-E' 55299.9000 130528.2000 -987654321.1235 5</t>
  </si>
  <si>
    <t>RESULTS GEOSTAT PDATA 'PERM-E' 56327.1000 131134.2000 -987654321.1235 5</t>
  </si>
  <si>
    <t>RESULTS GEOSTAT PDATA 'PERM-E' 57204.4000 131624.7000 -987654321.1235 5</t>
  </si>
  <si>
    <t>RESULTS GEOSTAT PDATA 'PERM-E' 57831.0000 131960.6000 -987654321.1235 5</t>
  </si>
  <si>
    <t>RESULTS GEOSTAT PDATA 'PERM-E' 58395.3000 132245.1000 -987654321.1235 5</t>
  </si>
  <si>
    <t>RESULTS GEOSTAT PDATA 'PERM-E' 58959.3000 132567.6000 -987654321.1235 5</t>
  </si>
  <si>
    <t>RESULTS GEOSTAT PDATA 'PERM-E' 59371.7000 132888.1000 -987654321.1235 5</t>
  </si>
  <si>
    <t>RESULTS GEOSTAT PDATA 'PERM-E' 59758.5000 133221.1000 -987654321.1235 5</t>
  </si>
  <si>
    <t>RESULTS GEOSTAT PDATA 'PERM-E' 60107.3000 133591.5000 -987654321.1235 5</t>
  </si>
  <si>
    <t>RESULTS GEOSTAT PDATA 'PERM-E' 60379.6000 134011.2000 -987654321.1235 5</t>
  </si>
  <si>
    <t>RESULTS GEOSTAT PDATA 'PERM-E' 60612.5000 134582.0000 -987654321.1235 5</t>
  </si>
  <si>
    <t>RESULTS GEOSTAT PDATA 'PERM-E' 60869.4000 135216.2000 -987654321.1235 5</t>
  </si>
  <si>
    <t>RESULTS GEOSTAT PDATA 'PERM-E' 61137.5000 135989.2000 -987654321.1235 5</t>
  </si>
  <si>
    <t>RESULTS GEOSTAT PDATA 'PERM-E' 61481.6000 136725.4000 -987654321.1235 5</t>
  </si>
  <si>
    <t>RESULTS GEOSTAT PDATA 'PERM-E' 61726.7000 137308.7000 -987654321.1235 5</t>
  </si>
  <si>
    <t>RESULTS GEOSTAT PDATA 'PERM-E' 62021.7000 137956.0000 -987654321.1235 5</t>
  </si>
  <si>
    <t>RESULTS GEOSTAT PDATA 'PERM-E' 62316.6000 138565.6000 -987654321.1235 5</t>
  </si>
  <si>
    <t>RESULTS GEOSTAT PDATA 'PERM-E' 62563.7000 138997.7000 -987654321.1235 5</t>
  </si>
  <si>
    <t>RESULTS GEOSTAT PDATA 'PERM-E' 63021.0000 139760.5000 -987654321.1235 5</t>
  </si>
  <si>
    <t>RESULTS GEOSTAT PDATA 'PERM-E' 63504.3000 140473.1000 -987654321.1235 5</t>
  </si>
  <si>
    <t>RESULTS GEOSTAT PDATA 'PERM-E' 64100.4000 141250.3000 -987654321.1235 5</t>
  </si>
  <si>
    <t>RESULTS GEOSTAT PDATA 'PERM-E' 64622.4000 141900.3000 -987654321.1235 5</t>
  </si>
  <si>
    <t>RESULTS GEOSTAT PDATA 'PERM-E' 65070.5000 142385.5000 -987654321.1235 5</t>
  </si>
  <si>
    <t>RESULTS GEOSTAT PDATA 'PERM-E' 65569.6000 142833.3000 -987654321.1235 5</t>
  </si>
  <si>
    <t>RESULTS GEOSTAT PDATA 'PERM-E' 66007.2000 143166.7000 -987654321.1235 5</t>
  </si>
  <si>
    <t>RESULTS GEOSTAT PDATA 'PERM-E' 66432.7000 143437.0000 -987654321.1235 5</t>
  </si>
  <si>
    <t>RESULTS GEOSTAT PDATA 'PERM-E' 66909.1000 143708.0000 -987654321.1235 5</t>
  </si>
  <si>
    <t>RESULTS GEOSTAT PDATA 'PERM-E' 67386.8000 143852.7000 -987654321.1235 5</t>
  </si>
  <si>
    <t>RESULTS GEOSTAT PDATA 'PERM-E' 67890.1000 143960.0000 -987654321.1235 5</t>
  </si>
  <si>
    <t>RESULTS GEOSTAT PDATA 'PERM-E' 68205.7000 143951.1000 -987654321.1235 5</t>
  </si>
  <si>
    <t>RESULTS GEOSTAT PDATA 'PERM-E' 68597.1000 143930.8000 -987654321.1235 5</t>
  </si>
  <si>
    <t>RESULTS GEOSTAT PDATA 'PERM-E' 68825.5000 143832.7000 -987654321.1235 5</t>
  </si>
  <si>
    <t>RESULTS GEOSTAT PDATA 'PERM-E' 69079.7000 143671.9000 -987654321.1235 5</t>
  </si>
  <si>
    <t>RESULTS GEOSTAT PDATA 'PERM-E' 69233.6000 143471.8000 -987654321.1235 5</t>
  </si>
  <si>
    <t>RESULTS GEOSTAT PDATA 'PERM-E' 69325.5000 143195.5000 -987654321.1235 5</t>
  </si>
  <si>
    <t>RESULTS GEOSTAT PDATA 'PERM-E' 69378.9000 142968.8000 -987654321.1235 5</t>
  </si>
  <si>
    <t>RESULTS GEOSTAT PDATA 'PERM-E' 69410.4000 142464.6000 -987654321.1235 5</t>
  </si>
  <si>
    <t>RESULTS GEOSTAT PDATA 'PERM-E' 69365.5000 142009.8000 -987654321.1235 5</t>
  </si>
  <si>
    <t>RESULTS GEOSTAT PDATA 'PERM-E' 69220.8000 141478.0000 -987654321.1235 5</t>
  </si>
  <si>
    <t>RESULTS GEOSTAT PDATA 'PERM-E' 68876.3000 140754.6000 -987654321.1235 5</t>
  </si>
  <si>
    <t>RESULTS GEOSTAT PDATA 'PERM-E' 68482.9000 139929.5000 -987654321.1235 5</t>
  </si>
  <si>
    <t>RESULTS GEOSTAT PDATA 'PERM-E' 68127.0000 139129.9000 -987654321.1235 5</t>
  </si>
  <si>
    <t>RESULTS GEOSTAT PDATA 'PERM-E' 67720.1000 138367.8000 -987654321.1235 5</t>
  </si>
  <si>
    <t>RESULTS GEOSTAT PDATA 'PERM-E' 67200.8000 137503.3000 -987654321.1235 5</t>
  </si>
  <si>
    <t>RESULTS GEOSTAT PDATA 'PERM-E' 66581.7000 136549.2000 -987654321.1235 5</t>
  </si>
  <si>
    <t>RESULTS GEOSTAT PDATA 'PERM-E' 66085.3000 135886.8000 -987654321.1235 5</t>
  </si>
  <si>
    <t>RESULTS GEOSTAT PDATA 'PERM-E' 65649.6000 135401.9000 -987654321.1235 5</t>
  </si>
  <si>
    <t>RESULTS GEOSTAT PDATA 'PERM-E' 65002.0000 134712.3000 -987654321.1235 5</t>
  </si>
  <si>
    <t>RESULTS GEOSTAT PDATA 'PERM-E' 64415.7000 134175.2000 -987654321.1235 5</t>
  </si>
  <si>
    <t>RESULTS GEOSTAT PDATA 'PERM-E' 63716.5000 133573.2000 -987654321.1235 5</t>
  </si>
  <si>
    <t>RESULTS GEOSTAT PDATA 'PERM-E' 63166.7000 133137.5000 -987654321.1235 5</t>
  </si>
  <si>
    <t>RESULTS GEOSTAT PDATA 'PERM-E' 62642.4000 132689.3000 -987654321.1235 5</t>
  </si>
  <si>
    <t>RESULTS GEOSTAT PDATA 'PERM-E' 62155.2000 132292.0000 -987654321.1235 5</t>
  </si>
  <si>
    <t>RESULTS GEOSTAT PDATA 'PERM-E' 61680.4000 131895.0000 -987654321.1235 5</t>
  </si>
  <si>
    <t>RESULTS GEOSTAT PDATA 'PERM-E' 61320.2000 131448.8000 -987654321.1235 5</t>
  </si>
  <si>
    <t>RESULTS GEOSTAT PDATA 'PERM-E' 61084.6000 131117.8000 -987654321.1235 5</t>
  </si>
  <si>
    <t>RESULTS GEOSTAT PDATA 'PERM-E' 60799.5000 130710.3000 -987654321.1235 5</t>
  </si>
  <si>
    <t>RESULTS GEOSTAT PDATA 'PERM-E' 60503.6000 130138.8000 -987654321.1235 5</t>
  </si>
  <si>
    <t>RESULTS GEOSTAT PDATA 'PERM-E' 60296.3000 129555.8000 -987654321.1235 5</t>
  </si>
  <si>
    <t>RESULTS GEOSTAT PDATA 'PERM-E' 60103.0000 128872.1000 -987654321.1235 5</t>
  </si>
  <si>
    <t>RESULTS GEOSTAT PDATA 'PERM-E' 59912.1000 127986.2000 -987654321.1235 5</t>
  </si>
  <si>
    <t>RESULTS GEOSTAT PDATA 'PERM-E' 59835.6000 127026.3000 -987654321.1235 5</t>
  </si>
  <si>
    <t>RESULTS GEOSTAT PDATA 'PERM-E' 59797.9000 126003.6000 -987654321.1235 5</t>
  </si>
  <si>
    <t>RESULTS GEOSTAT PDATA 'PERM-E' 59812.0000 124893.4000 -987654321.1235 5</t>
  </si>
  <si>
    <t>RESULTS GEOSTAT PDATA 'PERM-E' 59941.6000 123595.5000 -987654321.1235 5</t>
  </si>
  <si>
    <t>RESULTS GEOSTAT PDATA 'PERM-E' 60237.2000 122160.4000 -987654321.1235 5</t>
  </si>
  <si>
    <t>RESULTS GEOSTAT PDATA 'PERM-E' 60544.6000 120763.8000 -987654321.1235 5</t>
  </si>
  <si>
    <t>RESULTS GEOSTAT PDATA 'PERM-E' 60878.0000 119329.4000 -987654321.1235 5</t>
  </si>
  <si>
    <t>RESULTS GEOSTAT PDATA 'PERM-E' 61313.7000 117782.8000 -987654321.1235 5</t>
  </si>
  <si>
    <t>RESULTS GEOSTAT PDATA 'PERM-E' 61851.7000 116123.7000 -987654321.1235 5</t>
  </si>
  <si>
    <t>RESULTS GEOSTAT PDATA 'PERM-E' 62392.7000 114237.5000 -987654321.1235 5</t>
  </si>
  <si>
    <t>RESULTS GEOSTAT PDATA 'PERM-E' 40820.2000 120883.9000 -987654321.1235 5</t>
  </si>
  <si>
    <t>RESULTS GEOSTAT PDATA 'PERM-E' 44956.0000 124191.3000 -987654321.1235 5</t>
  </si>
  <si>
    <t>RESULTS GEOSTAT PDATA 'PERM-E' 48303.2000 126958.3000 -987654321.1235 5</t>
  </si>
  <si>
    <t>RESULTS GEOSTAT PDATA 'PERM-E' 50676.8000 128880.9000 -987654321.1235 5</t>
  </si>
  <si>
    <t>RESULTS GEOSTAT PDATA 'PERM-E' 52427.8000 130126.6000 -987654321.1235 5</t>
  </si>
  <si>
    <t>RESULTS GEOSTAT PDATA 'PERM-E' 53941.9000 131154.9000 -987654321.1235 5</t>
  </si>
  <si>
    <t>RESULTS GEOSTAT PDATA 'PERM-E' 55168.3000 131977.7000 -987654321.1235 5</t>
  </si>
  <si>
    <t>RESULTS GEOSTAT PDATA 'PERM-E' 56382.5000 132762.8000 -987654321.1235 5</t>
  </si>
  <si>
    <t>RESULTS GEOSTAT PDATA 'PERM-E' 57408.1000 133507.2000 -987654321.1235 5</t>
  </si>
  <si>
    <t>RESULTS GEOSTAT PDATA 'PERM-E' 58480.6000 134517.7000 -987654321.1235 5</t>
  </si>
  <si>
    <t>RESULTS GEOSTAT PDATA 'PERM-E' 59226.7000 135410.1000 -987654321.1235 5</t>
  </si>
  <si>
    <t>RESULTS GEOSTAT PDATA 'PERM-E' 59879.3000 136705.4000 -987654321.1235 5</t>
  </si>
  <si>
    <t>RESULTS GEOSTAT PDATA 'PERM-E' 60407.8000 137847.8000 -987654321.1235 5</t>
  </si>
  <si>
    <t>RESULTS GEOSTAT PDATA 'PERM-E' 61024.0000 139028.9000 -987654321.1235 5</t>
  </si>
  <si>
    <t>RESULTS GEOSTAT PDATA 'PERM-E' 61715.6000 140236.2000 -987654321.1235 5</t>
  </si>
  <si>
    <t>RESULTS GEOSTAT PDATA 'PERM-E' 62694.6000 141661.7000 -987654321.1235 5</t>
  </si>
  <si>
    <t>RESULTS GEOSTAT PDATA 'PERM-E' 63540.4000 142656.5000 -987654321.1235 5</t>
  </si>
  <si>
    <t>RESULTS GEOSTAT PDATA 'PERM-E' 64399.6000 143575.8000 -987654321.1235 5</t>
  </si>
  <si>
    <t>RESULTS GEOSTAT PDATA 'PERM-E' 65299.2000 144280.8000 -987654321.1235 5</t>
  </si>
  <si>
    <t>RESULTS GEOSTAT PDATA 'PERM-E' 66587.6000 145192.9000 -987654321.1235 5</t>
  </si>
  <si>
    <t>RESULTS GEOSTAT PDATA 'PERM-E' 67716.9000 145699.2000 -987654321.1235 5</t>
  </si>
  <si>
    <t>RESULTS GEOSTAT PDATA 'PERM-E' 68634.2000 146013.5000 -987654321.1235 5</t>
  </si>
  <si>
    <t>RESULTS GEOSTAT PDATA 'PERM-E' 69402.6000 146124.0000 -987654321.1235 5</t>
  </si>
  <si>
    <t>RESULTS GEOSTAT PDATA 'PERM-E' 70121.1000 146183.4000 -987654321.1235 5</t>
  </si>
  <si>
    <t>RESULTS GEOSTAT PDATA 'PERM-E' 70664.7000 146101.7000 -987654321.1235 5</t>
  </si>
  <si>
    <t>RESULTS GEOSTAT PDATA 'PERM-E' 71058.4000 145892.1000 -987654321.1235 5</t>
  </si>
  <si>
    <t>RESULTS GEOSTAT PDATA 'PERM-E' 71276.2000 145642.4000 -987654321.1235 5</t>
  </si>
  <si>
    <t>RESULTS GEOSTAT PDATA 'PERM-E' 71407.8000 145202.4000 -987654321.1235 5</t>
  </si>
  <si>
    <t>RESULTS GEOSTAT PDATA 'PERM-E' 71543.6000 144434.4000 -987654321.1235 5</t>
  </si>
  <si>
    <t>RESULTS GEOSTAT PDATA 'PERM-E' 71604.0000 143640.1000 -987654321.1235 5</t>
  </si>
  <si>
    <t>RESULTS GEOSTAT PDATA 'PERM-E' 71453.1000 142590.9000 -987654321.1235 5</t>
  </si>
  <si>
    <t>RESULTS GEOSTAT PDATA 'PERM-E' 71163.7000 141489.5000 -987654321.1235 5</t>
  </si>
  <si>
    <t>RESULTS GEOSTAT PDATA 'PERM-E' 70228.3000 139610.2000 -987654321.1235 5</t>
  </si>
  <si>
    <t>RESULTS GEOSTAT PDATA 'PERM-E' 69177.8000 137817.9000 -987654321.1235 5</t>
  </si>
  <si>
    <t>RESULTS GEOSTAT PDATA 'PERM-E' 68150.3000 136253.3000 -987654321.1235 5</t>
  </si>
  <si>
    <t>RESULTS GEOSTAT PDATA 'PERM-E' 66768.0000 134759.5000 -987654321.1235 5</t>
  </si>
  <si>
    <t>RESULTS GEOSTAT PDATA 'PERM-E' 65594.8000 133710.3000 -987654321.1235 5</t>
  </si>
  <si>
    <t>RESULTS GEOSTAT PDATA 'PERM-E' 64284.1000 132583.3000 -987654321.1235 5</t>
  </si>
  <si>
    <t>RESULTS GEOSTAT PDATA 'PERM-E' 63297.6000 131738.5000 -987654321.1235 5</t>
  </si>
  <si>
    <t>RESULTS GEOSTAT PDATA 'PERM-E' 62512.1000 130971.5000 -987654321.1235 5</t>
  </si>
  <si>
    <t>RESULTS GEOSTAT PDATA 'PERM-E' 61940.9000 130232.6000 -987654321.1235 5</t>
  </si>
  <si>
    <t>RESULTS GEOSTAT PDATA 'PERM-E' 61447.8000 129292.7000 -987654321.1235 5</t>
  </si>
  <si>
    <t>RESULTS GEOSTAT PDATA 'PERM-E' 61143.0000 128456.0000 -987654321.1235 5</t>
  </si>
  <si>
    <t>RESULTS GEOSTAT PDATA 'PERM-E' 60890.1000 127468.5000 -987654321.1235 5</t>
  </si>
  <si>
    <t>RESULTS GEOSTAT PDATA 'PERM-E' 60675.2000 126506.9000 -987654321.1235 5</t>
  </si>
  <si>
    <t>RESULTS GEOSTAT PDATA 'PERM-E' 60602.7000 125218.8000 -987654321.1235 5</t>
  </si>
  <si>
    <t>RESULTS GEOSTAT PDATA 'PERM-E' 60628.9000 124121.4000 -987654321.1235 5</t>
  </si>
  <si>
    <t>RESULTS GEOSTAT PDATA 'PERM-E' 61050.9000 121666.0000 -987654321.1235 5</t>
  </si>
  <si>
    <t>RESULTS GEOSTAT PDATA 'PERM-E' 61872.7000 118496.4000 -987654321.1235 5</t>
  </si>
  <si>
    <t>RESULTS GEOSTAT PDATA 'PERM-E' 62881.9000 115480.3000 -987654321.1235 5</t>
  </si>
  <si>
    <t>RESULTS GEOSTAT PDATA 'PERM-E' 35673.2000 120782.2000 -987654321.1235 5</t>
  </si>
  <si>
    <t>RESULTS GEOSTAT PDATA 'PERM-E' 40920.6000 123989.5000 -987654321.1235 5</t>
  </si>
  <si>
    <t>RESULTS GEOSTAT PDATA 'PERM-E' 44815.0000 126397.6000 -987654321.1235 5</t>
  </si>
  <si>
    <t>RESULTS GEOSTAT PDATA 'PERM-E' 48256.6000 128686.7000 -987654321.1235 5</t>
  </si>
  <si>
    <t>RESULTS GEOSTAT PDATA 'PERM-E' 53183.1000 132318.9000 -987654321.1235 5</t>
  </si>
  <si>
    <t>RESULTS GEOSTAT PDATA 'PERM-E' 54757.9000 133524.9000 -987654321.1235 5</t>
  </si>
  <si>
    <t>RESULTS GEOSTAT PDATA 'PERM-E' 55720.5000 134243.4000 -987654321.1235 5</t>
  </si>
  <si>
    <t>RESULTS GEOSTAT PDATA 'PERM-E' 56357.6000 134756.2000 -987654321.1235 5</t>
  </si>
  <si>
    <t>RESULTS GEOSTAT PDATA 'PERM-E' 56904.5000 135444.2000 -987654321.1235 5</t>
  </si>
  <si>
    <t>RESULTS GEOSTAT PDATA 'PERM-E' 57426.8000 136044.0000 -987654321.1235 5</t>
  </si>
  <si>
    <t>RESULTS GEOSTAT PDATA 'PERM-E' 57837.3000 136541.0000 -987654321.1235 5</t>
  </si>
  <si>
    <t>RESULTS GEOSTAT PDATA 'PERM-E' 58419.3000 137406.5000 -987654321.1235 5</t>
  </si>
  <si>
    <t>RESULTS GEOSTAT PDATA 'PERM-E' 58876.0000 138245.1000 -987654321.1235 5</t>
  </si>
  <si>
    <t>RESULTS GEOSTAT PDATA 'PERM-E' 59269.4000 139082.7000 -987654321.1235 5</t>
  </si>
  <si>
    <t>RESULTS GEOSTAT PDATA 'PERM-E' 59775.6000 139972.4000 -987654321.1235 5</t>
  </si>
  <si>
    <t>RESULTS GEOSTAT PDATA 'PERM-E' 60245.7000 140710.0000 -987654321.1235 5</t>
  </si>
  <si>
    <t>RESULTS GEOSTAT PDATA 'PERM-E' 60740.8000 141498.7000 -987654321.1235 5</t>
  </si>
  <si>
    <t>RESULTS GEOSTAT PDATA 'PERM-E' 61473.8000 142416.3000 -987654321.1235 5</t>
  </si>
  <si>
    <t>RESULTS GEOSTAT PDATA 'PERM-E' 62070.2000 143168.3000 -987654321.1235 5</t>
  </si>
  <si>
    <t>RESULTS GEOSTAT PDATA 'PERM-E' 62630.3000 143793.3000 -987654321.1235 5</t>
  </si>
  <si>
    <t>RESULTS GEOSTAT PDATA 'PERM-E' 63265.4000 144470.1000 -987654321.1235 5</t>
  </si>
  <si>
    <t>RESULTS GEOSTAT PDATA 'PERM-E' 63913.7000 145096.5000 -987654321.1235 5</t>
  </si>
  <si>
    <t>RESULTS GEOSTAT PDATA 'PERM-E' 64487.5000 145633.5000 -987654321.1235 5</t>
  </si>
  <si>
    <t>RESULTS GEOSTAT PDATA 'PERM-E' 65149.6000 146171.9000 -987654321.1235 5</t>
  </si>
  <si>
    <t>RESULTS GEOSTAT PDATA 'PERM-E' 65737.5000 146570.5000 -987654321.1235 5</t>
  </si>
  <si>
    <t>RESULTS GEOSTAT PDATA 'PERM-E' 66351.1000 146956.7000 -987654321.1235 5</t>
  </si>
  <si>
    <t>RESULTS GEOSTAT PDATA 'PERM-E' 67003.0000 147305.5000 -987654321.1235 5</t>
  </si>
  <si>
    <t>RESULTS GEOSTAT PDATA 'PERM-E' 67630.9000 147553.2000 -987654321.1235 5</t>
  </si>
  <si>
    <t>RESULTS GEOSTAT PDATA 'PERM-E' 68158.8000 147723.8000 -987654321.1235 5</t>
  </si>
  <si>
    <t>RESULTS GEOSTAT PDATA 'PERM-E' 68939.0000 147884.8000 -987654321.1235 5</t>
  </si>
  <si>
    <t>RESULTS GEOSTAT PDATA 'PERM-E' 69568.9000 147968.5000 -987654321.1235 5</t>
  </si>
  <si>
    <t>RESULTS GEOSTAT PDATA 'PERM-E' 70098.1000 148025.3000 -987654321.1235 5</t>
  </si>
  <si>
    <t>RESULTS GEOSTAT PDATA 'PERM-E' 73964.2000 145625.7000 -987654321.1235 5</t>
  </si>
  <si>
    <t>RESULTS GEOSTAT PDATA 'PERM-E' 73998.0000 144919.3000 -987654321.1235 5</t>
  </si>
  <si>
    <t>RESULTS GEOSTAT PDATA 'PERM-E' 73818.2000 144172.6000 -987654321.1235 5</t>
  </si>
  <si>
    <t>RESULTS GEOSTAT PDATA 'PERM-E' 73661.1000 143602.7000 -987654321.1235 5</t>
  </si>
  <si>
    <t>RESULTS GEOSTAT PDATA 'PERM-E' 73346.1000 142564.0000 -987654321.1235 5</t>
  </si>
  <si>
    <t>RESULTS GEOSTAT PDATA 'PERM-E' 72944.2000 141385.5000 -987654321.1235 5</t>
  </si>
  <si>
    <t>RESULTS GEOSTAT PDATA 'PERM-E' 72553.2000 140383.9000 -987654321.1235 5</t>
  </si>
  <si>
    <t>RESULTS GEOSTAT PDATA 'PERM-E' 72098.1000 139419.3000 -987654321.1235 5</t>
  </si>
  <si>
    <t>RESULTS GEOSTAT PDATA 'PERM-E' 71504.6000 138440.3000 -987654321.1235 5</t>
  </si>
  <si>
    <t>RESULTS GEOSTAT PDATA 'PERM-E' 70947.5000 137587.6000 -987654321.1235 5</t>
  </si>
  <si>
    <t>RESULTS GEOSTAT PDATA 'PERM-E' 70227.0000 136670.3000 -987654321.1235 5</t>
  </si>
  <si>
    <t>RESULTS GEOSTAT PDATA 'PERM-E' 69392.7000 135776.6000 -987654321.1235 5</t>
  </si>
  <si>
    <t>RESULTS GEOSTAT PDATA 'PERM-E' 68496.4000 134781.2000 -987654321.1235 5</t>
  </si>
  <si>
    <t>RESULTS GEOSTAT PDATA 'PERM-E' 67523.0000 133923.6000 -987654321.1235 5</t>
  </si>
  <si>
    <t>RESULTS GEOSTAT PDATA 'PERM-E' 66261.5000 132885.8000 -987654321.1235 5</t>
  </si>
  <si>
    <t>RESULTS GEOSTAT PDATA 'PERM-E' 65211.9000 132052.5000 -987654321.1235 5</t>
  </si>
  <si>
    <t>RESULTS GEOSTAT PDATA 'PERM-E' 64237.9000 131220.1000 -987654321.1235 5</t>
  </si>
  <si>
    <t>RESULTS GEOSTAT PDATA 'PERM-E' 63464.2000 130529.2000 -987654321.1235 5</t>
  </si>
  <si>
    <t>RESULTS GEOSTAT PDATA 'PERM-E' 62892.4000 129840.6000 -987654321.1235 5</t>
  </si>
  <si>
    <t>RESULTS GEOSTAT PDATA 'PERM-E' 62408.1000 129190.9000 -987654321.1235 5</t>
  </si>
  <si>
    <t>RESULTS GEOSTAT PDATA 'PERM-E' 62039.0000 128429.1000 -987654321.1235 5</t>
  </si>
  <si>
    <t>RESULTS GEOSTAT PDATA 'PERM-E' 61769.4000 127807.4000 -987654321.1235 5</t>
  </si>
  <si>
    <t>RESULTS GEOSTAT PDATA 'PERM-E' 61516.7000 126820.2000 -987654321.1235 5</t>
  </si>
  <si>
    <t>RESULTS GEOSTAT PDATA 'PERM-E' 61423.6000 126188.0000 -987654321.1235 5</t>
  </si>
  <si>
    <t>RESULTS GEOSTAT PDATA 'PERM-E' 61318.9000 125467.5000 -987654321.1235 5</t>
  </si>
  <si>
    <t>RESULTS GEOSTAT PDATA 'PERM-E' 61299.9000 124962.6000 -987654321.1235 5</t>
  </si>
  <si>
    <t>RESULTS GEOSTAT PDATA 'PERM-E' 61231.0000 124419.0000 -987654321.1235 5</t>
  </si>
  <si>
    <t>RESULTS GEOSTAT PDATA 'PERM-E' 61382.9000 123386.2000 -987654321.1235 5</t>
  </si>
  <si>
    <t>RESULTS GEOSTAT PDATA 'PERM-E' 61677.2000 122026.9000 -987654321.1235 5</t>
  </si>
  <si>
    <t>RESULTS GEOSTAT PDATA 'PERM-E' 62193.9000 120065.0000 -987654321.1235 5</t>
  </si>
  <si>
    <t>RESULTS GEOSTAT PDATA 'PERM-E' 62654.9000 118505.9000 -987654321.1235 5</t>
  </si>
  <si>
    <t>RESULTS GEOSTAT PDATA 'PERM-E' 63415.7000 116181.1000 -987654321.1235 5</t>
  </si>
  <si>
    <t>RESULTS GEOSTAT PDATA 'PERM-E' 40746.7000 125791.7000 -987654321.1235 5</t>
  </si>
  <si>
    <t>RESULTS GEOSTAT PDATA 'PERM-E' 43903.9000 127597.8000 -987654321.1235 5</t>
  </si>
  <si>
    <t>RESULTS GEOSTAT PDATA 'PERM-E' 46433.4000 129156.2000 -987654321.1235 5</t>
  </si>
  <si>
    <t>RESULTS GEOSTAT PDATA 'PERM-E' 48612.9000 130470.1000 -987654321.1235 5</t>
  </si>
  <si>
    <t>RESULTS GEOSTAT PDATA 'PERM-E' 50965.2000 132064.3000 -987654321.1235 5</t>
  </si>
  <si>
    <t>RESULTS GEOSTAT PDATA 'PERM-E' 53766.1000 134143.4000 -987654321.1235 5</t>
  </si>
  <si>
    <t>RESULTS GEOSTAT PDATA 'PERM-E' 54815.0000 135027.2000 -987654321.1235 5</t>
  </si>
  <si>
    <t>RESULTS GEOSTAT PDATA 'PERM-E' 55399.6000 135703.1000 -987654321.1235 5</t>
  </si>
  <si>
    <t>RESULTS GEOSTAT PDATA 'PERM-E' 56020.7000 136493.4000 -987654321.1235 5</t>
  </si>
  <si>
    <t>RESULTS GEOSTAT PDATA 'PERM-E' 56800.5000 137714.2000 -987654321.1235 5</t>
  </si>
  <si>
    <t>RESULTS GEOSTAT PDATA 'PERM-E' 57628.6000 139100.1000 -987654321.1235 5</t>
  </si>
  <si>
    <t>RESULTS GEOSTAT PDATA 'PERM-E' 58110.2000 139951.4000 -987654321.1235 5</t>
  </si>
  <si>
    <t>RESULTS GEOSTAT PDATA 'PERM-E' 58803.2000 141045.3000 -987654321.1235 5</t>
  </si>
  <si>
    <t>RESULTS GEOSTAT PDATA 'PERM-E' 59347.1000 141935.4000 -987654321.1235 5</t>
  </si>
  <si>
    <t>RESULTS GEOSTAT PDATA 'PERM-E' 59916.7000 142825.8000 -987654321.1235 5</t>
  </si>
  <si>
    <t>RESULTS GEOSTAT PDATA 'PERM-E' 60611.2000 143780.8000 -987654321.1235 5</t>
  </si>
  <si>
    <t>RESULTS GEOSTAT PDATA 'PERM-E' 61307.4000 144635.2000 -987654321.1235 5</t>
  </si>
  <si>
    <t>RESULTS GEOSTAT PDATA 'PERM-E' 61940.6000 145475.7000 -987654321.1235 5</t>
  </si>
  <si>
    <t>RESULTS GEOSTAT PDATA 'PERM-E' 62850.1000 146395.7000 -987654321.1235 5</t>
  </si>
  <si>
    <t>RESULTS GEOSTAT PDATA 'PERM-E' 63810.7000 147291.0000 -987654321.1235 5</t>
  </si>
  <si>
    <t>RESULTS GEOSTAT PDATA 'PERM-E' 64573.2000 147868.1000 -987654321.1235 5</t>
  </si>
  <si>
    <t>RESULTS GEOSTAT PDATA 'PERM-E' 65324.1000 148357.0000 -987654321.1235 5</t>
  </si>
  <si>
    <t>RESULTS GEOSTAT PDATA 'PERM-E' 66100.4000 148858.9000 -987654321.1235 5</t>
  </si>
  <si>
    <t>RESULTS GEOSTAT PDATA 'PERM-E' 66864.5000 149297.6000 -987654321.1235 5</t>
  </si>
  <si>
    <t>RESULTS GEOSTAT PDATA 'PERM-E' 67806.1000 149687.7000 -987654321.1235 5</t>
  </si>
  <si>
    <t>RESULTS GEOSTAT PDATA 'PERM-E' 76511.2000 143752.0000 -987654321.1235 5</t>
  </si>
  <si>
    <t>RESULTS GEOSTAT PDATA 'PERM-E' 76327.8000 142260.5000 -987654321.1235 5</t>
  </si>
  <si>
    <t>RESULTS GEOSTAT PDATA 'PERM-E' 75998.7000 141347.8000 -987654321.1235 5</t>
  </si>
  <si>
    <t>RESULTS GEOSTAT PDATA 'PERM-E' 75670.9000 140296.6000 -987654321.1235 5</t>
  </si>
  <si>
    <t>RESULTS GEOSTAT PDATA 'PERM-E' 75065.3000 139279.5000 -987654321.1235 5</t>
  </si>
  <si>
    <t>RESULTS GEOSTAT PDATA 'PERM-E' 73988.2000 137612.9000 -987654321.1235 5</t>
  </si>
  <si>
    <t>RESULTS GEOSTAT PDATA 'PERM-E' 73392.4000 136810.7000 -987654321.1235 5</t>
  </si>
  <si>
    <t>RESULTS GEOSTAT PDATA 'PERM-E' 72195.9000 135622.1000 -987654321.1235 5</t>
  </si>
  <si>
    <t>RESULTS GEOSTAT PDATA 'PERM-E' 71247.4000 134790.0000 -987654321.1235 5</t>
  </si>
  <si>
    <t>RESULTS GEOSTAT PDATA 'PERM-E' 69946.9000 133840.2000 -987654321.1235 5</t>
  </si>
  <si>
    <t>RESULTS GEOSTAT PDATA 'PERM-E' 68919.0000 133284.8000 -987654321.1235 5</t>
  </si>
  <si>
    <t>RESULTS GEOSTAT PDATA 'PERM-E' 68242.1000 132910.4000 -987654321.1235 5</t>
  </si>
  <si>
    <t>RESULTS GEOSTAT PDATA 'PERM-E' 67265.1000 132330.4000 -987654321.1235 5</t>
  </si>
  <si>
    <t>RESULTS GEOSTAT PDATA 'PERM-E' 66526.2000 131879.6000 -987654321.1235 5</t>
  </si>
  <si>
    <t>RESULTS GEOSTAT PDATA 'PERM-E' 65850.7000 131404.2000 -987654321.1235 5</t>
  </si>
  <si>
    <t>RESULTS GEOSTAT PDATA 'PERM-E' 65088.9000 130763.8000 -987654321.1235 5</t>
  </si>
  <si>
    <t>RESULTS GEOSTAT PDATA 'PERM-E' 64452.4000 130213.3000 -987654321.1235 5</t>
  </si>
  <si>
    <t>RESULTS GEOSTAT PDATA 'PERM-E' 63917.3000 129601.1000 -987654321.1235 5</t>
  </si>
  <si>
    <t>RESULTS GEOSTAT PDATA 'PERM-E' 63208.3000 128772.0000 -987654321.1235 5</t>
  </si>
  <si>
    <t>RESULTS GEOSTAT PDATA 'PERM-E' 62912.4000 128225.7000 -987654321.1235 5</t>
  </si>
  <si>
    <t>RESULTS GEOSTAT PDATA 'PERM-E' 62491.8000 127539.0000 -987654321.1235 5</t>
  </si>
  <si>
    <t>RESULTS GEOSTAT PDATA 'PERM-E' 62248.0000 126854.3000 -987654321.1235 5</t>
  </si>
  <si>
    <t>RESULTS GEOSTAT PDATA 'PERM-E' 62092.8000 126158.5000 -987654321.1235 5</t>
  </si>
  <si>
    <t>RESULTS GEOSTAT PDATA 'PERM-E' 61976.7000 125336.9000 -987654321.1235 5</t>
  </si>
  <si>
    <t>RESULTS GEOSTAT PDATA 'PERM-E' 61961.3000 124554.5000 -987654321.1235 5</t>
  </si>
  <si>
    <t>RESULTS GEOSTAT PDATA 'PERM-E' 62009.2000 123734.6000 -987654321.1235 5</t>
  </si>
  <si>
    <t>RESULTS GEOSTAT PDATA 'PERM-E' 62120.1000 122953.7000 -987654321.1235 5</t>
  </si>
  <si>
    <t>RESULTS GEOSTAT PDATA 'PERM-E' 62474.4000 121860.2000 -987654321.1235 5</t>
  </si>
  <si>
    <t>RESULTS GEOSTAT PDATA 'PERM-E' 62750.0000 120993.1000 -987654321.1235 5</t>
  </si>
  <si>
    <t>RESULTS GEOSTAT PDATA 'PERM-E' 63182.7000 119698.8000 -987654321.1235 5</t>
  </si>
  <si>
    <t>RESULTS GEOSTAT PDATA 'PERM-E' 63739.8000 118519.7000 -987654321.1235 5</t>
  </si>
  <si>
    <t>RESULTS GEOSTAT PDATA 'PERM-E' 64300.5000 117075.5000 -987654321.1235 5</t>
  </si>
  <si>
    <t>RESULTS GEOSTAT PDATA 'PERM-E' 45810.4000 134612.2000 -987654321.1235 5</t>
  </si>
  <si>
    <t>RESULTS GEOSTAT PDATA 'PERM-E' 46868.1000 135306.8000 -987654321.1235 5</t>
  </si>
  <si>
    <t>RESULTS GEOSTAT PDATA 'PERM-E' 47925.7000 136001.3000 -987654321.1235 5</t>
  </si>
  <si>
    <t>RESULTS GEOSTAT PDATA 'PERM-E' 48983.3000 136695.9000 -987654321.1235 5</t>
  </si>
  <si>
    <t>RESULTS GEOSTAT PDATA 'PERM-E' 50041.0000 137390.4000 -987654321.1235 5</t>
  </si>
  <si>
    <t>RESULTS GEOSTAT PDATA 'PERM-E' 50668.5000 137921.9000 -987654321.1235 5</t>
  </si>
  <si>
    <t>RESULTS GEOSTAT PDATA 'PERM-E' 51295.9000 138453.4000 -987654321.1235 5</t>
  </si>
  <si>
    <t>RESULTS GEOSTAT PDATA 'PERM-E' 51923.4000 138984.9000 -987654321.1235 5</t>
  </si>
  <si>
    <t>RESULTS GEOSTAT PDATA 'PERM-E' 52550.9000 139516.4000 -987654321.1235 5</t>
  </si>
  <si>
    <t>RESULTS GEOSTAT PDATA 'PERM-E' 53235.5000 140266.3000 -987654321.1235 5</t>
  </si>
  <si>
    <t>RESULTS GEOSTAT PDATA 'PERM-E' 53920.2000 141016.1000 -987654321.1235 5</t>
  </si>
  <si>
    <t>RESULTS GEOSTAT PDATA 'PERM-E' 54604.8000 141766.0000 -987654321.1235 5</t>
  </si>
  <si>
    <t>RESULTS GEOSTAT PDATA 'PERM-E' 55289.4000 142515.8000 -987654321.1235 5</t>
  </si>
  <si>
    <t>RESULTS GEOSTAT PDATA 'PERM-E' 56940.0000 144757.2000 -987654321.1235 5</t>
  </si>
  <si>
    <t>RESULTS GEOSTAT PDATA 'PERM-E' 57435.7000 145482.7000 -987654321.1235 5</t>
  </si>
  <si>
    <t>RESULTS GEOSTAT PDATA 'PERM-E' 57931.3000 146208.1000 -987654321.1235 5</t>
  </si>
  <si>
    <t>RESULTS GEOSTAT PDATA 'PERM-E' 58426.9000 146933.6000 -987654321.1235 5</t>
  </si>
  <si>
    <t>RESULTS GEOSTAT PDATA 'PERM-E' 58922.6000 147659.1000 -987654321.1235 5</t>
  </si>
  <si>
    <t>RESULTS GEOSTAT PDATA 'PERM-E' 59408.4000 148422.2000 -987654321.1235 5</t>
  </si>
  <si>
    <t>RESULTS GEOSTAT PDATA 'PERM-E' 59894.2000 149185.4000 -987654321.1235 5</t>
  </si>
  <si>
    <t>RESULTS GEOSTAT PDATA 'PERM-E' 60380.0000 149948.5000 -987654321.1235 5</t>
  </si>
  <si>
    <t>RESULTS GEOSTAT PDATA 'PERM-E' 60865.8000 150711.6000 -987654321.1235 5</t>
  </si>
  <si>
    <t>RESULTS GEOSTAT PDATA 'PERM-E' 61366.9000 151512.9000 -987654321.1235 5</t>
  </si>
  <si>
    <t>RESULTS GEOSTAT PDATA 'PERM-E' 61867.9000 152314.1000 -987654321.1235 5</t>
  </si>
  <si>
    <t>RESULTS GEOSTAT PDATA 'PERM-E' 62369.0000 153115.4000 -987654321.1235 5</t>
  </si>
  <si>
    <t>RESULTS GEOSTAT PDATA 'PERM-E' 73840.9000 130204.1000 -987654321.1235 5</t>
  </si>
  <si>
    <t>RESULTS GEOSTAT PDATA 'PERM-E' 72028.9000 128780.8000 -987654321.1235 5</t>
  </si>
  <si>
    <t>RESULTS GEOSTAT PDATA 'PERM-E' 70804.5000 127794.0000 -987654321.1235 5</t>
  </si>
  <si>
    <t>RESULTS GEOSTAT PDATA 'PERM-E' 69843.8000 126911.1000 -987654321.1235 5</t>
  </si>
  <si>
    <t>RESULTS GEOSTAT PDATA 'PERM-E' 69173.2000 126045.0000 -987654321.1235 5</t>
  </si>
  <si>
    <t>RESULTS GEOSTAT PDATA 'PERM-E' 68744.1000 125029.9000 -987654321.1235 5</t>
  </si>
  <si>
    <t>RESULTS GEOSTAT PDATA 'PERM-E' 68631.6000 123930.8000 -987654321.1235 5</t>
  </si>
  <si>
    <t>RESULTS GEOSTAT PDATA 'PERM-E' 68810.7000 122721.5000 -987654321.1235 5</t>
  </si>
  <si>
    <t>RESULTS GEOSTAT PDATA 'PERM-E' 50127.3000 109079.7000 -987654321.1235 6</t>
  </si>
  <si>
    <t>RESULTS GEOSTAT PDATA 'PERM-E' 50975.1000 110670.0000 -987654321.1235 6</t>
  </si>
  <si>
    <t>RESULTS GEOSTAT PDATA 'PERM-E' 51700.8000 111839.6000 -987654321.1235 6</t>
  </si>
  <si>
    <t>RESULTS GEOSTAT PDATA 'PERM-E' 52225.7000 112557.1000 -987654321.1235 6</t>
  </si>
  <si>
    <t>RESULTS GEOSTAT PDATA 'PERM-E' 52637.5000 113118.8000 -987654321.1235 6</t>
  </si>
  <si>
    <t>RESULTS GEOSTAT PDATA 'PERM-E' 53074.8000 113526.9000 -987654321.1235 6</t>
  </si>
  <si>
    <t>RESULTS GEOSTAT PDATA 'PERM-E' 53363.8000 113820.5000 -987654321.1235 6</t>
  </si>
  <si>
    <t>RESULTS GEOSTAT PDATA 'PERM-E' 53612.9000 113927.2000 -987654321.1235 6</t>
  </si>
  <si>
    <t>RESULTS GEOSTAT PDATA 'PERM-E' 53825.8000 113897.6000 -987654321.1235 6</t>
  </si>
  <si>
    <t>RESULTS GEOSTAT PDATA 'PERM-E' 53983.3000 113809.4000 -987654321.1235 6</t>
  </si>
  <si>
    <t>RESULTS GEOSTAT PDATA 'PERM-E' 54059.4000 113651.3000 -987654321.1235 6</t>
  </si>
  <si>
    <t>RESULTS GEOSTAT PDATA 'PERM-E' 54211.3000 113335.6000 -987654321.1235 6</t>
  </si>
  <si>
    <t>RESULTS GEOSTAT PDATA 'PERM-E' 54253.9000 112914.7000 -987654321.1235 6</t>
  </si>
  <si>
    <t>RESULTS GEOSTAT PDATA 'PERM-E' 54393.4000 112119.4000 -987654321.1235 6</t>
  </si>
  <si>
    <t>RESULTS GEOSTAT PDATA 'PERM-E' 54623.4000 110076.8000 -987654321.1235 6</t>
  </si>
  <si>
    <t>RESULTS GEOSTAT PDATA 'PERM-E' 54778.2000 107723.8000 -987654321.1235 6</t>
  </si>
  <si>
    <t>RESULTS GEOSTAT PDATA 'PERM-E' 54912.1000 105423.2000 -987654321.1235 6</t>
  </si>
  <si>
    <t>RESULTS GEOSTAT PDATA 'PERM-E' 50396.3000 113317.6000 -987654321.1235 6</t>
  </si>
  <si>
    <t>RESULTS GEOSTAT PDATA 'PERM-E' 51146.7000 114504.9000 -987654321.1235 6</t>
  </si>
  <si>
    <t>RESULTS GEOSTAT PDATA 'PERM-E' 51786.7000 115259.8000 -987654321.1235 6</t>
  </si>
  <si>
    <t>RESULTS GEOSTAT PDATA 'PERM-E' 52334.0000 115864.5000 -987654321.1235 6</t>
  </si>
  <si>
    <t>RESULTS GEOSTAT PDATA 'PERM-E' 52974.1000 116327.8000 -987654321.1235 6</t>
  </si>
  <si>
    <t>RESULTS GEOSTAT PDATA 'PERM-E' 53406.5000 116561.7000 -987654321.1235 6</t>
  </si>
  <si>
    <t>RESULTS GEOSTAT PDATA 'PERM-E' 53609.6000 116676.5000 -987654321.1235 6</t>
  </si>
  <si>
    <t>RESULTS GEOSTAT PDATA 'PERM-E' 53724.4000 116733.9000 -987654321.1235 6</t>
  </si>
  <si>
    <t>RESULTS GEOSTAT PDATA 'PERM-E' 54042.3000 116561.7000 -987654321.1235 6</t>
  </si>
  <si>
    <t>RESULTS GEOSTAT PDATA 'PERM-E' 54421.9000 116212.9000 -987654321.1235 6</t>
  </si>
  <si>
    <t>RESULTS GEOSTAT PDATA 'PERM-E' 54708.7000 115864.5000 -987654321.1235 6</t>
  </si>
  <si>
    <t>RESULTS GEOSTAT PDATA 'PERM-E' 55260.5000 115140.4000 -987654321.1235 6</t>
  </si>
  <si>
    <t>RESULTS GEOSTAT PDATA 'PERM-E' 55432.4000 114619.8000 -987654321.1235 6</t>
  </si>
  <si>
    <t>RESULTS GEOSTAT PDATA 'PERM-E' 55723.8000 113635.5000 -987654321.1235 6</t>
  </si>
  <si>
    <t>RESULTS GEOSTAT PDATA 'PERM-E' 55869.4000 112739.5000 -987654321.1235 6</t>
  </si>
  <si>
    <t>RESULTS GEOSTAT PDATA 'PERM-E' 56041.7000 111146.0000 -987654321.1235 6</t>
  </si>
  <si>
    <t>RESULTS GEOSTAT PDATA 'PERM-E' 56244.8000 109641.1000 -987654321.1235 6</t>
  </si>
  <si>
    <t>RESULTS GEOSTAT PDATA 'PERM-E' 56244.8000 108714.2000 -987654321.1235 6</t>
  </si>
  <si>
    <t>RESULTS GEOSTAT PDATA 'PERM-E' 56447.8000 107844.5000 -987654321.1235 6</t>
  </si>
  <si>
    <t>RESULTS GEOSTAT PDATA 'PERM-E' 56505.3000 106944.2000 -987654321.1235 6</t>
  </si>
  <si>
    <t>RESULTS GEOSTAT PDATA 'PERM-E' 56593.5000 106193.9000 -987654321.1235 6</t>
  </si>
  <si>
    <t>RESULTS GEOSTAT PDATA 'PERM-E' 56677.2000 105439.0000 -987654321.1235 6</t>
  </si>
  <si>
    <t>RESULTS GEOSTAT PDATA 'PERM-E' 47441.6000 112057.7000 -987654321.1235 6</t>
  </si>
  <si>
    <t>RESULTS GEOSTAT PDATA 'PERM-E' 48553.8000 113939.0000 -987654321.1235 6</t>
  </si>
  <si>
    <t>RESULTS GEOSTAT PDATA 'PERM-E' 49022.6000 114790.4000 -987654321.1235 6</t>
  </si>
  <si>
    <t>RESULTS GEOSTAT PDATA 'PERM-E' 49701.1000 116035.4000 -987654321.1235 6</t>
  </si>
  <si>
    <t>RESULTS GEOSTAT PDATA 'PERM-E' 50369.8000 117053.2000 -987654321.1235 6</t>
  </si>
  <si>
    <t>RESULTS GEOSTAT PDATA 'PERM-E' 51264.1000 118212.6000 -987654321.1235 6</t>
  </si>
  <si>
    <t>RESULTS GEOSTAT PDATA 'PERM-E' 51935.4000 119003.3000 -987654321.1235 6</t>
  </si>
  <si>
    <t>RESULTS GEOSTAT PDATA 'PERM-E' 52721.5000 119732.6000 -987654321.1235 6</t>
  </si>
  <si>
    <t>RESULTS GEOSTAT PDATA 'PERM-E' 53320.5000 120257.2000 -987654321.1235 6</t>
  </si>
  <si>
    <t>RESULTS GEOSTAT PDATA 'PERM-E' 53870.7000 120668.0000 -987654321.1235 6</t>
  </si>
  <si>
    <t>RESULTS GEOSTAT PDATA 'PERM-E' 54471.8000 121041.3000 -987654321.1235 6</t>
  </si>
  <si>
    <t>RESULTS GEOSTAT PDATA 'PERM-E' 54961.6000 121211.6000 -987654321.1235 6</t>
  </si>
  <si>
    <t>RESULTS GEOSTAT PDATA 'PERM-E' 55302.5000 121215.9000 -987654321.1235 6</t>
  </si>
  <si>
    <t>RESULTS GEOSTAT PDATA 'PERM-E' 55518.4000 121092.2000 -987654321.1235 6</t>
  </si>
  <si>
    <t>RESULTS GEOSTAT PDATA 'PERM-E' 55684.4000 120930.5000 -987654321.1235 6</t>
  </si>
  <si>
    <t>RESULTS GEOSTAT PDATA 'PERM-E' 55828.4000 120528.2000 -987654321.1235 6</t>
  </si>
  <si>
    <t>RESULTS GEOSTAT PDATA 'PERM-E' 56077.4000 119761.8000 -987654321.1235 6</t>
  </si>
  <si>
    <t>RESULTS GEOSTAT PDATA 'PERM-E' 56252.3000 118893.0000 -987654321.1235 6</t>
  </si>
  <si>
    <t>RESULTS GEOSTAT PDATA 'PERM-E' 56464.6000 118063.0000 -987654321.1235 6</t>
  </si>
  <si>
    <t>RESULTS GEOSTAT PDATA 'PERM-E' 56800.9000 116388.8000 -987654321.1235 6</t>
  </si>
  <si>
    <t>RESULTS GEOSTAT PDATA 'PERM-E' 57059.1000 114915.7000 -987654321.1235 6</t>
  </si>
  <si>
    <t>RESULTS GEOSTAT PDATA 'PERM-E' 57306.1000 113316.3000 -987654321.1235 6</t>
  </si>
  <si>
    <t>RESULTS GEOSTAT PDATA 'PERM-E' 57664.0000 110923.2000 -987654321.1235 6</t>
  </si>
  <si>
    <t>RESULTS GEOSTAT PDATA 'PERM-E' 45642.7000 112603.0000 -987654321.1235 6</t>
  </si>
  <si>
    <t>RESULTS GEOSTAT PDATA 'PERM-E' 47591.5000 115214.2000 -987654321.1235 6</t>
  </si>
  <si>
    <t>RESULTS GEOSTAT PDATA 'PERM-E' 48719.8000 116818.2000 -987654321.1235 6</t>
  </si>
  <si>
    <t>RESULTS GEOSTAT PDATA 'PERM-E' 49501.0000 117913.1000 -987654321.1235 6</t>
  </si>
  <si>
    <t>RESULTS GEOSTAT PDATA 'PERM-E' 50271.0000 118919.6000 -987654321.1235 6</t>
  </si>
  <si>
    <t>RESULTS GEOSTAT PDATA 'PERM-E' 51316.3000 120093.5000 -987654321.1235 6</t>
  </si>
  <si>
    <t>RESULTS GEOSTAT PDATA 'PERM-E' 52113.8000 120898.6000 -987654321.1235 6</t>
  </si>
  <si>
    <t>RESULTS GEOSTAT PDATA 'PERM-E' 52887.5000 121589.6000 -987654321.1235 6</t>
  </si>
  <si>
    <t>RESULTS GEOSTAT PDATA 'PERM-E' 53636.8000 122217.2000 -987654321.1235 6</t>
  </si>
  <si>
    <t>RESULTS GEOSTAT PDATA 'PERM-E' 54213.3000 122552.5000 -987654321.1235 6</t>
  </si>
  <si>
    <t>RESULTS GEOSTAT PDATA 'PERM-E' 54702.8000 122760.5000 -987654321.1235 6</t>
  </si>
  <si>
    <t>RESULTS GEOSTAT PDATA 'PERM-E' 55307.4000 122831.0000 -987654321.1235 6</t>
  </si>
  <si>
    <t>RESULTS GEOSTAT PDATA 'PERM-E' 55650.3000 122658.8000 -987654321.1235 6</t>
  </si>
  <si>
    <t>RESULTS GEOSTAT PDATA 'PERM-E' 55995.7000 122284.5000 -987654321.1235 6</t>
  </si>
  <si>
    <t>RESULTS GEOSTAT PDATA 'PERM-E' 56317.3000 121796.3000 -987654321.1235 6</t>
  </si>
  <si>
    <t>RESULTS GEOSTAT PDATA 'PERM-E' 56602.0000 121232.0000 -987654321.1235 6</t>
  </si>
  <si>
    <t>RESULTS GEOSTAT PDATA 'PERM-E' 56891.1000 120301.8000 -987654321.1235 6</t>
  </si>
  <si>
    <t>RESULTS GEOSTAT PDATA 'PERM-E' 57168.6000 119283.1000 -987654321.1235 6</t>
  </si>
  <si>
    <t>RESULTS GEOSTAT PDATA 'PERM-E' 57385.8000 118061.7000 -987654321.1235 6</t>
  </si>
  <si>
    <t>RESULTS GEOSTAT PDATA 'PERM-E' 57577.4000 116852.7000 -987654321.1235 6</t>
  </si>
  <si>
    <t>RESULTS GEOSTAT PDATA 'PERM-E' 57857.3000 115682.7000 -987654321.1235 6</t>
  </si>
  <si>
    <t>RESULTS GEOSTAT PDATA 'PERM-E' 58170.3000 113844.5000 -987654321.1235 6</t>
  </si>
  <si>
    <t>RESULTS GEOSTAT PDATA 'PERM-E' 58482.3000 112081.7000 -987654321.1235 6</t>
  </si>
  <si>
    <t>RESULTS GEOSTAT PDATA 'PERM-E' 58850.4000 109903.2000 -987654321.1235 6</t>
  </si>
  <si>
    <t>RESULTS GEOSTAT PDATA 'PERM-E' 46051.5000 115258.2000 -987654321.1235 6</t>
  </si>
  <si>
    <t>RESULTS GEOSTAT PDATA 'PERM-E' 46920.6000 116392.1000 -987654321.1235 6</t>
  </si>
  <si>
    <t>RESULTS GEOSTAT PDATA 'PERM-E' 47813.0000 117677.5000 -987654321.1235 6</t>
  </si>
  <si>
    <t>RESULTS GEOSTAT PDATA 'PERM-E' 48633.2000 118710.0000 -987654321.1235 6</t>
  </si>
  <si>
    <t>RESULTS GEOSTAT PDATA 'PERM-E' 49403.2000 119691.3000 -987654321.1235 6</t>
  </si>
  <si>
    <t>RESULTS GEOSTAT PDATA 'PERM-E' 50000.3000 120392.7000 -987654321.1235 6</t>
  </si>
  <si>
    <t>RESULTS GEOSTAT PDATA 'PERM-E' 50635.5000 121056.8000 -987654321.1235 6</t>
  </si>
  <si>
    <t>RESULTS GEOSTAT PDATA 'PERM-E' 51295.6000 121746.4000 -987654321.1235 6</t>
  </si>
  <si>
    <t>RESULTS GEOSTAT PDATA 'PERM-E' 51931.8000 122347.4000 -987654321.1235 6</t>
  </si>
  <si>
    <t>RESULTS GEOSTAT PDATA 'PERM-E' 52618.8000 122898.6000 -987654321.1235 6</t>
  </si>
  <si>
    <t>RESULTS GEOSTAT PDATA 'PERM-E' 53143.7000 123321.5000 -987654321.1235 6</t>
  </si>
  <si>
    <t>RESULTS GEOSTAT PDATA 'PERM-E' 53669.3000 123668.6000 -987654321.1235 6</t>
  </si>
  <si>
    <t>RESULTS GEOSTAT PDATA 'PERM-E' 54094.5000 123976.7000 -987654321.1235 6</t>
  </si>
  <si>
    <t>RESULTS GEOSTAT PDATA 'PERM-E' 54358.3000 124068.6000 -987654321.1235 6</t>
  </si>
  <si>
    <t>RESULTS GEOSTAT PDATA 'PERM-E' 54836.6000 124162.7000 -987654321.1235 6</t>
  </si>
  <si>
    <t>RESULTS GEOSTAT PDATA 'PERM-E' 55253.0000 124180.5000 -987654321.1235 6</t>
  </si>
  <si>
    <t>RESULTS GEOSTAT PDATA 'PERM-E' 55632.9000 124071.9000 -987654321.1235 6</t>
  </si>
  <si>
    <t>RESULTS GEOSTAT PDATA 'PERM-E' 55937.3000 123936.7000 -987654321.1235 6</t>
  </si>
  <si>
    <t>RESULTS GEOSTAT PDATA 'PERM-E' 56346.5000 123512.8000 -987654321.1235 6</t>
  </si>
  <si>
    <t>RESULTS GEOSTAT PDATA 'PERM-E' 56718.2000 123050.5000 -987654321.1235 6</t>
  </si>
  <si>
    <t>RESULTS GEOSTAT PDATA 'PERM-E' 57053.5000 122461.6000 -987654321.1235 6</t>
  </si>
  <si>
    <t>RESULTS GEOSTAT PDATA 'PERM-E' 57378.9000 121645.3000 -987654321.1235 6</t>
  </si>
  <si>
    <t>RESULTS GEOSTAT PDATA 'PERM-E' 57644.4000 120614.2000 -987654321.1235 6</t>
  </si>
  <si>
    <t>RESULTS GEOSTAT PDATA 'PERM-E' 57856.0000 119821.5000 -987654321.1235 6</t>
  </si>
  <si>
    <t>RESULTS GEOSTAT PDATA 'PERM-E' 58097.8000 118651.3000 -987654321.1235 6</t>
  </si>
  <si>
    <t>RESULTS GEOSTAT PDATA 'PERM-E' 58510.5000 116927.5000 -987654321.1235 6</t>
  </si>
  <si>
    <t>RESULTS GEOSTAT PDATA 'PERM-E' 59097.4000 114385.8000 -987654321.1235 6</t>
  </si>
  <si>
    <t>RESULTS GEOSTAT PDATA 'PERM-E' 59528.9000 112157.8000 -987654321.1235 6</t>
  </si>
  <si>
    <t>RESULTS GEOSTAT PDATA 'PERM-E' 43043.3000 113630.6000 -987654321.1235 6</t>
  </si>
  <si>
    <t>RESULTS GEOSTAT PDATA 'PERM-E' 44411.7000 115187.3000 -987654321.1235 6</t>
  </si>
  <si>
    <t>RESULTS GEOSTAT PDATA 'PERM-E' 45630.3000 116653.5000 -987654321.1235 6</t>
  </si>
  <si>
    <t>RESULTS GEOSTAT PDATA 'PERM-E' 46500.3000 117724.4000 -987654321.1235 6</t>
  </si>
  <si>
    <t>RESULTS GEOSTAT PDATA 'PERM-E' 47519.4000 118986.2000 -987654321.1235 6</t>
  </si>
  <si>
    <t>RESULTS GEOSTAT PDATA 'PERM-E' 48550.9000 120248.4000 -987654321.1235 6</t>
  </si>
  <si>
    <t>RESULTS GEOSTAT PDATA 'PERM-E' 49620.4000 121498.4000 -987654321.1235 6</t>
  </si>
  <si>
    <t>RESULTS GEOSTAT PDATA 'PERM-E' 50729.7000 122622.7000 -987654321.1235 6</t>
  </si>
  <si>
    <t>RESULTS GEOSTAT PDATA 'PERM-E' 51466.2000 123237.5000 -987654321.1235 6</t>
  </si>
  <si>
    <t>RESULTS GEOSTAT PDATA 'PERM-E' 52515.7000 124083.3000 -987654321.1235 6</t>
  </si>
  <si>
    <t>RESULTS GEOSTAT PDATA 'PERM-E' 53228.3000 124634.8000 -987654321.1235 6</t>
  </si>
  <si>
    <t>RESULTS GEOSTAT PDATA 'PERM-E' 53854.3000 125008.5000 -987654321.1235 6</t>
  </si>
  <si>
    <t>RESULTS GEOSTAT PDATA 'PERM-E' 54480.6000 125395.0000 -987654321.1235 6</t>
  </si>
  <si>
    <t>RESULTS GEOSTAT PDATA 'PERM-E' 55108.3000 125667.7000 -987654321.1235 6</t>
  </si>
  <si>
    <t>RESULTS GEOSTAT PDATA 'PERM-E' 55637.5000 125712.3000 -987654321.1235 6</t>
  </si>
  <si>
    <t>RESULTS GEOSTAT PDATA 'PERM-E' 56144.0000 125579.7000 -987654321.1235 6</t>
  </si>
  <si>
    <t>RESULTS GEOSTAT PDATA 'PERM-E' 56640.1000 125245.1000 -987654321.1235 6</t>
  </si>
  <si>
    <t>RESULTS GEOSTAT PDATA 'PERM-E' 57050.5000 124720.5000 -987654321.1235 6</t>
  </si>
  <si>
    <t>RESULTS GEOSTAT PDATA 'PERM-E' 57309.7000 124168.3000 -987654321.1235 6</t>
  </si>
  <si>
    <t>RESULTS GEOSTAT PDATA 'PERM-E' 57544.9000 123527.6000 -987654321.1235 6</t>
  </si>
  <si>
    <t>RESULTS GEOSTAT PDATA 'PERM-E' 57779.9000 122912.4000 -987654321.1235 6</t>
  </si>
  <si>
    <t>RESULTS GEOSTAT PDATA 'PERM-E' 57993.4000 121968.5000 -987654321.1235 6</t>
  </si>
  <si>
    <t>RESULTS GEOSTAT PDATA 'PERM-E' 58205.1000 121189.0000 -987654321.1235 6</t>
  </si>
  <si>
    <t>RESULTS GEOSTAT PDATA 'PERM-E' 58589.6000 119679.5000 -987654321.1235 6</t>
  </si>
  <si>
    <t>RESULTS GEOSTAT PDATA 'PERM-E' 58857.6000 118433.4000 -987654321.1235 6</t>
  </si>
  <si>
    <t>RESULTS GEOSTAT PDATA 'PERM-E' 59229.3000 116949.2000 -987654321.1235 6</t>
  </si>
  <si>
    <t>RESULTS GEOSTAT PDATA 'PERM-E' 59747.7000 114860.9000 -987654321.1235 6</t>
  </si>
  <si>
    <t>RESULTS GEOSTAT PDATA 'PERM-E' 60307.4000 112457.7000 -987654321.1235 6</t>
  </si>
  <si>
    <t>RESULTS GEOSTAT PDATA 'PERM-E' 43266.4000 115980.6000 -987654321.1235 6</t>
  </si>
  <si>
    <t>RESULTS GEOSTAT PDATA 'PERM-E' 44885.8000 117666.3000 -987654321.1235 6</t>
  </si>
  <si>
    <t>RESULTS GEOSTAT PDATA 'PERM-E' 45855.6000 118826.8000 -987654321.1235 6</t>
  </si>
  <si>
    <t>RESULTS GEOSTAT PDATA 'PERM-E' 46887.5000 120063.7000 -987654321.1235 6</t>
  </si>
  <si>
    <t>RESULTS GEOSTAT PDATA 'PERM-E' 48119.1000 121479.7000 -987654321.1235 6</t>
  </si>
  <si>
    <t>RESULTS GEOSTAT PDATA 'PERM-E' 48990.2000 122449.5000 -987654321.1235 6</t>
  </si>
  <si>
    <t>RESULTS GEOSTAT PDATA 'PERM-E' 49900.3000 123356.6000 -987654321.1235 6</t>
  </si>
  <si>
    <t>RESULTS GEOSTAT PDATA 'PERM-E' 50823.2000 124213.6000 -987654321.1235 6</t>
  </si>
  <si>
    <t>RESULTS GEOSTAT PDATA 'PERM-E' 51720.8000 125095.5000 -987654321.1235 6</t>
  </si>
  <si>
    <t>RESULTS GEOSTAT PDATA 'PERM-E' 52446.5000 125596.8000 -987654321.1235 6</t>
  </si>
  <si>
    <t>RESULTS GEOSTAT PDATA 'PERM-E' 53045.9000 126096.5000 -987654321.1235 6</t>
  </si>
  <si>
    <t>RESULTS GEOSTAT PDATA 'PERM-E' 53708.7000 126584.0000 -987654321.1235 6</t>
  </si>
  <si>
    <t>RESULTS GEOSTAT PDATA 'PERM-E' 54184.4000 126880.3000 -987654321.1235 6</t>
  </si>
  <si>
    <t>RESULTS GEOSTAT PDATA 'PERM-E' 54697.8000 127189.6000 -987654321.1235 6</t>
  </si>
  <si>
    <t>RESULTS GEOSTAT PDATA 'PERM-E' 55236.6000 127511.8000 -987654321.1235 6</t>
  </si>
  <si>
    <t>RESULTS GEOSTAT PDATA 'PERM-E' 55688.0000 127732.0000 -987654321.1235 6</t>
  </si>
  <si>
    <t>RESULTS GEOSTAT PDATA 'PERM-E' 56139.8000 127939.3000 -987654321.1235 6</t>
  </si>
  <si>
    <t>RESULTS GEOSTAT PDATA 'PERM-E' 56528.9000 128095.5000 -987654321.1235 6</t>
  </si>
  <si>
    <t>RESULTS GEOSTAT PDATA 'PERM-E' 56768.4000 128136.5000 -987654321.1235 6</t>
  </si>
  <si>
    <t>RESULTS GEOSTAT PDATA 'PERM-E' 57020.7000 128127.0000 -987654321.1235 6</t>
  </si>
  <si>
    <t>RESULTS GEOSTAT PDATA 'PERM-E' 57198.2000 128065.9000 -987654321.1235 6</t>
  </si>
  <si>
    <t>RESULTS GEOSTAT PDATA 'PERM-E' 57376.6000 127929.5000 -987654321.1235 6</t>
  </si>
  <si>
    <t>RESULTS GEOSTAT PDATA 'PERM-E' 57505.9000 127678.8000 -987654321.1235 6</t>
  </si>
  <si>
    <t>RESULTS GEOSTAT PDATA 'PERM-E' 57547.9000 127351.1000 -987654321.1235 6</t>
  </si>
  <si>
    <t>RESULTS GEOSTAT PDATA 'PERM-E' 57642.7000 126809.7000 -987654321.1235 6</t>
  </si>
  <si>
    <t>RESULTS GEOSTAT PDATA 'PERM-E' 57750.7000 126255.9000 -987654321.1235 6</t>
  </si>
  <si>
    <t>RESULTS GEOSTAT PDATA 'PERM-E' 57859.3000 125651.6000 -987654321.1235 6</t>
  </si>
  <si>
    <t>RESULTS GEOSTAT PDATA 'PERM-E' 58032.5000 124896.7000 -987654321.1235 6</t>
  </si>
  <si>
    <t>RESULTS GEOSTAT PDATA 'PERM-E' 58166.3000 124279.9000 -987654321.1235 6</t>
  </si>
  <si>
    <t>RESULTS GEOSTAT PDATA 'PERM-E' 58354.0000 123399.0000 -987654321.1235 6</t>
  </si>
  <si>
    <t>RESULTS GEOSTAT PDATA 'PERM-E' 58553.2000 122606.6000 -987654321.1235 6</t>
  </si>
  <si>
    <t>RESULTS GEOSTAT PDATA 'PERM-E' 58847.8000 121259.8000 -987654321.1235 6</t>
  </si>
  <si>
    <t>RESULTS GEOSTAT PDATA 'PERM-E' 59112.9000 120241.1000 -987654321.1235 6</t>
  </si>
  <si>
    <t>RESULTS GEOSTAT PDATA 'PERM-E' 59353.3000 119146.3000 -987654321.1235 6</t>
  </si>
  <si>
    <t>RESULTS GEOSTAT PDATA 'PERM-E' 59751.3000 117599.1000 -987654321.1235 6</t>
  </si>
  <si>
    <t>RESULTS GEOSTAT PDATA 'PERM-E' 60241.1000 115750.3000 -987654321.1235 6</t>
  </si>
  <si>
    <t>RESULTS GEOSTAT PDATA 'PERM-E' 60703.7000 114065.3000 -987654321.1235 6</t>
  </si>
  <si>
    <t>RESULTS GEOSTAT PDATA 'PERM-E' 61115.8000 112404.5000 -987654321.1235 6</t>
  </si>
  <si>
    <t>RESULTS GEOSTAT PDATA 'PERM-E' 41249.3000 115816.6000 -987654321.1235 6</t>
  </si>
  <si>
    <t>RESULTS GEOSTAT PDATA 'PERM-E' 43229.7000 117898.3000 -987654321.1235 6</t>
  </si>
  <si>
    <t>RESULTS GEOSTAT PDATA 'PERM-E' 44736.5000 119519.4000 -987654321.1235 6</t>
  </si>
  <si>
    <t>RESULTS GEOSTAT PDATA 'PERM-E' 45980.0000 120998.7000 -987654321.1235 6</t>
  </si>
  <si>
    <t>RESULTS GEOSTAT PDATA 'PERM-E' 47374.7000 122480.0000 -987654321.1235 6</t>
  </si>
  <si>
    <t>RESULTS GEOSTAT PDATA 'PERM-E' 48259.5000 123374.3000 -987654321.1235 6</t>
  </si>
  <si>
    <t>RESULTS GEOSTAT PDATA 'PERM-E' 48908.1000 123987.9000 -987654321.1235 6</t>
  </si>
  <si>
    <t>RESULTS GEOSTAT PDATA 'PERM-E' 49768.4000 124818.9000 -987654321.1235 6</t>
  </si>
  <si>
    <t>RESULTS GEOSTAT PDATA 'PERM-E' 50592.5000 125523.3000 -987654321.1235 6</t>
  </si>
  <si>
    <t>RESULTS GEOSTAT PDATA 'PERM-E' 51528.9000 126317.3000 -987654321.1235 6</t>
  </si>
  <si>
    <t>RESULTS GEOSTAT PDATA 'PERM-E' 52278.2000 126944.9000 -987654321.1235 6</t>
  </si>
  <si>
    <t>RESULTS GEOSTAT PDATA 'PERM-E' 52790.0000 127392.7000 -987654321.1235 6</t>
  </si>
  <si>
    <t>RESULTS GEOSTAT PDATA 'PERM-E' 53778.2000 128086.6000 -987654321.1235 6</t>
  </si>
  <si>
    <t>RESULTS GEOSTAT PDATA 'PERM-E' 54666.0000 128741.1000 -987654321.1235 6</t>
  </si>
  <si>
    <t>RESULTS GEOSTAT PDATA 'PERM-E' 55441.6000 129280.8000 -987654321.1235 6</t>
  </si>
  <si>
    <t>RESULTS GEOSTAT PDATA 'PERM-E' 56093.5000 129629.6000 -987654321.1235 6</t>
  </si>
  <si>
    <t>RESULTS GEOSTAT PDATA 'PERM-E' 56795.6000 129991.8000 -987654321.1235 6</t>
  </si>
  <si>
    <t>RESULTS GEOSTAT PDATA 'PERM-E' 57661.7000 130356.0000 -987654321.1235 6</t>
  </si>
  <si>
    <t>RESULTS GEOSTAT PDATA 'PERM-E' 58251.3000 130640.8000 -987654321.1235 6</t>
  </si>
  <si>
    <t>RESULTS GEOSTAT PDATA 'PERM-E' 58678.5000 130797.6000 -987654321.1235 6</t>
  </si>
  <si>
    <t>RESULTS GEOSTAT PDATA 'PERM-E' 58967.8000 130851.7000 -987654321.1235 6</t>
  </si>
  <si>
    <t>RESULTS GEOSTAT PDATA 'PERM-E' 59170.6000 130778.5000 -987654321.1235 6</t>
  </si>
  <si>
    <t>RESULTS GEOSTAT PDATA 'PERM-E' 59336.6000 130628.9000 -987654321.1235 6</t>
  </si>
  <si>
    <t>RESULTS GEOSTAT PDATA 'PERM-E' 59389.4000 130440.3000 -987654321.1235 6</t>
  </si>
  <si>
    <t>RESULTS GEOSTAT PDATA 'PERM-E' 59381.2000 130099.7000 -987654321.1235 6</t>
  </si>
  <si>
    <t>RESULTS GEOSTAT PDATA 'PERM-E' 59297.6000 129707.4000 -987654321.1235 6</t>
  </si>
  <si>
    <t>RESULTS GEOSTAT PDATA 'PERM-E' 59116.5000 129061.7000 -987654321.1235 6</t>
  </si>
  <si>
    <t>RESULTS GEOSTAT PDATA 'PERM-E' 59001.6000 128139.1000 -987654321.1235 6</t>
  </si>
  <si>
    <t>RESULTS GEOSTAT PDATA 'PERM-E' 58922.9000 127368.4000 -987654321.1235 6</t>
  </si>
  <si>
    <t>RESULTS GEOSTAT PDATA 'PERM-E' 58857.6000 126534.8000 -987654321.1235 6</t>
  </si>
  <si>
    <t>RESULTS GEOSTAT PDATA 'PERM-E' 58879.9000 125752.6000 -987654321.1235 6</t>
  </si>
  <si>
    <t>RESULTS GEOSTAT PDATA 'PERM-E' 58889.1000 125033.5000 -987654321.1235 6</t>
  </si>
  <si>
    <t>RESULTS GEOSTAT PDATA 'PERM-E' 59040.4000 124013.1000 -987654321.1235 6</t>
  </si>
  <si>
    <t>RESULTS GEOSTAT PDATA 'PERM-E' 59204.1000 123030.8000 -987654321.1235 6</t>
  </si>
  <si>
    <t>RESULTS GEOSTAT PDATA 'PERM-E' 59379.6000 122124.7000 -987654321.1235 6</t>
  </si>
  <si>
    <t>RESULTS GEOSTAT PDATA 'PERM-E' 59633.2000 121004.6000 -987654321.1235 6</t>
  </si>
  <si>
    <t>RESULTS GEOSTAT PDATA 'PERM-E' 59952.1000 119721.5000 -987654321.1235 6</t>
  </si>
  <si>
    <t>RESULTS GEOSTAT PDATA 'PERM-E' 60415.7000 117948.2000 -987654321.1235 6</t>
  </si>
  <si>
    <t>RESULTS GEOSTAT PDATA 'PERM-E' 60877.6000 116313.3000 -987654321.1235 6</t>
  </si>
  <si>
    <t>RESULTS GEOSTAT PDATA 'PERM-E' 61340.6000 114603.0000 -987654321.1235 6</t>
  </si>
  <si>
    <t>RESULTS GEOSTAT PDATA 'PERM-E' 64364.5000 139297.6000 -987654321.1235 6</t>
  </si>
  <si>
    <t>RESULTS GEOSTAT PDATA 'PERM-E' 64675.9000 139629.6000 -987654321.1235 6</t>
  </si>
  <si>
    <t>RESULTS GEOSTAT PDATA 'PERM-E' 65063.0000 139937.3000 -987654321.1235 6</t>
  </si>
  <si>
    <t>RESULTS GEOSTAT PDATA 'PERM-E' 65400.9000 140181.1000 -987654321.1235 6</t>
  </si>
  <si>
    <t>RESULTS GEOSTAT PDATA 'PERM-E' 65662.7000 140424.2000 -987654321.1235 6</t>
  </si>
  <si>
    <t>RESULTS GEOSTAT PDATA 'PERM-E' 66001.3000 140592.5000 -987654321.1235 6</t>
  </si>
  <si>
    <t>RESULTS GEOSTAT PDATA 'PERM-E' 66264.4000 140759.8000 -987654321.1235 6</t>
  </si>
  <si>
    <t>RESULTS GEOSTAT PDATA 'PERM-E' 66541.0000 140838.9000 -987654321.1235 6</t>
  </si>
  <si>
    <t>RESULTS GEOSTAT PDATA 'PERM-E' 66705.1000 140840.9000 -987654321.1235 6</t>
  </si>
  <si>
    <t>RESULTS GEOSTAT PDATA 'PERM-E' 66882.5000 140754.9000 -987654321.1235 6</t>
  </si>
  <si>
    <t>RESULTS GEOSTAT PDATA 'PERM-E' 67036.4000 140580.1000 -987654321.1235 6</t>
  </si>
  <si>
    <t>RESULTS GEOSTAT PDATA 'PERM-E' 67138.8000 140442.6000 -987654321.1235 6</t>
  </si>
  <si>
    <t>RESULTS GEOSTAT PDATA 'PERM-E' 67180.1000 140178.2000 -987654321.1235 6</t>
  </si>
  <si>
    <t>RESULTS GEOSTAT PDATA 'PERM-E' 67145.7000 139899.9000 -987654321.1235 6</t>
  </si>
  <si>
    <t>RESULTS GEOSTAT PDATA 'PERM-E' 66986.2000 139544.6000 -987654321.1235 6</t>
  </si>
  <si>
    <t>RESULTS GEOSTAT PDATA 'PERM-E' 66691.6000 138872.4000 -987654321.1235 6</t>
  </si>
  <si>
    <t>RESULTS GEOSTAT PDATA 'PERM-E' 66332.4000 138325.1000 -987654321.1235 6</t>
  </si>
  <si>
    <t>RESULTS GEOSTAT PDATA 'PERM-E' 65886.8000 137638.1000 -987654321.1235 6</t>
  </si>
  <si>
    <t>RESULTS GEOSTAT PDATA 'PERM-E' 65353.3000 136912.4000 -987654321.1235 6</t>
  </si>
  <si>
    <t>RESULTS GEOSTAT PDATA 'PERM-E' 64769.0000 136198.5000 -987654321.1235 6</t>
  </si>
  <si>
    <t>RESULTS GEOSTAT PDATA 'PERM-E' 63859.3000 135278.5000 -987654321.1235 6</t>
  </si>
  <si>
    <t>RESULTS GEOSTAT PDATA 'PERM-E' 63298.2000 134741.5000 -987654321.1235 6</t>
  </si>
  <si>
    <t>RESULTS GEOSTAT PDATA 'PERM-E' 62997.4000 134573.8000 -987654321.1235 6</t>
  </si>
  <si>
    <t>RESULTS GEOSTAT PDATA 'PERM-E' 62695.5000 134494.4000 -987654321.1235 6</t>
  </si>
  <si>
    <t>RESULTS GEOSTAT PDATA 'PERM-E' 62442.6000 134529.2000 -987654321.1235 6</t>
  </si>
  <si>
    <t>RESULTS GEOSTAT PDATA 'PERM-E' 62290.0000 134628.0000 -987654321.1235 6</t>
  </si>
  <si>
    <t>RESULTS GEOSTAT PDATA 'PERM-E' 62225.1000 134778.9000 -987654321.1235 6</t>
  </si>
  <si>
    <t>RESULTS GEOSTAT PDATA 'PERM-E' 62235.6000 134955.4000 -987654321.1235 6</t>
  </si>
  <si>
    <t>RESULTS GEOSTAT PDATA 'PERM-E' 62280.2000 135410.4000 -987654321.1235 6</t>
  </si>
  <si>
    <t>RESULTS GEOSTAT PDATA 'PERM-E' 62449.5000 136005.6000 -987654321.1235 6</t>
  </si>
  <si>
    <t>RESULTS GEOSTAT PDATA 'PERM-E' 62682.7000 136538.4000 -987654321.1235 6</t>
  </si>
  <si>
    <t>RESULTS GEOSTAT PDATA 'PERM-E' 62878.9000 136995.1000 -987654321.1235 6</t>
  </si>
  <si>
    <t>RESULTS GEOSTAT PDATA 'PERM-E' 63038.7000 137337.9000 -987654321.1235 6</t>
  </si>
  <si>
    <t>RESULTS GEOSTAT PDATA 'PERM-E' 63247.7000 137769.4000 -987654321.1235 6</t>
  </si>
  <si>
    <t>RESULTS GEOSTAT PDATA 'PERM-E' 63520.0000 138214.6000 -987654321.1235 6</t>
  </si>
  <si>
    <t>RESULTS GEOSTAT PDATA 'PERM-E' 63992.1000 138800.9000 -987654321.1235 6</t>
  </si>
  <si>
    <t>RESULTS GEOSTAT PDATA 'PERM-E' 40997.4000 118816.6000 -987654321.1235 6</t>
  </si>
  <si>
    <t>RESULTS GEOSTAT PDATA 'PERM-E' 44443.9000 121736.9000 -987654321.1235 6</t>
  </si>
  <si>
    <t>RESULTS GEOSTAT PDATA 'PERM-E' 46690.3000 123745.7000 -987654321.1235 6</t>
  </si>
  <si>
    <t>RESULTS GEOSTAT PDATA 'PERM-E' 49012.5000 125730.6000 -987654321.1235 6</t>
  </si>
  <si>
    <t>RESULTS GEOSTAT PDATA 'PERM-E' 50948.2000 127370.1000 -987654321.1235 6</t>
  </si>
  <si>
    <t>RESULTS GEOSTAT PDATA 'PERM-E' 52572.8000 128614.2000 -987654321.1235 6</t>
  </si>
  <si>
    <t>RESULTS GEOSTAT PDATA 'PERM-E' 53998.7000 129628.9000 -987654321.1235 6</t>
  </si>
  <si>
    <t>RESULTS GEOSTAT PDATA 'PERM-E' 55299.9000 130528.2000 -987654321.1235 6</t>
  </si>
  <si>
    <t>RESULTS GEOSTAT PDATA 'PERM-E' 56327.1000 131134.2000 -987654321.1235 6</t>
  </si>
  <si>
    <t>RESULTS GEOSTAT PDATA 'PERM-E' 57204.4000 131624.7000 -987654321.1235 6</t>
  </si>
  <si>
    <t>RESULTS GEOSTAT PDATA 'PERM-E' 57831.0000 131960.6000 -987654321.1235 6</t>
  </si>
  <si>
    <t>RESULTS GEOSTAT PDATA 'PERM-E' 58395.3000 132245.1000 -987654321.1235 6</t>
  </si>
  <si>
    <t>RESULTS GEOSTAT PDATA 'PERM-E' 58959.3000 132567.6000 -987654321.1235 6</t>
  </si>
  <si>
    <t>RESULTS GEOSTAT PDATA 'PERM-E' 59371.7000 132888.1000 -987654321.1235 6</t>
  </si>
  <si>
    <t>RESULTS GEOSTAT PDATA 'PERM-E' 59758.5000 133221.1000 -987654321.1235 6</t>
  </si>
  <si>
    <t>RESULTS GEOSTAT PDATA 'PERM-E' 60107.3000 133591.5000 -987654321.1235 6</t>
  </si>
  <si>
    <t>RESULTS GEOSTAT PDATA 'PERM-E' 60379.6000 134011.2000 -987654321.1235 6</t>
  </si>
  <si>
    <t>RESULTS GEOSTAT PDATA 'PERM-E' 60612.5000 134582.0000 -987654321.1235 6</t>
  </si>
  <si>
    <t>RESULTS GEOSTAT PDATA 'PERM-E' 60869.4000 135216.2000 -987654321.1235 6</t>
  </si>
  <si>
    <t>RESULTS GEOSTAT PDATA 'PERM-E' 61137.5000 135989.2000 -987654321.1235 6</t>
  </si>
  <si>
    <t>RESULTS GEOSTAT PDATA 'PERM-E' 61481.6000 136725.4000 -987654321.1235 6</t>
  </si>
  <si>
    <t>RESULTS GEOSTAT PDATA 'PERM-E' 61726.7000 137308.7000 -987654321.1235 6</t>
  </si>
  <si>
    <t>RESULTS GEOSTAT PDATA 'PERM-E' 62021.7000 137956.0000 -987654321.1235 6</t>
  </si>
  <si>
    <t>RESULTS GEOSTAT PDATA 'PERM-E' 62316.6000 138565.6000 -987654321.1235 6</t>
  </si>
  <si>
    <t>RESULTS GEOSTAT PDATA 'PERM-E' 62563.7000 138997.7000 -987654321.1235 6</t>
  </si>
  <si>
    <t>RESULTS GEOSTAT PDATA 'PERM-E' 63021.0000 139760.5000 -987654321.1235 6</t>
  </si>
  <si>
    <t>RESULTS GEOSTAT PDATA 'PERM-E' 63504.3000 140473.1000 -987654321.1235 6</t>
  </si>
  <si>
    <t>RESULTS GEOSTAT PDATA 'PERM-E' 64100.4000 141250.3000 -987654321.1235 6</t>
  </si>
  <si>
    <t>RESULTS GEOSTAT PDATA 'PERM-E' 64622.4000 141900.3000 -987654321.1235 6</t>
  </si>
  <si>
    <t>RESULTS GEOSTAT PDATA 'PERM-E' 65070.5000 142385.5000 -987654321.1235 6</t>
  </si>
  <si>
    <t>RESULTS GEOSTAT PDATA 'PERM-E' 65569.6000 142833.3000 -987654321.1235 6</t>
  </si>
  <si>
    <t>RESULTS GEOSTAT PDATA 'PERM-E' 66007.2000 143166.7000 -987654321.1235 6</t>
  </si>
  <si>
    <t>RESULTS GEOSTAT PDATA 'PERM-E' 66432.7000 143437.0000 -987654321.1235 6</t>
  </si>
  <si>
    <t>RESULTS GEOSTAT PDATA 'PERM-E' 66909.1000 143708.0000 -987654321.1235 6</t>
  </si>
  <si>
    <t>RESULTS GEOSTAT PDATA 'PERM-E' 67386.8000 143852.7000 -987654321.1235 6</t>
  </si>
  <si>
    <t>RESULTS GEOSTAT PDATA 'PERM-E' 67890.1000 143960.0000 -987654321.1235 6</t>
  </si>
  <si>
    <t>RESULTS GEOSTAT PDATA 'PERM-E' 68205.7000 143951.1000 -987654321.1235 6</t>
  </si>
  <si>
    <t>RESULTS GEOSTAT PDATA 'PERM-E' 68597.1000 143930.8000 -987654321.1235 6</t>
  </si>
  <si>
    <t>RESULTS GEOSTAT PDATA 'PERM-E' 68825.5000 143832.7000 -987654321.1235 6</t>
  </si>
  <si>
    <t>RESULTS GEOSTAT PDATA 'PERM-E' 69079.7000 143671.9000 -987654321.1235 6</t>
  </si>
  <si>
    <t>RESULTS GEOSTAT PDATA 'PERM-E' 69233.6000 143471.8000 -987654321.1235 6</t>
  </si>
  <si>
    <t>RESULTS GEOSTAT PDATA 'PERM-E' 69325.5000 143195.5000 -987654321.1235 6</t>
  </si>
  <si>
    <t>RESULTS GEOSTAT PDATA 'PERM-E' 69378.9000 142968.8000 -987654321.1235 6</t>
  </si>
  <si>
    <t>RESULTS GEOSTAT PDATA 'PERM-E' 69410.4000 142464.6000 -987654321.1235 6</t>
  </si>
  <si>
    <t>RESULTS GEOSTAT PDATA 'PERM-E' 69365.5000 142009.8000 -987654321.1235 6</t>
  </si>
  <si>
    <t>RESULTS GEOSTAT PDATA 'PERM-E' 69220.8000 141478.0000 -987654321.1235 6</t>
  </si>
  <si>
    <t>RESULTS GEOSTAT PDATA 'PERM-E' 68876.3000 140754.6000 -987654321.1235 6</t>
  </si>
  <si>
    <t>RESULTS GEOSTAT PDATA 'PERM-E' 68482.9000 139929.5000 -987654321.1235 6</t>
  </si>
  <si>
    <t>RESULTS GEOSTAT PDATA 'PERM-E' 68127.0000 139129.9000 -987654321.1235 6</t>
  </si>
  <si>
    <t>RESULTS GEOSTAT PDATA 'PERM-E' 67720.1000 138367.8000 -987654321.1235 6</t>
  </si>
  <si>
    <t>RESULTS GEOSTAT PDATA 'PERM-E' 67200.8000 137503.3000 -987654321.1235 6</t>
  </si>
  <si>
    <t>RESULTS GEOSTAT PDATA 'PERM-E' 66581.7000 136549.2000 -987654321.1235 6</t>
  </si>
  <si>
    <t>RESULTS GEOSTAT PDATA 'PERM-E' 66085.3000 135886.8000 -987654321.1235 6</t>
  </si>
  <si>
    <t>RESULTS GEOSTAT PDATA 'PERM-E' 65649.6000 135401.9000 -987654321.1235 6</t>
  </si>
  <si>
    <t>RESULTS GEOSTAT PDATA 'PERM-E' 65002.0000 134712.3000 -987654321.1235 6</t>
  </si>
  <si>
    <t>RESULTS GEOSTAT PDATA 'PERM-E' 64415.7000 134175.2000 -987654321.1235 6</t>
  </si>
  <si>
    <t>RESULTS GEOSTAT PDATA 'PERM-E' 63716.5000 133573.2000 -987654321.1235 6</t>
  </si>
  <si>
    <t>RESULTS GEOSTAT PDATA 'PERM-E' 63166.7000 133137.5000 -987654321.1235 6</t>
  </si>
  <si>
    <t>RESULTS GEOSTAT PDATA 'PERM-E' 62642.4000 132689.3000 -987654321.1235 6</t>
  </si>
  <si>
    <t>RESULTS GEOSTAT PDATA 'PERM-E' 62155.2000 132292.0000 -987654321.1235 6</t>
  </si>
  <si>
    <t>RESULTS GEOSTAT PDATA 'PERM-E' 61680.4000 131895.0000 -987654321.1235 6</t>
  </si>
  <si>
    <t>RESULTS GEOSTAT PDATA 'PERM-E' 61320.2000 131448.8000 -987654321.1235 6</t>
  </si>
  <si>
    <t>RESULTS GEOSTAT PDATA 'PERM-E' 61084.6000 131117.8000 -987654321.1235 6</t>
  </si>
  <si>
    <t>RESULTS GEOSTAT PDATA 'PERM-E' 60799.5000 130710.3000 -987654321.1235 6</t>
  </si>
  <si>
    <t>RESULTS GEOSTAT PDATA 'PERM-E' 60503.6000 130138.8000 -987654321.1235 6</t>
  </si>
  <si>
    <t>RESULTS GEOSTAT PDATA 'PERM-E' 60296.3000 129555.8000 -987654321.1235 6</t>
  </si>
  <si>
    <t>RESULTS GEOSTAT PDATA 'PERM-E' 60103.0000 128872.1000 -987654321.1235 6</t>
  </si>
  <si>
    <t>RESULTS GEOSTAT PDATA 'PERM-E' 59912.1000 127986.2000 -987654321.1235 6</t>
  </si>
  <si>
    <t>RESULTS GEOSTAT PDATA 'PERM-E' 59835.6000 127026.3000 -987654321.1235 6</t>
  </si>
  <si>
    <t>RESULTS GEOSTAT PDATA 'PERM-E' 59797.9000 126003.6000 -987654321.1235 6</t>
  </si>
  <si>
    <t>RESULTS GEOSTAT PDATA 'PERM-E' 59812.0000 124893.4000 -987654321.1235 6</t>
  </si>
  <si>
    <t>RESULTS GEOSTAT PDATA 'PERM-E' 59941.6000 123595.5000 -987654321.1235 6</t>
  </si>
  <si>
    <t>RESULTS GEOSTAT PDATA 'PERM-E' 60237.2000 122160.4000 -987654321.1235 6</t>
  </si>
  <si>
    <t>RESULTS GEOSTAT PDATA 'PERM-E' 60544.6000 120763.8000 -987654321.1235 6</t>
  </si>
  <si>
    <t>RESULTS GEOSTAT PDATA 'PERM-E' 60878.0000 119329.4000 -987654321.1235 6</t>
  </si>
  <si>
    <t>RESULTS GEOSTAT PDATA 'PERM-E' 61313.7000 117782.8000 -987654321.1235 6</t>
  </si>
  <si>
    <t>RESULTS GEOSTAT PDATA 'PERM-E' 61851.7000 116123.7000 -987654321.1235 6</t>
  </si>
  <si>
    <t>RESULTS GEOSTAT PDATA 'PERM-E' 62392.7000 114237.5000 -987654321.1235 6</t>
  </si>
  <si>
    <t>RESULTS GEOSTAT PDATA 'PERM-E' 40820.2000 120883.9000 -987654321.1235 6</t>
  </si>
  <si>
    <t>RESULTS GEOSTAT PDATA 'PERM-E' 44956.0000 124191.3000 -987654321.1235 6</t>
  </si>
  <si>
    <t>RESULTS GEOSTAT PDATA 'PERM-E' 48303.2000 126958.3000 -987654321.1235 6</t>
  </si>
  <si>
    <t>RESULTS GEOSTAT PDATA 'PERM-E' 50676.8000 128880.9000 -987654321.1235 6</t>
  </si>
  <si>
    <t>RESULTS GEOSTAT PDATA 'PERM-E' 52427.8000 130126.6000 -987654321.1235 6</t>
  </si>
  <si>
    <t>RESULTS GEOSTAT PDATA 'PERM-E' 53941.9000 131154.9000 -987654321.1235 6</t>
  </si>
  <si>
    <t>RESULTS GEOSTAT PDATA 'PERM-E' 55168.3000 131977.7000 -987654321.1235 6</t>
  </si>
  <si>
    <t>RESULTS GEOSTAT PDATA 'PERM-E' 56382.5000 132762.8000 -987654321.1235 6</t>
  </si>
  <si>
    <t>RESULTS GEOSTAT PDATA 'PERM-E' 57408.1000 133507.2000 -987654321.1235 6</t>
  </si>
  <si>
    <t>RESULTS GEOSTAT PDATA 'PERM-E' 58480.6000 134517.7000 -987654321.1235 6</t>
  </si>
  <si>
    <t>RESULTS GEOSTAT PDATA 'PERM-E' 59226.7000 135410.1000 -987654321.1235 6</t>
  </si>
  <si>
    <t>RESULTS GEOSTAT PDATA 'PERM-E' 59879.3000 136705.4000 -987654321.1235 6</t>
  </si>
  <si>
    <t>RESULTS GEOSTAT PDATA 'PERM-E' 60407.8000 137847.8000 -987654321.1235 6</t>
  </si>
  <si>
    <t>RESULTS GEOSTAT PDATA 'PERM-E' 61024.0000 139028.9000 -987654321.1235 6</t>
  </si>
  <si>
    <t>RESULTS GEOSTAT PDATA 'PERM-E' 61715.6000 140236.2000 -987654321.1235 6</t>
  </si>
  <si>
    <t>RESULTS GEOSTAT PDATA 'PERM-E' 62694.6000 141661.7000 -987654321.1235 6</t>
  </si>
  <si>
    <t>RESULTS GEOSTAT PDATA 'PERM-E' 63540.4000 142656.5000 -987654321.1235 6</t>
  </si>
  <si>
    <t>RESULTS GEOSTAT PDATA 'PERM-E' 64399.6000 143575.8000 -987654321.1235 6</t>
  </si>
  <si>
    <t>RESULTS GEOSTAT PDATA 'PERM-E' 65299.2000 144280.8000 -987654321.1235 6</t>
  </si>
  <si>
    <t>RESULTS GEOSTAT PDATA 'PERM-E' 66587.6000 145192.9000 -987654321.1235 6</t>
  </si>
  <si>
    <t>RESULTS GEOSTAT PDATA 'PERM-E' 67716.9000 145699.2000 -987654321.1235 6</t>
  </si>
  <si>
    <t>RESULTS GEOSTAT PDATA 'PERM-E' 68634.2000 146013.5000 -987654321.1235 6</t>
  </si>
  <si>
    <t>RESULTS GEOSTAT PDATA 'PERM-E' 69402.6000 146124.0000 -987654321.1235 6</t>
  </si>
  <si>
    <t>RESULTS GEOSTAT PDATA 'PERM-E' 70121.1000 146183.4000 -987654321.1235 6</t>
  </si>
  <si>
    <t>RESULTS GEOSTAT PDATA 'PERM-E' 70664.7000 146101.7000 -987654321.1235 6</t>
  </si>
  <si>
    <t>RESULTS GEOSTAT PDATA 'PERM-E' 71058.4000 145892.1000 -987654321.1235 6</t>
  </si>
  <si>
    <t>RESULTS GEOSTAT PDATA 'PERM-E' 71276.2000 145642.4000 -987654321.1235 6</t>
  </si>
  <si>
    <t>RESULTS GEOSTAT PDATA 'PERM-E' 71407.8000 145202.4000 -987654321.1235 6</t>
  </si>
  <si>
    <t>RESULTS GEOSTAT PDATA 'PERM-E' 71543.6000 144434.4000 -987654321.1235 6</t>
  </si>
  <si>
    <t>RESULTS GEOSTAT PDATA 'PERM-E' 71604.0000 143640.1000 -987654321.1235 6</t>
  </si>
  <si>
    <t>RESULTS GEOSTAT PDATA 'PERM-E' 71453.1000 142590.9000 -987654321.1235 6</t>
  </si>
  <si>
    <t>RESULTS GEOSTAT PDATA 'PERM-E' 71163.7000 141489.5000 -987654321.1235 6</t>
  </si>
  <si>
    <t>RESULTS GEOSTAT PDATA 'PERM-E' 70228.3000 139610.2000 -987654321.1235 6</t>
  </si>
  <si>
    <t>RESULTS GEOSTAT PDATA 'PERM-E' 69177.8000 137817.9000 -987654321.1235 6</t>
  </si>
  <si>
    <t>RESULTS GEOSTAT PDATA 'PERM-E' 68150.3000 136253.3000 -987654321.1235 6</t>
  </si>
  <si>
    <t>RESULTS GEOSTAT PDATA 'PERM-E' 66768.0000 134759.5000 -987654321.1235 6</t>
  </si>
  <si>
    <t>RESULTS GEOSTAT PDATA 'PERM-E' 65594.8000 133710.3000 -987654321.1235 6</t>
  </si>
  <si>
    <t>RESULTS GEOSTAT PDATA 'PERM-E' 64284.1000 132583.3000 -987654321.1235 6</t>
  </si>
  <si>
    <t>RESULTS GEOSTAT PDATA 'PERM-E' 63297.6000 131738.5000 -987654321.1235 6</t>
  </si>
  <si>
    <t>RESULTS GEOSTAT PDATA 'PERM-E' 62512.1000 130971.5000 -987654321.1235 6</t>
  </si>
  <si>
    <t>RESULTS GEOSTAT PDATA 'PERM-E' 61940.9000 130232.6000 -987654321.1235 6</t>
  </si>
  <si>
    <t>RESULTS GEOSTAT PDATA 'PERM-E' 61447.8000 129292.7000 -987654321.1235 6</t>
  </si>
  <si>
    <t>RESULTS GEOSTAT PDATA 'PERM-E' 61143.0000 128456.0000 -987654321.1235 6</t>
  </si>
  <si>
    <t>RESULTS GEOSTAT PDATA 'PERM-E' 60890.1000 127468.5000 -987654321.1235 6</t>
  </si>
  <si>
    <t>RESULTS GEOSTAT PDATA 'PERM-E' 60675.2000 126506.9000 -987654321.1235 6</t>
  </si>
  <si>
    <t>RESULTS GEOSTAT PDATA 'PERM-E' 60602.7000 125218.8000 -987654321.1235 6</t>
  </si>
  <si>
    <t>RESULTS GEOSTAT PDATA 'PERM-E' 60628.9000 124121.4000 -987654321.1235 6</t>
  </si>
  <si>
    <t>RESULTS GEOSTAT PDATA 'PERM-E' 61050.9000 121666.0000 -987654321.1235 6</t>
  </si>
  <si>
    <t>RESULTS GEOSTAT PDATA 'PERM-E' 61872.7000 118496.4000 -987654321.1235 6</t>
  </si>
  <si>
    <t>RESULTS GEOSTAT PDATA 'PERM-E' 62881.9000 115480.3000 -987654321.1235 6</t>
  </si>
  <si>
    <t>RESULTS GEOSTAT PDATA 'PERM-E' 35673.2000 120782.2000 -987654321.1235 6</t>
  </si>
  <si>
    <t>RESULTS GEOSTAT PDATA 'PERM-E' 40920.6000 123989.5000 -987654321.1235 6</t>
  </si>
  <si>
    <t>RESULTS GEOSTAT PDATA 'PERM-E' 44815.0000 126397.6000 -987654321.1235 6</t>
  </si>
  <si>
    <t>RESULTS GEOSTAT PDATA 'PERM-E' 48256.6000 128686.7000 -987654321.1235 6</t>
  </si>
  <si>
    <t>RESULTS GEOSTAT PDATA 'PERM-E' 53183.1000 132318.9000 -987654321.1235 6</t>
  </si>
  <si>
    <t>RESULTS GEOSTAT PDATA 'PERM-E' 54757.9000 133524.9000 -987654321.1235 6</t>
  </si>
  <si>
    <t>RESULTS GEOSTAT PDATA 'PERM-E' 55720.5000 134243.4000 -987654321.1235 6</t>
  </si>
  <si>
    <t>RESULTS GEOSTAT PDATA 'PERM-E' 56357.6000 134756.2000 -987654321.1235 6</t>
  </si>
  <si>
    <t>RESULTS GEOSTAT PDATA 'PERM-E' 56904.5000 135444.2000 -987654321.1235 6</t>
  </si>
  <si>
    <t>RESULTS GEOSTAT PDATA 'PERM-E' 57426.8000 136044.0000 -987654321.1235 6</t>
  </si>
  <si>
    <t>RESULTS GEOSTAT PDATA 'PERM-E' 57837.3000 136541.0000 -987654321.1235 6</t>
  </si>
  <si>
    <t>RESULTS GEOSTAT PDATA 'PERM-E' 58419.3000 137406.5000 -987654321.1235 6</t>
  </si>
  <si>
    <t>RESULTS GEOSTAT PDATA 'PERM-E' 58876.0000 138245.1000 -987654321.1235 6</t>
  </si>
  <si>
    <t>RESULTS GEOSTAT PDATA 'PERM-E' 59269.4000 139082.7000 -987654321.1235 6</t>
  </si>
  <si>
    <t>RESULTS GEOSTAT PDATA 'PERM-E' 59775.6000 139972.4000 -987654321.1235 6</t>
  </si>
  <si>
    <t>RESULTS GEOSTAT PDATA 'PERM-E' 60245.7000 140710.0000 -987654321.1235 6</t>
  </si>
  <si>
    <t>RESULTS GEOSTAT PDATA 'PERM-E' 60740.8000 141498.7000 -987654321.1235 6</t>
  </si>
  <si>
    <t>RESULTS GEOSTAT PDATA 'PERM-E' 61473.8000 142416.3000 -987654321.1235 6</t>
  </si>
  <si>
    <t>RESULTS GEOSTAT PDATA 'PERM-E' 62070.2000 143168.3000 -987654321.1235 6</t>
  </si>
  <si>
    <t>RESULTS GEOSTAT PDATA 'PERM-E' 62630.3000 143793.3000 -987654321.1235 6</t>
  </si>
  <si>
    <t>RESULTS GEOSTAT PDATA 'PERM-E' 63265.4000 144470.1000 -987654321.1235 6</t>
  </si>
  <si>
    <t>RESULTS GEOSTAT PDATA 'PERM-E' 63913.7000 145096.5000 -987654321.1235 6</t>
  </si>
  <si>
    <t>RESULTS GEOSTAT PDATA 'PERM-E' 64487.5000 145633.5000 -987654321.1235 6</t>
  </si>
  <si>
    <t>RESULTS GEOSTAT PDATA 'PERM-E' 65149.6000 146171.9000 -987654321.1235 6</t>
  </si>
  <si>
    <t>RESULTS GEOSTAT PDATA 'PERM-E' 65737.5000 146570.5000 -987654321.1235 6</t>
  </si>
  <si>
    <t>RESULTS GEOSTAT PDATA 'PERM-E' 66351.1000 146956.7000 -987654321.1235 6</t>
  </si>
  <si>
    <t>RESULTS GEOSTAT PDATA 'PERM-E' 67003.0000 147305.5000 -987654321.1235 6</t>
  </si>
  <si>
    <t>RESULTS GEOSTAT PDATA 'PERM-E' 67630.9000 147553.2000 -987654321.1235 6</t>
  </si>
  <si>
    <t>RESULTS GEOSTAT PDATA 'PERM-E' 68158.8000 147723.8000 -987654321.1235 6</t>
  </si>
  <si>
    <t>RESULTS GEOSTAT PDATA 'PERM-E' 68939.0000 147884.8000 -987654321.1235 6</t>
  </si>
  <si>
    <t>RESULTS GEOSTAT PDATA 'PERM-E' 69568.9000 147968.5000 -987654321.1235 6</t>
  </si>
  <si>
    <t>RESULTS GEOSTAT PDATA 'PERM-E' 70098.1000 148025.3000 -987654321.1235 6</t>
  </si>
  <si>
    <t>RESULTS GEOSTAT PDATA 'PERM-E' 73964.2000 145625.7000 -987654321.1235 6</t>
  </si>
  <si>
    <t>RESULTS GEOSTAT PDATA 'PERM-E' 73998.0000 144919.3000 -987654321.1235 6</t>
  </si>
  <si>
    <t>RESULTS GEOSTAT PDATA 'PERM-E' 73818.2000 144172.6000 -987654321.1235 6</t>
  </si>
  <si>
    <t>RESULTS GEOSTAT PDATA 'PERM-E' 73661.1000 143602.7000 -987654321.1235 6</t>
  </si>
  <si>
    <t>RESULTS GEOSTAT PDATA 'PERM-E' 73346.1000 142564.0000 -987654321.1235 6</t>
  </si>
  <si>
    <t>RESULTS GEOSTAT PDATA 'PERM-E' 72944.2000 141385.5000 -987654321.1235 6</t>
  </si>
  <si>
    <t>RESULTS GEOSTAT PDATA 'PERM-E' 72553.2000 140383.9000 -987654321.1235 6</t>
  </si>
  <si>
    <t>RESULTS GEOSTAT PDATA 'PERM-E' 72098.1000 139419.3000 -987654321.1235 6</t>
  </si>
  <si>
    <t>RESULTS GEOSTAT PDATA 'PERM-E' 71504.6000 138440.3000 -987654321.1235 6</t>
  </si>
  <si>
    <t>RESULTS GEOSTAT PDATA 'PERM-E' 70947.5000 137587.6000 -987654321.1235 6</t>
  </si>
  <si>
    <t>RESULTS GEOSTAT PDATA 'PERM-E' 70227.0000 136670.3000 -987654321.1235 6</t>
  </si>
  <si>
    <t>RESULTS GEOSTAT PDATA 'PERM-E' 69392.7000 135776.6000 -987654321.1235 6</t>
  </si>
  <si>
    <t>RESULTS GEOSTAT PDATA 'PERM-E' 68496.4000 134781.2000 -987654321.1235 6</t>
  </si>
  <si>
    <t>RESULTS GEOSTAT PDATA 'PERM-E' 67523.0000 133923.6000 -987654321.1235 6</t>
  </si>
  <si>
    <t>RESULTS GEOSTAT PDATA 'PERM-E' 66261.5000 132885.8000 -987654321.1235 6</t>
  </si>
  <si>
    <t>RESULTS GEOSTAT PDATA 'PERM-E' 65211.9000 132052.5000 -987654321.1235 6</t>
  </si>
  <si>
    <t>RESULTS GEOSTAT PDATA 'PERM-E' 64237.9000 131220.1000 -987654321.1235 6</t>
  </si>
  <si>
    <t>RESULTS GEOSTAT PDATA 'PERM-E' 63464.2000 130529.2000 -987654321.1235 6</t>
  </si>
  <si>
    <t>RESULTS GEOSTAT PDATA 'PERM-E' 62892.4000 129840.6000 -987654321.1235 6</t>
  </si>
  <si>
    <t>RESULTS GEOSTAT PDATA 'PERM-E' 62408.1000 129190.9000 -987654321.1235 6</t>
  </si>
  <si>
    <t>RESULTS GEOSTAT PDATA 'PERM-E' 62039.0000 128429.1000 -987654321.1235 6</t>
  </si>
  <si>
    <t>RESULTS GEOSTAT PDATA 'PERM-E' 61769.4000 127807.4000 -987654321.1235 6</t>
  </si>
  <si>
    <t>RESULTS GEOSTAT PDATA 'PERM-E' 61516.7000 126820.2000 -987654321.1235 6</t>
  </si>
  <si>
    <t>RESULTS GEOSTAT PDATA 'PERM-E' 61423.6000 126188.0000 -987654321.1235 6</t>
  </si>
  <si>
    <t>RESULTS GEOSTAT PDATA 'PERM-E' 61318.9000 125467.5000 -987654321.1235 6</t>
  </si>
  <si>
    <t>RESULTS GEOSTAT PDATA 'PERM-E' 61299.9000 124962.6000 -987654321.1235 6</t>
  </si>
  <si>
    <t>RESULTS GEOSTAT PDATA 'PERM-E' 61231.0000 124419.0000 -987654321.1235 6</t>
  </si>
  <si>
    <t>RESULTS GEOSTAT PDATA 'PERM-E' 61382.9000 123386.2000 -987654321.1235 6</t>
  </si>
  <si>
    <t>RESULTS GEOSTAT PDATA 'PERM-E' 61677.2000 122026.9000 -987654321.1235 6</t>
  </si>
  <si>
    <t>RESULTS GEOSTAT PDATA 'PERM-E' 62193.9000 120065.0000 -987654321.1235 6</t>
  </si>
  <si>
    <t>RESULTS GEOSTAT PDATA 'PERM-E' 62654.9000 118505.9000 -987654321.1235 6</t>
  </si>
  <si>
    <t>RESULTS GEOSTAT PDATA 'PERM-E' 63415.7000 116181.1000 -987654321.1235 6</t>
  </si>
  <si>
    <t>RESULTS GEOSTAT PDATA 'PERM-E' 40746.7000 125791.7000 -987654321.1235 6</t>
  </si>
  <si>
    <t>RESULTS GEOSTAT PDATA 'PERM-E' 43903.9000 127597.8000 -987654321.1235 6</t>
  </si>
  <si>
    <t>RESULTS GEOSTAT PDATA 'PERM-E' 46433.4000 129156.2000 -987654321.1235 6</t>
  </si>
  <si>
    <t>RESULTS GEOSTAT PDATA 'PERM-E' 48612.9000 130470.1000 -987654321.1235 6</t>
  </si>
  <si>
    <t>RESULTS GEOSTAT PDATA 'PERM-E' 50965.2000 132064.3000 -987654321.1235 6</t>
  </si>
  <si>
    <t>RESULTS GEOSTAT PDATA 'PERM-E' 53766.1000 134143.4000 -987654321.1235 6</t>
  </si>
  <si>
    <t>RESULTS GEOSTAT PDATA 'PERM-E' 54815.0000 135027.2000 -987654321.1235 6</t>
  </si>
  <si>
    <t>RESULTS GEOSTAT PDATA 'PERM-E' 55399.6000 135703.1000 -987654321.1235 6</t>
  </si>
  <si>
    <t>RESULTS GEOSTAT PDATA 'PERM-E' 56020.7000 136493.4000 -987654321.1235 6</t>
  </si>
  <si>
    <t>RESULTS GEOSTAT PDATA 'PERM-E' 56800.5000 137714.2000 -987654321.1235 6</t>
  </si>
  <si>
    <t>RESULTS GEOSTAT PDATA 'PERM-E' 57628.6000 139100.1000 -987654321.1235 6</t>
  </si>
  <si>
    <t>RESULTS GEOSTAT PDATA 'PERM-E' 58110.2000 139951.4000 -987654321.1235 6</t>
  </si>
  <si>
    <t>RESULTS GEOSTAT PDATA 'PERM-E' 58803.2000 141045.3000 -987654321.1235 6</t>
  </si>
  <si>
    <t>RESULTS GEOSTAT PDATA 'PERM-E' 59347.1000 141935.4000 -987654321.1235 6</t>
  </si>
  <si>
    <t>RESULTS GEOSTAT PDATA 'PERM-E' 59916.7000 142825.8000 -987654321.1235 6</t>
  </si>
  <si>
    <t>RESULTS GEOSTAT PDATA 'PERM-E' 60611.2000 143780.8000 -987654321.1235 6</t>
  </si>
  <si>
    <t>RESULTS GEOSTAT PDATA 'PERM-E' 61307.4000 144635.2000 -987654321.1235 6</t>
  </si>
  <si>
    <t>RESULTS GEOSTAT PDATA 'PERM-E' 61940.6000 145475.7000 -987654321.1235 6</t>
  </si>
  <si>
    <t>RESULTS GEOSTAT PDATA 'PERM-E' 62850.1000 146395.7000 -987654321.1235 6</t>
  </si>
  <si>
    <t>RESULTS GEOSTAT PDATA 'PERM-E' 63810.7000 147291.0000 -987654321.1235 6</t>
  </si>
  <si>
    <t>RESULTS GEOSTAT PDATA 'PERM-E' 64573.2000 147868.1000 -987654321.1235 6</t>
  </si>
  <si>
    <t>RESULTS GEOSTAT PDATA 'PERM-E' 65324.1000 148357.0000 -987654321.1235 6</t>
  </si>
  <si>
    <t>RESULTS GEOSTAT PDATA 'PERM-E' 66100.4000 148858.9000 -987654321.1235 6</t>
  </si>
  <si>
    <t>RESULTS GEOSTAT PDATA 'PERM-E' 66864.5000 149297.6000 -987654321.1235 6</t>
  </si>
  <si>
    <t>RESULTS GEOSTAT PDATA 'PERM-E' 67806.1000 149687.7000 -987654321.1235 6</t>
  </si>
  <si>
    <t>RESULTS GEOSTAT PDATA 'PERM-E' 76511.2000 143752.0000 -987654321.1235 6</t>
  </si>
  <si>
    <t>RESULTS GEOSTAT PDATA 'PERM-E' 76327.8000 142260.5000 -987654321.1235 6</t>
  </si>
  <si>
    <t>RESULTS GEOSTAT PDATA 'PERM-E' 75998.7000 141347.8000 -987654321.1235 6</t>
  </si>
  <si>
    <t>RESULTS GEOSTAT PDATA 'PERM-E' 75670.9000 140296.6000 -987654321.1235 6</t>
  </si>
  <si>
    <t>RESULTS GEOSTAT PDATA 'PERM-E' 75065.3000 139279.5000 -987654321.1235 6</t>
  </si>
  <si>
    <t>RESULTS GEOSTAT PDATA 'PERM-E' 73988.2000 137612.9000 -987654321.1235 6</t>
  </si>
  <si>
    <t>RESULTS GEOSTAT PDATA 'PERM-E' 73392.4000 136810.7000 -987654321.1235 6</t>
  </si>
  <si>
    <t>RESULTS GEOSTAT PDATA 'PERM-E' 72195.9000 135622.1000 -987654321.1235 6</t>
  </si>
  <si>
    <t>RESULTS GEOSTAT PDATA 'PERM-E' 71247.4000 134790.0000 -987654321.1235 6</t>
  </si>
  <si>
    <t>RESULTS GEOSTAT PDATA 'PERM-E' 69946.9000 133840.2000 -987654321.1235 6</t>
  </si>
  <si>
    <t>RESULTS GEOSTAT PDATA 'PERM-E' 68919.0000 133284.8000 -987654321.1235 6</t>
  </si>
  <si>
    <t>RESULTS GEOSTAT PDATA 'PERM-E' 68242.1000 132910.4000 -987654321.1235 6</t>
  </si>
  <si>
    <t>RESULTS GEOSTAT PDATA 'PERM-E' 67265.1000 132330.4000 -987654321.1235 6</t>
  </si>
  <si>
    <t>RESULTS GEOSTAT PDATA 'PERM-E' 66526.2000 131879.6000 -987654321.1235 6</t>
  </si>
  <si>
    <t>RESULTS GEOSTAT PDATA 'PERM-E' 65850.7000 131404.2000 -987654321.1235 6</t>
  </si>
  <si>
    <t>RESULTS GEOSTAT PDATA 'PERM-E' 65088.9000 130763.8000 -987654321.1235 6</t>
  </si>
  <si>
    <t>RESULTS GEOSTAT PDATA 'PERM-E' 64452.4000 130213.3000 -987654321.1235 6</t>
  </si>
  <si>
    <t>RESULTS GEOSTAT PDATA 'PERM-E' 63917.3000 129601.1000 -987654321.1235 6</t>
  </si>
  <si>
    <t>RESULTS GEOSTAT PDATA 'PERM-E' 63208.3000 128772.0000 -987654321.1235 6</t>
  </si>
  <si>
    <t>RESULTS GEOSTAT PDATA 'PERM-E' 62912.4000 128225.7000 -987654321.1235 6</t>
  </si>
  <si>
    <t>RESULTS GEOSTAT PDATA 'PERM-E' 62491.8000 127539.0000 -987654321.1235 6</t>
  </si>
  <si>
    <t>RESULTS GEOSTAT PDATA 'PERM-E' 62248.0000 126854.3000 -987654321.1235 6</t>
  </si>
  <si>
    <t>RESULTS GEOSTAT PDATA 'PERM-E' 62092.8000 126158.5000 -987654321.1235 6</t>
  </si>
  <si>
    <t>RESULTS GEOSTAT PDATA 'PERM-E' 61976.7000 125336.9000 -987654321.1235 6</t>
  </si>
  <si>
    <t>RESULTS GEOSTAT PDATA 'PERM-E' 61961.3000 124554.5000 -987654321.1235 6</t>
  </si>
  <si>
    <t>RESULTS GEOSTAT PDATA 'PERM-E' 62009.2000 123734.6000 -987654321.1235 6</t>
  </si>
  <si>
    <t>RESULTS GEOSTAT PDATA 'PERM-E' 62120.1000 122953.7000 -987654321.1235 6</t>
  </si>
  <si>
    <t>RESULTS GEOSTAT PDATA 'PERM-E' 62474.4000 121860.2000 -987654321.1235 6</t>
  </si>
  <si>
    <t>RESULTS GEOSTAT PDATA 'PERM-E' 62750.0000 120993.1000 -987654321.1235 6</t>
  </si>
  <si>
    <t>RESULTS GEOSTAT PDATA 'PERM-E' 63182.7000 119698.8000 -987654321.1235 6</t>
  </si>
  <si>
    <t>RESULTS GEOSTAT PDATA 'PERM-E' 63739.8000 118519.7000 -987654321.1235 6</t>
  </si>
  <si>
    <t>RESULTS GEOSTAT PDATA 'PERM-E' 64300.5000 117075.5000 -987654321.1235 6</t>
  </si>
  <si>
    <t>RESULTS GEOSTAT PDATA 'PERM-E' 45810.4000 134612.2000 -987654321.1235 6</t>
  </si>
  <si>
    <t>RESULTS GEOSTAT PDATA 'PERM-E' 46868.1000 135306.8000 -987654321.1235 6</t>
  </si>
  <si>
    <t>RESULTS GEOSTAT PDATA 'PERM-E' 47925.7000 136001.3000 -987654321.1235 6</t>
  </si>
  <si>
    <t>RESULTS GEOSTAT PDATA 'PERM-E' 48983.3000 136695.9000 -987654321.1235 6</t>
  </si>
  <si>
    <t>RESULTS GEOSTAT PDATA 'PERM-E' 50041.0000 137390.4000 -987654321.1235 6</t>
  </si>
  <si>
    <t>RESULTS GEOSTAT PDATA 'PERM-E' 50668.5000 137921.9000 -987654321.1235 6</t>
  </si>
  <si>
    <t>RESULTS GEOSTAT PDATA 'PERM-E' 51295.9000 138453.4000 -987654321.1235 6</t>
  </si>
  <si>
    <t>RESULTS GEOSTAT PDATA 'PERM-E' 51923.4000 138984.9000 -987654321.1235 6</t>
  </si>
  <si>
    <t>RESULTS GEOSTAT PDATA 'PERM-E' 52550.9000 139516.4000 -987654321.1235 6</t>
  </si>
  <si>
    <t>RESULTS GEOSTAT PDATA 'PERM-E' 53235.5000 140266.3000 -987654321.1235 6</t>
  </si>
  <si>
    <t>RESULTS GEOSTAT PDATA 'PERM-E' 53920.2000 141016.1000 -987654321.1235 6</t>
  </si>
  <si>
    <t>RESULTS GEOSTAT PDATA 'PERM-E' 54604.8000 141766.0000 -987654321.1235 6</t>
  </si>
  <si>
    <t>RESULTS GEOSTAT PDATA 'PERM-E' 55289.4000 142515.8000 -987654321.1235 6</t>
  </si>
  <si>
    <t>RESULTS GEOSTAT PDATA 'PERM-E' 56940.0000 144757.2000 -987654321.1235 6</t>
  </si>
  <si>
    <t>RESULTS GEOSTAT PDATA 'PERM-E' 57435.7000 145482.7000 -987654321.1235 6</t>
  </si>
  <si>
    <t>RESULTS GEOSTAT PDATA 'PERM-E' 57931.3000 146208.1000 -987654321.1235 6</t>
  </si>
  <si>
    <t>RESULTS GEOSTAT PDATA 'PERM-E' 58426.9000 146933.6000 -987654321.1235 6</t>
  </si>
  <si>
    <t>RESULTS GEOSTAT PDATA 'PERM-E' 58922.6000 147659.1000 -987654321.1235 6</t>
  </si>
  <si>
    <t>RESULTS GEOSTAT PDATA 'PERM-E' 59408.4000 148422.2000 -987654321.1235 6</t>
  </si>
  <si>
    <t>RESULTS GEOSTAT PDATA 'PERM-E' 59894.2000 149185.4000 -987654321.1235 6</t>
  </si>
  <si>
    <t>RESULTS GEOSTAT PDATA 'PERM-E' 60380.0000 149948.5000 -987654321.1235 6</t>
  </si>
  <si>
    <t>RESULTS GEOSTAT PDATA 'PERM-E' 60865.8000 150711.6000 -987654321.1235 6</t>
  </si>
  <si>
    <t>RESULTS GEOSTAT PDATA 'PERM-E' 61366.9000 151512.9000 -987654321.1235 6</t>
  </si>
  <si>
    <t>RESULTS GEOSTAT PDATA 'PERM-E' 61867.9000 152314.1000 -987654321.1235 6</t>
  </si>
  <si>
    <t>RESULTS GEOSTAT PDATA 'PERM-E' 62369.0000 153115.4000 -987654321.1235 6</t>
  </si>
  <si>
    <t>RESULTS GEOSTAT PDATA 'PERM-E' 73840.9000 130204.1000 -987654321.1235 6</t>
  </si>
  <si>
    <t>RESULTS GEOSTAT PDATA 'PERM-E' 72028.9000 128780.8000 -987654321.1235 6</t>
  </si>
  <si>
    <t>RESULTS GEOSTAT PDATA 'PERM-E' 70804.5000 127794.0000 -987654321.1235 6</t>
  </si>
  <si>
    <t>RESULTS GEOSTAT PDATA 'PERM-E' 69843.8000 126911.1000 -987654321.1235 6</t>
  </si>
  <si>
    <t>RESULTS GEOSTAT PDATA 'PERM-E' 69173.2000 126045.0000 -987654321.1235 6</t>
  </si>
  <si>
    <t>RESULTS GEOSTAT PDATA 'PERM-E' 68744.1000 125029.9000 -987654321.1235 6</t>
  </si>
  <si>
    <t>RESULTS GEOSTAT PDATA 'PERM-E' 68631.6000 123930.8000 -987654321.1235 6</t>
  </si>
  <si>
    <t>RESULTS GEOSTAT PDATA 'PERM-E' 68810.7000 122721.5000 -987654321.1235 6</t>
  </si>
  <si>
    <t>RESULTS GEOSTAT PDATA 'PERM-E' 50127.3000 109079.7000 -987654321.1235 7</t>
  </si>
  <si>
    <t>RESULTS GEOSTAT PDATA 'PERM-E' 50975.1000 110670.0000 -987654321.1235 7</t>
  </si>
  <si>
    <t>RESULTS GEOSTAT PDATA 'PERM-E' 51700.8000 111839.6000 -987654321.1235 7</t>
  </si>
  <si>
    <t>RESULTS GEOSTAT PDATA 'PERM-E' 52225.7000 112557.1000 -987654321.1235 7</t>
  </si>
  <si>
    <t>RESULTS GEOSTAT PDATA 'PERM-E' 52637.5000 113118.8000 -987654321.1235 7</t>
  </si>
  <si>
    <t>RESULTS GEOSTAT PDATA 'PERM-E' 53074.8000 113526.9000 -987654321.1235 7</t>
  </si>
  <si>
    <t>RESULTS GEOSTAT PDATA 'PERM-E' 53363.8000 113820.5000 -987654321.1235 7</t>
  </si>
  <si>
    <t>RESULTS GEOSTAT PDATA 'PERM-E' 53612.9000 113927.2000 -987654321.1235 7</t>
  </si>
  <si>
    <t>RESULTS GEOSTAT PDATA 'PERM-E' 53825.8000 113897.6000 -987654321.1235 7</t>
  </si>
  <si>
    <t>RESULTS GEOSTAT PDATA 'PERM-E' 53983.3000 113809.4000 -987654321.1235 7</t>
  </si>
  <si>
    <t>RESULTS GEOSTAT PDATA 'PERM-E' 54059.4000 113651.3000 -987654321.1235 7</t>
  </si>
  <si>
    <t>RESULTS GEOSTAT PDATA 'PERM-E' 54211.3000 113335.6000 -987654321.1235 7</t>
  </si>
  <si>
    <t>RESULTS GEOSTAT PDATA 'PERM-E' 54253.9000 112914.7000 -987654321.1235 7</t>
  </si>
  <si>
    <t>RESULTS GEOSTAT PDATA 'PERM-E' 54393.4000 112119.4000 -987654321.1235 7</t>
  </si>
  <si>
    <t>RESULTS GEOSTAT PDATA 'PERM-E' 54623.4000 110076.8000 -987654321.1235 7</t>
  </si>
  <si>
    <t>RESULTS GEOSTAT PDATA 'PERM-E' 54778.2000 107723.8000 -987654321.1235 7</t>
  </si>
  <si>
    <t>RESULTS GEOSTAT PDATA 'PERM-E' 54912.1000 105423.2000 -987654321.1235 7</t>
  </si>
  <si>
    <t>RESULTS GEOSTAT PDATA 'PERM-E' 50396.3000 113317.6000 -987654321.1235 7</t>
  </si>
  <si>
    <t>RESULTS GEOSTAT PDATA 'PERM-E' 51146.7000 114504.9000 -987654321.1235 7</t>
  </si>
  <si>
    <t>RESULTS GEOSTAT PDATA 'PERM-E' 51786.7000 115259.8000 -987654321.1235 7</t>
  </si>
  <si>
    <t>RESULTS GEOSTAT PDATA 'PERM-E' 52334.0000 115864.5000 -987654321.1235 7</t>
  </si>
  <si>
    <t>RESULTS GEOSTAT PDATA 'PERM-E' 52974.1000 116327.8000 -987654321.1235 7</t>
  </si>
  <si>
    <t>RESULTS GEOSTAT PDATA 'PERM-E' 53406.5000 116561.7000 -987654321.1235 7</t>
  </si>
  <si>
    <t>RESULTS GEOSTAT PDATA 'PERM-E' 53609.6000 116676.5000 -987654321.1235 7</t>
  </si>
  <si>
    <t>RESULTS GEOSTAT PDATA 'PERM-E' 53724.4000 116733.9000 -987654321.1235 7</t>
  </si>
  <si>
    <t>RESULTS GEOSTAT PDATA 'PERM-E' 54042.3000 116561.7000 -987654321.1235 7</t>
  </si>
  <si>
    <t>RESULTS GEOSTAT PDATA 'PERM-E' 54421.9000 116212.9000 -987654321.1235 7</t>
  </si>
  <si>
    <t>RESULTS GEOSTAT PDATA 'PERM-E' 54708.7000 115864.5000 -987654321.1235 7</t>
  </si>
  <si>
    <t>RESULTS GEOSTAT PDATA 'PERM-E' 55260.5000 115140.4000 -987654321.1235 7</t>
  </si>
  <si>
    <t>RESULTS GEOSTAT PDATA 'PERM-E' 55432.4000 114619.8000 -987654321.1235 7</t>
  </si>
  <si>
    <t>RESULTS GEOSTAT PDATA 'PERM-E' 55723.8000 113635.5000 -987654321.1235 7</t>
  </si>
  <si>
    <t>RESULTS GEOSTAT PDATA 'PERM-E' 55869.4000 112739.5000 -987654321.1235 7</t>
  </si>
  <si>
    <t>RESULTS GEOSTAT PDATA 'PERM-E' 56041.7000 111146.0000 -987654321.1235 7</t>
  </si>
  <si>
    <t>RESULTS GEOSTAT PDATA 'PERM-E' 56244.8000 109641.1000 -987654321.1235 7</t>
  </si>
  <si>
    <t>RESULTS GEOSTAT PDATA 'PERM-E' 56244.8000 108714.2000 -987654321.1235 7</t>
  </si>
  <si>
    <t>RESULTS GEOSTAT PDATA 'PERM-E' 56447.8000 107844.5000 -987654321.1235 7</t>
  </si>
  <si>
    <t>RESULTS GEOSTAT PDATA 'PERM-E' 56505.3000 106944.2000 -987654321.1235 7</t>
  </si>
  <si>
    <t>RESULTS GEOSTAT PDATA 'PERM-E' 56593.5000 106193.9000 -987654321.1235 7</t>
  </si>
  <si>
    <t>RESULTS GEOSTAT PDATA 'PERM-E' 56677.2000 105439.0000 -987654321.1235 7</t>
  </si>
  <si>
    <t>RESULTS GEOSTAT PDATA 'PERM-E' 47441.6000 112057.7000 -987654321.1235 7</t>
  </si>
  <si>
    <t>RESULTS GEOSTAT PDATA 'PERM-E' 48553.8000 113939.0000 -987654321.1235 7</t>
  </si>
  <si>
    <t>RESULTS GEOSTAT PDATA 'PERM-E' 49022.6000 114790.4000 -987654321.1235 7</t>
  </si>
  <si>
    <t>RESULTS GEOSTAT PDATA 'PERM-E' 49701.1000 116035.4000 -987654321.1235 7</t>
  </si>
  <si>
    <t>RESULTS GEOSTAT PDATA 'PERM-E' 50369.8000 117053.2000 -987654321.1235 7</t>
  </si>
  <si>
    <t>RESULTS GEOSTAT PDATA 'PERM-E' 51264.1000 118212.6000 -987654321.1235 7</t>
  </si>
  <si>
    <t>RESULTS GEOSTAT PDATA 'PERM-E' 51935.4000 119003.3000 -987654321.1235 7</t>
  </si>
  <si>
    <t>RESULTS GEOSTAT PDATA 'PERM-E' 52721.5000 119732.6000 -987654321.1235 7</t>
  </si>
  <si>
    <t>RESULTS GEOSTAT PDATA 'PERM-E' 53320.5000 120257.2000 -987654321.1235 7</t>
  </si>
  <si>
    <t>RESULTS GEOSTAT PDATA 'PERM-E' 53870.7000 120668.0000 -987654321.1235 7</t>
  </si>
  <si>
    <t>RESULTS GEOSTAT PDATA 'PERM-E' 54471.8000 121041.3000 -987654321.1235 7</t>
  </si>
  <si>
    <t>RESULTS GEOSTAT PDATA 'PERM-E' 54961.6000 121211.6000 -987654321.1235 7</t>
  </si>
  <si>
    <t>RESULTS GEOSTAT PDATA 'PERM-E' 55302.5000 121215.9000 -987654321.1235 7</t>
  </si>
  <si>
    <t>RESULTS GEOSTAT PDATA 'PERM-E' 55518.4000 121092.2000 -987654321.1235 7</t>
  </si>
  <si>
    <t>RESULTS GEOSTAT PDATA 'PERM-E' 55684.4000 120930.5000 -987654321.1235 7</t>
  </si>
  <si>
    <t>RESULTS GEOSTAT PDATA 'PERM-E' 55828.4000 120528.2000 -987654321.1235 7</t>
  </si>
  <si>
    <t>RESULTS GEOSTAT PDATA 'PERM-E' 56077.4000 119761.8000 -987654321.1235 7</t>
  </si>
  <si>
    <t>RESULTS GEOSTAT PDATA 'PERM-E' 56252.3000 118893.0000 -987654321.1235 7</t>
  </si>
  <si>
    <t>RESULTS GEOSTAT PDATA 'PERM-E' 56464.6000 118063.0000 -987654321.1235 7</t>
  </si>
  <si>
    <t>RESULTS GEOSTAT PDATA 'PERM-E' 56800.9000 116388.8000 -987654321.1235 7</t>
  </si>
  <si>
    <t>RESULTS GEOSTAT PDATA 'PERM-E' 57059.1000 114915.7000 -987654321.1235 7</t>
  </si>
  <si>
    <t>RESULTS GEOSTAT PDATA 'PERM-E' 57306.1000 113316.3000 -987654321.1235 7</t>
  </si>
  <si>
    <t>RESULTS GEOSTAT PDATA 'PERM-E' 57664.0000 110923.2000 -987654321.1235 7</t>
  </si>
  <si>
    <t>RESULTS GEOSTAT PDATA 'PERM-E' 45642.7000 112603.0000 -987654321.1235 7</t>
  </si>
  <si>
    <t>RESULTS GEOSTAT PDATA 'PERM-E' 47591.5000 115214.2000 -987654321.1235 7</t>
  </si>
  <si>
    <t>RESULTS GEOSTAT PDATA 'PERM-E' 48719.8000 116818.2000 -987654321.1235 7</t>
  </si>
  <si>
    <t>RESULTS GEOSTAT PDATA 'PERM-E' 49501.0000 117913.1000 -987654321.1235 7</t>
  </si>
  <si>
    <t>RESULTS GEOSTAT PDATA 'PERM-E' 50271.0000 118919.6000 -987654321.1235 7</t>
  </si>
  <si>
    <t>RESULTS GEOSTAT PDATA 'PERM-E' 51316.3000 120093.5000 -987654321.1235 7</t>
  </si>
  <si>
    <t>RESULTS GEOSTAT PDATA 'PERM-E' 52113.8000 120898.6000 -987654321.1235 7</t>
  </si>
  <si>
    <t>RESULTS GEOSTAT PDATA 'PERM-E' 52887.5000 121589.6000 -987654321.1235 7</t>
  </si>
  <si>
    <t>RESULTS GEOSTAT PDATA 'PERM-E' 53636.8000 122217.2000 -987654321.1235 7</t>
  </si>
  <si>
    <t>RESULTS GEOSTAT PDATA 'PERM-E' 54213.3000 122552.5000 -987654321.1235 7</t>
  </si>
  <si>
    <t>RESULTS GEOSTAT PDATA 'PERM-E' 54702.8000 122760.5000 -987654321.1235 7</t>
  </si>
  <si>
    <t>RESULTS GEOSTAT PDATA 'PERM-E' 55307.4000 122831.0000 -987654321.1235 7</t>
  </si>
  <si>
    <t>RESULTS GEOSTAT PDATA 'PERM-E' 55650.3000 122658.8000 -987654321.1235 7</t>
  </si>
  <si>
    <t>RESULTS GEOSTAT PDATA 'PERM-E' 55995.7000 122284.5000 -987654321.1235 7</t>
  </si>
  <si>
    <t>RESULTS GEOSTAT PDATA 'PERM-E' 56317.3000 121796.3000 -987654321.1235 7</t>
  </si>
  <si>
    <t>RESULTS GEOSTAT PDATA 'PERM-E' 56602.0000 121232.0000 -987654321.1235 7</t>
  </si>
  <si>
    <t>RESULTS GEOSTAT PDATA 'PERM-E' 56891.1000 120301.8000 -987654321.1235 7</t>
  </si>
  <si>
    <t>RESULTS GEOSTAT PDATA 'PERM-E' 57168.6000 119283.1000 -987654321.1235 7</t>
  </si>
  <si>
    <t>RESULTS GEOSTAT PDATA 'PERM-E' 57385.8000 118061.7000 -987654321.1235 7</t>
  </si>
  <si>
    <t>RESULTS GEOSTAT PDATA 'PERM-E' 57577.4000 116852.7000 -987654321.1235 7</t>
  </si>
  <si>
    <t>RESULTS GEOSTAT PDATA 'PERM-E' 57857.3000 115682.7000 -987654321.1235 7</t>
  </si>
  <si>
    <t>RESULTS GEOSTAT PDATA 'PERM-E' 58170.3000 113844.5000 -987654321.1235 7</t>
  </si>
  <si>
    <t>RESULTS GEOSTAT PDATA 'PERM-E' 58482.3000 112081.7000 -987654321.1235 7</t>
  </si>
  <si>
    <t>RESULTS GEOSTAT PDATA 'PERM-E' 58850.4000 109903.2000 -987654321.1235 7</t>
  </si>
  <si>
    <t>RESULTS GEOSTAT PDATA 'PERM-E' 46051.5000 115258.2000 -987654321.1235 7</t>
  </si>
  <si>
    <t>RESULTS GEOSTAT PDATA 'PERM-E' 46920.6000 116392.1000 -987654321.1235 7</t>
  </si>
  <si>
    <t>RESULTS GEOSTAT PDATA 'PERM-E' 47813.0000 117677.5000 -987654321.1235 7</t>
  </si>
  <si>
    <t>RESULTS GEOSTAT PDATA 'PERM-E' 48633.2000 118710.0000 -987654321.1235 7</t>
  </si>
  <si>
    <t>RESULTS GEOSTAT PDATA 'PERM-E' 49403.2000 119691.3000 -987654321.1235 7</t>
  </si>
  <si>
    <t>RESULTS GEOSTAT PDATA 'PERM-E' 50000.3000 120392.7000 -987654321.1235 7</t>
  </si>
  <si>
    <t>RESULTS GEOSTAT PDATA 'PERM-E' 50635.5000 121056.8000 -987654321.1235 7</t>
  </si>
  <si>
    <t>RESULTS GEOSTAT PDATA 'PERM-E' 51295.6000 121746.4000 -987654321.1235 7</t>
  </si>
  <si>
    <t>RESULTS GEOSTAT PDATA 'PERM-E' 51931.8000 122347.4000 -987654321.1235 7</t>
  </si>
  <si>
    <t>RESULTS GEOSTAT PDATA 'PERM-E' 52618.8000 122898.6000 -987654321.1235 7</t>
  </si>
  <si>
    <t>RESULTS GEOSTAT PDATA 'PERM-E' 53143.7000 123321.5000 -987654321.1235 7</t>
  </si>
  <si>
    <t>RESULTS GEOSTAT PDATA 'PERM-E' 53669.3000 123668.6000 -987654321.1235 7</t>
  </si>
  <si>
    <t>RESULTS GEOSTAT PDATA 'PERM-E' 54094.5000 123976.7000 -987654321.1235 7</t>
  </si>
  <si>
    <t>RESULTS GEOSTAT PDATA 'PERM-E' 54358.3000 124068.6000 -987654321.1235 7</t>
  </si>
  <si>
    <t>RESULTS GEOSTAT PDATA 'PERM-E' 54836.6000 124162.7000 -987654321.1235 7</t>
  </si>
  <si>
    <t>RESULTS GEOSTAT PDATA 'PERM-E' 55253.0000 124180.5000 -987654321.1235 7</t>
  </si>
  <si>
    <t>RESULTS GEOSTAT PDATA 'PERM-E' 55632.9000 124071.9000 -987654321.1235 7</t>
  </si>
  <si>
    <t>RESULTS GEOSTAT PDATA 'PERM-E' 55937.3000 123936.7000 -987654321.1235 7</t>
  </si>
  <si>
    <t>RESULTS GEOSTAT PDATA 'PERM-E' 56346.5000 123512.8000 -987654321.1235 7</t>
  </si>
  <si>
    <t>RESULTS GEOSTAT PDATA 'PERM-E' 56718.2000 123050.5000 -987654321.1235 7</t>
  </si>
  <si>
    <t>RESULTS GEOSTAT PDATA 'PERM-E' 57053.5000 122461.6000 -987654321.1235 7</t>
  </si>
  <si>
    <t>RESULTS GEOSTAT PDATA 'PERM-E' 57378.9000 121645.3000 -987654321.1235 7</t>
  </si>
  <si>
    <t>RESULTS GEOSTAT PDATA 'PERM-E' 57644.4000 120614.2000 -987654321.1235 7</t>
  </si>
  <si>
    <t>RESULTS GEOSTAT PDATA 'PERM-E' 57856.0000 119821.5000 -987654321.1235 7</t>
  </si>
  <si>
    <t>RESULTS GEOSTAT PDATA 'PERM-E' 58097.8000 118651.3000 -987654321.1235 7</t>
  </si>
  <si>
    <t>RESULTS GEOSTAT PDATA 'PERM-E' 58510.5000 116927.5000 -987654321.1235 7</t>
  </si>
  <si>
    <t>RESULTS GEOSTAT PDATA 'PERM-E' 59097.4000 114385.8000 -987654321.1235 7</t>
  </si>
  <si>
    <t>RESULTS GEOSTAT PDATA 'PERM-E' 59528.9000 112157.8000 -987654321.1235 7</t>
  </si>
  <si>
    <t>RESULTS GEOSTAT PDATA 'PERM-E' 43043.3000 113630.6000 -987654321.1235 7</t>
  </si>
  <si>
    <t>RESULTS GEOSTAT PDATA 'PERM-E' 44411.7000 115187.3000 -987654321.1235 7</t>
  </si>
  <si>
    <t>RESULTS GEOSTAT PDATA 'PERM-E' 45630.3000 116653.5000 -987654321.1235 7</t>
  </si>
  <si>
    <t>RESULTS GEOSTAT PDATA 'PERM-E' 46500.3000 117724.4000 -987654321.1235 7</t>
  </si>
  <si>
    <t>RESULTS GEOSTAT PDATA 'PERM-E' 47519.4000 118986.2000 -987654321.1235 7</t>
  </si>
  <si>
    <t>RESULTS GEOSTAT PDATA 'PERM-E' 48550.9000 120248.4000 -987654321.1235 7</t>
  </si>
  <si>
    <t>RESULTS GEOSTAT PDATA 'PERM-E' 49620.4000 121498.4000 -987654321.1235 7</t>
  </si>
  <si>
    <t>RESULTS GEOSTAT PDATA 'PERM-E' 50729.7000 122622.7000 -987654321.1235 7</t>
  </si>
  <si>
    <t>RESULTS GEOSTAT PDATA 'PERM-E' 51466.2000 123237.5000 -987654321.1235 7</t>
  </si>
  <si>
    <t>RESULTS GEOSTAT PDATA 'PERM-E' 52515.7000 124083.3000 -987654321.1235 7</t>
  </si>
  <si>
    <t>RESULTS GEOSTAT PDATA 'PERM-E' 53228.3000 124634.8000 -987654321.1235 7</t>
  </si>
  <si>
    <t>RESULTS GEOSTAT PDATA 'PERM-E' 53854.3000 125008.5000 -987654321.1235 7</t>
  </si>
  <si>
    <t>RESULTS GEOSTAT PDATA 'PERM-E' 54480.6000 125395.0000 -987654321.1235 7</t>
  </si>
  <si>
    <t>RESULTS GEOSTAT PDATA 'PERM-E' 55108.3000 125667.7000 -987654321.1235 7</t>
  </si>
  <si>
    <t>RESULTS GEOSTAT PDATA 'PERM-E' 55637.5000 125712.3000 -987654321.1235 7</t>
  </si>
  <si>
    <t>RESULTS GEOSTAT PDATA 'PERM-E' 56144.0000 125579.7000 -987654321.1235 7</t>
  </si>
  <si>
    <t>RESULTS GEOSTAT PDATA 'PERM-E' 56640.1000 125245.1000 -987654321.1235 7</t>
  </si>
  <si>
    <t>RESULTS GEOSTAT PDATA 'PERM-E' 57050.5000 124720.5000 -987654321.1235 7</t>
  </si>
  <si>
    <t>RESULTS GEOSTAT PDATA 'PERM-E' 57309.7000 124168.3000 -987654321.1235 7</t>
  </si>
  <si>
    <t>RESULTS GEOSTAT PDATA 'PERM-E' 57544.9000 123527.6000 -987654321.1235 7</t>
  </si>
  <si>
    <t>RESULTS GEOSTAT PDATA 'PERM-E' 57779.9000 122912.4000 -987654321.1235 7</t>
  </si>
  <si>
    <t>RESULTS GEOSTAT PDATA 'PERM-E' 57993.4000 121968.5000 -987654321.1235 7</t>
  </si>
  <si>
    <t>RESULTS GEOSTAT PDATA 'PERM-E' 58205.1000 121189.0000 -987654321.1235 7</t>
  </si>
  <si>
    <t>RESULTS GEOSTAT PDATA 'PERM-E' 58589.6000 119679.5000 -987654321.1235 7</t>
  </si>
  <si>
    <t>RESULTS GEOSTAT PDATA 'PERM-E' 58857.6000 118433.4000 -987654321.1235 7</t>
  </si>
  <si>
    <t>RESULTS GEOSTAT PDATA 'PERM-E' 59229.3000 116949.2000 -987654321.1235 7</t>
  </si>
  <si>
    <t>RESULTS GEOSTAT PDATA 'PERM-E' 59747.7000 114860.9000 -987654321.1235 7</t>
  </si>
  <si>
    <t>RESULTS GEOSTAT PDATA 'PERM-E' 60307.4000 112457.7000 -987654321.1235 7</t>
  </si>
  <si>
    <t>RESULTS GEOSTAT PDATA 'PERM-E' 43266.4000 115980.6000 -987654321.1235 7</t>
  </si>
  <si>
    <t>RESULTS GEOSTAT PDATA 'PERM-E' 44885.8000 117666.3000 -987654321.1235 7</t>
  </si>
  <si>
    <t>RESULTS GEOSTAT PDATA 'PERM-E' 45855.6000 118826.8000 -987654321.1235 7</t>
  </si>
  <si>
    <t>RESULTS GEOSTAT PDATA 'PERM-E' 46887.5000 120063.7000 -987654321.1235 7</t>
  </si>
  <si>
    <t>RESULTS GEOSTAT PDATA 'PERM-E' 48119.1000 121479.7000 -987654321.1235 7</t>
  </si>
  <si>
    <t>RESULTS GEOSTAT PDATA 'PERM-E' 48990.2000 122449.5000 -987654321.1235 7</t>
  </si>
  <si>
    <t>RESULTS GEOSTAT PDATA 'PERM-E' 49900.3000 123356.6000 -987654321.1235 7</t>
  </si>
  <si>
    <t>RESULTS GEOSTAT PDATA 'PERM-E' 50823.2000 124213.6000 -987654321.1235 7</t>
  </si>
  <si>
    <t>RESULTS GEOSTAT PDATA 'PERM-E' 51720.8000 125095.5000 -987654321.1235 7</t>
  </si>
  <si>
    <t>RESULTS GEOSTAT PDATA 'PERM-E' 52446.5000 125596.8000 -987654321.1235 7</t>
  </si>
  <si>
    <t>RESULTS GEOSTAT PDATA 'PERM-E' 53045.9000 126096.5000 -987654321.1235 7</t>
  </si>
  <si>
    <t>RESULTS GEOSTAT PDATA 'PERM-E' 53708.7000 126584.0000 -987654321.1235 7</t>
  </si>
  <si>
    <t>RESULTS GEOSTAT PDATA 'PERM-E' 54184.4000 126880.3000 -987654321.1235 7</t>
  </si>
  <si>
    <t>RESULTS GEOSTAT PDATA 'PERM-E' 54697.8000 127189.6000 -987654321.1235 7</t>
  </si>
  <si>
    <t>RESULTS GEOSTAT PDATA 'PERM-E' 55236.6000 127511.8000 -987654321.1235 7</t>
  </si>
  <si>
    <t>RESULTS GEOSTAT PDATA 'PERM-E' 55688.0000 127732.0000 -987654321.1235 7</t>
  </si>
  <si>
    <t>RESULTS GEOSTAT PDATA 'PERM-E' 56139.8000 127939.3000 -987654321.1235 7</t>
  </si>
  <si>
    <t>RESULTS GEOSTAT PDATA 'PERM-E' 56528.9000 128095.5000 -987654321.1235 7</t>
  </si>
  <si>
    <t>RESULTS GEOSTAT PDATA 'PERM-E' 56768.4000 128136.5000 -987654321.1235 7</t>
  </si>
  <si>
    <t>RESULTS GEOSTAT PDATA 'PERM-E' 57020.7000 128127.0000 -987654321.1235 7</t>
  </si>
  <si>
    <t>RESULTS GEOSTAT PDATA 'PERM-E' 57198.2000 128065.9000 -987654321.1235 7</t>
  </si>
  <si>
    <t>RESULTS GEOSTAT PDATA 'PERM-E' 57376.6000 127929.5000 -987654321.1235 7</t>
  </si>
  <si>
    <t>RESULTS GEOSTAT PDATA 'PERM-E' 57505.9000 127678.8000 -987654321.1235 7</t>
  </si>
  <si>
    <t>RESULTS GEOSTAT PDATA 'PERM-E' 57547.9000 127351.1000 -987654321.1235 7</t>
  </si>
  <si>
    <t>RESULTS GEOSTAT PDATA 'PERM-E' 57642.7000 126809.7000 -987654321.1235 7</t>
  </si>
  <si>
    <t>RESULTS GEOSTAT PDATA 'PERM-E' 57750.7000 126255.9000 -987654321.1235 7</t>
  </si>
  <si>
    <t>RESULTS GEOSTAT PDATA 'PERM-E' 57859.3000 125651.6000 -987654321.1235 7</t>
  </si>
  <si>
    <t>RESULTS GEOSTAT PDATA 'PERM-E' 58032.5000 124896.7000 -987654321.1235 7</t>
  </si>
  <si>
    <t>RESULTS GEOSTAT PDATA 'PERM-E' 58166.3000 124279.9000 -987654321.1235 7</t>
  </si>
  <si>
    <t>RESULTS GEOSTAT PDATA 'PERM-E' 58354.0000 123399.0000 -987654321.1235 7</t>
  </si>
  <si>
    <t>RESULTS GEOSTAT PDATA 'PERM-E' 58553.2000 122606.6000 -987654321.1235 7</t>
  </si>
  <si>
    <t>RESULTS GEOSTAT PDATA 'PERM-E' 58847.8000 121259.8000 -987654321.1235 7</t>
  </si>
  <si>
    <t>RESULTS GEOSTAT PDATA 'PERM-E' 59112.9000 120241.1000 -987654321.1235 7</t>
  </si>
  <si>
    <t>RESULTS GEOSTAT PDATA 'PERM-E' 59353.3000 119146.3000 -987654321.1235 7</t>
  </si>
  <si>
    <t>RESULTS GEOSTAT PDATA 'PERM-E' 59751.3000 117599.1000 -987654321.1235 7</t>
  </si>
  <si>
    <t>RESULTS GEOSTAT PDATA 'PERM-E' 60241.1000 115750.3000 -987654321.1235 7</t>
  </si>
  <si>
    <t>RESULTS GEOSTAT PDATA 'PERM-E' 60703.7000 114065.3000 -987654321.1235 7</t>
  </si>
  <si>
    <t>RESULTS GEOSTAT PDATA 'PERM-E' 61115.8000 112404.5000 -987654321.1235 7</t>
  </si>
  <si>
    <t>RESULTS GEOSTAT PDATA 'PERM-E' 41249.3000 115816.6000 -987654321.1235 7</t>
  </si>
  <si>
    <t>RESULTS GEOSTAT PDATA 'PERM-E' 43229.7000 117898.3000 -987654321.1235 7</t>
  </si>
  <si>
    <t>RESULTS GEOSTAT PDATA 'PERM-E' 44736.5000 119519.4000 -987654321.1235 7</t>
  </si>
  <si>
    <t>RESULTS GEOSTAT PDATA 'PERM-E' 45980.0000 120998.7000 -987654321.1235 7</t>
  </si>
  <si>
    <t>RESULTS GEOSTAT PDATA 'PERM-E' 47374.7000 122480.0000 -987654321.1235 7</t>
  </si>
  <si>
    <t>RESULTS GEOSTAT PDATA 'PERM-E' 48259.5000 123374.3000 -987654321.1235 7</t>
  </si>
  <si>
    <t>RESULTS GEOSTAT PDATA 'PERM-E' 48908.1000 123987.9000 -987654321.1235 7</t>
  </si>
  <si>
    <t>RESULTS GEOSTAT PDATA 'PERM-E' 49768.4000 124818.9000 -987654321.1235 7</t>
  </si>
  <si>
    <t>RESULTS GEOSTAT PDATA 'PERM-E' 50592.5000 125523.3000 -987654321.1235 7</t>
  </si>
  <si>
    <t>RESULTS GEOSTAT PDATA 'PERM-E' 51528.9000 126317.3000 -987654321.1235 7</t>
  </si>
  <si>
    <t>RESULTS GEOSTAT PDATA 'PERM-E' 52278.2000 126944.9000 -987654321.1235 7</t>
  </si>
  <si>
    <t>RESULTS GEOSTAT PDATA 'PERM-E' 52790.0000 127392.7000 -987654321.1235 7</t>
  </si>
  <si>
    <t>RESULTS GEOSTAT PDATA 'PERM-E' 53778.2000 128086.6000 -987654321.1235 7</t>
  </si>
  <si>
    <t>RESULTS GEOSTAT PDATA 'PERM-E' 54666.0000 128741.1000 -987654321.1235 7</t>
  </si>
  <si>
    <t>RESULTS GEOSTAT PDATA 'PERM-E' 55441.6000 129280.8000 -987654321.1235 7</t>
  </si>
  <si>
    <t>RESULTS GEOSTAT PDATA 'PERM-E' 56093.5000 129629.6000 -987654321.1235 7</t>
  </si>
  <si>
    <t>RESULTS GEOSTAT PDATA 'PERM-E' 56795.6000 129991.8000 -987654321.1235 7</t>
  </si>
  <si>
    <t>RESULTS GEOSTAT PDATA 'PERM-E' 57661.7000 130356.0000 -987654321.1235 7</t>
  </si>
  <si>
    <t>RESULTS GEOSTAT PDATA 'PERM-E' 58251.3000 130640.8000 -987654321.1235 7</t>
  </si>
  <si>
    <t>RESULTS GEOSTAT PDATA 'PERM-E' 58678.5000 130797.6000 -987654321.1235 7</t>
  </si>
  <si>
    <t>RESULTS GEOSTAT PDATA 'PERM-E' 58967.8000 130851.7000 -987654321.1235 7</t>
  </si>
  <si>
    <t>RESULTS GEOSTAT PDATA 'PERM-E' 59170.6000 130778.5000 -987654321.1235 7</t>
  </si>
  <si>
    <t>RESULTS GEOSTAT PDATA 'PERM-E' 59336.6000 130628.9000 -987654321.1235 7</t>
  </si>
  <si>
    <t>RESULTS GEOSTAT PDATA 'PERM-E' 59389.4000 130440.3000 -987654321.1235 7</t>
  </si>
  <si>
    <t>RESULTS GEOSTAT PDATA 'PERM-E' 59381.2000 130099.7000 -987654321.1235 7</t>
  </si>
  <si>
    <t>RESULTS GEOSTAT PDATA 'PERM-E' 59297.6000 129707.4000 -987654321.1235 7</t>
  </si>
  <si>
    <t>RESULTS GEOSTAT PDATA 'PERM-E' 59116.5000 129061.7000 -987654321.1235 7</t>
  </si>
  <si>
    <t>RESULTS GEOSTAT PDATA 'PERM-E' 59001.6000 128139.1000 -987654321.1235 7</t>
  </si>
  <si>
    <t>RESULTS GEOSTAT PDATA 'PERM-E' 58922.9000 127368.4000 -987654321.1235 7</t>
  </si>
  <si>
    <t>RESULTS GEOSTAT PDATA 'PERM-E' 58857.6000 126534.8000 -987654321.1235 7</t>
  </si>
  <si>
    <t>RESULTS GEOSTAT PDATA 'PERM-E' 58879.9000 125752.6000 -987654321.1235 7</t>
  </si>
  <si>
    <t>RESULTS GEOSTAT PDATA 'PERM-E' 58889.1000 125033.5000 -987654321.1235 7</t>
  </si>
  <si>
    <t>RESULTS GEOSTAT PDATA 'PERM-E' 59040.4000 124013.1000 -987654321.1235 7</t>
  </si>
  <si>
    <t>RESULTS GEOSTAT PDATA 'PERM-E' 59204.1000 123030.8000 -987654321.1235 7</t>
  </si>
  <si>
    <t>RESULTS GEOSTAT PDATA 'PERM-E' 59379.6000 122124.7000 -987654321.1235 7</t>
  </si>
  <si>
    <t>RESULTS GEOSTAT PDATA 'PERM-E' 59633.2000 121004.6000 -987654321.1235 7</t>
  </si>
  <si>
    <t>RESULTS GEOSTAT PDATA 'PERM-E' 59952.1000 119721.5000 -987654321.1235 7</t>
  </si>
  <si>
    <t>RESULTS GEOSTAT PDATA 'PERM-E' 60415.7000 117948.2000 -987654321.1235 7</t>
  </si>
  <si>
    <t>RESULTS GEOSTAT PDATA 'PERM-E' 60877.6000 116313.3000 -987654321.1235 7</t>
  </si>
  <si>
    <t>RESULTS GEOSTAT PDATA 'PERM-E' 61340.6000 114603.0000 -987654321.1235 7</t>
  </si>
  <si>
    <t>RESULTS GEOSTAT PDATA 'PERM-E' 64364.5000 139297.6000 -987654321.1235 7</t>
  </si>
  <si>
    <t>RESULTS GEOSTAT PDATA 'PERM-E' 64675.9000 139629.6000 -987654321.1235 7</t>
  </si>
  <si>
    <t>RESULTS GEOSTAT PDATA 'PERM-E' 65063.0000 139937.3000 -987654321.1235 7</t>
  </si>
  <si>
    <t>RESULTS GEOSTAT PDATA 'PERM-E' 65400.9000 140181.1000 -987654321.1235 7</t>
  </si>
  <si>
    <t>RESULTS GEOSTAT PDATA 'PERM-E' 65662.7000 140424.2000 -987654321.1235 7</t>
  </si>
  <si>
    <t>RESULTS GEOSTAT PDATA 'PERM-E' 66001.3000 140592.5000 -987654321.1235 7</t>
  </si>
  <si>
    <t>RESULTS GEOSTAT PDATA 'PERM-E' 66264.4000 140759.8000 -987654321.1235 7</t>
  </si>
  <si>
    <t>RESULTS GEOSTAT PDATA 'PERM-E' 66541.0000 140838.9000 -987654321.1235 7</t>
  </si>
  <si>
    <t>RESULTS GEOSTAT PDATA 'PERM-E' 66705.1000 140840.9000 -987654321.1235 7</t>
  </si>
  <si>
    <t>RESULTS GEOSTAT PDATA 'PERM-E' 66882.5000 140754.9000 -987654321.1235 7</t>
  </si>
  <si>
    <t>RESULTS GEOSTAT PDATA 'PERM-E' 67036.4000 140580.1000 -987654321.1235 7</t>
  </si>
  <si>
    <t>RESULTS GEOSTAT PDATA 'PERM-E' 67138.8000 140442.6000 -987654321.1235 7</t>
  </si>
  <si>
    <t>RESULTS GEOSTAT PDATA 'PERM-E' 67180.1000 140178.2000 -987654321.1235 7</t>
  </si>
  <si>
    <t>RESULTS GEOSTAT PDATA 'PERM-E' 67145.7000 139899.9000 -987654321.1235 7</t>
  </si>
  <si>
    <t>RESULTS GEOSTAT PDATA 'PERM-E' 66986.2000 139544.6000 -987654321.1235 7</t>
  </si>
  <si>
    <t>RESULTS GEOSTAT PDATA 'PERM-E' 66691.6000 138872.4000 -987654321.1235 7</t>
  </si>
  <si>
    <t>RESULTS GEOSTAT PDATA 'PERM-E' 66332.4000 138325.1000 -987654321.1235 7</t>
  </si>
  <si>
    <t>RESULTS GEOSTAT PDATA 'PERM-E' 65886.8000 137638.1000 -987654321.1235 7</t>
  </si>
  <si>
    <t>RESULTS GEOSTAT PDATA 'PERM-E' 65353.3000 136912.4000 -987654321.1235 7</t>
  </si>
  <si>
    <t>RESULTS GEOSTAT PDATA 'PERM-E' 64769.0000 136198.5000 -987654321.1235 7</t>
  </si>
  <si>
    <t>RESULTS GEOSTAT PDATA 'PERM-E' 63859.3000 135278.5000 -987654321.1235 7</t>
  </si>
  <si>
    <t>RESULTS GEOSTAT PDATA 'PERM-E' 63298.2000 134741.5000 -987654321.1235 7</t>
  </si>
  <si>
    <t>RESULTS GEOSTAT PDATA 'PERM-E' 62997.4000 134573.8000 -987654321.1235 7</t>
  </si>
  <si>
    <t>RESULTS GEOSTAT PDATA 'PERM-E' 62695.5000 134494.4000 -987654321.1235 7</t>
  </si>
  <si>
    <t>RESULTS GEOSTAT PDATA 'PERM-E' 62442.6000 134529.2000 -987654321.1235 7</t>
  </si>
  <si>
    <t>RESULTS GEOSTAT PDATA 'PERM-E' 62290.0000 134628.0000 -987654321.1235 7</t>
  </si>
  <si>
    <t>RESULTS GEOSTAT PDATA 'PERM-E' 62225.1000 134778.9000 -987654321.1235 7</t>
  </si>
  <si>
    <t>RESULTS GEOSTAT PDATA 'PERM-E' 62235.6000 134955.4000 -987654321.1235 7</t>
  </si>
  <si>
    <t>RESULTS GEOSTAT PDATA 'PERM-E' 62280.2000 135410.4000 -987654321.1235 7</t>
  </si>
  <si>
    <t>RESULTS GEOSTAT PDATA 'PERM-E' 62449.5000 136005.6000 -987654321.1235 7</t>
  </si>
  <si>
    <t>RESULTS GEOSTAT PDATA 'PERM-E' 62682.7000 136538.4000 -987654321.1235 7</t>
  </si>
  <si>
    <t>RESULTS GEOSTAT PDATA 'PERM-E' 62878.9000 136995.1000 -987654321.1235 7</t>
  </si>
  <si>
    <t>RESULTS GEOSTAT PDATA 'PERM-E' 63038.7000 137337.9000 -987654321.1235 7</t>
  </si>
  <si>
    <t>RESULTS GEOSTAT PDATA 'PERM-E' 63247.7000 137769.4000 -987654321.1235 7</t>
  </si>
  <si>
    <t>RESULTS GEOSTAT PDATA 'PERM-E' 63520.0000 138214.6000 -987654321.1235 7</t>
  </si>
  <si>
    <t>RESULTS GEOSTAT PDATA 'PERM-E' 63992.1000 138800.9000 -987654321.1235 7</t>
  </si>
  <si>
    <t>RESULTS GEOSTAT PDATA 'PERM-E' 40997.4000 118816.6000 -987654321.1235 7</t>
  </si>
  <si>
    <t>RESULTS GEOSTAT PDATA 'PERM-E' 44443.9000 121736.9000 -987654321.1235 7</t>
  </si>
  <si>
    <t>RESULTS GEOSTAT PDATA 'PERM-E' 46690.3000 123745.7000 -987654321.1235 7</t>
  </si>
  <si>
    <t>RESULTS GEOSTAT PDATA 'PERM-E' 49012.5000 125730.6000 -987654321.1235 7</t>
  </si>
  <si>
    <t>RESULTS GEOSTAT PDATA 'PERM-E' 50948.2000 127370.1000 -987654321.1235 7</t>
  </si>
  <si>
    <t>RESULTS GEOSTAT PDATA 'PERM-E' 52572.8000 128614.2000 -987654321.1235 7</t>
  </si>
  <si>
    <t>RESULTS GEOSTAT PDATA 'PERM-E' 53998.7000 129628.9000 -987654321.1235 7</t>
  </si>
  <si>
    <t>RESULTS GEOSTAT PDATA 'PERM-E' 55299.9000 130528.2000 -987654321.1235 7</t>
  </si>
  <si>
    <t>RESULTS GEOSTAT PDATA 'PERM-E' 56327.1000 131134.2000 -987654321.1235 7</t>
  </si>
  <si>
    <t>RESULTS GEOSTAT PDATA 'PERM-E' 57204.4000 131624.7000 -987654321.1235 7</t>
  </si>
  <si>
    <t>RESULTS GEOSTAT PDATA 'PERM-E' 57831.0000 131960.6000 -987654321.1235 7</t>
  </si>
  <si>
    <t>RESULTS GEOSTAT PDATA 'PERM-E' 58395.3000 132245.1000 -987654321.1235 7</t>
  </si>
  <si>
    <t>RESULTS GEOSTAT PDATA 'PERM-E' 58959.3000 132567.6000 -987654321.1235 7</t>
  </si>
  <si>
    <t>RESULTS GEOSTAT PDATA 'PERM-E' 59371.7000 132888.1000 -987654321.1235 7</t>
  </si>
  <si>
    <t>RESULTS GEOSTAT PDATA 'PERM-E' 59758.5000 133221.1000 -987654321.1235 7</t>
  </si>
  <si>
    <t>RESULTS GEOSTAT PDATA 'PERM-E' 60107.3000 133591.5000 -987654321.1235 7</t>
  </si>
  <si>
    <t>RESULTS GEOSTAT PDATA 'PERM-E' 60379.6000 134011.2000 -987654321.1235 7</t>
  </si>
  <si>
    <t>RESULTS GEOSTAT PDATA 'PERM-E' 60612.5000 134582.0000 -987654321.1235 7</t>
  </si>
  <si>
    <t>RESULTS GEOSTAT PDATA 'PERM-E' 60869.4000 135216.2000 -987654321.1235 7</t>
  </si>
  <si>
    <t>RESULTS GEOSTAT PDATA 'PERM-E' 61137.5000 135989.2000 -987654321.1235 7</t>
  </si>
  <si>
    <t>RESULTS GEOSTAT PDATA 'PERM-E' 61481.6000 136725.4000 -987654321.1235 7</t>
  </si>
  <si>
    <t>RESULTS GEOSTAT PDATA 'PERM-E' 61726.7000 137308.7000 -987654321.1235 7</t>
  </si>
  <si>
    <t>RESULTS GEOSTAT PDATA 'PERM-E' 62021.7000 137956.0000 -987654321.1235 7</t>
  </si>
  <si>
    <t>RESULTS GEOSTAT PDATA 'PERM-E' 62316.6000 138565.6000 -987654321.1235 7</t>
  </si>
  <si>
    <t>RESULTS GEOSTAT PDATA 'PERM-E' 62563.7000 138997.7000 -987654321.1235 7</t>
  </si>
  <si>
    <t>RESULTS GEOSTAT PDATA 'PERM-E' 63021.0000 139760.5000 -987654321.1235 7</t>
  </si>
  <si>
    <t>RESULTS GEOSTAT PDATA 'PERM-E' 63504.3000 140473.1000 -987654321.1235 7</t>
  </si>
  <si>
    <t>RESULTS GEOSTAT PDATA 'PERM-E' 64100.4000 141250.3000 -987654321.1235 7</t>
  </si>
  <si>
    <t>RESULTS GEOSTAT PDATA 'PERM-E' 64622.4000 141900.3000 -987654321.1235 7</t>
  </si>
  <si>
    <t>RESULTS GEOSTAT PDATA 'PERM-E' 65070.5000 142385.5000 -987654321.1235 7</t>
  </si>
  <si>
    <t>RESULTS GEOSTAT PDATA 'PERM-E' 65569.6000 142833.3000 -987654321.1235 7</t>
  </si>
  <si>
    <t>RESULTS GEOSTAT PDATA 'PERM-E' 66007.2000 143166.7000 -987654321.1235 7</t>
  </si>
  <si>
    <t>RESULTS GEOSTAT PDATA 'PERM-E' 66432.7000 143437.0000 -987654321.1235 7</t>
  </si>
  <si>
    <t>RESULTS GEOSTAT PDATA 'PERM-E' 66909.1000 143708.0000 -987654321.1235 7</t>
  </si>
  <si>
    <t>RESULTS GEOSTAT PDATA 'PERM-E' 67386.8000 143852.7000 -987654321.1235 7</t>
  </si>
  <si>
    <t>RESULTS GEOSTAT PDATA 'PERM-E' 67890.1000 143960.0000 -987654321.1235 7</t>
  </si>
  <si>
    <t>RESULTS GEOSTAT PDATA 'PERM-E' 68205.7000 143951.1000 -987654321.1235 7</t>
  </si>
  <si>
    <t>RESULTS GEOSTAT PDATA 'PERM-E' 68597.1000 143930.8000 -987654321.1235 7</t>
  </si>
  <si>
    <t>RESULTS GEOSTAT PDATA 'PERM-E' 68825.5000 143832.7000 -987654321.1235 7</t>
  </si>
  <si>
    <t>RESULTS GEOSTAT PDATA 'PERM-E' 69079.7000 143671.9000 -987654321.1235 7</t>
  </si>
  <si>
    <t>RESULTS GEOSTAT PDATA 'PERM-E' 69233.6000 143471.8000 -987654321.1235 7</t>
  </si>
  <si>
    <t>RESULTS GEOSTAT PDATA 'PERM-E' 69325.5000 143195.5000 -987654321.1235 7</t>
  </si>
  <si>
    <t>RESULTS GEOSTAT PDATA 'PERM-E' 69378.9000 142968.8000 -987654321.1235 7</t>
  </si>
  <si>
    <t>RESULTS GEOSTAT PDATA 'PERM-E' 69410.4000 142464.6000 -987654321.1235 7</t>
  </si>
  <si>
    <t>RESULTS GEOSTAT PDATA 'PERM-E' 69365.5000 142009.8000 -987654321.1235 7</t>
  </si>
  <si>
    <t>RESULTS GEOSTAT PDATA 'PERM-E' 69220.8000 141478.0000 -987654321.1235 7</t>
  </si>
  <si>
    <t>RESULTS GEOSTAT PDATA 'PERM-E' 68876.3000 140754.6000 -987654321.1235 7</t>
  </si>
  <si>
    <t>RESULTS GEOSTAT PDATA 'PERM-E' 68482.9000 139929.5000 -987654321.1235 7</t>
  </si>
  <si>
    <t>RESULTS GEOSTAT PDATA 'PERM-E' 68127.0000 139129.9000 -987654321.1235 7</t>
  </si>
  <si>
    <t>RESULTS GEOSTAT PDATA 'PERM-E' 67720.1000 138367.8000 -987654321.1235 7</t>
  </si>
  <si>
    <t>RESULTS GEOSTAT PDATA 'PERM-E' 67200.8000 137503.3000 -987654321.1235 7</t>
  </si>
  <si>
    <t>RESULTS GEOSTAT PDATA 'PERM-E' 66581.7000 136549.2000 -987654321.1235 7</t>
  </si>
  <si>
    <t>RESULTS GEOSTAT PDATA 'PERM-E' 66085.3000 135886.8000 -987654321.1235 7</t>
  </si>
  <si>
    <t>RESULTS GEOSTAT PDATA 'PERM-E' 65649.6000 135401.9000 -987654321.1235 7</t>
  </si>
  <si>
    <t>RESULTS GEOSTAT PDATA 'PERM-E' 65002.0000 134712.3000 -987654321.1235 7</t>
  </si>
  <si>
    <t>RESULTS GEOSTAT PDATA 'PERM-E' 64415.7000 134175.2000 -987654321.1235 7</t>
  </si>
  <si>
    <t>RESULTS GEOSTAT PDATA 'PERM-E' 63716.5000 133573.2000 -987654321.1235 7</t>
  </si>
  <si>
    <t>RESULTS GEOSTAT PDATA 'PERM-E' 63166.7000 133137.5000 -987654321.1235 7</t>
  </si>
  <si>
    <t>RESULTS GEOSTAT PDATA 'PERM-E' 62642.4000 132689.3000 -987654321.1235 7</t>
  </si>
  <si>
    <t>RESULTS GEOSTAT PDATA 'PERM-E' 62155.2000 132292.0000 -987654321.1235 7</t>
  </si>
  <si>
    <t>RESULTS GEOSTAT PDATA 'PERM-E' 61680.4000 131895.0000 -987654321.1235 7</t>
  </si>
  <si>
    <t>RESULTS GEOSTAT PDATA 'PERM-E' 61320.2000 131448.8000 -987654321.1235 7</t>
  </si>
  <si>
    <t>RESULTS GEOSTAT PDATA 'PERM-E' 61084.6000 131117.8000 -987654321.1235 7</t>
  </si>
  <si>
    <t>RESULTS GEOSTAT PDATA 'PERM-E' 60799.5000 130710.3000 -987654321.1235 7</t>
  </si>
  <si>
    <t>RESULTS GEOSTAT PDATA 'PERM-E' 60503.6000 130138.8000 -987654321.1235 7</t>
  </si>
  <si>
    <t>RESULTS GEOSTAT PDATA 'PERM-E' 60296.3000 129555.8000 -987654321.1235 7</t>
  </si>
  <si>
    <t>RESULTS GEOSTAT PDATA 'PERM-E' 60103.0000 128872.1000 -987654321.1235 7</t>
  </si>
  <si>
    <t>RESULTS GEOSTAT PDATA 'PERM-E' 59912.1000 127986.2000 -987654321.1235 7</t>
  </si>
  <si>
    <t>RESULTS GEOSTAT PDATA 'PERM-E' 59835.6000 127026.3000 -987654321.1235 7</t>
  </si>
  <si>
    <t>RESULTS GEOSTAT PDATA 'PERM-E' 59797.9000 126003.6000 -987654321.1235 7</t>
  </si>
  <si>
    <t>RESULTS GEOSTAT PDATA 'PERM-E' 59812.0000 124893.4000 -987654321.1235 7</t>
  </si>
  <si>
    <t>RESULTS GEOSTAT PDATA 'PERM-E' 59941.6000 123595.5000 -987654321.1235 7</t>
  </si>
  <si>
    <t>RESULTS GEOSTAT PDATA 'PERM-E' 60237.2000 122160.4000 -987654321.1235 7</t>
  </si>
  <si>
    <t>RESULTS GEOSTAT PDATA 'PERM-E' 60544.6000 120763.8000 -987654321.1235 7</t>
  </si>
  <si>
    <t>RESULTS GEOSTAT PDATA 'PERM-E' 60878.0000 119329.4000 -987654321.1235 7</t>
  </si>
  <si>
    <t>RESULTS GEOSTAT PDATA 'PERM-E' 61313.7000 117782.8000 -987654321.1235 7</t>
  </si>
  <si>
    <t>RESULTS GEOSTAT PDATA 'PERM-E' 61851.7000 116123.7000 -987654321.1235 7</t>
  </si>
  <si>
    <t>RESULTS GEOSTAT PDATA 'PERM-E' 62392.7000 114237.5000 -987654321.1235 7</t>
  </si>
  <si>
    <t>RESULTS GEOSTAT PDATA 'PERM-E' 40820.2000 120883.9000 -987654321.1235 7</t>
  </si>
  <si>
    <t>RESULTS GEOSTAT PDATA 'PERM-E' 44956.0000 124191.3000 -987654321.1235 7</t>
  </si>
  <si>
    <t>RESULTS GEOSTAT PDATA 'PERM-E' 48303.2000 126958.3000 -987654321.1235 7</t>
  </si>
  <si>
    <t>RESULTS GEOSTAT PDATA 'PERM-E' 50676.8000 128880.9000 -987654321.1235 7</t>
  </si>
  <si>
    <t>RESULTS GEOSTAT PDATA 'PERM-E' 52427.8000 130126.6000 -987654321.1235 7</t>
  </si>
  <si>
    <t>RESULTS GEOSTAT PDATA 'PERM-E' 53941.9000 131154.9000 -987654321.1235 7</t>
  </si>
  <si>
    <t>RESULTS GEOSTAT PDATA 'PERM-E' 55168.3000 131977.7000 -987654321.1235 7</t>
  </si>
  <si>
    <t>RESULTS GEOSTAT PDATA 'PERM-E' 56382.5000 132762.8000 -987654321.1235 7</t>
  </si>
  <si>
    <t>RESULTS GEOSTAT PDATA 'PERM-E' 57408.1000 133507.2000 -987654321.1235 7</t>
  </si>
  <si>
    <t>RESULTS GEOSTAT PDATA 'PERM-E' 58480.6000 134517.7000 -987654321.1235 7</t>
  </si>
  <si>
    <t>RESULTS GEOSTAT PDATA 'PERM-E' 59226.7000 135410.1000 -987654321.1235 7</t>
  </si>
  <si>
    <t>RESULTS GEOSTAT PDATA 'PERM-E' 59879.3000 136705.4000 -987654321.1235 7</t>
  </si>
  <si>
    <t>RESULTS GEOSTAT PDATA 'PERM-E' 60407.8000 137847.8000 -987654321.1235 7</t>
  </si>
  <si>
    <t>RESULTS GEOSTAT PDATA 'PERM-E' 61024.0000 139028.9000 -987654321.1235 7</t>
  </si>
  <si>
    <t>RESULTS GEOSTAT PDATA 'PERM-E' 61715.6000 140236.2000 -987654321.1235 7</t>
  </si>
  <si>
    <t>RESULTS GEOSTAT PDATA 'PERM-E' 62694.6000 141661.7000 -987654321.1235 7</t>
  </si>
  <si>
    <t>RESULTS GEOSTAT PDATA 'PERM-E' 63540.4000 142656.5000 -987654321.1235 7</t>
  </si>
  <si>
    <t>RESULTS GEOSTAT PDATA 'PERM-E' 64399.6000 143575.8000 -987654321.1235 7</t>
  </si>
  <si>
    <t>RESULTS GEOSTAT PDATA 'PERM-E' 65299.2000 144280.8000 -987654321.1235 7</t>
  </si>
  <si>
    <t>RESULTS GEOSTAT PDATA 'PERM-E' 66587.6000 145192.9000 -987654321.1235 7</t>
  </si>
  <si>
    <t>RESULTS GEOSTAT PDATA 'PERM-E' 67716.9000 145699.2000 -987654321.1235 7</t>
  </si>
  <si>
    <t>RESULTS GEOSTAT PDATA 'PERM-E' 68634.2000 146013.5000 -987654321.1235 7</t>
  </si>
  <si>
    <t>RESULTS GEOSTAT PDATA 'PERM-E' 69402.6000 146124.0000 -987654321.1235 7</t>
  </si>
  <si>
    <t>RESULTS GEOSTAT PDATA 'PERM-E' 70121.1000 146183.4000 -987654321.1235 7</t>
  </si>
  <si>
    <t>RESULTS GEOSTAT PDATA 'PERM-E' 70664.7000 146101.7000 -987654321.1235 7</t>
  </si>
  <si>
    <t>RESULTS GEOSTAT PDATA 'PERM-E' 71058.4000 145892.1000 -987654321.1235 7</t>
  </si>
  <si>
    <t>RESULTS GEOSTAT PDATA 'PERM-E' 71276.2000 145642.4000 -987654321.1235 7</t>
  </si>
  <si>
    <t>RESULTS GEOSTAT PDATA 'PERM-E' 71407.8000 145202.4000 -987654321.1235 7</t>
  </si>
  <si>
    <t>RESULTS GEOSTAT PDATA 'PERM-E' 71543.6000 144434.4000 -987654321.1235 7</t>
  </si>
  <si>
    <t>RESULTS GEOSTAT PDATA 'PERM-E' 71604.0000 143640.1000 -987654321.1235 7</t>
  </si>
  <si>
    <t>RESULTS GEOSTAT PDATA 'PERM-E' 71453.1000 142590.9000 -987654321.1235 7</t>
  </si>
  <si>
    <t>RESULTS GEOSTAT PDATA 'PERM-E' 71163.7000 141489.5000 -987654321.1235 7</t>
  </si>
  <si>
    <t>RESULTS GEOSTAT PDATA 'PERM-E' 70228.3000 139610.2000 -987654321.1235 7</t>
  </si>
  <si>
    <t>RESULTS GEOSTAT PDATA 'PERM-E' 69177.8000 137817.9000 -987654321.1235 7</t>
  </si>
  <si>
    <t>RESULTS GEOSTAT PDATA 'PERM-E' 68150.3000 136253.3000 -987654321.1235 7</t>
  </si>
  <si>
    <t>RESULTS GEOSTAT PDATA 'PERM-E' 66768.0000 134759.5000 -987654321.1235 7</t>
  </si>
  <si>
    <t>RESULTS GEOSTAT PDATA 'PERM-E' 65594.8000 133710.3000 -987654321.1235 7</t>
  </si>
  <si>
    <t>RESULTS GEOSTAT PDATA 'PERM-E' 64284.1000 132583.3000 -987654321.1235 7</t>
  </si>
  <si>
    <t>RESULTS GEOSTAT PDATA 'PERM-E' 63297.6000 131738.5000 -987654321.1235 7</t>
  </si>
  <si>
    <t>RESULTS GEOSTAT PDATA 'PERM-E' 62512.1000 130971.5000 -987654321.1235 7</t>
  </si>
  <si>
    <t>RESULTS GEOSTAT PDATA 'PERM-E' 61940.9000 130232.6000 -987654321.1235 7</t>
  </si>
  <si>
    <t>RESULTS GEOSTAT PDATA 'PERM-E' 61447.8000 129292.7000 -987654321.1235 7</t>
  </si>
  <si>
    <t>RESULTS GEOSTAT PDATA 'PERM-E' 61143.0000 128456.0000 -987654321.1235 7</t>
  </si>
  <si>
    <t>RESULTS GEOSTAT PDATA 'PERM-E' 60890.1000 127468.5000 -987654321.1235 7</t>
  </si>
  <si>
    <t>RESULTS GEOSTAT PDATA 'PERM-E' 60675.2000 126506.9000 -987654321.1235 7</t>
  </si>
  <si>
    <t>RESULTS GEOSTAT PDATA 'PERM-E' 60602.7000 125218.8000 -987654321.1235 7</t>
  </si>
  <si>
    <t>RESULTS GEOSTAT PDATA 'PERM-E' 60628.9000 124121.4000 -987654321.1235 7</t>
  </si>
  <si>
    <t>RESULTS GEOSTAT PDATA 'PERM-E' 61050.9000 121666.0000 -987654321.1235 7</t>
  </si>
  <si>
    <t>RESULTS GEOSTAT PDATA 'PERM-E' 61872.7000 118496.4000 -987654321.1235 7</t>
  </si>
  <si>
    <t>RESULTS GEOSTAT PDATA 'PERM-E' 62881.9000 115480.3000 -987654321.1235 7</t>
  </si>
  <si>
    <t>RESULTS GEOSTAT PDATA 'PERM-E' 35673.2000 120782.2000 -987654321.1235 7</t>
  </si>
  <si>
    <t>RESULTS GEOSTAT PDATA 'PERM-E' 40920.6000 123989.5000 -987654321.1235 7</t>
  </si>
  <si>
    <t>RESULTS GEOSTAT PDATA 'PERM-E' 44815.0000 126397.6000 -987654321.1235 7</t>
  </si>
  <si>
    <t>RESULTS GEOSTAT PDATA 'PERM-E' 48256.6000 128686.7000 -987654321.1235 7</t>
  </si>
  <si>
    <t>RESULTS GEOSTAT PDATA 'PERM-E' 53183.1000 132318.9000 -987654321.1235 7</t>
  </si>
  <si>
    <t>RESULTS GEOSTAT PDATA 'PERM-E' 54757.9000 133524.9000 -987654321.1235 7</t>
  </si>
  <si>
    <t>RESULTS GEOSTAT PDATA 'PERM-E' 55720.5000 134243.4000 -987654321.1235 7</t>
  </si>
  <si>
    <t>RESULTS GEOSTAT PDATA 'PERM-E' 56357.6000 134756.2000 -987654321.1235 7</t>
  </si>
  <si>
    <t>RESULTS GEOSTAT PDATA 'PERM-E' 56904.5000 135444.2000 -987654321.1235 7</t>
  </si>
  <si>
    <t>RESULTS GEOSTAT PDATA 'PERM-E' 57426.8000 136044.0000 -987654321.1235 7</t>
  </si>
  <si>
    <t>RESULTS GEOSTAT PDATA 'PERM-E' 57837.3000 136541.0000 -987654321.1235 7</t>
  </si>
  <si>
    <t>RESULTS GEOSTAT PDATA 'PERM-E' 58419.3000 137406.5000 -987654321.1235 7</t>
  </si>
  <si>
    <t>RESULTS GEOSTAT PDATA 'PERM-E' 58876.0000 138245.1000 -987654321.1235 7</t>
  </si>
  <si>
    <t>RESULTS GEOSTAT PDATA 'PERM-E' 59269.4000 139082.7000 -987654321.1235 7</t>
  </si>
  <si>
    <t>RESULTS GEOSTAT PDATA 'PERM-E' 59775.6000 139972.4000 -987654321.1235 7</t>
  </si>
  <si>
    <t>RESULTS GEOSTAT PDATA 'PERM-E' 60245.7000 140710.0000 -987654321.1235 7</t>
  </si>
  <si>
    <t>RESULTS GEOSTAT PDATA 'PERM-E' 60740.8000 141498.7000 -987654321.1235 7</t>
  </si>
  <si>
    <t>RESULTS GEOSTAT PDATA 'PERM-E' 61473.8000 142416.3000 -987654321.1235 7</t>
  </si>
  <si>
    <t>RESULTS GEOSTAT PDATA 'PERM-E' 62070.2000 143168.3000 -987654321.1235 7</t>
  </si>
  <si>
    <t>RESULTS GEOSTAT PDATA 'PERM-E' 62630.3000 143793.3000 -987654321.1235 7</t>
  </si>
  <si>
    <t>RESULTS GEOSTAT PDATA 'PERM-E' 63265.4000 144470.1000 -987654321.1235 7</t>
  </si>
  <si>
    <t>RESULTS GEOSTAT PDATA 'PERM-E' 63913.7000 145096.5000 -987654321.1235 7</t>
  </si>
  <si>
    <t>RESULTS GEOSTAT PDATA 'PERM-E' 64487.5000 145633.5000 -987654321.1235 7</t>
  </si>
  <si>
    <t>RESULTS GEOSTAT PDATA 'PERM-E' 65149.6000 146171.9000 -987654321.1235 7</t>
  </si>
  <si>
    <t>RESULTS GEOSTAT PDATA 'PERM-E' 65737.5000 146570.5000 -987654321.1235 7</t>
  </si>
  <si>
    <t>RESULTS GEOSTAT PDATA 'PERM-E' 66351.1000 146956.7000 -987654321.1235 7</t>
  </si>
  <si>
    <t>RESULTS GEOSTAT PDATA 'PERM-E' 67003.0000 147305.5000 -987654321.1235 7</t>
  </si>
  <si>
    <t>RESULTS GEOSTAT PDATA 'PERM-E' 67630.9000 147553.2000 -987654321.1235 7</t>
  </si>
  <si>
    <t>RESULTS GEOSTAT PDATA 'PERM-E' 68158.8000 147723.8000 -987654321.1235 7</t>
  </si>
  <si>
    <t>RESULTS GEOSTAT PDATA 'PERM-E' 68939.0000 147884.8000 -987654321.1235 7</t>
  </si>
  <si>
    <t>RESULTS GEOSTAT PDATA 'PERM-E' 69568.9000 147968.5000 -987654321.1235 7</t>
  </si>
  <si>
    <t>RESULTS GEOSTAT PDATA 'PERM-E' 70098.1000 148025.3000 -987654321.1235 7</t>
  </si>
  <si>
    <t>RESULTS GEOSTAT PDATA 'PERM-E' 73964.2000 145625.7000 -987654321.1235 7</t>
  </si>
  <si>
    <t>RESULTS GEOSTAT PDATA 'PERM-E' 73998.0000 144919.3000 -987654321.1235 7</t>
  </si>
  <si>
    <t>RESULTS GEOSTAT PDATA 'PERM-E' 73818.2000 144172.6000 -987654321.1235 7</t>
  </si>
  <si>
    <t>RESULTS GEOSTAT PDATA 'PERM-E' 73661.1000 143602.7000 -987654321.1235 7</t>
  </si>
  <si>
    <t>RESULTS GEOSTAT PDATA 'PERM-E' 73346.1000 142564.0000 -987654321.1235 7</t>
  </si>
  <si>
    <t>RESULTS GEOSTAT PDATA 'PERM-E' 72944.2000 141385.5000 -987654321.1235 7</t>
  </si>
  <si>
    <t>RESULTS GEOSTAT PDATA 'PERM-E' 72553.2000 140383.9000 -987654321.1235 7</t>
  </si>
  <si>
    <t>RESULTS GEOSTAT PDATA 'PERM-E' 72098.1000 139419.3000 -987654321.1235 7</t>
  </si>
  <si>
    <t>RESULTS GEOSTAT PDATA 'PERM-E' 71504.6000 138440.3000 -987654321.1235 7</t>
  </si>
  <si>
    <t>RESULTS GEOSTAT PDATA 'PERM-E' 70947.5000 137587.6000 -987654321.1235 7</t>
  </si>
  <si>
    <t>RESULTS GEOSTAT PDATA 'PERM-E' 70227.0000 136670.3000 -987654321.1235 7</t>
  </si>
  <si>
    <t>RESULTS GEOSTAT PDATA 'PERM-E' 69392.7000 135776.6000 -987654321.1235 7</t>
  </si>
  <si>
    <t>RESULTS GEOSTAT PDATA 'PERM-E' 68496.4000 134781.2000 -987654321.1235 7</t>
  </si>
  <si>
    <t>RESULTS GEOSTAT PDATA 'PERM-E' 67523.0000 133923.6000 -987654321.1235 7</t>
  </si>
  <si>
    <t>RESULTS GEOSTAT PDATA 'PERM-E' 66261.5000 132885.8000 -987654321.1235 7</t>
  </si>
  <si>
    <t>RESULTS GEOSTAT PDATA 'PERM-E' 65211.9000 132052.5000 -987654321.1235 7</t>
  </si>
  <si>
    <t>RESULTS GEOSTAT PDATA 'PERM-E' 64237.9000 131220.1000 -987654321.1235 7</t>
  </si>
  <si>
    <t>RESULTS GEOSTAT PDATA 'PERM-E' 63464.2000 130529.2000 -987654321.1235 7</t>
  </si>
  <si>
    <t>RESULTS GEOSTAT PDATA 'PERM-E' 62892.4000 129840.6000 -987654321.1235 7</t>
  </si>
  <si>
    <t>RESULTS GEOSTAT PDATA 'PERM-E' 62408.1000 129190.9000 -987654321.1235 7</t>
  </si>
  <si>
    <t>RESULTS GEOSTAT PDATA 'PERM-E' 62039.0000 128429.1000 -987654321.1235 7</t>
  </si>
  <si>
    <t>RESULTS GEOSTAT PDATA 'PERM-E' 61769.4000 127807.4000 -987654321.1235 7</t>
  </si>
  <si>
    <t>RESULTS GEOSTAT PDATA 'PERM-E' 61516.7000 126820.2000 -987654321.1235 7</t>
  </si>
  <si>
    <t>RESULTS GEOSTAT PDATA 'PERM-E' 61423.6000 126188.0000 -987654321.1235 7</t>
  </si>
  <si>
    <t>RESULTS GEOSTAT PDATA 'PERM-E' 61318.9000 125467.5000 -987654321.1235 7</t>
  </si>
  <si>
    <t>RESULTS GEOSTAT PDATA 'PERM-E' 61299.9000 124962.6000 -987654321.1235 7</t>
  </si>
  <si>
    <t>RESULTS GEOSTAT PDATA 'PERM-E' 61231.0000 124419.0000 -987654321.1235 7</t>
  </si>
  <si>
    <t>RESULTS GEOSTAT PDATA 'PERM-E' 61382.9000 123386.2000 -987654321.1235 7</t>
  </si>
  <si>
    <t>RESULTS GEOSTAT PDATA 'PERM-E' 61677.2000 122026.9000 -987654321.1235 7</t>
  </si>
  <si>
    <t>RESULTS GEOSTAT PDATA 'PERM-E' 62193.9000 120065.0000 -987654321.1235 7</t>
  </si>
  <si>
    <t>RESULTS GEOSTAT PDATA 'PERM-E' 62654.9000 118505.9000 -987654321.1235 7</t>
  </si>
  <si>
    <t>RESULTS GEOSTAT PDATA 'PERM-E' 63415.7000 116181.1000 -987654321.1235 7</t>
  </si>
  <si>
    <t>RESULTS GEOSTAT PDATA 'PERM-E' 40746.7000 125791.7000 -987654321.1235 7</t>
  </si>
  <si>
    <t>RESULTS GEOSTAT PDATA 'PERM-E' 43903.9000 127597.8000 -987654321.1235 7</t>
  </si>
  <si>
    <t>RESULTS GEOSTAT PDATA 'PERM-E' 46433.4000 129156.2000 -987654321.1235 7</t>
  </si>
  <si>
    <t>RESULTS GEOSTAT PDATA 'PERM-E' 48612.9000 130470.1000 -987654321.1235 7</t>
  </si>
  <si>
    <t>RESULTS GEOSTAT PDATA 'PERM-E' 50965.2000 132064.3000 -987654321.1235 7</t>
  </si>
  <si>
    <t>RESULTS GEOSTAT PDATA 'PERM-E' 53766.1000 134143.4000 -987654321.1235 7</t>
  </si>
  <si>
    <t>RESULTS GEOSTAT PDATA 'PERM-E' 54815.0000 135027.2000 -987654321.1235 7</t>
  </si>
  <si>
    <t>RESULTS GEOSTAT PDATA 'PERM-E' 55399.6000 135703.1000 -987654321.1235 7</t>
  </si>
  <si>
    <t>RESULTS GEOSTAT PDATA 'PERM-E' 56020.7000 136493.4000 -987654321.1235 7</t>
  </si>
  <si>
    <t>RESULTS GEOSTAT PDATA 'PERM-E' 56800.5000 137714.2000 -987654321.1235 7</t>
  </si>
  <si>
    <t>RESULTS GEOSTAT PDATA 'PERM-E' 57628.6000 139100.1000 -987654321.1235 7</t>
  </si>
  <si>
    <t>RESULTS GEOSTAT PDATA 'PERM-E' 58110.2000 139951.4000 -987654321.1235 7</t>
  </si>
  <si>
    <t>RESULTS GEOSTAT PDATA 'PERM-E' 58803.2000 141045.3000 -987654321.1235 7</t>
  </si>
  <si>
    <t>RESULTS GEOSTAT PDATA 'PERM-E' 59347.1000 141935.4000 -987654321.1235 7</t>
  </si>
  <si>
    <t>RESULTS GEOSTAT PDATA 'PERM-E' 59916.7000 142825.8000 -987654321.1235 7</t>
  </si>
  <si>
    <t>RESULTS GEOSTAT PDATA 'PERM-E' 60611.2000 143780.8000 -987654321.1235 7</t>
  </si>
  <si>
    <t>RESULTS GEOSTAT PDATA 'PERM-E' 61307.4000 144635.2000 -987654321.1235 7</t>
  </si>
  <si>
    <t>RESULTS GEOSTAT PDATA 'PERM-E' 61940.6000 145475.7000 -987654321.1235 7</t>
  </si>
  <si>
    <t>RESULTS GEOSTAT PDATA 'PERM-E' 62850.1000 146395.7000 -987654321.1235 7</t>
  </si>
  <si>
    <t>RESULTS GEOSTAT PDATA 'PERM-E' 63810.7000 147291.0000 -987654321.1235 7</t>
  </si>
  <si>
    <t>RESULTS GEOSTAT PDATA 'PERM-E' 64573.2000 147868.1000 -987654321.1235 7</t>
  </si>
  <si>
    <t>RESULTS GEOSTAT PDATA 'PERM-E' 65324.1000 148357.0000 -987654321.1235 7</t>
  </si>
  <si>
    <t>RESULTS GEOSTAT PDATA 'PERM-E' 66100.4000 148858.9000 -987654321.1235 7</t>
  </si>
  <si>
    <t>RESULTS GEOSTAT PDATA 'PERM-E' 66864.5000 149297.6000 -987654321.1235 7</t>
  </si>
  <si>
    <t>RESULTS GEOSTAT PDATA 'PERM-E' 67806.1000 149687.7000 -987654321.1235 7</t>
  </si>
  <si>
    <t>RESULTS GEOSTAT PDATA 'PERM-E' 76511.2000 143752.0000 -987654321.1235 7</t>
  </si>
  <si>
    <t>RESULTS GEOSTAT PDATA 'PERM-E' 76327.8000 142260.5000 -987654321.1235 7</t>
  </si>
  <si>
    <t>RESULTS GEOSTAT PDATA 'PERM-E' 75998.7000 141347.8000 -987654321.1235 7</t>
  </si>
  <si>
    <t>RESULTS GEOSTAT PDATA 'PERM-E' 75670.9000 140296.6000 -987654321.1235 7</t>
  </si>
  <si>
    <t>RESULTS GEOSTAT PDATA 'PERM-E' 75065.3000 139279.5000 -987654321.1235 7</t>
  </si>
  <si>
    <t>RESULTS GEOSTAT PDATA 'PERM-E' 73988.2000 137612.9000 -987654321.1235 7</t>
  </si>
  <si>
    <t>RESULTS GEOSTAT PDATA 'PERM-E' 73392.4000 136810.7000 -987654321.1235 7</t>
  </si>
  <si>
    <t>RESULTS GEOSTAT PDATA 'PERM-E' 72195.9000 135622.1000 -987654321.1235 7</t>
  </si>
  <si>
    <t>RESULTS GEOSTAT PDATA 'PERM-E' 71247.4000 134790.0000 -987654321.1235 7</t>
  </si>
  <si>
    <t>RESULTS GEOSTAT PDATA 'PERM-E' 69946.9000 133840.2000 -987654321.1235 7</t>
  </si>
  <si>
    <t>RESULTS GEOSTAT PDATA 'PERM-E' 68919.0000 133284.8000 -987654321.1235 7</t>
  </si>
  <si>
    <t>RESULTS GEOSTAT PDATA 'PERM-E' 68242.1000 132910.4000 -987654321.1235 7</t>
  </si>
  <si>
    <t>RESULTS GEOSTAT PDATA 'PERM-E' 67265.1000 132330.4000 -987654321.1235 7</t>
  </si>
  <si>
    <t>RESULTS GEOSTAT PDATA 'PERM-E' 66526.2000 131879.6000 -987654321.1235 7</t>
  </si>
  <si>
    <t>RESULTS GEOSTAT PDATA 'PERM-E' 65850.7000 131404.2000 -987654321.1235 7</t>
  </si>
  <si>
    <t>RESULTS GEOSTAT PDATA 'PERM-E' 65088.9000 130763.8000 -987654321.1235 7</t>
  </si>
  <si>
    <t>RESULTS GEOSTAT PDATA 'PERM-E' 64452.4000 130213.3000 -987654321.1235 7</t>
  </si>
  <si>
    <t>RESULTS GEOSTAT PDATA 'PERM-E' 63917.3000 129601.1000 -987654321.1235 7</t>
  </si>
  <si>
    <t>RESULTS GEOSTAT PDATA 'PERM-E' 63208.3000 128772.0000 -987654321.1235 7</t>
  </si>
  <si>
    <t>RESULTS GEOSTAT PDATA 'PERM-E' 62912.4000 128225.7000 -987654321.1235 7</t>
  </si>
  <si>
    <t>RESULTS GEOSTAT PDATA 'PERM-E' 62491.8000 127539.0000 -987654321.1235 7</t>
  </si>
  <si>
    <t>RESULTS GEOSTAT PDATA 'PERM-E' 62248.0000 126854.3000 -987654321.1235 7</t>
  </si>
  <si>
    <t>RESULTS GEOSTAT PDATA 'PERM-E' 62092.8000 126158.5000 -987654321.1235 7</t>
  </si>
  <si>
    <t>RESULTS GEOSTAT PDATA 'PERM-E' 61976.7000 125336.9000 -987654321.1235 7</t>
  </si>
  <si>
    <t>RESULTS GEOSTAT PDATA 'PERM-E' 61961.3000 124554.5000 -987654321.1235 7</t>
  </si>
  <si>
    <t>RESULTS GEOSTAT PDATA 'PERM-E' 62009.2000 123734.6000 -987654321.1235 7</t>
  </si>
  <si>
    <t>RESULTS GEOSTAT PDATA 'PERM-E' 62120.1000 122953.7000 -987654321.1235 7</t>
  </si>
  <si>
    <t>RESULTS GEOSTAT PDATA 'PERM-E' 62474.4000 121860.2000 -987654321.1235 7</t>
  </si>
  <si>
    <t>RESULTS GEOSTAT PDATA 'PERM-E' 62750.0000 120993.1000 -987654321.1235 7</t>
  </si>
  <si>
    <t>RESULTS GEOSTAT PDATA 'PERM-E' 63182.7000 119698.8000 -987654321.1235 7</t>
  </si>
  <si>
    <t>RESULTS GEOSTAT PDATA 'PERM-E' 63739.8000 118519.7000 -987654321.1235 7</t>
  </si>
  <si>
    <t>RESULTS GEOSTAT PDATA 'PERM-E' 64300.5000 117075.5000 -987654321.1235 7</t>
  </si>
  <si>
    <t>RESULTS GEOSTAT PDATA 'PERM-E' 45810.4000 134612.2000 -987654321.1235 7</t>
  </si>
  <si>
    <t>RESULTS GEOSTAT PDATA 'PERM-E' 46868.1000 135306.8000 -987654321.1235 7</t>
  </si>
  <si>
    <t>RESULTS GEOSTAT PDATA 'PERM-E' 47925.7000 136001.3000 -987654321.1235 7</t>
  </si>
  <si>
    <t>RESULTS GEOSTAT PDATA 'PERM-E' 48983.3000 136695.9000 -987654321.1235 7</t>
  </si>
  <si>
    <t>RESULTS GEOSTAT PDATA 'PERM-E' 50041.0000 137390.4000 -987654321.1235 7</t>
  </si>
  <si>
    <t>RESULTS GEOSTAT PDATA 'PERM-E' 50668.5000 137921.9000 -987654321.1235 7</t>
  </si>
  <si>
    <t>RESULTS GEOSTAT PDATA 'PERM-E' 51295.9000 138453.4000 -987654321.1235 7</t>
  </si>
  <si>
    <t>RESULTS GEOSTAT PDATA 'PERM-E' 51923.4000 138984.9000 -987654321.1235 7</t>
  </si>
  <si>
    <t>RESULTS GEOSTAT PDATA 'PERM-E' 52550.9000 139516.4000 -987654321.1235 7</t>
  </si>
  <si>
    <t>RESULTS GEOSTAT PDATA 'PERM-E' 53235.5000 140266.3000 -987654321.1235 7</t>
  </si>
  <si>
    <t>RESULTS GEOSTAT PDATA 'PERM-E' 53920.2000 141016.1000 -987654321.1235 7</t>
  </si>
  <si>
    <t>RESULTS GEOSTAT PDATA 'PERM-E' 54604.8000 141766.0000 -987654321.1235 7</t>
  </si>
  <si>
    <t>RESULTS GEOSTAT PDATA 'PERM-E' 55289.4000 142515.8000 -987654321.1235 7</t>
  </si>
  <si>
    <t>RESULTS GEOSTAT PDATA 'PERM-E' 56940.0000 144757.2000 -987654321.1235 7</t>
  </si>
  <si>
    <t>RESULTS GEOSTAT PDATA 'PERM-E' 57435.7000 145482.7000 -987654321.1235 7</t>
  </si>
  <si>
    <t>RESULTS GEOSTAT PDATA 'PERM-E' 57931.3000 146208.1000 -987654321.1235 7</t>
  </si>
  <si>
    <t>RESULTS GEOSTAT PDATA 'PERM-E' 58426.9000 146933.6000 -987654321.1235 7</t>
  </si>
  <si>
    <t>RESULTS GEOSTAT PDATA 'PERM-E' 58922.6000 147659.1000 -987654321.1235 7</t>
  </si>
  <si>
    <t>RESULTS GEOSTAT PDATA 'PERM-E' 59408.4000 148422.2000 -987654321.1235 7</t>
  </si>
  <si>
    <t>RESULTS GEOSTAT PDATA 'PERM-E' 59894.2000 149185.4000 -987654321.1235 7</t>
  </si>
  <si>
    <t>RESULTS GEOSTAT PDATA 'PERM-E' 60380.0000 149948.5000 -987654321.1235 7</t>
  </si>
  <si>
    <t>RESULTS GEOSTAT PDATA 'PERM-E' 60865.8000 150711.6000 -987654321.1235 7</t>
  </si>
  <si>
    <t>RESULTS GEOSTAT PDATA 'PERM-E' 61366.9000 151512.9000 -987654321.1235 7</t>
  </si>
  <si>
    <t>RESULTS GEOSTAT PDATA 'PERM-E' 61867.9000 152314.1000 -987654321.1235 7</t>
  </si>
  <si>
    <t>RESULTS GEOSTAT PDATA 'PERM-E' 62369.0000 153115.4000 -987654321.1235 7</t>
  </si>
  <si>
    <t>RESULTS GEOSTAT PDATA 'PERM-E' 73840.9000 130204.1000 -987654321.1235 7</t>
  </si>
  <si>
    <t>RESULTS GEOSTAT PDATA 'PERM-E' 72028.9000 128780.8000 -987654321.1235 7</t>
  </si>
  <si>
    <t>RESULTS GEOSTAT PDATA 'PERM-E' 70804.5000 127794.0000 -987654321.1235 7</t>
  </si>
  <si>
    <t>RESULTS GEOSTAT PDATA 'PERM-E' 69843.8000 126911.1000 -987654321.1235 7</t>
  </si>
  <si>
    <t>RESULTS GEOSTAT PDATA 'PERM-E' 69173.2000 126045.0000 -987654321.1235 7</t>
  </si>
  <si>
    <t>RESULTS GEOSTAT PDATA 'PERM-E' 68744.1000 125029.9000 -987654321.1235 7</t>
  </si>
  <si>
    <t>RESULTS GEOSTAT PDATA 'PERM-E' 68631.6000 123930.8000 -987654321.1235 7</t>
  </si>
  <si>
    <t>RESULTS GEOSTAT PDATA 'PERM-E' 68810.7000 122721.5000 -987654321.1235 7</t>
  </si>
  <si>
    <t>RESULTS GEOSTAT PDATA 'A-1' 58899.8000 134600.6000 -987654321.1235 1</t>
  </si>
  <si>
    <t>RESULTS GEOSTAT PDATA 'A-1' 58899.8000 134600.6000 -987654321.1235 2</t>
  </si>
  <si>
    <t>RESULTS GEOSTAT PDATA 'A-1' 58899.8000 134600.6000 -987654321.1235 3</t>
  </si>
  <si>
    <t>RESULTS GEOSTAT PDATA 'A-2' 59504.0000 131173.6000 -987654321.1235 1</t>
  </si>
  <si>
    <t>RESULTS GEOSTAT PDATA 'A-2' 59504.0000 131173.6000 -987654321.1235 2</t>
  </si>
  <si>
    <t>RESULTS GEOSTAT PDATA 'A-2' 59504.0000 131173.6000 -987654321.1235 3</t>
  </si>
  <si>
    <t>RESULTS GEOSTAT PDATA 'A-3' 56077.1000 130569.3000 -987654321.1235 1</t>
  </si>
  <si>
    <t>RESULTS GEOSTAT PDATA 'A-3' 56077.1000 130569.3000 -987654321.1235 2</t>
  </si>
  <si>
    <t>RESULTS GEOSTAT PDATA 'A-3' 56077.1000 130569.3000 -987654321.1235 3</t>
  </si>
  <si>
    <t>RESULTS GEOSTAT PDATA 'A-4' 53254.3000 126538.1000 -987654321.1235 1</t>
  </si>
  <si>
    <t>RESULTS GEOSTAT PDATA 'A-4' 53254.3000 126538.1000 -987654321.1235 2</t>
  </si>
  <si>
    <t>RESULTS GEOSTAT PDATA 'A-4' 53254.3000 126538.1000 -987654321.1235 3</t>
  </si>
  <si>
    <t>RESULTS GEOSTAT PDATA 'A-5' 53858.6000 123111.1000 -987654321.1235 1</t>
  </si>
  <si>
    <t>RESULTS GEOSTAT PDATA 'A-5' 53858.6000 123111.1000 -987654321.1235 2</t>
  </si>
  <si>
    <t>RESULTS GEOSTAT PDATA 'A-5' 53858.6000 123111.1000 -987654321.1235 3</t>
  </si>
  <si>
    <t>RESULTS GEOSTAT PDATA 'A-1' 58899.8000 134600.6000 -987654321.1235 5</t>
  </si>
  <si>
    <t>RESULTS GEOSTAT PDATA 'A-1' 58899.8000 134600.6000 -987654321.1235 6</t>
  </si>
  <si>
    <t>RESULTS GEOSTAT PDATA 'A-1' 58899.8000 134600.6000 -987654321.1235 7</t>
  </si>
  <si>
    <t>RESULTS GEOSTAT PDATA 'A-2' 59504.0000 131173.6000 -987654321.1235 5</t>
  </si>
  <si>
    <t>RESULTS GEOSTAT PDATA 'A-2' 59504.0000 131173.6000 -987654321.1235 6</t>
  </si>
  <si>
    <t>RESULTS GEOSTAT PDATA 'A-2' 59504.0000 131173.6000 -987654321.1235 7</t>
  </si>
  <si>
    <t>RESULTS GEOSTAT PDATA 'A-3' 56077.1000 130569.3000 -987654321.1235 5</t>
  </si>
  <si>
    <t>RESULTS GEOSTAT PDATA 'A-3' 56077.1000 130569.3000 -987654321.1235 6</t>
  </si>
  <si>
    <t>RESULTS GEOSTAT PDATA 'A-3' 56077.1000 130569.3000 -987654321.1235 7</t>
  </si>
  <si>
    <t>RESULTS GEOSTAT PDATA 'A-4' 53254.3000 126538.1000 -987654321.1235 5</t>
  </si>
  <si>
    <t>RESULTS GEOSTAT PDATA 'A-4' 53254.3000 126538.1000 -987654321.1235 6</t>
  </si>
  <si>
    <t>RESULTS GEOSTAT PDATA 'A-4' 53254.3000 126538.1000 -987654321.1235 7</t>
  </si>
  <si>
    <t>RESULTS GEOSTAT PDATA 'A-5' 53858.6000 123111.1000 -987654321.1235 5</t>
  </si>
  <si>
    <t>RESULTS GEOSTAT PDATA 'A-5' 53858.6000 123111.1000 -987654321.1235 6</t>
  </si>
  <si>
    <t>RESULTS GEOSTAT PDATA 'A-5' 53858.6000 123111.1000 -987654321.1235 7</t>
  </si>
  <si>
    <t>MultPermD</t>
    <phoneticPr fontId="1"/>
  </si>
  <si>
    <t>MultPermE</t>
    <phoneticPr fontId="1"/>
  </si>
  <si>
    <t>RESULTS GEOSTAT PDATA 'J-1' 56437.3000 126708.7000 -987654321.1235 1</t>
  </si>
  <si>
    <t>RESULTS GEOSTAT PDATA 'J-1' 56437.3000 126708.7000 -987654321.1235 2</t>
  </si>
  <si>
    <t>RESULTS GEOSTAT PDATA 'J-1' 56437.3000 126708.7000 -987654321.1235 3</t>
  </si>
  <si>
    <t>RESULTS GEOSTAT PDATA 'J-2' 62366.5000 134933.1000 -987654321.1235 1</t>
  </si>
  <si>
    <t>RESULTS GEOSTAT PDATA 'J-2' 62366.5000 134933.1000 -987654321.1235 2</t>
  </si>
  <si>
    <t>RESULTS GEOSTAT PDATA 'J-2' 62366.5000 134933.1000 -987654321.1235 3</t>
  </si>
  <si>
    <t>RESULTS GEOSTAT PDATA 'J-3' 57550.5000 118550.5000 -987654321.1235 1</t>
  </si>
  <si>
    <t>RESULTS GEOSTAT PDATA 'J-3' 57550.5000 118550.5000 -987654321.1235 2</t>
  </si>
  <si>
    <t>RESULTS GEOSTAT PDATA 'J-3' 57550.5000 118550.5000 -987654321.1235 3</t>
  </si>
  <si>
    <t>RESULTS GEOSTAT PDATA 'J-4' 67901.6000 142706.4000 -987654321.1235 1</t>
  </si>
  <si>
    <t>RESULTS GEOSTAT PDATA 'J-4' 67901.6000 142706.4000 -987654321.1235 2</t>
  </si>
  <si>
    <t>RESULTS GEOSTAT PDATA 'J-4' 67901.6000 142706.4000 -987654321.1235 3</t>
  </si>
  <si>
    <t>RESULTS GEOSTAT PDATA 'J-5' 50105.3000 129933.1000 -987654321.1235 1</t>
  </si>
  <si>
    <t>RESULTS GEOSTAT PDATA 'J-5' 50105.3000 129933.1000 -987654321.1235 2</t>
  </si>
  <si>
    <t>RESULTS GEOSTAT PDATA 'J-5' 50105.3000 129933.1000 -987654321.1235 3</t>
  </si>
  <si>
    <t>RESULTS GEOSTAT PDATA 'J-6' 61411.7000 124364.8000 -987654321.1235 1</t>
  </si>
  <si>
    <t>RESULTS GEOSTAT PDATA 'J-6' 61411.7000 124364.8000 -987654321.1235 2</t>
  </si>
  <si>
    <t>RESULTS GEOSTAT PDATA 'J-6' 61411.7000 124364.8000 -987654321.1235 3</t>
  </si>
  <si>
    <t>RESULTS GEOSTAT PDATA 'J-7' 49852.4000 117875.3000 -987654321.1235 1</t>
  </si>
  <si>
    <t>RESULTS GEOSTAT PDATA 'J-7' 49852.4000 117875.3000 -987654321.1235 2</t>
  </si>
  <si>
    <t>RESULTS GEOSTAT PDATA 'J-7' 49852.4000 117875.3000 -987654321.1235 3</t>
  </si>
  <si>
    <t>RESULTS GEOSTAT PDATA 'J-1' 56437.3000 126708.7000 -987654321.1235 5</t>
  </si>
  <si>
    <t>RESULTS GEOSTAT PDATA 'J-1' 56437.3000 126708.7000 -987654321.1235 6</t>
  </si>
  <si>
    <t>RESULTS GEOSTAT PDATA 'J-1' 56437.3000 126708.7000 -987654321.1235 7</t>
  </si>
  <si>
    <t>RESULTS GEOSTAT PDATA 'J-2' 62366.5000 134933.1000 -987654321.1235 5</t>
  </si>
  <si>
    <t>RESULTS GEOSTAT PDATA 'J-2' 62366.5000 134933.1000 -987654321.1235 6</t>
  </si>
  <si>
    <t>RESULTS GEOSTAT PDATA 'J-2' 62366.5000 134933.1000 -987654321.1235 7</t>
  </si>
  <si>
    <t>RESULTS GEOSTAT PDATA 'J-3' 57550.5000 118550.5000 -987654321.1235 5</t>
  </si>
  <si>
    <t>RESULTS GEOSTAT PDATA 'J-3' 57550.5000 118550.5000 -987654321.1235 6</t>
  </si>
  <si>
    <t>RESULTS GEOSTAT PDATA 'J-3' 57550.5000 118550.5000 -987654321.1235 7</t>
  </si>
  <si>
    <t>RESULTS GEOSTAT PDATA 'J-4' 67901.6000 142706.4000 -987654321.1235 5</t>
  </si>
  <si>
    <t>RESULTS GEOSTAT PDATA 'J-4' 67901.6000 142706.4000 -987654321.1235 6</t>
  </si>
  <si>
    <t>RESULTS GEOSTAT PDATA 'J-4' 67901.6000 142706.4000 -987654321.1235 7</t>
  </si>
  <si>
    <t>RESULTS GEOSTAT PDATA 'J-5' 50105.3000 129933.1000 -987654321.1235 5</t>
  </si>
  <si>
    <t>RESULTS GEOSTAT PDATA 'J-5' 50105.3000 129933.1000 -987654321.1235 6</t>
  </si>
  <si>
    <t>RESULTS GEOSTAT PDATA 'J-5' 50105.3000 129933.1000 -987654321.1235 7</t>
  </si>
  <si>
    <t>RESULTS GEOSTAT PDATA 'J-6' 61411.7000 124364.8000 -987654321.1235 5</t>
  </si>
  <si>
    <t>RESULTS GEOSTAT PDATA 'J-6' 61411.7000 124364.8000 -987654321.1235 6</t>
  </si>
  <si>
    <t>RESULTS GEOSTAT PDATA 'J-6' 61411.7000 124364.8000 -987654321.1235 7</t>
  </si>
  <si>
    <t>RESULTS GEOSTAT PDATA 'J-7' 49852.4000 117875.3000 -987654321.1235 5</t>
  </si>
  <si>
    <t>RESULTS GEOSTAT PDATA 'J-7' 49852.4000 117875.3000 -987654321.1235 6</t>
  </si>
  <si>
    <t>RESULTS GEOSTAT PDATA 'J-7' 49852.4000 117875.3000 -987654321.1235 7</t>
  </si>
  <si>
    <t>MultPermEA1</t>
    <phoneticPr fontId="1"/>
  </si>
  <si>
    <t>MultPermEA2</t>
    <phoneticPr fontId="1"/>
  </si>
  <si>
    <t>MultPermEA3</t>
    <phoneticPr fontId="1"/>
  </si>
  <si>
    <t>MultPermEA4</t>
    <phoneticPr fontId="1"/>
  </si>
  <si>
    <t>MultPermEA5</t>
    <phoneticPr fontId="1"/>
  </si>
  <si>
    <t>MultPermDA1</t>
    <phoneticPr fontId="1"/>
  </si>
  <si>
    <t>MultPermDA2</t>
    <phoneticPr fontId="1"/>
  </si>
  <si>
    <t>MultPermDA3</t>
    <phoneticPr fontId="1"/>
  </si>
  <si>
    <t>MultPermDA4</t>
    <phoneticPr fontId="1"/>
  </si>
  <si>
    <t>MultPermDA5</t>
    <phoneticPr fontId="1"/>
  </si>
  <si>
    <t>MultPermDJ1</t>
    <phoneticPr fontId="1"/>
  </si>
  <si>
    <t>MultPermDJ3</t>
    <phoneticPr fontId="1"/>
  </si>
  <si>
    <t>MultPermDJ2</t>
    <phoneticPr fontId="1"/>
  </si>
  <si>
    <t>MultPermDJ5</t>
    <phoneticPr fontId="1"/>
  </si>
  <si>
    <t>MultPermDJ6</t>
    <phoneticPr fontId="1"/>
  </si>
  <si>
    <t>MultPermDJ7</t>
    <phoneticPr fontId="1"/>
  </si>
  <si>
    <t>MultPermEJ1</t>
    <phoneticPr fontId="1"/>
  </si>
  <si>
    <t>MultPermEJ2</t>
    <phoneticPr fontId="1"/>
  </si>
  <si>
    <t>MultPermEJ3</t>
    <phoneticPr fontId="1"/>
  </si>
  <si>
    <t>MultPermEJ5</t>
    <phoneticPr fontId="1"/>
  </si>
  <si>
    <t>MultPermEJ7</t>
    <phoneticPr fontId="1"/>
  </si>
  <si>
    <t>MultPermEJ6</t>
    <phoneticPr fontId="1"/>
  </si>
  <si>
    <t>J-1からの距離</t>
    <rPh sb="6" eb="8">
      <t>キョリ</t>
    </rPh>
    <phoneticPr fontId="1"/>
  </si>
  <si>
    <t>J-4</t>
    <phoneticPr fontId="1"/>
  </si>
  <si>
    <t>PERM-D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</si>
</sst>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"/>
    <numFmt numFmtId="177" formatCode="0.0"/>
  </numFmts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Arial Unicode MS"/>
      <family val="3"/>
      <charset val="128"/>
    </font>
    <font>
      <sz val="11"/>
      <name val="Arial Unicode MS"/>
      <family val="3"/>
      <charset val="128"/>
    </font>
    <font>
      <sz val="6"/>
      <name val="ＭＳ Ｐゴシック"/>
      <family val="3"/>
      <charset val="128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77">
    <xf numFmtId="0" fontId="0" fillId="0" borderId="0" xfId="0">
      <alignment vertical="center"/>
    </xf>
    <xf numFmtId="177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176" fontId="0" fillId="5" borderId="0" xfId="0" applyNumberFormat="1" applyFill="1">
      <alignment vertical="center"/>
    </xf>
    <xf numFmtId="0" fontId="0" fillId="0" borderId="0" xfId="0" applyBorder="1">
      <alignment vertical="center"/>
    </xf>
    <xf numFmtId="2" fontId="0" fillId="5" borderId="0" xfId="0" applyNumberFormat="1" applyFill="1">
      <alignment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>
      <alignment vertical="center"/>
    </xf>
    <xf numFmtId="177" fontId="2" fillId="0" borderId="0" xfId="0" applyNumberFormat="1" applyFont="1" applyBorder="1">
      <alignment vertical="center"/>
    </xf>
    <xf numFmtId="177" fontId="0" fillId="0" borderId="0" xfId="0" applyNumberFormat="1" applyBorder="1">
      <alignment vertical="center"/>
    </xf>
    <xf numFmtId="0" fontId="2" fillId="0" borderId="0" xfId="0" applyFont="1" applyBorder="1" applyAlignment="1">
      <alignment vertical="center"/>
    </xf>
    <xf numFmtId="177" fontId="2" fillId="0" borderId="0" xfId="0" applyNumberFormat="1" applyFont="1" applyBorder="1" applyAlignment="1">
      <alignment vertical="center"/>
    </xf>
    <xf numFmtId="0" fontId="2" fillId="0" borderId="0" xfId="0" applyFont="1" applyFill="1" applyBorder="1">
      <alignment vertical="center"/>
    </xf>
    <xf numFmtId="177" fontId="2" fillId="0" borderId="0" xfId="0" applyNumberFormat="1" applyFont="1" applyFill="1" applyBorder="1">
      <alignment vertical="center"/>
    </xf>
    <xf numFmtId="0" fontId="2" fillId="0" borderId="1" xfId="0" applyFont="1" applyBorder="1" applyAlignment="1">
      <alignment vertical="center"/>
    </xf>
    <xf numFmtId="177" fontId="2" fillId="0" borderId="1" xfId="0" applyNumberFormat="1" applyFont="1" applyBorder="1" applyAlignment="1">
      <alignment vertical="center"/>
    </xf>
    <xf numFmtId="0" fontId="2" fillId="0" borderId="1" xfId="0" applyFont="1" applyBorder="1">
      <alignment vertical="center"/>
    </xf>
    <xf numFmtId="177" fontId="2" fillId="0" borderId="1" xfId="0" applyNumberFormat="1" applyFont="1" applyBorder="1">
      <alignment vertical="center"/>
    </xf>
    <xf numFmtId="0" fontId="0" fillId="0" borderId="1" xfId="0" applyBorder="1">
      <alignment vertical="center"/>
    </xf>
    <xf numFmtId="0" fontId="2" fillId="0" borderId="0" xfId="0" applyFont="1">
      <alignment vertical="center"/>
    </xf>
    <xf numFmtId="1" fontId="2" fillId="0" borderId="1" xfId="0" applyNumberFormat="1" applyFont="1" applyBorder="1" applyAlignment="1">
      <alignment vertical="center"/>
    </xf>
    <xf numFmtId="1" fontId="2" fillId="0" borderId="1" xfId="0" applyNumberFormat="1" applyFont="1" applyBorder="1">
      <alignment vertical="center"/>
    </xf>
    <xf numFmtId="1" fontId="2" fillId="0" borderId="0" xfId="0" applyNumberFormat="1" applyFont="1" applyBorder="1" applyAlignment="1">
      <alignment vertical="center"/>
    </xf>
    <xf numFmtId="1" fontId="2" fillId="0" borderId="0" xfId="0" applyNumberFormat="1" applyFont="1" applyBorder="1">
      <alignment vertical="center"/>
    </xf>
    <xf numFmtId="1" fontId="2" fillId="0" borderId="0" xfId="0" applyNumberFormat="1" applyFont="1">
      <alignment vertical="center"/>
    </xf>
    <xf numFmtId="1" fontId="0" fillId="0" borderId="0" xfId="0" applyNumberFormat="1" applyBorder="1">
      <alignment vertical="center"/>
    </xf>
    <xf numFmtId="1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6" borderId="0" xfId="0" applyFill="1">
      <alignment vertical="center"/>
    </xf>
    <xf numFmtId="176" fontId="0" fillId="3" borderId="0" xfId="0" applyNumberFormat="1" applyFill="1">
      <alignment vertical="center"/>
    </xf>
    <xf numFmtId="0" fontId="3" fillId="0" borderId="1" xfId="0" applyFont="1" applyBorder="1" applyAlignment="1">
      <alignment horizontal="center"/>
    </xf>
    <xf numFmtId="177" fontId="3" fillId="0" borderId="1" xfId="0" applyNumberFormat="1" applyFont="1" applyBorder="1" applyAlignment="1">
      <alignment horizontal="center"/>
    </xf>
    <xf numFmtId="177" fontId="3" fillId="0" borderId="0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77" fontId="2" fillId="0" borderId="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177" fontId="2" fillId="2" borderId="1" xfId="0" applyNumberFormat="1" applyFont="1" applyFill="1" applyBorder="1">
      <alignment vertical="center"/>
    </xf>
    <xf numFmtId="1" fontId="2" fillId="2" borderId="1" xfId="0" applyNumberFormat="1" applyFont="1" applyFill="1" applyBorder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177" fontId="2" fillId="2" borderId="0" xfId="0" applyNumberFormat="1" applyFont="1" applyFill="1">
      <alignment vertical="center"/>
    </xf>
    <xf numFmtId="1" fontId="2" fillId="2" borderId="0" xfId="0" applyNumberFormat="1" applyFont="1" applyFill="1">
      <alignment vertical="center"/>
    </xf>
    <xf numFmtId="2" fontId="0" fillId="0" borderId="0" xfId="0" applyNumberFormat="1">
      <alignment vertical="center"/>
    </xf>
    <xf numFmtId="177" fontId="0" fillId="7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2" borderId="0" xfId="0" applyNumberFormat="1" applyFill="1">
      <alignment vertical="center"/>
    </xf>
    <xf numFmtId="177" fontId="0" fillId="3" borderId="0" xfId="0" applyNumberFormat="1" applyFill="1">
      <alignment vertical="center"/>
    </xf>
    <xf numFmtId="0" fontId="0" fillId="8" borderId="0" xfId="0" applyFill="1">
      <alignment vertical="center"/>
    </xf>
    <xf numFmtId="177" fontId="0" fillId="5" borderId="0" xfId="0" applyNumberFormat="1" applyFill="1">
      <alignment vertical="center"/>
    </xf>
    <xf numFmtId="0" fontId="0" fillId="9" borderId="0" xfId="0" applyFill="1">
      <alignment vertical="center"/>
    </xf>
    <xf numFmtId="177" fontId="0" fillId="9" borderId="0" xfId="0" applyNumberFormat="1" applyFill="1">
      <alignment vertical="center"/>
    </xf>
    <xf numFmtId="1" fontId="0" fillId="0" borderId="0" xfId="0" applyNumberFormat="1" applyFill="1">
      <alignment vertical="center"/>
    </xf>
    <xf numFmtId="0" fontId="0" fillId="10" borderId="0" xfId="0" applyFill="1">
      <alignment vertical="center"/>
    </xf>
    <xf numFmtId="177" fontId="0" fillId="11" borderId="0" xfId="0" applyNumberFormat="1" applyFill="1">
      <alignment vertical="center"/>
    </xf>
    <xf numFmtId="0" fontId="0" fillId="12" borderId="0" xfId="0" applyFill="1">
      <alignment vertical="center"/>
    </xf>
    <xf numFmtId="177" fontId="0" fillId="13" borderId="0" xfId="0" applyNumberFormat="1" applyFill="1">
      <alignment vertical="center"/>
    </xf>
    <xf numFmtId="177" fontId="0" fillId="10" borderId="0" xfId="0" applyNumberFormat="1" applyFill="1">
      <alignment vertical="center"/>
    </xf>
    <xf numFmtId="177" fontId="0" fillId="14" borderId="0" xfId="0" applyNumberFormat="1" applyFill="1">
      <alignment vertical="center"/>
    </xf>
    <xf numFmtId="2" fontId="0" fillId="0" borderId="0" xfId="0" applyNumberFormat="1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176" fontId="0" fillId="0" borderId="0" xfId="0" applyNumberFormat="1">
      <alignment vertical="center"/>
    </xf>
    <xf numFmtId="0" fontId="2" fillId="0" borderId="0" xfId="0" applyFont="1" applyFill="1" applyBorder="1" applyAlignment="1">
      <alignment vertical="center"/>
    </xf>
    <xf numFmtId="177" fontId="2" fillId="0" borderId="0" xfId="0" applyNumberFormat="1" applyFont="1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-0.19036548672518797"/>
                  <c:y val="-4.4491967701891066E-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altLang="ja-JP" sz="1800" baseline="0"/>
                      <a:t>y = </a:t>
                    </a:r>
                    <a:r>
                      <a:rPr lang="en-US" altLang="ja-JP" sz="1400" baseline="0"/>
                      <a:t>0.6817x</a:t>
                    </a:r>
                    <a:endParaRPr lang="en-US" altLang="ja-JP" sz="14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'Perm(core-well)'!$B$36:$B$50</c:f>
              <c:numCache>
                <c:formatCode>0.0</c:formatCode>
                <c:ptCount val="15"/>
                <c:pt idx="0">
                  <c:v>760.19601417433887</c:v>
                </c:pt>
                <c:pt idx="1">
                  <c:v>1596.0441008985135</c:v>
                </c:pt>
                <c:pt idx="3">
                  <c:v>892.18433257501874</c:v>
                </c:pt>
                <c:pt idx="5">
                  <c:v>979.27960611741025</c:v>
                </c:pt>
                <c:pt idx="8">
                  <c:v>770.20048928179881</c:v>
                </c:pt>
                <c:pt idx="14">
                  <c:v>5001.7960724965906</c:v>
                </c:pt>
              </c:numCache>
            </c:numRef>
          </c:xVal>
          <c:yVal>
            <c:numRef>
              <c:f>'Perm(core-well)'!$C$36:$C$50</c:f>
              <c:numCache>
                <c:formatCode>0</c:formatCode>
                <c:ptCount val="15"/>
                <c:pt idx="0">
                  <c:v>604.72331788601036</c:v>
                </c:pt>
                <c:pt idx="1">
                  <c:v>1242.0285656063998</c:v>
                </c:pt>
                <c:pt idx="3">
                  <c:v>556.00626545454531</c:v>
                </c:pt>
                <c:pt idx="5">
                  <c:v>601.15134697374447</c:v>
                </c:pt>
                <c:pt idx="8">
                  <c:v>558.33487965652171</c:v>
                </c:pt>
                <c:pt idx="14">
                  <c:v>3364.6330199999993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316384"/>
        <c:axId val="502612000"/>
      </c:scatterChart>
      <c:valAx>
        <c:axId val="50131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2612000"/>
        <c:crosses val="autoZero"/>
        <c:crossBetween val="midCat"/>
      </c:valAx>
      <c:valAx>
        <c:axId val="50261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1316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NetPay 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5">
                  <a:tint val="4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43000"/>
                </a:schemeClr>
              </a:solidFill>
              <a:ln w="9525">
                <a:solidFill>
                  <a:schemeClr val="accent5">
                    <a:tint val="43000"/>
                  </a:schemeClr>
                </a:solidFill>
              </a:ln>
              <a:effectLst/>
            </c:spPr>
          </c:marker>
          <c:xVal>
            <c:numRef>
              <c:f>'Input-NetPay'!$X$4:$X$55</c:f>
              <c:numCache>
                <c:formatCode>General</c:formatCode>
                <c:ptCount val="52"/>
                <c:pt idx="0">
                  <c:v>60770.7</c:v>
                </c:pt>
                <c:pt idx="1">
                  <c:v>61046.6</c:v>
                </c:pt>
                <c:pt idx="2">
                  <c:v>61348.1</c:v>
                </c:pt>
                <c:pt idx="3">
                  <c:v>61637.1</c:v>
                </c:pt>
                <c:pt idx="4">
                  <c:v>61813.3</c:v>
                </c:pt>
                <c:pt idx="5">
                  <c:v>62089.9</c:v>
                </c:pt>
                <c:pt idx="6">
                  <c:v>62203.4</c:v>
                </c:pt>
                <c:pt idx="7">
                  <c:v>62304.5</c:v>
                </c:pt>
                <c:pt idx="8">
                  <c:v>62506.2</c:v>
                </c:pt>
                <c:pt idx="9">
                  <c:v>62670.6</c:v>
                </c:pt>
                <c:pt idx="10">
                  <c:v>62847.4</c:v>
                </c:pt>
                <c:pt idx="11">
                  <c:v>62924.5</c:v>
                </c:pt>
                <c:pt idx="12">
                  <c:v>62938.7</c:v>
                </c:pt>
                <c:pt idx="13">
                  <c:v>62839.6</c:v>
                </c:pt>
                <c:pt idx="14">
                  <c:v>62690</c:v>
                </c:pt>
                <c:pt idx="15">
                  <c:v>62464.9</c:v>
                </c:pt>
                <c:pt idx="16">
                  <c:v>62252.3</c:v>
                </c:pt>
                <c:pt idx="17">
                  <c:v>61951.4</c:v>
                </c:pt>
                <c:pt idx="18">
                  <c:v>61563</c:v>
                </c:pt>
                <c:pt idx="19">
                  <c:v>61149.599999999999</c:v>
                </c:pt>
                <c:pt idx="20">
                  <c:v>60786.1</c:v>
                </c:pt>
                <c:pt idx="21">
                  <c:v>60359.6</c:v>
                </c:pt>
                <c:pt idx="22">
                  <c:v>59933.4</c:v>
                </c:pt>
                <c:pt idx="23">
                  <c:v>59619.8</c:v>
                </c:pt>
                <c:pt idx="24">
                  <c:v>59106.3</c:v>
                </c:pt>
                <c:pt idx="25">
                  <c:v>58668.3</c:v>
                </c:pt>
                <c:pt idx="26">
                  <c:v>58280.800000000003</c:v>
                </c:pt>
                <c:pt idx="27">
                  <c:v>57930.1</c:v>
                </c:pt>
                <c:pt idx="28">
                  <c:v>57554.5</c:v>
                </c:pt>
                <c:pt idx="29">
                  <c:v>57291.3</c:v>
                </c:pt>
                <c:pt idx="30">
                  <c:v>57040</c:v>
                </c:pt>
                <c:pt idx="31">
                  <c:v>56763.5</c:v>
                </c:pt>
                <c:pt idx="32">
                  <c:v>56574.1</c:v>
                </c:pt>
                <c:pt idx="33">
                  <c:v>56434.400000000001</c:v>
                </c:pt>
                <c:pt idx="34">
                  <c:v>56307.7</c:v>
                </c:pt>
                <c:pt idx="35">
                  <c:v>56280.800000000003</c:v>
                </c:pt>
                <c:pt idx="36">
                  <c:v>56354.7</c:v>
                </c:pt>
                <c:pt idx="37">
                  <c:v>56453.1</c:v>
                </c:pt>
                <c:pt idx="38">
                  <c:v>56627</c:v>
                </c:pt>
                <c:pt idx="39">
                  <c:v>56851.4</c:v>
                </c:pt>
                <c:pt idx="40">
                  <c:v>57076.1</c:v>
                </c:pt>
                <c:pt idx="41">
                  <c:v>57375</c:v>
                </c:pt>
                <c:pt idx="42">
                  <c:v>57725.4</c:v>
                </c:pt>
                <c:pt idx="43">
                  <c:v>58100.4</c:v>
                </c:pt>
                <c:pt idx="44">
                  <c:v>58476.4</c:v>
                </c:pt>
                <c:pt idx="45">
                  <c:v>58739.199999999997</c:v>
                </c:pt>
                <c:pt idx="46">
                  <c:v>59127.3</c:v>
                </c:pt>
                <c:pt idx="47">
                  <c:v>59465.9</c:v>
                </c:pt>
                <c:pt idx="48">
                  <c:v>59879.6</c:v>
                </c:pt>
                <c:pt idx="49">
                  <c:v>60268.4</c:v>
                </c:pt>
                <c:pt idx="50">
                  <c:v>60506.9</c:v>
                </c:pt>
                <c:pt idx="51">
                  <c:v>60770.7</c:v>
                </c:pt>
              </c:numCache>
            </c:numRef>
          </c:xVal>
          <c:yVal>
            <c:numRef>
              <c:f>'Input-NetPay'!$Y$4:$Y$55</c:f>
              <c:numCache>
                <c:formatCode>General</c:formatCode>
                <c:ptCount val="52"/>
                <c:pt idx="0">
                  <c:v>134760.5</c:v>
                </c:pt>
                <c:pt idx="1">
                  <c:v>134850.70000000001</c:v>
                </c:pt>
                <c:pt idx="2">
                  <c:v>134916</c:v>
                </c:pt>
                <c:pt idx="3">
                  <c:v>134993.79999999999</c:v>
                </c:pt>
                <c:pt idx="4">
                  <c:v>134995.1</c:v>
                </c:pt>
                <c:pt idx="5">
                  <c:v>135009.5</c:v>
                </c:pt>
                <c:pt idx="6">
                  <c:v>134960</c:v>
                </c:pt>
                <c:pt idx="7">
                  <c:v>134910.1</c:v>
                </c:pt>
                <c:pt idx="8">
                  <c:v>134860.9</c:v>
                </c:pt>
                <c:pt idx="9">
                  <c:v>134748.70000000001</c:v>
                </c:pt>
                <c:pt idx="10">
                  <c:v>134610.9</c:v>
                </c:pt>
                <c:pt idx="11">
                  <c:v>134409.5</c:v>
                </c:pt>
                <c:pt idx="12">
                  <c:v>134182.39999999999</c:v>
                </c:pt>
                <c:pt idx="13">
                  <c:v>133941.9</c:v>
                </c:pt>
                <c:pt idx="14">
                  <c:v>133764.1</c:v>
                </c:pt>
                <c:pt idx="15">
                  <c:v>133547.9</c:v>
                </c:pt>
                <c:pt idx="16">
                  <c:v>133369.79999999999</c:v>
                </c:pt>
                <c:pt idx="17">
                  <c:v>133190.9</c:v>
                </c:pt>
                <c:pt idx="18">
                  <c:v>132961.29999999999</c:v>
                </c:pt>
                <c:pt idx="19">
                  <c:v>132731</c:v>
                </c:pt>
                <c:pt idx="20">
                  <c:v>132526.6</c:v>
                </c:pt>
                <c:pt idx="21">
                  <c:v>132309.1</c:v>
                </c:pt>
                <c:pt idx="22">
                  <c:v>132116.79999999999</c:v>
                </c:pt>
                <c:pt idx="23">
                  <c:v>131950.5</c:v>
                </c:pt>
                <c:pt idx="24">
                  <c:v>131606</c:v>
                </c:pt>
                <c:pt idx="25">
                  <c:v>131287.4</c:v>
                </c:pt>
                <c:pt idx="26">
                  <c:v>130918.6</c:v>
                </c:pt>
                <c:pt idx="27">
                  <c:v>130664</c:v>
                </c:pt>
                <c:pt idx="28">
                  <c:v>130434.1</c:v>
                </c:pt>
                <c:pt idx="29">
                  <c:v>130280.8</c:v>
                </c:pt>
                <c:pt idx="30">
                  <c:v>130203.4</c:v>
                </c:pt>
                <c:pt idx="31">
                  <c:v>130188.7</c:v>
                </c:pt>
                <c:pt idx="32">
                  <c:v>130275.9</c:v>
                </c:pt>
                <c:pt idx="33">
                  <c:v>130464.2</c:v>
                </c:pt>
                <c:pt idx="34">
                  <c:v>130602</c:v>
                </c:pt>
                <c:pt idx="35">
                  <c:v>130841.9</c:v>
                </c:pt>
                <c:pt idx="36">
                  <c:v>131082</c:v>
                </c:pt>
                <c:pt idx="37">
                  <c:v>131385.79999999999</c:v>
                </c:pt>
                <c:pt idx="38">
                  <c:v>131715.20000000001</c:v>
                </c:pt>
                <c:pt idx="39">
                  <c:v>132032.20000000001</c:v>
                </c:pt>
                <c:pt idx="40">
                  <c:v>132298.9</c:v>
                </c:pt>
                <c:pt idx="41">
                  <c:v>132704.70000000001</c:v>
                </c:pt>
                <c:pt idx="42">
                  <c:v>132984.9</c:v>
                </c:pt>
                <c:pt idx="43">
                  <c:v>133340.9</c:v>
                </c:pt>
                <c:pt idx="44">
                  <c:v>133583.29999999999</c:v>
                </c:pt>
                <c:pt idx="45">
                  <c:v>133774.6</c:v>
                </c:pt>
                <c:pt idx="46">
                  <c:v>134029.5</c:v>
                </c:pt>
                <c:pt idx="47">
                  <c:v>134183.4</c:v>
                </c:pt>
                <c:pt idx="48">
                  <c:v>134413.70000000001</c:v>
                </c:pt>
                <c:pt idx="49">
                  <c:v>134580.4</c:v>
                </c:pt>
                <c:pt idx="50">
                  <c:v>134657.79999999999</c:v>
                </c:pt>
                <c:pt idx="51">
                  <c:v>134760.5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>
                  <a:tint val="5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6000"/>
                </a:schemeClr>
              </a:solidFill>
              <a:ln w="9525">
                <a:solidFill>
                  <a:schemeClr val="accent5">
                    <a:tint val="56000"/>
                  </a:schemeClr>
                </a:solidFill>
              </a:ln>
              <a:effectLst/>
            </c:spPr>
          </c:marker>
          <c:xVal>
            <c:numRef>
              <c:f>'Input-NetPay'!$X$56:$X$128</c:f>
              <c:numCache>
                <c:formatCode>General</c:formatCode>
                <c:ptCount val="73"/>
                <c:pt idx="0">
                  <c:v>60770</c:v>
                </c:pt>
                <c:pt idx="1">
                  <c:v>61246.7</c:v>
                </c:pt>
                <c:pt idx="2">
                  <c:v>61711.3</c:v>
                </c:pt>
                <c:pt idx="3">
                  <c:v>62138.5</c:v>
                </c:pt>
                <c:pt idx="4">
                  <c:v>62615.8</c:v>
                </c:pt>
                <c:pt idx="5">
                  <c:v>63043</c:v>
                </c:pt>
                <c:pt idx="6">
                  <c:v>63584</c:v>
                </c:pt>
                <c:pt idx="7">
                  <c:v>64087.3</c:v>
                </c:pt>
                <c:pt idx="8">
                  <c:v>64540.7</c:v>
                </c:pt>
                <c:pt idx="9">
                  <c:v>64893.7</c:v>
                </c:pt>
                <c:pt idx="10">
                  <c:v>65260.2</c:v>
                </c:pt>
                <c:pt idx="11">
                  <c:v>65538.7</c:v>
                </c:pt>
                <c:pt idx="12">
                  <c:v>65755.600000000006</c:v>
                </c:pt>
                <c:pt idx="13">
                  <c:v>65921.600000000006</c:v>
                </c:pt>
                <c:pt idx="14">
                  <c:v>65912.399999999994</c:v>
                </c:pt>
                <c:pt idx="15">
                  <c:v>65790</c:v>
                </c:pt>
                <c:pt idx="16">
                  <c:v>65566.3</c:v>
                </c:pt>
                <c:pt idx="17">
                  <c:v>65117.8</c:v>
                </c:pt>
                <c:pt idx="18">
                  <c:v>64543.3</c:v>
                </c:pt>
                <c:pt idx="19">
                  <c:v>63980.3</c:v>
                </c:pt>
                <c:pt idx="20">
                  <c:v>63191.6</c:v>
                </c:pt>
                <c:pt idx="21">
                  <c:v>62565.599999999999</c:v>
                </c:pt>
                <c:pt idx="22">
                  <c:v>61865.2</c:v>
                </c:pt>
                <c:pt idx="23">
                  <c:v>61013.8</c:v>
                </c:pt>
                <c:pt idx="24">
                  <c:v>60300.2</c:v>
                </c:pt>
                <c:pt idx="25">
                  <c:v>59324.1</c:v>
                </c:pt>
                <c:pt idx="26">
                  <c:v>58637.5</c:v>
                </c:pt>
                <c:pt idx="27">
                  <c:v>57925.9</c:v>
                </c:pt>
                <c:pt idx="28">
                  <c:v>57402.6</c:v>
                </c:pt>
                <c:pt idx="29">
                  <c:v>57043.6</c:v>
                </c:pt>
                <c:pt idx="30">
                  <c:v>56685</c:v>
                </c:pt>
                <c:pt idx="31">
                  <c:v>56402.2</c:v>
                </c:pt>
                <c:pt idx="32">
                  <c:v>56096.1</c:v>
                </c:pt>
                <c:pt idx="33">
                  <c:v>55876.3</c:v>
                </c:pt>
                <c:pt idx="34">
                  <c:v>55580.4</c:v>
                </c:pt>
                <c:pt idx="35">
                  <c:v>55171.9</c:v>
                </c:pt>
                <c:pt idx="36">
                  <c:v>54737.9</c:v>
                </c:pt>
                <c:pt idx="37">
                  <c:v>54041</c:v>
                </c:pt>
                <c:pt idx="38">
                  <c:v>53404.5</c:v>
                </c:pt>
                <c:pt idx="39">
                  <c:v>52904.9</c:v>
                </c:pt>
                <c:pt idx="40">
                  <c:v>52366.5</c:v>
                </c:pt>
                <c:pt idx="41">
                  <c:v>51827.4</c:v>
                </c:pt>
                <c:pt idx="42">
                  <c:v>51236.9</c:v>
                </c:pt>
                <c:pt idx="43">
                  <c:v>50796.9</c:v>
                </c:pt>
                <c:pt idx="44">
                  <c:v>50318.2</c:v>
                </c:pt>
                <c:pt idx="45">
                  <c:v>49851.4</c:v>
                </c:pt>
                <c:pt idx="46">
                  <c:v>49573.2</c:v>
                </c:pt>
                <c:pt idx="47">
                  <c:v>49257.2</c:v>
                </c:pt>
                <c:pt idx="48">
                  <c:v>48927.199999999997</c:v>
                </c:pt>
                <c:pt idx="49">
                  <c:v>48647</c:v>
                </c:pt>
                <c:pt idx="50">
                  <c:v>48491.8</c:v>
                </c:pt>
                <c:pt idx="51">
                  <c:v>48412.1</c:v>
                </c:pt>
                <c:pt idx="52">
                  <c:v>48408.1</c:v>
                </c:pt>
                <c:pt idx="53">
                  <c:v>48453.4</c:v>
                </c:pt>
                <c:pt idx="54">
                  <c:v>48598.1</c:v>
                </c:pt>
                <c:pt idx="55">
                  <c:v>48879.9</c:v>
                </c:pt>
                <c:pt idx="56">
                  <c:v>49162.400000000001</c:v>
                </c:pt>
                <c:pt idx="57">
                  <c:v>49594.2</c:v>
                </c:pt>
                <c:pt idx="58">
                  <c:v>50176.5</c:v>
                </c:pt>
                <c:pt idx="59">
                  <c:v>50772.3</c:v>
                </c:pt>
                <c:pt idx="60">
                  <c:v>51494.400000000001</c:v>
                </c:pt>
                <c:pt idx="61">
                  <c:v>52328.4</c:v>
                </c:pt>
                <c:pt idx="62">
                  <c:v>53413.7</c:v>
                </c:pt>
                <c:pt idx="63">
                  <c:v>54411.7</c:v>
                </c:pt>
                <c:pt idx="64">
                  <c:v>55261.2</c:v>
                </c:pt>
                <c:pt idx="65">
                  <c:v>56198.5</c:v>
                </c:pt>
                <c:pt idx="66">
                  <c:v>57024</c:v>
                </c:pt>
                <c:pt idx="67">
                  <c:v>57787.4</c:v>
                </c:pt>
                <c:pt idx="68">
                  <c:v>58588.6</c:v>
                </c:pt>
                <c:pt idx="69">
                  <c:v>59239.8</c:v>
                </c:pt>
                <c:pt idx="70">
                  <c:v>59791.3</c:v>
                </c:pt>
                <c:pt idx="71">
                  <c:v>60343.199999999997</c:v>
                </c:pt>
                <c:pt idx="72">
                  <c:v>60770</c:v>
                </c:pt>
              </c:numCache>
            </c:numRef>
          </c:xVal>
          <c:yVal>
            <c:numRef>
              <c:f>'Input-NetPay'!$Y$56:$Y$128</c:f>
              <c:numCache>
                <c:formatCode>General</c:formatCode>
                <c:ptCount val="73"/>
                <c:pt idx="0">
                  <c:v>136679.1</c:v>
                </c:pt>
                <c:pt idx="1">
                  <c:v>136846.5</c:v>
                </c:pt>
                <c:pt idx="2">
                  <c:v>136988.5</c:v>
                </c:pt>
                <c:pt idx="3">
                  <c:v>137092.5</c:v>
                </c:pt>
                <c:pt idx="4">
                  <c:v>137196.9</c:v>
                </c:pt>
                <c:pt idx="5">
                  <c:v>137262.79999999999</c:v>
                </c:pt>
                <c:pt idx="6">
                  <c:v>137292</c:v>
                </c:pt>
                <c:pt idx="7">
                  <c:v>137295.6</c:v>
                </c:pt>
                <c:pt idx="8">
                  <c:v>137235.6</c:v>
                </c:pt>
                <c:pt idx="9">
                  <c:v>137124.29999999999</c:v>
                </c:pt>
                <c:pt idx="10">
                  <c:v>136874.29999999999</c:v>
                </c:pt>
                <c:pt idx="11">
                  <c:v>136624</c:v>
                </c:pt>
                <c:pt idx="12">
                  <c:v>136209</c:v>
                </c:pt>
                <c:pt idx="13">
                  <c:v>135844.20000000001</c:v>
                </c:pt>
                <c:pt idx="14">
                  <c:v>135351.70000000001</c:v>
                </c:pt>
                <c:pt idx="15">
                  <c:v>134858.6</c:v>
                </c:pt>
                <c:pt idx="16">
                  <c:v>134440.6</c:v>
                </c:pt>
                <c:pt idx="17">
                  <c:v>133793.60000000001</c:v>
                </c:pt>
                <c:pt idx="18">
                  <c:v>133209</c:v>
                </c:pt>
                <c:pt idx="19">
                  <c:v>132750.70000000001</c:v>
                </c:pt>
                <c:pt idx="20">
                  <c:v>132164.70000000001</c:v>
                </c:pt>
                <c:pt idx="21">
                  <c:v>131706</c:v>
                </c:pt>
                <c:pt idx="22">
                  <c:v>131145.70000000001</c:v>
                </c:pt>
                <c:pt idx="23">
                  <c:v>130533.8</c:v>
                </c:pt>
                <c:pt idx="24">
                  <c:v>130011.5</c:v>
                </c:pt>
                <c:pt idx="25">
                  <c:v>129222.1</c:v>
                </c:pt>
                <c:pt idx="26">
                  <c:v>128485.2</c:v>
                </c:pt>
                <c:pt idx="27">
                  <c:v>127672.6</c:v>
                </c:pt>
                <c:pt idx="28">
                  <c:v>126911.4</c:v>
                </c:pt>
                <c:pt idx="29">
                  <c:v>126038.1</c:v>
                </c:pt>
                <c:pt idx="30">
                  <c:v>125139.4</c:v>
                </c:pt>
                <c:pt idx="31">
                  <c:v>124203.4</c:v>
                </c:pt>
                <c:pt idx="32">
                  <c:v>122989.5</c:v>
                </c:pt>
                <c:pt idx="33">
                  <c:v>122016.1</c:v>
                </c:pt>
                <c:pt idx="34">
                  <c:v>121155.8</c:v>
                </c:pt>
                <c:pt idx="35">
                  <c:v>120193.60000000001</c:v>
                </c:pt>
                <c:pt idx="36">
                  <c:v>119269</c:v>
                </c:pt>
                <c:pt idx="37">
                  <c:v>118128.3</c:v>
                </c:pt>
                <c:pt idx="38">
                  <c:v>117379.3</c:v>
                </c:pt>
                <c:pt idx="39">
                  <c:v>116883.5</c:v>
                </c:pt>
                <c:pt idx="40">
                  <c:v>116513.8</c:v>
                </c:pt>
                <c:pt idx="41">
                  <c:v>116232.3</c:v>
                </c:pt>
                <c:pt idx="42">
                  <c:v>116076.8</c:v>
                </c:pt>
                <c:pt idx="43">
                  <c:v>116048.2</c:v>
                </c:pt>
                <c:pt idx="44">
                  <c:v>116120.7</c:v>
                </c:pt>
                <c:pt idx="45">
                  <c:v>116319.6</c:v>
                </c:pt>
                <c:pt idx="46">
                  <c:v>116494.1</c:v>
                </c:pt>
                <c:pt idx="47">
                  <c:v>116732</c:v>
                </c:pt>
                <c:pt idx="48">
                  <c:v>117133.5</c:v>
                </c:pt>
                <c:pt idx="49">
                  <c:v>117636.5</c:v>
                </c:pt>
                <c:pt idx="50">
                  <c:v>118228.7</c:v>
                </c:pt>
                <c:pt idx="51">
                  <c:v>118834</c:v>
                </c:pt>
                <c:pt idx="52">
                  <c:v>119439.6</c:v>
                </c:pt>
                <c:pt idx="53">
                  <c:v>120159.5</c:v>
                </c:pt>
                <c:pt idx="54">
                  <c:v>121082</c:v>
                </c:pt>
                <c:pt idx="55">
                  <c:v>122131.6</c:v>
                </c:pt>
                <c:pt idx="56">
                  <c:v>123143.4</c:v>
                </c:pt>
                <c:pt idx="57">
                  <c:v>124395.7</c:v>
                </c:pt>
                <c:pt idx="58">
                  <c:v>125687.3</c:v>
                </c:pt>
                <c:pt idx="59">
                  <c:v>126852.7</c:v>
                </c:pt>
                <c:pt idx="60">
                  <c:v>127981</c:v>
                </c:pt>
                <c:pt idx="61">
                  <c:v>129261.8</c:v>
                </c:pt>
                <c:pt idx="62">
                  <c:v>130632.6</c:v>
                </c:pt>
                <c:pt idx="63">
                  <c:v>131838.6</c:v>
                </c:pt>
                <c:pt idx="64">
                  <c:v>132728</c:v>
                </c:pt>
                <c:pt idx="65">
                  <c:v>133630.6</c:v>
                </c:pt>
                <c:pt idx="66">
                  <c:v>134343.20000000001</c:v>
                </c:pt>
                <c:pt idx="67">
                  <c:v>134954.4</c:v>
                </c:pt>
                <c:pt idx="68">
                  <c:v>135553.20000000001</c:v>
                </c:pt>
                <c:pt idx="69">
                  <c:v>135974.39999999999</c:v>
                </c:pt>
                <c:pt idx="70">
                  <c:v>136255.9</c:v>
                </c:pt>
                <c:pt idx="71">
                  <c:v>136512.1</c:v>
                </c:pt>
                <c:pt idx="72">
                  <c:v>136679.1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5">
                  <a:tint val="6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9000"/>
                </a:schemeClr>
              </a:solidFill>
              <a:ln w="9525">
                <a:solidFill>
                  <a:schemeClr val="accent5">
                    <a:tint val="69000"/>
                  </a:schemeClr>
                </a:solidFill>
              </a:ln>
              <a:effectLst/>
            </c:spPr>
          </c:marker>
          <c:xVal>
            <c:numRef>
              <c:f>'Input-NetPay'!$X$129:$X$212</c:f>
              <c:numCache>
                <c:formatCode>General</c:formatCode>
                <c:ptCount val="84"/>
                <c:pt idx="0">
                  <c:v>60787.4</c:v>
                </c:pt>
                <c:pt idx="1">
                  <c:v>61577.4</c:v>
                </c:pt>
                <c:pt idx="2">
                  <c:v>62330.1</c:v>
                </c:pt>
                <c:pt idx="3">
                  <c:v>62944.9</c:v>
                </c:pt>
                <c:pt idx="4">
                  <c:v>63510.2</c:v>
                </c:pt>
                <c:pt idx="5">
                  <c:v>64175.9</c:v>
                </c:pt>
                <c:pt idx="6">
                  <c:v>64816.3</c:v>
                </c:pt>
                <c:pt idx="7">
                  <c:v>65432.1</c:v>
                </c:pt>
                <c:pt idx="8">
                  <c:v>65960</c:v>
                </c:pt>
                <c:pt idx="9">
                  <c:v>66589.2</c:v>
                </c:pt>
                <c:pt idx="10">
                  <c:v>67344.800000000003</c:v>
                </c:pt>
                <c:pt idx="11">
                  <c:v>67786.100000000006</c:v>
                </c:pt>
                <c:pt idx="12">
                  <c:v>68416</c:v>
                </c:pt>
                <c:pt idx="13">
                  <c:v>69275.600000000006</c:v>
                </c:pt>
                <c:pt idx="14">
                  <c:v>69808.100000000006</c:v>
                </c:pt>
                <c:pt idx="15">
                  <c:v>70177.8</c:v>
                </c:pt>
                <c:pt idx="16">
                  <c:v>70424.2</c:v>
                </c:pt>
                <c:pt idx="17">
                  <c:v>70442.899999999994</c:v>
                </c:pt>
                <c:pt idx="18">
                  <c:v>70323.199999999997</c:v>
                </c:pt>
                <c:pt idx="19">
                  <c:v>70152.899999999994</c:v>
                </c:pt>
                <c:pt idx="20">
                  <c:v>69943.899999999994</c:v>
                </c:pt>
                <c:pt idx="21">
                  <c:v>69659.5</c:v>
                </c:pt>
                <c:pt idx="22">
                  <c:v>69336.899999999994</c:v>
                </c:pt>
                <c:pt idx="23">
                  <c:v>68726.399999999994</c:v>
                </c:pt>
                <c:pt idx="24">
                  <c:v>68202.100000000006</c:v>
                </c:pt>
                <c:pt idx="25">
                  <c:v>67527.600000000006</c:v>
                </c:pt>
                <c:pt idx="26">
                  <c:v>66739.5</c:v>
                </c:pt>
                <c:pt idx="27">
                  <c:v>66126.600000000006</c:v>
                </c:pt>
                <c:pt idx="28">
                  <c:v>65038.400000000001</c:v>
                </c:pt>
                <c:pt idx="29">
                  <c:v>64262.5</c:v>
                </c:pt>
                <c:pt idx="30">
                  <c:v>63211</c:v>
                </c:pt>
                <c:pt idx="31">
                  <c:v>62359.9</c:v>
                </c:pt>
                <c:pt idx="32">
                  <c:v>61534.5</c:v>
                </c:pt>
                <c:pt idx="33">
                  <c:v>60709.3</c:v>
                </c:pt>
                <c:pt idx="34">
                  <c:v>60172.2</c:v>
                </c:pt>
                <c:pt idx="35">
                  <c:v>59711.6</c:v>
                </c:pt>
                <c:pt idx="36">
                  <c:v>59164.4</c:v>
                </c:pt>
                <c:pt idx="37">
                  <c:v>58732</c:v>
                </c:pt>
                <c:pt idx="38">
                  <c:v>58450.5</c:v>
                </c:pt>
                <c:pt idx="39">
                  <c:v>58207</c:v>
                </c:pt>
                <c:pt idx="40">
                  <c:v>58037.4</c:v>
                </c:pt>
                <c:pt idx="41">
                  <c:v>57842.8</c:v>
                </c:pt>
                <c:pt idx="42">
                  <c:v>57498</c:v>
                </c:pt>
                <c:pt idx="43">
                  <c:v>57176.2</c:v>
                </c:pt>
                <c:pt idx="44">
                  <c:v>56741.1</c:v>
                </c:pt>
                <c:pt idx="45">
                  <c:v>56279.5</c:v>
                </c:pt>
                <c:pt idx="46">
                  <c:v>55679.8</c:v>
                </c:pt>
                <c:pt idx="47">
                  <c:v>54704.4</c:v>
                </c:pt>
                <c:pt idx="48">
                  <c:v>53916</c:v>
                </c:pt>
                <c:pt idx="49">
                  <c:v>53063.3</c:v>
                </c:pt>
                <c:pt idx="50">
                  <c:v>52147.6</c:v>
                </c:pt>
                <c:pt idx="51">
                  <c:v>51280.5</c:v>
                </c:pt>
                <c:pt idx="52">
                  <c:v>50588.6</c:v>
                </c:pt>
                <c:pt idx="53">
                  <c:v>49833.3</c:v>
                </c:pt>
                <c:pt idx="54">
                  <c:v>48976.4</c:v>
                </c:pt>
                <c:pt idx="55">
                  <c:v>48194.6</c:v>
                </c:pt>
                <c:pt idx="56">
                  <c:v>47360.9</c:v>
                </c:pt>
                <c:pt idx="57">
                  <c:v>46841.5</c:v>
                </c:pt>
                <c:pt idx="58">
                  <c:v>46232</c:v>
                </c:pt>
                <c:pt idx="59">
                  <c:v>45886.2</c:v>
                </c:pt>
                <c:pt idx="60">
                  <c:v>45677.8</c:v>
                </c:pt>
                <c:pt idx="61">
                  <c:v>45647</c:v>
                </c:pt>
                <c:pt idx="62">
                  <c:v>45678.8</c:v>
                </c:pt>
                <c:pt idx="63">
                  <c:v>45859.9</c:v>
                </c:pt>
                <c:pt idx="64">
                  <c:v>46215.199999999997</c:v>
                </c:pt>
                <c:pt idx="65">
                  <c:v>46683.7</c:v>
                </c:pt>
                <c:pt idx="66">
                  <c:v>47314.6</c:v>
                </c:pt>
                <c:pt idx="67">
                  <c:v>48009.8</c:v>
                </c:pt>
                <c:pt idx="68">
                  <c:v>48741.8</c:v>
                </c:pt>
                <c:pt idx="69">
                  <c:v>49425.2</c:v>
                </c:pt>
                <c:pt idx="70">
                  <c:v>50046.3</c:v>
                </c:pt>
                <c:pt idx="71">
                  <c:v>50693.2</c:v>
                </c:pt>
                <c:pt idx="72">
                  <c:v>51738.8</c:v>
                </c:pt>
                <c:pt idx="73">
                  <c:v>52423.9</c:v>
                </c:pt>
                <c:pt idx="74">
                  <c:v>53483.9</c:v>
                </c:pt>
                <c:pt idx="75">
                  <c:v>54257.5</c:v>
                </c:pt>
                <c:pt idx="76">
                  <c:v>55031.8</c:v>
                </c:pt>
                <c:pt idx="77">
                  <c:v>55868.800000000003</c:v>
                </c:pt>
                <c:pt idx="78">
                  <c:v>56943.9</c:v>
                </c:pt>
                <c:pt idx="79">
                  <c:v>57719.5</c:v>
                </c:pt>
                <c:pt idx="80">
                  <c:v>58745.4</c:v>
                </c:pt>
                <c:pt idx="81">
                  <c:v>59597.1</c:v>
                </c:pt>
                <c:pt idx="82">
                  <c:v>60336</c:v>
                </c:pt>
                <c:pt idx="83">
                  <c:v>60787.4</c:v>
                </c:pt>
              </c:numCache>
            </c:numRef>
          </c:xVal>
          <c:yVal>
            <c:numRef>
              <c:f>'Input-NetPay'!$Y$129:$Y$212</c:f>
              <c:numCache>
                <c:formatCode>General</c:formatCode>
                <c:ptCount val="84"/>
                <c:pt idx="0">
                  <c:v>141437.70000000001</c:v>
                </c:pt>
                <c:pt idx="1">
                  <c:v>141796.6</c:v>
                </c:pt>
                <c:pt idx="2">
                  <c:v>142117.5</c:v>
                </c:pt>
                <c:pt idx="3">
                  <c:v>142361.60000000001</c:v>
                </c:pt>
                <c:pt idx="4">
                  <c:v>142491.79999999999</c:v>
                </c:pt>
                <c:pt idx="5">
                  <c:v>142685.70000000001</c:v>
                </c:pt>
                <c:pt idx="6">
                  <c:v>142829.1</c:v>
                </c:pt>
                <c:pt idx="7">
                  <c:v>142959.70000000001</c:v>
                </c:pt>
                <c:pt idx="8">
                  <c:v>143026.29999999999</c:v>
                </c:pt>
                <c:pt idx="9">
                  <c:v>143018</c:v>
                </c:pt>
                <c:pt idx="10">
                  <c:v>142897</c:v>
                </c:pt>
                <c:pt idx="11">
                  <c:v>142786.4</c:v>
                </c:pt>
                <c:pt idx="12">
                  <c:v>142627</c:v>
                </c:pt>
                <c:pt idx="13">
                  <c:v>142077.4</c:v>
                </c:pt>
                <c:pt idx="14">
                  <c:v>141462.6</c:v>
                </c:pt>
                <c:pt idx="15">
                  <c:v>140771</c:v>
                </c:pt>
                <c:pt idx="16">
                  <c:v>139712.6</c:v>
                </c:pt>
                <c:pt idx="17">
                  <c:v>138841.9</c:v>
                </c:pt>
                <c:pt idx="18">
                  <c:v>137969.79999999999</c:v>
                </c:pt>
                <c:pt idx="19">
                  <c:v>137110.6</c:v>
                </c:pt>
                <c:pt idx="20">
                  <c:v>136414.70000000001</c:v>
                </c:pt>
                <c:pt idx="21">
                  <c:v>135706</c:v>
                </c:pt>
                <c:pt idx="22">
                  <c:v>135009.5</c:v>
                </c:pt>
                <c:pt idx="23">
                  <c:v>134147</c:v>
                </c:pt>
                <c:pt idx="24">
                  <c:v>133550.20000000001</c:v>
                </c:pt>
                <c:pt idx="25">
                  <c:v>132863.79999999999</c:v>
                </c:pt>
                <c:pt idx="26">
                  <c:v>132189.29999999999</c:v>
                </c:pt>
                <c:pt idx="27">
                  <c:v>131642.4</c:v>
                </c:pt>
                <c:pt idx="28">
                  <c:v>130738.5</c:v>
                </c:pt>
                <c:pt idx="29">
                  <c:v>130152.6</c:v>
                </c:pt>
                <c:pt idx="30">
                  <c:v>129362.9</c:v>
                </c:pt>
                <c:pt idx="31">
                  <c:v>128700.5</c:v>
                </c:pt>
                <c:pt idx="32">
                  <c:v>128025.60000000001</c:v>
                </c:pt>
                <c:pt idx="33">
                  <c:v>127224.7</c:v>
                </c:pt>
                <c:pt idx="34">
                  <c:v>126665.7</c:v>
                </c:pt>
                <c:pt idx="35">
                  <c:v>125968.2</c:v>
                </c:pt>
                <c:pt idx="36">
                  <c:v>125043</c:v>
                </c:pt>
                <c:pt idx="37">
                  <c:v>123878.9</c:v>
                </c:pt>
                <c:pt idx="38">
                  <c:v>122778.9</c:v>
                </c:pt>
                <c:pt idx="39">
                  <c:v>121565.3</c:v>
                </c:pt>
                <c:pt idx="40">
                  <c:v>120630.3</c:v>
                </c:pt>
                <c:pt idx="41">
                  <c:v>119669.3</c:v>
                </c:pt>
                <c:pt idx="42">
                  <c:v>118581.7</c:v>
                </c:pt>
                <c:pt idx="43">
                  <c:v>117809.4</c:v>
                </c:pt>
                <c:pt idx="44">
                  <c:v>117048.9</c:v>
                </c:pt>
                <c:pt idx="45">
                  <c:v>116477.7</c:v>
                </c:pt>
                <c:pt idx="46">
                  <c:v>115867.8</c:v>
                </c:pt>
                <c:pt idx="47">
                  <c:v>114990.2</c:v>
                </c:pt>
                <c:pt idx="48">
                  <c:v>114403.9</c:v>
                </c:pt>
                <c:pt idx="49">
                  <c:v>113956.4</c:v>
                </c:pt>
                <c:pt idx="50">
                  <c:v>113571.2</c:v>
                </c:pt>
                <c:pt idx="51">
                  <c:v>113401.3</c:v>
                </c:pt>
                <c:pt idx="52">
                  <c:v>113408.8</c:v>
                </c:pt>
                <c:pt idx="53">
                  <c:v>113466.9</c:v>
                </c:pt>
                <c:pt idx="54">
                  <c:v>113675.5</c:v>
                </c:pt>
                <c:pt idx="55">
                  <c:v>113935</c:v>
                </c:pt>
                <c:pt idx="56">
                  <c:v>114408.8</c:v>
                </c:pt>
                <c:pt idx="57">
                  <c:v>114910.1</c:v>
                </c:pt>
                <c:pt idx="58">
                  <c:v>115726.39999999999</c:v>
                </c:pt>
                <c:pt idx="59">
                  <c:v>116594.8</c:v>
                </c:pt>
                <c:pt idx="60">
                  <c:v>117590.6</c:v>
                </c:pt>
                <c:pt idx="61">
                  <c:v>118448.5</c:v>
                </c:pt>
                <c:pt idx="62">
                  <c:v>119294.6</c:v>
                </c:pt>
                <c:pt idx="63">
                  <c:v>120406.5</c:v>
                </c:pt>
                <c:pt idx="64">
                  <c:v>121772</c:v>
                </c:pt>
                <c:pt idx="65">
                  <c:v>123163.7</c:v>
                </c:pt>
                <c:pt idx="66">
                  <c:v>124733.3</c:v>
                </c:pt>
                <c:pt idx="67">
                  <c:v>126076.1</c:v>
                </c:pt>
                <c:pt idx="68">
                  <c:v>127583.3</c:v>
                </c:pt>
                <c:pt idx="69">
                  <c:v>128837.6</c:v>
                </c:pt>
                <c:pt idx="70">
                  <c:v>129965.2</c:v>
                </c:pt>
                <c:pt idx="71">
                  <c:v>131030.2</c:v>
                </c:pt>
                <c:pt idx="72">
                  <c:v>132640.4</c:v>
                </c:pt>
                <c:pt idx="73">
                  <c:v>133642.1</c:v>
                </c:pt>
                <c:pt idx="74">
                  <c:v>135025.29999999999</c:v>
                </c:pt>
                <c:pt idx="75">
                  <c:v>135939.6</c:v>
                </c:pt>
                <c:pt idx="76">
                  <c:v>136803.20000000001</c:v>
                </c:pt>
                <c:pt idx="77">
                  <c:v>137642.1</c:v>
                </c:pt>
                <c:pt idx="78">
                  <c:v>138659.5</c:v>
                </c:pt>
                <c:pt idx="79">
                  <c:v>139295.9</c:v>
                </c:pt>
                <c:pt idx="80">
                  <c:v>140136.20000000001</c:v>
                </c:pt>
                <c:pt idx="81">
                  <c:v>140710</c:v>
                </c:pt>
                <c:pt idx="82">
                  <c:v>141182.1</c:v>
                </c:pt>
                <c:pt idx="83">
                  <c:v>141437.70000000001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5">
                  <a:tint val="7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1000"/>
                </a:schemeClr>
              </a:solidFill>
              <a:ln w="9525">
                <a:solidFill>
                  <a:schemeClr val="accent5">
                    <a:tint val="81000"/>
                  </a:schemeClr>
                </a:solidFill>
              </a:ln>
              <a:effectLst/>
            </c:spPr>
          </c:marker>
          <c:xVal>
            <c:numRef>
              <c:f>'Input-NetPay'!$X$213:$X$320</c:f>
              <c:numCache>
                <c:formatCode>General</c:formatCode>
                <c:ptCount val="108"/>
                <c:pt idx="0">
                  <c:v>60760.800000000003</c:v>
                </c:pt>
                <c:pt idx="1">
                  <c:v>61412.4</c:v>
                </c:pt>
                <c:pt idx="2">
                  <c:v>62089.599999999999</c:v>
                </c:pt>
                <c:pt idx="3">
                  <c:v>62941.599999999999</c:v>
                </c:pt>
                <c:pt idx="4">
                  <c:v>63756.9</c:v>
                </c:pt>
                <c:pt idx="5">
                  <c:v>64623</c:v>
                </c:pt>
                <c:pt idx="6">
                  <c:v>65275.6</c:v>
                </c:pt>
                <c:pt idx="7">
                  <c:v>66066.899999999994</c:v>
                </c:pt>
                <c:pt idx="8">
                  <c:v>66896.3</c:v>
                </c:pt>
                <c:pt idx="9">
                  <c:v>67713.3</c:v>
                </c:pt>
                <c:pt idx="10">
                  <c:v>68656.5</c:v>
                </c:pt>
                <c:pt idx="11">
                  <c:v>69361.2</c:v>
                </c:pt>
                <c:pt idx="12">
                  <c:v>70205.100000000006</c:v>
                </c:pt>
                <c:pt idx="13">
                  <c:v>71024.3</c:v>
                </c:pt>
                <c:pt idx="14">
                  <c:v>71769</c:v>
                </c:pt>
                <c:pt idx="15">
                  <c:v>72350.100000000006</c:v>
                </c:pt>
                <c:pt idx="16">
                  <c:v>72958.3</c:v>
                </c:pt>
                <c:pt idx="17">
                  <c:v>73340.2</c:v>
                </c:pt>
                <c:pt idx="18">
                  <c:v>73633.2</c:v>
                </c:pt>
                <c:pt idx="19">
                  <c:v>73941.899999999994</c:v>
                </c:pt>
                <c:pt idx="20">
                  <c:v>74059.399999999994</c:v>
                </c:pt>
                <c:pt idx="21">
                  <c:v>74139.100000000006</c:v>
                </c:pt>
                <c:pt idx="22">
                  <c:v>74180.399999999994</c:v>
                </c:pt>
                <c:pt idx="23">
                  <c:v>74198.2</c:v>
                </c:pt>
                <c:pt idx="24">
                  <c:v>74190.899999999994</c:v>
                </c:pt>
                <c:pt idx="25">
                  <c:v>74108.899999999994</c:v>
                </c:pt>
                <c:pt idx="26">
                  <c:v>73976.100000000006</c:v>
                </c:pt>
                <c:pt idx="27">
                  <c:v>73792.7</c:v>
                </c:pt>
                <c:pt idx="28">
                  <c:v>73484.3</c:v>
                </c:pt>
                <c:pt idx="29">
                  <c:v>73237.899999999994</c:v>
                </c:pt>
                <c:pt idx="30">
                  <c:v>72903.5</c:v>
                </c:pt>
                <c:pt idx="31">
                  <c:v>72493.8</c:v>
                </c:pt>
                <c:pt idx="32">
                  <c:v>72033.100000000006</c:v>
                </c:pt>
                <c:pt idx="33">
                  <c:v>71498</c:v>
                </c:pt>
                <c:pt idx="34">
                  <c:v>70774</c:v>
                </c:pt>
                <c:pt idx="35">
                  <c:v>70224.7</c:v>
                </c:pt>
                <c:pt idx="36">
                  <c:v>69474.7</c:v>
                </c:pt>
                <c:pt idx="37">
                  <c:v>68536.7</c:v>
                </c:pt>
                <c:pt idx="38">
                  <c:v>66934.399999999994</c:v>
                </c:pt>
                <c:pt idx="39">
                  <c:v>65907.5</c:v>
                </c:pt>
                <c:pt idx="40">
                  <c:v>64855</c:v>
                </c:pt>
                <c:pt idx="41">
                  <c:v>63840.6</c:v>
                </c:pt>
                <c:pt idx="42">
                  <c:v>63089.9</c:v>
                </c:pt>
                <c:pt idx="43">
                  <c:v>62552.5</c:v>
                </c:pt>
                <c:pt idx="44">
                  <c:v>62016.1</c:v>
                </c:pt>
                <c:pt idx="45">
                  <c:v>61655.8</c:v>
                </c:pt>
                <c:pt idx="46">
                  <c:v>61332.7</c:v>
                </c:pt>
                <c:pt idx="47">
                  <c:v>61162.1</c:v>
                </c:pt>
                <c:pt idx="48">
                  <c:v>60980.6</c:v>
                </c:pt>
                <c:pt idx="49">
                  <c:v>60861.9</c:v>
                </c:pt>
                <c:pt idx="50">
                  <c:v>60855.6</c:v>
                </c:pt>
                <c:pt idx="51">
                  <c:v>60837.3</c:v>
                </c:pt>
                <c:pt idx="52">
                  <c:v>60793.3</c:v>
                </c:pt>
                <c:pt idx="53">
                  <c:v>60486.2</c:v>
                </c:pt>
                <c:pt idx="54">
                  <c:v>60114.8</c:v>
                </c:pt>
                <c:pt idx="55">
                  <c:v>59829.7</c:v>
                </c:pt>
                <c:pt idx="56">
                  <c:v>59356.6</c:v>
                </c:pt>
                <c:pt idx="57">
                  <c:v>58707.4</c:v>
                </c:pt>
                <c:pt idx="58">
                  <c:v>58032.2</c:v>
                </c:pt>
                <c:pt idx="59">
                  <c:v>57181.4</c:v>
                </c:pt>
                <c:pt idx="60">
                  <c:v>56329.7</c:v>
                </c:pt>
                <c:pt idx="61">
                  <c:v>55527.9</c:v>
                </c:pt>
                <c:pt idx="62">
                  <c:v>54563.3</c:v>
                </c:pt>
                <c:pt idx="63">
                  <c:v>53898.6</c:v>
                </c:pt>
                <c:pt idx="64">
                  <c:v>53259.5</c:v>
                </c:pt>
                <c:pt idx="65">
                  <c:v>52469.2</c:v>
                </c:pt>
                <c:pt idx="66">
                  <c:v>51703.7</c:v>
                </c:pt>
                <c:pt idx="67">
                  <c:v>50962.9</c:v>
                </c:pt>
                <c:pt idx="68">
                  <c:v>50409.5</c:v>
                </c:pt>
                <c:pt idx="69">
                  <c:v>49805.8</c:v>
                </c:pt>
                <c:pt idx="70">
                  <c:v>49390.400000000001</c:v>
                </c:pt>
                <c:pt idx="71">
                  <c:v>48874.7</c:v>
                </c:pt>
                <c:pt idx="72">
                  <c:v>48245.1</c:v>
                </c:pt>
                <c:pt idx="73">
                  <c:v>47716.2</c:v>
                </c:pt>
                <c:pt idx="74">
                  <c:v>42620.7</c:v>
                </c:pt>
                <c:pt idx="75">
                  <c:v>42492.1</c:v>
                </c:pt>
                <c:pt idx="76">
                  <c:v>42223.8</c:v>
                </c:pt>
                <c:pt idx="77">
                  <c:v>42094.5</c:v>
                </c:pt>
                <c:pt idx="78">
                  <c:v>42040.7</c:v>
                </c:pt>
                <c:pt idx="79">
                  <c:v>42038.1</c:v>
                </c:pt>
                <c:pt idx="80">
                  <c:v>42023</c:v>
                </c:pt>
                <c:pt idx="81">
                  <c:v>42019.7</c:v>
                </c:pt>
                <c:pt idx="82">
                  <c:v>42053.8</c:v>
                </c:pt>
                <c:pt idx="83">
                  <c:v>42224.4</c:v>
                </c:pt>
                <c:pt idx="84">
                  <c:v>42432.7</c:v>
                </c:pt>
                <c:pt idx="85">
                  <c:v>42691.6</c:v>
                </c:pt>
                <c:pt idx="86">
                  <c:v>43000</c:v>
                </c:pt>
                <c:pt idx="87">
                  <c:v>43320.5</c:v>
                </c:pt>
                <c:pt idx="88">
                  <c:v>43729.7</c:v>
                </c:pt>
                <c:pt idx="89">
                  <c:v>44200.5</c:v>
                </c:pt>
                <c:pt idx="90">
                  <c:v>44870.400000000001</c:v>
                </c:pt>
                <c:pt idx="91">
                  <c:v>45579.1</c:v>
                </c:pt>
                <c:pt idx="92">
                  <c:v>46449.5</c:v>
                </c:pt>
                <c:pt idx="93">
                  <c:v>47170.6</c:v>
                </c:pt>
                <c:pt idx="94">
                  <c:v>48253.599999999999</c:v>
                </c:pt>
                <c:pt idx="95">
                  <c:v>49062.7</c:v>
                </c:pt>
                <c:pt idx="96">
                  <c:v>50246.400000000001</c:v>
                </c:pt>
                <c:pt idx="97">
                  <c:v>51368.800000000003</c:v>
                </c:pt>
                <c:pt idx="98">
                  <c:v>52291.7</c:v>
                </c:pt>
                <c:pt idx="99">
                  <c:v>53077.8</c:v>
                </c:pt>
                <c:pt idx="100">
                  <c:v>54162.7</c:v>
                </c:pt>
                <c:pt idx="101">
                  <c:v>55148.6</c:v>
                </c:pt>
                <c:pt idx="102">
                  <c:v>56172.2</c:v>
                </c:pt>
                <c:pt idx="103">
                  <c:v>57333.3</c:v>
                </c:pt>
                <c:pt idx="104">
                  <c:v>58433.1</c:v>
                </c:pt>
                <c:pt idx="105">
                  <c:v>59146.3</c:v>
                </c:pt>
                <c:pt idx="106">
                  <c:v>59972.1</c:v>
                </c:pt>
                <c:pt idx="107">
                  <c:v>60760.800000000003</c:v>
                </c:pt>
              </c:numCache>
            </c:numRef>
          </c:xVal>
          <c:yVal>
            <c:numRef>
              <c:f>'Input-NetPay'!$Y$213:$Y$320</c:f>
              <c:numCache>
                <c:formatCode>General</c:formatCode>
                <c:ptCount val="108"/>
                <c:pt idx="0">
                  <c:v>145249.29999999999</c:v>
                </c:pt>
                <c:pt idx="1">
                  <c:v>145657.79999999999</c:v>
                </c:pt>
                <c:pt idx="2">
                  <c:v>145978</c:v>
                </c:pt>
                <c:pt idx="3">
                  <c:v>146476.4</c:v>
                </c:pt>
                <c:pt idx="4">
                  <c:v>146835.29999999999</c:v>
                </c:pt>
                <c:pt idx="5">
                  <c:v>147119.1</c:v>
                </c:pt>
                <c:pt idx="6">
                  <c:v>147388.79999999999</c:v>
                </c:pt>
                <c:pt idx="7">
                  <c:v>147570.9</c:v>
                </c:pt>
                <c:pt idx="8">
                  <c:v>147728.4</c:v>
                </c:pt>
                <c:pt idx="9">
                  <c:v>147822.20000000001</c:v>
                </c:pt>
                <c:pt idx="10">
                  <c:v>147879.29999999999</c:v>
                </c:pt>
                <c:pt idx="11">
                  <c:v>147858.9</c:v>
                </c:pt>
                <c:pt idx="12">
                  <c:v>147776.6</c:v>
                </c:pt>
                <c:pt idx="13">
                  <c:v>147555.1</c:v>
                </c:pt>
                <c:pt idx="14">
                  <c:v>147194.20000000001</c:v>
                </c:pt>
                <c:pt idx="15">
                  <c:v>146870.1</c:v>
                </c:pt>
                <c:pt idx="16">
                  <c:v>146255.9</c:v>
                </c:pt>
                <c:pt idx="17">
                  <c:v>145614.79999999999</c:v>
                </c:pt>
                <c:pt idx="18">
                  <c:v>145099.1</c:v>
                </c:pt>
                <c:pt idx="19">
                  <c:v>144079.1</c:v>
                </c:pt>
                <c:pt idx="20">
                  <c:v>143499.29999999999</c:v>
                </c:pt>
                <c:pt idx="21">
                  <c:v>142881.20000000001</c:v>
                </c:pt>
                <c:pt idx="22">
                  <c:v>142364.20000000001</c:v>
                </c:pt>
                <c:pt idx="23">
                  <c:v>141607</c:v>
                </c:pt>
                <c:pt idx="24">
                  <c:v>140824.20000000001</c:v>
                </c:pt>
                <c:pt idx="25">
                  <c:v>139965.20000000001</c:v>
                </c:pt>
                <c:pt idx="26">
                  <c:v>139156.5</c:v>
                </c:pt>
                <c:pt idx="27">
                  <c:v>138398</c:v>
                </c:pt>
                <c:pt idx="28">
                  <c:v>137487.20000000001</c:v>
                </c:pt>
                <c:pt idx="29">
                  <c:v>136753.29999999999</c:v>
                </c:pt>
                <c:pt idx="30">
                  <c:v>135993.79999999999</c:v>
                </c:pt>
                <c:pt idx="31">
                  <c:v>135170.29999999999</c:v>
                </c:pt>
                <c:pt idx="32">
                  <c:v>134473.1</c:v>
                </c:pt>
                <c:pt idx="33">
                  <c:v>133636.20000000001</c:v>
                </c:pt>
                <c:pt idx="34">
                  <c:v>132785.4</c:v>
                </c:pt>
                <c:pt idx="35">
                  <c:v>132188.29999999999</c:v>
                </c:pt>
                <c:pt idx="36">
                  <c:v>131451.1</c:v>
                </c:pt>
                <c:pt idx="37">
                  <c:v>130649.3</c:v>
                </c:pt>
                <c:pt idx="38">
                  <c:v>129502.3</c:v>
                </c:pt>
                <c:pt idx="39">
                  <c:v>128775.6</c:v>
                </c:pt>
                <c:pt idx="40">
                  <c:v>128162.4</c:v>
                </c:pt>
                <c:pt idx="41">
                  <c:v>127473.8</c:v>
                </c:pt>
                <c:pt idx="42">
                  <c:v>126875.3</c:v>
                </c:pt>
                <c:pt idx="43">
                  <c:v>126354</c:v>
                </c:pt>
                <c:pt idx="44">
                  <c:v>125681.4</c:v>
                </c:pt>
                <c:pt idx="45">
                  <c:v>125022.6</c:v>
                </c:pt>
                <c:pt idx="46">
                  <c:v>124414.39999999999</c:v>
                </c:pt>
                <c:pt idx="47">
                  <c:v>123643.4</c:v>
                </c:pt>
                <c:pt idx="48">
                  <c:v>122556.4</c:v>
                </c:pt>
                <c:pt idx="49">
                  <c:v>121545.9</c:v>
                </c:pt>
                <c:pt idx="50">
                  <c:v>120624.3</c:v>
                </c:pt>
                <c:pt idx="51">
                  <c:v>119677.8</c:v>
                </c:pt>
                <c:pt idx="52">
                  <c:v>118730.6</c:v>
                </c:pt>
                <c:pt idx="53">
                  <c:v>117643</c:v>
                </c:pt>
                <c:pt idx="54">
                  <c:v>116795</c:v>
                </c:pt>
                <c:pt idx="55">
                  <c:v>116187</c:v>
                </c:pt>
                <c:pt idx="56">
                  <c:v>115426.5</c:v>
                </c:pt>
                <c:pt idx="57">
                  <c:v>114740.2</c:v>
                </c:pt>
                <c:pt idx="58">
                  <c:v>114117.1</c:v>
                </c:pt>
                <c:pt idx="59">
                  <c:v>113404.2</c:v>
                </c:pt>
                <c:pt idx="60">
                  <c:v>112843.2</c:v>
                </c:pt>
                <c:pt idx="61">
                  <c:v>112357.9</c:v>
                </c:pt>
                <c:pt idx="62">
                  <c:v>111745.1</c:v>
                </c:pt>
                <c:pt idx="63">
                  <c:v>111462.9</c:v>
                </c:pt>
                <c:pt idx="64">
                  <c:v>111079.7</c:v>
                </c:pt>
                <c:pt idx="65">
                  <c:v>110733.6</c:v>
                </c:pt>
                <c:pt idx="66">
                  <c:v>110450.5</c:v>
                </c:pt>
                <c:pt idx="67">
                  <c:v>110218.2</c:v>
                </c:pt>
                <c:pt idx="68">
                  <c:v>110227</c:v>
                </c:pt>
                <c:pt idx="69">
                  <c:v>110184.7</c:v>
                </c:pt>
                <c:pt idx="70">
                  <c:v>110182.1</c:v>
                </c:pt>
                <c:pt idx="71">
                  <c:v>110203.7</c:v>
                </c:pt>
                <c:pt idx="72">
                  <c:v>110274.9</c:v>
                </c:pt>
                <c:pt idx="73">
                  <c:v>110321.9</c:v>
                </c:pt>
                <c:pt idx="74">
                  <c:v>113934.1</c:v>
                </c:pt>
                <c:pt idx="75">
                  <c:v>114349.7</c:v>
                </c:pt>
                <c:pt idx="76">
                  <c:v>114928.5</c:v>
                </c:pt>
                <c:pt idx="77">
                  <c:v>115457.7</c:v>
                </c:pt>
                <c:pt idx="78">
                  <c:v>115937</c:v>
                </c:pt>
                <c:pt idx="79">
                  <c:v>116315.6</c:v>
                </c:pt>
                <c:pt idx="80">
                  <c:v>116681.4</c:v>
                </c:pt>
                <c:pt idx="81">
                  <c:v>117148.6</c:v>
                </c:pt>
                <c:pt idx="82">
                  <c:v>117666.3</c:v>
                </c:pt>
                <c:pt idx="83">
                  <c:v>118500.3</c:v>
                </c:pt>
                <c:pt idx="84">
                  <c:v>119272</c:v>
                </c:pt>
                <c:pt idx="85">
                  <c:v>120081.4</c:v>
                </c:pt>
                <c:pt idx="86">
                  <c:v>120967.2</c:v>
                </c:pt>
                <c:pt idx="87">
                  <c:v>121903.5</c:v>
                </c:pt>
                <c:pt idx="88">
                  <c:v>122802.5</c:v>
                </c:pt>
                <c:pt idx="89">
                  <c:v>123840.9</c:v>
                </c:pt>
                <c:pt idx="90">
                  <c:v>125183.4</c:v>
                </c:pt>
                <c:pt idx="91">
                  <c:v>126412.7</c:v>
                </c:pt>
                <c:pt idx="92">
                  <c:v>127933.4</c:v>
                </c:pt>
                <c:pt idx="93">
                  <c:v>129175.2</c:v>
                </c:pt>
                <c:pt idx="94">
                  <c:v>130861.6</c:v>
                </c:pt>
                <c:pt idx="95">
                  <c:v>132129.29999999999</c:v>
                </c:pt>
                <c:pt idx="96">
                  <c:v>133803.79999999999</c:v>
                </c:pt>
                <c:pt idx="97">
                  <c:v>135212.6</c:v>
                </c:pt>
                <c:pt idx="98">
                  <c:v>136393</c:v>
                </c:pt>
                <c:pt idx="99">
                  <c:v>137332.4</c:v>
                </c:pt>
                <c:pt idx="100">
                  <c:v>138728.4</c:v>
                </c:pt>
                <c:pt idx="101">
                  <c:v>139896.29999999999</c:v>
                </c:pt>
                <c:pt idx="102">
                  <c:v>141090.20000000001</c:v>
                </c:pt>
                <c:pt idx="103">
                  <c:v>142385.5</c:v>
                </c:pt>
                <c:pt idx="104">
                  <c:v>143453.4</c:v>
                </c:pt>
                <c:pt idx="105">
                  <c:v>144039</c:v>
                </c:pt>
                <c:pt idx="106">
                  <c:v>144675.9</c:v>
                </c:pt>
                <c:pt idx="107">
                  <c:v>145249.29999999999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>
                  <a:tint val="8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94000"/>
                </a:schemeClr>
              </a:solidFill>
              <a:ln w="9525">
                <a:solidFill>
                  <a:schemeClr val="accent5">
                    <a:tint val="94000"/>
                  </a:schemeClr>
                </a:solidFill>
              </a:ln>
              <a:effectLst/>
            </c:spPr>
          </c:marker>
          <c:xVal>
            <c:numRef>
              <c:f>'Input-NetPay'!$X$321:$X$338</c:f>
              <c:numCache>
                <c:formatCode>General</c:formatCode>
                <c:ptCount val="18"/>
                <c:pt idx="0">
                  <c:v>37560</c:v>
                </c:pt>
                <c:pt idx="1">
                  <c:v>39301.199999999997</c:v>
                </c:pt>
                <c:pt idx="2">
                  <c:v>39571.5</c:v>
                </c:pt>
                <c:pt idx="3">
                  <c:v>41093.199999999997</c:v>
                </c:pt>
                <c:pt idx="4">
                  <c:v>43521.3</c:v>
                </c:pt>
                <c:pt idx="5">
                  <c:v>45490.8</c:v>
                </c:pt>
                <c:pt idx="6">
                  <c:v>47308.7</c:v>
                </c:pt>
                <c:pt idx="7">
                  <c:v>49275.9</c:v>
                </c:pt>
                <c:pt idx="8">
                  <c:v>50883.199999999997</c:v>
                </c:pt>
                <c:pt idx="9">
                  <c:v>52531.5</c:v>
                </c:pt>
                <c:pt idx="10">
                  <c:v>54393</c:v>
                </c:pt>
                <c:pt idx="11">
                  <c:v>56181.4</c:v>
                </c:pt>
                <c:pt idx="12">
                  <c:v>57757.2</c:v>
                </c:pt>
                <c:pt idx="13">
                  <c:v>58921.599999999999</c:v>
                </c:pt>
                <c:pt idx="14">
                  <c:v>60086.6</c:v>
                </c:pt>
                <c:pt idx="15">
                  <c:v>60987.199999999997</c:v>
                </c:pt>
                <c:pt idx="16">
                  <c:v>61851.4</c:v>
                </c:pt>
                <c:pt idx="17">
                  <c:v>63367.1</c:v>
                </c:pt>
              </c:numCache>
            </c:numRef>
          </c:xVal>
          <c:yVal>
            <c:numRef>
              <c:f>'Input-NetPay'!$Y$321:$Y$338</c:f>
              <c:numCache>
                <c:formatCode>General</c:formatCode>
                <c:ptCount val="18"/>
                <c:pt idx="0">
                  <c:v>120245.4</c:v>
                </c:pt>
                <c:pt idx="1">
                  <c:v>125034.5</c:v>
                </c:pt>
                <c:pt idx="2">
                  <c:v>125500</c:v>
                </c:pt>
                <c:pt idx="3">
                  <c:v>127403.9</c:v>
                </c:pt>
                <c:pt idx="4">
                  <c:v>131055.8</c:v>
                </c:pt>
                <c:pt idx="5">
                  <c:v>133757.9</c:v>
                </c:pt>
                <c:pt idx="6">
                  <c:v>136497.1</c:v>
                </c:pt>
                <c:pt idx="7">
                  <c:v>139502.29999999999</c:v>
                </c:pt>
                <c:pt idx="8">
                  <c:v>141772.6</c:v>
                </c:pt>
                <c:pt idx="9">
                  <c:v>143589.20000000001</c:v>
                </c:pt>
                <c:pt idx="10">
                  <c:v>145470.1</c:v>
                </c:pt>
                <c:pt idx="11">
                  <c:v>147022.6</c:v>
                </c:pt>
                <c:pt idx="12">
                  <c:v>148421.9</c:v>
                </c:pt>
                <c:pt idx="13">
                  <c:v>149250.29999999999</c:v>
                </c:pt>
                <c:pt idx="14">
                  <c:v>149965.20000000001</c:v>
                </c:pt>
                <c:pt idx="15">
                  <c:v>150729</c:v>
                </c:pt>
                <c:pt idx="16">
                  <c:v>151302.79999999999</c:v>
                </c:pt>
                <c:pt idx="17">
                  <c:v>152285.4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5">
                  <a:tint val="9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3000"/>
                </a:schemeClr>
              </a:solidFill>
              <a:ln w="9525">
                <a:solidFill>
                  <a:schemeClr val="accent5">
                    <a:shade val="93000"/>
                  </a:schemeClr>
                </a:solidFill>
              </a:ln>
              <a:effectLst/>
            </c:spPr>
          </c:marker>
          <c:xVal>
            <c:numRef>
              <c:f>'Input-NetPay'!$X$339:$X$365</c:f>
              <c:numCache>
                <c:formatCode>General</c:formatCode>
                <c:ptCount val="27"/>
                <c:pt idx="0">
                  <c:v>54834</c:v>
                </c:pt>
                <c:pt idx="1">
                  <c:v>57338.9</c:v>
                </c:pt>
                <c:pt idx="2">
                  <c:v>59102</c:v>
                </c:pt>
                <c:pt idx="3">
                  <c:v>60299.9</c:v>
                </c:pt>
                <c:pt idx="4">
                  <c:v>61370.1</c:v>
                </c:pt>
                <c:pt idx="5">
                  <c:v>62226.400000000001</c:v>
                </c:pt>
                <c:pt idx="6">
                  <c:v>62881.2</c:v>
                </c:pt>
                <c:pt idx="7">
                  <c:v>63234.6</c:v>
                </c:pt>
                <c:pt idx="8">
                  <c:v>63298.6</c:v>
                </c:pt>
                <c:pt idx="9">
                  <c:v>63428.2</c:v>
                </c:pt>
                <c:pt idx="10">
                  <c:v>63495.4</c:v>
                </c:pt>
                <c:pt idx="11">
                  <c:v>63665.7</c:v>
                </c:pt>
                <c:pt idx="12">
                  <c:v>64137.8</c:v>
                </c:pt>
                <c:pt idx="13">
                  <c:v>64862.9</c:v>
                </c:pt>
                <c:pt idx="14">
                  <c:v>65588.600000000006</c:v>
                </c:pt>
                <c:pt idx="15">
                  <c:v>66426.8</c:v>
                </c:pt>
                <c:pt idx="16">
                  <c:v>67228.3</c:v>
                </c:pt>
                <c:pt idx="17">
                  <c:v>68795.3</c:v>
                </c:pt>
                <c:pt idx="18">
                  <c:v>70474.100000000006</c:v>
                </c:pt>
                <c:pt idx="19">
                  <c:v>71788.399999999994</c:v>
                </c:pt>
                <c:pt idx="20">
                  <c:v>73127</c:v>
                </c:pt>
                <c:pt idx="21">
                  <c:v>74163.399999999994</c:v>
                </c:pt>
                <c:pt idx="22">
                  <c:v>75335</c:v>
                </c:pt>
                <c:pt idx="23">
                  <c:v>76429.100000000006</c:v>
                </c:pt>
                <c:pt idx="24">
                  <c:v>77087.3</c:v>
                </c:pt>
                <c:pt idx="25">
                  <c:v>79089.899999999994</c:v>
                </c:pt>
                <c:pt idx="26">
                  <c:v>80134.5</c:v>
                </c:pt>
              </c:numCache>
            </c:numRef>
          </c:xVal>
          <c:yVal>
            <c:numRef>
              <c:f>'Input-NetPay'!$Y$339:$Y$365</c:f>
              <c:numCache>
                <c:formatCode>General</c:formatCode>
                <c:ptCount val="27"/>
                <c:pt idx="0">
                  <c:v>107165.4</c:v>
                </c:pt>
                <c:pt idx="1">
                  <c:v>108848.8</c:v>
                </c:pt>
                <c:pt idx="2">
                  <c:v>110400.9</c:v>
                </c:pt>
                <c:pt idx="3">
                  <c:v>111860.9</c:v>
                </c:pt>
                <c:pt idx="4">
                  <c:v>113585</c:v>
                </c:pt>
                <c:pt idx="5">
                  <c:v>115269.7</c:v>
                </c:pt>
                <c:pt idx="6">
                  <c:v>116990.8</c:v>
                </c:pt>
                <c:pt idx="7">
                  <c:v>118684.7</c:v>
                </c:pt>
                <c:pt idx="8">
                  <c:v>120338.6</c:v>
                </c:pt>
                <c:pt idx="9">
                  <c:v>121601.7</c:v>
                </c:pt>
                <c:pt idx="10">
                  <c:v>122801.2</c:v>
                </c:pt>
                <c:pt idx="11">
                  <c:v>123660.8</c:v>
                </c:pt>
                <c:pt idx="12">
                  <c:v>124497.1</c:v>
                </c:pt>
                <c:pt idx="13">
                  <c:v>125183.7</c:v>
                </c:pt>
                <c:pt idx="14">
                  <c:v>125794.6</c:v>
                </c:pt>
                <c:pt idx="15">
                  <c:v>126482</c:v>
                </c:pt>
                <c:pt idx="16">
                  <c:v>127005.3</c:v>
                </c:pt>
                <c:pt idx="17">
                  <c:v>127823.8</c:v>
                </c:pt>
                <c:pt idx="18">
                  <c:v>128883.2</c:v>
                </c:pt>
                <c:pt idx="19">
                  <c:v>129864.2</c:v>
                </c:pt>
                <c:pt idx="20">
                  <c:v>130933.7</c:v>
                </c:pt>
                <c:pt idx="21">
                  <c:v>132114.79999999999</c:v>
                </c:pt>
                <c:pt idx="22">
                  <c:v>133700.79999999999</c:v>
                </c:pt>
                <c:pt idx="23">
                  <c:v>135588.9</c:v>
                </c:pt>
                <c:pt idx="24">
                  <c:v>136267.4</c:v>
                </c:pt>
                <c:pt idx="25">
                  <c:v>138792.70000000001</c:v>
                </c:pt>
                <c:pt idx="26">
                  <c:v>140446.9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5">
                  <a:shade val="9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0000"/>
                </a:schemeClr>
              </a:solidFill>
              <a:ln w="9525">
                <a:solidFill>
                  <a:schemeClr val="accent5">
                    <a:shade val="80000"/>
                  </a:schemeClr>
                </a:solidFill>
              </a:ln>
              <a:effectLst/>
            </c:spPr>
          </c:marker>
          <c:xVal>
            <c:numRef>
              <c:f>'Input-NetPay'!$AE$4:$AE$5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'Input-NetPay'!$AF$4:$AF$5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5">
                  <a:shade val="8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8000"/>
                </a:schemeClr>
              </a:solidFill>
              <a:ln w="9525">
                <a:solidFill>
                  <a:schemeClr val="accent5">
                    <a:shade val="68000"/>
                  </a:schemeClr>
                </a:solidFill>
              </a:ln>
              <a:effectLst/>
            </c:spPr>
          </c:marker>
          <c:xVal>
            <c:numRef>
              <c:f>'Input-NetPay'!$AE$5:$AE$6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'Input-NetPay'!$AF$5:$AF$6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5">
                  <a:shade val="7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5000"/>
                </a:schemeClr>
              </a:solidFill>
              <a:ln w="9525">
                <a:solidFill>
                  <a:schemeClr val="accent5">
                    <a:shade val="55000"/>
                  </a:schemeClr>
                </a:solidFill>
              </a:ln>
              <a:effectLst/>
            </c:spPr>
          </c:marker>
          <c:xVal>
            <c:numRef>
              <c:f>'Input-NetPay'!$AE$6:$AE$7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'Input-NetPay'!$AF$6:$AF$7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5">
                  <a:shade val="6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2000"/>
                </a:schemeClr>
              </a:solidFill>
              <a:ln w="9525">
                <a:solidFill>
                  <a:schemeClr val="accent5">
                    <a:shade val="42000"/>
                  </a:schemeClr>
                </a:solidFill>
              </a:ln>
              <a:effectLst/>
            </c:spPr>
          </c:marker>
          <c:xVal>
            <c:numRef>
              <c:f>'Input-NetPay'!$AE$7:$AE$8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'Input-NetPay'!$AF$7:$AF$8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ser>
          <c:idx val="10"/>
          <c:order val="10"/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Well!$D$4:$D$10</c:f>
              <c:numCache>
                <c:formatCode>0.0</c:formatCode>
                <c:ptCount val="7"/>
                <c:pt idx="0">
                  <c:v>56437.337763999996</c:v>
                </c:pt>
                <c:pt idx="1">
                  <c:v>62366.471811999996</c:v>
                </c:pt>
                <c:pt idx="2">
                  <c:v>57550.526776000006</c:v>
                </c:pt>
                <c:pt idx="3">
                  <c:v>67901.576976000011</c:v>
                </c:pt>
                <c:pt idx="4">
                  <c:v>50105.316564000001</c:v>
                </c:pt>
                <c:pt idx="5">
                  <c:v>61411.747371999998</c:v>
                </c:pt>
                <c:pt idx="6">
                  <c:v>49852.363799999999</c:v>
                </c:pt>
              </c:numCache>
            </c:numRef>
          </c:xVal>
          <c:yVal>
            <c:numRef>
              <c:f>Well!$E$4:$E$10</c:f>
              <c:numCache>
                <c:formatCode>0.0</c:formatCode>
                <c:ptCount val="7"/>
                <c:pt idx="0">
                  <c:v>126708.66547200001</c:v>
                </c:pt>
                <c:pt idx="1">
                  <c:v>134933.07518399999</c:v>
                </c:pt>
                <c:pt idx="2">
                  <c:v>118550.52872799999</c:v>
                </c:pt>
                <c:pt idx="3">
                  <c:v>142706.36939599999</c:v>
                </c:pt>
                <c:pt idx="4">
                  <c:v>129933.07502399999</c:v>
                </c:pt>
                <c:pt idx="5">
                  <c:v>124364.83337600001</c:v>
                </c:pt>
                <c:pt idx="6">
                  <c:v>117875.331856</c:v>
                </c:pt>
              </c:numCache>
            </c:numRef>
          </c:yVal>
          <c:smooth val="1"/>
        </c:ser>
        <c:ser>
          <c:idx val="11"/>
          <c:order val="1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'Input-NetPay'!$AE$18:$AE$296</c:f>
              <c:numCache>
                <c:formatCode>0</c:formatCode>
                <c:ptCount val="279"/>
                <c:pt idx="0">
                  <c:v>49315.22</c:v>
                </c:pt>
                <c:pt idx="1">
                  <c:v>48871.81</c:v>
                </c:pt>
                <c:pt idx="2">
                  <c:v>49006.18</c:v>
                </c:pt>
                <c:pt idx="3">
                  <c:v>49140.56</c:v>
                </c:pt>
                <c:pt idx="4">
                  <c:v>49274.93</c:v>
                </c:pt>
                <c:pt idx="5">
                  <c:v>48697.15</c:v>
                </c:pt>
                <c:pt idx="6">
                  <c:v>48831.519999999997</c:v>
                </c:pt>
                <c:pt idx="7">
                  <c:v>48522.49</c:v>
                </c:pt>
                <c:pt idx="8">
                  <c:v>48347.83</c:v>
                </c:pt>
                <c:pt idx="9">
                  <c:v>48173.17</c:v>
                </c:pt>
                <c:pt idx="10">
                  <c:v>48132.88</c:v>
                </c:pt>
                <c:pt idx="11">
                  <c:v>47958.22</c:v>
                </c:pt>
                <c:pt idx="12">
                  <c:v>47917.94</c:v>
                </c:pt>
                <c:pt idx="13">
                  <c:v>47702.99</c:v>
                </c:pt>
                <c:pt idx="14">
                  <c:v>47662.71</c:v>
                </c:pt>
                <c:pt idx="15">
                  <c:v>47622.42</c:v>
                </c:pt>
                <c:pt idx="16">
                  <c:v>47582.14</c:v>
                </c:pt>
                <c:pt idx="17">
                  <c:v>47541.85</c:v>
                </c:pt>
                <c:pt idx="18">
                  <c:v>47326.91</c:v>
                </c:pt>
                <c:pt idx="19">
                  <c:v>47286.62</c:v>
                </c:pt>
                <c:pt idx="20">
                  <c:v>47246.34</c:v>
                </c:pt>
                <c:pt idx="21">
                  <c:v>47206.05</c:v>
                </c:pt>
                <c:pt idx="22">
                  <c:v>47165.77</c:v>
                </c:pt>
                <c:pt idx="23">
                  <c:v>47125.48</c:v>
                </c:pt>
                <c:pt idx="24">
                  <c:v>47085.2</c:v>
                </c:pt>
                <c:pt idx="25">
                  <c:v>47044.92</c:v>
                </c:pt>
                <c:pt idx="26">
                  <c:v>47004.63</c:v>
                </c:pt>
                <c:pt idx="27">
                  <c:v>46964.35</c:v>
                </c:pt>
                <c:pt idx="28">
                  <c:v>46924.06</c:v>
                </c:pt>
                <c:pt idx="29">
                  <c:v>46883.78</c:v>
                </c:pt>
                <c:pt idx="30">
                  <c:v>46843.49</c:v>
                </c:pt>
                <c:pt idx="31">
                  <c:v>46803.21</c:v>
                </c:pt>
                <c:pt idx="32">
                  <c:v>46776.44</c:v>
                </c:pt>
                <c:pt idx="33">
                  <c:v>46736.160000000003</c:v>
                </c:pt>
                <c:pt idx="34">
                  <c:v>46695.87</c:v>
                </c:pt>
                <c:pt idx="35">
                  <c:v>46749.68</c:v>
                </c:pt>
                <c:pt idx="36">
                  <c:v>46803.49</c:v>
                </c:pt>
                <c:pt idx="37">
                  <c:v>46857.29</c:v>
                </c:pt>
                <c:pt idx="38">
                  <c:v>46911.1</c:v>
                </c:pt>
                <c:pt idx="39">
                  <c:v>47018.71</c:v>
                </c:pt>
                <c:pt idx="40">
                  <c:v>47072.52</c:v>
                </c:pt>
                <c:pt idx="41">
                  <c:v>47126.32</c:v>
                </c:pt>
                <c:pt idx="42">
                  <c:v>47274.22</c:v>
                </c:pt>
                <c:pt idx="43">
                  <c:v>47422.11</c:v>
                </c:pt>
                <c:pt idx="44">
                  <c:v>47516.21</c:v>
                </c:pt>
                <c:pt idx="45">
                  <c:v>47664.1</c:v>
                </c:pt>
                <c:pt idx="46">
                  <c:v>47758.19</c:v>
                </c:pt>
                <c:pt idx="47">
                  <c:v>48000.18</c:v>
                </c:pt>
                <c:pt idx="48">
                  <c:v>48094.27</c:v>
                </c:pt>
                <c:pt idx="49">
                  <c:v>48524.44</c:v>
                </c:pt>
                <c:pt idx="50">
                  <c:v>48618.53</c:v>
                </c:pt>
                <c:pt idx="51">
                  <c:v>48712.62</c:v>
                </c:pt>
                <c:pt idx="52">
                  <c:v>49801.42</c:v>
                </c:pt>
                <c:pt idx="53">
                  <c:v>49895.51</c:v>
                </c:pt>
                <c:pt idx="54">
                  <c:v>49989.599999999999</c:v>
                </c:pt>
                <c:pt idx="55">
                  <c:v>50083.69</c:v>
                </c:pt>
                <c:pt idx="56">
                  <c:v>51064.89</c:v>
                </c:pt>
                <c:pt idx="57">
                  <c:v>51158.98</c:v>
                </c:pt>
                <c:pt idx="58">
                  <c:v>51253.07</c:v>
                </c:pt>
                <c:pt idx="59">
                  <c:v>51347.16</c:v>
                </c:pt>
                <c:pt idx="60">
                  <c:v>51441.25</c:v>
                </c:pt>
                <c:pt idx="61">
                  <c:v>52140.17</c:v>
                </c:pt>
                <c:pt idx="62">
                  <c:v>52234.26</c:v>
                </c:pt>
                <c:pt idx="63">
                  <c:v>52328.35</c:v>
                </c:pt>
                <c:pt idx="64">
                  <c:v>53027.27</c:v>
                </c:pt>
                <c:pt idx="65">
                  <c:v>53121.36</c:v>
                </c:pt>
                <c:pt idx="66">
                  <c:v>53726.19</c:v>
                </c:pt>
                <c:pt idx="67">
                  <c:v>53820.28</c:v>
                </c:pt>
                <c:pt idx="68">
                  <c:v>54331.02</c:v>
                </c:pt>
                <c:pt idx="69">
                  <c:v>54425.11</c:v>
                </c:pt>
                <c:pt idx="70">
                  <c:v>54935.839999999997</c:v>
                </c:pt>
                <c:pt idx="71">
                  <c:v>55029.93</c:v>
                </c:pt>
                <c:pt idx="72">
                  <c:v>55540.67</c:v>
                </c:pt>
                <c:pt idx="73">
                  <c:v>55634.76</c:v>
                </c:pt>
                <c:pt idx="74">
                  <c:v>56145.5</c:v>
                </c:pt>
                <c:pt idx="75">
                  <c:v>56239.59</c:v>
                </c:pt>
                <c:pt idx="76">
                  <c:v>56656.24</c:v>
                </c:pt>
                <c:pt idx="77">
                  <c:v>56750.33</c:v>
                </c:pt>
                <c:pt idx="78">
                  <c:v>57166.98</c:v>
                </c:pt>
                <c:pt idx="79">
                  <c:v>57583.62</c:v>
                </c:pt>
                <c:pt idx="80">
                  <c:v>58000.27</c:v>
                </c:pt>
                <c:pt idx="81">
                  <c:v>58416.92</c:v>
                </c:pt>
                <c:pt idx="82">
                  <c:v>58739.48</c:v>
                </c:pt>
                <c:pt idx="83">
                  <c:v>59062.03</c:v>
                </c:pt>
                <c:pt idx="84">
                  <c:v>59478.68</c:v>
                </c:pt>
                <c:pt idx="85">
                  <c:v>59801.23</c:v>
                </c:pt>
                <c:pt idx="86">
                  <c:v>60029.7</c:v>
                </c:pt>
                <c:pt idx="87">
                  <c:v>60352.26</c:v>
                </c:pt>
                <c:pt idx="88">
                  <c:v>60674.81</c:v>
                </c:pt>
                <c:pt idx="89">
                  <c:v>60997.37</c:v>
                </c:pt>
                <c:pt idx="90">
                  <c:v>61319.93</c:v>
                </c:pt>
                <c:pt idx="91">
                  <c:v>61548.39</c:v>
                </c:pt>
                <c:pt idx="92">
                  <c:v>61642.48</c:v>
                </c:pt>
                <c:pt idx="93">
                  <c:v>61870.95</c:v>
                </c:pt>
                <c:pt idx="94">
                  <c:v>62193.5</c:v>
                </c:pt>
                <c:pt idx="95">
                  <c:v>62421.97</c:v>
                </c:pt>
                <c:pt idx="96">
                  <c:v>62650.44</c:v>
                </c:pt>
                <c:pt idx="97">
                  <c:v>62972.99</c:v>
                </c:pt>
                <c:pt idx="98">
                  <c:v>63201.46</c:v>
                </c:pt>
                <c:pt idx="99">
                  <c:v>63429.93</c:v>
                </c:pt>
                <c:pt idx="100">
                  <c:v>63658.39</c:v>
                </c:pt>
                <c:pt idx="101">
                  <c:v>63886.86</c:v>
                </c:pt>
                <c:pt idx="102">
                  <c:v>64115.33</c:v>
                </c:pt>
                <c:pt idx="103">
                  <c:v>64343.79</c:v>
                </c:pt>
                <c:pt idx="104">
                  <c:v>64572.26</c:v>
                </c:pt>
                <c:pt idx="105">
                  <c:v>64800.72</c:v>
                </c:pt>
                <c:pt idx="106">
                  <c:v>64935.1</c:v>
                </c:pt>
                <c:pt idx="107">
                  <c:v>65163.56</c:v>
                </c:pt>
                <c:pt idx="108">
                  <c:v>65392.03</c:v>
                </c:pt>
                <c:pt idx="109">
                  <c:v>65526.400000000001</c:v>
                </c:pt>
                <c:pt idx="110">
                  <c:v>65620.490000000005</c:v>
                </c:pt>
                <c:pt idx="111">
                  <c:v>65754.87</c:v>
                </c:pt>
                <c:pt idx="112">
                  <c:v>67098.62</c:v>
                </c:pt>
                <c:pt idx="113">
                  <c:v>65983.34</c:v>
                </c:pt>
                <c:pt idx="114">
                  <c:v>66117.710000000006</c:v>
                </c:pt>
                <c:pt idx="115">
                  <c:v>66252.09</c:v>
                </c:pt>
                <c:pt idx="116">
                  <c:v>66386.460000000006</c:v>
                </c:pt>
                <c:pt idx="117">
                  <c:v>66789.59</c:v>
                </c:pt>
                <c:pt idx="118">
                  <c:v>66923.960000000006</c:v>
                </c:pt>
                <c:pt idx="119">
                  <c:v>67058.34</c:v>
                </c:pt>
                <c:pt idx="120">
                  <c:v>66480.55</c:v>
                </c:pt>
                <c:pt idx="121">
                  <c:v>66614.929999999993</c:v>
                </c:pt>
                <c:pt idx="122">
                  <c:v>66749.3</c:v>
                </c:pt>
                <c:pt idx="123">
                  <c:v>66883.679999999993</c:v>
                </c:pt>
                <c:pt idx="124">
                  <c:v>67233</c:v>
                </c:pt>
                <c:pt idx="125">
                  <c:v>67273.279999999999</c:v>
                </c:pt>
                <c:pt idx="126">
                  <c:v>67985.440000000002</c:v>
                </c:pt>
                <c:pt idx="127">
                  <c:v>67851.070000000007</c:v>
                </c:pt>
                <c:pt idx="128">
                  <c:v>67716.69</c:v>
                </c:pt>
                <c:pt idx="129">
                  <c:v>67582.320000000007</c:v>
                </c:pt>
                <c:pt idx="130">
                  <c:v>67447.94</c:v>
                </c:pt>
                <c:pt idx="131">
                  <c:v>68160.100000000006</c:v>
                </c:pt>
                <c:pt idx="132">
                  <c:v>68025.73</c:v>
                </c:pt>
                <c:pt idx="133">
                  <c:v>68200.39</c:v>
                </c:pt>
                <c:pt idx="134">
                  <c:v>68240.679999999993</c:v>
                </c:pt>
                <c:pt idx="135">
                  <c:v>68280.960000000006</c:v>
                </c:pt>
                <c:pt idx="136">
                  <c:v>68321.240000000005</c:v>
                </c:pt>
                <c:pt idx="137">
                  <c:v>68267.44</c:v>
                </c:pt>
                <c:pt idx="138">
                  <c:v>68307.72</c:v>
                </c:pt>
                <c:pt idx="139">
                  <c:v>68348.009999999995</c:v>
                </c:pt>
                <c:pt idx="140">
                  <c:v>68294.2</c:v>
                </c:pt>
                <c:pt idx="141">
                  <c:v>68240.399999999994</c:v>
                </c:pt>
                <c:pt idx="142">
                  <c:v>68280.679999999993</c:v>
                </c:pt>
                <c:pt idx="143">
                  <c:v>68226.87</c:v>
                </c:pt>
                <c:pt idx="144">
                  <c:v>68173.070000000007</c:v>
                </c:pt>
                <c:pt idx="145">
                  <c:v>68119.259999999995</c:v>
                </c:pt>
                <c:pt idx="146">
                  <c:v>68065.460000000006</c:v>
                </c:pt>
                <c:pt idx="147">
                  <c:v>68011.649999999994</c:v>
                </c:pt>
                <c:pt idx="148">
                  <c:v>67917.56</c:v>
                </c:pt>
                <c:pt idx="149">
                  <c:v>67863.759999999995</c:v>
                </c:pt>
                <c:pt idx="150">
                  <c:v>67809.95</c:v>
                </c:pt>
                <c:pt idx="151">
                  <c:v>67715.86</c:v>
                </c:pt>
                <c:pt idx="152">
                  <c:v>67662.05</c:v>
                </c:pt>
                <c:pt idx="153">
                  <c:v>67608.25</c:v>
                </c:pt>
                <c:pt idx="154">
                  <c:v>67514.16</c:v>
                </c:pt>
                <c:pt idx="155">
                  <c:v>67460.350000000006</c:v>
                </c:pt>
                <c:pt idx="156">
                  <c:v>67366.259999999995</c:v>
                </c:pt>
                <c:pt idx="157">
                  <c:v>67218.36</c:v>
                </c:pt>
                <c:pt idx="158">
                  <c:v>67124.27</c:v>
                </c:pt>
                <c:pt idx="159">
                  <c:v>66976.37</c:v>
                </c:pt>
                <c:pt idx="160">
                  <c:v>66882.28</c:v>
                </c:pt>
                <c:pt idx="161">
                  <c:v>66734.39</c:v>
                </c:pt>
                <c:pt idx="162">
                  <c:v>66640.3</c:v>
                </c:pt>
                <c:pt idx="163">
                  <c:v>66586.490000000005</c:v>
                </c:pt>
                <c:pt idx="164">
                  <c:v>66492.399999999994</c:v>
                </c:pt>
                <c:pt idx="165">
                  <c:v>66398.31</c:v>
                </c:pt>
                <c:pt idx="166">
                  <c:v>66250.41</c:v>
                </c:pt>
                <c:pt idx="167">
                  <c:v>66156.320000000007</c:v>
                </c:pt>
                <c:pt idx="168">
                  <c:v>66062.23</c:v>
                </c:pt>
                <c:pt idx="169">
                  <c:v>65914.34</c:v>
                </c:pt>
                <c:pt idx="170">
                  <c:v>65820.25</c:v>
                </c:pt>
                <c:pt idx="171">
                  <c:v>65672.350000000006</c:v>
                </c:pt>
                <c:pt idx="172">
                  <c:v>65578.259999999995</c:v>
                </c:pt>
                <c:pt idx="173">
                  <c:v>65484.17</c:v>
                </c:pt>
                <c:pt idx="174">
                  <c:v>65390.080000000002</c:v>
                </c:pt>
                <c:pt idx="175">
                  <c:v>65148.09</c:v>
                </c:pt>
                <c:pt idx="176">
                  <c:v>65054</c:v>
                </c:pt>
                <c:pt idx="177">
                  <c:v>64906.1</c:v>
                </c:pt>
                <c:pt idx="178">
                  <c:v>64812.01</c:v>
                </c:pt>
                <c:pt idx="179">
                  <c:v>64717.919999999998</c:v>
                </c:pt>
                <c:pt idx="180">
                  <c:v>64475.94</c:v>
                </c:pt>
                <c:pt idx="181">
                  <c:v>64381.84</c:v>
                </c:pt>
                <c:pt idx="182">
                  <c:v>64287.75</c:v>
                </c:pt>
                <c:pt idx="183">
                  <c:v>64193.66</c:v>
                </c:pt>
                <c:pt idx="184">
                  <c:v>64099.57</c:v>
                </c:pt>
                <c:pt idx="185">
                  <c:v>64005.48</c:v>
                </c:pt>
                <c:pt idx="186">
                  <c:v>63911.39</c:v>
                </c:pt>
                <c:pt idx="187">
                  <c:v>63817.3</c:v>
                </c:pt>
                <c:pt idx="188">
                  <c:v>63575.31</c:v>
                </c:pt>
                <c:pt idx="189">
                  <c:v>63481.22</c:v>
                </c:pt>
                <c:pt idx="190">
                  <c:v>63387.13</c:v>
                </c:pt>
                <c:pt idx="191">
                  <c:v>63239.24</c:v>
                </c:pt>
                <c:pt idx="192">
                  <c:v>63145.15</c:v>
                </c:pt>
                <c:pt idx="193">
                  <c:v>63051.06</c:v>
                </c:pt>
                <c:pt idx="194">
                  <c:v>62903.16</c:v>
                </c:pt>
                <c:pt idx="195">
                  <c:v>62809.07</c:v>
                </c:pt>
                <c:pt idx="196">
                  <c:v>62714.98</c:v>
                </c:pt>
                <c:pt idx="197">
                  <c:v>62567.08</c:v>
                </c:pt>
                <c:pt idx="198">
                  <c:v>62472.99</c:v>
                </c:pt>
                <c:pt idx="199">
                  <c:v>62378.9</c:v>
                </c:pt>
                <c:pt idx="200">
                  <c:v>62284.81</c:v>
                </c:pt>
                <c:pt idx="201">
                  <c:v>62190.720000000001</c:v>
                </c:pt>
                <c:pt idx="202">
                  <c:v>61854.64</c:v>
                </c:pt>
                <c:pt idx="203">
                  <c:v>61760.55</c:v>
                </c:pt>
                <c:pt idx="204">
                  <c:v>61666.46</c:v>
                </c:pt>
                <c:pt idx="205">
                  <c:v>61572.37</c:v>
                </c:pt>
                <c:pt idx="206">
                  <c:v>61478.28</c:v>
                </c:pt>
                <c:pt idx="207">
                  <c:v>61384.19</c:v>
                </c:pt>
                <c:pt idx="208">
                  <c:v>61290.09</c:v>
                </c:pt>
                <c:pt idx="209">
                  <c:v>61196</c:v>
                </c:pt>
                <c:pt idx="210">
                  <c:v>61101.91</c:v>
                </c:pt>
                <c:pt idx="211">
                  <c:v>60859.93</c:v>
                </c:pt>
                <c:pt idx="212">
                  <c:v>60765.84</c:v>
                </c:pt>
                <c:pt idx="213">
                  <c:v>60671.75</c:v>
                </c:pt>
                <c:pt idx="214">
                  <c:v>60577.66</c:v>
                </c:pt>
                <c:pt idx="215">
                  <c:v>60483.57</c:v>
                </c:pt>
                <c:pt idx="216">
                  <c:v>60389.47</c:v>
                </c:pt>
                <c:pt idx="217">
                  <c:v>60295.38</c:v>
                </c:pt>
                <c:pt idx="218">
                  <c:v>60201.29</c:v>
                </c:pt>
                <c:pt idx="219">
                  <c:v>60107.199999999997</c:v>
                </c:pt>
                <c:pt idx="220">
                  <c:v>60013.11</c:v>
                </c:pt>
                <c:pt idx="221">
                  <c:v>59919.02</c:v>
                </c:pt>
                <c:pt idx="222">
                  <c:v>59824.93</c:v>
                </c:pt>
                <c:pt idx="223">
                  <c:v>59730.84</c:v>
                </c:pt>
                <c:pt idx="224">
                  <c:v>59636.75</c:v>
                </c:pt>
                <c:pt idx="225">
                  <c:v>59542.66</c:v>
                </c:pt>
                <c:pt idx="226">
                  <c:v>59448.57</c:v>
                </c:pt>
                <c:pt idx="227">
                  <c:v>59354.48</c:v>
                </c:pt>
                <c:pt idx="228">
                  <c:v>59260.39</c:v>
                </c:pt>
                <c:pt idx="229">
                  <c:v>59166.3</c:v>
                </c:pt>
                <c:pt idx="230">
                  <c:v>59072.21</c:v>
                </c:pt>
                <c:pt idx="231">
                  <c:v>58978.11</c:v>
                </c:pt>
                <c:pt idx="232">
                  <c:v>58467.38</c:v>
                </c:pt>
                <c:pt idx="233">
                  <c:v>58373.29</c:v>
                </c:pt>
                <c:pt idx="234">
                  <c:v>58050.73</c:v>
                </c:pt>
                <c:pt idx="235">
                  <c:v>57956.639999999999</c:v>
                </c:pt>
                <c:pt idx="236">
                  <c:v>57634.080000000002</c:v>
                </c:pt>
                <c:pt idx="237">
                  <c:v>57311.53</c:v>
                </c:pt>
                <c:pt idx="238">
                  <c:v>56988.97</c:v>
                </c:pt>
                <c:pt idx="239">
                  <c:v>56666.41</c:v>
                </c:pt>
                <c:pt idx="240">
                  <c:v>56343.86</c:v>
                </c:pt>
                <c:pt idx="241">
                  <c:v>56115.39</c:v>
                </c:pt>
                <c:pt idx="242">
                  <c:v>56021.3</c:v>
                </c:pt>
                <c:pt idx="243">
                  <c:v>55792.83</c:v>
                </c:pt>
                <c:pt idx="244">
                  <c:v>55470.28</c:v>
                </c:pt>
                <c:pt idx="245">
                  <c:v>55241.81</c:v>
                </c:pt>
                <c:pt idx="246">
                  <c:v>54919.25</c:v>
                </c:pt>
                <c:pt idx="247">
                  <c:v>54690.79</c:v>
                </c:pt>
                <c:pt idx="248">
                  <c:v>54368.23</c:v>
                </c:pt>
                <c:pt idx="249">
                  <c:v>54139.77</c:v>
                </c:pt>
                <c:pt idx="250">
                  <c:v>53911.3</c:v>
                </c:pt>
                <c:pt idx="251">
                  <c:v>53817.21</c:v>
                </c:pt>
                <c:pt idx="252">
                  <c:v>53588.74</c:v>
                </c:pt>
                <c:pt idx="253">
                  <c:v>53360.28</c:v>
                </c:pt>
                <c:pt idx="254">
                  <c:v>53266.19</c:v>
                </c:pt>
                <c:pt idx="255">
                  <c:v>53037.72</c:v>
                </c:pt>
                <c:pt idx="256">
                  <c:v>52809.25</c:v>
                </c:pt>
                <c:pt idx="257">
                  <c:v>52715.16</c:v>
                </c:pt>
                <c:pt idx="258">
                  <c:v>52580.79</c:v>
                </c:pt>
                <c:pt idx="259">
                  <c:v>52486.7</c:v>
                </c:pt>
                <c:pt idx="260">
                  <c:v>52258.23</c:v>
                </c:pt>
                <c:pt idx="261">
                  <c:v>52029.77</c:v>
                </c:pt>
                <c:pt idx="262">
                  <c:v>51801.3</c:v>
                </c:pt>
                <c:pt idx="263">
                  <c:v>51572.83</c:v>
                </c:pt>
                <c:pt idx="264">
                  <c:v>51438.46</c:v>
                </c:pt>
                <c:pt idx="265">
                  <c:v>51344.37</c:v>
                </c:pt>
                <c:pt idx="266">
                  <c:v>51209.99</c:v>
                </c:pt>
                <c:pt idx="267">
                  <c:v>50981.53</c:v>
                </c:pt>
                <c:pt idx="268">
                  <c:v>50847.15</c:v>
                </c:pt>
                <c:pt idx="269">
                  <c:v>50753.06</c:v>
                </c:pt>
                <c:pt idx="270">
                  <c:v>50618.69</c:v>
                </c:pt>
                <c:pt idx="271">
                  <c:v>50484.31</c:v>
                </c:pt>
                <c:pt idx="272">
                  <c:v>50349.94</c:v>
                </c:pt>
                <c:pt idx="273">
                  <c:v>50215.56</c:v>
                </c:pt>
                <c:pt idx="274">
                  <c:v>49987.09</c:v>
                </c:pt>
                <c:pt idx="275">
                  <c:v>49852.72</c:v>
                </c:pt>
                <c:pt idx="276">
                  <c:v>49718.34</c:v>
                </c:pt>
                <c:pt idx="277">
                  <c:v>49583.97</c:v>
                </c:pt>
                <c:pt idx="278">
                  <c:v>49449.59</c:v>
                </c:pt>
              </c:numCache>
            </c:numRef>
          </c:xVal>
          <c:yVal>
            <c:numRef>
              <c:f>'Input-NetPay'!$AF$18:$AF$296</c:f>
              <c:numCache>
                <c:formatCode>0</c:formatCode>
                <c:ptCount val="279"/>
                <c:pt idx="0">
                  <c:v>115478.46</c:v>
                </c:pt>
                <c:pt idx="1">
                  <c:v>115989.2</c:v>
                </c:pt>
                <c:pt idx="2">
                  <c:v>115895.11</c:v>
                </c:pt>
                <c:pt idx="3">
                  <c:v>115801.02</c:v>
                </c:pt>
                <c:pt idx="4">
                  <c:v>115706.93</c:v>
                </c:pt>
                <c:pt idx="5">
                  <c:v>116311.75</c:v>
                </c:pt>
                <c:pt idx="6">
                  <c:v>116217.67</c:v>
                </c:pt>
                <c:pt idx="7">
                  <c:v>116634.31</c:v>
                </c:pt>
                <c:pt idx="8">
                  <c:v>116956.87</c:v>
                </c:pt>
                <c:pt idx="9">
                  <c:v>117279.43</c:v>
                </c:pt>
                <c:pt idx="10">
                  <c:v>117507.89</c:v>
                </c:pt>
                <c:pt idx="11">
                  <c:v>117830.45</c:v>
                </c:pt>
                <c:pt idx="12">
                  <c:v>118058.92</c:v>
                </c:pt>
                <c:pt idx="13">
                  <c:v>118609.94</c:v>
                </c:pt>
                <c:pt idx="14">
                  <c:v>118838.39999999999</c:v>
                </c:pt>
                <c:pt idx="15">
                  <c:v>119066.87</c:v>
                </c:pt>
                <c:pt idx="16">
                  <c:v>119295.33</c:v>
                </c:pt>
                <c:pt idx="17">
                  <c:v>119523.8</c:v>
                </c:pt>
                <c:pt idx="18">
                  <c:v>120074.83</c:v>
                </c:pt>
                <c:pt idx="19">
                  <c:v>120303.29</c:v>
                </c:pt>
                <c:pt idx="20">
                  <c:v>120531.76</c:v>
                </c:pt>
                <c:pt idx="21">
                  <c:v>120760.22</c:v>
                </c:pt>
                <c:pt idx="22">
                  <c:v>120988.69</c:v>
                </c:pt>
                <c:pt idx="23">
                  <c:v>121217.15</c:v>
                </c:pt>
                <c:pt idx="24">
                  <c:v>121445.62</c:v>
                </c:pt>
                <c:pt idx="25">
                  <c:v>121674.08</c:v>
                </c:pt>
                <c:pt idx="26">
                  <c:v>121902.55</c:v>
                </c:pt>
                <c:pt idx="27">
                  <c:v>122131.02</c:v>
                </c:pt>
                <c:pt idx="28">
                  <c:v>122359.48</c:v>
                </c:pt>
                <c:pt idx="29">
                  <c:v>122587.95</c:v>
                </c:pt>
                <c:pt idx="30">
                  <c:v>122816.42</c:v>
                </c:pt>
                <c:pt idx="31">
                  <c:v>123044.88</c:v>
                </c:pt>
                <c:pt idx="32">
                  <c:v>123864.66</c:v>
                </c:pt>
                <c:pt idx="33">
                  <c:v>124093.12</c:v>
                </c:pt>
                <c:pt idx="34">
                  <c:v>124321.59</c:v>
                </c:pt>
                <c:pt idx="35">
                  <c:v>124684.43</c:v>
                </c:pt>
                <c:pt idx="36">
                  <c:v>125047.27</c:v>
                </c:pt>
                <c:pt idx="37">
                  <c:v>125410.11</c:v>
                </c:pt>
                <c:pt idx="38">
                  <c:v>125772.95</c:v>
                </c:pt>
                <c:pt idx="39">
                  <c:v>126498.63</c:v>
                </c:pt>
                <c:pt idx="40">
                  <c:v>126861.47</c:v>
                </c:pt>
                <c:pt idx="41">
                  <c:v>127224.32000000001</c:v>
                </c:pt>
                <c:pt idx="42">
                  <c:v>127721.53</c:v>
                </c:pt>
                <c:pt idx="43">
                  <c:v>128218.75</c:v>
                </c:pt>
                <c:pt idx="44">
                  <c:v>128353.13</c:v>
                </c:pt>
                <c:pt idx="45">
                  <c:v>128850.34</c:v>
                </c:pt>
                <c:pt idx="46">
                  <c:v>128984.72</c:v>
                </c:pt>
                <c:pt idx="47">
                  <c:v>129616.31</c:v>
                </c:pt>
                <c:pt idx="48">
                  <c:v>129750.69</c:v>
                </c:pt>
                <c:pt idx="49">
                  <c:v>130651.03</c:v>
                </c:pt>
                <c:pt idx="50">
                  <c:v>130785.4</c:v>
                </c:pt>
                <c:pt idx="51">
                  <c:v>130919.78</c:v>
                </c:pt>
                <c:pt idx="52">
                  <c:v>132760.75</c:v>
                </c:pt>
                <c:pt idx="53">
                  <c:v>132895.12</c:v>
                </c:pt>
                <c:pt idx="54">
                  <c:v>133029.5</c:v>
                </c:pt>
                <c:pt idx="55">
                  <c:v>133163.88</c:v>
                </c:pt>
                <c:pt idx="56">
                  <c:v>134279.16</c:v>
                </c:pt>
                <c:pt idx="57">
                  <c:v>134413.53</c:v>
                </c:pt>
                <c:pt idx="58">
                  <c:v>134547.91</c:v>
                </c:pt>
                <c:pt idx="59">
                  <c:v>134682.29</c:v>
                </c:pt>
                <c:pt idx="60">
                  <c:v>134816.66</c:v>
                </c:pt>
                <c:pt idx="61">
                  <c:v>135528.82999999999</c:v>
                </c:pt>
                <c:pt idx="62">
                  <c:v>135663.20000000001</c:v>
                </c:pt>
                <c:pt idx="63">
                  <c:v>135797.57</c:v>
                </c:pt>
                <c:pt idx="64">
                  <c:v>136509.74</c:v>
                </c:pt>
                <c:pt idx="65">
                  <c:v>136644.12</c:v>
                </c:pt>
                <c:pt idx="66">
                  <c:v>137221.9</c:v>
                </c:pt>
                <c:pt idx="67">
                  <c:v>137356.28</c:v>
                </c:pt>
                <c:pt idx="68">
                  <c:v>137799.67999999999</c:v>
                </c:pt>
                <c:pt idx="69">
                  <c:v>137934.06</c:v>
                </c:pt>
                <c:pt idx="70">
                  <c:v>138377.47</c:v>
                </c:pt>
                <c:pt idx="71">
                  <c:v>138511.85</c:v>
                </c:pt>
                <c:pt idx="72">
                  <c:v>138955.25</c:v>
                </c:pt>
                <c:pt idx="73">
                  <c:v>139089.63</c:v>
                </c:pt>
                <c:pt idx="74">
                  <c:v>139533.04</c:v>
                </c:pt>
                <c:pt idx="75">
                  <c:v>139667.42000000001</c:v>
                </c:pt>
                <c:pt idx="76">
                  <c:v>139976.45000000001</c:v>
                </c:pt>
                <c:pt idx="77">
                  <c:v>140110.82999999999</c:v>
                </c:pt>
                <c:pt idx="78">
                  <c:v>140419.87</c:v>
                </c:pt>
                <c:pt idx="79">
                  <c:v>140728.9</c:v>
                </c:pt>
                <c:pt idx="80">
                  <c:v>141037.94</c:v>
                </c:pt>
                <c:pt idx="81">
                  <c:v>141346.97</c:v>
                </c:pt>
                <c:pt idx="82">
                  <c:v>141521.63</c:v>
                </c:pt>
                <c:pt idx="83">
                  <c:v>141696.29</c:v>
                </c:pt>
                <c:pt idx="84">
                  <c:v>142005.32999999999</c:v>
                </c:pt>
                <c:pt idx="85">
                  <c:v>142179.98000000001</c:v>
                </c:pt>
                <c:pt idx="86">
                  <c:v>142220.26999999999</c:v>
                </c:pt>
                <c:pt idx="87">
                  <c:v>142394.93</c:v>
                </c:pt>
                <c:pt idx="88">
                  <c:v>142569.59</c:v>
                </c:pt>
                <c:pt idx="89">
                  <c:v>142744.25</c:v>
                </c:pt>
                <c:pt idx="90">
                  <c:v>142918.91</c:v>
                </c:pt>
                <c:pt idx="91">
                  <c:v>142959.20000000001</c:v>
                </c:pt>
                <c:pt idx="92">
                  <c:v>143093.57</c:v>
                </c:pt>
                <c:pt idx="93">
                  <c:v>143133.85</c:v>
                </c:pt>
                <c:pt idx="94">
                  <c:v>143308.51999999999</c:v>
                </c:pt>
                <c:pt idx="95">
                  <c:v>143348.79999999999</c:v>
                </c:pt>
                <c:pt idx="96">
                  <c:v>143389.09</c:v>
                </c:pt>
                <c:pt idx="97">
                  <c:v>143563.74</c:v>
                </c:pt>
                <c:pt idx="98">
                  <c:v>143604.03</c:v>
                </c:pt>
                <c:pt idx="99">
                  <c:v>143644.32</c:v>
                </c:pt>
                <c:pt idx="100">
                  <c:v>143684.6</c:v>
                </c:pt>
                <c:pt idx="101">
                  <c:v>143724.89000000001</c:v>
                </c:pt>
                <c:pt idx="102">
                  <c:v>143765.17000000001</c:v>
                </c:pt>
                <c:pt idx="103">
                  <c:v>143805.45000000001</c:v>
                </c:pt>
                <c:pt idx="104">
                  <c:v>143845.74</c:v>
                </c:pt>
                <c:pt idx="105">
                  <c:v>143886.01999999999</c:v>
                </c:pt>
                <c:pt idx="106">
                  <c:v>143791.93</c:v>
                </c:pt>
                <c:pt idx="107">
                  <c:v>143832.22</c:v>
                </c:pt>
                <c:pt idx="108">
                  <c:v>143872.5</c:v>
                </c:pt>
                <c:pt idx="109">
                  <c:v>143778.41</c:v>
                </c:pt>
                <c:pt idx="110">
                  <c:v>143912.79</c:v>
                </c:pt>
                <c:pt idx="111">
                  <c:v>143818.70000000001</c:v>
                </c:pt>
                <c:pt idx="112">
                  <c:v>142877.79</c:v>
                </c:pt>
                <c:pt idx="113">
                  <c:v>143858.98000000001</c:v>
                </c:pt>
                <c:pt idx="114">
                  <c:v>143764.89000000001</c:v>
                </c:pt>
                <c:pt idx="115">
                  <c:v>143670.79999999999</c:v>
                </c:pt>
                <c:pt idx="116">
                  <c:v>143576.71</c:v>
                </c:pt>
                <c:pt idx="117">
                  <c:v>143294.44</c:v>
                </c:pt>
                <c:pt idx="118">
                  <c:v>143200.35</c:v>
                </c:pt>
                <c:pt idx="119">
                  <c:v>143106.26</c:v>
                </c:pt>
                <c:pt idx="120">
                  <c:v>143711.09</c:v>
                </c:pt>
                <c:pt idx="121">
                  <c:v>143616.99</c:v>
                </c:pt>
                <c:pt idx="122">
                  <c:v>143522.9</c:v>
                </c:pt>
                <c:pt idx="123">
                  <c:v>143428.81</c:v>
                </c:pt>
                <c:pt idx="124">
                  <c:v>142783.70000000001</c:v>
                </c:pt>
                <c:pt idx="125">
                  <c:v>142555.23000000001</c:v>
                </c:pt>
                <c:pt idx="126">
                  <c:v>141856.31</c:v>
                </c:pt>
                <c:pt idx="127">
                  <c:v>141950.39999999999</c:v>
                </c:pt>
                <c:pt idx="128">
                  <c:v>142044.5</c:v>
                </c:pt>
                <c:pt idx="129">
                  <c:v>142138.59</c:v>
                </c:pt>
                <c:pt idx="130">
                  <c:v>142232.67000000001</c:v>
                </c:pt>
                <c:pt idx="131">
                  <c:v>141533.76000000001</c:v>
                </c:pt>
                <c:pt idx="132">
                  <c:v>141627.85</c:v>
                </c:pt>
                <c:pt idx="133">
                  <c:v>141305.29</c:v>
                </c:pt>
                <c:pt idx="134">
                  <c:v>141076.82999999999</c:v>
                </c:pt>
                <c:pt idx="135">
                  <c:v>140848.35999999999</c:v>
                </c:pt>
                <c:pt idx="136">
                  <c:v>140619.89000000001</c:v>
                </c:pt>
                <c:pt idx="137">
                  <c:v>140257.04999999999</c:v>
                </c:pt>
                <c:pt idx="138">
                  <c:v>140028.59</c:v>
                </c:pt>
                <c:pt idx="139">
                  <c:v>139800.12</c:v>
                </c:pt>
                <c:pt idx="140">
                  <c:v>139437.28</c:v>
                </c:pt>
                <c:pt idx="141">
                  <c:v>139074.44</c:v>
                </c:pt>
                <c:pt idx="142">
                  <c:v>138845.97</c:v>
                </c:pt>
                <c:pt idx="143">
                  <c:v>138483.13</c:v>
                </c:pt>
                <c:pt idx="144">
                  <c:v>138120.29</c:v>
                </c:pt>
                <c:pt idx="145">
                  <c:v>137757.45000000001</c:v>
                </c:pt>
                <c:pt idx="146">
                  <c:v>137394.60999999999</c:v>
                </c:pt>
                <c:pt idx="147">
                  <c:v>137031.76999999999</c:v>
                </c:pt>
                <c:pt idx="148">
                  <c:v>136897.39000000001</c:v>
                </c:pt>
                <c:pt idx="149">
                  <c:v>136534.54999999999</c:v>
                </c:pt>
                <c:pt idx="150">
                  <c:v>136171.70000000001</c:v>
                </c:pt>
                <c:pt idx="151">
                  <c:v>136037.32999999999</c:v>
                </c:pt>
                <c:pt idx="152">
                  <c:v>135674.49</c:v>
                </c:pt>
                <c:pt idx="153">
                  <c:v>135311.65</c:v>
                </c:pt>
                <c:pt idx="154">
                  <c:v>135177.28</c:v>
                </c:pt>
                <c:pt idx="155">
                  <c:v>134814.43</c:v>
                </c:pt>
                <c:pt idx="156">
                  <c:v>134680.06</c:v>
                </c:pt>
                <c:pt idx="157">
                  <c:v>134182.84</c:v>
                </c:pt>
                <c:pt idx="158">
                  <c:v>134048.46</c:v>
                </c:pt>
                <c:pt idx="159">
                  <c:v>133551.25</c:v>
                </c:pt>
                <c:pt idx="160">
                  <c:v>133416.87</c:v>
                </c:pt>
                <c:pt idx="161">
                  <c:v>132919.66</c:v>
                </c:pt>
                <c:pt idx="162">
                  <c:v>132785.28</c:v>
                </c:pt>
                <c:pt idx="163">
                  <c:v>132422.44</c:v>
                </c:pt>
                <c:pt idx="164">
                  <c:v>132288.06</c:v>
                </c:pt>
                <c:pt idx="165">
                  <c:v>132153.69</c:v>
                </c:pt>
                <c:pt idx="166">
                  <c:v>131656.47</c:v>
                </c:pt>
                <c:pt idx="167">
                  <c:v>131522.1</c:v>
                </c:pt>
                <c:pt idx="168">
                  <c:v>131387.73000000001</c:v>
                </c:pt>
                <c:pt idx="169">
                  <c:v>130890.51</c:v>
                </c:pt>
                <c:pt idx="170">
                  <c:v>130756.13</c:v>
                </c:pt>
                <c:pt idx="171">
                  <c:v>130258.91</c:v>
                </c:pt>
                <c:pt idx="172">
                  <c:v>130124.54</c:v>
                </c:pt>
                <c:pt idx="173">
                  <c:v>129990.16</c:v>
                </c:pt>
                <c:pt idx="174">
                  <c:v>129855.79</c:v>
                </c:pt>
                <c:pt idx="175">
                  <c:v>129224.19</c:v>
                </c:pt>
                <c:pt idx="176">
                  <c:v>129089.82</c:v>
                </c:pt>
                <c:pt idx="177">
                  <c:v>128592.6</c:v>
                </c:pt>
                <c:pt idx="178">
                  <c:v>128458.23</c:v>
                </c:pt>
                <c:pt idx="179">
                  <c:v>128323.85</c:v>
                </c:pt>
                <c:pt idx="180">
                  <c:v>127692.26</c:v>
                </c:pt>
                <c:pt idx="181">
                  <c:v>127557.88</c:v>
                </c:pt>
                <c:pt idx="182">
                  <c:v>127423.51</c:v>
                </c:pt>
                <c:pt idx="183">
                  <c:v>127289.14</c:v>
                </c:pt>
                <c:pt idx="184">
                  <c:v>127154.76</c:v>
                </c:pt>
                <c:pt idx="185">
                  <c:v>127020.39</c:v>
                </c:pt>
                <c:pt idx="186">
                  <c:v>126886.01</c:v>
                </c:pt>
                <c:pt idx="187">
                  <c:v>126751.63</c:v>
                </c:pt>
                <c:pt idx="188">
                  <c:v>126120.04</c:v>
                </c:pt>
                <c:pt idx="189">
                  <c:v>125985.67</c:v>
                </c:pt>
                <c:pt idx="190">
                  <c:v>125851.29</c:v>
                </c:pt>
                <c:pt idx="191">
                  <c:v>125354.07</c:v>
                </c:pt>
                <c:pt idx="192">
                  <c:v>125219.7</c:v>
                </c:pt>
                <c:pt idx="193">
                  <c:v>125085.32</c:v>
                </c:pt>
                <c:pt idx="194">
                  <c:v>124588.11</c:v>
                </c:pt>
                <c:pt idx="195">
                  <c:v>124453.73</c:v>
                </c:pt>
                <c:pt idx="196">
                  <c:v>124319.36</c:v>
                </c:pt>
                <c:pt idx="197">
                  <c:v>123822.14</c:v>
                </c:pt>
                <c:pt idx="198">
                  <c:v>123687.76</c:v>
                </c:pt>
                <c:pt idx="199">
                  <c:v>123553.39</c:v>
                </c:pt>
                <c:pt idx="200">
                  <c:v>123419.01</c:v>
                </c:pt>
                <c:pt idx="201">
                  <c:v>123284.64</c:v>
                </c:pt>
                <c:pt idx="202">
                  <c:v>122518.67</c:v>
                </c:pt>
                <c:pt idx="203">
                  <c:v>122384.29</c:v>
                </c:pt>
                <c:pt idx="204">
                  <c:v>122249.92</c:v>
                </c:pt>
                <c:pt idx="205">
                  <c:v>122115.55</c:v>
                </c:pt>
                <c:pt idx="206">
                  <c:v>121981.17</c:v>
                </c:pt>
                <c:pt idx="207">
                  <c:v>121846.79</c:v>
                </c:pt>
                <c:pt idx="208">
                  <c:v>121712.42</c:v>
                </c:pt>
                <c:pt idx="209">
                  <c:v>121578.04</c:v>
                </c:pt>
                <c:pt idx="210">
                  <c:v>121443.67</c:v>
                </c:pt>
                <c:pt idx="211">
                  <c:v>120812.08</c:v>
                </c:pt>
                <c:pt idx="212">
                  <c:v>120677.71</c:v>
                </c:pt>
                <c:pt idx="213">
                  <c:v>120543.33</c:v>
                </c:pt>
                <c:pt idx="214">
                  <c:v>120408.95</c:v>
                </c:pt>
                <c:pt idx="215">
                  <c:v>120274.57</c:v>
                </c:pt>
                <c:pt idx="216">
                  <c:v>120140.2</c:v>
                </c:pt>
                <c:pt idx="217">
                  <c:v>120005.83</c:v>
                </c:pt>
                <c:pt idx="218">
                  <c:v>119871.45</c:v>
                </c:pt>
                <c:pt idx="219">
                  <c:v>119737.08</c:v>
                </c:pt>
                <c:pt idx="220">
                  <c:v>119602.7</c:v>
                </c:pt>
                <c:pt idx="221">
                  <c:v>119468.32</c:v>
                </c:pt>
                <c:pt idx="222">
                  <c:v>119333.95</c:v>
                </c:pt>
                <c:pt idx="223">
                  <c:v>119199.57</c:v>
                </c:pt>
                <c:pt idx="224">
                  <c:v>119065.2</c:v>
                </c:pt>
                <c:pt idx="225">
                  <c:v>118930.83</c:v>
                </c:pt>
                <c:pt idx="226">
                  <c:v>118796.45</c:v>
                </c:pt>
                <c:pt idx="227">
                  <c:v>118662.07</c:v>
                </c:pt>
                <c:pt idx="228">
                  <c:v>118527.69</c:v>
                </c:pt>
                <c:pt idx="229">
                  <c:v>118393.32</c:v>
                </c:pt>
                <c:pt idx="230">
                  <c:v>118258.95</c:v>
                </c:pt>
                <c:pt idx="231">
                  <c:v>118124.57</c:v>
                </c:pt>
                <c:pt idx="232">
                  <c:v>117681.16</c:v>
                </c:pt>
                <c:pt idx="233">
                  <c:v>117546.78</c:v>
                </c:pt>
                <c:pt idx="234">
                  <c:v>117372.12</c:v>
                </c:pt>
                <c:pt idx="235">
                  <c:v>117237.75</c:v>
                </c:pt>
                <c:pt idx="236">
                  <c:v>117063.09</c:v>
                </c:pt>
                <c:pt idx="237">
                  <c:v>116888.43</c:v>
                </c:pt>
                <c:pt idx="238">
                  <c:v>116713.77</c:v>
                </c:pt>
                <c:pt idx="239">
                  <c:v>116539.11</c:v>
                </c:pt>
                <c:pt idx="240">
                  <c:v>116364.45</c:v>
                </c:pt>
                <c:pt idx="241">
                  <c:v>116324.16</c:v>
                </c:pt>
                <c:pt idx="242">
                  <c:v>116189.79</c:v>
                </c:pt>
                <c:pt idx="243">
                  <c:v>116149.51</c:v>
                </c:pt>
                <c:pt idx="244">
                  <c:v>115974.84</c:v>
                </c:pt>
                <c:pt idx="245">
                  <c:v>115934.56</c:v>
                </c:pt>
                <c:pt idx="246">
                  <c:v>115759.9</c:v>
                </c:pt>
                <c:pt idx="247">
                  <c:v>115719.61</c:v>
                </c:pt>
                <c:pt idx="248">
                  <c:v>115544.95</c:v>
                </c:pt>
                <c:pt idx="249">
                  <c:v>115504.67</c:v>
                </c:pt>
                <c:pt idx="250">
                  <c:v>115464.39</c:v>
                </c:pt>
                <c:pt idx="251">
                  <c:v>115330.01</c:v>
                </c:pt>
                <c:pt idx="252">
                  <c:v>115289.72</c:v>
                </c:pt>
                <c:pt idx="253">
                  <c:v>115249.44</c:v>
                </c:pt>
                <c:pt idx="254">
                  <c:v>115115.07</c:v>
                </c:pt>
                <c:pt idx="255">
                  <c:v>115074.78</c:v>
                </c:pt>
                <c:pt idx="256">
                  <c:v>115034.49</c:v>
                </c:pt>
                <c:pt idx="257">
                  <c:v>114900.12</c:v>
                </c:pt>
                <c:pt idx="258">
                  <c:v>114994.21</c:v>
                </c:pt>
                <c:pt idx="259">
                  <c:v>114859.83</c:v>
                </c:pt>
                <c:pt idx="260">
                  <c:v>114819.55</c:v>
                </c:pt>
                <c:pt idx="261">
                  <c:v>114779.27</c:v>
                </c:pt>
                <c:pt idx="262">
                  <c:v>114738.98</c:v>
                </c:pt>
                <c:pt idx="263">
                  <c:v>114698.7</c:v>
                </c:pt>
                <c:pt idx="264">
                  <c:v>114792.79</c:v>
                </c:pt>
                <c:pt idx="265">
                  <c:v>114658.41</c:v>
                </c:pt>
                <c:pt idx="266">
                  <c:v>114752.5</c:v>
                </c:pt>
                <c:pt idx="267">
                  <c:v>114712.22</c:v>
                </c:pt>
                <c:pt idx="268">
                  <c:v>114806.31</c:v>
                </c:pt>
                <c:pt idx="269">
                  <c:v>114671.94</c:v>
                </c:pt>
                <c:pt idx="270">
                  <c:v>114766.02</c:v>
                </c:pt>
                <c:pt idx="271">
                  <c:v>114860.11</c:v>
                </c:pt>
                <c:pt idx="272">
                  <c:v>114954.2</c:v>
                </c:pt>
                <c:pt idx="273">
                  <c:v>115048.3</c:v>
                </c:pt>
                <c:pt idx="274">
                  <c:v>115008.01</c:v>
                </c:pt>
                <c:pt idx="275">
                  <c:v>115102.1</c:v>
                </c:pt>
                <c:pt idx="276">
                  <c:v>115196.19</c:v>
                </c:pt>
                <c:pt idx="277">
                  <c:v>115290.28</c:v>
                </c:pt>
                <c:pt idx="278">
                  <c:v>115384.37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12392"/>
        <c:axId val="502612784"/>
      </c:scatterChart>
      <c:valAx>
        <c:axId val="502612392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2612784"/>
        <c:crosses val="autoZero"/>
        <c:crossBetween val="midCat"/>
      </c:valAx>
      <c:valAx>
        <c:axId val="502612784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2612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NetPay D</a:t>
            </a:r>
            <a:endParaRPr lang="ja-JP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5">
                  <a:tint val="3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37000"/>
                </a:schemeClr>
              </a:solidFill>
              <a:ln w="9525">
                <a:solidFill>
                  <a:schemeClr val="accent5">
                    <a:tint val="37000"/>
                  </a:schemeClr>
                </a:solidFill>
              </a:ln>
              <a:effectLst/>
            </c:spPr>
          </c:marker>
          <c:xVal>
            <c:numRef>
              <c:f>'Input-NetPay'!$I$4:$I$44</c:f>
              <c:numCache>
                <c:formatCode>General</c:formatCode>
                <c:ptCount val="41"/>
                <c:pt idx="0">
                  <c:v>61545.599999999999</c:v>
                </c:pt>
                <c:pt idx="1">
                  <c:v>61759.8</c:v>
                </c:pt>
                <c:pt idx="2">
                  <c:v>61973.8</c:v>
                </c:pt>
                <c:pt idx="3">
                  <c:v>62225.7</c:v>
                </c:pt>
                <c:pt idx="4">
                  <c:v>62352</c:v>
                </c:pt>
                <c:pt idx="5">
                  <c:v>62528.2</c:v>
                </c:pt>
                <c:pt idx="6">
                  <c:v>62704.7</c:v>
                </c:pt>
                <c:pt idx="7">
                  <c:v>62894</c:v>
                </c:pt>
                <c:pt idx="8">
                  <c:v>63058.1</c:v>
                </c:pt>
                <c:pt idx="9">
                  <c:v>63184.7</c:v>
                </c:pt>
                <c:pt idx="10">
                  <c:v>63210</c:v>
                </c:pt>
                <c:pt idx="11">
                  <c:v>63210.3</c:v>
                </c:pt>
                <c:pt idx="12">
                  <c:v>63185.4</c:v>
                </c:pt>
                <c:pt idx="13">
                  <c:v>63072.5</c:v>
                </c:pt>
                <c:pt idx="14">
                  <c:v>62972.1</c:v>
                </c:pt>
                <c:pt idx="15">
                  <c:v>62745.7</c:v>
                </c:pt>
                <c:pt idx="16">
                  <c:v>62569.599999999999</c:v>
                </c:pt>
                <c:pt idx="17">
                  <c:v>62330.7</c:v>
                </c:pt>
                <c:pt idx="18">
                  <c:v>62016.1</c:v>
                </c:pt>
                <c:pt idx="19">
                  <c:v>61802.5</c:v>
                </c:pt>
                <c:pt idx="20">
                  <c:v>61563.3</c:v>
                </c:pt>
                <c:pt idx="21">
                  <c:v>61399.6</c:v>
                </c:pt>
                <c:pt idx="22">
                  <c:v>61261.2</c:v>
                </c:pt>
                <c:pt idx="23">
                  <c:v>61109.9</c:v>
                </c:pt>
                <c:pt idx="24">
                  <c:v>60971.5</c:v>
                </c:pt>
                <c:pt idx="25">
                  <c:v>60744.4</c:v>
                </c:pt>
                <c:pt idx="26">
                  <c:v>60605.599999999999</c:v>
                </c:pt>
                <c:pt idx="27">
                  <c:v>60492.1</c:v>
                </c:pt>
                <c:pt idx="28">
                  <c:v>60340.6</c:v>
                </c:pt>
                <c:pt idx="29">
                  <c:v>60176.2</c:v>
                </c:pt>
                <c:pt idx="30">
                  <c:v>60137.8</c:v>
                </c:pt>
                <c:pt idx="31">
                  <c:v>60125</c:v>
                </c:pt>
                <c:pt idx="32">
                  <c:v>60137.5</c:v>
                </c:pt>
                <c:pt idx="33">
                  <c:v>60174.9</c:v>
                </c:pt>
                <c:pt idx="34">
                  <c:v>60250</c:v>
                </c:pt>
                <c:pt idx="35">
                  <c:v>60413.4</c:v>
                </c:pt>
                <c:pt idx="36">
                  <c:v>60564.3</c:v>
                </c:pt>
                <c:pt idx="37">
                  <c:v>60740.5</c:v>
                </c:pt>
                <c:pt idx="38">
                  <c:v>60966.9</c:v>
                </c:pt>
                <c:pt idx="39">
                  <c:v>61117.8</c:v>
                </c:pt>
                <c:pt idx="40">
                  <c:v>61545.599999999999</c:v>
                </c:pt>
              </c:numCache>
            </c:numRef>
          </c:xVal>
          <c:yVal>
            <c:numRef>
              <c:f>'Input-NetPay'!$J$4:$J$44</c:f>
              <c:numCache>
                <c:formatCode>General</c:formatCode>
                <c:ptCount val="41"/>
                <c:pt idx="0">
                  <c:v>134405.20000000001</c:v>
                </c:pt>
                <c:pt idx="1">
                  <c:v>134620.1</c:v>
                </c:pt>
                <c:pt idx="2">
                  <c:v>134796.9</c:v>
                </c:pt>
                <c:pt idx="3">
                  <c:v>134974.1</c:v>
                </c:pt>
                <c:pt idx="4">
                  <c:v>134999.70000000001</c:v>
                </c:pt>
                <c:pt idx="5">
                  <c:v>135100.70000000001</c:v>
                </c:pt>
                <c:pt idx="6">
                  <c:v>135164.4</c:v>
                </c:pt>
                <c:pt idx="7">
                  <c:v>135151.9</c:v>
                </c:pt>
                <c:pt idx="8">
                  <c:v>135064</c:v>
                </c:pt>
                <c:pt idx="9">
                  <c:v>134925.5</c:v>
                </c:pt>
                <c:pt idx="10">
                  <c:v>134786.70000000001</c:v>
                </c:pt>
                <c:pt idx="11">
                  <c:v>134635.20000000001</c:v>
                </c:pt>
                <c:pt idx="12">
                  <c:v>134471.1</c:v>
                </c:pt>
                <c:pt idx="13">
                  <c:v>134143</c:v>
                </c:pt>
                <c:pt idx="14">
                  <c:v>133915.70000000001</c:v>
                </c:pt>
                <c:pt idx="15">
                  <c:v>133537.1</c:v>
                </c:pt>
                <c:pt idx="16">
                  <c:v>133208.70000000001</c:v>
                </c:pt>
                <c:pt idx="17">
                  <c:v>132804.5</c:v>
                </c:pt>
                <c:pt idx="18">
                  <c:v>132349.70000000001</c:v>
                </c:pt>
                <c:pt idx="19">
                  <c:v>132008.9</c:v>
                </c:pt>
                <c:pt idx="20">
                  <c:v>131731</c:v>
                </c:pt>
                <c:pt idx="21">
                  <c:v>131516.1</c:v>
                </c:pt>
                <c:pt idx="22">
                  <c:v>131389.79999999999</c:v>
                </c:pt>
                <c:pt idx="23">
                  <c:v>131263.5</c:v>
                </c:pt>
                <c:pt idx="24">
                  <c:v>131162.1</c:v>
                </c:pt>
                <c:pt idx="25">
                  <c:v>131086</c:v>
                </c:pt>
                <c:pt idx="26">
                  <c:v>131110.9</c:v>
                </c:pt>
                <c:pt idx="27">
                  <c:v>131173.9</c:v>
                </c:pt>
                <c:pt idx="28">
                  <c:v>131287.1</c:v>
                </c:pt>
                <c:pt idx="29">
                  <c:v>131463.6</c:v>
                </c:pt>
                <c:pt idx="30">
                  <c:v>131715.6</c:v>
                </c:pt>
                <c:pt idx="31">
                  <c:v>131904.9</c:v>
                </c:pt>
                <c:pt idx="32">
                  <c:v>131980.6</c:v>
                </c:pt>
                <c:pt idx="33">
                  <c:v>132207.70000000001</c:v>
                </c:pt>
                <c:pt idx="34">
                  <c:v>132435</c:v>
                </c:pt>
                <c:pt idx="35">
                  <c:v>132725.4</c:v>
                </c:pt>
                <c:pt idx="36">
                  <c:v>133015.79999999999</c:v>
                </c:pt>
                <c:pt idx="37">
                  <c:v>133306.1</c:v>
                </c:pt>
                <c:pt idx="38">
                  <c:v>133559.1</c:v>
                </c:pt>
                <c:pt idx="39">
                  <c:v>133811.70000000001</c:v>
                </c:pt>
                <c:pt idx="40">
                  <c:v>134405.20000000001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44000"/>
                </a:schemeClr>
              </a:solidFill>
              <a:ln w="9525">
                <a:solidFill>
                  <a:schemeClr val="accent5">
                    <a:tint val="44000"/>
                  </a:schemeClr>
                </a:solidFill>
              </a:ln>
              <a:effectLst/>
            </c:spPr>
          </c:marker>
          <c:xVal>
            <c:numRef>
              <c:f>'Input-NetPay'!$I$45:$I$96</c:f>
              <c:numCache>
                <c:formatCode>General</c:formatCode>
                <c:ptCount val="52"/>
                <c:pt idx="0">
                  <c:v>60447.8</c:v>
                </c:pt>
                <c:pt idx="1">
                  <c:v>60724.7</c:v>
                </c:pt>
                <c:pt idx="2">
                  <c:v>61114.8</c:v>
                </c:pt>
                <c:pt idx="3">
                  <c:v>61391.7</c:v>
                </c:pt>
                <c:pt idx="4">
                  <c:v>61706.400000000001</c:v>
                </c:pt>
                <c:pt idx="5">
                  <c:v>62008.9</c:v>
                </c:pt>
                <c:pt idx="6">
                  <c:v>62348.800000000003</c:v>
                </c:pt>
                <c:pt idx="7">
                  <c:v>62764.4</c:v>
                </c:pt>
                <c:pt idx="8">
                  <c:v>63155.5</c:v>
                </c:pt>
                <c:pt idx="9">
                  <c:v>63521</c:v>
                </c:pt>
                <c:pt idx="10">
                  <c:v>63785.8</c:v>
                </c:pt>
                <c:pt idx="11">
                  <c:v>64025.599999999999</c:v>
                </c:pt>
                <c:pt idx="12">
                  <c:v>64253</c:v>
                </c:pt>
                <c:pt idx="13">
                  <c:v>64455.4</c:v>
                </c:pt>
                <c:pt idx="14">
                  <c:v>64569.2</c:v>
                </c:pt>
                <c:pt idx="15">
                  <c:v>64632.9</c:v>
                </c:pt>
                <c:pt idx="16">
                  <c:v>64620.7</c:v>
                </c:pt>
                <c:pt idx="17">
                  <c:v>64520.7</c:v>
                </c:pt>
                <c:pt idx="18">
                  <c:v>64395.3</c:v>
                </c:pt>
                <c:pt idx="19">
                  <c:v>64144</c:v>
                </c:pt>
                <c:pt idx="20">
                  <c:v>63880.3</c:v>
                </c:pt>
                <c:pt idx="21">
                  <c:v>63553.5</c:v>
                </c:pt>
                <c:pt idx="22">
                  <c:v>63138.8</c:v>
                </c:pt>
                <c:pt idx="23">
                  <c:v>62748.7</c:v>
                </c:pt>
                <c:pt idx="24">
                  <c:v>62333.7</c:v>
                </c:pt>
                <c:pt idx="25">
                  <c:v>61968.5</c:v>
                </c:pt>
                <c:pt idx="26">
                  <c:v>61377.3</c:v>
                </c:pt>
                <c:pt idx="27">
                  <c:v>61037.4</c:v>
                </c:pt>
                <c:pt idx="28">
                  <c:v>60672.2</c:v>
                </c:pt>
                <c:pt idx="29">
                  <c:v>60294.6</c:v>
                </c:pt>
                <c:pt idx="30">
                  <c:v>59992.5</c:v>
                </c:pt>
                <c:pt idx="31">
                  <c:v>59690.3</c:v>
                </c:pt>
                <c:pt idx="32">
                  <c:v>59387.8</c:v>
                </c:pt>
                <c:pt idx="33">
                  <c:v>59148.3</c:v>
                </c:pt>
                <c:pt idx="34">
                  <c:v>58845.5</c:v>
                </c:pt>
                <c:pt idx="35">
                  <c:v>58593.2</c:v>
                </c:pt>
                <c:pt idx="36">
                  <c:v>58403.9</c:v>
                </c:pt>
                <c:pt idx="37">
                  <c:v>58201.4</c:v>
                </c:pt>
                <c:pt idx="38">
                  <c:v>58075.1</c:v>
                </c:pt>
                <c:pt idx="39">
                  <c:v>57948.5</c:v>
                </c:pt>
                <c:pt idx="40">
                  <c:v>57834.6</c:v>
                </c:pt>
                <c:pt idx="41">
                  <c:v>57834</c:v>
                </c:pt>
                <c:pt idx="42">
                  <c:v>57883.9</c:v>
                </c:pt>
                <c:pt idx="43">
                  <c:v>58021.7</c:v>
                </c:pt>
                <c:pt idx="44">
                  <c:v>58147</c:v>
                </c:pt>
                <c:pt idx="45">
                  <c:v>58348.1</c:v>
                </c:pt>
                <c:pt idx="46">
                  <c:v>58611.6</c:v>
                </c:pt>
                <c:pt idx="47">
                  <c:v>59026.6</c:v>
                </c:pt>
                <c:pt idx="48">
                  <c:v>59315.6</c:v>
                </c:pt>
                <c:pt idx="49">
                  <c:v>59655.199999999997</c:v>
                </c:pt>
                <c:pt idx="50">
                  <c:v>59982.3</c:v>
                </c:pt>
                <c:pt idx="51">
                  <c:v>60447.8</c:v>
                </c:pt>
              </c:numCache>
            </c:numRef>
          </c:xVal>
          <c:yVal>
            <c:numRef>
              <c:f>'Input-NetPay'!$J$45:$J$96</c:f>
              <c:numCache>
                <c:formatCode>General</c:formatCode>
                <c:ptCount val="52"/>
                <c:pt idx="0">
                  <c:v>134693.20000000001</c:v>
                </c:pt>
                <c:pt idx="1">
                  <c:v>135046.9</c:v>
                </c:pt>
                <c:pt idx="2">
                  <c:v>135476.70000000001</c:v>
                </c:pt>
                <c:pt idx="3">
                  <c:v>135843.20000000001</c:v>
                </c:pt>
                <c:pt idx="4">
                  <c:v>136121.1</c:v>
                </c:pt>
                <c:pt idx="5">
                  <c:v>136411.70000000001</c:v>
                </c:pt>
                <c:pt idx="6">
                  <c:v>136664.70000000001</c:v>
                </c:pt>
                <c:pt idx="7">
                  <c:v>136942.9</c:v>
                </c:pt>
                <c:pt idx="8">
                  <c:v>137095.1</c:v>
                </c:pt>
                <c:pt idx="9">
                  <c:v>137196.9</c:v>
                </c:pt>
                <c:pt idx="10">
                  <c:v>137197.20000000001</c:v>
                </c:pt>
                <c:pt idx="11">
                  <c:v>137122.1</c:v>
                </c:pt>
                <c:pt idx="12">
                  <c:v>137008.9</c:v>
                </c:pt>
                <c:pt idx="13">
                  <c:v>136731.6</c:v>
                </c:pt>
                <c:pt idx="14">
                  <c:v>136441.60000000001</c:v>
                </c:pt>
                <c:pt idx="15">
                  <c:v>136113.79999999999</c:v>
                </c:pt>
                <c:pt idx="16">
                  <c:v>135836.29999999999</c:v>
                </c:pt>
                <c:pt idx="17">
                  <c:v>135381.9</c:v>
                </c:pt>
                <c:pt idx="18">
                  <c:v>134990.79999999999</c:v>
                </c:pt>
                <c:pt idx="19">
                  <c:v>134447.79999999999</c:v>
                </c:pt>
                <c:pt idx="20">
                  <c:v>133879.6</c:v>
                </c:pt>
                <c:pt idx="21">
                  <c:v>133172.6</c:v>
                </c:pt>
                <c:pt idx="22">
                  <c:v>132452.79999999999</c:v>
                </c:pt>
                <c:pt idx="23">
                  <c:v>131922.20000000001</c:v>
                </c:pt>
                <c:pt idx="24">
                  <c:v>131215.20000000001</c:v>
                </c:pt>
                <c:pt idx="25">
                  <c:v>130734.9</c:v>
                </c:pt>
                <c:pt idx="26">
                  <c:v>130002.3</c:v>
                </c:pt>
                <c:pt idx="27">
                  <c:v>129522.3</c:v>
                </c:pt>
                <c:pt idx="28">
                  <c:v>129143</c:v>
                </c:pt>
                <c:pt idx="29">
                  <c:v>128776.6</c:v>
                </c:pt>
                <c:pt idx="30">
                  <c:v>128435.4</c:v>
                </c:pt>
                <c:pt idx="31">
                  <c:v>128170</c:v>
                </c:pt>
                <c:pt idx="32">
                  <c:v>127992.8</c:v>
                </c:pt>
                <c:pt idx="33">
                  <c:v>127916.7</c:v>
                </c:pt>
                <c:pt idx="34">
                  <c:v>127928.8</c:v>
                </c:pt>
                <c:pt idx="35">
                  <c:v>127991.5</c:v>
                </c:pt>
                <c:pt idx="36">
                  <c:v>128104.7</c:v>
                </c:pt>
                <c:pt idx="37">
                  <c:v>128280.8</c:v>
                </c:pt>
                <c:pt idx="38">
                  <c:v>128482.3</c:v>
                </c:pt>
                <c:pt idx="39">
                  <c:v>128721.8</c:v>
                </c:pt>
                <c:pt idx="40">
                  <c:v>128974.1</c:v>
                </c:pt>
                <c:pt idx="41">
                  <c:v>129314.6</c:v>
                </c:pt>
                <c:pt idx="42">
                  <c:v>129655.2</c:v>
                </c:pt>
                <c:pt idx="43">
                  <c:v>130084.3</c:v>
                </c:pt>
                <c:pt idx="44">
                  <c:v>130488.2</c:v>
                </c:pt>
                <c:pt idx="45">
                  <c:v>130955.4</c:v>
                </c:pt>
                <c:pt idx="46">
                  <c:v>131624.70000000001</c:v>
                </c:pt>
                <c:pt idx="47">
                  <c:v>132407.5</c:v>
                </c:pt>
                <c:pt idx="48">
                  <c:v>132899.9</c:v>
                </c:pt>
                <c:pt idx="49">
                  <c:v>133455.70000000001</c:v>
                </c:pt>
                <c:pt idx="50">
                  <c:v>134011.20000000001</c:v>
                </c:pt>
                <c:pt idx="51">
                  <c:v>134693.20000000001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5">
                  <a:tint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1000"/>
                </a:schemeClr>
              </a:solidFill>
              <a:ln w="9525">
                <a:solidFill>
                  <a:schemeClr val="accent5">
                    <a:tint val="51000"/>
                  </a:schemeClr>
                </a:solidFill>
              </a:ln>
              <a:effectLst/>
            </c:spPr>
          </c:marker>
          <c:xVal>
            <c:numRef>
              <c:f>'Input-NetPay'!$I$97:$I$167</c:f>
              <c:numCache>
                <c:formatCode>General</c:formatCode>
                <c:ptCount val="71"/>
                <c:pt idx="0">
                  <c:v>59475.1</c:v>
                </c:pt>
                <c:pt idx="1">
                  <c:v>59953.4</c:v>
                </c:pt>
                <c:pt idx="2">
                  <c:v>60343.5</c:v>
                </c:pt>
                <c:pt idx="3">
                  <c:v>60771.7</c:v>
                </c:pt>
                <c:pt idx="4">
                  <c:v>61187.3</c:v>
                </c:pt>
                <c:pt idx="5">
                  <c:v>61540</c:v>
                </c:pt>
                <c:pt idx="6">
                  <c:v>61917.7</c:v>
                </c:pt>
                <c:pt idx="7">
                  <c:v>62408.800000000003</c:v>
                </c:pt>
                <c:pt idx="8">
                  <c:v>62912.7</c:v>
                </c:pt>
                <c:pt idx="9">
                  <c:v>63366.5</c:v>
                </c:pt>
                <c:pt idx="10">
                  <c:v>63732</c:v>
                </c:pt>
                <c:pt idx="11">
                  <c:v>64059.7</c:v>
                </c:pt>
                <c:pt idx="12">
                  <c:v>64412.7</c:v>
                </c:pt>
                <c:pt idx="13">
                  <c:v>64791</c:v>
                </c:pt>
                <c:pt idx="14">
                  <c:v>65131.9</c:v>
                </c:pt>
                <c:pt idx="15">
                  <c:v>65447.199999999997</c:v>
                </c:pt>
                <c:pt idx="16">
                  <c:v>65724.7</c:v>
                </c:pt>
                <c:pt idx="17">
                  <c:v>65990.2</c:v>
                </c:pt>
                <c:pt idx="18">
                  <c:v>66205.399999999994</c:v>
                </c:pt>
                <c:pt idx="19">
                  <c:v>66332</c:v>
                </c:pt>
                <c:pt idx="20">
                  <c:v>66383.199999999997</c:v>
                </c:pt>
                <c:pt idx="21">
                  <c:v>66384.2</c:v>
                </c:pt>
                <c:pt idx="22">
                  <c:v>66334.3</c:v>
                </c:pt>
                <c:pt idx="23">
                  <c:v>66171.600000000006</c:v>
                </c:pt>
                <c:pt idx="24">
                  <c:v>65920.600000000006</c:v>
                </c:pt>
                <c:pt idx="25">
                  <c:v>65707.399999999994</c:v>
                </c:pt>
                <c:pt idx="26">
                  <c:v>65053.8</c:v>
                </c:pt>
                <c:pt idx="27">
                  <c:v>64513.5</c:v>
                </c:pt>
                <c:pt idx="28">
                  <c:v>63520</c:v>
                </c:pt>
                <c:pt idx="29">
                  <c:v>62714.9</c:v>
                </c:pt>
                <c:pt idx="30">
                  <c:v>61985.2</c:v>
                </c:pt>
                <c:pt idx="31">
                  <c:v>61242.8</c:v>
                </c:pt>
                <c:pt idx="32">
                  <c:v>60626.3</c:v>
                </c:pt>
                <c:pt idx="33">
                  <c:v>60362.2</c:v>
                </c:pt>
                <c:pt idx="34">
                  <c:v>59897.3</c:v>
                </c:pt>
                <c:pt idx="35">
                  <c:v>59344.5</c:v>
                </c:pt>
                <c:pt idx="36">
                  <c:v>58980</c:v>
                </c:pt>
                <c:pt idx="37">
                  <c:v>58653.2</c:v>
                </c:pt>
                <c:pt idx="38">
                  <c:v>58377</c:v>
                </c:pt>
                <c:pt idx="39">
                  <c:v>58024.9</c:v>
                </c:pt>
                <c:pt idx="40">
                  <c:v>57697.8</c:v>
                </c:pt>
                <c:pt idx="41">
                  <c:v>57307.4</c:v>
                </c:pt>
                <c:pt idx="42">
                  <c:v>56866.5</c:v>
                </c:pt>
                <c:pt idx="43">
                  <c:v>56400.3</c:v>
                </c:pt>
                <c:pt idx="44">
                  <c:v>55845.5</c:v>
                </c:pt>
                <c:pt idx="45">
                  <c:v>55467.199999999997</c:v>
                </c:pt>
                <c:pt idx="46">
                  <c:v>55050.9</c:v>
                </c:pt>
                <c:pt idx="47">
                  <c:v>54609.3</c:v>
                </c:pt>
                <c:pt idx="48">
                  <c:v>54078.7</c:v>
                </c:pt>
                <c:pt idx="49">
                  <c:v>53687.3</c:v>
                </c:pt>
                <c:pt idx="50">
                  <c:v>53320.5</c:v>
                </c:pt>
                <c:pt idx="51">
                  <c:v>53054.5</c:v>
                </c:pt>
                <c:pt idx="52">
                  <c:v>52939.6</c:v>
                </c:pt>
                <c:pt idx="53">
                  <c:v>52951.4</c:v>
                </c:pt>
                <c:pt idx="54">
                  <c:v>52988.2</c:v>
                </c:pt>
                <c:pt idx="55">
                  <c:v>53138.1</c:v>
                </c:pt>
                <c:pt idx="56">
                  <c:v>53338.6</c:v>
                </c:pt>
                <c:pt idx="57">
                  <c:v>53564.3</c:v>
                </c:pt>
                <c:pt idx="58">
                  <c:v>53953.7</c:v>
                </c:pt>
                <c:pt idx="59">
                  <c:v>54343.199999999997</c:v>
                </c:pt>
                <c:pt idx="60">
                  <c:v>54795.9</c:v>
                </c:pt>
                <c:pt idx="61">
                  <c:v>55260.800000000003</c:v>
                </c:pt>
                <c:pt idx="62">
                  <c:v>55675.9</c:v>
                </c:pt>
                <c:pt idx="63">
                  <c:v>56229.3</c:v>
                </c:pt>
                <c:pt idx="64">
                  <c:v>56808.1</c:v>
                </c:pt>
                <c:pt idx="65">
                  <c:v>57386.8</c:v>
                </c:pt>
                <c:pt idx="66">
                  <c:v>57864.800000000003</c:v>
                </c:pt>
                <c:pt idx="67">
                  <c:v>58393</c:v>
                </c:pt>
                <c:pt idx="68">
                  <c:v>58745.4</c:v>
                </c:pt>
                <c:pt idx="69">
                  <c:v>59160.800000000003</c:v>
                </c:pt>
                <c:pt idx="70">
                  <c:v>59475.1</c:v>
                </c:pt>
              </c:numCache>
            </c:numRef>
          </c:xVal>
          <c:yVal>
            <c:numRef>
              <c:f>'Input-NetPay'!$J$97:$J$167</c:f>
              <c:numCache>
                <c:formatCode>General</c:formatCode>
                <c:ptCount val="71"/>
                <c:pt idx="0">
                  <c:v>135372.70000000001</c:v>
                </c:pt>
                <c:pt idx="1">
                  <c:v>135954.1</c:v>
                </c:pt>
                <c:pt idx="2">
                  <c:v>136421.29999999999</c:v>
                </c:pt>
                <c:pt idx="3">
                  <c:v>136901.6</c:v>
                </c:pt>
                <c:pt idx="4">
                  <c:v>137280.79999999999</c:v>
                </c:pt>
                <c:pt idx="5">
                  <c:v>137571.5</c:v>
                </c:pt>
                <c:pt idx="6">
                  <c:v>137938</c:v>
                </c:pt>
                <c:pt idx="7">
                  <c:v>138330.1</c:v>
                </c:pt>
                <c:pt idx="8">
                  <c:v>138671.6</c:v>
                </c:pt>
                <c:pt idx="9">
                  <c:v>138886.79999999999</c:v>
                </c:pt>
                <c:pt idx="10">
                  <c:v>139051.5</c:v>
                </c:pt>
                <c:pt idx="11">
                  <c:v>139178.20000000001</c:v>
                </c:pt>
                <c:pt idx="12">
                  <c:v>139267.1</c:v>
                </c:pt>
                <c:pt idx="13">
                  <c:v>139280.5</c:v>
                </c:pt>
                <c:pt idx="14">
                  <c:v>139281.20000000001</c:v>
                </c:pt>
                <c:pt idx="15">
                  <c:v>139218.5</c:v>
                </c:pt>
                <c:pt idx="16">
                  <c:v>139118.1</c:v>
                </c:pt>
                <c:pt idx="17">
                  <c:v>138866.5</c:v>
                </c:pt>
                <c:pt idx="18">
                  <c:v>138564</c:v>
                </c:pt>
                <c:pt idx="19">
                  <c:v>138173.20000000001</c:v>
                </c:pt>
                <c:pt idx="20">
                  <c:v>137807.4</c:v>
                </c:pt>
                <c:pt idx="21">
                  <c:v>137365.79999999999</c:v>
                </c:pt>
                <c:pt idx="22">
                  <c:v>136974.70000000001</c:v>
                </c:pt>
                <c:pt idx="23">
                  <c:v>136369.1</c:v>
                </c:pt>
                <c:pt idx="24">
                  <c:v>135561</c:v>
                </c:pt>
                <c:pt idx="25">
                  <c:v>134867.1</c:v>
                </c:pt>
                <c:pt idx="26">
                  <c:v>133604.29999999999</c:v>
                </c:pt>
                <c:pt idx="27">
                  <c:v>132594.20000000001</c:v>
                </c:pt>
                <c:pt idx="28">
                  <c:v>130826.1</c:v>
                </c:pt>
                <c:pt idx="29">
                  <c:v>129613.5</c:v>
                </c:pt>
                <c:pt idx="30">
                  <c:v>128527.6</c:v>
                </c:pt>
                <c:pt idx="31">
                  <c:v>127542</c:v>
                </c:pt>
                <c:pt idx="32">
                  <c:v>126683.1</c:v>
                </c:pt>
                <c:pt idx="33">
                  <c:v>126215.9</c:v>
                </c:pt>
                <c:pt idx="34">
                  <c:v>125306.8</c:v>
                </c:pt>
                <c:pt idx="35">
                  <c:v>124120.1</c:v>
                </c:pt>
                <c:pt idx="36">
                  <c:v>123299.2</c:v>
                </c:pt>
                <c:pt idx="37">
                  <c:v>122655.5</c:v>
                </c:pt>
                <c:pt idx="38">
                  <c:v>122049.2</c:v>
                </c:pt>
                <c:pt idx="39">
                  <c:v>121443.2</c:v>
                </c:pt>
                <c:pt idx="40">
                  <c:v>120975.7</c:v>
                </c:pt>
                <c:pt idx="41">
                  <c:v>120533.5</c:v>
                </c:pt>
                <c:pt idx="42">
                  <c:v>120305.8</c:v>
                </c:pt>
                <c:pt idx="43">
                  <c:v>120077.8</c:v>
                </c:pt>
                <c:pt idx="44">
                  <c:v>119875</c:v>
                </c:pt>
                <c:pt idx="45">
                  <c:v>119874.3</c:v>
                </c:pt>
                <c:pt idx="46">
                  <c:v>119873.4</c:v>
                </c:pt>
                <c:pt idx="47">
                  <c:v>120011.5</c:v>
                </c:pt>
                <c:pt idx="48">
                  <c:v>120313.3</c:v>
                </c:pt>
                <c:pt idx="49">
                  <c:v>120602.7</c:v>
                </c:pt>
                <c:pt idx="50">
                  <c:v>121131.9</c:v>
                </c:pt>
                <c:pt idx="51">
                  <c:v>121749.3</c:v>
                </c:pt>
                <c:pt idx="52">
                  <c:v>122430.5</c:v>
                </c:pt>
                <c:pt idx="53">
                  <c:v>122783.8</c:v>
                </c:pt>
                <c:pt idx="54">
                  <c:v>123490.2</c:v>
                </c:pt>
                <c:pt idx="55">
                  <c:v>124196.9</c:v>
                </c:pt>
                <c:pt idx="56">
                  <c:v>124954.1</c:v>
                </c:pt>
                <c:pt idx="57">
                  <c:v>125711.6</c:v>
                </c:pt>
                <c:pt idx="58">
                  <c:v>126595.1</c:v>
                </c:pt>
                <c:pt idx="59">
                  <c:v>127466.5</c:v>
                </c:pt>
                <c:pt idx="60">
                  <c:v>128287.1</c:v>
                </c:pt>
                <c:pt idx="61">
                  <c:v>129183.7</c:v>
                </c:pt>
                <c:pt idx="62">
                  <c:v>129840.6</c:v>
                </c:pt>
                <c:pt idx="63">
                  <c:v>130686.7</c:v>
                </c:pt>
                <c:pt idx="64">
                  <c:v>131532.79999999999</c:v>
                </c:pt>
                <c:pt idx="65">
                  <c:v>132417</c:v>
                </c:pt>
                <c:pt idx="66">
                  <c:v>133124.29999999999</c:v>
                </c:pt>
                <c:pt idx="67">
                  <c:v>133857</c:v>
                </c:pt>
                <c:pt idx="68">
                  <c:v>134387.5</c:v>
                </c:pt>
                <c:pt idx="69">
                  <c:v>134905.5</c:v>
                </c:pt>
                <c:pt idx="70">
                  <c:v>135372.70000000001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5">
                  <a:tint val="5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8000"/>
                </a:schemeClr>
              </a:solidFill>
              <a:ln w="9525">
                <a:solidFill>
                  <a:schemeClr val="accent5">
                    <a:tint val="58000"/>
                  </a:schemeClr>
                </a:solidFill>
              </a:ln>
              <a:effectLst/>
            </c:spPr>
          </c:marker>
          <c:xVal>
            <c:numRef>
              <c:f>'Input-NetPay'!$I$168:$I$241</c:f>
              <c:numCache>
                <c:formatCode>General</c:formatCode>
                <c:ptCount val="74"/>
                <c:pt idx="0">
                  <c:v>57905.5</c:v>
                </c:pt>
                <c:pt idx="1">
                  <c:v>58459</c:v>
                </c:pt>
                <c:pt idx="2">
                  <c:v>59112.9</c:v>
                </c:pt>
                <c:pt idx="3">
                  <c:v>59842.5</c:v>
                </c:pt>
                <c:pt idx="4">
                  <c:v>60446.5</c:v>
                </c:pt>
                <c:pt idx="5">
                  <c:v>61151.199999999997</c:v>
                </c:pt>
                <c:pt idx="6">
                  <c:v>61768</c:v>
                </c:pt>
                <c:pt idx="7">
                  <c:v>62447.8</c:v>
                </c:pt>
                <c:pt idx="8">
                  <c:v>63077.8</c:v>
                </c:pt>
                <c:pt idx="9">
                  <c:v>63858.6</c:v>
                </c:pt>
                <c:pt idx="10">
                  <c:v>64639.8</c:v>
                </c:pt>
                <c:pt idx="11">
                  <c:v>65408.5</c:v>
                </c:pt>
                <c:pt idx="12">
                  <c:v>65988.5</c:v>
                </c:pt>
                <c:pt idx="13">
                  <c:v>66442.3</c:v>
                </c:pt>
                <c:pt idx="14">
                  <c:v>67022.600000000006</c:v>
                </c:pt>
                <c:pt idx="15">
                  <c:v>67552.5</c:v>
                </c:pt>
                <c:pt idx="16">
                  <c:v>67931.399999999994</c:v>
                </c:pt>
                <c:pt idx="17">
                  <c:v>68259.8</c:v>
                </c:pt>
                <c:pt idx="18">
                  <c:v>68614.2</c:v>
                </c:pt>
                <c:pt idx="19">
                  <c:v>68742.100000000006</c:v>
                </c:pt>
                <c:pt idx="20">
                  <c:v>68743.399999999994</c:v>
                </c:pt>
                <c:pt idx="21">
                  <c:v>68631.600000000006</c:v>
                </c:pt>
                <c:pt idx="22">
                  <c:v>68443.899999999994</c:v>
                </c:pt>
                <c:pt idx="23">
                  <c:v>68231</c:v>
                </c:pt>
                <c:pt idx="24">
                  <c:v>67841.899999999994</c:v>
                </c:pt>
                <c:pt idx="25">
                  <c:v>67402.899999999994</c:v>
                </c:pt>
                <c:pt idx="26">
                  <c:v>66725.100000000006</c:v>
                </c:pt>
                <c:pt idx="27">
                  <c:v>66071.899999999994</c:v>
                </c:pt>
                <c:pt idx="28">
                  <c:v>65204.7</c:v>
                </c:pt>
                <c:pt idx="29">
                  <c:v>64400.6</c:v>
                </c:pt>
                <c:pt idx="30">
                  <c:v>63131.6</c:v>
                </c:pt>
                <c:pt idx="31">
                  <c:v>62277.599999999999</c:v>
                </c:pt>
                <c:pt idx="32">
                  <c:v>61310.400000000001</c:v>
                </c:pt>
                <c:pt idx="33">
                  <c:v>60544.6</c:v>
                </c:pt>
                <c:pt idx="34">
                  <c:v>59779.5</c:v>
                </c:pt>
                <c:pt idx="35">
                  <c:v>59077.1</c:v>
                </c:pt>
                <c:pt idx="36">
                  <c:v>58461.9</c:v>
                </c:pt>
                <c:pt idx="37">
                  <c:v>57934.1</c:v>
                </c:pt>
                <c:pt idx="38">
                  <c:v>57380.6</c:v>
                </c:pt>
                <c:pt idx="39">
                  <c:v>56789</c:v>
                </c:pt>
                <c:pt idx="40">
                  <c:v>56071.5</c:v>
                </c:pt>
                <c:pt idx="41">
                  <c:v>55278.2</c:v>
                </c:pt>
                <c:pt idx="42">
                  <c:v>54787.1</c:v>
                </c:pt>
                <c:pt idx="43">
                  <c:v>54144.4</c:v>
                </c:pt>
                <c:pt idx="44">
                  <c:v>53287.4</c:v>
                </c:pt>
                <c:pt idx="45">
                  <c:v>52581.7</c:v>
                </c:pt>
                <c:pt idx="46">
                  <c:v>51963.9</c:v>
                </c:pt>
                <c:pt idx="47">
                  <c:v>51371.1</c:v>
                </c:pt>
                <c:pt idx="48">
                  <c:v>50841.2</c:v>
                </c:pt>
                <c:pt idx="49">
                  <c:v>50298.6</c:v>
                </c:pt>
                <c:pt idx="50">
                  <c:v>49856.6</c:v>
                </c:pt>
                <c:pt idx="51">
                  <c:v>49477.4</c:v>
                </c:pt>
                <c:pt idx="52">
                  <c:v>49148.3</c:v>
                </c:pt>
                <c:pt idx="53">
                  <c:v>48919.9</c:v>
                </c:pt>
                <c:pt idx="54">
                  <c:v>48754.9</c:v>
                </c:pt>
                <c:pt idx="55">
                  <c:v>48728.3</c:v>
                </c:pt>
                <c:pt idx="56">
                  <c:v>48790.400000000001</c:v>
                </c:pt>
                <c:pt idx="57">
                  <c:v>48852</c:v>
                </c:pt>
                <c:pt idx="58">
                  <c:v>49039.4</c:v>
                </c:pt>
                <c:pt idx="59">
                  <c:v>49440.3</c:v>
                </c:pt>
                <c:pt idx="60">
                  <c:v>49740.800000000003</c:v>
                </c:pt>
                <c:pt idx="61">
                  <c:v>50141.7</c:v>
                </c:pt>
                <c:pt idx="62">
                  <c:v>50618.1</c:v>
                </c:pt>
                <c:pt idx="63">
                  <c:v>51006.9</c:v>
                </c:pt>
                <c:pt idx="64">
                  <c:v>51509.2</c:v>
                </c:pt>
                <c:pt idx="65">
                  <c:v>52124.3</c:v>
                </c:pt>
                <c:pt idx="66">
                  <c:v>52928.800000000003</c:v>
                </c:pt>
                <c:pt idx="67">
                  <c:v>53607</c:v>
                </c:pt>
                <c:pt idx="68">
                  <c:v>54612.9</c:v>
                </c:pt>
                <c:pt idx="69">
                  <c:v>55341.5</c:v>
                </c:pt>
                <c:pt idx="70">
                  <c:v>56083</c:v>
                </c:pt>
                <c:pt idx="71">
                  <c:v>56786.7</c:v>
                </c:pt>
                <c:pt idx="72">
                  <c:v>57264.4</c:v>
                </c:pt>
                <c:pt idx="73">
                  <c:v>57905.5</c:v>
                </c:pt>
              </c:numCache>
            </c:numRef>
          </c:xVal>
          <c:yVal>
            <c:numRef>
              <c:f>'Input-NetPay'!$J$168:$J$241</c:f>
              <c:numCache>
                <c:formatCode>General</c:formatCode>
                <c:ptCount val="74"/>
                <c:pt idx="0">
                  <c:v>135994.1</c:v>
                </c:pt>
                <c:pt idx="1">
                  <c:v>136689.29999999999</c:v>
                </c:pt>
                <c:pt idx="2">
                  <c:v>137447.5</c:v>
                </c:pt>
                <c:pt idx="3">
                  <c:v>138206</c:v>
                </c:pt>
                <c:pt idx="4">
                  <c:v>138813</c:v>
                </c:pt>
                <c:pt idx="5">
                  <c:v>139445.20000000001</c:v>
                </c:pt>
                <c:pt idx="6">
                  <c:v>139900.6</c:v>
                </c:pt>
                <c:pt idx="7">
                  <c:v>140381.6</c:v>
                </c:pt>
                <c:pt idx="8">
                  <c:v>140774</c:v>
                </c:pt>
                <c:pt idx="9">
                  <c:v>141166.70000000001</c:v>
                </c:pt>
                <c:pt idx="10">
                  <c:v>141420.9</c:v>
                </c:pt>
                <c:pt idx="11">
                  <c:v>141599.1</c:v>
                </c:pt>
                <c:pt idx="12">
                  <c:v>141625.70000000001</c:v>
                </c:pt>
                <c:pt idx="13">
                  <c:v>141639.1</c:v>
                </c:pt>
                <c:pt idx="14">
                  <c:v>141565</c:v>
                </c:pt>
                <c:pt idx="15">
                  <c:v>141389.4</c:v>
                </c:pt>
                <c:pt idx="16">
                  <c:v>141175.9</c:v>
                </c:pt>
                <c:pt idx="17">
                  <c:v>140873.70000000001</c:v>
                </c:pt>
                <c:pt idx="18">
                  <c:v>140231.29999999999</c:v>
                </c:pt>
                <c:pt idx="19">
                  <c:v>139436.70000000001</c:v>
                </c:pt>
                <c:pt idx="20">
                  <c:v>138919.6</c:v>
                </c:pt>
                <c:pt idx="21">
                  <c:v>138074.20000000001</c:v>
                </c:pt>
                <c:pt idx="22">
                  <c:v>137493.4</c:v>
                </c:pt>
                <c:pt idx="23">
                  <c:v>136798.9</c:v>
                </c:pt>
                <c:pt idx="24">
                  <c:v>135978.4</c:v>
                </c:pt>
                <c:pt idx="25">
                  <c:v>134917.70000000001</c:v>
                </c:pt>
                <c:pt idx="26">
                  <c:v>133503.29999999999</c:v>
                </c:pt>
                <c:pt idx="27">
                  <c:v>132341.20000000001</c:v>
                </c:pt>
                <c:pt idx="28">
                  <c:v>131002</c:v>
                </c:pt>
                <c:pt idx="29">
                  <c:v>129726.39999999999</c:v>
                </c:pt>
                <c:pt idx="30">
                  <c:v>127629.3</c:v>
                </c:pt>
                <c:pt idx="31">
                  <c:v>126164</c:v>
                </c:pt>
                <c:pt idx="32">
                  <c:v>124421.3</c:v>
                </c:pt>
                <c:pt idx="33">
                  <c:v>122867.8</c:v>
                </c:pt>
                <c:pt idx="34">
                  <c:v>120986.6</c:v>
                </c:pt>
                <c:pt idx="35">
                  <c:v>119332.4</c:v>
                </c:pt>
                <c:pt idx="36">
                  <c:v>118120.1</c:v>
                </c:pt>
                <c:pt idx="37">
                  <c:v>117311.4</c:v>
                </c:pt>
                <c:pt idx="38">
                  <c:v>116692.3</c:v>
                </c:pt>
                <c:pt idx="39">
                  <c:v>116198.8</c:v>
                </c:pt>
                <c:pt idx="40">
                  <c:v>115617.1</c:v>
                </c:pt>
                <c:pt idx="41">
                  <c:v>115135.8</c:v>
                </c:pt>
                <c:pt idx="42">
                  <c:v>114907.8</c:v>
                </c:pt>
                <c:pt idx="43">
                  <c:v>114666.7</c:v>
                </c:pt>
                <c:pt idx="44">
                  <c:v>114425.2</c:v>
                </c:pt>
                <c:pt idx="45">
                  <c:v>114259.5</c:v>
                </c:pt>
                <c:pt idx="46">
                  <c:v>114283.5</c:v>
                </c:pt>
                <c:pt idx="47">
                  <c:v>114319.9</c:v>
                </c:pt>
                <c:pt idx="48">
                  <c:v>114444.9</c:v>
                </c:pt>
                <c:pt idx="49">
                  <c:v>114670.9</c:v>
                </c:pt>
                <c:pt idx="50">
                  <c:v>114985.2</c:v>
                </c:pt>
                <c:pt idx="51">
                  <c:v>115425.9</c:v>
                </c:pt>
                <c:pt idx="52">
                  <c:v>115929.8</c:v>
                </c:pt>
                <c:pt idx="53">
                  <c:v>116522.3</c:v>
                </c:pt>
                <c:pt idx="54">
                  <c:v>117064.3</c:v>
                </c:pt>
                <c:pt idx="55">
                  <c:v>117631.9</c:v>
                </c:pt>
                <c:pt idx="56">
                  <c:v>118187</c:v>
                </c:pt>
                <c:pt idx="57">
                  <c:v>118754.9</c:v>
                </c:pt>
                <c:pt idx="58">
                  <c:v>119638.5</c:v>
                </c:pt>
                <c:pt idx="59">
                  <c:v>120799.9</c:v>
                </c:pt>
                <c:pt idx="60">
                  <c:v>121772</c:v>
                </c:pt>
                <c:pt idx="61">
                  <c:v>122945.9</c:v>
                </c:pt>
                <c:pt idx="62">
                  <c:v>124170.6</c:v>
                </c:pt>
                <c:pt idx="63">
                  <c:v>125105</c:v>
                </c:pt>
                <c:pt idx="64">
                  <c:v>126128</c:v>
                </c:pt>
                <c:pt idx="65">
                  <c:v>127289.7</c:v>
                </c:pt>
                <c:pt idx="66">
                  <c:v>128553.2</c:v>
                </c:pt>
                <c:pt idx="67">
                  <c:v>129690</c:v>
                </c:pt>
                <c:pt idx="68">
                  <c:v>131092.5</c:v>
                </c:pt>
                <c:pt idx="69">
                  <c:v>132241.79999999999</c:v>
                </c:pt>
                <c:pt idx="70">
                  <c:v>133391.4</c:v>
                </c:pt>
                <c:pt idx="71">
                  <c:v>134503.29999999999</c:v>
                </c:pt>
                <c:pt idx="72">
                  <c:v>135160.1</c:v>
                </c:pt>
                <c:pt idx="73">
                  <c:v>135994.1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>
                  <a:tint val="6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5000"/>
                </a:schemeClr>
              </a:solidFill>
              <a:ln w="9525">
                <a:solidFill>
                  <a:schemeClr val="accent5">
                    <a:tint val="65000"/>
                  </a:schemeClr>
                </a:solidFill>
              </a:ln>
              <a:effectLst/>
            </c:spPr>
          </c:marker>
          <c:xVal>
            <c:numRef>
              <c:f>'Input-NetPay'!$I$242:$I$321</c:f>
              <c:numCache>
                <c:formatCode>General</c:formatCode>
                <c:ptCount val="80"/>
                <c:pt idx="0">
                  <c:v>56895</c:v>
                </c:pt>
                <c:pt idx="1">
                  <c:v>57561.4</c:v>
                </c:pt>
                <c:pt idx="2">
                  <c:v>58429.5</c:v>
                </c:pt>
                <c:pt idx="3">
                  <c:v>59221.8</c:v>
                </c:pt>
                <c:pt idx="4">
                  <c:v>59964.2</c:v>
                </c:pt>
                <c:pt idx="5">
                  <c:v>60581</c:v>
                </c:pt>
                <c:pt idx="6">
                  <c:v>61172.6</c:v>
                </c:pt>
                <c:pt idx="7">
                  <c:v>62154.5</c:v>
                </c:pt>
                <c:pt idx="8">
                  <c:v>62960.3</c:v>
                </c:pt>
                <c:pt idx="9">
                  <c:v>63715.9</c:v>
                </c:pt>
                <c:pt idx="10">
                  <c:v>64345.8</c:v>
                </c:pt>
                <c:pt idx="11">
                  <c:v>65051.199999999997</c:v>
                </c:pt>
                <c:pt idx="12">
                  <c:v>65567.899999999994</c:v>
                </c:pt>
                <c:pt idx="13">
                  <c:v>66487.899999999994</c:v>
                </c:pt>
                <c:pt idx="14">
                  <c:v>67067.600000000006</c:v>
                </c:pt>
                <c:pt idx="15">
                  <c:v>67798.899999999994</c:v>
                </c:pt>
                <c:pt idx="16">
                  <c:v>68492.800000000003</c:v>
                </c:pt>
                <c:pt idx="17">
                  <c:v>69073.2</c:v>
                </c:pt>
                <c:pt idx="18">
                  <c:v>69515.399999999994</c:v>
                </c:pt>
                <c:pt idx="19">
                  <c:v>69806.399999999994</c:v>
                </c:pt>
                <c:pt idx="20">
                  <c:v>70021.7</c:v>
                </c:pt>
                <c:pt idx="21">
                  <c:v>70199.5</c:v>
                </c:pt>
                <c:pt idx="22">
                  <c:v>70314</c:v>
                </c:pt>
                <c:pt idx="23">
                  <c:v>70403.5</c:v>
                </c:pt>
                <c:pt idx="24">
                  <c:v>70443.199999999997</c:v>
                </c:pt>
                <c:pt idx="25">
                  <c:v>70407.199999999997</c:v>
                </c:pt>
                <c:pt idx="26">
                  <c:v>70245.399999999994</c:v>
                </c:pt>
                <c:pt idx="27">
                  <c:v>70070.5</c:v>
                </c:pt>
                <c:pt idx="28">
                  <c:v>69732.3</c:v>
                </c:pt>
                <c:pt idx="29">
                  <c:v>69356</c:v>
                </c:pt>
                <c:pt idx="30">
                  <c:v>68816.600000000006</c:v>
                </c:pt>
                <c:pt idx="31">
                  <c:v>68100.7</c:v>
                </c:pt>
                <c:pt idx="32">
                  <c:v>67435.399999999994</c:v>
                </c:pt>
                <c:pt idx="33">
                  <c:v>66643.7</c:v>
                </c:pt>
                <c:pt idx="34">
                  <c:v>65789</c:v>
                </c:pt>
                <c:pt idx="35">
                  <c:v>65072.800000000003</c:v>
                </c:pt>
                <c:pt idx="36">
                  <c:v>64168.6</c:v>
                </c:pt>
                <c:pt idx="37">
                  <c:v>63453.1</c:v>
                </c:pt>
                <c:pt idx="38">
                  <c:v>62649.9</c:v>
                </c:pt>
                <c:pt idx="39">
                  <c:v>62072.800000000003</c:v>
                </c:pt>
                <c:pt idx="40">
                  <c:v>61872.7</c:v>
                </c:pt>
                <c:pt idx="41">
                  <c:v>61484.6</c:v>
                </c:pt>
                <c:pt idx="42">
                  <c:v>60819.9</c:v>
                </c:pt>
                <c:pt idx="43">
                  <c:v>60254.6</c:v>
                </c:pt>
                <c:pt idx="44">
                  <c:v>59551.199999999997</c:v>
                </c:pt>
                <c:pt idx="45">
                  <c:v>58746.7</c:v>
                </c:pt>
                <c:pt idx="46">
                  <c:v>57979.3</c:v>
                </c:pt>
                <c:pt idx="47">
                  <c:v>56985.9</c:v>
                </c:pt>
                <c:pt idx="48">
                  <c:v>55828.4</c:v>
                </c:pt>
                <c:pt idx="49">
                  <c:v>55299.9</c:v>
                </c:pt>
                <c:pt idx="50">
                  <c:v>54569.9</c:v>
                </c:pt>
                <c:pt idx="51">
                  <c:v>53839.6</c:v>
                </c:pt>
                <c:pt idx="52">
                  <c:v>53122</c:v>
                </c:pt>
                <c:pt idx="53">
                  <c:v>52504.9</c:v>
                </c:pt>
                <c:pt idx="54">
                  <c:v>51950.5</c:v>
                </c:pt>
                <c:pt idx="55">
                  <c:v>51345.5</c:v>
                </c:pt>
                <c:pt idx="56">
                  <c:v>50841.2</c:v>
                </c:pt>
                <c:pt idx="57">
                  <c:v>50172.9</c:v>
                </c:pt>
                <c:pt idx="58">
                  <c:v>47192.6</c:v>
                </c:pt>
                <c:pt idx="59">
                  <c:v>46951.8</c:v>
                </c:pt>
                <c:pt idx="60">
                  <c:v>46773.3</c:v>
                </c:pt>
                <c:pt idx="61">
                  <c:v>46607.6</c:v>
                </c:pt>
                <c:pt idx="62">
                  <c:v>46504.3</c:v>
                </c:pt>
                <c:pt idx="63">
                  <c:v>46527.9</c:v>
                </c:pt>
                <c:pt idx="64">
                  <c:v>46588.3</c:v>
                </c:pt>
                <c:pt idx="65">
                  <c:v>46762.5</c:v>
                </c:pt>
                <c:pt idx="66">
                  <c:v>46948.800000000003</c:v>
                </c:pt>
                <c:pt idx="67">
                  <c:v>47248.7</c:v>
                </c:pt>
                <c:pt idx="68">
                  <c:v>47699.1</c:v>
                </c:pt>
                <c:pt idx="69">
                  <c:v>48187.7</c:v>
                </c:pt>
                <c:pt idx="70">
                  <c:v>48814.6</c:v>
                </c:pt>
                <c:pt idx="71">
                  <c:v>49366.8</c:v>
                </c:pt>
                <c:pt idx="72">
                  <c:v>50132.5</c:v>
                </c:pt>
                <c:pt idx="73">
                  <c:v>50986.6</c:v>
                </c:pt>
                <c:pt idx="74">
                  <c:v>52054.8</c:v>
                </c:pt>
                <c:pt idx="75">
                  <c:v>53185.7</c:v>
                </c:pt>
                <c:pt idx="76">
                  <c:v>54241.5</c:v>
                </c:pt>
                <c:pt idx="77">
                  <c:v>55209.599999999999</c:v>
                </c:pt>
                <c:pt idx="78">
                  <c:v>56102.400000000001</c:v>
                </c:pt>
                <c:pt idx="79">
                  <c:v>56895</c:v>
                </c:pt>
              </c:numCache>
            </c:numRef>
          </c:xVal>
          <c:yVal>
            <c:numRef>
              <c:f>'Input-NetPay'!$J$242:$J$321</c:f>
              <c:numCache>
                <c:formatCode>General</c:formatCode>
                <c:ptCount val="80"/>
                <c:pt idx="0">
                  <c:v>136925.5</c:v>
                </c:pt>
                <c:pt idx="1">
                  <c:v>137709</c:v>
                </c:pt>
                <c:pt idx="2">
                  <c:v>138669.6</c:v>
                </c:pt>
                <c:pt idx="3">
                  <c:v>139516.70000000001</c:v>
                </c:pt>
                <c:pt idx="4">
                  <c:v>140199.5</c:v>
                </c:pt>
                <c:pt idx="5">
                  <c:v>140806.39999999999</c:v>
                </c:pt>
                <c:pt idx="6">
                  <c:v>141224.1</c:v>
                </c:pt>
                <c:pt idx="7">
                  <c:v>141932.70000000001</c:v>
                </c:pt>
                <c:pt idx="8">
                  <c:v>142464.20000000001</c:v>
                </c:pt>
                <c:pt idx="9">
                  <c:v>142894.70000000001</c:v>
                </c:pt>
                <c:pt idx="10">
                  <c:v>143186.4</c:v>
                </c:pt>
                <c:pt idx="11">
                  <c:v>143490.5</c:v>
                </c:pt>
                <c:pt idx="12">
                  <c:v>143668.29999999999</c:v>
                </c:pt>
                <c:pt idx="13">
                  <c:v>143922.6</c:v>
                </c:pt>
                <c:pt idx="14">
                  <c:v>144062.70000000001</c:v>
                </c:pt>
                <c:pt idx="15">
                  <c:v>144102</c:v>
                </c:pt>
                <c:pt idx="16">
                  <c:v>143952.4</c:v>
                </c:pt>
                <c:pt idx="17">
                  <c:v>143688.70000000001</c:v>
                </c:pt>
                <c:pt idx="18">
                  <c:v>143323.79999999999</c:v>
                </c:pt>
                <c:pt idx="19">
                  <c:v>142920.6</c:v>
                </c:pt>
                <c:pt idx="20">
                  <c:v>142467.20000000001</c:v>
                </c:pt>
                <c:pt idx="21">
                  <c:v>141950.1</c:v>
                </c:pt>
                <c:pt idx="22">
                  <c:v>141395.29999999999</c:v>
                </c:pt>
                <c:pt idx="23">
                  <c:v>140752.29999999999</c:v>
                </c:pt>
                <c:pt idx="24">
                  <c:v>140033.5</c:v>
                </c:pt>
                <c:pt idx="25">
                  <c:v>139125</c:v>
                </c:pt>
                <c:pt idx="26">
                  <c:v>138229</c:v>
                </c:pt>
                <c:pt idx="27">
                  <c:v>137446.5</c:v>
                </c:pt>
                <c:pt idx="28">
                  <c:v>136461.6</c:v>
                </c:pt>
                <c:pt idx="29">
                  <c:v>135502.29999999999</c:v>
                </c:pt>
                <c:pt idx="30">
                  <c:v>134176.5</c:v>
                </c:pt>
                <c:pt idx="31">
                  <c:v>132888.1</c:v>
                </c:pt>
                <c:pt idx="32">
                  <c:v>131637.79999999999</c:v>
                </c:pt>
                <c:pt idx="33">
                  <c:v>130361.9</c:v>
                </c:pt>
                <c:pt idx="34">
                  <c:v>129035.4</c:v>
                </c:pt>
                <c:pt idx="35">
                  <c:v>127873.4</c:v>
                </c:pt>
                <c:pt idx="36">
                  <c:v>126307.1</c:v>
                </c:pt>
                <c:pt idx="37">
                  <c:v>124753.9</c:v>
                </c:pt>
                <c:pt idx="38">
                  <c:v>123112.2</c:v>
                </c:pt>
                <c:pt idx="39">
                  <c:v>121723.1</c:v>
                </c:pt>
                <c:pt idx="40">
                  <c:v>120928.2</c:v>
                </c:pt>
                <c:pt idx="41">
                  <c:v>119792</c:v>
                </c:pt>
                <c:pt idx="42">
                  <c:v>118163.1</c:v>
                </c:pt>
                <c:pt idx="43">
                  <c:v>117064.3</c:v>
                </c:pt>
                <c:pt idx="44">
                  <c:v>115814</c:v>
                </c:pt>
                <c:pt idx="45">
                  <c:v>114727.4</c:v>
                </c:pt>
                <c:pt idx="46">
                  <c:v>113867.8</c:v>
                </c:pt>
                <c:pt idx="47">
                  <c:v>112717.5</c:v>
                </c:pt>
                <c:pt idx="48">
                  <c:v>111503.9</c:v>
                </c:pt>
                <c:pt idx="49">
                  <c:v>110998.39999999999</c:v>
                </c:pt>
                <c:pt idx="50">
                  <c:v>110340.6</c:v>
                </c:pt>
                <c:pt idx="51">
                  <c:v>109910.1</c:v>
                </c:pt>
                <c:pt idx="52">
                  <c:v>109416.7</c:v>
                </c:pt>
                <c:pt idx="53">
                  <c:v>109125</c:v>
                </c:pt>
                <c:pt idx="54">
                  <c:v>108909.5</c:v>
                </c:pt>
                <c:pt idx="55">
                  <c:v>108807.1</c:v>
                </c:pt>
                <c:pt idx="56">
                  <c:v>108780.8</c:v>
                </c:pt>
                <c:pt idx="57">
                  <c:v>108804.5</c:v>
                </c:pt>
                <c:pt idx="58">
                  <c:v>110740.8</c:v>
                </c:pt>
                <c:pt idx="59">
                  <c:v>111358.3</c:v>
                </c:pt>
                <c:pt idx="60">
                  <c:v>112190.6</c:v>
                </c:pt>
                <c:pt idx="61">
                  <c:v>113098.4</c:v>
                </c:pt>
                <c:pt idx="62">
                  <c:v>114170.6</c:v>
                </c:pt>
                <c:pt idx="63">
                  <c:v>114952.8</c:v>
                </c:pt>
                <c:pt idx="64">
                  <c:v>116063</c:v>
                </c:pt>
                <c:pt idx="65">
                  <c:v>117186</c:v>
                </c:pt>
                <c:pt idx="66">
                  <c:v>118397.6</c:v>
                </c:pt>
                <c:pt idx="67">
                  <c:v>119621.7</c:v>
                </c:pt>
                <c:pt idx="68">
                  <c:v>121262.8</c:v>
                </c:pt>
                <c:pt idx="69">
                  <c:v>122701.8</c:v>
                </c:pt>
                <c:pt idx="70">
                  <c:v>124292.7</c:v>
                </c:pt>
                <c:pt idx="71">
                  <c:v>125555.5</c:v>
                </c:pt>
                <c:pt idx="72">
                  <c:v>127083.7</c:v>
                </c:pt>
                <c:pt idx="73">
                  <c:v>128750.7</c:v>
                </c:pt>
                <c:pt idx="74">
                  <c:v>130355</c:v>
                </c:pt>
                <c:pt idx="75">
                  <c:v>132060.70000000001</c:v>
                </c:pt>
                <c:pt idx="76">
                  <c:v>133576.79999999999</c:v>
                </c:pt>
                <c:pt idx="77">
                  <c:v>134865.5</c:v>
                </c:pt>
                <c:pt idx="78">
                  <c:v>136015.4</c:v>
                </c:pt>
                <c:pt idx="79">
                  <c:v>136925.5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2000"/>
                </a:schemeClr>
              </a:solidFill>
              <a:ln w="9525">
                <a:solidFill>
                  <a:schemeClr val="accent5">
                    <a:tint val="72000"/>
                  </a:schemeClr>
                </a:solidFill>
              </a:ln>
              <a:effectLst/>
            </c:spPr>
          </c:marker>
          <c:xVal>
            <c:numRef>
              <c:f>'Input-NetPay'!$I$322:$I$340</c:f>
              <c:numCache>
                <c:formatCode>General</c:formatCode>
                <c:ptCount val="19"/>
                <c:pt idx="0">
                  <c:v>55819.9</c:v>
                </c:pt>
                <c:pt idx="1">
                  <c:v>56826.1</c:v>
                </c:pt>
                <c:pt idx="2">
                  <c:v>57530.5</c:v>
                </c:pt>
                <c:pt idx="3">
                  <c:v>58348.4</c:v>
                </c:pt>
                <c:pt idx="4">
                  <c:v>59229.7</c:v>
                </c:pt>
                <c:pt idx="5">
                  <c:v>60009.8</c:v>
                </c:pt>
                <c:pt idx="6">
                  <c:v>60866.1</c:v>
                </c:pt>
                <c:pt idx="7">
                  <c:v>61633.9</c:v>
                </c:pt>
                <c:pt idx="8">
                  <c:v>62540.4</c:v>
                </c:pt>
                <c:pt idx="9">
                  <c:v>63157.5</c:v>
                </c:pt>
                <c:pt idx="10">
                  <c:v>63975.7</c:v>
                </c:pt>
                <c:pt idx="11">
                  <c:v>64970.8</c:v>
                </c:pt>
                <c:pt idx="12">
                  <c:v>65650.899999999994</c:v>
                </c:pt>
                <c:pt idx="13">
                  <c:v>66394</c:v>
                </c:pt>
                <c:pt idx="14">
                  <c:v>67288.7</c:v>
                </c:pt>
                <c:pt idx="15">
                  <c:v>68170.600000000006</c:v>
                </c:pt>
                <c:pt idx="16">
                  <c:v>68926.5</c:v>
                </c:pt>
                <c:pt idx="17">
                  <c:v>69682.7</c:v>
                </c:pt>
                <c:pt idx="18">
                  <c:v>70514.8</c:v>
                </c:pt>
              </c:numCache>
            </c:numRef>
          </c:xVal>
          <c:yVal>
            <c:numRef>
              <c:f>'Input-NetPay'!$J$322:$J$340</c:f>
              <c:numCache>
                <c:formatCode>General</c:formatCode>
                <c:ptCount val="19"/>
                <c:pt idx="0">
                  <c:v>138437</c:v>
                </c:pt>
                <c:pt idx="1">
                  <c:v>139524</c:v>
                </c:pt>
                <c:pt idx="2">
                  <c:v>140244.79999999999</c:v>
                </c:pt>
                <c:pt idx="3">
                  <c:v>141041</c:v>
                </c:pt>
                <c:pt idx="4">
                  <c:v>141711.6</c:v>
                </c:pt>
                <c:pt idx="5">
                  <c:v>142432.4</c:v>
                </c:pt>
                <c:pt idx="6">
                  <c:v>143002</c:v>
                </c:pt>
                <c:pt idx="7">
                  <c:v>143634.5</c:v>
                </c:pt>
                <c:pt idx="8">
                  <c:v>144242.1</c:v>
                </c:pt>
                <c:pt idx="9">
                  <c:v>144545.9</c:v>
                </c:pt>
                <c:pt idx="10">
                  <c:v>145166</c:v>
                </c:pt>
                <c:pt idx="11">
                  <c:v>145698.20000000001</c:v>
                </c:pt>
                <c:pt idx="12">
                  <c:v>146065.29999999999</c:v>
                </c:pt>
                <c:pt idx="13">
                  <c:v>146407.5</c:v>
                </c:pt>
                <c:pt idx="14">
                  <c:v>146750</c:v>
                </c:pt>
                <c:pt idx="15">
                  <c:v>147054.79999999999</c:v>
                </c:pt>
                <c:pt idx="16">
                  <c:v>147321.5</c:v>
                </c:pt>
                <c:pt idx="17">
                  <c:v>147474.4</c:v>
                </c:pt>
                <c:pt idx="18">
                  <c:v>147589.9</c:v>
                </c:pt>
              </c:numCache>
            </c:numRef>
          </c:yVal>
          <c:smooth val="1"/>
        </c:ser>
        <c:ser>
          <c:idx val="12"/>
          <c:order val="6"/>
          <c:spPr>
            <a:ln w="19050" cap="rnd">
              <a:solidFill>
                <a:schemeClr val="accent5">
                  <a:shade val="8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9000"/>
                </a:schemeClr>
              </a:solidFill>
              <a:ln w="9525">
                <a:solidFill>
                  <a:schemeClr val="accent5">
                    <a:shade val="79000"/>
                  </a:schemeClr>
                </a:solidFill>
              </a:ln>
              <a:effectLst/>
            </c:spPr>
          </c:marker>
          <c:xVal>
            <c:numRef>
              <c:f>'Input-NetPay'!$AE$4:$AE$5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'Input-NetPay'!$AF$4:$AF$5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13"/>
          <c:order val="7"/>
          <c:spPr>
            <a:ln w="1905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2000"/>
                </a:schemeClr>
              </a:solidFill>
              <a:ln w="9525">
                <a:solidFill>
                  <a:schemeClr val="accent5">
                    <a:shade val="72000"/>
                  </a:schemeClr>
                </a:solidFill>
              </a:ln>
              <a:effectLst/>
            </c:spPr>
          </c:marker>
          <c:xVal>
            <c:numRef>
              <c:f>'Input-NetPay'!$AE$5:$AE$6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'Input-NetPay'!$AF$5:$AF$6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14"/>
          <c:order val="8"/>
          <c:spPr>
            <a:ln w="19050" cap="rnd">
              <a:solidFill>
                <a:schemeClr val="accent5">
                  <a:shade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5000"/>
                </a:schemeClr>
              </a:solidFill>
              <a:ln w="9525">
                <a:solidFill>
                  <a:schemeClr val="accent5">
                    <a:shade val="65000"/>
                  </a:schemeClr>
                </a:solidFill>
              </a:ln>
              <a:effectLst/>
            </c:spPr>
          </c:marker>
          <c:xVal>
            <c:numRef>
              <c:f>'Input-NetPay'!$AE$6:$AE$7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'Input-NetPay'!$AF$6:$AF$7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15"/>
          <c:order val="9"/>
          <c:spPr>
            <a:ln w="19050" cap="rnd">
              <a:solidFill>
                <a:schemeClr val="accent5">
                  <a:shade val="6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8000"/>
                </a:schemeClr>
              </a:solidFill>
              <a:ln w="9525">
                <a:solidFill>
                  <a:schemeClr val="accent5">
                    <a:shade val="58000"/>
                  </a:schemeClr>
                </a:solidFill>
              </a:ln>
              <a:effectLst/>
            </c:spPr>
          </c:marker>
          <c:xVal>
            <c:numRef>
              <c:f>'Input-NetPay'!$AE$7:$AE$8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'Input-NetPay'!$AF$7:$AF$8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ser>
          <c:idx val="17"/>
          <c:order val="10"/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Well!$D$4:$D$10</c:f>
              <c:numCache>
                <c:formatCode>0.0</c:formatCode>
                <c:ptCount val="7"/>
                <c:pt idx="0">
                  <c:v>56437.337763999996</c:v>
                </c:pt>
                <c:pt idx="1">
                  <c:v>62366.471811999996</c:v>
                </c:pt>
                <c:pt idx="2">
                  <c:v>57550.526776000006</c:v>
                </c:pt>
                <c:pt idx="3">
                  <c:v>67901.576976000011</c:v>
                </c:pt>
                <c:pt idx="4">
                  <c:v>50105.316564000001</c:v>
                </c:pt>
                <c:pt idx="5">
                  <c:v>61411.747371999998</c:v>
                </c:pt>
                <c:pt idx="6">
                  <c:v>49852.363799999999</c:v>
                </c:pt>
              </c:numCache>
            </c:numRef>
          </c:xVal>
          <c:yVal>
            <c:numRef>
              <c:f>Well!$E$4:$E$10</c:f>
              <c:numCache>
                <c:formatCode>0.0</c:formatCode>
                <c:ptCount val="7"/>
                <c:pt idx="0">
                  <c:v>126708.66547200001</c:v>
                </c:pt>
                <c:pt idx="1">
                  <c:v>134933.07518399999</c:v>
                </c:pt>
                <c:pt idx="2">
                  <c:v>118550.52872799999</c:v>
                </c:pt>
                <c:pt idx="3">
                  <c:v>142706.36939599999</c:v>
                </c:pt>
                <c:pt idx="4">
                  <c:v>129933.07502399999</c:v>
                </c:pt>
                <c:pt idx="5">
                  <c:v>124364.83337600001</c:v>
                </c:pt>
                <c:pt idx="6">
                  <c:v>117875.331856</c:v>
                </c:pt>
              </c:numCache>
            </c:numRef>
          </c:yVal>
          <c:smooth val="1"/>
        </c:ser>
        <c:ser>
          <c:idx val="6"/>
          <c:order val="11"/>
          <c:spPr>
            <a:ln w="1905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9000"/>
                </a:schemeClr>
              </a:solidFill>
              <a:ln w="9525">
                <a:solidFill>
                  <a:schemeClr val="accent5">
                    <a:tint val="79000"/>
                  </a:schemeClr>
                </a:solidFill>
              </a:ln>
              <a:effectLst/>
            </c:spPr>
          </c:marker>
          <c:xVal>
            <c:numRef>
              <c:f>'Input-NetPay'!$I$371:$I$387</c:f>
              <c:numCache>
                <c:formatCode>General</c:formatCode>
                <c:ptCount val="17"/>
                <c:pt idx="0">
                  <c:v>42519.7</c:v>
                </c:pt>
                <c:pt idx="1">
                  <c:v>42919.6</c:v>
                </c:pt>
                <c:pt idx="2">
                  <c:v>43395</c:v>
                </c:pt>
                <c:pt idx="3">
                  <c:v>43871.1</c:v>
                </c:pt>
                <c:pt idx="4">
                  <c:v>44485.9</c:v>
                </c:pt>
                <c:pt idx="5">
                  <c:v>45100.4</c:v>
                </c:pt>
                <c:pt idx="6">
                  <c:v>45841.2</c:v>
                </c:pt>
                <c:pt idx="7">
                  <c:v>46569.2</c:v>
                </c:pt>
                <c:pt idx="8">
                  <c:v>47284.800000000003</c:v>
                </c:pt>
                <c:pt idx="9">
                  <c:v>48075.8</c:v>
                </c:pt>
                <c:pt idx="10">
                  <c:v>48791.7</c:v>
                </c:pt>
                <c:pt idx="11">
                  <c:v>50073.5</c:v>
                </c:pt>
                <c:pt idx="12">
                  <c:v>51531.5</c:v>
                </c:pt>
                <c:pt idx="13">
                  <c:v>52763.8</c:v>
                </c:pt>
                <c:pt idx="14">
                  <c:v>54021</c:v>
                </c:pt>
                <c:pt idx="15">
                  <c:v>55115.199999999997</c:v>
                </c:pt>
                <c:pt idx="16">
                  <c:v>55819.9</c:v>
                </c:pt>
              </c:numCache>
            </c:numRef>
          </c:xVal>
          <c:yVal>
            <c:numRef>
              <c:f>'Input-NetPay'!$J$371:$J$387</c:f>
              <c:numCache>
                <c:formatCode>General</c:formatCode>
                <c:ptCount val="17"/>
                <c:pt idx="0">
                  <c:v>114237.5</c:v>
                </c:pt>
                <c:pt idx="1">
                  <c:v>115853</c:v>
                </c:pt>
                <c:pt idx="2">
                  <c:v>117519.4</c:v>
                </c:pt>
                <c:pt idx="3">
                  <c:v>118920.6</c:v>
                </c:pt>
                <c:pt idx="4">
                  <c:v>120372.7</c:v>
                </c:pt>
                <c:pt idx="5">
                  <c:v>121812</c:v>
                </c:pt>
                <c:pt idx="6">
                  <c:v>123302.2</c:v>
                </c:pt>
                <c:pt idx="7">
                  <c:v>124792.3</c:v>
                </c:pt>
                <c:pt idx="8">
                  <c:v>126232.3</c:v>
                </c:pt>
                <c:pt idx="9">
                  <c:v>127722.4</c:v>
                </c:pt>
                <c:pt idx="10">
                  <c:v>129048.6</c:v>
                </c:pt>
                <c:pt idx="11">
                  <c:v>131044.6</c:v>
                </c:pt>
                <c:pt idx="12">
                  <c:v>133141.70000000001</c:v>
                </c:pt>
                <c:pt idx="13">
                  <c:v>134772</c:v>
                </c:pt>
                <c:pt idx="14">
                  <c:v>136389.4</c:v>
                </c:pt>
                <c:pt idx="15">
                  <c:v>137666</c:v>
                </c:pt>
                <c:pt idx="16">
                  <c:v>138437</c:v>
                </c:pt>
              </c:numCache>
            </c:numRef>
          </c:yVal>
          <c:smooth val="1"/>
        </c:ser>
        <c:ser>
          <c:idx val="7"/>
          <c:order val="12"/>
          <c:spPr>
            <a:ln w="19050" cap="rnd">
              <a:solidFill>
                <a:schemeClr val="accent5">
                  <a:tint val="8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5000"/>
                </a:schemeClr>
              </a:solidFill>
              <a:ln w="9525">
                <a:solidFill>
                  <a:schemeClr val="accent5">
                    <a:shade val="95000"/>
                  </a:schemeClr>
                </a:solidFill>
              </a:ln>
              <a:effectLst/>
            </c:spPr>
          </c:marker>
          <c:xVal>
            <c:numRef>
              <c:f>'Input-NetPay'!$I$341:$I$366</c:f>
              <c:numCache>
                <c:formatCode>General</c:formatCode>
                <c:ptCount val="26"/>
                <c:pt idx="0">
                  <c:v>75312.7</c:v>
                </c:pt>
                <c:pt idx="1">
                  <c:v>75314.3</c:v>
                </c:pt>
                <c:pt idx="2">
                  <c:v>75404.2</c:v>
                </c:pt>
                <c:pt idx="3">
                  <c:v>75393</c:v>
                </c:pt>
                <c:pt idx="4">
                  <c:v>75395</c:v>
                </c:pt>
                <c:pt idx="5">
                  <c:v>75283.5</c:v>
                </c:pt>
                <c:pt idx="6">
                  <c:v>75058.7</c:v>
                </c:pt>
                <c:pt idx="7">
                  <c:v>74783.8</c:v>
                </c:pt>
                <c:pt idx="8">
                  <c:v>74445.5</c:v>
                </c:pt>
                <c:pt idx="9">
                  <c:v>74095.5</c:v>
                </c:pt>
                <c:pt idx="10">
                  <c:v>73581.399999999994</c:v>
                </c:pt>
                <c:pt idx="11">
                  <c:v>73053.8</c:v>
                </c:pt>
                <c:pt idx="12">
                  <c:v>72262.8</c:v>
                </c:pt>
                <c:pt idx="13">
                  <c:v>71584.600000000006</c:v>
                </c:pt>
                <c:pt idx="14">
                  <c:v>70943.899999999994</c:v>
                </c:pt>
                <c:pt idx="15">
                  <c:v>70152.600000000006</c:v>
                </c:pt>
                <c:pt idx="16">
                  <c:v>69675.5</c:v>
                </c:pt>
                <c:pt idx="17">
                  <c:v>69060</c:v>
                </c:pt>
                <c:pt idx="18">
                  <c:v>68482.3</c:v>
                </c:pt>
                <c:pt idx="19">
                  <c:v>67666.3</c:v>
                </c:pt>
                <c:pt idx="20">
                  <c:v>67077.100000000006</c:v>
                </c:pt>
                <c:pt idx="21">
                  <c:v>66487.5</c:v>
                </c:pt>
                <c:pt idx="22">
                  <c:v>65860.2</c:v>
                </c:pt>
                <c:pt idx="23">
                  <c:v>65270.7</c:v>
                </c:pt>
                <c:pt idx="24">
                  <c:v>64881.9</c:v>
                </c:pt>
                <c:pt idx="25">
                  <c:v>64429.8</c:v>
                </c:pt>
              </c:numCache>
            </c:numRef>
          </c:xVal>
          <c:yVal>
            <c:numRef>
              <c:f>'Input-NetPay'!$J$341:$J$366</c:f>
              <c:numCache>
                <c:formatCode>General</c:formatCode>
                <c:ptCount val="26"/>
                <c:pt idx="0">
                  <c:v>144698.79999999999</c:v>
                </c:pt>
                <c:pt idx="1">
                  <c:v>143929.5</c:v>
                </c:pt>
                <c:pt idx="2">
                  <c:v>143235.9</c:v>
                </c:pt>
                <c:pt idx="3">
                  <c:v>142529.20000000001</c:v>
                </c:pt>
                <c:pt idx="4">
                  <c:v>141595.79999999999</c:v>
                </c:pt>
                <c:pt idx="5">
                  <c:v>140851.4</c:v>
                </c:pt>
                <c:pt idx="6">
                  <c:v>139791</c:v>
                </c:pt>
                <c:pt idx="7">
                  <c:v>138692.9</c:v>
                </c:pt>
                <c:pt idx="8">
                  <c:v>137632.6</c:v>
                </c:pt>
                <c:pt idx="9">
                  <c:v>136345.1</c:v>
                </c:pt>
                <c:pt idx="10">
                  <c:v>135032.20000000001</c:v>
                </c:pt>
                <c:pt idx="11">
                  <c:v>134034.5</c:v>
                </c:pt>
                <c:pt idx="12">
                  <c:v>132443.20000000001</c:v>
                </c:pt>
                <c:pt idx="13">
                  <c:v>131293.6</c:v>
                </c:pt>
                <c:pt idx="14">
                  <c:v>130106.3</c:v>
                </c:pt>
                <c:pt idx="15">
                  <c:v>128792.7</c:v>
                </c:pt>
                <c:pt idx="16">
                  <c:v>127858.3</c:v>
                </c:pt>
                <c:pt idx="17">
                  <c:v>126759.2</c:v>
                </c:pt>
                <c:pt idx="18">
                  <c:v>125660.4</c:v>
                </c:pt>
                <c:pt idx="19">
                  <c:v>124056.8</c:v>
                </c:pt>
                <c:pt idx="20">
                  <c:v>122528.9</c:v>
                </c:pt>
                <c:pt idx="21">
                  <c:v>121114.8</c:v>
                </c:pt>
                <c:pt idx="22">
                  <c:v>119688</c:v>
                </c:pt>
                <c:pt idx="23">
                  <c:v>118210.6</c:v>
                </c:pt>
                <c:pt idx="24">
                  <c:v>117276.3</c:v>
                </c:pt>
                <c:pt idx="25">
                  <c:v>116480.6</c:v>
                </c:pt>
              </c:numCache>
            </c:numRef>
          </c:yVal>
          <c:smooth val="1"/>
        </c:ser>
        <c:ser>
          <c:idx val="18"/>
          <c:order val="13"/>
          <c:spPr>
            <a:ln w="19050" cap="rnd">
              <a:solidFill>
                <a:schemeClr val="accent5">
                  <a:shade val="4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96000"/>
                </a:schemeClr>
              </a:solidFill>
              <a:ln w="9525">
                <a:solidFill>
                  <a:schemeClr val="accent5">
                    <a:tint val="96000"/>
                  </a:schemeClr>
                </a:solidFill>
              </a:ln>
              <a:effectLst/>
            </c:spPr>
          </c:marker>
          <c:xVal>
            <c:numRef>
              <c:f>'Input-NetPay'!$I$367:$I$370</c:f>
              <c:numCache>
                <c:formatCode>General</c:formatCode>
                <c:ptCount val="4"/>
                <c:pt idx="0">
                  <c:v>58119.8</c:v>
                </c:pt>
                <c:pt idx="1">
                  <c:v>57087.6</c:v>
                </c:pt>
                <c:pt idx="2">
                  <c:v>56080.4</c:v>
                </c:pt>
                <c:pt idx="3">
                  <c:v>54984.6</c:v>
                </c:pt>
              </c:numCache>
            </c:numRef>
          </c:xVal>
          <c:yVal>
            <c:numRef>
              <c:f>'Input-NetPay'!$J$367:$J$370</c:f>
              <c:numCache>
                <c:formatCode>General</c:formatCode>
                <c:ptCount val="4"/>
                <c:pt idx="0">
                  <c:v>107459.6</c:v>
                </c:pt>
                <c:pt idx="1">
                  <c:v>106574.5</c:v>
                </c:pt>
                <c:pt idx="2">
                  <c:v>105903.5</c:v>
                </c:pt>
                <c:pt idx="3">
                  <c:v>105320.9</c:v>
                </c:pt>
              </c:numCache>
            </c:numRef>
          </c:yVal>
          <c:smooth val="1"/>
        </c:ser>
        <c:ser>
          <c:idx val="8"/>
          <c:order val="14"/>
          <c:spPr>
            <a:ln w="19050" cap="rnd">
              <a:solidFill>
                <a:schemeClr val="accent5">
                  <a:tint val="9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9000"/>
                </a:schemeClr>
              </a:solidFill>
              <a:ln w="9525">
                <a:solidFill>
                  <a:schemeClr val="accent5">
                    <a:shade val="79000"/>
                  </a:schemeClr>
                </a:solidFill>
              </a:ln>
              <a:effectLst/>
            </c:spPr>
          </c:marker>
          <c:xVal>
            <c:numRef>
              <c:f>'Input-NetPay'!$I$398:$I$403</c:f>
              <c:numCache>
                <c:formatCode>General</c:formatCode>
                <c:ptCount val="6"/>
                <c:pt idx="0">
                  <c:v>79172.399999999994</c:v>
                </c:pt>
                <c:pt idx="1">
                  <c:v>79182.600000000006</c:v>
                </c:pt>
                <c:pt idx="2">
                  <c:v>79192.899999999994</c:v>
                </c:pt>
                <c:pt idx="3">
                  <c:v>79203.100000000006</c:v>
                </c:pt>
                <c:pt idx="4">
                  <c:v>79111.3</c:v>
                </c:pt>
                <c:pt idx="5">
                  <c:v>79019.600000000006</c:v>
                </c:pt>
              </c:numCache>
            </c:numRef>
          </c:xVal>
          <c:yVal>
            <c:numRef>
              <c:f>'Input-NetPay'!$J$398:$J$403</c:f>
              <c:numCache>
                <c:formatCode>General</c:formatCode>
                <c:ptCount val="6"/>
                <c:pt idx="0">
                  <c:v>142043.29999999999</c:v>
                </c:pt>
                <c:pt idx="1">
                  <c:v>141176.5</c:v>
                </c:pt>
                <c:pt idx="2">
                  <c:v>140309.70000000001</c:v>
                </c:pt>
                <c:pt idx="3">
                  <c:v>139442.9</c:v>
                </c:pt>
                <c:pt idx="4">
                  <c:v>138433.4</c:v>
                </c:pt>
                <c:pt idx="5">
                  <c:v>137423.9</c:v>
                </c:pt>
              </c:numCache>
            </c:numRef>
          </c:yVal>
          <c:smooth val="1"/>
        </c:ser>
        <c:ser>
          <c:idx val="9"/>
          <c:order val="15"/>
          <c:spPr>
            <a:ln w="19050" cap="rnd">
              <a:solidFill>
                <a:schemeClr val="accent5">
                  <a:tint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7000"/>
                </a:schemeClr>
              </a:solidFill>
              <a:ln w="9525">
                <a:solidFill>
                  <a:schemeClr val="accent5">
                    <a:shade val="87000"/>
                  </a:schemeClr>
                </a:solidFill>
              </a:ln>
              <a:effectLst/>
            </c:spPr>
          </c:marker>
          <c:xVal>
            <c:numRef>
              <c:f>'Input-NetPay'!$I$390:$I$397</c:f>
              <c:numCache>
                <c:formatCode>General</c:formatCode>
                <c:ptCount val="8"/>
                <c:pt idx="0">
                  <c:v>50353.7</c:v>
                </c:pt>
                <c:pt idx="1">
                  <c:v>52290.7</c:v>
                </c:pt>
                <c:pt idx="2">
                  <c:v>53963.9</c:v>
                </c:pt>
                <c:pt idx="3">
                  <c:v>55864.5</c:v>
                </c:pt>
                <c:pt idx="4">
                  <c:v>57702.1</c:v>
                </c:pt>
                <c:pt idx="5">
                  <c:v>59803.8</c:v>
                </c:pt>
                <c:pt idx="6">
                  <c:v>61831.4</c:v>
                </c:pt>
                <c:pt idx="7">
                  <c:v>64124</c:v>
                </c:pt>
              </c:numCache>
            </c:numRef>
          </c:xVal>
          <c:yVal>
            <c:numRef>
              <c:f>'Input-NetPay'!$J$390:$J$397</c:f>
              <c:numCache>
                <c:formatCode>General</c:formatCode>
                <c:ptCount val="8"/>
                <c:pt idx="0">
                  <c:v>141250.70000000001</c:v>
                </c:pt>
                <c:pt idx="1">
                  <c:v>143449.79999999999</c:v>
                </c:pt>
                <c:pt idx="2">
                  <c:v>145207</c:v>
                </c:pt>
                <c:pt idx="3">
                  <c:v>146800.9</c:v>
                </c:pt>
                <c:pt idx="4">
                  <c:v>148343.79999999999</c:v>
                </c:pt>
                <c:pt idx="5">
                  <c:v>150139.79999999999</c:v>
                </c:pt>
                <c:pt idx="6">
                  <c:v>151254.29999999999</c:v>
                </c:pt>
                <c:pt idx="7">
                  <c:v>152407.5</c:v>
                </c:pt>
              </c:numCache>
            </c:numRef>
          </c:yVal>
          <c:smooth val="1"/>
        </c:ser>
        <c:ser>
          <c:idx val="10"/>
          <c:order val="16"/>
          <c:spPr>
            <a:ln w="19050" cap="rnd">
              <a:solidFill>
                <a:schemeClr val="accent5">
                  <a:shade val="9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3000"/>
                </a:schemeClr>
              </a:solidFill>
              <a:ln w="9525">
                <a:solidFill>
                  <a:schemeClr val="accent5">
                    <a:shade val="93000"/>
                  </a:schemeClr>
                </a:solidFill>
              </a:ln>
              <a:effectLst/>
            </c:spPr>
          </c:marker>
          <c:xVal>
            <c:numRef>
              <c:f>'Input-NetPay'!$I$407:$I$408</c:f>
              <c:numCache>
                <c:formatCode>General</c:formatCode>
                <c:ptCount val="2"/>
                <c:pt idx="0">
                  <c:v>43300</c:v>
                </c:pt>
                <c:pt idx="1">
                  <c:v>46600</c:v>
                </c:pt>
              </c:numCache>
            </c:numRef>
          </c:xVal>
          <c:yVal>
            <c:numRef>
              <c:f>'Input-NetPay'!$J$407:$J$408</c:f>
              <c:numCache>
                <c:formatCode>General</c:formatCode>
                <c:ptCount val="2"/>
                <c:pt idx="0">
                  <c:v>131589.29999999999</c:v>
                </c:pt>
                <c:pt idx="1">
                  <c:v>136265.1</c:v>
                </c:pt>
              </c:numCache>
            </c:numRef>
          </c:yVal>
          <c:smooth val="1"/>
        </c:ser>
        <c:ser>
          <c:idx val="11"/>
          <c:order val="17"/>
          <c:spPr>
            <a:ln w="19050" cap="rnd">
              <a:solidFill>
                <a:schemeClr val="accent5">
                  <a:shade val="9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6000"/>
                </a:schemeClr>
              </a:solidFill>
              <a:ln w="9525">
                <a:solidFill>
                  <a:schemeClr val="accent5">
                    <a:shade val="86000"/>
                  </a:schemeClr>
                </a:solidFill>
              </a:ln>
              <a:effectLst/>
            </c:spPr>
          </c:marker>
          <c:xVal>
            <c:numRef>
              <c:f>'Input-NetPay'!$I$388:$I$389</c:f>
              <c:numCache>
                <c:formatCode>General</c:formatCode>
                <c:ptCount val="2"/>
                <c:pt idx="0">
                  <c:v>39317.599999999999</c:v>
                </c:pt>
                <c:pt idx="1">
                  <c:v>40372</c:v>
                </c:pt>
              </c:numCache>
            </c:numRef>
          </c:xVal>
          <c:yVal>
            <c:numRef>
              <c:f>'Input-NetPay'!$J$388:$J$389</c:f>
              <c:numCache>
                <c:formatCode>General</c:formatCode>
                <c:ptCount val="2"/>
                <c:pt idx="0">
                  <c:v>125306.4</c:v>
                </c:pt>
                <c:pt idx="1">
                  <c:v>127440.6</c:v>
                </c:pt>
              </c:numCache>
            </c:numRef>
          </c:yVal>
          <c:smooth val="1"/>
        </c:ser>
        <c:ser>
          <c:idx val="16"/>
          <c:order val="18"/>
          <c:spPr>
            <a:ln w="19050" cap="rnd">
              <a:solidFill>
                <a:schemeClr val="accent5">
                  <a:shade val="5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1000"/>
                </a:schemeClr>
              </a:solidFill>
              <a:ln w="9525">
                <a:solidFill>
                  <a:schemeClr val="accent5">
                    <a:shade val="51000"/>
                  </a:schemeClr>
                </a:solidFill>
              </a:ln>
              <a:effectLst/>
            </c:spPr>
          </c:marker>
          <c:xVal>
            <c:numRef>
              <c:f>'Input-NetPay'!$I$404:$I$406</c:f>
              <c:numCache>
                <c:formatCode>General</c:formatCode>
                <c:ptCount val="3"/>
                <c:pt idx="0">
                  <c:v>37037.599999999999</c:v>
                </c:pt>
                <c:pt idx="1">
                  <c:v>37690</c:v>
                </c:pt>
                <c:pt idx="2">
                  <c:v>38342.5</c:v>
                </c:pt>
              </c:numCache>
            </c:numRef>
          </c:xVal>
          <c:yVal>
            <c:numRef>
              <c:f>'Input-NetPay'!$J$404:$J$406</c:f>
              <c:numCache>
                <c:formatCode>General</c:formatCode>
                <c:ptCount val="3"/>
                <c:pt idx="0">
                  <c:v>119170.6</c:v>
                </c:pt>
                <c:pt idx="1">
                  <c:v>120904.2</c:v>
                </c:pt>
                <c:pt idx="2">
                  <c:v>122637.8</c:v>
                </c:pt>
              </c:numCache>
            </c:numRef>
          </c:yVal>
          <c:smooth val="1"/>
        </c:ser>
        <c:ser>
          <c:idx val="19"/>
          <c:order val="19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'Input-NetPay'!$AE$18:$AE$296</c:f>
              <c:numCache>
                <c:formatCode>0</c:formatCode>
                <c:ptCount val="279"/>
                <c:pt idx="0">
                  <c:v>49315.22</c:v>
                </c:pt>
                <c:pt idx="1">
                  <c:v>48871.81</c:v>
                </c:pt>
                <c:pt idx="2">
                  <c:v>49006.18</c:v>
                </c:pt>
                <c:pt idx="3">
                  <c:v>49140.56</c:v>
                </c:pt>
                <c:pt idx="4">
                  <c:v>49274.93</c:v>
                </c:pt>
                <c:pt idx="5">
                  <c:v>48697.15</c:v>
                </c:pt>
                <c:pt idx="6">
                  <c:v>48831.519999999997</c:v>
                </c:pt>
                <c:pt idx="7">
                  <c:v>48522.49</c:v>
                </c:pt>
                <c:pt idx="8">
                  <c:v>48347.83</c:v>
                </c:pt>
                <c:pt idx="9">
                  <c:v>48173.17</c:v>
                </c:pt>
                <c:pt idx="10">
                  <c:v>48132.88</c:v>
                </c:pt>
                <c:pt idx="11">
                  <c:v>47958.22</c:v>
                </c:pt>
                <c:pt idx="12">
                  <c:v>47917.94</c:v>
                </c:pt>
                <c:pt idx="13">
                  <c:v>47702.99</c:v>
                </c:pt>
                <c:pt idx="14">
                  <c:v>47662.71</c:v>
                </c:pt>
                <c:pt idx="15">
                  <c:v>47622.42</c:v>
                </c:pt>
                <c:pt idx="16">
                  <c:v>47582.14</c:v>
                </c:pt>
                <c:pt idx="17">
                  <c:v>47541.85</c:v>
                </c:pt>
                <c:pt idx="18">
                  <c:v>47326.91</c:v>
                </c:pt>
                <c:pt idx="19">
                  <c:v>47286.62</c:v>
                </c:pt>
                <c:pt idx="20">
                  <c:v>47246.34</c:v>
                </c:pt>
                <c:pt idx="21">
                  <c:v>47206.05</c:v>
                </c:pt>
                <c:pt idx="22">
                  <c:v>47165.77</c:v>
                </c:pt>
                <c:pt idx="23">
                  <c:v>47125.48</c:v>
                </c:pt>
                <c:pt idx="24">
                  <c:v>47085.2</c:v>
                </c:pt>
                <c:pt idx="25">
                  <c:v>47044.92</c:v>
                </c:pt>
                <c:pt idx="26">
                  <c:v>47004.63</c:v>
                </c:pt>
                <c:pt idx="27">
                  <c:v>46964.35</c:v>
                </c:pt>
                <c:pt idx="28">
                  <c:v>46924.06</c:v>
                </c:pt>
                <c:pt idx="29">
                  <c:v>46883.78</c:v>
                </c:pt>
                <c:pt idx="30">
                  <c:v>46843.49</c:v>
                </c:pt>
                <c:pt idx="31">
                  <c:v>46803.21</c:v>
                </c:pt>
                <c:pt idx="32">
                  <c:v>46776.44</c:v>
                </c:pt>
                <c:pt idx="33">
                  <c:v>46736.160000000003</c:v>
                </c:pt>
                <c:pt idx="34">
                  <c:v>46695.87</c:v>
                </c:pt>
                <c:pt idx="35">
                  <c:v>46749.68</c:v>
                </c:pt>
                <c:pt idx="36">
                  <c:v>46803.49</c:v>
                </c:pt>
                <c:pt idx="37">
                  <c:v>46857.29</c:v>
                </c:pt>
                <c:pt idx="38">
                  <c:v>46911.1</c:v>
                </c:pt>
                <c:pt idx="39">
                  <c:v>47018.71</c:v>
                </c:pt>
                <c:pt idx="40">
                  <c:v>47072.52</c:v>
                </c:pt>
                <c:pt idx="41">
                  <c:v>47126.32</c:v>
                </c:pt>
                <c:pt idx="42">
                  <c:v>47274.22</c:v>
                </c:pt>
                <c:pt idx="43">
                  <c:v>47422.11</c:v>
                </c:pt>
                <c:pt idx="44">
                  <c:v>47516.21</c:v>
                </c:pt>
                <c:pt idx="45">
                  <c:v>47664.1</c:v>
                </c:pt>
                <c:pt idx="46">
                  <c:v>47758.19</c:v>
                </c:pt>
                <c:pt idx="47">
                  <c:v>48000.18</c:v>
                </c:pt>
                <c:pt idx="48">
                  <c:v>48094.27</c:v>
                </c:pt>
                <c:pt idx="49">
                  <c:v>48524.44</c:v>
                </c:pt>
                <c:pt idx="50">
                  <c:v>48618.53</c:v>
                </c:pt>
                <c:pt idx="51">
                  <c:v>48712.62</c:v>
                </c:pt>
                <c:pt idx="52">
                  <c:v>49801.42</c:v>
                </c:pt>
                <c:pt idx="53">
                  <c:v>49895.51</c:v>
                </c:pt>
                <c:pt idx="54">
                  <c:v>49989.599999999999</c:v>
                </c:pt>
                <c:pt idx="55">
                  <c:v>50083.69</c:v>
                </c:pt>
                <c:pt idx="56">
                  <c:v>51064.89</c:v>
                </c:pt>
                <c:pt idx="57">
                  <c:v>51158.98</c:v>
                </c:pt>
                <c:pt idx="58">
                  <c:v>51253.07</c:v>
                </c:pt>
                <c:pt idx="59">
                  <c:v>51347.16</c:v>
                </c:pt>
                <c:pt idx="60">
                  <c:v>51441.25</c:v>
                </c:pt>
                <c:pt idx="61">
                  <c:v>52140.17</c:v>
                </c:pt>
                <c:pt idx="62">
                  <c:v>52234.26</c:v>
                </c:pt>
                <c:pt idx="63">
                  <c:v>52328.35</c:v>
                </c:pt>
                <c:pt idx="64">
                  <c:v>53027.27</c:v>
                </c:pt>
                <c:pt idx="65">
                  <c:v>53121.36</c:v>
                </c:pt>
                <c:pt idx="66">
                  <c:v>53726.19</c:v>
                </c:pt>
                <c:pt idx="67">
                  <c:v>53820.28</c:v>
                </c:pt>
                <c:pt idx="68">
                  <c:v>54331.02</c:v>
                </c:pt>
                <c:pt idx="69">
                  <c:v>54425.11</c:v>
                </c:pt>
                <c:pt idx="70">
                  <c:v>54935.839999999997</c:v>
                </c:pt>
                <c:pt idx="71">
                  <c:v>55029.93</c:v>
                </c:pt>
                <c:pt idx="72">
                  <c:v>55540.67</c:v>
                </c:pt>
                <c:pt idx="73">
                  <c:v>55634.76</c:v>
                </c:pt>
                <c:pt idx="74">
                  <c:v>56145.5</c:v>
                </c:pt>
                <c:pt idx="75">
                  <c:v>56239.59</c:v>
                </c:pt>
                <c:pt idx="76">
                  <c:v>56656.24</c:v>
                </c:pt>
                <c:pt idx="77">
                  <c:v>56750.33</c:v>
                </c:pt>
                <c:pt idx="78">
                  <c:v>57166.98</c:v>
                </c:pt>
                <c:pt idx="79">
                  <c:v>57583.62</c:v>
                </c:pt>
                <c:pt idx="80">
                  <c:v>58000.27</c:v>
                </c:pt>
                <c:pt idx="81">
                  <c:v>58416.92</c:v>
                </c:pt>
                <c:pt idx="82">
                  <c:v>58739.48</c:v>
                </c:pt>
                <c:pt idx="83">
                  <c:v>59062.03</c:v>
                </c:pt>
                <c:pt idx="84">
                  <c:v>59478.68</c:v>
                </c:pt>
                <c:pt idx="85">
                  <c:v>59801.23</c:v>
                </c:pt>
                <c:pt idx="86">
                  <c:v>60029.7</c:v>
                </c:pt>
                <c:pt idx="87">
                  <c:v>60352.26</c:v>
                </c:pt>
                <c:pt idx="88">
                  <c:v>60674.81</c:v>
                </c:pt>
                <c:pt idx="89">
                  <c:v>60997.37</c:v>
                </c:pt>
                <c:pt idx="90">
                  <c:v>61319.93</c:v>
                </c:pt>
                <c:pt idx="91">
                  <c:v>61548.39</c:v>
                </c:pt>
                <c:pt idx="92">
                  <c:v>61642.48</c:v>
                </c:pt>
                <c:pt idx="93">
                  <c:v>61870.95</c:v>
                </c:pt>
                <c:pt idx="94">
                  <c:v>62193.5</c:v>
                </c:pt>
                <c:pt idx="95">
                  <c:v>62421.97</c:v>
                </c:pt>
                <c:pt idx="96">
                  <c:v>62650.44</c:v>
                </c:pt>
                <c:pt idx="97">
                  <c:v>62972.99</c:v>
                </c:pt>
                <c:pt idx="98">
                  <c:v>63201.46</c:v>
                </c:pt>
                <c:pt idx="99">
                  <c:v>63429.93</c:v>
                </c:pt>
                <c:pt idx="100">
                  <c:v>63658.39</c:v>
                </c:pt>
                <c:pt idx="101">
                  <c:v>63886.86</c:v>
                </c:pt>
                <c:pt idx="102">
                  <c:v>64115.33</c:v>
                </c:pt>
                <c:pt idx="103">
                  <c:v>64343.79</c:v>
                </c:pt>
                <c:pt idx="104">
                  <c:v>64572.26</c:v>
                </c:pt>
                <c:pt idx="105">
                  <c:v>64800.72</c:v>
                </c:pt>
                <c:pt idx="106">
                  <c:v>64935.1</c:v>
                </c:pt>
                <c:pt idx="107">
                  <c:v>65163.56</c:v>
                </c:pt>
                <c:pt idx="108">
                  <c:v>65392.03</c:v>
                </c:pt>
                <c:pt idx="109">
                  <c:v>65526.400000000001</c:v>
                </c:pt>
                <c:pt idx="110">
                  <c:v>65620.490000000005</c:v>
                </c:pt>
                <c:pt idx="111">
                  <c:v>65754.87</c:v>
                </c:pt>
                <c:pt idx="112">
                  <c:v>67098.62</c:v>
                </c:pt>
                <c:pt idx="113">
                  <c:v>65983.34</c:v>
                </c:pt>
                <c:pt idx="114">
                  <c:v>66117.710000000006</c:v>
                </c:pt>
                <c:pt idx="115">
                  <c:v>66252.09</c:v>
                </c:pt>
                <c:pt idx="116">
                  <c:v>66386.460000000006</c:v>
                </c:pt>
                <c:pt idx="117">
                  <c:v>66789.59</c:v>
                </c:pt>
                <c:pt idx="118">
                  <c:v>66923.960000000006</c:v>
                </c:pt>
                <c:pt idx="119">
                  <c:v>67058.34</c:v>
                </c:pt>
                <c:pt idx="120">
                  <c:v>66480.55</c:v>
                </c:pt>
                <c:pt idx="121">
                  <c:v>66614.929999999993</c:v>
                </c:pt>
                <c:pt idx="122">
                  <c:v>66749.3</c:v>
                </c:pt>
                <c:pt idx="123">
                  <c:v>66883.679999999993</c:v>
                </c:pt>
                <c:pt idx="124">
                  <c:v>67233</c:v>
                </c:pt>
                <c:pt idx="125">
                  <c:v>67273.279999999999</c:v>
                </c:pt>
                <c:pt idx="126">
                  <c:v>67985.440000000002</c:v>
                </c:pt>
                <c:pt idx="127">
                  <c:v>67851.070000000007</c:v>
                </c:pt>
                <c:pt idx="128">
                  <c:v>67716.69</c:v>
                </c:pt>
                <c:pt idx="129">
                  <c:v>67582.320000000007</c:v>
                </c:pt>
                <c:pt idx="130">
                  <c:v>67447.94</c:v>
                </c:pt>
                <c:pt idx="131">
                  <c:v>68160.100000000006</c:v>
                </c:pt>
                <c:pt idx="132">
                  <c:v>68025.73</c:v>
                </c:pt>
                <c:pt idx="133">
                  <c:v>68200.39</c:v>
                </c:pt>
                <c:pt idx="134">
                  <c:v>68240.679999999993</c:v>
                </c:pt>
                <c:pt idx="135">
                  <c:v>68280.960000000006</c:v>
                </c:pt>
                <c:pt idx="136">
                  <c:v>68321.240000000005</c:v>
                </c:pt>
                <c:pt idx="137">
                  <c:v>68267.44</c:v>
                </c:pt>
                <c:pt idx="138">
                  <c:v>68307.72</c:v>
                </c:pt>
                <c:pt idx="139">
                  <c:v>68348.009999999995</c:v>
                </c:pt>
                <c:pt idx="140">
                  <c:v>68294.2</c:v>
                </c:pt>
                <c:pt idx="141">
                  <c:v>68240.399999999994</c:v>
                </c:pt>
                <c:pt idx="142">
                  <c:v>68280.679999999993</c:v>
                </c:pt>
                <c:pt idx="143">
                  <c:v>68226.87</c:v>
                </c:pt>
                <c:pt idx="144">
                  <c:v>68173.070000000007</c:v>
                </c:pt>
                <c:pt idx="145">
                  <c:v>68119.259999999995</c:v>
                </c:pt>
                <c:pt idx="146">
                  <c:v>68065.460000000006</c:v>
                </c:pt>
                <c:pt idx="147">
                  <c:v>68011.649999999994</c:v>
                </c:pt>
                <c:pt idx="148">
                  <c:v>67917.56</c:v>
                </c:pt>
                <c:pt idx="149">
                  <c:v>67863.759999999995</c:v>
                </c:pt>
                <c:pt idx="150">
                  <c:v>67809.95</c:v>
                </c:pt>
                <c:pt idx="151">
                  <c:v>67715.86</c:v>
                </c:pt>
                <c:pt idx="152">
                  <c:v>67662.05</c:v>
                </c:pt>
                <c:pt idx="153">
                  <c:v>67608.25</c:v>
                </c:pt>
                <c:pt idx="154">
                  <c:v>67514.16</c:v>
                </c:pt>
                <c:pt idx="155">
                  <c:v>67460.350000000006</c:v>
                </c:pt>
                <c:pt idx="156">
                  <c:v>67366.259999999995</c:v>
                </c:pt>
                <c:pt idx="157">
                  <c:v>67218.36</c:v>
                </c:pt>
                <c:pt idx="158">
                  <c:v>67124.27</c:v>
                </c:pt>
                <c:pt idx="159">
                  <c:v>66976.37</c:v>
                </c:pt>
                <c:pt idx="160">
                  <c:v>66882.28</c:v>
                </c:pt>
                <c:pt idx="161">
                  <c:v>66734.39</c:v>
                </c:pt>
                <c:pt idx="162">
                  <c:v>66640.3</c:v>
                </c:pt>
                <c:pt idx="163">
                  <c:v>66586.490000000005</c:v>
                </c:pt>
                <c:pt idx="164">
                  <c:v>66492.399999999994</c:v>
                </c:pt>
                <c:pt idx="165">
                  <c:v>66398.31</c:v>
                </c:pt>
                <c:pt idx="166">
                  <c:v>66250.41</c:v>
                </c:pt>
                <c:pt idx="167">
                  <c:v>66156.320000000007</c:v>
                </c:pt>
                <c:pt idx="168">
                  <c:v>66062.23</c:v>
                </c:pt>
                <c:pt idx="169">
                  <c:v>65914.34</c:v>
                </c:pt>
                <c:pt idx="170">
                  <c:v>65820.25</c:v>
                </c:pt>
                <c:pt idx="171">
                  <c:v>65672.350000000006</c:v>
                </c:pt>
                <c:pt idx="172">
                  <c:v>65578.259999999995</c:v>
                </c:pt>
                <c:pt idx="173">
                  <c:v>65484.17</c:v>
                </c:pt>
                <c:pt idx="174">
                  <c:v>65390.080000000002</c:v>
                </c:pt>
                <c:pt idx="175">
                  <c:v>65148.09</c:v>
                </c:pt>
                <c:pt idx="176">
                  <c:v>65054</c:v>
                </c:pt>
                <c:pt idx="177">
                  <c:v>64906.1</c:v>
                </c:pt>
                <c:pt idx="178">
                  <c:v>64812.01</c:v>
                </c:pt>
                <c:pt idx="179">
                  <c:v>64717.919999999998</c:v>
                </c:pt>
                <c:pt idx="180">
                  <c:v>64475.94</c:v>
                </c:pt>
                <c:pt idx="181">
                  <c:v>64381.84</c:v>
                </c:pt>
                <c:pt idx="182">
                  <c:v>64287.75</c:v>
                </c:pt>
                <c:pt idx="183">
                  <c:v>64193.66</c:v>
                </c:pt>
                <c:pt idx="184">
                  <c:v>64099.57</c:v>
                </c:pt>
                <c:pt idx="185">
                  <c:v>64005.48</c:v>
                </c:pt>
                <c:pt idx="186">
                  <c:v>63911.39</c:v>
                </c:pt>
                <c:pt idx="187">
                  <c:v>63817.3</c:v>
                </c:pt>
                <c:pt idx="188">
                  <c:v>63575.31</c:v>
                </c:pt>
                <c:pt idx="189">
                  <c:v>63481.22</c:v>
                </c:pt>
                <c:pt idx="190">
                  <c:v>63387.13</c:v>
                </c:pt>
                <c:pt idx="191">
                  <c:v>63239.24</c:v>
                </c:pt>
                <c:pt idx="192">
                  <c:v>63145.15</c:v>
                </c:pt>
                <c:pt idx="193">
                  <c:v>63051.06</c:v>
                </c:pt>
                <c:pt idx="194">
                  <c:v>62903.16</c:v>
                </c:pt>
                <c:pt idx="195">
                  <c:v>62809.07</c:v>
                </c:pt>
                <c:pt idx="196">
                  <c:v>62714.98</c:v>
                </c:pt>
                <c:pt idx="197">
                  <c:v>62567.08</c:v>
                </c:pt>
                <c:pt idx="198">
                  <c:v>62472.99</c:v>
                </c:pt>
                <c:pt idx="199">
                  <c:v>62378.9</c:v>
                </c:pt>
                <c:pt idx="200">
                  <c:v>62284.81</c:v>
                </c:pt>
                <c:pt idx="201">
                  <c:v>62190.720000000001</c:v>
                </c:pt>
                <c:pt idx="202">
                  <c:v>61854.64</c:v>
                </c:pt>
                <c:pt idx="203">
                  <c:v>61760.55</c:v>
                </c:pt>
                <c:pt idx="204">
                  <c:v>61666.46</c:v>
                </c:pt>
                <c:pt idx="205">
                  <c:v>61572.37</c:v>
                </c:pt>
                <c:pt idx="206">
                  <c:v>61478.28</c:v>
                </c:pt>
                <c:pt idx="207">
                  <c:v>61384.19</c:v>
                </c:pt>
                <c:pt idx="208">
                  <c:v>61290.09</c:v>
                </c:pt>
                <c:pt idx="209">
                  <c:v>61196</c:v>
                </c:pt>
                <c:pt idx="210">
                  <c:v>61101.91</c:v>
                </c:pt>
                <c:pt idx="211">
                  <c:v>60859.93</c:v>
                </c:pt>
                <c:pt idx="212">
                  <c:v>60765.84</c:v>
                </c:pt>
                <c:pt idx="213">
                  <c:v>60671.75</c:v>
                </c:pt>
                <c:pt idx="214">
                  <c:v>60577.66</c:v>
                </c:pt>
                <c:pt idx="215">
                  <c:v>60483.57</c:v>
                </c:pt>
                <c:pt idx="216">
                  <c:v>60389.47</c:v>
                </c:pt>
                <c:pt idx="217">
                  <c:v>60295.38</c:v>
                </c:pt>
                <c:pt idx="218">
                  <c:v>60201.29</c:v>
                </c:pt>
                <c:pt idx="219">
                  <c:v>60107.199999999997</c:v>
                </c:pt>
                <c:pt idx="220">
                  <c:v>60013.11</c:v>
                </c:pt>
                <c:pt idx="221">
                  <c:v>59919.02</c:v>
                </c:pt>
                <c:pt idx="222">
                  <c:v>59824.93</c:v>
                </c:pt>
                <c:pt idx="223">
                  <c:v>59730.84</c:v>
                </c:pt>
                <c:pt idx="224">
                  <c:v>59636.75</c:v>
                </c:pt>
                <c:pt idx="225">
                  <c:v>59542.66</c:v>
                </c:pt>
                <c:pt idx="226">
                  <c:v>59448.57</c:v>
                </c:pt>
                <c:pt idx="227">
                  <c:v>59354.48</c:v>
                </c:pt>
                <c:pt idx="228">
                  <c:v>59260.39</c:v>
                </c:pt>
                <c:pt idx="229">
                  <c:v>59166.3</c:v>
                </c:pt>
                <c:pt idx="230">
                  <c:v>59072.21</c:v>
                </c:pt>
                <c:pt idx="231">
                  <c:v>58978.11</c:v>
                </c:pt>
                <c:pt idx="232">
                  <c:v>58467.38</c:v>
                </c:pt>
                <c:pt idx="233">
                  <c:v>58373.29</c:v>
                </c:pt>
                <c:pt idx="234">
                  <c:v>58050.73</c:v>
                </c:pt>
                <c:pt idx="235">
                  <c:v>57956.639999999999</c:v>
                </c:pt>
                <c:pt idx="236">
                  <c:v>57634.080000000002</c:v>
                </c:pt>
                <c:pt idx="237">
                  <c:v>57311.53</c:v>
                </c:pt>
                <c:pt idx="238">
                  <c:v>56988.97</c:v>
                </c:pt>
                <c:pt idx="239">
                  <c:v>56666.41</c:v>
                </c:pt>
                <c:pt idx="240">
                  <c:v>56343.86</c:v>
                </c:pt>
                <c:pt idx="241">
                  <c:v>56115.39</c:v>
                </c:pt>
                <c:pt idx="242">
                  <c:v>56021.3</c:v>
                </c:pt>
                <c:pt idx="243">
                  <c:v>55792.83</c:v>
                </c:pt>
                <c:pt idx="244">
                  <c:v>55470.28</c:v>
                </c:pt>
                <c:pt idx="245">
                  <c:v>55241.81</c:v>
                </c:pt>
                <c:pt idx="246">
                  <c:v>54919.25</c:v>
                </c:pt>
                <c:pt idx="247">
                  <c:v>54690.79</c:v>
                </c:pt>
                <c:pt idx="248">
                  <c:v>54368.23</c:v>
                </c:pt>
                <c:pt idx="249">
                  <c:v>54139.77</c:v>
                </c:pt>
                <c:pt idx="250">
                  <c:v>53911.3</c:v>
                </c:pt>
                <c:pt idx="251">
                  <c:v>53817.21</c:v>
                </c:pt>
                <c:pt idx="252">
                  <c:v>53588.74</c:v>
                </c:pt>
                <c:pt idx="253">
                  <c:v>53360.28</c:v>
                </c:pt>
                <c:pt idx="254">
                  <c:v>53266.19</c:v>
                </c:pt>
                <c:pt idx="255">
                  <c:v>53037.72</c:v>
                </c:pt>
                <c:pt idx="256">
                  <c:v>52809.25</c:v>
                </c:pt>
                <c:pt idx="257">
                  <c:v>52715.16</c:v>
                </c:pt>
                <c:pt idx="258">
                  <c:v>52580.79</c:v>
                </c:pt>
                <c:pt idx="259">
                  <c:v>52486.7</c:v>
                </c:pt>
                <c:pt idx="260">
                  <c:v>52258.23</c:v>
                </c:pt>
                <c:pt idx="261">
                  <c:v>52029.77</c:v>
                </c:pt>
                <c:pt idx="262">
                  <c:v>51801.3</c:v>
                </c:pt>
                <c:pt idx="263">
                  <c:v>51572.83</c:v>
                </c:pt>
                <c:pt idx="264">
                  <c:v>51438.46</c:v>
                </c:pt>
                <c:pt idx="265">
                  <c:v>51344.37</c:v>
                </c:pt>
                <c:pt idx="266">
                  <c:v>51209.99</c:v>
                </c:pt>
                <c:pt idx="267">
                  <c:v>50981.53</c:v>
                </c:pt>
                <c:pt idx="268">
                  <c:v>50847.15</c:v>
                </c:pt>
                <c:pt idx="269">
                  <c:v>50753.06</c:v>
                </c:pt>
                <c:pt idx="270">
                  <c:v>50618.69</c:v>
                </c:pt>
                <c:pt idx="271">
                  <c:v>50484.31</c:v>
                </c:pt>
                <c:pt idx="272">
                  <c:v>50349.94</c:v>
                </c:pt>
                <c:pt idx="273">
                  <c:v>50215.56</c:v>
                </c:pt>
                <c:pt idx="274">
                  <c:v>49987.09</c:v>
                </c:pt>
                <c:pt idx="275">
                  <c:v>49852.72</c:v>
                </c:pt>
                <c:pt idx="276">
                  <c:v>49718.34</c:v>
                </c:pt>
                <c:pt idx="277">
                  <c:v>49583.97</c:v>
                </c:pt>
                <c:pt idx="278">
                  <c:v>49449.59</c:v>
                </c:pt>
              </c:numCache>
            </c:numRef>
          </c:xVal>
          <c:yVal>
            <c:numRef>
              <c:f>'Input-NetPay'!$AF$18:$AF$296</c:f>
              <c:numCache>
                <c:formatCode>0</c:formatCode>
                <c:ptCount val="279"/>
                <c:pt idx="0">
                  <c:v>115478.46</c:v>
                </c:pt>
                <c:pt idx="1">
                  <c:v>115989.2</c:v>
                </c:pt>
                <c:pt idx="2">
                  <c:v>115895.11</c:v>
                </c:pt>
                <c:pt idx="3">
                  <c:v>115801.02</c:v>
                </c:pt>
                <c:pt idx="4">
                  <c:v>115706.93</c:v>
                </c:pt>
                <c:pt idx="5">
                  <c:v>116311.75</c:v>
                </c:pt>
                <c:pt idx="6">
                  <c:v>116217.67</c:v>
                </c:pt>
                <c:pt idx="7">
                  <c:v>116634.31</c:v>
                </c:pt>
                <c:pt idx="8">
                  <c:v>116956.87</c:v>
                </c:pt>
                <c:pt idx="9">
                  <c:v>117279.43</c:v>
                </c:pt>
                <c:pt idx="10">
                  <c:v>117507.89</c:v>
                </c:pt>
                <c:pt idx="11">
                  <c:v>117830.45</c:v>
                </c:pt>
                <c:pt idx="12">
                  <c:v>118058.92</c:v>
                </c:pt>
                <c:pt idx="13">
                  <c:v>118609.94</c:v>
                </c:pt>
                <c:pt idx="14">
                  <c:v>118838.39999999999</c:v>
                </c:pt>
                <c:pt idx="15">
                  <c:v>119066.87</c:v>
                </c:pt>
                <c:pt idx="16">
                  <c:v>119295.33</c:v>
                </c:pt>
                <c:pt idx="17">
                  <c:v>119523.8</c:v>
                </c:pt>
                <c:pt idx="18">
                  <c:v>120074.83</c:v>
                </c:pt>
                <c:pt idx="19">
                  <c:v>120303.29</c:v>
                </c:pt>
                <c:pt idx="20">
                  <c:v>120531.76</c:v>
                </c:pt>
                <c:pt idx="21">
                  <c:v>120760.22</c:v>
                </c:pt>
                <c:pt idx="22">
                  <c:v>120988.69</c:v>
                </c:pt>
                <c:pt idx="23">
                  <c:v>121217.15</c:v>
                </c:pt>
                <c:pt idx="24">
                  <c:v>121445.62</c:v>
                </c:pt>
                <c:pt idx="25">
                  <c:v>121674.08</c:v>
                </c:pt>
                <c:pt idx="26">
                  <c:v>121902.55</c:v>
                </c:pt>
                <c:pt idx="27">
                  <c:v>122131.02</c:v>
                </c:pt>
                <c:pt idx="28">
                  <c:v>122359.48</c:v>
                </c:pt>
                <c:pt idx="29">
                  <c:v>122587.95</c:v>
                </c:pt>
                <c:pt idx="30">
                  <c:v>122816.42</c:v>
                </c:pt>
                <c:pt idx="31">
                  <c:v>123044.88</c:v>
                </c:pt>
                <c:pt idx="32">
                  <c:v>123864.66</c:v>
                </c:pt>
                <c:pt idx="33">
                  <c:v>124093.12</c:v>
                </c:pt>
                <c:pt idx="34">
                  <c:v>124321.59</c:v>
                </c:pt>
                <c:pt idx="35">
                  <c:v>124684.43</c:v>
                </c:pt>
                <c:pt idx="36">
                  <c:v>125047.27</c:v>
                </c:pt>
                <c:pt idx="37">
                  <c:v>125410.11</c:v>
                </c:pt>
                <c:pt idx="38">
                  <c:v>125772.95</c:v>
                </c:pt>
                <c:pt idx="39">
                  <c:v>126498.63</c:v>
                </c:pt>
                <c:pt idx="40">
                  <c:v>126861.47</c:v>
                </c:pt>
                <c:pt idx="41">
                  <c:v>127224.32000000001</c:v>
                </c:pt>
                <c:pt idx="42">
                  <c:v>127721.53</c:v>
                </c:pt>
                <c:pt idx="43">
                  <c:v>128218.75</c:v>
                </c:pt>
                <c:pt idx="44">
                  <c:v>128353.13</c:v>
                </c:pt>
                <c:pt idx="45">
                  <c:v>128850.34</c:v>
                </c:pt>
                <c:pt idx="46">
                  <c:v>128984.72</c:v>
                </c:pt>
                <c:pt idx="47">
                  <c:v>129616.31</c:v>
                </c:pt>
                <c:pt idx="48">
                  <c:v>129750.69</c:v>
                </c:pt>
                <c:pt idx="49">
                  <c:v>130651.03</c:v>
                </c:pt>
                <c:pt idx="50">
                  <c:v>130785.4</c:v>
                </c:pt>
                <c:pt idx="51">
                  <c:v>130919.78</c:v>
                </c:pt>
                <c:pt idx="52">
                  <c:v>132760.75</c:v>
                </c:pt>
                <c:pt idx="53">
                  <c:v>132895.12</c:v>
                </c:pt>
                <c:pt idx="54">
                  <c:v>133029.5</c:v>
                </c:pt>
                <c:pt idx="55">
                  <c:v>133163.88</c:v>
                </c:pt>
                <c:pt idx="56">
                  <c:v>134279.16</c:v>
                </c:pt>
                <c:pt idx="57">
                  <c:v>134413.53</c:v>
                </c:pt>
                <c:pt idx="58">
                  <c:v>134547.91</c:v>
                </c:pt>
                <c:pt idx="59">
                  <c:v>134682.29</c:v>
                </c:pt>
                <c:pt idx="60">
                  <c:v>134816.66</c:v>
                </c:pt>
                <c:pt idx="61">
                  <c:v>135528.82999999999</c:v>
                </c:pt>
                <c:pt idx="62">
                  <c:v>135663.20000000001</c:v>
                </c:pt>
                <c:pt idx="63">
                  <c:v>135797.57</c:v>
                </c:pt>
                <c:pt idx="64">
                  <c:v>136509.74</c:v>
                </c:pt>
                <c:pt idx="65">
                  <c:v>136644.12</c:v>
                </c:pt>
                <c:pt idx="66">
                  <c:v>137221.9</c:v>
                </c:pt>
                <c:pt idx="67">
                  <c:v>137356.28</c:v>
                </c:pt>
                <c:pt idx="68">
                  <c:v>137799.67999999999</c:v>
                </c:pt>
                <c:pt idx="69">
                  <c:v>137934.06</c:v>
                </c:pt>
                <c:pt idx="70">
                  <c:v>138377.47</c:v>
                </c:pt>
                <c:pt idx="71">
                  <c:v>138511.85</c:v>
                </c:pt>
                <c:pt idx="72">
                  <c:v>138955.25</c:v>
                </c:pt>
                <c:pt idx="73">
                  <c:v>139089.63</c:v>
                </c:pt>
                <c:pt idx="74">
                  <c:v>139533.04</c:v>
                </c:pt>
                <c:pt idx="75">
                  <c:v>139667.42000000001</c:v>
                </c:pt>
                <c:pt idx="76">
                  <c:v>139976.45000000001</c:v>
                </c:pt>
                <c:pt idx="77">
                  <c:v>140110.82999999999</c:v>
                </c:pt>
                <c:pt idx="78">
                  <c:v>140419.87</c:v>
                </c:pt>
                <c:pt idx="79">
                  <c:v>140728.9</c:v>
                </c:pt>
                <c:pt idx="80">
                  <c:v>141037.94</c:v>
                </c:pt>
                <c:pt idx="81">
                  <c:v>141346.97</c:v>
                </c:pt>
                <c:pt idx="82">
                  <c:v>141521.63</c:v>
                </c:pt>
                <c:pt idx="83">
                  <c:v>141696.29</c:v>
                </c:pt>
                <c:pt idx="84">
                  <c:v>142005.32999999999</c:v>
                </c:pt>
                <c:pt idx="85">
                  <c:v>142179.98000000001</c:v>
                </c:pt>
                <c:pt idx="86">
                  <c:v>142220.26999999999</c:v>
                </c:pt>
                <c:pt idx="87">
                  <c:v>142394.93</c:v>
                </c:pt>
                <c:pt idx="88">
                  <c:v>142569.59</c:v>
                </c:pt>
                <c:pt idx="89">
                  <c:v>142744.25</c:v>
                </c:pt>
                <c:pt idx="90">
                  <c:v>142918.91</c:v>
                </c:pt>
                <c:pt idx="91">
                  <c:v>142959.20000000001</c:v>
                </c:pt>
                <c:pt idx="92">
                  <c:v>143093.57</c:v>
                </c:pt>
                <c:pt idx="93">
                  <c:v>143133.85</c:v>
                </c:pt>
                <c:pt idx="94">
                  <c:v>143308.51999999999</c:v>
                </c:pt>
                <c:pt idx="95">
                  <c:v>143348.79999999999</c:v>
                </c:pt>
                <c:pt idx="96">
                  <c:v>143389.09</c:v>
                </c:pt>
                <c:pt idx="97">
                  <c:v>143563.74</c:v>
                </c:pt>
                <c:pt idx="98">
                  <c:v>143604.03</c:v>
                </c:pt>
                <c:pt idx="99">
                  <c:v>143644.32</c:v>
                </c:pt>
                <c:pt idx="100">
                  <c:v>143684.6</c:v>
                </c:pt>
                <c:pt idx="101">
                  <c:v>143724.89000000001</c:v>
                </c:pt>
                <c:pt idx="102">
                  <c:v>143765.17000000001</c:v>
                </c:pt>
                <c:pt idx="103">
                  <c:v>143805.45000000001</c:v>
                </c:pt>
                <c:pt idx="104">
                  <c:v>143845.74</c:v>
                </c:pt>
                <c:pt idx="105">
                  <c:v>143886.01999999999</c:v>
                </c:pt>
                <c:pt idx="106">
                  <c:v>143791.93</c:v>
                </c:pt>
                <c:pt idx="107">
                  <c:v>143832.22</c:v>
                </c:pt>
                <c:pt idx="108">
                  <c:v>143872.5</c:v>
                </c:pt>
                <c:pt idx="109">
                  <c:v>143778.41</c:v>
                </c:pt>
                <c:pt idx="110">
                  <c:v>143912.79</c:v>
                </c:pt>
                <c:pt idx="111">
                  <c:v>143818.70000000001</c:v>
                </c:pt>
                <c:pt idx="112">
                  <c:v>142877.79</c:v>
                </c:pt>
                <c:pt idx="113">
                  <c:v>143858.98000000001</c:v>
                </c:pt>
                <c:pt idx="114">
                  <c:v>143764.89000000001</c:v>
                </c:pt>
                <c:pt idx="115">
                  <c:v>143670.79999999999</c:v>
                </c:pt>
                <c:pt idx="116">
                  <c:v>143576.71</c:v>
                </c:pt>
                <c:pt idx="117">
                  <c:v>143294.44</c:v>
                </c:pt>
                <c:pt idx="118">
                  <c:v>143200.35</c:v>
                </c:pt>
                <c:pt idx="119">
                  <c:v>143106.26</c:v>
                </c:pt>
                <c:pt idx="120">
                  <c:v>143711.09</c:v>
                </c:pt>
                <c:pt idx="121">
                  <c:v>143616.99</c:v>
                </c:pt>
                <c:pt idx="122">
                  <c:v>143522.9</c:v>
                </c:pt>
                <c:pt idx="123">
                  <c:v>143428.81</c:v>
                </c:pt>
                <c:pt idx="124">
                  <c:v>142783.70000000001</c:v>
                </c:pt>
                <c:pt idx="125">
                  <c:v>142555.23000000001</c:v>
                </c:pt>
                <c:pt idx="126">
                  <c:v>141856.31</c:v>
                </c:pt>
                <c:pt idx="127">
                  <c:v>141950.39999999999</c:v>
                </c:pt>
                <c:pt idx="128">
                  <c:v>142044.5</c:v>
                </c:pt>
                <c:pt idx="129">
                  <c:v>142138.59</c:v>
                </c:pt>
                <c:pt idx="130">
                  <c:v>142232.67000000001</c:v>
                </c:pt>
                <c:pt idx="131">
                  <c:v>141533.76000000001</c:v>
                </c:pt>
                <c:pt idx="132">
                  <c:v>141627.85</c:v>
                </c:pt>
                <c:pt idx="133">
                  <c:v>141305.29</c:v>
                </c:pt>
                <c:pt idx="134">
                  <c:v>141076.82999999999</c:v>
                </c:pt>
                <c:pt idx="135">
                  <c:v>140848.35999999999</c:v>
                </c:pt>
                <c:pt idx="136">
                  <c:v>140619.89000000001</c:v>
                </c:pt>
                <c:pt idx="137">
                  <c:v>140257.04999999999</c:v>
                </c:pt>
                <c:pt idx="138">
                  <c:v>140028.59</c:v>
                </c:pt>
                <c:pt idx="139">
                  <c:v>139800.12</c:v>
                </c:pt>
                <c:pt idx="140">
                  <c:v>139437.28</c:v>
                </c:pt>
                <c:pt idx="141">
                  <c:v>139074.44</c:v>
                </c:pt>
                <c:pt idx="142">
                  <c:v>138845.97</c:v>
                </c:pt>
                <c:pt idx="143">
                  <c:v>138483.13</c:v>
                </c:pt>
                <c:pt idx="144">
                  <c:v>138120.29</c:v>
                </c:pt>
                <c:pt idx="145">
                  <c:v>137757.45000000001</c:v>
                </c:pt>
                <c:pt idx="146">
                  <c:v>137394.60999999999</c:v>
                </c:pt>
                <c:pt idx="147">
                  <c:v>137031.76999999999</c:v>
                </c:pt>
                <c:pt idx="148">
                  <c:v>136897.39000000001</c:v>
                </c:pt>
                <c:pt idx="149">
                  <c:v>136534.54999999999</c:v>
                </c:pt>
                <c:pt idx="150">
                  <c:v>136171.70000000001</c:v>
                </c:pt>
                <c:pt idx="151">
                  <c:v>136037.32999999999</c:v>
                </c:pt>
                <c:pt idx="152">
                  <c:v>135674.49</c:v>
                </c:pt>
                <c:pt idx="153">
                  <c:v>135311.65</c:v>
                </c:pt>
                <c:pt idx="154">
                  <c:v>135177.28</c:v>
                </c:pt>
                <c:pt idx="155">
                  <c:v>134814.43</c:v>
                </c:pt>
                <c:pt idx="156">
                  <c:v>134680.06</c:v>
                </c:pt>
                <c:pt idx="157">
                  <c:v>134182.84</c:v>
                </c:pt>
                <c:pt idx="158">
                  <c:v>134048.46</c:v>
                </c:pt>
                <c:pt idx="159">
                  <c:v>133551.25</c:v>
                </c:pt>
                <c:pt idx="160">
                  <c:v>133416.87</c:v>
                </c:pt>
                <c:pt idx="161">
                  <c:v>132919.66</c:v>
                </c:pt>
                <c:pt idx="162">
                  <c:v>132785.28</c:v>
                </c:pt>
                <c:pt idx="163">
                  <c:v>132422.44</c:v>
                </c:pt>
                <c:pt idx="164">
                  <c:v>132288.06</c:v>
                </c:pt>
                <c:pt idx="165">
                  <c:v>132153.69</c:v>
                </c:pt>
                <c:pt idx="166">
                  <c:v>131656.47</c:v>
                </c:pt>
                <c:pt idx="167">
                  <c:v>131522.1</c:v>
                </c:pt>
                <c:pt idx="168">
                  <c:v>131387.73000000001</c:v>
                </c:pt>
                <c:pt idx="169">
                  <c:v>130890.51</c:v>
                </c:pt>
                <c:pt idx="170">
                  <c:v>130756.13</c:v>
                </c:pt>
                <c:pt idx="171">
                  <c:v>130258.91</c:v>
                </c:pt>
                <c:pt idx="172">
                  <c:v>130124.54</c:v>
                </c:pt>
                <c:pt idx="173">
                  <c:v>129990.16</c:v>
                </c:pt>
                <c:pt idx="174">
                  <c:v>129855.79</c:v>
                </c:pt>
                <c:pt idx="175">
                  <c:v>129224.19</c:v>
                </c:pt>
                <c:pt idx="176">
                  <c:v>129089.82</c:v>
                </c:pt>
                <c:pt idx="177">
                  <c:v>128592.6</c:v>
                </c:pt>
                <c:pt idx="178">
                  <c:v>128458.23</c:v>
                </c:pt>
                <c:pt idx="179">
                  <c:v>128323.85</c:v>
                </c:pt>
                <c:pt idx="180">
                  <c:v>127692.26</c:v>
                </c:pt>
                <c:pt idx="181">
                  <c:v>127557.88</c:v>
                </c:pt>
                <c:pt idx="182">
                  <c:v>127423.51</c:v>
                </c:pt>
                <c:pt idx="183">
                  <c:v>127289.14</c:v>
                </c:pt>
                <c:pt idx="184">
                  <c:v>127154.76</c:v>
                </c:pt>
                <c:pt idx="185">
                  <c:v>127020.39</c:v>
                </c:pt>
                <c:pt idx="186">
                  <c:v>126886.01</c:v>
                </c:pt>
                <c:pt idx="187">
                  <c:v>126751.63</c:v>
                </c:pt>
                <c:pt idx="188">
                  <c:v>126120.04</c:v>
                </c:pt>
                <c:pt idx="189">
                  <c:v>125985.67</c:v>
                </c:pt>
                <c:pt idx="190">
                  <c:v>125851.29</c:v>
                </c:pt>
                <c:pt idx="191">
                  <c:v>125354.07</c:v>
                </c:pt>
                <c:pt idx="192">
                  <c:v>125219.7</c:v>
                </c:pt>
                <c:pt idx="193">
                  <c:v>125085.32</c:v>
                </c:pt>
                <c:pt idx="194">
                  <c:v>124588.11</c:v>
                </c:pt>
                <c:pt idx="195">
                  <c:v>124453.73</c:v>
                </c:pt>
                <c:pt idx="196">
                  <c:v>124319.36</c:v>
                </c:pt>
                <c:pt idx="197">
                  <c:v>123822.14</c:v>
                </c:pt>
                <c:pt idx="198">
                  <c:v>123687.76</c:v>
                </c:pt>
                <c:pt idx="199">
                  <c:v>123553.39</c:v>
                </c:pt>
                <c:pt idx="200">
                  <c:v>123419.01</c:v>
                </c:pt>
                <c:pt idx="201">
                  <c:v>123284.64</c:v>
                </c:pt>
                <c:pt idx="202">
                  <c:v>122518.67</c:v>
                </c:pt>
                <c:pt idx="203">
                  <c:v>122384.29</c:v>
                </c:pt>
                <c:pt idx="204">
                  <c:v>122249.92</c:v>
                </c:pt>
                <c:pt idx="205">
                  <c:v>122115.55</c:v>
                </c:pt>
                <c:pt idx="206">
                  <c:v>121981.17</c:v>
                </c:pt>
                <c:pt idx="207">
                  <c:v>121846.79</c:v>
                </c:pt>
                <c:pt idx="208">
                  <c:v>121712.42</c:v>
                </c:pt>
                <c:pt idx="209">
                  <c:v>121578.04</c:v>
                </c:pt>
                <c:pt idx="210">
                  <c:v>121443.67</c:v>
                </c:pt>
                <c:pt idx="211">
                  <c:v>120812.08</c:v>
                </c:pt>
                <c:pt idx="212">
                  <c:v>120677.71</c:v>
                </c:pt>
                <c:pt idx="213">
                  <c:v>120543.33</c:v>
                </c:pt>
                <c:pt idx="214">
                  <c:v>120408.95</c:v>
                </c:pt>
                <c:pt idx="215">
                  <c:v>120274.57</c:v>
                </c:pt>
                <c:pt idx="216">
                  <c:v>120140.2</c:v>
                </c:pt>
                <c:pt idx="217">
                  <c:v>120005.83</c:v>
                </c:pt>
                <c:pt idx="218">
                  <c:v>119871.45</c:v>
                </c:pt>
                <c:pt idx="219">
                  <c:v>119737.08</c:v>
                </c:pt>
                <c:pt idx="220">
                  <c:v>119602.7</c:v>
                </c:pt>
                <c:pt idx="221">
                  <c:v>119468.32</c:v>
                </c:pt>
                <c:pt idx="222">
                  <c:v>119333.95</c:v>
                </c:pt>
                <c:pt idx="223">
                  <c:v>119199.57</c:v>
                </c:pt>
                <c:pt idx="224">
                  <c:v>119065.2</c:v>
                </c:pt>
                <c:pt idx="225">
                  <c:v>118930.83</c:v>
                </c:pt>
                <c:pt idx="226">
                  <c:v>118796.45</c:v>
                </c:pt>
                <c:pt idx="227">
                  <c:v>118662.07</c:v>
                </c:pt>
                <c:pt idx="228">
                  <c:v>118527.69</c:v>
                </c:pt>
                <c:pt idx="229">
                  <c:v>118393.32</c:v>
                </c:pt>
                <c:pt idx="230">
                  <c:v>118258.95</c:v>
                </c:pt>
                <c:pt idx="231">
                  <c:v>118124.57</c:v>
                </c:pt>
                <c:pt idx="232">
                  <c:v>117681.16</c:v>
                </c:pt>
                <c:pt idx="233">
                  <c:v>117546.78</c:v>
                </c:pt>
                <c:pt idx="234">
                  <c:v>117372.12</c:v>
                </c:pt>
                <c:pt idx="235">
                  <c:v>117237.75</c:v>
                </c:pt>
                <c:pt idx="236">
                  <c:v>117063.09</c:v>
                </c:pt>
                <c:pt idx="237">
                  <c:v>116888.43</c:v>
                </c:pt>
                <c:pt idx="238">
                  <c:v>116713.77</c:v>
                </c:pt>
                <c:pt idx="239">
                  <c:v>116539.11</c:v>
                </c:pt>
                <c:pt idx="240">
                  <c:v>116364.45</c:v>
                </c:pt>
                <c:pt idx="241">
                  <c:v>116324.16</c:v>
                </c:pt>
                <c:pt idx="242">
                  <c:v>116189.79</c:v>
                </c:pt>
                <c:pt idx="243">
                  <c:v>116149.51</c:v>
                </c:pt>
                <c:pt idx="244">
                  <c:v>115974.84</c:v>
                </c:pt>
                <c:pt idx="245">
                  <c:v>115934.56</c:v>
                </c:pt>
                <c:pt idx="246">
                  <c:v>115759.9</c:v>
                </c:pt>
                <c:pt idx="247">
                  <c:v>115719.61</c:v>
                </c:pt>
                <c:pt idx="248">
                  <c:v>115544.95</c:v>
                </c:pt>
                <c:pt idx="249">
                  <c:v>115504.67</c:v>
                </c:pt>
                <c:pt idx="250">
                  <c:v>115464.39</c:v>
                </c:pt>
                <c:pt idx="251">
                  <c:v>115330.01</c:v>
                </c:pt>
                <c:pt idx="252">
                  <c:v>115289.72</c:v>
                </c:pt>
                <c:pt idx="253">
                  <c:v>115249.44</c:v>
                </c:pt>
                <c:pt idx="254">
                  <c:v>115115.07</c:v>
                </c:pt>
                <c:pt idx="255">
                  <c:v>115074.78</c:v>
                </c:pt>
                <c:pt idx="256">
                  <c:v>115034.49</c:v>
                </c:pt>
                <c:pt idx="257">
                  <c:v>114900.12</c:v>
                </c:pt>
                <c:pt idx="258">
                  <c:v>114994.21</c:v>
                </c:pt>
                <c:pt idx="259">
                  <c:v>114859.83</c:v>
                </c:pt>
                <c:pt idx="260">
                  <c:v>114819.55</c:v>
                </c:pt>
                <c:pt idx="261">
                  <c:v>114779.27</c:v>
                </c:pt>
                <c:pt idx="262">
                  <c:v>114738.98</c:v>
                </c:pt>
                <c:pt idx="263">
                  <c:v>114698.7</c:v>
                </c:pt>
                <c:pt idx="264">
                  <c:v>114792.79</c:v>
                </c:pt>
                <c:pt idx="265">
                  <c:v>114658.41</c:v>
                </c:pt>
                <c:pt idx="266">
                  <c:v>114752.5</c:v>
                </c:pt>
                <c:pt idx="267">
                  <c:v>114712.22</c:v>
                </c:pt>
                <c:pt idx="268">
                  <c:v>114806.31</c:v>
                </c:pt>
                <c:pt idx="269">
                  <c:v>114671.94</c:v>
                </c:pt>
                <c:pt idx="270">
                  <c:v>114766.02</c:v>
                </c:pt>
                <c:pt idx="271">
                  <c:v>114860.11</c:v>
                </c:pt>
                <c:pt idx="272">
                  <c:v>114954.2</c:v>
                </c:pt>
                <c:pt idx="273">
                  <c:v>115048.3</c:v>
                </c:pt>
                <c:pt idx="274">
                  <c:v>115008.01</c:v>
                </c:pt>
                <c:pt idx="275">
                  <c:v>115102.1</c:v>
                </c:pt>
                <c:pt idx="276">
                  <c:v>115196.19</c:v>
                </c:pt>
                <c:pt idx="277">
                  <c:v>115290.28</c:v>
                </c:pt>
                <c:pt idx="278">
                  <c:v>115384.37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13960"/>
        <c:axId val="502614352"/>
      </c:scatterChart>
      <c:valAx>
        <c:axId val="502613960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2614352"/>
        <c:crosses val="autoZero"/>
        <c:crossBetween val="midCat"/>
      </c:valAx>
      <c:valAx>
        <c:axId val="502614352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2613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NetPay D</a:t>
            </a:r>
            <a:endParaRPr lang="ja-JP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5">
                  <a:tint val="3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37000"/>
                </a:schemeClr>
              </a:solidFill>
              <a:ln w="9525">
                <a:solidFill>
                  <a:schemeClr val="accent5">
                    <a:tint val="37000"/>
                  </a:schemeClr>
                </a:solidFill>
              </a:ln>
              <a:effectLst/>
            </c:spPr>
          </c:marker>
          <c:xVal>
            <c:numRef>
              <c:f>'Input-NetPay'!$I$4:$I$44</c:f>
              <c:numCache>
                <c:formatCode>General</c:formatCode>
                <c:ptCount val="41"/>
                <c:pt idx="0">
                  <c:v>61545.599999999999</c:v>
                </c:pt>
                <c:pt idx="1">
                  <c:v>61759.8</c:v>
                </c:pt>
                <c:pt idx="2">
                  <c:v>61973.8</c:v>
                </c:pt>
                <c:pt idx="3">
                  <c:v>62225.7</c:v>
                </c:pt>
                <c:pt idx="4">
                  <c:v>62352</c:v>
                </c:pt>
                <c:pt idx="5">
                  <c:v>62528.2</c:v>
                </c:pt>
                <c:pt idx="6">
                  <c:v>62704.7</c:v>
                </c:pt>
                <c:pt idx="7">
                  <c:v>62894</c:v>
                </c:pt>
                <c:pt idx="8">
                  <c:v>63058.1</c:v>
                </c:pt>
                <c:pt idx="9">
                  <c:v>63184.7</c:v>
                </c:pt>
                <c:pt idx="10">
                  <c:v>63210</c:v>
                </c:pt>
                <c:pt idx="11">
                  <c:v>63210.3</c:v>
                </c:pt>
                <c:pt idx="12">
                  <c:v>63185.4</c:v>
                </c:pt>
                <c:pt idx="13">
                  <c:v>63072.5</c:v>
                </c:pt>
                <c:pt idx="14">
                  <c:v>62972.1</c:v>
                </c:pt>
                <c:pt idx="15">
                  <c:v>62745.7</c:v>
                </c:pt>
                <c:pt idx="16">
                  <c:v>62569.599999999999</c:v>
                </c:pt>
                <c:pt idx="17">
                  <c:v>62330.7</c:v>
                </c:pt>
                <c:pt idx="18">
                  <c:v>62016.1</c:v>
                </c:pt>
                <c:pt idx="19">
                  <c:v>61802.5</c:v>
                </c:pt>
                <c:pt idx="20">
                  <c:v>61563.3</c:v>
                </c:pt>
                <c:pt idx="21">
                  <c:v>61399.6</c:v>
                </c:pt>
                <c:pt idx="22">
                  <c:v>61261.2</c:v>
                </c:pt>
                <c:pt idx="23">
                  <c:v>61109.9</c:v>
                </c:pt>
                <c:pt idx="24">
                  <c:v>60971.5</c:v>
                </c:pt>
                <c:pt idx="25">
                  <c:v>60744.4</c:v>
                </c:pt>
                <c:pt idx="26">
                  <c:v>60605.599999999999</c:v>
                </c:pt>
                <c:pt idx="27">
                  <c:v>60492.1</c:v>
                </c:pt>
                <c:pt idx="28">
                  <c:v>60340.6</c:v>
                </c:pt>
                <c:pt idx="29">
                  <c:v>60176.2</c:v>
                </c:pt>
                <c:pt idx="30">
                  <c:v>60137.8</c:v>
                </c:pt>
                <c:pt idx="31">
                  <c:v>60125</c:v>
                </c:pt>
                <c:pt idx="32">
                  <c:v>60137.5</c:v>
                </c:pt>
                <c:pt idx="33">
                  <c:v>60174.9</c:v>
                </c:pt>
                <c:pt idx="34">
                  <c:v>60250</c:v>
                </c:pt>
                <c:pt idx="35">
                  <c:v>60413.4</c:v>
                </c:pt>
                <c:pt idx="36">
                  <c:v>60564.3</c:v>
                </c:pt>
                <c:pt idx="37">
                  <c:v>60740.5</c:v>
                </c:pt>
                <c:pt idx="38">
                  <c:v>60966.9</c:v>
                </c:pt>
                <c:pt idx="39">
                  <c:v>61117.8</c:v>
                </c:pt>
                <c:pt idx="40">
                  <c:v>61545.599999999999</c:v>
                </c:pt>
              </c:numCache>
            </c:numRef>
          </c:xVal>
          <c:yVal>
            <c:numRef>
              <c:f>'Input-NetPay'!$J$4:$J$44</c:f>
              <c:numCache>
                <c:formatCode>General</c:formatCode>
                <c:ptCount val="41"/>
                <c:pt idx="0">
                  <c:v>134405.20000000001</c:v>
                </c:pt>
                <c:pt idx="1">
                  <c:v>134620.1</c:v>
                </c:pt>
                <c:pt idx="2">
                  <c:v>134796.9</c:v>
                </c:pt>
                <c:pt idx="3">
                  <c:v>134974.1</c:v>
                </c:pt>
                <c:pt idx="4">
                  <c:v>134999.70000000001</c:v>
                </c:pt>
                <c:pt idx="5">
                  <c:v>135100.70000000001</c:v>
                </c:pt>
                <c:pt idx="6">
                  <c:v>135164.4</c:v>
                </c:pt>
                <c:pt idx="7">
                  <c:v>135151.9</c:v>
                </c:pt>
                <c:pt idx="8">
                  <c:v>135064</c:v>
                </c:pt>
                <c:pt idx="9">
                  <c:v>134925.5</c:v>
                </c:pt>
                <c:pt idx="10">
                  <c:v>134786.70000000001</c:v>
                </c:pt>
                <c:pt idx="11">
                  <c:v>134635.20000000001</c:v>
                </c:pt>
                <c:pt idx="12">
                  <c:v>134471.1</c:v>
                </c:pt>
                <c:pt idx="13">
                  <c:v>134143</c:v>
                </c:pt>
                <c:pt idx="14">
                  <c:v>133915.70000000001</c:v>
                </c:pt>
                <c:pt idx="15">
                  <c:v>133537.1</c:v>
                </c:pt>
                <c:pt idx="16">
                  <c:v>133208.70000000001</c:v>
                </c:pt>
                <c:pt idx="17">
                  <c:v>132804.5</c:v>
                </c:pt>
                <c:pt idx="18">
                  <c:v>132349.70000000001</c:v>
                </c:pt>
                <c:pt idx="19">
                  <c:v>132008.9</c:v>
                </c:pt>
                <c:pt idx="20">
                  <c:v>131731</c:v>
                </c:pt>
                <c:pt idx="21">
                  <c:v>131516.1</c:v>
                </c:pt>
                <c:pt idx="22">
                  <c:v>131389.79999999999</c:v>
                </c:pt>
                <c:pt idx="23">
                  <c:v>131263.5</c:v>
                </c:pt>
                <c:pt idx="24">
                  <c:v>131162.1</c:v>
                </c:pt>
                <c:pt idx="25">
                  <c:v>131086</c:v>
                </c:pt>
                <c:pt idx="26">
                  <c:v>131110.9</c:v>
                </c:pt>
                <c:pt idx="27">
                  <c:v>131173.9</c:v>
                </c:pt>
                <c:pt idx="28">
                  <c:v>131287.1</c:v>
                </c:pt>
                <c:pt idx="29">
                  <c:v>131463.6</c:v>
                </c:pt>
                <c:pt idx="30">
                  <c:v>131715.6</c:v>
                </c:pt>
                <c:pt idx="31">
                  <c:v>131904.9</c:v>
                </c:pt>
                <c:pt idx="32">
                  <c:v>131980.6</c:v>
                </c:pt>
                <c:pt idx="33">
                  <c:v>132207.70000000001</c:v>
                </c:pt>
                <c:pt idx="34">
                  <c:v>132435</c:v>
                </c:pt>
                <c:pt idx="35">
                  <c:v>132725.4</c:v>
                </c:pt>
                <c:pt idx="36">
                  <c:v>133015.79999999999</c:v>
                </c:pt>
                <c:pt idx="37">
                  <c:v>133306.1</c:v>
                </c:pt>
                <c:pt idx="38">
                  <c:v>133559.1</c:v>
                </c:pt>
                <c:pt idx="39">
                  <c:v>133811.70000000001</c:v>
                </c:pt>
                <c:pt idx="40">
                  <c:v>134405.20000000001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44000"/>
                </a:schemeClr>
              </a:solidFill>
              <a:ln w="9525">
                <a:solidFill>
                  <a:schemeClr val="accent5">
                    <a:tint val="44000"/>
                  </a:schemeClr>
                </a:solidFill>
              </a:ln>
              <a:effectLst/>
            </c:spPr>
          </c:marker>
          <c:xVal>
            <c:numRef>
              <c:f>'Input-NetPay'!$I$45:$I$96</c:f>
              <c:numCache>
                <c:formatCode>General</c:formatCode>
                <c:ptCount val="52"/>
                <c:pt idx="0">
                  <c:v>60447.8</c:v>
                </c:pt>
                <c:pt idx="1">
                  <c:v>60724.7</c:v>
                </c:pt>
                <c:pt idx="2">
                  <c:v>61114.8</c:v>
                </c:pt>
                <c:pt idx="3">
                  <c:v>61391.7</c:v>
                </c:pt>
                <c:pt idx="4">
                  <c:v>61706.400000000001</c:v>
                </c:pt>
                <c:pt idx="5">
                  <c:v>62008.9</c:v>
                </c:pt>
                <c:pt idx="6">
                  <c:v>62348.800000000003</c:v>
                </c:pt>
                <c:pt idx="7">
                  <c:v>62764.4</c:v>
                </c:pt>
                <c:pt idx="8">
                  <c:v>63155.5</c:v>
                </c:pt>
                <c:pt idx="9">
                  <c:v>63521</c:v>
                </c:pt>
                <c:pt idx="10">
                  <c:v>63785.8</c:v>
                </c:pt>
                <c:pt idx="11">
                  <c:v>64025.599999999999</c:v>
                </c:pt>
                <c:pt idx="12">
                  <c:v>64253</c:v>
                </c:pt>
                <c:pt idx="13">
                  <c:v>64455.4</c:v>
                </c:pt>
                <c:pt idx="14">
                  <c:v>64569.2</c:v>
                </c:pt>
                <c:pt idx="15">
                  <c:v>64632.9</c:v>
                </c:pt>
                <c:pt idx="16">
                  <c:v>64620.7</c:v>
                </c:pt>
                <c:pt idx="17">
                  <c:v>64520.7</c:v>
                </c:pt>
                <c:pt idx="18">
                  <c:v>64395.3</c:v>
                </c:pt>
                <c:pt idx="19">
                  <c:v>64144</c:v>
                </c:pt>
                <c:pt idx="20">
                  <c:v>63880.3</c:v>
                </c:pt>
                <c:pt idx="21">
                  <c:v>63553.5</c:v>
                </c:pt>
                <c:pt idx="22">
                  <c:v>63138.8</c:v>
                </c:pt>
                <c:pt idx="23">
                  <c:v>62748.7</c:v>
                </c:pt>
                <c:pt idx="24">
                  <c:v>62333.7</c:v>
                </c:pt>
                <c:pt idx="25">
                  <c:v>61968.5</c:v>
                </c:pt>
                <c:pt idx="26">
                  <c:v>61377.3</c:v>
                </c:pt>
                <c:pt idx="27">
                  <c:v>61037.4</c:v>
                </c:pt>
                <c:pt idx="28">
                  <c:v>60672.2</c:v>
                </c:pt>
                <c:pt idx="29">
                  <c:v>60294.6</c:v>
                </c:pt>
                <c:pt idx="30">
                  <c:v>59992.5</c:v>
                </c:pt>
                <c:pt idx="31">
                  <c:v>59690.3</c:v>
                </c:pt>
                <c:pt idx="32">
                  <c:v>59387.8</c:v>
                </c:pt>
                <c:pt idx="33">
                  <c:v>59148.3</c:v>
                </c:pt>
                <c:pt idx="34">
                  <c:v>58845.5</c:v>
                </c:pt>
                <c:pt idx="35">
                  <c:v>58593.2</c:v>
                </c:pt>
                <c:pt idx="36">
                  <c:v>58403.9</c:v>
                </c:pt>
                <c:pt idx="37">
                  <c:v>58201.4</c:v>
                </c:pt>
                <c:pt idx="38">
                  <c:v>58075.1</c:v>
                </c:pt>
                <c:pt idx="39">
                  <c:v>57948.5</c:v>
                </c:pt>
                <c:pt idx="40">
                  <c:v>57834.6</c:v>
                </c:pt>
                <c:pt idx="41">
                  <c:v>57834</c:v>
                </c:pt>
                <c:pt idx="42">
                  <c:v>57883.9</c:v>
                </c:pt>
                <c:pt idx="43">
                  <c:v>58021.7</c:v>
                </c:pt>
                <c:pt idx="44">
                  <c:v>58147</c:v>
                </c:pt>
                <c:pt idx="45">
                  <c:v>58348.1</c:v>
                </c:pt>
                <c:pt idx="46">
                  <c:v>58611.6</c:v>
                </c:pt>
                <c:pt idx="47">
                  <c:v>59026.6</c:v>
                </c:pt>
                <c:pt idx="48">
                  <c:v>59315.6</c:v>
                </c:pt>
                <c:pt idx="49">
                  <c:v>59655.199999999997</c:v>
                </c:pt>
                <c:pt idx="50">
                  <c:v>59982.3</c:v>
                </c:pt>
                <c:pt idx="51">
                  <c:v>60447.8</c:v>
                </c:pt>
              </c:numCache>
            </c:numRef>
          </c:xVal>
          <c:yVal>
            <c:numRef>
              <c:f>'Input-NetPay'!$J$45:$J$96</c:f>
              <c:numCache>
                <c:formatCode>General</c:formatCode>
                <c:ptCount val="52"/>
                <c:pt idx="0">
                  <c:v>134693.20000000001</c:v>
                </c:pt>
                <c:pt idx="1">
                  <c:v>135046.9</c:v>
                </c:pt>
                <c:pt idx="2">
                  <c:v>135476.70000000001</c:v>
                </c:pt>
                <c:pt idx="3">
                  <c:v>135843.20000000001</c:v>
                </c:pt>
                <c:pt idx="4">
                  <c:v>136121.1</c:v>
                </c:pt>
                <c:pt idx="5">
                  <c:v>136411.70000000001</c:v>
                </c:pt>
                <c:pt idx="6">
                  <c:v>136664.70000000001</c:v>
                </c:pt>
                <c:pt idx="7">
                  <c:v>136942.9</c:v>
                </c:pt>
                <c:pt idx="8">
                  <c:v>137095.1</c:v>
                </c:pt>
                <c:pt idx="9">
                  <c:v>137196.9</c:v>
                </c:pt>
                <c:pt idx="10">
                  <c:v>137197.20000000001</c:v>
                </c:pt>
                <c:pt idx="11">
                  <c:v>137122.1</c:v>
                </c:pt>
                <c:pt idx="12">
                  <c:v>137008.9</c:v>
                </c:pt>
                <c:pt idx="13">
                  <c:v>136731.6</c:v>
                </c:pt>
                <c:pt idx="14">
                  <c:v>136441.60000000001</c:v>
                </c:pt>
                <c:pt idx="15">
                  <c:v>136113.79999999999</c:v>
                </c:pt>
                <c:pt idx="16">
                  <c:v>135836.29999999999</c:v>
                </c:pt>
                <c:pt idx="17">
                  <c:v>135381.9</c:v>
                </c:pt>
                <c:pt idx="18">
                  <c:v>134990.79999999999</c:v>
                </c:pt>
                <c:pt idx="19">
                  <c:v>134447.79999999999</c:v>
                </c:pt>
                <c:pt idx="20">
                  <c:v>133879.6</c:v>
                </c:pt>
                <c:pt idx="21">
                  <c:v>133172.6</c:v>
                </c:pt>
                <c:pt idx="22">
                  <c:v>132452.79999999999</c:v>
                </c:pt>
                <c:pt idx="23">
                  <c:v>131922.20000000001</c:v>
                </c:pt>
                <c:pt idx="24">
                  <c:v>131215.20000000001</c:v>
                </c:pt>
                <c:pt idx="25">
                  <c:v>130734.9</c:v>
                </c:pt>
                <c:pt idx="26">
                  <c:v>130002.3</c:v>
                </c:pt>
                <c:pt idx="27">
                  <c:v>129522.3</c:v>
                </c:pt>
                <c:pt idx="28">
                  <c:v>129143</c:v>
                </c:pt>
                <c:pt idx="29">
                  <c:v>128776.6</c:v>
                </c:pt>
                <c:pt idx="30">
                  <c:v>128435.4</c:v>
                </c:pt>
                <c:pt idx="31">
                  <c:v>128170</c:v>
                </c:pt>
                <c:pt idx="32">
                  <c:v>127992.8</c:v>
                </c:pt>
                <c:pt idx="33">
                  <c:v>127916.7</c:v>
                </c:pt>
                <c:pt idx="34">
                  <c:v>127928.8</c:v>
                </c:pt>
                <c:pt idx="35">
                  <c:v>127991.5</c:v>
                </c:pt>
                <c:pt idx="36">
                  <c:v>128104.7</c:v>
                </c:pt>
                <c:pt idx="37">
                  <c:v>128280.8</c:v>
                </c:pt>
                <c:pt idx="38">
                  <c:v>128482.3</c:v>
                </c:pt>
                <c:pt idx="39">
                  <c:v>128721.8</c:v>
                </c:pt>
                <c:pt idx="40">
                  <c:v>128974.1</c:v>
                </c:pt>
                <c:pt idx="41">
                  <c:v>129314.6</c:v>
                </c:pt>
                <c:pt idx="42">
                  <c:v>129655.2</c:v>
                </c:pt>
                <c:pt idx="43">
                  <c:v>130084.3</c:v>
                </c:pt>
                <c:pt idx="44">
                  <c:v>130488.2</c:v>
                </c:pt>
                <c:pt idx="45">
                  <c:v>130955.4</c:v>
                </c:pt>
                <c:pt idx="46">
                  <c:v>131624.70000000001</c:v>
                </c:pt>
                <c:pt idx="47">
                  <c:v>132407.5</c:v>
                </c:pt>
                <c:pt idx="48">
                  <c:v>132899.9</c:v>
                </c:pt>
                <c:pt idx="49">
                  <c:v>133455.70000000001</c:v>
                </c:pt>
                <c:pt idx="50">
                  <c:v>134011.20000000001</c:v>
                </c:pt>
                <c:pt idx="51">
                  <c:v>134693.20000000001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5">
                  <a:tint val="5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1000"/>
                </a:schemeClr>
              </a:solidFill>
              <a:ln w="9525">
                <a:solidFill>
                  <a:schemeClr val="accent5">
                    <a:tint val="51000"/>
                  </a:schemeClr>
                </a:solidFill>
              </a:ln>
              <a:effectLst/>
            </c:spPr>
          </c:marker>
          <c:xVal>
            <c:numRef>
              <c:f>'Input-NetPay'!$I$97:$I$167</c:f>
              <c:numCache>
                <c:formatCode>General</c:formatCode>
                <c:ptCount val="71"/>
                <c:pt idx="0">
                  <c:v>59475.1</c:v>
                </c:pt>
                <c:pt idx="1">
                  <c:v>59953.4</c:v>
                </c:pt>
                <c:pt idx="2">
                  <c:v>60343.5</c:v>
                </c:pt>
                <c:pt idx="3">
                  <c:v>60771.7</c:v>
                </c:pt>
                <c:pt idx="4">
                  <c:v>61187.3</c:v>
                </c:pt>
                <c:pt idx="5">
                  <c:v>61540</c:v>
                </c:pt>
                <c:pt idx="6">
                  <c:v>61917.7</c:v>
                </c:pt>
                <c:pt idx="7">
                  <c:v>62408.800000000003</c:v>
                </c:pt>
                <c:pt idx="8">
                  <c:v>62912.7</c:v>
                </c:pt>
                <c:pt idx="9">
                  <c:v>63366.5</c:v>
                </c:pt>
                <c:pt idx="10">
                  <c:v>63732</c:v>
                </c:pt>
                <c:pt idx="11">
                  <c:v>64059.7</c:v>
                </c:pt>
                <c:pt idx="12">
                  <c:v>64412.7</c:v>
                </c:pt>
                <c:pt idx="13">
                  <c:v>64791</c:v>
                </c:pt>
                <c:pt idx="14">
                  <c:v>65131.9</c:v>
                </c:pt>
                <c:pt idx="15">
                  <c:v>65447.199999999997</c:v>
                </c:pt>
                <c:pt idx="16">
                  <c:v>65724.7</c:v>
                </c:pt>
                <c:pt idx="17">
                  <c:v>65990.2</c:v>
                </c:pt>
                <c:pt idx="18">
                  <c:v>66205.399999999994</c:v>
                </c:pt>
                <c:pt idx="19">
                  <c:v>66332</c:v>
                </c:pt>
                <c:pt idx="20">
                  <c:v>66383.199999999997</c:v>
                </c:pt>
                <c:pt idx="21">
                  <c:v>66384.2</c:v>
                </c:pt>
                <c:pt idx="22">
                  <c:v>66334.3</c:v>
                </c:pt>
                <c:pt idx="23">
                  <c:v>66171.600000000006</c:v>
                </c:pt>
                <c:pt idx="24">
                  <c:v>65920.600000000006</c:v>
                </c:pt>
                <c:pt idx="25">
                  <c:v>65707.399999999994</c:v>
                </c:pt>
                <c:pt idx="26">
                  <c:v>65053.8</c:v>
                </c:pt>
                <c:pt idx="27">
                  <c:v>64513.5</c:v>
                </c:pt>
                <c:pt idx="28">
                  <c:v>63520</c:v>
                </c:pt>
                <c:pt idx="29">
                  <c:v>62714.9</c:v>
                </c:pt>
                <c:pt idx="30">
                  <c:v>61985.2</c:v>
                </c:pt>
                <c:pt idx="31">
                  <c:v>61242.8</c:v>
                </c:pt>
                <c:pt idx="32">
                  <c:v>60626.3</c:v>
                </c:pt>
                <c:pt idx="33">
                  <c:v>60362.2</c:v>
                </c:pt>
                <c:pt idx="34">
                  <c:v>59897.3</c:v>
                </c:pt>
                <c:pt idx="35">
                  <c:v>59344.5</c:v>
                </c:pt>
                <c:pt idx="36">
                  <c:v>58980</c:v>
                </c:pt>
                <c:pt idx="37">
                  <c:v>58653.2</c:v>
                </c:pt>
                <c:pt idx="38">
                  <c:v>58377</c:v>
                </c:pt>
                <c:pt idx="39">
                  <c:v>58024.9</c:v>
                </c:pt>
                <c:pt idx="40">
                  <c:v>57697.8</c:v>
                </c:pt>
                <c:pt idx="41">
                  <c:v>57307.4</c:v>
                </c:pt>
                <c:pt idx="42">
                  <c:v>56866.5</c:v>
                </c:pt>
                <c:pt idx="43">
                  <c:v>56400.3</c:v>
                </c:pt>
                <c:pt idx="44">
                  <c:v>55845.5</c:v>
                </c:pt>
                <c:pt idx="45">
                  <c:v>55467.199999999997</c:v>
                </c:pt>
                <c:pt idx="46">
                  <c:v>55050.9</c:v>
                </c:pt>
                <c:pt idx="47">
                  <c:v>54609.3</c:v>
                </c:pt>
                <c:pt idx="48">
                  <c:v>54078.7</c:v>
                </c:pt>
                <c:pt idx="49">
                  <c:v>53687.3</c:v>
                </c:pt>
                <c:pt idx="50">
                  <c:v>53320.5</c:v>
                </c:pt>
                <c:pt idx="51">
                  <c:v>53054.5</c:v>
                </c:pt>
                <c:pt idx="52">
                  <c:v>52939.6</c:v>
                </c:pt>
                <c:pt idx="53">
                  <c:v>52951.4</c:v>
                </c:pt>
                <c:pt idx="54">
                  <c:v>52988.2</c:v>
                </c:pt>
                <c:pt idx="55">
                  <c:v>53138.1</c:v>
                </c:pt>
                <c:pt idx="56">
                  <c:v>53338.6</c:v>
                </c:pt>
                <c:pt idx="57">
                  <c:v>53564.3</c:v>
                </c:pt>
                <c:pt idx="58">
                  <c:v>53953.7</c:v>
                </c:pt>
                <c:pt idx="59">
                  <c:v>54343.199999999997</c:v>
                </c:pt>
                <c:pt idx="60">
                  <c:v>54795.9</c:v>
                </c:pt>
                <c:pt idx="61">
                  <c:v>55260.800000000003</c:v>
                </c:pt>
                <c:pt idx="62">
                  <c:v>55675.9</c:v>
                </c:pt>
                <c:pt idx="63">
                  <c:v>56229.3</c:v>
                </c:pt>
                <c:pt idx="64">
                  <c:v>56808.1</c:v>
                </c:pt>
                <c:pt idx="65">
                  <c:v>57386.8</c:v>
                </c:pt>
                <c:pt idx="66">
                  <c:v>57864.800000000003</c:v>
                </c:pt>
                <c:pt idx="67">
                  <c:v>58393</c:v>
                </c:pt>
                <c:pt idx="68">
                  <c:v>58745.4</c:v>
                </c:pt>
                <c:pt idx="69">
                  <c:v>59160.800000000003</c:v>
                </c:pt>
                <c:pt idx="70">
                  <c:v>59475.1</c:v>
                </c:pt>
              </c:numCache>
            </c:numRef>
          </c:xVal>
          <c:yVal>
            <c:numRef>
              <c:f>'Input-NetPay'!$J$97:$J$167</c:f>
              <c:numCache>
                <c:formatCode>General</c:formatCode>
                <c:ptCount val="71"/>
                <c:pt idx="0">
                  <c:v>135372.70000000001</c:v>
                </c:pt>
                <c:pt idx="1">
                  <c:v>135954.1</c:v>
                </c:pt>
                <c:pt idx="2">
                  <c:v>136421.29999999999</c:v>
                </c:pt>
                <c:pt idx="3">
                  <c:v>136901.6</c:v>
                </c:pt>
                <c:pt idx="4">
                  <c:v>137280.79999999999</c:v>
                </c:pt>
                <c:pt idx="5">
                  <c:v>137571.5</c:v>
                </c:pt>
                <c:pt idx="6">
                  <c:v>137938</c:v>
                </c:pt>
                <c:pt idx="7">
                  <c:v>138330.1</c:v>
                </c:pt>
                <c:pt idx="8">
                  <c:v>138671.6</c:v>
                </c:pt>
                <c:pt idx="9">
                  <c:v>138886.79999999999</c:v>
                </c:pt>
                <c:pt idx="10">
                  <c:v>139051.5</c:v>
                </c:pt>
                <c:pt idx="11">
                  <c:v>139178.20000000001</c:v>
                </c:pt>
                <c:pt idx="12">
                  <c:v>139267.1</c:v>
                </c:pt>
                <c:pt idx="13">
                  <c:v>139280.5</c:v>
                </c:pt>
                <c:pt idx="14">
                  <c:v>139281.20000000001</c:v>
                </c:pt>
                <c:pt idx="15">
                  <c:v>139218.5</c:v>
                </c:pt>
                <c:pt idx="16">
                  <c:v>139118.1</c:v>
                </c:pt>
                <c:pt idx="17">
                  <c:v>138866.5</c:v>
                </c:pt>
                <c:pt idx="18">
                  <c:v>138564</c:v>
                </c:pt>
                <c:pt idx="19">
                  <c:v>138173.20000000001</c:v>
                </c:pt>
                <c:pt idx="20">
                  <c:v>137807.4</c:v>
                </c:pt>
                <c:pt idx="21">
                  <c:v>137365.79999999999</c:v>
                </c:pt>
                <c:pt idx="22">
                  <c:v>136974.70000000001</c:v>
                </c:pt>
                <c:pt idx="23">
                  <c:v>136369.1</c:v>
                </c:pt>
                <c:pt idx="24">
                  <c:v>135561</c:v>
                </c:pt>
                <c:pt idx="25">
                  <c:v>134867.1</c:v>
                </c:pt>
                <c:pt idx="26">
                  <c:v>133604.29999999999</c:v>
                </c:pt>
                <c:pt idx="27">
                  <c:v>132594.20000000001</c:v>
                </c:pt>
                <c:pt idx="28">
                  <c:v>130826.1</c:v>
                </c:pt>
                <c:pt idx="29">
                  <c:v>129613.5</c:v>
                </c:pt>
                <c:pt idx="30">
                  <c:v>128527.6</c:v>
                </c:pt>
                <c:pt idx="31">
                  <c:v>127542</c:v>
                </c:pt>
                <c:pt idx="32">
                  <c:v>126683.1</c:v>
                </c:pt>
                <c:pt idx="33">
                  <c:v>126215.9</c:v>
                </c:pt>
                <c:pt idx="34">
                  <c:v>125306.8</c:v>
                </c:pt>
                <c:pt idx="35">
                  <c:v>124120.1</c:v>
                </c:pt>
                <c:pt idx="36">
                  <c:v>123299.2</c:v>
                </c:pt>
                <c:pt idx="37">
                  <c:v>122655.5</c:v>
                </c:pt>
                <c:pt idx="38">
                  <c:v>122049.2</c:v>
                </c:pt>
                <c:pt idx="39">
                  <c:v>121443.2</c:v>
                </c:pt>
                <c:pt idx="40">
                  <c:v>120975.7</c:v>
                </c:pt>
                <c:pt idx="41">
                  <c:v>120533.5</c:v>
                </c:pt>
                <c:pt idx="42">
                  <c:v>120305.8</c:v>
                </c:pt>
                <c:pt idx="43">
                  <c:v>120077.8</c:v>
                </c:pt>
                <c:pt idx="44">
                  <c:v>119875</c:v>
                </c:pt>
                <c:pt idx="45">
                  <c:v>119874.3</c:v>
                </c:pt>
                <c:pt idx="46">
                  <c:v>119873.4</c:v>
                </c:pt>
                <c:pt idx="47">
                  <c:v>120011.5</c:v>
                </c:pt>
                <c:pt idx="48">
                  <c:v>120313.3</c:v>
                </c:pt>
                <c:pt idx="49">
                  <c:v>120602.7</c:v>
                </c:pt>
                <c:pt idx="50">
                  <c:v>121131.9</c:v>
                </c:pt>
                <c:pt idx="51">
                  <c:v>121749.3</c:v>
                </c:pt>
                <c:pt idx="52">
                  <c:v>122430.5</c:v>
                </c:pt>
                <c:pt idx="53">
                  <c:v>122783.8</c:v>
                </c:pt>
                <c:pt idx="54">
                  <c:v>123490.2</c:v>
                </c:pt>
                <c:pt idx="55">
                  <c:v>124196.9</c:v>
                </c:pt>
                <c:pt idx="56">
                  <c:v>124954.1</c:v>
                </c:pt>
                <c:pt idx="57">
                  <c:v>125711.6</c:v>
                </c:pt>
                <c:pt idx="58">
                  <c:v>126595.1</c:v>
                </c:pt>
                <c:pt idx="59">
                  <c:v>127466.5</c:v>
                </c:pt>
                <c:pt idx="60">
                  <c:v>128287.1</c:v>
                </c:pt>
                <c:pt idx="61">
                  <c:v>129183.7</c:v>
                </c:pt>
                <c:pt idx="62">
                  <c:v>129840.6</c:v>
                </c:pt>
                <c:pt idx="63">
                  <c:v>130686.7</c:v>
                </c:pt>
                <c:pt idx="64">
                  <c:v>131532.79999999999</c:v>
                </c:pt>
                <c:pt idx="65">
                  <c:v>132417</c:v>
                </c:pt>
                <c:pt idx="66">
                  <c:v>133124.29999999999</c:v>
                </c:pt>
                <c:pt idx="67">
                  <c:v>133857</c:v>
                </c:pt>
                <c:pt idx="68">
                  <c:v>134387.5</c:v>
                </c:pt>
                <c:pt idx="69">
                  <c:v>134905.5</c:v>
                </c:pt>
                <c:pt idx="70">
                  <c:v>135372.70000000001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5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8000"/>
                </a:schemeClr>
              </a:solidFill>
              <a:ln w="9525">
                <a:solidFill>
                  <a:schemeClr val="accent5">
                    <a:tint val="58000"/>
                  </a:schemeClr>
                </a:solidFill>
              </a:ln>
              <a:effectLst/>
            </c:spPr>
          </c:marker>
          <c:xVal>
            <c:numRef>
              <c:f>'Input-NetPay'!$I$168:$I$241</c:f>
              <c:numCache>
                <c:formatCode>General</c:formatCode>
                <c:ptCount val="74"/>
                <c:pt idx="0">
                  <c:v>57905.5</c:v>
                </c:pt>
                <c:pt idx="1">
                  <c:v>58459</c:v>
                </c:pt>
                <c:pt idx="2">
                  <c:v>59112.9</c:v>
                </c:pt>
                <c:pt idx="3">
                  <c:v>59842.5</c:v>
                </c:pt>
                <c:pt idx="4">
                  <c:v>60446.5</c:v>
                </c:pt>
                <c:pt idx="5">
                  <c:v>61151.199999999997</c:v>
                </c:pt>
                <c:pt idx="6">
                  <c:v>61768</c:v>
                </c:pt>
                <c:pt idx="7">
                  <c:v>62447.8</c:v>
                </c:pt>
                <c:pt idx="8">
                  <c:v>63077.8</c:v>
                </c:pt>
                <c:pt idx="9">
                  <c:v>63858.6</c:v>
                </c:pt>
                <c:pt idx="10">
                  <c:v>64639.8</c:v>
                </c:pt>
                <c:pt idx="11">
                  <c:v>65408.5</c:v>
                </c:pt>
                <c:pt idx="12">
                  <c:v>65988.5</c:v>
                </c:pt>
                <c:pt idx="13">
                  <c:v>66442.3</c:v>
                </c:pt>
                <c:pt idx="14">
                  <c:v>67022.600000000006</c:v>
                </c:pt>
                <c:pt idx="15">
                  <c:v>67552.5</c:v>
                </c:pt>
                <c:pt idx="16">
                  <c:v>67931.399999999994</c:v>
                </c:pt>
                <c:pt idx="17">
                  <c:v>68259.8</c:v>
                </c:pt>
                <c:pt idx="18">
                  <c:v>68614.2</c:v>
                </c:pt>
                <c:pt idx="19">
                  <c:v>68742.100000000006</c:v>
                </c:pt>
                <c:pt idx="20">
                  <c:v>68743.399999999994</c:v>
                </c:pt>
                <c:pt idx="21">
                  <c:v>68631.600000000006</c:v>
                </c:pt>
                <c:pt idx="22">
                  <c:v>68443.899999999994</c:v>
                </c:pt>
                <c:pt idx="23">
                  <c:v>68231</c:v>
                </c:pt>
                <c:pt idx="24">
                  <c:v>67841.899999999994</c:v>
                </c:pt>
                <c:pt idx="25">
                  <c:v>67402.899999999994</c:v>
                </c:pt>
                <c:pt idx="26">
                  <c:v>66725.100000000006</c:v>
                </c:pt>
                <c:pt idx="27">
                  <c:v>66071.899999999994</c:v>
                </c:pt>
                <c:pt idx="28">
                  <c:v>65204.7</c:v>
                </c:pt>
                <c:pt idx="29">
                  <c:v>64400.6</c:v>
                </c:pt>
                <c:pt idx="30">
                  <c:v>63131.6</c:v>
                </c:pt>
                <c:pt idx="31">
                  <c:v>62277.599999999999</c:v>
                </c:pt>
                <c:pt idx="32">
                  <c:v>61310.400000000001</c:v>
                </c:pt>
                <c:pt idx="33">
                  <c:v>60544.6</c:v>
                </c:pt>
                <c:pt idx="34">
                  <c:v>59779.5</c:v>
                </c:pt>
                <c:pt idx="35">
                  <c:v>59077.1</c:v>
                </c:pt>
                <c:pt idx="36">
                  <c:v>58461.9</c:v>
                </c:pt>
                <c:pt idx="37">
                  <c:v>57934.1</c:v>
                </c:pt>
                <c:pt idx="38">
                  <c:v>57380.6</c:v>
                </c:pt>
                <c:pt idx="39">
                  <c:v>56789</c:v>
                </c:pt>
                <c:pt idx="40">
                  <c:v>56071.5</c:v>
                </c:pt>
                <c:pt idx="41">
                  <c:v>55278.2</c:v>
                </c:pt>
                <c:pt idx="42">
                  <c:v>54787.1</c:v>
                </c:pt>
                <c:pt idx="43">
                  <c:v>54144.4</c:v>
                </c:pt>
                <c:pt idx="44">
                  <c:v>53287.4</c:v>
                </c:pt>
                <c:pt idx="45">
                  <c:v>52581.7</c:v>
                </c:pt>
                <c:pt idx="46">
                  <c:v>51963.9</c:v>
                </c:pt>
                <c:pt idx="47">
                  <c:v>51371.1</c:v>
                </c:pt>
                <c:pt idx="48">
                  <c:v>50841.2</c:v>
                </c:pt>
                <c:pt idx="49">
                  <c:v>50298.6</c:v>
                </c:pt>
                <c:pt idx="50">
                  <c:v>49856.6</c:v>
                </c:pt>
                <c:pt idx="51">
                  <c:v>49477.4</c:v>
                </c:pt>
                <c:pt idx="52">
                  <c:v>49148.3</c:v>
                </c:pt>
                <c:pt idx="53">
                  <c:v>48919.9</c:v>
                </c:pt>
                <c:pt idx="54">
                  <c:v>48754.9</c:v>
                </c:pt>
                <c:pt idx="55">
                  <c:v>48728.3</c:v>
                </c:pt>
                <c:pt idx="56">
                  <c:v>48790.400000000001</c:v>
                </c:pt>
                <c:pt idx="57">
                  <c:v>48852</c:v>
                </c:pt>
                <c:pt idx="58">
                  <c:v>49039.4</c:v>
                </c:pt>
                <c:pt idx="59">
                  <c:v>49440.3</c:v>
                </c:pt>
                <c:pt idx="60">
                  <c:v>49740.800000000003</c:v>
                </c:pt>
                <c:pt idx="61">
                  <c:v>50141.7</c:v>
                </c:pt>
                <c:pt idx="62">
                  <c:v>50618.1</c:v>
                </c:pt>
                <c:pt idx="63">
                  <c:v>51006.9</c:v>
                </c:pt>
                <c:pt idx="64">
                  <c:v>51509.2</c:v>
                </c:pt>
                <c:pt idx="65">
                  <c:v>52124.3</c:v>
                </c:pt>
                <c:pt idx="66">
                  <c:v>52928.800000000003</c:v>
                </c:pt>
                <c:pt idx="67">
                  <c:v>53607</c:v>
                </c:pt>
                <c:pt idx="68">
                  <c:v>54612.9</c:v>
                </c:pt>
                <c:pt idx="69">
                  <c:v>55341.5</c:v>
                </c:pt>
                <c:pt idx="70">
                  <c:v>56083</c:v>
                </c:pt>
                <c:pt idx="71">
                  <c:v>56786.7</c:v>
                </c:pt>
                <c:pt idx="72">
                  <c:v>57264.4</c:v>
                </c:pt>
                <c:pt idx="73">
                  <c:v>57905.5</c:v>
                </c:pt>
              </c:numCache>
            </c:numRef>
          </c:xVal>
          <c:yVal>
            <c:numRef>
              <c:f>'Input-NetPay'!$J$168:$J$241</c:f>
              <c:numCache>
                <c:formatCode>General</c:formatCode>
                <c:ptCount val="74"/>
                <c:pt idx="0">
                  <c:v>135994.1</c:v>
                </c:pt>
                <c:pt idx="1">
                  <c:v>136689.29999999999</c:v>
                </c:pt>
                <c:pt idx="2">
                  <c:v>137447.5</c:v>
                </c:pt>
                <c:pt idx="3">
                  <c:v>138206</c:v>
                </c:pt>
                <c:pt idx="4">
                  <c:v>138813</c:v>
                </c:pt>
                <c:pt idx="5">
                  <c:v>139445.20000000001</c:v>
                </c:pt>
                <c:pt idx="6">
                  <c:v>139900.6</c:v>
                </c:pt>
                <c:pt idx="7">
                  <c:v>140381.6</c:v>
                </c:pt>
                <c:pt idx="8">
                  <c:v>140774</c:v>
                </c:pt>
                <c:pt idx="9">
                  <c:v>141166.70000000001</c:v>
                </c:pt>
                <c:pt idx="10">
                  <c:v>141420.9</c:v>
                </c:pt>
                <c:pt idx="11">
                  <c:v>141599.1</c:v>
                </c:pt>
                <c:pt idx="12">
                  <c:v>141625.70000000001</c:v>
                </c:pt>
                <c:pt idx="13">
                  <c:v>141639.1</c:v>
                </c:pt>
                <c:pt idx="14">
                  <c:v>141565</c:v>
                </c:pt>
                <c:pt idx="15">
                  <c:v>141389.4</c:v>
                </c:pt>
                <c:pt idx="16">
                  <c:v>141175.9</c:v>
                </c:pt>
                <c:pt idx="17">
                  <c:v>140873.70000000001</c:v>
                </c:pt>
                <c:pt idx="18">
                  <c:v>140231.29999999999</c:v>
                </c:pt>
                <c:pt idx="19">
                  <c:v>139436.70000000001</c:v>
                </c:pt>
                <c:pt idx="20">
                  <c:v>138919.6</c:v>
                </c:pt>
                <c:pt idx="21">
                  <c:v>138074.20000000001</c:v>
                </c:pt>
                <c:pt idx="22">
                  <c:v>137493.4</c:v>
                </c:pt>
                <c:pt idx="23">
                  <c:v>136798.9</c:v>
                </c:pt>
                <c:pt idx="24">
                  <c:v>135978.4</c:v>
                </c:pt>
                <c:pt idx="25">
                  <c:v>134917.70000000001</c:v>
                </c:pt>
                <c:pt idx="26">
                  <c:v>133503.29999999999</c:v>
                </c:pt>
                <c:pt idx="27">
                  <c:v>132341.20000000001</c:v>
                </c:pt>
                <c:pt idx="28">
                  <c:v>131002</c:v>
                </c:pt>
                <c:pt idx="29">
                  <c:v>129726.39999999999</c:v>
                </c:pt>
                <c:pt idx="30">
                  <c:v>127629.3</c:v>
                </c:pt>
                <c:pt idx="31">
                  <c:v>126164</c:v>
                </c:pt>
                <c:pt idx="32">
                  <c:v>124421.3</c:v>
                </c:pt>
                <c:pt idx="33">
                  <c:v>122867.8</c:v>
                </c:pt>
                <c:pt idx="34">
                  <c:v>120986.6</c:v>
                </c:pt>
                <c:pt idx="35">
                  <c:v>119332.4</c:v>
                </c:pt>
                <c:pt idx="36">
                  <c:v>118120.1</c:v>
                </c:pt>
                <c:pt idx="37">
                  <c:v>117311.4</c:v>
                </c:pt>
                <c:pt idx="38">
                  <c:v>116692.3</c:v>
                </c:pt>
                <c:pt idx="39">
                  <c:v>116198.8</c:v>
                </c:pt>
                <c:pt idx="40">
                  <c:v>115617.1</c:v>
                </c:pt>
                <c:pt idx="41">
                  <c:v>115135.8</c:v>
                </c:pt>
                <c:pt idx="42">
                  <c:v>114907.8</c:v>
                </c:pt>
                <c:pt idx="43">
                  <c:v>114666.7</c:v>
                </c:pt>
                <c:pt idx="44">
                  <c:v>114425.2</c:v>
                </c:pt>
                <c:pt idx="45">
                  <c:v>114259.5</c:v>
                </c:pt>
                <c:pt idx="46">
                  <c:v>114283.5</c:v>
                </c:pt>
                <c:pt idx="47">
                  <c:v>114319.9</c:v>
                </c:pt>
                <c:pt idx="48">
                  <c:v>114444.9</c:v>
                </c:pt>
                <c:pt idx="49">
                  <c:v>114670.9</c:v>
                </c:pt>
                <c:pt idx="50">
                  <c:v>114985.2</c:v>
                </c:pt>
                <c:pt idx="51">
                  <c:v>115425.9</c:v>
                </c:pt>
                <c:pt idx="52">
                  <c:v>115929.8</c:v>
                </c:pt>
                <c:pt idx="53">
                  <c:v>116522.3</c:v>
                </c:pt>
                <c:pt idx="54">
                  <c:v>117064.3</c:v>
                </c:pt>
                <c:pt idx="55">
                  <c:v>117631.9</c:v>
                </c:pt>
                <c:pt idx="56">
                  <c:v>118187</c:v>
                </c:pt>
                <c:pt idx="57">
                  <c:v>118754.9</c:v>
                </c:pt>
                <c:pt idx="58">
                  <c:v>119638.5</c:v>
                </c:pt>
                <c:pt idx="59">
                  <c:v>120799.9</c:v>
                </c:pt>
                <c:pt idx="60">
                  <c:v>121772</c:v>
                </c:pt>
                <c:pt idx="61">
                  <c:v>122945.9</c:v>
                </c:pt>
                <c:pt idx="62">
                  <c:v>124170.6</c:v>
                </c:pt>
                <c:pt idx="63">
                  <c:v>125105</c:v>
                </c:pt>
                <c:pt idx="64">
                  <c:v>126128</c:v>
                </c:pt>
                <c:pt idx="65">
                  <c:v>127289.7</c:v>
                </c:pt>
                <c:pt idx="66">
                  <c:v>128553.2</c:v>
                </c:pt>
                <c:pt idx="67">
                  <c:v>129690</c:v>
                </c:pt>
                <c:pt idx="68">
                  <c:v>131092.5</c:v>
                </c:pt>
                <c:pt idx="69">
                  <c:v>132241.79999999999</c:v>
                </c:pt>
                <c:pt idx="70">
                  <c:v>133391.4</c:v>
                </c:pt>
                <c:pt idx="71">
                  <c:v>134503.29999999999</c:v>
                </c:pt>
                <c:pt idx="72">
                  <c:v>135160.1</c:v>
                </c:pt>
                <c:pt idx="73">
                  <c:v>135994.1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5000"/>
                </a:schemeClr>
              </a:solidFill>
              <a:ln w="9525">
                <a:solidFill>
                  <a:schemeClr val="accent5">
                    <a:tint val="65000"/>
                  </a:schemeClr>
                </a:solidFill>
              </a:ln>
              <a:effectLst/>
            </c:spPr>
          </c:marker>
          <c:xVal>
            <c:numRef>
              <c:f>'Input-NetPay'!$I$242:$I$321</c:f>
              <c:numCache>
                <c:formatCode>General</c:formatCode>
                <c:ptCount val="80"/>
                <c:pt idx="0">
                  <c:v>56895</c:v>
                </c:pt>
                <c:pt idx="1">
                  <c:v>57561.4</c:v>
                </c:pt>
                <c:pt idx="2">
                  <c:v>58429.5</c:v>
                </c:pt>
                <c:pt idx="3">
                  <c:v>59221.8</c:v>
                </c:pt>
                <c:pt idx="4">
                  <c:v>59964.2</c:v>
                </c:pt>
                <c:pt idx="5">
                  <c:v>60581</c:v>
                </c:pt>
                <c:pt idx="6">
                  <c:v>61172.6</c:v>
                </c:pt>
                <c:pt idx="7">
                  <c:v>62154.5</c:v>
                </c:pt>
                <c:pt idx="8">
                  <c:v>62960.3</c:v>
                </c:pt>
                <c:pt idx="9">
                  <c:v>63715.9</c:v>
                </c:pt>
                <c:pt idx="10">
                  <c:v>64345.8</c:v>
                </c:pt>
                <c:pt idx="11">
                  <c:v>65051.199999999997</c:v>
                </c:pt>
                <c:pt idx="12">
                  <c:v>65567.899999999994</c:v>
                </c:pt>
                <c:pt idx="13">
                  <c:v>66487.899999999994</c:v>
                </c:pt>
                <c:pt idx="14">
                  <c:v>67067.600000000006</c:v>
                </c:pt>
                <c:pt idx="15">
                  <c:v>67798.899999999994</c:v>
                </c:pt>
                <c:pt idx="16">
                  <c:v>68492.800000000003</c:v>
                </c:pt>
                <c:pt idx="17">
                  <c:v>69073.2</c:v>
                </c:pt>
                <c:pt idx="18">
                  <c:v>69515.399999999994</c:v>
                </c:pt>
                <c:pt idx="19">
                  <c:v>69806.399999999994</c:v>
                </c:pt>
                <c:pt idx="20">
                  <c:v>70021.7</c:v>
                </c:pt>
                <c:pt idx="21">
                  <c:v>70199.5</c:v>
                </c:pt>
                <c:pt idx="22">
                  <c:v>70314</c:v>
                </c:pt>
                <c:pt idx="23">
                  <c:v>70403.5</c:v>
                </c:pt>
                <c:pt idx="24">
                  <c:v>70443.199999999997</c:v>
                </c:pt>
                <c:pt idx="25">
                  <c:v>70407.199999999997</c:v>
                </c:pt>
                <c:pt idx="26">
                  <c:v>70245.399999999994</c:v>
                </c:pt>
                <c:pt idx="27">
                  <c:v>70070.5</c:v>
                </c:pt>
                <c:pt idx="28">
                  <c:v>69732.3</c:v>
                </c:pt>
                <c:pt idx="29">
                  <c:v>69356</c:v>
                </c:pt>
                <c:pt idx="30">
                  <c:v>68816.600000000006</c:v>
                </c:pt>
                <c:pt idx="31">
                  <c:v>68100.7</c:v>
                </c:pt>
                <c:pt idx="32">
                  <c:v>67435.399999999994</c:v>
                </c:pt>
                <c:pt idx="33">
                  <c:v>66643.7</c:v>
                </c:pt>
                <c:pt idx="34">
                  <c:v>65789</c:v>
                </c:pt>
                <c:pt idx="35">
                  <c:v>65072.800000000003</c:v>
                </c:pt>
                <c:pt idx="36">
                  <c:v>64168.6</c:v>
                </c:pt>
                <c:pt idx="37">
                  <c:v>63453.1</c:v>
                </c:pt>
                <c:pt idx="38">
                  <c:v>62649.9</c:v>
                </c:pt>
                <c:pt idx="39">
                  <c:v>62072.800000000003</c:v>
                </c:pt>
                <c:pt idx="40">
                  <c:v>61872.7</c:v>
                </c:pt>
                <c:pt idx="41">
                  <c:v>61484.6</c:v>
                </c:pt>
                <c:pt idx="42">
                  <c:v>60819.9</c:v>
                </c:pt>
                <c:pt idx="43">
                  <c:v>60254.6</c:v>
                </c:pt>
                <c:pt idx="44">
                  <c:v>59551.199999999997</c:v>
                </c:pt>
                <c:pt idx="45">
                  <c:v>58746.7</c:v>
                </c:pt>
                <c:pt idx="46">
                  <c:v>57979.3</c:v>
                </c:pt>
                <c:pt idx="47">
                  <c:v>56985.9</c:v>
                </c:pt>
                <c:pt idx="48">
                  <c:v>55828.4</c:v>
                </c:pt>
                <c:pt idx="49">
                  <c:v>55299.9</c:v>
                </c:pt>
                <c:pt idx="50">
                  <c:v>54569.9</c:v>
                </c:pt>
                <c:pt idx="51">
                  <c:v>53839.6</c:v>
                </c:pt>
                <c:pt idx="52">
                  <c:v>53122</c:v>
                </c:pt>
                <c:pt idx="53">
                  <c:v>52504.9</c:v>
                </c:pt>
                <c:pt idx="54">
                  <c:v>51950.5</c:v>
                </c:pt>
                <c:pt idx="55">
                  <c:v>51345.5</c:v>
                </c:pt>
                <c:pt idx="56">
                  <c:v>50841.2</c:v>
                </c:pt>
                <c:pt idx="57">
                  <c:v>50172.9</c:v>
                </c:pt>
                <c:pt idx="58">
                  <c:v>47192.6</c:v>
                </c:pt>
                <c:pt idx="59">
                  <c:v>46951.8</c:v>
                </c:pt>
                <c:pt idx="60">
                  <c:v>46773.3</c:v>
                </c:pt>
                <c:pt idx="61">
                  <c:v>46607.6</c:v>
                </c:pt>
                <c:pt idx="62">
                  <c:v>46504.3</c:v>
                </c:pt>
                <c:pt idx="63">
                  <c:v>46527.9</c:v>
                </c:pt>
                <c:pt idx="64">
                  <c:v>46588.3</c:v>
                </c:pt>
                <c:pt idx="65">
                  <c:v>46762.5</c:v>
                </c:pt>
                <c:pt idx="66">
                  <c:v>46948.800000000003</c:v>
                </c:pt>
                <c:pt idx="67">
                  <c:v>47248.7</c:v>
                </c:pt>
                <c:pt idx="68">
                  <c:v>47699.1</c:v>
                </c:pt>
                <c:pt idx="69">
                  <c:v>48187.7</c:v>
                </c:pt>
                <c:pt idx="70">
                  <c:v>48814.6</c:v>
                </c:pt>
                <c:pt idx="71">
                  <c:v>49366.8</c:v>
                </c:pt>
                <c:pt idx="72">
                  <c:v>50132.5</c:v>
                </c:pt>
                <c:pt idx="73">
                  <c:v>50986.6</c:v>
                </c:pt>
                <c:pt idx="74">
                  <c:v>52054.8</c:v>
                </c:pt>
                <c:pt idx="75">
                  <c:v>53185.7</c:v>
                </c:pt>
                <c:pt idx="76">
                  <c:v>54241.5</c:v>
                </c:pt>
                <c:pt idx="77">
                  <c:v>55209.599999999999</c:v>
                </c:pt>
                <c:pt idx="78">
                  <c:v>56102.400000000001</c:v>
                </c:pt>
                <c:pt idx="79">
                  <c:v>56895</c:v>
                </c:pt>
              </c:numCache>
            </c:numRef>
          </c:xVal>
          <c:yVal>
            <c:numRef>
              <c:f>'Input-NetPay'!$J$242:$J$321</c:f>
              <c:numCache>
                <c:formatCode>General</c:formatCode>
                <c:ptCount val="80"/>
                <c:pt idx="0">
                  <c:v>136925.5</c:v>
                </c:pt>
                <c:pt idx="1">
                  <c:v>137709</c:v>
                </c:pt>
                <c:pt idx="2">
                  <c:v>138669.6</c:v>
                </c:pt>
                <c:pt idx="3">
                  <c:v>139516.70000000001</c:v>
                </c:pt>
                <c:pt idx="4">
                  <c:v>140199.5</c:v>
                </c:pt>
                <c:pt idx="5">
                  <c:v>140806.39999999999</c:v>
                </c:pt>
                <c:pt idx="6">
                  <c:v>141224.1</c:v>
                </c:pt>
                <c:pt idx="7">
                  <c:v>141932.70000000001</c:v>
                </c:pt>
                <c:pt idx="8">
                  <c:v>142464.20000000001</c:v>
                </c:pt>
                <c:pt idx="9">
                  <c:v>142894.70000000001</c:v>
                </c:pt>
                <c:pt idx="10">
                  <c:v>143186.4</c:v>
                </c:pt>
                <c:pt idx="11">
                  <c:v>143490.5</c:v>
                </c:pt>
                <c:pt idx="12">
                  <c:v>143668.29999999999</c:v>
                </c:pt>
                <c:pt idx="13">
                  <c:v>143922.6</c:v>
                </c:pt>
                <c:pt idx="14">
                  <c:v>144062.70000000001</c:v>
                </c:pt>
                <c:pt idx="15">
                  <c:v>144102</c:v>
                </c:pt>
                <c:pt idx="16">
                  <c:v>143952.4</c:v>
                </c:pt>
                <c:pt idx="17">
                  <c:v>143688.70000000001</c:v>
                </c:pt>
                <c:pt idx="18">
                  <c:v>143323.79999999999</c:v>
                </c:pt>
                <c:pt idx="19">
                  <c:v>142920.6</c:v>
                </c:pt>
                <c:pt idx="20">
                  <c:v>142467.20000000001</c:v>
                </c:pt>
                <c:pt idx="21">
                  <c:v>141950.1</c:v>
                </c:pt>
                <c:pt idx="22">
                  <c:v>141395.29999999999</c:v>
                </c:pt>
                <c:pt idx="23">
                  <c:v>140752.29999999999</c:v>
                </c:pt>
                <c:pt idx="24">
                  <c:v>140033.5</c:v>
                </c:pt>
                <c:pt idx="25">
                  <c:v>139125</c:v>
                </c:pt>
                <c:pt idx="26">
                  <c:v>138229</c:v>
                </c:pt>
                <c:pt idx="27">
                  <c:v>137446.5</c:v>
                </c:pt>
                <c:pt idx="28">
                  <c:v>136461.6</c:v>
                </c:pt>
                <c:pt idx="29">
                  <c:v>135502.29999999999</c:v>
                </c:pt>
                <c:pt idx="30">
                  <c:v>134176.5</c:v>
                </c:pt>
                <c:pt idx="31">
                  <c:v>132888.1</c:v>
                </c:pt>
                <c:pt idx="32">
                  <c:v>131637.79999999999</c:v>
                </c:pt>
                <c:pt idx="33">
                  <c:v>130361.9</c:v>
                </c:pt>
                <c:pt idx="34">
                  <c:v>129035.4</c:v>
                </c:pt>
                <c:pt idx="35">
                  <c:v>127873.4</c:v>
                </c:pt>
                <c:pt idx="36">
                  <c:v>126307.1</c:v>
                </c:pt>
                <c:pt idx="37">
                  <c:v>124753.9</c:v>
                </c:pt>
                <c:pt idx="38">
                  <c:v>123112.2</c:v>
                </c:pt>
                <c:pt idx="39">
                  <c:v>121723.1</c:v>
                </c:pt>
                <c:pt idx="40">
                  <c:v>120928.2</c:v>
                </c:pt>
                <c:pt idx="41">
                  <c:v>119792</c:v>
                </c:pt>
                <c:pt idx="42">
                  <c:v>118163.1</c:v>
                </c:pt>
                <c:pt idx="43">
                  <c:v>117064.3</c:v>
                </c:pt>
                <c:pt idx="44">
                  <c:v>115814</c:v>
                </c:pt>
                <c:pt idx="45">
                  <c:v>114727.4</c:v>
                </c:pt>
                <c:pt idx="46">
                  <c:v>113867.8</c:v>
                </c:pt>
                <c:pt idx="47">
                  <c:v>112717.5</c:v>
                </c:pt>
                <c:pt idx="48">
                  <c:v>111503.9</c:v>
                </c:pt>
                <c:pt idx="49">
                  <c:v>110998.39999999999</c:v>
                </c:pt>
                <c:pt idx="50">
                  <c:v>110340.6</c:v>
                </c:pt>
                <c:pt idx="51">
                  <c:v>109910.1</c:v>
                </c:pt>
                <c:pt idx="52">
                  <c:v>109416.7</c:v>
                </c:pt>
                <c:pt idx="53">
                  <c:v>109125</c:v>
                </c:pt>
                <c:pt idx="54">
                  <c:v>108909.5</c:v>
                </c:pt>
                <c:pt idx="55">
                  <c:v>108807.1</c:v>
                </c:pt>
                <c:pt idx="56">
                  <c:v>108780.8</c:v>
                </c:pt>
                <c:pt idx="57">
                  <c:v>108804.5</c:v>
                </c:pt>
                <c:pt idx="58">
                  <c:v>110740.8</c:v>
                </c:pt>
                <c:pt idx="59">
                  <c:v>111358.3</c:v>
                </c:pt>
                <c:pt idx="60">
                  <c:v>112190.6</c:v>
                </c:pt>
                <c:pt idx="61">
                  <c:v>113098.4</c:v>
                </c:pt>
                <c:pt idx="62">
                  <c:v>114170.6</c:v>
                </c:pt>
                <c:pt idx="63">
                  <c:v>114952.8</c:v>
                </c:pt>
                <c:pt idx="64">
                  <c:v>116063</c:v>
                </c:pt>
                <c:pt idx="65">
                  <c:v>117186</c:v>
                </c:pt>
                <c:pt idx="66">
                  <c:v>118397.6</c:v>
                </c:pt>
                <c:pt idx="67">
                  <c:v>119621.7</c:v>
                </c:pt>
                <c:pt idx="68">
                  <c:v>121262.8</c:v>
                </c:pt>
                <c:pt idx="69">
                  <c:v>122701.8</c:v>
                </c:pt>
                <c:pt idx="70">
                  <c:v>124292.7</c:v>
                </c:pt>
                <c:pt idx="71">
                  <c:v>125555.5</c:v>
                </c:pt>
                <c:pt idx="72">
                  <c:v>127083.7</c:v>
                </c:pt>
                <c:pt idx="73">
                  <c:v>128750.7</c:v>
                </c:pt>
                <c:pt idx="74">
                  <c:v>130355</c:v>
                </c:pt>
                <c:pt idx="75">
                  <c:v>132060.70000000001</c:v>
                </c:pt>
                <c:pt idx="76">
                  <c:v>133576.79999999999</c:v>
                </c:pt>
                <c:pt idx="77">
                  <c:v>134865.5</c:v>
                </c:pt>
                <c:pt idx="78">
                  <c:v>136015.4</c:v>
                </c:pt>
                <c:pt idx="79">
                  <c:v>136925.5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5">
                  <a:tint val="7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2000"/>
                </a:schemeClr>
              </a:solidFill>
              <a:ln w="9525">
                <a:solidFill>
                  <a:schemeClr val="accent5">
                    <a:tint val="72000"/>
                  </a:schemeClr>
                </a:solidFill>
              </a:ln>
              <a:effectLst/>
            </c:spPr>
          </c:marker>
          <c:xVal>
            <c:numRef>
              <c:f>'Input-NetPay'!$I$322:$I$340</c:f>
              <c:numCache>
                <c:formatCode>General</c:formatCode>
                <c:ptCount val="19"/>
                <c:pt idx="0">
                  <c:v>55819.9</c:v>
                </c:pt>
                <c:pt idx="1">
                  <c:v>56826.1</c:v>
                </c:pt>
                <c:pt idx="2">
                  <c:v>57530.5</c:v>
                </c:pt>
                <c:pt idx="3">
                  <c:v>58348.4</c:v>
                </c:pt>
                <c:pt idx="4">
                  <c:v>59229.7</c:v>
                </c:pt>
                <c:pt idx="5">
                  <c:v>60009.8</c:v>
                </c:pt>
                <c:pt idx="6">
                  <c:v>60866.1</c:v>
                </c:pt>
                <c:pt idx="7">
                  <c:v>61633.9</c:v>
                </c:pt>
                <c:pt idx="8">
                  <c:v>62540.4</c:v>
                </c:pt>
                <c:pt idx="9">
                  <c:v>63157.5</c:v>
                </c:pt>
                <c:pt idx="10">
                  <c:v>63975.7</c:v>
                </c:pt>
                <c:pt idx="11">
                  <c:v>64970.8</c:v>
                </c:pt>
                <c:pt idx="12">
                  <c:v>65650.899999999994</c:v>
                </c:pt>
                <c:pt idx="13">
                  <c:v>66394</c:v>
                </c:pt>
                <c:pt idx="14">
                  <c:v>67288.7</c:v>
                </c:pt>
                <c:pt idx="15">
                  <c:v>68170.600000000006</c:v>
                </c:pt>
                <c:pt idx="16">
                  <c:v>68926.5</c:v>
                </c:pt>
                <c:pt idx="17">
                  <c:v>69682.7</c:v>
                </c:pt>
                <c:pt idx="18">
                  <c:v>70514.8</c:v>
                </c:pt>
              </c:numCache>
            </c:numRef>
          </c:xVal>
          <c:yVal>
            <c:numRef>
              <c:f>'Input-NetPay'!$J$322:$J$340</c:f>
              <c:numCache>
                <c:formatCode>General</c:formatCode>
                <c:ptCount val="19"/>
                <c:pt idx="0">
                  <c:v>138437</c:v>
                </c:pt>
                <c:pt idx="1">
                  <c:v>139524</c:v>
                </c:pt>
                <c:pt idx="2">
                  <c:v>140244.79999999999</c:v>
                </c:pt>
                <c:pt idx="3">
                  <c:v>141041</c:v>
                </c:pt>
                <c:pt idx="4">
                  <c:v>141711.6</c:v>
                </c:pt>
                <c:pt idx="5">
                  <c:v>142432.4</c:v>
                </c:pt>
                <c:pt idx="6">
                  <c:v>143002</c:v>
                </c:pt>
                <c:pt idx="7">
                  <c:v>143634.5</c:v>
                </c:pt>
                <c:pt idx="8">
                  <c:v>144242.1</c:v>
                </c:pt>
                <c:pt idx="9">
                  <c:v>144545.9</c:v>
                </c:pt>
                <c:pt idx="10">
                  <c:v>145166</c:v>
                </c:pt>
                <c:pt idx="11">
                  <c:v>145698.20000000001</c:v>
                </c:pt>
                <c:pt idx="12">
                  <c:v>146065.29999999999</c:v>
                </c:pt>
                <c:pt idx="13">
                  <c:v>146407.5</c:v>
                </c:pt>
                <c:pt idx="14">
                  <c:v>146750</c:v>
                </c:pt>
                <c:pt idx="15">
                  <c:v>147054.79999999999</c:v>
                </c:pt>
                <c:pt idx="16">
                  <c:v>147321.5</c:v>
                </c:pt>
                <c:pt idx="17">
                  <c:v>147474.4</c:v>
                </c:pt>
                <c:pt idx="18">
                  <c:v>147589.9</c:v>
                </c:pt>
              </c:numCache>
            </c:numRef>
          </c:yVal>
          <c:smooth val="1"/>
        </c:ser>
        <c:ser>
          <c:idx val="12"/>
          <c:order val="6"/>
          <c:spPr>
            <a:ln w="19050" cap="rnd">
              <a:solidFill>
                <a:schemeClr val="accent5">
                  <a:shade val="7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9000"/>
                </a:schemeClr>
              </a:solidFill>
              <a:ln w="9525">
                <a:solidFill>
                  <a:schemeClr val="accent5">
                    <a:shade val="79000"/>
                  </a:schemeClr>
                </a:solidFill>
              </a:ln>
              <a:effectLst/>
            </c:spPr>
          </c:marker>
          <c:xVal>
            <c:numRef>
              <c:f>'Input-NetPay'!$AE$4:$AE$5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'Input-NetPay'!$AF$4:$AF$5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13"/>
          <c:order val="7"/>
          <c:spPr>
            <a:ln w="19050" cap="rnd">
              <a:solidFill>
                <a:schemeClr val="accent5">
                  <a:shade val="7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2000"/>
                </a:schemeClr>
              </a:solidFill>
              <a:ln w="9525">
                <a:solidFill>
                  <a:schemeClr val="accent5">
                    <a:shade val="72000"/>
                  </a:schemeClr>
                </a:solidFill>
              </a:ln>
              <a:effectLst/>
            </c:spPr>
          </c:marker>
          <c:xVal>
            <c:numRef>
              <c:f>'Input-NetPay'!$AE$5:$AE$6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'Input-NetPay'!$AF$5:$AF$6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14"/>
          <c:order val="8"/>
          <c:spPr>
            <a:ln w="19050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5000"/>
                </a:schemeClr>
              </a:solidFill>
              <a:ln w="9525">
                <a:solidFill>
                  <a:schemeClr val="accent5">
                    <a:shade val="65000"/>
                  </a:schemeClr>
                </a:solidFill>
              </a:ln>
              <a:effectLst/>
            </c:spPr>
          </c:marker>
          <c:xVal>
            <c:numRef>
              <c:f>'Input-NetPay'!$AE$6:$AE$7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'Input-NetPay'!$AF$6:$AF$7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15"/>
          <c:order val="9"/>
          <c:spPr>
            <a:ln w="19050" cap="rnd">
              <a:solidFill>
                <a:schemeClr val="accent5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8000"/>
                </a:schemeClr>
              </a:solidFill>
              <a:ln w="9525">
                <a:solidFill>
                  <a:schemeClr val="accent5">
                    <a:shade val="58000"/>
                  </a:schemeClr>
                </a:solidFill>
              </a:ln>
              <a:effectLst/>
            </c:spPr>
          </c:marker>
          <c:xVal>
            <c:numRef>
              <c:f>'Input-NetPay'!$AE$7:$AE$8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'Input-NetPay'!$AF$7:$AF$8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ser>
          <c:idx val="6"/>
          <c:order val="10"/>
          <c:spPr>
            <a:ln w="19050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9000"/>
                </a:schemeClr>
              </a:solidFill>
              <a:ln w="9525">
                <a:solidFill>
                  <a:schemeClr val="accent5">
                    <a:tint val="79000"/>
                  </a:schemeClr>
                </a:solidFill>
              </a:ln>
              <a:effectLst/>
            </c:spPr>
          </c:marker>
          <c:xVal>
            <c:numRef>
              <c:f>'Input-NetPay'!$I$371:$I$387</c:f>
              <c:numCache>
                <c:formatCode>General</c:formatCode>
                <c:ptCount val="17"/>
                <c:pt idx="0">
                  <c:v>42519.7</c:v>
                </c:pt>
                <c:pt idx="1">
                  <c:v>42919.6</c:v>
                </c:pt>
                <c:pt idx="2">
                  <c:v>43395</c:v>
                </c:pt>
                <c:pt idx="3">
                  <c:v>43871.1</c:v>
                </c:pt>
                <c:pt idx="4">
                  <c:v>44485.9</c:v>
                </c:pt>
                <c:pt idx="5">
                  <c:v>45100.4</c:v>
                </c:pt>
                <c:pt idx="6">
                  <c:v>45841.2</c:v>
                </c:pt>
                <c:pt idx="7">
                  <c:v>46569.2</c:v>
                </c:pt>
                <c:pt idx="8">
                  <c:v>47284.800000000003</c:v>
                </c:pt>
                <c:pt idx="9">
                  <c:v>48075.8</c:v>
                </c:pt>
                <c:pt idx="10">
                  <c:v>48791.7</c:v>
                </c:pt>
                <c:pt idx="11">
                  <c:v>50073.5</c:v>
                </c:pt>
                <c:pt idx="12">
                  <c:v>51531.5</c:v>
                </c:pt>
                <c:pt idx="13">
                  <c:v>52763.8</c:v>
                </c:pt>
                <c:pt idx="14">
                  <c:v>54021</c:v>
                </c:pt>
                <c:pt idx="15">
                  <c:v>55115.199999999997</c:v>
                </c:pt>
                <c:pt idx="16">
                  <c:v>55819.9</c:v>
                </c:pt>
              </c:numCache>
            </c:numRef>
          </c:xVal>
          <c:yVal>
            <c:numRef>
              <c:f>'Input-NetPay'!$J$371:$J$387</c:f>
              <c:numCache>
                <c:formatCode>General</c:formatCode>
                <c:ptCount val="17"/>
                <c:pt idx="0">
                  <c:v>114237.5</c:v>
                </c:pt>
                <c:pt idx="1">
                  <c:v>115853</c:v>
                </c:pt>
                <c:pt idx="2">
                  <c:v>117519.4</c:v>
                </c:pt>
                <c:pt idx="3">
                  <c:v>118920.6</c:v>
                </c:pt>
                <c:pt idx="4">
                  <c:v>120372.7</c:v>
                </c:pt>
                <c:pt idx="5">
                  <c:v>121812</c:v>
                </c:pt>
                <c:pt idx="6">
                  <c:v>123302.2</c:v>
                </c:pt>
                <c:pt idx="7">
                  <c:v>124792.3</c:v>
                </c:pt>
                <c:pt idx="8">
                  <c:v>126232.3</c:v>
                </c:pt>
                <c:pt idx="9">
                  <c:v>127722.4</c:v>
                </c:pt>
                <c:pt idx="10">
                  <c:v>129048.6</c:v>
                </c:pt>
                <c:pt idx="11">
                  <c:v>131044.6</c:v>
                </c:pt>
                <c:pt idx="12">
                  <c:v>133141.70000000001</c:v>
                </c:pt>
                <c:pt idx="13">
                  <c:v>134772</c:v>
                </c:pt>
                <c:pt idx="14">
                  <c:v>136389.4</c:v>
                </c:pt>
                <c:pt idx="15">
                  <c:v>137666</c:v>
                </c:pt>
                <c:pt idx="16">
                  <c:v>138437</c:v>
                </c:pt>
              </c:numCache>
            </c:numRef>
          </c:yVal>
          <c:smooth val="1"/>
        </c:ser>
        <c:ser>
          <c:idx val="7"/>
          <c:order val="11"/>
          <c:spPr>
            <a:ln w="19050" cap="rnd">
              <a:solidFill>
                <a:schemeClr val="accent5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5000"/>
                </a:schemeClr>
              </a:solidFill>
              <a:ln w="9525">
                <a:solidFill>
                  <a:schemeClr val="accent5">
                    <a:shade val="95000"/>
                  </a:schemeClr>
                </a:solidFill>
              </a:ln>
              <a:effectLst/>
            </c:spPr>
          </c:marker>
          <c:xVal>
            <c:numRef>
              <c:f>'Input-NetPay'!$I$341:$I$366</c:f>
              <c:numCache>
                <c:formatCode>General</c:formatCode>
                <c:ptCount val="26"/>
                <c:pt idx="0">
                  <c:v>75312.7</c:v>
                </c:pt>
                <c:pt idx="1">
                  <c:v>75314.3</c:v>
                </c:pt>
                <c:pt idx="2">
                  <c:v>75404.2</c:v>
                </c:pt>
                <c:pt idx="3">
                  <c:v>75393</c:v>
                </c:pt>
                <c:pt idx="4">
                  <c:v>75395</c:v>
                </c:pt>
                <c:pt idx="5">
                  <c:v>75283.5</c:v>
                </c:pt>
                <c:pt idx="6">
                  <c:v>75058.7</c:v>
                </c:pt>
                <c:pt idx="7">
                  <c:v>74783.8</c:v>
                </c:pt>
                <c:pt idx="8">
                  <c:v>74445.5</c:v>
                </c:pt>
                <c:pt idx="9">
                  <c:v>74095.5</c:v>
                </c:pt>
                <c:pt idx="10">
                  <c:v>73581.399999999994</c:v>
                </c:pt>
                <c:pt idx="11">
                  <c:v>73053.8</c:v>
                </c:pt>
                <c:pt idx="12">
                  <c:v>72262.8</c:v>
                </c:pt>
                <c:pt idx="13">
                  <c:v>71584.600000000006</c:v>
                </c:pt>
                <c:pt idx="14">
                  <c:v>70943.899999999994</c:v>
                </c:pt>
                <c:pt idx="15">
                  <c:v>70152.600000000006</c:v>
                </c:pt>
                <c:pt idx="16">
                  <c:v>69675.5</c:v>
                </c:pt>
                <c:pt idx="17">
                  <c:v>69060</c:v>
                </c:pt>
                <c:pt idx="18">
                  <c:v>68482.3</c:v>
                </c:pt>
                <c:pt idx="19">
                  <c:v>67666.3</c:v>
                </c:pt>
                <c:pt idx="20">
                  <c:v>67077.100000000006</c:v>
                </c:pt>
                <c:pt idx="21">
                  <c:v>66487.5</c:v>
                </c:pt>
                <c:pt idx="22">
                  <c:v>65860.2</c:v>
                </c:pt>
                <c:pt idx="23">
                  <c:v>65270.7</c:v>
                </c:pt>
                <c:pt idx="24">
                  <c:v>64881.9</c:v>
                </c:pt>
                <c:pt idx="25">
                  <c:v>64429.8</c:v>
                </c:pt>
              </c:numCache>
            </c:numRef>
          </c:xVal>
          <c:yVal>
            <c:numRef>
              <c:f>'Input-NetPay'!$J$341:$J$366</c:f>
              <c:numCache>
                <c:formatCode>General</c:formatCode>
                <c:ptCount val="26"/>
                <c:pt idx="0">
                  <c:v>144698.79999999999</c:v>
                </c:pt>
                <c:pt idx="1">
                  <c:v>143929.5</c:v>
                </c:pt>
                <c:pt idx="2">
                  <c:v>143235.9</c:v>
                </c:pt>
                <c:pt idx="3">
                  <c:v>142529.20000000001</c:v>
                </c:pt>
                <c:pt idx="4">
                  <c:v>141595.79999999999</c:v>
                </c:pt>
                <c:pt idx="5">
                  <c:v>140851.4</c:v>
                </c:pt>
                <c:pt idx="6">
                  <c:v>139791</c:v>
                </c:pt>
                <c:pt idx="7">
                  <c:v>138692.9</c:v>
                </c:pt>
                <c:pt idx="8">
                  <c:v>137632.6</c:v>
                </c:pt>
                <c:pt idx="9">
                  <c:v>136345.1</c:v>
                </c:pt>
                <c:pt idx="10">
                  <c:v>135032.20000000001</c:v>
                </c:pt>
                <c:pt idx="11">
                  <c:v>134034.5</c:v>
                </c:pt>
                <c:pt idx="12">
                  <c:v>132443.20000000001</c:v>
                </c:pt>
                <c:pt idx="13">
                  <c:v>131293.6</c:v>
                </c:pt>
                <c:pt idx="14">
                  <c:v>130106.3</c:v>
                </c:pt>
                <c:pt idx="15">
                  <c:v>128792.7</c:v>
                </c:pt>
                <c:pt idx="16">
                  <c:v>127858.3</c:v>
                </c:pt>
                <c:pt idx="17">
                  <c:v>126759.2</c:v>
                </c:pt>
                <c:pt idx="18">
                  <c:v>125660.4</c:v>
                </c:pt>
                <c:pt idx="19">
                  <c:v>124056.8</c:v>
                </c:pt>
                <c:pt idx="20">
                  <c:v>122528.9</c:v>
                </c:pt>
                <c:pt idx="21">
                  <c:v>121114.8</c:v>
                </c:pt>
                <c:pt idx="22">
                  <c:v>119688</c:v>
                </c:pt>
                <c:pt idx="23">
                  <c:v>118210.6</c:v>
                </c:pt>
                <c:pt idx="24">
                  <c:v>117276.3</c:v>
                </c:pt>
                <c:pt idx="25">
                  <c:v>116480.6</c:v>
                </c:pt>
              </c:numCache>
            </c:numRef>
          </c:yVal>
          <c:smooth val="1"/>
        </c:ser>
        <c:ser>
          <c:idx val="18"/>
          <c:order val="12"/>
          <c:spPr>
            <a:ln w="19050" cap="rnd">
              <a:solidFill>
                <a:schemeClr val="accent5">
                  <a:shade val="3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96000"/>
                </a:schemeClr>
              </a:solidFill>
              <a:ln w="9525">
                <a:solidFill>
                  <a:schemeClr val="accent5">
                    <a:tint val="96000"/>
                  </a:schemeClr>
                </a:solidFill>
              </a:ln>
              <a:effectLst/>
            </c:spPr>
          </c:marker>
          <c:xVal>
            <c:numRef>
              <c:f>'Input-NetPay'!$I$367:$I$370</c:f>
              <c:numCache>
                <c:formatCode>General</c:formatCode>
                <c:ptCount val="4"/>
                <c:pt idx="0">
                  <c:v>58119.8</c:v>
                </c:pt>
                <c:pt idx="1">
                  <c:v>57087.6</c:v>
                </c:pt>
                <c:pt idx="2">
                  <c:v>56080.4</c:v>
                </c:pt>
                <c:pt idx="3">
                  <c:v>54984.6</c:v>
                </c:pt>
              </c:numCache>
            </c:numRef>
          </c:xVal>
          <c:yVal>
            <c:numRef>
              <c:f>'Input-NetPay'!$J$367:$J$370</c:f>
              <c:numCache>
                <c:formatCode>General</c:formatCode>
                <c:ptCount val="4"/>
                <c:pt idx="0">
                  <c:v>107459.6</c:v>
                </c:pt>
                <c:pt idx="1">
                  <c:v>106574.5</c:v>
                </c:pt>
                <c:pt idx="2">
                  <c:v>105903.5</c:v>
                </c:pt>
                <c:pt idx="3">
                  <c:v>105320.9</c:v>
                </c:pt>
              </c:numCache>
            </c:numRef>
          </c:yVal>
          <c:smooth val="1"/>
        </c:ser>
        <c:ser>
          <c:idx val="8"/>
          <c:order val="13"/>
          <c:spPr>
            <a:ln w="19050" cap="rnd">
              <a:solidFill>
                <a:schemeClr val="accent5">
                  <a:tint val="9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9000"/>
                </a:schemeClr>
              </a:solidFill>
              <a:ln w="9525">
                <a:solidFill>
                  <a:schemeClr val="accent5">
                    <a:shade val="79000"/>
                  </a:schemeClr>
                </a:solidFill>
              </a:ln>
              <a:effectLst/>
            </c:spPr>
          </c:marker>
          <c:xVal>
            <c:numRef>
              <c:f>'Input-NetPay'!$I$398:$I$403</c:f>
              <c:numCache>
                <c:formatCode>General</c:formatCode>
                <c:ptCount val="6"/>
                <c:pt idx="0">
                  <c:v>79172.399999999994</c:v>
                </c:pt>
                <c:pt idx="1">
                  <c:v>79182.600000000006</c:v>
                </c:pt>
                <c:pt idx="2">
                  <c:v>79192.899999999994</c:v>
                </c:pt>
                <c:pt idx="3">
                  <c:v>79203.100000000006</c:v>
                </c:pt>
                <c:pt idx="4">
                  <c:v>79111.3</c:v>
                </c:pt>
                <c:pt idx="5">
                  <c:v>79019.600000000006</c:v>
                </c:pt>
              </c:numCache>
            </c:numRef>
          </c:xVal>
          <c:yVal>
            <c:numRef>
              <c:f>'Input-NetPay'!$J$398:$J$403</c:f>
              <c:numCache>
                <c:formatCode>General</c:formatCode>
                <c:ptCount val="6"/>
                <c:pt idx="0">
                  <c:v>142043.29999999999</c:v>
                </c:pt>
                <c:pt idx="1">
                  <c:v>141176.5</c:v>
                </c:pt>
                <c:pt idx="2">
                  <c:v>140309.70000000001</c:v>
                </c:pt>
                <c:pt idx="3">
                  <c:v>139442.9</c:v>
                </c:pt>
                <c:pt idx="4">
                  <c:v>138433.4</c:v>
                </c:pt>
                <c:pt idx="5">
                  <c:v>137423.9</c:v>
                </c:pt>
              </c:numCache>
            </c:numRef>
          </c:yVal>
          <c:smooth val="1"/>
        </c:ser>
        <c:ser>
          <c:idx val="9"/>
          <c:order val="1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7000"/>
                </a:schemeClr>
              </a:solidFill>
              <a:ln w="9525">
                <a:solidFill>
                  <a:schemeClr val="accent5">
                    <a:shade val="87000"/>
                  </a:schemeClr>
                </a:solidFill>
              </a:ln>
              <a:effectLst/>
            </c:spPr>
          </c:marker>
          <c:xVal>
            <c:numRef>
              <c:f>'Input-NetPay'!$I$390:$I$397</c:f>
              <c:numCache>
                <c:formatCode>General</c:formatCode>
                <c:ptCount val="8"/>
                <c:pt idx="0">
                  <c:v>50353.7</c:v>
                </c:pt>
                <c:pt idx="1">
                  <c:v>52290.7</c:v>
                </c:pt>
                <c:pt idx="2">
                  <c:v>53963.9</c:v>
                </c:pt>
                <c:pt idx="3">
                  <c:v>55864.5</c:v>
                </c:pt>
                <c:pt idx="4">
                  <c:v>57702.1</c:v>
                </c:pt>
                <c:pt idx="5">
                  <c:v>59803.8</c:v>
                </c:pt>
                <c:pt idx="6">
                  <c:v>61831.4</c:v>
                </c:pt>
                <c:pt idx="7">
                  <c:v>64124</c:v>
                </c:pt>
              </c:numCache>
            </c:numRef>
          </c:xVal>
          <c:yVal>
            <c:numRef>
              <c:f>'Input-NetPay'!$J$390:$J$397</c:f>
              <c:numCache>
                <c:formatCode>General</c:formatCode>
                <c:ptCount val="8"/>
                <c:pt idx="0">
                  <c:v>141250.70000000001</c:v>
                </c:pt>
                <c:pt idx="1">
                  <c:v>143449.79999999999</c:v>
                </c:pt>
                <c:pt idx="2">
                  <c:v>145207</c:v>
                </c:pt>
                <c:pt idx="3">
                  <c:v>146800.9</c:v>
                </c:pt>
                <c:pt idx="4">
                  <c:v>148343.79999999999</c:v>
                </c:pt>
                <c:pt idx="5">
                  <c:v>150139.79999999999</c:v>
                </c:pt>
                <c:pt idx="6">
                  <c:v>151254.29999999999</c:v>
                </c:pt>
                <c:pt idx="7">
                  <c:v>152407.5</c:v>
                </c:pt>
              </c:numCache>
            </c:numRef>
          </c:yVal>
          <c:smooth val="1"/>
        </c:ser>
        <c:ser>
          <c:idx val="10"/>
          <c:order val="15"/>
          <c:spPr>
            <a:ln w="19050" cap="rnd">
              <a:solidFill>
                <a:schemeClr val="accent5">
                  <a:shade val="9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3000"/>
                </a:schemeClr>
              </a:solidFill>
              <a:ln w="9525">
                <a:solidFill>
                  <a:schemeClr val="accent5">
                    <a:shade val="93000"/>
                  </a:schemeClr>
                </a:solidFill>
              </a:ln>
              <a:effectLst/>
            </c:spPr>
          </c:marker>
          <c:xVal>
            <c:numRef>
              <c:f>'Input-NetPay'!$I$407:$I$408</c:f>
              <c:numCache>
                <c:formatCode>General</c:formatCode>
                <c:ptCount val="2"/>
                <c:pt idx="0">
                  <c:v>43300</c:v>
                </c:pt>
                <c:pt idx="1">
                  <c:v>46600</c:v>
                </c:pt>
              </c:numCache>
            </c:numRef>
          </c:xVal>
          <c:yVal>
            <c:numRef>
              <c:f>'Input-NetPay'!$J$407:$J$408</c:f>
              <c:numCache>
                <c:formatCode>General</c:formatCode>
                <c:ptCount val="2"/>
                <c:pt idx="0">
                  <c:v>131589.29999999999</c:v>
                </c:pt>
                <c:pt idx="1">
                  <c:v>136265.1</c:v>
                </c:pt>
              </c:numCache>
            </c:numRef>
          </c:yVal>
          <c:smooth val="1"/>
        </c:ser>
        <c:ser>
          <c:idx val="11"/>
          <c:order val="16"/>
          <c:spPr>
            <a:ln w="19050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6000"/>
                </a:schemeClr>
              </a:solidFill>
              <a:ln w="9525">
                <a:solidFill>
                  <a:schemeClr val="accent5">
                    <a:shade val="86000"/>
                  </a:schemeClr>
                </a:solidFill>
              </a:ln>
              <a:effectLst/>
            </c:spPr>
          </c:marker>
          <c:xVal>
            <c:numRef>
              <c:f>'Input-NetPay'!$I$388:$I$389</c:f>
              <c:numCache>
                <c:formatCode>General</c:formatCode>
                <c:ptCount val="2"/>
                <c:pt idx="0">
                  <c:v>39317.599999999999</c:v>
                </c:pt>
                <c:pt idx="1">
                  <c:v>40372</c:v>
                </c:pt>
              </c:numCache>
            </c:numRef>
          </c:xVal>
          <c:yVal>
            <c:numRef>
              <c:f>'Input-NetPay'!$J$388:$J$389</c:f>
              <c:numCache>
                <c:formatCode>General</c:formatCode>
                <c:ptCount val="2"/>
                <c:pt idx="0">
                  <c:v>125306.4</c:v>
                </c:pt>
                <c:pt idx="1">
                  <c:v>127440.6</c:v>
                </c:pt>
              </c:numCache>
            </c:numRef>
          </c:yVal>
          <c:smooth val="1"/>
        </c:ser>
        <c:ser>
          <c:idx val="16"/>
          <c:order val="17"/>
          <c:spPr>
            <a:ln w="19050" cap="rnd">
              <a:solidFill>
                <a:schemeClr val="accent5">
                  <a:shade val="5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1000"/>
                </a:schemeClr>
              </a:solidFill>
              <a:ln w="9525">
                <a:solidFill>
                  <a:schemeClr val="accent5">
                    <a:shade val="51000"/>
                  </a:schemeClr>
                </a:solidFill>
              </a:ln>
              <a:effectLst/>
            </c:spPr>
          </c:marker>
          <c:xVal>
            <c:numRef>
              <c:f>'Input-NetPay'!$I$404:$I$406</c:f>
              <c:numCache>
                <c:formatCode>General</c:formatCode>
                <c:ptCount val="3"/>
                <c:pt idx="0">
                  <c:v>37037.599999999999</c:v>
                </c:pt>
                <c:pt idx="1">
                  <c:v>37690</c:v>
                </c:pt>
                <c:pt idx="2">
                  <c:v>38342.5</c:v>
                </c:pt>
              </c:numCache>
            </c:numRef>
          </c:xVal>
          <c:yVal>
            <c:numRef>
              <c:f>'Input-NetPay'!$J$404:$J$406</c:f>
              <c:numCache>
                <c:formatCode>General</c:formatCode>
                <c:ptCount val="3"/>
                <c:pt idx="0">
                  <c:v>119170.6</c:v>
                </c:pt>
                <c:pt idx="1">
                  <c:v>120904.2</c:v>
                </c:pt>
                <c:pt idx="2">
                  <c:v>122637.8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15136"/>
        <c:axId val="502615528"/>
      </c:scatterChart>
      <c:valAx>
        <c:axId val="502615136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2615528"/>
        <c:crosses val="autoZero"/>
        <c:crossBetween val="midCat"/>
      </c:valAx>
      <c:valAx>
        <c:axId val="502615528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261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NetPay 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5">
                  <a:tint val="4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43000"/>
                </a:schemeClr>
              </a:solidFill>
              <a:ln w="9525">
                <a:solidFill>
                  <a:schemeClr val="accent5">
                    <a:tint val="43000"/>
                  </a:schemeClr>
                </a:solidFill>
              </a:ln>
              <a:effectLst/>
            </c:spPr>
          </c:marker>
          <c:xVal>
            <c:numRef>
              <c:f>'Input-NetPay'!$X$4:$X$55</c:f>
              <c:numCache>
                <c:formatCode>General</c:formatCode>
                <c:ptCount val="52"/>
                <c:pt idx="0">
                  <c:v>60770.7</c:v>
                </c:pt>
                <c:pt idx="1">
                  <c:v>61046.6</c:v>
                </c:pt>
                <c:pt idx="2">
                  <c:v>61348.1</c:v>
                </c:pt>
                <c:pt idx="3">
                  <c:v>61637.1</c:v>
                </c:pt>
                <c:pt idx="4">
                  <c:v>61813.3</c:v>
                </c:pt>
                <c:pt idx="5">
                  <c:v>62089.9</c:v>
                </c:pt>
                <c:pt idx="6">
                  <c:v>62203.4</c:v>
                </c:pt>
                <c:pt idx="7">
                  <c:v>62304.5</c:v>
                </c:pt>
                <c:pt idx="8">
                  <c:v>62506.2</c:v>
                </c:pt>
                <c:pt idx="9">
                  <c:v>62670.6</c:v>
                </c:pt>
                <c:pt idx="10">
                  <c:v>62847.4</c:v>
                </c:pt>
                <c:pt idx="11">
                  <c:v>62924.5</c:v>
                </c:pt>
                <c:pt idx="12">
                  <c:v>62938.7</c:v>
                </c:pt>
                <c:pt idx="13">
                  <c:v>62839.6</c:v>
                </c:pt>
                <c:pt idx="14">
                  <c:v>62690</c:v>
                </c:pt>
                <c:pt idx="15">
                  <c:v>62464.9</c:v>
                </c:pt>
                <c:pt idx="16">
                  <c:v>62252.3</c:v>
                </c:pt>
                <c:pt idx="17">
                  <c:v>61951.4</c:v>
                </c:pt>
                <c:pt idx="18">
                  <c:v>61563</c:v>
                </c:pt>
                <c:pt idx="19">
                  <c:v>61149.599999999999</c:v>
                </c:pt>
                <c:pt idx="20">
                  <c:v>60786.1</c:v>
                </c:pt>
                <c:pt idx="21">
                  <c:v>60359.6</c:v>
                </c:pt>
                <c:pt idx="22">
                  <c:v>59933.4</c:v>
                </c:pt>
                <c:pt idx="23">
                  <c:v>59619.8</c:v>
                </c:pt>
                <c:pt idx="24">
                  <c:v>59106.3</c:v>
                </c:pt>
                <c:pt idx="25">
                  <c:v>58668.3</c:v>
                </c:pt>
                <c:pt idx="26">
                  <c:v>58280.800000000003</c:v>
                </c:pt>
                <c:pt idx="27">
                  <c:v>57930.1</c:v>
                </c:pt>
                <c:pt idx="28">
                  <c:v>57554.5</c:v>
                </c:pt>
                <c:pt idx="29">
                  <c:v>57291.3</c:v>
                </c:pt>
                <c:pt idx="30">
                  <c:v>57040</c:v>
                </c:pt>
                <c:pt idx="31">
                  <c:v>56763.5</c:v>
                </c:pt>
                <c:pt idx="32">
                  <c:v>56574.1</c:v>
                </c:pt>
                <c:pt idx="33">
                  <c:v>56434.400000000001</c:v>
                </c:pt>
                <c:pt idx="34">
                  <c:v>56307.7</c:v>
                </c:pt>
                <c:pt idx="35">
                  <c:v>56280.800000000003</c:v>
                </c:pt>
                <c:pt idx="36">
                  <c:v>56354.7</c:v>
                </c:pt>
                <c:pt idx="37">
                  <c:v>56453.1</c:v>
                </c:pt>
                <c:pt idx="38">
                  <c:v>56627</c:v>
                </c:pt>
                <c:pt idx="39">
                  <c:v>56851.4</c:v>
                </c:pt>
                <c:pt idx="40">
                  <c:v>57076.1</c:v>
                </c:pt>
                <c:pt idx="41">
                  <c:v>57375</c:v>
                </c:pt>
                <c:pt idx="42">
                  <c:v>57725.4</c:v>
                </c:pt>
                <c:pt idx="43">
                  <c:v>58100.4</c:v>
                </c:pt>
                <c:pt idx="44">
                  <c:v>58476.4</c:v>
                </c:pt>
                <c:pt idx="45">
                  <c:v>58739.199999999997</c:v>
                </c:pt>
                <c:pt idx="46">
                  <c:v>59127.3</c:v>
                </c:pt>
                <c:pt idx="47">
                  <c:v>59465.9</c:v>
                </c:pt>
                <c:pt idx="48">
                  <c:v>59879.6</c:v>
                </c:pt>
                <c:pt idx="49">
                  <c:v>60268.4</c:v>
                </c:pt>
                <c:pt idx="50">
                  <c:v>60506.9</c:v>
                </c:pt>
                <c:pt idx="51">
                  <c:v>60770.7</c:v>
                </c:pt>
              </c:numCache>
            </c:numRef>
          </c:xVal>
          <c:yVal>
            <c:numRef>
              <c:f>'Input-NetPay'!$Y$4:$Y$55</c:f>
              <c:numCache>
                <c:formatCode>General</c:formatCode>
                <c:ptCount val="52"/>
                <c:pt idx="0">
                  <c:v>134760.5</c:v>
                </c:pt>
                <c:pt idx="1">
                  <c:v>134850.70000000001</c:v>
                </c:pt>
                <c:pt idx="2">
                  <c:v>134916</c:v>
                </c:pt>
                <c:pt idx="3">
                  <c:v>134993.79999999999</c:v>
                </c:pt>
                <c:pt idx="4">
                  <c:v>134995.1</c:v>
                </c:pt>
                <c:pt idx="5">
                  <c:v>135009.5</c:v>
                </c:pt>
                <c:pt idx="6">
                  <c:v>134960</c:v>
                </c:pt>
                <c:pt idx="7">
                  <c:v>134910.1</c:v>
                </c:pt>
                <c:pt idx="8">
                  <c:v>134860.9</c:v>
                </c:pt>
                <c:pt idx="9">
                  <c:v>134748.70000000001</c:v>
                </c:pt>
                <c:pt idx="10">
                  <c:v>134610.9</c:v>
                </c:pt>
                <c:pt idx="11">
                  <c:v>134409.5</c:v>
                </c:pt>
                <c:pt idx="12">
                  <c:v>134182.39999999999</c:v>
                </c:pt>
                <c:pt idx="13">
                  <c:v>133941.9</c:v>
                </c:pt>
                <c:pt idx="14">
                  <c:v>133764.1</c:v>
                </c:pt>
                <c:pt idx="15">
                  <c:v>133547.9</c:v>
                </c:pt>
                <c:pt idx="16">
                  <c:v>133369.79999999999</c:v>
                </c:pt>
                <c:pt idx="17">
                  <c:v>133190.9</c:v>
                </c:pt>
                <c:pt idx="18">
                  <c:v>132961.29999999999</c:v>
                </c:pt>
                <c:pt idx="19">
                  <c:v>132731</c:v>
                </c:pt>
                <c:pt idx="20">
                  <c:v>132526.6</c:v>
                </c:pt>
                <c:pt idx="21">
                  <c:v>132309.1</c:v>
                </c:pt>
                <c:pt idx="22">
                  <c:v>132116.79999999999</c:v>
                </c:pt>
                <c:pt idx="23">
                  <c:v>131950.5</c:v>
                </c:pt>
                <c:pt idx="24">
                  <c:v>131606</c:v>
                </c:pt>
                <c:pt idx="25">
                  <c:v>131287.4</c:v>
                </c:pt>
                <c:pt idx="26">
                  <c:v>130918.6</c:v>
                </c:pt>
                <c:pt idx="27">
                  <c:v>130664</c:v>
                </c:pt>
                <c:pt idx="28">
                  <c:v>130434.1</c:v>
                </c:pt>
                <c:pt idx="29">
                  <c:v>130280.8</c:v>
                </c:pt>
                <c:pt idx="30">
                  <c:v>130203.4</c:v>
                </c:pt>
                <c:pt idx="31">
                  <c:v>130188.7</c:v>
                </c:pt>
                <c:pt idx="32">
                  <c:v>130275.9</c:v>
                </c:pt>
                <c:pt idx="33">
                  <c:v>130464.2</c:v>
                </c:pt>
                <c:pt idx="34">
                  <c:v>130602</c:v>
                </c:pt>
                <c:pt idx="35">
                  <c:v>130841.9</c:v>
                </c:pt>
                <c:pt idx="36">
                  <c:v>131082</c:v>
                </c:pt>
                <c:pt idx="37">
                  <c:v>131385.79999999999</c:v>
                </c:pt>
                <c:pt idx="38">
                  <c:v>131715.20000000001</c:v>
                </c:pt>
                <c:pt idx="39">
                  <c:v>132032.20000000001</c:v>
                </c:pt>
                <c:pt idx="40">
                  <c:v>132298.9</c:v>
                </c:pt>
                <c:pt idx="41">
                  <c:v>132704.70000000001</c:v>
                </c:pt>
                <c:pt idx="42">
                  <c:v>132984.9</c:v>
                </c:pt>
                <c:pt idx="43">
                  <c:v>133340.9</c:v>
                </c:pt>
                <c:pt idx="44">
                  <c:v>133583.29999999999</c:v>
                </c:pt>
                <c:pt idx="45">
                  <c:v>133774.6</c:v>
                </c:pt>
                <c:pt idx="46">
                  <c:v>134029.5</c:v>
                </c:pt>
                <c:pt idx="47">
                  <c:v>134183.4</c:v>
                </c:pt>
                <c:pt idx="48">
                  <c:v>134413.70000000001</c:v>
                </c:pt>
                <c:pt idx="49">
                  <c:v>134580.4</c:v>
                </c:pt>
                <c:pt idx="50">
                  <c:v>134657.79999999999</c:v>
                </c:pt>
                <c:pt idx="51">
                  <c:v>134760.5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>
                  <a:tint val="5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6000"/>
                </a:schemeClr>
              </a:solidFill>
              <a:ln w="9525">
                <a:solidFill>
                  <a:schemeClr val="accent5">
                    <a:tint val="56000"/>
                  </a:schemeClr>
                </a:solidFill>
              </a:ln>
              <a:effectLst/>
            </c:spPr>
          </c:marker>
          <c:xVal>
            <c:numRef>
              <c:f>'Input-NetPay'!$X$56:$X$128</c:f>
              <c:numCache>
                <c:formatCode>General</c:formatCode>
                <c:ptCount val="73"/>
                <c:pt idx="0">
                  <c:v>60770</c:v>
                </c:pt>
                <c:pt idx="1">
                  <c:v>61246.7</c:v>
                </c:pt>
                <c:pt idx="2">
                  <c:v>61711.3</c:v>
                </c:pt>
                <c:pt idx="3">
                  <c:v>62138.5</c:v>
                </c:pt>
                <c:pt idx="4">
                  <c:v>62615.8</c:v>
                </c:pt>
                <c:pt idx="5">
                  <c:v>63043</c:v>
                </c:pt>
                <c:pt idx="6">
                  <c:v>63584</c:v>
                </c:pt>
                <c:pt idx="7">
                  <c:v>64087.3</c:v>
                </c:pt>
                <c:pt idx="8">
                  <c:v>64540.7</c:v>
                </c:pt>
                <c:pt idx="9">
                  <c:v>64893.7</c:v>
                </c:pt>
                <c:pt idx="10">
                  <c:v>65260.2</c:v>
                </c:pt>
                <c:pt idx="11">
                  <c:v>65538.7</c:v>
                </c:pt>
                <c:pt idx="12">
                  <c:v>65755.600000000006</c:v>
                </c:pt>
                <c:pt idx="13">
                  <c:v>65921.600000000006</c:v>
                </c:pt>
                <c:pt idx="14">
                  <c:v>65912.399999999994</c:v>
                </c:pt>
                <c:pt idx="15">
                  <c:v>65790</c:v>
                </c:pt>
                <c:pt idx="16">
                  <c:v>65566.3</c:v>
                </c:pt>
                <c:pt idx="17">
                  <c:v>65117.8</c:v>
                </c:pt>
                <c:pt idx="18">
                  <c:v>64543.3</c:v>
                </c:pt>
                <c:pt idx="19">
                  <c:v>63980.3</c:v>
                </c:pt>
                <c:pt idx="20">
                  <c:v>63191.6</c:v>
                </c:pt>
                <c:pt idx="21">
                  <c:v>62565.599999999999</c:v>
                </c:pt>
                <c:pt idx="22">
                  <c:v>61865.2</c:v>
                </c:pt>
                <c:pt idx="23">
                  <c:v>61013.8</c:v>
                </c:pt>
                <c:pt idx="24">
                  <c:v>60300.2</c:v>
                </c:pt>
                <c:pt idx="25">
                  <c:v>59324.1</c:v>
                </c:pt>
                <c:pt idx="26">
                  <c:v>58637.5</c:v>
                </c:pt>
                <c:pt idx="27">
                  <c:v>57925.9</c:v>
                </c:pt>
                <c:pt idx="28">
                  <c:v>57402.6</c:v>
                </c:pt>
                <c:pt idx="29">
                  <c:v>57043.6</c:v>
                </c:pt>
                <c:pt idx="30">
                  <c:v>56685</c:v>
                </c:pt>
                <c:pt idx="31">
                  <c:v>56402.2</c:v>
                </c:pt>
                <c:pt idx="32">
                  <c:v>56096.1</c:v>
                </c:pt>
                <c:pt idx="33">
                  <c:v>55876.3</c:v>
                </c:pt>
                <c:pt idx="34">
                  <c:v>55580.4</c:v>
                </c:pt>
                <c:pt idx="35">
                  <c:v>55171.9</c:v>
                </c:pt>
                <c:pt idx="36">
                  <c:v>54737.9</c:v>
                </c:pt>
                <c:pt idx="37">
                  <c:v>54041</c:v>
                </c:pt>
                <c:pt idx="38">
                  <c:v>53404.5</c:v>
                </c:pt>
                <c:pt idx="39">
                  <c:v>52904.9</c:v>
                </c:pt>
                <c:pt idx="40">
                  <c:v>52366.5</c:v>
                </c:pt>
                <c:pt idx="41">
                  <c:v>51827.4</c:v>
                </c:pt>
                <c:pt idx="42">
                  <c:v>51236.9</c:v>
                </c:pt>
                <c:pt idx="43">
                  <c:v>50796.9</c:v>
                </c:pt>
                <c:pt idx="44">
                  <c:v>50318.2</c:v>
                </c:pt>
                <c:pt idx="45">
                  <c:v>49851.4</c:v>
                </c:pt>
                <c:pt idx="46">
                  <c:v>49573.2</c:v>
                </c:pt>
                <c:pt idx="47">
                  <c:v>49257.2</c:v>
                </c:pt>
                <c:pt idx="48">
                  <c:v>48927.199999999997</c:v>
                </c:pt>
                <c:pt idx="49">
                  <c:v>48647</c:v>
                </c:pt>
                <c:pt idx="50">
                  <c:v>48491.8</c:v>
                </c:pt>
                <c:pt idx="51">
                  <c:v>48412.1</c:v>
                </c:pt>
                <c:pt idx="52">
                  <c:v>48408.1</c:v>
                </c:pt>
                <c:pt idx="53">
                  <c:v>48453.4</c:v>
                </c:pt>
                <c:pt idx="54">
                  <c:v>48598.1</c:v>
                </c:pt>
                <c:pt idx="55">
                  <c:v>48879.9</c:v>
                </c:pt>
                <c:pt idx="56">
                  <c:v>49162.400000000001</c:v>
                </c:pt>
                <c:pt idx="57">
                  <c:v>49594.2</c:v>
                </c:pt>
                <c:pt idx="58">
                  <c:v>50176.5</c:v>
                </c:pt>
                <c:pt idx="59">
                  <c:v>50772.3</c:v>
                </c:pt>
                <c:pt idx="60">
                  <c:v>51494.400000000001</c:v>
                </c:pt>
                <c:pt idx="61">
                  <c:v>52328.4</c:v>
                </c:pt>
                <c:pt idx="62">
                  <c:v>53413.7</c:v>
                </c:pt>
                <c:pt idx="63">
                  <c:v>54411.7</c:v>
                </c:pt>
                <c:pt idx="64">
                  <c:v>55261.2</c:v>
                </c:pt>
                <c:pt idx="65">
                  <c:v>56198.5</c:v>
                </c:pt>
                <c:pt idx="66">
                  <c:v>57024</c:v>
                </c:pt>
                <c:pt idx="67">
                  <c:v>57787.4</c:v>
                </c:pt>
                <c:pt idx="68">
                  <c:v>58588.6</c:v>
                </c:pt>
                <c:pt idx="69">
                  <c:v>59239.8</c:v>
                </c:pt>
                <c:pt idx="70">
                  <c:v>59791.3</c:v>
                </c:pt>
                <c:pt idx="71">
                  <c:v>60343.199999999997</c:v>
                </c:pt>
                <c:pt idx="72">
                  <c:v>60770</c:v>
                </c:pt>
              </c:numCache>
            </c:numRef>
          </c:xVal>
          <c:yVal>
            <c:numRef>
              <c:f>'Input-NetPay'!$Y$56:$Y$128</c:f>
              <c:numCache>
                <c:formatCode>General</c:formatCode>
                <c:ptCount val="73"/>
                <c:pt idx="0">
                  <c:v>136679.1</c:v>
                </c:pt>
                <c:pt idx="1">
                  <c:v>136846.5</c:v>
                </c:pt>
                <c:pt idx="2">
                  <c:v>136988.5</c:v>
                </c:pt>
                <c:pt idx="3">
                  <c:v>137092.5</c:v>
                </c:pt>
                <c:pt idx="4">
                  <c:v>137196.9</c:v>
                </c:pt>
                <c:pt idx="5">
                  <c:v>137262.79999999999</c:v>
                </c:pt>
                <c:pt idx="6">
                  <c:v>137292</c:v>
                </c:pt>
                <c:pt idx="7">
                  <c:v>137295.6</c:v>
                </c:pt>
                <c:pt idx="8">
                  <c:v>137235.6</c:v>
                </c:pt>
                <c:pt idx="9">
                  <c:v>137124.29999999999</c:v>
                </c:pt>
                <c:pt idx="10">
                  <c:v>136874.29999999999</c:v>
                </c:pt>
                <c:pt idx="11">
                  <c:v>136624</c:v>
                </c:pt>
                <c:pt idx="12">
                  <c:v>136209</c:v>
                </c:pt>
                <c:pt idx="13">
                  <c:v>135844.20000000001</c:v>
                </c:pt>
                <c:pt idx="14">
                  <c:v>135351.70000000001</c:v>
                </c:pt>
                <c:pt idx="15">
                  <c:v>134858.6</c:v>
                </c:pt>
                <c:pt idx="16">
                  <c:v>134440.6</c:v>
                </c:pt>
                <c:pt idx="17">
                  <c:v>133793.60000000001</c:v>
                </c:pt>
                <c:pt idx="18">
                  <c:v>133209</c:v>
                </c:pt>
                <c:pt idx="19">
                  <c:v>132750.70000000001</c:v>
                </c:pt>
                <c:pt idx="20">
                  <c:v>132164.70000000001</c:v>
                </c:pt>
                <c:pt idx="21">
                  <c:v>131706</c:v>
                </c:pt>
                <c:pt idx="22">
                  <c:v>131145.70000000001</c:v>
                </c:pt>
                <c:pt idx="23">
                  <c:v>130533.8</c:v>
                </c:pt>
                <c:pt idx="24">
                  <c:v>130011.5</c:v>
                </c:pt>
                <c:pt idx="25">
                  <c:v>129222.1</c:v>
                </c:pt>
                <c:pt idx="26">
                  <c:v>128485.2</c:v>
                </c:pt>
                <c:pt idx="27">
                  <c:v>127672.6</c:v>
                </c:pt>
                <c:pt idx="28">
                  <c:v>126911.4</c:v>
                </c:pt>
                <c:pt idx="29">
                  <c:v>126038.1</c:v>
                </c:pt>
                <c:pt idx="30">
                  <c:v>125139.4</c:v>
                </c:pt>
                <c:pt idx="31">
                  <c:v>124203.4</c:v>
                </c:pt>
                <c:pt idx="32">
                  <c:v>122989.5</c:v>
                </c:pt>
                <c:pt idx="33">
                  <c:v>122016.1</c:v>
                </c:pt>
                <c:pt idx="34">
                  <c:v>121155.8</c:v>
                </c:pt>
                <c:pt idx="35">
                  <c:v>120193.60000000001</c:v>
                </c:pt>
                <c:pt idx="36">
                  <c:v>119269</c:v>
                </c:pt>
                <c:pt idx="37">
                  <c:v>118128.3</c:v>
                </c:pt>
                <c:pt idx="38">
                  <c:v>117379.3</c:v>
                </c:pt>
                <c:pt idx="39">
                  <c:v>116883.5</c:v>
                </c:pt>
                <c:pt idx="40">
                  <c:v>116513.8</c:v>
                </c:pt>
                <c:pt idx="41">
                  <c:v>116232.3</c:v>
                </c:pt>
                <c:pt idx="42">
                  <c:v>116076.8</c:v>
                </c:pt>
                <c:pt idx="43">
                  <c:v>116048.2</c:v>
                </c:pt>
                <c:pt idx="44">
                  <c:v>116120.7</c:v>
                </c:pt>
                <c:pt idx="45">
                  <c:v>116319.6</c:v>
                </c:pt>
                <c:pt idx="46">
                  <c:v>116494.1</c:v>
                </c:pt>
                <c:pt idx="47">
                  <c:v>116732</c:v>
                </c:pt>
                <c:pt idx="48">
                  <c:v>117133.5</c:v>
                </c:pt>
                <c:pt idx="49">
                  <c:v>117636.5</c:v>
                </c:pt>
                <c:pt idx="50">
                  <c:v>118228.7</c:v>
                </c:pt>
                <c:pt idx="51">
                  <c:v>118834</c:v>
                </c:pt>
                <c:pt idx="52">
                  <c:v>119439.6</c:v>
                </c:pt>
                <c:pt idx="53">
                  <c:v>120159.5</c:v>
                </c:pt>
                <c:pt idx="54">
                  <c:v>121082</c:v>
                </c:pt>
                <c:pt idx="55">
                  <c:v>122131.6</c:v>
                </c:pt>
                <c:pt idx="56">
                  <c:v>123143.4</c:v>
                </c:pt>
                <c:pt idx="57">
                  <c:v>124395.7</c:v>
                </c:pt>
                <c:pt idx="58">
                  <c:v>125687.3</c:v>
                </c:pt>
                <c:pt idx="59">
                  <c:v>126852.7</c:v>
                </c:pt>
                <c:pt idx="60">
                  <c:v>127981</c:v>
                </c:pt>
                <c:pt idx="61">
                  <c:v>129261.8</c:v>
                </c:pt>
                <c:pt idx="62">
                  <c:v>130632.6</c:v>
                </c:pt>
                <c:pt idx="63">
                  <c:v>131838.6</c:v>
                </c:pt>
                <c:pt idx="64">
                  <c:v>132728</c:v>
                </c:pt>
                <c:pt idx="65">
                  <c:v>133630.6</c:v>
                </c:pt>
                <c:pt idx="66">
                  <c:v>134343.20000000001</c:v>
                </c:pt>
                <c:pt idx="67">
                  <c:v>134954.4</c:v>
                </c:pt>
                <c:pt idx="68">
                  <c:v>135553.20000000001</c:v>
                </c:pt>
                <c:pt idx="69">
                  <c:v>135974.39999999999</c:v>
                </c:pt>
                <c:pt idx="70">
                  <c:v>136255.9</c:v>
                </c:pt>
                <c:pt idx="71">
                  <c:v>136512.1</c:v>
                </c:pt>
                <c:pt idx="72">
                  <c:v>136679.1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5">
                  <a:tint val="6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9000"/>
                </a:schemeClr>
              </a:solidFill>
              <a:ln w="9525">
                <a:solidFill>
                  <a:schemeClr val="accent5">
                    <a:tint val="69000"/>
                  </a:schemeClr>
                </a:solidFill>
              </a:ln>
              <a:effectLst/>
            </c:spPr>
          </c:marker>
          <c:xVal>
            <c:numRef>
              <c:f>'Input-NetPay'!$X$129:$X$212</c:f>
              <c:numCache>
                <c:formatCode>General</c:formatCode>
                <c:ptCount val="84"/>
                <c:pt idx="0">
                  <c:v>60787.4</c:v>
                </c:pt>
                <c:pt idx="1">
                  <c:v>61577.4</c:v>
                </c:pt>
                <c:pt idx="2">
                  <c:v>62330.1</c:v>
                </c:pt>
                <c:pt idx="3">
                  <c:v>62944.9</c:v>
                </c:pt>
                <c:pt idx="4">
                  <c:v>63510.2</c:v>
                </c:pt>
                <c:pt idx="5">
                  <c:v>64175.9</c:v>
                </c:pt>
                <c:pt idx="6">
                  <c:v>64816.3</c:v>
                </c:pt>
                <c:pt idx="7">
                  <c:v>65432.1</c:v>
                </c:pt>
                <c:pt idx="8">
                  <c:v>65960</c:v>
                </c:pt>
                <c:pt idx="9">
                  <c:v>66589.2</c:v>
                </c:pt>
                <c:pt idx="10">
                  <c:v>67344.800000000003</c:v>
                </c:pt>
                <c:pt idx="11">
                  <c:v>67786.100000000006</c:v>
                </c:pt>
                <c:pt idx="12">
                  <c:v>68416</c:v>
                </c:pt>
                <c:pt idx="13">
                  <c:v>69275.600000000006</c:v>
                </c:pt>
                <c:pt idx="14">
                  <c:v>69808.100000000006</c:v>
                </c:pt>
                <c:pt idx="15">
                  <c:v>70177.8</c:v>
                </c:pt>
                <c:pt idx="16">
                  <c:v>70424.2</c:v>
                </c:pt>
                <c:pt idx="17">
                  <c:v>70442.899999999994</c:v>
                </c:pt>
                <c:pt idx="18">
                  <c:v>70323.199999999997</c:v>
                </c:pt>
                <c:pt idx="19">
                  <c:v>70152.899999999994</c:v>
                </c:pt>
                <c:pt idx="20">
                  <c:v>69943.899999999994</c:v>
                </c:pt>
                <c:pt idx="21">
                  <c:v>69659.5</c:v>
                </c:pt>
                <c:pt idx="22">
                  <c:v>69336.899999999994</c:v>
                </c:pt>
                <c:pt idx="23">
                  <c:v>68726.399999999994</c:v>
                </c:pt>
                <c:pt idx="24">
                  <c:v>68202.100000000006</c:v>
                </c:pt>
                <c:pt idx="25">
                  <c:v>67527.600000000006</c:v>
                </c:pt>
                <c:pt idx="26">
                  <c:v>66739.5</c:v>
                </c:pt>
                <c:pt idx="27">
                  <c:v>66126.600000000006</c:v>
                </c:pt>
                <c:pt idx="28">
                  <c:v>65038.400000000001</c:v>
                </c:pt>
                <c:pt idx="29">
                  <c:v>64262.5</c:v>
                </c:pt>
                <c:pt idx="30">
                  <c:v>63211</c:v>
                </c:pt>
                <c:pt idx="31">
                  <c:v>62359.9</c:v>
                </c:pt>
                <c:pt idx="32">
                  <c:v>61534.5</c:v>
                </c:pt>
                <c:pt idx="33">
                  <c:v>60709.3</c:v>
                </c:pt>
                <c:pt idx="34">
                  <c:v>60172.2</c:v>
                </c:pt>
                <c:pt idx="35">
                  <c:v>59711.6</c:v>
                </c:pt>
                <c:pt idx="36">
                  <c:v>59164.4</c:v>
                </c:pt>
                <c:pt idx="37">
                  <c:v>58732</c:v>
                </c:pt>
                <c:pt idx="38">
                  <c:v>58450.5</c:v>
                </c:pt>
                <c:pt idx="39">
                  <c:v>58207</c:v>
                </c:pt>
                <c:pt idx="40">
                  <c:v>58037.4</c:v>
                </c:pt>
                <c:pt idx="41">
                  <c:v>57842.8</c:v>
                </c:pt>
                <c:pt idx="42">
                  <c:v>57498</c:v>
                </c:pt>
                <c:pt idx="43">
                  <c:v>57176.2</c:v>
                </c:pt>
                <c:pt idx="44">
                  <c:v>56741.1</c:v>
                </c:pt>
                <c:pt idx="45">
                  <c:v>56279.5</c:v>
                </c:pt>
                <c:pt idx="46">
                  <c:v>55679.8</c:v>
                </c:pt>
                <c:pt idx="47">
                  <c:v>54704.4</c:v>
                </c:pt>
                <c:pt idx="48">
                  <c:v>53916</c:v>
                </c:pt>
                <c:pt idx="49">
                  <c:v>53063.3</c:v>
                </c:pt>
                <c:pt idx="50">
                  <c:v>52147.6</c:v>
                </c:pt>
                <c:pt idx="51">
                  <c:v>51280.5</c:v>
                </c:pt>
                <c:pt idx="52">
                  <c:v>50588.6</c:v>
                </c:pt>
                <c:pt idx="53">
                  <c:v>49833.3</c:v>
                </c:pt>
                <c:pt idx="54">
                  <c:v>48976.4</c:v>
                </c:pt>
                <c:pt idx="55">
                  <c:v>48194.6</c:v>
                </c:pt>
                <c:pt idx="56">
                  <c:v>47360.9</c:v>
                </c:pt>
                <c:pt idx="57">
                  <c:v>46841.5</c:v>
                </c:pt>
                <c:pt idx="58">
                  <c:v>46232</c:v>
                </c:pt>
                <c:pt idx="59">
                  <c:v>45886.2</c:v>
                </c:pt>
                <c:pt idx="60">
                  <c:v>45677.8</c:v>
                </c:pt>
                <c:pt idx="61">
                  <c:v>45647</c:v>
                </c:pt>
                <c:pt idx="62">
                  <c:v>45678.8</c:v>
                </c:pt>
                <c:pt idx="63">
                  <c:v>45859.9</c:v>
                </c:pt>
                <c:pt idx="64">
                  <c:v>46215.199999999997</c:v>
                </c:pt>
                <c:pt idx="65">
                  <c:v>46683.7</c:v>
                </c:pt>
                <c:pt idx="66">
                  <c:v>47314.6</c:v>
                </c:pt>
                <c:pt idx="67">
                  <c:v>48009.8</c:v>
                </c:pt>
                <c:pt idx="68">
                  <c:v>48741.8</c:v>
                </c:pt>
                <c:pt idx="69">
                  <c:v>49425.2</c:v>
                </c:pt>
                <c:pt idx="70">
                  <c:v>50046.3</c:v>
                </c:pt>
                <c:pt idx="71">
                  <c:v>50693.2</c:v>
                </c:pt>
                <c:pt idx="72">
                  <c:v>51738.8</c:v>
                </c:pt>
                <c:pt idx="73">
                  <c:v>52423.9</c:v>
                </c:pt>
                <c:pt idx="74">
                  <c:v>53483.9</c:v>
                </c:pt>
                <c:pt idx="75">
                  <c:v>54257.5</c:v>
                </c:pt>
                <c:pt idx="76">
                  <c:v>55031.8</c:v>
                </c:pt>
                <c:pt idx="77">
                  <c:v>55868.800000000003</c:v>
                </c:pt>
                <c:pt idx="78">
                  <c:v>56943.9</c:v>
                </c:pt>
                <c:pt idx="79">
                  <c:v>57719.5</c:v>
                </c:pt>
                <c:pt idx="80">
                  <c:v>58745.4</c:v>
                </c:pt>
                <c:pt idx="81">
                  <c:v>59597.1</c:v>
                </c:pt>
                <c:pt idx="82">
                  <c:v>60336</c:v>
                </c:pt>
                <c:pt idx="83">
                  <c:v>60787.4</c:v>
                </c:pt>
              </c:numCache>
            </c:numRef>
          </c:xVal>
          <c:yVal>
            <c:numRef>
              <c:f>'Input-NetPay'!$Y$129:$Y$212</c:f>
              <c:numCache>
                <c:formatCode>General</c:formatCode>
                <c:ptCount val="84"/>
                <c:pt idx="0">
                  <c:v>141437.70000000001</c:v>
                </c:pt>
                <c:pt idx="1">
                  <c:v>141796.6</c:v>
                </c:pt>
                <c:pt idx="2">
                  <c:v>142117.5</c:v>
                </c:pt>
                <c:pt idx="3">
                  <c:v>142361.60000000001</c:v>
                </c:pt>
                <c:pt idx="4">
                  <c:v>142491.79999999999</c:v>
                </c:pt>
                <c:pt idx="5">
                  <c:v>142685.70000000001</c:v>
                </c:pt>
                <c:pt idx="6">
                  <c:v>142829.1</c:v>
                </c:pt>
                <c:pt idx="7">
                  <c:v>142959.70000000001</c:v>
                </c:pt>
                <c:pt idx="8">
                  <c:v>143026.29999999999</c:v>
                </c:pt>
                <c:pt idx="9">
                  <c:v>143018</c:v>
                </c:pt>
                <c:pt idx="10">
                  <c:v>142897</c:v>
                </c:pt>
                <c:pt idx="11">
                  <c:v>142786.4</c:v>
                </c:pt>
                <c:pt idx="12">
                  <c:v>142627</c:v>
                </c:pt>
                <c:pt idx="13">
                  <c:v>142077.4</c:v>
                </c:pt>
                <c:pt idx="14">
                  <c:v>141462.6</c:v>
                </c:pt>
                <c:pt idx="15">
                  <c:v>140771</c:v>
                </c:pt>
                <c:pt idx="16">
                  <c:v>139712.6</c:v>
                </c:pt>
                <c:pt idx="17">
                  <c:v>138841.9</c:v>
                </c:pt>
                <c:pt idx="18">
                  <c:v>137969.79999999999</c:v>
                </c:pt>
                <c:pt idx="19">
                  <c:v>137110.6</c:v>
                </c:pt>
                <c:pt idx="20">
                  <c:v>136414.70000000001</c:v>
                </c:pt>
                <c:pt idx="21">
                  <c:v>135706</c:v>
                </c:pt>
                <c:pt idx="22">
                  <c:v>135009.5</c:v>
                </c:pt>
                <c:pt idx="23">
                  <c:v>134147</c:v>
                </c:pt>
                <c:pt idx="24">
                  <c:v>133550.20000000001</c:v>
                </c:pt>
                <c:pt idx="25">
                  <c:v>132863.79999999999</c:v>
                </c:pt>
                <c:pt idx="26">
                  <c:v>132189.29999999999</c:v>
                </c:pt>
                <c:pt idx="27">
                  <c:v>131642.4</c:v>
                </c:pt>
                <c:pt idx="28">
                  <c:v>130738.5</c:v>
                </c:pt>
                <c:pt idx="29">
                  <c:v>130152.6</c:v>
                </c:pt>
                <c:pt idx="30">
                  <c:v>129362.9</c:v>
                </c:pt>
                <c:pt idx="31">
                  <c:v>128700.5</c:v>
                </c:pt>
                <c:pt idx="32">
                  <c:v>128025.60000000001</c:v>
                </c:pt>
                <c:pt idx="33">
                  <c:v>127224.7</c:v>
                </c:pt>
                <c:pt idx="34">
                  <c:v>126665.7</c:v>
                </c:pt>
                <c:pt idx="35">
                  <c:v>125968.2</c:v>
                </c:pt>
                <c:pt idx="36">
                  <c:v>125043</c:v>
                </c:pt>
                <c:pt idx="37">
                  <c:v>123878.9</c:v>
                </c:pt>
                <c:pt idx="38">
                  <c:v>122778.9</c:v>
                </c:pt>
                <c:pt idx="39">
                  <c:v>121565.3</c:v>
                </c:pt>
                <c:pt idx="40">
                  <c:v>120630.3</c:v>
                </c:pt>
                <c:pt idx="41">
                  <c:v>119669.3</c:v>
                </c:pt>
                <c:pt idx="42">
                  <c:v>118581.7</c:v>
                </c:pt>
                <c:pt idx="43">
                  <c:v>117809.4</c:v>
                </c:pt>
                <c:pt idx="44">
                  <c:v>117048.9</c:v>
                </c:pt>
                <c:pt idx="45">
                  <c:v>116477.7</c:v>
                </c:pt>
                <c:pt idx="46">
                  <c:v>115867.8</c:v>
                </c:pt>
                <c:pt idx="47">
                  <c:v>114990.2</c:v>
                </c:pt>
                <c:pt idx="48">
                  <c:v>114403.9</c:v>
                </c:pt>
                <c:pt idx="49">
                  <c:v>113956.4</c:v>
                </c:pt>
                <c:pt idx="50">
                  <c:v>113571.2</c:v>
                </c:pt>
                <c:pt idx="51">
                  <c:v>113401.3</c:v>
                </c:pt>
                <c:pt idx="52">
                  <c:v>113408.8</c:v>
                </c:pt>
                <c:pt idx="53">
                  <c:v>113466.9</c:v>
                </c:pt>
                <c:pt idx="54">
                  <c:v>113675.5</c:v>
                </c:pt>
                <c:pt idx="55">
                  <c:v>113935</c:v>
                </c:pt>
                <c:pt idx="56">
                  <c:v>114408.8</c:v>
                </c:pt>
                <c:pt idx="57">
                  <c:v>114910.1</c:v>
                </c:pt>
                <c:pt idx="58">
                  <c:v>115726.39999999999</c:v>
                </c:pt>
                <c:pt idx="59">
                  <c:v>116594.8</c:v>
                </c:pt>
                <c:pt idx="60">
                  <c:v>117590.6</c:v>
                </c:pt>
                <c:pt idx="61">
                  <c:v>118448.5</c:v>
                </c:pt>
                <c:pt idx="62">
                  <c:v>119294.6</c:v>
                </c:pt>
                <c:pt idx="63">
                  <c:v>120406.5</c:v>
                </c:pt>
                <c:pt idx="64">
                  <c:v>121772</c:v>
                </c:pt>
                <c:pt idx="65">
                  <c:v>123163.7</c:v>
                </c:pt>
                <c:pt idx="66">
                  <c:v>124733.3</c:v>
                </c:pt>
                <c:pt idx="67">
                  <c:v>126076.1</c:v>
                </c:pt>
                <c:pt idx="68">
                  <c:v>127583.3</c:v>
                </c:pt>
                <c:pt idx="69">
                  <c:v>128837.6</c:v>
                </c:pt>
                <c:pt idx="70">
                  <c:v>129965.2</c:v>
                </c:pt>
                <c:pt idx="71">
                  <c:v>131030.2</c:v>
                </c:pt>
                <c:pt idx="72">
                  <c:v>132640.4</c:v>
                </c:pt>
                <c:pt idx="73">
                  <c:v>133642.1</c:v>
                </c:pt>
                <c:pt idx="74">
                  <c:v>135025.29999999999</c:v>
                </c:pt>
                <c:pt idx="75">
                  <c:v>135939.6</c:v>
                </c:pt>
                <c:pt idx="76">
                  <c:v>136803.20000000001</c:v>
                </c:pt>
                <c:pt idx="77">
                  <c:v>137642.1</c:v>
                </c:pt>
                <c:pt idx="78">
                  <c:v>138659.5</c:v>
                </c:pt>
                <c:pt idx="79">
                  <c:v>139295.9</c:v>
                </c:pt>
                <c:pt idx="80">
                  <c:v>140136.20000000001</c:v>
                </c:pt>
                <c:pt idx="81">
                  <c:v>140710</c:v>
                </c:pt>
                <c:pt idx="82">
                  <c:v>141182.1</c:v>
                </c:pt>
                <c:pt idx="83">
                  <c:v>141437.70000000001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5">
                  <a:tint val="8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1000"/>
                </a:schemeClr>
              </a:solidFill>
              <a:ln w="9525">
                <a:solidFill>
                  <a:schemeClr val="accent5">
                    <a:tint val="81000"/>
                  </a:schemeClr>
                </a:solidFill>
              </a:ln>
              <a:effectLst/>
            </c:spPr>
          </c:marker>
          <c:xVal>
            <c:numRef>
              <c:f>'Input-NetPay'!$X$213:$X$320</c:f>
              <c:numCache>
                <c:formatCode>General</c:formatCode>
                <c:ptCount val="108"/>
                <c:pt idx="0">
                  <c:v>60760.800000000003</c:v>
                </c:pt>
                <c:pt idx="1">
                  <c:v>61412.4</c:v>
                </c:pt>
                <c:pt idx="2">
                  <c:v>62089.599999999999</c:v>
                </c:pt>
                <c:pt idx="3">
                  <c:v>62941.599999999999</c:v>
                </c:pt>
                <c:pt idx="4">
                  <c:v>63756.9</c:v>
                </c:pt>
                <c:pt idx="5">
                  <c:v>64623</c:v>
                </c:pt>
                <c:pt idx="6">
                  <c:v>65275.6</c:v>
                </c:pt>
                <c:pt idx="7">
                  <c:v>66066.899999999994</c:v>
                </c:pt>
                <c:pt idx="8">
                  <c:v>66896.3</c:v>
                </c:pt>
                <c:pt idx="9">
                  <c:v>67713.3</c:v>
                </c:pt>
                <c:pt idx="10">
                  <c:v>68656.5</c:v>
                </c:pt>
                <c:pt idx="11">
                  <c:v>69361.2</c:v>
                </c:pt>
                <c:pt idx="12">
                  <c:v>70205.100000000006</c:v>
                </c:pt>
                <c:pt idx="13">
                  <c:v>71024.3</c:v>
                </c:pt>
                <c:pt idx="14">
                  <c:v>71769</c:v>
                </c:pt>
                <c:pt idx="15">
                  <c:v>72350.100000000006</c:v>
                </c:pt>
                <c:pt idx="16">
                  <c:v>72958.3</c:v>
                </c:pt>
                <c:pt idx="17">
                  <c:v>73340.2</c:v>
                </c:pt>
                <c:pt idx="18">
                  <c:v>73633.2</c:v>
                </c:pt>
                <c:pt idx="19">
                  <c:v>73941.899999999994</c:v>
                </c:pt>
                <c:pt idx="20">
                  <c:v>74059.399999999994</c:v>
                </c:pt>
                <c:pt idx="21">
                  <c:v>74139.100000000006</c:v>
                </c:pt>
                <c:pt idx="22">
                  <c:v>74180.399999999994</c:v>
                </c:pt>
                <c:pt idx="23">
                  <c:v>74198.2</c:v>
                </c:pt>
                <c:pt idx="24">
                  <c:v>74190.899999999994</c:v>
                </c:pt>
                <c:pt idx="25">
                  <c:v>74108.899999999994</c:v>
                </c:pt>
                <c:pt idx="26">
                  <c:v>73976.100000000006</c:v>
                </c:pt>
                <c:pt idx="27">
                  <c:v>73792.7</c:v>
                </c:pt>
                <c:pt idx="28">
                  <c:v>73484.3</c:v>
                </c:pt>
                <c:pt idx="29">
                  <c:v>73237.899999999994</c:v>
                </c:pt>
                <c:pt idx="30">
                  <c:v>72903.5</c:v>
                </c:pt>
                <c:pt idx="31">
                  <c:v>72493.8</c:v>
                </c:pt>
                <c:pt idx="32">
                  <c:v>72033.100000000006</c:v>
                </c:pt>
                <c:pt idx="33">
                  <c:v>71498</c:v>
                </c:pt>
                <c:pt idx="34">
                  <c:v>70774</c:v>
                </c:pt>
                <c:pt idx="35">
                  <c:v>70224.7</c:v>
                </c:pt>
                <c:pt idx="36">
                  <c:v>69474.7</c:v>
                </c:pt>
                <c:pt idx="37">
                  <c:v>68536.7</c:v>
                </c:pt>
                <c:pt idx="38">
                  <c:v>66934.399999999994</c:v>
                </c:pt>
                <c:pt idx="39">
                  <c:v>65907.5</c:v>
                </c:pt>
                <c:pt idx="40">
                  <c:v>64855</c:v>
                </c:pt>
                <c:pt idx="41">
                  <c:v>63840.6</c:v>
                </c:pt>
                <c:pt idx="42">
                  <c:v>63089.9</c:v>
                </c:pt>
                <c:pt idx="43">
                  <c:v>62552.5</c:v>
                </c:pt>
                <c:pt idx="44">
                  <c:v>62016.1</c:v>
                </c:pt>
                <c:pt idx="45">
                  <c:v>61655.8</c:v>
                </c:pt>
                <c:pt idx="46">
                  <c:v>61332.7</c:v>
                </c:pt>
                <c:pt idx="47">
                  <c:v>61162.1</c:v>
                </c:pt>
                <c:pt idx="48">
                  <c:v>60980.6</c:v>
                </c:pt>
                <c:pt idx="49">
                  <c:v>60861.9</c:v>
                </c:pt>
                <c:pt idx="50">
                  <c:v>60855.6</c:v>
                </c:pt>
                <c:pt idx="51">
                  <c:v>60837.3</c:v>
                </c:pt>
                <c:pt idx="52">
                  <c:v>60793.3</c:v>
                </c:pt>
                <c:pt idx="53">
                  <c:v>60486.2</c:v>
                </c:pt>
                <c:pt idx="54">
                  <c:v>60114.8</c:v>
                </c:pt>
                <c:pt idx="55">
                  <c:v>59829.7</c:v>
                </c:pt>
                <c:pt idx="56">
                  <c:v>59356.6</c:v>
                </c:pt>
                <c:pt idx="57">
                  <c:v>58707.4</c:v>
                </c:pt>
                <c:pt idx="58">
                  <c:v>58032.2</c:v>
                </c:pt>
                <c:pt idx="59">
                  <c:v>57181.4</c:v>
                </c:pt>
                <c:pt idx="60">
                  <c:v>56329.7</c:v>
                </c:pt>
                <c:pt idx="61">
                  <c:v>55527.9</c:v>
                </c:pt>
                <c:pt idx="62">
                  <c:v>54563.3</c:v>
                </c:pt>
                <c:pt idx="63">
                  <c:v>53898.6</c:v>
                </c:pt>
                <c:pt idx="64">
                  <c:v>53259.5</c:v>
                </c:pt>
                <c:pt idx="65">
                  <c:v>52469.2</c:v>
                </c:pt>
                <c:pt idx="66">
                  <c:v>51703.7</c:v>
                </c:pt>
                <c:pt idx="67">
                  <c:v>50962.9</c:v>
                </c:pt>
                <c:pt idx="68">
                  <c:v>50409.5</c:v>
                </c:pt>
                <c:pt idx="69">
                  <c:v>49805.8</c:v>
                </c:pt>
                <c:pt idx="70">
                  <c:v>49390.400000000001</c:v>
                </c:pt>
                <c:pt idx="71">
                  <c:v>48874.7</c:v>
                </c:pt>
                <c:pt idx="72">
                  <c:v>48245.1</c:v>
                </c:pt>
                <c:pt idx="73">
                  <c:v>47716.2</c:v>
                </c:pt>
                <c:pt idx="74">
                  <c:v>42620.7</c:v>
                </c:pt>
                <c:pt idx="75">
                  <c:v>42492.1</c:v>
                </c:pt>
                <c:pt idx="76">
                  <c:v>42223.8</c:v>
                </c:pt>
                <c:pt idx="77">
                  <c:v>42094.5</c:v>
                </c:pt>
                <c:pt idx="78">
                  <c:v>42040.7</c:v>
                </c:pt>
                <c:pt idx="79">
                  <c:v>42038.1</c:v>
                </c:pt>
                <c:pt idx="80">
                  <c:v>42023</c:v>
                </c:pt>
                <c:pt idx="81">
                  <c:v>42019.7</c:v>
                </c:pt>
                <c:pt idx="82">
                  <c:v>42053.8</c:v>
                </c:pt>
                <c:pt idx="83">
                  <c:v>42224.4</c:v>
                </c:pt>
                <c:pt idx="84">
                  <c:v>42432.7</c:v>
                </c:pt>
                <c:pt idx="85">
                  <c:v>42691.6</c:v>
                </c:pt>
                <c:pt idx="86">
                  <c:v>43000</c:v>
                </c:pt>
                <c:pt idx="87">
                  <c:v>43320.5</c:v>
                </c:pt>
                <c:pt idx="88">
                  <c:v>43729.7</c:v>
                </c:pt>
                <c:pt idx="89">
                  <c:v>44200.5</c:v>
                </c:pt>
                <c:pt idx="90">
                  <c:v>44870.400000000001</c:v>
                </c:pt>
                <c:pt idx="91">
                  <c:v>45579.1</c:v>
                </c:pt>
                <c:pt idx="92">
                  <c:v>46449.5</c:v>
                </c:pt>
                <c:pt idx="93">
                  <c:v>47170.6</c:v>
                </c:pt>
                <c:pt idx="94">
                  <c:v>48253.599999999999</c:v>
                </c:pt>
                <c:pt idx="95">
                  <c:v>49062.7</c:v>
                </c:pt>
                <c:pt idx="96">
                  <c:v>50246.400000000001</c:v>
                </c:pt>
                <c:pt idx="97">
                  <c:v>51368.800000000003</c:v>
                </c:pt>
                <c:pt idx="98">
                  <c:v>52291.7</c:v>
                </c:pt>
                <c:pt idx="99">
                  <c:v>53077.8</c:v>
                </c:pt>
                <c:pt idx="100">
                  <c:v>54162.7</c:v>
                </c:pt>
                <c:pt idx="101">
                  <c:v>55148.6</c:v>
                </c:pt>
                <c:pt idx="102">
                  <c:v>56172.2</c:v>
                </c:pt>
                <c:pt idx="103">
                  <c:v>57333.3</c:v>
                </c:pt>
                <c:pt idx="104">
                  <c:v>58433.1</c:v>
                </c:pt>
                <c:pt idx="105">
                  <c:v>59146.3</c:v>
                </c:pt>
                <c:pt idx="106">
                  <c:v>59972.1</c:v>
                </c:pt>
                <c:pt idx="107">
                  <c:v>60760.800000000003</c:v>
                </c:pt>
              </c:numCache>
            </c:numRef>
          </c:xVal>
          <c:yVal>
            <c:numRef>
              <c:f>'Input-NetPay'!$Y$213:$Y$320</c:f>
              <c:numCache>
                <c:formatCode>General</c:formatCode>
                <c:ptCount val="108"/>
                <c:pt idx="0">
                  <c:v>145249.29999999999</c:v>
                </c:pt>
                <c:pt idx="1">
                  <c:v>145657.79999999999</c:v>
                </c:pt>
                <c:pt idx="2">
                  <c:v>145978</c:v>
                </c:pt>
                <c:pt idx="3">
                  <c:v>146476.4</c:v>
                </c:pt>
                <c:pt idx="4">
                  <c:v>146835.29999999999</c:v>
                </c:pt>
                <c:pt idx="5">
                  <c:v>147119.1</c:v>
                </c:pt>
                <c:pt idx="6">
                  <c:v>147388.79999999999</c:v>
                </c:pt>
                <c:pt idx="7">
                  <c:v>147570.9</c:v>
                </c:pt>
                <c:pt idx="8">
                  <c:v>147728.4</c:v>
                </c:pt>
                <c:pt idx="9">
                  <c:v>147822.20000000001</c:v>
                </c:pt>
                <c:pt idx="10">
                  <c:v>147879.29999999999</c:v>
                </c:pt>
                <c:pt idx="11">
                  <c:v>147858.9</c:v>
                </c:pt>
                <c:pt idx="12">
                  <c:v>147776.6</c:v>
                </c:pt>
                <c:pt idx="13">
                  <c:v>147555.1</c:v>
                </c:pt>
                <c:pt idx="14">
                  <c:v>147194.20000000001</c:v>
                </c:pt>
                <c:pt idx="15">
                  <c:v>146870.1</c:v>
                </c:pt>
                <c:pt idx="16">
                  <c:v>146255.9</c:v>
                </c:pt>
                <c:pt idx="17">
                  <c:v>145614.79999999999</c:v>
                </c:pt>
                <c:pt idx="18">
                  <c:v>145099.1</c:v>
                </c:pt>
                <c:pt idx="19">
                  <c:v>144079.1</c:v>
                </c:pt>
                <c:pt idx="20">
                  <c:v>143499.29999999999</c:v>
                </c:pt>
                <c:pt idx="21">
                  <c:v>142881.20000000001</c:v>
                </c:pt>
                <c:pt idx="22">
                  <c:v>142364.20000000001</c:v>
                </c:pt>
                <c:pt idx="23">
                  <c:v>141607</c:v>
                </c:pt>
                <c:pt idx="24">
                  <c:v>140824.20000000001</c:v>
                </c:pt>
                <c:pt idx="25">
                  <c:v>139965.20000000001</c:v>
                </c:pt>
                <c:pt idx="26">
                  <c:v>139156.5</c:v>
                </c:pt>
                <c:pt idx="27">
                  <c:v>138398</c:v>
                </c:pt>
                <c:pt idx="28">
                  <c:v>137487.20000000001</c:v>
                </c:pt>
                <c:pt idx="29">
                  <c:v>136753.29999999999</c:v>
                </c:pt>
                <c:pt idx="30">
                  <c:v>135993.79999999999</c:v>
                </c:pt>
                <c:pt idx="31">
                  <c:v>135170.29999999999</c:v>
                </c:pt>
                <c:pt idx="32">
                  <c:v>134473.1</c:v>
                </c:pt>
                <c:pt idx="33">
                  <c:v>133636.20000000001</c:v>
                </c:pt>
                <c:pt idx="34">
                  <c:v>132785.4</c:v>
                </c:pt>
                <c:pt idx="35">
                  <c:v>132188.29999999999</c:v>
                </c:pt>
                <c:pt idx="36">
                  <c:v>131451.1</c:v>
                </c:pt>
                <c:pt idx="37">
                  <c:v>130649.3</c:v>
                </c:pt>
                <c:pt idx="38">
                  <c:v>129502.3</c:v>
                </c:pt>
                <c:pt idx="39">
                  <c:v>128775.6</c:v>
                </c:pt>
                <c:pt idx="40">
                  <c:v>128162.4</c:v>
                </c:pt>
                <c:pt idx="41">
                  <c:v>127473.8</c:v>
                </c:pt>
                <c:pt idx="42">
                  <c:v>126875.3</c:v>
                </c:pt>
                <c:pt idx="43">
                  <c:v>126354</c:v>
                </c:pt>
                <c:pt idx="44">
                  <c:v>125681.4</c:v>
                </c:pt>
                <c:pt idx="45">
                  <c:v>125022.6</c:v>
                </c:pt>
                <c:pt idx="46">
                  <c:v>124414.39999999999</c:v>
                </c:pt>
                <c:pt idx="47">
                  <c:v>123643.4</c:v>
                </c:pt>
                <c:pt idx="48">
                  <c:v>122556.4</c:v>
                </c:pt>
                <c:pt idx="49">
                  <c:v>121545.9</c:v>
                </c:pt>
                <c:pt idx="50">
                  <c:v>120624.3</c:v>
                </c:pt>
                <c:pt idx="51">
                  <c:v>119677.8</c:v>
                </c:pt>
                <c:pt idx="52">
                  <c:v>118730.6</c:v>
                </c:pt>
                <c:pt idx="53">
                  <c:v>117643</c:v>
                </c:pt>
                <c:pt idx="54">
                  <c:v>116795</c:v>
                </c:pt>
                <c:pt idx="55">
                  <c:v>116187</c:v>
                </c:pt>
                <c:pt idx="56">
                  <c:v>115426.5</c:v>
                </c:pt>
                <c:pt idx="57">
                  <c:v>114740.2</c:v>
                </c:pt>
                <c:pt idx="58">
                  <c:v>114117.1</c:v>
                </c:pt>
                <c:pt idx="59">
                  <c:v>113404.2</c:v>
                </c:pt>
                <c:pt idx="60">
                  <c:v>112843.2</c:v>
                </c:pt>
                <c:pt idx="61">
                  <c:v>112357.9</c:v>
                </c:pt>
                <c:pt idx="62">
                  <c:v>111745.1</c:v>
                </c:pt>
                <c:pt idx="63">
                  <c:v>111462.9</c:v>
                </c:pt>
                <c:pt idx="64">
                  <c:v>111079.7</c:v>
                </c:pt>
                <c:pt idx="65">
                  <c:v>110733.6</c:v>
                </c:pt>
                <c:pt idx="66">
                  <c:v>110450.5</c:v>
                </c:pt>
                <c:pt idx="67">
                  <c:v>110218.2</c:v>
                </c:pt>
                <c:pt idx="68">
                  <c:v>110227</c:v>
                </c:pt>
                <c:pt idx="69">
                  <c:v>110184.7</c:v>
                </c:pt>
                <c:pt idx="70">
                  <c:v>110182.1</c:v>
                </c:pt>
                <c:pt idx="71">
                  <c:v>110203.7</c:v>
                </c:pt>
                <c:pt idx="72">
                  <c:v>110274.9</c:v>
                </c:pt>
                <c:pt idx="73">
                  <c:v>110321.9</c:v>
                </c:pt>
                <c:pt idx="74">
                  <c:v>113934.1</c:v>
                </c:pt>
                <c:pt idx="75">
                  <c:v>114349.7</c:v>
                </c:pt>
                <c:pt idx="76">
                  <c:v>114928.5</c:v>
                </c:pt>
                <c:pt idx="77">
                  <c:v>115457.7</c:v>
                </c:pt>
                <c:pt idx="78">
                  <c:v>115937</c:v>
                </c:pt>
                <c:pt idx="79">
                  <c:v>116315.6</c:v>
                </c:pt>
                <c:pt idx="80">
                  <c:v>116681.4</c:v>
                </c:pt>
                <c:pt idx="81">
                  <c:v>117148.6</c:v>
                </c:pt>
                <c:pt idx="82">
                  <c:v>117666.3</c:v>
                </c:pt>
                <c:pt idx="83">
                  <c:v>118500.3</c:v>
                </c:pt>
                <c:pt idx="84">
                  <c:v>119272</c:v>
                </c:pt>
                <c:pt idx="85">
                  <c:v>120081.4</c:v>
                </c:pt>
                <c:pt idx="86">
                  <c:v>120967.2</c:v>
                </c:pt>
                <c:pt idx="87">
                  <c:v>121903.5</c:v>
                </c:pt>
                <c:pt idx="88">
                  <c:v>122802.5</c:v>
                </c:pt>
                <c:pt idx="89">
                  <c:v>123840.9</c:v>
                </c:pt>
                <c:pt idx="90">
                  <c:v>125183.4</c:v>
                </c:pt>
                <c:pt idx="91">
                  <c:v>126412.7</c:v>
                </c:pt>
                <c:pt idx="92">
                  <c:v>127933.4</c:v>
                </c:pt>
                <c:pt idx="93">
                  <c:v>129175.2</c:v>
                </c:pt>
                <c:pt idx="94">
                  <c:v>130861.6</c:v>
                </c:pt>
                <c:pt idx="95">
                  <c:v>132129.29999999999</c:v>
                </c:pt>
                <c:pt idx="96">
                  <c:v>133803.79999999999</c:v>
                </c:pt>
                <c:pt idx="97">
                  <c:v>135212.6</c:v>
                </c:pt>
                <c:pt idx="98">
                  <c:v>136393</c:v>
                </c:pt>
                <c:pt idx="99">
                  <c:v>137332.4</c:v>
                </c:pt>
                <c:pt idx="100">
                  <c:v>138728.4</c:v>
                </c:pt>
                <c:pt idx="101">
                  <c:v>139896.29999999999</c:v>
                </c:pt>
                <c:pt idx="102">
                  <c:v>141090.20000000001</c:v>
                </c:pt>
                <c:pt idx="103">
                  <c:v>142385.5</c:v>
                </c:pt>
                <c:pt idx="104">
                  <c:v>143453.4</c:v>
                </c:pt>
                <c:pt idx="105">
                  <c:v>144039</c:v>
                </c:pt>
                <c:pt idx="106">
                  <c:v>144675.9</c:v>
                </c:pt>
                <c:pt idx="107">
                  <c:v>145249.29999999999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>
                  <a:tint val="9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94000"/>
                </a:schemeClr>
              </a:solidFill>
              <a:ln w="9525">
                <a:solidFill>
                  <a:schemeClr val="accent5">
                    <a:tint val="94000"/>
                  </a:schemeClr>
                </a:solidFill>
              </a:ln>
              <a:effectLst/>
            </c:spPr>
          </c:marker>
          <c:xVal>
            <c:numRef>
              <c:f>'Input-NetPay'!$X$321:$X$338</c:f>
              <c:numCache>
                <c:formatCode>General</c:formatCode>
                <c:ptCount val="18"/>
                <c:pt idx="0">
                  <c:v>37560</c:v>
                </c:pt>
                <c:pt idx="1">
                  <c:v>39301.199999999997</c:v>
                </c:pt>
                <c:pt idx="2">
                  <c:v>39571.5</c:v>
                </c:pt>
                <c:pt idx="3">
                  <c:v>41093.199999999997</c:v>
                </c:pt>
                <c:pt idx="4">
                  <c:v>43521.3</c:v>
                </c:pt>
                <c:pt idx="5">
                  <c:v>45490.8</c:v>
                </c:pt>
                <c:pt idx="6">
                  <c:v>47308.7</c:v>
                </c:pt>
                <c:pt idx="7">
                  <c:v>49275.9</c:v>
                </c:pt>
                <c:pt idx="8">
                  <c:v>50883.199999999997</c:v>
                </c:pt>
                <c:pt idx="9">
                  <c:v>52531.5</c:v>
                </c:pt>
                <c:pt idx="10">
                  <c:v>54393</c:v>
                </c:pt>
                <c:pt idx="11">
                  <c:v>56181.4</c:v>
                </c:pt>
                <c:pt idx="12">
                  <c:v>57757.2</c:v>
                </c:pt>
                <c:pt idx="13">
                  <c:v>58921.599999999999</c:v>
                </c:pt>
                <c:pt idx="14">
                  <c:v>60086.6</c:v>
                </c:pt>
                <c:pt idx="15">
                  <c:v>60987.199999999997</c:v>
                </c:pt>
                <c:pt idx="16">
                  <c:v>61851.4</c:v>
                </c:pt>
                <c:pt idx="17">
                  <c:v>63367.1</c:v>
                </c:pt>
              </c:numCache>
            </c:numRef>
          </c:xVal>
          <c:yVal>
            <c:numRef>
              <c:f>'Input-NetPay'!$Y$321:$Y$338</c:f>
              <c:numCache>
                <c:formatCode>General</c:formatCode>
                <c:ptCount val="18"/>
                <c:pt idx="0">
                  <c:v>120245.4</c:v>
                </c:pt>
                <c:pt idx="1">
                  <c:v>125034.5</c:v>
                </c:pt>
                <c:pt idx="2">
                  <c:v>125500</c:v>
                </c:pt>
                <c:pt idx="3">
                  <c:v>127403.9</c:v>
                </c:pt>
                <c:pt idx="4">
                  <c:v>131055.8</c:v>
                </c:pt>
                <c:pt idx="5">
                  <c:v>133757.9</c:v>
                </c:pt>
                <c:pt idx="6">
                  <c:v>136497.1</c:v>
                </c:pt>
                <c:pt idx="7">
                  <c:v>139502.29999999999</c:v>
                </c:pt>
                <c:pt idx="8">
                  <c:v>141772.6</c:v>
                </c:pt>
                <c:pt idx="9">
                  <c:v>143589.20000000001</c:v>
                </c:pt>
                <c:pt idx="10">
                  <c:v>145470.1</c:v>
                </c:pt>
                <c:pt idx="11">
                  <c:v>147022.6</c:v>
                </c:pt>
                <c:pt idx="12">
                  <c:v>148421.9</c:v>
                </c:pt>
                <c:pt idx="13">
                  <c:v>149250.29999999999</c:v>
                </c:pt>
                <c:pt idx="14">
                  <c:v>149965.20000000001</c:v>
                </c:pt>
                <c:pt idx="15">
                  <c:v>150729</c:v>
                </c:pt>
                <c:pt idx="16">
                  <c:v>151302.79999999999</c:v>
                </c:pt>
                <c:pt idx="17">
                  <c:v>152285.4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5">
                  <a:shade val="9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3000"/>
                </a:schemeClr>
              </a:solidFill>
              <a:ln w="9525">
                <a:solidFill>
                  <a:schemeClr val="accent5">
                    <a:shade val="93000"/>
                  </a:schemeClr>
                </a:solidFill>
              </a:ln>
              <a:effectLst/>
            </c:spPr>
          </c:marker>
          <c:xVal>
            <c:numRef>
              <c:f>'Input-NetPay'!$X$339:$X$365</c:f>
              <c:numCache>
                <c:formatCode>General</c:formatCode>
                <c:ptCount val="27"/>
                <c:pt idx="0">
                  <c:v>54834</c:v>
                </c:pt>
                <c:pt idx="1">
                  <c:v>57338.9</c:v>
                </c:pt>
                <c:pt idx="2">
                  <c:v>59102</c:v>
                </c:pt>
                <c:pt idx="3">
                  <c:v>60299.9</c:v>
                </c:pt>
                <c:pt idx="4">
                  <c:v>61370.1</c:v>
                </c:pt>
                <c:pt idx="5">
                  <c:v>62226.400000000001</c:v>
                </c:pt>
                <c:pt idx="6">
                  <c:v>62881.2</c:v>
                </c:pt>
                <c:pt idx="7">
                  <c:v>63234.6</c:v>
                </c:pt>
                <c:pt idx="8">
                  <c:v>63298.6</c:v>
                </c:pt>
                <c:pt idx="9">
                  <c:v>63428.2</c:v>
                </c:pt>
                <c:pt idx="10">
                  <c:v>63495.4</c:v>
                </c:pt>
                <c:pt idx="11">
                  <c:v>63665.7</c:v>
                </c:pt>
                <c:pt idx="12">
                  <c:v>64137.8</c:v>
                </c:pt>
                <c:pt idx="13">
                  <c:v>64862.9</c:v>
                </c:pt>
                <c:pt idx="14">
                  <c:v>65588.600000000006</c:v>
                </c:pt>
                <c:pt idx="15">
                  <c:v>66426.8</c:v>
                </c:pt>
                <c:pt idx="16">
                  <c:v>67228.3</c:v>
                </c:pt>
                <c:pt idx="17">
                  <c:v>68795.3</c:v>
                </c:pt>
                <c:pt idx="18">
                  <c:v>70474.100000000006</c:v>
                </c:pt>
                <c:pt idx="19">
                  <c:v>71788.399999999994</c:v>
                </c:pt>
                <c:pt idx="20">
                  <c:v>73127</c:v>
                </c:pt>
                <c:pt idx="21">
                  <c:v>74163.399999999994</c:v>
                </c:pt>
                <c:pt idx="22">
                  <c:v>75335</c:v>
                </c:pt>
                <c:pt idx="23">
                  <c:v>76429.100000000006</c:v>
                </c:pt>
                <c:pt idx="24">
                  <c:v>77087.3</c:v>
                </c:pt>
                <c:pt idx="25">
                  <c:v>79089.899999999994</c:v>
                </c:pt>
                <c:pt idx="26">
                  <c:v>80134.5</c:v>
                </c:pt>
              </c:numCache>
            </c:numRef>
          </c:xVal>
          <c:yVal>
            <c:numRef>
              <c:f>'Input-NetPay'!$Y$339:$Y$365</c:f>
              <c:numCache>
                <c:formatCode>General</c:formatCode>
                <c:ptCount val="27"/>
                <c:pt idx="0">
                  <c:v>107165.4</c:v>
                </c:pt>
                <c:pt idx="1">
                  <c:v>108848.8</c:v>
                </c:pt>
                <c:pt idx="2">
                  <c:v>110400.9</c:v>
                </c:pt>
                <c:pt idx="3">
                  <c:v>111860.9</c:v>
                </c:pt>
                <c:pt idx="4">
                  <c:v>113585</c:v>
                </c:pt>
                <c:pt idx="5">
                  <c:v>115269.7</c:v>
                </c:pt>
                <c:pt idx="6">
                  <c:v>116990.8</c:v>
                </c:pt>
                <c:pt idx="7">
                  <c:v>118684.7</c:v>
                </c:pt>
                <c:pt idx="8">
                  <c:v>120338.6</c:v>
                </c:pt>
                <c:pt idx="9">
                  <c:v>121601.7</c:v>
                </c:pt>
                <c:pt idx="10">
                  <c:v>122801.2</c:v>
                </c:pt>
                <c:pt idx="11">
                  <c:v>123660.8</c:v>
                </c:pt>
                <c:pt idx="12">
                  <c:v>124497.1</c:v>
                </c:pt>
                <c:pt idx="13">
                  <c:v>125183.7</c:v>
                </c:pt>
                <c:pt idx="14">
                  <c:v>125794.6</c:v>
                </c:pt>
                <c:pt idx="15">
                  <c:v>126482</c:v>
                </c:pt>
                <c:pt idx="16">
                  <c:v>127005.3</c:v>
                </c:pt>
                <c:pt idx="17">
                  <c:v>127823.8</c:v>
                </c:pt>
                <c:pt idx="18">
                  <c:v>128883.2</c:v>
                </c:pt>
                <c:pt idx="19">
                  <c:v>129864.2</c:v>
                </c:pt>
                <c:pt idx="20">
                  <c:v>130933.7</c:v>
                </c:pt>
                <c:pt idx="21">
                  <c:v>132114.79999999999</c:v>
                </c:pt>
                <c:pt idx="22">
                  <c:v>133700.79999999999</c:v>
                </c:pt>
                <c:pt idx="23">
                  <c:v>135588.9</c:v>
                </c:pt>
                <c:pt idx="24">
                  <c:v>136267.4</c:v>
                </c:pt>
                <c:pt idx="25">
                  <c:v>138792.70000000001</c:v>
                </c:pt>
                <c:pt idx="26">
                  <c:v>140446.9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5">
                  <a:shade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0000"/>
                </a:schemeClr>
              </a:solidFill>
              <a:ln w="9525">
                <a:solidFill>
                  <a:schemeClr val="accent5">
                    <a:shade val="80000"/>
                  </a:schemeClr>
                </a:solidFill>
              </a:ln>
              <a:effectLst/>
            </c:spPr>
          </c:marker>
          <c:xVal>
            <c:numRef>
              <c:f>'Input-NetPay'!$AE$4:$AE$5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'Input-NetPay'!$AF$4:$AF$5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5">
                  <a:shade val="6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8000"/>
                </a:schemeClr>
              </a:solidFill>
              <a:ln w="9525">
                <a:solidFill>
                  <a:schemeClr val="accent5">
                    <a:shade val="68000"/>
                  </a:schemeClr>
                </a:solidFill>
              </a:ln>
              <a:effectLst/>
            </c:spPr>
          </c:marker>
          <c:xVal>
            <c:numRef>
              <c:f>'Input-NetPay'!$AE$5:$AE$6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'Input-NetPay'!$AF$5:$AF$6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5">
                  <a:shade val="5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5000"/>
                </a:schemeClr>
              </a:solidFill>
              <a:ln w="9525">
                <a:solidFill>
                  <a:schemeClr val="accent5">
                    <a:shade val="55000"/>
                  </a:schemeClr>
                </a:solidFill>
              </a:ln>
              <a:effectLst/>
            </c:spPr>
          </c:marker>
          <c:xVal>
            <c:numRef>
              <c:f>'Input-NetPay'!$AE$6:$AE$7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'Input-NetPay'!$AF$6:$AF$7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5">
                  <a:shade val="4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2000"/>
                </a:schemeClr>
              </a:solidFill>
              <a:ln w="9525">
                <a:solidFill>
                  <a:schemeClr val="accent5">
                    <a:shade val="42000"/>
                  </a:schemeClr>
                </a:solidFill>
              </a:ln>
              <a:effectLst/>
            </c:spPr>
          </c:marker>
          <c:xVal>
            <c:numRef>
              <c:f>'Input-NetPay'!$AE$7:$AE$8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'Input-NetPay'!$AF$7:$AF$8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16312"/>
        <c:axId val="502616704"/>
      </c:scatterChart>
      <c:valAx>
        <c:axId val="502616312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2616704"/>
        <c:crosses val="autoZero"/>
        <c:crossBetween val="midCat"/>
      </c:valAx>
      <c:valAx>
        <c:axId val="502616704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2616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Poro D</a:t>
            </a:r>
            <a:endParaRPr lang="ja-JP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5">
                  <a:tint val="3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38000"/>
                </a:schemeClr>
              </a:solidFill>
              <a:ln w="9525">
                <a:solidFill>
                  <a:schemeClr val="accent5">
                    <a:tint val="38000"/>
                  </a:schemeClr>
                </a:solidFill>
              </a:ln>
              <a:effectLst/>
            </c:spPr>
          </c:marker>
          <c:xVal>
            <c:numRef>
              <c:f>'Input-Poro'!$I$4:$I$21</c:f>
              <c:numCache>
                <c:formatCode>General</c:formatCode>
                <c:ptCount val="18"/>
                <c:pt idx="0">
                  <c:v>73605.3</c:v>
                </c:pt>
                <c:pt idx="1">
                  <c:v>72671.899999999994</c:v>
                </c:pt>
                <c:pt idx="2">
                  <c:v>71890.100000000006</c:v>
                </c:pt>
                <c:pt idx="3">
                  <c:v>71164</c:v>
                </c:pt>
                <c:pt idx="4">
                  <c:v>70510.8</c:v>
                </c:pt>
                <c:pt idx="5">
                  <c:v>70270</c:v>
                </c:pt>
                <c:pt idx="6">
                  <c:v>70209.600000000006</c:v>
                </c:pt>
                <c:pt idx="7">
                  <c:v>70241.100000000006</c:v>
                </c:pt>
                <c:pt idx="8">
                  <c:v>70325.100000000006</c:v>
                </c:pt>
                <c:pt idx="9">
                  <c:v>70474.100000000006</c:v>
                </c:pt>
                <c:pt idx="10">
                  <c:v>70798.600000000006</c:v>
                </c:pt>
                <c:pt idx="11">
                  <c:v>71176.800000000003</c:v>
                </c:pt>
                <c:pt idx="12">
                  <c:v>71783.100000000006</c:v>
                </c:pt>
                <c:pt idx="13">
                  <c:v>72570.2</c:v>
                </c:pt>
                <c:pt idx="14">
                  <c:v>73487.899999999994</c:v>
                </c:pt>
                <c:pt idx="15">
                  <c:v>74205.399999999994</c:v>
                </c:pt>
                <c:pt idx="16">
                  <c:v>75001.600000000006</c:v>
                </c:pt>
                <c:pt idx="17">
                  <c:v>75617.100000000006</c:v>
                </c:pt>
              </c:numCache>
            </c:numRef>
          </c:xVal>
          <c:yVal>
            <c:numRef>
              <c:f>'Input-Poro'!$J$4:$J$21</c:f>
              <c:numCache>
                <c:formatCode>General</c:formatCode>
                <c:ptCount val="18"/>
                <c:pt idx="0">
                  <c:v>130048.2</c:v>
                </c:pt>
                <c:pt idx="1">
                  <c:v>131475.4</c:v>
                </c:pt>
                <c:pt idx="2">
                  <c:v>132401.60000000001</c:v>
                </c:pt>
                <c:pt idx="3">
                  <c:v>133140.1</c:v>
                </c:pt>
                <c:pt idx="4">
                  <c:v>133993.79999999999</c:v>
                </c:pt>
                <c:pt idx="5">
                  <c:v>134505.29999999999</c:v>
                </c:pt>
                <c:pt idx="6">
                  <c:v>134882.20000000001</c:v>
                </c:pt>
                <c:pt idx="7">
                  <c:v>135123</c:v>
                </c:pt>
                <c:pt idx="8">
                  <c:v>135289.4</c:v>
                </c:pt>
                <c:pt idx="9">
                  <c:v>135381.6</c:v>
                </c:pt>
                <c:pt idx="10">
                  <c:v>135516.4</c:v>
                </c:pt>
                <c:pt idx="11">
                  <c:v>135526.6</c:v>
                </c:pt>
                <c:pt idx="12">
                  <c:v>135504.6</c:v>
                </c:pt>
                <c:pt idx="13">
                  <c:v>135323.5</c:v>
                </c:pt>
                <c:pt idx="14">
                  <c:v>134981.29999999999</c:v>
                </c:pt>
                <c:pt idx="15">
                  <c:v>134571.20000000001</c:v>
                </c:pt>
                <c:pt idx="16">
                  <c:v>134036.70000000001</c:v>
                </c:pt>
                <c:pt idx="17">
                  <c:v>133674.20000000001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>
                  <a:tint val="4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46000"/>
                </a:schemeClr>
              </a:solidFill>
              <a:ln w="9525">
                <a:solidFill>
                  <a:schemeClr val="accent5">
                    <a:tint val="46000"/>
                  </a:schemeClr>
                </a:solidFill>
              </a:ln>
              <a:effectLst/>
            </c:spPr>
          </c:marker>
          <c:xVal>
            <c:numRef>
              <c:f>'Input-Poro'!$I$22:$I$55</c:f>
              <c:numCache>
                <c:formatCode>General</c:formatCode>
                <c:ptCount val="34"/>
                <c:pt idx="0">
                  <c:v>71888.800000000003</c:v>
                </c:pt>
                <c:pt idx="1">
                  <c:v>71430.8</c:v>
                </c:pt>
                <c:pt idx="2">
                  <c:v>70922.899999999994</c:v>
                </c:pt>
                <c:pt idx="3">
                  <c:v>70343.5</c:v>
                </c:pt>
                <c:pt idx="4">
                  <c:v>69644.399999999994</c:v>
                </c:pt>
                <c:pt idx="5">
                  <c:v>69340.600000000006</c:v>
                </c:pt>
                <c:pt idx="6">
                  <c:v>68930.399999999994</c:v>
                </c:pt>
                <c:pt idx="7">
                  <c:v>68533.100000000006</c:v>
                </c:pt>
                <c:pt idx="8">
                  <c:v>68146.7</c:v>
                </c:pt>
                <c:pt idx="9">
                  <c:v>67813</c:v>
                </c:pt>
                <c:pt idx="10">
                  <c:v>67773.3</c:v>
                </c:pt>
                <c:pt idx="11">
                  <c:v>67773.3</c:v>
                </c:pt>
                <c:pt idx="12">
                  <c:v>67773.3</c:v>
                </c:pt>
                <c:pt idx="13">
                  <c:v>67805.8</c:v>
                </c:pt>
                <c:pt idx="14">
                  <c:v>67883.899999999994</c:v>
                </c:pt>
                <c:pt idx="15">
                  <c:v>68081</c:v>
                </c:pt>
                <c:pt idx="16">
                  <c:v>68164</c:v>
                </c:pt>
                <c:pt idx="17">
                  <c:v>68424.5</c:v>
                </c:pt>
                <c:pt idx="18">
                  <c:v>68815.3</c:v>
                </c:pt>
                <c:pt idx="19">
                  <c:v>69336.3</c:v>
                </c:pt>
                <c:pt idx="20">
                  <c:v>69764.100000000006</c:v>
                </c:pt>
                <c:pt idx="21">
                  <c:v>70191.600000000006</c:v>
                </c:pt>
                <c:pt idx="22">
                  <c:v>70354.3</c:v>
                </c:pt>
                <c:pt idx="23">
                  <c:v>71296.3</c:v>
                </c:pt>
                <c:pt idx="24">
                  <c:v>71559.399999999994</c:v>
                </c:pt>
                <c:pt idx="25">
                  <c:v>72356.3</c:v>
                </c:pt>
                <c:pt idx="26">
                  <c:v>73178.5</c:v>
                </c:pt>
                <c:pt idx="27">
                  <c:v>73829.7</c:v>
                </c:pt>
                <c:pt idx="28">
                  <c:v>74179.5</c:v>
                </c:pt>
                <c:pt idx="29">
                  <c:v>74891.399999999994</c:v>
                </c:pt>
                <c:pt idx="30">
                  <c:v>75460</c:v>
                </c:pt>
                <c:pt idx="31">
                  <c:v>76002.600000000006</c:v>
                </c:pt>
                <c:pt idx="32">
                  <c:v>76473.8</c:v>
                </c:pt>
                <c:pt idx="33">
                  <c:v>76944.600000000006</c:v>
                </c:pt>
              </c:numCache>
            </c:numRef>
          </c:xVal>
          <c:yVal>
            <c:numRef>
              <c:f>'Input-Poro'!$J$22:$J$55</c:f>
              <c:numCache>
                <c:formatCode>General</c:formatCode>
                <c:ptCount val="34"/>
                <c:pt idx="0">
                  <c:v>128227</c:v>
                </c:pt>
                <c:pt idx="1">
                  <c:v>129206</c:v>
                </c:pt>
                <c:pt idx="2">
                  <c:v>130159.1</c:v>
                </c:pt>
                <c:pt idx="3">
                  <c:v>131077.1</c:v>
                </c:pt>
                <c:pt idx="4">
                  <c:v>132054.1</c:v>
                </c:pt>
                <c:pt idx="5">
                  <c:v>132477</c:v>
                </c:pt>
                <c:pt idx="6">
                  <c:v>132984.9</c:v>
                </c:pt>
                <c:pt idx="7">
                  <c:v>133660.1</c:v>
                </c:pt>
                <c:pt idx="8">
                  <c:v>134385.20000000001</c:v>
                </c:pt>
                <c:pt idx="9">
                  <c:v>135148.6</c:v>
                </c:pt>
                <c:pt idx="10">
                  <c:v>135400.9</c:v>
                </c:pt>
                <c:pt idx="11">
                  <c:v>135598.1</c:v>
                </c:pt>
                <c:pt idx="12">
                  <c:v>135772.29999999999</c:v>
                </c:pt>
                <c:pt idx="13">
                  <c:v>135953.70000000001</c:v>
                </c:pt>
                <c:pt idx="14">
                  <c:v>136126.6</c:v>
                </c:pt>
                <c:pt idx="15">
                  <c:v>136363.20000000001</c:v>
                </c:pt>
                <c:pt idx="16">
                  <c:v>136438.29999999999</c:v>
                </c:pt>
                <c:pt idx="17">
                  <c:v>136698.79999999999</c:v>
                </c:pt>
                <c:pt idx="18">
                  <c:v>136826.4</c:v>
                </c:pt>
                <c:pt idx="19">
                  <c:v>136902.9</c:v>
                </c:pt>
                <c:pt idx="20">
                  <c:v>136976.4</c:v>
                </c:pt>
                <c:pt idx="21">
                  <c:v>136996.1</c:v>
                </c:pt>
                <c:pt idx="22">
                  <c:v>137028.9</c:v>
                </c:pt>
                <c:pt idx="23">
                  <c:v>136933.1</c:v>
                </c:pt>
                <c:pt idx="24">
                  <c:v>136907.5</c:v>
                </c:pt>
                <c:pt idx="25">
                  <c:v>136786.1</c:v>
                </c:pt>
                <c:pt idx="26">
                  <c:v>136605.6</c:v>
                </c:pt>
                <c:pt idx="27">
                  <c:v>136338.9</c:v>
                </c:pt>
                <c:pt idx="28">
                  <c:v>136171.6</c:v>
                </c:pt>
                <c:pt idx="29">
                  <c:v>135809.1</c:v>
                </c:pt>
                <c:pt idx="30">
                  <c:v>135470.5</c:v>
                </c:pt>
                <c:pt idx="31">
                  <c:v>135095.1</c:v>
                </c:pt>
                <c:pt idx="32">
                  <c:v>134782.5</c:v>
                </c:pt>
                <c:pt idx="33">
                  <c:v>134335.29999999999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5">
                  <a:tint val="5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4000"/>
                </a:schemeClr>
              </a:solidFill>
              <a:ln w="9525">
                <a:solidFill>
                  <a:schemeClr val="accent5">
                    <a:tint val="54000"/>
                  </a:schemeClr>
                </a:solidFill>
              </a:ln>
              <a:effectLst/>
            </c:spPr>
          </c:marker>
          <c:xVal>
            <c:numRef>
              <c:f>'Input-Poro'!$I$56:$I$94</c:f>
              <c:numCache>
                <c:formatCode>General</c:formatCode>
                <c:ptCount val="39"/>
                <c:pt idx="0">
                  <c:v>71128.600000000006</c:v>
                </c:pt>
                <c:pt idx="1">
                  <c:v>70928.800000000003</c:v>
                </c:pt>
                <c:pt idx="2">
                  <c:v>70753.600000000006</c:v>
                </c:pt>
                <c:pt idx="3">
                  <c:v>70352</c:v>
                </c:pt>
                <c:pt idx="4">
                  <c:v>70099.100000000006</c:v>
                </c:pt>
                <c:pt idx="5">
                  <c:v>69777.2</c:v>
                </c:pt>
                <c:pt idx="6">
                  <c:v>69082</c:v>
                </c:pt>
                <c:pt idx="7">
                  <c:v>68668.3</c:v>
                </c:pt>
                <c:pt idx="8">
                  <c:v>68240.2</c:v>
                </c:pt>
                <c:pt idx="9">
                  <c:v>67636.800000000003</c:v>
                </c:pt>
                <c:pt idx="10">
                  <c:v>67035.399999999994</c:v>
                </c:pt>
                <c:pt idx="11">
                  <c:v>65965.2</c:v>
                </c:pt>
                <c:pt idx="12">
                  <c:v>65792</c:v>
                </c:pt>
                <c:pt idx="13">
                  <c:v>65730.600000000006</c:v>
                </c:pt>
                <c:pt idx="14">
                  <c:v>65544</c:v>
                </c:pt>
                <c:pt idx="15">
                  <c:v>65324.1</c:v>
                </c:pt>
                <c:pt idx="16">
                  <c:v>65177.8</c:v>
                </c:pt>
                <c:pt idx="17">
                  <c:v>65147.6</c:v>
                </c:pt>
                <c:pt idx="18">
                  <c:v>65189</c:v>
                </c:pt>
                <c:pt idx="19">
                  <c:v>65356.3</c:v>
                </c:pt>
                <c:pt idx="20">
                  <c:v>65502.6</c:v>
                </c:pt>
                <c:pt idx="21">
                  <c:v>65638.100000000006</c:v>
                </c:pt>
                <c:pt idx="22">
                  <c:v>65846.8</c:v>
                </c:pt>
                <c:pt idx="23">
                  <c:v>66034.5</c:v>
                </c:pt>
                <c:pt idx="24">
                  <c:v>66600.100000000006</c:v>
                </c:pt>
                <c:pt idx="25">
                  <c:v>66881.899999999994</c:v>
                </c:pt>
                <c:pt idx="26">
                  <c:v>69174.2</c:v>
                </c:pt>
                <c:pt idx="27">
                  <c:v>69844.5</c:v>
                </c:pt>
                <c:pt idx="28">
                  <c:v>70258.2</c:v>
                </c:pt>
                <c:pt idx="29">
                  <c:v>70378.3</c:v>
                </c:pt>
                <c:pt idx="30">
                  <c:v>70940.899999999994</c:v>
                </c:pt>
                <c:pt idx="31">
                  <c:v>71646.3</c:v>
                </c:pt>
                <c:pt idx="32">
                  <c:v>72584</c:v>
                </c:pt>
                <c:pt idx="33">
                  <c:v>73226.100000000006</c:v>
                </c:pt>
                <c:pt idx="34">
                  <c:v>73947.5</c:v>
                </c:pt>
                <c:pt idx="35">
                  <c:v>74763.100000000006</c:v>
                </c:pt>
                <c:pt idx="36">
                  <c:v>75551.8</c:v>
                </c:pt>
                <c:pt idx="37">
                  <c:v>76328.399999999994</c:v>
                </c:pt>
                <c:pt idx="38">
                  <c:v>77252</c:v>
                </c:pt>
              </c:numCache>
            </c:numRef>
          </c:xVal>
          <c:yVal>
            <c:numRef>
              <c:f>'Input-Poro'!$J$56:$J$94</c:f>
              <c:numCache>
                <c:formatCode>General</c:formatCode>
                <c:ptCount val="39"/>
                <c:pt idx="0">
                  <c:v>126028.2</c:v>
                </c:pt>
                <c:pt idx="1">
                  <c:v>126670.3</c:v>
                </c:pt>
                <c:pt idx="2">
                  <c:v>127259.5</c:v>
                </c:pt>
                <c:pt idx="3">
                  <c:v>128250</c:v>
                </c:pt>
                <c:pt idx="4">
                  <c:v>128865.8</c:v>
                </c:pt>
                <c:pt idx="5">
                  <c:v>129599.4</c:v>
                </c:pt>
                <c:pt idx="6">
                  <c:v>130830.7</c:v>
                </c:pt>
                <c:pt idx="7">
                  <c:v>131446.20000000001</c:v>
                </c:pt>
                <c:pt idx="8">
                  <c:v>132064</c:v>
                </c:pt>
                <c:pt idx="9">
                  <c:v>132881.20000000001</c:v>
                </c:pt>
                <c:pt idx="10">
                  <c:v>133643.70000000001</c:v>
                </c:pt>
                <c:pt idx="11">
                  <c:v>135101.1</c:v>
                </c:pt>
                <c:pt idx="12">
                  <c:v>135356</c:v>
                </c:pt>
                <c:pt idx="13">
                  <c:v>135428.20000000001</c:v>
                </c:pt>
                <c:pt idx="14">
                  <c:v>135634.20000000001</c:v>
                </c:pt>
                <c:pt idx="15">
                  <c:v>135874.70000000001</c:v>
                </c:pt>
                <c:pt idx="16">
                  <c:v>136156.5</c:v>
                </c:pt>
                <c:pt idx="17">
                  <c:v>136355.6</c:v>
                </c:pt>
                <c:pt idx="18">
                  <c:v>136658.1</c:v>
                </c:pt>
                <c:pt idx="19">
                  <c:v>136941.6</c:v>
                </c:pt>
                <c:pt idx="20">
                  <c:v>137118.39999999999</c:v>
                </c:pt>
                <c:pt idx="21">
                  <c:v>137265.1</c:v>
                </c:pt>
                <c:pt idx="22">
                  <c:v>137411.4</c:v>
                </c:pt>
                <c:pt idx="23">
                  <c:v>137463.9</c:v>
                </c:pt>
                <c:pt idx="24">
                  <c:v>137683.70000000001</c:v>
                </c:pt>
                <c:pt idx="25">
                  <c:v>137777.9</c:v>
                </c:pt>
                <c:pt idx="26">
                  <c:v>137997.1</c:v>
                </c:pt>
                <c:pt idx="27">
                  <c:v>137962.9</c:v>
                </c:pt>
                <c:pt idx="28">
                  <c:v>137977.4</c:v>
                </c:pt>
                <c:pt idx="29">
                  <c:v>137977.4</c:v>
                </c:pt>
                <c:pt idx="30">
                  <c:v>137869.4</c:v>
                </c:pt>
                <c:pt idx="31">
                  <c:v>137763.5</c:v>
                </c:pt>
                <c:pt idx="32">
                  <c:v>137589.9</c:v>
                </c:pt>
                <c:pt idx="33">
                  <c:v>137441.29999999999</c:v>
                </c:pt>
                <c:pt idx="34">
                  <c:v>137188.29999999999</c:v>
                </c:pt>
                <c:pt idx="35">
                  <c:v>136813.29999999999</c:v>
                </c:pt>
                <c:pt idx="36">
                  <c:v>136426.20000000001</c:v>
                </c:pt>
                <c:pt idx="37">
                  <c:v>135930.79999999999</c:v>
                </c:pt>
                <c:pt idx="38">
                  <c:v>135221.5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5">
                  <a:tint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2000"/>
                </a:schemeClr>
              </a:solidFill>
              <a:ln w="9525">
                <a:solidFill>
                  <a:schemeClr val="accent5">
                    <a:tint val="62000"/>
                  </a:schemeClr>
                </a:solidFill>
              </a:ln>
              <a:effectLst/>
            </c:spPr>
          </c:marker>
          <c:xVal>
            <c:numRef>
              <c:f>'Input-Poro'!$I$95:$I$124</c:f>
              <c:numCache>
                <c:formatCode>General</c:formatCode>
                <c:ptCount val="30"/>
                <c:pt idx="0">
                  <c:v>70325.8</c:v>
                </c:pt>
                <c:pt idx="1">
                  <c:v>69726.7</c:v>
                </c:pt>
                <c:pt idx="2">
                  <c:v>69076.399999999994</c:v>
                </c:pt>
                <c:pt idx="3">
                  <c:v>68396.7</c:v>
                </c:pt>
                <c:pt idx="4">
                  <c:v>67672.899999999994</c:v>
                </c:pt>
                <c:pt idx="5">
                  <c:v>66746.100000000006</c:v>
                </c:pt>
                <c:pt idx="6">
                  <c:v>65669</c:v>
                </c:pt>
                <c:pt idx="7">
                  <c:v>64800.5</c:v>
                </c:pt>
                <c:pt idx="8">
                  <c:v>64154.5</c:v>
                </c:pt>
                <c:pt idx="9">
                  <c:v>63697.5</c:v>
                </c:pt>
                <c:pt idx="10">
                  <c:v>63481</c:v>
                </c:pt>
                <c:pt idx="11">
                  <c:v>63533.5</c:v>
                </c:pt>
                <c:pt idx="12">
                  <c:v>63609.9</c:v>
                </c:pt>
                <c:pt idx="13">
                  <c:v>63854</c:v>
                </c:pt>
                <c:pt idx="14">
                  <c:v>64265.1</c:v>
                </c:pt>
                <c:pt idx="15">
                  <c:v>64676.2</c:v>
                </c:pt>
                <c:pt idx="16">
                  <c:v>65176.2</c:v>
                </c:pt>
                <c:pt idx="17">
                  <c:v>65703.399999999994</c:v>
                </c:pt>
                <c:pt idx="18">
                  <c:v>66192.899999999994</c:v>
                </c:pt>
                <c:pt idx="19">
                  <c:v>66895</c:v>
                </c:pt>
                <c:pt idx="20">
                  <c:v>67786.7</c:v>
                </c:pt>
                <c:pt idx="21">
                  <c:v>68378.899999999994</c:v>
                </c:pt>
                <c:pt idx="22">
                  <c:v>69276.2</c:v>
                </c:pt>
                <c:pt idx="23">
                  <c:v>70135.199999999997</c:v>
                </c:pt>
                <c:pt idx="24">
                  <c:v>71175.5</c:v>
                </c:pt>
                <c:pt idx="25">
                  <c:v>72342.899999999994</c:v>
                </c:pt>
                <c:pt idx="26">
                  <c:v>73548.600000000006</c:v>
                </c:pt>
                <c:pt idx="27">
                  <c:v>74326.399999999994</c:v>
                </c:pt>
                <c:pt idx="28">
                  <c:v>75436.7</c:v>
                </c:pt>
                <c:pt idx="29">
                  <c:v>76724.899999999994</c:v>
                </c:pt>
              </c:numCache>
            </c:numRef>
          </c:xVal>
          <c:yVal>
            <c:numRef>
              <c:f>'Input-Poro'!$J$95:$J$124</c:f>
              <c:numCache>
                <c:formatCode>General</c:formatCode>
                <c:ptCount val="30"/>
                <c:pt idx="0">
                  <c:v>125214.6</c:v>
                </c:pt>
                <c:pt idx="1">
                  <c:v>127357.6</c:v>
                </c:pt>
                <c:pt idx="2">
                  <c:v>129045</c:v>
                </c:pt>
                <c:pt idx="3">
                  <c:v>130415.7</c:v>
                </c:pt>
                <c:pt idx="4">
                  <c:v>131545.60000000001</c:v>
                </c:pt>
                <c:pt idx="5">
                  <c:v>132720.5</c:v>
                </c:pt>
                <c:pt idx="6">
                  <c:v>133853.70000000001</c:v>
                </c:pt>
                <c:pt idx="7">
                  <c:v>134727</c:v>
                </c:pt>
                <c:pt idx="8">
                  <c:v>135290.70000000001</c:v>
                </c:pt>
                <c:pt idx="9">
                  <c:v>135872.1</c:v>
                </c:pt>
                <c:pt idx="10">
                  <c:v>136434.4</c:v>
                </c:pt>
                <c:pt idx="11">
                  <c:v>136827.1</c:v>
                </c:pt>
                <c:pt idx="12">
                  <c:v>137283.79999999999</c:v>
                </c:pt>
                <c:pt idx="13">
                  <c:v>137593.20000000001</c:v>
                </c:pt>
                <c:pt idx="14">
                  <c:v>137806.1</c:v>
                </c:pt>
                <c:pt idx="15">
                  <c:v>138006.20000000001</c:v>
                </c:pt>
                <c:pt idx="16">
                  <c:v>138183.4</c:v>
                </c:pt>
                <c:pt idx="17">
                  <c:v>138285.79999999999</c:v>
                </c:pt>
                <c:pt idx="18">
                  <c:v>138387.1</c:v>
                </c:pt>
                <c:pt idx="19">
                  <c:v>138557.1</c:v>
                </c:pt>
                <c:pt idx="20">
                  <c:v>138719.5</c:v>
                </c:pt>
                <c:pt idx="21">
                  <c:v>138747.70000000001</c:v>
                </c:pt>
                <c:pt idx="22">
                  <c:v>138695.5</c:v>
                </c:pt>
                <c:pt idx="23">
                  <c:v>138668</c:v>
                </c:pt>
                <c:pt idx="24">
                  <c:v>138455.4</c:v>
                </c:pt>
                <c:pt idx="25">
                  <c:v>138208.29999999999</c:v>
                </c:pt>
                <c:pt idx="26">
                  <c:v>137949.79999999999</c:v>
                </c:pt>
                <c:pt idx="27">
                  <c:v>137642.1</c:v>
                </c:pt>
                <c:pt idx="28">
                  <c:v>137166.29999999999</c:v>
                </c:pt>
                <c:pt idx="29">
                  <c:v>136420.4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>
                  <a:tint val="6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9000"/>
                </a:schemeClr>
              </a:solidFill>
              <a:ln w="9525">
                <a:solidFill>
                  <a:schemeClr val="accent5">
                    <a:tint val="69000"/>
                  </a:schemeClr>
                </a:solidFill>
              </a:ln>
              <a:effectLst/>
            </c:spPr>
          </c:marker>
          <c:xVal>
            <c:numRef>
              <c:f>'Input-Poro'!$I$125:$I$165</c:f>
              <c:numCache>
                <c:formatCode>General</c:formatCode>
                <c:ptCount val="41"/>
                <c:pt idx="0">
                  <c:v>62943.6</c:v>
                </c:pt>
                <c:pt idx="1">
                  <c:v>64466.5</c:v>
                </c:pt>
                <c:pt idx="2">
                  <c:v>65414</c:v>
                </c:pt>
                <c:pt idx="3">
                  <c:v>66215.199999999997</c:v>
                </c:pt>
                <c:pt idx="4">
                  <c:v>66550.5</c:v>
                </c:pt>
                <c:pt idx="5">
                  <c:v>66846.100000000006</c:v>
                </c:pt>
                <c:pt idx="6">
                  <c:v>66967.8</c:v>
                </c:pt>
                <c:pt idx="7">
                  <c:v>67009.2</c:v>
                </c:pt>
                <c:pt idx="8">
                  <c:v>66918.3</c:v>
                </c:pt>
                <c:pt idx="9">
                  <c:v>66688.7</c:v>
                </c:pt>
                <c:pt idx="10">
                  <c:v>66274.899999999994</c:v>
                </c:pt>
                <c:pt idx="11">
                  <c:v>65792</c:v>
                </c:pt>
                <c:pt idx="12">
                  <c:v>65114.2</c:v>
                </c:pt>
                <c:pt idx="13">
                  <c:v>64526.6</c:v>
                </c:pt>
                <c:pt idx="14">
                  <c:v>63965.9</c:v>
                </c:pt>
                <c:pt idx="15">
                  <c:v>63315</c:v>
                </c:pt>
                <c:pt idx="16">
                  <c:v>62450.5</c:v>
                </c:pt>
                <c:pt idx="17">
                  <c:v>62059.7</c:v>
                </c:pt>
                <c:pt idx="18">
                  <c:v>61696.5</c:v>
                </c:pt>
                <c:pt idx="19">
                  <c:v>61605.3</c:v>
                </c:pt>
                <c:pt idx="20">
                  <c:v>61691.9</c:v>
                </c:pt>
                <c:pt idx="21">
                  <c:v>61857.599999999999</c:v>
                </c:pt>
                <c:pt idx="22">
                  <c:v>62160.800000000003</c:v>
                </c:pt>
                <c:pt idx="23">
                  <c:v>62417.3</c:v>
                </c:pt>
                <c:pt idx="24">
                  <c:v>62863.199999999997</c:v>
                </c:pt>
                <c:pt idx="25">
                  <c:v>63286.7</c:v>
                </c:pt>
                <c:pt idx="26">
                  <c:v>63784.5</c:v>
                </c:pt>
                <c:pt idx="27">
                  <c:v>64321.9</c:v>
                </c:pt>
                <c:pt idx="28">
                  <c:v>64985.599999999999</c:v>
                </c:pt>
                <c:pt idx="29">
                  <c:v>65639.100000000006</c:v>
                </c:pt>
                <c:pt idx="30">
                  <c:v>66579.100000000006</c:v>
                </c:pt>
                <c:pt idx="31">
                  <c:v>67383.199999999997</c:v>
                </c:pt>
                <c:pt idx="32">
                  <c:v>68290</c:v>
                </c:pt>
                <c:pt idx="33">
                  <c:v>69233.600000000006</c:v>
                </c:pt>
                <c:pt idx="34">
                  <c:v>69966.2</c:v>
                </c:pt>
                <c:pt idx="35">
                  <c:v>71076.100000000006</c:v>
                </c:pt>
                <c:pt idx="36">
                  <c:v>72086.3</c:v>
                </c:pt>
                <c:pt idx="37">
                  <c:v>73452.100000000006</c:v>
                </c:pt>
                <c:pt idx="38">
                  <c:v>75465.899999999994</c:v>
                </c:pt>
                <c:pt idx="39">
                  <c:v>77519.100000000006</c:v>
                </c:pt>
                <c:pt idx="40">
                  <c:v>80007.3</c:v>
                </c:pt>
              </c:numCache>
            </c:numRef>
          </c:xVal>
          <c:yVal>
            <c:numRef>
              <c:f>'Input-Poro'!$J$125:$J$165</c:f>
              <c:numCache>
                <c:formatCode>General</c:formatCode>
                <c:ptCount val="41"/>
                <c:pt idx="0">
                  <c:v>114692.6</c:v>
                </c:pt>
                <c:pt idx="1">
                  <c:v>117712.3</c:v>
                </c:pt>
                <c:pt idx="2">
                  <c:v>120060.4</c:v>
                </c:pt>
                <c:pt idx="3">
                  <c:v>122215.2</c:v>
                </c:pt>
                <c:pt idx="4">
                  <c:v>123865.2</c:v>
                </c:pt>
                <c:pt idx="5">
                  <c:v>125097.8</c:v>
                </c:pt>
                <c:pt idx="6">
                  <c:v>126224.4</c:v>
                </c:pt>
                <c:pt idx="7">
                  <c:v>127046.3</c:v>
                </c:pt>
                <c:pt idx="8">
                  <c:v>128104.3</c:v>
                </c:pt>
                <c:pt idx="9">
                  <c:v>129158.8</c:v>
                </c:pt>
                <c:pt idx="10">
                  <c:v>130006.2</c:v>
                </c:pt>
                <c:pt idx="11">
                  <c:v>131091.9</c:v>
                </c:pt>
                <c:pt idx="12">
                  <c:v>131920</c:v>
                </c:pt>
                <c:pt idx="13">
                  <c:v>132661.70000000001</c:v>
                </c:pt>
                <c:pt idx="14">
                  <c:v>133354</c:v>
                </c:pt>
                <c:pt idx="15">
                  <c:v>134107</c:v>
                </c:pt>
                <c:pt idx="16">
                  <c:v>134829.1</c:v>
                </c:pt>
                <c:pt idx="17">
                  <c:v>135298.6</c:v>
                </c:pt>
                <c:pt idx="18">
                  <c:v>136147.29999999999</c:v>
                </c:pt>
                <c:pt idx="19">
                  <c:v>136738.5</c:v>
                </c:pt>
                <c:pt idx="20">
                  <c:v>137283.5</c:v>
                </c:pt>
                <c:pt idx="21">
                  <c:v>137704.4</c:v>
                </c:pt>
                <c:pt idx="22">
                  <c:v>138167</c:v>
                </c:pt>
                <c:pt idx="23">
                  <c:v>138489.5</c:v>
                </c:pt>
                <c:pt idx="24">
                  <c:v>138804.1</c:v>
                </c:pt>
                <c:pt idx="25">
                  <c:v>139017.4</c:v>
                </c:pt>
                <c:pt idx="26">
                  <c:v>139283.1</c:v>
                </c:pt>
                <c:pt idx="27">
                  <c:v>139474.1</c:v>
                </c:pt>
                <c:pt idx="28">
                  <c:v>139668.29999999999</c:v>
                </c:pt>
                <c:pt idx="29">
                  <c:v>139774</c:v>
                </c:pt>
                <c:pt idx="30">
                  <c:v>140013.1</c:v>
                </c:pt>
                <c:pt idx="31">
                  <c:v>140148</c:v>
                </c:pt>
                <c:pt idx="32">
                  <c:v>140210</c:v>
                </c:pt>
                <c:pt idx="33">
                  <c:v>140310.70000000001</c:v>
                </c:pt>
                <c:pt idx="34">
                  <c:v>140292</c:v>
                </c:pt>
                <c:pt idx="35">
                  <c:v>140308.70000000001</c:v>
                </c:pt>
                <c:pt idx="36">
                  <c:v>140284.79999999999</c:v>
                </c:pt>
                <c:pt idx="37">
                  <c:v>140169.29999999999</c:v>
                </c:pt>
                <c:pt idx="38">
                  <c:v>139881.60000000001</c:v>
                </c:pt>
                <c:pt idx="39">
                  <c:v>139628.4</c:v>
                </c:pt>
                <c:pt idx="40">
                  <c:v>139037.70000000001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5">
                  <a:tint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7000"/>
                </a:schemeClr>
              </a:solidFill>
              <a:ln w="9525">
                <a:solidFill>
                  <a:schemeClr val="accent5">
                    <a:tint val="77000"/>
                  </a:schemeClr>
                </a:solidFill>
              </a:ln>
              <a:effectLst/>
            </c:spPr>
          </c:marker>
          <c:xVal>
            <c:numRef>
              <c:f>'Input-Poro'!$I$166:$I$204</c:f>
              <c:numCache>
                <c:formatCode>General</c:formatCode>
                <c:ptCount val="39"/>
                <c:pt idx="0">
                  <c:v>54449.8</c:v>
                </c:pt>
                <c:pt idx="1">
                  <c:v>57589.599999999999</c:v>
                </c:pt>
                <c:pt idx="2">
                  <c:v>59901.2</c:v>
                </c:pt>
                <c:pt idx="3">
                  <c:v>61447.8</c:v>
                </c:pt>
                <c:pt idx="4">
                  <c:v>62933.4</c:v>
                </c:pt>
                <c:pt idx="5">
                  <c:v>63796.9</c:v>
                </c:pt>
                <c:pt idx="6">
                  <c:v>64446.5</c:v>
                </c:pt>
                <c:pt idx="7">
                  <c:v>64813.7</c:v>
                </c:pt>
                <c:pt idx="8">
                  <c:v>64924.5</c:v>
                </c:pt>
                <c:pt idx="9">
                  <c:v>64810.400000000001</c:v>
                </c:pt>
                <c:pt idx="10">
                  <c:v>64299.5</c:v>
                </c:pt>
                <c:pt idx="11">
                  <c:v>63678.2</c:v>
                </c:pt>
                <c:pt idx="12">
                  <c:v>62855</c:v>
                </c:pt>
                <c:pt idx="13">
                  <c:v>61982</c:v>
                </c:pt>
                <c:pt idx="14">
                  <c:v>61344.2</c:v>
                </c:pt>
                <c:pt idx="15">
                  <c:v>60726.7</c:v>
                </c:pt>
                <c:pt idx="16">
                  <c:v>60289.7</c:v>
                </c:pt>
                <c:pt idx="17">
                  <c:v>60032.2</c:v>
                </c:pt>
                <c:pt idx="18">
                  <c:v>59929.8</c:v>
                </c:pt>
                <c:pt idx="19">
                  <c:v>59875.7</c:v>
                </c:pt>
                <c:pt idx="20">
                  <c:v>59930.8</c:v>
                </c:pt>
                <c:pt idx="21">
                  <c:v>60165.7</c:v>
                </c:pt>
                <c:pt idx="22">
                  <c:v>60465.599999999999</c:v>
                </c:pt>
                <c:pt idx="23">
                  <c:v>60883.199999999997</c:v>
                </c:pt>
                <c:pt idx="24">
                  <c:v>61301.5</c:v>
                </c:pt>
                <c:pt idx="25">
                  <c:v>61809.4</c:v>
                </c:pt>
                <c:pt idx="26">
                  <c:v>62194.2</c:v>
                </c:pt>
                <c:pt idx="27">
                  <c:v>62803.8</c:v>
                </c:pt>
                <c:pt idx="28">
                  <c:v>63539.7</c:v>
                </c:pt>
                <c:pt idx="29">
                  <c:v>64439.3</c:v>
                </c:pt>
                <c:pt idx="30">
                  <c:v>65365.5</c:v>
                </c:pt>
                <c:pt idx="31">
                  <c:v>66507.899999999994</c:v>
                </c:pt>
                <c:pt idx="32">
                  <c:v>67613.2</c:v>
                </c:pt>
                <c:pt idx="33">
                  <c:v>68783.8</c:v>
                </c:pt>
                <c:pt idx="34">
                  <c:v>70319.600000000006</c:v>
                </c:pt>
                <c:pt idx="35">
                  <c:v>72262.5</c:v>
                </c:pt>
                <c:pt idx="36">
                  <c:v>75042.7</c:v>
                </c:pt>
                <c:pt idx="37">
                  <c:v>75586.899999999994</c:v>
                </c:pt>
                <c:pt idx="38">
                  <c:v>77390</c:v>
                </c:pt>
              </c:numCache>
            </c:numRef>
          </c:xVal>
          <c:yVal>
            <c:numRef>
              <c:f>'Input-Poro'!$J$166:$J$204</c:f>
              <c:numCache>
                <c:formatCode>General</c:formatCode>
                <c:ptCount val="39"/>
                <c:pt idx="0">
                  <c:v>109961.3</c:v>
                </c:pt>
                <c:pt idx="1">
                  <c:v>113402.6</c:v>
                </c:pt>
                <c:pt idx="2">
                  <c:v>116177.8</c:v>
                </c:pt>
                <c:pt idx="3">
                  <c:v>118301.8</c:v>
                </c:pt>
                <c:pt idx="4">
                  <c:v>120828.1</c:v>
                </c:pt>
                <c:pt idx="5">
                  <c:v>122529.9</c:v>
                </c:pt>
                <c:pt idx="6">
                  <c:v>124213.6</c:v>
                </c:pt>
                <c:pt idx="7">
                  <c:v>126079.1</c:v>
                </c:pt>
                <c:pt idx="8">
                  <c:v>127142.7</c:v>
                </c:pt>
                <c:pt idx="9">
                  <c:v>128124.3</c:v>
                </c:pt>
                <c:pt idx="10">
                  <c:v>129310.39999999999</c:v>
                </c:pt>
                <c:pt idx="11">
                  <c:v>130392.4</c:v>
                </c:pt>
                <c:pt idx="12">
                  <c:v>131456.4</c:v>
                </c:pt>
                <c:pt idx="13">
                  <c:v>132506.20000000001</c:v>
                </c:pt>
                <c:pt idx="14">
                  <c:v>133247.1</c:v>
                </c:pt>
                <c:pt idx="15">
                  <c:v>134165</c:v>
                </c:pt>
                <c:pt idx="16">
                  <c:v>134948.79999999999</c:v>
                </c:pt>
                <c:pt idx="17">
                  <c:v>135623.70000000001</c:v>
                </c:pt>
                <c:pt idx="18">
                  <c:v>136151.29999999999</c:v>
                </c:pt>
                <c:pt idx="19">
                  <c:v>136768.4</c:v>
                </c:pt>
                <c:pt idx="20">
                  <c:v>137552.79999999999</c:v>
                </c:pt>
                <c:pt idx="21">
                  <c:v>138215.6</c:v>
                </c:pt>
                <c:pt idx="22">
                  <c:v>138804.1</c:v>
                </c:pt>
                <c:pt idx="23">
                  <c:v>139244.4</c:v>
                </c:pt>
                <c:pt idx="24">
                  <c:v>139646.70000000001</c:v>
                </c:pt>
                <c:pt idx="25">
                  <c:v>140001</c:v>
                </c:pt>
                <c:pt idx="26">
                  <c:v>140251</c:v>
                </c:pt>
                <c:pt idx="27">
                  <c:v>140582.70000000001</c:v>
                </c:pt>
                <c:pt idx="28">
                  <c:v>140905.20000000001</c:v>
                </c:pt>
                <c:pt idx="29">
                  <c:v>141244.4</c:v>
                </c:pt>
                <c:pt idx="30">
                  <c:v>141534.1</c:v>
                </c:pt>
                <c:pt idx="31">
                  <c:v>141753.60000000001</c:v>
                </c:pt>
                <c:pt idx="32">
                  <c:v>141946.9</c:v>
                </c:pt>
                <c:pt idx="33">
                  <c:v>142066.29999999999</c:v>
                </c:pt>
                <c:pt idx="34">
                  <c:v>142207.70000000001</c:v>
                </c:pt>
                <c:pt idx="35">
                  <c:v>142221.1</c:v>
                </c:pt>
                <c:pt idx="36">
                  <c:v>142054.5</c:v>
                </c:pt>
                <c:pt idx="37">
                  <c:v>141993.1</c:v>
                </c:pt>
                <c:pt idx="38">
                  <c:v>141834.9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5">
                  <a:tint val="8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5000"/>
                </a:schemeClr>
              </a:solidFill>
              <a:ln w="9525">
                <a:solidFill>
                  <a:schemeClr val="accent5">
                    <a:tint val="85000"/>
                  </a:schemeClr>
                </a:solidFill>
              </a:ln>
              <a:effectLst/>
            </c:spPr>
          </c:marker>
          <c:xVal>
            <c:numRef>
              <c:f>'Input-Poro'!$I$205:$I$245</c:f>
              <c:numCache>
                <c:formatCode>General</c:formatCode>
                <c:ptCount val="41"/>
                <c:pt idx="0">
                  <c:v>48978.3</c:v>
                </c:pt>
                <c:pt idx="1">
                  <c:v>52091.9</c:v>
                </c:pt>
                <c:pt idx="2">
                  <c:v>54653.5</c:v>
                </c:pt>
                <c:pt idx="3">
                  <c:v>57083</c:v>
                </c:pt>
                <c:pt idx="4">
                  <c:v>58938.7</c:v>
                </c:pt>
                <c:pt idx="5">
                  <c:v>60138.5</c:v>
                </c:pt>
                <c:pt idx="6">
                  <c:v>60943.199999999997</c:v>
                </c:pt>
                <c:pt idx="7">
                  <c:v>61537.4</c:v>
                </c:pt>
                <c:pt idx="8">
                  <c:v>61986.2</c:v>
                </c:pt>
                <c:pt idx="9">
                  <c:v>62307.1</c:v>
                </c:pt>
                <c:pt idx="10">
                  <c:v>62564</c:v>
                </c:pt>
                <c:pt idx="11">
                  <c:v>62707.4</c:v>
                </c:pt>
                <c:pt idx="12">
                  <c:v>62850.7</c:v>
                </c:pt>
                <c:pt idx="13">
                  <c:v>62819.199999999997</c:v>
                </c:pt>
                <c:pt idx="14">
                  <c:v>62748</c:v>
                </c:pt>
                <c:pt idx="15">
                  <c:v>62540</c:v>
                </c:pt>
                <c:pt idx="16">
                  <c:v>62258.5</c:v>
                </c:pt>
                <c:pt idx="17">
                  <c:v>61704.7</c:v>
                </c:pt>
                <c:pt idx="18">
                  <c:v>60898</c:v>
                </c:pt>
                <c:pt idx="19">
                  <c:v>60184.4</c:v>
                </c:pt>
                <c:pt idx="20">
                  <c:v>59674.2</c:v>
                </c:pt>
                <c:pt idx="21">
                  <c:v>59095.5</c:v>
                </c:pt>
                <c:pt idx="22">
                  <c:v>58595.8</c:v>
                </c:pt>
                <c:pt idx="23">
                  <c:v>58285.8</c:v>
                </c:pt>
                <c:pt idx="24">
                  <c:v>58086.9</c:v>
                </c:pt>
                <c:pt idx="25">
                  <c:v>57896</c:v>
                </c:pt>
                <c:pt idx="26">
                  <c:v>57983.3</c:v>
                </c:pt>
                <c:pt idx="27">
                  <c:v>58368.1</c:v>
                </c:pt>
                <c:pt idx="28">
                  <c:v>58864.800000000003</c:v>
                </c:pt>
                <c:pt idx="29">
                  <c:v>59649.3</c:v>
                </c:pt>
                <c:pt idx="30">
                  <c:v>60552.2</c:v>
                </c:pt>
                <c:pt idx="31">
                  <c:v>61408.800000000003</c:v>
                </c:pt>
                <c:pt idx="32">
                  <c:v>62378</c:v>
                </c:pt>
                <c:pt idx="33">
                  <c:v>63587.6</c:v>
                </c:pt>
                <c:pt idx="34">
                  <c:v>64763.1</c:v>
                </c:pt>
                <c:pt idx="35">
                  <c:v>66481.3</c:v>
                </c:pt>
                <c:pt idx="36">
                  <c:v>67961.899999999994</c:v>
                </c:pt>
                <c:pt idx="37">
                  <c:v>69508.5</c:v>
                </c:pt>
                <c:pt idx="38">
                  <c:v>71360.899999999994</c:v>
                </c:pt>
                <c:pt idx="39">
                  <c:v>72850.399999999994</c:v>
                </c:pt>
                <c:pt idx="40">
                  <c:v>75488.5</c:v>
                </c:pt>
              </c:numCache>
            </c:numRef>
          </c:xVal>
          <c:yVal>
            <c:numRef>
              <c:f>'Input-Poro'!$J$205:$J$245</c:f>
              <c:numCache>
                <c:formatCode>General</c:formatCode>
                <c:ptCount val="41"/>
                <c:pt idx="0">
                  <c:v>109766.39999999999</c:v>
                </c:pt>
                <c:pt idx="1">
                  <c:v>112765.1</c:v>
                </c:pt>
                <c:pt idx="2">
                  <c:v>115155.5</c:v>
                </c:pt>
                <c:pt idx="3">
                  <c:v>117290.4</c:v>
                </c:pt>
                <c:pt idx="4">
                  <c:v>119182.39999999999</c:v>
                </c:pt>
                <c:pt idx="5">
                  <c:v>120577.8</c:v>
                </c:pt>
                <c:pt idx="6">
                  <c:v>121646.7</c:v>
                </c:pt>
                <c:pt idx="7">
                  <c:v>122558.7</c:v>
                </c:pt>
                <c:pt idx="8">
                  <c:v>123239.8</c:v>
                </c:pt>
                <c:pt idx="9">
                  <c:v>123993.1</c:v>
                </c:pt>
                <c:pt idx="10">
                  <c:v>124782.5</c:v>
                </c:pt>
                <c:pt idx="11">
                  <c:v>125569.2</c:v>
                </c:pt>
                <c:pt idx="12">
                  <c:v>126355.6</c:v>
                </c:pt>
                <c:pt idx="13">
                  <c:v>127074.5</c:v>
                </c:pt>
                <c:pt idx="14">
                  <c:v>127855.3</c:v>
                </c:pt>
                <c:pt idx="15">
                  <c:v>128569.60000000001</c:v>
                </c:pt>
                <c:pt idx="16">
                  <c:v>129193.2</c:v>
                </c:pt>
                <c:pt idx="17">
                  <c:v>130100.4</c:v>
                </c:pt>
                <c:pt idx="18">
                  <c:v>131025.9</c:v>
                </c:pt>
                <c:pt idx="19">
                  <c:v>131764.4</c:v>
                </c:pt>
                <c:pt idx="20">
                  <c:v>132445.5</c:v>
                </c:pt>
                <c:pt idx="21">
                  <c:v>133339.20000000001</c:v>
                </c:pt>
                <c:pt idx="22">
                  <c:v>134108.6</c:v>
                </c:pt>
                <c:pt idx="23">
                  <c:v>134857.9</c:v>
                </c:pt>
                <c:pt idx="24">
                  <c:v>135698.79999999999</c:v>
                </c:pt>
                <c:pt idx="25">
                  <c:v>136716.20000000001</c:v>
                </c:pt>
                <c:pt idx="26">
                  <c:v>137715.9</c:v>
                </c:pt>
                <c:pt idx="27">
                  <c:v>138912.70000000001</c:v>
                </c:pt>
                <c:pt idx="28">
                  <c:v>139696.20000000001</c:v>
                </c:pt>
                <c:pt idx="29">
                  <c:v>140575.1</c:v>
                </c:pt>
                <c:pt idx="30">
                  <c:v>141268.4</c:v>
                </c:pt>
                <c:pt idx="31">
                  <c:v>141795.9</c:v>
                </c:pt>
                <c:pt idx="32">
                  <c:v>142377</c:v>
                </c:pt>
                <c:pt idx="33">
                  <c:v>142913.70000000001</c:v>
                </c:pt>
                <c:pt idx="34">
                  <c:v>143323.5</c:v>
                </c:pt>
                <c:pt idx="35">
                  <c:v>143722.4</c:v>
                </c:pt>
                <c:pt idx="36">
                  <c:v>144039.4</c:v>
                </c:pt>
                <c:pt idx="37">
                  <c:v>144244.1</c:v>
                </c:pt>
                <c:pt idx="38">
                  <c:v>144343.5</c:v>
                </c:pt>
                <c:pt idx="39">
                  <c:v>144319.9</c:v>
                </c:pt>
                <c:pt idx="40">
                  <c:v>144288.4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5">
                  <a:tint val="8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93000"/>
                </a:schemeClr>
              </a:solidFill>
              <a:ln w="9525">
                <a:solidFill>
                  <a:schemeClr val="accent5">
                    <a:tint val="93000"/>
                  </a:schemeClr>
                </a:solidFill>
              </a:ln>
              <a:effectLst/>
            </c:spPr>
          </c:marker>
          <c:xVal>
            <c:numRef>
              <c:f>'Input-Poro'!$I$246:$I$288</c:f>
              <c:numCache>
                <c:formatCode>General</c:formatCode>
                <c:ptCount val="43"/>
                <c:pt idx="0">
                  <c:v>46608.4</c:v>
                </c:pt>
                <c:pt idx="1">
                  <c:v>47682.7</c:v>
                </c:pt>
                <c:pt idx="2">
                  <c:v>48756.9</c:v>
                </c:pt>
                <c:pt idx="3">
                  <c:v>51069.9</c:v>
                </c:pt>
                <c:pt idx="4">
                  <c:v>51811.9</c:v>
                </c:pt>
                <c:pt idx="5">
                  <c:v>52554</c:v>
                </c:pt>
                <c:pt idx="6">
                  <c:v>53296.1</c:v>
                </c:pt>
                <c:pt idx="7">
                  <c:v>54038.1</c:v>
                </c:pt>
                <c:pt idx="8">
                  <c:v>56246.7</c:v>
                </c:pt>
                <c:pt idx="9">
                  <c:v>57716.5</c:v>
                </c:pt>
                <c:pt idx="10">
                  <c:v>58799.199999999997</c:v>
                </c:pt>
                <c:pt idx="11">
                  <c:v>59680.4</c:v>
                </c:pt>
                <c:pt idx="12">
                  <c:v>60222.400000000001</c:v>
                </c:pt>
                <c:pt idx="13">
                  <c:v>60697.2</c:v>
                </c:pt>
                <c:pt idx="14">
                  <c:v>60873</c:v>
                </c:pt>
                <c:pt idx="15">
                  <c:v>60898</c:v>
                </c:pt>
                <c:pt idx="16">
                  <c:v>60673.599999999999</c:v>
                </c:pt>
                <c:pt idx="17">
                  <c:v>60244.800000000003</c:v>
                </c:pt>
                <c:pt idx="18">
                  <c:v>59769.7</c:v>
                </c:pt>
                <c:pt idx="19">
                  <c:v>59315</c:v>
                </c:pt>
                <c:pt idx="20">
                  <c:v>58605.3</c:v>
                </c:pt>
                <c:pt idx="21">
                  <c:v>58011.199999999997</c:v>
                </c:pt>
                <c:pt idx="22">
                  <c:v>57282.2</c:v>
                </c:pt>
                <c:pt idx="23">
                  <c:v>56523.6</c:v>
                </c:pt>
                <c:pt idx="24">
                  <c:v>56008.9</c:v>
                </c:pt>
                <c:pt idx="25">
                  <c:v>55544.6</c:v>
                </c:pt>
                <c:pt idx="26">
                  <c:v>55194.2</c:v>
                </c:pt>
                <c:pt idx="27">
                  <c:v>54946.2</c:v>
                </c:pt>
                <c:pt idx="28">
                  <c:v>54717.2</c:v>
                </c:pt>
                <c:pt idx="29">
                  <c:v>54640.7</c:v>
                </c:pt>
                <c:pt idx="30">
                  <c:v>54672.2</c:v>
                </c:pt>
                <c:pt idx="31">
                  <c:v>54847.4</c:v>
                </c:pt>
                <c:pt idx="32">
                  <c:v>55200.800000000003</c:v>
                </c:pt>
                <c:pt idx="33">
                  <c:v>55625.3</c:v>
                </c:pt>
                <c:pt idx="34">
                  <c:v>56136.5</c:v>
                </c:pt>
                <c:pt idx="35">
                  <c:v>56648</c:v>
                </c:pt>
                <c:pt idx="36">
                  <c:v>57300.2</c:v>
                </c:pt>
                <c:pt idx="37">
                  <c:v>57990.8</c:v>
                </c:pt>
                <c:pt idx="38">
                  <c:v>58926.2</c:v>
                </c:pt>
                <c:pt idx="39">
                  <c:v>59639.8</c:v>
                </c:pt>
                <c:pt idx="40">
                  <c:v>60840.800000000003</c:v>
                </c:pt>
                <c:pt idx="41">
                  <c:v>61616.3</c:v>
                </c:pt>
                <c:pt idx="42">
                  <c:v>62391.8</c:v>
                </c:pt>
              </c:numCache>
            </c:numRef>
          </c:xVal>
          <c:yVal>
            <c:numRef>
              <c:f>'Input-Poro'!$J$246:$J$288</c:f>
              <c:numCache>
                <c:formatCode>General</c:formatCode>
                <c:ptCount val="43"/>
                <c:pt idx="0">
                  <c:v>112311</c:v>
                </c:pt>
                <c:pt idx="1">
                  <c:v>113087.4</c:v>
                </c:pt>
                <c:pt idx="2">
                  <c:v>113863.8</c:v>
                </c:pt>
                <c:pt idx="3">
                  <c:v>115629.3</c:v>
                </c:pt>
                <c:pt idx="4">
                  <c:v>116201.2</c:v>
                </c:pt>
                <c:pt idx="5">
                  <c:v>116773.1</c:v>
                </c:pt>
                <c:pt idx="6">
                  <c:v>117345.1</c:v>
                </c:pt>
                <c:pt idx="7">
                  <c:v>117917</c:v>
                </c:pt>
                <c:pt idx="8">
                  <c:v>119818.6</c:v>
                </c:pt>
                <c:pt idx="9">
                  <c:v>121031.2</c:v>
                </c:pt>
                <c:pt idx="10">
                  <c:v>122082.7</c:v>
                </c:pt>
                <c:pt idx="11">
                  <c:v>123115.8</c:v>
                </c:pt>
                <c:pt idx="12">
                  <c:v>124102</c:v>
                </c:pt>
                <c:pt idx="13">
                  <c:v>125238.2</c:v>
                </c:pt>
                <c:pt idx="14">
                  <c:v>126227.7</c:v>
                </c:pt>
                <c:pt idx="15">
                  <c:v>127188</c:v>
                </c:pt>
                <c:pt idx="16">
                  <c:v>128040.4</c:v>
                </c:pt>
                <c:pt idx="17">
                  <c:v>128988.5</c:v>
                </c:pt>
                <c:pt idx="18">
                  <c:v>129784.1</c:v>
                </c:pt>
                <c:pt idx="19">
                  <c:v>130277.2</c:v>
                </c:pt>
                <c:pt idx="20">
                  <c:v>130877</c:v>
                </c:pt>
                <c:pt idx="21">
                  <c:v>131391.70000000001</c:v>
                </c:pt>
                <c:pt idx="22">
                  <c:v>132243.4</c:v>
                </c:pt>
                <c:pt idx="23">
                  <c:v>133246.1</c:v>
                </c:pt>
                <c:pt idx="24">
                  <c:v>134103.70000000001</c:v>
                </c:pt>
                <c:pt idx="25">
                  <c:v>134962.6</c:v>
                </c:pt>
                <c:pt idx="26">
                  <c:v>135811.70000000001</c:v>
                </c:pt>
                <c:pt idx="27">
                  <c:v>136600.70000000001</c:v>
                </c:pt>
                <c:pt idx="28">
                  <c:v>137629.9</c:v>
                </c:pt>
                <c:pt idx="29">
                  <c:v>138612.5</c:v>
                </c:pt>
                <c:pt idx="30">
                  <c:v>139812.70000000001</c:v>
                </c:pt>
                <c:pt idx="31">
                  <c:v>140827.4</c:v>
                </c:pt>
                <c:pt idx="32">
                  <c:v>142263.1</c:v>
                </c:pt>
                <c:pt idx="33">
                  <c:v>143398</c:v>
                </c:pt>
                <c:pt idx="34">
                  <c:v>144585.60000000001</c:v>
                </c:pt>
                <c:pt idx="35">
                  <c:v>145760.79999999999</c:v>
                </c:pt>
                <c:pt idx="36">
                  <c:v>146876.29999999999</c:v>
                </c:pt>
                <c:pt idx="37">
                  <c:v>147955.1</c:v>
                </c:pt>
                <c:pt idx="38">
                  <c:v>149330.70000000001</c:v>
                </c:pt>
                <c:pt idx="39">
                  <c:v>150510.79999999999</c:v>
                </c:pt>
                <c:pt idx="40">
                  <c:v>151796.70000000001</c:v>
                </c:pt>
                <c:pt idx="41">
                  <c:v>152595.20000000001</c:v>
                </c:pt>
                <c:pt idx="42">
                  <c:v>153393.70000000001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5">
                  <a:tint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'Input-Poro'!$I$289:$I$326</c:f>
              <c:numCache>
                <c:formatCode>General</c:formatCode>
                <c:ptCount val="38"/>
                <c:pt idx="0">
                  <c:v>45125.3</c:v>
                </c:pt>
                <c:pt idx="1">
                  <c:v>46819.6</c:v>
                </c:pt>
                <c:pt idx="2">
                  <c:v>48700.5</c:v>
                </c:pt>
                <c:pt idx="3">
                  <c:v>49850.400000000001</c:v>
                </c:pt>
                <c:pt idx="4">
                  <c:v>52616.5</c:v>
                </c:pt>
                <c:pt idx="5">
                  <c:v>54701.8</c:v>
                </c:pt>
                <c:pt idx="6">
                  <c:v>56053.5</c:v>
                </c:pt>
                <c:pt idx="7">
                  <c:v>56746.7</c:v>
                </c:pt>
                <c:pt idx="8">
                  <c:v>57290.7</c:v>
                </c:pt>
                <c:pt idx="9">
                  <c:v>57794.9</c:v>
                </c:pt>
                <c:pt idx="10">
                  <c:v>58199.8</c:v>
                </c:pt>
                <c:pt idx="11">
                  <c:v>58477.7</c:v>
                </c:pt>
                <c:pt idx="12">
                  <c:v>58719.199999999997</c:v>
                </c:pt>
                <c:pt idx="13">
                  <c:v>58907.8</c:v>
                </c:pt>
                <c:pt idx="14">
                  <c:v>59046.3</c:v>
                </c:pt>
                <c:pt idx="15">
                  <c:v>59107.6</c:v>
                </c:pt>
                <c:pt idx="16">
                  <c:v>59069.9</c:v>
                </c:pt>
                <c:pt idx="17">
                  <c:v>58915.4</c:v>
                </c:pt>
                <c:pt idx="18">
                  <c:v>58711.9</c:v>
                </c:pt>
                <c:pt idx="19">
                  <c:v>58470.1</c:v>
                </c:pt>
                <c:pt idx="20">
                  <c:v>58156.2</c:v>
                </c:pt>
                <c:pt idx="21">
                  <c:v>57805.1</c:v>
                </c:pt>
                <c:pt idx="22">
                  <c:v>57327.4</c:v>
                </c:pt>
                <c:pt idx="23">
                  <c:v>56889.4</c:v>
                </c:pt>
                <c:pt idx="24">
                  <c:v>56349.7</c:v>
                </c:pt>
                <c:pt idx="25">
                  <c:v>55691.9</c:v>
                </c:pt>
                <c:pt idx="26">
                  <c:v>55073.8</c:v>
                </c:pt>
                <c:pt idx="27">
                  <c:v>54463.9</c:v>
                </c:pt>
                <c:pt idx="28">
                  <c:v>53713.9</c:v>
                </c:pt>
                <c:pt idx="29">
                  <c:v>53128.6</c:v>
                </c:pt>
                <c:pt idx="30">
                  <c:v>52583.7</c:v>
                </c:pt>
                <c:pt idx="31">
                  <c:v>52046.9</c:v>
                </c:pt>
                <c:pt idx="32">
                  <c:v>51560</c:v>
                </c:pt>
                <c:pt idx="33">
                  <c:v>51147</c:v>
                </c:pt>
                <c:pt idx="34">
                  <c:v>50623</c:v>
                </c:pt>
                <c:pt idx="35">
                  <c:v>50264.1</c:v>
                </c:pt>
                <c:pt idx="36">
                  <c:v>49984.6</c:v>
                </c:pt>
                <c:pt idx="37">
                  <c:v>49769.4</c:v>
                </c:pt>
              </c:numCache>
            </c:numRef>
          </c:xVal>
          <c:yVal>
            <c:numRef>
              <c:f>'Input-Poro'!$J$289:$J$326</c:f>
              <c:numCache>
                <c:formatCode>General</c:formatCode>
                <c:ptCount val="38"/>
                <c:pt idx="0">
                  <c:v>114247.7</c:v>
                </c:pt>
                <c:pt idx="1">
                  <c:v>115554.8</c:v>
                </c:pt>
                <c:pt idx="2">
                  <c:v>116955.4</c:v>
                </c:pt>
                <c:pt idx="3">
                  <c:v>117857</c:v>
                </c:pt>
                <c:pt idx="4">
                  <c:v>119672.2</c:v>
                </c:pt>
                <c:pt idx="5">
                  <c:v>120989.5</c:v>
                </c:pt>
                <c:pt idx="6">
                  <c:v>121883.9</c:v>
                </c:pt>
                <c:pt idx="7">
                  <c:v>122394.4</c:v>
                </c:pt>
                <c:pt idx="8">
                  <c:v>122825.5</c:v>
                </c:pt>
                <c:pt idx="9">
                  <c:v>123318.6</c:v>
                </c:pt>
                <c:pt idx="10">
                  <c:v>123758.5</c:v>
                </c:pt>
                <c:pt idx="11">
                  <c:v>124220.1</c:v>
                </c:pt>
                <c:pt idx="12">
                  <c:v>124643.4</c:v>
                </c:pt>
                <c:pt idx="13">
                  <c:v>125140.8</c:v>
                </c:pt>
                <c:pt idx="14">
                  <c:v>125636.8</c:v>
                </c:pt>
                <c:pt idx="15">
                  <c:v>126181.1</c:v>
                </c:pt>
                <c:pt idx="16">
                  <c:v>126647.3</c:v>
                </c:pt>
                <c:pt idx="17">
                  <c:v>127249.3</c:v>
                </c:pt>
                <c:pt idx="18">
                  <c:v>127786.7</c:v>
                </c:pt>
                <c:pt idx="19">
                  <c:v>128336</c:v>
                </c:pt>
                <c:pt idx="20">
                  <c:v>128756.9</c:v>
                </c:pt>
                <c:pt idx="21">
                  <c:v>129151.6</c:v>
                </c:pt>
                <c:pt idx="22">
                  <c:v>129568.2</c:v>
                </c:pt>
                <c:pt idx="23">
                  <c:v>129910.1</c:v>
                </c:pt>
                <c:pt idx="24">
                  <c:v>130274.6</c:v>
                </c:pt>
                <c:pt idx="25">
                  <c:v>130812.7</c:v>
                </c:pt>
                <c:pt idx="26">
                  <c:v>131288.70000000001</c:v>
                </c:pt>
                <c:pt idx="27">
                  <c:v>131929.1</c:v>
                </c:pt>
                <c:pt idx="28">
                  <c:v>132616.5</c:v>
                </c:pt>
                <c:pt idx="29">
                  <c:v>133270</c:v>
                </c:pt>
                <c:pt idx="30">
                  <c:v>133836.6</c:v>
                </c:pt>
                <c:pt idx="31">
                  <c:v>134579.70000000001</c:v>
                </c:pt>
                <c:pt idx="32">
                  <c:v>135336.9</c:v>
                </c:pt>
                <c:pt idx="33">
                  <c:v>136159.5</c:v>
                </c:pt>
                <c:pt idx="34">
                  <c:v>137370.1</c:v>
                </c:pt>
                <c:pt idx="35">
                  <c:v>138547.6</c:v>
                </c:pt>
                <c:pt idx="36">
                  <c:v>139575.5</c:v>
                </c:pt>
                <c:pt idx="37">
                  <c:v>140554.5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5">
                  <a:shade val="9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2000"/>
                </a:schemeClr>
              </a:solidFill>
              <a:ln w="9525">
                <a:solidFill>
                  <a:schemeClr val="accent5">
                    <a:shade val="92000"/>
                  </a:schemeClr>
                </a:solidFill>
              </a:ln>
              <a:effectLst/>
            </c:spPr>
          </c:marker>
          <c:xVal>
            <c:numRef>
              <c:f>'Input-Poro'!$I$327:$I$357</c:f>
              <c:numCache>
                <c:formatCode>General</c:formatCode>
                <c:ptCount val="31"/>
                <c:pt idx="0">
                  <c:v>42058.1</c:v>
                </c:pt>
                <c:pt idx="1">
                  <c:v>44097.8</c:v>
                </c:pt>
                <c:pt idx="2">
                  <c:v>46507.5</c:v>
                </c:pt>
                <c:pt idx="3">
                  <c:v>48319.199999999997</c:v>
                </c:pt>
                <c:pt idx="4">
                  <c:v>50974.400000000001</c:v>
                </c:pt>
                <c:pt idx="5">
                  <c:v>52899</c:v>
                </c:pt>
                <c:pt idx="6">
                  <c:v>55134.5</c:v>
                </c:pt>
                <c:pt idx="7">
                  <c:v>55817.3</c:v>
                </c:pt>
                <c:pt idx="8">
                  <c:v>56331.4</c:v>
                </c:pt>
                <c:pt idx="9">
                  <c:v>56795.6</c:v>
                </c:pt>
                <c:pt idx="10">
                  <c:v>57124</c:v>
                </c:pt>
                <c:pt idx="11">
                  <c:v>57297.9</c:v>
                </c:pt>
                <c:pt idx="12">
                  <c:v>57386.5</c:v>
                </c:pt>
                <c:pt idx="13">
                  <c:v>57372.7</c:v>
                </c:pt>
                <c:pt idx="14">
                  <c:v>57237.9</c:v>
                </c:pt>
                <c:pt idx="15">
                  <c:v>56986.2</c:v>
                </c:pt>
                <c:pt idx="16">
                  <c:v>56649.3</c:v>
                </c:pt>
                <c:pt idx="17">
                  <c:v>56236.9</c:v>
                </c:pt>
                <c:pt idx="18">
                  <c:v>55915.7</c:v>
                </c:pt>
                <c:pt idx="19">
                  <c:v>55594.5</c:v>
                </c:pt>
                <c:pt idx="20">
                  <c:v>55003.3</c:v>
                </c:pt>
                <c:pt idx="21">
                  <c:v>54054.8</c:v>
                </c:pt>
                <c:pt idx="22">
                  <c:v>53221.1</c:v>
                </c:pt>
                <c:pt idx="23">
                  <c:v>52259.8</c:v>
                </c:pt>
                <c:pt idx="24">
                  <c:v>51565</c:v>
                </c:pt>
                <c:pt idx="25">
                  <c:v>50548.2</c:v>
                </c:pt>
                <c:pt idx="26">
                  <c:v>49786.7</c:v>
                </c:pt>
                <c:pt idx="27">
                  <c:v>49246.1</c:v>
                </c:pt>
                <c:pt idx="28">
                  <c:v>48311</c:v>
                </c:pt>
                <c:pt idx="29">
                  <c:v>47430.8</c:v>
                </c:pt>
                <c:pt idx="30">
                  <c:v>46792.7</c:v>
                </c:pt>
              </c:numCache>
            </c:numRef>
          </c:xVal>
          <c:yVal>
            <c:numRef>
              <c:f>'Input-Poro'!$J$327:$J$357</c:f>
              <c:numCache>
                <c:formatCode>General</c:formatCode>
                <c:ptCount val="31"/>
                <c:pt idx="0">
                  <c:v>115239.8</c:v>
                </c:pt>
                <c:pt idx="1">
                  <c:v>116366.8</c:v>
                </c:pt>
                <c:pt idx="2">
                  <c:v>117819.2</c:v>
                </c:pt>
                <c:pt idx="3">
                  <c:v>118978</c:v>
                </c:pt>
                <c:pt idx="4">
                  <c:v>120689.3</c:v>
                </c:pt>
                <c:pt idx="5">
                  <c:v>121876.3</c:v>
                </c:pt>
                <c:pt idx="6">
                  <c:v>123235.6</c:v>
                </c:pt>
                <c:pt idx="7">
                  <c:v>123670.3</c:v>
                </c:pt>
                <c:pt idx="8">
                  <c:v>124264.8</c:v>
                </c:pt>
                <c:pt idx="9">
                  <c:v>124845.1</c:v>
                </c:pt>
                <c:pt idx="10">
                  <c:v>125308.1</c:v>
                </c:pt>
                <c:pt idx="11">
                  <c:v>125893.4</c:v>
                </c:pt>
                <c:pt idx="12">
                  <c:v>126362.9</c:v>
                </c:pt>
                <c:pt idx="13">
                  <c:v>126892.7</c:v>
                </c:pt>
                <c:pt idx="14">
                  <c:v>127217.5</c:v>
                </c:pt>
                <c:pt idx="15">
                  <c:v>127665.4</c:v>
                </c:pt>
                <c:pt idx="16">
                  <c:v>128010.2</c:v>
                </c:pt>
                <c:pt idx="17">
                  <c:v>128327.4</c:v>
                </c:pt>
                <c:pt idx="18">
                  <c:v>128546.3</c:v>
                </c:pt>
                <c:pt idx="19">
                  <c:v>128765.1</c:v>
                </c:pt>
                <c:pt idx="20">
                  <c:v>129178.5</c:v>
                </c:pt>
                <c:pt idx="21">
                  <c:v>129734.3</c:v>
                </c:pt>
                <c:pt idx="22">
                  <c:v>130242.5</c:v>
                </c:pt>
                <c:pt idx="23">
                  <c:v>130810.7</c:v>
                </c:pt>
                <c:pt idx="24">
                  <c:v>131322.5</c:v>
                </c:pt>
                <c:pt idx="25">
                  <c:v>132065.9</c:v>
                </c:pt>
                <c:pt idx="26">
                  <c:v>132714.9</c:v>
                </c:pt>
                <c:pt idx="27">
                  <c:v>133117.1</c:v>
                </c:pt>
                <c:pt idx="28">
                  <c:v>134127.6</c:v>
                </c:pt>
                <c:pt idx="29">
                  <c:v>135442.9</c:v>
                </c:pt>
                <c:pt idx="30">
                  <c:v>136675.9</c:v>
                </c:pt>
              </c:numCache>
            </c:numRef>
          </c:yVal>
          <c:smooth val="1"/>
        </c:ser>
        <c:ser>
          <c:idx val="10"/>
          <c:order val="10"/>
          <c:spPr>
            <a:ln w="19050" cap="rnd">
              <a:solidFill>
                <a:schemeClr val="accent5">
                  <a:shade val="8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4000"/>
                </a:schemeClr>
              </a:solidFill>
              <a:ln w="9525">
                <a:solidFill>
                  <a:schemeClr val="accent5">
                    <a:shade val="84000"/>
                  </a:schemeClr>
                </a:solidFill>
              </a:ln>
              <a:effectLst/>
            </c:spPr>
          </c:marker>
          <c:xVal>
            <c:numRef>
              <c:f>'Input-Poro'!$I$358:$I$391</c:f>
              <c:numCache>
                <c:formatCode>General</c:formatCode>
                <c:ptCount val="34"/>
                <c:pt idx="0">
                  <c:v>40640.1</c:v>
                </c:pt>
                <c:pt idx="1">
                  <c:v>41378.800000000003</c:v>
                </c:pt>
                <c:pt idx="2">
                  <c:v>42117.599999999999</c:v>
                </c:pt>
                <c:pt idx="3">
                  <c:v>42856.3</c:v>
                </c:pt>
                <c:pt idx="4">
                  <c:v>43595.1</c:v>
                </c:pt>
                <c:pt idx="5">
                  <c:v>44327.1</c:v>
                </c:pt>
                <c:pt idx="6">
                  <c:v>45059.1</c:v>
                </c:pt>
                <c:pt idx="7">
                  <c:v>45791</c:v>
                </c:pt>
                <c:pt idx="8">
                  <c:v>46523</c:v>
                </c:pt>
                <c:pt idx="9">
                  <c:v>48339.199999999997</c:v>
                </c:pt>
                <c:pt idx="10">
                  <c:v>50327.4</c:v>
                </c:pt>
                <c:pt idx="11">
                  <c:v>51744.4</c:v>
                </c:pt>
                <c:pt idx="12">
                  <c:v>53270.3</c:v>
                </c:pt>
                <c:pt idx="13">
                  <c:v>54100.1</c:v>
                </c:pt>
                <c:pt idx="14">
                  <c:v>54593.5</c:v>
                </c:pt>
                <c:pt idx="15">
                  <c:v>54873.7</c:v>
                </c:pt>
                <c:pt idx="16">
                  <c:v>55052.800000000003</c:v>
                </c:pt>
                <c:pt idx="17">
                  <c:v>55228</c:v>
                </c:pt>
                <c:pt idx="18">
                  <c:v>55129.9</c:v>
                </c:pt>
                <c:pt idx="19">
                  <c:v>54894</c:v>
                </c:pt>
                <c:pt idx="20">
                  <c:v>54609.3</c:v>
                </c:pt>
                <c:pt idx="21">
                  <c:v>54110.2</c:v>
                </c:pt>
                <c:pt idx="22">
                  <c:v>53510.8</c:v>
                </c:pt>
                <c:pt idx="23">
                  <c:v>52632.5</c:v>
                </c:pt>
                <c:pt idx="24">
                  <c:v>51779.9</c:v>
                </c:pt>
                <c:pt idx="25">
                  <c:v>51002.6</c:v>
                </c:pt>
                <c:pt idx="26">
                  <c:v>50300.2</c:v>
                </c:pt>
                <c:pt idx="27">
                  <c:v>49534.1</c:v>
                </c:pt>
                <c:pt idx="28">
                  <c:v>48842.2</c:v>
                </c:pt>
                <c:pt idx="29">
                  <c:v>48290.7</c:v>
                </c:pt>
                <c:pt idx="30">
                  <c:v>47502.6</c:v>
                </c:pt>
                <c:pt idx="31">
                  <c:v>46829.4</c:v>
                </c:pt>
                <c:pt idx="32">
                  <c:v>46071.9</c:v>
                </c:pt>
                <c:pt idx="33">
                  <c:v>45456</c:v>
                </c:pt>
              </c:numCache>
            </c:numRef>
          </c:xVal>
          <c:yVal>
            <c:numRef>
              <c:f>'Input-Poro'!$J$358:$J$391</c:f>
              <c:numCache>
                <c:formatCode>General</c:formatCode>
                <c:ptCount val="34"/>
                <c:pt idx="0">
                  <c:v>117323.5</c:v>
                </c:pt>
                <c:pt idx="1">
                  <c:v>117661.8</c:v>
                </c:pt>
                <c:pt idx="2">
                  <c:v>118000</c:v>
                </c:pt>
                <c:pt idx="3">
                  <c:v>118338.3</c:v>
                </c:pt>
                <c:pt idx="4">
                  <c:v>118676.5</c:v>
                </c:pt>
                <c:pt idx="5">
                  <c:v>119033.60000000001</c:v>
                </c:pt>
                <c:pt idx="6">
                  <c:v>119390.6</c:v>
                </c:pt>
                <c:pt idx="7">
                  <c:v>119747.6</c:v>
                </c:pt>
                <c:pt idx="8">
                  <c:v>120104.7</c:v>
                </c:pt>
                <c:pt idx="9">
                  <c:v>121086.9</c:v>
                </c:pt>
                <c:pt idx="10">
                  <c:v>122263.1</c:v>
                </c:pt>
                <c:pt idx="11">
                  <c:v>123070.5</c:v>
                </c:pt>
                <c:pt idx="12">
                  <c:v>124070.2</c:v>
                </c:pt>
                <c:pt idx="13">
                  <c:v>124660.4</c:v>
                </c:pt>
                <c:pt idx="14">
                  <c:v>125089.9</c:v>
                </c:pt>
                <c:pt idx="15">
                  <c:v>125476.1</c:v>
                </c:pt>
                <c:pt idx="16">
                  <c:v>125859.6</c:v>
                </c:pt>
                <c:pt idx="17">
                  <c:v>126394.4</c:v>
                </c:pt>
                <c:pt idx="18">
                  <c:v>126757.9</c:v>
                </c:pt>
                <c:pt idx="19">
                  <c:v>127092.5</c:v>
                </c:pt>
                <c:pt idx="20">
                  <c:v>127362.9</c:v>
                </c:pt>
                <c:pt idx="21">
                  <c:v>127627.3</c:v>
                </c:pt>
                <c:pt idx="22">
                  <c:v>127864.2</c:v>
                </c:pt>
                <c:pt idx="23">
                  <c:v>128156.5</c:v>
                </c:pt>
                <c:pt idx="24">
                  <c:v>128437</c:v>
                </c:pt>
                <c:pt idx="25">
                  <c:v>128719.5</c:v>
                </c:pt>
                <c:pt idx="26">
                  <c:v>129029.2</c:v>
                </c:pt>
                <c:pt idx="27">
                  <c:v>129375</c:v>
                </c:pt>
                <c:pt idx="28">
                  <c:v>129773.6</c:v>
                </c:pt>
                <c:pt idx="29">
                  <c:v>130112.5</c:v>
                </c:pt>
                <c:pt idx="30">
                  <c:v>130811.4</c:v>
                </c:pt>
                <c:pt idx="31">
                  <c:v>131450.1</c:v>
                </c:pt>
                <c:pt idx="32">
                  <c:v>132427.5</c:v>
                </c:pt>
                <c:pt idx="33">
                  <c:v>133295</c:v>
                </c:pt>
              </c:numCache>
            </c:numRef>
          </c:yVal>
          <c:smooth val="1"/>
        </c:ser>
        <c:ser>
          <c:idx val="11"/>
          <c:order val="11"/>
          <c:spPr>
            <a:ln w="19050" cap="rnd">
              <a:solidFill>
                <a:schemeClr val="accent5">
                  <a:shade val="8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6000"/>
                </a:schemeClr>
              </a:solidFill>
              <a:ln w="9525">
                <a:solidFill>
                  <a:schemeClr val="accent5">
                    <a:shade val="76000"/>
                  </a:schemeClr>
                </a:solidFill>
              </a:ln>
              <a:effectLst/>
            </c:spPr>
          </c:marker>
          <c:xVal>
            <c:numRef>
              <c:f>'Input-Poro'!$I$392:$I$414</c:f>
              <c:numCache>
                <c:formatCode>General</c:formatCode>
                <c:ptCount val="23"/>
                <c:pt idx="0">
                  <c:v>35537.199999999997</c:v>
                </c:pt>
                <c:pt idx="1">
                  <c:v>36366.800000000003</c:v>
                </c:pt>
                <c:pt idx="2">
                  <c:v>37196.300000000003</c:v>
                </c:pt>
                <c:pt idx="3">
                  <c:v>38025.9</c:v>
                </c:pt>
                <c:pt idx="4">
                  <c:v>38855.5</c:v>
                </c:pt>
                <c:pt idx="5">
                  <c:v>40495.699999999997</c:v>
                </c:pt>
                <c:pt idx="6">
                  <c:v>41805.4</c:v>
                </c:pt>
                <c:pt idx="7">
                  <c:v>43427.199999999997</c:v>
                </c:pt>
                <c:pt idx="8">
                  <c:v>44597.1</c:v>
                </c:pt>
                <c:pt idx="9">
                  <c:v>45631.6</c:v>
                </c:pt>
                <c:pt idx="10">
                  <c:v>46514.400000000001</c:v>
                </c:pt>
                <c:pt idx="11">
                  <c:v>47094.8</c:v>
                </c:pt>
                <c:pt idx="12">
                  <c:v>47361.599999999999</c:v>
                </c:pt>
                <c:pt idx="13">
                  <c:v>47386.8</c:v>
                </c:pt>
                <c:pt idx="14">
                  <c:v>47125</c:v>
                </c:pt>
                <c:pt idx="15">
                  <c:v>46802.8</c:v>
                </c:pt>
                <c:pt idx="16">
                  <c:v>46355.3</c:v>
                </c:pt>
                <c:pt idx="17">
                  <c:v>45765.4</c:v>
                </c:pt>
                <c:pt idx="18">
                  <c:v>44906.2</c:v>
                </c:pt>
                <c:pt idx="19">
                  <c:v>44233.599999999999</c:v>
                </c:pt>
                <c:pt idx="20">
                  <c:v>43364.800000000003</c:v>
                </c:pt>
                <c:pt idx="21">
                  <c:v>42896.7</c:v>
                </c:pt>
                <c:pt idx="22">
                  <c:v>42336.9</c:v>
                </c:pt>
              </c:numCache>
            </c:numRef>
          </c:xVal>
          <c:yVal>
            <c:numRef>
              <c:f>'Input-Poro'!$J$392:$J$414</c:f>
              <c:numCache>
                <c:formatCode>General</c:formatCode>
                <c:ptCount val="23"/>
                <c:pt idx="0">
                  <c:v>119257.9</c:v>
                </c:pt>
                <c:pt idx="1">
                  <c:v>119551.6</c:v>
                </c:pt>
                <c:pt idx="2">
                  <c:v>119845.4</c:v>
                </c:pt>
                <c:pt idx="3">
                  <c:v>120139.1</c:v>
                </c:pt>
                <c:pt idx="4">
                  <c:v>120432.9</c:v>
                </c:pt>
                <c:pt idx="5">
                  <c:v>120892.7</c:v>
                </c:pt>
                <c:pt idx="6">
                  <c:v>121470.1</c:v>
                </c:pt>
                <c:pt idx="7">
                  <c:v>122181.8</c:v>
                </c:pt>
                <c:pt idx="8">
                  <c:v>122793.60000000001</c:v>
                </c:pt>
                <c:pt idx="9">
                  <c:v>123275.3</c:v>
                </c:pt>
                <c:pt idx="10">
                  <c:v>123778.2</c:v>
                </c:pt>
                <c:pt idx="11">
                  <c:v>124260.8</c:v>
                </c:pt>
                <c:pt idx="12">
                  <c:v>124671.9</c:v>
                </c:pt>
                <c:pt idx="13">
                  <c:v>125152.2</c:v>
                </c:pt>
                <c:pt idx="14">
                  <c:v>125511.5</c:v>
                </c:pt>
                <c:pt idx="15">
                  <c:v>125755.6</c:v>
                </c:pt>
                <c:pt idx="16">
                  <c:v>125983.6</c:v>
                </c:pt>
                <c:pt idx="17">
                  <c:v>126346.8</c:v>
                </c:pt>
                <c:pt idx="18">
                  <c:v>126866.8</c:v>
                </c:pt>
                <c:pt idx="19">
                  <c:v>127493.1</c:v>
                </c:pt>
                <c:pt idx="20">
                  <c:v>128366.5</c:v>
                </c:pt>
                <c:pt idx="21">
                  <c:v>128897</c:v>
                </c:pt>
                <c:pt idx="22">
                  <c:v>129551.5</c:v>
                </c:pt>
              </c:numCache>
            </c:numRef>
          </c:yVal>
          <c:smooth val="1"/>
        </c:ser>
        <c:ser>
          <c:idx val="12"/>
          <c:order val="12"/>
          <c:spPr>
            <a:ln w="19050" cap="rnd">
              <a:solidFill>
                <a:schemeClr val="accent5">
                  <a:shade val="7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8000"/>
                </a:schemeClr>
              </a:solidFill>
              <a:ln w="9525">
                <a:solidFill>
                  <a:schemeClr val="accent5">
                    <a:shade val="68000"/>
                  </a:schemeClr>
                </a:solidFill>
              </a:ln>
              <a:effectLst/>
            </c:spPr>
          </c:marker>
          <c:xVal>
            <c:numRef>
              <c:f>'Input-Poro'!$AD$4:$AD$5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'Input-Poro'!$AE$4:$AE$5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13"/>
          <c:order val="13"/>
          <c:spPr>
            <a:ln w="19050" cap="rnd">
              <a:solidFill>
                <a:schemeClr val="accent5">
                  <a:shade val="6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1000"/>
                </a:schemeClr>
              </a:solidFill>
              <a:ln w="9525">
                <a:solidFill>
                  <a:schemeClr val="accent5">
                    <a:shade val="61000"/>
                  </a:schemeClr>
                </a:solidFill>
              </a:ln>
              <a:effectLst/>
            </c:spPr>
          </c:marker>
          <c:xVal>
            <c:numRef>
              <c:f>'Input-Poro'!$AD$5:$AD$6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'Input-Poro'!$AE$5:$AE$6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14"/>
          <c:order val="14"/>
          <c:spPr>
            <a:ln w="19050" cap="rnd">
              <a:solidFill>
                <a:schemeClr val="accent5">
                  <a:shade val="5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'Input-Poro'!$AD$6:$AD$7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'Input-Poro'!$AE$6:$AE$7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15"/>
          <c:order val="15"/>
          <c:spPr>
            <a:ln w="19050" cap="rnd">
              <a:solidFill>
                <a:schemeClr val="accent5">
                  <a:shade val="5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5000"/>
                </a:schemeClr>
              </a:solidFill>
              <a:ln w="9525">
                <a:solidFill>
                  <a:schemeClr val="accent5">
                    <a:shade val="45000"/>
                  </a:schemeClr>
                </a:solidFill>
              </a:ln>
              <a:effectLst/>
            </c:spPr>
          </c:marker>
          <c:xVal>
            <c:numRef>
              <c:f>'Input-Poro'!$AD$7:$AD$8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'Input-Poro'!$AE$7:$AE$8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ser>
          <c:idx val="16"/>
          <c:order val="16"/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Well!$D$4:$D$10</c:f>
              <c:numCache>
                <c:formatCode>0.0</c:formatCode>
                <c:ptCount val="7"/>
                <c:pt idx="0">
                  <c:v>56437.337763999996</c:v>
                </c:pt>
                <c:pt idx="1">
                  <c:v>62366.471811999996</c:v>
                </c:pt>
                <c:pt idx="2">
                  <c:v>57550.526776000006</c:v>
                </c:pt>
                <c:pt idx="3">
                  <c:v>67901.576976000011</c:v>
                </c:pt>
                <c:pt idx="4">
                  <c:v>50105.316564000001</c:v>
                </c:pt>
                <c:pt idx="5">
                  <c:v>61411.747371999998</c:v>
                </c:pt>
                <c:pt idx="6">
                  <c:v>49852.363799999999</c:v>
                </c:pt>
              </c:numCache>
            </c:numRef>
          </c:xVal>
          <c:yVal>
            <c:numRef>
              <c:f>Well!$E$4:$E$10</c:f>
              <c:numCache>
                <c:formatCode>0.0</c:formatCode>
                <c:ptCount val="7"/>
                <c:pt idx="0">
                  <c:v>126708.66547200001</c:v>
                </c:pt>
                <c:pt idx="1">
                  <c:v>134933.07518399999</c:v>
                </c:pt>
                <c:pt idx="2">
                  <c:v>118550.52872799999</c:v>
                </c:pt>
                <c:pt idx="3">
                  <c:v>142706.36939599999</c:v>
                </c:pt>
                <c:pt idx="4">
                  <c:v>129933.07502399999</c:v>
                </c:pt>
                <c:pt idx="5">
                  <c:v>124364.83337600001</c:v>
                </c:pt>
                <c:pt idx="6">
                  <c:v>117875.331856</c:v>
                </c:pt>
              </c:numCache>
            </c:numRef>
          </c:yVal>
          <c:smooth val="1"/>
        </c:ser>
        <c:ser>
          <c:idx val="17"/>
          <c:order val="17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'Input-Poro'!$AD$13:$AD$291</c:f>
              <c:numCache>
                <c:formatCode>0</c:formatCode>
                <c:ptCount val="279"/>
                <c:pt idx="0">
                  <c:v>49315.22</c:v>
                </c:pt>
                <c:pt idx="1">
                  <c:v>48871.81</c:v>
                </c:pt>
                <c:pt idx="2">
                  <c:v>49006.18</c:v>
                </c:pt>
                <c:pt idx="3">
                  <c:v>49140.56</c:v>
                </c:pt>
                <c:pt idx="4">
                  <c:v>49274.93</c:v>
                </c:pt>
                <c:pt idx="5">
                  <c:v>48697.15</c:v>
                </c:pt>
                <c:pt idx="6">
                  <c:v>48831.519999999997</c:v>
                </c:pt>
                <c:pt idx="7">
                  <c:v>48522.49</c:v>
                </c:pt>
                <c:pt idx="8">
                  <c:v>48347.83</c:v>
                </c:pt>
                <c:pt idx="9">
                  <c:v>48173.17</c:v>
                </c:pt>
                <c:pt idx="10">
                  <c:v>48132.88</c:v>
                </c:pt>
                <c:pt idx="11">
                  <c:v>47958.22</c:v>
                </c:pt>
                <c:pt idx="12">
                  <c:v>47917.94</c:v>
                </c:pt>
                <c:pt idx="13">
                  <c:v>47702.99</c:v>
                </c:pt>
                <c:pt idx="14">
                  <c:v>47662.71</c:v>
                </c:pt>
                <c:pt idx="15">
                  <c:v>47622.42</c:v>
                </c:pt>
                <c:pt idx="16">
                  <c:v>47582.14</c:v>
                </c:pt>
                <c:pt idx="17">
                  <c:v>47541.85</c:v>
                </c:pt>
                <c:pt idx="18">
                  <c:v>47326.91</c:v>
                </c:pt>
                <c:pt idx="19">
                  <c:v>47286.62</c:v>
                </c:pt>
                <c:pt idx="20">
                  <c:v>47246.34</c:v>
                </c:pt>
                <c:pt idx="21">
                  <c:v>47206.05</c:v>
                </c:pt>
                <c:pt idx="22">
                  <c:v>47165.77</c:v>
                </c:pt>
                <c:pt idx="23">
                  <c:v>47125.48</c:v>
                </c:pt>
                <c:pt idx="24">
                  <c:v>47085.2</c:v>
                </c:pt>
                <c:pt idx="25">
                  <c:v>47044.92</c:v>
                </c:pt>
                <c:pt idx="26">
                  <c:v>47004.63</c:v>
                </c:pt>
                <c:pt idx="27">
                  <c:v>46964.35</c:v>
                </c:pt>
                <c:pt idx="28">
                  <c:v>46924.06</c:v>
                </c:pt>
                <c:pt idx="29">
                  <c:v>46883.78</c:v>
                </c:pt>
                <c:pt idx="30">
                  <c:v>46843.49</c:v>
                </c:pt>
                <c:pt idx="31">
                  <c:v>46803.21</c:v>
                </c:pt>
                <c:pt idx="32">
                  <c:v>46776.44</c:v>
                </c:pt>
                <c:pt idx="33">
                  <c:v>46736.160000000003</c:v>
                </c:pt>
                <c:pt idx="34">
                  <c:v>46695.87</c:v>
                </c:pt>
                <c:pt idx="35">
                  <c:v>46749.68</c:v>
                </c:pt>
                <c:pt idx="36">
                  <c:v>46803.49</c:v>
                </c:pt>
                <c:pt idx="37">
                  <c:v>46857.29</c:v>
                </c:pt>
                <c:pt idx="38">
                  <c:v>46911.1</c:v>
                </c:pt>
                <c:pt idx="39">
                  <c:v>47018.71</c:v>
                </c:pt>
                <c:pt idx="40">
                  <c:v>47072.52</c:v>
                </c:pt>
                <c:pt idx="41">
                  <c:v>47126.32</c:v>
                </c:pt>
                <c:pt idx="42">
                  <c:v>47274.22</c:v>
                </c:pt>
                <c:pt idx="43">
                  <c:v>47422.11</c:v>
                </c:pt>
                <c:pt idx="44">
                  <c:v>47516.21</c:v>
                </c:pt>
                <c:pt idx="45">
                  <c:v>47664.1</c:v>
                </c:pt>
                <c:pt idx="46">
                  <c:v>47758.19</c:v>
                </c:pt>
                <c:pt idx="47">
                  <c:v>48000.18</c:v>
                </c:pt>
                <c:pt idx="48">
                  <c:v>48094.27</c:v>
                </c:pt>
                <c:pt idx="49">
                  <c:v>48524.44</c:v>
                </c:pt>
                <c:pt idx="50">
                  <c:v>48618.53</c:v>
                </c:pt>
                <c:pt idx="51">
                  <c:v>48712.62</c:v>
                </c:pt>
                <c:pt idx="52">
                  <c:v>49801.42</c:v>
                </c:pt>
                <c:pt idx="53">
                  <c:v>49895.51</c:v>
                </c:pt>
                <c:pt idx="54">
                  <c:v>49989.599999999999</c:v>
                </c:pt>
                <c:pt idx="55">
                  <c:v>50083.69</c:v>
                </c:pt>
                <c:pt idx="56">
                  <c:v>51064.89</c:v>
                </c:pt>
                <c:pt idx="57">
                  <c:v>51158.98</c:v>
                </c:pt>
                <c:pt idx="58">
                  <c:v>51253.07</c:v>
                </c:pt>
                <c:pt idx="59">
                  <c:v>51347.16</c:v>
                </c:pt>
                <c:pt idx="60">
                  <c:v>51441.25</c:v>
                </c:pt>
                <c:pt idx="61">
                  <c:v>52140.17</c:v>
                </c:pt>
                <c:pt idx="62">
                  <c:v>52234.26</c:v>
                </c:pt>
                <c:pt idx="63">
                  <c:v>52328.35</c:v>
                </c:pt>
                <c:pt idx="64">
                  <c:v>53027.27</c:v>
                </c:pt>
                <c:pt idx="65">
                  <c:v>53121.36</c:v>
                </c:pt>
                <c:pt idx="66">
                  <c:v>53726.19</c:v>
                </c:pt>
                <c:pt idx="67">
                  <c:v>53820.28</c:v>
                </c:pt>
                <c:pt idx="68">
                  <c:v>54331.02</c:v>
                </c:pt>
                <c:pt idx="69">
                  <c:v>54425.11</c:v>
                </c:pt>
                <c:pt idx="70">
                  <c:v>54935.839999999997</c:v>
                </c:pt>
                <c:pt idx="71">
                  <c:v>55029.93</c:v>
                </c:pt>
                <c:pt idx="72">
                  <c:v>55540.67</c:v>
                </c:pt>
                <c:pt idx="73">
                  <c:v>55634.76</c:v>
                </c:pt>
                <c:pt idx="74">
                  <c:v>56145.5</c:v>
                </c:pt>
                <c:pt idx="75">
                  <c:v>56239.59</c:v>
                </c:pt>
                <c:pt idx="76">
                  <c:v>56656.24</c:v>
                </c:pt>
                <c:pt idx="77">
                  <c:v>56750.33</c:v>
                </c:pt>
                <c:pt idx="78">
                  <c:v>57166.98</c:v>
                </c:pt>
                <c:pt idx="79">
                  <c:v>57583.62</c:v>
                </c:pt>
                <c:pt idx="80">
                  <c:v>58000.27</c:v>
                </c:pt>
                <c:pt idx="81">
                  <c:v>58416.92</c:v>
                </c:pt>
                <c:pt idx="82">
                  <c:v>58739.48</c:v>
                </c:pt>
                <c:pt idx="83">
                  <c:v>59062.03</c:v>
                </c:pt>
                <c:pt idx="84">
                  <c:v>59478.68</c:v>
                </c:pt>
                <c:pt idx="85">
                  <c:v>59801.23</c:v>
                </c:pt>
                <c:pt idx="86">
                  <c:v>60029.7</c:v>
                </c:pt>
                <c:pt idx="87">
                  <c:v>60352.26</c:v>
                </c:pt>
                <c:pt idx="88">
                  <c:v>60674.81</c:v>
                </c:pt>
                <c:pt idx="89">
                  <c:v>60997.37</c:v>
                </c:pt>
                <c:pt idx="90">
                  <c:v>61319.93</c:v>
                </c:pt>
                <c:pt idx="91">
                  <c:v>61548.39</c:v>
                </c:pt>
                <c:pt idx="92">
                  <c:v>61642.48</c:v>
                </c:pt>
                <c:pt idx="93">
                  <c:v>61870.95</c:v>
                </c:pt>
                <c:pt idx="94">
                  <c:v>62193.5</c:v>
                </c:pt>
                <c:pt idx="95">
                  <c:v>62421.97</c:v>
                </c:pt>
                <c:pt idx="96">
                  <c:v>62650.44</c:v>
                </c:pt>
                <c:pt idx="97">
                  <c:v>62972.99</c:v>
                </c:pt>
                <c:pt idx="98">
                  <c:v>63201.46</c:v>
                </c:pt>
                <c:pt idx="99">
                  <c:v>63429.93</c:v>
                </c:pt>
                <c:pt idx="100">
                  <c:v>63658.39</c:v>
                </c:pt>
                <c:pt idx="101">
                  <c:v>63886.86</c:v>
                </c:pt>
                <c:pt idx="102">
                  <c:v>64115.33</c:v>
                </c:pt>
                <c:pt idx="103">
                  <c:v>64343.79</c:v>
                </c:pt>
                <c:pt idx="104">
                  <c:v>64572.26</c:v>
                </c:pt>
                <c:pt idx="105">
                  <c:v>64800.72</c:v>
                </c:pt>
                <c:pt idx="106">
                  <c:v>64935.1</c:v>
                </c:pt>
                <c:pt idx="107">
                  <c:v>65163.56</c:v>
                </c:pt>
                <c:pt idx="108">
                  <c:v>65392.03</c:v>
                </c:pt>
                <c:pt idx="109">
                  <c:v>65526.400000000001</c:v>
                </c:pt>
                <c:pt idx="110">
                  <c:v>65620.490000000005</c:v>
                </c:pt>
                <c:pt idx="111">
                  <c:v>65754.87</c:v>
                </c:pt>
                <c:pt idx="112">
                  <c:v>67098.62</c:v>
                </c:pt>
                <c:pt idx="113">
                  <c:v>65983.34</c:v>
                </c:pt>
                <c:pt idx="114">
                  <c:v>66117.710000000006</c:v>
                </c:pt>
                <c:pt idx="115">
                  <c:v>66252.09</c:v>
                </c:pt>
                <c:pt idx="116">
                  <c:v>66386.460000000006</c:v>
                </c:pt>
                <c:pt idx="117">
                  <c:v>66789.59</c:v>
                </c:pt>
                <c:pt idx="118">
                  <c:v>66923.960000000006</c:v>
                </c:pt>
                <c:pt idx="119">
                  <c:v>67058.34</c:v>
                </c:pt>
                <c:pt idx="120">
                  <c:v>66480.55</c:v>
                </c:pt>
                <c:pt idx="121">
                  <c:v>66614.929999999993</c:v>
                </c:pt>
                <c:pt idx="122">
                  <c:v>66749.3</c:v>
                </c:pt>
                <c:pt idx="123">
                  <c:v>66883.679999999993</c:v>
                </c:pt>
                <c:pt idx="124">
                  <c:v>67233</c:v>
                </c:pt>
                <c:pt idx="125">
                  <c:v>67273.279999999999</c:v>
                </c:pt>
                <c:pt idx="126">
                  <c:v>67985.440000000002</c:v>
                </c:pt>
                <c:pt idx="127">
                  <c:v>67851.070000000007</c:v>
                </c:pt>
                <c:pt idx="128">
                  <c:v>67716.69</c:v>
                </c:pt>
                <c:pt idx="129">
                  <c:v>67582.320000000007</c:v>
                </c:pt>
                <c:pt idx="130">
                  <c:v>67447.94</c:v>
                </c:pt>
                <c:pt idx="131">
                  <c:v>68160.100000000006</c:v>
                </c:pt>
                <c:pt idx="132">
                  <c:v>68025.73</c:v>
                </c:pt>
                <c:pt idx="133">
                  <c:v>68200.39</c:v>
                </c:pt>
                <c:pt idx="134">
                  <c:v>68240.679999999993</c:v>
                </c:pt>
                <c:pt idx="135">
                  <c:v>68280.960000000006</c:v>
                </c:pt>
                <c:pt idx="136">
                  <c:v>68321.240000000005</c:v>
                </c:pt>
                <c:pt idx="137">
                  <c:v>68267.44</c:v>
                </c:pt>
                <c:pt idx="138">
                  <c:v>68307.72</c:v>
                </c:pt>
                <c:pt idx="139">
                  <c:v>68348.009999999995</c:v>
                </c:pt>
                <c:pt idx="140">
                  <c:v>68294.2</c:v>
                </c:pt>
                <c:pt idx="141">
                  <c:v>68240.399999999994</c:v>
                </c:pt>
                <c:pt idx="142">
                  <c:v>68280.679999999993</c:v>
                </c:pt>
                <c:pt idx="143">
                  <c:v>68226.87</c:v>
                </c:pt>
                <c:pt idx="144">
                  <c:v>68173.070000000007</c:v>
                </c:pt>
                <c:pt idx="145">
                  <c:v>68119.259999999995</c:v>
                </c:pt>
                <c:pt idx="146">
                  <c:v>68065.460000000006</c:v>
                </c:pt>
                <c:pt idx="147">
                  <c:v>68011.649999999994</c:v>
                </c:pt>
                <c:pt idx="148">
                  <c:v>67917.56</c:v>
                </c:pt>
                <c:pt idx="149">
                  <c:v>67863.759999999995</c:v>
                </c:pt>
                <c:pt idx="150">
                  <c:v>67809.95</c:v>
                </c:pt>
                <c:pt idx="151">
                  <c:v>67715.86</c:v>
                </c:pt>
                <c:pt idx="152">
                  <c:v>67662.05</c:v>
                </c:pt>
                <c:pt idx="153">
                  <c:v>67608.25</c:v>
                </c:pt>
                <c:pt idx="154">
                  <c:v>67514.16</c:v>
                </c:pt>
                <c:pt idx="155">
                  <c:v>67460.350000000006</c:v>
                </c:pt>
                <c:pt idx="156">
                  <c:v>67366.259999999995</c:v>
                </c:pt>
                <c:pt idx="157">
                  <c:v>67218.36</c:v>
                </c:pt>
                <c:pt idx="158">
                  <c:v>67124.27</c:v>
                </c:pt>
                <c:pt idx="159">
                  <c:v>66976.37</c:v>
                </c:pt>
                <c:pt idx="160">
                  <c:v>66882.28</c:v>
                </c:pt>
                <c:pt idx="161">
                  <c:v>66734.39</c:v>
                </c:pt>
                <c:pt idx="162">
                  <c:v>66640.3</c:v>
                </c:pt>
                <c:pt idx="163">
                  <c:v>66586.490000000005</c:v>
                </c:pt>
                <c:pt idx="164">
                  <c:v>66492.399999999994</c:v>
                </c:pt>
                <c:pt idx="165">
                  <c:v>66398.31</c:v>
                </c:pt>
                <c:pt idx="166">
                  <c:v>66250.41</c:v>
                </c:pt>
                <c:pt idx="167">
                  <c:v>66156.320000000007</c:v>
                </c:pt>
                <c:pt idx="168">
                  <c:v>66062.23</c:v>
                </c:pt>
                <c:pt idx="169">
                  <c:v>65914.34</c:v>
                </c:pt>
                <c:pt idx="170">
                  <c:v>65820.25</c:v>
                </c:pt>
                <c:pt idx="171">
                  <c:v>65672.350000000006</c:v>
                </c:pt>
                <c:pt idx="172">
                  <c:v>65578.259999999995</c:v>
                </c:pt>
                <c:pt idx="173">
                  <c:v>65484.17</c:v>
                </c:pt>
                <c:pt idx="174">
                  <c:v>65390.080000000002</c:v>
                </c:pt>
                <c:pt idx="175">
                  <c:v>65148.09</c:v>
                </c:pt>
                <c:pt idx="176">
                  <c:v>65054</c:v>
                </c:pt>
                <c:pt idx="177">
                  <c:v>64906.1</c:v>
                </c:pt>
                <c:pt idx="178">
                  <c:v>64812.01</c:v>
                </c:pt>
                <c:pt idx="179">
                  <c:v>64717.919999999998</c:v>
                </c:pt>
                <c:pt idx="180">
                  <c:v>64475.94</c:v>
                </c:pt>
                <c:pt idx="181">
                  <c:v>64381.84</c:v>
                </c:pt>
                <c:pt idx="182">
                  <c:v>64287.75</c:v>
                </c:pt>
                <c:pt idx="183">
                  <c:v>64193.66</c:v>
                </c:pt>
                <c:pt idx="184">
                  <c:v>64099.57</c:v>
                </c:pt>
                <c:pt idx="185">
                  <c:v>64005.48</c:v>
                </c:pt>
                <c:pt idx="186">
                  <c:v>63911.39</c:v>
                </c:pt>
                <c:pt idx="187">
                  <c:v>63817.3</c:v>
                </c:pt>
                <c:pt idx="188">
                  <c:v>63575.31</c:v>
                </c:pt>
                <c:pt idx="189">
                  <c:v>63481.22</c:v>
                </c:pt>
                <c:pt idx="190">
                  <c:v>63387.13</c:v>
                </c:pt>
                <c:pt idx="191">
                  <c:v>63239.24</c:v>
                </c:pt>
                <c:pt idx="192">
                  <c:v>63145.15</c:v>
                </c:pt>
                <c:pt idx="193">
                  <c:v>63051.06</c:v>
                </c:pt>
                <c:pt idx="194">
                  <c:v>62903.16</c:v>
                </c:pt>
                <c:pt idx="195">
                  <c:v>62809.07</c:v>
                </c:pt>
                <c:pt idx="196">
                  <c:v>62714.98</c:v>
                </c:pt>
                <c:pt idx="197">
                  <c:v>62567.08</c:v>
                </c:pt>
                <c:pt idx="198">
                  <c:v>62472.99</c:v>
                </c:pt>
                <c:pt idx="199">
                  <c:v>62378.9</c:v>
                </c:pt>
                <c:pt idx="200">
                  <c:v>62284.81</c:v>
                </c:pt>
                <c:pt idx="201">
                  <c:v>62190.720000000001</c:v>
                </c:pt>
                <c:pt idx="202">
                  <c:v>61854.64</c:v>
                </c:pt>
                <c:pt idx="203">
                  <c:v>61760.55</c:v>
                </c:pt>
                <c:pt idx="204">
                  <c:v>61666.46</c:v>
                </c:pt>
                <c:pt idx="205">
                  <c:v>61572.37</c:v>
                </c:pt>
                <c:pt idx="206">
                  <c:v>61478.28</c:v>
                </c:pt>
                <c:pt idx="207">
                  <c:v>61384.19</c:v>
                </c:pt>
                <c:pt idx="208">
                  <c:v>61290.09</c:v>
                </c:pt>
                <c:pt idx="209">
                  <c:v>61196</c:v>
                </c:pt>
                <c:pt idx="210">
                  <c:v>61101.91</c:v>
                </c:pt>
                <c:pt idx="211">
                  <c:v>60859.93</c:v>
                </c:pt>
                <c:pt idx="212">
                  <c:v>60765.84</c:v>
                </c:pt>
                <c:pt idx="213">
                  <c:v>60671.75</c:v>
                </c:pt>
                <c:pt idx="214">
                  <c:v>60577.66</c:v>
                </c:pt>
                <c:pt idx="215">
                  <c:v>60483.57</c:v>
                </c:pt>
                <c:pt idx="216">
                  <c:v>60389.47</c:v>
                </c:pt>
                <c:pt idx="217">
                  <c:v>60295.38</c:v>
                </c:pt>
                <c:pt idx="218">
                  <c:v>60201.29</c:v>
                </c:pt>
                <c:pt idx="219">
                  <c:v>60107.199999999997</c:v>
                </c:pt>
                <c:pt idx="220">
                  <c:v>60013.11</c:v>
                </c:pt>
                <c:pt idx="221">
                  <c:v>59919.02</c:v>
                </c:pt>
                <c:pt idx="222">
                  <c:v>59824.93</c:v>
                </c:pt>
                <c:pt idx="223">
                  <c:v>59730.84</c:v>
                </c:pt>
                <c:pt idx="224">
                  <c:v>59636.75</c:v>
                </c:pt>
                <c:pt idx="225">
                  <c:v>59542.66</c:v>
                </c:pt>
                <c:pt idx="226">
                  <c:v>59448.57</c:v>
                </c:pt>
                <c:pt idx="227">
                  <c:v>59354.48</c:v>
                </c:pt>
                <c:pt idx="228">
                  <c:v>59260.39</c:v>
                </c:pt>
                <c:pt idx="229">
                  <c:v>59166.3</c:v>
                </c:pt>
                <c:pt idx="230">
                  <c:v>59072.21</c:v>
                </c:pt>
                <c:pt idx="231">
                  <c:v>58978.11</c:v>
                </c:pt>
                <c:pt idx="232">
                  <c:v>58467.38</c:v>
                </c:pt>
                <c:pt idx="233">
                  <c:v>58373.29</c:v>
                </c:pt>
                <c:pt idx="234">
                  <c:v>58050.73</c:v>
                </c:pt>
                <c:pt idx="235">
                  <c:v>57956.639999999999</c:v>
                </c:pt>
                <c:pt idx="236">
                  <c:v>57634.080000000002</c:v>
                </c:pt>
                <c:pt idx="237">
                  <c:v>57311.53</c:v>
                </c:pt>
                <c:pt idx="238">
                  <c:v>56988.97</c:v>
                </c:pt>
                <c:pt idx="239">
                  <c:v>56666.41</c:v>
                </c:pt>
                <c:pt idx="240">
                  <c:v>56343.86</c:v>
                </c:pt>
                <c:pt idx="241">
                  <c:v>56115.39</c:v>
                </c:pt>
                <c:pt idx="242">
                  <c:v>56021.3</c:v>
                </c:pt>
                <c:pt idx="243">
                  <c:v>55792.83</c:v>
                </c:pt>
                <c:pt idx="244">
                  <c:v>55470.28</c:v>
                </c:pt>
                <c:pt idx="245">
                  <c:v>55241.81</c:v>
                </c:pt>
                <c:pt idx="246">
                  <c:v>54919.25</c:v>
                </c:pt>
                <c:pt idx="247">
                  <c:v>54690.79</c:v>
                </c:pt>
                <c:pt idx="248">
                  <c:v>54368.23</c:v>
                </c:pt>
                <c:pt idx="249">
                  <c:v>54139.77</c:v>
                </c:pt>
                <c:pt idx="250">
                  <c:v>53911.3</c:v>
                </c:pt>
                <c:pt idx="251">
                  <c:v>53817.21</c:v>
                </c:pt>
                <c:pt idx="252">
                  <c:v>53588.74</c:v>
                </c:pt>
                <c:pt idx="253">
                  <c:v>53360.28</c:v>
                </c:pt>
                <c:pt idx="254">
                  <c:v>53266.19</c:v>
                </c:pt>
                <c:pt idx="255">
                  <c:v>53037.72</c:v>
                </c:pt>
                <c:pt idx="256">
                  <c:v>52809.25</c:v>
                </c:pt>
                <c:pt idx="257">
                  <c:v>52715.16</c:v>
                </c:pt>
                <c:pt idx="258">
                  <c:v>52580.79</c:v>
                </c:pt>
                <c:pt idx="259">
                  <c:v>52486.7</c:v>
                </c:pt>
                <c:pt idx="260">
                  <c:v>52258.23</c:v>
                </c:pt>
                <c:pt idx="261">
                  <c:v>52029.77</c:v>
                </c:pt>
                <c:pt idx="262">
                  <c:v>51801.3</c:v>
                </c:pt>
                <c:pt idx="263">
                  <c:v>51572.83</c:v>
                </c:pt>
                <c:pt idx="264">
                  <c:v>51438.46</c:v>
                </c:pt>
                <c:pt idx="265">
                  <c:v>51344.37</c:v>
                </c:pt>
                <c:pt idx="266">
                  <c:v>51209.99</c:v>
                </c:pt>
                <c:pt idx="267">
                  <c:v>50981.53</c:v>
                </c:pt>
                <c:pt idx="268">
                  <c:v>50847.15</c:v>
                </c:pt>
                <c:pt idx="269">
                  <c:v>50753.06</c:v>
                </c:pt>
                <c:pt idx="270">
                  <c:v>50618.69</c:v>
                </c:pt>
                <c:pt idx="271">
                  <c:v>50484.31</c:v>
                </c:pt>
                <c:pt idx="272">
                  <c:v>50349.94</c:v>
                </c:pt>
                <c:pt idx="273">
                  <c:v>50215.56</c:v>
                </c:pt>
                <c:pt idx="274">
                  <c:v>49987.09</c:v>
                </c:pt>
                <c:pt idx="275">
                  <c:v>49852.72</c:v>
                </c:pt>
                <c:pt idx="276">
                  <c:v>49718.34</c:v>
                </c:pt>
                <c:pt idx="277">
                  <c:v>49583.97</c:v>
                </c:pt>
                <c:pt idx="278">
                  <c:v>49449.59</c:v>
                </c:pt>
              </c:numCache>
            </c:numRef>
          </c:xVal>
          <c:yVal>
            <c:numRef>
              <c:f>'Input-Poro'!$AE$13:$AE$291</c:f>
              <c:numCache>
                <c:formatCode>0</c:formatCode>
                <c:ptCount val="279"/>
                <c:pt idx="0">
                  <c:v>115478.46</c:v>
                </c:pt>
                <c:pt idx="1">
                  <c:v>115989.2</c:v>
                </c:pt>
                <c:pt idx="2">
                  <c:v>115895.11</c:v>
                </c:pt>
                <c:pt idx="3">
                  <c:v>115801.02</c:v>
                </c:pt>
                <c:pt idx="4">
                  <c:v>115706.93</c:v>
                </c:pt>
                <c:pt idx="5">
                  <c:v>116311.75</c:v>
                </c:pt>
                <c:pt idx="6">
                  <c:v>116217.67</c:v>
                </c:pt>
                <c:pt idx="7">
                  <c:v>116634.31</c:v>
                </c:pt>
                <c:pt idx="8">
                  <c:v>116956.87</c:v>
                </c:pt>
                <c:pt idx="9">
                  <c:v>117279.43</c:v>
                </c:pt>
                <c:pt idx="10">
                  <c:v>117507.89</c:v>
                </c:pt>
                <c:pt idx="11">
                  <c:v>117830.45</c:v>
                </c:pt>
                <c:pt idx="12">
                  <c:v>118058.92</c:v>
                </c:pt>
                <c:pt idx="13">
                  <c:v>118609.94</c:v>
                </c:pt>
                <c:pt idx="14">
                  <c:v>118838.39999999999</c:v>
                </c:pt>
                <c:pt idx="15">
                  <c:v>119066.87</c:v>
                </c:pt>
                <c:pt idx="16">
                  <c:v>119295.33</c:v>
                </c:pt>
                <c:pt idx="17">
                  <c:v>119523.8</c:v>
                </c:pt>
                <c:pt idx="18">
                  <c:v>120074.83</c:v>
                </c:pt>
                <c:pt idx="19">
                  <c:v>120303.29</c:v>
                </c:pt>
                <c:pt idx="20">
                  <c:v>120531.76</c:v>
                </c:pt>
                <c:pt idx="21">
                  <c:v>120760.22</c:v>
                </c:pt>
                <c:pt idx="22">
                  <c:v>120988.69</c:v>
                </c:pt>
                <c:pt idx="23">
                  <c:v>121217.15</c:v>
                </c:pt>
                <c:pt idx="24">
                  <c:v>121445.62</c:v>
                </c:pt>
                <c:pt idx="25">
                  <c:v>121674.08</c:v>
                </c:pt>
                <c:pt idx="26">
                  <c:v>121902.55</c:v>
                </c:pt>
                <c:pt idx="27">
                  <c:v>122131.02</c:v>
                </c:pt>
                <c:pt idx="28">
                  <c:v>122359.48</c:v>
                </c:pt>
                <c:pt idx="29">
                  <c:v>122587.95</c:v>
                </c:pt>
                <c:pt idx="30">
                  <c:v>122816.42</c:v>
                </c:pt>
                <c:pt idx="31">
                  <c:v>123044.88</c:v>
                </c:pt>
                <c:pt idx="32">
                  <c:v>123864.66</c:v>
                </c:pt>
                <c:pt idx="33">
                  <c:v>124093.12</c:v>
                </c:pt>
                <c:pt idx="34">
                  <c:v>124321.59</c:v>
                </c:pt>
                <c:pt idx="35">
                  <c:v>124684.43</c:v>
                </c:pt>
                <c:pt idx="36">
                  <c:v>125047.27</c:v>
                </c:pt>
                <c:pt idx="37">
                  <c:v>125410.11</c:v>
                </c:pt>
                <c:pt idx="38">
                  <c:v>125772.95</c:v>
                </c:pt>
                <c:pt idx="39">
                  <c:v>126498.63</c:v>
                </c:pt>
                <c:pt idx="40">
                  <c:v>126861.47</c:v>
                </c:pt>
                <c:pt idx="41">
                  <c:v>127224.32000000001</c:v>
                </c:pt>
                <c:pt idx="42">
                  <c:v>127721.53</c:v>
                </c:pt>
                <c:pt idx="43">
                  <c:v>128218.75</c:v>
                </c:pt>
                <c:pt idx="44">
                  <c:v>128353.13</c:v>
                </c:pt>
                <c:pt idx="45">
                  <c:v>128850.34</c:v>
                </c:pt>
                <c:pt idx="46">
                  <c:v>128984.72</c:v>
                </c:pt>
                <c:pt idx="47">
                  <c:v>129616.31</c:v>
                </c:pt>
                <c:pt idx="48">
                  <c:v>129750.69</c:v>
                </c:pt>
                <c:pt idx="49">
                  <c:v>130651.03</c:v>
                </c:pt>
                <c:pt idx="50">
                  <c:v>130785.4</c:v>
                </c:pt>
                <c:pt idx="51">
                  <c:v>130919.78</c:v>
                </c:pt>
                <c:pt idx="52">
                  <c:v>132760.75</c:v>
                </c:pt>
                <c:pt idx="53">
                  <c:v>132895.12</c:v>
                </c:pt>
                <c:pt idx="54">
                  <c:v>133029.5</c:v>
                </c:pt>
                <c:pt idx="55">
                  <c:v>133163.88</c:v>
                </c:pt>
                <c:pt idx="56">
                  <c:v>134279.16</c:v>
                </c:pt>
                <c:pt idx="57">
                  <c:v>134413.53</c:v>
                </c:pt>
                <c:pt idx="58">
                  <c:v>134547.91</c:v>
                </c:pt>
                <c:pt idx="59">
                  <c:v>134682.29</c:v>
                </c:pt>
                <c:pt idx="60">
                  <c:v>134816.66</c:v>
                </c:pt>
                <c:pt idx="61">
                  <c:v>135528.82999999999</c:v>
                </c:pt>
                <c:pt idx="62">
                  <c:v>135663.20000000001</c:v>
                </c:pt>
                <c:pt idx="63">
                  <c:v>135797.57</c:v>
                </c:pt>
                <c:pt idx="64">
                  <c:v>136509.74</c:v>
                </c:pt>
                <c:pt idx="65">
                  <c:v>136644.12</c:v>
                </c:pt>
                <c:pt idx="66">
                  <c:v>137221.9</c:v>
                </c:pt>
                <c:pt idx="67">
                  <c:v>137356.28</c:v>
                </c:pt>
                <c:pt idx="68">
                  <c:v>137799.67999999999</c:v>
                </c:pt>
                <c:pt idx="69">
                  <c:v>137934.06</c:v>
                </c:pt>
                <c:pt idx="70">
                  <c:v>138377.47</c:v>
                </c:pt>
                <c:pt idx="71">
                  <c:v>138511.85</c:v>
                </c:pt>
                <c:pt idx="72">
                  <c:v>138955.25</c:v>
                </c:pt>
                <c:pt idx="73">
                  <c:v>139089.63</c:v>
                </c:pt>
                <c:pt idx="74">
                  <c:v>139533.04</c:v>
                </c:pt>
                <c:pt idx="75">
                  <c:v>139667.42000000001</c:v>
                </c:pt>
                <c:pt idx="76">
                  <c:v>139976.45000000001</c:v>
                </c:pt>
                <c:pt idx="77">
                  <c:v>140110.82999999999</c:v>
                </c:pt>
                <c:pt idx="78">
                  <c:v>140419.87</c:v>
                </c:pt>
                <c:pt idx="79">
                  <c:v>140728.9</c:v>
                </c:pt>
                <c:pt idx="80">
                  <c:v>141037.94</c:v>
                </c:pt>
                <c:pt idx="81">
                  <c:v>141346.97</c:v>
                </c:pt>
                <c:pt idx="82">
                  <c:v>141521.63</c:v>
                </c:pt>
                <c:pt idx="83">
                  <c:v>141696.29</c:v>
                </c:pt>
                <c:pt idx="84">
                  <c:v>142005.32999999999</c:v>
                </c:pt>
                <c:pt idx="85">
                  <c:v>142179.98000000001</c:v>
                </c:pt>
                <c:pt idx="86">
                  <c:v>142220.26999999999</c:v>
                </c:pt>
                <c:pt idx="87">
                  <c:v>142394.93</c:v>
                </c:pt>
                <c:pt idx="88">
                  <c:v>142569.59</c:v>
                </c:pt>
                <c:pt idx="89">
                  <c:v>142744.25</c:v>
                </c:pt>
                <c:pt idx="90">
                  <c:v>142918.91</c:v>
                </c:pt>
                <c:pt idx="91">
                  <c:v>142959.20000000001</c:v>
                </c:pt>
                <c:pt idx="92">
                  <c:v>143093.57</c:v>
                </c:pt>
                <c:pt idx="93">
                  <c:v>143133.85</c:v>
                </c:pt>
                <c:pt idx="94">
                  <c:v>143308.51999999999</c:v>
                </c:pt>
                <c:pt idx="95">
                  <c:v>143348.79999999999</c:v>
                </c:pt>
                <c:pt idx="96">
                  <c:v>143389.09</c:v>
                </c:pt>
                <c:pt idx="97">
                  <c:v>143563.74</c:v>
                </c:pt>
                <c:pt idx="98">
                  <c:v>143604.03</c:v>
                </c:pt>
                <c:pt idx="99">
                  <c:v>143644.32</c:v>
                </c:pt>
                <c:pt idx="100">
                  <c:v>143684.6</c:v>
                </c:pt>
                <c:pt idx="101">
                  <c:v>143724.89000000001</c:v>
                </c:pt>
                <c:pt idx="102">
                  <c:v>143765.17000000001</c:v>
                </c:pt>
                <c:pt idx="103">
                  <c:v>143805.45000000001</c:v>
                </c:pt>
                <c:pt idx="104">
                  <c:v>143845.74</c:v>
                </c:pt>
                <c:pt idx="105">
                  <c:v>143886.01999999999</c:v>
                </c:pt>
                <c:pt idx="106">
                  <c:v>143791.93</c:v>
                </c:pt>
                <c:pt idx="107">
                  <c:v>143832.22</c:v>
                </c:pt>
                <c:pt idx="108">
                  <c:v>143872.5</c:v>
                </c:pt>
                <c:pt idx="109">
                  <c:v>143778.41</c:v>
                </c:pt>
                <c:pt idx="110">
                  <c:v>143912.79</c:v>
                </c:pt>
                <c:pt idx="111">
                  <c:v>143818.70000000001</c:v>
                </c:pt>
                <c:pt idx="112">
                  <c:v>142877.79</c:v>
                </c:pt>
                <c:pt idx="113">
                  <c:v>143858.98000000001</c:v>
                </c:pt>
                <c:pt idx="114">
                  <c:v>143764.89000000001</c:v>
                </c:pt>
                <c:pt idx="115">
                  <c:v>143670.79999999999</c:v>
                </c:pt>
                <c:pt idx="116">
                  <c:v>143576.71</c:v>
                </c:pt>
                <c:pt idx="117">
                  <c:v>143294.44</c:v>
                </c:pt>
                <c:pt idx="118">
                  <c:v>143200.35</c:v>
                </c:pt>
                <c:pt idx="119">
                  <c:v>143106.26</c:v>
                </c:pt>
                <c:pt idx="120">
                  <c:v>143711.09</c:v>
                </c:pt>
                <c:pt idx="121">
                  <c:v>143616.99</c:v>
                </c:pt>
                <c:pt idx="122">
                  <c:v>143522.9</c:v>
                </c:pt>
                <c:pt idx="123">
                  <c:v>143428.81</c:v>
                </c:pt>
                <c:pt idx="124">
                  <c:v>142783.70000000001</c:v>
                </c:pt>
                <c:pt idx="125">
                  <c:v>142555.23000000001</c:v>
                </c:pt>
                <c:pt idx="126">
                  <c:v>141856.31</c:v>
                </c:pt>
                <c:pt idx="127">
                  <c:v>141950.39999999999</c:v>
                </c:pt>
                <c:pt idx="128">
                  <c:v>142044.5</c:v>
                </c:pt>
                <c:pt idx="129">
                  <c:v>142138.59</c:v>
                </c:pt>
                <c:pt idx="130">
                  <c:v>142232.67000000001</c:v>
                </c:pt>
                <c:pt idx="131">
                  <c:v>141533.76000000001</c:v>
                </c:pt>
                <c:pt idx="132">
                  <c:v>141627.85</c:v>
                </c:pt>
                <c:pt idx="133">
                  <c:v>141305.29</c:v>
                </c:pt>
                <c:pt idx="134">
                  <c:v>141076.82999999999</c:v>
                </c:pt>
                <c:pt idx="135">
                  <c:v>140848.35999999999</c:v>
                </c:pt>
                <c:pt idx="136">
                  <c:v>140619.89000000001</c:v>
                </c:pt>
                <c:pt idx="137">
                  <c:v>140257.04999999999</c:v>
                </c:pt>
                <c:pt idx="138">
                  <c:v>140028.59</c:v>
                </c:pt>
                <c:pt idx="139">
                  <c:v>139800.12</c:v>
                </c:pt>
                <c:pt idx="140">
                  <c:v>139437.28</c:v>
                </c:pt>
                <c:pt idx="141">
                  <c:v>139074.44</c:v>
                </c:pt>
                <c:pt idx="142">
                  <c:v>138845.97</c:v>
                </c:pt>
                <c:pt idx="143">
                  <c:v>138483.13</c:v>
                </c:pt>
                <c:pt idx="144">
                  <c:v>138120.29</c:v>
                </c:pt>
                <c:pt idx="145">
                  <c:v>137757.45000000001</c:v>
                </c:pt>
                <c:pt idx="146">
                  <c:v>137394.60999999999</c:v>
                </c:pt>
                <c:pt idx="147">
                  <c:v>137031.76999999999</c:v>
                </c:pt>
                <c:pt idx="148">
                  <c:v>136897.39000000001</c:v>
                </c:pt>
                <c:pt idx="149">
                  <c:v>136534.54999999999</c:v>
                </c:pt>
                <c:pt idx="150">
                  <c:v>136171.70000000001</c:v>
                </c:pt>
                <c:pt idx="151">
                  <c:v>136037.32999999999</c:v>
                </c:pt>
                <c:pt idx="152">
                  <c:v>135674.49</c:v>
                </c:pt>
                <c:pt idx="153">
                  <c:v>135311.65</c:v>
                </c:pt>
                <c:pt idx="154">
                  <c:v>135177.28</c:v>
                </c:pt>
                <c:pt idx="155">
                  <c:v>134814.43</c:v>
                </c:pt>
                <c:pt idx="156">
                  <c:v>134680.06</c:v>
                </c:pt>
                <c:pt idx="157">
                  <c:v>134182.84</c:v>
                </c:pt>
                <c:pt idx="158">
                  <c:v>134048.46</c:v>
                </c:pt>
                <c:pt idx="159">
                  <c:v>133551.25</c:v>
                </c:pt>
                <c:pt idx="160">
                  <c:v>133416.87</c:v>
                </c:pt>
                <c:pt idx="161">
                  <c:v>132919.66</c:v>
                </c:pt>
                <c:pt idx="162">
                  <c:v>132785.28</c:v>
                </c:pt>
                <c:pt idx="163">
                  <c:v>132422.44</c:v>
                </c:pt>
                <c:pt idx="164">
                  <c:v>132288.06</c:v>
                </c:pt>
                <c:pt idx="165">
                  <c:v>132153.69</c:v>
                </c:pt>
                <c:pt idx="166">
                  <c:v>131656.47</c:v>
                </c:pt>
                <c:pt idx="167">
                  <c:v>131522.1</c:v>
                </c:pt>
                <c:pt idx="168">
                  <c:v>131387.73000000001</c:v>
                </c:pt>
                <c:pt idx="169">
                  <c:v>130890.51</c:v>
                </c:pt>
                <c:pt idx="170">
                  <c:v>130756.13</c:v>
                </c:pt>
                <c:pt idx="171">
                  <c:v>130258.91</c:v>
                </c:pt>
                <c:pt idx="172">
                  <c:v>130124.54</c:v>
                </c:pt>
                <c:pt idx="173">
                  <c:v>129990.16</c:v>
                </c:pt>
                <c:pt idx="174">
                  <c:v>129855.79</c:v>
                </c:pt>
                <c:pt idx="175">
                  <c:v>129224.19</c:v>
                </c:pt>
                <c:pt idx="176">
                  <c:v>129089.82</c:v>
                </c:pt>
                <c:pt idx="177">
                  <c:v>128592.6</c:v>
                </c:pt>
                <c:pt idx="178">
                  <c:v>128458.23</c:v>
                </c:pt>
                <c:pt idx="179">
                  <c:v>128323.85</c:v>
                </c:pt>
                <c:pt idx="180">
                  <c:v>127692.26</c:v>
                </c:pt>
                <c:pt idx="181">
                  <c:v>127557.88</c:v>
                </c:pt>
                <c:pt idx="182">
                  <c:v>127423.51</c:v>
                </c:pt>
                <c:pt idx="183">
                  <c:v>127289.14</c:v>
                </c:pt>
                <c:pt idx="184">
                  <c:v>127154.76</c:v>
                </c:pt>
                <c:pt idx="185">
                  <c:v>127020.39</c:v>
                </c:pt>
                <c:pt idx="186">
                  <c:v>126886.01</c:v>
                </c:pt>
                <c:pt idx="187">
                  <c:v>126751.63</c:v>
                </c:pt>
                <c:pt idx="188">
                  <c:v>126120.04</c:v>
                </c:pt>
                <c:pt idx="189">
                  <c:v>125985.67</c:v>
                </c:pt>
                <c:pt idx="190">
                  <c:v>125851.29</c:v>
                </c:pt>
                <c:pt idx="191">
                  <c:v>125354.07</c:v>
                </c:pt>
                <c:pt idx="192">
                  <c:v>125219.7</c:v>
                </c:pt>
                <c:pt idx="193">
                  <c:v>125085.32</c:v>
                </c:pt>
                <c:pt idx="194">
                  <c:v>124588.11</c:v>
                </c:pt>
                <c:pt idx="195">
                  <c:v>124453.73</c:v>
                </c:pt>
                <c:pt idx="196">
                  <c:v>124319.36</c:v>
                </c:pt>
                <c:pt idx="197">
                  <c:v>123822.14</c:v>
                </c:pt>
                <c:pt idx="198">
                  <c:v>123687.76</c:v>
                </c:pt>
                <c:pt idx="199">
                  <c:v>123553.39</c:v>
                </c:pt>
                <c:pt idx="200">
                  <c:v>123419.01</c:v>
                </c:pt>
                <c:pt idx="201">
                  <c:v>123284.64</c:v>
                </c:pt>
                <c:pt idx="202">
                  <c:v>122518.67</c:v>
                </c:pt>
                <c:pt idx="203">
                  <c:v>122384.29</c:v>
                </c:pt>
                <c:pt idx="204">
                  <c:v>122249.92</c:v>
                </c:pt>
                <c:pt idx="205">
                  <c:v>122115.55</c:v>
                </c:pt>
                <c:pt idx="206">
                  <c:v>121981.17</c:v>
                </c:pt>
                <c:pt idx="207">
                  <c:v>121846.79</c:v>
                </c:pt>
                <c:pt idx="208">
                  <c:v>121712.42</c:v>
                </c:pt>
                <c:pt idx="209">
                  <c:v>121578.04</c:v>
                </c:pt>
                <c:pt idx="210">
                  <c:v>121443.67</c:v>
                </c:pt>
                <c:pt idx="211">
                  <c:v>120812.08</c:v>
                </c:pt>
                <c:pt idx="212">
                  <c:v>120677.71</c:v>
                </c:pt>
                <c:pt idx="213">
                  <c:v>120543.33</c:v>
                </c:pt>
                <c:pt idx="214">
                  <c:v>120408.95</c:v>
                </c:pt>
                <c:pt idx="215">
                  <c:v>120274.57</c:v>
                </c:pt>
                <c:pt idx="216">
                  <c:v>120140.2</c:v>
                </c:pt>
                <c:pt idx="217">
                  <c:v>120005.83</c:v>
                </c:pt>
                <c:pt idx="218">
                  <c:v>119871.45</c:v>
                </c:pt>
                <c:pt idx="219">
                  <c:v>119737.08</c:v>
                </c:pt>
                <c:pt idx="220">
                  <c:v>119602.7</c:v>
                </c:pt>
                <c:pt idx="221">
                  <c:v>119468.32</c:v>
                </c:pt>
                <c:pt idx="222">
                  <c:v>119333.95</c:v>
                </c:pt>
                <c:pt idx="223">
                  <c:v>119199.57</c:v>
                </c:pt>
                <c:pt idx="224">
                  <c:v>119065.2</c:v>
                </c:pt>
                <c:pt idx="225">
                  <c:v>118930.83</c:v>
                </c:pt>
                <c:pt idx="226">
                  <c:v>118796.45</c:v>
                </c:pt>
                <c:pt idx="227">
                  <c:v>118662.07</c:v>
                </c:pt>
                <c:pt idx="228">
                  <c:v>118527.69</c:v>
                </c:pt>
                <c:pt idx="229">
                  <c:v>118393.32</c:v>
                </c:pt>
                <c:pt idx="230">
                  <c:v>118258.95</c:v>
                </c:pt>
                <c:pt idx="231">
                  <c:v>118124.57</c:v>
                </c:pt>
                <c:pt idx="232">
                  <c:v>117681.16</c:v>
                </c:pt>
                <c:pt idx="233">
                  <c:v>117546.78</c:v>
                </c:pt>
                <c:pt idx="234">
                  <c:v>117372.12</c:v>
                </c:pt>
                <c:pt idx="235">
                  <c:v>117237.75</c:v>
                </c:pt>
                <c:pt idx="236">
                  <c:v>117063.09</c:v>
                </c:pt>
                <c:pt idx="237">
                  <c:v>116888.43</c:v>
                </c:pt>
                <c:pt idx="238">
                  <c:v>116713.77</c:v>
                </c:pt>
                <c:pt idx="239">
                  <c:v>116539.11</c:v>
                </c:pt>
                <c:pt idx="240">
                  <c:v>116364.45</c:v>
                </c:pt>
                <c:pt idx="241">
                  <c:v>116324.16</c:v>
                </c:pt>
                <c:pt idx="242">
                  <c:v>116189.79</c:v>
                </c:pt>
                <c:pt idx="243">
                  <c:v>116149.51</c:v>
                </c:pt>
                <c:pt idx="244">
                  <c:v>115974.84</c:v>
                </c:pt>
                <c:pt idx="245">
                  <c:v>115934.56</c:v>
                </c:pt>
                <c:pt idx="246">
                  <c:v>115759.9</c:v>
                </c:pt>
                <c:pt idx="247">
                  <c:v>115719.61</c:v>
                </c:pt>
                <c:pt idx="248">
                  <c:v>115544.95</c:v>
                </c:pt>
                <c:pt idx="249">
                  <c:v>115504.67</c:v>
                </c:pt>
                <c:pt idx="250">
                  <c:v>115464.39</c:v>
                </c:pt>
                <c:pt idx="251">
                  <c:v>115330.01</c:v>
                </c:pt>
                <c:pt idx="252">
                  <c:v>115289.72</c:v>
                </c:pt>
                <c:pt idx="253">
                  <c:v>115249.44</c:v>
                </c:pt>
                <c:pt idx="254">
                  <c:v>115115.07</c:v>
                </c:pt>
                <c:pt idx="255">
                  <c:v>115074.78</c:v>
                </c:pt>
                <c:pt idx="256">
                  <c:v>115034.49</c:v>
                </c:pt>
                <c:pt idx="257">
                  <c:v>114900.12</c:v>
                </c:pt>
                <c:pt idx="258">
                  <c:v>114994.21</c:v>
                </c:pt>
                <c:pt idx="259">
                  <c:v>114859.83</c:v>
                </c:pt>
                <c:pt idx="260">
                  <c:v>114819.55</c:v>
                </c:pt>
                <c:pt idx="261">
                  <c:v>114779.27</c:v>
                </c:pt>
                <c:pt idx="262">
                  <c:v>114738.98</c:v>
                </c:pt>
                <c:pt idx="263">
                  <c:v>114698.7</c:v>
                </c:pt>
                <c:pt idx="264">
                  <c:v>114792.79</c:v>
                </c:pt>
                <c:pt idx="265">
                  <c:v>114658.41</c:v>
                </c:pt>
                <c:pt idx="266">
                  <c:v>114752.5</c:v>
                </c:pt>
                <c:pt idx="267">
                  <c:v>114712.22</c:v>
                </c:pt>
                <c:pt idx="268">
                  <c:v>114806.31</c:v>
                </c:pt>
                <c:pt idx="269">
                  <c:v>114671.94</c:v>
                </c:pt>
                <c:pt idx="270">
                  <c:v>114766.02</c:v>
                </c:pt>
                <c:pt idx="271">
                  <c:v>114860.11</c:v>
                </c:pt>
                <c:pt idx="272">
                  <c:v>114954.2</c:v>
                </c:pt>
                <c:pt idx="273">
                  <c:v>115048.3</c:v>
                </c:pt>
                <c:pt idx="274">
                  <c:v>115008.01</c:v>
                </c:pt>
                <c:pt idx="275">
                  <c:v>115102.1</c:v>
                </c:pt>
                <c:pt idx="276">
                  <c:v>115196.19</c:v>
                </c:pt>
                <c:pt idx="277">
                  <c:v>115290.28</c:v>
                </c:pt>
                <c:pt idx="278">
                  <c:v>115384.37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17488"/>
        <c:axId val="502617880"/>
      </c:scatterChart>
      <c:valAx>
        <c:axId val="502617488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2617880"/>
        <c:crosses val="autoZero"/>
        <c:crossBetween val="midCat"/>
      </c:valAx>
      <c:valAx>
        <c:axId val="502617880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2617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Poro E</a:t>
            </a:r>
            <a:endParaRPr lang="ja-JP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5">
                  <a:tint val="3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38000"/>
                </a:schemeClr>
              </a:solidFill>
              <a:ln w="9525">
                <a:solidFill>
                  <a:schemeClr val="accent5">
                    <a:tint val="38000"/>
                  </a:schemeClr>
                </a:solidFill>
              </a:ln>
              <a:effectLst/>
            </c:spPr>
          </c:marker>
          <c:xVal>
            <c:numRef>
              <c:f>'Input-Poro'!$W$4:$W$20</c:f>
              <c:numCache>
                <c:formatCode>General</c:formatCode>
                <c:ptCount val="17"/>
                <c:pt idx="0">
                  <c:v>50127.3</c:v>
                </c:pt>
                <c:pt idx="1">
                  <c:v>50975.1</c:v>
                </c:pt>
                <c:pt idx="2">
                  <c:v>51700.800000000003</c:v>
                </c:pt>
                <c:pt idx="3">
                  <c:v>52225.7</c:v>
                </c:pt>
                <c:pt idx="4">
                  <c:v>52637.5</c:v>
                </c:pt>
                <c:pt idx="5">
                  <c:v>53074.8</c:v>
                </c:pt>
                <c:pt idx="6">
                  <c:v>53363.8</c:v>
                </c:pt>
                <c:pt idx="7">
                  <c:v>53612.9</c:v>
                </c:pt>
                <c:pt idx="8">
                  <c:v>53825.8</c:v>
                </c:pt>
                <c:pt idx="9">
                  <c:v>53983.3</c:v>
                </c:pt>
                <c:pt idx="10">
                  <c:v>54059.4</c:v>
                </c:pt>
                <c:pt idx="11">
                  <c:v>54211.3</c:v>
                </c:pt>
                <c:pt idx="12">
                  <c:v>54253.9</c:v>
                </c:pt>
                <c:pt idx="13">
                  <c:v>54393.4</c:v>
                </c:pt>
                <c:pt idx="14">
                  <c:v>54623.4</c:v>
                </c:pt>
                <c:pt idx="15">
                  <c:v>54778.2</c:v>
                </c:pt>
                <c:pt idx="16">
                  <c:v>54912.1</c:v>
                </c:pt>
              </c:numCache>
            </c:numRef>
          </c:xVal>
          <c:yVal>
            <c:numRef>
              <c:f>'Input-Poro'!$X$4:$X$20</c:f>
              <c:numCache>
                <c:formatCode>General</c:formatCode>
                <c:ptCount val="17"/>
                <c:pt idx="0">
                  <c:v>109079.7</c:v>
                </c:pt>
                <c:pt idx="1">
                  <c:v>110670</c:v>
                </c:pt>
                <c:pt idx="2">
                  <c:v>111839.6</c:v>
                </c:pt>
                <c:pt idx="3">
                  <c:v>112557.1</c:v>
                </c:pt>
                <c:pt idx="4">
                  <c:v>113118.8</c:v>
                </c:pt>
                <c:pt idx="5">
                  <c:v>113526.9</c:v>
                </c:pt>
                <c:pt idx="6">
                  <c:v>113820.5</c:v>
                </c:pt>
                <c:pt idx="7">
                  <c:v>113927.2</c:v>
                </c:pt>
                <c:pt idx="8">
                  <c:v>113897.60000000001</c:v>
                </c:pt>
                <c:pt idx="9">
                  <c:v>113809.4</c:v>
                </c:pt>
                <c:pt idx="10">
                  <c:v>113651.3</c:v>
                </c:pt>
                <c:pt idx="11">
                  <c:v>113335.6</c:v>
                </c:pt>
                <c:pt idx="12">
                  <c:v>112914.7</c:v>
                </c:pt>
                <c:pt idx="13">
                  <c:v>112119.4</c:v>
                </c:pt>
                <c:pt idx="14">
                  <c:v>110076.8</c:v>
                </c:pt>
                <c:pt idx="15">
                  <c:v>107723.8</c:v>
                </c:pt>
                <c:pt idx="16">
                  <c:v>105423.2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>
                  <a:tint val="4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45000"/>
                </a:schemeClr>
              </a:solidFill>
              <a:ln w="9525">
                <a:solidFill>
                  <a:schemeClr val="accent5">
                    <a:tint val="45000"/>
                  </a:schemeClr>
                </a:solidFill>
              </a:ln>
              <a:effectLst/>
            </c:spPr>
          </c:marker>
          <c:xVal>
            <c:numRef>
              <c:f>'Input-Poro'!$W$21:$W$42</c:f>
              <c:numCache>
                <c:formatCode>General</c:formatCode>
                <c:ptCount val="22"/>
                <c:pt idx="0">
                  <c:v>50396.3</c:v>
                </c:pt>
                <c:pt idx="1">
                  <c:v>51146.7</c:v>
                </c:pt>
                <c:pt idx="2">
                  <c:v>51786.7</c:v>
                </c:pt>
                <c:pt idx="3">
                  <c:v>52334</c:v>
                </c:pt>
                <c:pt idx="4">
                  <c:v>52974.1</c:v>
                </c:pt>
                <c:pt idx="5">
                  <c:v>53406.5</c:v>
                </c:pt>
                <c:pt idx="6">
                  <c:v>53609.599999999999</c:v>
                </c:pt>
                <c:pt idx="7">
                  <c:v>53724.4</c:v>
                </c:pt>
                <c:pt idx="8">
                  <c:v>54042.3</c:v>
                </c:pt>
                <c:pt idx="9">
                  <c:v>54421.9</c:v>
                </c:pt>
                <c:pt idx="10">
                  <c:v>54708.7</c:v>
                </c:pt>
                <c:pt idx="11">
                  <c:v>55260.5</c:v>
                </c:pt>
                <c:pt idx="12">
                  <c:v>55432.4</c:v>
                </c:pt>
                <c:pt idx="13">
                  <c:v>55723.8</c:v>
                </c:pt>
                <c:pt idx="14">
                  <c:v>55869.4</c:v>
                </c:pt>
                <c:pt idx="15">
                  <c:v>56041.7</c:v>
                </c:pt>
                <c:pt idx="16">
                  <c:v>56244.800000000003</c:v>
                </c:pt>
                <c:pt idx="17">
                  <c:v>56244.800000000003</c:v>
                </c:pt>
                <c:pt idx="18">
                  <c:v>56447.8</c:v>
                </c:pt>
                <c:pt idx="19">
                  <c:v>56505.3</c:v>
                </c:pt>
                <c:pt idx="20">
                  <c:v>56593.5</c:v>
                </c:pt>
                <c:pt idx="21">
                  <c:v>56677.2</c:v>
                </c:pt>
              </c:numCache>
            </c:numRef>
          </c:xVal>
          <c:yVal>
            <c:numRef>
              <c:f>'Input-Poro'!$X$21:$X$42</c:f>
              <c:numCache>
                <c:formatCode>General</c:formatCode>
                <c:ptCount val="22"/>
                <c:pt idx="0">
                  <c:v>113317.6</c:v>
                </c:pt>
                <c:pt idx="1">
                  <c:v>114504.9</c:v>
                </c:pt>
                <c:pt idx="2">
                  <c:v>115259.8</c:v>
                </c:pt>
                <c:pt idx="3">
                  <c:v>115864.5</c:v>
                </c:pt>
                <c:pt idx="4">
                  <c:v>116327.8</c:v>
                </c:pt>
                <c:pt idx="5">
                  <c:v>116561.7</c:v>
                </c:pt>
                <c:pt idx="6">
                  <c:v>116676.5</c:v>
                </c:pt>
                <c:pt idx="7">
                  <c:v>116733.9</c:v>
                </c:pt>
                <c:pt idx="8">
                  <c:v>116561.7</c:v>
                </c:pt>
                <c:pt idx="9">
                  <c:v>116212.9</c:v>
                </c:pt>
                <c:pt idx="10">
                  <c:v>115864.5</c:v>
                </c:pt>
                <c:pt idx="11">
                  <c:v>115140.4</c:v>
                </c:pt>
                <c:pt idx="12">
                  <c:v>114619.8</c:v>
                </c:pt>
                <c:pt idx="13">
                  <c:v>113635.5</c:v>
                </c:pt>
                <c:pt idx="14">
                  <c:v>112739.5</c:v>
                </c:pt>
                <c:pt idx="15">
                  <c:v>111146</c:v>
                </c:pt>
                <c:pt idx="16">
                  <c:v>109641.1</c:v>
                </c:pt>
                <c:pt idx="17">
                  <c:v>108714.2</c:v>
                </c:pt>
                <c:pt idx="18">
                  <c:v>107844.5</c:v>
                </c:pt>
                <c:pt idx="19">
                  <c:v>106944.2</c:v>
                </c:pt>
                <c:pt idx="20">
                  <c:v>106193.9</c:v>
                </c:pt>
                <c:pt idx="21">
                  <c:v>105439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3000"/>
                </a:schemeClr>
              </a:solidFill>
              <a:ln w="9525">
                <a:solidFill>
                  <a:schemeClr val="accent5">
                    <a:tint val="53000"/>
                  </a:schemeClr>
                </a:solidFill>
              </a:ln>
              <a:effectLst/>
            </c:spPr>
          </c:marker>
          <c:xVal>
            <c:numRef>
              <c:f>'Input-Poro'!$W$43:$W$65</c:f>
              <c:numCache>
                <c:formatCode>General</c:formatCode>
                <c:ptCount val="23"/>
                <c:pt idx="0">
                  <c:v>47441.599999999999</c:v>
                </c:pt>
                <c:pt idx="1">
                  <c:v>48553.8</c:v>
                </c:pt>
                <c:pt idx="2">
                  <c:v>49022.6</c:v>
                </c:pt>
                <c:pt idx="3">
                  <c:v>49701.1</c:v>
                </c:pt>
                <c:pt idx="4">
                  <c:v>50369.8</c:v>
                </c:pt>
                <c:pt idx="5">
                  <c:v>51264.1</c:v>
                </c:pt>
                <c:pt idx="6">
                  <c:v>51935.4</c:v>
                </c:pt>
                <c:pt idx="7">
                  <c:v>52721.5</c:v>
                </c:pt>
                <c:pt idx="8">
                  <c:v>53320.5</c:v>
                </c:pt>
                <c:pt idx="9">
                  <c:v>53870.7</c:v>
                </c:pt>
                <c:pt idx="10">
                  <c:v>54471.8</c:v>
                </c:pt>
                <c:pt idx="11">
                  <c:v>54961.599999999999</c:v>
                </c:pt>
                <c:pt idx="12">
                  <c:v>55302.5</c:v>
                </c:pt>
                <c:pt idx="13">
                  <c:v>55518.400000000001</c:v>
                </c:pt>
                <c:pt idx="14">
                  <c:v>55684.4</c:v>
                </c:pt>
                <c:pt idx="15">
                  <c:v>55828.4</c:v>
                </c:pt>
                <c:pt idx="16">
                  <c:v>56077.4</c:v>
                </c:pt>
                <c:pt idx="17">
                  <c:v>56252.3</c:v>
                </c:pt>
                <c:pt idx="18">
                  <c:v>56464.6</c:v>
                </c:pt>
                <c:pt idx="19">
                  <c:v>56800.9</c:v>
                </c:pt>
                <c:pt idx="20">
                  <c:v>57059.1</c:v>
                </c:pt>
                <c:pt idx="21">
                  <c:v>57306.1</c:v>
                </c:pt>
                <c:pt idx="22">
                  <c:v>57664</c:v>
                </c:pt>
              </c:numCache>
            </c:numRef>
          </c:xVal>
          <c:yVal>
            <c:numRef>
              <c:f>'Input-Poro'!$X$43:$X$65</c:f>
              <c:numCache>
                <c:formatCode>General</c:formatCode>
                <c:ptCount val="23"/>
                <c:pt idx="0">
                  <c:v>112057.7</c:v>
                </c:pt>
                <c:pt idx="1">
                  <c:v>113939</c:v>
                </c:pt>
                <c:pt idx="2">
                  <c:v>114790.39999999999</c:v>
                </c:pt>
                <c:pt idx="3">
                  <c:v>116035.4</c:v>
                </c:pt>
                <c:pt idx="4">
                  <c:v>117053.2</c:v>
                </c:pt>
                <c:pt idx="5">
                  <c:v>118212.6</c:v>
                </c:pt>
                <c:pt idx="6">
                  <c:v>119003.3</c:v>
                </c:pt>
                <c:pt idx="7">
                  <c:v>119732.6</c:v>
                </c:pt>
                <c:pt idx="8">
                  <c:v>120257.2</c:v>
                </c:pt>
                <c:pt idx="9">
                  <c:v>120668</c:v>
                </c:pt>
                <c:pt idx="10">
                  <c:v>121041.3</c:v>
                </c:pt>
                <c:pt idx="11">
                  <c:v>121211.6</c:v>
                </c:pt>
                <c:pt idx="12">
                  <c:v>121215.9</c:v>
                </c:pt>
                <c:pt idx="13">
                  <c:v>121092.2</c:v>
                </c:pt>
                <c:pt idx="14">
                  <c:v>120930.5</c:v>
                </c:pt>
                <c:pt idx="15">
                  <c:v>120528.2</c:v>
                </c:pt>
                <c:pt idx="16">
                  <c:v>119761.8</c:v>
                </c:pt>
                <c:pt idx="17">
                  <c:v>118893</c:v>
                </c:pt>
                <c:pt idx="18">
                  <c:v>118063</c:v>
                </c:pt>
                <c:pt idx="19">
                  <c:v>116388.8</c:v>
                </c:pt>
                <c:pt idx="20">
                  <c:v>114915.7</c:v>
                </c:pt>
                <c:pt idx="21">
                  <c:v>113316.3</c:v>
                </c:pt>
                <c:pt idx="22">
                  <c:v>110923.2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0000"/>
                </a:schemeClr>
              </a:solidFill>
              <a:ln w="9525">
                <a:solidFill>
                  <a:schemeClr val="accent5">
                    <a:tint val="60000"/>
                  </a:schemeClr>
                </a:solidFill>
              </a:ln>
              <a:effectLst/>
            </c:spPr>
          </c:marker>
          <c:xVal>
            <c:numRef>
              <c:f>'Input-Poro'!$W$66:$W$89</c:f>
              <c:numCache>
                <c:formatCode>General</c:formatCode>
                <c:ptCount val="24"/>
                <c:pt idx="0">
                  <c:v>45642.7</c:v>
                </c:pt>
                <c:pt idx="1">
                  <c:v>47591.5</c:v>
                </c:pt>
                <c:pt idx="2">
                  <c:v>48719.8</c:v>
                </c:pt>
                <c:pt idx="3">
                  <c:v>49501</c:v>
                </c:pt>
                <c:pt idx="4">
                  <c:v>50271</c:v>
                </c:pt>
                <c:pt idx="5">
                  <c:v>51316.3</c:v>
                </c:pt>
                <c:pt idx="6">
                  <c:v>52113.8</c:v>
                </c:pt>
                <c:pt idx="7">
                  <c:v>52887.5</c:v>
                </c:pt>
                <c:pt idx="8">
                  <c:v>53636.800000000003</c:v>
                </c:pt>
                <c:pt idx="9">
                  <c:v>54213.3</c:v>
                </c:pt>
                <c:pt idx="10">
                  <c:v>54702.8</c:v>
                </c:pt>
                <c:pt idx="11">
                  <c:v>55307.4</c:v>
                </c:pt>
                <c:pt idx="12">
                  <c:v>55650.3</c:v>
                </c:pt>
                <c:pt idx="13">
                  <c:v>55995.7</c:v>
                </c:pt>
                <c:pt idx="14">
                  <c:v>56317.3</c:v>
                </c:pt>
                <c:pt idx="15">
                  <c:v>56602</c:v>
                </c:pt>
                <c:pt idx="16">
                  <c:v>56891.1</c:v>
                </c:pt>
                <c:pt idx="17">
                  <c:v>57168.6</c:v>
                </c:pt>
                <c:pt idx="18">
                  <c:v>57385.8</c:v>
                </c:pt>
                <c:pt idx="19">
                  <c:v>57577.4</c:v>
                </c:pt>
                <c:pt idx="20">
                  <c:v>57857.3</c:v>
                </c:pt>
                <c:pt idx="21">
                  <c:v>58170.3</c:v>
                </c:pt>
                <c:pt idx="22">
                  <c:v>58482.3</c:v>
                </c:pt>
                <c:pt idx="23">
                  <c:v>58850.400000000001</c:v>
                </c:pt>
              </c:numCache>
            </c:numRef>
          </c:xVal>
          <c:yVal>
            <c:numRef>
              <c:f>'Input-Poro'!$X$66:$X$89</c:f>
              <c:numCache>
                <c:formatCode>General</c:formatCode>
                <c:ptCount val="24"/>
                <c:pt idx="0">
                  <c:v>112603</c:v>
                </c:pt>
                <c:pt idx="1">
                  <c:v>115214.2</c:v>
                </c:pt>
                <c:pt idx="2">
                  <c:v>116818.2</c:v>
                </c:pt>
                <c:pt idx="3">
                  <c:v>117913.1</c:v>
                </c:pt>
                <c:pt idx="4">
                  <c:v>118919.6</c:v>
                </c:pt>
                <c:pt idx="5">
                  <c:v>120093.5</c:v>
                </c:pt>
                <c:pt idx="6">
                  <c:v>120898.6</c:v>
                </c:pt>
                <c:pt idx="7">
                  <c:v>121589.6</c:v>
                </c:pt>
                <c:pt idx="8">
                  <c:v>122217.2</c:v>
                </c:pt>
                <c:pt idx="9">
                  <c:v>122552.5</c:v>
                </c:pt>
                <c:pt idx="10">
                  <c:v>122760.5</c:v>
                </c:pt>
                <c:pt idx="11">
                  <c:v>122831</c:v>
                </c:pt>
                <c:pt idx="12">
                  <c:v>122658.8</c:v>
                </c:pt>
                <c:pt idx="13">
                  <c:v>122284.5</c:v>
                </c:pt>
                <c:pt idx="14">
                  <c:v>121796.3</c:v>
                </c:pt>
                <c:pt idx="15">
                  <c:v>121232</c:v>
                </c:pt>
                <c:pt idx="16">
                  <c:v>120301.8</c:v>
                </c:pt>
                <c:pt idx="17">
                  <c:v>119283.1</c:v>
                </c:pt>
                <c:pt idx="18">
                  <c:v>118061.7</c:v>
                </c:pt>
                <c:pt idx="19">
                  <c:v>116852.7</c:v>
                </c:pt>
                <c:pt idx="20">
                  <c:v>115682.7</c:v>
                </c:pt>
                <c:pt idx="21">
                  <c:v>113844.5</c:v>
                </c:pt>
                <c:pt idx="22">
                  <c:v>112081.7</c:v>
                </c:pt>
                <c:pt idx="23">
                  <c:v>109903.2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>
                  <a:tint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7000"/>
                </a:schemeClr>
              </a:solidFill>
              <a:ln w="9525">
                <a:solidFill>
                  <a:schemeClr val="accent5">
                    <a:tint val="67000"/>
                  </a:schemeClr>
                </a:solidFill>
              </a:ln>
              <a:effectLst/>
            </c:spPr>
          </c:marker>
          <c:xVal>
            <c:numRef>
              <c:f>'Input-Poro'!$W$90:$W$117</c:f>
              <c:numCache>
                <c:formatCode>General</c:formatCode>
                <c:ptCount val="28"/>
                <c:pt idx="0">
                  <c:v>46051.5</c:v>
                </c:pt>
                <c:pt idx="1">
                  <c:v>46920.6</c:v>
                </c:pt>
                <c:pt idx="2">
                  <c:v>47813</c:v>
                </c:pt>
                <c:pt idx="3">
                  <c:v>48633.2</c:v>
                </c:pt>
                <c:pt idx="4">
                  <c:v>49403.199999999997</c:v>
                </c:pt>
                <c:pt idx="5">
                  <c:v>50000.3</c:v>
                </c:pt>
                <c:pt idx="6">
                  <c:v>50635.5</c:v>
                </c:pt>
                <c:pt idx="7">
                  <c:v>51295.6</c:v>
                </c:pt>
                <c:pt idx="8">
                  <c:v>51931.8</c:v>
                </c:pt>
                <c:pt idx="9">
                  <c:v>52618.8</c:v>
                </c:pt>
                <c:pt idx="10">
                  <c:v>53143.7</c:v>
                </c:pt>
                <c:pt idx="11">
                  <c:v>53669.3</c:v>
                </c:pt>
                <c:pt idx="12">
                  <c:v>54094.5</c:v>
                </c:pt>
                <c:pt idx="13">
                  <c:v>54358.3</c:v>
                </c:pt>
                <c:pt idx="14">
                  <c:v>54836.6</c:v>
                </c:pt>
                <c:pt idx="15">
                  <c:v>55253</c:v>
                </c:pt>
                <c:pt idx="16">
                  <c:v>55632.9</c:v>
                </c:pt>
                <c:pt idx="17">
                  <c:v>55937.3</c:v>
                </c:pt>
                <c:pt idx="18">
                  <c:v>56346.5</c:v>
                </c:pt>
                <c:pt idx="19">
                  <c:v>56718.2</c:v>
                </c:pt>
                <c:pt idx="20">
                  <c:v>57053.5</c:v>
                </c:pt>
                <c:pt idx="21">
                  <c:v>57378.9</c:v>
                </c:pt>
                <c:pt idx="22">
                  <c:v>57644.4</c:v>
                </c:pt>
                <c:pt idx="23">
                  <c:v>57856</c:v>
                </c:pt>
                <c:pt idx="24">
                  <c:v>58097.8</c:v>
                </c:pt>
                <c:pt idx="25">
                  <c:v>58510.5</c:v>
                </c:pt>
                <c:pt idx="26">
                  <c:v>59097.4</c:v>
                </c:pt>
                <c:pt idx="27">
                  <c:v>59528.9</c:v>
                </c:pt>
              </c:numCache>
            </c:numRef>
          </c:xVal>
          <c:yVal>
            <c:numRef>
              <c:f>'Input-Poro'!$X$90:$X$117</c:f>
              <c:numCache>
                <c:formatCode>General</c:formatCode>
                <c:ptCount val="28"/>
                <c:pt idx="0">
                  <c:v>115258.2</c:v>
                </c:pt>
                <c:pt idx="1">
                  <c:v>116392.1</c:v>
                </c:pt>
                <c:pt idx="2">
                  <c:v>117677.5</c:v>
                </c:pt>
                <c:pt idx="3">
                  <c:v>118710</c:v>
                </c:pt>
                <c:pt idx="4">
                  <c:v>119691.3</c:v>
                </c:pt>
                <c:pt idx="5">
                  <c:v>120392.7</c:v>
                </c:pt>
                <c:pt idx="6">
                  <c:v>121056.8</c:v>
                </c:pt>
                <c:pt idx="7">
                  <c:v>121746.4</c:v>
                </c:pt>
                <c:pt idx="8">
                  <c:v>122347.4</c:v>
                </c:pt>
                <c:pt idx="9">
                  <c:v>122898.6</c:v>
                </c:pt>
                <c:pt idx="10">
                  <c:v>123321.5</c:v>
                </c:pt>
                <c:pt idx="11">
                  <c:v>123668.6</c:v>
                </c:pt>
                <c:pt idx="12">
                  <c:v>123976.7</c:v>
                </c:pt>
                <c:pt idx="13">
                  <c:v>124068.6</c:v>
                </c:pt>
                <c:pt idx="14">
                  <c:v>124162.7</c:v>
                </c:pt>
                <c:pt idx="15">
                  <c:v>124180.5</c:v>
                </c:pt>
                <c:pt idx="16">
                  <c:v>124071.9</c:v>
                </c:pt>
                <c:pt idx="17">
                  <c:v>123936.7</c:v>
                </c:pt>
                <c:pt idx="18">
                  <c:v>123512.8</c:v>
                </c:pt>
                <c:pt idx="19">
                  <c:v>123050.5</c:v>
                </c:pt>
                <c:pt idx="20">
                  <c:v>122461.6</c:v>
                </c:pt>
                <c:pt idx="21">
                  <c:v>121645.3</c:v>
                </c:pt>
                <c:pt idx="22">
                  <c:v>120614.2</c:v>
                </c:pt>
                <c:pt idx="23">
                  <c:v>119821.5</c:v>
                </c:pt>
                <c:pt idx="24">
                  <c:v>118651.3</c:v>
                </c:pt>
                <c:pt idx="25">
                  <c:v>116927.5</c:v>
                </c:pt>
                <c:pt idx="26">
                  <c:v>114385.8</c:v>
                </c:pt>
                <c:pt idx="27">
                  <c:v>112157.8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5000"/>
                </a:schemeClr>
              </a:solidFill>
              <a:ln w="9525">
                <a:solidFill>
                  <a:schemeClr val="accent5">
                    <a:tint val="75000"/>
                  </a:schemeClr>
                </a:solidFill>
              </a:ln>
              <a:effectLst/>
            </c:spPr>
          </c:marker>
          <c:xVal>
            <c:numRef>
              <c:f>'Input-Poro'!$W$118:$W$145</c:f>
              <c:numCache>
                <c:formatCode>General</c:formatCode>
                <c:ptCount val="28"/>
                <c:pt idx="0">
                  <c:v>43043.3</c:v>
                </c:pt>
                <c:pt idx="1">
                  <c:v>44411.7</c:v>
                </c:pt>
                <c:pt idx="2">
                  <c:v>45630.3</c:v>
                </c:pt>
                <c:pt idx="3">
                  <c:v>46500.3</c:v>
                </c:pt>
                <c:pt idx="4">
                  <c:v>47519.4</c:v>
                </c:pt>
                <c:pt idx="5">
                  <c:v>48550.9</c:v>
                </c:pt>
                <c:pt idx="6">
                  <c:v>49620.4</c:v>
                </c:pt>
                <c:pt idx="7">
                  <c:v>50729.7</c:v>
                </c:pt>
                <c:pt idx="8">
                  <c:v>51466.2</c:v>
                </c:pt>
                <c:pt idx="9">
                  <c:v>52515.7</c:v>
                </c:pt>
                <c:pt idx="10">
                  <c:v>53228.3</c:v>
                </c:pt>
                <c:pt idx="11">
                  <c:v>53854.3</c:v>
                </c:pt>
                <c:pt idx="12">
                  <c:v>54480.6</c:v>
                </c:pt>
                <c:pt idx="13">
                  <c:v>55108.3</c:v>
                </c:pt>
                <c:pt idx="14">
                  <c:v>55637.5</c:v>
                </c:pt>
                <c:pt idx="15">
                  <c:v>56144</c:v>
                </c:pt>
                <c:pt idx="16">
                  <c:v>56640.1</c:v>
                </c:pt>
                <c:pt idx="17">
                  <c:v>57050.5</c:v>
                </c:pt>
                <c:pt idx="18">
                  <c:v>57309.7</c:v>
                </c:pt>
                <c:pt idx="19">
                  <c:v>57544.9</c:v>
                </c:pt>
                <c:pt idx="20">
                  <c:v>57779.9</c:v>
                </c:pt>
                <c:pt idx="21">
                  <c:v>57993.4</c:v>
                </c:pt>
                <c:pt idx="22">
                  <c:v>58205.1</c:v>
                </c:pt>
                <c:pt idx="23">
                  <c:v>58589.599999999999</c:v>
                </c:pt>
                <c:pt idx="24">
                  <c:v>58857.599999999999</c:v>
                </c:pt>
                <c:pt idx="25">
                  <c:v>59229.3</c:v>
                </c:pt>
                <c:pt idx="26">
                  <c:v>59747.7</c:v>
                </c:pt>
                <c:pt idx="27">
                  <c:v>60307.4</c:v>
                </c:pt>
              </c:numCache>
            </c:numRef>
          </c:xVal>
          <c:yVal>
            <c:numRef>
              <c:f>'Input-Poro'!$X$118:$X$145</c:f>
              <c:numCache>
                <c:formatCode>General</c:formatCode>
                <c:ptCount val="28"/>
                <c:pt idx="0">
                  <c:v>113630.6</c:v>
                </c:pt>
                <c:pt idx="1">
                  <c:v>115187.3</c:v>
                </c:pt>
                <c:pt idx="2">
                  <c:v>116653.5</c:v>
                </c:pt>
                <c:pt idx="3">
                  <c:v>117724.4</c:v>
                </c:pt>
                <c:pt idx="4">
                  <c:v>118986.2</c:v>
                </c:pt>
                <c:pt idx="5">
                  <c:v>120248.4</c:v>
                </c:pt>
                <c:pt idx="6">
                  <c:v>121498.4</c:v>
                </c:pt>
                <c:pt idx="7">
                  <c:v>122622.7</c:v>
                </c:pt>
                <c:pt idx="8">
                  <c:v>123237.5</c:v>
                </c:pt>
                <c:pt idx="9">
                  <c:v>124083.3</c:v>
                </c:pt>
                <c:pt idx="10">
                  <c:v>124634.8</c:v>
                </c:pt>
                <c:pt idx="11">
                  <c:v>125008.5</c:v>
                </c:pt>
                <c:pt idx="12">
                  <c:v>125395</c:v>
                </c:pt>
                <c:pt idx="13">
                  <c:v>125667.7</c:v>
                </c:pt>
                <c:pt idx="14">
                  <c:v>125712.3</c:v>
                </c:pt>
                <c:pt idx="15">
                  <c:v>125579.7</c:v>
                </c:pt>
                <c:pt idx="16">
                  <c:v>125245.1</c:v>
                </c:pt>
                <c:pt idx="17">
                  <c:v>124720.5</c:v>
                </c:pt>
                <c:pt idx="18">
                  <c:v>124168.3</c:v>
                </c:pt>
                <c:pt idx="19">
                  <c:v>123527.6</c:v>
                </c:pt>
                <c:pt idx="20">
                  <c:v>122912.4</c:v>
                </c:pt>
                <c:pt idx="21">
                  <c:v>121968.5</c:v>
                </c:pt>
                <c:pt idx="22">
                  <c:v>121189</c:v>
                </c:pt>
                <c:pt idx="23">
                  <c:v>119679.5</c:v>
                </c:pt>
                <c:pt idx="24">
                  <c:v>118433.4</c:v>
                </c:pt>
                <c:pt idx="25">
                  <c:v>116949.2</c:v>
                </c:pt>
                <c:pt idx="26">
                  <c:v>114860.9</c:v>
                </c:pt>
                <c:pt idx="27">
                  <c:v>112457.7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5">
                  <a:tint val="7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2000"/>
                </a:schemeClr>
              </a:solidFill>
              <a:ln w="9525">
                <a:solidFill>
                  <a:schemeClr val="accent5">
                    <a:tint val="82000"/>
                  </a:schemeClr>
                </a:solidFill>
              </a:ln>
              <a:effectLst/>
            </c:spPr>
          </c:marker>
          <c:xVal>
            <c:numRef>
              <c:f>'Input-Poro'!$W$146:$W$183</c:f>
              <c:numCache>
                <c:formatCode>General</c:formatCode>
                <c:ptCount val="38"/>
                <c:pt idx="0">
                  <c:v>43266.400000000001</c:v>
                </c:pt>
                <c:pt idx="1">
                  <c:v>44885.8</c:v>
                </c:pt>
                <c:pt idx="2">
                  <c:v>45855.6</c:v>
                </c:pt>
                <c:pt idx="3">
                  <c:v>46887.5</c:v>
                </c:pt>
                <c:pt idx="4">
                  <c:v>48119.1</c:v>
                </c:pt>
                <c:pt idx="5">
                  <c:v>48990.2</c:v>
                </c:pt>
                <c:pt idx="6">
                  <c:v>49900.3</c:v>
                </c:pt>
                <c:pt idx="7">
                  <c:v>50823.199999999997</c:v>
                </c:pt>
                <c:pt idx="8">
                  <c:v>51720.800000000003</c:v>
                </c:pt>
                <c:pt idx="9">
                  <c:v>52446.5</c:v>
                </c:pt>
                <c:pt idx="10">
                  <c:v>53045.9</c:v>
                </c:pt>
                <c:pt idx="11">
                  <c:v>53708.7</c:v>
                </c:pt>
                <c:pt idx="12">
                  <c:v>54184.4</c:v>
                </c:pt>
                <c:pt idx="13">
                  <c:v>54697.8</c:v>
                </c:pt>
                <c:pt idx="14">
                  <c:v>55236.6</c:v>
                </c:pt>
                <c:pt idx="15">
                  <c:v>55688</c:v>
                </c:pt>
                <c:pt idx="16">
                  <c:v>56139.8</c:v>
                </c:pt>
                <c:pt idx="17">
                  <c:v>56528.9</c:v>
                </c:pt>
                <c:pt idx="18">
                  <c:v>56768.4</c:v>
                </c:pt>
                <c:pt idx="19">
                  <c:v>57020.7</c:v>
                </c:pt>
                <c:pt idx="20">
                  <c:v>57198.2</c:v>
                </c:pt>
                <c:pt idx="21">
                  <c:v>57376.6</c:v>
                </c:pt>
                <c:pt idx="22">
                  <c:v>57505.9</c:v>
                </c:pt>
                <c:pt idx="23">
                  <c:v>57547.9</c:v>
                </c:pt>
                <c:pt idx="24">
                  <c:v>57642.7</c:v>
                </c:pt>
                <c:pt idx="25">
                  <c:v>57750.7</c:v>
                </c:pt>
                <c:pt idx="26">
                  <c:v>57859.3</c:v>
                </c:pt>
                <c:pt idx="27">
                  <c:v>58032.5</c:v>
                </c:pt>
                <c:pt idx="28">
                  <c:v>58166.3</c:v>
                </c:pt>
                <c:pt idx="29">
                  <c:v>58354</c:v>
                </c:pt>
                <c:pt idx="30">
                  <c:v>58553.2</c:v>
                </c:pt>
                <c:pt idx="31">
                  <c:v>58847.8</c:v>
                </c:pt>
                <c:pt idx="32">
                  <c:v>59112.9</c:v>
                </c:pt>
                <c:pt idx="33">
                  <c:v>59353.3</c:v>
                </c:pt>
                <c:pt idx="34">
                  <c:v>59751.3</c:v>
                </c:pt>
                <c:pt idx="35">
                  <c:v>60241.1</c:v>
                </c:pt>
                <c:pt idx="36">
                  <c:v>60703.7</c:v>
                </c:pt>
                <c:pt idx="37">
                  <c:v>61115.8</c:v>
                </c:pt>
              </c:numCache>
            </c:numRef>
          </c:xVal>
          <c:yVal>
            <c:numRef>
              <c:f>'Input-Poro'!$X$146:$X$183</c:f>
              <c:numCache>
                <c:formatCode>General</c:formatCode>
                <c:ptCount val="38"/>
                <c:pt idx="0">
                  <c:v>115980.6</c:v>
                </c:pt>
                <c:pt idx="1">
                  <c:v>117666.3</c:v>
                </c:pt>
                <c:pt idx="2">
                  <c:v>118826.8</c:v>
                </c:pt>
                <c:pt idx="3">
                  <c:v>120063.7</c:v>
                </c:pt>
                <c:pt idx="4">
                  <c:v>121479.7</c:v>
                </c:pt>
                <c:pt idx="5">
                  <c:v>122449.5</c:v>
                </c:pt>
                <c:pt idx="6">
                  <c:v>123356.6</c:v>
                </c:pt>
                <c:pt idx="7">
                  <c:v>124213.6</c:v>
                </c:pt>
                <c:pt idx="8">
                  <c:v>125095.5</c:v>
                </c:pt>
                <c:pt idx="9">
                  <c:v>125596.8</c:v>
                </c:pt>
                <c:pt idx="10">
                  <c:v>126096.5</c:v>
                </c:pt>
                <c:pt idx="11">
                  <c:v>126584</c:v>
                </c:pt>
                <c:pt idx="12">
                  <c:v>126880.3</c:v>
                </c:pt>
                <c:pt idx="13">
                  <c:v>127189.6</c:v>
                </c:pt>
                <c:pt idx="14">
                  <c:v>127511.8</c:v>
                </c:pt>
                <c:pt idx="15">
                  <c:v>127732</c:v>
                </c:pt>
                <c:pt idx="16">
                  <c:v>127939.3</c:v>
                </c:pt>
                <c:pt idx="17">
                  <c:v>128095.5</c:v>
                </c:pt>
                <c:pt idx="18">
                  <c:v>128136.5</c:v>
                </c:pt>
                <c:pt idx="19">
                  <c:v>128127</c:v>
                </c:pt>
                <c:pt idx="20">
                  <c:v>128065.9</c:v>
                </c:pt>
                <c:pt idx="21">
                  <c:v>127929.5</c:v>
                </c:pt>
                <c:pt idx="22">
                  <c:v>127678.8</c:v>
                </c:pt>
                <c:pt idx="23">
                  <c:v>127351.1</c:v>
                </c:pt>
                <c:pt idx="24">
                  <c:v>126809.7</c:v>
                </c:pt>
                <c:pt idx="25">
                  <c:v>126255.9</c:v>
                </c:pt>
                <c:pt idx="26">
                  <c:v>125651.6</c:v>
                </c:pt>
                <c:pt idx="27">
                  <c:v>124896.7</c:v>
                </c:pt>
                <c:pt idx="28">
                  <c:v>124279.9</c:v>
                </c:pt>
                <c:pt idx="29">
                  <c:v>123399</c:v>
                </c:pt>
                <c:pt idx="30">
                  <c:v>122606.6</c:v>
                </c:pt>
                <c:pt idx="31">
                  <c:v>121259.8</c:v>
                </c:pt>
                <c:pt idx="32">
                  <c:v>120241.1</c:v>
                </c:pt>
                <c:pt idx="33">
                  <c:v>119146.3</c:v>
                </c:pt>
                <c:pt idx="34">
                  <c:v>117599.1</c:v>
                </c:pt>
                <c:pt idx="35">
                  <c:v>115750.3</c:v>
                </c:pt>
                <c:pt idx="36">
                  <c:v>114065.3</c:v>
                </c:pt>
                <c:pt idx="37">
                  <c:v>112404.5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9000"/>
                </a:schemeClr>
              </a:solidFill>
              <a:ln w="9525">
                <a:solidFill>
                  <a:schemeClr val="accent5">
                    <a:tint val="89000"/>
                  </a:schemeClr>
                </a:solidFill>
              </a:ln>
              <a:effectLst/>
            </c:spPr>
          </c:marker>
          <c:xVal>
            <c:numRef>
              <c:f>'Input-Poro'!$W$184:$W$223</c:f>
              <c:numCache>
                <c:formatCode>General</c:formatCode>
                <c:ptCount val="40"/>
                <c:pt idx="0">
                  <c:v>41249.300000000003</c:v>
                </c:pt>
                <c:pt idx="1">
                  <c:v>43229.7</c:v>
                </c:pt>
                <c:pt idx="2">
                  <c:v>44736.5</c:v>
                </c:pt>
                <c:pt idx="3">
                  <c:v>45980</c:v>
                </c:pt>
                <c:pt idx="4">
                  <c:v>47374.7</c:v>
                </c:pt>
                <c:pt idx="5">
                  <c:v>48259.5</c:v>
                </c:pt>
                <c:pt idx="6">
                  <c:v>48908.1</c:v>
                </c:pt>
                <c:pt idx="7">
                  <c:v>49768.4</c:v>
                </c:pt>
                <c:pt idx="8">
                  <c:v>50592.5</c:v>
                </c:pt>
                <c:pt idx="9">
                  <c:v>51528.9</c:v>
                </c:pt>
                <c:pt idx="10">
                  <c:v>52278.2</c:v>
                </c:pt>
                <c:pt idx="11">
                  <c:v>52790</c:v>
                </c:pt>
                <c:pt idx="12">
                  <c:v>53778.2</c:v>
                </c:pt>
                <c:pt idx="13">
                  <c:v>54666</c:v>
                </c:pt>
                <c:pt idx="14">
                  <c:v>55441.599999999999</c:v>
                </c:pt>
                <c:pt idx="15">
                  <c:v>56093.5</c:v>
                </c:pt>
                <c:pt idx="16">
                  <c:v>56795.6</c:v>
                </c:pt>
                <c:pt idx="17">
                  <c:v>57661.7</c:v>
                </c:pt>
                <c:pt idx="18">
                  <c:v>58251.3</c:v>
                </c:pt>
                <c:pt idx="19">
                  <c:v>58678.5</c:v>
                </c:pt>
                <c:pt idx="20">
                  <c:v>58967.8</c:v>
                </c:pt>
                <c:pt idx="21">
                  <c:v>59170.6</c:v>
                </c:pt>
                <c:pt idx="22">
                  <c:v>59336.6</c:v>
                </c:pt>
                <c:pt idx="23">
                  <c:v>59389.4</c:v>
                </c:pt>
                <c:pt idx="24">
                  <c:v>59381.2</c:v>
                </c:pt>
                <c:pt idx="25">
                  <c:v>59297.599999999999</c:v>
                </c:pt>
                <c:pt idx="26">
                  <c:v>59116.5</c:v>
                </c:pt>
                <c:pt idx="27">
                  <c:v>59001.599999999999</c:v>
                </c:pt>
                <c:pt idx="28">
                  <c:v>58922.9</c:v>
                </c:pt>
                <c:pt idx="29">
                  <c:v>58857.599999999999</c:v>
                </c:pt>
                <c:pt idx="30">
                  <c:v>58879.9</c:v>
                </c:pt>
                <c:pt idx="31">
                  <c:v>58889.1</c:v>
                </c:pt>
                <c:pt idx="32">
                  <c:v>59040.4</c:v>
                </c:pt>
                <c:pt idx="33">
                  <c:v>59204.1</c:v>
                </c:pt>
                <c:pt idx="34">
                  <c:v>59379.6</c:v>
                </c:pt>
                <c:pt idx="35">
                  <c:v>59633.2</c:v>
                </c:pt>
                <c:pt idx="36">
                  <c:v>59952.1</c:v>
                </c:pt>
                <c:pt idx="37">
                  <c:v>60415.7</c:v>
                </c:pt>
                <c:pt idx="38">
                  <c:v>60877.599999999999</c:v>
                </c:pt>
                <c:pt idx="39">
                  <c:v>61340.6</c:v>
                </c:pt>
              </c:numCache>
            </c:numRef>
          </c:xVal>
          <c:yVal>
            <c:numRef>
              <c:f>'Input-Poro'!$X$184:$X$223</c:f>
              <c:numCache>
                <c:formatCode>General</c:formatCode>
                <c:ptCount val="40"/>
                <c:pt idx="0">
                  <c:v>115816.6</c:v>
                </c:pt>
                <c:pt idx="1">
                  <c:v>117898.3</c:v>
                </c:pt>
                <c:pt idx="2">
                  <c:v>119519.4</c:v>
                </c:pt>
                <c:pt idx="3">
                  <c:v>120998.7</c:v>
                </c:pt>
                <c:pt idx="4">
                  <c:v>122480</c:v>
                </c:pt>
                <c:pt idx="5">
                  <c:v>123374.3</c:v>
                </c:pt>
                <c:pt idx="6">
                  <c:v>123987.9</c:v>
                </c:pt>
                <c:pt idx="7">
                  <c:v>124818.9</c:v>
                </c:pt>
                <c:pt idx="8">
                  <c:v>125523.3</c:v>
                </c:pt>
                <c:pt idx="9">
                  <c:v>126317.3</c:v>
                </c:pt>
                <c:pt idx="10">
                  <c:v>126944.9</c:v>
                </c:pt>
                <c:pt idx="11">
                  <c:v>127392.7</c:v>
                </c:pt>
                <c:pt idx="12">
                  <c:v>128086.6</c:v>
                </c:pt>
                <c:pt idx="13">
                  <c:v>128741.1</c:v>
                </c:pt>
                <c:pt idx="14">
                  <c:v>129280.8</c:v>
                </c:pt>
                <c:pt idx="15">
                  <c:v>129629.6</c:v>
                </c:pt>
                <c:pt idx="16">
                  <c:v>129991.8</c:v>
                </c:pt>
                <c:pt idx="17">
                  <c:v>130356</c:v>
                </c:pt>
                <c:pt idx="18">
                  <c:v>130640.8</c:v>
                </c:pt>
                <c:pt idx="19">
                  <c:v>130797.6</c:v>
                </c:pt>
                <c:pt idx="20">
                  <c:v>130851.7</c:v>
                </c:pt>
                <c:pt idx="21">
                  <c:v>130778.5</c:v>
                </c:pt>
                <c:pt idx="22">
                  <c:v>130628.9</c:v>
                </c:pt>
                <c:pt idx="23">
                  <c:v>130440.3</c:v>
                </c:pt>
                <c:pt idx="24">
                  <c:v>130099.7</c:v>
                </c:pt>
                <c:pt idx="25">
                  <c:v>129707.4</c:v>
                </c:pt>
                <c:pt idx="26">
                  <c:v>129061.7</c:v>
                </c:pt>
                <c:pt idx="27">
                  <c:v>128139.1</c:v>
                </c:pt>
                <c:pt idx="28">
                  <c:v>127368.4</c:v>
                </c:pt>
                <c:pt idx="29">
                  <c:v>126534.8</c:v>
                </c:pt>
                <c:pt idx="30">
                  <c:v>125752.6</c:v>
                </c:pt>
                <c:pt idx="31">
                  <c:v>125033.5</c:v>
                </c:pt>
                <c:pt idx="32">
                  <c:v>124013.1</c:v>
                </c:pt>
                <c:pt idx="33">
                  <c:v>123030.8</c:v>
                </c:pt>
                <c:pt idx="34">
                  <c:v>122124.7</c:v>
                </c:pt>
                <c:pt idx="35">
                  <c:v>121004.6</c:v>
                </c:pt>
                <c:pt idx="36">
                  <c:v>119721.5</c:v>
                </c:pt>
                <c:pt idx="37">
                  <c:v>117948.2</c:v>
                </c:pt>
                <c:pt idx="38">
                  <c:v>116313.3</c:v>
                </c:pt>
                <c:pt idx="39">
                  <c:v>114603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97000"/>
                </a:schemeClr>
              </a:solidFill>
              <a:ln w="9525">
                <a:solidFill>
                  <a:schemeClr val="accent5">
                    <a:tint val="97000"/>
                  </a:schemeClr>
                </a:solidFill>
              </a:ln>
              <a:effectLst/>
            </c:spPr>
          </c:marker>
          <c:xVal>
            <c:numRef>
              <c:f>'Input-Poro'!$W$224:$W$260</c:f>
              <c:numCache>
                <c:formatCode>General</c:formatCode>
                <c:ptCount val="37"/>
                <c:pt idx="0">
                  <c:v>64364.5</c:v>
                </c:pt>
                <c:pt idx="1">
                  <c:v>64675.9</c:v>
                </c:pt>
                <c:pt idx="2">
                  <c:v>65063</c:v>
                </c:pt>
                <c:pt idx="3">
                  <c:v>65400.9</c:v>
                </c:pt>
                <c:pt idx="4">
                  <c:v>65662.7</c:v>
                </c:pt>
                <c:pt idx="5">
                  <c:v>66001.3</c:v>
                </c:pt>
                <c:pt idx="6">
                  <c:v>66264.399999999994</c:v>
                </c:pt>
                <c:pt idx="7">
                  <c:v>66541</c:v>
                </c:pt>
                <c:pt idx="8">
                  <c:v>66705.100000000006</c:v>
                </c:pt>
                <c:pt idx="9">
                  <c:v>66882.5</c:v>
                </c:pt>
                <c:pt idx="10">
                  <c:v>67036.399999999994</c:v>
                </c:pt>
                <c:pt idx="11">
                  <c:v>67138.8</c:v>
                </c:pt>
                <c:pt idx="12">
                  <c:v>67180.100000000006</c:v>
                </c:pt>
                <c:pt idx="13">
                  <c:v>67145.7</c:v>
                </c:pt>
                <c:pt idx="14">
                  <c:v>66986.2</c:v>
                </c:pt>
                <c:pt idx="15">
                  <c:v>66691.600000000006</c:v>
                </c:pt>
                <c:pt idx="16">
                  <c:v>66332.399999999994</c:v>
                </c:pt>
                <c:pt idx="17">
                  <c:v>65886.8</c:v>
                </c:pt>
                <c:pt idx="18">
                  <c:v>65353.3</c:v>
                </c:pt>
                <c:pt idx="19">
                  <c:v>64769</c:v>
                </c:pt>
                <c:pt idx="20">
                  <c:v>63859.3</c:v>
                </c:pt>
                <c:pt idx="21">
                  <c:v>63298.2</c:v>
                </c:pt>
                <c:pt idx="22">
                  <c:v>62997.4</c:v>
                </c:pt>
                <c:pt idx="23">
                  <c:v>62695.5</c:v>
                </c:pt>
                <c:pt idx="24">
                  <c:v>62442.6</c:v>
                </c:pt>
                <c:pt idx="25">
                  <c:v>62290</c:v>
                </c:pt>
                <c:pt idx="26">
                  <c:v>62225.1</c:v>
                </c:pt>
                <c:pt idx="27">
                  <c:v>62235.6</c:v>
                </c:pt>
                <c:pt idx="28">
                  <c:v>62280.2</c:v>
                </c:pt>
                <c:pt idx="29">
                  <c:v>62449.5</c:v>
                </c:pt>
                <c:pt idx="30">
                  <c:v>62682.7</c:v>
                </c:pt>
                <c:pt idx="31">
                  <c:v>62878.9</c:v>
                </c:pt>
                <c:pt idx="32">
                  <c:v>63038.7</c:v>
                </c:pt>
                <c:pt idx="33">
                  <c:v>63247.7</c:v>
                </c:pt>
                <c:pt idx="34">
                  <c:v>63520</c:v>
                </c:pt>
                <c:pt idx="35">
                  <c:v>63992.1</c:v>
                </c:pt>
                <c:pt idx="36">
                  <c:v>64364.5</c:v>
                </c:pt>
              </c:numCache>
            </c:numRef>
          </c:xVal>
          <c:yVal>
            <c:numRef>
              <c:f>'Input-Poro'!$X$224:$X$260</c:f>
              <c:numCache>
                <c:formatCode>General</c:formatCode>
                <c:ptCount val="37"/>
                <c:pt idx="0">
                  <c:v>139297.60000000001</c:v>
                </c:pt>
                <c:pt idx="1">
                  <c:v>139629.6</c:v>
                </c:pt>
                <c:pt idx="2">
                  <c:v>139937.29999999999</c:v>
                </c:pt>
                <c:pt idx="3">
                  <c:v>140181.1</c:v>
                </c:pt>
                <c:pt idx="4">
                  <c:v>140424.20000000001</c:v>
                </c:pt>
                <c:pt idx="5">
                  <c:v>140592.5</c:v>
                </c:pt>
                <c:pt idx="6">
                  <c:v>140759.79999999999</c:v>
                </c:pt>
                <c:pt idx="7">
                  <c:v>140838.9</c:v>
                </c:pt>
                <c:pt idx="8">
                  <c:v>140840.9</c:v>
                </c:pt>
                <c:pt idx="9">
                  <c:v>140754.9</c:v>
                </c:pt>
                <c:pt idx="10">
                  <c:v>140580.1</c:v>
                </c:pt>
                <c:pt idx="11">
                  <c:v>140442.6</c:v>
                </c:pt>
                <c:pt idx="12">
                  <c:v>140178.20000000001</c:v>
                </c:pt>
                <c:pt idx="13">
                  <c:v>139899.9</c:v>
                </c:pt>
                <c:pt idx="14">
                  <c:v>139544.6</c:v>
                </c:pt>
                <c:pt idx="15">
                  <c:v>138872.4</c:v>
                </c:pt>
                <c:pt idx="16">
                  <c:v>138325.1</c:v>
                </c:pt>
                <c:pt idx="17">
                  <c:v>137638.1</c:v>
                </c:pt>
                <c:pt idx="18">
                  <c:v>136912.4</c:v>
                </c:pt>
                <c:pt idx="19">
                  <c:v>136198.5</c:v>
                </c:pt>
                <c:pt idx="20">
                  <c:v>135278.5</c:v>
                </c:pt>
                <c:pt idx="21">
                  <c:v>134741.5</c:v>
                </c:pt>
                <c:pt idx="22">
                  <c:v>134573.79999999999</c:v>
                </c:pt>
                <c:pt idx="23">
                  <c:v>134494.39999999999</c:v>
                </c:pt>
                <c:pt idx="24">
                  <c:v>134529.20000000001</c:v>
                </c:pt>
                <c:pt idx="25">
                  <c:v>134628</c:v>
                </c:pt>
                <c:pt idx="26">
                  <c:v>134778.9</c:v>
                </c:pt>
                <c:pt idx="27">
                  <c:v>134955.4</c:v>
                </c:pt>
                <c:pt idx="28">
                  <c:v>135410.4</c:v>
                </c:pt>
                <c:pt idx="29">
                  <c:v>136005.6</c:v>
                </c:pt>
                <c:pt idx="30">
                  <c:v>136538.4</c:v>
                </c:pt>
                <c:pt idx="31">
                  <c:v>136995.1</c:v>
                </c:pt>
                <c:pt idx="32">
                  <c:v>137337.9</c:v>
                </c:pt>
                <c:pt idx="33">
                  <c:v>137769.4</c:v>
                </c:pt>
                <c:pt idx="34">
                  <c:v>138214.6</c:v>
                </c:pt>
                <c:pt idx="35">
                  <c:v>138800.9</c:v>
                </c:pt>
                <c:pt idx="36">
                  <c:v>139297.60000000001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5">
                  <a:tint val="8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6000"/>
                </a:schemeClr>
              </a:solidFill>
              <a:ln w="9525">
                <a:solidFill>
                  <a:schemeClr val="accent5">
                    <a:shade val="96000"/>
                  </a:schemeClr>
                </a:solidFill>
              </a:ln>
              <a:effectLst/>
            </c:spPr>
          </c:marker>
          <c:xVal>
            <c:numRef>
              <c:f>'Input-Poro'!$W$261:$W$338</c:f>
              <c:numCache>
                <c:formatCode>General</c:formatCode>
                <c:ptCount val="78"/>
                <c:pt idx="0">
                  <c:v>40997.4</c:v>
                </c:pt>
                <c:pt idx="1">
                  <c:v>44443.9</c:v>
                </c:pt>
                <c:pt idx="2">
                  <c:v>46690.3</c:v>
                </c:pt>
                <c:pt idx="3">
                  <c:v>49012.5</c:v>
                </c:pt>
                <c:pt idx="4">
                  <c:v>50948.2</c:v>
                </c:pt>
                <c:pt idx="5">
                  <c:v>52572.800000000003</c:v>
                </c:pt>
                <c:pt idx="6">
                  <c:v>53998.7</c:v>
                </c:pt>
                <c:pt idx="7">
                  <c:v>55299.9</c:v>
                </c:pt>
                <c:pt idx="8">
                  <c:v>56327.1</c:v>
                </c:pt>
                <c:pt idx="9">
                  <c:v>57204.4</c:v>
                </c:pt>
                <c:pt idx="10">
                  <c:v>57831</c:v>
                </c:pt>
                <c:pt idx="11">
                  <c:v>58395.3</c:v>
                </c:pt>
                <c:pt idx="12">
                  <c:v>58959.3</c:v>
                </c:pt>
                <c:pt idx="13">
                  <c:v>59371.7</c:v>
                </c:pt>
                <c:pt idx="14">
                  <c:v>59758.5</c:v>
                </c:pt>
                <c:pt idx="15">
                  <c:v>60107.3</c:v>
                </c:pt>
                <c:pt idx="16">
                  <c:v>60379.6</c:v>
                </c:pt>
                <c:pt idx="17">
                  <c:v>60612.5</c:v>
                </c:pt>
                <c:pt idx="18">
                  <c:v>60869.4</c:v>
                </c:pt>
                <c:pt idx="19">
                  <c:v>61137.5</c:v>
                </c:pt>
                <c:pt idx="20">
                  <c:v>61481.599999999999</c:v>
                </c:pt>
                <c:pt idx="21">
                  <c:v>61726.7</c:v>
                </c:pt>
                <c:pt idx="22">
                  <c:v>62021.7</c:v>
                </c:pt>
                <c:pt idx="23">
                  <c:v>62316.6</c:v>
                </c:pt>
                <c:pt idx="24">
                  <c:v>62563.7</c:v>
                </c:pt>
                <c:pt idx="25">
                  <c:v>63021</c:v>
                </c:pt>
                <c:pt idx="26">
                  <c:v>63504.3</c:v>
                </c:pt>
                <c:pt idx="27">
                  <c:v>64100.4</c:v>
                </c:pt>
                <c:pt idx="28">
                  <c:v>64622.400000000001</c:v>
                </c:pt>
                <c:pt idx="29">
                  <c:v>65070.5</c:v>
                </c:pt>
                <c:pt idx="30">
                  <c:v>65569.600000000006</c:v>
                </c:pt>
                <c:pt idx="31">
                  <c:v>66007.199999999997</c:v>
                </c:pt>
                <c:pt idx="32">
                  <c:v>66432.7</c:v>
                </c:pt>
                <c:pt idx="33">
                  <c:v>66909.100000000006</c:v>
                </c:pt>
                <c:pt idx="34">
                  <c:v>67386.8</c:v>
                </c:pt>
                <c:pt idx="35">
                  <c:v>67890.100000000006</c:v>
                </c:pt>
                <c:pt idx="36">
                  <c:v>68205.7</c:v>
                </c:pt>
                <c:pt idx="37">
                  <c:v>68597.100000000006</c:v>
                </c:pt>
                <c:pt idx="38">
                  <c:v>68825.5</c:v>
                </c:pt>
                <c:pt idx="39">
                  <c:v>69079.7</c:v>
                </c:pt>
                <c:pt idx="40">
                  <c:v>69233.600000000006</c:v>
                </c:pt>
                <c:pt idx="41">
                  <c:v>69325.5</c:v>
                </c:pt>
                <c:pt idx="42">
                  <c:v>69378.899999999994</c:v>
                </c:pt>
                <c:pt idx="43">
                  <c:v>69410.399999999994</c:v>
                </c:pt>
                <c:pt idx="44">
                  <c:v>69365.5</c:v>
                </c:pt>
                <c:pt idx="45">
                  <c:v>69220.800000000003</c:v>
                </c:pt>
                <c:pt idx="46">
                  <c:v>68876.3</c:v>
                </c:pt>
                <c:pt idx="47">
                  <c:v>68482.899999999994</c:v>
                </c:pt>
                <c:pt idx="48">
                  <c:v>68127</c:v>
                </c:pt>
                <c:pt idx="49">
                  <c:v>67720.100000000006</c:v>
                </c:pt>
                <c:pt idx="50">
                  <c:v>67200.800000000003</c:v>
                </c:pt>
                <c:pt idx="51">
                  <c:v>66581.7</c:v>
                </c:pt>
                <c:pt idx="52">
                  <c:v>66085.3</c:v>
                </c:pt>
                <c:pt idx="53">
                  <c:v>65649.600000000006</c:v>
                </c:pt>
                <c:pt idx="54">
                  <c:v>65002</c:v>
                </c:pt>
                <c:pt idx="55">
                  <c:v>64415.7</c:v>
                </c:pt>
                <c:pt idx="56">
                  <c:v>63716.5</c:v>
                </c:pt>
                <c:pt idx="57">
                  <c:v>63166.7</c:v>
                </c:pt>
                <c:pt idx="58">
                  <c:v>62642.400000000001</c:v>
                </c:pt>
                <c:pt idx="59">
                  <c:v>62155.199999999997</c:v>
                </c:pt>
                <c:pt idx="60">
                  <c:v>61680.4</c:v>
                </c:pt>
                <c:pt idx="61">
                  <c:v>61320.2</c:v>
                </c:pt>
                <c:pt idx="62">
                  <c:v>61084.6</c:v>
                </c:pt>
                <c:pt idx="63">
                  <c:v>60799.5</c:v>
                </c:pt>
                <c:pt idx="64">
                  <c:v>60503.6</c:v>
                </c:pt>
                <c:pt idx="65">
                  <c:v>60296.3</c:v>
                </c:pt>
                <c:pt idx="66">
                  <c:v>60103</c:v>
                </c:pt>
                <c:pt idx="67">
                  <c:v>59912.1</c:v>
                </c:pt>
                <c:pt idx="68">
                  <c:v>59835.6</c:v>
                </c:pt>
                <c:pt idx="69">
                  <c:v>59797.9</c:v>
                </c:pt>
                <c:pt idx="70">
                  <c:v>59812</c:v>
                </c:pt>
                <c:pt idx="71">
                  <c:v>59941.599999999999</c:v>
                </c:pt>
                <c:pt idx="72">
                  <c:v>60237.2</c:v>
                </c:pt>
                <c:pt idx="73">
                  <c:v>60544.6</c:v>
                </c:pt>
                <c:pt idx="74">
                  <c:v>60878</c:v>
                </c:pt>
                <c:pt idx="75">
                  <c:v>61313.7</c:v>
                </c:pt>
                <c:pt idx="76">
                  <c:v>61851.7</c:v>
                </c:pt>
                <c:pt idx="77">
                  <c:v>62392.7</c:v>
                </c:pt>
              </c:numCache>
            </c:numRef>
          </c:xVal>
          <c:yVal>
            <c:numRef>
              <c:f>'Input-Poro'!$X$261:$X$338</c:f>
              <c:numCache>
                <c:formatCode>General</c:formatCode>
                <c:ptCount val="78"/>
                <c:pt idx="0">
                  <c:v>118816.6</c:v>
                </c:pt>
                <c:pt idx="1">
                  <c:v>121736.9</c:v>
                </c:pt>
                <c:pt idx="2">
                  <c:v>123745.7</c:v>
                </c:pt>
                <c:pt idx="3">
                  <c:v>125730.6</c:v>
                </c:pt>
                <c:pt idx="4">
                  <c:v>127370.1</c:v>
                </c:pt>
                <c:pt idx="5">
                  <c:v>128614.2</c:v>
                </c:pt>
                <c:pt idx="6">
                  <c:v>129628.9</c:v>
                </c:pt>
                <c:pt idx="7">
                  <c:v>130528.2</c:v>
                </c:pt>
                <c:pt idx="8">
                  <c:v>131134.20000000001</c:v>
                </c:pt>
                <c:pt idx="9">
                  <c:v>131624.70000000001</c:v>
                </c:pt>
                <c:pt idx="10">
                  <c:v>131960.6</c:v>
                </c:pt>
                <c:pt idx="11">
                  <c:v>132245.1</c:v>
                </c:pt>
                <c:pt idx="12">
                  <c:v>132567.6</c:v>
                </c:pt>
                <c:pt idx="13">
                  <c:v>132888.1</c:v>
                </c:pt>
                <c:pt idx="14">
                  <c:v>133221.1</c:v>
                </c:pt>
                <c:pt idx="15">
                  <c:v>133591.5</c:v>
                </c:pt>
                <c:pt idx="16">
                  <c:v>134011.20000000001</c:v>
                </c:pt>
                <c:pt idx="17">
                  <c:v>134582</c:v>
                </c:pt>
                <c:pt idx="18">
                  <c:v>135216.20000000001</c:v>
                </c:pt>
                <c:pt idx="19">
                  <c:v>135989.20000000001</c:v>
                </c:pt>
                <c:pt idx="20">
                  <c:v>136725.4</c:v>
                </c:pt>
                <c:pt idx="21">
                  <c:v>137308.70000000001</c:v>
                </c:pt>
                <c:pt idx="22">
                  <c:v>137956</c:v>
                </c:pt>
                <c:pt idx="23">
                  <c:v>138565.6</c:v>
                </c:pt>
                <c:pt idx="24">
                  <c:v>138997.70000000001</c:v>
                </c:pt>
                <c:pt idx="25">
                  <c:v>139760.5</c:v>
                </c:pt>
                <c:pt idx="26">
                  <c:v>140473.1</c:v>
                </c:pt>
                <c:pt idx="27">
                  <c:v>141250.29999999999</c:v>
                </c:pt>
                <c:pt idx="28">
                  <c:v>141900.29999999999</c:v>
                </c:pt>
                <c:pt idx="29">
                  <c:v>142385.5</c:v>
                </c:pt>
                <c:pt idx="30">
                  <c:v>142833.29999999999</c:v>
                </c:pt>
                <c:pt idx="31">
                  <c:v>143166.70000000001</c:v>
                </c:pt>
                <c:pt idx="32">
                  <c:v>143437</c:v>
                </c:pt>
                <c:pt idx="33">
                  <c:v>143708</c:v>
                </c:pt>
                <c:pt idx="34">
                  <c:v>143852.70000000001</c:v>
                </c:pt>
                <c:pt idx="35">
                  <c:v>143960</c:v>
                </c:pt>
                <c:pt idx="36">
                  <c:v>143951.1</c:v>
                </c:pt>
                <c:pt idx="37">
                  <c:v>143930.79999999999</c:v>
                </c:pt>
                <c:pt idx="38">
                  <c:v>143832.70000000001</c:v>
                </c:pt>
                <c:pt idx="39">
                  <c:v>143671.9</c:v>
                </c:pt>
                <c:pt idx="40">
                  <c:v>143471.79999999999</c:v>
                </c:pt>
                <c:pt idx="41">
                  <c:v>143195.5</c:v>
                </c:pt>
                <c:pt idx="42">
                  <c:v>142968.79999999999</c:v>
                </c:pt>
                <c:pt idx="43">
                  <c:v>142464.6</c:v>
                </c:pt>
                <c:pt idx="44">
                  <c:v>142009.79999999999</c:v>
                </c:pt>
                <c:pt idx="45">
                  <c:v>141478</c:v>
                </c:pt>
                <c:pt idx="46">
                  <c:v>140754.6</c:v>
                </c:pt>
                <c:pt idx="47">
                  <c:v>139929.5</c:v>
                </c:pt>
                <c:pt idx="48">
                  <c:v>139129.9</c:v>
                </c:pt>
                <c:pt idx="49">
                  <c:v>138367.79999999999</c:v>
                </c:pt>
                <c:pt idx="50">
                  <c:v>137503.29999999999</c:v>
                </c:pt>
                <c:pt idx="51">
                  <c:v>136549.20000000001</c:v>
                </c:pt>
                <c:pt idx="52">
                  <c:v>135886.79999999999</c:v>
                </c:pt>
                <c:pt idx="53">
                  <c:v>135401.9</c:v>
                </c:pt>
                <c:pt idx="54">
                  <c:v>134712.29999999999</c:v>
                </c:pt>
                <c:pt idx="55">
                  <c:v>134175.20000000001</c:v>
                </c:pt>
                <c:pt idx="56">
                  <c:v>133573.20000000001</c:v>
                </c:pt>
                <c:pt idx="57">
                  <c:v>133137.5</c:v>
                </c:pt>
                <c:pt idx="58">
                  <c:v>132689.29999999999</c:v>
                </c:pt>
                <c:pt idx="59">
                  <c:v>132292</c:v>
                </c:pt>
                <c:pt idx="60">
                  <c:v>131895</c:v>
                </c:pt>
                <c:pt idx="61">
                  <c:v>131448.79999999999</c:v>
                </c:pt>
                <c:pt idx="62">
                  <c:v>131117.79999999999</c:v>
                </c:pt>
                <c:pt idx="63">
                  <c:v>130710.3</c:v>
                </c:pt>
                <c:pt idx="64">
                  <c:v>130138.8</c:v>
                </c:pt>
                <c:pt idx="65">
                  <c:v>129555.8</c:v>
                </c:pt>
                <c:pt idx="66">
                  <c:v>128872.1</c:v>
                </c:pt>
                <c:pt idx="67">
                  <c:v>127986.2</c:v>
                </c:pt>
                <c:pt idx="68">
                  <c:v>127026.3</c:v>
                </c:pt>
                <c:pt idx="69">
                  <c:v>126003.6</c:v>
                </c:pt>
                <c:pt idx="70">
                  <c:v>124893.4</c:v>
                </c:pt>
                <c:pt idx="71">
                  <c:v>123595.5</c:v>
                </c:pt>
                <c:pt idx="72">
                  <c:v>122160.4</c:v>
                </c:pt>
                <c:pt idx="73">
                  <c:v>120763.8</c:v>
                </c:pt>
                <c:pt idx="74">
                  <c:v>119329.4</c:v>
                </c:pt>
                <c:pt idx="75">
                  <c:v>117782.8</c:v>
                </c:pt>
                <c:pt idx="76">
                  <c:v>116123.7</c:v>
                </c:pt>
                <c:pt idx="77">
                  <c:v>114237.5</c:v>
                </c:pt>
              </c:numCache>
            </c:numRef>
          </c:yVal>
          <c:smooth val="1"/>
        </c:ser>
        <c:ser>
          <c:idx val="10"/>
          <c:order val="10"/>
          <c:spPr>
            <a:ln w="19050" cap="rnd">
              <a:solidFill>
                <a:schemeClr val="accent5">
                  <a:tint val="9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8000"/>
                </a:schemeClr>
              </a:solidFill>
              <a:ln w="9525">
                <a:solidFill>
                  <a:schemeClr val="accent5">
                    <a:shade val="88000"/>
                  </a:schemeClr>
                </a:solidFill>
              </a:ln>
              <a:effectLst/>
            </c:spPr>
          </c:marker>
          <c:xVal>
            <c:numRef>
              <c:f>'Input-Poro'!$W$339:$W$388</c:f>
              <c:numCache>
                <c:formatCode>General</c:formatCode>
                <c:ptCount val="50"/>
                <c:pt idx="0">
                  <c:v>40820.199999999997</c:v>
                </c:pt>
                <c:pt idx="1">
                  <c:v>44956</c:v>
                </c:pt>
                <c:pt idx="2">
                  <c:v>48303.199999999997</c:v>
                </c:pt>
                <c:pt idx="3">
                  <c:v>50676.800000000003</c:v>
                </c:pt>
                <c:pt idx="4">
                  <c:v>52427.8</c:v>
                </c:pt>
                <c:pt idx="5">
                  <c:v>53941.9</c:v>
                </c:pt>
                <c:pt idx="6">
                  <c:v>55168.3</c:v>
                </c:pt>
                <c:pt idx="7">
                  <c:v>56382.5</c:v>
                </c:pt>
                <c:pt idx="8">
                  <c:v>57408.1</c:v>
                </c:pt>
                <c:pt idx="9">
                  <c:v>58480.6</c:v>
                </c:pt>
                <c:pt idx="10">
                  <c:v>59226.7</c:v>
                </c:pt>
                <c:pt idx="11">
                  <c:v>59879.3</c:v>
                </c:pt>
                <c:pt idx="12">
                  <c:v>60407.8</c:v>
                </c:pt>
                <c:pt idx="13">
                  <c:v>61024</c:v>
                </c:pt>
                <c:pt idx="14">
                  <c:v>61715.6</c:v>
                </c:pt>
                <c:pt idx="15">
                  <c:v>62694.6</c:v>
                </c:pt>
                <c:pt idx="16">
                  <c:v>63540.4</c:v>
                </c:pt>
                <c:pt idx="17">
                  <c:v>64399.6</c:v>
                </c:pt>
                <c:pt idx="18">
                  <c:v>65299.199999999997</c:v>
                </c:pt>
                <c:pt idx="19">
                  <c:v>66587.600000000006</c:v>
                </c:pt>
                <c:pt idx="20">
                  <c:v>67716.899999999994</c:v>
                </c:pt>
                <c:pt idx="21">
                  <c:v>68634.2</c:v>
                </c:pt>
                <c:pt idx="22">
                  <c:v>69402.600000000006</c:v>
                </c:pt>
                <c:pt idx="23">
                  <c:v>70121.100000000006</c:v>
                </c:pt>
                <c:pt idx="24">
                  <c:v>70664.7</c:v>
                </c:pt>
                <c:pt idx="25">
                  <c:v>71058.399999999994</c:v>
                </c:pt>
                <c:pt idx="26">
                  <c:v>71276.2</c:v>
                </c:pt>
                <c:pt idx="27">
                  <c:v>71407.8</c:v>
                </c:pt>
                <c:pt idx="28">
                  <c:v>71543.600000000006</c:v>
                </c:pt>
                <c:pt idx="29">
                  <c:v>71604</c:v>
                </c:pt>
                <c:pt idx="30">
                  <c:v>71453.100000000006</c:v>
                </c:pt>
                <c:pt idx="31">
                  <c:v>71163.7</c:v>
                </c:pt>
                <c:pt idx="32">
                  <c:v>70228.3</c:v>
                </c:pt>
                <c:pt idx="33">
                  <c:v>69177.8</c:v>
                </c:pt>
                <c:pt idx="34">
                  <c:v>68150.3</c:v>
                </c:pt>
                <c:pt idx="35">
                  <c:v>66768</c:v>
                </c:pt>
                <c:pt idx="36">
                  <c:v>65594.8</c:v>
                </c:pt>
                <c:pt idx="37">
                  <c:v>64284.1</c:v>
                </c:pt>
                <c:pt idx="38">
                  <c:v>63297.599999999999</c:v>
                </c:pt>
                <c:pt idx="39">
                  <c:v>62512.1</c:v>
                </c:pt>
                <c:pt idx="40">
                  <c:v>61940.9</c:v>
                </c:pt>
                <c:pt idx="41">
                  <c:v>61447.8</c:v>
                </c:pt>
                <c:pt idx="42">
                  <c:v>61143</c:v>
                </c:pt>
                <c:pt idx="43">
                  <c:v>60890.1</c:v>
                </c:pt>
                <c:pt idx="44">
                  <c:v>60675.199999999997</c:v>
                </c:pt>
                <c:pt idx="45">
                  <c:v>60602.7</c:v>
                </c:pt>
                <c:pt idx="46">
                  <c:v>60628.9</c:v>
                </c:pt>
                <c:pt idx="47">
                  <c:v>61050.9</c:v>
                </c:pt>
                <c:pt idx="48">
                  <c:v>61872.7</c:v>
                </c:pt>
                <c:pt idx="49">
                  <c:v>62881.9</c:v>
                </c:pt>
              </c:numCache>
            </c:numRef>
          </c:xVal>
          <c:yVal>
            <c:numRef>
              <c:f>'Input-Poro'!$X$339:$X$388</c:f>
              <c:numCache>
                <c:formatCode>General</c:formatCode>
                <c:ptCount val="50"/>
                <c:pt idx="0">
                  <c:v>120883.9</c:v>
                </c:pt>
                <c:pt idx="1">
                  <c:v>124191.3</c:v>
                </c:pt>
                <c:pt idx="2">
                  <c:v>126958.3</c:v>
                </c:pt>
                <c:pt idx="3">
                  <c:v>128880.9</c:v>
                </c:pt>
                <c:pt idx="4">
                  <c:v>130126.6</c:v>
                </c:pt>
                <c:pt idx="5">
                  <c:v>131154.9</c:v>
                </c:pt>
                <c:pt idx="6">
                  <c:v>131977.70000000001</c:v>
                </c:pt>
                <c:pt idx="7">
                  <c:v>132762.79999999999</c:v>
                </c:pt>
                <c:pt idx="8">
                  <c:v>133507.20000000001</c:v>
                </c:pt>
                <c:pt idx="9">
                  <c:v>134517.70000000001</c:v>
                </c:pt>
                <c:pt idx="10">
                  <c:v>135410.1</c:v>
                </c:pt>
                <c:pt idx="11">
                  <c:v>136705.4</c:v>
                </c:pt>
                <c:pt idx="12">
                  <c:v>137847.79999999999</c:v>
                </c:pt>
                <c:pt idx="13">
                  <c:v>139028.9</c:v>
                </c:pt>
                <c:pt idx="14">
                  <c:v>140236.20000000001</c:v>
                </c:pt>
                <c:pt idx="15">
                  <c:v>141661.70000000001</c:v>
                </c:pt>
                <c:pt idx="16">
                  <c:v>142656.5</c:v>
                </c:pt>
                <c:pt idx="17">
                  <c:v>143575.79999999999</c:v>
                </c:pt>
                <c:pt idx="18">
                  <c:v>144280.79999999999</c:v>
                </c:pt>
                <c:pt idx="19">
                  <c:v>145192.9</c:v>
                </c:pt>
                <c:pt idx="20">
                  <c:v>145699.20000000001</c:v>
                </c:pt>
                <c:pt idx="21">
                  <c:v>146013.5</c:v>
                </c:pt>
                <c:pt idx="22">
                  <c:v>146124</c:v>
                </c:pt>
                <c:pt idx="23">
                  <c:v>146183.4</c:v>
                </c:pt>
                <c:pt idx="24">
                  <c:v>146101.70000000001</c:v>
                </c:pt>
                <c:pt idx="25">
                  <c:v>145892.1</c:v>
                </c:pt>
                <c:pt idx="26">
                  <c:v>145642.4</c:v>
                </c:pt>
                <c:pt idx="27">
                  <c:v>145202.4</c:v>
                </c:pt>
                <c:pt idx="28">
                  <c:v>144434.4</c:v>
                </c:pt>
                <c:pt idx="29">
                  <c:v>143640.1</c:v>
                </c:pt>
                <c:pt idx="30">
                  <c:v>142590.9</c:v>
                </c:pt>
                <c:pt idx="31">
                  <c:v>141489.5</c:v>
                </c:pt>
                <c:pt idx="32">
                  <c:v>139610.20000000001</c:v>
                </c:pt>
                <c:pt idx="33">
                  <c:v>137817.9</c:v>
                </c:pt>
                <c:pt idx="34">
                  <c:v>136253.29999999999</c:v>
                </c:pt>
                <c:pt idx="35">
                  <c:v>134759.5</c:v>
                </c:pt>
                <c:pt idx="36">
                  <c:v>133710.29999999999</c:v>
                </c:pt>
                <c:pt idx="37">
                  <c:v>132583.29999999999</c:v>
                </c:pt>
                <c:pt idx="38">
                  <c:v>131738.5</c:v>
                </c:pt>
                <c:pt idx="39">
                  <c:v>130971.5</c:v>
                </c:pt>
                <c:pt idx="40">
                  <c:v>130232.6</c:v>
                </c:pt>
                <c:pt idx="41">
                  <c:v>129292.7</c:v>
                </c:pt>
                <c:pt idx="42">
                  <c:v>128456</c:v>
                </c:pt>
                <c:pt idx="43">
                  <c:v>127468.5</c:v>
                </c:pt>
                <c:pt idx="44">
                  <c:v>126506.9</c:v>
                </c:pt>
                <c:pt idx="45">
                  <c:v>125218.8</c:v>
                </c:pt>
                <c:pt idx="46">
                  <c:v>124121.4</c:v>
                </c:pt>
                <c:pt idx="47">
                  <c:v>121666</c:v>
                </c:pt>
                <c:pt idx="48">
                  <c:v>118496.4</c:v>
                </c:pt>
                <c:pt idx="49">
                  <c:v>115480.3</c:v>
                </c:pt>
              </c:numCache>
            </c:numRef>
          </c:yVal>
          <c:smooth val="1"/>
        </c:ser>
        <c:ser>
          <c:idx val="11"/>
          <c:order val="11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1000"/>
                </a:schemeClr>
              </a:solidFill>
              <a:ln w="9525">
                <a:solidFill>
                  <a:schemeClr val="accent5">
                    <a:shade val="81000"/>
                  </a:schemeClr>
                </a:solidFill>
              </a:ln>
              <a:effectLst/>
            </c:spPr>
          </c:marker>
          <c:xVal>
            <c:numRef>
              <c:f>'Input-Poro'!$W$389:$W$420</c:f>
              <c:numCache>
                <c:formatCode>General</c:formatCode>
                <c:ptCount val="32"/>
                <c:pt idx="0">
                  <c:v>35673.199999999997</c:v>
                </c:pt>
                <c:pt idx="1">
                  <c:v>40920.6</c:v>
                </c:pt>
                <c:pt idx="2">
                  <c:v>44815</c:v>
                </c:pt>
                <c:pt idx="3">
                  <c:v>48256.6</c:v>
                </c:pt>
                <c:pt idx="4">
                  <c:v>53183.1</c:v>
                </c:pt>
                <c:pt idx="5">
                  <c:v>54757.9</c:v>
                </c:pt>
                <c:pt idx="6">
                  <c:v>55720.5</c:v>
                </c:pt>
                <c:pt idx="7">
                  <c:v>56357.599999999999</c:v>
                </c:pt>
                <c:pt idx="8">
                  <c:v>56904.5</c:v>
                </c:pt>
                <c:pt idx="9">
                  <c:v>57426.8</c:v>
                </c:pt>
                <c:pt idx="10">
                  <c:v>57837.3</c:v>
                </c:pt>
                <c:pt idx="11">
                  <c:v>58419.3</c:v>
                </c:pt>
                <c:pt idx="12">
                  <c:v>58876</c:v>
                </c:pt>
                <c:pt idx="13">
                  <c:v>59269.4</c:v>
                </c:pt>
                <c:pt idx="14">
                  <c:v>59775.6</c:v>
                </c:pt>
                <c:pt idx="15">
                  <c:v>60245.7</c:v>
                </c:pt>
                <c:pt idx="16">
                  <c:v>60740.800000000003</c:v>
                </c:pt>
                <c:pt idx="17">
                  <c:v>61473.8</c:v>
                </c:pt>
                <c:pt idx="18">
                  <c:v>62070.2</c:v>
                </c:pt>
                <c:pt idx="19">
                  <c:v>62630.3</c:v>
                </c:pt>
                <c:pt idx="20">
                  <c:v>63265.4</c:v>
                </c:pt>
                <c:pt idx="21">
                  <c:v>63913.7</c:v>
                </c:pt>
                <c:pt idx="22">
                  <c:v>64487.5</c:v>
                </c:pt>
                <c:pt idx="23">
                  <c:v>65149.599999999999</c:v>
                </c:pt>
                <c:pt idx="24">
                  <c:v>65737.5</c:v>
                </c:pt>
                <c:pt idx="25">
                  <c:v>66351.100000000006</c:v>
                </c:pt>
                <c:pt idx="26">
                  <c:v>67003</c:v>
                </c:pt>
                <c:pt idx="27">
                  <c:v>67630.899999999994</c:v>
                </c:pt>
                <c:pt idx="28">
                  <c:v>68158.8</c:v>
                </c:pt>
                <c:pt idx="29">
                  <c:v>68939</c:v>
                </c:pt>
                <c:pt idx="30">
                  <c:v>69568.899999999994</c:v>
                </c:pt>
                <c:pt idx="31">
                  <c:v>70098.100000000006</c:v>
                </c:pt>
              </c:numCache>
            </c:numRef>
          </c:xVal>
          <c:yVal>
            <c:numRef>
              <c:f>'Input-Poro'!$X$389:$X$420</c:f>
              <c:numCache>
                <c:formatCode>General</c:formatCode>
                <c:ptCount val="32"/>
                <c:pt idx="0">
                  <c:v>120782.2</c:v>
                </c:pt>
                <c:pt idx="1">
                  <c:v>123989.5</c:v>
                </c:pt>
                <c:pt idx="2">
                  <c:v>126397.6</c:v>
                </c:pt>
                <c:pt idx="3">
                  <c:v>128686.7</c:v>
                </c:pt>
                <c:pt idx="4">
                  <c:v>132318.9</c:v>
                </c:pt>
                <c:pt idx="5">
                  <c:v>133524.9</c:v>
                </c:pt>
                <c:pt idx="6">
                  <c:v>134243.4</c:v>
                </c:pt>
                <c:pt idx="7">
                  <c:v>134756.20000000001</c:v>
                </c:pt>
                <c:pt idx="8">
                  <c:v>135444.20000000001</c:v>
                </c:pt>
                <c:pt idx="9">
                  <c:v>136044</c:v>
                </c:pt>
                <c:pt idx="10">
                  <c:v>136541</c:v>
                </c:pt>
                <c:pt idx="11">
                  <c:v>137406.5</c:v>
                </c:pt>
                <c:pt idx="12">
                  <c:v>138245.1</c:v>
                </c:pt>
                <c:pt idx="13">
                  <c:v>139082.70000000001</c:v>
                </c:pt>
                <c:pt idx="14">
                  <c:v>139972.4</c:v>
                </c:pt>
                <c:pt idx="15">
                  <c:v>140710</c:v>
                </c:pt>
                <c:pt idx="16">
                  <c:v>141498.70000000001</c:v>
                </c:pt>
                <c:pt idx="17">
                  <c:v>142416.29999999999</c:v>
                </c:pt>
                <c:pt idx="18">
                  <c:v>143168.29999999999</c:v>
                </c:pt>
                <c:pt idx="19">
                  <c:v>143793.29999999999</c:v>
                </c:pt>
                <c:pt idx="20">
                  <c:v>144470.1</c:v>
                </c:pt>
                <c:pt idx="21">
                  <c:v>145096.5</c:v>
                </c:pt>
                <c:pt idx="22">
                  <c:v>145633.5</c:v>
                </c:pt>
                <c:pt idx="23">
                  <c:v>146171.9</c:v>
                </c:pt>
                <c:pt idx="24">
                  <c:v>146570.5</c:v>
                </c:pt>
                <c:pt idx="25">
                  <c:v>146956.70000000001</c:v>
                </c:pt>
                <c:pt idx="26">
                  <c:v>147305.5</c:v>
                </c:pt>
                <c:pt idx="27">
                  <c:v>147553.20000000001</c:v>
                </c:pt>
                <c:pt idx="28">
                  <c:v>147723.79999999999</c:v>
                </c:pt>
                <c:pt idx="29">
                  <c:v>147884.79999999999</c:v>
                </c:pt>
                <c:pt idx="30">
                  <c:v>147968.5</c:v>
                </c:pt>
                <c:pt idx="31">
                  <c:v>148025.29999999999</c:v>
                </c:pt>
              </c:numCache>
            </c:numRef>
          </c:yVal>
          <c:smooth val="1"/>
        </c:ser>
        <c:ser>
          <c:idx val="12"/>
          <c:order val="12"/>
          <c:spPr>
            <a:ln w="19050" cap="rnd">
              <a:solidFill>
                <a:schemeClr val="accent5">
                  <a:shade val="9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4000"/>
                </a:schemeClr>
              </a:solidFill>
              <a:ln w="9525">
                <a:solidFill>
                  <a:schemeClr val="accent5">
                    <a:shade val="74000"/>
                  </a:schemeClr>
                </a:solidFill>
              </a:ln>
              <a:effectLst/>
            </c:spPr>
          </c:marker>
          <c:xVal>
            <c:numRef>
              <c:f>'Input-Poro'!$W$421:$W$452</c:f>
              <c:numCache>
                <c:formatCode>General</c:formatCode>
                <c:ptCount val="32"/>
                <c:pt idx="0">
                  <c:v>73964.2</c:v>
                </c:pt>
                <c:pt idx="1">
                  <c:v>73998</c:v>
                </c:pt>
                <c:pt idx="2">
                  <c:v>73818.2</c:v>
                </c:pt>
                <c:pt idx="3">
                  <c:v>73661.100000000006</c:v>
                </c:pt>
                <c:pt idx="4">
                  <c:v>73346.100000000006</c:v>
                </c:pt>
                <c:pt idx="5">
                  <c:v>72944.2</c:v>
                </c:pt>
                <c:pt idx="6">
                  <c:v>72553.2</c:v>
                </c:pt>
                <c:pt idx="7">
                  <c:v>72098.100000000006</c:v>
                </c:pt>
                <c:pt idx="8">
                  <c:v>71504.600000000006</c:v>
                </c:pt>
                <c:pt idx="9">
                  <c:v>70947.5</c:v>
                </c:pt>
                <c:pt idx="10">
                  <c:v>70227</c:v>
                </c:pt>
                <c:pt idx="11">
                  <c:v>69392.7</c:v>
                </c:pt>
                <c:pt idx="12">
                  <c:v>68496.399999999994</c:v>
                </c:pt>
                <c:pt idx="13">
                  <c:v>67523</c:v>
                </c:pt>
                <c:pt idx="14">
                  <c:v>66261.5</c:v>
                </c:pt>
                <c:pt idx="15">
                  <c:v>65211.9</c:v>
                </c:pt>
                <c:pt idx="16">
                  <c:v>64237.9</c:v>
                </c:pt>
                <c:pt idx="17">
                  <c:v>63464.2</c:v>
                </c:pt>
                <c:pt idx="18">
                  <c:v>62892.4</c:v>
                </c:pt>
                <c:pt idx="19">
                  <c:v>62408.1</c:v>
                </c:pt>
                <c:pt idx="20">
                  <c:v>62039</c:v>
                </c:pt>
                <c:pt idx="21">
                  <c:v>61769.4</c:v>
                </c:pt>
                <c:pt idx="22">
                  <c:v>61516.7</c:v>
                </c:pt>
                <c:pt idx="23">
                  <c:v>61423.6</c:v>
                </c:pt>
                <c:pt idx="24">
                  <c:v>61318.9</c:v>
                </c:pt>
                <c:pt idx="25">
                  <c:v>61299.9</c:v>
                </c:pt>
                <c:pt idx="26">
                  <c:v>61231</c:v>
                </c:pt>
                <c:pt idx="27">
                  <c:v>61382.9</c:v>
                </c:pt>
                <c:pt idx="28">
                  <c:v>61677.2</c:v>
                </c:pt>
                <c:pt idx="29">
                  <c:v>62193.9</c:v>
                </c:pt>
                <c:pt idx="30">
                  <c:v>62654.9</c:v>
                </c:pt>
                <c:pt idx="31">
                  <c:v>63415.7</c:v>
                </c:pt>
              </c:numCache>
            </c:numRef>
          </c:xVal>
          <c:yVal>
            <c:numRef>
              <c:f>'Input-Poro'!$X$421:$X$452</c:f>
              <c:numCache>
                <c:formatCode>General</c:formatCode>
                <c:ptCount val="32"/>
                <c:pt idx="0">
                  <c:v>145625.70000000001</c:v>
                </c:pt>
                <c:pt idx="1">
                  <c:v>144919.29999999999</c:v>
                </c:pt>
                <c:pt idx="2">
                  <c:v>144172.6</c:v>
                </c:pt>
                <c:pt idx="3">
                  <c:v>143602.70000000001</c:v>
                </c:pt>
                <c:pt idx="4">
                  <c:v>142564</c:v>
                </c:pt>
                <c:pt idx="5">
                  <c:v>141385.5</c:v>
                </c:pt>
                <c:pt idx="6">
                  <c:v>140383.9</c:v>
                </c:pt>
                <c:pt idx="7">
                  <c:v>139419.29999999999</c:v>
                </c:pt>
                <c:pt idx="8">
                  <c:v>138440.29999999999</c:v>
                </c:pt>
                <c:pt idx="9">
                  <c:v>137587.6</c:v>
                </c:pt>
                <c:pt idx="10">
                  <c:v>136670.29999999999</c:v>
                </c:pt>
                <c:pt idx="11">
                  <c:v>135776.6</c:v>
                </c:pt>
                <c:pt idx="12">
                  <c:v>134781.20000000001</c:v>
                </c:pt>
                <c:pt idx="13">
                  <c:v>133923.6</c:v>
                </c:pt>
                <c:pt idx="14">
                  <c:v>132885.79999999999</c:v>
                </c:pt>
                <c:pt idx="15">
                  <c:v>132052.5</c:v>
                </c:pt>
                <c:pt idx="16">
                  <c:v>131220.1</c:v>
                </c:pt>
                <c:pt idx="17">
                  <c:v>130529.2</c:v>
                </c:pt>
                <c:pt idx="18">
                  <c:v>129840.6</c:v>
                </c:pt>
                <c:pt idx="19">
                  <c:v>129190.9</c:v>
                </c:pt>
                <c:pt idx="20">
                  <c:v>128429.1</c:v>
                </c:pt>
                <c:pt idx="21">
                  <c:v>127807.4</c:v>
                </c:pt>
                <c:pt idx="22">
                  <c:v>126820.2</c:v>
                </c:pt>
                <c:pt idx="23">
                  <c:v>126188</c:v>
                </c:pt>
                <c:pt idx="24">
                  <c:v>125467.5</c:v>
                </c:pt>
                <c:pt idx="25">
                  <c:v>124962.6</c:v>
                </c:pt>
                <c:pt idx="26">
                  <c:v>124419</c:v>
                </c:pt>
                <c:pt idx="27">
                  <c:v>123386.2</c:v>
                </c:pt>
                <c:pt idx="28">
                  <c:v>122026.9</c:v>
                </c:pt>
                <c:pt idx="29">
                  <c:v>120065</c:v>
                </c:pt>
                <c:pt idx="30">
                  <c:v>118505.9</c:v>
                </c:pt>
                <c:pt idx="31">
                  <c:v>116181.1</c:v>
                </c:pt>
              </c:numCache>
            </c:numRef>
          </c:yVal>
          <c:smooth val="1"/>
        </c:ser>
        <c:ser>
          <c:idx val="13"/>
          <c:order val="13"/>
          <c:spPr>
            <a:ln w="19050" cap="rnd">
              <a:solidFill>
                <a:schemeClr val="accent5">
                  <a:shade val="8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6000"/>
                </a:schemeClr>
              </a:solidFill>
              <a:ln w="9525">
                <a:solidFill>
                  <a:schemeClr val="accent5">
                    <a:shade val="66000"/>
                  </a:schemeClr>
                </a:solidFill>
              </a:ln>
              <a:effectLst/>
            </c:spPr>
          </c:marker>
          <c:xVal>
            <c:numRef>
              <c:f>'Input-Poro'!$W$453:$W$477</c:f>
              <c:numCache>
                <c:formatCode>General</c:formatCode>
                <c:ptCount val="25"/>
                <c:pt idx="0">
                  <c:v>40746.699999999997</c:v>
                </c:pt>
                <c:pt idx="1">
                  <c:v>43903.9</c:v>
                </c:pt>
                <c:pt idx="2">
                  <c:v>46433.4</c:v>
                </c:pt>
                <c:pt idx="3">
                  <c:v>48612.9</c:v>
                </c:pt>
                <c:pt idx="4">
                  <c:v>50965.2</c:v>
                </c:pt>
                <c:pt idx="5">
                  <c:v>53766.1</c:v>
                </c:pt>
                <c:pt idx="6">
                  <c:v>54815</c:v>
                </c:pt>
                <c:pt idx="7">
                  <c:v>55399.6</c:v>
                </c:pt>
                <c:pt idx="8">
                  <c:v>56020.7</c:v>
                </c:pt>
                <c:pt idx="9">
                  <c:v>56800.5</c:v>
                </c:pt>
                <c:pt idx="10">
                  <c:v>57628.6</c:v>
                </c:pt>
                <c:pt idx="11">
                  <c:v>58110.2</c:v>
                </c:pt>
                <c:pt idx="12">
                  <c:v>58803.199999999997</c:v>
                </c:pt>
                <c:pt idx="13">
                  <c:v>59347.1</c:v>
                </c:pt>
                <c:pt idx="14">
                  <c:v>59916.7</c:v>
                </c:pt>
                <c:pt idx="15">
                  <c:v>60611.199999999997</c:v>
                </c:pt>
                <c:pt idx="16">
                  <c:v>61307.4</c:v>
                </c:pt>
                <c:pt idx="17">
                  <c:v>61940.6</c:v>
                </c:pt>
                <c:pt idx="18">
                  <c:v>62850.1</c:v>
                </c:pt>
                <c:pt idx="19">
                  <c:v>63810.7</c:v>
                </c:pt>
                <c:pt idx="20">
                  <c:v>64573.2</c:v>
                </c:pt>
                <c:pt idx="21">
                  <c:v>65324.1</c:v>
                </c:pt>
                <c:pt idx="22">
                  <c:v>66100.399999999994</c:v>
                </c:pt>
                <c:pt idx="23">
                  <c:v>66864.5</c:v>
                </c:pt>
                <c:pt idx="24">
                  <c:v>67806.100000000006</c:v>
                </c:pt>
              </c:numCache>
            </c:numRef>
          </c:xVal>
          <c:yVal>
            <c:numRef>
              <c:f>'Input-Poro'!$X$453:$X$477</c:f>
              <c:numCache>
                <c:formatCode>General</c:formatCode>
                <c:ptCount val="25"/>
                <c:pt idx="0">
                  <c:v>125791.7</c:v>
                </c:pt>
                <c:pt idx="1">
                  <c:v>127597.8</c:v>
                </c:pt>
                <c:pt idx="2">
                  <c:v>129156.2</c:v>
                </c:pt>
                <c:pt idx="3">
                  <c:v>130470.1</c:v>
                </c:pt>
                <c:pt idx="4">
                  <c:v>132064.29999999999</c:v>
                </c:pt>
                <c:pt idx="5">
                  <c:v>134143.4</c:v>
                </c:pt>
                <c:pt idx="6">
                  <c:v>135027.20000000001</c:v>
                </c:pt>
                <c:pt idx="7">
                  <c:v>135703.1</c:v>
                </c:pt>
                <c:pt idx="8">
                  <c:v>136493.4</c:v>
                </c:pt>
                <c:pt idx="9">
                  <c:v>137714.20000000001</c:v>
                </c:pt>
                <c:pt idx="10">
                  <c:v>139100.1</c:v>
                </c:pt>
                <c:pt idx="11">
                  <c:v>139951.4</c:v>
                </c:pt>
                <c:pt idx="12">
                  <c:v>141045.29999999999</c:v>
                </c:pt>
                <c:pt idx="13">
                  <c:v>141935.4</c:v>
                </c:pt>
                <c:pt idx="14">
                  <c:v>142825.79999999999</c:v>
                </c:pt>
                <c:pt idx="15">
                  <c:v>143780.79999999999</c:v>
                </c:pt>
                <c:pt idx="16">
                  <c:v>144635.20000000001</c:v>
                </c:pt>
                <c:pt idx="17">
                  <c:v>145475.70000000001</c:v>
                </c:pt>
                <c:pt idx="18">
                  <c:v>146395.70000000001</c:v>
                </c:pt>
                <c:pt idx="19">
                  <c:v>147291</c:v>
                </c:pt>
                <c:pt idx="20">
                  <c:v>147868.1</c:v>
                </c:pt>
                <c:pt idx="21">
                  <c:v>148357</c:v>
                </c:pt>
                <c:pt idx="22">
                  <c:v>148858.9</c:v>
                </c:pt>
                <c:pt idx="23">
                  <c:v>149297.60000000001</c:v>
                </c:pt>
                <c:pt idx="24">
                  <c:v>149687.70000000001</c:v>
                </c:pt>
              </c:numCache>
            </c:numRef>
          </c:yVal>
          <c:smooth val="1"/>
        </c:ser>
        <c:ser>
          <c:idx val="14"/>
          <c:order val="14"/>
          <c:spPr>
            <a:ln w="19050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9000"/>
                </a:schemeClr>
              </a:solidFill>
              <a:ln w="9525">
                <a:solidFill>
                  <a:schemeClr val="accent5">
                    <a:shade val="59000"/>
                  </a:schemeClr>
                </a:solidFill>
              </a:ln>
              <a:effectLst/>
            </c:spPr>
          </c:marker>
          <c:xVal>
            <c:numRef>
              <c:f>'Input-Poro'!$W$478:$W$509</c:f>
              <c:numCache>
                <c:formatCode>General</c:formatCode>
                <c:ptCount val="32"/>
                <c:pt idx="0">
                  <c:v>76511.199999999997</c:v>
                </c:pt>
                <c:pt idx="1">
                  <c:v>76327.8</c:v>
                </c:pt>
                <c:pt idx="2">
                  <c:v>75998.7</c:v>
                </c:pt>
                <c:pt idx="3">
                  <c:v>75670.899999999994</c:v>
                </c:pt>
                <c:pt idx="4">
                  <c:v>75065.3</c:v>
                </c:pt>
                <c:pt idx="5">
                  <c:v>73988.2</c:v>
                </c:pt>
                <c:pt idx="6">
                  <c:v>73392.399999999994</c:v>
                </c:pt>
                <c:pt idx="7">
                  <c:v>72195.899999999994</c:v>
                </c:pt>
                <c:pt idx="8">
                  <c:v>71247.399999999994</c:v>
                </c:pt>
                <c:pt idx="9">
                  <c:v>69946.899999999994</c:v>
                </c:pt>
                <c:pt idx="10">
                  <c:v>68919</c:v>
                </c:pt>
                <c:pt idx="11">
                  <c:v>68242.100000000006</c:v>
                </c:pt>
                <c:pt idx="12">
                  <c:v>67265.100000000006</c:v>
                </c:pt>
                <c:pt idx="13">
                  <c:v>66526.2</c:v>
                </c:pt>
                <c:pt idx="14">
                  <c:v>65850.7</c:v>
                </c:pt>
                <c:pt idx="15">
                  <c:v>65088.9</c:v>
                </c:pt>
                <c:pt idx="16">
                  <c:v>64452.4</c:v>
                </c:pt>
                <c:pt idx="17">
                  <c:v>63917.3</c:v>
                </c:pt>
                <c:pt idx="18">
                  <c:v>63208.3</c:v>
                </c:pt>
                <c:pt idx="19">
                  <c:v>62912.4</c:v>
                </c:pt>
                <c:pt idx="20">
                  <c:v>62491.8</c:v>
                </c:pt>
                <c:pt idx="21">
                  <c:v>62248</c:v>
                </c:pt>
                <c:pt idx="22">
                  <c:v>62092.800000000003</c:v>
                </c:pt>
                <c:pt idx="23">
                  <c:v>61976.7</c:v>
                </c:pt>
                <c:pt idx="24">
                  <c:v>61961.3</c:v>
                </c:pt>
                <c:pt idx="25">
                  <c:v>62009.2</c:v>
                </c:pt>
                <c:pt idx="26">
                  <c:v>62120.1</c:v>
                </c:pt>
                <c:pt idx="27">
                  <c:v>62474.400000000001</c:v>
                </c:pt>
                <c:pt idx="28">
                  <c:v>62750</c:v>
                </c:pt>
                <c:pt idx="29">
                  <c:v>63182.7</c:v>
                </c:pt>
                <c:pt idx="30">
                  <c:v>63739.8</c:v>
                </c:pt>
                <c:pt idx="31">
                  <c:v>64300.5</c:v>
                </c:pt>
              </c:numCache>
            </c:numRef>
          </c:xVal>
          <c:yVal>
            <c:numRef>
              <c:f>'Input-Poro'!$X$478:$X$509</c:f>
              <c:numCache>
                <c:formatCode>General</c:formatCode>
                <c:ptCount val="32"/>
                <c:pt idx="0">
                  <c:v>143752</c:v>
                </c:pt>
                <c:pt idx="1">
                  <c:v>142260.5</c:v>
                </c:pt>
                <c:pt idx="2">
                  <c:v>141347.79999999999</c:v>
                </c:pt>
                <c:pt idx="3">
                  <c:v>140296.6</c:v>
                </c:pt>
                <c:pt idx="4">
                  <c:v>139279.5</c:v>
                </c:pt>
                <c:pt idx="5">
                  <c:v>137612.9</c:v>
                </c:pt>
                <c:pt idx="6">
                  <c:v>136810.70000000001</c:v>
                </c:pt>
                <c:pt idx="7">
                  <c:v>135622.1</c:v>
                </c:pt>
                <c:pt idx="8">
                  <c:v>134790</c:v>
                </c:pt>
                <c:pt idx="9">
                  <c:v>133840.20000000001</c:v>
                </c:pt>
                <c:pt idx="10">
                  <c:v>133284.79999999999</c:v>
                </c:pt>
                <c:pt idx="11">
                  <c:v>132910.39999999999</c:v>
                </c:pt>
                <c:pt idx="12">
                  <c:v>132330.4</c:v>
                </c:pt>
                <c:pt idx="13">
                  <c:v>131879.6</c:v>
                </c:pt>
                <c:pt idx="14">
                  <c:v>131404.20000000001</c:v>
                </c:pt>
                <c:pt idx="15">
                  <c:v>130763.8</c:v>
                </c:pt>
                <c:pt idx="16">
                  <c:v>130213.3</c:v>
                </c:pt>
                <c:pt idx="17">
                  <c:v>129601.1</c:v>
                </c:pt>
                <c:pt idx="18">
                  <c:v>128772</c:v>
                </c:pt>
                <c:pt idx="19">
                  <c:v>128225.7</c:v>
                </c:pt>
                <c:pt idx="20">
                  <c:v>127539</c:v>
                </c:pt>
                <c:pt idx="21">
                  <c:v>126854.3</c:v>
                </c:pt>
                <c:pt idx="22">
                  <c:v>126158.5</c:v>
                </c:pt>
                <c:pt idx="23">
                  <c:v>125336.9</c:v>
                </c:pt>
                <c:pt idx="24">
                  <c:v>124554.5</c:v>
                </c:pt>
                <c:pt idx="25">
                  <c:v>123734.6</c:v>
                </c:pt>
                <c:pt idx="26">
                  <c:v>122953.7</c:v>
                </c:pt>
                <c:pt idx="27">
                  <c:v>121860.2</c:v>
                </c:pt>
                <c:pt idx="28">
                  <c:v>120993.1</c:v>
                </c:pt>
                <c:pt idx="29">
                  <c:v>119698.8</c:v>
                </c:pt>
                <c:pt idx="30">
                  <c:v>118519.7</c:v>
                </c:pt>
                <c:pt idx="31">
                  <c:v>117075.5</c:v>
                </c:pt>
              </c:numCache>
            </c:numRef>
          </c:yVal>
          <c:smooth val="1"/>
        </c:ser>
        <c:ser>
          <c:idx val="15"/>
          <c:order val="15"/>
          <c:spPr>
            <a:ln w="1905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2000"/>
                </a:schemeClr>
              </a:solidFill>
              <a:ln w="9525">
                <a:solidFill>
                  <a:schemeClr val="accent5">
                    <a:shade val="52000"/>
                  </a:schemeClr>
                </a:solidFill>
              </a:ln>
              <a:effectLst/>
            </c:spPr>
          </c:marker>
          <c:xVal>
            <c:numRef>
              <c:f>'Input-Poro'!$W$510:$W$534</c:f>
              <c:numCache>
                <c:formatCode>General</c:formatCode>
                <c:ptCount val="25"/>
                <c:pt idx="0">
                  <c:v>45810.400000000001</c:v>
                </c:pt>
                <c:pt idx="1">
                  <c:v>46868.1</c:v>
                </c:pt>
                <c:pt idx="2">
                  <c:v>47925.7</c:v>
                </c:pt>
                <c:pt idx="3">
                  <c:v>48983.3</c:v>
                </c:pt>
                <c:pt idx="4">
                  <c:v>50041</c:v>
                </c:pt>
                <c:pt idx="5">
                  <c:v>50668.5</c:v>
                </c:pt>
                <c:pt idx="6">
                  <c:v>51295.9</c:v>
                </c:pt>
                <c:pt idx="7">
                  <c:v>51923.4</c:v>
                </c:pt>
                <c:pt idx="8">
                  <c:v>52550.9</c:v>
                </c:pt>
                <c:pt idx="9">
                  <c:v>53235.5</c:v>
                </c:pt>
                <c:pt idx="10">
                  <c:v>53920.2</c:v>
                </c:pt>
                <c:pt idx="11">
                  <c:v>54604.800000000003</c:v>
                </c:pt>
                <c:pt idx="12">
                  <c:v>55289.4</c:v>
                </c:pt>
                <c:pt idx="13">
                  <c:v>56940</c:v>
                </c:pt>
                <c:pt idx="14">
                  <c:v>57435.7</c:v>
                </c:pt>
                <c:pt idx="15">
                  <c:v>57931.3</c:v>
                </c:pt>
                <c:pt idx="16">
                  <c:v>58426.9</c:v>
                </c:pt>
                <c:pt idx="17">
                  <c:v>58922.6</c:v>
                </c:pt>
                <c:pt idx="18">
                  <c:v>59408.4</c:v>
                </c:pt>
                <c:pt idx="19">
                  <c:v>59894.2</c:v>
                </c:pt>
                <c:pt idx="20">
                  <c:v>60380</c:v>
                </c:pt>
                <c:pt idx="21">
                  <c:v>60865.8</c:v>
                </c:pt>
                <c:pt idx="22">
                  <c:v>61366.9</c:v>
                </c:pt>
                <c:pt idx="23">
                  <c:v>61867.9</c:v>
                </c:pt>
                <c:pt idx="24">
                  <c:v>62369</c:v>
                </c:pt>
              </c:numCache>
            </c:numRef>
          </c:xVal>
          <c:yVal>
            <c:numRef>
              <c:f>'Input-Poro'!$X$510:$X$534</c:f>
              <c:numCache>
                <c:formatCode>General</c:formatCode>
                <c:ptCount val="25"/>
                <c:pt idx="0">
                  <c:v>134612.20000000001</c:v>
                </c:pt>
                <c:pt idx="1">
                  <c:v>135306.79999999999</c:v>
                </c:pt>
                <c:pt idx="2">
                  <c:v>136001.29999999999</c:v>
                </c:pt>
                <c:pt idx="3">
                  <c:v>136695.9</c:v>
                </c:pt>
                <c:pt idx="4">
                  <c:v>137390.39999999999</c:v>
                </c:pt>
                <c:pt idx="5">
                  <c:v>137921.9</c:v>
                </c:pt>
                <c:pt idx="6">
                  <c:v>138453.4</c:v>
                </c:pt>
                <c:pt idx="7">
                  <c:v>138984.9</c:v>
                </c:pt>
                <c:pt idx="8">
                  <c:v>139516.4</c:v>
                </c:pt>
                <c:pt idx="9">
                  <c:v>140266.29999999999</c:v>
                </c:pt>
                <c:pt idx="10">
                  <c:v>141016.1</c:v>
                </c:pt>
                <c:pt idx="11">
                  <c:v>141766</c:v>
                </c:pt>
                <c:pt idx="12">
                  <c:v>142515.79999999999</c:v>
                </c:pt>
                <c:pt idx="13">
                  <c:v>144757.20000000001</c:v>
                </c:pt>
                <c:pt idx="14">
                  <c:v>145482.70000000001</c:v>
                </c:pt>
                <c:pt idx="15">
                  <c:v>146208.1</c:v>
                </c:pt>
                <c:pt idx="16">
                  <c:v>146933.6</c:v>
                </c:pt>
                <c:pt idx="17">
                  <c:v>147659.1</c:v>
                </c:pt>
                <c:pt idx="18">
                  <c:v>148422.20000000001</c:v>
                </c:pt>
                <c:pt idx="19">
                  <c:v>149185.4</c:v>
                </c:pt>
                <c:pt idx="20">
                  <c:v>149948.5</c:v>
                </c:pt>
                <c:pt idx="21">
                  <c:v>150711.6</c:v>
                </c:pt>
                <c:pt idx="22">
                  <c:v>151512.9</c:v>
                </c:pt>
                <c:pt idx="23">
                  <c:v>152314.1</c:v>
                </c:pt>
                <c:pt idx="24">
                  <c:v>153115.4</c:v>
                </c:pt>
              </c:numCache>
            </c:numRef>
          </c:yVal>
          <c:smooth val="1"/>
        </c:ser>
        <c:ser>
          <c:idx val="16"/>
          <c:order val="16"/>
          <c:spPr>
            <a:ln w="19050" cap="rnd">
              <a:solidFill>
                <a:schemeClr val="accent5">
                  <a:shade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4000"/>
                </a:schemeClr>
              </a:solidFill>
              <a:ln w="9525">
                <a:solidFill>
                  <a:schemeClr val="accent5">
                    <a:shade val="44000"/>
                  </a:schemeClr>
                </a:solidFill>
              </a:ln>
              <a:effectLst/>
            </c:spPr>
          </c:marker>
          <c:xVal>
            <c:numRef>
              <c:f>'Input-Poro'!$W$535:$W$542</c:f>
              <c:numCache>
                <c:formatCode>General</c:formatCode>
                <c:ptCount val="8"/>
                <c:pt idx="0">
                  <c:v>73840.899999999994</c:v>
                </c:pt>
                <c:pt idx="1">
                  <c:v>72028.899999999994</c:v>
                </c:pt>
                <c:pt idx="2">
                  <c:v>70804.5</c:v>
                </c:pt>
                <c:pt idx="3">
                  <c:v>69843.8</c:v>
                </c:pt>
                <c:pt idx="4">
                  <c:v>69173.2</c:v>
                </c:pt>
                <c:pt idx="5">
                  <c:v>68744.100000000006</c:v>
                </c:pt>
                <c:pt idx="6">
                  <c:v>68631.600000000006</c:v>
                </c:pt>
                <c:pt idx="7">
                  <c:v>68810.7</c:v>
                </c:pt>
              </c:numCache>
            </c:numRef>
          </c:xVal>
          <c:yVal>
            <c:numRef>
              <c:f>'Input-Poro'!$X$535:$X$542</c:f>
              <c:numCache>
                <c:formatCode>General</c:formatCode>
                <c:ptCount val="8"/>
                <c:pt idx="0">
                  <c:v>130204.1</c:v>
                </c:pt>
                <c:pt idx="1">
                  <c:v>128780.8</c:v>
                </c:pt>
                <c:pt idx="2">
                  <c:v>127794</c:v>
                </c:pt>
                <c:pt idx="3">
                  <c:v>126911.1</c:v>
                </c:pt>
                <c:pt idx="4">
                  <c:v>126045</c:v>
                </c:pt>
                <c:pt idx="5">
                  <c:v>125029.9</c:v>
                </c:pt>
                <c:pt idx="6">
                  <c:v>123930.8</c:v>
                </c:pt>
                <c:pt idx="7">
                  <c:v>122721.5</c:v>
                </c:pt>
              </c:numCache>
            </c:numRef>
          </c:yVal>
          <c:smooth val="1"/>
        </c:ser>
        <c:ser>
          <c:idx val="17"/>
          <c:order val="17"/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Well!$D$4:$D$10</c:f>
              <c:numCache>
                <c:formatCode>0.0</c:formatCode>
                <c:ptCount val="7"/>
                <c:pt idx="0">
                  <c:v>56437.337763999996</c:v>
                </c:pt>
                <c:pt idx="1">
                  <c:v>62366.471811999996</c:v>
                </c:pt>
                <c:pt idx="2">
                  <c:v>57550.526776000006</c:v>
                </c:pt>
                <c:pt idx="3">
                  <c:v>67901.576976000011</c:v>
                </c:pt>
                <c:pt idx="4">
                  <c:v>50105.316564000001</c:v>
                </c:pt>
                <c:pt idx="5">
                  <c:v>61411.747371999998</c:v>
                </c:pt>
                <c:pt idx="6">
                  <c:v>49852.363799999999</c:v>
                </c:pt>
              </c:numCache>
            </c:numRef>
          </c:xVal>
          <c:yVal>
            <c:numRef>
              <c:f>Well!$E$4:$E$10</c:f>
              <c:numCache>
                <c:formatCode>0.0</c:formatCode>
                <c:ptCount val="7"/>
                <c:pt idx="0">
                  <c:v>126708.66547200001</c:v>
                </c:pt>
                <c:pt idx="1">
                  <c:v>134933.07518399999</c:v>
                </c:pt>
                <c:pt idx="2">
                  <c:v>118550.52872799999</c:v>
                </c:pt>
                <c:pt idx="3">
                  <c:v>142706.36939599999</c:v>
                </c:pt>
                <c:pt idx="4">
                  <c:v>129933.07502399999</c:v>
                </c:pt>
                <c:pt idx="5">
                  <c:v>124364.83337600001</c:v>
                </c:pt>
                <c:pt idx="6">
                  <c:v>117875.331856</c:v>
                </c:pt>
              </c:numCache>
            </c:numRef>
          </c:yVal>
          <c:smooth val="1"/>
        </c:ser>
        <c:ser>
          <c:idx val="19"/>
          <c:order val="18"/>
          <c:spPr>
            <a:ln w="1905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'Input-Poro'!$AD$4:$AD$5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'Input-Poro'!$AE$4:$AE$5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20"/>
          <c:order val="19"/>
          <c:spPr>
            <a:ln w="19050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7000"/>
                </a:schemeClr>
              </a:solidFill>
              <a:ln w="9525">
                <a:solidFill>
                  <a:schemeClr val="accent5">
                    <a:shade val="47000"/>
                  </a:schemeClr>
                </a:solidFill>
              </a:ln>
              <a:effectLst/>
            </c:spPr>
          </c:marker>
          <c:xVal>
            <c:numRef>
              <c:f>'Input-Poro'!$AD$5:$AD$6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'Input-Poro'!$AE$5:$AE$6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21"/>
          <c:order val="20"/>
          <c:spPr>
            <a:ln w="19050" cap="rnd">
              <a:solidFill>
                <a:schemeClr val="accent5">
                  <a:shade val="4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1000"/>
                </a:schemeClr>
              </a:solidFill>
              <a:ln w="9525">
                <a:solidFill>
                  <a:schemeClr val="accent5">
                    <a:shade val="41000"/>
                  </a:schemeClr>
                </a:solidFill>
              </a:ln>
              <a:effectLst/>
            </c:spPr>
          </c:marker>
          <c:xVal>
            <c:numRef>
              <c:f>'Input-Poro'!$AD$6:$AD$7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'Input-Poro'!$AE$6:$AE$7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22"/>
          <c:order val="21"/>
          <c:spPr>
            <a:ln w="19050" cap="rnd">
              <a:solidFill>
                <a:schemeClr val="accent5">
                  <a:shade val="3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35000"/>
                </a:schemeClr>
              </a:solidFill>
              <a:ln w="9525">
                <a:solidFill>
                  <a:schemeClr val="accent5">
                    <a:shade val="35000"/>
                  </a:schemeClr>
                </a:solidFill>
              </a:ln>
              <a:effectLst/>
            </c:spPr>
          </c:marker>
          <c:xVal>
            <c:numRef>
              <c:f>'Input-Poro'!$AD$7:$AD$8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'Input-Poro'!$AE$7:$AE$8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ser>
          <c:idx val="18"/>
          <c:order val="22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'Input-Poro'!$AD$13:$AD$291</c:f>
              <c:numCache>
                <c:formatCode>0</c:formatCode>
                <c:ptCount val="279"/>
                <c:pt idx="0">
                  <c:v>49315.22</c:v>
                </c:pt>
                <c:pt idx="1">
                  <c:v>48871.81</c:v>
                </c:pt>
                <c:pt idx="2">
                  <c:v>49006.18</c:v>
                </c:pt>
                <c:pt idx="3">
                  <c:v>49140.56</c:v>
                </c:pt>
                <c:pt idx="4">
                  <c:v>49274.93</c:v>
                </c:pt>
                <c:pt idx="5">
                  <c:v>48697.15</c:v>
                </c:pt>
                <c:pt idx="6">
                  <c:v>48831.519999999997</c:v>
                </c:pt>
                <c:pt idx="7">
                  <c:v>48522.49</c:v>
                </c:pt>
                <c:pt idx="8">
                  <c:v>48347.83</c:v>
                </c:pt>
                <c:pt idx="9">
                  <c:v>48173.17</c:v>
                </c:pt>
                <c:pt idx="10">
                  <c:v>48132.88</c:v>
                </c:pt>
                <c:pt idx="11">
                  <c:v>47958.22</c:v>
                </c:pt>
                <c:pt idx="12">
                  <c:v>47917.94</c:v>
                </c:pt>
                <c:pt idx="13">
                  <c:v>47702.99</c:v>
                </c:pt>
                <c:pt idx="14">
                  <c:v>47662.71</c:v>
                </c:pt>
                <c:pt idx="15">
                  <c:v>47622.42</c:v>
                </c:pt>
                <c:pt idx="16">
                  <c:v>47582.14</c:v>
                </c:pt>
                <c:pt idx="17">
                  <c:v>47541.85</c:v>
                </c:pt>
                <c:pt idx="18">
                  <c:v>47326.91</c:v>
                </c:pt>
                <c:pt idx="19">
                  <c:v>47286.62</c:v>
                </c:pt>
                <c:pt idx="20">
                  <c:v>47246.34</c:v>
                </c:pt>
                <c:pt idx="21">
                  <c:v>47206.05</c:v>
                </c:pt>
                <c:pt idx="22">
                  <c:v>47165.77</c:v>
                </c:pt>
                <c:pt idx="23">
                  <c:v>47125.48</c:v>
                </c:pt>
                <c:pt idx="24">
                  <c:v>47085.2</c:v>
                </c:pt>
                <c:pt idx="25">
                  <c:v>47044.92</c:v>
                </c:pt>
                <c:pt idx="26">
                  <c:v>47004.63</c:v>
                </c:pt>
                <c:pt idx="27">
                  <c:v>46964.35</c:v>
                </c:pt>
                <c:pt idx="28">
                  <c:v>46924.06</c:v>
                </c:pt>
                <c:pt idx="29">
                  <c:v>46883.78</c:v>
                </c:pt>
                <c:pt idx="30">
                  <c:v>46843.49</c:v>
                </c:pt>
                <c:pt idx="31">
                  <c:v>46803.21</c:v>
                </c:pt>
                <c:pt idx="32">
                  <c:v>46776.44</c:v>
                </c:pt>
                <c:pt idx="33">
                  <c:v>46736.160000000003</c:v>
                </c:pt>
                <c:pt idx="34">
                  <c:v>46695.87</c:v>
                </c:pt>
                <c:pt idx="35">
                  <c:v>46749.68</c:v>
                </c:pt>
                <c:pt idx="36">
                  <c:v>46803.49</c:v>
                </c:pt>
                <c:pt idx="37">
                  <c:v>46857.29</c:v>
                </c:pt>
                <c:pt idx="38">
                  <c:v>46911.1</c:v>
                </c:pt>
                <c:pt idx="39">
                  <c:v>47018.71</c:v>
                </c:pt>
                <c:pt idx="40">
                  <c:v>47072.52</c:v>
                </c:pt>
                <c:pt idx="41">
                  <c:v>47126.32</c:v>
                </c:pt>
                <c:pt idx="42">
                  <c:v>47274.22</c:v>
                </c:pt>
                <c:pt idx="43">
                  <c:v>47422.11</c:v>
                </c:pt>
                <c:pt idx="44">
                  <c:v>47516.21</c:v>
                </c:pt>
                <c:pt idx="45">
                  <c:v>47664.1</c:v>
                </c:pt>
                <c:pt idx="46">
                  <c:v>47758.19</c:v>
                </c:pt>
                <c:pt idx="47">
                  <c:v>48000.18</c:v>
                </c:pt>
                <c:pt idx="48">
                  <c:v>48094.27</c:v>
                </c:pt>
                <c:pt idx="49">
                  <c:v>48524.44</c:v>
                </c:pt>
                <c:pt idx="50">
                  <c:v>48618.53</c:v>
                </c:pt>
                <c:pt idx="51">
                  <c:v>48712.62</c:v>
                </c:pt>
                <c:pt idx="52">
                  <c:v>49801.42</c:v>
                </c:pt>
                <c:pt idx="53">
                  <c:v>49895.51</c:v>
                </c:pt>
                <c:pt idx="54">
                  <c:v>49989.599999999999</c:v>
                </c:pt>
                <c:pt idx="55">
                  <c:v>50083.69</c:v>
                </c:pt>
                <c:pt idx="56">
                  <c:v>51064.89</c:v>
                </c:pt>
                <c:pt idx="57">
                  <c:v>51158.98</c:v>
                </c:pt>
                <c:pt idx="58">
                  <c:v>51253.07</c:v>
                </c:pt>
                <c:pt idx="59">
                  <c:v>51347.16</c:v>
                </c:pt>
                <c:pt idx="60">
                  <c:v>51441.25</c:v>
                </c:pt>
                <c:pt idx="61">
                  <c:v>52140.17</c:v>
                </c:pt>
                <c:pt idx="62">
                  <c:v>52234.26</c:v>
                </c:pt>
                <c:pt idx="63">
                  <c:v>52328.35</c:v>
                </c:pt>
                <c:pt idx="64">
                  <c:v>53027.27</c:v>
                </c:pt>
                <c:pt idx="65">
                  <c:v>53121.36</c:v>
                </c:pt>
                <c:pt idx="66">
                  <c:v>53726.19</c:v>
                </c:pt>
                <c:pt idx="67">
                  <c:v>53820.28</c:v>
                </c:pt>
                <c:pt idx="68">
                  <c:v>54331.02</c:v>
                </c:pt>
                <c:pt idx="69">
                  <c:v>54425.11</c:v>
                </c:pt>
                <c:pt idx="70">
                  <c:v>54935.839999999997</c:v>
                </c:pt>
                <c:pt idx="71">
                  <c:v>55029.93</c:v>
                </c:pt>
                <c:pt idx="72">
                  <c:v>55540.67</c:v>
                </c:pt>
                <c:pt idx="73">
                  <c:v>55634.76</c:v>
                </c:pt>
                <c:pt idx="74">
                  <c:v>56145.5</c:v>
                </c:pt>
                <c:pt idx="75">
                  <c:v>56239.59</c:v>
                </c:pt>
                <c:pt idx="76">
                  <c:v>56656.24</c:v>
                </c:pt>
                <c:pt idx="77">
                  <c:v>56750.33</c:v>
                </c:pt>
                <c:pt idx="78">
                  <c:v>57166.98</c:v>
                </c:pt>
                <c:pt idx="79">
                  <c:v>57583.62</c:v>
                </c:pt>
                <c:pt idx="80">
                  <c:v>58000.27</c:v>
                </c:pt>
                <c:pt idx="81">
                  <c:v>58416.92</c:v>
                </c:pt>
                <c:pt idx="82">
                  <c:v>58739.48</c:v>
                </c:pt>
                <c:pt idx="83">
                  <c:v>59062.03</c:v>
                </c:pt>
                <c:pt idx="84">
                  <c:v>59478.68</c:v>
                </c:pt>
                <c:pt idx="85">
                  <c:v>59801.23</c:v>
                </c:pt>
                <c:pt idx="86">
                  <c:v>60029.7</c:v>
                </c:pt>
                <c:pt idx="87">
                  <c:v>60352.26</c:v>
                </c:pt>
                <c:pt idx="88">
                  <c:v>60674.81</c:v>
                </c:pt>
                <c:pt idx="89">
                  <c:v>60997.37</c:v>
                </c:pt>
                <c:pt idx="90">
                  <c:v>61319.93</c:v>
                </c:pt>
                <c:pt idx="91">
                  <c:v>61548.39</c:v>
                </c:pt>
                <c:pt idx="92">
                  <c:v>61642.48</c:v>
                </c:pt>
                <c:pt idx="93">
                  <c:v>61870.95</c:v>
                </c:pt>
                <c:pt idx="94">
                  <c:v>62193.5</c:v>
                </c:pt>
                <c:pt idx="95">
                  <c:v>62421.97</c:v>
                </c:pt>
                <c:pt idx="96">
                  <c:v>62650.44</c:v>
                </c:pt>
                <c:pt idx="97">
                  <c:v>62972.99</c:v>
                </c:pt>
                <c:pt idx="98">
                  <c:v>63201.46</c:v>
                </c:pt>
                <c:pt idx="99">
                  <c:v>63429.93</c:v>
                </c:pt>
                <c:pt idx="100">
                  <c:v>63658.39</c:v>
                </c:pt>
                <c:pt idx="101">
                  <c:v>63886.86</c:v>
                </c:pt>
                <c:pt idx="102">
                  <c:v>64115.33</c:v>
                </c:pt>
                <c:pt idx="103">
                  <c:v>64343.79</c:v>
                </c:pt>
                <c:pt idx="104">
                  <c:v>64572.26</c:v>
                </c:pt>
                <c:pt idx="105">
                  <c:v>64800.72</c:v>
                </c:pt>
                <c:pt idx="106">
                  <c:v>64935.1</c:v>
                </c:pt>
                <c:pt idx="107">
                  <c:v>65163.56</c:v>
                </c:pt>
                <c:pt idx="108">
                  <c:v>65392.03</c:v>
                </c:pt>
                <c:pt idx="109">
                  <c:v>65526.400000000001</c:v>
                </c:pt>
                <c:pt idx="110">
                  <c:v>65620.490000000005</c:v>
                </c:pt>
                <c:pt idx="111">
                  <c:v>65754.87</c:v>
                </c:pt>
                <c:pt idx="112">
                  <c:v>67098.62</c:v>
                </c:pt>
                <c:pt idx="113">
                  <c:v>65983.34</c:v>
                </c:pt>
                <c:pt idx="114">
                  <c:v>66117.710000000006</c:v>
                </c:pt>
                <c:pt idx="115">
                  <c:v>66252.09</c:v>
                </c:pt>
                <c:pt idx="116">
                  <c:v>66386.460000000006</c:v>
                </c:pt>
                <c:pt idx="117">
                  <c:v>66789.59</c:v>
                </c:pt>
                <c:pt idx="118">
                  <c:v>66923.960000000006</c:v>
                </c:pt>
                <c:pt idx="119">
                  <c:v>67058.34</c:v>
                </c:pt>
                <c:pt idx="120">
                  <c:v>66480.55</c:v>
                </c:pt>
                <c:pt idx="121">
                  <c:v>66614.929999999993</c:v>
                </c:pt>
                <c:pt idx="122">
                  <c:v>66749.3</c:v>
                </c:pt>
                <c:pt idx="123">
                  <c:v>66883.679999999993</c:v>
                </c:pt>
                <c:pt idx="124">
                  <c:v>67233</c:v>
                </c:pt>
                <c:pt idx="125">
                  <c:v>67273.279999999999</c:v>
                </c:pt>
                <c:pt idx="126">
                  <c:v>67985.440000000002</c:v>
                </c:pt>
                <c:pt idx="127">
                  <c:v>67851.070000000007</c:v>
                </c:pt>
                <c:pt idx="128">
                  <c:v>67716.69</c:v>
                </c:pt>
                <c:pt idx="129">
                  <c:v>67582.320000000007</c:v>
                </c:pt>
                <c:pt idx="130">
                  <c:v>67447.94</c:v>
                </c:pt>
                <c:pt idx="131">
                  <c:v>68160.100000000006</c:v>
                </c:pt>
                <c:pt idx="132">
                  <c:v>68025.73</c:v>
                </c:pt>
                <c:pt idx="133">
                  <c:v>68200.39</c:v>
                </c:pt>
                <c:pt idx="134">
                  <c:v>68240.679999999993</c:v>
                </c:pt>
                <c:pt idx="135">
                  <c:v>68280.960000000006</c:v>
                </c:pt>
                <c:pt idx="136">
                  <c:v>68321.240000000005</c:v>
                </c:pt>
                <c:pt idx="137">
                  <c:v>68267.44</c:v>
                </c:pt>
                <c:pt idx="138">
                  <c:v>68307.72</c:v>
                </c:pt>
                <c:pt idx="139">
                  <c:v>68348.009999999995</c:v>
                </c:pt>
                <c:pt idx="140">
                  <c:v>68294.2</c:v>
                </c:pt>
                <c:pt idx="141">
                  <c:v>68240.399999999994</c:v>
                </c:pt>
                <c:pt idx="142">
                  <c:v>68280.679999999993</c:v>
                </c:pt>
                <c:pt idx="143">
                  <c:v>68226.87</c:v>
                </c:pt>
                <c:pt idx="144">
                  <c:v>68173.070000000007</c:v>
                </c:pt>
                <c:pt idx="145">
                  <c:v>68119.259999999995</c:v>
                </c:pt>
                <c:pt idx="146">
                  <c:v>68065.460000000006</c:v>
                </c:pt>
                <c:pt idx="147">
                  <c:v>68011.649999999994</c:v>
                </c:pt>
                <c:pt idx="148">
                  <c:v>67917.56</c:v>
                </c:pt>
                <c:pt idx="149">
                  <c:v>67863.759999999995</c:v>
                </c:pt>
                <c:pt idx="150">
                  <c:v>67809.95</c:v>
                </c:pt>
                <c:pt idx="151">
                  <c:v>67715.86</c:v>
                </c:pt>
                <c:pt idx="152">
                  <c:v>67662.05</c:v>
                </c:pt>
                <c:pt idx="153">
                  <c:v>67608.25</c:v>
                </c:pt>
                <c:pt idx="154">
                  <c:v>67514.16</c:v>
                </c:pt>
                <c:pt idx="155">
                  <c:v>67460.350000000006</c:v>
                </c:pt>
                <c:pt idx="156">
                  <c:v>67366.259999999995</c:v>
                </c:pt>
                <c:pt idx="157">
                  <c:v>67218.36</c:v>
                </c:pt>
                <c:pt idx="158">
                  <c:v>67124.27</c:v>
                </c:pt>
                <c:pt idx="159">
                  <c:v>66976.37</c:v>
                </c:pt>
                <c:pt idx="160">
                  <c:v>66882.28</c:v>
                </c:pt>
                <c:pt idx="161">
                  <c:v>66734.39</c:v>
                </c:pt>
                <c:pt idx="162">
                  <c:v>66640.3</c:v>
                </c:pt>
                <c:pt idx="163">
                  <c:v>66586.490000000005</c:v>
                </c:pt>
                <c:pt idx="164">
                  <c:v>66492.399999999994</c:v>
                </c:pt>
                <c:pt idx="165">
                  <c:v>66398.31</c:v>
                </c:pt>
                <c:pt idx="166">
                  <c:v>66250.41</c:v>
                </c:pt>
                <c:pt idx="167">
                  <c:v>66156.320000000007</c:v>
                </c:pt>
                <c:pt idx="168">
                  <c:v>66062.23</c:v>
                </c:pt>
                <c:pt idx="169">
                  <c:v>65914.34</c:v>
                </c:pt>
                <c:pt idx="170">
                  <c:v>65820.25</c:v>
                </c:pt>
                <c:pt idx="171">
                  <c:v>65672.350000000006</c:v>
                </c:pt>
                <c:pt idx="172">
                  <c:v>65578.259999999995</c:v>
                </c:pt>
                <c:pt idx="173">
                  <c:v>65484.17</c:v>
                </c:pt>
                <c:pt idx="174">
                  <c:v>65390.080000000002</c:v>
                </c:pt>
                <c:pt idx="175">
                  <c:v>65148.09</c:v>
                </c:pt>
                <c:pt idx="176">
                  <c:v>65054</c:v>
                </c:pt>
                <c:pt idx="177">
                  <c:v>64906.1</c:v>
                </c:pt>
                <c:pt idx="178">
                  <c:v>64812.01</c:v>
                </c:pt>
                <c:pt idx="179">
                  <c:v>64717.919999999998</c:v>
                </c:pt>
                <c:pt idx="180">
                  <c:v>64475.94</c:v>
                </c:pt>
                <c:pt idx="181">
                  <c:v>64381.84</c:v>
                </c:pt>
                <c:pt idx="182">
                  <c:v>64287.75</c:v>
                </c:pt>
                <c:pt idx="183">
                  <c:v>64193.66</c:v>
                </c:pt>
                <c:pt idx="184">
                  <c:v>64099.57</c:v>
                </c:pt>
                <c:pt idx="185">
                  <c:v>64005.48</c:v>
                </c:pt>
                <c:pt idx="186">
                  <c:v>63911.39</c:v>
                </c:pt>
                <c:pt idx="187">
                  <c:v>63817.3</c:v>
                </c:pt>
                <c:pt idx="188">
                  <c:v>63575.31</c:v>
                </c:pt>
                <c:pt idx="189">
                  <c:v>63481.22</c:v>
                </c:pt>
                <c:pt idx="190">
                  <c:v>63387.13</c:v>
                </c:pt>
                <c:pt idx="191">
                  <c:v>63239.24</c:v>
                </c:pt>
                <c:pt idx="192">
                  <c:v>63145.15</c:v>
                </c:pt>
                <c:pt idx="193">
                  <c:v>63051.06</c:v>
                </c:pt>
                <c:pt idx="194">
                  <c:v>62903.16</c:v>
                </c:pt>
                <c:pt idx="195">
                  <c:v>62809.07</c:v>
                </c:pt>
                <c:pt idx="196">
                  <c:v>62714.98</c:v>
                </c:pt>
                <c:pt idx="197">
                  <c:v>62567.08</c:v>
                </c:pt>
                <c:pt idx="198">
                  <c:v>62472.99</c:v>
                </c:pt>
                <c:pt idx="199">
                  <c:v>62378.9</c:v>
                </c:pt>
                <c:pt idx="200">
                  <c:v>62284.81</c:v>
                </c:pt>
                <c:pt idx="201">
                  <c:v>62190.720000000001</c:v>
                </c:pt>
                <c:pt idx="202">
                  <c:v>61854.64</c:v>
                </c:pt>
                <c:pt idx="203">
                  <c:v>61760.55</c:v>
                </c:pt>
                <c:pt idx="204">
                  <c:v>61666.46</c:v>
                </c:pt>
                <c:pt idx="205">
                  <c:v>61572.37</c:v>
                </c:pt>
                <c:pt idx="206">
                  <c:v>61478.28</c:v>
                </c:pt>
                <c:pt idx="207">
                  <c:v>61384.19</c:v>
                </c:pt>
                <c:pt idx="208">
                  <c:v>61290.09</c:v>
                </c:pt>
                <c:pt idx="209">
                  <c:v>61196</c:v>
                </c:pt>
                <c:pt idx="210">
                  <c:v>61101.91</c:v>
                </c:pt>
                <c:pt idx="211">
                  <c:v>60859.93</c:v>
                </c:pt>
                <c:pt idx="212">
                  <c:v>60765.84</c:v>
                </c:pt>
                <c:pt idx="213">
                  <c:v>60671.75</c:v>
                </c:pt>
                <c:pt idx="214">
                  <c:v>60577.66</c:v>
                </c:pt>
                <c:pt idx="215">
                  <c:v>60483.57</c:v>
                </c:pt>
                <c:pt idx="216">
                  <c:v>60389.47</c:v>
                </c:pt>
                <c:pt idx="217">
                  <c:v>60295.38</c:v>
                </c:pt>
                <c:pt idx="218">
                  <c:v>60201.29</c:v>
                </c:pt>
                <c:pt idx="219">
                  <c:v>60107.199999999997</c:v>
                </c:pt>
                <c:pt idx="220">
                  <c:v>60013.11</c:v>
                </c:pt>
                <c:pt idx="221">
                  <c:v>59919.02</c:v>
                </c:pt>
                <c:pt idx="222">
                  <c:v>59824.93</c:v>
                </c:pt>
                <c:pt idx="223">
                  <c:v>59730.84</c:v>
                </c:pt>
                <c:pt idx="224">
                  <c:v>59636.75</c:v>
                </c:pt>
                <c:pt idx="225">
                  <c:v>59542.66</c:v>
                </c:pt>
                <c:pt idx="226">
                  <c:v>59448.57</c:v>
                </c:pt>
                <c:pt idx="227">
                  <c:v>59354.48</c:v>
                </c:pt>
                <c:pt idx="228">
                  <c:v>59260.39</c:v>
                </c:pt>
                <c:pt idx="229">
                  <c:v>59166.3</c:v>
                </c:pt>
                <c:pt idx="230">
                  <c:v>59072.21</c:v>
                </c:pt>
                <c:pt idx="231">
                  <c:v>58978.11</c:v>
                </c:pt>
                <c:pt idx="232">
                  <c:v>58467.38</c:v>
                </c:pt>
                <c:pt idx="233">
                  <c:v>58373.29</c:v>
                </c:pt>
                <c:pt idx="234">
                  <c:v>58050.73</c:v>
                </c:pt>
                <c:pt idx="235">
                  <c:v>57956.639999999999</c:v>
                </c:pt>
                <c:pt idx="236">
                  <c:v>57634.080000000002</c:v>
                </c:pt>
                <c:pt idx="237">
                  <c:v>57311.53</c:v>
                </c:pt>
                <c:pt idx="238">
                  <c:v>56988.97</c:v>
                </c:pt>
                <c:pt idx="239">
                  <c:v>56666.41</c:v>
                </c:pt>
                <c:pt idx="240">
                  <c:v>56343.86</c:v>
                </c:pt>
                <c:pt idx="241">
                  <c:v>56115.39</c:v>
                </c:pt>
                <c:pt idx="242">
                  <c:v>56021.3</c:v>
                </c:pt>
                <c:pt idx="243">
                  <c:v>55792.83</c:v>
                </c:pt>
                <c:pt idx="244">
                  <c:v>55470.28</c:v>
                </c:pt>
                <c:pt idx="245">
                  <c:v>55241.81</c:v>
                </c:pt>
                <c:pt idx="246">
                  <c:v>54919.25</c:v>
                </c:pt>
                <c:pt idx="247">
                  <c:v>54690.79</c:v>
                </c:pt>
                <c:pt idx="248">
                  <c:v>54368.23</c:v>
                </c:pt>
                <c:pt idx="249">
                  <c:v>54139.77</c:v>
                </c:pt>
                <c:pt idx="250">
                  <c:v>53911.3</c:v>
                </c:pt>
                <c:pt idx="251">
                  <c:v>53817.21</c:v>
                </c:pt>
                <c:pt idx="252">
                  <c:v>53588.74</c:v>
                </c:pt>
                <c:pt idx="253">
                  <c:v>53360.28</c:v>
                </c:pt>
                <c:pt idx="254">
                  <c:v>53266.19</c:v>
                </c:pt>
                <c:pt idx="255">
                  <c:v>53037.72</c:v>
                </c:pt>
                <c:pt idx="256">
                  <c:v>52809.25</c:v>
                </c:pt>
                <c:pt idx="257">
                  <c:v>52715.16</c:v>
                </c:pt>
                <c:pt idx="258">
                  <c:v>52580.79</c:v>
                </c:pt>
                <c:pt idx="259">
                  <c:v>52486.7</c:v>
                </c:pt>
                <c:pt idx="260">
                  <c:v>52258.23</c:v>
                </c:pt>
                <c:pt idx="261">
                  <c:v>52029.77</c:v>
                </c:pt>
                <c:pt idx="262">
                  <c:v>51801.3</c:v>
                </c:pt>
                <c:pt idx="263">
                  <c:v>51572.83</c:v>
                </c:pt>
                <c:pt idx="264">
                  <c:v>51438.46</c:v>
                </c:pt>
                <c:pt idx="265">
                  <c:v>51344.37</c:v>
                </c:pt>
                <c:pt idx="266">
                  <c:v>51209.99</c:v>
                </c:pt>
                <c:pt idx="267">
                  <c:v>50981.53</c:v>
                </c:pt>
                <c:pt idx="268">
                  <c:v>50847.15</c:v>
                </c:pt>
                <c:pt idx="269">
                  <c:v>50753.06</c:v>
                </c:pt>
                <c:pt idx="270">
                  <c:v>50618.69</c:v>
                </c:pt>
                <c:pt idx="271">
                  <c:v>50484.31</c:v>
                </c:pt>
                <c:pt idx="272">
                  <c:v>50349.94</c:v>
                </c:pt>
                <c:pt idx="273">
                  <c:v>50215.56</c:v>
                </c:pt>
                <c:pt idx="274">
                  <c:v>49987.09</c:v>
                </c:pt>
                <c:pt idx="275">
                  <c:v>49852.72</c:v>
                </c:pt>
                <c:pt idx="276">
                  <c:v>49718.34</c:v>
                </c:pt>
                <c:pt idx="277">
                  <c:v>49583.97</c:v>
                </c:pt>
                <c:pt idx="278">
                  <c:v>49449.59</c:v>
                </c:pt>
              </c:numCache>
            </c:numRef>
          </c:xVal>
          <c:yVal>
            <c:numRef>
              <c:f>'Input-Poro'!$AE$13:$AE$291</c:f>
              <c:numCache>
                <c:formatCode>0</c:formatCode>
                <c:ptCount val="279"/>
                <c:pt idx="0">
                  <c:v>115478.46</c:v>
                </c:pt>
                <c:pt idx="1">
                  <c:v>115989.2</c:v>
                </c:pt>
                <c:pt idx="2">
                  <c:v>115895.11</c:v>
                </c:pt>
                <c:pt idx="3">
                  <c:v>115801.02</c:v>
                </c:pt>
                <c:pt idx="4">
                  <c:v>115706.93</c:v>
                </c:pt>
                <c:pt idx="5">
                  <c:v>116311.75</c:v>
                </c:pt>
                <c:pt idx="6">
                  <c:v>116217.67</c:v>
                </c:pt>
                <c:pt idx="7">
                  <c:v>116634.31</c:v>
                </c:pt>
                <c:pt idx="8">
                  <c:v>116956.87</c:v>
                </c:pt>
                <c:pt idx="9">
                  <c:v>117279.43</c:v>
                </c:pt>
                <c:pt idx="10">
                  <c:v>117507.89</c:v>
                </c:pt>
                <c:pt idx="11">
                  <c:v>117830.45</c:v>
                </c:pt>
                <c:pt idx="12">
                  <c:v>118058.92</c:v>
                </c:pt>
                <c:pt idx="13">
                  <c:v>118609.94</c:v>
                </c:pt>
                <c:pt idx="14">
                  <c:v>118838.39999999999</c:v>
                </c:pt>
                <c:pt idx="15">
                  <c:v>119066.87</c:v>
                </c:pt>
                <c:pt idx="16">
                  <c:v>119295.33</c:v>
                </c:pt>
                <c:pt idx="17">
                  <c:v>119523.8</c:v>
                </c:pt>
                <c:pt idx="18">
                  <c:v>120074.83</c:v>
                </c:pt>
                <c:pt idx="19">
                  <c:v>120303.29</c:v>
                </c:pt>
                <c:pt idx="20">
                  <c:v>120531.76</c:v>
                </c:pt>
                <c:pt idx="21">
                  <c:v>120760.22</c:v>
                </c:pt>
                <c:pt idx="22">
                  <c:v>120988.69</c:v>
                </c:pt>
                <c:pt idx="23">
                  <c:v>121217.15</c:v>
                </c:pt>
                <c:pt idx="24">
                  <c:v>121445.62</c:v>
                </c:pt>
                <c:pt idx="25">
                  <c:v>121674.08</c:v>
                </c:pt>
                <c:pt idx="26">
                  <c:v>121902.55</c:v>
                </c:pt>
                <c:pt idx="27">
                  <c:v>122131.02</c:v>
                </c:pt>
                <c:pt idx="28">
                  <c:v>122359.48</c:v>
                </c:pt>
                <c:pt idx="29">
                  <c:v>122587.95</c:v>
                </c:pt>
                <c:pt idx="30">
                  <c:v>122816.42</c:v>
                </c:pt>
                <c:pt idx="31">
                  <c:v>123044.88</c:v>
                </c:pt>
                <c:pt idx="32">
                  <c:v>123864.66</c:v>
                </c:pt>
                <c:pt idx="33">
                  <c:v>124093.12</c:v>
                </c:pt>
                <c:pt idx="34">
                  <c:v>124321.59</c:v>
                </c:pt>
                <c:pt idx="35">
                  <c:v>124684.43</c:v>
                </c:pt>
                <c:pt idx="36">
                  <c:v>125047.27</c:v>
                </c:pt>
                <c:pt idx="37">
                  <c:v>125410.11</c:v>
                </c:pt>
                <c:pt idx="38">
                  <c:v>125772.95</c:v>
                </c:pt>
                <c:pt idx="39">
                  <c:v>126498.63</c:v>
                </c:pt>
                <c:pt idx="40">
                  <c:v>126861.47</c:v>
                </c:pt>
                <c:pt idx="41">
                  <c:v>127224.32000000001</c:v>
                </c:pt>
                <c:pt idx="42">
                  <c:v>127721.53</c:v>
                </c:pt>
                <c:pt idx="43">
                  <c:v>128218.75</c:v>
                </c:pt>
                <c:pt idx="44">
                  <c:v>128353.13</c:v>
                </c:pt>
                <c:pt idx="45">
                  <c:v>128850.34</c:v>
                </c:pt>
                <c:pt idx="46">
                  <c:v>128984.72</c:v>
                </c:pt>
                <c:pt idx="47">
                  <c:v>129616.31</c:v>
                </c:pt>
                <c:pt idx="48">
                  <c:v>129750.69</c:v>
                </c:pt>
                <c:pt idx="49">
                  <c:v>130651.03</c:v>
                </c:pt>
                <c:pt idx="50">
                  <c:v>130785.4</c:v>
                </c:pt>
                <c:pt idx="51">
                  <c:v>130919.78</c:v>
                </c:pt>
                <c:pt idx="52">
                  <c:v>132760.75</c:v>
                </c:pt>
                <c:pt idx="53">
                  <c:v>132895.12</c:v>
                </c:pt>
                <c:pt idx="54">
                  <c:v>133029.5</c:v>
                </c:pt>
                <c:pt idx="55">
                  <c:v>133163.88</c:v>
                </c:pt>
                <c:pt idx="56">
                  <c:v>134279.16</c:v>
                </c:pt>
                <c:pt idx="57">
                  <c:v>134413.53</c:v>
                </c:pt>
                <c:pt idx="58">
                  <c:v>134547.91</c:v>
                </c:pt>
                <c:pt idx="59">
                  <c:v>134682.29</c:v>
                </c:pt>
                <c:pt idx="60">
                  <c:v>134816.66</c:v>
                </c:pt>
                <c:pt idx="61">
                  <c:v>135528.82999999999</c:v>
                </c:pt>
                <c:pt idx="62">
                  <c:v>135663.20000000001</c:v>
                </c:pt>
                <c:pt idx="63">
                  <c:v>135797.57</c:v>
                </c:pt>
                <c:pt idx="64">
                  <c:v>136509.74</c:v>
                </c:pt>
                <c:pt idx="65">
                  <c:v>136644.12</c:v>
                </c:pt>
                <c:pt idx="66">
                  <c:v>137221.9</c:v>
                </c:pt>
                <c:pt idx="67">
                  <c:v>137356.28</c:v>
                </c:pt>
                <c:pt idx="68">
                  <c:v>137799.67999999999</c:v>
                </c:pt>
                <c:pt idx="69">
                  <c:v>137934.06</c:v>
                </c:pt>
                <c:pt idx="70">
                  <c:v>138377.47</c:v>
                </c:pt>
                <c:pt idx="71">
                  <c:v>138511.85</c:v>
                </c:pt>
                <c:pt idx="72">
                  <c:v>138955.25</c:v>
                </c:pt>
                <c:pt idx="73">
                  <c:v>139089.63</c:v>
                </c:pt>
                <c:pt idx="74">
                  <c:v>139533.04</c:v>
                </c:pt>
                <c:pt idx="75">
                  <c:v>139667.42000000001</c:v>
                </c:pt>
                <c:pt idx="76">
                  <c:v>139976.45000000001</c:v>
                </c:pt>
                <c:pt idx="77">
                  <c:v>140110.82999999999</c:v>
                </c:pt>
                <c:pt idx="78">
                  <c:v>140419.87</c:v>
                </c:pt>
                <c:pt idx="79">
                  <c:v>140728.9</c:v>
                </c:pt>
                <c:pt idx="80">
                  <c:v>141037.94</c:v>
                </c:pt>
                <c:pt idx="81">
                  <c:v>141346.97</c:v>
                </c:pt>
                <c:pt idx="82">
                  <c:v>141521.63</c:v>
                </c:pt>
                <c:pt idx="83">
                  <c:v>141696.29</c:v>
                </c:pt>
                <c:pt idx="84">
                  <c:v>142005.32999999999</c:v>
                </c:pt>
                <c:pt idx="85">
                  <c:v>142179.98000000001</c:v>
                </c:pt>
                <c:pt idx="86">
                  <c:v>142220.26999999999</c:v>
                </c:pt>
                <c:pt idx="87">
                  <c:v>142394.93</c:v>
                </c:pt>
                <c:pt idx="88">
                  <c:v>142569.59</c:v>
                </c:pt>
                <c:pt idx="89">
                  <c:v>142744.25</c:v>
                </c:pt>
                <c:pt idx="90">
                  <c:v>142918.91</c:v>
                </c:pt>
                <c:pt idx="91">
                  <c:v>142959.20000000001</c:v>
                </c:pt>
                <c:pt idx="92">
                  <c:v>143093.57</c:v>
                </c:pt>
                <c:pt idx="93">
                  <c:v>143133.85</c:v>
                </c:pt>
                <c:pt idx="94">
                  <c:v>143308.51999999999</c:v>
                </c:pt>
                <c:pt idx="95">
                  <c:v>143348.79999999999</c:v>
                </c:pt>
                <c:pt idx="96">
                  <c:v>143389.09</c:v>
                </c:pt>
                <c:pt idx="97">
                  <c:v>143563.74</c:v>
                </c:pt>
                <c:pt idx="98">
                  <c:v>143604.03</c:v>
                </c:pt>
                <c:pt idx="99">
                  <c:v>143644.32</c:v>
                </c:pt>
                <c:pt idx="100">
                  <c:v>143684.6</c:v>
                </c:pt>
                <c:pt idx="101">
                  <c:v>143724.89000000001</c:v>
                </c:pt>
                <c:pt idx="102">
                  <c:v>143765.17000000001</c:v>
                </c:pt>
                <c:pt idx="103">
                  <c:v>143805.45000000001</c:v>
                </c:pt>
                <c:pt idx="104">
                  <c:v>143845.74</c:v>
                </c:pt>
                <c:pt idx="105">
                  <c:v>143886.01999999999</c:v>
                </c:pt>
                <c:pt idx="106">
                  <c:v>143791.93</c:v>
                </c:pt>
                <c:pt idx="107">
                  <c:v>143832.22</c:v>
                </c:pt>
                <c:pt idx="108">
                  <c:v>143872.5</c:v>
                </c:pt>
                <c:pt idx="109">
                  <c:v>143778.41</c:v>
                </c:pt>
                <c:pt idx="110">
                  <c:v>143912.79</c:v>
                </c:pt>
                <c:pt idx="111">
                  <c:v>143818.70000000001</c:v>
                </c:pt>
                <c:pt idx="112">
                  <c:v>142877.79</c:v>
                </c:pt>
                <c:pt idx="113">
                  <c:v>143858.98000000001</c:v>
                </c:pt>
                <c:pt idx="114">
                  <c:v>143764.89000000001</c:v>
                </c:pt>
                <c:pt idx="115">
                  <c:v>143670.79999999999</c:v>
                </c:pt>
                <c:pt idx="116">
                  <c:v>143576.71</c:v>
                </c:pt>
                <c:pt idx="117">
                  <c:v>143294.44</c:v>
                </c:pt>
                <c:pt idx="118">
                  <c:v>143200.35</c:v>
                </c:pt>
                <c:pt idx="119">
                  <c:v>143106.26</c:v>
                </c:pt>
                <c:pt idx="120">
                  <c:v>143711.09</c:v>
                </c:pt>
                <c:pt idx="121">
                  <c:v>143616.99</c:v>
                </c:pt>
                <c:pt idx="122">
                  <c:v>143522.9</c:v>
                </c:pt>
                <c:pt idx="123">
                  <c:v>143428.81</c:v>
                </c:pt>
                <c:pt idx="124">
                  <c:v>142783.70000000001</c:v>
                </c:pt>
                <c:pt idx="125">
                  <c:v>142555.23000000001</c:v>
                </c:pt>
                <c:pt idx="126">
                  <c:v>141856.31</c:v>
                </c:pt>
                <c:pt idx="127">
                  <c:v>141950.39999999999</c:v>
                </c:pt>
                <c:pt idx="128">
                  <c:v>142044.5</c:v>
                </c:pt>
                <c:pt idx="129">
                  <c:v>142138.59</c:v>
                </c:pt>
                <c:pt idx="130">
                  <c:v>142232.67000000001</c:v>
                </c:pt>
                <c:pt idx="131">
                  <c:v>141533.76000000001</c:v>
                </c:pt>
                <c:pt idx="132">
                  <c:v>141627.85</c:v>
                </c:pt>
                <c:pt idx="133">
                  <c:v>141305.29</c:v>
                </c:pt>
                <c:pt idx="134">
                  <c:v>141076.82999999999</c:v>
                </c:pt>
                <c:pt idx="135">
                  <c:v>140848.35999999999</c:v>
                </c:pt>
                <c:pt idx="136">
                  <c:v>140619.89000000001</c:v>
                </c:pt>
                <c:pt idx="137">
                  <c:v>140257.04999999999</c:v>
                </c:pt>
                <c:pt idx="138">
                  <c:v>140028.59</c:v>
                </c:pt>
                <c:pt idx="139">
                  <c:v>139800.12</c:v>
                </c:pt>
                <c:pt idx="140">
                  <c:v>139437.28</c:v>
                </c:pt>
                <c:pt idx="141">
                  <c:v>139074.44</c:v>
                </c:pt>
                <c:pt idx="142">
                  <c:v>138845.97</c:v>
                </c:pt>
                <c:pt idx="143">
                  <c:v>138483.13</c:v>
                </c:pt>
                <c:pt idx="144">
                  <c:v>138120.29</c:v>
                </c:pt>
                <c:pt idx="145">
                  <c:v>137757.45000000001</c:v>
                </c:pt>
                <c:pt idx="146">
                  <c:v>137394.60999999999</c:v>
                </c:pt>
                <c:pt idx="147">
                  <c:v>137031.76999999999</c:v>
                </c:pt>
                <c:pt idx="148">
                  <c:v>136897.39000000001</c:v>
                </c:pt>
                <c:pt idx="149">
                  <c:v>136534.54999999999</c:v>
                </c:pt>
                <c:pt idx="150">
                  <c:v>136171.70000000001</c:v>
                </c:pt>
                <c:pt idx="151">
                  <c:v>136037.32999999999</c:v>
                </c:pt>
                <c:pt idx="152">
                  <c:v>135674.49</c:v>
                </c:pt>
                <c:pt idx="153">
                  <c:v>135311.65</c:v>
                </c:pt>
                <c:pt idx="154">
                  <c:v>135177.28</c:v>
                </c:pt>
                <c:pt idx="155">
                  <c:v>134814.43</c:v>
                </c:pt>
                <c:pt idx="156">
                  <c:v>134680.06</c:v>
                </c:pt>
                <c:pt idx="157">
                  <c:v>134182.84</c:v>
                </c:pt>
                <c:pt idx="158">
                  <c:v>134048.46</c:v>
                </c:pt>
                <c:pt idx="159">
                  <c:v>133551.25</c:v>
                </c:pt>
                <c:pt idx="160">
                  <c:v>133416.87</c:v>
                </c:pt>
                <c:pt idx="161">
                  <c:v>132919.66</c:v>
                </c:pt>
                <c:pt idx="162">
                  <c:v>132785.28</c:v>
                </c:pt>
                <c:pt idx="163">
                  <c:v>132422.44</c:v>
                </c:pt>
                <c:pt idx="164">
                  <c:v>132288.06</c:v>
                </c:pt>
                <c:pt idx="165">
                  <c:v>132153.69</c:v>
                </c:pt>
                <c:pt idx="166">
                  <c:v>131656.47</c:v>
                </c:pt>
                <c:pt idx="167">
                  <c:v>131522.1</c:v>
                </c:pt>
                <c:pt idx="168">
                  <c:v>131387.73000000001</c:v>
                </c:pt>
                <c:pt idx="169">
                  <c:v>130890.51</c:v>
                </c:pt>
                <c:pt idx="170">
                  <c:v>130756.13</c:v>
                </c:pt>
                <c:pt idx="171">
                  <c:v>130258.91</c:v>
                </c:pt>
                <c:pt idx="172">
                  <c:v>130124.54</c:v>
                </c:pt>
                <c:pt idx="173">
                  <c:v>129990.16</c:v>
                </c:pt>
                <c:pt idx="174">
                  <c:v>129855.79</c:v>
                </c:pt>
                <c:pt idx="175">
                  <c:v>129224.19</c:v>
                </c:pt>
                <c:pt idx="176">
                  <c:v>129089.82</c:v>
                </c:pt>
                <c:pt idx="177">
                  <c:v>128592.6</c:v>
                </c:pt>
                <c:pt idx="178">
                  <c:v>128458.23</c:v>
                </c:pt>
                <c:pt idx="179">
                  <c:v>128323.85</c:v>
                </c:pt>
                <c:pt idx="180">
                  <c:v>127692.26</c:v>
                </c:pt>
                <c:pt idx="181">
                  <c:v>127557.88</c:v>
                </c:pt>
                <c:pt idx="182">
                  <c:v>127423.51</c:v>
                </c:pt>
                <c:pt idx="183">
                  <c:v>127289.14</c:v>
                </c:pt>
                <c:pt idx="184">
                  <c:v>127154.76</c:v>
                </c:pt>
                <c:pt idx="185">
                  <c:v>127020.39</c:v>
                </c:pt>
                <c:pt idx="186">
                  <c:v>126886.01</c:v>
                </c:pt>
                <c:pt idx="187">
                  <c:v>126751.63</c:v>
                </c:pt>
                <c:pt idx="188">
                  <c:v>126120.04</c:v>
                </c:pt>
                <c:pt idx="189">
                  <c:v>125985.67</c:v>
                </c:pt>
                <c:pt idx="190">
                  <c:v>125851.29</c:v>
                </c:pt>
                <c:pt idx="191">
                  <c:v>125354.07</c:v>
                </c:pt>
                <c:pt idx="192">
                  <c:v>125219.7</c:v>
                </c:pt>
                <c:pt idx="193">
                  <c:v>125085.32</c:v>
                </c:pt>
                <c:pt idx="194">
                  <c:v>124588.11</c:v>
                </c:pt>
                <c:pt idx="195">
                  <c:v>124453.73</c:v>
                </c:pt>
                <c:pt idx="196">
                  <c:v>124319.36</c:v>
                </c:pt>
                <c:pt idx="197">
                  <c:v>123822.14</c:v>
                </c:pt>
                <c:pt idx="198">
                  <c:v>123687.76</c:v>
                </c:pt>
                <c:pt idx="199">
                  <c:v>123553.39</c:v>
                </c:pt>
                <c:pt idx="200">
                  <c:v>123419.01</c:v>
                </c:pt>
                <c:pt idx="201">
                  <c:v>123284.64</c:v>
                </c:pt>
                <c:pt idx="202">
                  <c:v>122518.67</c:v>
                </c:pt>
                <c:pt idx="203">
                  <c:v>122384.29</c:v>
                </c:pt>
                <c:pt idx="204">
                  <c:v>122249.92</c:v>
                </c:pt>
                <c:pt idx="205">
                  <c:v>122115.55</c:v>
                </c:pt>
                <c:pt idx="206">
                  <c:v>121981.17</c:v>
                </c:pt>
                <c:pt idx="207">
                  <c:v>121846.79</c:v>
                </c:pt>
                <c:pt idx="208">
                  <c:v>121712.42</c:v>
                </c:pt>
                <c:pt idx="209">
                  <c:v>121578.04</c:v>
                </c:pt>
                <c:pt idx="210">
                  <c:v>121443.67</c:v>
                </c:pt>
                <c:pt idx="211">
                  <c:v>120812.08</c:v>
                </c:pt>
                <c:pt idx="212">
                  <c:v>120677.71</c:v>
                </c:pt>
                <c:pt idx="213">
                  <c:v>120543.33</c:v>
                </c:pt>
                <c:pt idx="214">
                  <c:v>120408.95</c:v>
                </c:pt>
                <c:pt idx="215">
                  <c:v>120274.57</c:v>
                </c:pt>
                <c:pt idx="216">
                  <c:v>120140.2</c:v>
                </c:pt>
                <c:pt idx="217">
                  <c:v>120005.83</c:v>
                </c:pt>
                <c:pt idx="218">
                  <c:v>119871.45</c:v>
                </c:pt>
                <c:pt idx="219">
                  <c:v>119737.08</c:v>
                </c:pt>
                <c:pt idx="220">
                  <c:v>119602.7</c:v>
                </c:pt>
                <c:pt idx="221">
                  <c:v>119468.32</c:v>
                </c:pt>
                <c:pt idx="222">
                  <c:v>119333.95</c:v>
                </c:pt>
                <c:pt idx="223">
                  <c:v>119199.57</c:v>
                </c:pt>
                <c:pt idx="224">
                  <c:v>119065.2</c:v>
                </c:pt>
                <c:pt idx="225">
                  <c:v>118930.83</c:v>
                </c:pt>
                <c:pt idx="226">
                  <c:v>118796.45</c:v>
                </c:pt>
                <c:pt idx="227">
                  <c:v>118662.07</c:v>
                </c:pt>
                <c:pt idx="228">
                  <c:v>118527.69</c:v>
                </c:pt>
                <c:pt idx="229">
                  <c:v>118393.32</c:v>
                </c:pt>
                <c:pt idx="230">
                  <c:v>118258.95</c:v>
                </c:pt>
                <c:pt idx="231">
                  <c:v>118124.57</c:v>
                </c:pt>
                <c:pt idx="232">
                  <c:v>117681.16</c:v>
                </c:pt>
                <c:pt idx="233">
                  <c:v>117546.78</c:v>
                </c:pt>
                <c:pt idx="234">
                  <c:v>117372.12</c:v>
                </c:pt>
                <c:pt idx="235">
                  <c:v>117237.75</c:v>
                </c:pt>
                <c:pt idx="236">
                  <c:v>117063.09</c:v>
                </c:pt>
                <c:pt idx="237">
                  <c:v>116888.43</c:v>
                </c:pt>
                <c:pt idx="238">
                  <c:v>116713.77</c:v>
                </c:pt>
                <c:pt idx="239">
                  <c:v>116539.11</c:v>
                </c:pt>
                <c:pt idx="240">
                  <c:v>116364.45</c:v>
                </c:pt>
                <c:pt idx="241">
                  <c:v>116324.16</c:v>
                </c:pt>
                <c:pt idx="242">
                  <c:v>116189.79</c:v>
                </c:pt>
                <c:pt idx="243">
                  <c:v>116149.51</c:v>
                </c:pt>
                <c:pt idx="244">
                  <c:v>115974.84</c:v>
                </c:pt>
                <c:pt idx="245">
                  <c:v>115934.56</c:v>
                </c:pt>
                <c:pt idx="246">
                  <c:v>115759.9</c:v>
                </c:pt>
                <c:pt idx="247">
                  <c:v>115719.61</c:v>
                </c:pt>
                <c:pt idx="248">
                  <c:v>115544.95</c:v>
                </c:pt>
                <c:pt idx="249">
                  <c:v>115504.67</c:v>
                </c:pt>
                <c:pt idx="250">
                  <c:v>115464.39</c:v>
                </c:pt>
                <c:pt idx="251">
                  <c:v>115330.01</c:v>
                </c:pt>
                <c:pt idx="252">
                  <c:v>115289.72</c:v>
                </c:pt>
                <c:pt idx="253">
                  <c:v>115249.44</c:v>
                </c:pt>
                <c:pt idx="254">
                  <c:v>115115.07</c:v>
                </c:pt>
                <c:pt idx="255">
                  <c:v>115074.78</c:v>
                </c:pt>
                <c:pt idx="256">
                  <c:v>115034.49</c:v>
                </c:pt>
                <c:pt idx="257">
                  <c:v>114900.12</c:v>
                </c:pt>
                <c:pt idx="258">
                  <c:v>114994.21</c:v>
                </c:pt>
                <c:pt idx="259">
                  <c:v>114859.83</c:v>
                </c:pt>
                <c:pt idx="260">
                  <c:v>114819.55</c:v>
                </c:pt>
                <c:pt idx="261">
                  <c:v>114779.27</c:v>
                </c:pt>
                <c:pt idx="262">
                  <c:v>114738.98</c:v>
                </c:pt>
                <c:pt idx="263">
                  <c:v>114698.7</c:v>
                </c:pt>
                <c:pt idx="264">
                  <c:v>114792.79</c:v>
                </c:pt>
                <c:pt idx="265">
                  <c:v>114658.41</c:v>
                </c:pt>
                <c:pt idx="266">
                  <c:v>114752.5</c:v>
                </c:pt>
                <c:pt idx="267">
                  <c:v>114712.22</c:v>
                </c:pt>
                <c:pt idx="268">
                  <c:v>114806.31</c:v>
                </c:pt>
                <c:pt idx="269">
                  <c:v>114671.94</c:v>
                </c:pt>
                <c:pt idx="270">
                  <c:v>114766.02</c:v>
                </c:pt>
                <c:pt idx="271">
                  <c:v>114860.11</c:v>
                </c:pt>
                <c:pt idx="272">
                  <c:v>114954.2</c:v>
                </c:pt>
                <c:pt idx="273">
                  <c:v>115048.3</c:v>
                </c:pt>
                <c:pt idx="274">
                  <c:v>115008.01</c:v>
                </c:pt>
                <c:pt idx="275">
                  <c:v>115102.1</c:v>
                </c:pt>
                <c:pt idx="276">
                  <c:v>115196.19</c:v>
                </c:pt>
                <c:pt idx="277">
                  <c:v>115290.28</c:v>
                </c:pt>
                <c:pt idx="278">
                  <c:v>115384.37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528336"/>
        <c:axId val="500528728"/>
      </c:scatterChart>
      <c:valAx>
        <c:axId val="500528336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528728"/>
        <c:crosses val="autoZero"/>
        <c:crossBetween val="midCat"/>
      </c:valAx>
      <c:valAx>
        <c:axId val="500528728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528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Poro D</a:t>
            </a:r>
            <a:endParaRPr lang="ja-JP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12"/>
          <c:order val="0"/>
          <c:spPr>
            <a:ln w="19050" cap="rnd">
              <a:solidFill>
                <a:schemeClr val="accent5">
                  <a:shade val="7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8000"/>
                </a:schemeClr>
              </a:solidFill>
              <a:ln w="9525">
                <a:solidFill>
                  <a:schemeClr val="accent5">
                    <a:shade val="68000"/>
                  </a:schemeClr>
                </a:solidFill>
              </a:ln>
              <a:effectLst/>
            </c:spPr>
          </c:marker>
          <c:xVal>
            <c:numRef>
              <c:f>'Input-Poro'!$AD$4:$AD$5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'Input-Poro'!$AE$4:$AE$5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13"/>
          <c:order val="1"/>
          <c:spPr>
            <a:ln w="19050" cap="rnd">
              <a:solidFill>
                <a:schemeClr val="accent5">
                  <a:shade val="6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1000"/>
                </a:schemeClr>
              </a:solidFill>
              <a:ln w="9525">
                <a:solidFill>
                  <a:schemeClr val="accent5">
                    <a:shade val="61000"/>
                  </a:schemeClr>
                </a:solidFill>
              </a:ln>
              <a:effectLst/>
            </c:spPr>
          </c:marker>
          <c:xVal>
            <c:numRef>
              <c:f>'Input-Poro'!$AD$5:$AD$6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'Input-Poro'!$AE$5:$AE$6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14"/>
          <c:order val="2"/>
          <c:spPr>
            <a:ln w="19050" cap="rnd">
              <a:solidFill>
                <a:schemeClr val="accent5">
                  <a:shade val="5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'Input-Poro'!$AD$6:$AD$7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'Input-Poro'!$AE$6:$AE$7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15"/>
          <c:order val="3"/>
          <c:spPr>
            <a:ln w="19050" cap="rnd">
              <a:solidFill>
                <a:schemeClr val="accent5">
                  <a:shade val="5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'Input-Poro'!$AD$7:$AD$8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'Input-Poro'!$AE$7:$AE$8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ser>
          <c:idx val="16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Well!$D$4:$D$10</c:f>
              <c:numCache>
                <c:formatCode>0.0</c:formatCode>
                <c:ptCount val="7"/>
                <c:pt idx="0">
                  <c:v>56437.337763999996</c:v>
                </c:pt>
                <c:pt idx="1">
                  <c:v>62366.471811999996</c:v>
                </c:pt>
                <c:pt idx="2">
                  <c:v>57550.526776000006</c:v>
                </c:pt>
                <c:pt idx="3">
                  <c:v>67901.576976000011</c:v>
                </c:pt>
                <c:pt idx="4">
                  <c:v>50105.316564000001</c:v>
                </c:pt>
                <c:pt idx="5">
                  <c:v>61411.747371999998</c:v>
                </c:pt>
                <c:pt idx="6">
                  <c:v>49852.363799999999</c:v>
                </c:pt>
              </c:numCache>
            </c:numRef>
          </c:xVal>
          <c:yVal>
            <c:numRef>
              <c:f>Well!$E$4:$E$10</c:f>
              <c:numCache>
                <c:formatCode>0.0</c:formatCode>
                <c:ptCount val="7"/>
                <c:pt idx="0">
                  <c:v>126708.66547200001</c:v>
                </c:pt>
                <c:pt idx="1">
                  <c:v>134933.07518399999</c:v>
                </c:pt>
                <c:pt idx="2">
                  <c:v>118550.52872799999</c:v>
                </c:pt>
                <c:pt idx="3">
                  <c:v>142706.36939599999</c:v>
                </c:pt>
                <c:pt idx="4">
                  <c:v>129933.07502399999</c:v>
                </c:pt>
                <c:pt idx="5">
                  <c:v>124364.83337600001</c:v>
                </c:pt>
                <c:pt idx="6">
                  <c:v>117875.331856</c:v>
                </c:pt>
              </c:numCache>
            </c:numRef>
          </c:yVal>
          <c:smooth val="1"/>
        </c:ser>
        <c:ser>
          <c:idx val="17"/>
          <c:order val="5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'Input-Poro'!$AD$13:$AD$291</c:f>
              <c:numCache>
                <c:formatCode>0</c:formatCode>
                <c:ptCount val="279"/>
                <c:pt idx="0">
                  <c:v>49315.22</c:v>
                </c:pt>
                <c:pt idx="1">
                  <c:v>48871.81</c:v>
                </c:pt>
                <c:pt idx="2">
                  <c:v>49006.18</c:v>
                </c:pt>
                <c:pt idx="3">
                  <c:v>49140.56</c:v>
                </c:pt>
                <c:pt idx="4">
                  <c:v>49274.93</c:v>
                </c:pt>
                <c:pt idx="5">
                  <c:v>48697.15</c:v>
                </c:pt>
                <c:pt idx="6">
                  <c:v>48831.519999999997</c:v>
                </c:pt>
                <c:pt idx="7">
                  <c:v>48522.49</c:v>
                </c:pt>
                <c:pt idx="8">
                  <c:v>48347.83</c:v>
                </c:pt>
                <c:pt idx="9">
                  <c:v>48173.17</c:v>
                </c:pt>
                <c:pt idx="10">
                  <c:v>48132.88</c:v>
                </c:pt>
                <c:pt idx="11">
                  <c:v>47958.22</c:v>
                </c:pt>
                <c:pt idx="12">
                  <c:v>47917.94</c:v>
                </c:pt>
                <c:pt idx="13">
                  <c:v>47702.99</c:v>
                </c:pt>
                <c:pt idx="14">
                  <c:v>47662.71</c:v>
                </c:pt>
                <c:pt idx="15">
                  <c:v>47622.42</c:v>
                </c:pt>
                <c:pt idx="16">
                  <c:v>47582.14</c:v>
                </c:pt>
                <c:pt idx="17">
                  <c:v>47541.85</c:v>
                </c:pt>
                <c:pt idx="18">
                  <c:v>47326.91</c:v>
                </c:pt>
                <c:pt idx="19">
                  <c:v>47286.62</c:v>
                </c:pt>
                <c:pt idx="20">
                  <c:v>47246.34</c:v>
                </c:pt>
                <c:pt idx="21">
                  <c:v>47206.05</c:v>
                </c:pt>
                <c:pt idx="22">
                  <c:v>47165.77</c:v>
                </c:pt>
                <c:pt idx="23">
                  <c:v>47125.48</c:v>
                </c:pt>
                <c:pt idx="24">
                  <c:v>47085.2</c:v>
                </c:pt>
                <c:pt idx="25">
                  <c:v>47044.92</c:v>
                </c:pt>
                <c:pt idx="26">
                  <c:v>47004.63</c:v>
                </c:pt>
                <c:pt idx="27">
                  <c:v>46964.35</c:v>
                </c:pt>
                <c:pt idx="28">
                  <c:v>46924.06</c:v>
                </c:pt>
                <c:pt idx="29">
                  <c:v>46883.78</c:v>
                </c:pt>
                <c:pt idx="30">
                  <c:v>46843.49</c:v>
                </c:pt>
                <c:pt idx="31">
                  <c:v>46803.21</c:v>
                </c:pt>
                <c:pt idx="32">
                  <c:v>46776.44</c:v>
                </c:pt>
                <c:pt idx="33">
                  <c:v>46736.160000000003</c:v>
                </c:pt>
                <c:pt idx="34">
                  <c:v>46695.87</c:v>
                </c:pt>
                <c:pt idx="35">
                  <c:v>46749.68</c:v>
                </c:pt>
                <c:pt idx="36">
                  <c:v>46803.49</c:v>
                </c:pt>
                <c:pt idx="37">
                  <c:v>46857.29</c:v>
                </c:pt>
                <c:pt idx="38">
                  <c:v>46911.1</c:v>
                </c:pt>
                <c:pt idx="39">
                  <c:v>47018.71</c:v>
                </c:pt>
                <c:pt idx="40">
                  <c:v>47072.52</c:v>
                </c:pt>
                <c:pt idx="41">
                  <c:v>47126.32</c:v>
                </c:pt>
                <c:pt idx="42">
                  <c:v>47274.22</c:v>
                </c:pt>
                <c:pt idx="43">
                  <c:v>47422.11</c:v>
                </c:pt>
                <c:pt idx="44">
                  <c:v>47516.21</c:v>
                </c:pt>
                <c:pt idx="45">
                  <c:v>47664.1</c:v>
                </c:pt>
                <c:pt idx="46">
                  <c:v>47758.19</c:v>
                </c:pt>
                <c:pt idx="47">
                  <c:v>48000.18</c:v>
                </c:pt>
                <c:pt idx="48">
                  <c:v>48094.27</c:v>
                </c:pt>
                <c:pt idx="49">
                  <c:v>48524.44</c:v>
                </c:pt>
                <c:pt idx="50">
                  <c:v>48618.53</c:v>
                </c:pt>
                <c:pt idx="51">
                  <c:v>48712.62</c:v>
                </c:pt>
                <c:pt idx="52">
                  <c:v>49801.42</c:v>
                </c:pt>
                <c:pt idx="53">
                  <c:v>49895.51</c:v>
                </c:pt>
                <c:pt idx="54">
                  <c:v>49989.599999999999</c:v>
                </c:pt>
                <c:pt idx="55">
                  <c:v>50083.69</c:v>
                </c:pt>
                <c:pt idx="56">
                  <c:v>51064.89</c:v>
                </c:pt>
                <c:pt idx="57">
                  <c:v>51158.98</c:v>
                </c:pt>
                <c:pt idx="58">
                  <c:v>51253.07</c:v>
                </c:pt>
                <c:pt idx="59">
                  <c:v>51347.16</c:v>
                </c:pt>
                <c:pt idx="60">
                  <c:v>51441.25</c:v>
                </c:pt>
                <c:pt idx="61">
                  <c:v>52140.17</c:v>
                </c:pt>
                <c:pt idx="62">
                  <c:v>52234.26</c:v>
                </c:pt>
                <c:pt idx="63">
                  <c:v>52328.35</c:v>
                </c:pt>
                <c:pt idx="64">
                  <c:v>53027.27</c:v>
                </c:pt>
                <c:pt idx="65">
                  <c:v>53121.36</c:v>
                </c:pt>
                <c:pt idx="66">
                  <c:v>53726.19</c:v>
                </c:pt>
                <c:pt idx="67">
                  <c:v>53820.28</c:v>
                </c:pt>
                <c:pt idx="68">
                  <c:v>54331.02</c:v>
                </c:pt>
                <c:pt idx="69">
                  <c:v>54425.11</c:v>
                </c:pt>
                <c:pt idx="70">
                  <c:v>54935.839999999997</c:v>
                </c:pt>
                <c:pt idx="71">
                  <c:v>55029.93</c:v>
                </c:pt>
                <c:pt idx="72">
                  <c:v>55540.67</c:v>
                </c:pt>
                <c:pt idx="73">
                  <c:v>55634.76</c:v>
                </c:pt>
                <c:pt idx="74">
                  <c:v>56145.5</c:v>
                </c:pt>
                <c:pt idx="75">
                  <c:v>56239.59</c:v>
                </c:pt>
                <c:pt idx="76">
                  <c:v>56656.24</c:v>
                </c:pt>
                <c:pt idx="77">
                  <c:v>56750.33</c:v>
                </c:pt>
                <c:pt idx="78">
                  <c:v>57166.98</c:v>
                </c:pt>
                <c:pt idx="79">
                  <c:v>57583.62</c:v>
                </c:pt>
                <c:pt idx="80">
                  <c:v>58000.27</c:v>
                </c:pt>
                <c:pt idx="81">
                  <c:v>58416.92</c:v>
                </c:pt>
                <c:pt idx="82">
                  <c:v>58739.48</c:v>
                </c:pt>
                <c:pt idx="83">
                  <c:v>59062.03</c:v>
                </c:pt>
                <c:pt idx="84">
                  <c:v>59478.68</c:v>
                </c:pt>
                <c:pt idx="85">
                  <c:v>59801.23</c:v>
                </c:pt>
                <c:pt idx="86">
                  <c:v>60029.7</c:v>
                </c:pt>
                <c:pt idx="87">
                  <c:v>60352.26</c:v>
                </c:pt>
                <c:pt idx="88">
                  <c:v>60674.81</c:v>
                </c:pt>
                <c:pt idx="89">
                  <c:v>60997.37</c:v>
                </c:pt>
                <c:pt idx="90">
                  <c:v>61319.93</c:v>
                </c:pt>
                <c:pt idx="91">
                  <c:v>61548.39</c:v>
                </c:pt>
                <c:pt idx="92">
                  <c:v>61642.48</c:v>
                </c:pt>
                <c:pt idx="93">
                  <c:v>61870.95</c:v>
                </c:pt>
                <c:pt idx="94">
                  <c:v>62193.5</c:v>
                </c:pt>
                <c:pt idx="95">
                  <c:v>62421.97</c:v>
                </c:pt>
                <c:pt idx="96">
                  <c:v>62650.44</c:v>
                </c:pt>
                <c:pt idx="97">
                  <c:v>62972.99</c:v>
                </c:pt>
                <c:pt idx="98">
                  <c:v>63201.46</c:v>
                </c:pt>
                <c:pt idx="99">
                  <c:v>63429.93</c:v>
                </c:pt>
                <c:pt idx="100">
                  <c:v>63658.39</c:v>
                </c:pt>
                <c:pt idx="101">
                  <c:v>63886.86</c:v>
                </c:pt>
                <c:pt idx="102">
                  <c:v>64115.33</c:v>
                </c:pt>
                <c:pt idx="103">
                  <c:v>64343.79</c:v>
                </c:pt>
                <c:pt idx="104">
                  <c:v>64572.26</c:v>
                </c:pt>
                <c:pt idx="105">
                  <c:v>64800.72</c:v>
                </c:pt>
                <c:pt idx="106">
                  <c:v>64935.1</c:v>
                </c:pt>
                <c:pt idx="107">
                  <c:v>65163.56</c:v>
                </c:pt>
                <c:pt idx="108">
                  <c:v>65392.03</c:v>
                </c:pt>
                <c:pt idx="109">
                  <c:v>65526.400000000001</c:v>
                </c:pt>
                <c:pt idx="110">
                  <c:v>65620.490000000005</c:v>
                </c:pt>
                <c:pt idx="111">
                  <c:v>65754.87</c:v>
                </c:pt>
                <c:pt idx="112">
                  <c:v>67098.62</c:v>
                </c:pt>
                <c:pt idx="113">
                  <c:v>65983.34</c:v>
                </c:pt>
                <c:pt idx="114">
                  <c:v>66117.710000000006</c:v>
                </c:pt>
                <c:pt idx="115">
                  <c:v>66252.09</c:v>
                </c:pt>
                <c:pt idx="116">
                  <c:v>66386.460000000006</c:v>
                </c:pt>
                <c:pt idx="117">
                  <c:v>66789.59</c:v>
                </c:pt>
                <c:pt idx="118">
                  <c:v>66923.960000000006</c:v>
                </c:pt>
                <c:pt idx="119">
                  <c:v>67058.34</c:v>
                </c:pt>
                <c:pt idx="120">
                  <c:v>66480.55</c:v>
                </c:pt>
                <c:pt idx="121">
                  <c:v>66614.929999999993</c:v>
                </c:pt>
                <c:pt idx="122">
                  <c:v>66749.3</c:v>
                </c:pt>
                <c:pt idx="123">
                  <c:v>66883.679999999993</c:v>
                </c:pt>
                <c:pt idx="124">
                  <c:v>67233</c:v>
                </c:pt>
                <c:pt idx="125">
                  <c:v>67273.279999999999</c:v>
                </c:pt>
                <c:pt idx="126">
                  <c:v>67985.440000000002</c:v>
                </c:pt>
                <c:pt idx="127">
                  <c:v>67851.070000000007</c:v>
                </c:pt>
                <c:pt idx="128">
                  <c:v>67716.69</c:v>
                </c:pt>
                <c:pt idx="129">
                  <c:v>67582.320000000007</c:v>
                </c:pt>
                <c:pt idx="130">
                  <c:v>67447.94</c:v>
                </c:pt>
                <c:pt idx="131">
                  <c:v>68160.100000000006</c:v>
                </c:pt>
                <c:pt idx="132">
                  <c:v>68025.73</c:v>
                </c:pt>
                <c:pt idx="133">
                  <c:v>68200.39</c:v>
                </c:pt>
                <c:pt idx="134">
                  <c:v>68240.679999999993</c:v>
                </c:pt>
                <c:pt idx="135">
                  <c:v>68280.960000000006</c:v>
                </c:pt>
                <c:pt idx="136">
                  <c:v>68321.240000000005</c:v>
                </c:pt>
                <c:pt idx="137">
                  <c:v>68267.44</c:v>
                </c:pt>
                <c:pt idx="138">
                  <c:v>68307.72</c:v>
                </c:pt>
                <c:pt idx="139">
                  <c:v>68348.009999999995</c:v>
                </c:pt>
                <c:pt idx="140">
                  <c:v>68294.2</c:v>
                </c:pt>
                <c:pt idx="141">
                  <c:v>68240.399999999994</c:v>
                </c:pt>
                <c:pt idx="142">
                  <c:v>68280.679999999993</c:v>
                </c:pt>
                <c:pt idx="143">
                  <c:v>68226.87</c:v>
                </c:pt>
                <c:pt idx="144">
                  <c:v>68173.070000000007</c:v>
                </c:pt>
                <c:pt idx="145">
                  <c:v>68119.259999999995</c:v>
                </c:pt>
                <c:pt idx="146">
                  <c:v>68065.460000000006</c:v>
                </c:pt>
                <c:pt idx="147">
                  <c:v>68011.649999999994</c:v>
                </c:pt>
                <c:pt idx="148">
                  <c:v>67917.56</c:v>
                </c:pt>
                <c:pt idx="149">
                  <c:v>67863.759999999995</c:v>
                </c:pt>
                <c:pt idx="150">
                  <c:v>67809.95</c:v>
                </c:pt>
                <c:pt idx="151">
                  <c:v>67715.86</c:v>
                </c:pt>
                <c:pt idx="152">
                  <c:v>67662.05</c:v>
                </c:pt>
                <c:pt idx="153">
                  <c:v>67608.25</c:v>
                </c:pt>
                <c:pt idx="154">
                  <c:v>67514.16</c:v>
                </c:pt>
                <c:pt idx="155">
                  <c:v>67460.350000000006</c:v>
                </c:pt>
                <c:pt idx="156">
                  <c:v>67366.259999999995</c:v>
                </c:pt>
                <c:pt idx="157">
                  <c:v>67218.36</c:v>
                </c:pt>
                <c:pt idx="158">
                  <c:v>67124.27</c:v>
                </c:pt>
                <c:pt idx="159">
                  <c:v>66976.37</c:v>
                </c:pt>
                <c:pt idx="160">
                  <c:v>66882.28</c:v>
                </c:pt>
                <c:pt idx="161">
                  <c:v>66734.39</c:v>
                </c:pt>
                <c:pt idx="162">
                  <c:v>66640.3</c:v>
                </c:pt>
                <c:pt idx="163">
                  <c:v>66586.490000000005</c:v>
                </c:pt>
                <c:pt idx="164">
                  <c:v>66492.399999999994</c:v>
                </c:pt>
                <c:pt idx="165">
                  <c:v>66398.31</c:v>
                </c:pt>
                <c:pt idx="166">
                  <c:v>66250.41</c:v>
                </c:pt>
                <c:pt idx="167">
                  <c:v>66156.320000000007</c:v>
                </c:pt>
                <c:pt idx="168">
                  <c:v>66062.23</c:v>
                </c:pt>
                <c:pt idx="169">
                  <c:v>65914.34</c:v>
                </c:pt>
                <c:pt idx="170">
                  <c:v>65820.25</c:v>
                </c:pt>
                <c:pt idx="171">
                  <c:v>65672.350000000006</c:v>
                </c:pt>
                <c:pt idx="172">
                  <c:v>65578.259999999995</c:v>
                </c:pt>
                <c:pt idx="173">
                  <c:v>65484.17</c:v>
                </c:pt>
                <c:pt idx="174">
                  <c:v>65390.080000000002</c:v>
                </c:pt>
                <c:pt idx="175">
                  <c:v>65148.09</c:v>
                </c:pt>
                <c:pt idx="176">
                  <c:v>65054</c:v>
                </c:pt>
                <c:pt idx="177">
                  <c:v>64906.1</c:v>
                </c:pt>
                <c:pt idx="178">
                  <c:v>64812.01</c:v>
                </c:pt>
                <c:pt idx="179">
                  <c:v>64717.919999999998</c:v>
                </c:pt>
                <c:pt idx="180">
                  <c:v>64475.94</c:v>
                </c:pt>
                <c:pt idx="181">
                  <c:v>64381.84</c:v>
                </c:pt>
                <c:pt idx="182">
                  <c:v>64287.75</c:v>
                </c:pt>
                <c:pt idx="183">
                  <c:v>64193.66</c:v>
                </c:pt>
                <c:pt idx="184">
                  <c:v>64099.57</c:v>
                </c:pt>
                <c:pt idx="185">
                  <c:v>64005.48</c:v>
                </c:pt>
                <c:pt idx="186">
                  <c:v>63911.39</c:v>
                </c:pt>
                <c:pt idx="187">
                  <c:v>63817.3</c:v>
                </c:pt>
                <c:pt idx="188">
                  <c:v>63575.31</c:v>
                </c:pt>
                <c:pt idx="189">
                  <c:v>63481.22</c:v>
                </c:pt>
                <c:pt idx="190">
                  <c:v>63387.13</c:v>
                </c:pt>
                <c:pt idx="191">
                  <c:v>63239.24</c:v>
                </c:pt>
                <c:pt idx="192">
                  <c:v>63145.15</c:v>
                </c:pt>
                <c:pt idx="193">
                  <c:v>63051.06</c:v>
                </c:pt>
                <c:pt idx="194">
                  <c:v>62903.16</c:v>
                </c:pt>
                <c:pt idx="195">
                  <c:v>62809.07</c:v>
                </c:pt>
                <c:pt idx="196">
                  <c:v>62714.98</c:v>
                </c:pt>
                <c:pt idx="197">
                  <c:v>62567.08</c:v>
                </c:pt>
                <c:pt idx="198">
                  <c:v>62472.99</c:v>
                </c:pt>
                <c:pt idx="199">
                  <c:v>62378.9</c:v>
                </c:pt>
                <c:pt idx="200">
                  <c:v>62284.81</c:v>
                </c:pt>
                <c:pt idx="201">
                  <c:v>62190.720000000001</c:v>
                </c:pt>
                <c:pt idx="202">
                  <c:v>61854.64</c:v>
                </c:pt>
                <c:pt idx="203">
                  <c:v>61760.55</c:v>
                </c:pt>
                <c:pt idx="204">
                  <c:v>61666.46</c:v>
                </c:pt>
                <c:pt idx="205">
                  <c:v>61572.37</c:v>
                </c:pt>
                <c:pt idx="206">
                  <c:v>61478.28</c:v>
                </c:pt>
                <c:pt idx="207">
                  <c:v>61384.19</c:v>
                </c:pt>
                <c:pt idx="208">
                  <c:v>61290.09</c:v>
                </c:pt>
                <c:pt idx="209">
                  <c:v>61196</c:v>
                </c:pt>
                <c:pt idx="210">
                  <c:v>61101.91</c:v>
                </c:pt>
                <c:pt idx="211">
                  <c:v>60859.93</c:v>
                </c:pt>
                <c:pt idx="212">
                  <c:v>60765.84</c:v>
                </c:pt>
                <c:pt idx="213">
                  <c:v>60671.75</c:v>
                </c:pt>
                <c:pt idx="214">
                  <c:v>60577.66</c:v>
                </c:pt>
                <c:pt idx="215">
                  <c:v>60483.57</c:v>
                </c:pt>
                <c:pt idx="216">
                  <c:v>60389.47</c:v>
                </c:pt>
                <c:pt idx="217">
                  <c:v>60295.38</c:v>
                </c:pt>
                <c:pt idx="218">
                  <c:v>60201.29</c:v>
                </c:pt>
                <c:pt idx="219">
                  <c:v>60107.199999999997</c:v>
                </c:pt>
                <c:pt idx="220">
                  <c:v>60013.11</c:v>
                </c:pt>
                <c:pt idx="221">
                  <c:v>59919.02</c:v>
                </c:pt>
                <c:pt idx="222">
                  <c:v>59824.93</c:v>
                </c:pt>
                <c:pt idx="223">
                  <c:v>59730.84</c:v>
                </c:pt>
                <c:pt idx="224">
                  <c:v>59636.75</c:v>
                </c:pt>
                <c:pt idx="225">
                  <c:v>59542.66</c:v>
                </c:pt>
                <c:pt idx="226">
                  <c:v>59448.57</c:v>
                </c:pt>
                <c:pt idx="227">
                  <c:v>59354.48</c:v>
                </c:pt>
                <c:pt idx="228">
                  <c:v>59260.39</c:v>
                </c:pt>
                <c:pt idx="229">
                  <c:v>59166.3</c:v>
                </c:pt>
                <c:pt idx="230">
                  <c:v>59072.21</c:v>
                </c:pt>
                <c:pt idx="231">
                  <c:v>58978.11</c:v>
                </c:pt>
                <c:pt idx="232">
                  <c:v>58467.38</c:v>
                </c:pt>
                <c:pt idx="233">
                  <c:v>58373.29</c:v>
                </c:pt>
                <c:pt idx="234">
                  <c:v>58050.73</c:v>
                </c:pt>
                <c:pt idx="235">
                  <c:v>57956.639999999999</c:v>
                </c:pt>
                <c:pt idx="236">
                  <c:v>57634.080000000002</c:v>
                </c:pt>
                <c:pt idx="237">
                  <c:v>57311.53</c:v>
                </c:pt>
                <c:pt idx="238">
                  <c:v>56988.97</c:v>
                </c:pt>
                <c:pt idx="239">
                  <c:v>56666.41</c:v>
                </c:pt>
                <c:pt idx="240">
                  <c:v>56343.86</c:v>
                </c:pt>
                <c:pt idx="241">
                  <c:v>56115.39</c:v>
                </c:pt>
                <c:pt idx="242">
                  <c:v>56021.3</c:v>
                </c:pt>
                <c:pt idx="243">
                  <c:v>55792.83</c:v>
                </c:pt>
                <c:pt idx="244">
                  <c:v>55470.28</c:v>
                </c:pt>
                <c:pt idx="245">
                  <c:v>55241.81</c:v>
                </c:pt>
                <c:pt idx="246">
                  <c:v>54919.25</c:v>
                </c:pt>
                <c:pt idx="247">
                  <c:v>54690.79</c:v>
                </c:pt>
                <c:pt idx="248">
                  <c:v>54368.23</c:v>
                </c:pt>
                <c:pt idx="249">
                  <c:v>54139.77</c:v>
                </c:pt>
                <c:pt idx="250">
                  <c:v>53911.3</c:v>
                </c:pt>
                <c:pt idx="251">
                  <c:v>53817.21</c:v>
                </c:pt>
                <c:pt idx="252">
                  <c:v>53588.74</c:v>
                </c:pt>
                <c:pt idx="253">
                  <c:v>53360.28</c:v>
                </c:pt>
                <c:pt idx="254">
                  <c:v>53266.19</c:v>
                </c:pt>
                <c:pt idx="255">
                  <c:v>53037.72</c:v>
                </c:pt>
                <c:pt idx="256">
                  <c:v>52809.25</c:v>
                </c:pt>
                <c:pt idx="257">
                  <c:v>52715.16</c:v>
                </c:pt>
                <c:pt idx="258">
                  <c:v>52580.79</c:v>
                </c:pt>
                <c:pt idx="259">
                  <c:v>52486.7</c:v>
                </c:pt>
                <c:pt idx="260">
                  <c:v>52258.23</c:v>
                </c:pt>
                <c:pt idx="261">
                  <c:v>52029.77</c:v>
                </c:pt>
                <c:pt idx="262">
                  <c:v>51801.3</c:v>
                </c:pt>
                <c:pt idx="263">
                  <c:v>51572.83</c:v>
                </c:pt>
                <c:pt idx="264">
                  <c:v>51438.46</c:v>
                </c:pt>
                <c:pt idx="265">
                  <c:v>51344.37</c:v>
                </c:pt>
                <c:pt idx="266">
                  <c:v>51209.99</c:v>
                </c:pt>
                <c:pt idx="267">
                  <c:v>50981.53</c:v>
                </c:pt>
                <c:pt idx="268">
                  <c:v>50847.15</c:v>
                </c:pt>
                <c:pt idx="269">
                  <c:v>50753.06</c:v>
                </c:pt>
                <c:pt idx="270">
                  <c:v>50618.69</c:v>
                </c:pt>
                <c:pt idx="271">
                  <c:v>50484.31</c:v>
                </c:pt>
                <c:pt idx="272">
                  <c:v>50349.94</c:v>
                </c:pt>
                <c:pt idx="273">
                  <c:v>50215.56</c:v>
                </c:pt>
                <c:pt idx="274">
                  <c:v>49987.09</c:v>
                </c:pt>
                <c:pt idx="275">
                  <c:v>49852.72</c:v>
                </c:pt>
                <c:pt idx="276">
                  <c:v>49718.34</c:v>
                </c:pt>
                <c:pt idx="277">
                  <c:v>49583.97</c:v>
                </c:pt>
                <c:pt idx="278">
                  <c:v>49449.59</c:v>
                </c:pt>
              </c:numCache>
            </c:numRef>
          </c:xVal>
          <c:yVal>
            <c:numRef>
              <c:f>'Input-Poro'!$AE$13:$AE$291</c:f>
              <c:numCache>
                <c:formatCode>0</c:formatCode>
                <c:ptCount val="279"/>
                <c:pt idx="0">
                  <c:v>115478.46</c:v>
                </c:pt>
                <c:pt idx="1">
                  <c:v>115989.2</c:v>
                </c:pt>
                <c:pt idx="2">
                  <c:v>115895.11</c:v>
                </c:pt>
                <c:pt idx="3">
                  <c:v>115801.02</c:v>
                </c:pt>
                <c:pt idx="4">
                  <c:v>115706.93</c:v>
                </c:pt>
                <c:pt idx="5">
                  <c:v>116311.75</c:v>
                </c:pt>
                <c:pt idx="6">
                  <c:v>116217.67</c:v>
                </c:pt>
                <c:pt idx="7">
                  <c:v>116634.31</c:v>
                </c:pt>
                <c:pt idx="8">
                  <c:v>116956.87</c:v>
                </c:pt>
                <c:pt idx="9">
                  <c:v>117279.43</c:v>
                </c:pt>
                <c:pt idx="10">
                  <c:v>117507.89</c:v>
                </c:pt>
                <c:pt idx="11">
                  <c:v>117830.45</c:v>
                </c:pt>
                <c:pt idx="12">
                  <c:v>118058.92</c:v>
                </c:pt>
                <c:pt idx="13">
                  <c:v>118609.94</c:v>
                </c:pt>
                <c:pt idx="14">
                  <c:v>118838.39999999999</c:v>
                </c:pt>
                <c:pt idx="15">
                  <c:v>119066.87</c:v>
                </c:pt>
                <c:pt idx="16">
                  <c:v>119295.33</c:v>
                </c:pt>
                <c:pt idx="17">
                  <c:v>119523.8</c:v>
                </c:pt>
                <c:pt idx="18">
                  <c:v>120074.83</c:v>
                </c:pt>
                <c:pt idx="19">
                  <c:v>120303.29</c:v>
                </c:pt>
                <c:pt idx="20">
                  <c:v>120531.76</c:v>
                </c:pt>
                <c:pt idx="21">
                  <c:v>120760.22</c:v>
                </c:pt>
                <c:pt idx="22">
                  <c:v>120988.69</c:v>
                </c:pt>
                <c:pt idx="23">
                  <c:v>121217.15</c:v>
                </c:pt>
                <c:pt idx="24">
                  <c:v>121445.62</c:v>
                </c:pt>
                <c:pt idx="25">
                  <c:v>121674.08</c:v>
                </c:pt>
                <c:pt idx="26">
                  <c:v>121902.55</c:v>
                </c:pt>
                <c:pt idx="27">
                  <c:v>122131.02</c:v>
                </c:pt>
                <c:pt idx="28">
                  <c:v>122359.48</c:v>
                </c:pt>
                <c:pt idx="29">
                  <c:v>122587.95</c:v>
                </c:pt>
                <c:pt idx="30">
                  <c:v>122816.42</c:v>
                </c:pt>
                <c:pt idx="31">
                  <c:v>123044.88</c:v>
                </c:pt>
                <c:pt idx="32">
                  <c:v>123864.66</c:v>
                </c:pt>
                <c:pt idx="33">
                  <c:v>124093.12</c:v>
                </c:pt>
                <c:pt idx="34">
                  <c:v>124321.59</c:v>
                </c:pt>
                <c:pt idx="35">
                  <c:v>124684.43</c:v>
                </c:pt>
                <c:pt idx="36">
                  <c:v>125047.27</c:v>
                </c:pt>
                <c:pt idx="37">
                  <c:v>125410.11</c:v>
                </c:pt>
                <c:pt idx="38">
                  <c:v>125772.95</c:v>
                </c:pt>
                <c:pt idx="39">
                  <c:v>126498.63</c:v>
                </c:pt>
                <c:pt idx="40">
                  <c:v>126861.47</c:v>
                </c:pt>
                <c:pt idx="41">
                  <c:v>127224.32000000001</c:v>
                </c:pt>
                <c:pt idx="42">
                  <c:v>127721.53</c:v>
                </c:pt>
                <c:pt idx="43">
                  <c:v>128218.75</c:v>
                </c:pt>
                <c:pt idx="44">
                  <c:v>128353.13</c:v>
                </c:pt>
                <c:pt idx="45">
                  <c:v>128850.34</c:v>
                </c:pt>
                <c:pt idx="46">
                  <c:v>128984.72</c:v>
                </c:pt>
                <c:pt idx="47">
                  <c:v>129616.31</c:v>
                </c:pt>
                <c:pt idx="48">
                  <c:v>129750.69</c:v>
                </c:pt>
                <c:pt idx="49">
                  <c:v>130651.03</c:v>
                </c:pt>
                <c:pt idx="50">
                  <c:v>130785.4</c:v>
                </c:pt>
                <c:pt idx="51">
                  <c:v>130919.78</c:v>
                </c:pt>
                <c:pt idx="52">
                  <c:v>132760.75</c:v>
                </c:pt>
                <c:pt idx="53">
                  <c:v>132895.12</c:v>
                </c:pt>
                <c:pt idx="54">
                  <c:v>133029.5</c:v>
                </c:pt>
                <c:pt idx="55">
                  <c:v>133163.88</c:v>
                </c:pt>
                <c:pt idx="56">
                  <c:v>134279.16</c:v>
                </c:pt>
                <c:pt idx="57">
                  <c:v>134413.53</c:v>
                </c:pt>
                <c:pt idx="58">
                  <c:v>134547.91</c:v>
                </c:pt>
                <c:pt idx="59">
                  <c:v>134682.29</c:v>
                </c:pt>
                <c:pt idx="60">
                  <c:v>134816.66</c:v>
                </c:pt>
                <c:pt idx="61">
                  <c:v>135528.82999999999</c:v>
                </c:pt>
                <c:pt idx="62">
                  <c:v>135663.20000000001</c:v>
                </c:pt>
                <c:pt idx="63">
                  <c:v>135797.57</c:v>
                </c:pt>
                <c:pt idx="64">
                  <c:v>136509.74</c:v>
                </c:pt>
                <c:pt idx="65">
                  <c:v>136644.12</c:v>
                </c:pt>
                <c:pt idx="66">
                  <c:v>137221.9</c:v>
                </c:pt>
                <c:pt idx="67">
                  <c:v>137356.28</c:v>
                </c:pt>
                <c:pt idx="68">
                  <c:v>137799.67999999999</c:v>
                </c:pt>
                <c:pt idx="69">
                  <c:v>137934.06</c:v>
                </c:pt>
                <c:pt idx="70">
                  <c:v>138377.47</c:v>
                </c:pt>
                <c:pt idx="71">
                  <c:v>138511.85</c:v>
                </c:pt>
                <c:pt idx="72">
                  <c:v>138955.25</c:v>
                </c:pt>
                <c:pt idx="73">
                  <c:v>139089.63</c:v>
                </c:pt>
                <c:pt idx="74">
                  <c:v>139533.04</c:v>
                </c:pt>
                <c:pt idx="75">
                  <c:v>139667.42000000001</c:v>
                </c:pt>
                <c:pt idx="76">
                  <c:v>139976.45000000001</c:v>
                </c:pt>
                <c:pt idx="77">
                  <c:v>140110.82999999999</c:v>
                </c:pt>
                <c:pt idx="78">
                  <c:v>140419.87</c:v>
                </c:pt>
                <c:pt idx="79">
                  <c:v>140728.9</c:v>
                </c:pt>
                <c:pt idx="80">
                  <c:v>141037.94</c:v>
                </c:pt>
                <c:pt idx="81">
                  <c:v>141346.97</c:v>
                </c:pt>
                <c:pt idx="82">
                  <c:v>141521.63</c:v>
                </c:pt>
                <c:pt idx="83">
                  <c:v>141696.29</c:v>
                </c:pt>
                <c:pt idx="84">
                  <c:v>142005.32999999999</c:v>
                </c:pt>
                <c:pt idx="85">
                  <c:v>142179.98000000001</c:v>
                </c:pt>
                <c:pt idx="86">
                  <c:v>142220.26999999999</c:v>
                </c:pt>
                <c:pt idx="87">
                  <c:v>142394.93</c:v>
                </c:pt>
                <c:pt idx="88">
                  <c:v>142569.59</c:v>
                </c:pt>
                <c:pt idx="89">
                  <c:v>142744.25</c:v>
                </c:pt>
                <c:pt idx="90">
                  <c:v>142918.91</c:v>
                </c:pt>
                <c:pt idx="91">
                  <c:v>142959.20000000001</c:v>
                </c:pt>
                <c:pt idx="92">
                  <c:v>143093.57</c:v>
                </c:pt>
                <c:pt idx="93">
                  <c:v>143133.85</c:v>
                </c:pt>
                <c:pt idx="94">
                  <c:v>143308.51999999999</c:v>
                </c:pt>
                <c:pt idx="95">
                  <c:v>143348.79999999999</c:v>
                </c:pt>
                <c:pt idx="96">
                  <c:v>143389.09</c:v>
                </c:pt>
                <c:pt idx="97">
                  <c:v>143563.74</c:v>
                </c:pt>
                <c:pt idx="98">
                  <c:v>143604.03</c:v>
                </c:pt>
                <c:pt idx="99">
                  <c:v>143644.32</c:v>
                </c:pt>
                <c:pt idx="100">
                  <c:v>143684.6</c:v>
                </c:pt>
                <c:pt idx="101">
                  <c:v>143724.89000000001</c:v>
                </c:pt>
                <c:pt idx="102">
                  <c:v>143765.17000000001</c:v>
                </c:pt>
                <c:pt idx="103">
                  <c:v>143805.45000000001</c:v>
                </c:pt>
                <c:pt idx="104">
                  <c:v>143845.74</c:v>
                </c:pt>
                <c:pt idx="105">
                  <c:v>143886.01999999999</c:v>
                </c:pt>
                <c:pt idx="106">
                  <c:v>143791.93</c:v>
                </c:pt>
                <c:pt idx="107">
                  <c:v>143832.22</c:v>
                </c:pt>
                <c:pt idx="108">
                  <c:v>143872.5</c:v>
                </c:pt>
                <c:pt idx="109">
                  <c:v>143778.41</c:v>
                </c:pt>
                <c:pt idx="110">
                  <c:v>143912.79</c:v>
                </c:pt>
                <c:pt idx="111">
                  <c:v>143818.70000000001</c:v>
                </c:pt>
                <c:pt idx="112">
                  <c:v>142877.79</c:v>
                </c:pt>
                <c:pt idx="113">
                  <c:v>143858.98000000001</c:v>
                </c:pt>
                <c:pt idx="114">
                  <c:v>143764.89000000001</c:v>
                </c:pt>
                <c:pt idx="115">
                  <c:v>143670.79999999999</c:v>
                </c:pt>
                <c:pt idx="116">
                  <c:v>143576.71</c:v>
                </c:pt>
                <c:pt idx="117">
                  <c:v>143294.44</c:v>
                </c:pt>
                <c:pt idx="118">
                  <c:v>143200.35</c:v>
                </c:pt>
                <c:pt idx="119">
                  <c:v>143106.26</c:v>
                </c:pt>
                <c:pt idx="120">
                  <c:v>143711.09</c:v>
                </c:pt>
                <c:pt idx="121">
                  <c:v>143616.99</c:v>
                </c:pt>
                <c:pt idx="122">
                  <c:v>143522.9</c:v>
                </c:pt>
                <c:pt idx="123">
                  <c:v>143428.81</c:v>
                </c:pt>
                <c:pt idx="124">
                  <c:v>142783.70000000001</c:v>
                </c:pt>
                <c:pt idx="125">
                  <c:v>142555.23000000001</c:v>
                </c:pt>
                <c:pt idx="126">
                  <c:v>141856.31</c:v>
                </c:pt>
                <c:pt idx="127">
                  <c:v>141950.39999999999</c:v>
                </c:pt>
                <c:pt idx="128">
                  <c:v>142044.5</c:v>
                </c:pt>
                <c:pt idx="129">
                  <c:v>142138.59</c:v>
                </c:pt>
                <c:pt idx="130">
                  <c:v>142232.67000000001</c:v>
                </c:pt>
                <c:pt idx="131">
                  <c:v>141533.76000000001</c:v>
                </c:pt>
                <c:pt idx="132">
                  <c:v>141627.85</c:v>
                </c:pt>
                <c:pt idx="133">
                  <c:v>141305.29</c:v>
                </c:pt>
                <c:pt idx="134">
                  <c:v>141076.82999999999</c:v>
                </c:pt>
                <c:pt idx="135">
                  <c:v>140848.35999999999</c:v>
                </c:pt>
                <c:pt idx="136">
                  <c:v>140619.89000000001</c:v>
                </c:pt>
                <c:pt idx="137">
                  <c:v>140257.04999999999</c:v>
                </c:pt>
                <c:pt idx="138">
                  <c:v>140028.59</c:v>
                </c:pt>
                <c:pt idx="139">
                  <c:v>139800.12</c:v>
                </c:pt>
                <c:pt idx="140">
                  <c:v>139437.28</c:v>
                </c:pt>
                <c:pt idx="141">
                  <c:v>139074.44</c:v>
                </c:pt>
                <c:pt idx="142">
                  <c:v>138845.97</c:v>
                </c:pt>
                <c:pt idx="143">
                  <c:v>138483.13</c:v>
                </c:pt>
                <c:pt idx="144">
                  <c:v>138120.29</c:v>
                </c:pt>
                <c:pt idx="145">
                  <c:v>137757.45000000001</c:v>
                </c:pt>
                <c:pt idx="146">
                  <c:v>137394.60999999999</c:v>
                </c:pt>
                <c:pt idx="147">
                  <c:v>137031.76999999999</c:v>
                </c:pt>
                <c:pt idx="148">
                  <c:v>136897.39000000001</c:v>
                </c:pt>
                <c:pt idx="149">
                  <c:v>136534.54999999999</c:v>
                </c:pt>
                <c:pt idx="150">
                  <c:v>136171.70000000001</c:v>
                </c:pt>
                <c:pt idx="151">
                  <c:v>136037.32999999999</c:v>
                </c:pt>
                <c:pt idx="152">
                  <c:v>135674.49</c:v>
                </c:pt>
                <c:pt idx="153">
                  <c:v>135311.65</c:v>
                </c:pt>
                <c:pt idx="154">
                  <c:v>135177.28</c:v>
                </c:pt>
                <c:pt idx="155">
                  <c:v>134814.43</c:v>
                </c:pt>
                <c:pt idx="156">
                  <c:v>134680.06</c:v>
                </c:pt>
                <c:pt idx="157">
                  <c:v>134182.84</c:v>
                </c:pt>
                <c:pt idx="158">
                  <c:v>134048.46</c:v>
                </c:pt>
                <c:pt idx="159">
                  <c:v>133551.25</c:v>
                </c:pt>
                <c:pt idx="160">
                  <c:v>133416.87</c:v>
                </c:pt>
                <c:pt idx="161">
                  <c:v>132919.66</c:v>
                </c:pt>
                <c:pt idx="162">
                  <c:v>132785.28</c:v>
                </c:pt>
                <c:pt idx="163">
                  <c:v>132422.44</c:v>
                </c:pt>
                <c:pt idx="164">
                  <c:v>132288.06</c:v>
                </c:pt>
                <c:pt idx="165">
                  <c:v>132153.69</c:v>
                </c:pt>
                <c:pt idx="166">
                  <c:v>131656.47</c:v>
                </c:pt>
                <c:pt idx="167">
                  <c:v>131522.1</c:v>
                </c:pt>
                <c:pt idx="168">
                  <c:v>131387.73000000001</c:v>
                </c:pt>
                <c:pt idx="169">
                  <c:v>130890.51</c:v>
                </c:pt>
                <c:pt idx="170">
                  <c:v>130756.13</c:v>
                </c:pt>
                <c:pt idx="171">
                  <c:v>130258.91</c:v>
                </c:pt>
                <c:pt idx="172">
                  <c:v>130124.54</c:v>
                </c:pt>
                <c:pt idx="173">
                  <c:v>129990.16</c:v>
                </c:pt>
                <c:pt idx="174">
                  <c:v>129855.79</c:v>
                </c:pt>
                <c:pt idx="175">
                  <c:v>129224.19</c:v>
                </c:pt>
                <c:pt idx="176">
                  <c:v>129089.82</c:v>
                </c:pt>
                <c:pt idx="177">
                  <c:v>128592.6</c:v>
                </c:pt>
                <c:pt idx="178">
                  <c:v>128458.23</c:v>
                </c:pt>
                <c:pt idx="179">
                  <c:v>128323.85</c:v>
                </c:pt>
                <c:pt idx="180">
                  <c:v>127692.26</c:v>
                </c:pt>
                <c:pt idx="181">
                  <c:v>127557.88</c:v>
                </c:pt>
                <c:pt idx="182">
                  <c:v>127423.51</c:v>
                </c:pt>
                <c:pt idx="183">
                  <c:v>127289.14</c:v>
                </c:pt>
                <c:pt idx="184">
                  <c:v>127154.76</c:v>
                </c:pt>
                <c:pt idx="185">
                  <c:v>127020.39</c:v>
                </c:pt>
                <c:pt idx="186">
                  <c:v>126886.01</c:v>
                </c:pt>
                <c:pt idx="187">
                  <c:v>126751.63</c:v>
                </c:pt>
                <c:pt idx="188">
                  <c:v>126120.04</c:v>
                </c:pt>
                <c:pt idx="189">
                  <c:v>125985.67</c:v>
                </c:pt>
                <c:pt idx="190">
                  <c:v>125851.29</c:v>
                </c:pt>
                <c:pt idx="191">
                  <c:v>125354.07</c:v>
                </c:pt>
                <c:pt idx="192">
                  <c:v>125219.7</c:v>
                </c:pt>
                <c:pt idx="193">
                  <c:v>125085.32</c:v>
                </c:pt>
                <c:pt idx="194">
                  <c:v>124588.11</c:v>
                </c:pt>
                <c:pt idx="195">
                  <c:v>124453.73</c:v>
                </c:pt>
                <c:pt idx="196">
                  <c:v>124319.36</c:v>
                </c:pt>
                <c:pt idx="197">
                  <c:v>123822.14</c:v>
                </c:pt>
                <c:pt idx="198">
                  <c:v>123687.76</c:v>
                </c:pt>
                <c:pt idx="199">
                  <c:v>123553.39</c:v>
                </c:pt>
                <c:pt idx="200">
                  <c:v>123419.01</c:v>
                </c:pt>
                <c:pt idx="201">
                  <c:v>123284.64</c:v>
                </c:pt>
                <c:pt idx="202">
                  <c:v>122518.67</c:v>
                </c:pt>
                <c:pt idx="203">
                  <c:v>122384.29</c:v>
                </c:pt>
                <c:pt idx="204">
                  <c:v>122249.92</c:v>
                </c:pt>
                <c:pt idx="205">
                  <c:v>122115.55</c:v>
                </c:pt>
                <c:pt idx="206">
                  <c:v>121981.17</c:v>
                </c:pt>
                <c:pt idx="207">
                  <c:v>121846.79</c:v>
                </c:pt>
                <c:pt idx="208">
                  <c:v>121712.42</c:v>
                </c:pt>
                <c:pt idx="209">
                  <c:v>121578.04</c:v>
                </c:pt>
                <c:pt idx="210">
                  <c:v>121443.67</c:v>
                </c:pt>
                <c:pt idx="211">
                  <c:v>120812.08</c:v>
                </c:pt>
                <c:pt idx="212">
                  <c:v>120677.71</c:v>
                </c:pt>
                <c:pt idx="213">
                  <c:v>120543.33</c:v>
                </c:pt>
                <c:pt idx="214">
                  <c:v>120408.95</c:v>
                </c:pt>
                <c:pt idx="215">
                  <c:v>120274.57</c:v>
                </c:pt>
                <c:pt idx="216">
                  <c:v>120140.2</c:v>
                </c:pt>
                <c:pt idx="217">
                  <c:v>120005.83</c:v>
                </c:pt>
                <c:pt idx="218">
                  <c:v>119871.45</c:v>
                </c:pt>
                <c:pt idx="219">
                  <c:v>119737.08</c:v>
                </c:pt>
                <c:pt idx="220">
                  <c:v>119602.7</c:v>
                </c:pt>
                <c:pt idx="221">
                  <c:v>119468.32</c:v>
                </c:pt>
                <c:pt idx="222">
                  <c:v>119333.95</c:v>
                </c:pt>
                <c:pt idx="223">
                  <c:v>119199.57</c:v>
                </c:pt>
                <c:pt idx="224">
                  <c:v>119065.2</c:v>
                </c:pt>
                <c:pt idx="225">
                  <c:v>118930.83</c:v>
                </c:pt>
                <c:pt idx="226">
                  <c:v>118796.45</c:v>
                </c:pt>
                <c:pt idx="227">
                  <c:v>118662.07</c:v>
                </c:pt>
                <c:pt idx="228">
                  <c:v>118527.69</c:v>
                </c:pt>
                <c:pt idx="229">
                  <c:v>118393.32</c:v>
                </c:pt>
                <c:pt idx="230">
                  <c:v>118258.95</c:v>
                </c:pt>
                <c:pt idx="231">
                  <c:v>118124.57</c:v>
                </c:pt>
                <c:pt idx="232">
                  <c:v>117681.16</c:v>
                </c:pt>
                <c:pt idx="233">
                  <c:v>117546.78</c:v>
                </c:pt>
                <c:pt idx="234">
                  <c:v>117372.12</c:v>
                </c:pt>
                <c:pt idx="235">
                  <c:v>117237.75</c:v>
                </c:pt>
                <c:pt idx="236">
                  <c:v>117063.09</c:v>
                </c:pt>
                <c:pt idx="237">
                  <c:v>116888.43</c:v>
                </c:pt>
                <c:pt idx="238">
                  <c:v>116713.77</c:v>
                </c:pt>
                <c:pt idx="239">
                  <c:v>116539.11</c:v>
                </c:pt>
                <c:pt idx="240">
                  <c:v>116364.45</c:v>
                </c:pt>
                <c:pt idx="241">
                  <c:v>116324.16</c:v>
                </c:pt>
                <c:pt idx="242">
                  <c:v>116189.79</c:v>
                </c:pt>
                <c:pt idx="243">
                  <c:v>116149.51</c:v>
                </c:pt>
                <c:pt idx="244">
                  <c:v>115974.84</c:v>
                </c:pt>
                <c:pt idx="245">
                  <c:v>115934.56</c:v>
                </c:pt>
                <c:pt idx="246">
                  <c:v>115759.9</c:v>
                </c:pt>
                <c:pt idx="247">
                  <c:v>115719.61</c:v>
                </c:pt>
                <c:pt idx="248">
                  <c:v>115544.95</c:v>
                </c:pt>
                <c:pt idx="249">
                  <c:v>115504.67</c:v>
                </c:pt>
                <c:pt idx="250">
                  <c:v>115464.39</c:v>
                </c:pt>
                <c:pt idx="251">
                  <c:v>115330.01</c:v>
                </c:pt>
                <c:pt idx="252">
                  <c:v>115289.72</c:v>
                </c:pt>
                <c:pt idx="253">
                  <c:v>115249.44</c:v>
                </c:pt>
                <c:pt idx="254">
                  <c:v>115115.07</c:v>
                </c:pt>
                <c:pt idx="255">
                  <c:v>115074.78</c:v>
                </c:pt>
                <c:pt idx="256">
                  <c:v>115034.49</c:v>
                </c:pt>
                <c:pt idx="257">
                  <c:v>114900.12</c:v>
                </c:pt>
                <c:pt idx="258">
                  <c:v>114994.21</c:v>
                </c:pt>
                <c:pt idx="259">
                  <c:v>114859.83</c:v>
                </c:pt>
                <c:pt idx="260">
                  <c:v>114819.55</c:v>
                </c:pt>
                <c:pt idx="261">
                  <c:v>114779.27</c:v>
                </c:pt>
                <c:pt idx="262">
                  <c:v>114738.98</c:v>
                </c:pt>
                <c:pt idx="263">
                  <c:v>114698.7</c:v>
                </c:pt>
                <c:pt idx="264">
                  <c:v>114792.79</c:v>
                </c:pt>
                <c:pt idx="265">
                  <c:v>114658.41</c:v>
                </c:pt>
                <c:pt idx="266">
                  <c:v>114752.5</c:v>
                </c:pt>
                <c:pt idx="267">
                  <c:v>114712.22</c:v>
                </c:pt>
                <c:pt idx="268">
                  <c:v>114806.31</c:v>
                </c:pt>
                <c:pt idx="269">
                  <c:v>114671.94</c:v>
                </c:pt>
                <c:pt idx="270">
                  <c:v>114766.02</c:v>
                </c:pt>
                <c:pt idx="271">
                  <c:v>114860.11</c:v>
                </c:pt>
                <c:pt idx="272">
                  <c:v>114954.2</c:v>
                </c:pt>
                <c:pt idx="273">
                  <c:v>115048.3</c:v>
                </c:pt>
                <c:pt idx="274">
                  <c:v>115008.01</c:v>
                </c:pt>
                <c:pt idx="275">
                  <c:v>115102.1</c:v>
                </c:pt>
                <c:pt idx="276">
                  <c:v>115196.19</c:v>
                </c:pt>
                <c:pt idx="277">
                  <c:v>115290.28</c:v>
                </c:pt>
                <c:pt idx="278">
                  <c:v>115384.37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19056"/>
        <c:axId val="500529120"/>
      </c:scatterChart>
      <c:valAx>
        <c:axId val="502619056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529120"/>
        <c:crosses val="autoZero"/>
        <c:crossBetween val="midCat"/>
      </c:valAx>
      <c:valAx>
        <c:axId val="500529120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2619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Poro E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17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Well!$D$4:$D$10</c:f>
              <c:numCache>
                <c:formatCode>0.0</c:formatCode>
                <c:ptCount val="7"/>
                <c:pt idx="0">
                  <c:v>56437.337763999996</c:v>
                </c:pt>
                <c:pt idx="1">
                  <c:v>62366.471811999996</c:v>
                </c:pt>
                <c:pt idx="2">
                  <c:v>57550.526776000006</c:v>
                </c:pt>
                <c:pt idx="3">
                  <c:v>67901.576976000011</c:v>
                </c:pt>
                <c:pt idx="4">
                  <c:v>50105.316564000001</c:v>
                </c:pt>
                <c:pt idx="5">
                  <c:v>61411.747371999998</c:v>
                </c:pt>
                <c:pt idx="6">
                  <c:v>49852.363799999999</c:v>
                </c:pt>
              </c:numCache>
            </c:numRef>
          </c:xVal>
          <c:yVal>
            <c:numRef>
              <c:f>Well!$E$4:$E$10</c:f>
              <c:numCache>
                <c:formatCode>0.0</c:formatCode>
                <c:ptCount val="7"/>
                <c:pt idx="0">
                  <c:v>126708.66547200001</c:v>
                </c:pt>
                <c:pt idx="1">
                  <c:v>134933.07518399999</c:v>
                </c:pt>
                <c:pt idx="2">
                  <c:v>118550.52872799999</c:v>
                </c:pt>
                <c:pt idx="3">
                  <c:v>142706.36939599999</c:v>
                </c:pt>
                <c:pt idx="4">
                  <c:v>129933.07502399999</c:v>
                </c:pt>
                <c:pt idx="5">
                  <c:v>124364.83337600001</c:v>
                </c:pt>
                <c:pt idx="6">
                  <c:v>117875.331856</c:v>
                </c:pt>
              </c:numCache>
            </c:numRef>
          </c:yVal>
          <c:smooth val="1"/>
        </c:ser>
        <c:ser>
          <c:idx val="19"/>
          <c:order val="1"/>
          <c:spPr>
            <a:ln w="1905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'Input-Poro'!$AD$4:$AD$5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'Input-Poro'!$AE$4:$AE$5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20"/>
          <c:order val="2"/>
          <c:spPr>
            <a:ln w="19050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7000"/>
                </a:schemeClr>
              </a:solidFill>
              <a:ln w="9525">
                <a:solidFill>
                  <a:schemeClr val="accent5">
                    <a:shade val="47000"/>
                  </a:schemeClr>
                </a:solidFill>
              </a:ln>
              <a:effectLst/>
            </c:spPr>
          </c:marker>
          <c:xVal>
            <c:numRef>
              <c:f>'Input-Poro'!$AD$5:$AD$6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'Input-Poro'!$AE$5:$AE$6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21"/>
          <c:order val="3"/>
          <c:spPr>
            <a:ln w="19050" cap="rnd">
              <a:solidFill>
                <a:schemeClr val="accent5">
                  <a:shade val="4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1000"/>
                </a:schemeClr>
              </a:solidFill>
              <a:ln w="9525">
                <a:solidFill>
                  <a:schemeClr val="accent5">
                    <a:shade val="41000"/>
                  </a:schemeClr>
                </a:solidFill>
              </a:ln>
              <a:effectLst/>
            </c:spPr>
          </c:marker>
          <c:xVal>
            <c:numRef>
              <c:f>'Input-Poro'!$AD$6:$AD$7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'Input-Poro'!$AE$6:$AE$7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22"/>
          <c:order val="4"/>
          <c:spPr>
            <a:ln w="19050" cap="rnd">
              <a:solidFill>
                <a:schemeClr val="accent5">
                  <a:shade val="3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1000"/>
                </a:schemeClr>
              </a:solidFill>
              <a:ln w="9525">
                <a:solidFill>
                  <a:schemeClr val="accent5">
                    <a:shade val="41000"/>
                  </a:schemeClr>
                </a:solidFill>
              </a:ln>
              <a:effectLst/>
            </c:spPr>
          </c:marker>
          <c:xVal>
            <c:numRef>
              <c:f>'Input-Poro'!$AD$7:$AD$8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'Input-Poro'!$AE$7:$AE$8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ser>
          <c:idx val="18"/>
          <c:order val="5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'Input-Poro'!$AD$13:$AD$291</c:f>
              <c:numCache>
                <c:formatCode>0</c:formatCode>
                <c:ptCount val="279"/>
                <c:pt idx="0">
                  <c:v>49315.22</c:v>
                </c:pt>
                <c:pt idx="1">
                  <c:v>48871.81</c:v>
                </c:pt>
                <c:pt idx="2">
                  <c:v>49006.18</c:v>
                </c:pt>
                <c:pt idx="3">
                  <c:v>49140.56</c:v>
                </c:pt>
                <c:pt idx="4">
                  <c:v>49274.93</c:v>
                </c:pt>
                <c:pt idx="5">
                  <c:v>48697.15</c:v>
                </c:pt>
                <c:pt idx="6">
                  <c:v>48831.519999999997</c:v>
                </c:pt>
                <c:pt idx="7">
                  <c:v>48522.49</c:v>
                </c:pt>
                <c:pt idx="8">
                  <c:v>48347.83</c:v>
                </c:pt>
                <c:pt idx="9">
                  <c:v>48173.17</c:v>
                </c:pt>
                <c:pt idx="10">
                  <c:v>48132.88</c:v>
                </c:pt>
                <c:pt idx="11">
                  <c:v>47958.22</c:v>
                </c:pt>
                <c:pt idx="12">
                  <c:v>47917.94</c:v>
                </c:pt>
                <c:pt idx="13">
                  <c:v>47702.99</c:v>
                </c:pt>
                <c:pt idx="14">
                  <c:v>47662.71</c:v>
                </c:pt>
                <c:pt idx="15">
                  <c:v>47622.42</c:v>
                </c:pt>
                <c:pt idx="16">
                  <c:v>47582.14</c:v>
                </c:pt>
                <c:pt idx="17">
                  <c:v>47541.85</c:v>
                </c:pt>
                <c:pt idx="18">
                  <c:v>47326.91</c:v>
                </c:pt>
                <c:pt idx="19">
                  <c:v>47286.62</c:v>
                </c:pt>
                <c:pt idx="20">
                  <c:v>47246.34</c:v>
                </c:pt>
                <c:pt idx="21">
                  <c:v>47206.05</c:v>
                </c:pt>
                <c:pt idx="22">
                  <c:v>47165.77</c:v>
                </c:pt>
                <c:pt idx="23">
                  <c:v>47125.48</c:v>
                </c:pt>
                <c:pt idx="24">
                  <c:v>47085.2</c:v>
                </c:pt>
                <c:pt idx="25">
                  <c:v>47044.92</c:v>
                </c:pt>
                <c:pt idx="26">
                  <c:v>47004.63</c:v>
                </c:pt>
                <c:pt idx="27">
                  <c:v>46964.35</c:v>
                </c:pt>
                <c:pt idx="28">
                  <c:v>46924.06</c:v>
                </c:pt>
                <c:pt idx="29">
                  <c:v>46883.78</c:v>
                </c:pt>
                <c:pt idx="30">
                  <c:v>46843.49</c:v>
                </c:pt>
                <c:pt idx="31">
                  <c:v>46803.21</c:v>
                </c:pt>
                <c:pt idx="32">
                  <c:v>46776.44</c:v>
                </c:pt>
                <c:pt idx="33">
                  <c:v>46736.160000000003</c:v>
                </c:pt>
                <c:pt idx="34">
                  <c:v>46695.87</c:v>
                </c:pt>
                <c:pt idx="35">
                  <c:v>46749.68</c:v>
                </c:pt>
                <c:pt idx="36">
                  <c:v>46803.49</c:v>
                </c:pt>
                <c:pt idx="37">
                  <c:v>46857.29</c:v>
                </c:pt>
                <c:pt idx="38">
                  <c:v>46911.1</c:v>
                </c:pt>
                <c:pt idx="39">
                  <c:v>47018.71</c:v>
                </c:pt>
                <c:pt idx="40">
                  <c:v>47072.52</c:v>
                </c:pt>
                <c:pt idx="41">
                  <c:v>47126.32</c:v>
                </c:pt>
                <c:pt idx="42">
                  <c:v>47274.22</c:v>
                </c:pt>
                <c:pt idx="43">
                  <c:v>47422.11</c:v>
                </c:pt>
                <c:pt idx="44">
                  <c:v>47516.21</c:v>
                </c:pt>
                <c:pt idx="45">
                  <c:v>47664.1</c:v>
                </c:pt>
                <c:pt idx="46">
                  <c:v>47758.19</c:v>
                </c:pt>
                <c:pt idx="47">
                  <c:v>48000.18</c:v>
                </c:pt>
                <c:pt idx="48">
                  <c:v>48094.27</c:v>
                </c:pt>
                <c:pt idx="49">
                  <c:v>48524.44</c:v>
                </c:pt>
                <c:pt idx="50">
                  <c:v>48618.53</c:v>
                </c:pt>
                <c:pt idx="51">
                  <c:v>48712.62</c:v>
                </c:pt>
                <c:pt idx="52">
                  <c:v>49801.42</c:v>
                </c:pt>
                <c:pt idx="53">
                  <c:v>49895.51</c:v>
                </c:pt>
                <c:pt idx="54">
                  <c:v>49989.599999999999</c:v>
                </c:pt>
                <c:pt idx="55">
                  <c:v>50083.69</c:v>
                </c:pt>
                <c:pt idx="56">
                  <c:v>51064.89</c:v>
                </c:pt>
                <c:pt idx="57">
                  <c:v>51158.98</c:v>
                </c:pt>
                <c:pt idx="58">
                  <c:v>51253.07</c:v>
                </c:pt>
                <c:pt idx="59">
                  <c:v>51347.16</c:v>
                </c:pt>
                <c:pt idx="60">
                  <c:v>51441.25</c:v>
                </c:pt>
                <c:pt idx="61">
                  <c:v>52140.17</c:v>
                </c:pt>
                <c:pt idx="62">
                  <c:v>52234.26</c:v>
                </c:pt>
                <c:pt idx="63">
                  <c:v>52328.35</c:v>
                </c:pt>
                <c:pt idx="64">
                  <c:v>53027.27</c:v>
                </c:pt>
                <c:pt idx="65">
                  <c:v>53121.36</c:v>
                </c:pt>
                <c:pt idx="66">
                  <c:v>53726.19</c:v>
                </c:pt>
                <c:pt idx="67">
                  <c:v>53820.28</c:v>
                </c:pt>
                <c:pt idx="68">
                  <c:v>54331.02</c:v>
                </c:pt>
                <c:pt idx="69">
                  <c:v>54425.11</c:v>
                </c:pt>
                <c:pt idx="70">
                  <c:v>54935.839999999997</c:v>
                </c:pt>
                <c:pt idx="71">
                  <c:v>55029.93</c:v>
                </c:pt>
                <c:pt idx="72">
                  <c:v>55540.67</c:v>
                </c:pt>
                <c:pt idx="73">
                  <c:v>55634.76</c:v>
                </c:pt>
                <c:pt idx="74">
                  <c:v>56145.5</c:v>
                </c:pt>
                <c:pt idx="75">
                  <c:v>56239.59</c:v>
                </c:pt>
                <c:pt idx="76">
                  <c:v>56656.24</c:v>
                </c:pt>
                <c:pt idx="77">
                  <c:v>56750.33</c:v>
                </c:pt>
                <c:pt idx="78">
                  <c:v>57166.98</c:v>
                </c:pt>
                <c:pt idx="79">
                  <c:v>57583.62</c:v>
                </c:pt>
                <c:pt idx="80">
                  <c:v>58000.27</c:v>
                </c:pt>
                <c:pt idx="81">
                  <c:v>58416.92</c:v>
                </c:pt>
                <c:pt idx="82">
                  <c:v>58739.48</c:v>
                </c:pt>
                <c:pt idx="83">
                  <c:v>59062.03</c:v>
                </c:pt>
                <c:pt idx="84">
                  <c:v>59478.68</c:v>
                </c:pt>
                <c:pt idx="85">
                  <c:v>59801.23</c:v>
                </c:pt>
                <c:pt idx="86">
                  <c:v>60029.7</c:v>
                </c:pt>
                <c:pt idx="87">
                  <c:v>60352.26</c:v>
                </c:pt>
                <c:pt idx="88">
                  <c:v>60674.81</c:v>
                </c:pt>
                <c:pt idx="89">
                  <c:v>60997.37</c:v>
                </c:pt>
                <c:pt idx="90">
                  <c:v>61319.93</c:v>
                </c:pt>
                <c:pt idx="91">
                  <c:v>61548.39</c:v>
                </c:pt>
                <c:pt idx="92">
                  <c:v>61642.48</c:v>
                </c:pt>
                <c:pt idx="93">
                  <c:v>61870.95</c:v>
                </c:pt>
                <c:pt idx="94">
                  <c:v>62193.5</c:v>
                </c:pt>
                <c:pt idx="95">
                  <c:v>62421.97</c:v>
                </c:pt>
                <c:pt idx="96">
                  <c:v>62650.44</c:v>
                </c:pt>
                <c:pt idx="97">
                  <c:v>62972.99</c:v>
                </c:pt>
                <c:pt idx="98">
                  <c:v>63201.46</c:v>
                </c:pt>
                <c:pt idx="99">
                  <c:v>63429.93</c:v>
                </c:pt>
                <c:pt idx="100">
                  <c:v>63658.39</c:v>
                </c:pt>
                <c:pt idx="101">
                  <c:v>63886.86</c:v>
                </c:pt>
                <c:pt idx="102">
                  <c:v>64115.33</c:v>
                </c:pt>
                <c:pt idx="103">
                  <c:v>64343.79</c:v>
                </c:pt>
                <c:pt idx="104">
                  <c:v>64572.26</c:v>
                </c:pt>
                <c:pt idx="105">
                  <c:v>64800.72</c:v>
                </c:pt>
                <c:pt idx="106">
                  <c:v>64935.1</c:v>
                </c:pt>
                <c:pt idx="107">
                  <c:v>65163.56</c:v>
                </c:pt>
                <c:pt idx="108">
                  <c:v>65392.03</c:v>
                </c:pt>
                <c:pt idx="109">
                  <c:v>65526.400000000001</c:v>
                </c:pt>
                <c:pt idx="110">
                  <c:v>65620.490000000005</c:v>
                </c:pt>
                <c:pt idx="111">
                  <c:v>65754.87</c:v>
                </c:pt>
                <c:pt idx="112">
                  <c:v>67098.62</c:v>
                </c:pt>
                <c:pt idx="113">
                  <c:v>65983.34</c:v>
                </c:pt>
                <c:pt idx="114">
                  <c:v>66117.710000000006</c:v>
                </c:pt>
                <c:pt idx="115">
                  <c:v>66252.09</c:v>
                </c:pt>
                <c:pt idx="116">
                  <c:v>66386.460000000006</c:v>
                </c:pt>
                <c:pt idx="117">
                  <c:v>66789.59</c:v>
                </c:pt>
                <c:pt idx="118">
                  <c:v>66923.960000000006</c:v>
                </c:pt>
                <c:pt idx="119">
                  <c:v>67058.34</c:v>
                </c:pt>
                <c:pt idx="120">
                  <c:v>66480.55</c:v>
                </c:pt>
                <c:pt idx="121">
                  <c:v>66614.929999999993</c:v>
                </c:pt>
                <c:pt idx="122">
                  <c:v>66749.3</c:v>
                </c:pt>
                <c:pt idx="123">
                  <c:v>66883.679999999993</c:v>
                </c:pt>
                <c:pt idx="124">
                  <c:v>67233</c:v>
                </c:pt>
                <c:pt idx="125">
                  <c:v>67273.279999999999</c:v>
                </c:pt>
                <c:pt idx="126">
                  <c:v>67985.440000000002</c:v>
                </c:pt>
                <c:pt idx="127">
                  <c:v>67851.070000000007</c:v>
                </c:pt>
                <c:pt idx="128">
                  <c:v>67716.69</c:v>
                </c:pt>
                <c:pt idx="129">
                  <c:v>67582.320000000007</c:v>
                </c:pt>
                <c:pt idx="130">
                  <c:v>67447.94</c:v>
                </c:pt>
                <c:pt idx="131">
                  <c:v>68160.100000000006</c:v>
                </c:pt>
                <c:pt idx="132">
                  <c:v>68025.73</c:v>
                </c:pt>
                <c:pt idx="133">
                  <c:v>68200.39</c:v>
                </c:pt>
                <c:pt idx="134">
                  <c:v>68240.679999999993</c:v>
                </c:pt>
                <c:pt idx="135">
                  <c:v>68280.960000000006</c:v>
                </c:pt>
                <c:pt idx="136">
                  <c:v>68321.240000000005</c:v>
                </c:pt>
                <c:pt idx="137">
                  <c:v>68267.44</c:v>
                </c:pt>
                <c:pt idx="138">
                  <c:v>68307.72</c:v>
                </c:pt>
                <c:pt idx="139">
                  <c:v>68348.009999999995</c:v>
                </c:pt>
                <c:pt idx="140">
                  <c:v>68294.2</c:v>
                </c:pt>
                <c:pt idx="141">
                  <c:v>68240.399999999994</c:v>
                </c:pt>
                <c:pt idx="142">
                  <c:v>68280.679999999993</c:v>
                </c:pt>
                <c:pt idx="143">
                  <c:v>68226.87</c:v>
                </c:pt>
                <c:pt idx="144">
                  <c:v>68173.070000000007</c:v>
                </c:pt>
                <c:pt idx="145">
                  <c:v>68119.259999999995</c:v>
                </c:pt>
                <c:pt idx="146">
                  <c:v>68065.460000000006</c:v>
                </c:pt>
                <c:pt idx="147">
                  <c:v>68011.649999999994</c:v>
                </c:pt>
                <c:pt idx="148">
                  <c:v>67917.56</c:v>
                </c:pt>
                <c:pt idx="149">
                  <c:v>67863.759999999995</c:v>
                </c:pt>
                <c:pt idx="150">
                  <c:v>67809.95</c:v>
                </c:pt>
                <c:pt idx="151">
                  <c:v>67715.86</c:v>
                </c:pt>
                <c:pt idx="152">
                  <c:v>67662.05</c:v>
                </c:pt>
                <c:pt idx="153">
                  <c:v>67608.25</c:v>
                </c:pt>
                <c:pt idx="154">
                  <c:v>67514.16</c:v>
                </c:pt>
                <c:pt idx="155">
                  <c:v>67460.350000000006</c:v>
                </c:pt>
                <c:pt idx="156">
                  <c:v>67366.259999999995</c:v>
                </c:pt>
                <c:pt idx="157">
                  <c:v>67218.36</c:v>
                </c:pt>
                <c:pt idx="158">
                  <c:v>67124.27</c:v>
                </c:pt>
                <c:pt idx="159">
                  <c:v>66976.37</c:v>
                </c:pt>
                <c:pt idx="160">
                  <c:v>66882.28</c:v>
                </c:pt>
                <c:pt idx="161">
                  <c:v>66734.39</c:v>
                </c:pt>
                <c:pt idx="162">
                  <c:v>66640.3</c:v>
                </c:pt>
                <c:pt idx="163">
                  <c:v>66586.490000000005</c:v>
                </c:pt>
                <c:pt idx="164">
                  <c:v>66492.399999999994</c:v>
                </c:pt>
                <c:pt idx="165">
                  <c:v>66398.31</c:v>
                </c:pt>
                <c:pt idx="166">
                  <c:v>66250.41</c:v>
                </c:pt>
                <c:pt idx="167">
                  <c:v>66156.320000000007</c:v>
                </c:pt>
                <c:pt idx="168">
                  <c:v>66062.23</c:v>
                </c:pt>
                <c:pt idx="169">
                  <c:v>65914.34</c:v>
                </c:pt>
                <c:pt idx="170">
                  <c:v>65820.25</c:v>
                </c:pt>
                <c:pt idx="171">
                  <c:v>65672.350000000006</c:v>
                </c:pt>
                <c:pt idx="172">
                  <c:v>65578.259999999995</c:v>
                </c:pt>
                <c:pt idx="173">
                  <c:v>65484.17</c:v>
                </c:pt>
                <c:pt idx="174">
                  <c:v>65390.080000000002</c:v>
                </c:pt>
                <c:pt idx="175">
                  <c:v>65148.09</c:v>
                </c:pt>
                <c:pt idx="176">
                  <c:v>65054</c:v>
                </c:pt>
                <c:pt idx="177">
                  <c:v>64906.1</c:v>
                </c:pt>
                <c:pt idx="178">
                  <c:v>64812.01</c:v>
                </c:pt>
                <c:pt idx="179">
                  <c:v>64717.919999999998</c:v>
                </c:pt>
                <c:pt idx="180">
                  <c:v>64475.94</c:v>
                </c:pt>
                <c:pt idx="181">
                  <c:v>64381.84</c:v>
                </c:pt>
                <c:pt idx="182">
                  <c:v>64287.75</c:v>
                </c:pt>
                <c:pt idx="183">
                  <c:v>64193.66</c:v>
                </c:pt>
                <c:pt idx="184">
                  <c:v>64099.57</c:v>
                </c:pt>
                <c:pt idx="185">
                  <c:v>64005.48</c:v>
                </c:pt>
                <c:pt idx="186">
                  <c:v>63911.39</c:v>
                </c:pt>
                <c:pt idx="187">
                  <c:v>63817.3</c:v>
                </c:pt>
                <c:pt idx="188">
                  <c:v>63575.31</c:v>
                </c:pt>
                <c:pt idx="189">
                  <c:v>63481.22</c:v>
                </c:pt>
                <c:pt idx="190">
                  <c:v>63387.13</c:v>
                </c:pt>
                <c:pt idx="191">
                  <c:v>63239.24</c:v>
                </c:pt>
                <c:pt idx="192">
                  <c:v>63145.15</c:v>
                </c:pt>
                <c:pt idx="193">
                  <c:v>63051.06</c:v>
                </c:pt>
                <c:pt idx="194">
                  <c:v>62903.16</c:v>
                </c:pt>
                <c:pt idx="195">
                  <c:v>62809.07</c:v>
                </c:pt>
                <c:pt idx="196">
                  <c:v>62714.98</c:v>
                </c:pt>
                <c:pt idx="197">
                  <c:v>62567.08</c:v>
                </c:pt>
                <c:pt idx="198">
                  <c:v>62472.99</c:v>
                </c:pt>
                <c:pt idx="199">
                  <c:v>62378.9</c:v>
                </c:pt>
                <c:pt idx="200">
                  <c:v>62284.81</c:v>
                </c:pt>
                <c:pt idx="201">
                  <c:v>62190.720000000001</c:v>
                </c:pt>
                <c:pt idx="202">
                  <c:v>61854.64</c:v>
                </c:pt>
                <c:pt idx="203">
                  <c:v>61760.55</c:v>
                </c:pt>
                <c:pt idx="204">
                  <c:v>61666.46</c:v>
                </c:pt>
                <c:pt idx="205">
                  <c:v>61572.37</c:v>
                </c:pt>
                <c:pt idx="206">
                  <c:v>61478.28</c:v>
                </c:pt>
                <c:pt idx="207">
                  <c:v>61384.19</c:v>
                </c:pt>
                <c:pt idx="208">
                  <c:v>61290.09</c:v>
                </c:pt>
                <c:pt idx="209">
                  <c:v>61196</c:v>
                </c:pt>
                <c:pt idx="210">
                  <c:v>61101.91</c:v>
                </c:pt>
                <c:pt idx="211">
                  <c:v>60859.93</c:v>
                </c:pt>
                <c:pt idx="212">
                  <c:v>60765.84</c:v>
                </c:pt>
                <c:pt idx="213">
                  <c:v>60671.75</c:v>
                </c:pt>
                <c:pt idx="214">
                  <c:v>60577.66</c:v>
                </c:pt>
                <c:pt idx="215">
                  <c:v>60483.57</c:v>
                </c:pt>
                <c:pt idx="216">
                  <c:v>60389.47</c:v>
                </c:pt>
                <c:pt idx="217">
                  <c:v>60295.38</c:v>
                </c:pt>
                <c:pt idx="218">
                  <c:v>60201.29</c:v>
                </c:pt>
                <c:pt idx="219">
                  <c:v>60107.199999999997</c:v>
                </c:pt>
                <c:pt idx="220">
                  <c:v>60013.11</c:v>
                </c:pt>
                <c:pt idx="221">
                  <c:v>59919.02</c:v>
                </c:pt>
                <c:pt idx="222">
                  <c:v>59824.93</c:v>
                </c:pt>
                <c:pt idx="223">
                  <c:v>59730.84</c:v>
                </c:pt>
                <c:pt idx="224">
                  <c:v>59636.75</c:v>
                </c:pt>
                <c:pt idx="225">
                  <c:v>59542.66</c:v>
                </c:pt>
                <c:pt idx="226">
                  <c:v>59448.57</c:v>
                </c:pt>
                <c:pt idx="227">
                  <c:v>59354.48</c:v>
                </c:pt>
                <c:pt idx="228">
                  <c:v>59260.39</c:v>
                </c:pt>
                <c:pt idx="229">
                  <c:v>59166.3</c:v>
                </c:pt>
                <c:pt idx="230">
                  <c:v>59072.21</c:v>
                </c:pt>
                <c:pt idx="231">
                  <c:v>58978.11</c:v>
                </c:pt>
                <c:pt idx="232">
                  <c:v>58467.38</c:v>
                </c:pt>
                <c:pt idx="233">
                  <c:v>58373.29</c:v>
                </c:pt>
                <c:pt idx="234">
                  <c:v>58050.73</c:v>
                </c:pt>
                <c:pt idx="235">
                  <c:v>57956.639999999999</c:v>
                </c:pt>
                <c:pt idx="236">
                  <c:v>57634.080000000002</c:v>
                </c:pt>
                <c:pt idx="237">
                  <c:v>57311.53</c:v>
                </c:pt>
                <c:pt idx="238">
                  <c:v>56988.97</c:v>
                </c:pt>
                <c:pt idx="239">
                  <c:v>56666.41</c:v>
                </c:pt>
                <c:pt idx="240">
                  <c:v>56343.86</c:v>
                </c:pt>
                <c:pt idx="241">
                  <c:v>56115.39</c:v>
                </c:pt>
                <c:pt idx="242">
                  <c:v>56021.3</c:v>
                </c:pt>
                <c:pt idx="243">
                  <c:v>55792.83</c:v>
                </c:pt>
                <c:pt idx="244">
                  <c:v>55470.28</c:v>
                </c:pt>
                <c:pt idx="245">
                  <c:v>55241.81</c:v>
                </c:pt>
                <c:pt idx="246">
                  <c:v>54919.25</c:v>
                </c:pt>
                <c:pt idx="247">
                  <c:v>54690.79</c:v>
                </c:pt>
                <c:pt idx="248">
                  <c:v>54368.23</c:v>
                </c:pt>
                <c:pt idx="249">
                  <c:v>54139.77</c:v>
                </c:pt>
                <c:pt idx="250">
                  <c:v>53911.3</c:v>
                </c:pt>
                <c:pt idx="251">
                  <c:v>53817.21</c:v>
                </c:pt>
                <c:pt idx="252">
                  <c:v>53588.74</c:v>
                </c:pt>
                <c:pt idx="253">
                  <c:v>53360.28</c:v>
                </c:pt>
                <c:pt idx="254">
                  <c:v>53266.19</c:v>
                </c:pt>
                <c:pt idx="255">
                  <c:v>53037.72</c:v>
                </c:pt>
                <c:pt idx="256">
                  <c:v>52809.25</c:v>
                </c:pt>
                <c:pt idx="257">
                  <c:v>52715.16</c:v>
                </c:pt>
                <c:pt idx="258">
                  <c:v>52580.79</c:v>
                </c:pt>
                <c:pt idx="259">
                  <c:v>52486.7</c:v>
                </c:pt>
                <c:pt idx="260">
                  <c:v>52258.23</c:v>
                </c:pt>
                <c:pt idx="261">
                  <c:v>52029.77</c:v>
                </c:pt>
                <c:pt idx="262">
                  <c:v>51801.3</c:v>
                </c:pt>
                <c:pt idx="263">
                  <c:v>51572.83</c:v>
                </c:pt>
                <c:pt idx="264">
                  <c:v>51438.46</c:v>
                </c:pt>
                <c:pt idx="265">
                  <c:v>51344.37</c:v>
                </c:pt>
                <c:pt idx="266">
                  <c:v>51209.99</c:v>
                </c:pt>
                <c:pt idx="267">
                  <c:v>50981.53</c:v>
                </c:pt>
                <c:pt idx="268">
                  <c:v>50847.15</c:v>
                </c:pt>
                <c:pt idx="269">
                  <c:v>50753.06</c:v>
                </c:pt>
                <c:pt idx="270">
                  <c:v>50618.69</c:v>
                </c:pt>
                <c:pt idx="271">
                  <c:v>50484.31</c:v>
                </c:pt>
                <c:pt idx="272">
                  <c:v>50349.94</c:v>
                </c:pt>
                <c:pt idx="273">
                  <c:v>50215.56</c:v>
                </c:pt>
                <c:pt idx="274">
                  <c:v>49987.09</c:v>
                </c:pt>
                <c:pt idx="275">
                  <c:v>49852.72</c:v>
                </c:pt>
                <c:pt idx="276">
                  <c:v>49718.34</c:v>
                </c:pt>
                <c:pt idx="277">
                  <c:v>49583.97</c:v>
                </c:pt>
                <c:pt idx="278">
                  <c:v>49449.59</c:v>
                </c:pt>
              </c:numCache>
            </c:numRef>
          </c:xVal>
          <c:yVal>
            <c:numRef>
              <c:f>'Input-Poro'!$AE$13:$AE$291</c:f>
              <c:numCache>
                <c:formatCode>0</c:formatCode>
                <c:ptCount val="279"/>
                <c:pt idx="0">
                  <c:v>115478.46</c:v>
                </c:pt>
                <c:pt idx="1">
                  <c:v>115989.2</c:v>
                </c:pt>
                <c:pt idx="2">
                  <c:v>115895.11</c:v>
                </c:pt>
                <c:pt idx="3">
                  <c:v>115801.02</c:v>
                </c:pt>
                <c:pt idx="4">
                  <c:v>115706.93</c:v>
                </c:pt>
                <c:pt idx="5">
                  <c:v>116311.75</c:v>
                </c:pt>
                <c:pt idx="6">
                  <c:v>116217.67</c:v>
                </c:pt>
                <c:pt idx="7">
                  <c:v>116634.31</c:v>
                </c:pt>
                <c:pt idx="8">
                  <c:v>116956.87</c:v>
                </c:pt>
                <c:pt idx="9">
                  <c:v>117279.43</c:v>
                </c:pt>
                <c:pt idx="10">
                  <c:v>117507.89</c:v>
                </c:pt>
                <c:pt idx="11">
                  <c:v>117830.45</c:v>
                </c:pt>
                <c:pt idx="12">
                  <c:v>118058.92</c:v>
                </c:pt>
                <c:pt idx="13">
                  <c:v>118609.94</c:v>
                </c:pt>
                <c:pt idx="14">
                  <c:v>118838.39999999999</c:v>
                </c:pt>
                <c:pt idx="15">
                  <c:v>119066.87</c:v>
                </c:pt>
                <c:pt idx="16">
                  <c:v>119295.33</c:v>
                </c:pt>
                <c:pt idx="17">
                  <c:v>119523.8</c:v>
                </c:pt>
                <c:pt idx="18">
                  <c:v>120074.83</c:v>
                </c:pt>
                <c:pt idx="19">
                  <c:v>120303.29</c:v>
                </c:pt>
                <c:pt idx="20">
                  <c:v>120531.76</c:v>
                </c:pt>
                <c:pt idx="21">
                  <c:v>120760.22</c:v>
                </c:pt>
                <c:pt idx="22">
                  <c:v>120988.69</c:v>
                </c:pt>
                <c:pt idx="23">
                  <c:v>121217.15</c:v>
                </c:pt>
                <c:pt idx="24">
                  <c:v>121445.62</c:v>
                </c:pt>
                <c:pt idx="25">
                  <c:v>121674.08</c:v>
                </c:pt>
                <c:pt idx="26">
                  <c:v>121902.55</c:v>
                </c:pt>
                <c:pt idx="27">
                  <c:v>122131.02</c:v>
                </c:pt>
                <c:pt idx="28">
                  <c:v>122359.48</c:v>
                </c:pt>
                <c:pt idx="29">
                  <c:v>122587.95</c:v>
                </c:pt>
                <c:pt idx="30">
                  <c:v>122816.42</c:v>
                </c:pt>
                <c:pt idx="31">
                  <c:v>123044.88</c:v>
                </c:pt>
                <c:pt idx="32">
                  <c:v>123864.66</c:v>
                </c:pt>
                <c:pt idx="33">
                  <c:v>124093.12</c:v>
                </c:pt>
                <c:pt idx="34">
                  <c:v>124321.59</c:v>
                </c:pt>
                <c:pt idx="35">
                  <c:v>124684.43</c:v>
                </c:pt>
                <c:pt idx="36">
                  <c:v>125047.27</c:v>
                </c:pt>
                <c:pt idx="37">
                  <c:v>125410.11</c:v>
                </c:pt>
                <c:pt idx="38">
                  <c:v>125772.95</c:v>
                </c:pt>
                <c:pt idx="39">
                  <c:v>126498.63</c:v>
                </c:pt>
                <c:pt idx="40">
                  <c:v>126861.47</c:v>
                </c:pt>
                <c:pt idx="41">
                  <c:v>127224.32000000001</c:v>
                </c:pt>
                <c:pt idx="42">
                  <c:v>127721.53</c:v>
                </c:pt>
                <c:pt idx="43">
                  <c:v>128218.75</c:v>
                </c:pt>
                <c:pt idx="44">
                  <c:v>128353.13</c:v>
                </c:pt>
                <c:pt idx="45">
                  <c:v>128850.34</c:v>
                </c:pt>
                <c:pt idx="46">
                  <c:v>128984.72</c:v>
                </c:pt>
                <c:pt idx="47">
                  <c:v>129616.31</c:v>
                </c:pt>
                <c:pt idx="48">
                  <c:v>129750.69</c:v>
                </c:pt>
                <c:pt idx="49">
                  <c:v>130651.03</c:v>
                </c:pt>
                <c:pt idx="50">
                  <c:v>130785.4</c:v>
                </c:pt>
                <c:pt idx="51">
                  <c:v>130919.78</c:v>
                </c:pt>
                <c:pt idx="52">
                  <c:v>132760.75</c:v>
                </c:pt>
                <c:pt idx="53">
                  <c:v>132895.12</c:v>
                </c:pt>
                <c:pt idx="54">
                  <c:v>133029.5</c:v>
                </c:pt>
                <c:pt idx="55">
                  <c:v>133163.88</c:v>
                </c:pt>
                <c:pt idx="56">
                  <c:v>134279.16</c:v>
                </c:pt>
                <c:pt idx="57">
                  <c:v>134413.53</c:v>
                </c:pt>
                <c:pt idx="58">
                  <c:v>134547.91</c:v>
                </c:pt>
                <c:pt idx="59">
                  <c:v>134682.29</c:v>
                </c:pt>
                <c:pt idx="60">
                  <c:v>134816.66</c:v>
                </c:pt>
                <c:pt idx="61">
                  <c:v>135528.82999999999</c:v>
                </c:pt>
                <c:pt idx="62">
                  <c:v>135663.20000000001</c:v>
                </c:pt>
                <c:pt idx="63">
                  <c:v>135797.57</c:v>
                </c:pt>
                <c:pt idx="64">
                  <c:v>136509.74</c:v>
                </c:pt>
                <c:pt idx="65">
                  <c:v>136644.12</c:v>
                </c:pt>
                <c:pt idx="66">
                  <c:v>137221.9</c:v>
                </c:pt>
                <c:pt idx="67">
                  <c:v>137356.28</c:v>
                </c:pt>
                <c:pt idx="68">
                  <c:v>137799.67999999999</c:v>
                </c:pt>
                <c:pt idx="69">
                  <c:v>137934.06</c:v>
                </c:pt>
                <c:pt idx="70">
                  <c:v>138377.47</c:v>
                </c:pt>
                <c:pt idx="71">
                  <c:v>138511.85</c:v>
                </c:pt>
                <c:pt idx="72">
                  <c:v>138955.25</c:v>
                </c:pt>
                <c:pt idx="73">
                  <c:v>139089.63</c:v>
                </c:pt>
                <c:pt idx="74">
                  <c:v>139533.04</c:v>
                </c:pt>
                <c:pt idx="75">
                  <c:v>139667.42000000001</c:v>
                </c:pt>
                <c:pt idx="76">
                  <c:v>139976.45000000001</c:v>
                </c:pt>
                <c:pt idx="77">
                  <c:v>140110.82999999999</c:v>
                </c:pt>
                <c:pt idx="78">
                  <c:v>140419.87</c:v>
                </c:pt>
                <c:pt idx="79">
                  <c:v>140728.9</c:v>
                </c:pt>
                <c:pt idx="80">
                  <c:v>141037.94</c:v>
                </c:pt>
                <c:pt idx="81">
                  <c:v>141346.97</c:v>
                </c:pt>
                <c:pt idx="82">
                  <c:v>141521.63</c:v>
                </c:pt>
                <c:pt idx="83">
                  <c:v>141696.29</c:v>
                </c:pt>
                <c:pt idx="84">
                  <c:v>142005.32999999999</c:v>
                </c:pt>
                <c:pt idx="85">
                  <c:v>142179.98000000001</c:v>
                </c:pt>
                <c:pt idx="86">
                  <c:v>142220.26999999999</c:v>
                </c:pt>
                <c:pt idx="87">
                  <c:v>142394.93</c:v>
                </c:pt>
                <c:pt idx="88">
                  <c:v>142569.59</c:v>
                </c:pt>
                <c:pt idx="89">
                  <c:v>142744.25</c:v>
                </c:pt>
                <c:pt idx="90">
                  <c:v>142918.91</c:v>
                </c:pt>
                <c:pt idx="91">
                  <c:v>142959.20000000001</c:v>
                </c:pt>
                <c:pt idx="92">
                  <c:v>143093.57</c:v>
                </c:pt>
                <c:pt idx="93">
                  <c:v>143133.85</c:v>
                </c:pt>
                <c:pt idx="94">
                  <c:v>143308.51999999999</c:v>
                </c:pt>
                <c:pt idx="95">
                  <c:v>143348.79999999999</c:v>
                </c:pt>
                <c:pt idx="96">
                  <c:v>143389.09</c:v>
                </c:pt>
                <c:pt idx="97">
                  <c:v>143563.74</c:v>
                </c:pt>
                <c:pt idx="98">
                  <c:v>143604.03</c:v>
                </c:pt>
                <c:pt idx="99">
                  <c:v>143644.32</c:v>
                </c:pt>
                <c:pt idx="100">
                  <c:v>143684.6</c:v>
                </c:pt>
                <c:pt idx="101">
                  <c:v>143724.89000000001</c:v>
                </c:pt>
                <c:pt idx="102">
                  <c:v>143765.17000000001</c:v>
                </c:pt>
                <c:pt idx="103">
                  <c:v>143805.45000000001</c:v>
                </c:pt>
                <c:pt idx="104">
                  <c:v>143845.74</c:v>
                </c:pt>
                <c:pt idx="105">
                  <c:v>143886.01999999999</c:v>
                </c:pt>
                <c:pt idx="106">
                  <c:v>143791.93</c:v>
                </c:pt>
                <c:pt idx="107">
                  <c:v>143832.22</c:v>
                </c:pt>
                <c:pt idx="108">
                  <c:v>143872.5</c:v>
                </c:pt>
                <c:pt idx="109">
                  <c:v>143778.41</c:v>
                </c:pt>
                <c:pt idx="110">
                  <c:v>143912.79</c:v>
                </c:pt>
                <c:pt idx="111">
                  <c:v>143818.70000000001</c:v>
                </c:pt>
                <c:pt idx="112">
                  <c:v>142877.79</c:v>
                </c:pt>
                <c:pt idx="113">
                  <c:v>143858.98000000001</c:v>
                </c:pt>
                <c:pt idx="114">
                  <c:v>143764.89000000001</c:v>
                </c:pt>
                <c:pt idx="115">
                  <c:v>143670.79999999999</c:v>
                </c:pt>
                <c:pt idx="116">
                  <c:v>143576.71</c:v>
                </c:pt>
                <c:pt idx="117">
                  <c:v>143294.44</c:v>
                </c:pt>
                <c:pt idx="118">
                  <c:v>143200.35</c:v>
                </c:pt>
                <c:pt idx="119">
                  <c:v>143106.26</c:v>
                </c:pt>
                <c:pt idx="120">
                  <c:v>143711.09</c:v>
                </c:pt>
                <c:pt idx="121">
                  <c:v>143616.99</c:v>
                </c:pt>
                <c:pt idx="122">
                  <c:v>143522.9</c:v>
                </c:pt>
                <c:pt idx="123">
                  <c:v>143428.81</c:v>
                </c:pt>
                <c:pt idx="124">
                  <c:v>142783.70000000001</c:v>
                </c:pt>
                <c:pt idx="125">
                  <c:v>142555.23000000001</c:v>
                </c:pt>
                <c:pt idx="126">
                  <c:v>141856.31</c:v>
                </c:pt>
                <c:pt idx="127">
                  <c:v>141950.39999999999</c:v>
                </c:pt>
                <c:pt idx="128">
                  <c:v>142044.5</c:v>
                </c:pt>
                <c:pt idx="129">
                  <c:v>142138.59</c:v>
                </c:pt>
                <c:pt idx="130">
                  <c:v>142232.67000000001</c:v>
                </c:pt>
                <c:pt idx="131">
                  <c:v>141533.76000000001</c:v>
                </c:pt>
                <c:pt idx="132">
                  <c:v>141627.85</c:v>
                </c:pt>
                <c:pt idx="133">
                  <c:v>141305.29</c:v>
                </c:pt>
                <c:pt idx="134">
                  <c:v>141076.82999999999</c:v>
                </c:pt>
                <c:pt idx="135">
                  <c:v>140848.35999999999</c:v>
                </c:pt>
                <c:pt idx="136">
                  <c:v>140619.89000000001</c:v>
                </c:pt>
                <c:pt idx="137">
                  <c:v>140257.04999999999</c:v>
                </c:pt>
                <c:pt idx="138">
                  <c:v>140028.59</c:v>
                </c:pt>
                <c:pt idx="139">
                  <c:v>139800.12</c:v>
                </c:pt>
                <c:pt idx="140">
                  <c:v>139437.28</c:v>
                </c:pt>
                <c:pt idx="141">
                  <c:v>139074.44</c:v>
                </c:pt>
                <c:pt idx="142">
                  <c:v>138845.97</c:v>
                </c:pt>
                <c:pt idx="143">
                  <c:v>138483.13</c:v>
                </c:pt>
                <c:pt idx="144">
                  <c:v>138120.29</c:v>
                </c:pt>
                <c:pt idx="145">
                  <c:v>137757.45000000001</c:v>
                </c:pt>
                <c:pt idx="146">
                  <c:v>137394.60999999999</c:v>
                </c:pt>
                <c:pt idx="147">
                  <c:v>137031.76999999999</c:v>
                </c:pt>
                <c:pt idx="148">
                  <c:v>136897.39000000001</c:v>
                </c:pt>
                <c:pt idx="149">
                  <c:v>136534.54999999999</c:v>
                </c:pt>
                <c:pt idx="150">
                  <c:v>136171.70000000001</c:v>
                </c:pt>
                <c:pt idx="151">
                  <c:v>136037.32999999999</c:v>
                </c:pt>
                <c:pt idx="152">
                  <c:v>135674.49</c:v>
                </c:pt>
                <c:pt idx="153">
                  <c:v>135311.65</c:v>
                </c:pt>
                <c:pt idx="154">
                  <c:v>135177.28</c:v>
                </c:pt>
                <c:pt idx="155">
                  <c:v>134814.43</c:v>
                </c:pt>
                <c:pt idx="156">
                  <c:v>134680.06</c:v>
                </c:pt>
                <c:pt idx="157">
                  <c:v>134182.84</c:v>
                </c:pt>
                <c:pt idx="158">
                  <c:v>134048.46</c:v>
                </c:pt>
                <c:pt idx="159">
                  <c:v>133551.25</c:v>
                </c:pt>
                <c:pt idx="160">
                  <c:v>133416.87</c:v>
                </c:pt>
                <c:pt idx="161">
                  <c:v>132919.66</c:v>
                </c:pt>
                <c:pt idx="162">
                  <c:v>132785.28</c:v>
                </c:pt>
                <c:pt idx="163">
                  <c:v>132422.44</c:v>
                </c:pt>
                <c:pt idx="164">
                  <c:v>132288.06</c:v>
                </c:pt>
                <c:pt idx="165">
                  <c:v>132153.69</c:v>
                </c:pt>
                <c:pt idx="166">
                  <c:v>131656.47</c:v>
                </c:pt>
                <c:pt idx="167">
                  <c:v>131522.1</c:v>
                </c:pt>
                <c:pt idx="168">
                  <c:v>131387.73000000001</c:v>
                </c:pt>
                <c:pt idx="169">
                  <c:v>130890.51</c:v>
                </c:pt>
                <c:pt idx="170">
                  <c:v>130756.13</c:v>
                </c:pt>
                <c:pt idx="171">
                  <c:v>130258.91</c:v>
                </c:pt>
                <c:pt idx="172">
                  <c:v>130124.54</c:v>
                </c:pt>
                <c:pt idx="173">
                  <c:v>129990.16</c:v>
                </c:pt>
                <c:pt idx="174">
                  <c:v>129855.79</c:v>
                </c:pt>
                <c:pt idx="175">
                  <c:v>129224.19</c:v>
                </c:pt>
                <c:pt idx="176">
                  <c:v>129089.82</c:v>
                </c:pt>
                <c:pt idx="177">
                  <c:v>128592.6</c:v>
                </c:pt>
                <c:pt idx="178">
                  <c:v>128458.23</c:v>
                </c:pt>
                <c:pt idx="179">
                  <c:v>128323.85</c:v>
                </c:pt>
                <c:pt idx="180">
                  <c:v>127692.26</c:v>
                </c:pt>
                <c:pt idx="181">
                  <c:v>127557.88</c:v>
                </c:pt>
                <c:pt idx="182">
                  <c:v>127423.51</c:v>
                </c:pt>
                <c:pt idx="183">
                  <c:v>127289.14</c:v>
                </c:pt>
                <c:pt idx="184">
                  <c:v>127154.76</c:v>
                </c:pt>
                <c:pt idx="185">
                  <c:v>127020.39</c:v>
                </c:pt>
                <c:pt idx="186">
                  <c:v>126886.01</c:v>
                </c:pt>
                <c:pt idx="187">
                  <c:v>126751.63</c:v>
                </c:pt>
                <c:pt idx="188">
                  <c:v>126120.04</c:v>
                </c:pt>
                <c:pt idx="189">
                  <c:v>125985.67</c:v>
                </c:pt>
                <c:pt idx="190">
                  <c:v>125851.29</c:v>
                </c:pt>
                <c:pt idx="191">
                  <c:v>125354.07</c:v>
                </c:pt>
                <c:pt idx="192">
                  <c:v>125219.7</c:v>
                </c:pt>
                <c:pt idx="193">
                  <c:v>125085.32</c:v>
                </c:pt>
                <c:pt idx="194">
                  <c:v>124588.11</c:v>
                </c:pt>
                <c:pt idx="195">
                  <c:v>124453.73</c:v>
                </c:pt>
                <c:pt idx="196">
                  <c:v>124319.36</c:v>
                </c:pt>
                <c:pt idx="197">
                  <c:v>123822.14</c:v>
                </c:pt>
                <c:pt idx="198">
                  <c:v>123687.76</c:v>
                </c:pt>
                <c:pt idx="199">
                  <c:v>123553.39</c:v>
                </c:pt>
                <c:pt idx="200">
                  <c:v>123419.01</c:v>
                </c:pt>
                <c:pt idx="201">
                  <c:v>123284.64</c:v>
                </c:pt>
                <c:pt idx="202">
                  <c:v>122518.67</c:v>
                </c:pt>
                <c:pt idx="203">
                  <c:v>122384.29</c:v>
                </c:pt>
                <c:pt idx="204">
                  <c:v>122249.92</c:v>
                </c:pt>
                <c:pt idx="205">
                  <c:v>122115.55</c:v>
                </c:pt>
                <c:pt idx="206">
                  <c:v>121981.17</c:v>
                </c:pt>
                <c:pt idx="207">
                  <c:v>121846.79</c:v>
                </c:pt>
                <c:pt idx="208">
                  <c:v>121712.42</c:v>
                </c:pt>
                <c:pt idx="209">
                  <c:v>121578.04</c:v>
                </c:pt>
                <c:pt idx="210">
                  <c:v>121443.67</c:v>
                </c:pt>
                <c:pt idx="211">
                  <c:v>120812.08</c:v>
                </c:pt>
                <c:pt idx="212">
                  <c:v>120677.71</c:v>
                </c:pt>
                <c:pt idx="213">
                  <c:v>120543.33</c:v>
                </c:pt>
                <c:pt idx="214">
                  <c:v>120408.95</c:v>
                </c:pt>
                <c:pt idx="215">
                  <c:v>120274.57</c:v>
                </c:pt>
                <c:pt idx="216">
                  <c:v>120140.2</c:v>
                </c:pt>
                <c:pt idx="217">
                  <c:v>120005.83</c:v>
                </c:pt>
                <c:pt idx="218">
                  <c:v>119871.45</c:v>
                </c:pt>
                <c:pt idx="219">
                  <c:v>119737.08</c:v>
                </c:pt>
                <c:pt idx="220">
                  <c:v>119602.7</c:v>
                </c:pt>
                <c:pt idx="221">
                  <c:v>119468.32</c:v>
                </c:pt>
                <c:pt idx="222">
                  <c:v>119333.95</c:v>
                </c:pt>
                <c:pt idx="223">
                  <c:v>119199.57</c:v>
                </c:pt>
                <c:pt idx="224">
                  <c:v>119065.2</c:v>
                </c:pt>
                <c:pt idx="225">
                  <c:v>118930.83</c:v>
                </c:pt>
                <c:pt idx="226">
                  <c:v>118796.45</c:v>
                </c:pt>
                <c:pt idx="227">
                  <c:v>118662.07</c:v>
                </c:pt>
                <c:pt idx="228">
                  <c:v>118527.69</c:v>
                </c:pt>
                <c:pt idx="229">
                  <c:v>118393.32</c:v>
                </c:pt>
                <c:pt idx="230">
                  <c:v>118258.95</c:v>
                </c:pt>
                <c:pt idx="231">
                  <c:v>118124.57</c:v>
                </c:pt>
                <c:pt idx="232">
                  <c:v>117681.16</c:v>
                </c:pt>
                <c:pt idx="233">
                  <c:v>117546.78</c:v>
                </c:pt>
                <c:pt idx="234">
                  <c:v>117372.12</c:v>
                </c:pt>
                <c:pt idx="235">
                  <c:v>117237.75</c:v>
                </c:pt>
                <c:pt idx="236">
                  <c:v>117063.09</c:v>
                </c:pt>
                <c:pt idx="237">
                  <c:v>116888.43</c:v>
                </c:pt>
                <c:pt idx="238">
                  <c:v>116713.77</c:v>
                </c:pt>
                <c:pt idx="239">
                  <c:v>116539.11</c:v>
                </c:pt>
                <c:pt idx="240">
                  <c:v>116364.45</c:v>
                </c:pt>
                <c:pt idx="241">
                  <c:v>116324.16</c:v>
                </c:pt>
                <c:pt idx="242">
                  <c:v>116189.79</c:v>
                </c:pt>
                <c:pt idx="243">
                  <c:v>116149.51</c:v>
                </c:pt>
                <c:pt idx="244">
                  <c:v>115974.84</c:v>
                </c:pt>
                <c:pt idx="245">
                  <c:v>115934.56</c:v>
                </c:pt>
                <c:pt idx="246">
                  <c:v>115759.9</c:v>
                </c:pt>
                <c:pt idx="247">
                  <c:v>115719.61</c:v>
                </c:pt>
                <c:pt idx="248">
                  <c:v>115544.95</c:v>
                </c:pt>
                <c:pt idx="249">
                  <c:v>115504.67</c:v>
                </c:pt>
                <c:pt idx="250">
                  <c:v>115464.39</c:v>
                </c:pt>
                <c:pt idx="251">
                  <c:v>115330.01</c:v>
                </c:pt>
                <c:pt idx="252">
                  <c:v>115289.72</c:v>
                </c:pt>
                <c:pt idx="253">
                  <c:v>115249.44</c:v>
                </c:pt>
                <c:pt idx="254">
                  <c:v>115115.07</c:v>
                </c:pt>
                <c:pt idx="255">
                  <c:v>115074.78</c:v>
                </c:pt>
                <c:pt idx="256">
                  <c:v>115034.49</c:v>
                </c:pt>
                <c:pt idx="257">
                  <c:v>114900.12</c:v>
                </c:pt>
                <c:pt idx="258">
                  <c:v>114994.21</c:v>
                </c:pt>
                <c:pt idx="259">
                  <c:v>114859.83</c:v>
                </c:pt>
                <c:pt idx="260">
                  <c:v>114819.55</c:v>
                </c:pt>
                <c:pt idx="261">
                  <c:v>114779.27</c:v>
                </c:pt>
                <c:pt idx="262">
                  <c:v>114738.98</c:v>
                </c:pt>
                <c:pt idx="263">
                  <c:v>114698.7</c:v>
                </c:pt>
                <c:pt idx="264">
                  <c:v>114792.79</c:v>
                </c:pt>
                <c:pt idx="265">
                  <c:v>114658.41</c:v>
                </c:pt>
                <c:pt idx="266">
                  <c:v>114752.5</c:v>
                </c:pt>
                <c:pt idx="267">
                  <c:v>114712.22</c:v>
                </c:pt>
                <c:pt idx="268">
                  <c:v>114806.31</c:v>
                </c:pt>
                <c:pt idx="269">
                  <c:v>114671.94</c:v>
                </c:pt>
                <c:pt idx="270">
                  <c:v>114766.02</c:v>
                </c:pt>
                <c:pt idx="271">
                  <c:v>114860.11</c:v>
                </c:pt>
                <c:pt idx="272">
                  <c:v>114954.2</c:v>
                </c:pt>
                <c:pt idx="273">
                  <c:v>115048.3</c:v>
                </c:pt>
                <c:pt idx="274">
                  <c:v>115008.01</c:v>
                </c:pt>
                <c:pt idx="275">
                  <c:v>115102.1</c:v>
                </c:pt>
                <c:pt idx="276">
                  <c:v>115196.19</c:v>
                </c:pt>
                <c:pt idx="277">
                  <c:v>115290.28</c:v>
                </c:pt>
                <c:pt idx="278">
                  <c:v>115384.37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529904"/>
        <c:axId val="500530296"/>
      </c:scatterChart>
      <c:valAx>
        <c:axId val="500529904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530296"/>
        <c:crosses val="autoZero"/>
        <c:crossBetween val="midCat"/>
      </c:valAx>
      <c:valAx>
        <c:axId val="500530296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529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Poro D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38000"/>
                </a:schemeClr>
              </a:solidFill>
              <a:ln w="9525">
                <a:solidFill>
                  <a:schemeClr val="accent5">
                    <a:tint val="38000"/>
                  </a:schemeClr>
                </a:solidFill>
              </a:ln>
              <a:effectLst/>
            </c:spPr>
          </c:marker>
          <c:xVal>
            <c:numRef>
              <c:f>'Input-Poro'!$I$4:$I$21</c:f>
              <c:numCache>
                <c:formatCode>General</c:formatCode>
                <c:ptCount val="18"/>
                <c:pt idx="0">
                  <c:v>73605.3</c:v>
                </c:pt>
                <c:pt idx="1">
                  <c:v>72671.899999999994</c:v>
                </c:pt>
                <c:pt idx="2">
                  <c:v>71890.100000000006</c:v>
                </c:pt>
                <c:pt idx="3">
                  <c:v>71164</c:v>
                </c:pt>
                <c:pt idx="4">
                  <c:v>70510.8</c:v>
                </c:pt>
                <c:pt idx="5">
                  <c:v>70270</c:v>
                </c:pt>
                <c:pt idx="6">
                  <c:v>70209.600000000006</c:v>
                </c:pt>
                <c:pt idx="7">
                  <c:v>70241.100000000006</c:v>
                </c:pt>
                <c:pt idx="8">
                  <c:v>70325.100000000006</c:v>
                </c:pt>
                <c:pt idx="9">
                  <c:v>70474.100000000006</c:v>
                </c:pt>
                <c:pt idx="10">
                  <c:v>70798.600000000006</c:v>
                </c:pt>
                <c:pt idx="11">
                  <c:v>71176.800000000003</c:v>
                </c:pt>
                <c:pt idx="12">
                  <c:v>71783.100000000006</c:v>
                </c:pt>
                <c:pt idx="13">
                  <c:v>72570.2</c:v>
                </c:pt>
                <c:pt idx="14">
                  <c:v>73487.899999999994</c:v>
                </c:pt>
                <c:pt idx="15">
                  <c:v>74205.399999999994</c:v>
                </c:pt>
                <c:pt idx="16">
                  <c:v>75001.600000000006</c:v>
                </c:pt>
                <c:pt idx="17">
                  <c:v>75617.100000000006</c:v>
                </c:pt>
              </c:numCache>
            </c:numRef>
          </c:xVal>
          <c:yVal>
            <c:numRef>
              <c:f>'Input-Poro'!$J$4:$J$21</c:f>
              <c:numCache>
                <c:formatCode>General</c:formatCode>
                <c:ptCount val="18"/>
                <c:pt idx="0">
                  <c:v>130048.2</c:v>
                </c:pt>
                <c:pt idx="1">
                  <c:v>131475.4</c:v>
                </c:pt>
                <c:pt idx="2">
                  <c:v>132401.60000000001</c:v>
                </c:pt>
                <c:pt idx="3">
                  <c:v>133140.1</c:v>
                </c:pt>
                <c:pt idx="4">
                  <c:v>133993.79999999999</c:v>
                </c:pt>
                <c:pt idx="5">
                  <c:v>134505.29999999999</c:v>
                </c:pt>
                <c:pt idx="6">
                  <c:v>134882.20000000001</c:v>
                </c:pt>
                <c:pt idx="7">
                  <c:v>135123</c:v>
                </c:pt>
                <c:pt idx="8">
                  <c:v>135289.4</c:v>
                </c:pt>
                <c:pt idx="9">
                  <c:v>135381.6</c:v>
                </c:pt>
                <c:pt idx="10">
                  <c:v>135516.4</c:v>
                </c:pt>
                <c:pt idx="11">
                  <c:v>135526.6</c:v>
                </c:pt>
                <c:pt idx="12">
                  <c:v>135504.6</c:v>
                </c:pt>
                <c:pt idx="13">
                  <c:v>135323.5</c:v>
                </c:pt>
                <c:pt idx="14">
                  <c:v>134981.29999999999</c:v>
                </c:pt>
                <c:pt idx="15">
                  <c:v>134571.20000000001</c:v>
                </c:pt>
                <c:pt idx="16">
                  <c:v>134036.70000000001</c:v>
                </c:pt>
                <c:pt idx="17">
                  <c:v>133674.20000000001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>
                  <a:tint val="4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46000"/>
                </a:schemeClr>
              </a:solidFill>
              <a:ln w="9525">
                <a:solidFill>
                  <a:schemeClr val="accent5">
                    <a:tint val="46000"/>
                  </a:schemeClr>
                </a:solidFill>
              </a:ln>
              <a:effectLst/>
            </c:spPr>
          </c:marker>
          <c:xVal>
            <c:numRef>
              <c:f>'Input-Poro'!$I$22:$I$55</c:f>
              <c:numCache>
                <c:formatCode>General</c:formatCode>
                <c:ptCount val="34"/>
                <c:pt idx="0">
                  <c:v>71888.800000000003</c:v>
                </c:pt>
                <c:pt idx="1">
                  <c:v>71430.8</c:v>
                </c:pt>
                <c:pt idx="2">
                  <c:v>70922.899999999994</c:v>
                </c:pt>
                <c:pt idx="3">
                  <c:v>70343.5</c:v>
                </c:pt>
                <c:pt idx="4">
                  <c:v>69644.399999999994</c:v>
                </c:pt>
                <c:pt idx="5">
                  <c:v>69340.600000000006</c:v>
                </c:pt>
                <c:pt idx="6">
                  <c:v>68930.399999999994</c:v>
                </c:pt>
                <c:pt idx="7">
                  <c:v>68533.100000000006</c:v>
                </c:pt>
                <c:pt idx="8">
                  <c:v>68146.7</c:v>
                </c:pt>
                <c:pt idx="9">
                  <c:v>67813</c:v>
                </c:pt>
                <c:pt idx="10">
                  <c:v>67773.3</c:v>
                </c:pt>
                <c:pt idx="11">
                  <c:v>67773.3</c:v>
                </c:pt>
                <c:pt idx="12">
                  <c:v>67773.3</c:v>
                </c:pt>
                <c:pt idx="13">
                  <c:v>67805.8</c:v>
                </c:pt>
                <c:pt idx="14">
                  <c:v>67883.899999999994</c:v>
                </c:pt>
                <c:pt idx="15">
                  <c:v>68081</c:v>
                </c:pt>
                <c:pt idx="16">
                  <c:v>68164</c:v>
                </c:pt>
                <c:pt idx="17">
                  <c:v>68424.5</c:v>
                </c:pt>
                <c:pt idx="18">
                  <c:v>68815.3</c:v>
                </c:pt>
                <c:pt idx="19">
                  <c:v>69336.3</c:v>
                </c:pt>
                <c:pt idx="20">
                  <c:v>69764.100000000006</c:v>
                </c:pt>
                <c:pt idx="21">
                  <c:v>70191.600000000006</c:v>
                </c:pt>
                <c:pt idx="22">
                  <c:v>70354.3</c:v>
                </c:pt>
                <c:pt idx="23">
                  <c:v>71296.3</c:v>
                </c:pt>
                <c:pt idx="24">
                  <c:v>71559.399999999994</c:v>
                </c:pt>
                <c:pt idx="25">
                  <c:v>72356.3</c:v>
                </c:pt>
                <c:pt idx="26">
                  <c:v>73178.5</c:v>
                </c:pt>
                <c:pt idx="27">
                  <c:v>73829.7</c:v>
                </c:pt>
                <c:pt idx="28">
                  <c:v>74179.5</c:v>
                </c:pt>
                <c:pt idx="29">
                  <c:v>74891.399999999994</c:v>
                </c:pt>
                <c:pt idx="30">
                  <c:v>75460</c:v>
                </c:pt>
                <c:pt idx="31">
                  <c:v>76002.600000000006</c:v>
                </c:pt>
                <c:pt idx="32">
                  <c:v>76473.8</c:v>
                </c:pt>
                <c:pt idx="33">
                  <c:v>76944.600000000006</c:v>
                </c:pt>
              </c:numCache>
            </c:numRef>
          </c:xVal>
          <c:yVal>
            <c:numRef>
              <c:f>'Input-Poro'!$J$22:$J$55</c:f>
              <c:numCache>
                <c:formatCode>General</c:formatCode>
                <c:ptCount val="34"/>
                <c:pt idx="0">
                  <c:v>128227</c:v>
                </c:pt>
                <c:pt idx="1">
                  <c:v>129206</c:v>
                </c:pt>
                <c:pt idx="2">
                  <c:v>130159.1</c:v>
                </c:pt>
                <c:pt idx="3">
                  <c:v>131077.1</c:v>
                </c:pt>
                <c:pt idx="4">
                  <c:v>132054.1</c:v>
                </c:pt>
                <c:pt idx="5">
                  <c:v>132477</c:v>
                </c:pt>
                <c:pt idx="6">
                  <c:v>132984.9</c:v>
                </c:pt>
                <c:pt idx="7">
                  <c:v>133660.1</c:v>
                </c:pt>
                <c:pt idx="8">
                  <c:v>134385.20000000001</c:v>
                </c:pt>
                <c:pt idx="9">
                  <c:v>135148.6</c:v>
                </c:pt>
                <c:pt idx="10">
                  <c:v>135400.9</c:v>
                </c:pt>
                <c:pt idx="11">
                  <c:v>135598.1</c:v>
                </c:pt>
                <c:pt idx="12">
                  <c:v>135772.29999999999</c:v>
                </c:pt>
                <c:pt idx="13">
                  <c:v>135953.70000000001</c:v>
                </c:pt>
                <c:pt idx="14">
                  <c:v>136126.6</c:v>
                </c:pt>
                <c:pt idx="15">
                  <c:v>136363.20000000001</c:v>
                </c:pt>
                <c:pt idx="16">
                  <c:v>136438.29999999999</c:v>
                </c:pt>
                <c:pt idx="17">
                  <c:v>136698.79999999999</c:v>
                </c:pt>
                <c:pt idx="18">
                  <c:v>136826.4</c:v>
                </c:pt>
                <c:pt idx="19">
                  <c:v>136902.9</c:v>
                </c:pt>
                <c:pt idx="20">
                  <c:v>136976.4</c:v>
                </c:pt>
                <c:pt idx="21">
                  <c:v>136996.1</c:v>
                </c:pt>
                <c:pt idx="22">
                  <c:v>137028.9</c:v>
                </c:pt>
                <c:pt idx="23">
                  <c:v>136933.1</c:v>
                </c:pt>
                <c:pt idx="24">
                  <c:v>136907.5</c:v>
                </c:pt>
                <c:pt idx="25">
                  <c:v>136786.1</c:v>
                </c:pt>
                <c:pt idx="26">
                  <c:v>136605.6</c:v>
                </c:pt>
                <c:pt idx="27">
                  <c:v>136338.9</c:v>
                </c:pt>
                <c:pt idx="28">
                  <c:v>136171.6</c:v>
                </c:pt>
                <c:pt idx="29">
                  <c:v>135809.1</c:v>
                </c:pt>
                <c:pt idx="30">
                  <c:v>135470.5</c:v>
                </c:pt>
                <c:pt idx="31">
                  <c:v>135095.1</c:v>
                </c:pt>
                <c:pt idx="32">
                  <c:v>134782.5</c:v>
                </c:pt>
                <c:pt idx="33">
                  <c:v>134335.29999999999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5">
                  <a:tint val="5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4000"/>
                </a:schemeClr>
              </a:solidFill>
              <a:ln w="9525">
                <a:solidFill>
                  <a:schemeClr val="accent5">
                    <a:tint val="54000"/>
                  </a:schemeClr>
                </a:solidFill>
              </a:ln>
              <a:effectLst/>
            </c:spPr>
          </c:marker>
          <c:xVal>
            <c:numRef>
              <c:f>'Input-Poro'!$I$56:$I$94</c:f>
              <c:numCache>
                <c:formatCode>General</c:formatCode>
                <c:ptCount val="39"/>
                <c:pt idx="0">
                  <c:v>71128.600000000006</c:v>
                </c:pt>
                <c:pt idx="1">
                  <c:v>70928.800000000003</c:v>
                </c:pt>
                <c:pt idx="2">
                  <c:v>70753.600000000006</c:v>
                </c:pt>
                <c:pt idx="3">
                  <c:v>70352</c:v>
                </c:pt>
                <c:pt idx="4">
                  <c:v>70099.100000000006</c:v>
                </c:pt>
                <c:pt idx="5">
                  <c:v>69777.2</c:v>
                </c:pt>
                <c:pt idx="6">
                  <c:v>69082</c:v>
                </c:pt>
                <c:pt idx="7">
                  <c:v>68668.3</c:v>
                </c:pt>
                <c:pt idx="8">
                  <c:v>68240.2</c:v>
                </c:pt>
                <c:pt idx="9">
                  <c:v>67636.800000000003</c:v>
                </c:pt>
                <c:pt idx="10">
                  <c:v>67035.399999999994</c:v>
                </c:pt>
                <c:pt idx="11">
                  <c:v>65965.2</c:v>
                </c:pt>
                <c:pt idx="12">
                  <c:v>65792</c:v>
                </c:pt>
                <c:pt idx="13">
                  <c:v>65730.600000000006</c:v>
                </c:pt>
                <c:pt idx="14">
                  <c:v>65544</c:v>
                </c:pt>
                <c:pt idx="15">
                  <c:v>65324.1</c:v>
                </c:pt>
                <c:pt idx="16">
                  <c:v>65177.8</c:v>
                </c:pt>
                <c:pt idx="17">
                  <c:v>65147.6</c:v>
                </c:pt>
                <c:pt idx="18">
                  <c:v>65189</c:v>
                </c:pt>
                <c:pt idx="19">
                  <c:v>65356.3</c:v>
                </c:pt>
                <c:pt idx="20">
                  <c:v>65502.6</c:v>
                </c:pt>
                <c:pt idx="21">
                  <c:v>65638.100000000006</c:v>
                </c:pt>
                <c:pt idx="22">
                  <c:v>65846.8</c:v>
                </c:pt>
                <c:pt idx="23">
                  <c:v>66034.5</c:v>
                </c:pt>
                <c:pt idx="24">
                  <c:v>66600.100000000006</c:v>
                </c:pt>
                <c:pt idx="25">
                  <c:v>66881.899999999994</c:v>
                </c:pt>
                <c:pt idx="26">
                  <c:v>69174.2</c:v>
                </c:pt>
                <c:pt idx="27">
                  <c:v>69844.5</c:v>
                </c:pt>
                <c:pt idx="28">
                  <c:v>70258.2</c:v>
                </c:pt>
                <c:pt idx="29">
                  <c:v>70378.3</c:v>
                </c:pt>
                <c:pt idx="30">
                  <c:v>70940.899999999994</c:v>
                </c:pt>
                <c:pt idx="31">
                  <c:v>71646.3</c:v>
                </c:pt>
                <c:pt idx="32">
                  <c:v>72584</c:v>
                </c:pt>
                <c:pt idx="33">
                  <c:v>73226.100000000006</c:v>
                </c:pt>
                <c:pt idx="34">
                  <c:v>73947.5</c:v>
                </c:pt>
                <c:pt idx="35">
                  <c:v>74763.100000000006</c:v>
                </c:pt>
                <c:pt idx="36">
                  <c:v>75551.8</c:v>
                </c:pt>
                <c:pt idx="37">
                  <c:v>76328.399999999994</c:v>
                </c:pt>
                <c:pt idx="38">
                  <c:v>77252</c:v>
                </c:pt>
              </c:numCache>
            </c:numRef>
          </c:xVal>
          <c:yVal>
            <c:numRef>
              <c:f>'Input-Poro'!$J$56:$J$94</c:f>
              <c:numCache>
                <c:formatCode>General</c:formatCode>
                <c:ptCount val="39"/>
                <c:pt idx="0">
                  <c:v>126028.2</c:v>
                </c:pt>
                <c:pt idx="1">
                  <c:v>126670.3</c:v>
                </c:pt>
                <c:pt idx="2">
                  <c:v>127259.5</c:v>
                </c:pt>
                <c:pt idx="3">
                  <c:v>128250</c:v>
                </c:pt>
                <c:pt idx="4">
                  <c:v>128865.8</c:v>
                </c:pt>
                <c:pt idx="5">
                  <c:v>129599.4</c:v>
                </c:pt>
                <c:pt idx="6">
                  <c:v>130830.7</c:v>
                </c:pt>
                <c:pt idx="7">
                  <c:v>131446.20000000001</c:v>
                </c:pt>
                <c:pt idx="8">
                  <c:v>132064</c:v>
                </c:pt>
                <c:pt idx="9">
                  <c:v>132881.20000000001</c:v>
                </c:pt>
                <c:pt idx="10">
                  <c:v>133643.70000000001</c:v>
                </c:pt>
                <c:pt idx="11">
                  <c:v>135101.1</c:v>
                </c:pt>
                <c:pt idx="12">
                  <c:v>135356</c:v>
                </c:pt>
                <c:pt idx="13">
                  <c:v>135428.20000000001</c:v>
                </c:pt>
                <c:pt idx="14">
                  <c:v>135634.20000000001</c:v>
                </c:pt>
                <c:pt idx="15">
                  <c:v>135874.70000000001</c:v>
                </c:pt>
                <c:pt idx="16">
                  <c:v>136156.5</c:v>
                </c:pt>
                <c:pt idx="17">
                  <c:v>136355.6</c:v>
                </c:pt>
                <c:pt idx="18">
                  <c:v>136658.1</c:v>
                </c:pt>
                <c:pt idx="19">
                  <c:v>136941.6</c:v>
                </c:pt>
                <c:pt idx="20">
                  <c:v>137118.39999999999</c:v>
                </c:pt>
                <c:pt idx="21">
                  <c:v>137265.1</c:v>
                </c:pt>
                <c:pt idx="22">
                  <c:v>137411.4</c:v>
                </c:pt>
                <c:pt idx="23">
                  <c:v>137463.9</c:v>
                </c:pt>
                <c:pt idx="24">
                  <c:v>137683.70000000001</c:v>
                </c:pt>
                <c:pt idx="25">
                  <c:v>137777.9</c:v>
                </c:pt>
                <c:pt idx="26">
                  <c:v>137997.1</c:v>
                </c:pt>
                <c:pt idx="27">
                  <c:v>137962.9</c:v>
                </c:pt>
                <c:pt idx="28">
                  <c:v>137977.4</c:v>
                </c:pt>
                <c:pt idx="29">
                  <c:v>137977.4</c:v>
                </c:pt>
                <c:pt idx="30">
                  <c:v>137869.4</c:v>
                </c:pt>
                <c:pt idx="31">
                  <c:v>137763.5</c:v>
                </c:pt>
                <c:pt idx="32">
                  <c:v>137589.9</c:v>
                </c:pt>
                <c:pt idx="33">
                  <c:v>137441.29999999999</c:v>
                </c:pt>
                <c:pt idx="34">
                  <c:v>137188.29999999999</c:v>
                </c:pt>
                <c:pt idx="35">
                  <c:v>136813.29999999999</c:v>
                </c:pt>
                <c:pt idx="36">
                  <c:v>136426.20000000001</c:v>
                </c:pt>
                <c:pt idx="37">
                  <c:v>135930.79999999999</c:v>
                </c:pt>
                <c:pt idx="38">
                  <c:v>135221.5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5">
                  <a:tint val="6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2000"/>
                </a:schemeClr>
              </a:solidFill>
              <a:ln w="9525">
                <a:solidFill>
                  <a:schemeClr val="accent5">
                    <a:tint val="62000"/>
                  </a:schemeClr>
                </a:solidFill>
              </a:ln>
              <a:effectLst/>
            </c:spPr>
          </c:marker>
          <c:xVal>
            <c:numRef>
              <c:f>'Input-Poro'!$I$95:$I$124</c:f>
              <c:numCache>
                <c:formatCode>General</c:formatCode>
                <c:ptCount val="30"/>
                <c:pt idx="0">
                  <c:v>70325.8</c:v>
                </c:pt>
                <c:pt idx="1">
                  <c:v>69726.7</c:v>
                </c:pt>
                <c:pt idx="2">
                  <c:v>69076.399999999994</c:v>
                </c:pt>
                <c:pt idx="3">
                  <c:v>68396.7</c:v>
                </c:pt>
                <c:pt idx="4">
                  <c:v>67672.899999999994</c:v>
                </c:pt>
                <c:pt idx="5">
                  <c:v>66746.100000000006</c:v>
                </c:pt>
                <c:pt idx="6">
                  <c:v>65669</c:v>
                </c:pt>
                <c:pt idx="7">
                  <c:v>64800.5</c:v>
                </c:pt>
                <c:pt idx="8">
                  <c:v>64154.5</c:v>
                </c:pt>
                <c:pt idx="9">
                  <c:v>63697.5</c:v>
                </c:pt>
                <c:pt idx="10">
                  <c:v>63481</c:v>
                </c:pt>
                <c:pt idx="11">
                  <c:v>63533.5</c:v>
                </c:pt>
                <c:pt idx="12">
                  <c:v>63609.9</c:v>
                </c:pt>
                <c:pt idx="13">
                  <c:v>63854</c:v>
                </c:pt>
                <c:pt idx="14">
                  <c:v>64265.1</c:v>
                </c:pt>
                <c:pt idx="15">
                  <c:v>64676.2</c:v>
                </c:pt>
                <c:pt idx="16">
                  <c:v>65176.2</c:v>
                </c:pt>
                <c:pt idx="17">
                  <c:v>65703.399999999994</c:v>
                </c:pt>
                <c:pt idx="18">
                  <c:v>66192.899999999994</c:v>
                </c:pt>
                <c:pt idx="19">
                  <c:v>66895</c:v>
                </c:pt>
                <c:pt idx="20">
                  <c:v>67786.7</c:v>
                </c:pt>
                <c:pt idx="21">
                  <c:v>68378.899999999994</c:v>
                </c:pt>
                <c:pt idx="22">
                  <c:v>69276.2</c:v>
                </c:pt>
                <c:pt idx="23">
                  <c:v>70135.199999999997</c:v>
                </c:pt>
                <c:pt idx="24">
                  <c:v>71175.5</c:v>
                </c:pt>
                <c:pt idx="25">
                  <c:v>72342.899999999994</c:v>
                </c:pt>
                <c:pt idx="26">
                  <c:v>73548.600000000006</c:v>
                </c:pt>
                <c:pt idx="27">
                  <c:v>74326.399999999994</c:v>
                </c:pt>
                <c:pt idx="28">
                  <c:v>75436.7</c:v>
                </c:pt>
                <c:pt idx="29">
                  <c:v>76724.899999999994</c:v>
                </c:pt>
              </c:numCache>
            </c:numRef>
          </c:xVal>
          <c:yVal>
            <c:numRef>
              <c:f>'Input-Poro'!$J$95:$J$124</c:f>
              <c:numCache>
                <c:formatCode>General</c:formatCode>
                <c:ptCount val="30"/>
                <c:pt idx="0">
                  <c:v>125214.6</c:v>
                </c:pt>
                <c:pt idx="1">
                  <c:v>127357.6</c:v>
                </c:pt>
                <c:pt idx="2">
                  <c:v>129045</c:v>
                </c:pt>
                <c:pt idx="3">
                  <c:v>130415.7</c:v>
                </c:pt>
                <c:pt idx="4">
                  <c:v>131545.60000000001</c:v>
                </c:pt>
                <c:pt idx="5">
                  <c:v>132720.5</c:v>
                </c:pt>
                <c:pt idx="6">
                  <c:v>133853.70000000001</c:v>
                </c:pt>
                <c:pt idx="7">
                  <c:v>134727</c:v>
                </c:pt>
                <c:pt idx="8">
                  <c:v>135290.70000000001</c:v>
                </c:pt>
                <c:pt idx="9">
                  <c:v>135872.1</c:v>
                </c:pt>
                <c:pt idx="10">
                  <c:v>136434.4</c:v>
                </c:pt>
                <c:pt idx="11">
                  <c:v>136827.1</c:v>
                </c:pt>
                <c:pt idx="12">
                  <c:v>137283.79999999999</c:v>
                </c:pt>
                <c:pt idx="13">
                  <c:v>137593.20000000001</c:v>
                </c:pt>
                <c:pt idx="14">
                  <c:v>137806.1</c:v>
                </c:pt>
                <c:pt idx="15">
                  <c:v>138006.20000000001</c:v>
                </c:pt>
                <c:pt idx="16">
                  <c:v>138183.4</c:v>
                </c:pt>
                <c:pt idx="17">
                  <c:v>138285.79999999999</c:v>
                </c:pt>
                <c:pt idx="18">
                  <c:v>138387.1</c:v>
                </c:pt>
                <c:pt idx="19">
                  <c:v>138557.1</c:v>
                </c:pt>
                <c:pt idx="20">
                  <c:v>138719.5</c:v>
                </c:pt>
                <c:pt idx="21">
                  <c:v>138747.70000000001</c:v>
                </c:pt>
                <c:pt idx="22">
                  <c:v>138695.5</c:v>
                </c:pt>
                <c:pt idx="23">
                  <c:v>138668</c:v>
                </c:pt>
                <c:pt idx="24">
                  <c:v>138455.4</c:v>
                </c:pt>
                <c:pt idx="25">
                  <c:v>138208.29999999999</c:v>
                </c:pt>
                <c:pt idx="26">
                  <c:v>137949.79999999999</c:v>
                </c:pt>
                <c:pt idx="27">
                  <c:v>137642.1</c:v>
                </c:pt>
                <c:pt idx="28">
                  <c:v>137166.29999999999</c:v>
                </c:pt>
                <c:pt idx="29">
                  <c:v>136420.4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>
                  <a:tint val="7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9000"/>
                </a:schemeClr>
              </a:solidFill>
              <a:ln w="9525">
                <a:solidFill>
                  <a:schemeClr val="accent5">
                    <a:tint val="69000"/>
                  </a:schemeClr>
                </a:solidFill>
              </a:ln>
              <a:effectLst/>
            </c:spPr>
          </c:marker>
          <c:xVal>
            <c:numRef>
              <c:f>'Input-Poro'!$I$125:$I$165</c:f>
              <c:numCache>
                <c:formatCode>General</c:formatCode>
                <c:ptCount val="41"/>
                <c:pt idx="0">
                  <c:v>62943.6</c:v>
                </c:pt>
                <c:pt idx="1">
                  <c:v>64466.5</c:v>
                </c:pt>
                <c:pt idx="2">
                  <c:v>65414</c:v>
                </c:pt>
                <c:pt idx="3">
                  <c:v>66215.199999999997</c:v>
                </c:pt>
                <c:pt idx="4">
                  <c:v>66550.5</c:v>
                </c:pt>
                <c:pt idx="5">
                  <c:v>66846.100000000006</c:v>
                </c:pt>
                <c:pt idx="6">
                  <c:v>66967.8</c:v>
                </c:pt>
                <c:pt idx="7">
                  <c:v>67009.2</c:v>
                </c:pt>
                <c:pt idx="8">
                  <c:v>66918.3</c:v>
                </c:pt>
                <c:pt idx="9">
                  <c:v>66688.7</c:v>
                </c:pt>
                <c:pt idx="10">
                  <c:v>66274.899999999994</c:v>
                </c:pt>
                <c:pt idx="11">
                  <c:v>65792</c:v>
                </c:pt>
                <c:pt idx="12">
                  <c:v>65114.2</c:v>
                </c:pt>
                <c:pt idx="13">
                  <c:v>64526.6</c:v>
                </c:pt>
                <c:pt idx="14">
                  <c:v>63965.9</c:v>
                </c:pt>
                <c:pt idx="15">
                  <c:v>63315</c:v>
                </c:pt>
                <c:pt idx="16">
                  <c:v>62450.5</c:v>
                </c:pt>
                <c:pt idx="17">
                  <c:v>62059.7</c:v>
                </c:pt>
                <c:pt idx="18">
                  <c:v>61696.5</c:v>
                </c:pt>
                <c:pt idx="19">
                  <c:v>61605.3</c:v>
                </c:pt>
                <c:pt idx="20">
                  <c:v>61691.9</c:v>
                </c:pt>
                <c:pt idx="21">
                  <c:v>61857.599999999999</c:v>
                </c:pt>
                <c:pt idx="22">
                  <c:v>62160.800000000003</c:v>
                </c:pt>
                <c:pt idx="23">
                  <c:v>62417.3</c:v>
                </c:pt>
                <c:pt idx="24">
                  <c:v>62863.199999999997</c:v>
                </c:pt>
                <c:pt idx="25">
                  <c:v>63286.7</c:v>
                </c:pt>
                <c:pt idx="26">
                  <c:v>63784.5</c:v>
                </c:pt>
                <c:pt idx="27">
                  <c:v>64321.9</c:v>
                </c:pt>
                <c:pt idx="28">
                  <c:v>64985.599999999999</c:v>
                </c:pt>
                <c:pt idx="29">
                  <c:v>65639.100000000006</c:v>
                </c:pt>
                <c:pt idx="30">
                  <c:v>66579.100000000006</c:v>
                </c:pt>
                <c:pt idx="31">
                  <c:v>67383.199999999997</c:v>
                </c:pt>
                <c:pt idx="32">
                  <c:v>68290</c:v>
                </c:pt>
                <c:pt idx="33">
                  <c:v>69233.600000000006</c:v>
                </c:pt>
                <c:pt idx="34">
                  <c:v>69966.2</c:v>
                </c:pt>
                <c:pt idx="35">
                  <c:v>71076.100000000006</c:v>
                </c:pt>
                <c:pt idx="36">
                  <c:v>72086.3</c:v>
                </c:pt>
                <c:pt idx="37">
                  <c:v>73452.100000000006</c:v>
                </c:pt>
                <c:pt idx="38">
                  <c:v>75465.899999999994</c:v>
                </c:pt>
                <c:pt idx="39">
                  <c:v>77519.100000000006</c:v>
                </c:pt>
                <c:pt idx="40">
                  <c:v>80007.3</c:v>
                </c:pt>
              </c:numCache>
            </c:numRef>
          </c:xVal>
          <c:yVal>
            <c:numRef>
              <c:f>'Input-Poro'!$J$125:$J$165</c:f>
              <c:numCache>
                <c:formatCode>General</c:formatCode>
                <c:ptCount val="41"/>
                <c:pt idx="0">
                  <c:v>114692.6</c:v>
                </c:pt>
                <c:pt idx="1">
                  <c:v>117712.3</c:v>
                </c:pt>
                <c:pt idx="2">
                  <c:v>120060.4</c:v>
                </c:pt>
                <c:pt idx="3">
                  <c:v>122215.2</c:v>
                </c:pt>
                <c:pt idx="4">
                  <c:v>123865.2</c:v>
                </c:pt>
                <c:pt idx="5">
                  <c:v>125097.8</c:v>
                </c:pt>
                <c:pt idx="6">
                  <c:v>126224.4</c:v>
                </c:pt>
                <c:pt idx="7">
                  <c:v>127046.3</c:v>
                </c:pt>
                <c:pt idx="8">
                  <c:v>128104.3</c:v>
                </c:pt>
                <c:pt idx="9">
                  <c:v>129158.8</c:v>
                </c:pt>
                <c:pt idx="10">
                  <c:v>130006.2</c:v>
                </c:pt>
                <c:pt idx="11">
                  <c:v>131091.9</c:v>
                </c:pt>
                <c:pt idx="12">
                  <c:v>131920</c:v>
                </c:pt>
                <c:pt idx="13">
                  <c:v>132661.70000000001</c:v>
                </c:pt>
                <c:pt idx="14">
                  <c:v>133354</c:v>
                </c:pt>
                <c:pt idx="15">
                  <c:v>134107</c:v>
                </c:pt>
                <c:pt idx="16">
                  <c:v>134829.1</c:v>
                </c:pt>
                <c:pt idx="17">
                  <c:v>135298.6</c:v>
                </c:pt>
                <c:pt idx="18">
                  <c:v>136147.29999999999</c:v>
                </c:pt>
                <c:pt idx="19">
                  <c:v>136738.5</c:v>
                </c:pt>
                <c:pt idx="20">
                  <c:v>137283.5</c:v>
                </c:pt>
                <c:pt idx="21">
                  <c:v>137704.4</c:v>
                </c:pt>
                <c:pt idx="22">
                  <c:v>138167</c:v>
                </c:pt>
                <c:pt idx="23">
                  <c:v>138489.5</c:v>
                </c:pt>
                <c:pt idx="24">
                  <c:v>138804.1</c:v>
                </c:pt>
                <c:pt idx="25">
                  <c:v>139017.4</c:v>
                </c:pt>
                <c:pt idx="26">
                  <c:v>139283.1</c:v>
                </c:pt>
                <c:pt idx="27">
                  <c:v>139474.1</c:v>
                </c:pt>
                <c:pt idx="28">
                  <c:v>139668.29999999999</c:v>
                </c:pt>
                <c:pt idx="29">
                  <c:v>139774</c:v>
                </c:pt>
                <c:pt idx="30">
                  <c:v>140013.1</c:v>
                </c:pt>
                <c:pt idx="31">
                  <c:v>140148</c:v>
                </c:pt>
                <c:pt idx="32">
                  <c:v>140210</c:v>
                </c:pt>
                <c:pt idx="33">
                  <c:v>140310.70000000001</c:v>
                </c:pt>
                <c:pt idx="34">
                  <c:v>140292</c:v>
                </c:pt>
                <c:pt idx="35">
                  <c:v>140308.70000000001</c:v>
                </c:pt>
                <c:pt idx="36">
                  <c:v>140284.79999999999</c:v>
                </c:pt>
                <c:pt idx="37">
                  <c:v>140169.29999999999</c:v>
                </c:pt>
                <c:pt idx="38">
                  <c:v>139881.60000000001</c:v>
                </c:pt>
                <c:pt idx="39">
                  <c:v>139628.4</c:v>
                </c:pt>
                <c:pt idx="40">
                  <c:v>139037.70000000001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5">
                  <a:tint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7000"/>
                </a:schemeClr>
              </a:solidFill>
              <a:ln w="9525">
                <a:solidFill>
                  <a:schemeClr val="accent5">
                    <a:tint val="77000"/>
                  </a:schemeClr>
                </a:solidFill>
              </a:ln>
              <a:effectLst/>
            </c:spPr>
          </c:marker>
          <c:xVal>
            <c:numRef>
              <c:f>'Input-Poro'!$I$166:$I$204</c:f>
              <c:numCache>
                <c:formatCode>General</c:formatCode>
                <c:ptCount val="39"/>
                <c:pt idx="0">
                  <c:v>54449.8</c:v>
                </c:pt>
                <c:pt idx="1">
                  <c:v>57589.599999999999</c:v>
                </c:pt>
                <c:pt idx="2">
                  <c:v>59901.2</c:v>
                </c:pt>
                <c:pt idx="3">
                  <c:v>61447.8</c:v>
                </c:pt>
                <c:pt idx="4">
                  <c:v>62933.4</c:v>
                </c:pt>
                <c:pt idx="5">
                  <c:v>63796.9</c:v>
                </c:pt>
                <c:pt idx="6">
                  <c:v>64446.5</c:v>
                </c:pt>
                <c:pt idx="7">
                  <c:v>64813.7</c:v>
                </c:pt>
                <c:pt idx="8">
                  <c:v>64924.5</c:v>
                </c:pt>
                <c:pt idx="9">
                  <c:v>64810.400000000001</c:v>
                </c:pt>
                <c:pt idx="10">
                  <c:v>64299.5</c:v>
                </c:pt>
                <c:pt idx="11">
                  <c:v>63678.2</c:v>
                </c:pt>
                <c:pt idx="12">
                  <c:v>62855</c:v>
                </c:pt>
                <c:pt idx="13">
                  <c:v>61982</c:v>
                </c:pt>
                <c:pt idx="14">
                  <c:v>61344.2</c:v>
                </c:pt>
                <c:pt idx="15">
                  <c:v>60726.7</c:v>
                </c:pt>
                <c:pt idx="16">
                  <c:v>60289.7</c:v>
                </c:pt>
                <c:pt idx="17">
                  <c:v>60032.2</c:v>
                </c:pt>
                <c:pt idx="18">
                  <c:v>59929.8</c:v>
                </c:pt>
                <c:pt idx="19">
                  <c:v>59875.7</c:v>
                </c:pt>
                <c:pt idx="20">
                  <c:v>59930.8</c:v>
                </c:pt>
                <c:pt idx="21">
                  <c:v>60165.7</c:v>
                </c:pt>
                <c:pt idx="22">
                  <c:v>60465.599999999999</c:v>
                </c:pt>
                <c:pt idx="23">
                  <c:v>60883.199999999997</c:v>
                </c:pt>
                <c:pt idx="24">
                  <c:v>61301.5</c:v>
                </c:pt>
                <c:pt idx="25">
                  <c:v>61809.4</c:v>
                </c:pt>
                <c:pt idx="26">
                  <c:v>62194.2</c:v>
                </c:pt>
                <c:pt idx="27">
                  <c:v>62803.8</c:v>
                </c:pt>
                <c:pt idx="28">
                  <c:v>63539.7</c:v>
                </c:pt>
                <c:pt idx="29">
                  <c:v>64439.3</c:v>
                </c:pt>
                <c:pt idx="30">
                  <c:v>65365.5</c:v>
                </c:pt>
                <c:pt idx="31">
                  <c:v>66507.899999999994</c:v>
                </c:pt>
                <c:pt idx="32">
                  <c:v>67613.2</c:v>
                </c:pt>
                <c:pt idx="33">
                  <c:v>68783.8</c:v>
                </c:pt>
                <c:pt idx="34">
                  <c:v>70319.600000000006</c:v>
                </c:pt>
                <c:pt idx="35">
                  <c:v>72262.5</c:v>
                </c:pt>
                <c:pt idx="36">
                  <c:v>75042.7</c:v>
                </c:pt>
                <c:pt idx="37">
                  <c:v>75586.899999999994</c:v>
                </c:pt>
                <c:pt idx="38">
                  <c:v>77390</c:v>
                </c:pt>
              </c:numCache>
            </c:numRef>
          </c:xVal>
          <c:yVal>
            <c:numRef>
              <c:f>'Input-Poro'!$J$166:$J$204</c:f>
              <c:numCache>
                <c:formatCode>General</c:formatCode>
                <c:ptCount val="39"/>
                <c:pt idx="0">
                  <c:v>109961.3</c:v>
                </c:pt>
                <c:pt idx="1">
                  <c:v>113402.6</c:v>
                </c:pt>
                <c:pt idx="2">
                  <c:v>116177.8</c:v>
                </c:pt>
                <c:pt idx="3">
                  <c:v>118301.8</c:v>
                </c:pt>
                <c:pt idx="4">
                  <c:v>120828.1</c:v>
                </c:pt>
                <c:pt idx="5">
                  <c:v>122529.9</c:v>
                </c:pt>
                <c:pt idx="6">
                  <c:v>124213.6</c:v>
                </c:pt>
                <c:pt idx="7">
                  <c:v>126079.1</c:v>
                </c:pt>
                <c:pt idx="8">
                  <c:v>127142.7</c:v>
                </c:pt>
                <c:pt idx="9">
                  <c:v>128124.3</c:v>
                </c:pt>
                <c:pt idx="10">
                  <c:v>129310.39999999999</c:v>
                </c:pt>
                <c:pt idx="11">
                  <c:v>130392.4</c:v>
                </c:pt>
                <c:pt idx="12">
                  <c:v>131456.4</c:v>
                </c:pt>
                <c:pt idx="13">
                  <c:v>132506.20000000001</c:v>
                </c:pt>
                <c:pt idx="14">
                  <c:v>133247.1</c:v>
                </c:pt>
                <c:pt idx="15">
                  <c:v>134165</c:v>
                </c:pt>
                <c:pt idx="16">
                  <c:v>134948.79999999999</c:v>
                </c:pt>
                <c:pt idx="17">
                  <c:v>135623.70000000001</c:v>
                </c:pt>
                <c:pt idx="18">
                  <c:v>136151.29999999999</c:v>
                </c:pt>
                <c:pt idx="19">
                  <c:v>136768.4</c:v>
                </c:pt>
                <c:pt idx="20">
                  <c:v>137552.79999999999</c:v>
                </c:pt>
                <c:pt idx="21">
                  <c:v>138215.6</c:v>
                </c:pt>
                <c:pt idx="22">
                  <c:v>138804.1</c:v>
                </c:pt>
                <c:pt idx="23">
                  <c:v>139244.4</c:v>
                </c:pt>
                <c:pt idx="24">
                  <c:v>139646.70000000001</c:v>
                </c:pt>
                <c:pt idx="25">
                  <c:v>140001</c:v>
                </c:pt>
                <c:pt idx="26">
                  <c:v>140251</c:v>
                </c:pt>
                <c:pt idx="27">
                  <c:v>140582.70000000001</c:v>
                </c:pt>
                <c:pt idx="28">
                  <c:v>140905.20000000001</c:v>
                </c:pt>
                <c:pt idx="29">
                  <c:v>141244.4</c:v>
                </c:pt>
                <c:pt idx="30">
                  <c:v>141534.1</c:v>
                </c:pt>
                <c:pt idx="31">
                  <c:v>141753.60000000001</c:v>
                </c:pt>
                <c:pt idx="32">
                  <c:v>141946.9</c:v>
                </c:pt>
                <c:pt idx="33">
                  <c:v>142066.29999999999</c:v>
                </c:pt>
                <c:pt idx="34">
                  <c:v>142207.70000000001</c:v>
                </c:pt>
                <c:pt idx="35">
                  <c:v>142221.1</c:v>
                </c:pt>
                <c:pt idx="36">
                  <c:v>142054.5</c:v>
                </c:pt>
                <c:pt idx="37">
                  <c:v>141993.1</c:v>
                </c:pt>
                <c:pt idx="38">
                  <c:v>141834.9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5">
                  <a:tint val="8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5000"/>
                </a:schemeClr>
              </a:solidFill>
              <a:ln w="9525">
                <a:solidFill>
                  <a:schemeClr val="accent5">
                    <a:tint val="85000"/>
                  </a:schemeClr>
                </a:solidFill>
              </a:ln>
              <a:effectLst/>
            </c:spPr>
          </c:marker>
          <c:xVal>
            <c:numRef>
              <c:f>'Input-Poro'!$I$205:$I$245</c:f>
              <c:numCache>
                <c:formatCode>General</c:formatCode>
                <c:ptCount val="41"/>
                <c:pt idx="0">
                  <c:v>48978.3</c:v>
                </c:pt>
                <c:pt idx="1">
                  <c:v>52091.9</c:v>
                </c:pt>
                <c:pt idx="2">
                  <c:v>54653.5</c:v>
                </c:pt>
                <c:pt idx="3">
                  <c:v>57083</c:v>
                </c:pt>
                <c:pt idx="4">
                  <c:v>58938.7</c:v>
                </c:pt>
                <c:pt idx="5">
                  <c:v>60138.5</c:v>
                </c:pt>
                <c:pt idx="6">
                  <c:v>60943.199999999997</c:v>
                </c:pt>
                <c:pt idx="7">
                  <c:v>61537.4</c:v>
                </c:pt>
                <c:pt idx="8">
                  <c:v>61986.2</c:v>
                </c:pt>
                <c:pt idx="9">
                  <c:v>62307.1</c:v>
                </c:pt>
                <c:pt idx="10">
                  <c:v>62564</c:v>
                </c:pt>
                <c:pt idx="11">
                  <c:v>62707.4</c:v>
                </c:pt>
                <c:pt idx="12">
                  <c:v>62850.7</c:v>
                </c:pt>
                <c:pt idx="13">
                  <c:v>62819.199999999997</c:v>
                </c:pt>
                <c:pt idx="14">
                  <c:v>62748</c:v>
                </c:pt>
                <c:pt idx="15">
                  <c:v>62540</c:v>
                </c:pt>
                <c:pt idx="16">
                  <c:v>62258.5</c:v>
                </c:pt>
                <c:pt idx="17">
                  <c:v>61704.7</c:v>
                </c:pt>
                <c:pt idx="18">
                  <c:v>60898</c:v>
                </c:pt>
                <c:pt idx="19">
                  <c:v>60184.4</c:v>
                </c:pt>
                <c:pt idx="20">
                  <c:v>59674.2</c:v>
                </c:pt>
                <c:pt idx="21">
                  <c:v>59095.5</c:v>
                </c:pt>
                <c:pt idx="22">
                  <c:v>58595.8</c:v>
                </c:pt>
                <c:pt idx="23">
                  <c:v>58285.8</c:v>
                </c:pt>
                <c:pt idx="24">
                  <c:v>58086.9</c:v>
                </c:pt>
                <c:pt idx="25">
                  <c:v>57896</c:v>
                </c:pt>
                <c:pt idx="26">
                  <c:v>57983.3</c:v>
                </c:pt>
                <c:pt idx="27">
                  <c:v>58368.1</c:v>
                </c:pt>
                <c:pt idx="28">
                  <c:v>58864.800000000003</c:v>
                </c:pt>
                <c:pt idx="29">
                  <c:v>59649.3</c:v>
                </c:pt>
                <c:pt idx="30">
                  <c:v>60552.2</c:v>
                </c:pt>
                <c:pt idx="31">
                  <c:v>61408.800000000003</c:v>
                </c:pt>
                <c:pt idx="32">
                  <c:v>62378</c:v>
                </c:pt>
                <c:pt idx="33">
                  <c:v>63587.6</c:v>
                </c:pt>
                <c:pt idx="34">
                  <c:v>64763.1</c:v>
                </c:pt>
                <c:pt idx="35">
                  <c:v>66481.3</c:v>
                </c:pt>
                <c:pt idx="36">
                  <c:v>67961.899999999994</c:v>
                </c:pt>
                <c:pt idx="37">
                  <c:v>69508.5</c:v>
                </c:pt>
                <c:pt idx="38">
                  <c:v>71360.899999999994</c:v>
                </c:pt>
                <c:pt idx="39">
                  <c:v>72850.399999999994</c:v>
                </c:pt>
                <c:pt idx="40">
                  <c:v>75488.5</c:v>
                </c:pt>
              </c:numCache>
            </c:numRef>
          </c:xVal>
          <c:yVal>
            <c:numRef>
              <c:f>'Input-Poro'!$J$205:$J$245</c:f>
              <c:numCache>
                <c:formatCode>General</c:formatCode>
                <c:ptCount val="41"/>
                <c:pt idx="0">
                  <c:v>109766.39999999999</c:v>
                </c:pt>
                <c:pt idx="1">
                  <c:v>112765.1</c:v>
                </c:pt>
                <c:pt idx="2">
                  <c:v>115155.5</c:v>
                </c:pt>
                <c:pt idx="3">
                  <c:v>117290.4</c:v>
                </c:pt>
                <c:pt idx="4">
                  <c:v>119182.39999999999</c:v>
                </c:pt>
                <c:pt idx="5">
                  <c:v>120577.8</c:v>
                </c:pt>
                <c:pt idx="6">
                  <c:v>121646.7</c:v>
                </c:pt>
                <c:pt idx="7">
                  <c:v>122558.7</c:v>
                </c:pt>
                <c:pt idx="8">
                  <c:v>123239.8</c:v>
                </c:pt>
                <c:pt idx="9">
                  <c:v>123993.1</c:v>
                </c:pt>
                <c:pt idx="10">
                  <c:v>124782.5</c:v>
                </c:pt>
                <c:pt idx="11">
                  <c:v>125569.2</c:v>
                </c:pt>
                <c:pt idx="12">
                  <c:v>126355.6</c:v>
                </c:pt>
                <c:pt idx="13">
                  <c:v>127074.5</c:v>
                </c:pt>
                <c:pt idx="14">
                  <c:v>127855.3</c:v>
                </c:pt>
                <c:pt idx="15">
                  <c:v>128569.60000000001</c:v>
                </c:pt>
                <c:pt idx="16">
                  <c:v>129193.2</c:v>
                </c:pt>
                <c:pt idx="17">
                  <c:v>130100.4</c:v>
                </c:pt>
                <c:pt idx="18">
                  <c:v>131025.9</c:v>
                </c:pt>
                <c:pt idx="19">
                  <c:v>131764.4</c:v>
                </c:pt>
                <c:pt idx="20">
                  <c:v>132445.5</c:v>
                </c:pt>
                <c:pt idx="21">
                  <c:v>133339.20000000001</c:v>
                </c:pt>
                <c:pt idx="22">
                  <c:v>134108.6</c:v>
                </c:pt>
                <c:pt idx="23">
                  <c:v>134857.9</c:v>
                </c:pt>
                <c:pt idx="24">
                  <c:v>135698.79999999999</c:v>
                </c:pt>
                <c:pt idx="25">
                  <c:v>136716.20000000001</c:v>
                </c:pt>
                <c:pt idx="26">
                  <c:v>137715.9</c:v>
                </c:pt>
                <c:pt idx="27">
                  <c:v>138912.70000000001</c:v>
                </c:pt>
                <c:pt idx="28">
                  <c:v>139696.20000000001</c:v>
                </c:pt>
                <c:pt idx="29">
                  <c:v>140575.1</c:v>
                </c:pt>
                <c:pt idx="30">
                  <c:v>141268.4</c:v>
                </c:pt>
                <c:pt idx="31">
                  <c:v>141795.9</c:v>
                </c:pt>
                <c:pt idx="32">
                  <c:v>142377</c:v>
                </c:pt>
                <c:pt idx="33">
                  <c:v>142913.70000000001</c:v>
                </c:pt>
                <c:pt idx="34">
                  <c:v>143323.5</c:v>
                </c:pt>
                <c:pt idx="35">
                  <c:v>143722.4</c:v>
                </c:pt>
                <c:pt idx="36">
                  <c:v>144039.4</c:v>
                </c:pt>
                <c:pt idx="37">
                  <c:v>144244.1</c:v>
                </c:pt>
                <c:pt idx="38">
                  <c:v>144343.5</c:v>
                </c:pt>
                <c:pt idx="39">
                  <c:v>144319.9</c:v>
                </c:pt>
                <c:pt idx="40">
                  <c:v>144288.4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93000"/>
                </a:schemeClr>
              </a:solidFill>
              <a:ln w="9525">
                <a:solidFill>
                  <a:schemeClr val="accent5">
                    <a:tint val="93000"/>
                  </a:schemeClr>
                </a:solidFill>
              </a:ln>
              <a:effectLst/>
            </c:spPr>
          </c:marker>
          <c:xVal>
            <c:numRef>
              <c:f>'Input-Poro'!$I$246:$I$288</c:f>
              <c:numCache>
                <c:formatCode>General</c:formatCode>
                <c:ptCount val="43"/>
                <c:pt idx="0">
                  <c:v>46608.4</c:v>
                </c:pt>
                <c:pt idx="1">
                  <c:v>47682.7</c:v>
                </c:pt>
                <c:pt idx="2">
                  <c:v>48756.9</c:v>
                </c:pt>
                <c:pt idx="3">
                  <c:v>51069.9</c:v>
                </c:pt>
                <c:pt idx="4">
                  <c:v>51811.9</c:v>
                </c:pt>
                <c:pt idx="5">
                  <c:v>52554</c:v>
                </c:pt>
                <c:pt idx="6">
                  <c:v>53296.1</c:v>
                </c:pt>
                <c:pt idx="7">
                  <c:v>54038.1</c:v>
                </c:pt>
                <c:pt idx="8">
                  <c:v>56246.7</c:v>
                </c:pt>
                <c:pt idx="9">
                  <c:v>57716.5</c:v>
                </c:pt>
                <c:pt idx="10">
                  <c:v>58799.199999999997</c:v>
                </c:pt>
                <c:pt idx="11">
                  <c:v>59680.4</c:v>
                </c:pt>
                <c:pt idx="12">
                  <c:v>60222.400000000001</c:v>
                </c:pt>
                <c:pt idx="13">
                  <c:v>60697.2</c:v>
                </c:pt>
                <c:pt idx="14">
                  <c:v>60873</c:v>
                </c:pt>
                <c:pt idx="15">
                  <c:v>60898</c:v>
                </c:pt>
                <c:pt idx="16">
                  <c:v>60673.599999999999</c:v>
                </c:pt>
                <c:pt idx="17">
                  <c:v>60244.800000000003</c:v>
                </c:pt>
                <c:pt idx="18">
                  <c:v>59769.7</c:v>
                </c:pt>
                <c:pt idx="19">
                  <c:v>59315</c:v>
                </c:pt>
                <c:pt idx="20">
                  <c:v>58605.3</c:v>
                </c:pt>
                <c:pt idx="21">
                  <c:v>58011.199999999997</c:v>
                </c:pt>
                <c:pt idx="22">
                  <c:v>57282.2</c:v>
                </c:pt>
                <c:pt idx="23">
                  <c:v>56523.6</c:v>
                </c:pt>
                <c:pt idx="24">
                  <c:v>56008.9</c:v>
                </c:pt>
                <c:pt idx="25">
                  <c:v>55544.6</c:v>
                </c:pt>
                <c:pt idx="26">
                  <c:v>55194.2</c:v>
                </c:pt>
                <c:pt idx="27">
                  <c:v>54946.2</c:v>
                </c:pt>
                <c:pt idx="28">
                  <c:v>54717.2</c:v>
                </c:pt>
                <c:pt idx="29">
                  <c:v>54640.7</c:v>
                </c:pt>
                <c:pt idx="30">
                  <c:v>54672.2</c:v>
                </c:pt>
                <c:pt idx="31">
                  <c:v>54847.4</c:v>
                </c:pt>
                <c:pt idx="32">
                  <c:v>55200.800000000003</c:v>
                </c:pt>
                <c:pt idx="33">
                  <c:v>55625.3</c:v>
                </c:pt>
                <c:pt idx="34">
                  <c:v>56136.5</c:v>
                </c:pt>
                <c:pt idx="35">
                  <c:v>56648</c:v>
                </c:pt>
                <c:pt idx="36">
                  <c:v>57300.2</c:v>
                </c:pt>
                <c:pt idx="37">
                  <c:v>57990.8</c:v>
                </c:pt>
                <c:pt idx="38">
                  <c:v>58926.2</c:v>
                </c:pt>
                <c:pt idx="39">
                  <c:v>59639.8</c:v>
                </c:pt>
                <c:pt idx="40">
                  <c:v>60840.800000000003</c:v>
                </c:pt>
                <c:pt idx="41">
                  <c:v>61616.3</c:v>
                </c:pt>
                <c:pt idx="42">
                  <c:v>62391.8</c:v>
                </c:pt>
              </c:numCache>
            </c:numRef>
          </c:xVal>
          <c:yVal>
            <c:numRef>
              <c:f>'Input-Poro'!$J$246:$J$288</c:f>
              <c:numCache>
                <c:formatCode>General</c:formatCode>
                <c:ptCount val="43"/>
                <c:pt idx="0">
                  <c:v>112311</c:v>
                </c:pt>
                <c:pt idx="1">
                  <c:v>113087.4</c:v>
                </c:pt>
                <c:pt idx="2">
                  <c:v>113863.8</c:v>
                </c:pt>
                <c:pt idx="3">
                  <c:v>115629.3</c:v>
                </c:pt>
                <c:pt idx="4">
                  <c:v>116201.2</c:v>
                </c:pt>
                <c:pt idx="5">
                  <c:v>116773.1</c:v>
                </c:pt>
                <c:pt idx="6">
                  <c:v>117345.1</c:v>
                </c:pt>
                <c:pt idx="7">
                  <c:v>117917</c:v>
                </c:pt>
                <c:pt idx="8">
                  <c:v>119818.6</c:v>
                </c:pt>
                <c:pt idx="9">
                  <c:v>121031.2</c:v>
                </c:pt>
                <c:pt idx="10">
                  <c:v>122082.7</c:v>
                </c:pt>
                <c:pt idx="11">
                  <c:v>123115.8</c:v>
                </c:pt>
                <c:pt idx="12">
                  <c:v>124102</c:v>
                </c:pt>
                <c:pt idx="13">
                  <c:v>125238.2</c:v>
                </c:pt>
                <c:pt idx="14">
                  <c:v>126227.7</c:v>
                </c:pt>
                <c:pt idx="15">
                  <c:v>127188</c:v>
                </c:pt>
                <c:pt idx="16">
                  <c:v>128040.4</c:v>
                </c:pt>
                <c:pt idx="17">
                  <c:v>128988.5</c:v>
                </c:pt>
                <c:pt idx="18">
                  <c:v>129784.1</c:v>
                </c:pt>
                <c:pt idx="19">
                  <c:v>130277.2</c:v>
                </c:pt>
                <c:pt idx="20">
                  <c:v>130877</c:v>
                </c:pt>
                <c:pt idx="21">
                  <c:v>131391.70000000001</c:v>
                </c:pt>
                <c:pt idx="22">
                  <c:v>132243.4</c:v>
                </c:pt>
                <c:pt idx="23">
                  <c:v>133246.1</c:v>
                </c:pt>
                <c:pt idx="24">
                  <c:v>134103.70000000001</c:v>
                </c:pt>
                <c:pt idx="25">
                  <c:v>134962.6</c:v>
                </c:pt>
                <c:pt idx="26">
                  <c:v>135811.70000000001</c:v>
                </c:pt>
                <c:pt idx="27">
                  <c:v>136600.70000000001</c:v>
                </c:pt>
                <c:pt idx="28">
                  <c:v>137629.9</c:v>
                </c:pt>
                <c:pt idx="29">
                  <c:v>138612.5</c:v>
                </c:pt>
                <c:pt idx="30">
                  <c:v>139812.70000000001</c:v>
                </c:pt>
                <c:pt idx="31">
                  <c:v>140827.4</c:v>
                </c:pt>
                <c:pt idx="32">
                  <c:v>142263.1</c:v>
                </c:pt>
                <c:pt idx="33">
                  <c:v>143398</c:v>
                </c:pt>
                <c:pt idx="34">
                  <c:v>144585.60000000001</c:v>
                </c:pt>
                <c:pt idx="35">
                  <c:v>145760.79999999999</c:v>
                </c:pt>
                <c:pt idx="36">
                  <c:v>146876.29999999999</c:v>
                </c:pt>
                <c:pt idx="37">
                  <c:v>147955.1</c:v>
                </c:pt>
                <c:pt idx="38">
                  <c:v>149330.70000000001</c:v>
                </c:pt>
                <c:pt idx="39">
                  <c:v>150510.79999999999</c:v>
                </c:pt>
                <c:pt idx="40">
                  <c:v>151796.70000000001</c:v>
                </c:pt>
                <c:pt idx="41">
                  <c:v>152595.20000000001</c:v>
                </c:pt>
                <c:pt idx="42">
                  <c:v>153393.70000000001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'Input-Poro'!$I$289:$I$326</c:f>
              <c:numCache>
                <c:formatCode>General</c:formatCode>
                <c:ptCount val="38"/>
                <c:pt idx="0">
                  <c:v>45125.3</c:v>
                </c:pt>
                <c:pt idx="1">
                  <c:v>46819.6</c:v>
                </c:pt>
                <c:pt idx="2">
                  <c:v>48700.5</c:v>
                </c:pt>
                <c:pt idx="3">
                  <c:v>49850.400000000001</c:v>
                </c:pt>
                <c:pt idx="4">
                  <c:v>52616.5</c:v>
                </c:pt>
                <c:pt idx="5">
                  <c:v>54701.8</c:v>
                </c:pt>
                <c:pt idx="6">
                  <c:v>56053.5</c:v>
                </c:pt>
                <c:pt idx="7">
                  <c:v>56746.7</c:v>
                </c:pt>
                <c:pt idx="8">
                  <c:v>57290.7</c:v>
                </c:pt>
                <c:pt idx="9">
                  <c:v>57794.9</c:v>
                </c:pt>
                <c:pt idx="10">
                  <c:v>58199.8</c:v>
                </c:pt>
                <c:pt idx="11">
                  <c:v>58477.7</c:v>
                </c:pt>
                <c:pt idx="12">
                  <c:v>58719.199999999997</c:v>
                </c:pt>
                <c:pt idx="13">
                  <c:v>58907.8</c:v>
                </c:pt>
                <c:pt idx="14">
                  <c:v>59046.3</c:v>
                </c:pt>
                <c:pt idx="15">
                  <c:v>59107.6</c:v>
                </c:pt>
                <c:pt idx="16">
                  <c:v>59069.9</c:v>
                </c:pt>
                <c:pt idx="17">
                  <c:v>58915.4</c:v>
                </c:pt>
                <c:pt idx="18">
                  <c:v>58711.9</c:v>
                </c:pt>
                <c:pt idx="19">
                  <c:v>58470.1</c:v>
                </c:pt>
                <c:pt idx="20">
                  <c:v>58156.2</c:v>
                </c:pt>
                <c:pt idx="21">
                  <c:v>57805.1</c:v>
                </c:pt>
                <c:pt idx="22">
                  <c:v>57327.4</c:v>
                </c:pt>
                <c:pt idx="23">
                  <c:v>56889.4</c:v>
                </c:pt>
                <c:pt idx="24">
                  <c:v>56349.7</c:v>
                </c:pt>
                <c:pt idx="25">
                  <c:v>55691.9</c:v>
                </c:pt>
                <c:pt idx="26">
                  <c:v>55073.8</c:v>
                </c:pt>
                <c:pt idx="27">
                  <c:v>54463.9</c:v>
                </c:pt>
                <c:pt idx="28">
                  <c:v>53713.9</c:v>
                </c:pt>
                <c:pt idx="29">
                  <c:v>53128.6</c:v>
                </c:pt>
                <c:pt idx="30">
                  <c:v>52583.7</c:v>
                </c:pt>
                <c:pt idx="31">
                  <c:v>52046.9</c:v>
                </c:pt>
                <c:pt idx="32">
                  <c:v>51560</c:v>
                </c:pt>
                <c:pt idx="33">
                  <c:v>51147</c:v>
                </c:pt>
                <c:pt idx="34">
                  <c:v>50623</c:v>
                </c:pt>
                <c:pt idx="35">
                  <c:v>50264.1</c:v>
                </c:pt>
                <c:pt idx="36">
                  <c:v>49984.6</c:v>
                </c:pt>
                <c:pt idx="37">
                  <c:v>49769.4</c:v>
                </c:pt>
              </c:numCache>
            </c:numRef>
          </c:xVal>
          <c:yVal>
            <c:numRef>
              <c:f>'Input-Poro'!$J$289:$J$326</c:f>
              <c:numCache>
                <c:formatCode>General</c:formatCode>
                <c:ptCount val="38"/>
                <c:pt idx="0">
                  <c:v>114247.7</c:v>
                </c:pt>
                <c:pt idx="1">
                  <c:v>115554.8</c:v>
                </c:pt>
                <c:pt idx="2">
                  <c:v>116955.4</c:v>
                </c:pt>
                <c:pt idx="3">
                  <c:v>117857</c:v>
                </c:pt>
                <c:pt idx="4">
                  <c:v>119672.2</c:v>
                </c:pt>
                <c:pt idx="5">
                  <c:v>120989.5</c:v>
                </c:pt>
                <c:pt idx="6">
                  <c:v>121883.9</c:v>
                </c:pt>
                <c:pt idx="7">
                  <c:v>122394.4</c:v>
                </c:pt>
                <c:pt idx="8">
                  <c:v>122825.5</c:v>
                </c:pt>
                <c:pt idx="9">
                  <c:v>123318.6</c:v>
                </c:pt>
                <c:pt idx="10">
                  <c:v>123758.5</c:v>
                </c:pt>
                <c:pt idx="11">
                  <c:v>124220.1</c:v>
                </c:pt>
                <c:pt idx="12">
                  <c:v>124643.4</c:v>
                </c:pt>
                <c:pt idx="13">
                  <c:v>125140.8</c:v>
                </c:pt>
                <c:pt idx="14">
                  <c:v>125636.8</c:v>
                </c:pt>
                <c:pt idx="15">
                  <c:v>126181.1</c:v>
                </c:pt>
                <c:pt idx="16">
                  <c:v>126647.3</c:v>
                </c:pt>
                <c:pt idx="17">
                  <c:v>127249.3</c:v>
                </c:pt>
                <c:pt idx="18">
                  <c:v>127786.7</c:v>
                </c:pt>
                <c:pt idx="19">
                  <c:v>128336</c:v>
                </c:pt>
                <c:pt idx="20">
                  <c:v>128756.9</c:v>
                </c:pt>
                <c:pt idx="21">
                  <c:v>129151.6</c:v>
                </c:pt>
                <c:pt idx="22">
                  <c:v>129568.2</c:v>
                </c:pt>
                <c:pt idx="23">
                  <c:v>129910.1</c:v>
                </c:pt>
                <c:pt idx="24">
                  <c:v>130274.6</c:v>
                </c:pt>
                <c:pt idx="25">
                  <c:v>130812.7</c:v>
                </c:pt>
                <c:pt idx="26">
                  <c:v>131288.70000000001</c:v>
                </c:pt>
                <c:pt idx="27">
                  <c:v>131929.1</c:v>
                </c:pt>
                <c:pt idx="28">
                  <c:v>132616.5</c:v>
                </c:pt>
                <c:pt idx="29">
                  <c:v>133270</c:v>
                </c:pt>
                <c:pt idx="30">
                  <c:v>133836.6</c:v>
                </c:pt>
                <c:pt idx="31">
                  <c:v>134579.70000000001</c:v>
                </c:pt>
                <c:pt idx="32">
                  <c:v>135336.9</c:v>
                </c:pt>
                <c:pt idx="33">
                  <c:v>136159.5</c:v>
                </c:pt>
                <c:pt idx="34">
                  <c:v>137370.1</c:v>
                </c:pt>
                <c:pt idx="35">
                  <c:v>138547.6</c:v>
                </c:pt>
                <c:pt idx="36">
                  <c:v>139575.5</c:v>
                </c:pt>
                <c:pt idx="37">
                  <c:v>140554.5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5">
                  <a:shade val="8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2000"/>
                </a:schemeClr>
              </a:solidFill>
              <a:ln w="9525">
                <a:solidFill>
                  <a:schemeClr val="accent5">
                    <a:shade val="92000"/>
                  </a:schemeClr>
                </a:solidFill>
              </a:ln>
              <a:effectLst/>
            </c:spPr>
          </c:marker>
          <c:xVal>
            <c:numRef>
              <c:f>'Input-Poro'!$I$327:$I$357</c:f>
              <c:numCache>
                <c:formatCode>General</c:formatCode>
                <c:ptCount val="31"/>
                <c:pt idx="0">
                  <c:v>42058.1</c:v>
                </c:pt>
                <c:pt idx="1">
                  <c:v>44097.8</c:v>
                </c:pt>
                <c:pt idx="2">
                  <c:v>46507.5</c:v>
                </c:pt>
                <c:pt idx="3">
                  <c:v>48319.199999999997</c:v>
                </c:pt>
                <c:pt idx="4">
                  <c:v>50974.400000000001</c:v>
                </c:pt>
                <c:pt idx="5">
                  <c:v>52899</c:v>
                </c:pt>
                <c:pt idx="6">
                  <c:v>55134.5</c:v>
                </c:pt>
                <c:pt idx="7">
                  <c:v>55817.3</c:v>
                </c:pt>
                <c:pt idx="8">
                  <c:v>56331.4</c:v>
                </c:pt>
                <c:pt idx="9">
                  <c:v>56795.6</c:v>
                </c:pt>
                <c:pt idx="10">
                  <c:v>57124</c:v>
                </c:pt>
                <c:pt idx="11">
                  <c:v>57297.9</c:v>
                </c:pt>
                <c:pt idx="12">
                  <c:v>57386.5</c:v>
                </c:pt>
                <c:pt idx="13">
                  <c:v>57372.7</c:v>
                </c:pt>
                <c:pt idx="14">
                  <c:v>57237.9</c:v>
                </c:pt>
                <c:pt idx="15">
                  <c:v>56986.2</c:v>
                </c:pt>
                <c:pt idx="16">
                  <c:v>56649.3</c:v>
                </c:pt>
                <c:pt idx="17">
                  <c:v>56236.9</c:v>
                </c:pt>
                <c:pt idx="18">
                  <c:v>55915.7</c:v>
                </c:pt>
                <c:pt idx="19">
                  <c:v>55594.5</c:v>
                </c:pt>
                <c:pt idx="20">
                  <c:v>55003.3</c:v>
                </c:pt>
                <c:pt idx="21">
                  <c:v>54054.8</c:v>
                </c:pt>
                <c:pt idx="22">
                  <c:v>53221.1</c:v>
                </c:pt>
                <c:pt idx="23">
                  <c:v>52259.8</c:v>
                </c:pt>
                <c:pt idx="24">
                  <c:v>51565</c:v>
                </c:pt>
                <c:pt idx="25">
                  <c:v>50548.2</c:v>
                </c:pt>
                <c:pt idx="26">
                  <c:v>49786.7</c:v>
                </c:pt>
                <c:pt idx="27">
                  <c:v>49246.1</c:v>
                </c:pt>
                <c:pt idx="28">
                  <c:v>48311</c:v>
                </c:pt>
                <c:pt idx="29">
                  <c:v>47430.8</c:v>
                </c:pt>
                <c:pt idx="30">
                  <c:v>46792.7</c:v>
                </c:pt>
              </c:numCache>
            </c:numRef>
          </c:xVal>
          <c:yVal>
            <c:numRef>
              <c:f>'Input-Poro'!$J$327:$J$357</c:f>
              <c:numCache>
                <c:formatCode>General</c:formatCode>
                <c:ptCount val="31"/>
                <c:pt idx="0">
                  <c:v>115239.8</c:v>
                </c:pt>
                <c:pt idx="1">
                  <c:v>116366.8</c:v>
                </c:pt>
                <c:pt idx="2">
                  <c:v>117819.2</c:v>
                </c:pt>
                <c:pt idx="3">
                  <c:v>118978</c:v>
                </c:pt>
                <c:pt idx="4">
                  <c:v>120689.3</c:v>
                </c:pt>
                <c:pt idx="5">
                  <c:v>121876.3</c:v>
                </c:pt>
                <c:pt idx="6">
                  <c:v>123235.6</c:v>
                </c:pt>
                <c:pt idx="7">
                  <c:v>123670.3</c:v>
                </c:pt>
                <c:pt idx="8">
                  <c:v>124264.8</c:v>
                </c:pt>
                <c:pt idx="9">
                  <c:v>124845.1</c:v>
                </c:pt>
                <c:pt idx="10">
                  <c:v>125308.1</c:v>
                </c:pt>
                <c:pt idx="11">
                  <c:v>125893.4</c:v>
                </c:pt>
                <c:pt idx="12">
                  <c:v>126362.9</c:v>
                </c:pt>
                <c:pt idx="13">
                  <c:v>126892.7</c:v>
                </c:pt>
                <c:pt idx="14">
                  <c:v>127217.5</c:v>
                </c:pt>
                <c:pt idx="15">
                  <c:v>127665.4</c:v>
                </c:pt>
                <c:pt idx="16">
                  <c:v>128010.2</c:v>
                </c:pt>
                <c:pt idx="17">
                  <c:v>128327.4</c:v>
                </c:pt>
                <c:pt idx="18">
                  <c:v>128546.3</c:v>
                </c:pt>
                <c:pt idx="19">
                  <c:v>128765.1</c:v>
                </c:pt>
                <c:pt idx="20">
                  <c:v>129178.5</c:v>
                </c:pt>
                <c:pt idx="21">
                  <c:v>129734.3</c:v>
                </c:pt>
                <c:pt idx="22">
                  <c:v>130242.5</c:v>
                </c:pt>
                <c:pt idx="23">
                  <c:v>130810.7</c:v>
                </c:pt>
                <c:pt idx="24">
                  <c:v>131322.5</c:v>
                </c:pt>
                <c:pt idx="25">
                  <c:v>132065.9</c:v>
                </c:pt>
                <c:pt idx="26">
                  <c:v>132714.9</c:v>
                </c:pt>
                <c:pt idx="27">
                  <c:v>133117.1</c:v>
                </c:pt>
                <c:pt idx="28">
                  <c:v>134127.6</c:v>
                </c:pt>
                <c:pt idx="29">
                  <c:v>135442.9</c:v>
                </c:pt>
                <c:pt idx="30">
                  <c:v>136675.9</c:v>
                </c:pt>
              </c:numCache>
            </c:numRef>
          </c:yVal>
          <c:smooth val="1"/>
        </c:ser>
        <c:ser>
          <c:idx val="10"/>
          <c:order val="10"/>
          <c:spPr>
            <a:ln w="19050" cap="rnd">
              <a:solidFill>
                <a:schemeClr val="accent5">
                  <a:shade val="7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4000"/>
                </a:schemeClr>
              </a:solidFill>
              <a:ln w="9525">
                <a:solidFill>
                  <a:schemeClr val="accent5">
                    <a:shade val="84000"/>
                  </a:schemeClr>
                </a:solidFill>
              </a:ln>
              <a:effectLst/>
            </c:spPr>
          </c:marker>
          <c:xVal>
            <c:numRef>
              <c:f>'Input-Poro'!$I$358:$I$391</c:f>
              <c:numCache>
                <c:formatCode>General</c:formatCode>
                <c:ptCount val="34"/>
                <c:pt idx="0">
                  <c:v>40640.1</c:v>
                </c:pt>
                <c:pt idx="1">
                  <c:v>41378.800000000003</c:v>
                </c:pt>
                <c:pt idx="2">
                  <c:v>42117.599999999999</c:v>
                </c:pt>
                <c:pt idx="3">
                  <c:v>42856.3</c:v>
                </c:pt>
                <c:pt idx="4">
                  <c:v>43595.1</c:v>
                </c:pt>
                <c:pt idx="5">
                  <c:v>44327.1</c:v>
                </c:pt>
                <c:pt idx="6">
                  <c:v>45059.1</c:v>
                </c:pt>
                <c:pt idx="7">
                  <c:v>45791</c:v>
                </c:pt>
                <c:pt idx="8">
                  <c:v>46523</c:v>
                </c:pt>
                <c:pt idx="9">
                  <c:v>48339.199999999997</c:v>
                </c:pt>
                <c:pt idx="10">
                  <c:v>50327.4</c:v>
                </c:pt>
                <c:pt idx="11">
                  <c:v>51744.4</c:v>
                </c:pt>
                <c:pt idx="12">
                  <c:v>53270.3</c:v>
                </c:pt>
                <c:pt idx="13">
                  <c:v>54100.1</c:v>
                </c:pt>
                <c:pt idx="14">
                  <c:v>54593.5</c:v>
                </c:pt>
                <c:pt idx="15">
                  <c:v>54873.7</c:v>
                </c:pt>
                <c:pt idx="16">
                  <c:v>55052.800000000003</c:v>
                </c:pt>
                <c:pt idx="17">
                  <c:v>55228</c:v>
                </c:pt>
                <c:pt idx="18">
                  <c:v>55129.9</c:v>
                </c:pt>
                <c:pt idx="19">
                  <c:v>54894</c:v>
                </c:pt>
                <c:pt idx="20">
                  <c:v>54609.3</c:v>
                </c:pt>
                <c:pt idx="21">
                  <c:v>54110.2</c:v>
                </c:pt>
                <c:pt idx="22">
                  <c:v>53510.8</c:v>
                </c:pt>
                <c:pt idx="23">
                  <c:v>52632.5</c:v>
                </c:pt>
                <c:pt idx="24">
                  <c:v>51779.9</c:v>
                </c:pt>
                <c:pt idx="25">
                  <c:v>51002.6</c:v>
                </c:pt>
                <c:pt idx="26">
                  <c:v>50300.2</c:v>
                </c:pt>
                <c:pt idx="27">
                  <c:v>49534.1</c:v>
                </c:pt>
                <c:pt idx="28">
                  <c:v>48842.2</c:v>
                </c:pt>
                <c:pt idx="29">
                  <c:v>48290.7</c:v>
                </c:pt>
                <c:pt idx="30">
                  <c:v>47502.6</c:v>
                </c:pt>
                <c:pt idx="31">
                  <c:v>46829.4</c:v>
                </c:pt>
                <c:pt idx="32">
                  <c:v>46071.9</c:v>
                </c:pt>
                <c:pt idx="33">
                  <c:v>45456</c:v>
                </c:pt>
              </c:numCache>
            </c:numRef>
          </c:xVal>
          <c:yVal>
            <c:numRef>
              <c:f>'Input-Poro'!$J$358:$J$391</c:f>
              <c:numCache>
                <c:formatCode>General</c:formatCode>
                <c:ptCount val="34"/>
                <c:pt idx="0">
                  <c:v>117323.5</c:v>
                </c:pt>
                <c:pt idx="1">
                  <c:v>117661.8</c:v>
                </c:pt>
                <c:pt idx="2">
                  <c:v>118000</c:v>
                </c:pt>
                <c:pt idx="3">
                  <c:v>118338.3</c:v>
                </c:pt>
                <c:pt idx="4">
                  <c:v>118676.5</c:v>
                </c:pt>
                <c:pt idx="5">
                  <c:v>119033.60000000001</c:v>
                </c:pt>
                <c:pt idx="6">
                  <c:v>119390.6</c:v>
                </c:pt>
                <c:pt idx="7">
                  <c:v>119747.6</c:v>
                </c:pt>
                <c:pt idx="8">
                  <c:v>120104.7</c:v>
                </c:pt>
                <c:pt idx="9">
                  <c:v>121086.9</c:v>
                </c:pt>
                <c:pt idx="10">
                  <c:v>122263.1</c:v>
                </c:pt>
                <c:pt idx="11">
                  <c:v>123070.5</c:v>
                </c:pt>
                <c:pt idx="12">
                  <c:v>124070.2</c:v>
                </c:pt>
                <c:pt idx="13">
                  <c:v>124660.4</c:v>
                </c:pt>
                <c:pt idx="14">
                  <c:v>125089.9</c:v>
                </c:pt>
                <c:pt idx="15">
                  <c:v>125476.1</c:v>
                </c:pt>
                <c:pt idx="16">
                  <c:v>125859.6</c:v>
                </c:pt>
                <c:pt idx="17">
                  <c:v>126394.4</c:v>
                </c:pt>
                <c:pt idx="18">
                  <c:v>126757.9</c:v>
                </c:pt>
                <c:pt idx="19">
                  <c:v>127092.5</c:v>
                </c:pt>
                <c:pt idx="20">
                  <c:v>127362.9</c:v>
                </c:pt>
                <c:pt idx="21">
                  <c:v>127627.3</c:v>
                </c:pt>
                <c:pt idx="22">
                  <c:v>127864.2</c:v>
                </c:pt>
                <c:pt idx="23">
                  <c:v>128156.5</c:v>
                </c:pt>
                <c:pt idx="24">
                  <c:v>128437</c:v>
                </c:pt>
                <c:pt idx="25">
                  <c:v>128719.5</c:v>
                </c:pt>
                <c:pt idx="26">
                  <c:v>129029.2</c:v>
                </c:pt>
                <c:pt idx="27">
                  <c:v>129375</c:v>
                </c:pt>
                <c:pt idx="28">
                  <c:v>129773.6</c:v>
                </c:pt>
                <c:pt idx="29">
                  <c:v>130112.5</c:v>
                </c:pt>
                <c:pt idx="30">
                  <c:v>130811.4</c:v>
                </c:pt>
                <c:pt idx="31">
                  <c:v>131450.1</c:v>
                </c:pt>
                <c:pt idx="32">
                  <c:v>132427.5</c:v>
                </c:pt>
                <c:pt idx="33">
                  <c:v>133295</c:v>
                </c:pt>
              </c:numCache>
            </c:numRef>
          </c:yVal>
          <c:smooth val="1"/>
        </c:ser>
        <c:ser>
          <c:idx val="11"/>
          <c:order val="11"/>
          <c:spPr>
            <a:ln w="19050" cap="rnd">
              <a:solidFill>
                <a:schemeClr val="accent5">
                  <a:shade val="7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6000"/>
                </a:schemeClr>
              </a:solidFill>
              <a:ln w="9525">
                <a:solidFill>
                  <a:schemeClr val="accent5">
                    <a:shade val="76000"/>
                  </a:schemeClr>
                </a:solidFill>
              </a:ln>
              <a:effectLst/>
            </c:spPr>
          </c:marker>
          <c:xVal>
            <c:numRef>
              <c:f>'Input-Poro'!$I$392:$I$414</c:f>
              <c:numCache>
                <c:formatCode>General</c:formatCode>
                <c:ptCount val="23"/>
                <c:pt idx="0">
                  <c:v>35537.199999999997</c:v>
                </c:pt>
                <c:pt idx="1">
                  <c:v>36366.800000000003</c:v>
                </c:pt>
                <c:pt idx="2">
                  <c:v>37196.300000000003</c:v>
                </c:pt>
                <c:pt idx="3">
                  <c:v>38025.9</c:v>
                </c:pt>
                <c:pt idx="4">
                  <c:v>38855.5</c:v>
                </c:pt>
                <c:pt idx="5">
                  <c:v>40495.699999999997</c:v>
                </c:pt>
                <c:pt idx="6">
                  <c:v>41805.4</c:v>
                </c:pt>
                <c:pt idx="7">
                  <c:v>43427.199999999997</c:v>
                </c:pt>
                <c:pt idx="8">
                  <c:v>44597.1</c:v>
                </c:pt>
                <c:pt idx="9">
                  <c:v>45631.6</c:v>
                </c:pt>
                <c:pt idx="10">
                  <c:v>46514.400000000001</c:v>
                </c:pt>
                <c:pt idx="11">
                  <c:v>47094.8</c:v>
                </c:pt>
                <c:pt idx="12">
                  <c:v>47361.599999999999</c:v>
                </c:pt>
                <c:pt idx="13">
                  <c:v>47386.8</c:v>
                </c:pt>
                <c:pt idx="14">
                  <c:v>47125</c:v>
                </c:pt>
                <c:pt idx="15">
                  <c:v>46802.8</c:v>
                </c:pt>
                <c:pt idx="16">
                  <c:v>46355.3</c:v>
                </c:pt>
                <c:pt idx="17">
                  <c:v>45765.4</c:v>
                </c:pt>
                <c:pt idx="18">
                  <c:v>44906.2</c:v>
                </c:pt>
                <c:pt idx="19">
                  <c:v>44233.599999999999</c:v>
                </c:pt>
                <c:pt idx="20">
                  <c:v>43364.800000000003</c:v>
                </c:pt>
                <c:pt idx="21">
                  <c:v>42896.7</c:v>
                </c:pt>
                <c:pt idx="22">
                  <c:v>42336.9</c:v>
                </c:pt>
              </c:numCache>
            </c:numRef>
          </c:xVal>
          <c:yVal>
            <c:numRef>
              <c:f>'Input-Poro'!$J$392:$J$414</c:f>
              <c:numCache>
                <c:formatCode>General</c:formatCode>
                <c:ptCount val="23"/>
                <c:pt idx="0">
                  <c:v>119257.9</c:v>
                </c:pt>
                <c:pt idx="1">
                  <c:v>119551.6</c:v>
                </c:pt>
                <c:pt idx="2">
                  <c:v>119845.4</c:v>
                </c:pt>
                <c:pt idx="3">
                  <c:v>120139.1</c:v>
                </c:pt>
                <c:pt idx="4">
                  <c:v>120432.9</c:v>
                </c:pt>
                <c:pt idx="5">
                  <c:v>120892.7</c:v>
                </c:pt>
                <c:pt idx="6">
                  <c:v>121470.1</c:v>
                </c:pt>
                <c:pt idx="7">
                  <c:v>122181.8</c:v>
                </c:pt>
                <c:pt idx="8">
                  <c:v>122793.60000000001</c:v>
                </c:pt>
                <c:pt idx="9">
                  <c:v>123275.3</c:v>
                </c:pt>
                <c:pt idx="10">
                  <c:v>123778.2</c:v>
                </c:pt>
                <c:pt idx="11">
                  <c:v>124260.8</c:v>
                </c:pt>
                <c:pt idx="12">
                  <c:v>124671.9</c:v>
                </c:pt>
                <c:pt idx="13">
                  <c:v>125152.2</c:v>
                </c:pt>
                <c:pt idx="14">
                  <c:v>125511.5</c:v>
                </c:pt>
                <c:pt idx="15">
                  <c:v>125755.6</c:v>
                </c:pt>
                <c:pt idx="16">
                  <c:v>125983.6</c:v>
                </c:pt>
                <c:pt idx="17">
                  <c:v>126346.8</c:v>
                </c:pt>
                <c:pt idx="18">
                  <c:v>126866.8</c:v>
                </c:pt>
                <c:pt idx="19">
                  <c:v>127493.1</c:v>
                </c:pt>
                <c:pt idx="20">
                  <c:v>128366.5</c:v>
                </c:pt>
                <c:pt idx="21">
                  <c:v>128897</c:v>
                </c:pt>
                <c:pt idx="22">
                  <c:v>129551.5</c:v>
                </c:pt>
              </c:numCache>
            </c:numRef>
          </c:yVal>
          <c:smooth val="1"/>
        </c:ser>
        <c:ser>
          <c:idx val="12"/>
          <c:order val="12"/>
          <c:spPr>
            <a:ln w="19050" cap="rnd">
              <a:solidFill>
                <a:schemeClr val="accent5">
                  <a:shade val="6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8000"/>
                </a:schemeClr>
              </a:solidFill>
              <a:ln w="9525">
                <a:solidFill>
                  <a:schemeClr val="accent5">
                    <a:shade val="68000"/>
                  </a:schemeClr>
                </a:solidFill>
              </a:ln>
              <a:effectLst/>
            </c:spPr>
          </c:marker>
          <c:xVal>
            <c:numRef>
              <c:f>'Input-Poro'!$AD$4:$AD$5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'Input-Poro'!$AE$4:$AE$5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13"/>
          <c:order val="13"/>
          <c:spPr>
            <a:ln w="19050" cap="rnd">
              <a:solidFill>
                <a:schemeClr val="accent5">
                  <a:shade val="5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1000"/>
                </a:schemeClr>
              </a:solidFill>
              <a:ln w="9525">
                <a:solidFill>
                  <a:schemeClr val="accent5">
                    <a:shade val="61000"/>
                  </a:schemeClr>
                </a:solidFill>
              </a:ln>
              <a:effectLst/>
            </c:spPr>
          </c:marker>
          <c:xVal>
            <c:numRef>
              <c:f>'Input-Poro'!$AD$5:$AD$6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'Input-Poro'!$AE$5:$AE$6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14"/>
          <c:order val="14"/>
          <c:spPr>
            <a:ln w="19050" cap="rnd">
              <a:solidFill>
                <a:schemeClr val="accent5">
                  <a:shade val="4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'Input-Poro'!$AD$6:$AD$7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'Input-Poro'!$AE$6:$AE$7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15"/>
          <c:order val="15"/>
          <c:spPr>
            <a:ln w="19050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5000"/>
                </a:schemeClr>
              </a:solidFill>
              <a:ln w="9525">
                <a:solidFill>
                  <a:schemeClr val="accent5">
                    <a:shade val="45000"/>
                  </a:schemeClr>
                </a:solidFill>
              </a:ln>
              <a:effectLst/>
            </c:spPr>
          </c:marker>
          <c:xVal>
            <c:numRef>
              <c:f>'Input-Poro'!$AD$7:$AD$8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'Input-Poro'!$AE$7:$AE$8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531080"/>
        <c:axId val="500531472"/>
      </c:scatterChart>
      <c:valAx>
        <c:axId val="500531080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531472"/>
        <c:crosses val="autoZero"/>
        <c:crossBetween val="midCat"/>
      </c:valAx>
      <c:valAx>
        <c:axId val="500531472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531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Poro E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5">
                  <a:tint val="3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38000"/>
                </a:schemeClr>
              </a:solidFill>
              <a:ln w="9525">
                <a:solidFill>
                  <a:schemeClr val="accent5">
                    <a:tint val="38000"/>
                  </a:schemeClr>
                </a:solidFill>
              </a:ln>
              <a:effectLst/>
            </c:spPr>
          </c:marker>
          <c:xVal>
            <c:numRef>
              <c:f>'Input-Poro'!$W$4:$W$20</c:f>
              <c:numCache>
                <c:formatCode>General</c:formatCode>
                <c:ptCount val="17"/>
                <c:pt idx="0">
                  <c:v>50127.3</c:v>
                </c:pt>
                <c:pt idx="1">
                  <c:v>50975.1</c:v>
                </c:pt>
                <c:pt idx="2">
                  <c:v>51700.800000000003</c:v>
                </c:pt>
                <c:pt idx="3">
                  <c:v>52225.7</c:v>
                </c:pt>
                <c:pt idx="4">
                  <c:v>52637.5</c:v>
                </c:pt>
                <c:pt idx="5">
                  <c:v>53074.8</c:v>
                </c:pt>
                <c:pt idx="6">
                  <c:v>53363.8</c:v>
                </c:pt>
                <c:pt idx="7">
                  <c:v>53612.9</c:v>
                </c:pt>
                <c:pt idx="8">
                  <c:v>53825.8</c:v>
                </c:pt>
                <c:pt idx="9">
                  <c:v>53983.3</c:v>
                </c:pt>
                <c:pt idx="10">
                  <c:v>54059.4</c:v>
                </c:pt>
                <c:pt idx="11">
                  <c:v>54211.3</c:v>
                </c:pt>
                <c:pt idx="12">
                  <c:v>54253.9</c:v>
                </c:pt>
                <c:pt idx="13">
                  <c:v>54393.4</c:v>
                </c:pt>
                <c:pt idx="14">
                  <c:v>54623.4</c:v>
                </c:pt>
                <c:pt idx="15">
                  <c:v>54778.2</c:v>
                </c:pt>
                <c:pt idx="16">
                  <c:v>54912.1</c:v>
                </c:pt>
              </c:numCache>
            </c:numRef>
          </c:xVal>
          <c:yVal>
            <c:numRef>
              <c:f>'Input-Poro'!$X$4:$X$20</c:f>
              <c:numCache>
                <c:formatCode>General</c:formatCode>
                <c:ptCount val="17"/>
                <c:pt idx="0">
                  <c:v>109079.7</c:v>
                </c:pt>
                <c:pt idx="1">
                  <c:v>110670</c:v>
                </c:pt>
                <c:pt idx="2">
                  <c:v>111839.6</c:v>
                </c:pt>
                <c:pt idx="3">
                  <c:v>112557.1</c:v>
                </c:pt>
                <c:pt idx="4">
                  <c:v>113118.8</c:v>
                </c:pt>
                <c:pt idx="5">
                  <c:v>113526.9</c:v>
                </c:pt>
                <c:pt idx="6">
                  <c:v>113820.5</c:v>
                </c:pt>
                <c:pt idx="7">
                  <c:v>113927.2</c:v>
                </c:pt>
                <c:pt idx="8">
                  <c:v>113897.60000000001</c:v>
                </c:pt>
                <c:pt idx="9">
                  <c:v>113809.4</c:v>
                </c:pt>
                <c:pt idx="10">
                  <c:v>113651.3</c:v>
                </c:pt>
                <c:pt idx="11">
                  <c:v>113335.6</c:v>
                </c:pt>
                <c:pt idx="12">
                  <c:v>112914.7</c:v>
                </c:pt>
                <c:pt idx="13">
                  <c:v>112119.4</c:v>
                </c:pt>
                <c:pt idx="14">
                  <c:v>110076.8</c:v>
                </c:pt>
                <c:pt idx="15">
                  <c:v>107723.8</c:v>
                </c:pt>
                <c:pt idx="16">
                  <c:v>105423.2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>
                  <a:tint val="4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45000"/>
                </a:schemeClr>
              </a:solidFill>
              <a:ln w="9525">
                <a:solidFill>
                  <a:schemeClr val="accent5">
                    <a:tint val="45000"/>
                  </a:schemeClr>
                </a:solidFill>
              </a:ln>
              <a:effectLst/>
            </c:spPr>
          </c:marker>
          <c:xVal>
            <c:numRef>
              <c:f>'Input-Poro'!$W$21:$W$42</c:f>
              <c:numCache>
                <c:formatCode>General</c:formatCode>
                <c:ptCount val="22"/>
                <c:pt idx="0">
                  <c:v>50396.3</c:v>
                </c:pt>
                <c:pt idx="1">
                  <c:v>51146.7</c:v>
                </c:pt>
                <c:pt idx="2">
                  <c:v>51786.7</c:v>
                </c:pt>
                <c:pt idx="3">
                  <c:v>52334</c:v>
                </c:pt>
                <c:pt idx="4">
                  <c:v>52974.1</c:v>
                </c:pt>
                <c:pt idx="5">
                  <c:v>53406.5</c:v>
                </c:pt>
                <c:pt idx="6">
                  <c:v>53609.599999999999</c:v>
                </c:pt>
                <c:pt idx="7">
                  <c:v>53724.4</c:v>
                </c:pt>
                <c:pt idx="8">
                  <c:v>54042.3</c:v>
                </c:pt>
                <c:pt idx="9">
                  <c:v>54421.9</c:v>
                </c:pt>
                <c:pt idx="10">
                  <c:v>54708.7</c:v>
                </c:pt>
                <c:pt idx="11">
                  <c:v>55260.5</c:v>
                </c:pt>
                <c:pt idx="12">
                  <c:v>55432.4</c:v>
                </c:pt>
                <c:pt idx="13">
                  <c:v>55723.8</c:v>
                </c:pt>
                <c:pt idx="14">
                  <c:v>55869.4</c:v>
                </c:pt>
                <c:pt idx="15">
                  <c:v>56041.7</c:v>
                </c:pt>
                <c:pt idx="16">
                  <c:v>56244.800000000003</c:v>
                </c:pt>
                <c:pt idx="17">
                  <c:v>56244.800000000003</c:v>
                </c:pt>
                <c:pt idx="18">
                  <c:v>56447.8</c:v>
                </c:pt>
                <c:pt idx="19">
                  <c:v>56505.3</c:v>
                </c:pt>
                <c:pt idx="20">
                  <c:v>56593.5</c:v>
                </c:pt>
                <c:pt idx="21">
                  <c:v>56677.2</c:v>
                </c:pt>
              </c:numCache>
            </c:numRef>
          </c:xVal>
          <c:yVal>
            <c:numRef>
              <c:f>'Input-Poro'!$X$21:$X$42</c:f>
              <c:numCache>
                <c:formatCode>General</c:formatCode>
                <c:ptCount val="22"/>
                <c:pt idx="0">
                  <c:v>113317.6</c:v>
                </c:pt>
                <c:pt idx="1">
                  <c:v>114504.9</c:v>
                </c:pt>
                <c:pt idx="2">
                  <c:v>115259.8</c:v>
                </c:pt>
                <c:pt idx="3">
                  <c:v>115864.5</c:v>
                </c:pt>
                <c:pt idx="4">
                  <c:v>116327.8</c:v>
                </c:pt>
                <c:pt idx="5">
                  <c:v>116561.7</c:v>
                </c:pt>
                <c:pt idx="6">
                  <c:v>116676.5</c:v>
                </c:pt>
                <c:pt idx="7">
                  <c:v>116733.9</c:v>
                </c:pt>
                <c:pt idx="8">
                  <c:v>116561.7</c:v>
                </c:pt>
                <c:pt idx="9">
                  <c:v>116212.9</c:v>
                </c:pt>
                <c:pt idx="10">
                  <c:v>115864.5</c:v>
                </c:pt>
                <c:pt idx="11">
                  <c:v>115140.4</c:v>
                </c:pt>
                <c:pt idx="12">
                  <c:v>114619.8</c:v>
                </c:pt>
                <c:pt idx="13">
                  <c:v>113635.5</c:v>
                </c:pt>
                <c:pt idx="14">
                  <c:v>112739.5</c:v>
                </c:pt>
                <c:pt idx="15">
                  <c:v>111146</c:v>
                </c:pt>
                <c:pt idx="16">
                  <c:v>109641.1</c:v>
                </c:pt>
                <c:pt idx="17">
                  <c:v>108714.2</c:v>
                </c:pt>
                <c:pt idx="18">
                  <c:v>107844.5</c:v>
                </c:pt>
                <c:pt idx="19">
                  <c:v>106944.2</c:v>
                </c:pt>
                <c:pt idx="20">
                  <c:v>106193.9</c:v>
                </c:pt>
                <c:pt idx="21">
                  <c:v>105439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3000"/>
                </a:schemeClr>
              </a:solidFill>
              <a:ln w="9525">
                <a:solidFill>
                  <a:schemeClr val="accent5">
                    <a:tint val="53000"/>
                  </a:schemeClr>
                </a:solidFill>
              </a:ln>
              <a:effectLst/>
            </c:spPr>
          </c:marker>
          <c:xVal>
            <c:numRef>
              <c:f>'Input-Poro'!$W$43:$W$65</c:f>
              <c:numCache>
                <c:formatCode>General</c:formatCode>
                <c:ptCount val="23"/>
                <c:pt idx="0">
                  <c:v>47441.599999999999</c:v>
                </c:pt>
                <c:pt idx="1">
                  <c:v>48553.8</c:v>
                </c:pt>
                <c:pt idx="2">
                  <c:v>49022.6</c:v>
                </c:pt>
                <c:pt idx="3">
                  <c:v>49701.1</c:v>
                </c:pt>
                <c:pt idx="4">
                  <c:v>50369.8</c:v>
                </c:pt>
                <c:pt idx="5">
                  <c:v>51264.1</c:v>
                </c:pt>
                <c:pt idx="6">
                  <c:v>51935.4</c:v>
                </c:pt>
                <c:pt idx="7">
                  <c:v>52721.5</c:v>
                </c:pt>
                <c:pt idx="8">
                  <c:v>53320.5</c:v>
                </c:pt>
                <c:pt idx="9">
                  <c:v>53870.7</c:v>
                </c:pt>
                <c:pt idx="10">
                  <c:v>54471.8</c:v>
                </c:pt>
                <c:pt idx="11">
                  <c:v>54961.599999999999</c:v>
                </c:pt>
                <c:pt idx="12">
                  <c:v>55302.5</c:v>
                </c:pt>
                <c:pt idx="13">
                  <c:v>55518.400000000001</c:v>
                </c:pt>
                <c:pt idx="14">
                  <c:v>55684.4</c:v>
                </c:pt>
                <c:pt idx="15">
                  <c:v>55828.4</c:v>
                </c:pt>
                <c:pt idx="16">
                  <c:v>56077.4</c:v>
                </c:pt>
                <c:pt idx="17">
                  <c:v>56252.3</c:v>
                </c:pt>
                <c:pt idx="18">
                  <c:v>56464.6</c:v>
                </c:pt>
                <c:pt idx="19">
                  <c:v>56800.9</c:v>
                </c:pt>
                <c:pt idx="20">
                  <c:v>57059.1</c:v>
                </c:pt>
                <c:pt idx="21">
                  <c:v>57306.1</c:v>
                </c:pt>
                <c:pt idx="22">
                  <c:v>57664</c:v>
                </c:pt>
              </c:numCache>
            </c:numRef>
          </c:xVal>
          <c:yVal>
            <c:numRef>
              <c:f>'Input-Poro'!$X$43:$X$65</c:f>
              <c:numCache>
                <c:formatCode>General</c:formatCode>
                <c:ptCount val="23"/>
                <c:pt idx="0">
                  <c:v>112057.7</c:v>
                </c:pt>
                <c:pt idx="1">
                  <c:v>113939</c:v>
                </c:pt>
                <c:pt idx="2">
                  <c:v>114790.39999999999</c:v>
                </c:pt>
                <c:pt idx="3">
                  <c:v>116035.4</c:v>
                </c:pt>
                <c:pt idx="4">
                  <c:v>117053.2</c:v>
                </c:pt>
                <c:pt idx="5">
                  <c:v>118212.6</c:v>
                </c:pt>
                <c:pt idx="6">
                  <c:v>119003.3</c:v>
                </c:pt>
                <c:pt idx="7">
                  <c:v>119732.6</c:v>
                </c:pt>
                <c:pt idx="8">
                  <c:v>120257.2</c:v>
                </c:pt>
                <c:pt idx="9">
                  <c:v>120668</c:v>
                </c:pt>
                <c:pt idx="10">
                  <c:v>121041.3</c:v>
                </c:pt>
                <c:pt idx="11">
                  <c:v>121211.6</c:v>
                </c:pt>
                <c:pt idx="12">
                  <c:v>121215.9</c:v>
                </c:pt>
                <c:pt idx="13">
                  <c:v>121092.2</c:v>
                </c:pt>
                <c:pt idx="14">
                  <c:v>120930.5</c:v>
                </c:pt>
                <c:pt idx="15">
                  <c:v>120528.2</c:v>
                </c:pt>
                <c:pt idx="16">
                  <c:v>119761.8</c:v>
                </c:pt>
                <c:pt idx="17">
                  <c:v>118893</c:v>
                </c:pt>
                <c:pt idx="18">
                  <c:v>118063</c:v>
                </c:pt>
                <c:pt idx="19">
                  <c:v>116388.8</c:v>
                </c:pt>
                <c:pt idx="20">
                  <c:v>114915.7</c:v>
                </c:pt>
                <c:pt idx="21">
                  <c:v>113316.3</c:v>
                </c:pt>
                <c:pt idx="22">
                  <c:v>110923.2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0000"/>
                </a:schemeClr>
              </a:solidFill>
              <a:ln w="9525">
                <a:solidFill>
                  <a:schemeClr val="accent5">
                    <a:tint val="60000"/>
                  </a:schemeClr>
                </a:solidFill>
              </a:ln>
              <a:effectLst/>
            </c:spPr>
          </c:marker>
          <c:xVal>
            <c:numRef>
              <c:f>'Input-Poro'!$W$66:$W$89</c:f>
              <c:numCache>
                <c:formatCode>General</c:formatCode>
                <c:ptCount val="24"/>
                <c:pt idx="0">
                  <c:v>45642.7</c:v>
                </c:pt>
                <c:pt idx="1">
                  <c:v>47591.5</c:v>
                </c:pt>
                <c:pt idx="2">
                  <c:v>48719.8</c:v>
                </c:pt>
                <c:pt idx="3">
                  <c:v>49501</c:v>
                </c:pt>
                <c:pt idx="4">
                  <c:v>50271</c:v>
                </c:pt>
                <c:pt idx="5">
                  <c:v>51316.3</c:v>
                </c:pt>
                <c:pt idx="6">
                  <c:v>52113.8</c:v>
                </c:pt>
                <c:pt idx="7">
                  <c:v>52887.5</c:v>
                </c:pt>
                <c:pt idx="8">
                  <c:v>53636.800000000003</c:v>
                </c:pt>
                <c:pt idx="9">
                  <c:v>54213.3</c:v>
                </c:pt>
                <c:pt idx="10">
                  <c:v>54702.8</c:v>
                </c:pt>
                <c:pt idx="11">
                  <c:v>55307.4</c:v>
                </c:pt>
                <c:pt idx="12">
                  <c:v>55650.3</c:v>
                </c:pt>
                <c:pt idx="13">
                  <c:v>55995.7</c:v>
                </c:pt>
                <c:pt idx="14">
                  <c:v>56317.3</c:v>
                </c:pt>
                <c:pt idx="15">
                  <c:v>56602</c:v>
                </c:pt>
                <c:pt idx="16">
                  <c:v>56891.1</c:v>
                </c:pt>
                <c:pt idx="17">
                  <c:v>57168.6</c:v>
                </c:pt>
                <c:pt idx="18">
                  <c:v>57385.8</c:v>
                </c:pt>
                <c:pt idx="19">
                  <c:v>57577.4</c:v>
                </c:pt>
                <c:pt idx="20">
                  <c:v>57857.3</c:v>
                </c:pt>
                <c:pt idx="21">
                  <c:v>58170.3</c:v>
                </c:pt>
                <c:pt idx="22">
                  <c:v>58482.3</c:v>
                </c:pt>
                <c:pt idx="23">
                  <c:v>58850.400000000001</c:v>
                </c:pt>
              </c:numCache>
            </c:numRef>
          </c:xVal>
          <c:yVal>
            <c:numRef>
              <c:f>'Input-Poro'!$X$66:$X$89</c:f>
              <c:numCache>
                <c:formatCode>General</c:formatCode>
                <c:ptCount val="24"/>
                <c:pt idx="0">
                  <c:v>112603</c:v>
                </c:pt>
                <c:pt idx="1">
                  <c:v>115214.2</c:v>
                </c:pt>
                <c:pt idx="2">
                  <c:v>116818.2</c:v>
                </c:pt>
                <c:pt idx="3">
                  <c:v>117913.1</c:v>
                </c:pt>
                <c:pt idx="4">
                  <c:v>118919.6</c:v>
                </c:pt>
                <c:pt idx="5">
                  <c:v>120093.5</c:v>
                </c:pt>
                <c:pt idx="6">
                  <c:v>120898.6</c:v>
                </c:pt>
                <c:pt idx="7">
                  <c:v>121589.6</c:v>
                </c:pt>
                <c:pt idx="8">
                  <c:v>122217.2</c:v>
                </c:pt>
                <c:pt idx="9">
                  <c:v>122552.5</c:v>
                </c:pt>
                <c:pt idx="10">
                  <c:v>122760.5</c:v>
                </c:pt>
                <c:pt idx="11">
                  <c:v>122831</c:v>
                </c:pt>
                <c:pt idx="12">
                  <c:v>122658.8</c:v>
                </c:pt>
                <c:pt idx="13">
                  <c:v>122284.5</c:v>
                </c:pt>
                <c:pt idx="14">
                  <c:v>121796.3</c:v>
                </c:pt>
                <c:pt idx="15">
                  <c:v>121232</c:v>
                </c:pt>
                <c:pt idx="16">
                  <c:v>120301.8</c:v>
                </c:pt>
                <c:pt idx="17">
                  <c:v>119283.1</c:v>
                </c:pt>
                <c:pt idx="18">
                  <c:v>118061.7</c:v>
                </c:pt>
                <c:pt idx="19">
                  <c:v>116852.7</c:v>
                </c:pt>
                <c:pt idx="20">
                  <c:v>115682.7</c:v>
                </c:pt>
                <c:pt idx="21">
                  <c:v>113844.5</c:v>
                </c:pt>
                <c:pt idx="22">
                  <c:v>112081.7</c:v>
                </c:pt>
                <c:pt idx="23">
                  <c:v>109903.2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>
                  <a:tint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7000"/>
                </a:schemeClr>
              </a:solidFill>
              <a:ln w="9525">
                <a:solidFill>
                  <a:schemeClr val="accent5">
                    <a:tint val="67000"/>
                  </a:schemeClr>
                </a:solidFill>
              </a:ln>
              <a:effectLst/>
            </c:spPr>
          </c:marker>
          <c:xVal>
            <c:numRef>
              <c:f>'Input-Poro'!$W$90:$W$117</c:f>
              <c:numCache>
                <c:formatCode>General</c:formatCode>
                <c:ptCount val="28"/>
                <c:pt idx="0">
                  <c:v>46051.5</c:v>
                </c:pt>
                <c:pt idx="1">
                  <c:v>46920.6</c:v>
                </c:pt>
                <c:pt idx="2">
                  <c:v>47813</c:v>
                </c:pt>
                <c:pt idx="3">
                  <c:v>48633.2</c:v>
                </c:pt>
                <c:pt idx="4">
                  <c:v>49403.199999999997</c:v>
                </c:pt>
                <c:pt idx="5">
                  <c:v>50000.3</c:v>
                </c:pt>
                <c:pt idx="6">
                  <c:v>50635.5</c:v>
                </c:pt>
                <c:pt idx="7">
                  <c:v>51295.6</c:v>
                </c:pt>
                <c:pt idx="8">
                  <c:v>51931.8</c:v>
                </c:pt>
                <c:pt idx="9">
                  <c:v>52618.8</c:v>
                </c:pt>
                <c:pt idx="10">
                  <c:v>53143.7</c:v>
                </c:pt>
                <c:pt idx="11">
                  <c:v>53669.3</c:v>
                </c:pt>
                <c:pt idx="12">
                  <c:v>54094.5</c:v>
                </c:pt>
                <c:pt idx="13">
                  <c:v>54358.3</c:v>
                </c:pt>
                <c:pt idx="14">
                  <c:v>54836.6</c:v>
                </c:pt>
                <c:pt idx="15">
                  <c:v>55253</c:v>
                </c:pt>
                <c:pt idx="16">
                  <c:v>55632.9</c:v>
                </c:pt>
                <c:pt idx="17">
                  <c:v>55937.3</c:v>
                </c:pt>
                <c:pt idx="18">
                  <c:v>56346.5</c:v>
                </c:pt>
                <c:pt idx="19">
                  <c:v>56718.2</c:v>
                </c:pt>
                <c:pt idx="20">
                  <c:v>57053.5</c:v>
                </c:pt>
                <c:pt idx="21">
                  <c:v>57378.9</c:v>
                </c:pt>
                <c:pt idx="22">
                  <c:v>57644.4</c:v>
                </c:pt>
                <c:pt idx="23">
                  <c:v>57856</c:v>
                </c:pt>
                <c:pt idx="24">
                  <c:v>58097.8</c:v>
                </c:pt>
                <c:pt idx="25">
                  <c:v>58510.5</c:v>
                </c:pt>
                <c:pt idx="26">
                  <c:v>59097.4</c:v>
                </c:pt>
                <c:pt idx="27">
                  <c:v>59528.9</c:v>
                </c:pt>
              </c:numCache>
            </c:numRef>
          </c:xVal>
          <c:yVal>
            <c:numRef>
              <c:f>'Input-Poro'!$X$90:$X$117</c:f>
              <c:numCache>
                <c:formatCode>General</c:formatCode>
                <c:ptCount val="28"/>
                <c:pt idx="0">
                  <c:v>115258.2</c:v>
                </c:pt>
                <c:pt idx="1">
                  <c:v>116392.1</c:v>
                </c:pt>
                <c:pt idx="2">
                  <c:v>117677.5</c:v>
                </c:pt>
                <c:pt idx="3">
                  <c:v>118710</c:v>
                </c:pt>
                <c:pt idx="4">
                  <c:v>119691.3</c:v>
                </c:pt>
                <c:pt idx="5">
                  <c:v>120392.7</c:v>
                </c:pt>
                <c:pt idx="6">
                  <c:v>121056.8</c:v>
                </c:pt>
                <c:pt idx="7">
                  <c:v>121746.4</c:v>
                </c:pt>
                <c:pt idx="8">
                  <c:v>122347.4</c:v>
                </c:pt>
                <c:pt idx="9">
                  <c:v>122898.6</c:v>
                </c:pt>
                <c:pt idx="10">
                  <c:v>123321.5</c:v>
                </c:pt>
                <c:pt idx="11">
                  <c:v>123668.6</c:v>
                </c:pt>
                <c:pt idx="12">
                  <c:v>123976.7</c:v>
                </c:pt>
                <c:pt idx="13">
                  <c:v>124068.6</c:v>
                </c:pt>
                <c:pt idx="14">
                  <c:v>124162.7</c:v>
                </c:pt>
                <c:pt idx="15">
                  <c:v>124180.5</c:v>
                </c:pt>
                <c:pt idx="16">
                  <c:v>124071.9</c:v>
                </c:pt>
                <c:pt idx="17">
                  <c:v>123936.7</c:v>
                </c:pt>
                <c:pt idx="18">
                  <c:v>123512.8</c:v>
                </c:pt>
                <c:pt idx="19">
                  <c:v>123050.5</c:v>
                </c:pt>
                <c:pt idx="20">
                  <c:v>122461.6</c:v>
                </c:pt>
                <c:pt idx="21">
                  <c:v>121645.3</c:v>
                </c:pt>
                <c:pt idx="22">
                  <c:v>120614.2</c:v>
                </c:pt>
                <c:pt idx="23">
                  <c:v>119821.5</c:v>
                </c:pt>
                <c:pt idx="24">
                  <c:v>118651.3</c:v>
                </c:pt>
                <c:pt idx="25">
                  <c:v>116927.5</c:v>
                </c:pt>
                <c:pt idx="26">
                  <c:v>114385.8</c:v>
                </c:pt>
                <c:pt idx="27">
                  <c:v>112157.8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5000"/>
                </a:schemeClr>
              </a:solidFill>
              <a:ln w="9525">
                <a:solidFill>
                  <a:schemeClr val="accent5">
                    <a:tint val="75000"/>
                  </a:schemeClr>
                </a:solidFill>
              </a:ln>
              <a:effectLst/>
            </c:spPr>
          </c:marker>
          <c:xVal>
            <c:numRef>
              <c:f>'Input-Poro'!$W$118:$W$145</c:f>
              <c:numCache>
                <c:formatCode>General</c:formatCode>
                <c:ptCount val="28"/>
                <c:pt idx="0">
                  <c:v>43043.3</c:v>
                </c:pt>
                <c:pt idx="1">
                  <c:v>44411.7</c:v>
                </c:pt>
                <c:pt idx="2">
                  <c:v>45630.3</c:v>
                </c:pt>
                <c:pt idx="3">
                  <c:v>46500.3</c:v>
                </c:pt>
                <c:pt idx="4">
                  <c:v>47519.4</c:v>
                </c:pt>
                <c:pt idx="5">
                  <c:v>48550.9</c:v>
                </c:pt>
                <c:pt idx="6">
                  <c:v>49620.4</c:v>
                </c:pt>
                <c:pt idx="7">
                  <c:v>50729.7</c:v>
                </c:pt>
                <c:pt idx="8">
                  <c:v>51466.2</c:v>
                </c:pt>
                <c:pt idx="9">
                  <c:v>52515.7</c:v>
                </c:pt>
                <c:pt idx="10">
                  <c:v>53228.3</c:v>
                </c:pt>
                <c:pt idx="11">
                  <c:v>53854.3</c:v>
                </c:pt>
                <c:pt idx="12">
                  <c:v>54480.6</c:v>
                </c:pt>
                <c:pt idx="13">
                  <c:v>55108.3</c:v>
                </c:pt>
                <c:pt idx="14">
                  <c:v>55637.5</c:v>
                </c:pt>
                <c:pt idx="15">
                  <c:v>56144</c:v>
                </c:pt>
                <c:pt idx="16">
                  <c:v>56640.1</c:v>
                </c:pt>
                <c:pt idx="17">
                  <c:v>57050.5</c:v>
                </c:pt>
                <c:pt idx="18">
                  <c:v>57309.7</c:v>
                </c:pt>
                <c:pt idx="19">
                  <c:v>57544.9</c:v>
                </c:pt>
                <c:pt idx="20">
                  <c:v>57779.9</c:v>
                </c:pt>
                <c:pt idx="21">
                  <c:v>57993.4</c:v>
                </c:pt>
                <c:pt idx="22">
                  <c:v>58205.1</c:v>
                </c:pt>
                <c:pt idx="23">
                  <c:v>58589.599999999999</c:v>
                </c:pt>
                <c:pt idx="24">
                  <c:v>58857.599999999999</c:v>
                </c:pt>
                <c:pt idx="25">
                  <c:v>59229.3</c:v>
                </c:pt>
                <c:pt idx="26">
                  <c:v>59747.7</c:v>
                </c:pt>
                <c:pt idx="27">
                  <c:v>60307.4</c:v>
                </c:pt>
              </c:numCache>
            </c:numRef>
          </c:xVal>
          <c:yVal>
            <c:numRef>
              <c:f>'Input-Poro'!$X$118:$X$145</c:f>
              <c:numCache>
                <c:formatCode>General</c:formatCode>
                <c:ptCount val="28"/>
                <c:pt idx="0">
                  <c:v>113630.6</c:v>
                </c:pt>
                <c:pt idx="1">
                  <c:v>115187.3</c:v>
                </c:pt>
                <c:pt idx="2">
                  <c:v>116653.5</c:v>
                </c:pt>
                <c:pt idx="3">
                  <c:v>117724.4</c:v>
                </c:pt>
                <c:pt idx="4">
                  <c:v>118986.2</c:v>
                </c:pt>
                <c:pt idx="5">
                  <c:v>120248.4</c:v>
                </c:pt>
                <c:pt idx="6">
                  <c:v>121498.4</c:v>
                </c:pt>
                <c:pt idx="7">
                  <c:v>122622.7</c:v>
                </c:pt>
                <c:pt idx="8">
                  <c:v>123237.5</c:v>
                </c:pt>
                <c:pt idx="9">
                  <c:v>124083.3</c:v>
                </c:pt>
                <c:pt idx="10">
                  <c:v>124634.8</c:v>
                </c:pt>
                <c:pt idx="11">
                  <c:v>125008.5</c:v>
                </c:pt>
                <c:pt idx="12">
                  <c:v>125395</c:v>
                </c:pt>
                <c:pt idx="13">
                  <c:v>125667.7</c:v>
                </c:pt>
                <c:pt idx="14">
                  <c:v>125712.3</c:v>
                </c:pt>
                <c:pt idx="15">
                  <c:v>125579.7</c:v>
                </c:pt>
                <c:pt idx="16">
                  <c:v>125245.1</c:v>
                </c:pt>
                <c:pt idx="17">
                  <c:v>124720.5</c:v>
                </c:pt>
                <c:pt idx="18">
                  <c:v>124168.3</c:v>
                </c:pt>
                <c:pt idx="19">
                  <c:v>123527.6</c:v>
                </c:pt>
                <c:pt idx="20">
                  <c:v>122912.4</c:v>
                </c:pt>
                <c:pt idx="21">
                  <c:v>121968.5</c:v>
                </c:pt>
                <c:pt idx="22">
                  <c:v>121189</c:v>
                </c:pt>
                <c:pt idx="23">
                  <c:v>119679.5</c:v>
                </c:pt>
                <c:pt idx="24">
                  <c:v>118433.4</c:v>
                </c:pt>
                <c:pt idx="25">
                  <c:v>116949.2</c:v>
                </c:pt>
                <c:pt idx="26">
                  <c:v>114860.9</c:v>
                </c:pt>
                <c:pt idx="27">
                  <c:v>112457.7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5">
                  <a:tint val="7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2000"/>
                </a:schemeClr>
              </a:solidFill>
              <a:ln w="9525">
                <a:solidFill>
                  <a:schemeClr val="accent5">
                    <a:tint val="82000"/>
                  </a:schemeClr>
                </a:solidFill>
              </a:ln>
              <a:effectLst/>
            </c:spPr>
          </c:marker>
          <c:xVal>
            <c:numRef>
              <c:f>'Input-Poro'!$W$146:$W$183</c:f>
              <c:numCache>
                <c:formatCode>General</c:formatCode>
                <c:ptCount val="38"/>
                <c:pt idx="0">
                  <c:v>43266.400000000001</c:v>
                </c:pt>
                <c:pt idx="1">
                  <c:v>44885.8</c:v>
                </c:pt>
                <c:pt idx="2">
                  <c:v>45855.6</c:v>
                </c:pt>
                <c:pt idx="3">
                  <c:v>46887.5</c:v>
                </c:pt>
                <c:pt idx="4">
                  <c:v>48119.1</c:v>
                </c:pt>
                <c:pt idx="5">
                  <c:v>48990.2</c:v>
                </c:pt>
                <c:pt idx="6">
                  <c:v>49900.3</c:v>
                </c:pt>
                <c:pt idx="7">
                  <c:v>50823.199999999997</c:v>
                </c:pt>
                <c:pt idx="8">
                  <c:v>51720.800000000003</c:v>
                </c:pt>
                <c:pt idx="9">
                  <c:v>52446.5</c:v>
                </c:pt>
                <c:pt idx="10">
                  <c:v>53045.9</c:v>
                </c:pt>
                <c:pt idx="11">
                  <c:v>53708.7</c:v>
                </c:pt>
                <c:pt idx="12">
                  <c:v>54184.4</c:v>
                </c:pt>
                <c:pt idx="13">
                  <c:v>54697.8</c:v>
                </c:pt>
                <c:pt idx="14">
                  <c:v>55236.6</c:v>
                </c:pt>
                <c:pt idx="15">
                  <c:v>55688</c:v>
                </c:pt>
                <c:pt idx="16">
                  <c:v>56139.8</c:v>
                </c:pt>
                <c:pt idx="17">
                  <c:v>56528.9</c:v>
                </c:pt>
                <c:pt idx="18">
                  <c:v>56768.4</c:v>
                </c:pt>
                <c:pt idx="19">
                  <c:v>57020.7</c:v>
                </c:pt>
                <c:pt idx="20">
                  <c:v>57198.2</c:v>
                </c:pt>
                <c:pt idx="21">
                  <c:v>57376.6</c:v>
                </c:pt>
                <c:pt idx="22">
                  <c:v>57505.9</c:v>
                </c:pt>
                <c:pt idx="23">
                  <c:v>57547.9</c:v>
                </c:pt>
                <c:pt idx="24">
                  <c:v>57642.7</c:v>
                </c:pt>
                <c:pt idx="25">
                  <c:v>57750.7</c:v>
                </c:pt>
                <c:pt idx="26">
                  <c:v>57859.3</c:v>
                </c:pt>
                <c:pt idx="27">
                  <c:v>58032.5</c:v>
                </c:pt>
                <c:pt idx="28">
                  <c:v>58166.3</c:v>
                </c:pt>
                <c:pt idx="29">
                  <c:v>58354</c:v>
                </c:pt>
                <c:pt idx="30">
                  <c:v>58553.2</c:v>
                </c:pt>
                <c:pt idx="31">
                  <c:v>58847.8</c:v>
                </c:pt>
                <c:pt idx="32">
                  <c:v>59112.9</c:v>
                </c:pt>
                <c:pt idx="33">
                  <c:v>59353.3</c:v>
                </c:pt>
                <c:pt idx="34">
                  <c:v>59751.3</c:v>
                </c:pt>
                <c:pt idx="35">
                  <c:v>60241.1</c:v>
                </c:pt>
                <c:pt idx="36">
                  <c:v>60703.7</c:v>
                </c:pt>
                <c:pt idx="37">
                  <c:v>61115.8</c:v>
                </c:pt>
              </c:numCache>
            </c:numRef>
          </c:xVal>
          <c:yVal>
            <c:numRef>
              <c:f>'Input-Poro'!$X$146:$X$183</c:f>
              <c:numCache>
                <c:formatCode>General</c:formatCode>
                <c:ptCount val="38"/>
                <c:pt idx="0">
                  <c:v>115980.6</c:v>
                </c:pt>
                <c:pt idx="1">
                  <c:v>117666.3</c:v>
                </c:pt>
                <c:pt idx="2">
                  <c:v>118826.8</c:v>
                </c:pt>
                <c:pt idx="3">
                  <c:v>120063.7</c:v>
                </c:pt>
                <c:pt idx="4">
                  <c:v>121479.7</c:v>
                </c:pt>
                <c:pt idx="5">
                  <c:v>122449.5</c:v>
                </c:pt>
                <c:pt idx="6">
                  <c:v>123356.6</c:v>
                </c:pt>
                <c:pt idx="7">
                  <c:v>124213.6</c:v>
                </c:pt>
                <c:pt idx="8">
                  <c:v>125095.5</c:v>
                </c:pt>
                <c:pt idx="9">
                  <c:v>125596.8</c:v>
                </c:pt>
                <c:pt idx="10">
                  <c:v>126096.5</c:v>
                </c:pt>
                <c:pt idx="11">
                  <c:v>126584</c:v>
                </c:pt>
                <c:pt idx="12">
                  <c:v>126880.3</c:v>
                </c:pt>
                <c:pt idx="13">
                  <c:v>127189.6</c:v>
                </c:pt>
                <c:pt idx="14">
                  <c:v>127511.8</c:v>
                </c:pt>
                <c:pt idx="15">
                  <c:v>127732</c:v>
                </c:pt>
                <c:pt idx="16">
                  <c:v>127939.3</c:v>
                </c:pt>
                <c:pt idx="17">
                  <c:v>128095.5</c:v>
                </c:pt>
                <c:pt idx="18">
                  <c:v>128136.5</c:v>
                </c:pt>
                <c:pt idx="19">
                  <c:v>128127</c:v>
                </c:pt>
                <c:pt idx="20">
                  <c:v>128065.9</c:v>
                </c:pt>
                <c:pt idx="21">
                  <c:v>127929.5</c:v>
                </c:pt>
                <c:pt idx="22">
                  <c:v>127678.8</c:v>
                </c:pt>
                <c:pt idx="23">
                  <c:v>127351.1</c:v>
                </c:pt>
                <c:pt idx="24">
                  <c:v>126809.7</c:v>
                </c:pt>
                <c:pt idx="25">
                  <c:v>126255.9</c:v>
                </c:pt>
                <c:pt idx="26">
                  <c:v>125651.6</c:v>
                </c:pt>
                <c:pt idx="27">
                  <c:v>124896.7</c:v>
                </c:pt>
                <c:pt idx="28">
                  <c:v>124279.9</c:v>
                </c:pt>
                <c:pt idx="29">
                  <c:v>123399</c:v>
                </c:pt>
                <c:pt idx="30">
                  <c:v>122606.6</c:v>
                </c:pt>
                <c:pt idx="31">
                  <c:v>121259.8</c:v>
                </c:pt>
                <c:pt idx="32">
                  <c:v>120241.1</c:v>
                </c:pt>
                <c:pt idx="33">
                  <c:v>119146.3</c:v>
                </c:pt>
                <c:pt idx="34">
                  <c:v>117599.1</c:v>
                </c:pt>
                <c:pt idx="35">
                  <c:v>115750.3</c:v>
                </c:pt>
                <c:pt idx="36">
                  <c:v>114065.3</c:v>
                </c:pt>
                <c:pt idx="37">
                  <c:v>112404.5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9000"/>
                </a:schemeClr>
              </a:solidFill>
              <a:ln w="9525">
                <a:solidFill>
                  <a:schemeClr val="accent5">
                    <a:tint val="89000"/>
                  </a:schemeClr>
                </a:solidFill>
              </a:ln>
              <a:effectLst/>
            </c:spPr>
          </c:marker>
          <c:xVal>
            <c:numRef>
              <c:f>'Input-Poro'!$W$184:$W$223</c:f>
              <c:numCache>
                <c:formatCode>General</c:formatCode>
                <c:ptCount val="40"/>
                <c:pt idx="0">
                  <c:v>41249.300000000003</c:v>
                </c:pt>
                <c:pt idx="1">
                  <c:v>43229.7</c:v>
                </c:pt>
                <c:pt idx="2">
                  <c:v>44736.5</c:v>
                </c:pt>
                <c:pt idx="3">
                  <c:v>45980</c:v>
                </c:pt>
                <c:pt idx="4">
                  <c:v>47374.7</c:v>
                </c:pt>
                <c:pt idx="5">
                  <c:v>48259.5</c:v>
                </c:pt>
                <c:pt idx="6">
                  <c:v>48908.1</c:v>
                </c:pt>
                <c:pt idx="7">
                  <c:v>49768.4</c:v>
                </c:pt>
                <c:pt idx="8">
                  <c:v>50592.5</c:v>
                </c:pt>
                <c:pt idx="9">
                  <c:v>51528.9</c:v>
                </c:pt>
                <c:pt idx="10">
                  <c:v>52278.2</c:v>
                </c:pt>
                <c:pt idx="11">
                  <c:v>52790</c:v>
                </c:pt>
                <c:pt idx="12">
                  <c:v>53778.2</c:v>
                </c:pt>
                <c:pt idx="13">
                  <c:v>54666</c:v>
                </c:pt>
                <c:pt idx="14">
                  <c:v>55441.599999999999</c:v>
                </c:pt>
                <c:pt idx="15">
                  <c:v>56093.5</c:v>
                </c:pt>
                <c:pt idx="16">
                  <c:v>56795.6</c:v>
                </c:pt>
                <c:pt idx="17">
                  <c:v>57661.7</c:v>
                </c:pt>
                <c:pt idx="18">
                  <c:v>58251.3</c:v>
                </c:pt>
                <c:pt idx="19">
                  <c:v>58678.5</c:v>
                </c:pt>
                <c:pt idx="20">
                  <c:v>58967.8</c:v>
                </c:pt>
                <c:pt idx="21">
                  <c:v>59170.6</c:v>
                </c:pt>
                <c:pt idx="22">
                  <c:v>59336.6</c:v>
                </c:pt>
                <c:pt idx="23">
                  <c:v>59389.4</c:v>
                </c:pt>
                <c:pt idx="24">
                  <c:v>59381.2</c:v>
                </c:pt>
                <c:pt idx="25">
                  <c:v>59297.599999999999</c:v>
                </c:pt>
                <c:pt idx="26">
                  <c:v>59116.5</c:v>
                </c:pt>
                <c:pt idx="27">
                  <c:v>59001.599999999999</c:v>
                </c:pt>
                <c:pt idx="28">
                  <c:v>58922.9</c:v>
                </c:pt>
                <c:pt idx="29">
                  <c:v>58857.599999999999</c:v>
                </c:pt>
                <c:pt idx="30">
                  <c:v>58879.9</c:v>
                </c:pt>
                <c:pt idx="31">
                  <c:v>58889.1</c:v>
                </c:pt>
                <c:pt idx="32">
                  <c:v>59040.4</c:v>
                </c:pt>
                <c:pt idx="33">
                  <c:v>59204.1</c:v>
                </c:pt>
                <c:pt idx="34">
                  <c:v>59379.6</c:v>
                </c:pt>
                <c:pt idx="35">
                  <c:v>59633.2</c:v>
                </c:pt>
                <c:pt idx="36">
                  <c:v>59952.1</c:v>
                </c:pt>
                <c:pt idx="37">
                  <c:v>60415.7</c:v>
                </c:pt>
                <c:pt idx="38">
                  <c:v>60877.599999999999</c:v>
                </c:pt>
                <c:pt idx="39">
                  <c:v>61340.6</c:v>
                </c:pt>
              </c:numCache>
            </c:numRef>
          </c:xVal>
          <c:yVal>
            <c:numRef>
              <c:f>'Input-Poro'!$X$184:$X$223</c:f>
              <c:numCache>
                <c:formatCode>General</c:formatCode>
                <c:ptCount val="40"/>
                <c:pt idx="0">
                  <c:v>115816.6</c:v>
                </c:pt>
                <c:pt idx="1">
                  <c:v>117898.3</c:v>
                </c:pt>
                <c:pt idx="2">
                  <c:v>119519.4</c:v>
                </c:pt>
                <c:pt idx="3">
                  <c:v>120998.7</c:v>
                </c:pt>
                <c:pt idx="4">
                  <c:v>122480</c:v>
                </c:pt>
                <c:pt idx="5">
                  <c:v>123374.3</c:v>
                </c:pt>
                <c:pt idx="6">
                  <c:v>123987.9</c:v>
                </c:pt>
                <c:pt idx="7">
                  <c:v>124818.9</c:v>
                </c:pt>
                <c:pt idx="8">
                  <c:v>125523.3</c:v>
                </c:pt>
                <c:pt idx="9">
                  <c:v>126317.3</c:v>
                </c:pt>
                <c:pt idx="10">
                  <c:v>126944.9</c:v>
                </c:pt>
                <c:pt idx="11">
                  <c:v>127392.7</c:v>
                </c:pt>
                <c:pt idx="12">
                  <c:v>128086.6</c:v>
                </c:pt>
                <c:pt idx="13">
                  <c:v>128741.1</c:v>
                </c:pt>
                <c:pt idx="14">
                  <c:v>129280.8</c:v>
                </c:pt>
                <c:pt idx="15">
                  <c:v>129629.6</c:v>
                </c:pt>
                <c:pt idx="16">
                  <c:v>129991.8</c:v>
                </c:pt>
                <c:pt idx="17">
                  <c:v>130356</c:v>
                </c:pt>
                <c:pt idx="18">
                  <c:v>130640.8</c:v>
                </c:pt>
                <c:pt idx="19">
                  <c:v>130797.6</c:v>
                </c:pt>
                <c:pt idx="20">
                  <c:v>130851.7</c:v>
                </c:pt>
                <c:pt idx="21">
                  <c:v>130778.5</c:v>
                </c:pt>
                <c:pt idx="22">
                  <c:v>130628.9</c:v>
                </c:pt>
                <c:pt idx="23">
                  <c:v>130440.3</c:v>
                </c:pt>
                <c:pt idx="24">
                  <c:v>130099.7</c:v>
                </c:pt>
                <c:pt idx="25">
                  <c:v>129707.4</c:v>
                </c:pt>
                <c:pt idx="26">
                  <c:v>129061.7</c:v>
                </c:pt>
                <c:pt idx="27">
                  <c:v>128139.1</c:v>
                </c:pt>
                <c:pt idx="28">
                  <c:v>127368.4</c:v>
                </c:pt>
                <c:pt idx="29">
                  <c:v>126534.8</c:v>
                </c:pt>
                <c:pt idx="30">
                  <c:v>125752.6</c:v>
                </c:pt>
                <c:pt idx="31">
                  <c:v>125033.5</c:v>
                </c:pt>
                <c:pt idx="32">
                  <c:v>124013.1</c:v>
                </c:pt>
                <c:pt idx="33">
                  <c:v>123030.8</c:v>
                </c:pt>
                <c:pt idx="34">
                  <c:v>122124.7</c:v>
                </c:pt>
                <c:pt idx="35">
                  <c:v>121004.6</c:v>
                </c:pt>
                <c:pt idx="36">
                  <c:v>119721.5</c:v>
                </c:pt>
                <c:pt idx="37">
                  <c:v>117948.2</c:v>
                </c:pt>
                <c:pt idx="38">
                  <c:v>116313.3</c:v>
                </c:pt>
                <c:pt idx="39">
                  <c:v>114603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97000"/>
                </a:schemeClr>
              </a:solidFill>
              <a:ln w="9525">
                <a:solidFill>
                  <a:schemeClr val="accent5">
                    <a:tint val="97000"/>
                  </a:schemeClr>
                </a:solidFill>
              </a:ln>
              <a:effectLst/>
            </c:spPr>
          </c:marker>
          <c:xVal>
            <c:numRef>
              <c:f>'Input-Poro'!$W$224:$W$260</c:f>
              <c:numCache>
                <c:formatCode>General</c:formatCode>
                <c:ptCount val="37"/>
                <c:pt idx="0">
                  <c:v>64364.5</c:v>
                </c:pt>
                <c:pt idx="1">
                  <c:v>64675.9</c:v>
                </c:pt>
                <c:pt idx="2">
                  <c:v>65063</c:v>
                </c:pt>
                <c:pt idx="3">
                  <c:v>65400.9</c:v>
                </c:pt>
                <c:pt idx="4">
                  <c:v>65662.7</c:v>
                </c:pt>
                <c:pt idx="5">
                  <c:v>66001.3</c:v>
                </c:pt>
                <c:pt idx="6">
                  <c:v>66264.399999999994</c:v>
                </c:pt>
                <c:pt idx="7">
                  <c:v>66541</c:v>
                </c:pt>
                <c:pt idx="8">
                  <c:v>66705.100000000006</c:v>
                </c:pt>
                <c:pt idx="9">
                  <c:v>66882.5</c:v>
                </c:pt>
                <c:pt idx="10">
                  <c:v>67036.399999999994</c:v>
                </c:pt>
                <c:pt idx="11">
                  <c:v>67138.8</c:v>
                </c:pt>
                <c:pt idx="12">
                  <c:v>67180.100000000006</c:v>
                </c:pt>
                <c:pt idx="13">
                  <c:v>67145.7</c:v>
                </c:pt>
                <c:pt idx="14">
                  <c:v>66986.2</c:v>
                </c:pt>
                <c:pt idx="15">
                  <c:v>66691.600000000006</c:v>
                </c:pt>
                <c:pt idx="16">
                  <c:v>66332.399999999994</c:v>
                </c:pt>
                <c:pt idx="17">
                  <c:v>65886.8</c:v>
                </c:pt>
                <c:pt idx="18">
                  <c:v>65353.3</c:v>
                </c:pt>
                <c:pt idx="19">
                  <c:v>64769</c:v>
                </c:pt>
                <c:pt idx="20">
                  <c:v>63859.3</c:v>
                </c:pt>
                <c:pt idx="21">
                  <c:v>63298.2</c:v>
                </c:pt>
                <c:pt idx="22">
                  <c:v>62997.4</c:v>
                </c:pt>
                <c:pt idx="23">
                  <c:v>62695.5</c:v>
                </c:pt>
                <c:pt idx="24">
                  <c:v>62442.6</c:v>
                </c:pt>
                <c:pt idx="25">
                  <c:v>62290</c:v>
                </c:pt>
                <c:pt idx="26">
                  <c:v>62225.1</c:v>
                </c:pt>
                <c:pt idx="27">
                  <c:v>62235.6</c:v>
                </c:pt>
                <c:pt idx="28">
                  <c:v>62280.2</c:v>
                </c:pt>
                <c:pt idx="29">
                  <c:v>62449.5</c:v>
                </c:pt>
                <c:pt idx="30">
                  <c:v>62682.7</c:v>
                </c:pt>
                <c:pt idx="31">
                  <c:v>62878.9</c:v>
                </c:pt>
                <c:pt idx="32">
                  <c:v>63038.7</c:v>
                </c:pt>
                <c:pt idx="33">
                  <c:v>63247.7</c:v>
                </c:pt>
                <c:pt idx="34">
                  <c:v>63520</c:v>
                </c:pt>
                <c:pt idx="35">
                  <c:v>63992.1</c:v>
                </c:pt>
                <c:pt idx="36">
                  <c:v>64364.5</c:v>
                </c:pt>
              </c:numCache>
            </c:numRef>
          </c:xVal>
          <c:yVal>
            <c:numRef>
              <c:f>'Input-Poro'!$X$224:$X$260</c:f>
              <c:numCache>
                <c:formatCode>General</c:formatCode>
                <c:ptCount val="37"/>
                <c:pt idx="0">
                  <c:v>139297.60000000001</c:v>
                </c:pt>
                <c:pt idx="1">
                  <c:v>139629.6</c:v>
                </c:pt>
                <c:pt idx="2">
                  <c:v>139937.29999999999</c:v>
                </c:pt>
                <c:pt idx="3">
                  <c:v>140181.1</c:v>
                </c:pt>
                <c:pt idx="4">
                  <c:v>140424.20000000001</c:v>
                </c:pt>
                <c:pt idx="5">
                  <c:v>140592.5</c:v>
                </c:pt>
                <c:pt idx="6">
                  <c:v>140759.79999999999</c:v>
                </c:pt>
                <c:pt idx="7">
                  <c:v>140838.9</c:v>
                </c:pt>
                <c:pt idx="8">
                  <c:v>140840.9</c:v>
                </c:pt>
                <c:pt idx="9">
                  <c:v>140754.9</c:v>
                </c:pt>
                <c:pt idx="10">
                  <c:v>140580.1</c:v>
                </c:pt>
                <c:pt idx="11">
                  <c:v>140442.6</c:v>
                </c:pt>
                <c:pt idx="12">
                  <c:v>140178.20000000001</c:v>
                </c:pt>
                <c:pt idx="13">
                  <c:v>139899.9</c:v>
                </c:pt>
                <c:pt idx="14">
                  <c:v>139544.6</c:v>
                </c:pt>
                <c:pt idx="15">
                  <c:v>138872.4</c:v>
                </c:pt>
                <c:pt idx="16">
                  <c:v>138325.1</c:v>
                </c:pt>
                <c:pt idx="17">
                  <c:v>137638.1</c:v>
                </c:pt>
                <c:pt idx="18">
                  <c:v>136912.4</c:v>
                </c:pt>
                <c:pt idx="19">
                  <c:v>136198.5</c:v>
                </c:pt>
                <c:pt idx="20">
                  <c:v>135278.5</c:v>
                </c:pt>
                <c:pt idx="21">
                  <c:v>134741.5</c:v>
                </c:pt>
                <c:pt idx="22">
                  <c:v>134573.79999999999</c:v>
                </c:pt>
                <c:pt idx="23">
                  <c:v>134494.39999999999</c:v>
                </c:pt>
                <c:pt idx="24">
                  <c:v>134529.20000000001</c:v>
                </c:pt>
                <c:pt idx="25">
                  <c:v>134628</c:v>
                </c:pt>
                <c:pt idx="26">
                  <c:v>134778.9</c:v>
                </c:pt>
                <c:pt idx="27">
                  <c:v>134955.4</c:v>
                </c:pt>
                <c:pt idx="28">
                  <c:v>135410.4</c:v>
                </c:pt>
                <c:pt idx="29">
                  <c:v>136005.6</c:v>
                </c:pt>
                <c:pt idx="30">
                  <c:v>136538.4</c:v>
                </c:pt>
                <c:pt idx="31">
                  <c:v>136995.1</c:v>
                </c:pt>
                <c:pt idx="32">
                  <c:v>137337.9</c:v>
                </c:pt>
                <c:pt idx="33">
                  <c:v>137769.4</c:v>
                </c:pt>
                <c:pt idx="34">
                  <c:v>138214.6</c:v>
                </c:pt>
                <c:pt idx="35">
                  <c:v>138800.9</c:v>
                </c:pt>
                <c:pt idx="36">
                  <c:v>139297.60000000001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5">
                  <a:tint val="8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6000"/>
                </a:schemeClr>
              </a:solidFill>
              <a:ln w="9525">
                <a:solidFill>
                  <a:schemeClr val="accent5">
                    <a:shade val="96000"/>
                  </a:schemeClr>
                </a:solidFill>
              </a:ln>
              <a:effectLst/>
            </c:spPr>
          </c:marker>
          <c:xVal>
            <c:numRef>
              <c:f>'Input-Poro'!$W$261:$W$338</c:f>
              <c:numCache>
                <c:formatCode>General</c:formatCode>
                <c:ptCount val="78"/>
                <c:pt idx="0">
                  <c:v>40997.4</c:v>
                </c:pt>
                <c:pt idx="1">
                  <c:v>44443.9</c:v>
                </c:pt>
                <c:pt idx="2">
                  <c:v>46690.3</c:v>
                </c:pt>
                <c:pt idx="3">
                  <c:v>49012.5</c:v>
                </c:pt>
                <c:pt idx="4">
                  <c:v>50948.2</c:v>
                </c:pt>
                <c:pt idx="5">
                  <c:v>52572.800000000003</c:v>
                </c:pt>
                <c:pt idx="6">
                  <c:v>53998.7</c:v>
                </c:pt>
                <c:pt idx="7">
                  <c:v>55299.9</c:v>
                </c:pt>
                <c:pt idx="8">
                  <c:v>56327.1</c:v>
                </c:pt>
                <c:pt idx="9">
                  <c:v>57204.4</c:v>
                </c:pt>
                <c:pt idx="10">
                  <c:v>57831</c:v>
                </c:pt>
                <c:pt idx="11">
                  <c:v>58395.3</c:v>
                </c:pt>
                <c:pt idx="12">
                  <c:v>58959.3</c:v>
                </c:pt>
                <c:pt idx="13">
                  <c:v>59371.7</c:v>
                </c:pt>
                <c:pt idx="14">
                  <c:v>59758.5</c:v>
                </c:pt>
                <c:pt idx="15">
                  <c:v>60107.3</c:v>
                </c:pt>
                <c:pt idx="16">
                  <c:v>60379.6</c:v>
                </c:pt>
                <c:pt idx="17">
                  <c:v>60612.5</c:v>
                </c:pt>
                <c:pt idx="18">
                  <c:v>60869.4</c:v>
                </c:pt>
                <c:pt idx="19">
                  <c:v>61137.5</c:v>
                </c:pt>
                <c:pt idx="20">
                  <c:v>61481.599999999999</c:v>
                </c:pt>
                <c:pt idx="21">
                  <c:v>61726.7</c:v>
                </c:pt>
                <c:pt idx="22">
                  <c:v>62021.7</c:v>
                </c:pt>
                <c:pt idx="23">
                  <c:v>62316.6</c:v>
                </c:pt>
                <c:pt idx="24">
                  <c:v>62563.7</c:v>
                </c:pt>
                <c:pt idx="25">
                  <c:v>63021</c:v>
                </c:pt>
                <c:pt idx="26">
                  <c:v>63504.3</c:v>
                </c:pt>
                <c:pt idx="27">
                  <c:v>64100.4</c:v>
                </c:pt>
                <c:pt idx="28">
                  <c:v>64622.400000000001</c:v>
                </c:pt>
                <c:pt idx="29">
                  <c:v>65070.5</c:v>
                </c:pt>
                <c:pt idx="30">
                  <c:v>65569.600000000006</c:v>
                </c:pt>
                <c:pt idx="31">
                  <c:v>66007.199999999997</c:v>
                </c:pt>
                <c:pt idx="32">
                  <c:v>66432.7</c:v>
                </c:pt>
                <c:pt idx="33">
                  <c:v>66909.100000000006</c:v>
                </c:pt>
                <c:pt idx="34">
                  <c:v>67386.8</c:v>
                </c:pt>
                <c:pt idx="35">
                  <c:v>67890.100000000006</c:v>
                </c:pt>
                <c:pt idx="36">
                  <c:v>68205.7</c:v>
                </c:pt>
                <c:pt idx="37">
                  <c:v>68597.100000000006</c:v>
                </c:pt>
                <c:pt idx="38">
                  <c:v>68825.5</c:v>
                </c:pt>
                <c:pt idx="39">
                  <c:v>69079.7</c:v>
                </c:pt>
                <c:pt idx="40">
                  <c:v>69233.600000000006</c:v>
                </c:pt>
                <c:pt idx="41">
                  <c:v>69325.5</c:v>
                </c:pt>
                <c:pt idx="42">
                  <c:v>69378.899999999994</c:v>
                </c:pt>
                <c:pt idx="43">
                  <c:v>69410.399999999994</c:v>
                </c:pt>
                <c:pt idx="44">
                  <c:v>69365.5</c:v>
                </c:pt>
                <c:pt idx="45">
                  <c:v>69220.800000000003</c:v>
                </c:pt>
                <c:pt idx="46">
                  <c:v>68876.3</c:v>
                </c:pt>
                <c:pt idx="47">
                  <c:v>68482.899999999994</c:v>
                </c:pt>
                <c:pt idx="48">
                  <c:v>68127</c:v>
                </c:pt>
                <c:pt idx="49">
                  <c:v>67720.100000000006</c:v>
                </c:pt>
                <c:pt idx="50">
                  <c:v>67200.800000000003</c:v>
                </c:pt>
                <c:pt idx="51">
                  <c:v>66581.7</c:v>
                </c:pt>
                <c:pt idx="52">
                  <c:v>66085.3</c:v>
                </c:pt>
                <c:pt idx="53">
                  <c:v>65649.600000000006</c:v>
                </c:pt>
                <c:pt idx="54">
                  <c:v>65002</c:v>
                </c:pt>
                <c:pt idx="55">
                  <c:v>64415.7</c:v>
                </c:pt>
                <c:pt idx="56">
                  <c:v>63716.5</c:v>
                </c:pt>
                <c:pt idx="57">
                  <c:v>63166.7</c:v>
                </c:pt>
                <c:pt idx="58">
                  <c:v>62642.400000000001</c:v>
                </c:pt>
                <c:pt idx="59">
                  <c:v>62155.199999999997</c:v>
                </c:pt>
                <c:pt idx="60">
                  <c:v>61680.4</c:v>
                </c:pt>
                <c:pt idx="61">
                  <c:v>61320.2</c:v>
                </c:pt>
                <c:pt idx="62">
                  <c:v>61084.6</c:v>
                </c:pt>
                <c:pt idx="63">
                  <c:v>60799.5</c:v>
                </c:pt>
                <c:pt idx="64">
                  <c:v>60503.6</c:v>
                </c:pt>
                <c:pt idx="65">
                  <c:v>60296.3</c:v>
                </c:pt>
                <c:pt idx="66">
                  <c:v>60103</c:v>
                </c:pt>
                <c:pt idx="67">
                  <c:v>59912.1</c:v>
                </c:pt>
                <c:pt idx="68">
                  <c:v>59835.6</c:v>
                </c:pt>
                <c:pt idx="69">
                  <c:v>59797.9</c:v>
                </c:pt>
                <c:pt idx="70">
                  <c:v>59812</c:v>
                </c:pt>
                <c:pt idx="71">
                  <c:v>59941.599999999999</c:v>
                </c:pt>
                <c:pt idx="72">
                  <c:v>60237.2</c:v>
                </c:pt>
                <c:pt idx="73">
                  <c:v>60544.6</c:v>
                </c:pt>
                <c:pt idx="74">
                  <c:v>60878</c:v>
                </c:pt>
                <c:pt idx="75">
                  <c:v>61313.7</c:v>
                </c:pt>
                <c:pt idx="76">
                  <c:v>61851.7</c:v>
                </c:pt>
                <c:pt idx="77">
                  <c:v>62392.7</c:v>
                </c:pt>
              </c:numCache>
            </c:numRef>
          </c:xVal>
          <c:yVal>
            <c:numRef>
              <c:f>'Input-Poro'!$X$261:$X$338</c:f>
              <c:numCache>
                <c:formatCode>General</c:formatCode>
                <c:ptCount val="78"/>
                <c:pt idx="0">
                  <c:v>118816.6</c:v>
                </c:pt>
                <c:pt idx="1">
                  <c:v>121736.9</c:v>
                </c:pt>
                <c:pt idx="2">
                  <c:v>123745.7</c:v>
                </c:pt>
                <c:pt idx="3">
                  <c:v>125730.6</c:v>
                </c:pt>
                <c:pt idx="4">
                  <c:v>127370.1</c:v>
                </c:pt>
                <c:pt idx="5">
                  <c:v>128614.2</c:v>
                </c:pt>
                <c:pt idx="6">
                  <c:v>129628.9</c:v>
                </c:pt>
                <c:pt idx="7">
                  <c:v>130528.2</c:v>
                </c:pt>
                <c:pt idx="8">
                  <c:v>131134.20000000001</c:v>
                </c:pt>
                <c:pt idx="9">
                  <c:v>131624.70000000001</c:v>
                </c:pt>
                <c:pt idx="10">
                  <c:v>131960.6</c:v>
                </c:pt>
                <c:pt idx="11">
                  <c:v>132245.1</c:v>
                </c:pt>
                <c:pt idx="12">
                  <c:v>132567.6</c:v>
                </c:pt>
                <c:pt idx="13">
                  <c:v>132888.1</c:v>
                </c:pt>
                <c:pt idx="14">
                  <c:v>133221.1</c:v>
                </c:pt>
                <c:pt idx="15">
                  <c:v>133591.5</c:v>
                </c:pt>
                <c:pt idx="16">
                  <c:v>134011.20000000001</c:v>
                </c:pt>
                <c:pt idx="17">
                  <c:v>134582</c:v>
                </c:pt>
                <c:pt idx="18">
                  <c:v>135216.20000000001</c:v>
                </c:pt>
                <c:pt idx="19">
                  <c:v>135989.20000000001</c:v>
                </c:pt>
                <c:pt idx="20">
                  <c:v>136725.4</c:v>
                </c:pt>
                <c:pt idx="21">
                  <c:v>137308.70000000001</c:v>
                </c:pt>
                <c:pt idx="22">
                  <c:v>137956</c:v>
                </c:pt>
                <c:pt idx="23">
                  <c:v>138565.6</c:v>
                </c:pt>
                <c:pt idx="24">
                  <c:v>138997.70000000001</c:v>
                </c:pt>
                <c:pt idx="25">
                  <c:v>139760.5</c:v>
                </c:pt>
                <c:pt idx="26">
                  <c:v>140473.1</c:v>
                </c:pt>
                <c:pt idx="27">
                  <c:v>141250.29999999999</c:v>
                </c:pt>
                <c:pt idx="28">
                  <c:v>141900.29999999999</c:v>
                </c:pt>
                <c:pt idx="29">
                  <c:v>142385.5</c:v>
                </c:pt>
                <c:pt idx="30">
                  <c:v>142833.29999999999</c:v>
                </c:pt>
                <c:pt idx="31">
                  <c:v>143166.70000000001</c:v>
                </c:pt>
                <c:pt idx="32">
                  <c:v>143437</c:v>
                </c:pt>
                <c:pt idx="33">
                  <c:v>143708</c:v>
                </c:pt>
                <c:pt idx="34">
                  <c:v>143852.70000000001</c:v>
                </c:pt>
                <c:pt idx="35">
                  <c:v>143960</c:v>
                </c:pt>
                <c:pt idx="36">
                  <c:v>143951.1</c:v>
                </c:pt>
                <c:pt idx="37">
                  <c:v>143930.79999999999</c:v>
                </c:pt>
                <c:pt idx="38">
                  <c:v>143832.70000000001</c:v>
                </c:pt>
                <c:pt idx="39">
                  <c:v>143671.9</c:v>
                </c:pt>
                <c:pt idx="40">
                  <c:v>143471.79999999999</c:v>
                </c:pt>
                <c:pt idx="41">
                  <c:v>143195.5</c:v>
                </c:pt>
                <c:pt idx="42">
                  <c:v>142968.79999999999</c:v>
                </c:pt>
                <c:pt idx="43">
                  <c:v>142464.6</c:v>
                </c:pt>
                <c:pt idx="44">
                  <c:v>142009.79999999999</c:v>
                </c:pt>
                <c:pt idx="45">
                  <c:v>141478</c:v>
                </c:pt>
                <c:pt idx="46">
                  <c:v>140754.6</c:v>
                </c:pt>
                <c:pt idx="47">
                  <c:v>139929.5</c:v>
                </c:pt>
                <c:pt idx="48">
                  <c:v>139129.9</c:v>
                </c:pt>
                <c:pt idx="49">
                  <c:v>138367.79999999999</c:v>
                </c:pt>
                <c:pt idx="50">
                  <c:v>137503.29999999999</c:v>
                </c:pt>
                <c:pt idx="51">
                  <c:v>136549.20000000001</c:v>
                </c:pt>
                <c:pt idx="52">
                  <c:v>135886.79999999999</c:v>
                </c:pt>
                <c:pt idx="53">
                  <c:v>135401.9</c:v>
                </c:pt>
                <c:pt idx="54">
                  <c:v>134712.29999999999</c:v>
                </c:pt>
                <c:pt idx="55">
                  <c:v>134175.20000000001</c:v>
                </c:pt>
                <c:pt idx="56">
                  <c:v>133573.20000000001</c:v>
                </c:pt>
                <c:pt idx="57">
                  <c:v>133137.5</c:v>
                </c:pt>
                <c:pt idx="58">
                  <c:v>132689.29999999999</c:v>
                </c:pt>
                <c:pt idx="59">
                  <c:v>132292</c:v>
                </c:pt>
                <c:pt idx="60">
                  <c:v>131895</c:v>
                </c:pt>
                <c:pt idx="61">
                  <c:v>131448.79999999999</c:v>
                </c:pt>
                <c:pt idx="62">
                  <c:v>131117.79999999999</c:v>
                </c:pt>
                <c:pt idx="63">
                  <c:v>130710.3</c:v>
                </c:pt>
                <c:pt idx="64">
                  <c:v>130138.8</c:v>
                </c:pt>
                <c:pt idx="65">
                  <c:v>129555.8</c:v>
                </c:pt>
                <c:pt idx="66">
                  <c:v>128872.1</c:v>
                </c:pt>
                <c:pt idx="67">
                  <c:v>127986.2</c:v>
                </c:pt>
                <c:pt idx="68">
                  <c:v>127026.3</c:v>
                </c:pt>
                <c:pt idx="69">
                  <c:v>126003.6</c:v>
                </c:pt>
                <c:pt idx="70">
                  <c:v>124893.4</c:v>
                </c:pt>
                <c:pt idx="71">
                  <c:v>123595.5</c:v>
                </c:pt>
                <c:pt idx="72">
                  <c:v>122160.4</c:v>
                </c:pt>
                <c:pt idx="73">
                  <c:v>120763.8</c:v>
                </c:pt>
                <c:pt idx="74">
                  <c:v>119329.4</c:v>
                </c:pt>
                <c:pt idx="75">
                  <c:v>117782.8</c:v>
                </c:pt>
                <c:pt idx="76">
                  <c:v>116123.7</c:v>
                </c:pt>
                <c:pt idx="77">
                  <c:v>114237.5</c:v>
                </c:pt>
              </c:numCache>
            </c:numRef>
          </c:yVal>
          <c:smooth val="1"/>
        </c:ser>
        <c:ser>
          <c:idx val="10"/>
          <c:order val="10"/>
          <c:spPr>
            <a:ln w="19050" cap="rnd">
              <a:solidFill>
                <a:schemeClr val="accent5">
                  <a:tint val="9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8000"/>
                </a:schemeClr>
              </a:solidFill>
              <a:ln w="9525">
                <a:solidFill>
                  <a:schemeClr val="accent5">
                    <a:shade val="88000"/>
                  </a:schemeClr>
                </a:solidFill>
              </a:ln>
              <a:effectLst/>
            </c:spPr>
          </c:marker>
          <c:xVal>
            <c:numRef>
              <c:f>'Input-Poro'!$W$339:$W$388</c:f>
              <c:numCache>
                <c:formatCode>General</c:formatCode>
                <c:ptCount val="50"/>
                <c:pt idx="0">
                  <c:v>40820.199999999997</c:v>
                </c:pt>
                <c:pt idx="1">
                  <c:v>44956</c:v>
                </c:pt>
                <c:pt idx="2">
                  <c:v>48303.199999999997</c:v>
                </c:pt>
                <c:pt idx="3">
                  <c:v>50676.800000000003</c:v>
                </c:pt>
                <c:pt idx="4">
                  <c:v>52427.8</c:v>
                </c:pt>
                <c:pt idx="5">
                  <c:v>53941.9</c:v>
                </c:pt>
                <c:pt idx="6">
                  <c:v>55168.3</c:v>
                </c:pt>
                <c:pt idx="7">
                  <c:v>56382.5</c:v>
                </c:pt>
                <c:pt idx="8">
                  <c:v>57408.1</c:v>
                </c:pt>
                <c:pt idx="9">
                  <c:v>58480.6</c:v>
                </c:pt>
                <c:pt idx="10">
                  <c:v>59226.7</c:v>
                </c:pt>
                <c:pt idx="11">
                  <c:v>59879.3</c:v>
                </c:pt>
                <c:pt idx="12">
                  <c:v>60407.8</c:v>
                </c:pt>
                <c:pt idx="13">
                  <c:v>61024</c:v>
                </c:pt>
                <c:pt idx="14">
                  <c:v>61715.6</c:v>
                </c:pt>
                <c:pt idx="15">
                  <c:v>62694.6</c:v>
                </c:pt>
                <c:pt idx="16">
                  <c:v>63540.4</c:v>
                </c:pt>
                <c:pt idx="17">
                  <c:v>64399.6</c:v>
                </c:pt>
                <c:pt idx="18">
                  <c:v>65299.199999999997</c:v>
                </c:pt>
                <c:pt idx="19">
                  <c:v>66587.600000000006</c:v>
                </c:pt>
                <c:pt idx="20">
                  <c:v>67716.899999999994</c:v>
                </c:pt>
                <c:pt idx="21">
                  <c:v>68634.2</c:v>
                </c:pt>
                <c:pt idx="22">
                  <c:v>69402.600000000006</c:v>
                </c:pt>
                <c:pt idx="23">
                  <c:v>70121.100000000006</c:v>
                </c:pt>
                <c:pt idx="24">
                  <c:v>70664.7</c:v>
                </c:pt>
                <c:pt idx="25">
                  <c:v>71058.399999999994</c:v>
                </c:pt>
                <c:pt idx="26">
                  <c:v>71276.2</c:v>
                </c:pt>
                <c:pt idx="27">
                  <c:v>71407.8</c:v>
                </c:pt>
                <c:pt idx="28">
                  <c:v>71543.600000000006</c:v>
                </c:pt>
                <c:pt idx="29">
                  <c:v>71604</c:v>
                </c:pt>
                <c:pt idx="30">
                  <c:v>71453.100000000006</c:v>
                </c:pt>
                <c:pt idx="31">
                  <c:v>71163.7</c:v>
                </c:pt>
                <c:pt idx="32">
                  <c:v>70228.3</c:v>
                </c:pt>
                <c:pt idx="33">
                  <c:v>69177.8</c:v>
                </c:pt>
                <c:pt idx="34">
                  <c:v>68150.3</c:v>
                </c:pt>
                <c:pt idx="35">
                  <c:v>66768</c:v>
                </c:pt>
                <c:pt idx="36">
                  <c:v>65594.8</c:v>
                </c:pt>
                <c:pt idx="37">
                  <c:v>64284.1</c:v>
                </c:pt>
                <c:pt idx="38">
                  <c:v>63297.599999999999</c:v>
                </c:pt>
                <c:pt idx="39">
                  <c:v>62512.1</c:v>
                </c:pt>
                <c:pt idx="40">
                  <c:v>61940.9</c:v>
                </c:pt>
                <c:pt idx="41">
                  <c:v>61447.8</c:v>
                </c:pt>
                <c:pt idx="42">
                  <c:v>61143</c:v>
                </c:pt>
                <c:pt idx="43">
                  <c:v>60890.1</c:v>
                </c:pt>
                <c:pt idx="44">
                  <c:v>60675.199999999997</c:v>
                </c:pt>
                <c:pt idx="45">
                  <c:v>60602.7</c:v>
                </c:pt>
                <c:pt idx="46">
                  <c:v>60628.9</c:v>
                </c:pt>
                <c:pt idx="47">
                  <c:v>61050.9</c:v>
                </c:pt>
                <c:pt idx="48">
                  <c:v>61872.7</c:v>
                </c:pt>
                <c:pt idx="49">
                  <c:v>62881.9</c:v>
                </c:pt>
              </c:numCache>
            </c:numRef>
          </c:xVal>
          <c:yVal>
            <c:numRef>
              <c:f>'Input-Poro'!$X$339:$X$388</c:f>
              <c:numCache>
                <c:formatCode>General</c:formatCode>
                <c:ptCount val="50"/>
                <c:pt idx="0">
                  <c:v>120883.9</c:v>
                </c:pt>
                <c:pt idx="1">
                  <c:v>124191.3</c:v>
                </c:pt>
                <c:pt idx="2">
                  <c:v>126958.3</c:v>
                </c:pt>
                <c:pt idx="3">
                  <c:v>128880.9</c:v>
                </c:pt>
                <c:pt idx="4">
                  <c:v>130126.6</c:v>
                </c:pt>
                <c:pt idx="5">
                  <c:v>131154.9</c:v>
                </c:pt>
                <c:pt idx="6">
                  <c:v>131977.70000000001</c:v>
                </c:pt>
                <c:pt idx="7">
                  <c:v>132762.79999999999</c:v>
                </c:pt>
                <c:pt idx="8">
                  <c:v>133507.20000000001</c:v>
                </c:pt>
                <c:pt idx="9">
                  <c:v>134517.70000000001</c:v>
                </c:pt>
                <c:pt idx="10">
                  <c:v>135410.1</c:v>
                </c:pt>
                <c:pt idx="11">
                  <c:v>136705.4</c:v>
                </c:pt>
                <c:pt idx="12">
                  <c:v>137847.79999999999</c:v>
                </c:pt>
                <c:pt idx="13">
                  <c:v>139028.9</c:v>
                </c:pt>
                <c:pt idx="14">
                  <c:v>140236.20000000001</c:v>
                </c:pt>
                <c:pt idx="15">
                  <c:v>141661.70000000001</c:v>
                </c:pt>
                <c:pt idx="16">
                  <c:v>142656.5</c:v>
                </c:pt>
                <c:pt idx="17">
                  <c:v>143575.79999999999</c:v>
                </c:pt>
                <c:pt idx="18">
                  <c:v>144280.79999999999</c:v>
                </c:pt>
                <c:pt idx="19">
                  <c:v>145192.9</c:v>
                </c:pt>
                <c:pt idx="20">
                  <c:v>145699.20000000001</c:v>
                </c:pt>
                <c:pt idx="21">
                  <c:v>146013.5</c:v>
                </c:pt>
                <c:pt idx="22">
                  <c:v>146124</c:v>
                </c:pt>
                <c:pt idx="23">
                  <c:v>146183.4</c:v>
                </c:pt>
                <c:pt idx="24">
                  <c:v>146101.70000000001</c:v>
                </c:pt>
                <c:pt idx="25">
                  <c:v>145892.1</c:v>
                </c:pt>
                <c:pt idx="26">
                  <c:v>145642.4</c:v>
                </c:pt>
                <c:pt idx="27">
                  <c:v>145202.4</c:v>
                </c:pt>
                <c:pt idx="28">
                  <c:v>144434.4</c:v>
                </c:pt>
                <c:pt idx="29">
                  <c:v>143640.1</c:v>
                </c:pt>
                <c:pt idx="30">
                  <c:v>142590.9</c:v>
                </c:pt>
                <c:pt idx="31">
                  <c:v>141489.5</c:v>
                </c:pt>
                <c:pt idx="32">
                  <c:v>139610.20000000001</c:v>
                </c:pt>
                <c:pt idx="33">
                  <c:v>137817.9</c:v>
                </c:pt>
                <c:pt idx="34">
                  <c:v>136253.29999999999</c:v>
                </c:pt>
                <c:pt idx="35">
                  <c:v>134759.5</c:v>
                </c:pt>
                <c:pt idx="36">
                  <c:v>133710.29999999999</c:v>
                </c:pt>
                <c:pt idx="37">
                  <c:v>132583.29999999999</c:v>
                </c:pt>
                <c:pt idx="38">
                  <c:v>131738.5</c:v>
                </c:pt>
                <c:pt idx="39">
                  <c:v>130971.5</c:v>
                </c:pt>
                <c:pt idx="40">
                  <c:v>130232.6</c:v>
                </c:pt>
                <c:pt idx="41">
                  <c:v>129292.7</c:v>
                </c:pt>
                <c:pt idx="42">
                  <c:v>128456</c:v>
                </c:pt>
                <c:pt idx="43">
                  <c:v>127468.5</c:v>
                </c:pt>
                <c:pt idx="44">
                  <c:v>126506.9</c:v>
                </c:pt>
                <c:pt idx="45">
                  <c:v>125218.8</c:v>
                </c:pt>
                <c:pt idx="46">
                  <c:v>124121.4</c:v>
                </c:pt>
                <c:pt idx="47">
                  <c:v>121666</c:v>
                </c:pt>
                <c:pt idx="48">
                  <c:v>118496.4</c:v>
                </c:pt>
                <c:pt idx="49">
                  <c:v>115480.3</c:v>
                </c:pt>
              </c:numCache>
            </c:numRef>
          </c:yVal>
          <c:smooth val="1"/>
        </c:ser>
        <c:ser>
          <c:idx val="11"/>
          <c:order val="11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1000"/>
                </a:schemeClr>
              </a:solidFill>
              <a:ln w="9525">
                <a:solidFill>
                  <a:schemeClr val="accent5">
                    <a:shade val="81000"/>
                  </a:schemeClr>
                </a:solidFill>
              </a:ln>
              <a:effectLst/>
            </c:spPr>
          </c:marker>
          <c:xVal>
            <c:numRef>
              <c:f>'Input-Poro'!$W$389:$W$420</c:f>
              <c:numCache>
                <c:formatCode>General</c:formatCode>
                <c:ptCount val="32"/>
                <c:pt idx="0">
                  <c:v>35673.199999999997</c:v>
                </c:pt>
                <c:pt idx="1">
                  <c:v>40920.6</c:v>
                </c:pt>
                <c:pt idx="2">
                  <c:v>44815</c:v>
                </c:pt>
                <c:pt idx="3">
                  <c:v>48256.6</c:v>
                </c:pt>
                <c:pt idx="4">
                  <c:v>53183.1</c:v>
                </c:pt>
                <c:pt idx="5">
                  <c:v>54757.9</c:v>
                </c:pt>
                <c:pt idx="6">
                  <c:v>55720.5</c:v>
                </c:pt>
                <c:pt idx="7">
                  <c:v>56357.599999999999</c:v>
                </c:pt>
                <c:pt idx="8">
                  <c:v>56904.5</c:v>
                </c:pt>
                <c:pt idx="9">
                  <c:v>57426.8</c:v>
                </c:pt>
                <c:pt idx="10">
                  <c:v>57837.3</c:v>
                </c:pt>
                <c:pt idx="11">
                  <c:v>58419.3</c:v>
                </c:pt>
                <c:pt idx="12">
                  <c:v>58876</c:v>
                </c:pt>
                <c:pt idx="13">
                  <c:v>59269.4</c:v>
                </c:pt>
                <c:pt idx="14">
                  <c:v>59775.6</c:v>
                </c:pt>
                <c:pt idx="15">
                  <c:v>60245.7</c:v>
                </c:pt>
                <c:pt idx="16">
                  <c:v>60740.800000000003</c:v>
                </c:pt>
                <c:pt idx="17">
                  <c:v>61473.8</c:v>
                </c:pt>
                <c:pt idx="18">
                  <c:v>62070.2</c:v>
                </c:pt>
                <c:pt idx="19">
                  <c:v>62630.3</c:v>
                </c:pt>
                <c:pt idx="20">
                  <c:v>63265.4</c:v>
                </c:pt>
                <c:pt idx="21">
                  <c:v>63913.7</c:v>
                </c:pt>
                <c:pt idx="22">
                  <c:v>64487.5</c:v>
                </c:pt>
                <c:pt idx="23">
                  <c:v>65149.599999999999</c:v>
                </c:pt>
                <c:pt idx="24">
                  <c:v>65737.5</c:v>
                </c:pt>
                <c:pt idx="25">
                  <c:v>66351.100000000006</c:v>
                </c:pt>
                <c:pt idx="26">
                  <c:v>67003</c:v>
                </c:pt>
                <c:pt idx="27">
                  <c:v>67630.899999999994</c:v>
                </c:pt>
                <c:pt idx="28">
                  <c:v>68158.8</c:v>
                </c:pt>
                <c:pt idx="29">
                  <c:v>68939</c:v>
                </c:pt>
                <c:pt idx="30">
                  <c:v>69568.899999999994</c:v>
                </c:pt>
                <c:pt idx="31">
                  <c:v>70098.100000000006</c:v>
                </c:pt>
              </c:numCache>
            </c:numRef>
          </c:xVal>
          <c:yVal>
            <c:numRef>
              <c:f>'Input-Poro'!$X$389:$X$420</c:f>
              <c:numCache>
                <c:formatCode>General</c:formatCode>
                <c:ptCount val="32"/>
                <c:pt idx="0">
                  <c:v>120782.2</c:v>
                </c:pt>
                <c:pt idx="1">
                  <c:v>123989.5</c:v>
                </c:pt>
                <c:pt idx="2">
                  <c:v>126397.6</c:v>
                </c:pt>
                <c:pt idx="3">
                  <c:v>128686.7</c:v>
                </c:pt>
                <c:pt idx="4">
                  <c:v>132318.9</c:v>
                </c:pt>
                <c:pt idx="5">
                  <c:v>133524.9</c:v>
                </c:pt>
                <c:pt idx="6">
                  <c:v>134243.4</c:v>
                </c:pt>
                <c:pt idx="7">
                  <c:v>134756.20000000001</c:v>
                </c:pt>
                <c:pt idx="8">
                  <c:v>135444.20000000001</c:v>
                </c:pt>
                <c:pt idx="9">
                  <c:v>136044</c:v>
                </c:pt>
                <c:pt idx="10">
                  <c:v>136541</c:v>
                </c:pt>
                <c:pt idx="11">
                  <c:v>137406.5</c:v>
                </c:pt>
                <c:pt idx="12">
                  <c:v>138245.1</c:v>
                </c:pt>
                <c:pt idx="13">
                  <c:v>139082.70000000001</c:v>
                </c:pt>
                <c:pt idx="14">
                  <c:v>139972.4</c:v>
                </c:pt>
                <c:pt idx="15">
                  <c:v>140710</c:v>
                </c:pt>
                <c:pt idx="16">
                  <c:v>141498.70000000001</c:v>
                </c:pt>
                <c:pt idx="17">
                  <c:v>142416.29999999999</c:v>
                </c:pt>
                <c:pt idx="18">
                  <c:v>143168.29999999999</c:v>
                </c:pt>
                <c:pt idx="19">
                  <c:v>143793.29999999999</c:v>
                </c:pt>
                <c:pt idx="20">
                  <c:v>144470.1</c:v>
                </c:pt>
                <c:pt idx="21">
                  <c:v>145096.5</c:v>
                </c:pt>
                <c:pt idx="22">
                  <c:v>145633.5</c:v>
                </c:pt>
                <c:pt idx="23">
                  <c:v>146171.9</c:v>
                </c:pt>
                <c:pt idx="24">
                  <c:v>146570.5</c:v>
                </c:pt>
                <c:pt idx="25">
                  <c:v>146956.70000000001</c:v>
                </c:pt>
                <c:pt idx="26">
                  <c:v>147305.5</c:v>
                </c:pt>
                <c:pt idx="27">
                  <c:v>147553.20000000001</c:v>
                </c:pt>
                <c:pt idx="28">
                  <c:v>147723.79999999999</c:v>
                </c:pt>
                <c:pt idx="29">
                  <c:v>147884.79999999999</c:v>
                </c:pt>
                <c:pt idx="30">
                  <c:v>147968.5</c:v>
                </c:pt>
                <c:pt idx="31">
                  <c:v>148025.29999999999</c:v>
                </c:pt>
              </c:numCache>
            </c:numRef>
          </c:yVal>
          <c:smooth val="1"/>
        </c:ser>
        <c:ser>
          <c:idx val="12"/>
          <c:order val="12"/>
          <c:spPr>
            <a:ln w="19050" cap="rnd">
              <a:solidFill>
                <a:schemeClr val="accent5">
                  <a:shade val="9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4000"/>
                </a:schemeClr>
              </a:solidFill>
              <a:ln w="9525">
                <a:solidFill>
                  <a:schemeClr val="accent5">
                    <a:shade val="74000"/>
                  </a:schemeClr>
                </a:solidFill>
              </a:ln>
              <a:effectLst/>
            </c:spPr>
          </c:marker>
          <c:xVal>
            <c:numRef>
              <c:f>'Input-Poro'!$W$421:$W$452</c:f>
              <c:numCache>
                <c:formatCode>General</c:formatCode>
                <c:ptCount val="32"/>
                <c:pt idx="0">
                  <c:v>73964.2</c:v>
                </c:pt>
                <c:pt idx="1">
                  <c:v>73998</c:v>
                </c:pt>
                <c:pt idx="2">
                  <c:v>73818.2</c:v>
                </c:pt>
                <c:pt idx="3">
                  <c:v>73661.100000000006</c:v>
                </c:pt>
                <c:pt idx="4">
                  <c:v>73346.100000000006</c:v>
                </c:pt>
                <c:pt idx="5">
                  <c:v>72944.2</c:v>
                </c:pt>
                <c:pt idx="6">
                  <c:v>72553.2</c:v>
                </c:pt>
                <c:pt idx="7">
                  <c:v>72098.100000000006</c:v>
                </c:pt>
                <c:pt idx="8">
                  <c:v>71504.600000000006</c:v>
                </c:pt>
                <c:pt idx="9">
                  <c:v>70947.5</c:v>
                </c:pt>
                <c:pt idx="10">
                  <c:v>70227</c:v>
                </c:pt>
                <c:pt idx="11">
                  <c:v>69392.7</c:v>
                </c:pt>
                <c:pt idx="12">
                  <c:v>68496.399999999994</c:v>
                </c:pt>
                <c:pt idx="13">
                  <c:v>67523</c:v>
                </c:pt>
                <c:pt idx="14">
                  <c:v>66261.5</c:v>
                </c:pt>
                <c:pt idx="15">
                  <c:v>65211.9</c:v>
                </c:pt>
                <c:pt idx="16">
                  <c:v>64237.9</c:v>
                </c:pt>
                <c:pt idx="17">
                  <c:v>63464.2</c:v>
                </c:pt>
                <c:pt idx="18">
                  <c:v>62892.4</c:v>
                </c:pt>
                <c:pt idx="19">
                  <c:v>62408.1</c:v>
                </c:pt>
                <c:pt idx="20">
                  <c:v>62039</c:v>
                </c:pt>
                <c:pt idx="21">
                  <c:v>61769.4</c:v>
                </c:pt>
                <c:pt idx="22">
                  <c:v>61516.7</c:v>
                </c:pt>
                <c:pt idx="23">
                  <c:v>61423.6</c:v>
                </c:pt>
                <c:pt idx="24">
                  <c:v>61318.9</c:v>
                </c:pt>
                <c:pt idx="25">
                  <c:v>61299.9</c:v>
                </c:pt>
                <c:pt idx="26">
                  <c:v>61231</c:v>
                </c:pt>
                <c:pt idx="27">
                  <c:v>61382.9</c:v>
                </c:pt>
                <c:pt idx="28">
                  <c:v>61677.2</c:v>
                </c:pt>
                <c:pt idx="29">
                  <c:v>62193.9</c:v>
                </c:pt>
                <c:pt idx="30">
                  <c:v>62654.9</c:v>
                </c:pt>
                <c:pt idx="31">
                  <c:v>63415.7</c:v>
                </c:pt>
              </c:numCache>
            </c:numRef>
          </c:xVal>
          <c:yVal>
            <c:numRef>
              <c:f>'Input-Poro'!$X$421:$X$452</c:f>
              <c:numCache>
                <c:formatCode>General</c:formatCode>
                <c:ptCount val="32"/>
                <c:pt idx="0">
                  <c:v>145625.70000000001</c:v>
                </c:pt>
                <c:pt idx="1">
                  <c:v>144919.29999999999</c:v>
                </c:pt>
                <c:pt idx="2">
                  <c:v>144172.6</c:v>
                </c:pt>
                <c:pt idx="3">
                  <c:v>143602.70000000001</c:v>
                </c:pt>
                <c:pt idx="4">
                  <c:v>142564</c:v>
                </c:pt>
                <c:pt idx="5">
                  <c:v>141385.5</c:v>
                </c:pt>
                <c:pt idx="6">
                  <c:v>140383.9</c:v>
                </c:pt>
                <c:pt idx="7">
                  <c:v>139419.29999999999</c:v>
                </c:pt>
                <c:pt idx="8">
                  <c:v>138440.29999999999</c:v>
                </c:pt>
                <c:pt idx="9">
                  <c:v>137587.6</c:v>
                </c:pt>
                <c:pt idx="10">
                  <c:v>136670.29999999999</c:v>
                </c:pt>
                <c:pt idx="11">
                  <c:v>135776.6</c:v>
                </c:pt>
                <c:pt idx="12">
                  <c:v>134781.20000000001</c:v>
                </c:pt>
                <c:pt idx="13">
                  <c:v>133923.6</c:v>
                </c:pt>
                <c:pt idx="14">
                  <c:v>132885.79999999999</c:v>
                </c:pt>
                <c:pt idx="15">
                  <c:v>132052.5</c:v>
                </c:pt>
                <c:pt idx="16">
                  <c:v>131220.1</c:v>
                </c:pt>
                <c:pt idx="17">
                  <c:v>130529.2</c:v>
                </c:pt>
                <c:pt idx="18">
                  <c:v>129840.6</c:v>
                </c:pt>
                <c:pt idx="19">
                  <c:v>129190.9</c:v>
                </c:pt>
                <c:pt idx="20">
                  <c:v>128429.1</c:v>
                </c:pt>
                <c:pt idx="21">
                  <c:v>127807.4</c:v>
                </c:pt>
                <c:pt idx="22">
                  <c:v>126820.2</c:v>
                </c:pt>
                <c:pt idx="23">
                  <c:v>126188</c:v>
                </c:pt>
                <c:pt idx="24">
                  <c:v>125467.5</c:v>
                </c:pt>
                <c:pt idx="25">
                  <c:v>124962.6</c:v>
                </c:pt>
                <c:pt idx="26">
                  <c:v>124419</c:v>
                </c:pt>
                <c:pt idx="27">
                  <c:v>123386.2</c:v>
                </c:pt>
                <c:pt idx="28">
                  <c:v>122026.9</c:v>
                </c:pt>
                <c:pt idx="29">
                  <c:v>120065</c:v>
                </c:pt>
                <c:pt idx="30">
                  <c:v>118505.9</c:v>
                </c:pt>
                <c:pt idx="31">
                  <c:v>116181.1</c:v>
                </c:pt>
              </c:numCache>
            </c:numRef>
          </c:yVal>
          <c:smooth val="1"/>
        </c:ser>
        <c:ser>
          <c:idx val="13"/>
          <c:order val="13"/>
          <c:spPr>
            <a:ln w="19050" cap="rnd">
              <a:solidFill>
                <a:schemeClr val="accent5">
                  <a:shade val="8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6000"/>
                </a:schemeClr>
              </a:solidFill>
              <a:ln w="9525">
                <a:solidFill>
                  <a:schemeClr val="accent5">
                    <a:shade val="66000"/>
                  </a:schemeClr>
                </a:solidFill>
              </a:ln>
              <a:effectLst/>
            </c:spPr>
          </c:marker>
          <c:xVal>
            <c:numRef>
              <c:f>'Input-Poro'!$W$453:$W$477</c:f>
              <c:numCache>
                <c:formatCode>General</c:formatCode>
                <c:ptCount val="25"/>
                <c:pt idx="0">
                  <c:v>40746.699999999997</c:v>
                </c:pt>
                <c:pt idx="1">
                  <c:v>43903.9</c:v>
                </c:pt>
                <c:pt idx="2">
                  <c:v>46433.4</c:v>
                </c:pt>
                <c:pt idx="3">
                  <c:v>48612.9</c:v>
                </c:pt>
                <c:pt idx="4">
                  <c:v>50965.2</c:v>
                </c:pt>
                <c:pt idx="5">
                  <c:v>53766.1</c:v>
                </c:pt>
                <c:pt idx="6">
                  <c:v>54815</c:v>
                </c:pt>
                <c:pt idx="7">
                  <c:v>55399.6</c:v>
                </c:pt>
                <c:pt idx="8">
                  <c:v>56020.7</c:v>
                </c:pt>
                <c:pt idx="9">
                  <c:v>56800.5</c:v>
                </c:pt>
                <c:pt idx="10">
                  <c:v>57628.6</c:v>
                </c:pt>
                <c:pt idx="11">
                  <c:v>58110.2</c:v>
                </c:pt>
                <c:pt idx="12">
                  <c:v>58803.199999999997</c:v>
                </c:pt>
                <c:pt idx="13">
                  <c:v>59347.1</c:v>
                </c:pt>
                <c:pt idx="14">
                  <c:v>59916.7</c:v>
                </c:pt>
                <c:pt idx="15">
                  <c:v>60611.199999999997</c:v>
                </c:pt>
                <c:pt idx="16">
                  <c:v>61307.4</c:v>
                </c:pt>
                <c:pt idx="17">
                  <c:v>61940.6</c:v>
                </c:pt>
                <c:pt idx="18">
                  <c:v>62850.1</c:v>
                </c:pt>
                <c:pt idx="19">
                  <c:v>63810.7</c:v>
                </c:pt>
                <c:pt idx="20">
                  <c:v>64573.2</c:v>
                </c:pt>
                <c:pt idx="21">
                  <c:v>65324.1</c:v>
                </c:pt>
                <c:pt idx="22">
                  <c:v>66100.399999999994</c:v>
                </c:pt>
                <c:pt idx="23">
                  <c:v>66864.5</c:v>
                </c:pt>
                <c:pt idx="24">
                  <c:v>67806.100000000006</c:v>
                </c:pt>
              </c:numCache>
            </c:numRef>
          </c:xVal>
          <c:yVal>
            <c:numRef>
              <c:f>'Input-Poro'!$X$453:$X$477</c:f>
              <c:numCache>
                <c:formatCode>General</c:formatCode>
                <c:ptCount val="25"/>
                <c:pt idx="0">
                  <c:v>125791.7</c:v>
                </c:pt>
                <c:pt idx="1">
                  <c:v>127597.8</c:v>
                </c:pt>
                <c:pt idx="2">
                  <c:v>129156.2</c:v>
                </c:pt>
                <c:pt idx="3">
                  <c:v>130470.1</c:v>
                </c:pt>
                <c:pt idx="4">
                  <c:v>132064.29999999999</c:v>
                </c:pt>
                <c:pt idx="5">
                  <c:v>134143.4</c:v>
                </c:pt>
                <c:pt idx="6">
                  <c:v>135027.20000000001</c:v>
                </c:pt>
                <c:pt idx="7">
                  <c:v>135703.1</c:v>
                </c:pt>
                <c:pt idx="8">
                  <c:v>136493.4</c:v>
                </c:pt>
                <c:pt idx="9">
                  <c:v>137714.20000000001</c:v>
                </c:pt>
                <c:pt idx="10">
                  <c:v>139100.1</c:v>
                </c:pt>
                <c:pt idx="11">
                  <c:v>139951.4</c:v>
                </c:pt>
                <c:pt idx="12">
                  <c:v>141045.29999999999</c:v>
                </c:pt>
                <c:pt idx="13">
                  <c:v>141935.4</c:v>
                </c:pt>
                <c:pt idx="14">
                  <c:v>142825.79999999999</c:v>
                </c:pt>
                <c:pt idx="15">
                  <c:v>143780.79999999999</c:v>
                </c:pt>
                <c:pt idx="16">
                  <c:v>144635.20000000001</c:v>
                </c:pt>
                <c:pt idx="17">
                  <c:v>145475.70000000001</c:v>
                </c:pt>
                <c:pt idx="18">
                  <c:v>146395.70000000001</c:v>
                </c:pt>
                <c:pt idx="19">
                  <c:v>147291</c:v>
                </c:pt>
                <c:pt idx="20">
                  <c:v>147868.1</c:v>
                </c:pt>
                <c:pt idx="21">
                  <c:v>148357</c:v>
                </c:pt>
                <c:pt idx="22">
                  <c:v>148858.9</c:v>
                </c:pt>
                <c:pt idx="23">
                  <c:v>149297.60000000001</c:v>
                </c:pt>
                <c:pt idx="24">
                  <c:v>149687.70000000001</c:v>
                </c:pt>
              </c:numCache>
            </c:numRef>
          </c:yVal>
          <c:smooth val="1"/>
        </c:ser>
        <c:ser>
          <c:idx val="14"/>
          <c:order val="14"/>
          <c:spPr>
            <a:ln w="19050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9000"/>
                </a:schemeClr>
              </a:solidFill>
              <a:ln w="9525">
                <a:solidFill>
                  <a:schemeClr val="accent5">
                    <a:shade val="59000"/>
                  </a:schemeClr>
                </a:solidFill>
              </a:ln>
              <a:effectLst/>
            </c:spPr>
          </c:marker>
          <c:xVal>
            <c:numRef>
              <c:f>'Input-Poro'!$W$478:$W$509</c:f>
              <c:numCache>
                <c:formatCode>General</c:formatCode>
                <c:ptCount val="32"/>
                <c:pt idx="0">
                  <c:v>76511.199999999997</c:v>
                </c:pt>
                <c:pt idx="1">
                  <c:v>76327.8</c:v>
                </c:pt>
                <c:pt idx="2">
                  <c:v>75998.7</c:v>
                </c:pt>
                <c:pt idx="3">
                  <c:v>75670.899999999994</c:v>
                </c:pt>
                <c:pt idx="4">
                  <c:v>75065.3</c:v>
                </c:pt>
                <c:pt idx="5">
                  <c:v>73988.2</c:v>
                </c:pt>
                <c:pt idx="6">
                  <c:v>73392.399999999994</c:v>
                </c:pt>
                <c:pt idx="7">
                  <c:v>72195.899999999994</c:v>
                </c:pt>
                <c:pt idx="8">
                  <c:v>71247.399999999994</c:v>
                </c:pt>
                <c:pt idx="9">
                  <c:v>69946.899999999994</c:v>
                </c:pt>
                <c:pt idx="10">
                  <c:v>68919</c:v>
                </c:pt>
                <c:pt idx="11">
                  <c:v>68242.100000000006</c:v>
                </c:pt>
                <c:pt idx="12">
                  <c:v>67265.100000000006</c:v>
                </c:pt>
                <c:pt idx="13">
                  <c:v>66526.2</c:v>
                </c:pt>
                <c:pt idx="14">
                  <c:v>65850.7</c:v>
                </c:pt>
                <c:pt idx="15">
                  <c:v>65088.9</c:v>
                </c:pt>
                <c:pt idx="16">
                  <c:v>64452.4</c:v>
                </c:pt>
                <c:pt idx="17">
                  <c:v>63917.3</c:v>
                </c:pt>
                <c:pt idx="18">
                  <c:v>63208.3</c:v>
                </c:pt>
                <c:pt idx="19">
                  <c:v>62912.4</c:v>
                </c:pt>
                <c:pt idx="20">
                  <c:v>62491.8</c:v>
                </c:pt>
                <c:pt idx="21">
                  <c:v>62248</c:v>
                </c:pt>
                <c:pt idx="22">
                  <c:v>62092.800000000003</c:v>
                </c:pt>
                <c:pt idx="23">
                  <c:v>61976.7</c:v>
                </c:pt>
                <c:pt idx="24">
                  <c:v>61961.3</c:v>
                </c:pt>
                <c:pt idx="25">
                  <c:v>62009.2</c:v>
                </c:pt>
                <c:pt idx="26">
                  <c:v>62120.1</c:v>
                </c:pt>
                <c:pt idx="27">
                  <c:v>62474.400000000001</c:v>
                </c:pt>
                <c:pt idx="28">
                  <c:v>62750</c:v>
                </c:pt>
                <c:pt idx="29">
                  <c:v>63182.7</c:v>
                </c:pt>
                <c:pt idx="30">
                  <c:v>63739.8</c:v>
                </c:pt>
                <c:pt idx="31">
                  <c:v>64300.5</c:v>
                </c:pt>
              </c:numCache>
            </c:numRef>
          </c:xVal>
          <c:yVal>
            <c:numRef>
              <c:f>'Input-Poro'!$X$478:$X$509</c:f>
              <c:numCache>
                <c:formatCode>General</c:formatCode>
                <c:ptCount val="32"/>
                <c:pt idx="0">
                  <c:v>143752</c:v>
                </c:pt>
                <c:pt idx="1">
                  <c:v>142260.5</c:v>
                </c:pt>
                <c:pt idx="2">
                  <c:v>141347.79999999999</c:v>
                </c:pt>
                <c:pt idx="3">
                  <c:v>140296.6</c:v>
                </c:pt>
                <c:pt idx="4">
                  <c:v>139279.5</c:v>
                </c:pt>
                <c:pt idx="5">
                  <c:v>137612.9</c:v>
                </c:pt>
                <c:pt idx="6">
                  <c:v>136810.70000000001</c:v>
                </c:pt>
                <c:pt idx="7">
                  <c:v>135622.1</c:v>
                </c:pt>
                <c:pt idx="8">
                  <c:v>134790</c:v>
                </c:pt>
                <c:pt idx="9">
                  <c:v>133840.20000000001</c:v>
                </c:pt>
                <c:pt idx="10">
                  <c:v>133284.79999999999</c:v>
                </c:pt>
                <c:pt idx="11">
                  <c:v>132910.39999999999</c:v>
                </c:pt>
                <c:pt idx="12">
                  <c:v>132330.4</c:v>
                </c:pt>
                <c:pt idx="13">
                  <c:v>131879.6</c:v>
                </c:pt>
                <c:pt idx="14">
                  <c:v>131404.20000000001</c:v>
                </c:pt>
                <c:pt idx="15">
                  <c:v>130763.8</c:v>
                </c:pt>
                <c:pt idx="16">
                  <c:v>130213.3</c:v>
                </c:pt>
                <c:pt idx="17">
                  <c:v>129601.1</c:v>
                </c:pt>
                <c:pt idx="18">
                  <c:v>128772</c:v>
                </c:pt>
                <c:pt idx="19">
                  <c:v>128225.7</c:v>
                </c:pt>
                <c:pt idx="20">
                  <c:v>127539</c:v>
                </c:pt>
                <c:pt idx="21">
                  <c:v>126854.3</c:v>
                </c:pt>
                <c:pt idx="22">
                  <c:v>126158.5</c:v>
                </c:pt>
                <c:pt idx="23">
                  <c:v>125336.9</c:v>
                </c:pt>
                <c:pt idx="24">
                  <c:v>124554.5</c:v>
                </c:pt>
                <c:pt idx="25">
                  <c:v>123734.6</c:v>
                </c:pt>
                <c:pt idx="26">
                  <c:v>122953.7</c:v>
                </c:pt>
                <c:pt idx="27">
                  <c:v>121860.2</c:v>
                </c:pt>
                <c:pt idx="28">
                  <c:v>120993.1</c:v>
                </c:pt>
                <c:pt idx="29">
                  <c:v>119698.8</c:v>
                </c:pt>
                <c:pt idx="30">
                  <c:v>118519.7</c:v>
                </c:pt>
                <c:pt idx="31">
                  <c:v>117075.5</c:v>
                </c:pt>
              </c:numCache>
            </c:numRef>
          </c:yVal>
          <c:smooth val="1"/>
        </c:ser>
        <c:ser>
          <c:idx val="15"/>
          <c:order val="15"/>
          <c:spPr>
            <a:ln w="1905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2000"/>
                </a:schemeClr>
              </a:solidFill>
              <a:ln w="9525">
                <a:solidFill>
                  <a:schemeClr val="accent5">
                    <a:shade val="52000"/>
                  </a:schemeClr>
                </a:solidFill>
              </a:ln>
              <a:effectLst/>
            </c:spPr>
          </c:marker>
          <c:xVal>
            <c:numRef>
              <c:f>'Input-Poro'!$W$510:$W$534</c:f>
              <c:numCache>
                <c:formatCode>General</c:formatCode>
                <c:ptCount val="25"/>
                <c:pt idx="0">
                  <c:v>45810.400000000001</c:v>
                </c:pt>
                <c:pt idx="1">
                  <c:v>46868.1</c:v>
                </c:pt>
                <c:pt idx="2">
                  <c:v>47925.7</c:v>
                </c:pt>
                <c:pt idx="3">
                  <c:v>48983.3</c:v>
                </c:pt>
                <c:pt idx="4">
                  <c:v>50041</c:v>
                </c:pt>
                <c:pt idx="5">
                  <c:v>50668.5</c:v>
                </c:pt>
                <c:pt idx="6">
                  <c:v>51295.9</c:v>
                </c:pt>
                <c:pt idx="7">
                  <c:v>51923.4</c:v>
                </c:pt>
                <c:pt idx="8">
                  <c:v>52550.9</c:v>
                </c:pt>
                <c:pt idx="9">
                  <c:v>53235.5</c:v>
                </c:pt>
                <c:pt idx="10">
                  <c:v>53920.2</c:v>
                </c:pt>
                <c:pt idx="11">
                  <c:v>54604.800000000003</c:v>
                </c:pt>
                <c:pt idx="12">
                  <c:v>55289.4</c:v>
                </c:pt>
                <c:pt idx="13">
                  <c:v>56940</c:v>
                </c:pt>
                <c:pt idx="14">
                  <c:v>57435.7</c:v>
                </c:pt>
                <c:pt idx="15">
                  <c:v>57931.3</c:v>
                </c:pt>
                <c:pt idx="16">
                  <c:v>58426.9</c:v>
                </c:pt>
                <c:pt idx="17">
                  <c:v>58922.6</c:v>
                </c:pt>
                <c:pt idx="18">
                  <c:v>59408.4</c:v>
                </c:pt>
                <c:pt idx="19">
                  <c:v>59894.2</c:v>
                </c:pt>
                <c:pt idx="20">
                  <c:v>60380</c:v>
                </c:pt>
                <c:pt idx="21">
                  <c:v>60865.8</c:v>
                </c:pt>
                <c:pt idx="22">
                  <c:v>61366.9</c:v>
                </c:pt>
                <c:pt idx="23">
                  <c:v>61867.9</c:v>
                </c:pt>
                <c:pt idx="24">
                  <c:v>62369</c:v>
                </c:pt>
              </c:numCache>
            </c:numRef>
          </c:xVal>
          <c:yVal>
            <c:numRef>
              <c:f>'Input-Poro'!$X$510:$X$534</c:f>
              <c:numCache>
                <c:formatCode>General</c:formatCode>
                <c:ptCount val="25"/>
                <c:pt idx="0">
                  <c:v>134612.20000000001</c:v>
                </c:pt>
                <c:pt idx="1">
                  <c:v>135306.79999999999</c:v>
                </c:pt>
                <c:pt idx="2">
                  <c:v>136001.29999999999</c:v>
                </c:pt>
                <c:pt idx="3">
                  <c:v>136695.9</c:v>
                </c:pt>
                <c:pt idx="4">
                  <c:v>137390.39999999999</c:v>
                </c:pt>
                <c:pt idx="5">
                  <c:v>137921.9</c:v>
                </c:pt>
                <c:pt idx="6">
                  <c:v>138453.4</c:v>
                </c:pt>
                <c:pt idx="7">
                  <c:v>138984.9</c:v>
                </c:pt>
                <c:pt idx="8">
                  <c:v>139516.4</c:v>
                </c:pt>
                <c:pt idx="9">
                  <c:v>140266.29999999999</c:v>
                </c:pt>
                <c:pt idx="10">
                  <c:v>141016.1</c:v>
                </c:pt>
                <c:pt idx="11">
                  <c:v>141766</c:v>
                </c:pt>
                <c:pt idx="12">
                  <c:v>142515.79999999999</c:v>
                </c:pt>
                <c:pt idx="13">
                  <c:v>144757.20000000001</c:v>
                </c:pt>
                <c:pt idx="14">
                  <c:v>145482.70000000001</c:v>
                </c:pt>
                <c:pt idx="15">
                  <c:v>146208.1</c:v>
                </c:pt>
                <c:pt idx="16">
                  <c:v>146933.6</c:v>
                </c:pt>
                <c:pt idx="17">
                  <c:v>147659.1</c:v>
                </c:pt>
                <c:pt idx="18">
                  <c:v>148422.20000000001</c:v>
                </c:pt>
                <c:pt idx="19">
                  <c:v>149185.4</c:v>
                </c:pt>
                <c:pt idx="20">
                  <c:v>149948.5</c:v>
                </c:pt>
                <c:pt idx="21">
                  <c:v>150711.6</c:v>
                </c:pt>
                <c:pt idx="22">
                  <c:v>151512.9</c:v>
                </c:pt>
                <c:pt idx="23">
                  <c:v>152314.1</c:v>
                </c:pt>
                <c:pt idx="24">
                  <c:v>153115.4</c:v>
                </c:pt>
              </c:numCache>
            </c:numRef>
          </c:yVal>
          <c:smooth val="1"/>
        </c:ser>
        <c:ser>
          <c:idx val="16"/>
          <c:order val="16"/>
          <c:spPr>
            <a:ln w="19050" cap="rnd">
              <a:solidFill>
                <a:schemeClr val="accent5">
                  <a:shade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4000"/>
                </a:schemeClr>
              </a:solidFill>
              <a:ln w="9525">
                <a:solidFill>
                  <a:schemeClr val="accent5">
                    <a:shade val="44000"/>
                  </a:schemeClr>
                </a:solidFill>
              </a:ln>
              <a:effectLst/>
            </c:spPr>
          </c:marker>
          <c:xVal>
            <c:numRef>
              <c:f>'Input-Poro'!$W$535:$W$542</c:f>
              <c:numCache>
                <c:formatCode>General</c:formatCode>
                <c:ptCount val="8"/>
                <c:pt idx="0">
                  <c:v>73840.899999999994</c:v>
                </c:pt>
                <c:pt idx="1">
                  <c:v>72028.899999999994</c:v>
                </c:pt>
                <c:pt idx="2">
                  <c:v>70804.5</c:v>
                </c:pt>
                <c:pt idx="3">
                  <c:v>69843.8</c:v>
                </c:pt>
                <c:pt idx="4">
                  <c:v>69173.2</c:v>
                </c:pt>
                <c:pt idx="5">
                  <c:v>68744.100000000006</c:v>
                </c:pt>
                <c:pt idx="6">
                  <c:v>68631.600000000006</c:v>
                </c:pt>
                <c:pt idx="7">
                  <c:v>68810.7</c:v>
                </c:pt>
              </c:numCache>
            </c:numRef>
          </c:xVal>
          <c:yVal>
            <c:numRef>
              <c:f>'Input-Poro'!$X$535:$X$542</c:f>
              <c:numCache>
                <c:formatCode>General</c:formatCode>
                <c:ptCount val="8"/>
                <c:pt idx="0">
                  <c:v>130204.1</c:v>
                </c:pt>
                <c:pt idx="1">
                  <c:v>128780.8</c:v>
                </c:pt>
                <c:pt idx="2">
                  <c:v>127794</c:v>
                </c:pt>
                <c:pt idx="3">
                  <c:v>126911.1</c:v>
                </c:pt>
                <c:pt idx="4">
                  <c:v>126045</c:v>
                </c:pt>
                <c:pt idx="5">
                  <c:v>125029.9</c:v>
                </c:pt>
                <c:pt idx="6">
                  <c:v>123930.8</c:v>
                </c:pt>
                <c:pt idx="7">
                  <c:v>122721.5</c:v>
                </c:pt>
              </c:numCache>
            </c:numRef>
          </c:yVal>
          <c:smooth val="1"/>
        </c:ser>
        <c:ser>
          <c:idx val="19"/>
          <c:order val="17"/>
          <c:spPr>
            <a:ln w="1905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'Input-Poro'!$AD$4:$AD$5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'Input-Poro'!$AE$4:$AE$5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20"/>
          <c:order val="18"/>
          <c:spPr>
            <a:ln w="19050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7000"/>
                </a:schemeClr>
              </a:solidFill>
              <a:ln w="9525">
                <a:solidFill>
                  <a:schemeClr val="accent5">
                    <a:shade val="47000"/>
                  </a:schemeClr>
                </a:solidFill>
              </a:ln>
              <a:effectLst/>
            </c:spPr>
          </c:marker>
          <c:xVal>
            <c:numRef>
              <c:f>'Input-Poro'!$AD$5:$AD$6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'Input-Poro'!$AE$5:$AE$6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21"/>
          <c:order val="19"/>
          <c:spPr>
            <a:ln w="19050" cap="rnd">
              <a:solidFill>
                <a:schemeClr val="accent5">
                  <a:shade val="4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1000"/>
                </a:schemeClr>
              </a:solidFill>
              <a:ln w="9525">
                <a:solidFill>
                  <a:schemeClr val="accent5">
                    <a:shade val="41000"/>
                  </a:schemeClr>
                </a:solidFill>
              </a:ln>
              <a:effectLst/>
            </c:spPr>
          </c:marker>
          <c:xVal>
            <c:numRef>
              <c:f>'Input-Poro'!$AD$6:$AD$7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'Input-Poro'!$AE$6:$AE$7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22"/>
          <c:order val="20"/>
          <c:spPr>
            <a:ln w="19050" cap="rnd">
              <a:solidFill>
                <a:schemeClr val="accent5">
                  <a:shade val="3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35000"/>
                </a:schemeClr>
              </a:solidFill>
              <a:ln w="9525">
                <a:solidFill>
                  <a:schemeClr val="accent5">
                    <a:shade val="35000"/>
                  </a:schemeClr>
                </a:solidFill>
              </a:ln>
              <a:effectLst/>
            </c:spPr>
          </c:marker>
          <c:xVal>
            <c:numRef>
              <c:f>'Input-Poro'!$AD$7:$AD$8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'Input-Poro'!$AE$7:$AE$8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533040"/>
        <c:axId val="500533432"/>
      </c:scatterChart>
      <c:valAx>
        <c:axId val="500533040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533432"/>
        <c:crosses val="autoZero"/>
        <c:crossBetween val="midCat"/>
      </c:valAx>
      <c:valAx>
        <c:axId val="500533432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53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Perm D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5">
                  <a:tint val="3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38000"/>
                </a:schemeClr>
              </a:solidFill>
              <a:ln w="9525">
                <a:solidFill>
                  <a:schemeClr val="accent5">
                    <a:tint val="38000"/>
                  </a:schemeClr>
                </a:solidFill>
              </a:ln>
              <a:effectLst/>
            </c:spPr>
          </c:marker>
          <c:xVal>
            <c:numRef>
              <c:f>'Input-Poro-perm'!$J$4:$J$21</c:f>
              <c:numCache>
                <c:formatCode>General</c:formatCode>
                <c:ptCount val="18"/>
                <c:pt idx="0">
                  <c:v>73605.3</c:v>
                </c:pt>
                <c:pt idx="1">
                  <c:v>72671.899999999994</c:v>
                </c:pt>
                <c:pt idx="2">
                  <c:v>71890.100000000006</c:v>
                </c:pt>
                <c:pt idx="3">
                  <c:v>71164</c:v>
                </c:pt>
                <c:pt idx="4">
                  <c:v>70510.8</c:v>
                </c:pt>
                <c:pt idx="5">
                  <c:v>70270</c:v>
                </c:pt>
                <c:pt idx="6">
                  <c:v>70209.600000000006</c:v>
                </c:pt>
                <c:pt idx="7">
                  <c:v>70241.100000000006</c:v>
                </c:pt>
                <c:pt idx="8">
                  <c:v>70325.100000000006</c:v>
                </c:pt>
                <c:pt idx="9">
                  <c:v>70474.100000000006</c:v>
                </c:pt>
                <c:pt idx="10">
                  <c:v>70798.600000000006</c:v>
                </c:pt>
                <c:pt idx="11">
                  <c:v>71176.800000000003</c:v>
                </c:pt>
                <c:pt idx="12">
                  <c:v>71783.100000000006</c:v>
                </c:pt>
                <c:pt idx="13">
                  <c:v>72570.2</c:v>
                </c:pt>
                <c:pt idx="14">
                  <c:v>73487.899999999994</c:v>
                </c:pt>
                <c:pt idx="15">
                  <c:v>74205.399999999994</c:v>
                </c:pt>
                <c:pt idx="16">
                  <c:v>75001.600000000006</c:v>
                </c:pt>
                <c:pt idx="17">
                  <c:v>75617.100000000006</c:v>
                </c:pt>
              </c:numCache>
            </c:numRef>
          </c:xVal>
          <c:yVal>
            <c:numRef>
              <c:f>'Input-Poro-perm'!$K$4:$K$21</c:f>
              <c:numCache>
                <c:formatCode>General</c:formatCode>
                <c:ptCount val="18"/>
                <c:pt idx="0">
                  <c:v>130048.2</c:v>
                </c:pt>
                <c:pt idx="1">
                  <c:v>131475.4</c:v>
                </c:pt>
                <c:pt idx="2">
                  <c:v>132401.60000000001</c:v>
                </c:pt>
                <c:pt idx="3">
                  <c:v>133140.1</c:v>
                </c:pt>
                <c:pt idx="4">
                  <c:v>133993.79999999999</c:v>
                </c:pt>
                <c:pt idx="5">
                  <c:v>134505.29999999999</c:v>
                </c:pt>
                <c:pt idx="6">
                  <c:v>134882.20000000001</c:v>
                </c:pt>
                <c:pt idx="7">
                  <c:v>135123</c:v>
                </c:pt>
                <c:pt idx="8">
                  <c:v>135289.4</c:v>
                </c:pt>
                <c:pt idx="9">
                  <c:v>135381.6</c:v>
                </c:pt>
                <c:pt idx="10">
                  <c:v>135516.4</c:v>
                </c:pt>
                <c:pt idx="11">
                  <c:v>135526.6</c:v>
                </c:pt>
                <c:pt idx="12">
                  <c:v>135504.6</c:v>
                </c:pt>
                <c:pt idx="13">
                  <c:v>135323.5</c:v>
                </c:pt>
                <c:pt idx="14">
                  <c:v>134981.29999999999</c:v>
                </c:pt>
                <c:pt idx="15">
                  <c:v>134571.20000000001</c:v>
                </c:pt>
                <c:pt idx="16">
                  <c:v>134036.70000000001</c:v>
                </c:pt>
                <c:pt idx="17">
                  <c:v>133674.20000000001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>
                  <a:tint val="4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46000"/>
                </a:schemeClr>
              </a:solidFill>
              <a:ln w="9525">
                <a:solidFill>
                  <a:schemeClr val="accent5">
                    <a:tint val="46000"/>
                  </a:schemeClr>
                </a:solidFill>
              </a:ln>
              <a:effectLst/>
            </c:spPr>
          </c:marker>
          <c:xVal>
            <c:numRef>
              <c:f>'Input-Poro-perm'!$J$22:$J$55</c:f>
              <c:numCache>
                <c:formatCode>General</c:formatCode>
                <c:ptCount val="34"/>
                <c:pt idx="0">
                  <c:v>71888.800000000003</c:v>
                </c:pt>
                <c:pt idx="1">
                  <c:v>71430.8</c:v>
                </c:pt>
                <c:pt idx="2">
                  <c:v>70922.899999999994</c:v>
                </c:pt>
                <c:pt idx="3">
                  <c:v>70343.5</c:v>
                </c:pt>
                <c:pt idx="4">
                  <c:v>69644.399999999994</c:v>
                </c:pt>
                <c:pt idx="5">
                  <c:v>69340.600000000006</c:v>
                </c:pt>
                <c:pt idx="6">
                  <c:v>68930.399999999994</c:v>
                </c:pt>
                <c:pt idx="7">
                  <c:v>68533.100000000006</c:v>
                </c:pt>
                <c:pt idx="8">
                  <c:v>68146.7</c:v>
                </c:pt>
                <c:pt idx="9">
                  <c:v>67813</c:v>
                </c:pt>
                <c:pt idx="10">
                  <c:v>67773.3</c:v>
                </c:pt>
                <c:pt idx="11">
                  <c:v>67773.3</c:v>
                </c:pt>
                <c:pt idx="12">
                  <c:v>67773.3</c:v>
                </c:pt>
                <c:pt idx="13">
                  <c:v>67805.8</c:v>
                </c:pt>
                <c:pt idx="14">
                  <c:v>67883.899999999994</c:v>
                </c:pt>
                <c:pt idx="15">
                  <c:v>68081</c:v>
                </c:pt>
                <c:pt idx="16">
                  <c:v>68164</c:v>
                </c:pt>
                <c:pt idx="17">
                  <c:v>68424.5</c:v>
                </c:pt>
                <c:pt idx="18">
                  <c:v>68815.3</c:v>
                </c:pt>
                <c:pt idx="19">
                  <c:v>69336.3</c:v>
                </c:pt>
                <c:pt idx="20">
                  <c:v>69764.100000000006</c:v>
                </c:pt>
                <c:pt idx="21">
                  <c:v>70191.600000000006</c:v>
                </c:pt>
                <c:pt idx="22">
                  <c:v>70354.3</c:v>
                </c:pt>
                <c:pt idx="23">
                  <c:v>71296.3</c:v>
                </c:pt>
                <c:pt idx="24">
                  <c:v>71559.399999999994</c:v>
                </c:pt>
                <c:pt idx="25">
                  <c:v>72356.3</c:v>
                </c:pt>
                <c:pt idx="26">
                  <c:v>73178.5</c:v>
                </c:pt>
                <c:pt idx="27">
                  <c:v>73829.7</c:v>
                </c:pt>
                <c:pt idx="28">
                  <c:v>74179.5</c:v>
                </c:pt>
                <c:pt idx="29">
                  <c:v>74891.399999999994</c:v>
                </c:pt>
                <c:pt idx="30">
                  <c:v>75460</c:v>
                </c:pt>
                <c:pt idx="31">
                  <c:v>76002.600000000006</c:v>
                </c:pt>
                <c:pt idx="32">
                  <c:v>76473.8</c:v>
                </c:pt>
                <c:pt idx="33">
                  <c:v>76944.600000000006</c:v>
                </c:pt>
              </c:numCache>
            </c:numRef>
          </c:xVal>
          <c:yVal>
            <c:numRef>
              <c:f>'Input-Poro-perm'!$K$22:$K$55</c:f>
              <c:numCache>
                <c:formatCode>General</c:formatCode>
                <c:ptCount val="34"/>
                <c:pt idx="0">
                  <c:v>128227</c:v>
                </c:pt>
                <c:pt idx="1">
                  <c:v>129206</c:v>
                </c:pt>
                <c:pt idx="2">
                  <c:v>130159.1</c:v>
                </c:pt>
                <c:pt idx="3">
                  <c:v>131077.1</c:v>
                </c:pt>
                <c:pt idx="4">
                  <c:v>132054.1</c:v>
                </c:pt>
                <c:pt idx="5">
                  <c:v>132477</c:v>
                </c:pt>
                <c:pt idx="6">
                  <c:v>132984.9</c:v>
                </c:pt>
                <c:pt idx="7">
                  <c:v>133660.1</c:v>
                </c:pt>
                <c:pt idx="8">
                  <c:v>134385.20000000001</c:v>
                </c:pt>
                <c:pt idx="9">
                  <c:v>135148.6</c:v>
                </c:pt>
                <c:pt idx="10">
                  <c:v>135400.9</c:v>
                </c:pt>
                <c:pt idx="11">
                  <c:v>135598.1</c:v>
                </c:pt>
                <c:pt idx="12">
                  <c:v>135772.29999999999</c:v>
                </c:pt>
                <c:pt idx="13">
                  <c:v>135953.70000000001</c:v>
                </c:pt>
                <c:pt idx="14">
                  <c:v>136126.6</c:v>
                </c:pt>
                <c:pt idx="15">
                  <c:v>136363.20000000001</c:v>
                </c:pt>
                <c:pt idx="16">
                  <c:v>136438.29999999999</c:v>
                </c:pt>
                <c:pt idx="17">
                  <c:v>136698.79999999999</c:v>
                </c:pt>
                <c:pt idx="18">
                  <c:v>136826.4</c:v>
                </c:pt>
                <c:pt idx="19">
                  <c:v>136902.9</c:v>
                </c:pt>
                <c:pt idx="20">
                  <c:v>136976.4</c:v>
                </c:pt>
                <c:pt idx="21">
                  <c:v>136996.1</c:v>
                </c:pt>
                <c:pt idx="22">
                  <c:v>137028.9</c:v>
                </c:pt>
                <c:pt idx="23">
                  <c:v>136933.1</c:v>
                </c:pt>
                <c:pt idx="24">
                  <c:v>136907.5</c:v>
                </c:pt>
                <c:pt idx="25">
                  <c:v>136786.1</c:v>
                </c:pt>
                <c:pt idx="26">
                  <c:v>136605.6</c:v>
                </c:pt>
                <c:pt idx="27">
                  <c:v>136338.9</c:v>
                </c:pt>
                <c:pt idx="28">
                  <c:v>136171.6</c:v>
                </c:pt>
                <c:pt idx="29">
                  <c:v>135809.1</c:v>
                </c:pt>
                <c:pt idx="30">
                  <c:v>135470.5</c:v>
                </c:pt>
                <c:pt idx="31">
                  <c:v>135095.1</c:v>
                </c:pt>
                <c:pt idx="32">
                  <c:v>134782.5</c:v>
                </c:pt>
                <c:pt idx="33">
                  <c:v>134335.29999999999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5">
                  <a:tint val="5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4000"/>
                </a:schemeClr>
              </a:solidFill>
              <a:ln w="9525">
                <a:solidFill>
                  <a:schemeClr val="accent5">
                    <a:tint val="54000"/>
                  </a:schemeClr>
                </a:solidFill>
              </a:ln>
              <a:effectLst/>
            </c:spPr>
          </c:marker>
          <c:xVal>
            <c:numRef>
              <c:f>'Input-Poro-perm'!$J$56:$J$94</c:f>
              <c:numCache>
                <c:formatCode>General</c:formatCode>
                <c:ptCount val="39"/>
                <c:pt idx="0">
                  <c:v>71128.600000000006</c:v>
                </c:pt>
                <c:pt idx="1">
                  <c:v>70928.800000000003</c:v>
                </c:pt>
                <c:pt idx="2">
                  <c:v>70753.600000000006</c:v>
                </c:pt>
                <c:pt idx="3">
                  <c:v>70352</c:v>
                </c:pt>
                <c:pt idx="4">
                  <c:v>70099.100000000006</c:v>
                </c:pt>
                <c:pt idx="5">
                  <c:v>69777.2</c:v>
                </c:pt>
                <c:pt idx="6">
                  <c:v>69082</c:v>
                </c:pt>
                <c:pt idx="7">
                  <c:v>68668.3</c:v>
                </c:pt>
                <c:pt idx="8">
                  <c:v>68240.2</c:v>
                </c:pt>
                <c:pt idx="9">
                  <c:v>67636.800000000003</c:v>
                </c:pt>
                <c:pt idx="10">
                  <c:v>67035.399999999994</c:v>
                </c:pt>
                <c:pt idx="11">
                  <c:v>65965.2</c:v>
                </c:pt>
                <c:pt idx="12">
                  <c:v>65792</c:v>
                </c:pt>
                <c:pt idx="13">
                  <c:v>65730.600000000006</c:v>
                </c:pt>
                <c:pt idx="14">
                  <c:v>65544</c:v>
                </c:pt>
                <c:pt idx="15">
                  <c:v>65324.1</c:v>
                </c:pt>
                <c:pt idx="16">
                  <c:v>65177.8</c:v>
                </c:pt>
                <c:pt idx="17">
                  <c:v>65147.6</c:v>
                </c:pt>
                <c:pt idx="18">
                  <c:v>65189</c:v>
                </c:pt>
                <c:pt idx="19">
                  <c:v>65356.3</c:v>
                </c:pt>
                <c:pt idx="20">
                  <c:v>65502.6</c:v>
                </c:pt>
                <c:pt idx="21">
                  <c:v>65638.100000000006</c:v>
                </c:pt>
                <c:pt idx="22">
                  <c:v>65846.8</c:v>
                </c:pt>
                <c:pt idx="23">
                  <c:v>66034.5</c:v>
                </c:pt>
                <c:pt idx="24">
                  <c:v>66600.100000000006</c:v>
                </c:pt>
                <c:pt idx="25">
                  <c:v>66881.899999999994</c:v>
                </c:pt>
                <c:pt idx="26">
                  <c:v>69174.2</c:v>
                </c:pt>
                <c:pt idx="27">
                  <c:v>69844.5</c:v>
                </c:pt>
                <c:pt idx="28">
                  <c:v>70258.2</c:v>
                </c:pt>
                <c:pt idx="29">
                  <c:v>70378.3</c:v>
                </c:pt>
                <c:pt idx="30">
                  <c:v>70940.899999999994</c:v>
                </c:pt>
                <c:pt idx="31">
                  <c:v>71646.3</c:v>
                </c:pt>
                <c:pt idx="32">
                  <c:v>72584</c:v>
                </c:pt>
                <c:pt idx="33">
                  <c:v>73226.100000000006</c:v>
                </c:pt>
                <c:pt idx="34">
                  <c:v>73947.5</c:v>
                </c:pt>
                <c:pt idx="35">
                  <c:v>74763.100000000006</c:v>
                </c:pt>
                <c:pt idx="36">
                  <c:v>75551.8</c:v>
                </c:pt>
                <c:pt idx="37">
                  <c:v>76328.399999999994</c:v>
                </c:pt>
                <c:pt idx="38">
                  <c:v>77252</c:v>
                </c:pt>
              </c:numCache>
            </c:numRef>
          </c:xVal>
          <c:yVal>
            <c:numRef>
              <c:f>'Input-Poro-perm'!$K$56:$K$94</c:f>
              <c:numCache>
                <c:formatCode>General</c:formatCode>
                <c:ptCount val="39"/>
                <c:pt idx="0">
                  <c:v>126028.2</c:v>
                </c:pt>
                <c:pt idx="1">
                  <c:v>126670.3</c:v>
                </c:pt>
                <c:pt idx="2">
                  <c:v>127259.5</c:v>
                </c:pt>
                <c:pt idx="3">
                  <c:v>128250</c:v>
                </c:pt>
                <c:pt idx="4">
                  <c:v>128865.8</c:v>
                </c:pt>
                <c:pt idx="5">
                  <c:v>129599.4</c:v>
                </c:pt>
                <c:pt idx="6">
                  <c:v>130830.7</c:v>
                </c:pt>
                <c:pt idx="7">
                  <c:v>131446.20000000001</c:v>
                </c:pt>
                <c:pt idx="8">
                  <c:v>132064</c:v>
                </c:pt>
                <c:pt idx="9">
                  <c:v>132881.20000000001</c:v>
                </c:pt>
                <c:pt idx="10">
                  <c:v>133643.70000000001</c:v>
                </c:pt>
                <c:pt idx="11">
                  <c:v>135101.1</c:v>
                </c:pt>
                <c:pt idx="12">
                  <c:v>135356</c:v>
                </c:pt>
                <c:pt idx="13">
                  <c:v>135428.20000000001</c:v>
                </c:pt>
                <c:pt idx="14">
                  <c:v>135634.20000000001</c:v>
                </c:pt>
                <c:pt idx="15">
                  <c:v>135874.70000000001</c:v>
                </c:pt>
                <c:pt idx="16">
                  <c:v>136156.5</c:v>
                </c:pt>
                <c:pt idx="17">
                  <c:v>136355.6</c:v>
                </c:pt>
                <c:pt idx="18">
                  <c:v>136658.1</c:v>
                </c:pt>
                <c:pt idx="19">
                  <c:v>136941.6</c:v>
                </c:pt>
                <c:pt idx="20">
                  <c:v>137118.39999999999</c:v>
                </c:pt>
                <c:pt idx="21">
                  <c:v>137265.1</c:v>
                </c:pt>
                <c:pt idx="22">
                  <c:v>137411.4</c:v>
                </c:pt>
                <c:pt idx="23">
                  <c:v>137463.9</c:v>
                </c:pt>
                <c:pt idx="24">
                  <c:v>137683.70000000001</c:v>
                </c:pt>
                <c:pt idx="25">
                  <c:v>137777.9</c:v>
                </c:pt>
                <c:pt idx="26">
                  <c:v>137997.1</c:v>
                </c:pt>
                <c:pt idx="27">
                  <c:v>137962.9</c:v>
                </c:pt>
                <c:pt idx="28">
                  <c:v>137977.4</c:v>
                </c:pt>
                <c:pt idx="29">
                  <c:v>137977.4</c:v>
                </c:pt>
                <c:pt idx="30">
                  <c:v>137869.4</c:v>
                </c:pt>
                <c:pt idx="31">
                  <c:v>137763.5</c:v>
                </c:pt>
                <c:pt idx="32">
                  <c:v>137589.9</c:v>
                </c:pt>
                <c:pt idx="33">
                  <c:v>137441.29999999999</c:v>
                </c:pt>
                <c:pt idx="34">
                  <c:v>137188.29999999999</c:v>
                </c:pt>
                <c:pt idx="35">
                  <c:v>136813.29999999999</c:v>
                </c:pt>
                <c:pt idx="36">
                  <c:v>136426.20000000001</c:v>
                </c:pt>
                <c:pt idx="37">
                  <c:v>135930.79999999999</c:v>
                </c:pt>
                <c:pt idx="38">
                  <c:v>135221.5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5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2000"/>
                </a:schemeClr>
              </a:solidFill>
              <a:ln w="9525">
                <a:solidFill>
                  <a:schemeClr val="accent5">
                    <a:tint val="62000"/>
                  </a:schemeClr>
                </a:solidFill>
              </a:ln>
              <a:effectLst/>
            </c:spPr>
          </c:marker>
          <c:xVal>
            <c:numRef>
              <c:f>'Input-Poro-perm'!$J$95:$J$124</c:f>
              <c:numCache>
                <c:formatCode>General</c:formatCode>
                <c:ptCount val="30"/>
                <c:pt idx="0">
                  <c:v>70325.8</c:v>
                </c:pt>
                <c:pt idx="1">
                  <c:v>69726.7</c:v>
                </c:pt>
                <c:pt idx="2">
                  <c:v>69076.399999999994</c:v>
                </c:pt>
                <c:pt idx="3">
                  <c:v>68396.7</c:v>
                </c:pt>
                <c:pt idx="4">
                  <c:v>67672.899999999994</c:v>
                </c:pt>
                <c:pt idx="5">
                  <c:v>66746.100000000006</c:v>
                </c:pt>
                <c:pt idx="6">
                  <c:v>65669</c:v>
                </c:pt>
                <c:pt idx="7">
                  <c:v>64800.5</c:v>
                </c:pt>
                <c:pt idx="8">
                  <c:v>64154.5</c:v>
                </c:pt>
                <c:pt idx="9">
                  <c:v>63697.5</c:v>
                </c:pt>
                <c:pt idx="10">
                  <c:v>63481</c:v>
                </c:pt>
                <c:pt idx="11">
                  <c:v>63533.5</c:v>
                </c:pt>
                <c:pt idx="12">
                  <c:v>63609.9</c:v>
                </c:pt>
                <c:pt idx="13">
                  <c:v>63854</c:v>
                </c:pt>
                <c:pt idx="14">
                  <c:v>64265.1</c:v>
                </c:pt>
                <c:pt idx="15">
                  <c:v>64676.2</c:v>
                </c:pt>
                <c:pt idx="16">
                  <c:v>65176.2</c:v>
                </c:pt>
                <c:pt idx="17">
                  <c:v>65703.399999999994</c:v>
                </c:pt>
                <c:pt idx="18">
                  <c:v>66192.899999999994</c:v>
                </c:pt>
                <c:pt idx="19">
                  <c:v>66895</c:v>
                </c:pt>
                <c:pt idx="20">
                  <c:v>67786.7</c:v>
                </c:pt>
                <c:pt idx="21">
                  <c:v>68378.899999999994</c:v>
                </c:pt>
                <c:pt idx="22">
                  <c:v>69276.2</c:v>
                </c:pt>
                <c:pt idx="23">
                  <c:v>70135.199999999997</c:v>
                </c:pt>
                <c:pt idx="24">
                  <c:v>71175.5</c:v>
                </c:pt>
                <c:pt idx="25">
                  <c:v>72342.899999999994</c:v>
                </c:pt>
                <c:pt idx="26">
                  <c:v>73548.600000000006</c:v>
                </c:pt>
                <c:pt idx="27">
                  <c:v>74326.399999999994</c:v>
                </c:pt>
                <c:pt idx="28">
                  <c:v>75436.7</c:v>
                </c:pt>
                <c:pt idx="29">
                  <c:v>76724.899999999994</c:v>
                </c:pt>
              </c:numCache>
            </c:numRef>
          </c:xVal>
          <c:yVal>
            <c:numRef>
              <c:f>'Input-Poro-perm'!$K$95:$K$124</c:f>
              <c:numCache>
                <c:formatCode>General</c:formatCode>
                <c:ptCount val="30"/>
                <c:pt idx="0">
                  <c:v>125214.6</c:v>
                </c:pt>
                <c:pt idx="1">
                  <c:v>127357.6</c:v>
                </c:pt>
                <c:pt idx="2">
                  <c:v>129045</c:v>
                </c:pt>
                <c:pt idx="3">
                  <c:v>130415.7</c:v>
                </c:pt>
                <c:pt idx="4">
                  <c:v>131545.60000000001</c:v>
                </c:pt>
                <c:pt idx="5">
                  <c:v>132720.5</c:v>
                </c:pt>
                <c:pt idx="6">
                  <c:v>133853.70000000001</c:v>
                </c:pt>
                <c:pt idx="7">
                  <c:v>134727</c:v>
                </c:pt>
                <c:pt idx="8">
                  <c:v>135290.70000000001</c:v>
                </c:pt>
                <c:pt idx="9">
                  <c:v>135872.1</c:v>
                </c:pt>
                <c:pt idx="10">
                  <c:v>136434.4</c:v>
                </c:pt>
                <c:pt idx="11">
                  <c:v>136827.1</c:v>
                </c:pt>
                <c:pt idx="12">
                  <c:v>137283.79999999999</c:v>
                </c:pt>
                <c:pt idx="13">
                  <c:v>137593.20000000001</c:v>
                </c:pt>
                <c:pt idx="14">
                  <c:v>137806.1</c:v>
                </c:pt>
                <c:pt idx="15">
                  <c:v>138006.20000000001</c:v>
                </c:pt>
                <c:pt idx="16">
                  <c:v>138183.4</c:v>
                </c:pt>
                <c:pt idx="17">
                  <c:v>138285.79999999999</c:v>
                </c:pt>
                <c:pt idx="18">
                  <c:v>138387.1</c:v>
                </c:pt>
                <c:pt idx="19">
                  <c:v>138557.1</c:v>
                </c:pt>
                <c:pt idx="20">
                  <c:v>138719.5</c:v>
                </c:pt>
                <c:pt idx="21">
                  <c:v>138747.70000000001</c:v>
                </c:pt>
                <c:pt idx="22">
                  <c:v>138695.5</c:v>
                </c:pt>
                <c:pt idx="23">
                  <c:v>138668</c:v>
                </c:pt>
                <c:pt idx="24">
                  <c:v>138455.4</c:v>
                </c:pt>
                <c:pt idx="25">
                  <c:v>138208.29999999999</c:v>
                </c:pt>
                <c:pt idx="26">
                  <c:v>137949.79999999999</c:v>
                </c:pt>
                <c:pt idx="27">
                  <c:v>137642.1</c:v>
                </c:pt>
                <c:pt idx="28">
                  <c:v>137166.29999999999</c:v>
                </c:pt>
                <c:pt idx="29">
                  <c:v>136420.4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9000"/>
                </a:schemeClr>
              </a:solidFill>
              <a:ln w="9525">
                <a:solidFill>
                  <a:schemeClr val="accent5">
                    <a:tint val="69000"/>
                  </a:schemeClr>
                </a:solidFill>
              </a:ln>
              <a:effectLst/>
            </c:spPr>
          </c:marker>
          <c:xVal>
            <c:numRef>
              <c:f>'Input-Poro-perm'!$J$125:$J$165</c:f>
              <c:numCache>
                <c:formatCode>General</c:formatCode>
                <c:ptCount val="41"/>
                <c:pt idx="0">
                  <c:v>62943.6</c:v>
                </c:pt>
                <c:pt idx="1">
                  <c:v>64466.5</c:v>
                </c:pt>
                <c:pt idx="2">
                  <c:v>65414</c:v>
                </c:pt>
                <c:pt idx="3">
                  <c:v>66215.199999999997</c:v>
                </c:pt>
                <c:pt idx="4">
                  <c:v>66550.5</c:v>
                </c:pt>
                <c:pt idx="5">
                  <c:v>66846.100000000006</c:v>
                </c:pt>
                <c:pt idx="6">
                  <c:v>66967.8</c:v>
                </c:pt>
                <c:pt idx="7">
                  <c:v>67009.2</c:v>
                </c:pt>
                <c:pt idx="8">
                  <c:v>66918.3</c:v>
                </c:pt>
                <c:pt idx="9">
                  <c:v>66688.7</c:v>
                </c:pt>
                <c:pt idx="10">
                  <c:v>66274.899999999994</c:v>
                </c:pt>
                <c:pt idx="11">
                  <c:v>65792</c:v>
                </c:pt>
                <c:pt idx="12">
                  <c:v>65114.2</c:v>
                </c:pt>
                <c:pt idx="13">
                  <c:v>64526.6</c:v>
                </c:pt>
                <c:pt idx="14">
                  <c:v>63965.9</c:v>
                </c:pt>
                <c:pt idx="15">
                  <c:v>63315</c:v>
                </c:pt>
                <c:pt idx="16">
                  <c:v>62450.5</c:v>
                </c:pt>
                <c:pt idx="17">
                  <c:v>62059.7</c:v>
                </c:pt>
                <c:pt idx="18">
                  <c:v>61696.5</c:v>
                </c:pt>
                <c:pt idx="19">
                  <c:v>61605.3</c:v>
                </c:pt>
                <c:pt idx="20">
                  <c:v>61691.9</c:v>
                </c:pt>
                <c:pt idx="21">
                  <c:v>61857.599999999999</c:v>
                </c:pt>
                <c:pt idx="22">
                  <c:v>62160.800000000003</c:v>
                </c:pt>
                <c:pt idx="23">
                  <c:v>62417.3</c:v>
                </c:pt>
                <c:pt idx="24">
                  <c:v>62863.199999999997</c:v>
                </c:pt>
                <c:pt idx="25">
                  <c:v>63286.7</c:v>
                </c:pt>
                <c:pt idx="26">
                  <c:v>63784.5</c:v>
                </c:pt>
                <c:pt idx="27">
                  <c:v>64321.9</c:v>
                </c:pt>
                <c:pt idx="28">
                  <c:v>64985.599999999999</c:v>
                </c:pt>
                <c:pt idx="29">
                  <c:v>65639.100000000006</c:v>
                </c:pt>
                <c:pt idx="30">
                  <c:v>66579.100000000006</c:v>
                </c:pt>
                <c:pt idx="31">
                  <c:v>67383.199999999997</c:v>
                </c:pt>
                <c:pt idx="32">
                  <c:v>68290</c:v>
                </c:pt>
                <c:pt idx="33">
                  <c:v>69233.600000000006</c:v>
                </c:pt>
                <c:pt idx="34">
                  <c:v>69966.2</c:v>
                </c:pt>
                <c:pt idx="35">
                  <c:v>71076.100000000006</c:v>
                </c:pt>
                <c:pt idx="36">
                  <c:v>72086.3</c:v>
                </c:pt>
                <c:pt idx="37">
                  <c:v>73452.100000000006</c:v>
                </c:pt>
                <c:pt idx="38">
                  <c:v>75465.899999999994</c:v>
                </c:pt>
                <c:pt idx="39">
                  <c:v>77519.100000000006</c:v>
                </c:pt>
                <c:pt idx="40">
                  <c:v>80007.3</c:v>
                </c:pt>
              </c:numCache>
            </c:numRef>
          </c:xVal>
          <c:yVal>
            <c:numRef>
              <c:f>'Input-Poro-perm'!$K$125:$K$165</c:f>
              <c:numCache>
                <c:formatCode>General</c:formatCode>
                <c:ptCount val="41"/>
                <c:pt idx="0">
                  <c:v>114692.6</c:v>
                </c:pt>
                <c:pt idx="1">
                  <c:v>117712.3</c:v>
                </c:pt>
                <c:pt idx="2">
                  <c:v>120060.4</c:v>
                </c:pt>
                <c:pt idx="3">
                  <c:v>122215.2</c:v>
                </c:pt>
                <c:pt idx="4">
                  <c:v>123865.2</c:v>
                </c:pt>
                <c:pt idx="5">
                  <c:v>125097.8</c:v>
                </c:pt>
                <c:pt idx="6">
                  <c:v>126224.4</c:v>
                </c:pt>
                <c:pt idx="7">
                  <c:v>127046.3</c:v>
                </c:pt>
                <c:pt idx="8">
                  <c:v>128104.3</c:v>
                </c:pt>
                <c:pt idx="9">
                  <c:v>129158.8</c:v>
                </c:pt>
                <c:pt idx="10">
                  <c:v>130006.2</c:v>
                </c:pt>
                <c:pt idx="11">
                  <c:v>131091.9</c:v>
                </c:pt>
                <c:pt idx="12">
                  <c:v>131920</c:v>
                </c:pt>
                <c:pt idx="13">
                  <c:v>132661.70000000001</c:v>
                </c:pt>
                <c:pt idx="14">
                  <c:v>133354</c:v>
                </c:pt>
                <c:pt idx="15">
                  <c:v>134107</c:v>
                </c:pt>
                <c:pt idx="16">
                  <c:v>134829.1</c:v>
                </c:pt>
                <c:pt idx="17">
                  <c:v>135298.6</c:v>
                </c:pt>
                <c:pt idx="18">
                  <c:v>136147.29999999999</c:v>
                </c:pt>
                <c:pt idx="19">
                  <c:v>136738.5</c:v>
                </c:pt>
                <c:pt idx="20">
                  <c:v>137283.5</c:v>
                </c:pt>
                <c:pt idx="21">
                  <c:v>137704.4</c:v>
                </c:pt>
                <c:pt idx="22">
                  <c:v>138167</c:v>
                </c:pt>
                <c:pt idx="23">
                  <c:v>138489.5</c:v>
                </c:pt>
                <c:pt idx="24">
                  <c:v>138804.1</c:v>
                </c:pt>
                <c:pt idx="25">
                  <c:v>139017.4</c:v>
                </c:pt>
                <c:pt idx="26">
                  <c:v>139283.1</c:v>
                </c:pt>
                <c:pt idx="27">
                  <c:v>139474.1</c:v>
                </c:pt>
                <c:pt idx="28">
                  <c:v>139668.29999999999</c:v>
                </c:pt>
                <c:pt idx="29">
                  <c:v>139774</c:v>
                </c:pt>
                <c:pt idx="30">
                  <c:v>140013.1</c:v>
                </c:pt>
                <c:pt idx="31">
                  <c:v>140148</c:v>
                </c:pt>
                <c:pt idx="32">
                  <c:v>140210</c:v>
                </c:pt>
                <c:pt idx="33">
                  <c:v>140310.70000000001</c:v>
                </c:pt>
                <c:pt idx="34">
                  <c:v>140292</c:v>
                </c:pt>
                <c:pt idx="35">
                  <c:v>140308.70000000001</c:v>
                </c:pt>
                <c:pt idx="36">
                  <c:v>140284.79999999999</c:v>
                </c:pt>
                <c:pt idx="37">
                  <c:v>140169.29999999999</c:v>
                </c:pt>
                <c:pt idx="38">
                  <c:v>139881.60000000001</c:v>
                </c:pt>
                <c:pt idx="39">
                  <c:v>139628.4</c:v>
                </c:pt>
                <c:pt idx="40">
                  <c:v>139037.70000000001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5">
                  <a:tint val="7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7000"/>
                </a:schemeClr>
              </a:solidFill>
              <a:ln w="9525">
                <a:solidFill>
                  <a:schemeClr val="accent5">
                    <a:tint val="77000"/>
                  </a:schemeClr>
                </a:solidFill>
              </a:ln>
              <a:effectLst/>
            </c:spPr>
          </c:marker>
          <c:xVal>
            <c:numRef>
              <c:f>'Input-Poro-perm'!$J$166:$J$204</c:f>
              <c:numCache>
                <c:formatCode>General</c:formatCode>
                <c:ptCount val="39"/>
                <c:pt idx="0">
                  <c:v>54449.8</c:v>
                </c:pt>
                <c:pt idx="1">
                  <c:v>57589.599999999999</c:v>
                </c:pt>
                <c:pt idx="2">
                  <c:v>59901.2</c:v>
                </c:pt>
                <c:pt idx="3">
                  <c:v>61447.8</c:v>
                </c:pt>
                <c:pt idx="4">
                  <c:v>62933.4</c:v>
                </c:pt>
                <c:pt idx="5">
                  <c:v>63796.9</c:v>
                </c:pt>
                <c:pt idx="6">
                  <c:v>64446.5</c:v>
                </c:pt>
                <c:pt idx="7">
                  <c:v>64813.7</c:v>
                </c:pt>
                <c:pt idx="8">
                  <c:v>64924.5</c:v>
                </c:pt>
                <c:pt idx="9">
                  <c:v>64810.400000000001</c:v>
                </c:pt>
                <c:pt idx="10">
                  <c:v>64299.5</c:v>
                </c:pt>
                <c:pt idx="11">
                  <c:v>63678.2</c:v>
                </c:pt>
                <c:pt idx="12">
                  <c:v>62855</c:v>
                </c:pt>
                <c:pt idx="13">
                  <c:v>61982</c:v>
                </c:pt>
                <c:pt idx="14">
                  <c:v>61344.2</c:v>
                </c:pt>
                <c:pt idx="15">
                  <c:v>60726.7</c:v>
                </c:pt>
                <c:pt idx="16">
                  <c:v>60289.7</c:v>
                </c:pt>
                <c:pt idx="17">
                  <c:v>60032.2</c:v>
                </c:pt>
                <c:pt idx="18">
                  <c:v>59929.8</c:v>
                </c:pt>
                <c:pt idx="19">
                  <c:v>59875.7</c:v>
                </c:pt>
                <c:pt idx="20">
                  <c:v>59930.8</c:v>
                </c:pt>
                <c:pt idx="21">
                  <c:v>60165.7</c:v>
                </c:pt>
                <c:pt idx="22">
                  <c:v>60465.599999999999</c:v>
                </c:pt>
                <c:pt idx="23">
                  <c:v>60883.199999999997</c:v>
                </c:pt>
                <c:pt idx="24">
                  <c:v>61301.5</c:v>
                </c:pt>
                <c:pt idx="25">
                  <c:v>61809.4</c:v>
                </c:pt>
                <c:pt idx="26">
                  <c:v>62194.2</c:v>
                </c:pt>
                <c:pt idx="27">
                  <c:v>62803.8</c:v>
                </c:pt>
                <c:pt idx="28">
                  <c:v>63539.7</c:v>
                </c:pt>
                <c:pt idx="29">
                  <c:v>64439.3</c:v>
                </c:pt>
                <c:pt idx="30">
                  <c:v>65365.5</c:v>
                </c:pt>
                <c:pt idx="31">
                  <c:v>66507.899999999994</c:v>
                </c:pt>
                <c:pt idx="32">
                  <c:v>67613.2</c:v>
                </c:pt>
                <c:pt idx="33">
                  <c:v>68783.8</c:v>
                </c:pt>
                <c:pt idx="34">
                  <c:v>70319.600000000006</c:v>
                </c:pt>
                <c:pt idx="35">
                  <c:v>72262.5</c:v>
                </c:pt>
                <c:pt idx="36">
                  <c:v>75042.7</c:v>
                </c:pt>
                <c:pt idx="37">
                  <c:v>75586.899999999994</c:v>
                </c:pt>
                <c:pt idx="38">
                  <c:v>77390</c:v>
                </c:pt>
              </c:numCache>
            </c:numRef>
          </c:xVal>
          <c:yVal>
            <c:numRef>
              <c:f>'Input-Poro-perm'!$K$166:$K$204</c:f>
              <c:numCache>
                <c:formatCode>General</c:formatCode>
                <c:ptCount val="39"/>
                <c:pt idx="0">
                  <c:v>109961.3</c:v>
                </c:pt>
                <c:pt idx="1">
                  <c:v>113402.6</c:v>
                </c:pt>
                <c:pt idx="2">
                  <c:v>116177.8</c:v>
                </c:pt>
                <c:pt idx="3">
                  <c:v>118301.8</c:v>
                </c:pt>
                <c:pt idx="4">
                  <c:v>120828.1</c:v>
                </c:pt>
                <c:pt idx="5">
                  <c:v>122529.9</c:v>
                </c:pt>
                <c:pt idx="6">
                  <c:v>124213.6</c:v>
                </c:pt>
                <c:pt idx="7">
                  <c:v>126079.1</c:v>
                </c:pt>
                <c:pt idx="8">
                  <c:v>127142.7</c:v>
                </c:pt>
                <c:pt idx="9">
                  <c:v>128124.3</c:v>
                </c:pt>
                <c:pt idx="10">
                  <c:v>129310.39999999999</c:v>
                </c:pt>
                <c:pt idx="11">
                  <c:v>130392.4</c:v>
                </c:pt>
                <c:pt idx="12">
                  <c:v>131456.4</c:v>
                </c:pt>
                <c:pt idx="13">
                  <c:v>132506.20000000001</c:v>
                </c:pt>
                <c:pt idx="14">
                  <c:v>133247.1</c:v>
                </c:pt>
                <c:pt idx="15">
                  <c:v>134165</c:v>
                </c:pt>
                <c:pt idx="16">
                  <c:v>134948.79999999999</c:v>
                </c:pt>
                <c:pt idx="17">
                  <c:v>135623.70000000001</c:v>
                </c:pt>
                <c:pt idx="18">
                  <c:v>136151.29999999999</c:v>
                </c:pt>
                <c:pt idx="19">
                  <c:v>136768.4</c:v>
                </c:pt>
                <c:pt idx="20">
                  <c:v>137552.79999999999</c:v>
                </c:pt>
                <c:pt idx="21">
                  <c:v>138215.6</c:v>
                </c:pt>
                <c:pt idx="22">
                  <c:v>138804.1</c:v>
                </c:pt>
                <c:pt idx="23">
                  <c:v>139244.4</c:v>
                </c:pt>
                <c:pt idx="24">
                  <c:v>139646.70000000001</c:v>
                </c:pt>
                <c:pt idx="25">
                  <c:v>140001</c:v>
                </c:pt>
                <c:pt idx="26">
                  <c:v>140251</c:v>
                </c:pt>
                <c:pt idx="27">
                  <c:v>140582.70000000001</c:v>
                </c:pt>
                <c:pt idx="28">
                  <c:v>140905.20000000001</c:v>
                </c:pt>
                <c:pt idx="29">
                  <c:v>141244.4</c:v>
                </c:pt>
                <c:pt idx="30">
                  <c:v>141534.1</c:v>
                </c:pt>
                <c:pt idx="31">
                  <c:v>141753.60000000001</c:v>
                </c:pt>
                <c:pt idx="32">
                  <c:v>141946.9</c:v>
                </c:pt>
                <c:pt idx="33">
                  <c:v>142066.29999999999</c:v>
                </c:pt>
                <c:pt idx="34">
                  <c:v>142207.70000000001</c:v>
                </c:pt>
                <c:pt idx="35">
                  <c:v>142221.1</c:v>
                </c:pt>
                <c:pt idx="36">
                  <c:v>142054.5</c:v>
                </c:pt>
                <c:pt idx="37">
                  <c:v>141993.1</c:v>
                </c:pt>
                <c:pt idx="38">
                  <c:v>141834.9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5">
                  <a:tint val="7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5000"/>
                </a:schemeClr>
              </a:solidFill>
              <a:ln w="9525">
                <a:solidFill>
                  <a:schemeClr val="accent5">
                    <a:tint val="85000"/>
                  </a:schemeClr>
                </a:solidFill>
              </a:ln>
              <a:effectLst/>
            </c:spPr>
          </c:marker>
          <c:xVal>
            <c:numRef>
              <c:f>'Input-Poro-perm'!$J$205:$J$245</c:f>
              <c:numCache>
                <c:formatCode>General</c:formatCode>
                <c:ptCount val="41"/>
                <c:pt idx="0">
                  <c:v>48978.3</c:v>
                </c:pt>
                <c:pt idx="1">
                  <c:v>52091.9</c:v>
                </c:pt>
                <c:pt idx="2">
                  <c:v>54653.5</c:v>
                </c:pt>
                <c:pt idx="3">
                  <c:v>57083</c:v>
                </c:pt>
                <c:pt idx="4">
                  <c:v>58938.7</c:v>
                </c:pt>
                <c:pt idx="5">
                  <c:v>60138.5</c:v>
                </c:pt>
                <c:pt idx="6">
                  <c:v>60943.199999999997</c:v>
                </c:pt>
                <c:pt idx="7">
                  <c:v>61537.4</c:v>
                </c:pt>
                <c:pt idx="8">
                  <c:v>61986.2</c:v>
                </c:pt>
                <c:pt idx="9">
                  <c:v>62307.1</c:v>
                </c:pt>
                <c:pt idx="10">
                  <c:v>62564</c:v>
                </c:pt>
                <c:pt idx="11">
                  <c:v>62707.4</c:v>
                </c:pt>
                <c:pt idx="12">
                  <c:v>62850.7</c:v>
                </c:pt>
                <c:pt idx="13">
                  <c:v>62819.199999999997</c:v>
                </c:pt>
                <c:pt idx="14">
                  <c:v>62748</c:v>
                </c:pt>
                <c:pt idx="15">
                  <c:v>62540</c:v>
                </c:pt>
                <c:pt idx="16">
                  <c:v>62258.5</c:v>
                </c:pt>
                <c:pt idx="17">
                  <c:v>61704.7</c:v>
                </c:pt>
                <c:pt idx="18">
                  <c:v>60898</c:v>
                </c:pt>
                <c:pt idx="19">
                  <c:v>60184.4</c:v>
                </c:pt>
                <c:pt idx="20">
                  <c:v>59674.2</c:v>
                </c:pt>
                <c:pt idx="21">
                  <c:v>59095.5</c:v>
                </c:pt>
                <c:pt idx="22">
                  <c:v>58595.8</c:v>
                </c:pt>
                <c:pt idx="23">
                  <c:v>58285.8</c:v>
                </c:pt>
                <c:pt idx="24">
                  <c:v>58086.9</c:v>
                </c:pt>
                <c:pt idx="25">
                  <c:v>57896</c:v>
                </c:pt>
                <c:pt idx="26">
                  <c:v>57983.3</c:v>
                </c:pt>
                <c:pt idx="27">
                  <c:v>58368.1</c:v>
                </c:pt>
                <c:pt idx="28">
                  <c:v>58864.800000000003</c:v>
                </c:pt>
                <c:pt idx="29">
                  <c:v>59649.3</c:v>
                </c:pt>
                <c:pt idx="30">
                  <c:v>60552.2</c:v>
                </c:pt>
                <c:pt idx="31">
                  <c:v>61408.800000000003</c:v>
                </c:pt>
                <c:pt idx="32">
                  <c:v>62378</c:v>
                </c:pt>
                <c:pt idx="33">
                  <c:v>63587.6</c:v>
                </c:pt>
                <c:pt idx="34">
                  <c:v>64763.1</c:v>
                </c:pt>
                <c:pt idx="35">
                  <c:v>66481.3</c:v>
                </c:pt>
                <c:pt idx="36">
                  <c:v>67961.899999999994</c:v>
                </c:pt>
                <c:pt idx="37">
                  <c:v>69508.5</c:v>
                </c:pt>
                <c:pt idx="38">
                  <c:v>71360.899999999994</c:v>
                </c:pt>
                <c:pt idx="39">
                  <c:v>72850.399999999994</c:v>
                </c:pt>
                <c:pt idx="40">
                  <c:v>75488.5</c:v>
                </c:pt>
              </c:numCache>
            </c:numRef>
          </c:xVal>
          <c:yVal>
            <c:numRef>
              <c:f>'Input-Poro-perm'!$K$205:$K$245</c:f>
              <c:numCache>
                <c:formatCode>General</c:formatCode>
                <c:ptCount val="41"/>
                <c:pt idx="0">
                  <c:v>109766.39999999999</c:v>
                </c:pt>
                <c:pt idx="1">
                  <c:v>112765.1</c:v>
                </c:pt>
                <c:pt idx="2">
                  <c:v>115155.5</c:v>
                </c:pt>
                <c:pt idx="3">
                  <c:v>117290.4</c:v>
                </c:pt>
                <c:pt idx="4">
                  <c:v>119182.39999999999</c:v>
                </c:pt>
                <c:pt idx="5">
                  <c:v>120577.8</c:v>
                </c:pt>
                <c:pt idx="6">
                  <c:v>121646.7</c:v>
                </c:pt>
                <c:pt idx="7">
                  <c:v>122558.7</c:v>
                </c:pt>
                <c:pt idx="8">
                  <c:v>123239.8</c:v>
                </c:pt>
                <c:pt idx="9">
                  <c:v>123993.1</c:v>
                </c:pt>
                <c:pt idx="10">
                  <c:v>124782.5</c:v>
                </c:pt>
                <c:pt idx="11">
                  <c:v>125569.2</c:v>
                </c:pt>
                <c:pt idx="12">
                  <c:v>126355.6</c:v>
                </c:pt>
                <c:pt idx="13">
                  <c:v>127074.5</c:v>
                </c:pt>
                <c:pt idx="14">
                  <c:v>127855.3</c:v>
                </c:pt>
                <c:pt idx="15">
                  <c:v>128569.60000000001</c:v>
                </c:pt>
                <c:pt idx="16">
                  <c:v>129193.2</c:v>
                </c:pt>
                <c:pt idx="17">
                  <c:v>130100.4</c:v>
                </c:pt>
                <c:pt idx="18">
                  <c:v>131025.9</c:v>
                </c:pt>
                <c:pt idx="19">
                  <c:v>131764.4</c:v>
                </c:pt>
                <c:pt idx="20">
                  <c:v>132445.5</c:v>
                </c:pt>
                <c:pt idx="21">
                  <c:v>133339.20000000001</c:v>
                </c:pt>
                <c:pt idx="22">
                  <c:v>134108.6</c:v>
                </c:pt>
                <c:pt idx="23">
                  <c:v>134857.9</c:v>
                </c:pt>
                <c:pt idx="24">
                  <c:v>135698.79999999999</c:v>
                </c:pt>
                <c:pt idx="25">
                  <c:v>136716.20000000001</c:v>
                </c:pt>
                <c:pt idx="26">
                  <c:v>137715.9</c:v>
                </c:pt>
                <c:pt idx="27">
                  <c:v>138912.70000000001</c:v>
                </c:pt>
                <c:pt idx="28">
                  <c:v>139696.20000000001</c:v>
                </c:pt>
                <c:pt idx="29">
                  <c:v>140575.1</c:v>
                </c:pt>
                <c:pt idx="30">
                  <c:v>141268.4</c:v>
                </c:pt>
                <c:pt idx="31">
                  <c:v>141795.9</c:v>
                </c:pt>
                <c:pt idx="32">
                  <c:v>142377</c:v>
                </c:pt>
                <c:pt idx="33">
                  <c:v>142913.70000000001</c:v>
                </c:pt>
                <c:pt idx="34">
                  <c:v>143323.5</c:v>
                </c:pt>
                <c:pt idx="35">
                  <c:v>143722.4</c:v>
                </c:pt>
                <c:pt idx="36">
                  <c:v>144039.4</c:v>
                </c:pt>
                <c:pt idx="37">
                  <c:v>144244.1</c:v>
                </c:pt>
                <c:pt idx="38">
                  <c:v>144343.5</c:v>
                </c:pt>
                <c:pt idx="39">
                  <c:v>144319.9</c:v>
                </c:pt>
                <c:pt idx="40">
                  <c:v>144288.4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5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93000"/>
                </a:schemeClr>
              </a:solidFill>
              <a:ln w="9525">
                <a:solidFill>
                  <a:schemeClr val="accent5">
                    <a:tint val="93000"/>
                  </a:schemeClr>
                </a:solidFill>
              </a:ln>
              <a:effectLst/>
            </c:spPr>
          </c:marker>
          <c:xVal>
            <c:numRef>
              <c:f>'Input-Poro-perm'!$J$246:$J$288</c:f>
              <c:numCache>
                <c:formatCode>General</c:formatCode>
                <c:ptCount val="43"/>
                <c:pt idx="0">
                  <c:v>46608.4</c:v>
                </c:pt>
                <c:pt idx="1">
                  <c:v>47682.7</c:v>
                </c:pt>
                <c:pt idx="2">
                  <c:v>48756.9</c:v>
                </c:pt>
                <c:pt idx="3">
                  <c:v>51069.9</c:v>
                </c:pt>
                <c:pt idx="4">
                  <c:v>51811.9</c:v>
                </c:pt>
                <c:pt idx="5">
                  <c:v>52554</c:v>
                </c:pt>
                <c:pt idx="6">
                  <c:v>53296.1</c:v>
                </c:pt>
                <c:pt idx="7">
                  <c:v>54038.1</c:v>
                </c:pt>
                <c:pt idx="8">
                  <c:v>56246.7</c:v>
                </c:pt>
                <c:pt idx="9">
                  <c:v>57716.5</c:v>
                </c:pt>
                <c:pt idx="10">
                  <c:v>58799.199999999997</c:v>
                </c:pt>
                <c:pt idx="11">
                  <c:v>59680.4</c:v>
                </c:pt>
                <c:pt idx="12">
                  <c:v>60222.400000000001</c:v>
                </c:pt>
                <c:pt idx="13">
                  <c:v>60697.2</c:v>
                </c:pt>
                <c:pt idx="14">
                  <c:v>60873</c:v>
                </c:pt>
                <c:pt idx="15">
                  <c:v>60898</c:v>
                </c:pt>
                <c:pt idx="16">
                  <c:v>60673.599999999999</c:v>
                </c:pt>
                <c:pt idx="17">
                  <c:v>60244.800000000003</c:v>
                </c:pt>
                <c:pt idx="18">
                  <c:v>59769.7</c:v>
                </c:pt>
                <c:pt idx="19">
                  <c:v>59315</c:v>
                </c:pt>
                <c:pt idx="20">
                  <c:v>58605.3</c:v>
                </c:pt>
                <c:pt idx="21">
                  <c:v>58011.199999999997</c:v>
                </c:pt>
                <c:pt idx="22">
                  <c:v>57282.2</c:v>
                </c:pt>
                <c:pt idx="23">
                  <c:v>56523.6</c:v>
                </c:pt>
                <c:pt idx="24">
                  <c:v>56008.9</c:v>
                </c:pt>
                <c:pt idx="25">
                  <c:v>55544.6</c:v>
                </c:pt>
                <c:pt idx="26">
                  <c:v>55194.2</c:v>
                </c:pt>
                <c:pt idx="27">
                  <c:v>54946.2</c:v>
                </c:pt>
                <c:pt idx="28">
                  <c:v>54717.2</c:v>
                </c:pt>
                <c:pt idx="29">
                  <c:v>54640.7</c:v>
                </c:pt>
                <c:pt idx="30">
                  <c:v>54672.2</c:v>
                </c:pt>
                <c:pt idx="31">
                  <c:v>54847.4</c:v>
                </c:pt>
                <c:pt idx="32">
                  <c:v>55200.800000000003</c:v>
                </c:pt>
                <c:pt idx="33">
                  <c:v>55625.3</c:v>
                </c:pt>
                <c:pt idx="34">
                  <c:v>56136.5</c:v>
                </c:pt>
                <c:pt idx="35">
                  <c:v>56648</c:v>
                </c:pt>
                <c:pt idx="36">
                  <c:v>57300.2</c:v>
                </c:pt>
                <c:pt idx="37">
                  <c:v>57990.8</c:v>
                </c:pt>
                <c:pt idx="38">
                  <c:v>58926.2</c:v>
                </c:pt>
                <c:pt idx="39">
                  <c:v>59639.8</c:v>
                </c:pt>
                <c:pt idx="40">
                  <c:v>60840.800000000003</c:v>
                </c:pt>
                <c:pt idx="41">
                  <c:v>61616.3</c:v>
                </c:pt>
                <c:pt idx="42">
                  <c:v>62391.8</c:v>
                </c:pt>
              </c:numCache>
            </c:numRef>
          </c:xVal>
          <c:yVal>
            <c:numRef>
              <c:f>'Input-Poro-perm'!$K$246:$K$288</c:f>
              <c:numCache>
                <c:formatCode>General</c:formatCode>
                <c:ptCount val="43"/>
                <c:pt idx="0">
                  <c:v>112311</c:v>
                </c:pt>
                <c:pt idx="1">
                  <c:v>113087.4</c:v>
                </c:pt>
                <c:pt idx="2">
                  <c:v>113863.8</c:v>
                </c:pt>
                <c:pt idx="3">
                  <c:v>115629.3</c:v>
                </c:pt>
                <c:pt idx="4">
                  <c:v>116201.2</c:v>
                </c:pt>
                <c:pt idx="5">
                  <c:v>116773.1</c:v>
                </c:pt>
                <c:pt idx="6">
                  <c:v>117345.1</c:v>
                </c:pt>
                <c:pt idx="7">
                  <c:v>117917</c:v>
                </c:pt>
                <c:pt idx="8">
                  <c:v>119818.6</c:v>
                </c:pt>
                <c:pt idx="9">
                  <c:v>121031.2</c:v>
                </c:pt>
                <c:pt idx="10">
                  <c:v>122082.7</c:v>
                </c:pt>
                <c:pt idx="11">
                  <c:v>123115.8</c:v>
                </c:pt>
                <c:pt idx="12">
                  <c:v>124102</c:v>
                </c:pt>
                <c:pt idx="13">
                  <c:v>125238.2</c:v>
                </c:pt>
                <c:pt idx="14">
                  <c:v>126227.7</c:v>
                </c:pt>
                <c:pt idx="15">
                  <c:v>127188</c:v>
                </c:pt>
                <c:pt idx="16">
                  <c:v>128040.4</c:v>
                </c:pt>
                <c:pt idx="17">
                  <c:v>128988.5</c:v>
                </c:pt>
                <c:pt idx="18">
                  <c:v>129784.1</c:v>
                </c:pt>
                <c:pt idx="19">
                  <c:v>130277.2</c:v>
                </c:pt>
                <c:pt idx="20">
                  <c:v>130877</c:v>
                </c:pt>
                <c:pt idx="21">
                  <c:v>131391.70000000001</c:v>
                </c:pt>
                <c:pt idx="22">
                  <c:v>132243.4</c:v>
                </c:pt>
                <c:pt idx="23">
                  <c:v>133246.1</c:v>
                </c:pt>
                <c:pt idx="24">
                  <c:v>134103.70000000001</c:v>
                </c:pt>
                <c:pt idx="25">
                  <c:v>134962.6</c:v>
                </c:pt>
                <c:pt idx="26">
                  <c:v>135811.70000000001</c:v>
                </c:pt>
                <c:pt idx="27">
                  <c:v>136600.70000000001</c:v>
                </c:pt>
                <c:pt idx="28">
                  <c:v>137629.9</c:v>
                </c:pt>
                <c:pt idx="29">
                  <c:v>138612.5</c:v>
                </c:pt>
                <c:pt idx="30">
                  <c:v>139812.70000000001</c:v>
                </c:pt>
                <c:pt idx="31">
                  <c:v>140827.4</c:v>
                </c:pt>
                <c:pt idx="32">
                  <c:v>142263.1</c:v>
                </c:pt>
                <c:pt idx="33">
                  <c:v>143398</c:v>
                </c:pt>
                <c:pt idx="34">
                  <c:v>144585.60000000001</c:v>
                </c:pt>
                <c:pt idx="35">
                  <c:v>145760.79999999999</c:v>
                </c:pt>
                <c:pt idx="36">
                  <c:v>146876.29999999999</c:v>
                </c:pt>
                <c:pt idx="37">
                  <c:v>147955.1</c:v>
                </c:pt>
                <c:pt idx="38">
                  <c:v>149330.70000000001</c:v>
                </c:pt>
                <c:pt idx="39">
                  <c:v>150510.79999999999</c:v>
                </c:pt>
                <c:pt idx="40">
                  <c:v>151796.70000000001</c:v>
                </c:pt>
                <c:pt idx="41">
                  <c:v>152595.20000000001</c:v>
                </c:pt>
                <c:pt idx="42">
                  <c:v>153393.70000000001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5">
                  <a:tint val="9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'Input-Poro-perm'!$J$289:$J$326</c:f>
              <c:numCache>
                <c:formatCode>General</c:formatCode>
                <c:ptCount val="38"/>
                <c:pt idx="0">
                  <c:v>45125.3</c:v>
                </c:pt>
                <c:pt idx="1">
                  <c:v>46819.6</c:v>
                </c:pt>
                <c:pt idx="2">
                  <c:v>48700.5</c:v>
                </c:pt>
                <c:pt idx="3">
                  <c:v>49850.400000000001</c:v>
                </c:pt>
                <c:pt idx="4">
                  <c:v>52616.5</c:v>
                </c:pt>
                <c:pt idx="5">
                  <c:v>54701.8</c:v>
                </c:pt>
                <c:pt idx="6">
                  <c:v>56053.5</c:v>
                </c:pt>
                <c:pt idx="7">
                  <c:v>56746.7</c:v>
                </c:pt>
                <c:pt idx="8">
                  <c:v>57290.7</c:v>
                </c:pt>
                <c:pt idx="9">
                  <c:v>57794.9</c:v>
                </c:pt>
                <c:pt idx="10">
                  <c:v>58199.8</c:v>
                </c:pt>
                <c:pt idx="11">
                  <c:v>58477.7</c:v>
                </c:pt>
                <c:pt idx="12">
                  <c:v>58719.199999999997</c:v>
                </c:pt>
                <c:pt idx="13">
                  <c:v>58907.8</c:v>
                </c:pt>
                <c:pt idx="14">
                  <c:v>59046.3</c:v>
                </c:pt>
                <c:pt idx="15">
                  <c:v>59107.6</c:v>
                </c:pt>
                <c:pt idx="16">
                  <c:v>59069.9</c:v>
                </c:pt>
                <c:pt idx="17">
                  <c:v>58915.4</c:v>
                </c:pt>
                <c:pt idx="18">
                  <c:v>58711.9</c:v>
                </c:pt>
                <c:pt idx="19">
                  <c:v>58470.1</c:v>
                </c:pt>
                <c:pt idx="20">
                  <c:v>58156.2</c:v>
                </c:pt>
                <c:pt idx="21">
                  <c:v>57805.1</c:v>
                </c:pt>
                <c:pt idx="22">
                  <c:v>57327.4</c:v>
                </c:pt>
                <c:pt idx="23">
                  <c:v>56889.4</c:v>
                </c:pt>
                <c:pt idx="24">
                  <c:v>56349.7</c:v>
                </c:pt>
                <c:pt idx="25">
                  <c:v>55691.9</c:v>
                </c:pt>
                <c:pt idx="26">
                  <c:v>55073.8</c:v>
                </c:pt>
                <c:pt idx="27">
                  <c:v>54463.9</c:v>
                </c:pt>
                <c:pt idx="28">
                  <c:v>53713.9</c:v>
                </c:pt>
                <c:pt idx="29">
                  <c:v>53128.6</c:v>
                </c:pt>
                <c:pt idx="30">
                  <c:v>52583.7</c:v>
                </c:pt>
                <c:pt idx="31">
                  <c:v>52046.9</c:v>
                </c:pt>
                <c:pt idx="32">
                  <c:v>51560</c:v>
                </c:pt>
                <c:pt idx="33">
                  <c:v>51147</c:v>
                </c:pt>
                <c:pt idx="34">
                  <c:v>50623</c:v>
                </c:pt>
                <c:pt idx="35">
                  <c:v>50264.1</c:v>
                </c:pt>
                <c:pt idx="36">
                  <c:v>49984.6</c:v>
                </c:pt>
                <c:pt idx="37">
                  <c:v>49769.4</c:v>
                </c:pt>
              </c:numCache>
            </c:numRef>
          </c:xVal>
          <c:yVal>
            <c:numRef>
              <c:f>'Input-Poro-perm'!$K$289:$K$326</c:f>
              <c:numCache>
                <c:formatCode>General</c:formatCode>
                <c:ptCount val="38"/>
                <c:pt idx="0">
                  <c:v>114247.7</c:v>
                </c:pt>
                <c:pt idx="1">
                  <c:v>115554.8</c:v>
                </c:pt>
                <c:pt idx="2">
                  <c:v>116955.4</c:v>
                </c:pt>
                <c:pt idx="3">
                  <c:v>117857</c:v>
                </c:pt>
                <c:pt idx="4">
                  <c:v>119672.2</c:v>
                </c:pt>
                <c:pt idx="5">
                  <c:v>120989.5</c:v>
                </c:pt>
                <c:pt idx="6">
                  <c:v>121883.9</c:v>
                </c:pt>
                <c:pt idx="7">
                  <c:v>122394.4</c:v>
                </c:pt>
                <c:pt idx="8">
                  <c:v>122825.5</c:v>
                </c:pt>
                <c:pt idx="9">
                  <c:v>123318.6</c:v>
                </c:pt>
                <c:pt idx="10">
                  <c:v>123758.5</c:v>
                </c:pt>
                <c:pt idx="11">
                  <c:v>124220.1</c:v>
                </c:pt>
                <c:pt idx="12">
                  <c:v>124643.4</c:v>
                </c:pt>
                <c:pt idx="13">
                  <c:v>125140.8</c:v>
                </c:pt>
                <c:pt idx="14">
                  <c:v>125636.8</c:v>
                </c:pt>
                <c:pt idx="15">
                  <c:v>126181.1</c:v>
                </c:pt>
                <c:pt idx="16">
                  <c:v>126647.3</c:v>
                </c:pt>
                <c:pt idx="17">
                  <c:v>127249.3</c:v>
                </c:pt>
                <c:pt idx="18">
                  <c:v>127786.7</c:v>
                </c:pt>
                <c:pt idx="19">
                  <c:v>128336</c:v>
                </c:pt>
                <c:pt idx="20">
                  <c:v>128756.9</c:v>
                </c:pt>
                <c:pt idx="21">
                  <c:v>129151.6</c:v>
                </c:pt>
                <c:pt idx="22">
                  <c:v>129568.2</c:v>
                </c:pt>
                <c:pt idx="23">
                  <c:v>129910.1</c:v>
                </c:pt>
                <c:pt idx="24">
                  <c:v>130274.6</c:v>
                </c:pt>
                <c:pt idx="25">
                  <c:v>130812.7</c:v>
                </c:pt>
                <c:pt idx="26">
                  <c:v>131288.70000000001</c:v>
                </c:pt>
                <c:pt idx="27">
                  <c:v>131929.1</c:v>
                </c:pt>
                <c:pt idx="28">
                  <c:v>132616.5</c:v>
                </c:pt>
                <c:pt idx="29">
                  <c:v>133270</c:v>
                </c:pt>
                <c:pt idx="30">
                  <c:v>133836.6</c:v>
                </c:pt>
                <c:pt idx="31">
                  <c:v>134579.70000000001</c:v>
                </c:pt>
                <c:pt idx="32">
                  <c:v>135336.9</c:v>
                </c:pt>
                <c:pt idx="33">
                  <c:v>136159.5</c:v>
                </c:pt>
                <c:pt idx="34">
                  <c:v>137370.1</c:v>
                </c:pt>
                <c:pt idx="35">
                  <c:v>138547.6</c:v>
                </c:pt>
                <c:pt idx="36">
                  <c:v>139575.5</c:v>
                </c:pt>
                <c:pt idx="37">
                  <c:v>140554.5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2000"/>
                </a:schemeClr>
              </a:solidFill>
              <a:ln w="9525">
                <a:solidFill>
                  <a:schemeClr val="accent5">
                    <a:shade val="92000"/>
                  </a:schemeClr>
                </a:solidFill>
              </a:ln>
              <a:effectLst/>
            </c:spPr>
          </c:marker>
          <c:xVal>
            <c:numRef>
              <c:f>'Input-Poro-perm'!$J$327:$J$357</c:f>
              <c:numCache>
                <c:formatCode>General</c:formatCode>
                <c:ptCount val="31"/>
                <c:pt idx="0">
                  <c:v>42058.1</c:v>
                </c:pt>
                <c:pt idx="1">
                  <c:v>44097.8</c:v>
                </c:pt>
                <c:pt idx="2">
                  <c:v>46507.5</c:v>
                </c:pt>
                <c:pt idx="3">
                  <c:v>48319.199999999997</c:v>
                </c:pt>
                <c:pt idx="4">
                  <c:v>50974.400000000001</c:v>
                </c:pt>
                <c:pt idx="5">
                  <c:v>52899</c:v>
                </c:pt>
                <c:pt idx="6">
                  <c:v>55134.5</c:v>
                </c:pt>
                <c:pt idx="7">
                  <c:v>55817.3</c:v>
                </c:pt>
                <c:pt idx="8">
                  <c:v>56331.4</c:v>
                </c:pt>
                <c:pt idx="9">
                  <c:v>56795.6</c:v>
                </c:pt>
                <c:pt idx="10">
                  <c:v>57124</c:v>
                </c:pt>
                <c:pt idx="11">
                  <c:v>57297.9</c:v>
                </c:pt>
                <c:pt idx="12">
                  <c:v>57386.5</c:v>
                </c:pt>
                <c:pt idx="13">
                  <c:v>57372.7</c:v>
                </c:pt>
                <c:pt idx="14">
                  <c:v>57237.9</c:v>
                </c:pt>
                <c:pt idx="15">
                  <c:v>56986.2</c:v>
                </c:pt>
                <c:pt idx="16">
                  <c:v>56649.3</c:v>
                </c:pt>
                <c:pt idx="17">
                  <c:v>56236.9</c:v>
                </c:pt>
                <c:pt idx="18">
                  <c:v>55915.7</c:v>
                </c:pt>
                <c:pt idx="19">
                  <c:v>55594.5</c:v>
                </c:pt>
                <c:pt idx="20">
                  <c:v>55003.3</c:v>
                </c:pt>
                <c:pt idx="21">
                  <c:v>54054.8</c:v>
                </c:pt>
                <c:pt idx="22">
                  <c:v>53221.1</c:v>
                </c:pt>
                <c:pt idx="23">
                  <c:v>52259.8</c:v>
                </c:pt>
                <c:pt idx="24">
                  <c:v>51565</c:v>
                </c:pt>
                <c:pt idx="25">
                  <c:v>50548.2</c:v>
                </c:pt>
                <c:pt idx="26">
                  <c:v>49786.7</c:v>
                </c:pt>
                <c:pt idx="27">
                  <c:v>49246.1</c:v>
                </c:pt>
                <c:pt idx="28">
                  <c:v>48311</c:v>
                </c:pt>
                <c:pt idx="29">
                  <c:v>47430.8</c:v>
                </c:pt>
                <c:pt idx="30">
                  <c:v>46792.7</c:v>
                </c:pt>
              </c:numCache>
            </c:numRef>
          </c:xVal>
          <c:yVal>
            <c:numRef>
              <c:f>'Input-Poro-perm'!$K$327:$K$357</c:f>
              <c:numCache>
                <c:formatCode>General</c:formatCode>
                <c:ptCount val="31"/>
                <c:pt idx="0">
                  <c:v>115239.8</c:v>
                </c:pt>
                <c:pt idx="1">
                  <c:v>116366.8</c:v>
                </c:pt>
                <c:pt idx="2">
                  <c:v>117819.2</c:v>
                </c:pt>
                <c:pt idx="3">
                  <c:v>118978</c:v>
                </c:pt>
                <c:pt idx="4">
                  <c:v>120689.3</c:v>
                </c:pt>
                <c:pt idx="5">
                  <c:v>121876.3</c:v>
                </c:pt>
                <c:pt idx="6">
                  <c:v>123235.6</c:v>
                </c:pt>
                <c:pt idx="7">
                  <c:v>123670.3</c:v>
                </c:pt>
                <c:pt idx="8">
                  <c:v>124264.8</c:v>
                </c:pt>
                <c:pt idx="9">
                  <c:v>124845.1</c:v>
                </c:pt>
                <c:pt idx="10">
                  <c:v>125308.1</c:v>
                </c:pt>
                <c:pt idx="11">
                  <c:v>125893.4</c:v>
                </c:pt>
                <c:pt idx="12">
                  <c:v>126362.9</c:v>
                </c:pt>
                <c:pt idx="13">
                  <c:v>126892.7</c:v>
                </c:pt>
                <c:pt idx="14">
                  <c:v>127217.5</c:v>
                </c:pt>
                <c:pt idx="15">
                  <c:v>127665.4</c:v>
                </c:pt>
                <c:pt idx="16">
                  <c:v>128010.2</c:v>
                </c:pt>
                <c:pt idx="17">
                  <c:v>128327.4</c:v>
                </c:pt>
                <c:pt idx="18">
                  <c:v>128546.3</c:v>
                </c:pt>
                <c:pt idx="19">
                  <c:v>128765.1</c:v>
                </c:pt>
                <c:pt idx="20">
                  <c:v>129178.5</c:v>
                </c:pt>
                <c:pt idx="21">
                  <c:v>129734.3</c:v>
                </c:pt>
                <c:pt idx="22">
                  <c:v>130242.5</c:v>
                </c:pt>
                <c:pt idx="23">
                  <c:v>130810.7</c:v>
                </c:pt>
                <c:pt idx="24">
                  <c:v>131322.5</c:v>
                </c:pt>
                <c:pt idx="25">
                  <c:v>132065.9</c:v>
                </c:pt>
                <c:pt idx="26">
                  <c:v>132714.9</c:v>
                </c:pt>
                <c:pt idx="27">
                  <c:v>133117.1</c:v>
                </c:pt>
                <c:pt idx="28">
                  <c:v>134127.6</c:v>
                </c:pt>
                <c:pt idx="29">
                  <c:v>135442.9</c:v>
                </c:pt>
                <c:pt idx="30">
                  <c:v>136675.9</c:v>
                </c:pt>
              </c:numCache>
            </c:numRef>
          </c:yVal>
          <c:smooth val="1"/>
        </c:ser>
        <c:ser>
          <c:idx val="10"/>
          <c:order val="10"/>
          <c:spPr>
            <a:ln w="19050" cap="rnd">
              <a:solidFill>
                <a:schemeClr val="accent5">
                  <a:shade val="9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4000"/>
                </a:schemeClr>
              </a:solidFill>
              <a:ln w="9525">
                <a:solidFill>
                  <a:schemeClr val="accent5">
                    <a:shade val="84000"/>
                  </a:schemeClr>
                </a:solidFill>
              </a:ln>
              <a:effectLst/>
            </c:spPr>
          </c:marker>
          <c:xVal>
            <c:numRef>
              <c:f>'Input-Poro-perm'!$J$358:$J$391</c:f>
              <c:numCache>
                <c:formatCode>General</c:formatCode>
                <c:ptCount val="34"/>
                <c:pt idx="0">
                  <c:v>40640.1</c:v>
                </c:pt>
                <c:pt idx="1">
                  <c:v>41378.800000000003</c:v>
                </c:pt>
                <c:pt idx="2">
                  <c:v>42117.599999999999</c:v>
                </c:pt>
                <c:pt idx="3">
                  <c:v>42856.3</c:v>
                </c:pt>
                <c:pt idx="4">
                  <c:v>43595.1</c:v>
                </c:pt>
                <c:pt idx="5">
                  <c:v>44327.1</c:v>
                </c:pt>
                <c:pt idx="6">
                  <c:v>45059.1</c:v>
                </c:pt>
                <c:pt idx="7">
                  <c:v>45791</c:v>
                </c:pt>
                <c:pt idx="8">
                  <c:v>46523</c:v>
                </c:pt>
                <c:pt idx="9">
                  <c:v>48339.199999999997</c:v>
                </c:pt>
                <c:pt idx="10">
                  <c:v>50327.4</c:v>
                </c:pt>
                <c:pt idx="11">
                  <c:v>51744.4</c:v>
                </c:pt>
                <c:pt idx="12">
                  <c:v>53270.3</c:v>
                </c:pt>
                <c:pt idx="13">
                  <c:v>54100.1</c:v>
                </c:pt>
                <c:pt idx="14">
                  <c:v>54593.5</c:v>
                </c:pt>
                <c:pt idx="15">
                  <c:v>54873.7</c:v>
                </c:pt>
                <c:pt idx="16">
                  <c:v>55052.800000000003</c:v>
                </c:pt>
                <c:pt idx="17">
                  <c:v>55228</c:v>
                </c:pt>
                <c:pt idx="18">
                  <c:v>55129.9</c:v>
                </c:pt>
                <c:pt idx="19">
                  <c:v>54894</c:v>
                </c:pt>
                <c:pt idx="20">
                  <c:v>54609.3</c:v>
                </c:pt>
                <c:pt idx="21">
                  <c:v>54110.2</c:v>
                </c:pt>
                <c:pt idx="22">
                  <c:v>53510.8</c:v>
                </c:pt>
                <c:pt idx="23">
                  <c:v>52632.5</c:v>
                </c:pt>
                <c:pt idx="24">
                  <c:v>51779.9</c:v>
                </c:pt>
                <c:pt idx="25">
                  <c:v>51002.6</c:v>
                </c:pt>
                <c:pt idx="26">
                  <c:v>50300.2</c:v>
                </c:pt>
                <c:pt idx="27">
                  <c:v>49534.1</c:v>
                </c:pt>
                <c:pt idx="28">
                  <c:v>48842.2</c:v>
                </c:pt>
                <c:pt idx="29">
                  <c:v>48290.7</c:v>
                </c:pt>
                <c:pt idx="30">
                  <c:v>47502.6</c:v>
                </c:pt>
                <c:pt idx="31">
                  <c:v>46829.4</c:v>
                </c:pt>
                <c:pt idx="32">
                  <c:v>46071.9</c:v>
                </c:pt>
                <c:pt idx="33">
                  <c:v>45456</c:v>
                </c:pt>
              </c:numCache>
            </c:numRef>
          </c:xVal>
          <c:yVal>
            <c:numRef>
              <c:f>'Input-Poro-perm'!$K$358:$K$391</c:f>
              <c:numCache>
                <c:formatCode>General</c:formatCode>
                <c:ptCount val="34"/>
                <c:pt idx="0">
                  <c:v>117323.5</c:v>
                </c:pt>
                <c:pt idx="1">
                  <c:v>117661.8</c:v>
                </c:pt>
                <c:pt idx="2">
                  <c:v>118000</c:v>
                </c:pt>
                <c:pt idx="3">
                  <c:v>118338.3</c:v>
                </c:pt>
                <c:pt idx="4">
                  <c:v>118676.5</c:v>
                </c:pt>
                <c:pt idx="5">
                  <c:v>119033.60000000001</c:v>
                </c:pt>
                <c:pt idx="6">
                  <c:v>119390.6</c:v>
                </c:pt>
                <c:pt idx="7">
                  <c:v>119747.6</c:v>
                </c:pt>
                <c:pt idx="8">
                  <c:v>120104.7</c:v>
                </c:pt>
                <c:pt idx="9">
                  <c:v>121086.9</c:v>
                </c:pt>
                <c:pt idx="10">
                  <c:v>122263.1</c:v>
                </c:pt>
                <c:pt idx="11">
                  <c:v>123070.5</c:v>
                </c:pt>
                <c:pt idx="12">
                  <c:v>124070.2</c:v>
                </c:pt>
                <c:pt idx="13">
                  <c:v>124660.4</c:v>
                </c:pt>
                <c:pt idx="14">
                  <c:v>125089.9</c:v>
                </c:pt>
                <c:pt idx="15">
                  <c:v>125476.1</c:v>
                </c:pt>
                <c:pt idx="16">
                  <c:v>125859.6</c:v>
                </c:pt>
                <c:pt idx="17">
                  <c:v>126394.4</c:v>
                </c:pt>
                <c:pt idx="18">
                  <c:v>126757.9</c:v>
                </c:pt>
                <c:pt idx="19">
                  <c:v>127092.5</c:v>
                </c:pt>
                <c:pt idx="20">
                  <c:v>127362.9</c:v>
                </c:pt>
                <c:pt idx="21">
                  <c:v>127627.3</c:v>
                </c:pt>
                <c:pt idx="22">
                  <c:v>127864.2</c:v>
                </c:pt>
                <c:pt idx="23">
                  <c:v>128156.5</c:v>
                </c:pt>
                <c:pt idx="24">
                  <c:v>128437</c:v>
                </c:pt>
                <c:pt idx="25">
                  <c:v>128719.5</c:v>
                </c:pt>
                <c:pt idx="26">
                  <c:v>129029.2</c:v>
                </c:pt>
                <c:pt idx="27">
                  <c:v>129375</c:v>
                </c:pt>
                <c:pt idx="28">
                  <c:v>129773.6</c:v>
                </c:pt>
                <c:pt idx="29">
                  <c:v>130112.5</c:v>
                </c:pt>
                <c:pt idx="30">
                  <c:v>130811.4</c:v>
                </c:pt>
                <c:pt idx="31">
                  <c:v>131450.1</c:v>
                </c:pt>
                <c:pt idx="32">
                  <c:v>132427.5</c:v>
                </c:pt>
                <c:pt idx="33">
                  <c:v>133295</c:v>
                </c:pt>
              </c:numCache>
            </c:numRef>
          </c:yVal>
          <c:smooth val="1"/>
        </c:ser>
        <c:ser>
          <c:idx val="11"/>
          <c:order val="11"/>
          <c:spPr>
            <a:ln w="19050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6000"/>
                </a:schemeClr>
              </a:solidFill>
              <a:ln w="9525">
                <a:solidFill>
                  <a:schemeClr val="accent5">
                    <a:shade val="76000"/>
                  </a:schemeClr>
                </a:solidFill>
              </a:ln>
              <a:effectLst/>
            </c:spPr>
          </c:marker>
          <c:xVal>
            <c:numRef>
              <c:f>'Input-Poro-perm'!$J$392:$J$414</c:f>
              <c:numCache>
                <c:formatCode>General</c:formatCode>
                <c:ptCount val="23"/>
                <c:pt idx="0">
                  <c:v>35537.199999999997</c:v>
                </c:pt>
                <c:pt idx="1">
                  <c:v>36366.800000000003</c:v>
                </c:pt>
                <c:pt idx="2">
                  <c:v>37196.300000000003</c:v>
                </c:pt>
                <c:pt idx="3">
                  <c:v>38025.9</c:v>
                </c:pt>
                <c:pt idx="4">
                  <c:v>38855.5</c:v>
                </c:pt>
                <c:pt idx="5">
                  <c:v>40495.699999999997</c:v>
                </c:pt>
                <c:pt idx="6">
                  <c:v>41805.4</c:v>
                </c:pt>
                <c:pt idx="7">
                  <c:v>43427.199999999997</c:v>
                </c:pt>
                <c:pt idx="8">
                  <c:v>44597.1</c:v>
                </c:pt>
                <c:pt idx="9">
                  <c:v>45631.6</c:v>
                </c:pt>
                <c:pt idx="10">
                  <c:v>46514.400000000001</c:v>
                </c:pt>
                <c:pt idx="11">
                  <c:v>47094.8</c:v>
                </c:pt>
                <c:pt idx="12">
                  <c:v>47361.599999999999</c:v>
                </c:pt>
                <c:pt idx="13">
                  <c:v>47386.8</c:v>
                </c:pt>
                <c:pt idx="14">
                  <c:v>47125</c:v>
                </c:pt>
                <c:pt idx="15">
                  <c:v>46802.8</c:v>
                </c:pt>
                <c:pt idx="16">
                  <c:v>46355.3</c:v>
                </c:pt>
                <c:pt idx="17">
                  <c:v>45765.4</c:v>
                </c:pt>
                <c:pt idx="18">
                  <c:v>44906.2</c:v>
                </c:pt>
                <c:pt idx="19">
                  <c:v>44233.599999999999</c:v>
                </c:pt>
                <c:pt idx="20">
                  <c:v>43364.800000000003</c:v>
                </c:pt>
                <c:pt idx="21">
                  <c:v>42896.7</c:v>
                </c:pt>
                <c:pt idx="22">
                  <c:v>42336.9</c:v>
                </c:pt>
              </c:numCache>
            </c:numRef>
          </c:xVal>
          <c:yVal>
            <c:numRef>
              <c:f>'Input-Poro-perm'!$K$392:$K$414</c:f>
              <c:numCache>
                <c:formatCode>General</c:formatCode>
                <c:ptCount val="23"/>
                <c:pt idx="0">
                  <c:v>119257.9</c:v>
                </c:pt>
                <c:pt idx="1">
                  <c:v>119551.6</c:v>
                </c:pt>
                <c:pt idx="2">
                  <c:v>119845.4</c:v>
                </c:pt>
                <c:pt idx="3">
                  <c:v>120139.1</c:v>
                </c:pt>
                <c:pt idx="4">
                  <c:v>120432.9</c:v>
                </c:pt>
                <c:pt idx="5">
                  <c:v>120892.7</c:v>
                </c:pt>
                <c:pt idx="6">
                  <c:v>121470.1</c:v>
                </c:pt>
                <c:pt idx="7">
                  <c:v>122181.8</c:v>
                </c:pt>
                <c:pt idx="8">
                  <c:v>122793.60000000001</c:v>
                </c:pt>
                <c:pt idx="9">
                  <c:v>123275.3</c:v>
                </c:pt>
                <c:pt idx="10">
                  <c:v>123778.2</c:v>
                </c:pt>
                <c:pt idx="11">
                  <c:v>124260.8</c:v>
                </c:pt>
                <c:pt idx="12">
                  <c:v>124671.9</c:v>
                </c:pt>
                <c:pt idx="13">
                  <c:v>125152.2</c:v>
                </c:pt>
                <c:pt idx="14">
                  <c:v>125511.5</c:v>
                </c:pt>
                <c:pt idx="15">
                  <c:v>125755.6</c:v>
                </c:pt>
                <c:pt idx="16">
                  <c:v>125983.6</c:v>
                </c:pt>
                <c:pt idx="17">
                  <c:v>126346.8</c:v>
                </c:pt>
                <c:pt idx="18">
                  <c:v>126866.8</c:v>
                </c:pt>
                <c:pt idx="19">
                  <c:v>127493.1</c:v>
                </c:pt>
                <c:pt idx="20">
                  <c:v>128366.5</c:v>
                </c:pt>
                <c:pt idx="21">
                  <c:v>128897</c:v>
                </c:pt>
                <c:pt idx="22">
                  <c:v>129551.5</c:v>
                </c:pt>
              </c:numCache>
            </c:numRef>
          </c:yVal>
          <c:smooth val="1"/>
        </c:ser>
        <c:ser>
          <c:idx val="12"/>
          <c:order val="12"/>
          <c:spPr>
            <a:ln w="19050" cap="rnd">
              <a:solidFill>
                <a:schemeClr val="accent5">
                  <a:shade val="7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8000"/>
                </a:schemeClr>
              </a:solidFill>
              <a:ln w="9525">
                <a:solidFill>
                  <a:schemeClr val="accent5">
                    <a:shade val="68000"/>
                  </a:schemeClr>
                </a:solidFill>
              </a:ln>
              <a:effectLst/>
            </c:spPr>
          </c:marker>
          <c:xVal>
            <c:numRef>
              <c:f>'Input-Poro-perm'!$AH$4:$AH$5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'Input-Poro-perm'!$AI$4:$AI$5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13"/>
          <c:order val="13"/>
          <c:spPr>
            <a:ln w="19050" cap="rnd">
              <a:solidFill>
                <a:schemeClr val="accent5">
                  <a:shade val="7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1000"/>
                </a:schemeClr>
              </a:solidFill>
              <a:ln w="9525">
                <a:solidFill>
                  <a:schemeClr val="accent5">
                    <a:shade val="61000"/>
                  </a:schemeClr>
                </a:solidFill>
              </a:ln>
              <a:effectLst/>
            </c:spPr>
          </c:marker>
          <c:xVal>
            <c:numRef>
              <c:f>'Input-Poro-perm'!$AH$5:$AH$6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'Input-Poro-perm'!$AI$5:$AI$6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14"/>
          <c:order val="14"/>
          <c:spPr>
            <a:ln w="19050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'Input-Poro-perm'!$AH$6:$AH$7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'Input-Poro-perm'!$AI$6:$AI$7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15"/>
          <c:order val="15"/>
          <c:spPr>
            <a:ln w="19050" cap="rnd">
              <a:solidFill>
                <a:schemeClr val="accent5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5000"/>
                </a:schemeClr>
              </a:solidFill>
              <a:ln w="9525">
                <a:solidFill>
                  <a:schemeClr val="accent5">
                    <a:shade val="45000"/>
                  </a:schemeClr>
                </a:solidFill>
              </a:ln>
              <a:effectLst/>
            </c:spPr>
          </c:marker>
          <c:xVal>
            <c:numRef>
              <c:f>'Input-Poro-perm'!$AH$7:$AH$8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'Input-Poro-perm'!$AI$7:$AI$8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ser>
          <c:idx val="16"/>
          <c:order val="16"/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Well!$D$4:$D$10</c:f>
              <c:numCache>
                <c:formatCode>0.0</c:formatCode>
                <c:ptCount val="7"/>
                <c:pt idx="0">
                  <c:v>56437.337763999996</c:v>
                </c:pt>
                <c:pt idx="1">
                  <c:v>62366.471811999996</c:v>
                </c:pt>
                <c:pt idx="2">
                  <c:v>57550.526776000006</c:v>
                </c:pt>
                <c:pt idx="3">
                  <c:v>67901.576976000011</c:v>
                </c:pt>
                <c:pt idx="4">
                  <c:v>50105.316564000001</c:v>
                </c:pt>
                <c:pt idx="5">
                  <c:v>61411.747371999998</c:v>
                </c:pt>
                <c:pt idx="6">
                  <c:v>49852.363799999999</c:v>
                </c:pt>
              </c:numCache>
            </c:numRef>
          </c:xVal>
          <c:yVal>
            <c:numRef>
              <c:f>Well!$E$4:$E$10</c:f>
              <c:numCache>
                <c:formatCode>0.0</c:formatCode>
                <c:ptCount val="7"/>
                <c:pt idx="0">
                  <c:v>126708.66547200001</c:v>
                </c:pt>
                <c:pt idx="1">
                  <c:v>134933.07518399999</c:v>
                </c:pt>
                <c:pt idx="2">
                  <c:v>118550.52872799999</c:v>
                </c:pt>
                <c:pt idx="3">
                  <c:v>142706.36939599999</c:v>
                </c:pt>
                <c:pt idx="4">
                  <c:v>129933.07502399999</c:v>
                </c:pt>
                <c:pt idx="5">
                  <c:v>124364.83337600001</c:v>
                </c:pt>
                <c:pt idx="6">
                  <c:v>117875.331856</c:v>
                </c:pt>
              </c:numCache>
            </c:numRef>
          </c:yVal>
          <c:smooth val="1"/>
        </c:ser>
        <c:ser>
          <c:idx val="17"/>
          <c:order val="17"/>
          <c:spPr>
            <a:ln w="1905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xVal>
            <c:numRef>
              <c:f>Well!$D$12:$D$16</c:f>
              <c:numCache>
                <c:formatCode>0.0</c:formatCode>
                <c:ptCount val="5"/>
                <c:pt idx="0">
                  <c:v>58899.770120000001</c:v>
                </c:pt>
                <c:pt idx="1">
                  <c:v>59504.040829999998</c:v>
                </c:pt>
                <c:pt idx="2">
                  <c:v>56077.051350000002</c:v>
                </c:pt>
                <c:pt idx="3">
                  <c:v>53254.332580000002</c:v>
                </c:pt>
                <c:pt idx="4">
                  <c:v>53858.603280000003</c:v>
                </c:pt>
              </c:numCache>
            </c:numRef>
          </c:xVal>
          <c:yVal>
            <c:numRef>
              <c:f>Well!$E$12:$E$16</c:f>
              <c:numCache>
                <c:formatCode>0.0</c:formatCode>
                <c:ptCount val="5"/>
                <c:pt idx="0">
                  <c:v>134600.59766</c:v>
                </c:pt>
                <c:pt idx="1">
                  <c:v>131173.60818000001</c:v>
                </c:pt>
                <c:pt idx="2">
                  <c:v>130569.33747</c:v>
                </c:pt>
                <c:pt idx="3">
                  <c:v>126538.07728</c:v>
                </c:pt>
                <c:pt idx="4">
                  <c:v>123111.08779999999</c:v>
                </c:pt>
              </c:numCache>
            </c:numRef>
          </c:yVal>
          <c:smooth val="1"/>
        </c:ser>
        <c:ser>
          <c:idx val="18"/>
          <c:order val="18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'Input-Poro-perm'!$AH$13:$AH$291</c:f>
              <c:numCache>
                <c:formatCode>0</c:formatCode>
                <c:ptCount val="279"/>
                <c:pt idx="0">
                  <c:v>49315.22</c:v>
                </c:pt>
                <c:pt idx="1">
                  <c:v>48871.81</c:v>
                </c:pt>
                <c:pt idx="2">
                  <c:v>49006.18</c:v>
                </c:pt>
                <c:pt idx="3">
                  <c:v>49140.56</c:v>
                </c:pt>
                <c:pt idx="4">
                  <c:v>49274.93</c:v>
                </c:pt>
                <c:pt idx="5">
                  <c:v>48697.15</c:v>
                </c:pt>
                <c:pt idx="6">
                  <c:v>48831.519999999997</c:v>
                </c:pt>
                <c:pt idx="7">
                  <c:v>48522.49</c:v>
                </c:pt>
                <c:pt idx="8">
                  <c:v>48347.83</c:v>
                </c:pt>
                <c:pt idx="9">
                  <c:v>48173.17</c:v>
                </c:pt>
                <c:pt idx="10">
                  <c:v>48132.88</c:v>
                </c:pt>
                <c:pt idx="11">
                  <c:v>47958.22</c:v>
                </c:pt>
                <c:pt idx="12">
                  <c:v>47917.94</c:v>
                </c:pt>
                <c:pt idx="13">
                  <c:v>47702.99</c:v>
                </c:pt>
                <c:pt idx="14">
                  <c:v>47662.71</c:v>
                </c:pt>
                <c:pt idx="15">
                  <c:v>47622.42</c:v>
                </c:pt>
                <c:pt idx="16">
                  <c:v>47582.14</c:v>
                </c:pt>
                <c:pt idx="17">
                  <c:v>47541.85</c:v>
                </c:pt>
                <c:pt idx="18">
                  <c:v>47326.91</c:v>
                </c:pt>
                <c:pt idx="19">
                  <c:v>47286.62</c:v>
                </c:pt>
                <c:pt idx="20">
                  <c:v>47246.34</c:v>
                </c:pt>
                <c:pt idx="21">
                  <c:v>47206.05</c:v>
                </c:pt>
                <c:pt idx="22">
                  <c:v>47165.77</c:v>
                </c:pt>
                <c:pt idx="23">
                  <c:v>47125.48</c:v>
                </c:pt>
                <c:pt idx="24">
                  <c:v>47085.2</c:v>
                </c:pt>
                <c:pt idx="25">
                  <c:v>47044.92</c:v>
                </c:pt>
                <c:pt idx="26">
                  <c:v>47004.63</c:v>
                </c:pt>
                <c:pt idx="27">
                  <c:v>46964.35</c:v>
                </c:pt>
                <c:pt idx="28">
                  <c:v>46924.06</c:v>
                </c:pt>
                <c:pt idx="29">
                  <c:v>46883.78</c:v>
                </c:pt>
                <c:pt idx="30">
                  <c:v>46843.49</c:v>
                </c:pt>
                <c:pt idx="31">
                  <c:v>46803.21</c:v>
                </c:pt>
                <c:pt idx="32">
                  <c:v>46776.44</c:v>
                </c:pt>
                <c:pt idx="33">
                  <c:v>46736.160000000003</c:v>
                </c:pt>
                <c:pt idx="34">
                  <c:v>46695.87</c:v>
                </c:pt>
                <c:pt idx="35">
                  <c:v>46749.68</c:v>
                </c:pt>
                <c:pt idx="36">
                  <c:v>46803.49</c:v>
                </c:pt>
                <c:pt idx="37">
                  <c:v>46857.29</c:v>
                </c:pt>
                <c:pt idx="38">
                  <c:v>46911.1</c:v>
                </c:pt>
                <c:pt idx="39">
                  <c:v>47018.71</c:v>
                </c:pt>
                <c:pt idx="40">
                  <c:v>47072.52</c:v>
                </c:pt>
                <c:pt idx="41">
                  <c:v>47126.32</c:v>
                </c:pt>
                <c:pt idx="42">
                  <c:v>47274.22</c:v>
                </c:pt>
                <c:pt idx="43">
                  <c:v>47422.11</c:v>
                </c:pt>
                <c:pt idx="44">
                  <c:v>47516.21</c:v>
                </c:pt>
                <c:pt idx="45">
                  <c:v>47664.1</c:v>
                </c:pt>
                <c:pt idx="46">
                  <c:v>47758.19</c:v>
                </c:pt>
                <c:pt idx="47">
                  <c:v>48000.18</c:v>
                </c:pt>
                <c:pt idx="48">
                  <c:v>48094.27</c:v>
                </c:pt>
                <c:pt idx="49">
                  <c:v>48524.44</c:v>
                </c:pt>
                <c:pt idx="50">
                  <c:v>48618.53</c:v>
                </c:pt>
                <c:pt idx="51">
                  <c:v>48712.62</c:v>
                </c:pt>
                <c:pt idx="52">
                  <c:v>49801.42</c:v>
                </c:pt>
                <c:pt idx="53">
                  <c:v>49895.51</c:v>
                </c:pt>
                <c:pt idx="54">
                  <c:v>49989.599999999999</c:v>
                </c:pt>
                <c:pt idx="55">
                  <c:v>50083.69</c:v>
                </c:pt>
                <c:pt idx="56">
                  <c:v>51064.89</c:v>
                </c:pt>
                <c:pt idx="57">
                  <c:v>51158.98</c:v>
                </c:pt>
                <c:pt idx="58">
                  <c:v>51253.07</c:v>
                </c:pt>
                <c:pt idx="59">
                  <c:v>51347.16</c:v>
                </c:pt>
                <c:pt idx="60">
                  <c:v>51441.25</c:v>
                </c:pt>
                <c:pt idx="61">
                  <c:v>52140.17</c:v>
                </c:pt>
                <c:pt idx="62">
                  <c:v>52234.26</c:v>
                </c:pt>
                <c:pt idx="63">
                  <c:v>52328.35</c:v>
                </c:pt>
                <c:pt idx="64">
                  <c:v>53027.27</c:v>
                </c:pt>
                <c:pt idx="65">
                  <c:v>53121.36</c:v>
                </c:pt>
                <c:pt idx="66">
                  <c:v>53726.19</c:v>
                </c:pt>
                <c:pt idx="67">
                  <c:v>53820.28</c:v>
                </c:pt>
                <c:pt idx="68">
                  <c:v>54331.02</c:v>
                </c:pt>
                <c:pt idx="69">
                  <c:v>54425.11</c:v>
                </c:pt>
                <c:pt idx="70">
                  <c:v>54935.839999999997</c:v>
                </c:pt>
                <c:pt idx="71">
                  <c:v>55029.93</c:v>
                </c:pt>
                <c:pt idx="72">
                  <c:v>55540.67</c:v>
                </c:pt>
                <c:pt idx="73">
                  <c:v>55634.76</c:v>
                </c:pt>
                <c:pt idx="74">
                  <c:v>56145.5</c:v>
                </c:pt>
                <c:pt idx="75">
                  <c:v>56239.59</c:v>
                </c:pt>
                <c:pt idx="76">
                  <c:v>56656.24</c:v>
                </c:pt>
                <c:pt idx="77">
                  <c:v>56750.33</c:v>
                </c:pt>
                <c:pt idx="78">
                  <c:v>57166.98</c:v>
                </c:pt>
                <c:pt idx="79">
                  <c:v>57583.62</c:v>
                </c:pt>
                <c:pt idx="80">
                  <c:v>58000.27</c:v>
                </c:pt>
                <c:pt idx="81">
                  <c:v>58416.92</c:v>
                </c:pt>
                <c:pt idx="82">
                  <c:v>58739.48</c:v>
                </c:pt>
                <c:pt idx="83">
                  <c:v>59062.03</c:v>
                </c:pt>
                <c:pt idx="84">
                  <c:v>59478.68</c:v>
                </c:pt>
                <c:pt idx="85">
                  <c:v>59801.23</c:v>
                </c:pt>
                <c:pt idx="86">
                  <c:v>60029.7</c:v>
                </c:pt>
                <c:pt idx="87">
                  <c:v>60352.26</c:v>
                </c:pt>
                <c:pt idx="88">
                  <c:v>60674.81</c:v>
                </c:pt>
                <c:pt idx="89">
                  <c:v>60997.37</c:v>
                </c:pt>
                <c:pt idx="90">
                  <c:v>61319.93</c:v>
                </c:pt>
                <c:pt idx="91">
                  <c:v>61548.39</c:v>
                </c:pt>
                <c:pt idx="92">
                  <c:v>61642.48</c:v>
                </c:pt>
                <c:pt idx="93">
                  <c:v>61870.95</c:v>
                </c:pt>
                <c:pt idx="94">
                  <c:v>62193.5</c:v>
                </c:pt>
                <c:pt idx="95">
                  <c:v>62421.97</c:v>
                </c:pt>
                <c:pt idx="96">
                  <c:v>62650.44</c:v>
                </c:pt>
                <c:pt idx="97">
                  <c:v>62972.99</c:v>
                </c:pt>
                <c:pt idx="98">
                  <c:v>63201.46</c:v>
                </c:pt>
                <c:pt idx="99">
                  <c:v>63429.93</c:v>
                </c:pt>
                <c:pt idx="100">
                  <c:v>63658.39</c:v>
                </c:pt>
                <c:pt idx="101">
                  <c:v>63886.86</c:v>
                </c:pt>
                <c:pt idx="102">
                  <c:v>64115.33</c:v>
                </c:pt>
                <c:pt idx="103">
                  <c:v>64343.79</c:v>
                </c:pt>
                <c:pt idx="104">
                  <c:v>64572.26</c:v>
                </c:pt>
                <c:pt idx="105">
                  <c:v>64800.72</c:v>
                </c:pt>
                <c:pt idx="106">
                  <c:v>64935.1</c:v>
                </c:pt>
                <c:pt idx="107">
                  <c:v>65163.56</c:v>
                </c:pt>
                <c:pt idx="108">
                  <c:v>65392.03</c:v>
                </c:pt>
                <c:pt idx="109">
                  <c:v>65526.400000000001</c:v>
                </c:pt>
                <c:pt idx="110">
                  <c:v>65620.490000000005</c:v>
                </c:pt>
                <c:pt idx="111">
                  <c:v>65754.87</c:v>
                </c:pt>
                <c:pt idx="112">
                  <c:v>67098.62</c:v>
                </c:pt>
                <c:pt idx="113">
                  <c:v>65983.34</c:v>
                </c:pt>
                <c:pt idx="114">
                  <c:v>66117.710000000006</c:v>
                </c:pt>
                <c:pt idx="115">
                  <c:v>66252.09</c:v>
                </c:pt>
                <c:pt idx="116">
                  <c:v>66386.460000000006</c:v>
                </c:pt>
                <c:pt idx="117">
                  <c:v>66789.59</c:v>
                </c:pt>
                <c:pt idx="118">
                  <c:v>66923.960000000006</c:v>
                </c:pt>
                <c:pt idx="119">
                  <c:v>67058.34</c:v>
                </c:pt>
                <c:pt idx="120">
                  <c:v>66480.55</c:v>
                </c:pt>
                <c:pt idx="121">
                  <c:v>66614.929999999993</c:v>
                </c:pt>
                <c:pt idx="122">
                  <c:v>66749.3</c:v>
                </c:pt>
                <c:pt idx="123">
                  <c:v>66883.679999999993</c:v>
                </c:pt>
                <c:pt idx="124">
                  <c:v>67233</c:v>
                </c:pt>
                <c:pt idx="125">
                  <c:v>67273.279999999999</c:v>
                </c:pt>
                <c:pt idx="126">
                  <c:v>67985.440000000002</c:v>
                </c:pt>
                <c:pt idx="127">
                  <c:v>67851.070000000007</c:v>
                </c:pt>
                <c:pt idx="128">
                  <c:v>67716.69</c:v>
                </c:pt>
                <c:pt idx="129">
                  <c:v>67582.320000000007</c:v>
                </c:pt>
                <c:pt idx="130">
                  <c:v>67447.94</c:v>
                </c:pt>
                <c:pt idx="131">
                  <c:v>68160.100000000006</c:v>
                </c:pt>
                <c:pt idx="132">
                  <c:v>68025.73</c:v>
                </c:pt>
                <c:pt idx="133">
                  <c:v>68200.39</c:v>
                </c:pt>
                <c:pt idx="134">
                  <c:v>68240.679999999993</c:v>
                </c:pt>
                <c:pt idx="135">
                  <c:v>68280.960000000006</c:v>
                </c:pt>
                <c:pt idx="136">
                  <c:v>68321.240000000005</c:v>
                </c:pt>
                <c:pt idx="137">
                  <c:v>68267.44</c:v>
                </c:pt>
                <c:pt idx="138">
                  <c:v>68307.72</c:v>
                </c:pt>
                <c:pt idx="139">
                  <c:v>68348.009999999995</c:v>
                </c:pt>
                <c:pt idx="140">
                  <c:v>68294.2</c:v>
                </c:pt>
                <c:pt idx="141">
                  <c:v>68240.399999999994</c:v>
                </c:pt>
                <c:pt idx="142">
                  <c:v>68280.679999999993</c:v>
                </c:pt>
                <c:pt idx="143">
                  <c:v>68226.87</c:v>
                </c:pt>
                <c:pt idx="144">
                  <c:v>68173.070000000007</c:v>
                </c:pt>
                <c:pt idx="145">
                  <c:v>68119.259999999995</c:v>
                </c:pt>
                <c:pt idx="146">
                  <c:v>68065.460000000006</c:v>
                </c:pt>
                <c:pt idx="147">
                  <c:v>68011.649999999994</c:v>
                </c:pt>
                <c:pt idx="148">
                  <c:v>67917.56</c:v>
                </c:pt>
                <c:pt idx="149">
                  <c:v>67863.759999999995</c:v>
                </c:pt>
                <c:pt idx="150">
                  <c:v>67809.95</c:v>
                </c:pt>
                <c:pt idx="151">
                  <c:v>67715.86</c:v>
                </c:pt>
                <c:pt idx="152">
                  <c:v>67662.05</c:v>
                </c:pt>
                <c:pt idx="153">
                  <c:v>67608.25</c:v>
                </c:pt>
                <c:pt idx="154">
                  <c:v>67514.16</c:v>
                </c:pt>
                <c:pt idx="155">
                  <c:v>67460.350000000006</c:v>
                </c:pt>
                <c:pt idx="156">
                  <c:v>67366.259999999995</c:v>
                </c:pt>
                <c:pt idx="157">
                  <c:v>67218.36</c:v>
                </c:pt>
                <c:pt idx="158">
                  <c:v>67124.27</c:v>
                </c:pt>
                <c:pt idx="159">
                  <c:v>66976.37</c:v>
                </c:pt>
                <c:pt idx="160">
                  <c:v>66882.28</c:v>
                </c:pt>
                <c:pt idx="161">
                  <c:v>66734.39</c:v>
                </c:pt>
                <c:pt idx="162">
                  <c:v>66640.3</c:v>
                </c:pt>
                <c:pt idx="163">
                  <c:v>66586.490000000005</c:v>
                </c:pt>
                <c:pt idx="164">
                  <c:v>66492.399999999994</c:v>
                </c:pt>
                <c:pt idx="165">
                  <c:v>66398.31</c:v>
                </c:pt>
                <c:pt idx="166">
                  <c:v>66250.41</c:v>
                </c:pt>
                <c:pt idx="167">
                  <c:v>66156.320000000007</c:v>
                </c:pt>
                <c:pt idx="168">
                  <c:v>66062.23</c:v>
                </c:pt>
                <c:pt idx="169">
                  <c:v>65914.34</c:v>
                </c:pt>
                <c:pt idx="170">
                  <c:v>65820.25</c:v>
                </c:pt>
                <c:pt idx="171">
                  <c:v>65672.350000000006</c:v>
                </c:pt>
                <c:pt idx="172">
                  <c:v>65578.259999999995</c:v>
                </c:pt>
                <c:pt idx="173">
                  <c:v>65484.17</c:v>
                </c:pt>
                <c:pt idx="174">
                  <c:v>65390.080000000002</c:v>
                </c:pt>
                <c:pt idx="175">
                  <c:v>65148.09</c:v>
                </c:pt>
                <c:pt idx="176">
                  <c:v>65054</c:v>
                </c:pt>
                <c:pt idx="177">
                  <c:v>64906.1</c:v>
                </c:pt>
                <c:pt idx="178">
                  <c:v>64812.01</c:v>
                </c:pt>
                <c:pt idx="179">
                  <c:v>64717.919999999998</c:v>
                </c:pt>
                <c:pt idx="180">
                  <c:v>64475.94</c:v>
                </c:pt>
                <c:pt idx="181">
                  <c:v>64381.84</c:v>
                </c:pt>
                <c:pt idx="182">
                  <c:v>64287.75</c:v>
                </c:pt>
                <c:pt idx="183">
                  <c:v>64193.66</c:v>
                </c:pt>
                <c:pt idx="184">
                  <c:v>64099.57</c:v>
                </c:pt>
                <c:pt idx="185">
                  <c:v>64005.48</c:v>
                </c:pt>
                <c:pt idx="186">
                  <c:v>63911.39</c:v>
                </c:pt>
                <c:pt idx="187">
                  <c:v>63817.3</c:v>
                </c:pt>
                <c:pt idx="188">
                  <c:v>63575.31</c:v>
                </c:pt>
                <c:pt idx="189">
                  <c:v>63481.22</c:v>
                </c:pt>
                <c:pt idx="190">
                  <c:v>63387.13</c:v>
                </c:pt>
                <c:pt idx="191">
                  <c:v>63239.24</c:v>
                </c:pt>
                <c:pt idx="192">
                  <c:v>63145.15</c:v>
                </c:pt>
                <c:pt idx="193">
                  <c:v>63051.06</c:v>
                </c:pt>
                <c:pt idx="194">
                  <c:v>62903.16</c:v>
                </c:pt>
                <c:pt idx="195">
                  <c:v>62809.07</c:v>
                </c:pt>
                <c:pt idx="196">
                  <c:v>62714.98</c:v>
                </c:pt>
                <c:pt idx="197">
                  <c:v>62567.08</c:v>
                </c:pt>
                <c:pt idx="198">
                  <c:v>62472.99</c:v>
                </c:pt>
                <c:pt idx="199">
                  <c:v>62378.9</c:v>
                </c:pt>
                <c:pt idx="200">
                  <c:v>62284.81</c:v>
                </c:pt>
                <c:pt idx="201">
                  <c:v>62190.720000000001</c:v>
                </c:pt>
                <c:pt idx="202">
                  <c:v>61854.64</c:v>
                </c:pt>
                <c:pt idx="203">
                  <c:v>61760.55</c:v>
                </c:pt>
                <c:pt idx="204">
                  <c:v>61666.46</c:v>
                </c:pt>
                <c:pt idx="205">
                  <c:v>61572.37</c:v>
                </c:pt>
                <c:pt idx="206">
                  <c:v>61478.28</c:v>
                </c:pt>
                <c:pt idx="207">
                  <c:v>61384.19</c:v>
                </c:pt>
                <c:pt idx="208">
                  <c:v>61290.09</c:v>
                </c:pt>
                <c:pt idx="209">
                  <c:v>61196</c:v>
                </c:pt>
                <c:pt idx="210">
                  <c:v>61101.91</c:v>
                </c:pt>
                <c:pt idx="211">
                  <c:v>60859.93</c:v>
                </c:pt>
                <c:pt idx="212">
                  <c:v>60765.84</c:v>
                </c:pt>
                <c:pt idx="213">
                  <c:v>60671.75</c:v>
                </c:pt>
                <c:pt idx="214">
                  <c:v>60577.66</c:v>
                </c:pt>
                <c:pt idx="215">
                  <c:v>60483.57</c:v>
                </c:pt>
                <c:pt idx="216">
                  <c:v>60389.47</c:v>
                </c:pt>
                <c:pt idx="217">
                  <c:v>60295.38</c:v>
                </c:pt>
                <c:pt idx="218">
                  <c:v>60201.29</c:v>
                </c:pt>
                <c:pt idx="219">
                  <c:v>60107.199999999997</c:v>
                </c:pt>
                <c:pt idx="220">
                  <c:v>60013.11</c:v>
                </c:pt>
                <c:pt idx="221">
                  <c:v>59919.02</c:v>
                </c:pt>
                <c:pt idx="222">
                  <c:v>59824.93</c:v>
                </c:pt>
                <c:pt idx="223">
                  <c:v>59730.84</c:v>
                </c:pt>
                <c:pt idx="224">
                  <c:v>59636.75</c:v>
                </c:pt>
                <c:pt idx="225">
                  <c:v>59542.66</c:v>
                </c:pt>
                <c:pt idx="226">
                  <c:v>59448.57</c:v>
                </c:pt>
                <c:pt idx="227">
                  <c:v>59354.48</c:v>
                </c:pt>
                <c:pt idx="228">
                  <c:v>59260.39</c:v>
                </c:pt>
                <c:pt idx="229">
                  <c:v>59166.3</c:v>
                </c:pt>
                <c:pt idx="230">
                  <c:v>59072.21</c:v>
                </c:pt>
                <c:pt idx="231">
                  <c:v>58978.11</c:v>
                </c:pt>
                <c:pt idx="232">
                  <c:v>58467.38</c:v>
                </c:pt>
                <c:pt idx="233">
                  <c:v>58373.29</c:v>
                </c:pt>
                <c:pt idx="234">
                  <c:v>58050.73</c:v>
                </c:pt>
                <c:pt idx="235">
                  <c:v>57956.639999999999</c:v>
                </c:pt>
                <c:pt idx="236">
                  <c:v>57634.080000000002</c:v>
                </c:pt>
                <c:pt idx="237">
                  <c:v>57311.53</c:v>
                </c:pt>
                <c:pt idx="238">
                  <c:v>56988.97</c:v>
                </c:pt>
                <c:pt idx="239">
                  <c:v>56666.41</c:v>
                </c:pt>
                <c:pt idx="240">
                  <c:v>56343.86</c:v>
                </c:pt>
                <c:pt idx="241">
                  <c:v>56115.39</c:v>
                </c:pt>
                <c:pt idx="242">
                  <c:v>56021.3</c:v>
                </c:pt>
                <c:pt idx="243">
                  <c:v>55792.83</c:v>
                </c:pt>
                <c:pt idx="244">
                  <c:v>55470.28</c:v>
                </c:pt>
                <c:pt idx="245">
                  <c:v>55241.81</c:v>
                </c:pt>
                <c:pt idx="246">
                  <c:v>54919.25</c:v>
                </c:pt>
                <c:pt idx="247">
                  <c:v>54690.79</c:v>
                </c:pt>
                <c:pt idx="248">
                  <c:v>54368.23</c:v>
                </c:pt>
                <c:pt idx="249">
                  <c:v>54139.77</c:v>
                </c:pt>
                <c:pt idx="250">
                  <c:v>53911.3</c:v>
                </c:pt>
                <c:pt idx="251">
                  <c:v>53817.21</c:v>
                </c:pt>
                <c:pt idx="252">
                  <c:v>53588.74</c:v>
                </c:pt>
                <c:pt idx="253">
                  <c:v>53360.28</c:v>
                </c:pt>
                <c:pt idx="254">
                  <c:v>53266.19</c:v>
                </c:pt>
                <c:pt idx="255">
                  <c:v>53037.72</c:v>
                </c:pt>
                <c:pt idx="256">
                  <c:v>52809.25</c:v>
                </c:pt>
                <c:pt idx="257">
                  <c:v>52715.16</c:v>
                </c:pt>
                <c:pt idx="258">
                  <c:v>52580.79</c:v>
                </c:pt>
                <c:pt idx="259">
                  <c:v>52486.7</c:v>
                </c:pt>
                <c:pt idx="260">
                  <c:v>52258.23</c:v>
                </c:pt>
                <c:pt idx="261">
                  <c:v>52029.77</c:v>
                </c:pt>
                <c:pt idx="262">
                  <c:v>51801.3</c:v>
                </c:pt>
                <c:pt idx="263">
                  <c:v>51572.83</c:v>
                </c:pt>
                <c:pt idx="264">
                  <c:v>51438.46</c:v>
                </c:pt>
                <c:pt idx="265">
                  <c:v>51344.37</c:v>
                </c:pt>
                <c:pt idx="266">
                  <c:v>51209.99</c:v>
                </c:pt>
                <c:pt idx="267">
                  <c:v>50981.53</c:v>
                </c:pt>
                <c:pt idx="268">
                  <c:v>50847.15</c:v>
                </c:pt>
                <c:pt idx="269">
                  <c:v>50753.06</c:v>
                </c:pt>
                <c:pt idx="270">
                  <c:v>50618.69</c:v>
                </c:pt>
                <c:pt idx="271">
                  <c:v>50484.31</c:v>
                </c:pt>
                <c:pt idx="272">
                  <c:v>50349.94</c:v>
                </c:pt>
                <c:pt idx="273">
                  <c:v>50215.56</c:v>
                </c:pt>
                <c:pt idx="274">
                  <c:v>49987.09</c:v>
                </c:pt>
                <c:pt idx="275">
                  <c:v>49852.72</c:v>
                </c:pt>
                <c:pt idx="276">
                  <c:v>49718.34</c:v>
                </c:pt>
                <c:pt idx="277">
                  <c:v>49583.97</c:v>
                </c:pt>
                <c:pt idx="278">
                  <c:v>49449.59</c:v>
                </c:pt>
              </c:numCache>
            </c:numRef>
          </c:xVal>
          <c:yVal>
            <c:numRef>
              <c:f>'Input-Poro-perm'!$AI$13:$AI$291</c:f>
              <c:numCache>
                <c:formatCode>0</c:formatCode>
                <c:ptCount val="279"/>
                <c:pt idx="0">
                  <c:v>115478.46</c:v>
                </c:pt>
                <c:pt idx="1">
                  <c:v>115989.2</c:v>
                </c:pt>
                <c:pt idx="2">
                  <c:v>115895.11</c:v>
                </c:pt>
                <c:pt idx="3">
                  <c:v>115801.02</c:v>
                </c:pt>
                <c:pt idx="4">
                  <c:v>115706.93</c:v>
                </c:pt>
                <c:pt idx="5">
                  <c:v>116311.75</c:v>
                </c:pt>
                <c:pt idx="6">
                  <c:v>116217.67</c:v>
                </c:pt>
                <c:pt idx="7">
                  <c:v>116634.31</c:v>
                </c:pt>
                <c:pt idx="8">
                  <c:v>116956.87</c:v>
                </c:pt>
                <c:pt idx="9">
                  <c:v>117279.43</c:v>
                </c:pt>
                <c:pt idx="10">
                  <c:v>117507.89</c:v>
                </c:pt>
                <c:pt idx="11">
                  <c:v>117830.45</c:v>
                </c:pt>
                <c:pt idx="12">
                  <c:v>118058.92</c:v>
                </c:pt>
                <c:pt idx="13">
                  <c:v>118609.94</c:v>
                </c:pt>
                <c:pt idx="14">
                  <c:v>118838.39999999999</c:v>
                </c:pt>
                <c:pt idx="15">
                  <c:v>119066.87</c:v>
                </c:pt>
                <c:pt idx="16">
                  <c:v>119295.33</c:v>
                </c:pt>
                <c:pt idx="17">
                  <c:v>119523.8</c:v>
                </c:pt>
                <c:pt idx="18">
                  <c:v>120074.83</c:v>
                </c:pt>
                <c:pt idx="19">
                  <c:v>120303.29</c:v>
                </c:pt>
                <c:pt idx="20">
                  <c:v>120531.76</c:v>
                </c:pt>
                <c:pt idx="21">
                  <c:v>120760.22</c:v>
                </c:pt>
                <c:pt idx="22">
                  <c:v>120988.69</c:v>
                </c:pt>
                <c:pt idx="23">
                  <c:v>121217.15</c:v>
                </c:pt>
                <c:pt idx="24">
                  <c:v>121445.62</c:v>
                </c:pt>
                <c:pt idx="25">
                  <c:v>121674.08</c:v>
                </c:pt>
                <c:pt idx="26">
                  <c:v>121902.55</c:v>
                </c:pt>
                <c:pt idx="27">
                  <c:v>122131.02</c:v>
                </c:pt>
                <c:pt idx="28">
                  <c:v>122359.48</c:v>
                </c:pt>
                <c:pt idx="29">
                  <c:v>122587.95</c:v>
                </c:pt>
                <c:pt idx="30">
                  <c:v>122816.42</c:v>
                </c:pt>
                <c:pt idx="31">
                  <c:v>123044.88</c:v>
                </c:pt>
                <c:pt idx="32">
                  <c:v>123864.66</c:v>
                </c:pt>
                <c:pt idx="33">
                  <c:v>124093.12</c:v>
                </c:pt>
                <c:pt idx="34">
                  <c:v>124321.59</c:v>
                </c:pt>
                <c:pt idx="35">
                  <c:v>124684.43</c:v>
                </c:pt>
                <c:pt idx="36">
                  <c:v>125047.27</c:v>
                </c:pt>
                <c:pt idx="37">
                  <c:v>125410.11</c:v>
                </c:pt>
                <c:pt idx="38">
                  <c:v>125772.95</c:v>
                </c:pt>
                <c:pt idx="39">
                  <c:v>126498.63</c:v>
                </c:pt>
                <c:pt idx="40">
                  <c:v>126861.47</c:v>
                </c:pt>
                <c:pt idx="41">
                  <c:v>127224.32000000001</c:v>
                </c:pt>
                <c:pt idx="42">
                  <c:v>127721.53</c:v>
                </c:pt>
                <c:pt idx="43">
                  <c:v>128218.75</c:v>
                </c:pt>
                <c:pt idx="44">
                  <c:v>128353.13</c:v>
                </c:pt>
                <c:pt idx="45">
                  <c:v>128850.34</c:v>
                </c:pt>
                <c:pt idx="46">
                  <c:v>128984.72</c:v>
                </c:pt>
                <c:pt idx="47">
                  <c:v>129616.31</c:v>
                </c:pt>
                <c:pt idx="48">
                  <c:v>129750.69</c:v>
                </c:pt>
                <c:pt idx="49">
                  <c:v>130651.03</c:v>
                </c:pt>
                <c:pt idx="50">
                  <c:v>130785.4</c:v>
                </c:pt>
                <c:pt idx="51">
                  <c:v>130919.78</c:v>
                </c:pt>
                <c:pt idx="52">
                  <c:v>132760.75</c:v>
                </c:pt>
                <c:pt idx="53">
                  <c:v>132895.12</c:v>
                </c:pt>
                <c:pt idx="54">
                  <c:v>133029.5</c:v>
                </c:pt>
                <c:pt idx="55">
                  <c:v>133163.88</c:v>
                </c:pt>
                <c:pt idx="56">
                  <c:v>134279.16</c:v>
                </c:pt>
                <c:pt idx="57">
                  <c:v>134413.53</c:v>
                </c:pt>
                <c:pt idx="58">
                  <c:v>134547.91</c:v>
                </c:pt>
                <c:pt idx="59">
                  <c:v>134682.29</c:v>
                </c:pt>
                <c:pt idx="60">
                  <c:v>134816.66</c:v>
                </c:pt>
                <c:pt idx="61">
                  <c:v>135528.82999999999</c:v>
                </c:pt>
                <c:pt idx="62">
                  <c:v>135663.20000000001</c:v>
                </c:pt>
                <c:pt idx="63">
                  <c:v>135797.57</c:v>
                </c:pt>
                <c:pt idx="64">
                  <c:v>136509.74</c:v>
                </c:pt>
                <c:pt idx="65">
                  <c:v>136644.12</c:v>
                </c:pt>
                <c:pt idx="66">
                  <c:v>137221.9</c:v>
                </c:pt>
                <c:pt idx="67">
                  <c:v>137356.28</c:v>
                </c:pt>
                <c:pt idx="68">
                  <c:v>137799.67999999999</c:v>
                </c:pt>
                <c:pt idx="69">
                  <c:v>137934.06</c:v>
                </c:pt>
                <c:pt idx="70">
                  <c:v>138377.47</c:v>
                </c:pt>
                <c:pt idx="71">
                  <c:v>138511.85</c:v>
                </c:pt>
                <c:pt idx="72">
                  <c:v>138955.25</c:v>
                </c:pt>
                <c:pt idx="73">
                  <c:v>139089.63</c:v>
                </c:pt>
                <c:pt idx="74">
                  <c:v>139533.04</c:v>
                </c:pt>
                <c:pt idx="75">
                  <c:v>139667.42000000001</c:v>
                </c:pt>
                <c:pt idx="76">
                  <c:v>139976.45000000001</c:v>
                </c:pt>
                <c:pt idx="77">
                  <c:v>140110.82999999999</c:v>
                </c:pt>
                <c:pt idx="78">
                  <c:v>140419.87</c:v>
                </c:pt>
                <c:pt idx="79">
                  <c:v>140728.9</c:v>
                </c:pt>
                <c:pt idx="80">
                  <c:v>141037.94</c:v>
                </c:pt>
                <c:pt idx="81">
                  <c:v>141346.97</c:v>
                </c:pt>
                <c:pt idx="82">
                  <c:v>141521.63</c:v>
                </c:pt>
                <c:pt idx="83">
                  <c:v>141696.29</c:v>
                </c:pt>
                <c:pt idx="84">
                  <c:v>142005.32999999999</c:v>
                </c:pt>
                <c:pt idx="85">
                  <c:v>142179.98000000001</c:v>
                </c:pt>
                <c:pt idx="86">
                  <c:v>142220.26999999999</c:v>
                </c:pt>
                <c:pt idx="87">
                  <c:v>142394.93</c:v>
                </c:pt>
                <c:pt idx="88">
                  <c:v>142569.59</c:v>
                </c:pt>
                <c:pt idx="89">
                  <c:v>142744.25</c:v>
                </c:pt>
                <c:pt idx="90">
                  <c:v>142918.91</c:v>
                </c:pt>
                <c:pt idx="91">
                  <c:v>142959.20000000001</c:v>
                </c:pt>
                <c:pt idx="92">
                  <c:v>143093.57</c:v>
                </c:pt>
                <c:pt idx="93">
                  <c:v>143133.85</c:v>
                </c:pt>
                <c:pt idx="94">
                  <c:v>143308.51999999999</c:v>
                </c:pt>
                <c:pt idx="95">
                  <c:v>143348.79999999999</c:v>
                </c:pt>
                <c:pt idx="96">
                  <c:v>143389.09</c:v>
                </c:pt>
                <c:pt idx="97">
                  <c:v>143563.74</c:v>
                </c:pt>
                <c:pt idx="98">
                  <c:v>143604.03</c:v>
                </c:pt>
                <c:pt idx="99">
                  <c:v>143644.32</c:v>
                </c:pt>
                <c:pt idx="100">
                  <c:v>143684.6</c:v>
                </c:pt>
                <c:pt idx="101">
                  <c:v>143724.89000000001</c:v>
                </c:pt>
                <c:pt idx="102">
                  <c:v>143765.17000000001</c:v>
                </c:pt>
                <c:pt idx="103">
                  <c:v>143805.45000000001</c:v>
                </c:pt>
                <c:pt idx="104">
                  <c:v>143845.74</c:v>
                </c:pt>
                <c:pt idx="105">
                  <c:v>143886.01999999999</c:v>
                </c:pt>
                <c:pt idx="106">
                  <c:v>143791.93</c:v>
                </c:pt>
                <c:pt idx="107">
                  <c:v>143832.22</c:v>
                </c:pt>
                <c:pt idx="108">
                  <c:v>143872.5</c:v>
                </c:pt>
                <c:pt idx="109">
                  <c:v>143778.41</c:v>
                </c:pt>
                <c:pt idx="110">
                  <c:v>143912.79</c:v>
                </c:pt>
                <c:pt idx="111">
                  <c:v>143818.70000000001</c:v>
                </c:pt>
                <c:pt idx="112">
                  <c:v>142877.79</c:v>
                </c:pt>
                <c:pt idx="113">
                  <c:v>143858.98000000001</c:v>
                </c:pt>
                <c:pt idx="114">
                  <c:v>143764.89000000001</c:v>
                </c:pt>
                <c:pt idx="115">
                  <c:v>143670.79999999999</c:v>
                </c:pt>
                <c:pt idx="116">
                  <c:v>143576.71</c:v>
                </c:pt>
                <c:pt idx="117">
                  <c:v>143294.44</c:v>
                </c:pt>
                <c:pt idx="118">
                  <c:v>143200.35</c:v>
                </c:pt>
                <c:pt idx="119">
                  <c:v>143106.26</c:v>
                </c:pt>
                <c:pt idx="120">
                  <c:v>143711.09</c:v>
                </c:pt>
                <c:pt idx="121">
                  <c:v>143616.99</c:v>
                </c:pt>
                <c:pt idx="122">
                  <c:v>143522.9</c:v>
                </c:pt>
                <c:pt idx="123">
                  <c:v>143428.81</c:v>
                </c:pt>
                <c:pt idx="124">
                  <c:v>142783.70000000001</c:v>
                </c:pt>
                <c:pt idx="125">
                  <c:v>142555.23000000001</c:v>
                </c:pt>
                <c:pt idx="126">
                  <c:v>141856.31</c:v>
                </c:pt>
                <c:pt idx="127">
                  <c:v>141950.39999999999</c:v>
                </c:pt>
                <c:pt idx="128">
                  <c:v>142044.5</c:v>
                </c:pt>
                <c:pt idx="129">
                  <c:v>142138.59</c:v>
                </c:pt>
                <c:pt idx="130">
                  <c:v>142232.67000000001</c:v>
                </c:pt>
                <c:pt idx="131">
                  <c:v>141533.76000000001</c:v>
                </c:pt>
                <c:pt idx="132">
                  <c:v>141627.85</c:v>
                </c:pt>
                <c:pt idx="133">
                  <c:v>141305.29</c:v>
                </c:pt>
                <c:pt idx="134">
                  <c:v>141076.82999999999</c:v>
                </c:pt>
                <c:pt idx="135">
                  <c:v>140848.35999999999</c:v>
                </c:pt>
                <c:pt idx="136">
                  <c:v>140619.89000000001</c:v>
                </c:pt>
                <c:pt idx="137">
                  <c:v>140257.04999999999</c:v>
                </c:pt>
                <c:pt idx="138">
                  <c:v>140028.59</c:v>
                </c:pt>
                <c:pt idx="139">
                  <c:v>139800.12</c:v>
                </c:pt>
                <c:pt idx="140">
                  <c:v>139437.28</c:v>
                </c:pt>
                <c:pt idx="141">
                  <c:v>139074.44</c:v>
                </c:pt>
                <c:pt idx="142">
                  <c:v>138845.97</c:v>
                </c:pt>
                <c:pt idx="143">
                  <c:v>138483.13</c:v>
                </c:pt>
                <c:pt idx="144">
                  <c:v>138120.29</c:v>
                </c:pt>
                <c:pt idx="145">
                  <c:v>137757.45000000001</c:v>
                </c:pt>
                <c:pt idx="146">
                  <c:v>137394.60999999999</c:v>
                </c:pt>
                <c:pt idx="147">
                  <c:v>137031.76999999999</c:v>
                </c:pt>
                <c:pt idx="148">
                  <c:v>136897.39000000001</c:v>
                </c:pt>
                <c:pt idx="149">
                  <c:v>136534.54999999999</c:v>
                </c:pt>
                <c:pt idx="150">
                  <c:v>136171.70000000001</c:v>
                </c:pt>
                <c:pt idx="151">
                  <c:v>136037.32999999999</c:v>
                </c:pt>
                <c:pt idx="152">
                  <c:v>135674.49</c:v>
                </c:pt>
                <c:pt idx="153">
                  <c:v>135311.65</c:v>
                </c:pt>
                <c:pt idx="154">
                  <c:v>135177.28</c:v>
                </c:pt>
                <c:pt idx="155">
                  <c:v>134814.43</c:v>
                </c:pt>
                <c:pt idx="156">
                  <c:v>134680.06</c:v>
                </c:pt>
                <c:pt idx="157">
                  <c:v>134182.84</c:v>
                </c:pt>
                <c:pt idx="158">
                  <c:v>134048.46</c:v>
                </c:pt>
                <c:pt idx="159">
                  <c:v>133551.25</c:v>
                </c:pt>
                <c:pt idx="160">
                  <c:v>133416.87</c:v>
                </c:pt>
                <c:pt idx="161">
                  <c:v>132919.66</c:v>
                </c:pt>
                <c:pt idx="162">
                  <c:v>132785.28</c:v>
                </c:pt>
                <c:pt idx="163">
                  <c:v>132422.44</c:v>
                </c:pt>
                <c:pt idx="164">
                  <c:v>132288.06</c:v>
                </c:pt>
                <c:pt idx="165">
                  <c:v>132153.69</c:v>
                </c:pt>
                <c:pt idx="166">
                  <c:v>131656.47</c:v>
                </c:pt>
                <c:pt idx="167">
                  <c:v>131522.1</c:v>
                </c:pt>
                <c:pt idx="168">
                  <c:v>131387.73000000001</c:v>
                </c:pt>
                <c:pt idx="169">
                  <c:v>130890.51</c:v>
                </c:pt>
                <c:pt idx="170">
                  <c:v>130756.13</c:v>
                </c:pt>
                <c:pt idx="171">
                  <c:v>130258.91</c:v>
                </c:pt>
                <c:pt idx="172">
                  <c:v>130124.54</c:v>
                </c:pt>
                <c:pt idx="173">
                  <c:v>129990.16</c:v>
                </c:pt>
                <c:pt idx="174">
                  <c:v>129855.79</c:v>
                </c:pt>
                <c:pt idx="175">
                  <c:v>129224.19</c:v>
                </c:pt>
                <c:pt idx="176">
                  <c:v>129089.82</c:v>
                </c:pt>
                <c:pt idx="177">
                  <c:v>128592.6</c:v>
                </c:pt>
                <c:pt idx="178">
                  <c:v>128458.23</c:v>
                </c:pt>
                <c:pt idx="179">
                  <c:v>128323.85</c:v>
                </c:pt>
                <c:pt idx="180">
                  <c:v>127692.26</c:v>
                </c:pt>
                <c:pt idx="181">
                  <c:v>127557.88</c:v>
                </c:pt>
                <c:pt idx="182">
                  <c:v>127423.51</c:v>
                </c:pt>
                <c:pt idx="183">
                  <c:v>127289.14</c:v>
                </c:pt>
                <c:pt idx="184">
                  <c:v>127154.76</c:v>
                </c:pt>
                <c:pt idx="185">
                  <c:v>127020.39</c:v>
                </c:pt>
                <c:pt idx="186">
                  <c:v>126886.01</c:v>
                </c:pt>
                <c:pt idx="187">
                  <c:v>126751.63</c:v>
                </c:pt>
                <c:pt idx="188">
                  <c:v>126120.04</c:v>
                </c:pt>
                <c:pt idx="189">
                  <c:v>125985.67</c:v>
                </c:pt>
                <c:pt idx="190">
                  <c:v>125851.29</c:v>
                </c:pt>
                <c:pt idx="191">
                  <c:v>125354.07</c:v>
                </c:pt>
                <c:pt idx="192">
                  <c:v>125219.7</c:v>
                </c:pt>
                <c:pt idx="193">
                  <c:v>125085.32</c:v>
                </c:pt>
                <c:pt idx="194">
                  <c:v>124588.11</c:v>
                </c:pt>
                <c:pt idx="195">
                  <c:v>124453.73</c:v>
                </c:pt>
                <c:pt idx="196">
                  <c:v>124319.36</c:v>
                </c:pt>
                <c:pt idx="197">
                  <c:v>123822.14</c:v>
                </c:pt>
                <c:pt idx="198">
                  <c:v>123687.76</c:v>
                </c:pt>
                <c:pt idx="199">
                  <c:v>123553.39</c:v>
                </c:pt>
                <c:pt idx="200">
                  <c:v>123419.01</c:v>
                </c:pt>
                <c:pt idx="201">
                  <c:v>123284.64</c:v>
                </c:pt>
                <c:pt idx="202">
                  <c:v>122518.67</c:v>
                </c:pt>
                <c:pt idx="203">
                  <c:v>122384.29</c:v>
                </c:pt>
                <c:pt idx="204">
                  <c:v>122249.92</c:v>
                </c:pt>
                <c:pt idx="205">
                  <c:v>122115.55</c:v>
                </c:pt>
                <c:pt idx="206">
                  <c:v>121981.17</c:v>
                </c:pt>
                <c:pt idx="207">
                  <c:v>121846.79</c:v>
                </c:pt>
                <c:pt idx="208">
                  <c:v>121712.42</c:v>
                </c:pt>
                <c:pt idx="209">
                  <c:v>121578.04</c:v>
                </c:pt>
                <c:pt idx="210">
                  <c:v>121443.67</c:v>
                </c:pt>
                <c:pt idx="211">
                  <c:v>120812.08</c:v>
                </c:pt>
                <c:pt idx="212">
                  <c:v>120677.71</c:v>
                </c:pt>
                <c:pt idx="213">
                  <c:v>120543.33</c:v>
                </c:pt>
                <c:pt idx="214">
                  <c:v>120408.95</c:v>
                </c:pt>
                <c:pt idx="215">
                  <c:v>120274.57</c:v>
                </c:pt>
                <c:pt idx="216">
                  <c:v>120140.2</c:v>
                </c:pt>
                <c:pt idx="217">
                  <c:v>120005.83</c:v>
                </c:pt>
                <c:pt idx="218">
                  <c:v>119871.45</c:v>
                </c:pt>
                <c:pt idx="219">
                  <c:v>119737.08</c:v>
                </c:pt>
                <c:pt idx="220">
                  <c:v>119602.7</c:v>
                </c:pt>
                <c:pt idx="221">
                  <c:v>119468.32</c:v>
                </c:pt>
                <c:pt idx="222">
                  <c:v>119333.95</c:v>
                </c:pt>
                <c:pt idx="223">
                  <c:v>119199.57</c:v>
                </c:pt>
                <c:pt idx="224">
                  <c:v>119065.2</c:v>
                </c:pt>
                <c:pt idx="225">
                  <c:v>118930.83</c:v>
                </c:pt>
                <c:pt idx="226">
                  <c:v>118796.45</c:v>
                </c:pt>
                <c:pt idx="227">
                  <c:v>118662.07</c:v>
                </c:pt>
                <c:pt idx="228">
                  <c:v>118527.69</c:v>
                </c:pt>
                <c:pt idx="229">
                  <c:v>118393.32</c:v>
                </c:pt>
                <c:pt idx="230">
                  <c:v>118258.95</c:v>
                </c:pt>
                <c:pt idx="231">
                  <c:v>118124.57</c:v>
                </c:pt>
                <c:pt idx="232">
                  <c:v>117681.16</c:v>
                </c:pt>
                <c:pt idx="233">
                  <c:v>117546.78</c:v>
                </c:pt>
                <c:pt idx="234">
                  <c:v>117372.12</c:v>
                </c:pt>
                <c:pt idx="235">
                  <c:v>117237.75</c:v>
                </c:pt>
                <c:pt idx="236">
                  <c:v>117063.09</c:v>
                </c:pt>
                <c:pt idx="237">
                  <c:v>116888.43</c:v>
                </c:pt>
                <c:pt idx="238">
                  <c:v>116713.77</c:v>
                </c:pt>
                <c:pt idx="239">
                  <c:v>116539.11</c:v>
                </c:pt>
                <c:pt idx="240">
                  <c:v>116364.45</c:v>
                </c:pt>
                <c:pt idx="241">
                  <c:v>116324.16</c:v>
                </c:pt>
                <c:pt idx="242">
                  <c:v>116189.79</c:v>
                </c:pt>
                <c:pt idx="243">
                  <c:v>116149.51</c:v>
                </c:pt>
                <c:pt idx="244">
                  <c:v>115974.84</c:v>
                </c:pt>
                <c:pt idx="245">
                  <c:v>115934.56</c:v>
                </c:pt>
                <c:pt idx="246">
                  <c:v>115759.9</c:v>
                </c:pt>
                <c:pt idx="247">
                  <c:v>115719.61</c:v>
                </c:pt>
                <c:pt idx="248">
                  <c:v>115544.95</c:v>
                </c:pt>
                <c:pt idx="249">
                  <c:v>115504.67</c:v>
                </c:pt>
                <c:pt idx="250">
                  <c:v>115464.39</c:v>
                </c:pt>
                <c:pt idx="251">
                  <c:v>115330.01</c:v>
                </c:pt>
                <c:pt idx="252">
                  <c:v>115289.72</c:v>
                </c:pt>
                <c:pt idx="253">
                  <c:v>115249.44</c:v>
                </c:pt>
                <c:pt idx="254">
                  <c:v>115115.07</c:v>
                </c:pt>
                <c:pt idx="255">
                  <c:v>115074.78</c:v>
                </c:pt>
                <c:pt idx="256">
                  <c:v>115034.49</c:v>
                </c:pt>
                <c:pt idx="257">
                  <c:v>114900.12</c:v>
                </c:pt>
                <c:pt idx="258">
                  <c:v>114994.21</c:v>
                </c:pt>
                <c:pt idx="259">
                  <c:v>114859.83</c:v>
                </c:pt>
                <c:pt idx="260">
                  <c:v>114819.55</c:v>
                </c:pt>
                <c:pt idx="261">
                  <c:v>114779.27</c:v>
                </c:pt>
                <c:pt idx="262">
                  <c:v>114738.98</c:v>
                </c:pt>
                <c:pt idx="263">
                  <c:v>114698.7</c:v>
                </c:pt>
                <c:pt idx="264">
                  <c:v>114792.79</c:v>
                </c:pt>
                <c:pt idx="265">
                  <c:v>114658.41</c:v>
                </c:pt>
                <c:pt idx="266">
                  <c:v>114752.5</c:v>
                </c:pt>
                <c:pt idx="267">
                  <c:v>114712.22</c:v>
                </c:pt>
                <c:pt idx="268">
                  <c:v>114806.31</c:v>
                </c:pt>
                <c:pt idx="269">
                  <c:v>114671.94</c:v>
                </c:pt>
                <c:pt idx="270">
                  <c:v>114766.02</c:v>
                </c:pt>
                <c:pt idx="271">
                  <c:v>114860.11</c:v>
                </c:pt>
                <c:pt idx="272">
                  <c:v>114954.2</c:v>
                </c:pt>
                <c:pt idx="273">
                  <c:v>115048.3</c:v>
                </c:pt>
                <c:pt idx="274">
                  <c:v>115008.01</c:v>
                </c:pt>
                <c:pt idx="275">
                  <c:v>115102.1</c:v>
                </c:pt>
                <c:pt idx="276">
                  <c:v>115196.19</c:v>
                </c:pt>
                <c:pt idx="277">
                  <c:v>115290.28</c:v>
                </c:pt>
                <c:pt idx="278">
                  <c:v>115384.37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532256"/>
        <c:axId val="500533824"/>
      </c:scatterChart>
      <c:valAx>
        <c:axId val="500532256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533824"/>
        <c:crosses val="autoZero"/>
        <c:crossBetween val="midCat"/>
      </c:valAx>
      <c:valAx>
        <c:axId val="500533824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532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Perm E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5">
                  <a:tint val="3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38000"/>
                </a:schemeClr>
              </a:solidFill>
              <a:ln w="9525">
                <a:solidFill>
                  <a:schemeClr val="accent5">
                    <a:tint val="38000"/>
                  </a:schemeClr>
                </a:solidFill>
              </a:ln>
              <a:effectLst/>
            </c:spPr>
          </c:marker>
          <c:xVal>
            <c:numRef>
              <c:f>'Input-Poro-perm'!$Z$4:$Z$20</c:f>
              <c:numCache>
                <c:formatCode>General</c:formatCode>
                <c:ptCount val="17"/>
                <c:pt idx="0">
                  <c:v>50127.3</c:v>
                </c:pt>
                <c:pt idx="1">
                  <c:v>50975.1</c:v>
                </c:pt>
                <c:pt idx="2">
                  <c:v>51700.800000000003</c:v>
                </c:pt>
                <c:pt idx="3">
                  <c:v>52225.7</c:v>
                </c:pt>
                <c:pt idx="4">
                  <c:v>52637.5</c:v>
                </c:pt>
                <c:pt idx="5">
                  <c:v>53074.8</c:v>
                </c:pt>
                <c:pt idx="6">
                  <c:v>53363.8</c:v>
                </c:pt>
                <c:pt idx="7">
                  <c:v>53612.9</c:v>
                </c:pt>
                <c:pt idx="8">
                  <c:v>53825.8</c:v>
                </c:pt>
                <c:pt idx="9">
                  <c:v>53983.3</c:v>
                </c:pt>
                <c:pt idx="10">
                  <c:v>54059.4</c:v>
                </c:pt>
                <c:pt idx="11">
                  <c:v>54211.3</c:v>
                </c:pt>
                <c:pt idx="12">
                  <c:v>54253.9</c:v>
                </c:pt>
                <c:pt idx="13">
                  <c:v>54393.4</c:v>
                </c:pt>
                <c:pt idx="14">
                  <c:v>54623.4</c:v>
                </c:pt>
                <c:pt idx="15">
                  <c:v>54778.2</c:v>
                </c:pt>
                <c:pt idx="16">
                  <c:v>54912.1</c:v>
                </c:pt>
              </c:numCache>
            </c:numRef>
          </c:xVal>
          <c:yVal>
            <c:numRef>
              <c:f>'Input-Poro-perm'!$AA$4:$AA$20</c:f>
              <c:numCache>
                <c:formatCode>General</c:formatCode>
                <c:ptCount val="17"/>
                <c:pt idx="0">
                  <c:v>109079.7</c:v>
                </c:pt>
                <c:pt idx="1">
                  <c:v>110670</c:v>
                </c:pt>
                <c:pt idx="2">
                  <c:v>111839.6</c:v>
                </c:pt>
                <c:pt idx="3">
                  <c:v>112557.1</c:v>
                </c:pt>
                <c:pt idx="4">
                  <c:v>113118.8</c:v>
                </c:pt>
                <c:pt idx="5">
                  <c:v>113526.9</c:v>
                </c:pt>
                <c:pt idx="6">
                  <c:v>113820.5</c:v>
                </c:pt>
                <c:pt idx="7">
                  <c:v>113927.2</c:v>
                </c:pt>
                <c:pt idx="8">
                  <c:v>113897.60000000001</c:v>
                </c:pt>
                <c:pt idx="9">
                  <c:v>113809.4</c:v>
                </c:pt>
                <c:pt idx="10">
                  <c:v>113651.3</c:v>
                </c:pt>
                <c:pt idx="11">
                  <c:v>113335.6</c:v>
                </c:pt>
                <c:pt idx="12">
                  <c:v>112914.7</c:v>
                </c:pt>
                <c:pt idx="13">
                  <c:v>112119.4</c:v>
                </c:pt>
                <c:pt idx="14">
                  <c:v>110076.8</c:v>
                </c:pt>
                <c:pt idx="15">
                  <c:v>107723.8</c:v>
                </c:pt>
                <c:pt idx="16">
                  <c:v>105423.2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>
                  <a:tint val="4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45000"/>
                </a:schemeClr>
              </a:solidFill>
              <a:ln w="9525">
                <a:solidFill>
                  <a:schemeClr val="accent5">
                    <a:tint val="45000"/>
                  </a:schemeClr>
                </a:solidFill>
              </a:ln>
              <a:effectLst/>
            </c:spPr>
          </c:marker>
          <c:xVal>
            <c:numRef>
              <c:f>'Input-Poro-perm'!$Z$21:$Z$42</c:f>
              <c:numCache>
                <c:formatCode>General</c:formatCode>
                <c:ptCount val="22"/>
                <c:pt idx="0">
                  <c:v>50396.3</c:v>
                </c:pt>
                <c:pt idx="1">
                  <c:v>51146.7</c:v>
                </c:pt>
                <c:pt idx="2">
                  <c:v>51786.7</c:v>
                </c:pt>
                <c:pt idx="3">
                  <c:v>52334</c:v>
                </c:pt>
                <c:pt idx="4">
                  <c:v>52974.1</c:v>
                </c:pt>
                <c:pt idx="5">
                  <c:v>53406.5</c:v>
                </c:pt>
                <c:pt idx="6">
                  <c:v>53609.599999999999</c:v>
                </c:pt>
                <c:pt idx="7">
                  <c:v>53724.4</c:v>
                </c:pt>
                <c:pt idx="8">
                  <c:v>54042.3</c:v>
                </c:pt>
                <c:pt idx="9">
                  <c:v>54421.9</c:v>
                </c:pt>
                <c:pt idx="10">
                  <c:v>54708.7</c:v>
                </c:pt>
                <c:pt idx="11">
                  <c:v>55260.5</c:v>
                </c:pt>
                <c:pt idx="12">
                  <c:v>55432.4</c:v>
                </c:pt>
                <c:pt idx="13">
                  <c:v>55723.8</c:v>
                </c:pt>
                <c:pt idx="14">
                  <c:v>55869.4</c:v>
                </c:pt>
                <c:pt idx="15">
                  <c:v>56041.7</c:v>
                </c:pt>
                <c:pt idx="16">
                  <c:v>56244.800000000003</c:v>
                </c:pt>
                <c:pt idx="17">
                  <c:v>56244.800000000003</c:v>
                </c:pt>
                <c:pt idx="18">
                  <c:v>56447.8</c:v>
                </c:pt>
                <c:pt idx="19">
                  <c:v>56505.3</c:v>
                </c:pt>
                <c:pt idx="20">
                  <c:v>56593.5</c:v>
                </c:pt>
                <c:pt idx="21">
                  <c:v>56677.2</c:v>
                </c:pt>
              </c:numCache>
            </c:numRef>
          </c:xVal>
          <c:yVal>
            <c:numRef>
              <c:f>'Input-Poro-perm'!$AA$21:$AA$42</c:f>
              <c:numCache>
                <c:formatCode>General</c:formatCode>
                <c:ptCount val="22"/>
                <c:pt idx="0">
                  <c:v>113317.6</c:v>
                </c:pt>
                <c:pt idx="1">
                  <c:v>114504.9</c:v>
                </c:pt>
                <c:pt idx="2">
                  <c:v>115259.8</c:v>
                </c:pt>
                <c:pt idx="3">
                  <c:v>115864.5</c:v>
                </c:pt>
                <c:pt idx="4">
                  <c:v>116327.8</c:v>
                </c:pt>
                <c:pt idx="5">
                  <c:v>116561.7</c:v>
                </c:pt>
                <c:pt idx="6">
                  <c:v>116676.5</c:v>
                </c:pt>
                <c:pt idx="7">
                  <c:v>116733.9</c:v>
                </c:pt>
                <c:pt idx="8">
                  <c:v>116561.7</c:v>
                </c:pt>
                <c:pt idx="9">
                  <c:v>116212.9</c:v>
                </c:pt>
                <c:pt idx="10">
                  <c:v>115864.5</c:v>
                </c:pt>
                <c:pt idx="11">
                  <c:v>115140.4</c:v>
                </c:pt>
                <c:pt idx="12">
                  <c:v>114619.8</c:v>
                </c:pt>
                <c:pt idx="13">
                  <c:v>113635.5</c:v>
                </c:pt>
                <c:pt idx="14">
                  <c:v>112739.5</c:v>
                </c:pt>
                <c:pt idx="15">
                  <c:v>111146</c:v>
                </c:pt>
                <c:pt idx="16">
                  <c:v>109641.1</c:v>
                </c:pt>
                <c:pt idx="17">
                  <c:v>108714.2</c:v>
                </c:pt>
                <c:pt idx="18">
                  <c:v>107844.5</c:v>
                </c:pt>
                <c:pt idx="19">
                  <c:v>106944.2</c:v>
                </c:pt>
                <c:pt idx="20">
                  <c:v>106193.9</c:v>
                </c:pt>
                <c:pt idx="21">
                  <c:v>105439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5">
                  <a:tint val="4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3000"/>
                </a:schemeClr>
              </a:solidFill>
              <a:ln w="9525">
                <a:solidFill>
                  <a:schemeClr val="accent5">
                    <a:tint val="53000"/>
                  </a:schemeClr>
                </a:solidFill>
              </a:ln>
              <a:effectLst/>
            </c:spPr>
          </c:marker>
          <c:xVal>
            <c:numRef>
              <c:f>'Input-Poro-perm'!$Z$43:$Z$65</c:f>
              <c:numCache>
                <c:formatCode>General</c:formatCode>
                <c:ptCount val="23"/>
                <c:pt idx="0">
                  <c:v>47441.599999999999</c:v>
                </c:pt>
                <c:pt idx="1">
                  <c:v>48553.8</c:v>
                </c:pt>
                <c:pt idx="2">
                  <c:v>49022.6</c:v>
                </c:pt>
                <c:pt idx="3">
                  <c:v>49701.1</c:v>
                </c:pt>
                <c:pt idx="4">
                  <c:v>50369.8</c:v>
                </c:pt>
                <c:pt idx="5">
                  <c:v>51264.1</c:v>
                </c:pt>
                <c:pt idx="6">
                  <c:v>51935.4</c:v>
                </c:pt>
                <c:pt idx="7">
                  <c:v>52721.5</c:v>
                </c:pt>
                <c:pt idx="8">
                  <c:v>53320.5</c:v>
                </c:pt>
                <c:pt idx="9">
                  <c:v>53870.7</c:v>
                </c:pt>
                <c:pt idx="10">
                  <c:v>54471.8</c:v>
                </c:pt>
                <c:pt idx="11">
                  <c:v>54961.599999999999</c:v>
                </c:pt>
                <c:pt idx="12">
                  <c:v>55302.5</c:v>
                </c:pt>
                <c:pt idx="13">
                  <c:v>55518.400000000001</c:v>
                </c:pt>
                <c:pt idx="14">
                  <c:v>55684.4</c:v>
                </c:pt>
                <c:pt idx="15">
                  <c:v>55828.4</c:v>
                </c:pt>
                <c:pt idx="16">
                  <c:v>56077.4</c:v>
                </c:pt>
                <c:pt idx="17">
                  <c:v>56252.3</c:v>
                </c:pt>
                <c:pt idx="18">
                  <c:v>56464.6</c:v>
                </c:pt>
                <c:pt idx="19">
                  <c:v>56800.9</c:v>
                </c:pt>
                <c:pt idx="20">
                  <c:v>57059.1</c:v>
                </c:pt>
                <c:pt idx="21">
                  <c:v>57306.1</c:v>
                </c:pt>
                <c:pt idx="22">
                  <c:v>57664</c:v>
                </c:pt>
              </c:numCache>
            </c:numRef>
          </c:xVal>
          <c:yVal>
            <c:numRef>
              <c:f>'Input-Poro-perm'!$AA$43:$AA$65</c:f>
              <c:numCache>
                <c:formatCode>General</c:formatCode>
                <c:ptCount val="23"/>
                <c:pt idx="0">
                  <c:v>112057.7</c:v>
                </c:pt>
                <c:pt idx="1">
                  <c:v>113939</c:v>
                </c:pt>
                <c:pt idx="2">
                  <c:v>114790.39999999999</c:v>
                </c:pt>
                <c:pt idx="3">
                  <c:v>116035.4</c:v>
                </c:pt>
                <c:pt idx="4">
                  <c:v>117053.2</c:v>
                </c:pt>
                <c:pt idx="5">
                  <c:v>118212.6</c:v>
                </c:pt>
                <c:pt idx="6">
                  <c:v>119003.3</c:v>
                </c:pt>
                <c:pt idx="7">
                  <c:v>119732.6</c:v>
                </c:pt>
                <c:pt idx="8">
                  <c:v>120257.2</c:v>
                </c:pt>
                <c:pt idx="9">
                  <c:v>120668</c:v>
                </c:pt>
                <c:pt idx="10">
                  <c:v>121041.3</c:v>
                </c:pt>
                <c:pt idx="11">
                  <c:v>121211.6</c:v>
                </c:pt>
                <c:pt idx="12">
                  <c:v>121215.9</c:v>
                </c:pt>
                <c:pt idx="13">
                  <c:v>121092.2</c:v>
                </c:pt>
                <c:pt idx="14">
                  <c:v>120930.5</c:v>
                </c:pt>
                <c:pt idx="15">
                  <c:v>120528.2</c:v>
                </c:pt>
                <c:pt idx="16">
                  <c:v>119761.8</c:v>
                </c:pt>
                <c:pt idx="17">
                  <c:v>118893</c:v>
                </c:pt>
                <c:pt idx="18">
                  <c:v>118063</c:v>
                </c:pt>
                <c:pt idx="19">
                  <c:v>116388.8</c:v>
                </c:pt>
                <c:pt idx="20">
                  <c:v>114915.7</c:v>
                </c:pt>
                <c:pt idx="21">
                  <c:v>113316.3</c:v>
                </c:pt>
                <c:pt idx="22">
                  <c:v>110923.2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5">
                  <a:tint val="5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0000"/>
                </a:schemeClr>
              </a:solidFill>
              <a:ln w="9525">
                <a:solidFill>
                  <a:schemeClr val="accent5">
                    <a:tint val="60000"/>
                  </a:schemeClr>
                </a:solidFill>
              </a:ln>
              <a:effectLst/>
            </c:spPr>
          </c:marker>
          <c:xVal>
            <c:numRef>
              <c:f>'Input-Poro-perm'!$Z$66:$Z$89</c:f>
              <c:numCache>
                <c:formatCode>General</c:formatCode>
                <c:ptCount val="24"/>
                <c:pt idx="0">
                  <c:v>45642.7</c:v>
                </c:pt>
                <c:pt idx="1">
                  <c:v>47591.5</c:v>
                </c:pt>
                <c:pt idx="2">
                  <c:v>48719.8</c:v>
                </c:pt>
                <c:pt idx="3">
                  <c:v>49501</c:v>
                </c:pt>
                <c:pt idx="4">
                  <c:v>50271</c:v>
                </c:pt>
                <c:pt idx="5">
                  <c:v>51316.3</c:v>
                </c:pt>
                <c:pt idx="6">
                  <c:v>52113.8</c:v>
                </c:pt>
                <c:pt idx="7">
                  <c:v>52887.5</c:v>
                </c:pt>
                <c:pt idx="8">
                  <c:v>53636.800000000003</c:v>
                </c:pt>
                <c:pt idx="9">
                  <c:v>54213.3</c:v>
                </c:pt>
                <c:pt idx="10">
                  <c:v>54702.8</c:v>
                </c:pt>
                <c:pt idx="11">
                  <c:v>55307.4</c:v>
                </c:pt>
                <c:pt idx="12">
                  <c:v>55650.3</c:v>
                </c:pt>
                <c:pt idx="13">
                  <c:v>55995.7</c:v>
                </c:pt>
                <c:pt idx="14">
                  <c:v>56317.3</c:v>
                </c:pt>
                <c:pt idx="15">
                  <c:v>56602</c:v>
                </c:pt>
                <c:pt idx="16">
                  <c:v>56891.1</c:v>
                </c:pt>
                <c:pt idx="17">
                  <c:v>57168.6</c:v>
                </c:pt>
                <c:pt idx="18">
                  <c:v>57385.8</c:v>
                </c:pt>
                <c:pt idx="19">
                  <c:v>57577.4</c:v>
                </c:pt>
                <c:pt idx="20">
                  <c:v>57857.3</c:v>
                </c:pt>
                <c:pt idx="21">
                  <c:v>58170.3</c:v>
                </c:pt>
                <c:pt idx="22">
                  <c:v>58482.3</c:v>
                </c:pt>
                <c:pt idx="23">
                  <c:v>58850.400000000001</c:v>
                </c:pt>
              </c:numCache>
            </c:numRef>
          </c:xVal>
          <c:yVal>
            <c:numRef>
              <c:f>'Input-Poro-perm'!$AA$66:$AA$89</c:f>
              <c:numCache>
                <c:formatCode>General</c:formatCode>
                <c:ptCount val="24"/>
                <c:pt idx="0">
                  <c:v>112603</c:v>
                </c:pt>
                <c:pt idx="1">
                  <c:v>115214.2</c:v>
                </c:pt>
                <c:pt idx="2">
                  <c:v>116818.2</c:v>
                </c:pt>
                <c:pt idx="3">
                  <c:v>117913.1</c:v>
                </c:pt>
                <c:pt idx="4">
                  <c:v>118919.6</c:v>
                </c:pt>
                <c:pt idx="5">
                  <c:v>120093.5</c:v>
                </c:pt>
                <c:pt idx="6">
                  <c:v>120898.6</c:v>
                </c:pt>
                <c:pt idx="7">
                  <c:v>121589.6</c:v>
                </c:pt>
                <c:pt idx="8">
                  <c:v>122217.2</c:v>
                </c:pt>
                <c:pt idx="9">
                  <c:v>122552.5</c:v>
                </c:pt>
                <c:pt idx="10">
                  <c:v>122760.5</c:v>
                </c:pt>
                <c:pt idx="11">
                  <c:v>122831</c:v>
                </c:pt>
                <c:pt idx="12">
                  <c:v>122658.8</c:v>
                </c:pt>
                <c:pt idx="13">
                  <c:v>122284.5</c:v>
                </c:pt>
                <c:pt idx="14">
                  <c:v>121796.3</c:v>
                </c:pt>
                <c:pt idx="15">
                  <c:v>121232</c:v>
                </c:pt>
                <c:pt idx="16">
                  <c:v>120301.8</c:v>
                </c:pt>
                <c:pt idx="17">
                  <c:v>119283.1</c:v>
                </c:pt>
                <c:pt idx="18">
                  <c:v>118061.7</c:v>
                </c:pt>
                <c:pt idx="19">
                  <c:v>116852.7</c:v>
                </c:pt>
                <c:pt idx="20">
                  <c:v>115682.7</c:v>
                </c:pt>
                <c:pt idx="21">
                  <c:v>113844.5</c:v>
                </c:pt>
                <c:pt idx="22">
                  <c:v>112081.7</c:v>
                </c:pt>
                <c:pt idx="23">
                  <c:v>109903.2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7000"/>
                </a:schemeClr>
              </a:solidFill>
              <a:ln w="9525">
                <a:solidFill>
                  <a:schemeClr val="accent5">
                    <a:tint val="67000"/>
                  </a:schemeClr>
                </a:solidFill>
              </a:ln>
              <a:effectLst/>
            </c:spPr>
          </c:marker>
          <c:xVal>
            <c:numRef>
              <c:f>'Input-Poro-perm'!$Z$90:$Z$117</c:f>
              <c:numCache>
                <c:formatCode>General</c:formatCode>
                <c:ptCount val="28"/>
                <c:pt idx="0">
                  <c:v>46051.5</c:v>
                </c:pt>
                <c:pt idx="1">
                  <c:v>46920.6</c:v>
                </c:pt>
                <c:pt idx="2">
                  <c:v>47813</c:v>
                </c:pt>
                <c:pt idx="3">
                  <c:v>48633.2</c:v>
                </c:pt>
                <c:pt idx="4">
                  <c:v>49403.199999999997</c:v>
                </c:pt>
                <c:pt idx="5">
                  <c:v>50000.3</c:v>
                </c:pt>
                <c:pt idx="6">
                  <c:v>50635.5</c:v>
                </c:pt>
                <c:pt idx="7">
                  <c:v>51295.6</c:v>
                </c:pt>
                <c:pt idx="8">
                  <c:v>51931.8</c:v>
                </c:pt>
                <c:pt idx="9">
                  <c:v>52618.8</c:v>
                </c:pt>
                <c:pt idx="10">
                  <c:v>53143.7</c:v>
                </c:pt>
                <c:pt idx="11">
                  <c:v>53669.3</c:v>
                </c:pt>
                <c:pt idx="12">
                  <c:v>54094.5</c:v>
                </c:pt>
                <c:pt idx="13">
                  <c:v>54358.3</c:v>
                </c:pt>
                <c:pt idx="14">
                  <c:v>54836.6</c:v>
                </c:pt>
                <c:pt idx="15">
                  <c:v>55253</c:v>
                </c:pt>
                <c:pt idx="16">
                  <c:v>55632.9</c:v>
                </c:pt>
                <c:pt idx="17">
                  <c:v>55937.3</c:v>
                </c:pt>
                <c:pt idx="18">
                  <c:v>56346.5</c:v>
                </c:pt>
                <c:pt idx="19">
                  <c:v>56718.2</c:v>
                </c:pt>
                <c:pt idx="20">
                  <c:v>57053.5</c:v>
                </c:pt>
                <c:pt idx="21">
                  <c:v>57378.9</c:v>
                </c:pt>
                <c:pt idx="22">
                  <c:v>57644.4</c:v>
                </c:pt>
                <c:pt idx="23">
                  <c:v>57856</c:v>
                </c:pt>
                <c:pt idx="24">
                  <c:v>58097.8</c:v>
                </c:pt>
                <c:pt idx="25">
                  <c:v>58510.5</c:v>
                </c:pt>
                <c:pt idx="26">
                  <c:v>59097.4</c:v>
                </c:pt>
                <c:pt idx="27">
                  <c:v>59528.9</c:v>
                </c:pt>
              </c:numCache>
            </c:numRef>
          </c:xVal>
          <c:yVal>
            <c:numRef>
              <c:f>'Input-Poro-perm'!$AA$90:$AA$117</c:f>
              <c:numCache>
                <c:formatCode>General</c:formatCode>
                <c:ptCount val="28"/>
                <c:pt idx="0">
                  <c:v>115258.2</c:v>
                </c:pt>
                <c:pt idx="1">
                  <c:v>116392.1</c:v>
                </c:pt>
                <c:pt idx="2">
                  <c:v>117677.5</c:v>
                </c:pt>
                <c:pt idx="3">
                  <c:v>118710</c:v>
                </c:pt>
                <c:pt idx="4">
                  <c:v>119691.3</c:v>
                </c:pt>
                <c:pt idx="5">
                  <c:v>120392.7</c:v>
                </c:pt>
                <c:pt idx="6">
                  <c:v>121056.8</c:v>
                </c:pt>
                <c:pt idx="7">
                  <c:v>121746.4</c:v>
                </c:pt>
                <c:pt idx="8">
                  <c:v>122347.4</c:v>
                </c:pt>
                <c:pt idx="9">
                  <c:v>122898.6</c:v>
                </c:pt>
                <c:pt idx="10">
                  <c:v>123321.5</c:v>
                </c:pt>
                <c:pt idx="11">
                  <c:v>123668.6</c:v>
                </c:pt>
                <c:pt idx="12">
                  <c:v>123976.7</c:v>
                </c:pt>
                <c:pt idx="13">
                  <c:v>124068.6</c:v>
                </c:pt>
                <c:pt idx="14">
                  <c:v>124162.7</c:v>
                </c:pt>
                <c:pt idx="15">
                  <c:v>124180.5</c:v>
                </c:pt>
                <c:pt idx="16">
                  <c:v>124071.9</c:v>
                </c:pt>
                <c:pt idx="17">
                  <c:v>123936.7</c:v>
                </c:pt>
                <c:pt idx="18">
                  <c:v>123512.8</c:v>
                </c:pt>
                <c:pt idx="19">
                  <c:v>123050.5</c:v>
                </c:pt>
                <c:pt idx="20">
                  <c:v>122461.6</c:v>
                </c:pt>
                <c:pt idx="21">
                  <c:v>121645.3</c:v>
                </c:pt>
                <c:pt idx="22">
                  <c:v>120614.2</c:v>
                </c:pt>
                <c:pt idx="23">
                  <c:v>119821.5</c:v>
                </c:pt>
                <c:pt idx="24">
                  <c:v>118651.3</c:v>
                </c:pt>
                <c:pt idx="25">
                  <c:v>116927.5</c:v>
                </c:pt>
                <c:pt idx="26">
                  <c:v>114385.8</c:v>
                </c:pt>
                <c:pt idx="27">
                  <c:v>112157.8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5">
                  <a:tint val="6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5000"/>
                </a:schemeClr>
              </a:solidFill>
              <a:ln w="9525">
                <a:solidFill>
                  <a:schemeClr val="accent5">
                    <a:tint val="75000"/>
                  </a:schemeClr>
                </a:solidFill>
              </a:ln>
              <a:effectLst/>
            </c:spPr>
          </c:marker>
          <c:xVal>
            <c:numRef>
              <c:f>'Input-Poro-perm'!$Z$118:$Z$145</c:f>
              <c:numCache>
                <c:formatCode>General</c:formatCode>
                <c:ptCount val="28"/>
                <c:pt idx="0">
                  <c:v>43043.3</c:v>
                </c:pt>
                <c:pt idx="1">
                  <c:v>44411.7</c:v>
                </c:pt>
                <c:pt idx="2">
                  <c:v>45630.3</c:v>
                </c:pt>
                <c:pt idx="3">
                  <c:v>46500.3</c:v>
                </c:pt>
                <c:pt idx="4">
                  <c:v>47519.4</c:v>
                </c:pt>
                <c:pt idx="5">
                  <c:v>48550.9</c:v>
                </c:pt>
                <c:pt idx="6">
                  <c:v>49620.4</c:v>
                </c:pt>
                <c:pt idx="7">
                  <c:v>50729.7</c:v>
                </c:pt>
                <c:pt idx="8">
                  <c:v>51466.2</c:v>
                </c:pt>
                <c:pt idx="9">
                  <c:v>52515.7</c:v>
                </c:pt>
                <c:pt idx="10">
                  <c:v>53228.3</c:v>
                </c:pt>
                <c:pt idx="11">
                  <c:v>53854.3</c:v>
                </c:pt>
                <c:pt idx="12">
                  <c:v>54480.6</c:v>
                </c:pt>
                <c:pt idx="13">
                  <c:v>55108.3</c:v>
                </c:pt>
                <c:pt idx="14">
                  <c:v>55637.5</c:v>
                </c:pt>
                <c:pt idx="15">
                  <c:v>56144</c:v>
                </c:pt>
                <c:pt idx="16">
                  <c:v>56640.1</c:v>
                </c:pt>
                <c:pt idx="17">
                  <c:v>57050.5</c:v>
                </c:pt>
                <c:pt idx="18">
                  <c:v>57309.7</c:v>
                </c:pt>
                <c:pt idx="19">
                  <c:v>57544.9</c:v>
                </c:pt>
                <c:pt idx="20">
                  <c:v>57779.9</c:v>
                </c:pt>
                <c:pt idx="21">
                  <c:v>57993.4</c:v>
                </c:pt>
                <c:pt idx="22">
                  <c:v>58205.1</c:v>
                </c:pt>
                <c:pt idx="23">
                  <c:v>58589.599999999999</c:v>
                </c:pt>
                <c:pt idx="24">
                  <c:v>58857.599999999999</c:v>
                </c:pt>
                <c:pt idx="25">
                  <c:v>59229.3</c:v>
                </c:pt>
                <c:pt idx="26">
                  <c:v>59747.7</c:v>
                </c:pt>
                <c:pt idx="27">
                  <c:v>60307.4</c:v>
                </c:pt>
              </c:numCache>
            </c:numRef>
          </c:xVal>
          <c:yVal>
            <c:numRef>
              <c:f>'Input-Poro-perm'!$AA$118:$AA$145</c:f>
              <c:numCache>
                <c:formatCode>General</c:formatCode>
                <c:ptCount val="28"/>
                <c:pt idx="0">
                  <c:v>113630.6</c:v>
                </c:pt>
                <c:pt idx="1">
                  <c:v>115187.3</c:v>
                </c:pt>
                <c:pt idx="2">
                  <c:v>116653.5</c:v>
                </c:pt>
                <c:pt idx="3">
                  <c:v>117724.4</c:v>
                </c:pt>
                <c:pt idx="4">
                  <c:v>118986.2</c:v>
                </c:pt>
                <c:pt idx="5">
                  <c:v>120248.4</c:v>
                </c:pt>
                <c:pt idx="6">
                  <c:v>121498.4</c:v>
                </c:pt>
                <c:pt idx="7">
                  <c:v>122622.7</c:v>
                </c:pt>
                <c:pt idx="8">
                  <c:v>123237.5</c:v>
                </c:pt>
                <c:pt idx="9">
                  <c:v>124083.3</c:v>
                </c:pt>
                <c:pt idx="10">
                  <c:v>124634.8</c:v>
                </c:pt>
                <c:pt idx="11">
                  <c:v>125008.5</c:v>
                </c:pt>
                <c:pt idx="12">
                  <c:v>125395</c:v>
                </c:pt>
                <c:pt idx="13">
                  <c:v>125667.7</c:v>
                </c:pt>
                <c:pt idx="14">
                  <c:v>125712.3</c:v>
                </c:pt>
                <c:pt idx="15">
                  <c:v>125579.7</c:v>
                </c:pt>
                <c:pt idx="16">
                  <c:v>125245.1</c:v>
                </c:pt>
                <c:pt idx="17">
                  <c:v>124720.5</c:v>
                </c:pt>
                <c:pt idx="18">
                  <c:v>124168.3</c:v>
                </c:pt>
                <c:pt idx="19">
                  <c:v>123527.6</c:v>
                </c:pt>
                <c:pt idx="20">
                  <c:v>122912.4</c:v>
                </c:pt>
                <c:pt idx="21">
                  <c:v>121968.5</c:v>
                </c:pt>
                <c:pt idx="22">
                  <c:v>121189</c:v>
                </c:pt>
                <c:pt idx="23">
                  <c:v>119679.5</c:v>
                </c:pt>
                <c:pt idx="24">
                  <c:v>118433.4</c:v>
                </c:pt>
                <c:pt idx="25">
                  <c:v>116949.2</c:v>
                </c:pt>
                <c:pt idx="26">
                  <c:v>114860.9</c:v>
                </c:pt>
                <c:pt idx="27">
                  <c:v>112457.7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5">
                  <a:tint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2000"/>
                </a:schemeClr>
              </a:solidFill>
              <a:ln w="9525">
                <a:solidFill>
                  <a:schemeClr val="accent5">
                    <a:tint val="82000"/>
                  </a:schemeClr>
                </a:solidFill>
              </a:ln>
              <a:effectLst/>
            </c:spPr>
          </c:marker>
          <c:xVal>
            <c:numRef>
              <c:f>'Input-Poro-perm'!$Z$146:$Z$183</c:f>
              <c:numCache>
                <c:formatCode>General</c:formatCode>
                <c:ptCount val="38"/>
                <c:pt idx="0">
                  <c:v>43266.400000000001</c:v>
                </c:pt>
                <c:pt idx="1">
                  <c:v>44885.8</c:v>
                </c:pt>
                <c:pt idx="2">
                  <c:v>45855.6</c:v>
                </c:pt>
                <c:pt idx="3">
                  <c:v>46887.5</c:v>
                </c:pt>
                <c:pt idx="4">
                  <c:v>48119.1</c:v>
                </c:pt>
                <c:pt idx="5">
                  <c:v>48990.2</c:v>
                </c:pt>
                <c:pt idx="6">
                  <c:v>49900.3</c:v>
                </c:pt>
                <c:pt idx="7">
                  <c:v>50823.199999999997</c:v>
                </c:pt>
                <c:pt idx="8">
                  <c:v>51720.800000000003</c:v>
                </c:pt>
                <c:pt idx="9">
                  <c:v>52446.5</c:v>
                </c:pt>
                <c:pt idx="10">
                  <c:v>53045.9</c:v>
                </c:pt>
                <c:pt idx="11">
                  <c:v>53708.7</c:v>
                </c:pt>
                <c:pt idx="12">
                  <c:v>54184.4</c:v>
                </c:pt>
                <c:pt idx="13">
                  <c:v>54697.8</c:v>
                </c:pt>
                <c:pt idx="14">
                  <c:v>55236.6</c:v>
                </c:pt>
                <c:pt idx="15">
                  <c:v>55688</c:v>
                </c:pt>
                <c:pt idx="16">
                  <c:v>56139.8</c:v>
                </c:pt>
                <c:pt idx="17">
                  <c:v>56528.9</c:v>
                </c:pt>
                <c:pt idx="18">
                  <c:v>56768.4</c:v>
                </c:pt>
                <c:pt idx="19">
                  <c:v>57020.7</c:v>
                </c:pt>
                <c:pt idx="20">
                  <c:v>57198.2</c:v>
                </c:pt>
                <c:pt idx="21">
                  <c:v>57376.6</c:v>
                </c:pt>
                <c:pt idx="22">
                  <c:v>57505.9</c:v>
                </c:pt>
                <c:pt idx="23">
                  <c:v>57547.9</c:v>
                </c:pt>
                <c:pt idx="24">
                  <c:v>57642.7</c:v>
                </c:pt>
                <c:pt idx="25">
                  <c:v>57750.7</c:v>
                </c:pt>
                <c:pt idx="26">
                  <c:v>57859.3</c:v>
                </c:pt>
                <c:pt idx="27">
                  <c:v>58032.5</c:v>
                </c:pt>
                <c:pt idx="28">
                  <c:v>58166.3</c:v>
                </c:pt>
                <c:pt idx="29">
                  <c:v>58354</c:v>
                </c:pt>
                <c:pt idx="30">
                  <c:v>58553.2</c:v>
                </c:pt>
                <c:pt idx="31">
                  <c:v>58847.8</c:v>
                </c:pt>
                <c:pt idx="32">
                  <c:v>59112.9</c:v>
                </c:pt>
                <c:pt idx="33">
                  <c:v>59353.3</c:v>
                </c:pt>
                <c:pt idx="34">
                  <c:v>59751.3</c:v>
                </c:pt>
                <c:pt idx="35">
                  <c:v>60241.1</c:v>
                </c:pt>
                <c:pt idx="36">
                  <c:v>60703.7</c:v>
                </c:pt>
                <c:pt idx="37">
                  <c:v>61115.8</c:v>
                </c:pt>
              </c:numCache>
            </c:numRef>
          </c:xVal>
          <c:yVal>
            <c:numRef>
              <c:f>'Input-Poro-perm'!$AA$146:$AA$183</c:f>
              <c:numCache>
                <c:formatCode>General</c:formatCode>
                <c:ptCount val="38"/>
                <c:pt idx="0">
                  <c:v>115980.6</c:v>
                </c:pt>
                <c:pt idx="1">
                  <c:v>117666.3</c:v>
                </c:pt>
                <c:pt idx="2">
                  <c:v>118826.8</c:v>
                </c:pt>
                <c:pt idx="3">
                  <c:v>120063.7</c:v>
                </c:pt>
                <c:pt idx="4">
                  <c:v>121479.7</c:v>
                </c:pt>
                <c:pt idx="5">
                  <c:v>122449.5</c:v>
                </c:pt>
                <c:pt idx="6">
                  <c:v>123356.6</c:v>
                </c:pt>
                <c:pt idx="7">
                  <c:v>124213.6</c:v>
                </c:pt>
                <c:pt idx="8">
                  <c:v>125095.5</c:v>
                </c:pt>
                <c:pt idx="9">
                  <c:v>125596.8</c:v>
                </c:pt>
                <c:pt idx="10">
                  <c:v>126096.5</c:v>
                </c:pt>
                <c:pt idx="11">
                  <c:v>126584</c:v>
                </c:pt>
                <c:pt idx="12">
                  <c:v>126880.3</c:v>
                </c:pt>
                <c:pt idx="13">
                  <c:v>127189.6</c:v>
                </c:pt>
                <c:pt idx="14">
                  <c:v>127511.8</c:v>
                </c:pt>
                <c:pt idx="15">
                  <c:v>127732</c:v>
                </c:pt>
                <c:pt idx="16">
                  <c:v>127939.3</c:v>
                </c:pt>
                <c:pt idx="17">
                  <c:v>128095.5</c:v>
                </c:pt>
                <c:pt idx="18">
                  <c:v>128136.5</c:v>
                </c:pt>
                <c:pt idx="19">
                  <c:v>128127</c:v>
                </c:pt>
                <c:pt idx="20">
                  <c:v>128065.9</c:v>
                </c:pt>
                <c:pt idx="21">
                  <c:v>127929.5</c:v>
                </c:pt>
                <c:pt idx="22">
                  <c:v>127678.8</c:v>
                </c:pt>
                <c:pt idx="23">
                  <c:v>127351.1</c:v>
                </c:pt>
                <c:pt idx="24">
                  <c:v>126809.7</c:v>
                </c:pt>
                <c:pt idx="25">
                  <c:v>126255.9</c:v>
                </c:pt>
                <c:pt idx="26">
                  <c:v>125651.6</c:v>
                </c:pt>
                <c:pt idx="27">
                  <c:v>124896.7</c:v>
                </c:pt>
                <c:pt idx="28">
                  <c:v>124279.9</c:v>
                </c:pt>
                <c:pt idx="29">
                  <c:v>123399</c:v>
                </c:pt>
                <c:pt idx="30">
                  <c:v>122606.6</c:v>
                </c:pt>
                <c:pt idx="31">
                  <c:v>121259.8</c:v>
                </c:pt>
                <c:pt idx="32">
                  <c:v>120241.1</c:v>
                </c:pt>
                <c:pt idx="33">
                  <c:v>119146.3</c:v>
                </c:pt>
                <c:pt idx="34">
                  <c:v>117599.1</c:v>
                </c:pt>
                <c:pt idx="35">
                  <c:v>115750.3</c:v>
                </c:pt>
                <c:pt idx="36">
                  <c:v>114065.3</c:v>
                </c:pt>
                <c:pt idx="37">
                  <c:v>112404.5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5">
                  <a:tint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9000"/>
                </a:schemeClr>
              </a:solidFill>
              <a:ln w="9525">
                <a:solidFill>
                  <a:schemeClr val="accent5">
                    <a:tint val="89000"/>
                  </a:schemeClr>
                </a:solidFill>
              </a:ln>
              <a:effectLst/>
            </c:spPr>
          </c:marker>
          <c:xVal>
            <c:numRef>
              <c:f>'Input-Poro-perm'!$Z$184:$Z$223</c:f>
              <c:numCache>
                <c:formatCode>General</c:formatCode>
                <c:ptCount val="40"/>
                <c:pt idx="0">
                  <c:v>41249.300000000003</c:v>
                </c:pt>
                <c:pt idx="1">
                  <c:v>43229.7</c:v>
                </c:pt>
                <c:pt idx="2">
                  <c:v>44736.5</c:v>
                </c:pt>
                <c:pt idx="3">
                  <c:v>45980</c:v>
                </c:pt>
                <c:pt idx="4">
                  <c:v>47374.7</c:v>
                </c:pt>
                <c:pt idx="5">
                  <c:v>48259.5</c:v>
                </c:pt>
                <c:pt idx="6">
                  <c:v>48908.1</c:v>
                </c:pt>
                <c:pt idx="7">
                  <c:v>49768.4</c:v>
                </c:pt>
                <c:pt idx="8">
                  <c:v>50592.5</c:v>
                </c:pt>
                <c:pt idx="9">
                  <c:v>51528.9</c:v>
                </c:pt>
                <c:pt idx="10">
                  <c:v>52278.2</c:v>
                </c:pt>
                <c:pt idx="11">
                  <c:v>52790</c:v>
                </c:pt>
                <c:pt idx="12">
                  <c:v>53778.2</c:v>
                </c:pt>
                <c:pt idx="13">
                  <c:v>54666</c:v>
                </c:pt>
                <c:pt idx="14">
                  <c:v>55441.599999999999</c:v>
                </c:pt>
                <c:pt idx="15">
                  <c:v>56093.5</c:v>
                </c:pt>
                <c:pt idx="16">
                  <c:v>56795.6</c:v>
                </c:pt>
                <c:pt idx="17">
                  <c:v>57661.7</c:v>
                </c:pt>
                <c:pt idx="18">
                  <c:v>58251.3</c:v>
                </c:pt>
                <c:pt idx="19">
                  <c:v>58678.5</c:v>
                </c:pt>
                <c:pt idx="20">
                  <c:v>58967.8</c:v>
                </c:pt>
                <c:pt idx="21">
                  <c:v>59170.6</c:v>
                </c:pt>
                <c:pt idx="22">
                  <c:v>59336.6</c:v>
                </c:pt>
                <c:pt idx="23">
                  <c:v>59389.4</c:v>
                </c:pt>
                <c:pt idx="24">
                  <c:v>59381.2</c:v>
                </c:pt>
                <c:pt idx="25">
                  <c:v>59297.599999999999</c:v>
                </c:pt>
                <c:pt idx="26">
                  <c:v>59116.5</c:v>
                </c:pt>
                <c:pt idx="27">
                  <c:v>59001.599999999999</c:v>
                </c:pt>
                <c:pt idx="28">
                  <c:v>58922.9</c:v>
                </c:pt>
                <c:pt idx="29">
                  <c:v>58857.599999999999</c:v>
                </c:pt>
                <c:pt idx="30">
                  <c:v>58879.9</c:v>
                </c:pt>
                <c:pt idx="31">
                  <c:v>58889.1</c:v>
                </c:pt>
                <c:pt idx="32">
                  <c:v>59040.4</c:v>
                </c:pt>
                <c:pt idx="33">
                  <c:v>59204.1</c:v>
                </c:pt>
                <c:pt idx="34">
                  <c:v>59379.6</c:v>
                </c:pt>
                <c:pt idx="35">
                  <c:v>59633.2</c:v>
                </c:pt>
                <c:pt idx="36">
                  <c:v>59952.1</c:v>
                </c:pt>
                <c:pt idx="37">
                  <c:v>60415.7</c:v>
                </c:pt>
                <c:pt idx="38">
                  <c:v>60877.599999999999</c:v>
                </c:pt>
                <c:pt idx="39">
                  <c:v>61340.6</c:v>
                </c:pt>
              </c:numCache>
            </c:numRef>
          </c:xVal>
          <c:yVal>
            <c:numRef>
              <c:f>'Input-Poro-perm'!$AA$184:$AA$223</c:f>
              <c:numCache>
                <c:formatCode>General</c:formatCode>
                <c:ptCount val="40"/>
                <c:pt idx="0">
                  <c:v>115816.6</c:v>
                </c:pt>
                <c:pt idx="1">
                  <c:v>117898.3</c:v>
                </c:pt>
                <c:pt idx="2">
                  <c:v>119519.4</c:v>
                </c:pt>
                <c:pt idx="3">
                  <c:v>120998.7</c:v>
                </c:pt>
                <c:pt idx="4">
                  <c:v>122480</c:v>
                </c:pt>
                <c:pt idx="5">
                  <c:v>123374.3</c:v>
                </c:pt>
                <c:pt idx="6">
                  <c:v>123987.9</c:v>
                </c:pt>
                <c:pt idx="7">
                  <c:v>124818.9</c:v>
                </c:pt>
                <c:pt idx="8">
                  <c:v>125523.3</c:v>
                </c:pt>
                <c:pt idx="9">
                  <c:v>126317.3</c:v>
                </c:pt>
                <c:pt idx="10">
                  <c:v>126944.9</c:v>
                </c:pt>
                <c:pt idx="11">
                  <c:v>127392.7</c:v>
                </c:pt>
                <c:pt idx="12">
                  <c:v>128086.6</c:v>
                </c:pt>
                <c:pt idx="13">
                  <c:v>128741.1</c:v>
                </c:pt>
                <c:pt idx="14">
                  <c:v>129280.8</c:v>
                </c:pt>
                <c:pt idx="15">
                  <c:v>129629.6</c:v>
                </c:pt>
                <c:pt idx="16">
                  <c:v>129991.8</c:v>
                </c:pt>
                <c:pt idx="17">
                  <c:v>130356</c:v>
                </c:pt>
                <c:pt idx="18">
                  <c:v>130640.8</c:v>
                </c:pt>
                <c:pt idx="19">
                  <c:v>130797.6</c:v>
                </c:pt>
                <c:pt idx="20">
                  <c:v>130851.7</c:v>
                </c:pt>
                <c:pt idx="21">
                  <c:v>130778.5</c:v>
                </c:pt>
                <c:pt idx="22">
                  <c:v>130628.9</c:v>
                </c:pt>
                <c:pt idx="23">
                  <c:v>130440.3</c:v>
                </c:pt>
                <c:pt idx="24">
                  <c:v>130099.7</c:v>
                </c:pt>
                <c:pt idx="25">
                  <c:v>129707.4</c:v>
                </c:pt>
                <c:pt idx="26">
                  <c:v>129061.7</c:v>
                </c:pt>
                <c:pt idx="27">
                  <c:v>128139.1</c:v>
                </c:pt>
                <c:pt idx="28">
                  <c:v>127368.4</c:v>
                </c:pt>
                <c:pt idx="29">
                  <c:v>126534.8</c:v>
                </c:pt>
                <c:pt idx="30">
                  <c:v>125752.6</c:v>
                </c:pt>
                <c:pt idx="31">
                  <c:v>125033.5</c:v>
                </c:pt>
                <c:pt idx="32">
                  <c:v>124013.1</c:v>
                </c:pt>
                <c:pt idx="33">
                  <c:v>123030.8</c:v>
                </c:pt>
                <c:pt idx="34">
                  <c:v>122124.7</c:v>
                </c:pt>
                <c:pt idx="35">
                  <c:v>121004.6</c:v>
                </c:pt>
                <c:pt idx="36">
                  <c:v>119721.5</c:v>
                </c:pt>
                <c:pt idx="37">
                  <c:v>117948.2</c:v>
                </c:pt>
                <c:pt idx="38">
                  <c:v>116313.3</c:v>
                </c:pt>
                <c:pt idx="39">
                  <c:v>114603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5">
                  <a:tint val="8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97000"/>
                </a:schemeClr>
              </a:solidFill>
              <a:ln w="9525">
                <a:solidFill>
                  <a:schemeClr val="accent5">
                    <a:tint val="97000"/>
                  </a:schemeClr>
                </a:solidFill>
              </a:ln>
              <a:effectLst/>
            </c:spPr>
          </c:marker>
          <c:xVal>
            <c:numRef>
              <c:f>'Input-Poro-perm'!$Z$224:$Z$260</c:f>
              <c:numCache>
                <c:formatCode>General</c:formatCode>
                <c:ptCount val="37"/>
                <c:pt idx="0">
                  <c:v>64364.5</c:v>
                </c:pt>
                <c:pt idx="1">
                  <c:v>64675.9</c:v>
                </c:pt>
                <c:pt idx="2">
                  <c:v>65063</c:v>
                </c:pt>
                <c:pt idx="3">
                  <c:v>65400.9</c:v>
                </c:pt>
                <c:pt idx="4">
                  <c:v>65662.7</c:v>
                </c:pt>
                <c:pt idx="5">
                  <c:v>66001.3</c:v>
                </c:pt>
                <c:pt idx="6">
                  <c:v>66264.399999999994</c:v>
                </c:pt>
                <c:pt idx="7">
                  <c:v>66541</c:v>
                </c:pt>
                <c:pt idx="8">
                  <c:v>66705.100000000006</c:v>
                </c:pt>
                <c:pt idx="9">
                  <c:v>66882.5</c:v>
                </c:pt>
                <c:pt idx="10">
                  <c:v>67036.399999999994</c:v>
                </c:pt>
                <c:pt idx="11">
                  <c:v>67138.8</c:v>
                </c:pt>
                <c:pt idx="12">
                  <c:v>67180.100000000006</c:v>
                </c:pt>
                <c:pt idx="13">
                  <c:v>67145.7</c:v>
                </c:pt>
                <c:pt idx="14">
                  <c:v>66986.2</c:v>
                </c:pt>
                <c:pt idx="15">
                  <c:v>66691.600000000006</c:v>
                </c:pt>
                <c:pt idx="16">
                  <c:v>66332.399999999994</c:v>
                </c:pt>
                <c:pt idx="17">
                  <c:v>65886.8</c:v>
                </c:pt>
                <c:pt idx="18">
                  <c:v>65353.3</c:v>
                </c:pt>
                <c:pt idx="19">
                  <c:v>64769</c:v>
                </c:pt>
                <c:pt idx="20">
                  <c:v>63859.3</c:v>
                </c:pt>
                <c:pt idx="21">
                  <c:v>63298.2</c:v>
                </c:pt>
                <c:pt idx="22">
                  <c:v>62997.4</c:v>
                </c:pt>
                <c:pt idx="23">
                  <c:v>62695.5</c:v>
                </c:pt>
                <c:pt idx="24">
                  <c:v>62442.6</c:v>
                </c:pt>
                <c:pt idx="25">
                  <c:v>62290</c:v>
                </c:pt>
                <c:pt idx="26">
                  <c:v>62225.1</c:v>
                </c:pt>
                <c:pt idx="27">
                  <c:v>62235.6</c:v>
                </c:pt>
                <c:pt idx="28">
                  <c:v>62280.2</c:v>
                </c:pt>
                <c:pt idx="29">
                  <c:v>62449.5</c:v>
                </c:pt>
                <c:pt idx="30">
                  <c:v>62682.7</c:v>
                </c:pt>
                <c:pt idx="31">
                  <c:v>62878.9</c:v>
                </c:pt>
                <c:pt idx="32">
                  <c:v>63038.7</c:v>
                </c:pt>
                <c:pt idx="33">
                  <c:v>63247.7</c:v>
                </c:pt>
                <c:pt idx="34">
                  <c:v>63520</c:v>
                </c:pt>
                <c:pt idx="35">
                  <c:v>63992.1</c:v>
                </c:pt>
                <c:pt idx="36">
                  <c:v>64364.5</c:v>
                </c:pt>
              </c:numCache>
            </c:numRef>
          </c:xVal>
          <c:yVal>
            <c:numRef>
              <c:f>'Input-Poro-perm'!$AA$224:$AA$260</c:f>
              <c:numCache>
                <c:formatCode>General</c:formatCode>
                <c:ptCount val="37"/>
                <c:pt idx="0">
                  <c:v>139297.60000000001</c:v>
                </c:pt>
                <c:pt idx="1">
                  <c:v>139629.6</c:v>
                </c:pt>
                <c:pt idx="2">
                  <c:v>139937.29999999999</c:v>
                </c:pt>
                <c:pt idx="3">
                  <c:v>140181.1</c:v>
                </c:pt>
                <c:pt idx="4">
                  <c:v>140424.20000000001</c:v>
                </c:pt>
                <c:pt idx="5">
                  <c:v>140592.5</c:v>
                </c:pt>
                <c:pt idx="6">
                  <c:v>140759.79999999999</c:v>
                </c:pt>
                <c:pt idx="7">
                  <c:v>140838.9</c:v>
                </c:pt>
                <c:pt idx="8">
                  <c:v>140840.9</c:v>
                </c:pt>
                <c:pt idx="9">
                  <c:v>140754.9</c:v>
                </c:pt>
                <c:pt idx="10">
                  <c:v>140580.1</c:v>
                </c:pt>
                <c:pt idx="11">
                  <c:v>140442.6</c:v>
                </c:pt>
                <c:pt idx="12">
                  <c:v>140178.20000000001</c:v>
                </c:pt>
                <c:pt idx="13">
                  <c:v>139899.9</c:v>
                </c:pt>
                <c:pt idx="14">
                  <c:v>139544.6</c:v>
                </c:pt>
                <c:pt idx="15">
                  <c:v>138872.4</c:v>
                </c:pt>
                <c:pt idx="16">
                  <c:v>138325.1</c:v>
                </c:pt>
                <c:pt idx="17">
                  <c:v>137638.1</c:v>
                </c:pt>
                <c:pt idx="18">
                  <c:v>136912.4</c:v>
                </c:pt>
                <c:pt idx="19">
                  <c:v>136198.5</c:v>
                </c:pt>
                <c:pt idx="20">
                  <c:v>135278.5</c:v>
                </c:pt>
                <c:pt idx="21">
                  <c:v>134741.5</c:v>
                </c:pt>
                <c:pt idx="22">
                  <c:v>134573.79999999999</c:v>
                </c:pt>
                <c:pt idx="23">
                  <c:v>134494.39999999999</c:v>
                </c:pt>
                <c:pt idx="24">
                  <c:v>134529.20000000001</c:v>
                </c:pt>
                <c:pt idx="25">
                  <c:v>134628</c:v>
                </c:pt>
                <c:pt idx="26">
                  <c:v>134778.9</c:v>
                </c:pt>
                <c:pt idx="27">
                  <c:v>134955.4</c:v>
                </c:pt>
                <c:pt idx="28">
                  <c:v>135410.4</c:v>
                </c:pt>
                <c:pt idx="29">
                  <c:v>136005.6</c:v>
                </c:pt>
                <c:pt idx="30">
                  <c:v>136538.4</c:v>
                </c:pt>
                <c:pt idx="31">
                  <c:v>136995.1</c:v>
                </c:pt>
                <c:pt idx="32">
                  <c:v>137337.9</c:v>
                </c:pt>
                <c:pt idx="33">
                  <c:v>137769.4</c:v>
                </c:pt>
                <c:pt idx="34">
                  <c:v>138214.6</c:v>
                </c:pt>
                <c:pt idx="35">
                  <c:v>138800.9</c:v>
                </c:pt>
                <c:pt idx="36">
                  <c:v>139297.60000000001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5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6000"/>
                </a:schemeClr>
              </a:solidFill>
              <a:ln w="9525">
                <a:solidFill>
                  <a:schemeClr val="accent5">
                    <a:shade val="96000"/>
                  </a:schemeClr>
                </a:solidFill>
              </a:ln>
              <a:effectLst/>
            </c:spPr>
          </c:marker>
          <c:xVal>
            <c:numRef>
              <c:f>'Input-Poro-perm'!$Z$261:$Z$338</c:f>
              <c:numCache>
                <c:formatCode>General</c:formatCode>
                <c:ptCount val="78"/>
                <c:pt idx="0">
                  <c:v>40997.4</c:v>
                </c:pt>
                <c:pt idx="1">
                  <c:v>44443.9</c:v>
                </c:pt>
                <c:pt idx="2">
                  <c:v>46690.3</c:v>
                </c:pt>
                <c:pt idx="3">
                  <c:v>49012.5</c:v>
                </c:pt>
                <c:pt idx="4">
                  <c:v>50948.2</c:v>
                </c:pt>
                <c:pt idx="5">
                  <c:v>52572.800000000003</c:v>
                </c:pt>
                <c:pt idx="6">
                  <c:v>53998.7</c:v>
                </c:pt>
                <c:pt idx="7">
                  <c:v>55299.9</c:v>
                </c:pt>
                <c:pt idx="8">
                  <c:v>56327.1</c:v>
                </c:pt>
                <c:pt idx="9">
                  <c:v>57204.4</c:v>
                </c:pt>
                <c:pt idx="10">
                  <c:v>57831</c:v>
                </c:pt>
                <c:pt idx="11">
                  <c:v>58395.3</c:v>
                </c:pt>
                <c:pt idx="12">
                  <c:v>58959.3</c:v>
                </c:pt>
                <c:pt idx="13">
                  <c:v>59371.7</c:v>
                </c:pt>
                <c:pt idx="14">
                  <c:v>59758.5</c:v>
                </c:pt>
                <c:pt idx="15">
                  <c:v>60107.3</c:v>
                </c:pt>
                <c:pt idx="16">
                  <c:v>60379.6</c:v>
                </c:pt>
                <c:pt idx="17">
                  <c:v>60612.5</c:v>
                </c:pt>
                <c:pt idx="18">
                  <c:v>60869.4</c:v>
                </c:pt>
                <c:pt idx="19">
                  <c:v>61137.5</c:v>
                </c:pt>
                <c:pt idx="20">
                  <c:v>61481.599999999999</c:v>
                </c:pt>
                <c:pt idx="21">
                  <c:v>61726.7</c:v>
                </c:pt>
                <c:pt idx="22">
                  <c:v>62021.7</c:v>
                </c:pt>
                <c:pt idx="23">
                  <c:v>62316.6</c:v>
                </c:pt>
                <c:pt idx="24">
                  <c:v>62563.7</c:v>
                </c:pt>
                <c:pt idx="25">
                  <c:v>63021</c:v>
                </c:pt>
                <c:pt idx="26">
                  <c:v>63504.3</c:v>
                </c:pt>
                <c:pt idx="27">
                  <c:v>64100.4</c:v>
                </c:pt>
                <c:pt idx="28">
                  <c:v>64622.400000000001</c:v>
                </c:pt>
                <c:pt idx="29">
                  <c:v>65070.5</c:v>
                </c:pt>
                <c:pt idx="30">
                  <c:v>65569.600000000006</c:v>
                </c:pt>
                <c:pt idx="31">
                  <c:v>66007.199999999997</c:v>
                </c:pt>
                <c:pt idx="32">
                  <c:v>66432.7</c:v>
                </c:pt>
                <c:pt idx="33">
                  <c:v>66909.100000000006</c:v>
                </c:pt>
                <c:pt idx="34">
                  <c:v>67386.8</c:v>
                </c:pt>
                <c:pt idx="35">
                  <c:v>67890.100000000006</c:v>
                </c:pt>
                <c:pt idx="36">
                  <c:v>68205.7</c:v>
                </c:pt>
                <c:pt idx="37">
                  <c:v>68597.100000000006</c:v>
                </c:pt>
                <c:pt idx="38">
                  <c:v>68825.5</c:v>
                </c:pt>
                <c:pt idx="39">
                  <c:v>69079.7</c:v>
                </c:pt>
                <c:pt idx="40">
                  <c:v>69233.600000000006</c:v>
                </c:pt>
                <c:pt idx="41">
                  <c:v>69325.5</c:v>
                </c:pt>
                <c:pt idx="42">
                  <c:v>69378.899999999994</c:v>
                </c:pt>
                <c:pt idx="43">
                  <c:v>69410.399999999994</c:v>
                </c:pt>
                <c:pt idx="44">
                  <c:v>69365.5</c:v>
                </c:pt>
                <c:pt idx="45">
                  <c:v>69220.800000000003</c:v>
                </c:pt>
                <c:pt idx="46">
                  <c:v>68876.3</c:v>
                </c:pt>
                <c:pt idx="47">
                  <c:v>68482.899999999994</c:v>
                </c:pt>
                <c:pt idx="48">
                  <c:v>68127</c:v>
                </c:pt>
                <c:pt idx="49">
                  <c:v>67720.100000000006</c:v>
                </c:pt>
                <c:pt idx="50">
                  <c:v>67200.800000000003</c:v>
                </c:pt>
                <c:pt idx="51">
                  <c:v>66581.7</c:v>
                </c:pt>
                <c:pt idx="52">
                  <c:v>66085.3</c:v>
                </c:pt>
                <c:pt idx="53">
                  <c:v>65649.600000000006</c:v>
                </c:pt>
                <c:pt idx="54">
                  <c:v>65002</c:v>
                </c:pt>
                <c:pt idx="55">
                  <c:v>64415.7</c:v>
                </c:pt>
                <c:pt idx="56">
                  <c:v>63716.5</c:v>
                </c:pt>
                <c:pt idx="57">
                  <c:v>63166.7</c:v>
                </c:pt>
                <c:pt idx="58">
                  <c:v>62642.400000000001</c:v>
                </c:pt>
                <c:pt idx="59">
                  <c:v>62155.199999999997</c:v>
                </c:pt>
                <c:pt idx="60">
                  <c:v>61680.4</c:v>
                </c:pt>
                <c:pt idx="61">
                  <c:v>61320.2</c:v>
                </c:pt>
                <c:pt idx="62">
                  <c:v>61084.6</c:v>
                </c:pt>
                <c:pt idx="63">
                  <c:v>60799.5</c:v>
                </c:pt>
                <c:pt idx="64">
                  <c:v>60503.6</c:v>
                </c:pt>
                <c:pt idx="65">
                  <c:v>60296.3</c:v>
                </c:pt>
                <c:pt idx="66">
                  <c:v>60103</c:v>
                </c:pt>
                <c:pt idx="67">
                  <c:v>59912.1</c:v>
                </c:pt>
                <c:pt idx="68">
                  <c:v>59835.6</c:v>
                </c:pt>
                <c:pt idx="69">
                  <c:v>59797.9</c:v>
                </c:pt>
                <c:pt idx="70">
                  <c:v>59812</c:v>
                </c:pt>
                <c:pt idx="71">
                  <c:v>59941.599999999999</c:v>
                </c:pt>
                <c:pt idx="72">
                  <c:v>60237.2</c:v>
                </c:pt>
                <c:pt idx="73">
                  <c:v>60544.6</c:v>
                </c:pt>
                <c:pt idx="74">
                  <c:v>60878</c:v>
                </c:pt>
                <c:pt idx="75">
                  <c:v>61313.7</c:v>
                </c:pt>
                <c:pt idx="76">
                  <c:v>61851.7</c:v>
                </c:pt>
                <c:pt idx="77">
                  <c:v>62392.7</c:v>
                </c:pt>
              </c:numCache>
            </c:numRef>
          </c:xVal>
          <c:yVal>
            <c:numRef>
              <c:f>'Input-Poro-perm'!$AA$261:$AA$338</c:f>
              <c:numCache>
                <c:formatCode>General</c:formatCode>
                <c:ptCount val="78"/>
                <c:pt idx="0">
                  <c:v>118816.6</c:v>
                </c:pt>
                <c:pt idx="1">
                  <c:v>121736.9</c:v>
                </c:pt>
                <c:pt idx="2">
                  <c:v>123745.7</c:v>
                </c:pt>
                <c:pt idx="3">
                  <c:v>125730.6</c:v>
                </c:pt>
                <c:pt idx="4">
                  <c:v>127370.1</c:v>
                </c:pt>
                <c:pt idx="5">
                  <c:v>128614.2</c:v>
                </c:pt>
                <c:pt idx="6">
                  <c:v>129628.9</c:v>
                </c:pt>
                <c:pt idx="7">
                  <c:v>130528.2</c:v>
                </c:pt>
                <c:pt idx="8">
                  <c:v>131134.20000000001</c:v>
                </c:pt>
                <c:pt idx="9">
                  <c:v>131624.70000000001</c:v>
                </c:pt>
                <c:pt idx="10">
                  <c:v>131960.6</c:v>
                </c:pt>
                <c:pt idx="11">
                  <c:v>132245.1</c:v>
                </c:pt>
                <c:pt idx="12">
                  <c:v>132567.6</c:v>
                </c:pt>
                <c:pt idx="13">
                  <c:v>132888.1</c:v>
                </c:pt>
                <c:pt idx="14">
                  <c:v>133221.1</c:v>
                </c:pt>
                <c:pt idx="15">
                  <c:v>133591.5</c:v>
                </c:pt>
                <c:pt idx="16">
                  <c:v>134011.20000000001</c:v>
                </c:pt>
                <c:pt idx="17">
                  <c:v>134582</c:v>
                </c:pt>
                <c:pt idx="18">
                  <c:v>135216.20000000001</c:v>
                </c:pt>
                <c:pt idx="19">
                  <c:v>135989.20000000001</c:v>
                </c:pt>
                <c:pt idx="20">
                  <c:v>136725.4</c:v>
                </c:pt>
                <c:pt idx="21">
                  <c:v>137308.70000000001</c:v>
                </c:pt>
                <c:pt idx="22">
                  <c:v>137956</c:v>
                </c:pt>
                <c:pt idx="23">
                  <c:v>138565.6</c:v>
                </c:pt>
                <c:pt idx="24">
                  <c:v>138997.70000000001</c:v>
                </c:pt>
                <c:pt idx="25">
                  <c:v>139760.5</c:v>
                </c:pt>
                <c:pt idx="26">
                  <c:v>140473.1</c:v>
                </c:pt>
                <c:pt idx="27">
                  <c:v>141250.29999999999</c:v>
                </c:pt>
                <c:pt idx="28">
                  <c:v>141900.29999999999</c:v>
                </c:pt>
                <c:pt idx="29">
                  <c:v>142385.5</c:v>
                </c:pt>
                <c:pt idx="30">
                  <c:v>142833.29999999999</c:v>
                </c:pt>
                <c:pt idx="31">
                  <c:v>143166.70000000001</c:v>
                </c:pt>
                <c:pt idx="32">
                  <c:v>143437</c:v>
                </c:pt>
                <c:pt idx="33">
                  <c:v>143708</c:v>
                </c:pt>
                <c:pt idx="34">
                  <c:v>143852.70000000001</c:v>
                </c:pt>
                <c:pt idx="35">
                  <c:v>143960</c:v>
                </c:pt>
                <c:pt idx="36">
                  <c:v>143951.1</c:v>
                </c:pt>
                <c:pt idx="37">
                  <c:v>143930.79999999999</c:v>
                </c:pt>
                <c:pt idx="38">
                  <c:v>143832.70000000001</c:v>
                </c:pt>
                <c:pt idx="39">
                  <c:v>143671.9</c:v>
                </c:pt>
                <c:pt idx="40">
                  <c:v>143471.79999999999</c:v>
                </c:pt>
                <c:pt idx="41">
                  <c:v>143195.5</c:v>
                </c:pt>
                <c:pt idx="42">
                  <c:v>142968.79999999999</c:v>
                </c:pt>
                <c:pt idx="43">
                  <c:v>142464.6</c:v>
                </c:pt>
                <c:pt idx="44">
                  <c:v>142009.79999999999</c:v>
                </c:pt>
                <c:pt idx="45">
                  <c:v>141478</c:v>
                </c:pt>
                <c:pt idx="46">
                  <c:v>140754.6</c:v>
                </c:pt>
                <c:pt idx="47">
                  <c:v>139929.5</c:v>
                </c:pt>
                <c:pt idx="48">
                  <c:v>139129.9</c:v>
                </c:pt>
                <c:pt idx="49">
                  <c:v>138367.79999999999</c:v>
                </c:pt>
                <c:pt idx="50">
                  <c:v>137503.29999999999</c:v>
                </c:pt>
                <c:pt idx="51">
                  <c:v>136549.20000000001</c:v>
                </c:pt>
                <c:pt idx="52">
                  <c:v>135886.79999999999</c:v>
                </c:pt>
                <c:pt idx="53">
                  <c:v>135401.9</c:v>
                </c:pt>
                <c:pt idx="54">
                  <c:v>134712.29999999999</c:v>
                </c:pt>
                <c:pt idx="55">
                  <c:v>134175.20000000001</c:v>
                </c:pt>
                <c:pt idx="56">
                  <c:v>133573.20000000001</c:v>
                </c:pt>
                <c:pt idx="57">
                  <c:v>133137.5</c:v>
                </c:pt>
                <c:pt idx="58">
                  <c:v>132689.29999999999</c:v>
                </c:pt>
                <c:pt idx="59">
                  <c:v>132292</c:v>
                </c:pt>
                <c:pt idx="60">
                  <c:v>131895</c:v>
                </c:pt>
                <c:pt idx="61">
                  <c:v>131448.79999999999</c:v>
                </c:pt>
                <c:pt idx="62">
                  <c:v>131117.79999999999</c:v>
                </c:pt>
                <c:pt idx="63">
                  <c:v>130710.3</c:v>
                </c:pt>
                <c:pt idx="64">
                  <c:v>130138.8</c:v>
                </c:pt>
                <c:pt idx="65">
                  <c:v>129555.8</c:v>
                </c:pt>
                <c:pt idx="66">
                  <c:v>128872.1</c:v>
                </c:pt>
                <c:pt idx="67">
                  <c:v>127986.2</c:v>
                </c:pt>
                <c:pt idx="68">
                  <c:v>127026.3</c:v>
                </c:pt>
                <c:pt idx="69">
                  <c:v>126003.6</c:v>
                </c:pt>
                <c:pt idx="70">
                  <c:v>124893.4</c:v>
                </c:pt>
                <c:pt idx="71">
                  <c:v>123595.5</c:v>
                </c:pt>
                <c:pt idx="72">
                  <c:v>122160.4</c:v>
                </c:pt>
                <c:pt idx="73">
                  <c:v>120763.8</c:v>
                </c:pt>
                <c:pt idx="74">
                  <c:v>119329.4</c:v>
                </c:pt>
                <c:pt idx="75">
                  <c:v>117782.8</c:v>
                </c:pt>
                <c:pt idx="76">
                  <c:v>116123.7</c:v>
                </c:pt>
                <c:pt idx="77">
                  <c:v>114237.5</c:v>
                </c:pt>
              </c:numCache>
            </c:numRef>
          </c:yVal>
          <c:smooth val="1"/>
        </c:ser>
        <c:ser>
          <c:idx val="10"/>
          <c:order val="10"/>
          <c:spPr>
            <a:ln w="19050" cap="rnd">
              <a:solidFill>
                <a:schemeClr val="accent5">
                  <a:tint val="9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8000"/>
                </a:schemeClr>
              </a:solidFill>
              <a:ln w="9525">
                <a:solidFill>
                  <a:schemeClr val="accent5">
                    <a:shade val="88000"/>
                  </a:schemeClr>
                </a:solidFill>
              </a:ln>
              <a:effectLst/>
            </c:spPr>
          </c:marker>
          <c:xVal>
            <c:numRef>
              <c:f>'Input-Poro-perm'!$Z$339:$Z$388</c:f>
              <c:numCache>
                <c:formatCode>General</c:formatCode>
                <c:ptCount val="50"/>
                <c:pt idx="0">
                  <c:v>40820.199999999997</c:v>
                </c:pt>
                <c:pt idx="1">
                  <c:v>44956</c:v>
                </c:pt>
                <c:pt idx="2">
                  <c:v>48303.199999999997</c:v>
                </c:pt>
                <c:pt idx="3">
                  <c:v>50676.800000000003</c:v>
                </c:pt>
                <c:pt idx="4">
                  <c:v>52427.8</c:v>
                </c:pt>
                <c:pt idx="5">
                  <c:v>53941.9</c:v>
                </c:pt>
                <c:pt idx="6">
                  <c:v>55168.3</c:v>
                </c:pt>
                <c:pt idx="7">
                  <c:v>56382.5</c:v>
                </c:pt>
                <c:pt idx="8">
                  <c:v>57408.1</c:v>
                </c:pt>
                <c:pt idx="9">
                  <c:v>58480.6</c:v>
                </c:pt>
                <c:pt idx="10">
                  <c:v>59226.7</c:v>
                </c:pt>
                <c:pt idx="11">
                  <c:v>59879.3</c:v>
                </c:pt>
                <c:pt idx="12">
                  <c:v>60407.8</c:v>
                </c:pt>
                <c:pt idx="13">
                  <c:v>61024</c:v>
                </c:pt>
                <c:pt idx="14">
                  <c:v>61715.6</c:v>
                </c:pt>
                <c:pt idx="15">
                  <c:v>62694.6</c:v>
                </c:pt>
                <c:pt idx="16">
                  <c:v>63540.4</c:v>
                </c:pt>
                <c:pt idx="17">
                  <c:v>64399.6</c:v>
                </c:pt>
                <c:pt idx="18">
                  <c:v>65299.199999999997</c:v>
                </c:pt>
                <c:pt idx="19">
                  <c:v>66587.600000000006</c:v>
                </c:pt>
                <c:pt idx="20">
                  <c:v>67716.899999999994</c:v>
                </c:pt>
                <c:pt idx="21">
                  <c:v>68634.2</c:v>
                </c:pt>
                <c:pt idx="22">
                  <c:v>69402.600000000006</c:v>
                </c:pt>
                <c:pt idx="23">
                  <c:v>70121.100000000006</c:v>
                </c:pt>
                <c:pt idx="24">
                  <c:v>70664.7</c:v>
                </c:pt>
                <c:pt idx="25">
                  <c:v>71058.399999999994</c:v>
                </c:pt>
                <c:pt idx="26">
                  <c:v>71276.2</c:v>
                </c:pt>
                <c:pt idx="27">
                  <c:v>71407.8</c:v>
                </c:pt>
                <c:pt idx="28">
                  <c:v>71543.600000000006</c:v>
                </c:pt>
                <c:pt idx="29">
                  <c:v>71604</c:v>
                </c:pt>
                <c:pt idx="30">
                  <c:v>71453.100000000006</c:v>
                </c:pt>
                <c:pt idx="31">
                  <c:v>71163.7</c:v>
                </c:pt>
                <c:pt idx="32">
                  <c:v>70228.3</c:v>
                </c:pt>
                <c:pt idx="33">
                  <c:v>69177.8</c:v>
                </c:pt>
                <c:pt idx="34">
                  <c:v>68150.3</c:v>
                </c:pt>
                <c:pt idx="35">
                  <c:v>66768</c:v>
                </c:pt>
                <c:pt idx="36">
                  <c:v>65594.8</c:v>
                </c:pt>
                <c:pt idx="37">
                  <c:v>64284.1</c:v>
                </c:pt>
                <c:pt idx="38">
                  <c:v>63297.599999999999</c:v>
                </c:pt>
                <c:pt idx="39">
                  <c:v>62512.1</c:v>
                </c:pt>
                <c:pt idx="40">
                  <c:v>61940.9</c:v>
                </c:pt>
                <c:pt idx="41">
                  <c:v>61447.8</c:v>
                </c:pt>
                <c:pt idx="42">
                  <c:v>61143</c:v>
                </c:pt>
                <c:pt idx="43">
                  <c:v>60890.1</c:v>
                </c:pt>
                <c:pt idx="44">
                  <c:v>60675.199999999997</c:v>
                </c:pt>
                <c:pt idx="45">
                  <c:v>60602.7</c:v>
                </c:pt>
                <c:pt idx="46">
                  <c:v>60628.9</c:v>
                </c:pt>
                <c:pt idx="47">
                  <c:v>61050.9</c:v>
                </c:pt>
                <c:pt idx="48">
                  <c:v>61872.7</c:v>
                </c:pt>
                <c:pt idx="49">
                  <c:v>62881.9</c:v>
                </c:pt>
              </c:numCache>
            </c:numRef>
          </c:xVal>
          <c:yVal>
            <c:numRef>
              <c:f>'Input-Poro-perm'!$AA$339:$AA$388</c:f>
              <c:numCache>
                <c:formatCode>General</c:formatCode>
                <c:ptCount val="50"/>
                <c:pt idx="0">
                  <c:v>120883.9</c:v>
                </c:pt>
                <c:pt idx="1">
                  <c:v>124191.3</c:v>
                </c:pt>
                <c:pt idx="2">
                  <c:v>126958.3</c:v>
                </c:pt>
                <c:pt idx="3">
                  <c:v>128880.9</c:v>
                </c:pt>
                <c:pt idx="4">
                  <c:v>130126.6</c:v>
                </c:pt>
                <c:pt idx="5">
                  <c:v>131154.9</c:v>
                </c:pt>
                <c:pt idx="6">
                  <c:v>131977.70000000001</c:v>
                </c:pt>
                <c:pt idx="7">
                  <c:v>132762.79999999999</c:v>
                </c:pt>
                <c:pt idx="8">
                  <c:v>133507.20000000001</c:v>
                </c:pt>
                <c:pt idx="9">
                  <c:v>134517.70000000001</c:v>
                </c:pt>
                <c:pt idx="10">
                  <c:v>135410.1</c:v>
                </c:pt>
                <c:pt idx="11">
                  <c:v>136705.4</c:v>
                </c:pt>
                <c:pt idx="12">
                  <c:v>137847.79999999999</c:v>
                </c:pt>
                <c:pt idx="13">
                  <c:v>139028.9</c:v>
                </c:pt>
                <c:pt idx="14">
                  <c:v>140236.20000000001</c:v>
                </c:pt>
                <c:pt idx="15">
                  <c:v>141661.70000000001</c:v>
                </c:pt>
                <c:pt idx="16">
                  <c:v>142656.5</c:v>
                </c:pt>
                <c:pt idx="17">
                  <c:v>143575.79999999999</c:v>
                </c:pt>
                <c:pt idx="18">
                  <c:v>144280.79999999999</c:v>
                </c:pt>
                <c:pt idx="19">
                  <c:v>145192.9</c:v>
                </c:pt>
                <c:pt idx="20">
                  <c:v>145699.20000000001</c:v>
                </c:pt>
                <c:pt idx="21">
                  <c:v>146013.5</c:v>
                </c:pt>
                <c:pt idx="22">
                  <c:v>146124</c:v>
                </c:pt>
                <c:pt idx="23">
                  <c:v>146183.4</c:v>
                </c:pt>
                <c:pt idx="24">
                  <c:v>146101.70000000001</c:v>
                </c:pt>
                <c:pt idx="25">
                  <c:v>145892.1</c:v>
                </c:pt>
                <c:pt idx="26">
                  <c:v>145642.4</c:v>
                </c:pt>
                <c:pt idx="27">
                  <c:v>145202.4</c:v>
                </c:pt>
                <c:pt idx="28">
                  <c:v>144434.4</c:v>
                </c:pt>
                <c:pt idx="29">
                  <c:v>143640.1</c:v>
                </c:pt>
                <c:pt idx="30">
                  <c:v>142590.9</c:v>
                </c:pt>
                <c:pt idx="31">
                  <c:v>141489.5</c:v>
                </c:pt>
                <c:pt idx="32">
                  <c:v>139610.20000000001</c:v>
                </c:pt>
                <c:pt idx="33">
                  <c:v>137817.9</c:v>
                </c:pt>
                <c:pt idx="34">
                  <c:v>136253.29999999999</c:v>
                </c:pt>
                <c:pt idx="35">
                  <c:v>134759.5</c:v>
                </c:pt>
                <c:pt idx="36">
                  <c:v>133710.29999999999</c:v>
                </c:pt>
                <c:pt idx="37">
                  <c:v>132583.29999999999</c:v>
                </c:pt>
                <c:pt idx="38">
                  <c:v>131738.5</c:v>
                </c:pt>
                <c:pt idx="39">
                  <c:v>130971.5</c:v>
                </c:pt>
                <c:pt idx="40">
                  <c:v>130232.6</c:v>
                </c:pt>
                <c:pt idx="41">
                  <c:v>129292.7</c:v>
                </c:pt>
                <c:pt idx="42">
                  <c:v>128456</c:v>
                </c:pt>
                <c:pt idx="43">
                  <c:v>127468.5</c:v>
                </c:pt>
                <c:pt idx="44">
                  <c:v>126506.9</c:v>
                </c:pt>
                <c:pt idx="45">
                  <c:v>125218.8</c:v>
                </c:pt>
                <c:pt idx="46">
                  <c:v>124121.4</c:v>
                </c:pt>
                <c:pt idx="47">
                  <c:v>121666</c:v>
                </c:pt>
                <c:pt idx="48">
                  <c:v>118496.4</c:v>
                </c:pt>
                <c:pt idx="49">
                  <c:v>115480.3</c:v>
                </c:pt>
              </c:numCache>
            </c:numRef>
          </c:yVal>
          <c:smooth val="1"/>
        </c:ser>
        <c:ser>
          <c:idx val="11"/>
          <c:order val="11"/>
          <c:spPr>
            <a:ln w="19050" cap="rnd">
              <a:solidFill>
                <a:schemeClr val="accent5">
                  <a:tint val="9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1000"/>
                </a:schemeClr>
              </a:solidFill>
              <a:ln w="9525">
                <a:solidFill>
                  <a:schemeClr val="accent5">
                    <a:shade val="81000"/>
                  </a:schemeClr>
                </a:solidFill>
              </a:ln>
              <a:effectLst/>
            </c:spPr>
          </c:marker>
          <c:xVal>
            <c:numRef>
              <c:f>'Input-Poro-perm'!$Z$389:$Z$420</c:f>
              <c:numCache>
                <c:formatCode>General</c:formatCode>
                <c:ptCount val="32"/>
                <c:pt idx="0">
                  <c:v>35673.199999999997</c:v>
                </c:pt>
                <c:pt idx="1">
                  <c:v>40920.6</c:v>
                </c:pt>
                <c:pt idx="2">
                  <c:v>44815</c:v>
                </c:pt>
                <c:pt idx="3">
                  <c:v>48256.6</c:v>
                </c:pt>
                <c:pt idx="4">
                  <c:v>53183.1</c:v>
                </c:pt>
                <c:pt idx="5">
                  <c:v>54757.9</c:v>
                </c:pt>
                <c:pt idx="6">
                  <c:v>55720.5</c:v>
                </c:pt>
                <c:pt idx="7">
                  <c:v>56357.599999999999</c:v>
                </c:pt>
                <c:pt idx="8">
                  <c:v>56904.5</c:v>
                </c:pt>
                <c:pt idx="9">
                  <c:v>57426.8</c:v>
                </c:pt>
                <c:pt idx="10">
                  <c:v>57837.3</c:v>
                </c:pt>
                <c:pt idx="11">
                  <c:v>58419.3</c:v>
                </c:pt>
                <c:pt idx="12">
                  <c:v>58876</c:v>
                </c:pt>
                <c:pt idx="13">
                  <c:v>59269.4</c:v>
                </c:pt>
                <c:pt idx="14">
                  <c:v>59775.6</c:v>
                </c:pt>
                <c:pt idx="15">
                  <c:v>60245.7</c:v>
                </c:pt>
                <c:pt idx="16">
                  <c:v>60740.800000000003</c:v>
                </c:pt>
                <c:pt idx="17">
                  <c:v>61473.8</c:v>
                </c:pt>
                <c:pt idx="18">
                  <c:v>62070.2</c:v>
                </c:pt>
                <c:pt idx="19">
                  <c:v>62630.3</c:v>
                </c:pt>
                <c:pt idx="20">
                  <c:v>63265.4</c:v>
                </c:pt>
                <c:pt idx="21">
                  <c:v>63913.7</c:v>
                </c:pt>
                <c:pt idx="22">
                  <c:v>64487.5</c:v>
                </c:pt>
                <c:pt idx="23">
                  <c:v>65149.599999999999</c:v>
                </c:pt>
                <c:pt idx="24">
                  <c:v>65737.5</c:v>
                </c:pt>
                <c:pt idx="25">
                  <c:v>66351.100000000006</c:v>
                </c:pt>
                <c:pt idx="26">
                  <c:v>67003</c:v>
                </c:pt>
                <c:pt idx="27">
                  <c:v>67630.899999999994</c:v>
                </c:pt>
                <c:pt idx="28">
                  <c:v>68158.8</c:v>
                </c:pt>
                <c:pt idx="29">
                  <c:v>68939</c:v>
                </c:pt>
                <c:pt idx="30">
                  <c:v>69568.899999999994</c:v>
                </c:pt>
                <c:pt idx="31">
                  <c:v>70098.100000000006</c:v>
                </c:pt>
              </c:numCache>
            </c:numRef>
          </c:xVal>
          <c:yVal>
            <c:numRef>
              <c:f>'Input-Poro-perm'!$AA$389:$AA$420</c:f>
              <c:numCache>
                <c:formatCode>General</c:formatCode>
                <c:ptCount val="32"/>
                <c:pt idx="0">
                  <c:v>120782.2</c:v>
                </c:pt>
                <c:pt idx="1">
                  <c:v>123989.5</c:v>
                </c:pt>
                <c:pt idx="2">
                  <c:v>126397.6</c:v>
                </c:pt>
                <c:pt idx="3">
                  <c:v>128686.7</c:v>
                </c:pt>
                <c:pt idx="4">
                  <c:v>132318.9</c:v>
                </c:pt>
                <c:pt idx="5">
                  <c:v>133524.9</c:v>
                </c:pt>
                <c:pt idx="6">
                  <c:v>134243.4</c:v>
                </c:pt>
                <c:pt idx="7">
                  <c:v>134756.20000000001</c:v>
                </c:pt>
                <c:pt idx="8">
                  <c:v>135444.20000000001</c:v>
                </c:pt>
                <c:pt idx="9">
                  <c:v>136044</c:v>
                </c:pt>
                <c:pt idx="10">
                  <c:v>136541</c:v>
                </c:pt>
                <c:pt idx="11">
                  <c:v>137406.5</c:v>
                </c:pt>
                <c:pt idx="12">
                  <c:v>138245.1</c:v>
                </c:pt>
                <c:pt idx="13">
                  <c:v>139082.70000000001</c:v>
                </c:pt>
                <c:pt idx="14">
                  <c:v>139972.4</c:v>
                </c:pt>
                <c:pt idx="15">
                  <c:v>140710</c:v>
                </c:pt>
                <c:pt idx="16">
                  <c:v>141498.70000000001</c:v>
                </c:pt>
                <c:pt idx="17">
                  <c:v>142416.29999999999</c:v>
                </c:pt>
                <c:pt idx="18">
                  <c:v>143168.29999999999</c:v>
                </c:pt>
                <c:pt idx="19">
                  <c:v>143793.29999999999</c:v>
                </c:pt>
                <c:pt idx="20">
                  <c:v>144470.1</c:v>
                </c:pt>
                <c:pt idx="21">
                  <c:v>145096.5</c:v>
                </c:pt>
                <c:pt idx="22">
                  <c:v>145633.5</c:v>
                </c:pt>
                <c:pt idx="23">
                  <c:v>146171.9</c:v>
                </c:pt>
                <c:pt idx="24">
                  <c:v>146570.5</c:v>
                </c:pt>
                <c:pt idx="25">
                  <c:v>146956.70000000001</c:v>
                </c:pt>
                <c:pt idx="26">
                  <c:v>147305.5</c:v>
                </c:pt>
                <c:pt idx="27">
                  <c:v>147553.20000000001</c:v>
                </c:pt>
                <c:pt idx="28">
                  <c:v>147723.79999999999</c:v>
                </c:pt>
                <c:pt idx="29">
                  <c:v>147884.79999999999</c:v>
                </c:pt>
                <c:pt idx="30">
                  <c:v>147968.5</c:v>
                </c:pt>
                <c:pt idx="31">
                  <c:v>148025.29999999999</c:v>
                </c:pt>
              </c:numCache>
            </c:numRef>
          </c:yVal>
          <c:smooth val="1"/>
        </c:ser>
        <c:ser>
          <c:idx val="12"/>
          <c:order val="12"/>
          <c:spPr>
            <a:ln w="19050" cap="rnd">
              <a:solidFill>
                <a:schemeClr val="accent5">
                  <a:shade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4000"/>
                </a:schemeClr>
              </a:solidFill>
              <a:ln w="9525">
                <a:solidFill>
                  <a:schemeClr val="accent5">
                    <a:shade val="74000"/>
                  </a:schemeClr>
                </a:solidFill>
              </a:ln>
              <a:effectLst/>
            </c:spPr>
          </c:marker>
          <c:xVal>
            <c:numRef>
              <c:f>'Input-Poro-perm'!$Z$421:$Z$452</c:f>
              <c:numCache>
                <c:formatCode>General</c:formatCode>
                <c:ptCount val="32"/>
                <c:pt idx="0">
                  <c:v>73964.2</c:v>
                </c:pt>
                <c:pt idx="1">
                  <c:v>73998</c:v>
                </c:pt>
                <c:pt idx="2">
                  <c:v>73818.2</c:v>
                </c:pt>
                <c:pt idx="3">
                  <c:v>73661.100000000006</c:v>
                </c:pt>
                <c:pt idx="4">
                  <c:v>73346.100000000006</c:v>
                </c:pt>
                <c:pt idx="5">
                  <c:v>72944.2</c:v>
                </c:pt>
                <c:pt idx="6">
                  <c:v>72553.2</c:v>
                </c:pt>
                <c:pt idx="7">
                  <c:v>72098.100000000006</c:v>
                </c:pt>
                <c:pt idx="8">
                  <c:v>71504.600000000006</c:v>
                </c:pt>
                <c:pt idx="9">
                  <c:v>70947.5</c:v>
                </c:pt>
                <c:pt idx="10">
                  <c:v>70227</c:v>
                </c:pt>
                <c:pt idx="11">
                  <c:v>69392.7</c:v>
                </c:pt>
                <c:pt idx="12">
                  <c:v>68496.399999999994</c:v>
                </c:pt>
                <c:pt idx="13">
                  <c:v>67523</c:v>
                </c:pt>
                <c:pt idx="14">
                  <c:v>66261.5</c:v>
                </c:pt>
                <c:pt idx="15">
                  <c:v>65211.9</c:v>
                </c:pt>
                <c:pt idx="16">
                  <c:v>64237.9</c:v>
                </c:pt>
                <c:pt idx="17">
                  <c:v>63464.2</c:v>
                </c:pt>
                <c:pt idx="18">
                  <c:v>62892.4</c:v>
                </c:pt>
                <c:pt idx="19">
                  <c:v>62408.1</c:v>
                </c:pt>
                <c:pt idx="20">
                  <c:v>62039</c:v>
                </c:pt>
                <c:pt idx="21">
                  <c:v>61769.4</c:v>
                </c:pt>
                <c:pt idx="22">
                  <c:v>61516.7</c:v>
                </c:pt>
                <c:pt idx="23">
                  <c:v>61423.6</c:v>
                </c:pt>
                <c:pt idx="24">
                  <c:v>61318.9</c:v>
                </c:pt>
                <c:pt idx="25">
                  <c:v>61299.9</c:v>
                </c:pt>
                <c:pt idx="26">
                  <c:v>61231</c:v>
                </c:pt>
                <c:pt idx="27">
                  <c:v>61382.9</c:v>
                </c:pt>
                <c:pt idx="28">
                  <c:v>61677.2</c:v>
                </c:pt>
                <c:pt idx="29">
                  <c:v>62193.9</c:v>
                </c:pt>
                <c:pt idx="30">
                  <c:v>62654.9</c:v>
                </c:pt>
                <c:pt idx="31">
                  <c:v>63415.7</c:v>
                </c:pt>
              </c:numCache>
            </c:numRef>
          </c:xVal>
          <c:yVal>
            <c:numRef>
              <c:f>'Input-Poro-perm'!$AA$421:$AA$452</c:f>
              <c:numCache>
                <c:formatCode>General</c:formatCode>
                <c:ptCount val="32"/>
                <c:pt idx="0">
                  <c:v>145625.70000000001</c:v>
                </c:pt>
                <c:pt idx="1">
                  <c:v>144919.29999999999</c:v>
                </c:pt>
                <c:pt idx="2">
                  <c:v>144172.6</c:v>
                </c:pt>
                <c:pt idx="3">
                  <c:v>143602.70000000001</c:v>
                </c:pt>
                <c:pt idx="4">
                  <c:v>142564</c:v>
                </c:pt>
                <c:pt idx="5">
                  <c:v>141385.5</c:v>
                </c:pt>
                <c:pt idx="6">
                  <c:v>140383.9</c:v>
                </c:pt>
                <c:pt idx="7">
                  <c:v>139419.29999999999</c:v>
                </c:pt>
                <c:pt idx="8">
                  <c:v>138440.29999999999</c:v>
                </c:pt>
                <c:pt idx="9">
                  <c:v>137587.6</c:v>
                </c:pt>
                <c:pt idx="10">
                  <c:v>136670.29999999999</c:v>
                </c:pt>
                <c:pt idx="11">
                  <c:v>135776.6</c:v>
                </c:pt>
                <c:pt idx="12">
                  <c:v>134781.20000000001</c:v>
                </c:pt>
                <c:pt idx="13">
                  <c:v>133923.6</c:v>
                </c:pt>
                <c:pt idx="14">
                  <c:v>132885.79999999999</c:v>
                </c:pt>
                <c:pt idx="15">
                  <c:v>132052.5</c:v>
                </c:pt>
                <c:pt idx="16">
                  <c:v>131220.1</c:v>
                </c:pt>
                <c:pt idx="17">
                  <c:v>130529.2</c:v>
                </c:pt>
                <c:pt idx="18">
                  <c:v>129840.6</c:v>
                </c:pt>
                <c:pt idx="19">
                  <c:v>129190.9</c:v>
                </c:pt>
                <c:pt idx="20">
                  <c:v>128429.1</c:v>
                </c:pt>
                <c:pt idx="21">
                  <c:v>127807.4</c:v>
                </c:pt>
                <c:pt idx="22">
                  <c:v>126820.2</c:v>
                </c:pt>
                <c:pt idx="23">
                  <c:v>126188</c:v>
                </c:pt>
                <c:pt idx="24">
                  <c:v>125467.5</c:v>
                </c:pt>
                <c:pt idx="25">
                  <c:v>124962.6</c:v>
                </c:pt>
                <c:pt idx="26">
                  <c:v>124419</c:v>
                </c:pt>
                <c:pt idx="27">
                  <c:v>123386.2</c:v>
                </c:pt>
                <c:pt idx="28">
                  <c:v>122026.9</c:v>
                </c:pt>
                <c:pt idx="29">
                  <c:v>120065</c:v>
                </c:pt>
                <c:pt idx="30">
                  <c:v>118505.9</c:v>
                </c:pt>
                <c:pt idx="31">
                  <c:v>116181.1</c:v>
                </c:pt>
              </c:numCache>
            </c:numRef>
          </c:yVal>
          <c:smooth val="1"/>
        </c:ser>
        <c:ser>
          <c:idx val="13"/>
          <c:order val="13"/>
          <c:spPr>
            <a:ln w="19050" cap="rnd">
              <a:solidFill>
                <a:schemeClr val="accent5">
                  <a:shade val="9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6000"/>
                </a:schemeClr>
              </a:solidFill>
              <a:ln w="9525">
                <a:solidFill>
                  <a:schemeClr val="accent5">
                    <a:shade val="66000"/>
                  </a:schemeClr>
                </a:solidFill>
              </a:ln>
              <a:effectLst/>
            </c:spPr>
          </c:marker>
          <c:xVal>
            <c:numRef>
              <c:f>'Input-Poro-perm'!$Z$453:$Z$477</c:f>
              <c:numCache>
                <c:formatCode>General</c:formatCode>
                <c:ptCount val="25"/>
                <c:pt idx="0">
                  <c:v>40746.699999999997</c:v>
                </c:pt>
                <c:pt idx="1">
                  <c:v>43903.9</c:v>
                </c:pt>
                <c:pt idx="2">
                  <c:v>46433.4</c:v>
                </c:pt>
                <c:pt idx="3">
                  <c:v>48612.9</c:v>
                </c:pt>
                <c:pt idx="4">
                  <c:v>50965.2</c:v>
                </c:pt>
                <c:pt idx="5">
                  <c:v>53766.1</c:v>
                </c:pt>
                <c:pt idx="6">
                  <c:v>54815</c:v>
                </c:pt>
                <c:pt idx="7">
                  <c:v>55399.6</c:v>
                </c:pt>
                <c:pt idx="8">
                  <c:v>56020.7</c:v>
                </c:pt>
                <c:pt idx="9">
                  <c:v>56800.5</c:v>
                </c:pt>
                <c:pt idx="10">
                  <c:v>57628.6</c:v>
                </c:pt>
                <c:pt idx="11">
                  <c:v>58110.2</c:v>
                </c:pt>
                <c:pt idx="12">
                  <c:v>58803.199999999997</c:v>
                </c:pt>
                <c:pt idx="13">
                  <c:v>59347.1</c:v>
                </c:pt>
                <c:pt idx="14">
                  <c:v>59916.7</c:v>
                </c:pt>
                <c:pt idx="15">
                  <c:v>60611.199999999997</c:v>
                </c:pt>
                <c:pt idx="16">
                  <c:v>61307.4</c:v>
                </c:pt>
                <c:pt idx="17">
                  <c:v>61940.6</c:v>
                </c:pt>
                <c:pt idx="18">
                  <c:v>62850.1</c:v>
                </c:pt>
                <c:pt idx="19">
                  <c:v>63810.7</c:v>
                </c:pt>
                <c:pt idx="20">
                  <c:v>64573.2</c:v>
                </c:pt>
                <c:pt idx="21">
                  <c:v>65324.1</c:v>
                </c:pt>
                <c:pt idx="22">
                  <c:v>66100.399999999994</c:v>
                </c:pt>
                <c:pt idx="23">
                  <c:v>66864.5</c:v>
                </c:pt>
                <c:pt idx="24">
                  <c:v>67806.100000000006</c:v>
                </c:pt>
              </c:numCache>
            </c:numRef>
          </c:xVal>
          <c:yVal>
            <c:numRef>
              <c:f>'Input-Poro-perm'!$AA$453:$AA$477</c:f>
              <c:numCache>
                <c:formatCode>General</c:formatCode>
                <c:ptCount val="25"/>
                <c:pt idx="0">
                  <c:v>125791.7</c:v>
                </c:pt>
                <c:pt idx="1">
                  <c:v>127597.8</c:v>
                </c:pt>
                <c:pt idx="2">
                  <c:v>129156.2</c:v>
                </c:pt>
                <c:pt idx="3">
                  <c:v>130470.1</c:v>
                </c:pt>
                <c:pt idx="4">
                  <c:v>132064.29999999999</c:v>
                </c:pt>
                <c:pt idx="5">
                  <c:v>134143.4</c:v>
                </c:pt>
                <c:pt idx="6">
                  <c:v>135027.20000000001</c:v>
                </c:pt>
                <c:pt idx="7">
                  <c:v>135703.1</c:v>
                </c:pt>
                <c:pt idx="8">
                  <c:v>136493.4</c:v>
                </c:pt>
                <c:pt idx="9">
                  <c:v>137714.20000000001</c:v>
                </c:pt>
                <c:pt idx="10">
                  <c:v>139100.1</c:v>
                </c:pt>
                <c:pt idx="11">
                  <c:v>139951.4</c:v>
                </c:pt>
                <c:pt idx="12">
                  <c:v>141045.29999999999</c:v>
                </c:pt>
                <c:pt idx="13">
                  <c:v>141935.4</c:v>
                </c:pt>
                <c:pt idx="14">
                  <c:v>142825.79999999999</c:v>
                </c:pt>
                <c:pt idx="15">
                  <c:v>143780.79999999999</c:v>
                </c:pt>
                <c:pt idx="16">
                  <c:v>144635.20000000001</c:v>
                </c:pt>
                <c:pt idx="17">
                  <c:v>145475.70000000001</c:v>
                </c:pt>
                <c:pt idx="18">
                  <c:v>146395.70000000001</c:v>
                </c:pt>
                <c:pt idx="19">
                  <c:v>147291</c:v>
                </c:pt>
                <c:pt idx="20">
                  <c:v>147868.1</c:v>
                </c:pt>
                <c:pt idx="21">
                  <c:v>148357</c:v>
                </c:pt>
                <c:pt idx="22">
                  <c:v>148858.9</c:v>
                </c:pt>
                <c:pt idx="23">
                  <c:v>149297.60000000001</c:v>
                </c:pt>
                <c:pt idx="24">
                  <c:v>149687.70000000001</c:v>
                </c:pt>
              </c:numCache>
            </c:numRef>
          </c:yVal>
          <c:smooth val="1"/>
        </c:ser>
        <c:ser>
          <c:idx val="14"/>
          <c:order val="14"/>
          <c:spPr>
            <a:ln w="19050" cap="rnd">
              <a:solidFill>
                <a:schemeClr val="accent5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9000"/>
                </a:schemeClr>
              </a:solidFill>
              <a:ln w="9525">
                <a:solidFill>
                  <a:schemeClr val="accent5">
                    <a:shade val="59000"/>
                  </a:schemeClr>
                </a:solidFill>
              </a:ln>
              <a:effectLst/>
            </c:spPr>
          </c:marker>
          <c:xVal>
            <c:numRef>
              <c:f>'Input-Poro-perm'!$Z$478:$Z$509</c:f>
              <c:numCache>
                <c:formatCode>General</c:formatCode>
                <c:ptCount val="32"/>
                <c:pt idx="0">
                  <c:v>76511.199999999997</c:v>
                </c:pt>
                <c:pt idx="1">
                  <c:v>76327.8</c:v>
                </c:pt>
                <c:pt idx="2">
                  <c:v>75998.7</c:v>
                </c:pt>
                <c:pt idx="3">
                  <c:v>75670.899999999994</c:v>
                </c:pt>
                <c:pt idx="4">
                  <c:v>75065.3</c:v>
                </c:pt>
                <c:pt idx="5">
                  <c:v>73988.2</c:v>
                </c:pt>
                <c:pt idx="6">
                  <c:v>73392.399999999994</c:v>
                </c:pt>
                <c:pt idx="7">
                  <c:v>72195.899999999994</c:v>
                </c:pt>
                <c:pt idx="8">
                  <c:v>71247.399999999994</c:v>
                </c:pt>
                <c:pt idx="9">
                  <c:v>69946.899999999994</c:v>
                </c:pt>
                <c:pt idx="10">
                  <c:v>68919</c:v>
                </c:pt>
                <c:pt idx="11">
                  <c:v>68242.100000000006</c:v>
                </c:pt>
                <c:pt idx="12">
                  <c:v>67265.100000000006</c:v>
                </c:pt>
                <c:pt idx="13">
                  <c:v>66526.2</c:v>
                </c:pt>
                <c:pt idx="14">
                  <c:v>65850.7</c:v>
                </c:pt>
                <c:pt idx="15">
                  <c:v>65088.9</c:v>
                </c:pt>
                <c:pt idx="16">
                  <c:v>64452.4</c:v>
                </c:pt>
                <c:pt idx="17">
                  <c:v>63917.3</c:v>
                </c:pt>
                <c:pt idx="18">
                  <c:v>63208.3</c:v>
                </c:pt>
                <c:pt idx="19">
                  <c:v>62912.4</c:v>
                </c:pt>
                <c:pt idx="20">
                  <c:v>62491.8</c:v>
                </c:pt>
                <c:pt idx="21">
                  <c:v>62248</c:v>
                </c:pt>
                <c:pt idx="22">
                  <c:v>62092.800000000003</c:v>
                </c:pt>
                <c:pt idx="23">
                  <c:v>61976.7</c:v>
                </c:pt>
                <c:pt idx="24">
                  <c:v>61961.3</c:v>
                </c:pt>
                <c:pt idx="25">
                  <c:v>62009.2</c:v>
                </c:pt>
                <c:pt idx="26">
                  <c:v>62120.1</c:v>
                </c:pt>
                <c:pt idx="27">
                  <c:v>62474.400000000001</c:v>
                </c:pt>
                <c:pt idx="28">
                  <c:v>62750</c:v>
                </c:pt>
                <c:pt idx="29">
                  <c:v>63182.7</c:v>
                </c:pt>
                <c:pt idx="30">
                  <c:v>63739.8</c:v>
                </c:pt>
                <c:pt idx="31">
                  <c:v>64300.5</c:v>
                </c:pt>
              </c:numCache>
            </c:numRef>
          </c:xVal>
          <c:yVal>
            <c:numRef>
              <c:f>'Input-Poro-perm'!$AA$478:$AA$509</c:f>
              <c:numCache>
                <c:formatCode>General</c:formatCode>
                <c:ptCount val="32"/>
                <c:pt idx="0">
                  <c:v>143752</c:v>
                </c:pt>
                <c:pt idx="1">
                  <c:v>142260.5</c:v>
                </c:pt>
                <c:pt idx="2">
                  <c:v>141347.79999999999</c:v>
                </c:pt>
                <c:pt idx="3">
                  <c:v>140296.6</c:v>
                </c:pt>
                <c:pt idx="4">
                  <c:v>139279.5</c:v>
                </c:pt>
                <c:pt idx="5">
                  <c:v>137612.9</c:v>
                </c:pt>
                <c:pt idx="6">
                  <c:v>136810.70000000001</c:v>
                </c:pt>
                <c:pt idx="7">
                  <c:v>135622.1</c:v>
                </c:pt>
                <c:pt idx="8">
                  <c:v>134790</c:v>
                </c:pt>
                <c:pt idx="9">
                  <c:v>133840.20000000001</c:v>
                </c:pt>
                <c:pt idx="10">
                  <c:v>133284.79999999999</c:v>
                </c:pt>
                <c:pt idx="11">
                  <c:v>132910.39999999999</c:v>
                </c:pt>
                <c:pt idx="12">
                  <c:v>132330.4</c:v>
                </c:pt>
                <c:pt idx="13">
                  <c:v>131879.6</c:v>
                </c:pt>
                <c:pt idx="14">
                  <c:v>131404.20000000001</c:v>
                </c:pt>
                <c:pt idx="15">
                  <c:v>130763.8</c:v>
                </c:pt>
                <c:pt idx="16">
                  <c:v>130213.3</c:v>
                </c:pt>
                <c:pt idx="17">
                  <c:v>129601.1</c:v>
                </c:pt>
                <c:pt idx="18">
                  <c:v>128772</c:v>
                </c:pt>
                <c:pt idx="19">
                  <c:v>128225.7</c:v>
                </c:pt>
                <c:pt idx="20">
                  <c:v>127539</c:v>
                </c:pt>
                <c:pt idx="21">
                  <c:v>126854.3</c:v>
                </c:pt>
                <c:pt idx="22">
                  <c:v>126158.5</c:v>
                </c:pt>
                <c:pt idx="23">
                  <c:v>125336.9</c:v>
                </c:pt>
                <c:pt idx="24">
                  <c:v>124554.5</c:v>
                </c:pt>
                <c:pt idx="25">
                  <c:v>123734.6</c:v>
                </c:pt>
                <c:pt idx="26">
                  <c:v>122953.7</c:v>
                </c:pt>
                <c:pt idx="27">
                  <c:v>121860.2</c:v>
                </c:pt>
                <c:pt idx="28">
                  <c:v>120993.1</c:v>
                </c:pt>
                <c:pt idx="29">
                  <c:v>119698.8</c:v>
                </c:pt>
                <c:pt idx="30">
                  <c:v>118519.7</c:v>
                </c:pt>
                <c:pt idx="31">
                  <c:v>117075.5</c:v>
                </c:pt>
              </c:numCache>
            </c:numRef>
          </c:yVal>
          <c:smooth val="1"/>
        </c:ser>
        <c:ser>
          <c:idx val="15"/>
          <c:order val="15"/>
          <c:spPr>
            <a:ln w="19050" cap="rnd">
              <a:solidFill>
                <a:schemeClr val="accent5">
                  <a:shade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2000"/>
                </a:schemeClr>
              </a:solidFill>
              <a:ln w="9525">
                <a:solidFill>
                  <a:schemeClr val="accent5">
                    <a:shade val="52000"/>
                  </a:schemeClr>
                </a:solidFill>
              </a:ln>
              <a:effectLst/>
            </c:spPr>
          </c:marker>
          <c:xVal>
            <c:numRef>
              <c:f>'Input-Poro-perm'!$Z$510:$Z$534</c:f>
              <c:numCache>
                <c:formatCode>General</c:formatCode>
                <c:ptCount val="25"/>
                <c:pt idx="0">
                  <c:v>45810.400000000001</c:v>
                </c:pt>
                <c:pt idx="1">
                  <c:v>46868.1</c:v>
                </c:pt>
                <c:pt idx="2">
                  <c:v>47925.7</c:v>
                </c:pt>
                <c:pt idx="3">
                  <c:v>48983.3</c:v>
                </c:pt>
                <c:pt idx="4">
                  <c:v>50041</c:v>
                </c:pt>
                <c:pt idx="5">
                  <c:v>50668.5</c:v>
                </c:pt>
                <c:pt idx="6">
                  <c:v>51295.9</c:v>
                </c:pt>
                <c:pt idx="7">
                  <c:v>51923.4</c:v>
                </c:pt>
                <c:pt idx="8">
                  <c:v>52550.9</c:v>
                </c:pt>
                <c:pt idx="9">
                  <c:v>53235.5</c:v>
                </c:pt>
                <c:pt idx="10">
                  <c:v>53920.2</c:v>
                </c:pt>
                <c:pt idx="11">
                  <c:v>54604.800000000003</c:v>
                </c:pt>
                <c:pt idx="12">
                  <c:v>55289.4</c:v>
                </c:pt>
                <c:pt idx="13">
                  <c:v>56940</c:v>
                </c:pt>
                <c:pt idx="14">
                  <c:v>57435.7</c:v>
                </c:pt>
                <c:pt idx="15">
                  <c:v>57931.3</c:v>
                </c:pt>
                <c:pt idx="16">
                  <c:v>58426.9</c:v>
                </c:pt>
                <c:pt idx="17">
                  <c:v>58922.6</c:v>
                </c:pt>
                <c:pt idx="18">
                  <c:v>59408.4</c:v>
                </c:pt>
                <c:pt idx="19">
                  <c:v>59894.2</c:v>
                </c:pt>
                <c:pt idx="20">
                  <c:v>60380</c:v>
                </c:pt>
                <c:pt idx="21">
                  <c:v>60865.8</c:v>
                </c:pt>
                <c:pt idx="22">
                  <c:v>61366.9</c:v>
                </c:pt>
                <c:pt idx="23">
                  <c:v>61867.9</c:v>
                </c:pt>
                <c:pt idx="24">
                  <c:v>62369</c:v>
                </c:pt>
              </c:numCache>
            </c:numRef>
          </c:xVal>
          <c:yVal>
            <c:numRef>
              <c:f>'Input-Poro-perm'!$AA$510:$AA$534</c:f>
              <c:numCache>
                <c:formatCode>General</c:formatCode>
                <c:ptCount val="25"/>
                <c:pt idx="0">
                  <c:v>134612.20000000001</c:v>
                </c:pt>
                <c:pt idx="1">
                  <c:v>135306.79999999999</c:v>
                </c:pt>
                <c:pt idx="2">
                  <c:v>136001.29999999999</c:v>
                </c:pt>
                <c:pt idx="3">
                  <c:v>136695.9</c:v>
                </c:pt>
                <c:pt idx="4">
                  <c:v>137390.39999999999</c:v>
                </c:pt>
                <c:pt idx="5">
                  <c:v>137921.9</c:v>
                </c:pt>
                <c:pt idx="6">
                  <c:v>138453.4</c:v>
                </c:pt>
                <c:pt idx="7">
                  <c:v>138984.9</c:v>
                </c:pt>
                <c:pt idx="8">
                  <c:v>139516.4</c:v>
                </c:pt>
                <c:pt idx="9">
                  <c:v>140266.29999999999</c:v>
                </c:pt>
                <c:pt idx="10">
                  <c:v>141016.1</c:v>
                </c:pt>
                <c:pt idx="11">
                  <c:v>141766</c:v>
                </c:pt>
                <c:pt idx="12">
                  <c:v>142515.79999999999</c:v>
                </c:pt>
                <c:pt idx="13">
                  <c:v>144757.20000000001</c:v>
                </c:pt>
                <c:pt idx="14">
                  <c:v>145482.70000000001</c:v>
                </c:pt>
                <c:pt idx="15">
                  <c:v>146208.1</c:v>
                </c:pt>
                <c:pt idx="16">
                  <c:v>146933.6</c:v>
                </c:pt>
                <c:pt idx="17">
                  <c:v>147659.1</c:v>
                </c:pt>
                <c:pt idx="18">
                  <c:v>148422.20000000001</c:v>
                </c:pt>
                <c:pt idx="19">
                  <c:v>149185.4</c:v>
                </c:pt>
                <c:pt idx="20">
                  <c:v>149948.5</c:v>
                </c:pt>
                <c:pt idx="21">
                  <c:v>150711.6</c:v>
                </c:pt>
                <c:pt idx="22">
                  <c:v>151512.9</c:v>
                </c:pt>
                <c:pt idx="23">
                  <c:v>152314.1</c:v>
                </c:pt>
                <c:pt idx="24">
                  <c:v>153115.4</c:v>
                </c:pt>
              </c:numCache>
            </c:numRef>
          </c:yVal>
          <c:smooth val="1"/>
        </c:ser>
        <c:ser>
          <c:idx val="16"/>
          <c:order val="16"/>
          <c:spPr>
            <a:ln w="19050" cap="rnd">
              <a:solidFill>
                <a:schemeClr val="accent5">
                  <a:shade val="7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4000"/>
                </a:schemeClr>
              </a:solidFill>
              <a:ln w="9525">
                <a:solidFill>
                  <a:schemeClr val="accent5">
                    <a:shade val="44000"/>
                  </a:schemeClr>
                </a:solidFill>
              </a:ln>
              <a:effectLst/>
            </c:spPr>
          </c:marker>
          <c:xVal>
            <c:numRef>
              <c:f>'Input-Poro-perm'!$Z$535:$Z$542</c:f>
              <c:numCache>
                <c:formatCode>General</c:formatCode>
                <c:ptCount val="8"/>
                <c:pt idx="0">
                  <c:v>73840.899999999994</c:v>
                </c:pt>
                <c:pt idx="1">
                  <c:v>72028.899999999994</c:v>
                </c:pt>
                <c:pt idx="2">
                  <c:v>70804.5</c:v>
                </c:pt>
                <c:pt idx="3">
                  <c:v>69843.8</c:v>
                </c:pt>
                <c:pt idx="4">
                  <c:v>69173.2</c:v>
                </c:pt>
                <c:pt idx="5">
                  <c:v>68744.100000000006</c:v>
                </c:pt>
                <c:pt idx="6">
                  <c:v>68631.600000000006</c:v>
                </c:pt>
                <c:pt idx="7">
                  <c:v>68810.7</c:v>
                </c:pt>
              </c:numCache>
            </c:numRef>
          </c:xVal>
          <c:yVal>
            <c:numRef>
              <c:f>'Input-Poro-perm'!$AA$535:$AA$542</c:f>
              <c:numCache>
                <c:formatCode>General</c:formatCode>
                <c:ptCount val="8"/>
                <c:pt idx="0">
                  <c:v>130204.1</c:v>
                </c:pt>
                <c:pt idx="1">
                  <c:v>128780.8</c:v>
                </c:pt>
                <c:pt idx="2">
                  <c:v>127794</c:v>
                </c:pt>
                <c:pt idx="3">
                  <c:v>126911.1</c:v>
                </c:pt>
                <c:pt idx="4">
                  <c:v>126045</c:v>
                </c:pt>
                <c:pt idx="5">
                  <c:v>125029.9</c:v>
                </c:pt>
                <c:pt idx="6">
                  <c:v>123930.8</c:v>
                </c:pt>
                <c:pt idx="7">
                  <c:v>122721.5</c:v>
                </c:pt>
              </c:numCache>
            </c:numRef>
          </c:yVal>
          <c:smooth val="1"/>
        </c:ser>
        <c:ser>
          <c:idx val="17"/>
          <c:order val="17"/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Well!$D$4:$D$10</c:f>
              <c:numCache>
                <c:formatCode>0.0</c:formatCode>
                <c:ptCount val="7"/>
                <c:pt idx="0">
                  <c:v>56437.337763999996</c:v>
                </c:pt>
                <c:pt idx="1">
                  <c:v>62366.471811999996</c:v>
                </c:pt>
                <c:pt idx="2">
                  <c:v>57550.526776000006</c:v>
                </c:pt>
                <c:pt idx="3">
                  <c:v>67901.576976000011</c:v>
                </c:pt>
                <c:pt idx="4">
                  <c:v>50105.316564000001</c:v>
                </c:pt>
                <c:pt idx="5">
                  <c:v>61411.747371999998</c:v>
                </c:pt>
                <c:pt idx="6">
                  <c:v>49852.363799999999</c:v>
                </c:pt>
              </c:numCache>
            </c:numRef>
          </c:xVal>
          <c:yVal>
            <c:numRef>
              <c:f>Well!$E$4:$E$10</c:f>
              <c:numCache>
                <c:formatCode>0.0</c:formatCode>
                <c:ptCount val="7"/>
                <c:pt idx="0">
                  <c:v>126708.66547200001</c:v>
                </c:pt>
                <c:pt idx="1">
                  <c:v>134933.07518399999</c:v>
                </c:pt>
                <c:pt idx="2">
                  <c:v>118550.52872799999</c:v>
                </c:pt>
                <c:pt idx="3">
                  <c:v>142706.36939599999</c:v>
                </c:pt>
                <c:pt idx="4">
                  <c:v>129933.07502399999</c:v>
                </c:pt>
                <c:pt idx="5">
                  <c:v>124364.83337600001</c:v>
                </c:pt>
                <c:pt idx="6">
                  <c:v>117875.331856</c:v>
                </c:pt>
              </c:numCache>
            </c:numRef>
          </c:yVal>
          <c:smooth val="1"/>
        </c:ser>
        <c:ser>
          <c:idx val="19"/>
          <c:order val="18"/>
          <c:spPr>
            <a:ln w="19050" cap="rnd">
              <a:solidFill>
                <a:schemeClr val="accent5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'Input-Poro-perm'!$AH$4:$AH$5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'Input-Poro-perm'!$AI$4:$AI$5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20"/>
          <c:order val="19"/>
          <c:spPr>
            <a:ln w="19050" cap="rnd">
              <a:solidFill>
                <a:schemeClr val="accent5">
                  <a:shade val="5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7000"/>
                </a:schemeClr>
              </a:solidFill>
              <a:ln w="9525">
                <a:solidFill>
                  <a:schemeClr val="accent5">
                    <a:shade val="47000"/>
                  </a:schemeClr>
                </a:solidFill>
              </a:ln>
              <a:effectLst/>
            </c:spPr>
          </c:marker>
          <c:xVal>
            <c:numRef>
              <c:f>'Input-Poro-perm'!$AH$5:$AH$6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'Input-Poro-perm'!$AI$5:$AI$6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21"/>
          <c:order val="20"/>
          <c:spPr>
            <a:ln w="19050" cap="rnd">
              <a:solidFill>
                <a:schemeClr val="accent5">
                  <a:shade val="4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1000"/>
                </a:schemeClr>
              </a:solidFill>
              <a:ln w="9525">
                <a:solidFill>
                  <a:schemeClr val="accent5">
                    <a:shade val="41000"/>
                  </a:schemeClr>
                </a:solidFill>
              </a:ln>
              <a:effectLst/>
            </c:spPr>
          </c:marker>
          <c:xVal>
            <c:numRef>
              <c:f>'Input-Poro-perm'!$AH$6:$AH$7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'Input-Poro-perm'!$AI$6:$AI$7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22"/>
          <c:order val="21"/>
          <c:spPr>
            <a:ln w="19050" cap="rnd">
              <a:solidFill>
                <a:schemeClr val="accent5">
                  <a:shade val="4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35000"/>
                </a:schemeClr>
              </a:solidFill>
              <a:ln w="9525">
                <a:solidFill>
                  <a:schemeClr val="accent5">
                    <a:shade val="35000"/>
                  </a:schemeClr>
                </a:solidFill>
              </a:ln>
              <a:effectLst/>
            </c:spPr>
          </c:marker>
          <c:xVal>
            <c:numRef>
              <c:f>'Input-Poro-perm'!$AH$7:$AH$8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'Input-Poro-perm'!$AI$7:$AI$8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ser>
          <c:idx val="18"/>
          <c:order val="22"/>
          <c:spPr>
            <a:ln w="1905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xVal>
            <c:numRef>
              <c:f>Well!$D$12:$D$16</c:f>
              <c:numCache>
                <c:formatCode>0.0</c:formatCode>
                <c:ptCount val="5"/>
                <c:pt idx="0">
                  <c:v>58899.770120000001</c:v>
                </c:pt>
                <c:pt idx="1">
                  <c:v>59504.040829999998</c:v>
                </c:pt>
                <c:pt idx="2">
                  <c:v>56077.051350000002</c:v>
                </c:pt>
                <c:pt idx="3">
                  <c:v>53254.332580000002</c:v>
                </c:pt>
                <c:pt idx="4">
                  <c:v>53858.603280000003</c:v>
                </c:pt>
              </c:numCache>
            </c:numRef>
          </c:xVal>
          <c:yVal>
            <c:numRef>
              <c:f>Well!$E$12:$E$16</c:f>
              <c:numCache>
                <c:formatCode>0.0</c:formatCode>
                <c:ptCount val="5"/>
                <c:pt idx="0">
                  <c:v>134600.59766</c:v>
                </c:pt>
                <c:pt idx="1">
                  <c:v>131173.60818000001</c:v>
                </c:pt>
                <c:pt idx="2">
                  <c:v>130569.33747</c:v>
                </c:pt>
                <c:pt idx="3">
                  <c:v>126538.07728</c:v>
                </c:pt>
                <c:pt idx="4">
                  <c:v>123111.08779999999</c:v>
                </c:pt>
              </c:numCache>
            </c:numRef>
          </c:yVal>
          <c:smooth val="1"/>
        </c:ser>
        <c:ser>
          <c:idx val="23"/>
          <c:order val="23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'Input-Poro-perm'!$AH$13:$AH$291</c:f>
              <c:numCache>
                <c:formatCode>0</c:formatCode>
                <c:ptCount val="279"/>
                <c:pt idx="0">
                  <c:v>49315.22</c:v>
                </c:pt>
                <c:pt idx="1">
                  <c:v>48871.81</c:v>
                </c:pt>
                <c:pt idx="2">
                  <c:v>49006.18</c:v>
                </c:pt>
                <c:pt idx="3">
                  <c:v>49140.56</c:v>
                </c:pt>
                <c:pt idx="4">
                  <c:v>49274.93</c:v>
                </c:pt>
                <c:pt idx="5">
                  <c:v>48697.15</c:v>
                </c:pt>
                <c:pt idx="6">
                  <c:v>48831.519999999997</c:v>
                </c:pt>
                <c:pt idx="7">
                  <c:v>48522.49</c:v>
                </c:pt>
                <c:pt idx="8">
                  <c:v>48347.83</c:v>
                </c:pt>
                <c:pt idx="9">
                  <c:v>48173.17</c:v>
                </c:pt>
                <c:pt idx="10">
                  <c:v>48132.88</c:v>
                </c:pt>
                <c:pt idx="11">
                  <c:v>47958.22</c:v>
                </c:pt>
                <c:pt idx="12">
                  <c:v>47917.94</c:v>
                </c:pt>
                <c:pt idx="13">
                  <c:v>47702.99</c:v>
                </c:pt>
                <c:pt idx="14">
                  <c:v>47662.71</c:v>
                </c:pt>
                <c:pt idx="15">
                  <c:v>47622.42</c:v>
                </c:pt>
                <c:pt idx="16">
                  <c:v>47582.14</c:v>
                </c:pt>
                <c:pt idx="17">
                  <c:v>47541.85</c:v>
                </c:pt>
                <c:pt idx="18">
                  <c:v>47326.91</c:v>
                </c:pt>
                <c:pt idx="19">
                  <c:v>47286.62</c:v>
                </c:pt>
                <c:pt idx="20">
                  <c:v>47246.34</c:v>
                </c:pt>
                <c:pt idx="21">
                  <c:v>47206.05</c:v>
                </c:pt>
                <c:pt idx="22">
                  <c:v>47165.77</c:v>
                </c:pt>
                <c:pt idx="23">
                  <c:v>47125.48</c:v>
                </c:pt>
                <c:pt idx="24">
                  <c:v>47085.2</c:v>
                </c:pt>
                <c:pt idx="25">
                  <c:v>47044.92</c:v>
                </c:pt>
                <c:pt idx="26">
                  <c:v>47004.63</c:v>
                </c:pt>
                <c:pt idx="27">
                  <c:v>46964.35</c:v>
                </c:pt>
                <c:pt idx="28">
                  <c:v>46924.06</c:v>
                </c:pt>
                <c:pt idx="29">
                  <c:v>46883.78</c:v>
                </c:pt>
                <c:pt idx="30">
                  <c:v>46843.49</c:v>
                </c:pt>
                <c:pt idx="31">
                  <c:v>46803.21</c:v>
                </c:pt>
                <c:pt idx="32">
                  <c:v>46776.44</c:v>
                </c:pt>
                <c:pt idx="33">
                  <c:v>46736.160000000003</c:v>
                </c:pt>
                <c:pt idx="34">
                  <c:v>46695.87</c:v>
                </c:pt>
                <c:pt idx="35">
                  <c:v>46749.68</c:v>
                </c:pt>
                <c:pt idx="36">
                  <c:v>46803.49</c:v>
                </c:pt>
                <c:pt idx="37">
                  <c:v>46857.29</c:v>
                </c:pt>
                <c:pt idx="38">
                  <c:v>46911.1</c:v>
                </c:pt>
                <c:pt idx="39">
                  <c:v>47018.71</c:v>
                </c:pt>
                <c:pt idx="40">
                  <c:v>47072.52</c:v>
                </c:pt>
                <c:pt idx="41">
                  <c:v>47126.32</c:v>
                </c:pt>
                <c:pt idx="42">
                  <c:v>47274.22</c:v>
                </c:pt>
                <c:pt idx="43">
                  <c:v>47422.11</c:v>
                </c:pt>
                <c:pt idx="44">
                  <c:v>47516.21</c:v>
                </c:pt>
                <c:pt idx="45">
                  <c:v>47664.1</c:v>
                </c:pt>
                <c:pt idx="46">
                  <c:v>47758.19</c:v>
                </c:pt>
                <c:pt idx="47">
                  <c:v>48000.18</c:v>
                </c:pt>
                <c:pt idx="48">
                  <c:v>48094.27</c:v>
                </c:pt>
                <c:pt idx="49">
                  <c:v>48524.44</c:v>
                </c:pt>
                <c:pt idx="50">
                  <c:v>48618.53</c:v>
                </c:pt>
                <c:pt idx="51">
                  <c:v>48712.62</c:v>
                </c:pt>
                <c:pt idx="52">
                  <c:v>49801.42</c:v>
                </c:pt>
                <c:pt idx="53">
                  <c:v>49895.51</c:v>
                </c:pt>
                <c:pt idx="54">
                  <c:v>49989.599999999999</c:v>
                </c:pt>
                <c:pt idx="55">
                  <c:v>50083.69</c:v>
                </c:pt>
                <c:pt idx="56">
                  <c:v>51064.89</c:v>
                </c:pt>
                <c:pt idx="57">
                  <c:v>51158.98</c:v>
                </c:pt>
                <c:pt idx="58">
                  <c:v>51253.07</c:v>
                </c:pt>
                <c:pt idx="59">
                  <c:v>51347.16</c:v>
                </c:pt>
                <c:pt idx="60">
                  <c:v>51441.25</c:v>
                </c:pt>
                <c:pt idx="61">
                  <c:v>52140.17</c:v>
                </c:pt>
                <c:pt idx="62">
                  <c:v>52234.26</c:v>
                </c:pt>
                <c:pt idx="63">
                  <c:v>52328.35</c:v>
                </c:pt>
                <c:pt idx="64">
                  <c:v>53027.27</c:v>
                </c:pt>
                <c:pt idx="65">
                  <c:v>53121.36</c:v>
                </c:pt>
                <c:pt idx="66">
                  <c:v>53726.19</c:v>
                </c:pt>
                <c:pt idx="67">
                  <c:v>53820.28</c:v>
                </c:pt>
                <c:pt idx="68">
                  <c:v>54331.02</c:v>
                </c:pt>
                <c:pt idx="69">
                  <c:v>54425.11</c:v>
                </c:pt>
                <c:pt idx="70">
                  <c:v>54935.839999999997</c:v>
                </c:pt>
                <c:pt idx="71">
                  <c:v>55029.93</c:v>
                </c:pt>
                <c:pt idx="72">
                  <c:v>55540.67</c:v>
                </c:pt>
                <c:pt idx="73">
                  <c:v>55634.76</c:v>
                </c:pt>
                <c:pt idx="74">
                  <c:v>56145.5</c:v>
                </c:pt>
                <c:pt idx="75">
                  <c:v>56239.59</c:v>
                </c:pt>
                <c:pt idx="76">
                  <c:v>56656.24</c:v>
                </c:pt>
                <c:pt idx="77">
                  <c:v>56750.33</c:v>
                </c:pt>
                <c:pt idx="78">
                  <c:v>57166.98</c:v>
                </c:pt>
                <c:pt idx="79">
                  <c:v>57583.62</c:v>
                </c:pt>
                <c:pt idx="80">
                  <c:v>58000.27</c:v>
                </c:pt>
                <c:pt idx="81">
                  <c:v>58416.92</c:v>
                </c:pt>
                <c:pt idx="82">
                  <c:v>58739.48</c:v>
                </c:pt>
                <c:pt idx="83">
                  <c:v>59062.03</c:v>
                </c:pt>
                <c:pt idx="84">
                  <c:v>59478.68</c:v>
                </c:pt>
                <c:pt idx="85">
                  <c:v>59801.23</c:v>
                </c:pt>
                <c:pt idx="86">
                  <c:v>60029.7</c:v>
                </c:pt>
                <c:pt idx="87">
                  <c:v>60352.26</c:v>
                </c:pt>
                <c:pt idx="88">
                  <c:v>60674.81</c:v>
                </c:pt>
                <c:pt idx="89">
                  <c:v>60997.37</c:v>
                </c:pt>
                <c:pt idx="90">
                  <c:v>61319.93</c:v>
                </c:pt>
                <c:pt idx="91">
                  <c:v>61548.39</c:v>
                </c:pt>
                <c:pt idx="92">
                  <c:v>61642.48</c:v>
                </c:pt>
                <c:pt idx="93">
                  <c:v>61870.95</c:v>
                </c:pt>
                <c:pt idx="94">
                  <c:v>62193.5</c:v>
                </c:pt>
                <c:pt idx="95">
                  <c:v>62421.97</c:v>
                </c:pt>
                <c:pt idx="96">
                  <c:v>62650.44</c:v>
                </c:pt>
                <c:pt idx="97">
                  <c:v>62972.99</c:v>
                </c:pt>
                <c:pt idx="98">
                  <c:v>63201.46</c:v>
                </c:pt>
                <c:pt idx="99">
                  <c:v>63429.93</c:v>
                </c:pt>
                <c:pt idx="100">
                  <c:v>63658.39</c:v>
                </c:pt>
                <c:pt idx="101">
                  <c:v>63886.86</c:v>
                </c:pt>
                <c:pt idx="102">
                  <c:v>64115.33</c:v>
                </c:pt>
                <c:pt idx="103">
                  <c:v>64343.79</c:v>
                </c:pt>
                <c:pt idx="104">
                  <c:v>64572.26</c:v>
                </c:pt>
                <c:pt idx="105">
                  <c:v>64800.72</c:v>
                </c:pt>
                <c:pt idx="106">
                  <c:v>64935.1</c:v>
                </c:pt>
                <c:pt idx="107">
                  <c:v>65163.56</c:v>
                </c:pt>
                <c:pt idx="108">
                  <c:v>65392.03</c:v>
                </c:pt>
                <c:pt idx="109">
                  <c:v>65526.400000000001</c:v>
                </c:pt>
                <c:pt idx="110">
                  <c:v>65620.490000000005</c:v>
                </c:pt>
                <c:pt idx="111">
                  <c:v>65754.87</c:v>
                </c:pt>
                <c:pt idx="112">
                  <c:v>67098.62</c:v>
                </c:pt>
                <c:pt idx="113">
                  <c:v>65983.34</c:v>
                </c:pt>
                <c:pt idx="114">
                  <c:v>66117.710000000006</c:v>
                </c:pt>
                <c:pt idx="115">
                  <c:v>66252.09</c:v>
                </c:pt>
                <c:pt idx="116">
                  <c:v>66386.460000000006</c:v>
                </c:pt>
                <c:pt idx="117">
                  <c:v>66789.59</c:v>
                </c:pt>
                <c:pt idx="118">
                  <c:v>66923.960000000006</c:v>
                </c:pt>
                <c:pt idx="119">
                  <c:v>67058.34</c:v>
                </c:pt>
                <c:pt idx="120">
                  <c:v>66480.55</c:v>
                </c:pt>
                <c:pt idx="121">
                  <c:v>66614.929999999993</c:v>
                </c:pt>
                <c:pt idx="122">
                  <c:v>66749.3</c:v>
                </c:pt>
                <c:pt idx="123">
                  <c:v>66883.679999999993</c:v>
                </c:pt>
                <c:pt idx="124">
                  <c:v>67233</c:v>
                </c:pt>
                <c:pt idx="125">
                  <c:v>67273.279999999999</c:v>
                </c:pt>
                <c:pt idx="126">
                  <c:v>67985.440000000002</c:v>
                </c:pt>
                <c:pt idx="127">
                  <c:v>67851.070000000007</c:v>
                </c:pt>
                <c:pt idx="128">
                  <c:v>67716.69</c:v>
                </c:pt>
                <c:pt idx="129">
                  <c:v>67582.320000000007</c:v>
                </c:pt>
                <c:pt idx="130">
                  <c:v>67447.94</c:v>
                </c:pt>
                <c:pt idx="131">
                  <c:v>68160.100000000006</c:v>
                </c:pt>
                <c:pt idx="132">
                  <c:v>68025.73</c:v>
                </c:pt>
                <c:pt idx="133">
                  <c:v>68200.39</c:v>
                </c:pt>
                <c:pt idx="134">
                  <c:v>68240.679999999993</c:v>
                </c:pt>
                <c:pt idx="135">
                  <c:v>68280.960000000006</c:v>
                </c:pt>
                <c:pt idx="136">
                  <c:v>68321.240000000005</c:v>
                </c:pt>
                <c:pt idx="137">
                  <c:v>68267.44</c:v>
                </c:pt>
                <c:pt idx="138">
                  <c:v>68307.72</c:v>
                </c:pt>
                <c:pt idx="139">
                  <c:v>68348.009999999995</c:v>
                </c:pt>
                <c:pt idx="140">
                  <c:v>68294.2</c:v>
                </c:pt>
                <c:pt idx="141">
                  <c:v>68240.399999999994</c:v>
                </c:pt>
                <c:pt idx="142">
                  <c:v>68280.679999999993</c:v>
                </c:pt>
                <c:pt idx="143">
                  <c:v>68226.87</c:v>
                </c:pt>
                <c:pt idx="144">
                  <c:v>68173.070000000007</c:v>
                </c:pt>
                <c:pt idx="145">
                  <c:v>68119.259999999995</c:v>
                </c:pt>
                <c:pt idx="146">
                  <c:v>68065.460000000006</c:v>
                </c:pt>
                <c:pt idx="147">
                  <c:v>68011.649999999994</c:v>
                </c:pt>
                <c:pt idx="148">
                  <c:v>67917.56</c:v>
                </c:pt>
                <c:pt idx="149">
                  <c:v>67863.759999999995</c:v>
                </c:pt>
                <c:pt idx="150">
                  <c:v>67809.95</c:v>
                </c:pt>
                <c:pt idx="151">
                  <c:v>67715.86</c:v>
                </c:pt>
                <c:pt idx="152">
                  <c:v>67662.05</c:v>
                </c:pt>
                <c:pt idx="153">
                  <c:v>67608.25</c:v>
                </c:pt>
                <c:pt idx="154">
                  <c:v>67514.16</c:v>
                </c:pt>
                <c:pt idx="155">
                  <c:v>67460.350000000006</c:v>
                </c:pt>
                <c:pt idx="156">
                  <c:v>67366.259999999995</c:v>
                </c:pt>
                <c:pt idx="157">
                  <c:v>67218.36</c:v>
                </c:pt>
                <c:pt idx="158">
                  <c:v>67124.27</c:v>
                </c:pt>
                <c:pt idx="159">
                  <c:v>66976.37</c:v>
                </c:pt>
                <c:pt idx="160">
                  <c:v>66882.28</c:v>
                </c:pt>
                <c:pt idx="161">
                  <c:v>66734.39</c:v>
                </c:pt>
                <c:pt idx="162">
                  <c:v>66640.3</c:v>
                </c:pt>
                <c:pt idx="163">
                  <c:v>66586.490000000005</c:v>
                </c:pt>
                <c:pt idx="164">
                  <c:v>66492.399999999994</c:v>
                </c:pt>
                <c:pt idx="165">
                  <c:v>66398.31</c:v>
                </c:pt>
                <c:pt idx="166">
                  <c:v>66250.41</c:v>
                </c:pt>
                <c:pt idx="167">
                  <c:v>66156.320000000007</c:v>
                </c:pt>
                <c:pt idx="168">
                  <c:v>66062.23</c:v>
                </c:pt>
                <c:pt idx="169">
                  <c:v>65914.34</c:v>
                </c:pt>
                <c:pt idx="170">
                  <c:v>65820.25</c:v>
                </c:pt>
                <c:pt idx="171">
                  <c:v>65672.350000000006</c:v>
                </c:pt>
                <c:pt idx="172">
                  <c:v>65578.259999999995</c:v>
                </c:pt>
                <c:pt idx="173">
                  <c:v>65484.17</c:v>
                </c:pt>
                <c:pt idx="174">
                  <c:v>65390.080000000002</c:v>
                </c:pt>
                <c:pt idx="175">
                  <c:v>65148.09</c:v>
                </c:pt>
                <c:pt idx="176">
                  <c:v>65054</c:v>
                </c:pt>
                <c:pt idx="177">
                  <c:v>64906.1</c:v>
                </c:pt>
                <c:pt idx="178">
                  <c:v>64812.01</c:v>
                </c:pt>
                <c:pt idx="179">
                  <c:v>64717.919999999998</c:v>
                </c:pt>
                <c:pt idx="180">
                  <c:v>64475.94</c:v>
                </c:pt>
                <c:pt idx="181">
                  <c:v>64381.84</c:v>
                </c:pt>
                <c:pt idx="182">
                  <c:v>64287.75</c:v>
                </c:pt>
                <c:pt idx="183">
                  <c:v>64193.66</c:v>
                </c:pt>
                <c:pt idx="184">
                  <c:v>64099.57</c:v>
                </c:pt>
                <c:pt idx="185">
                  <c:v>64005.48</c:v>
                </c:pt>
                <c:pt idx="186">
                  <c:v>63911.39</c:v>
                </c:pt>
                <c:pt idx="187">
                  <c:v>63817.3</c:v>
                </c:pt>
                <c:pt idx="188">
                  <c:v>63575.31</c:v>
                </c:pt>
                <c:pt idx="189">
                  <c:v>63481.22</c:v>
                </c:pt>
                <c:pt idx="190">
                  <c:v>63387.13</c:v>
                </c:pt>
                <c:pt idx="191">
                  <c:v>63239.24</c:v>
                </c:pt>
                <c:pt idx="192">
                  <c:v>63145.15</c:v>
                </c:pt>
                <c:pt idx="193">
                  <c:v>63051.06</c:v>
                </c:pt>
                <c:pt idx="194">
                  <c:v>62903.16</c:v>
                </c:pt>
                <c:pt idx="195">
                  <c:v>62809.07</c:v>
                </c:pt>
                <c:pt idx="196">
                  <c:v>62714.98</c:v>
                </c:pt>
                <c:pt idx="197">
                  <c:v>62567.08</c:v>
                </c:pt>
                <c:pt idx="198">
                  <c:v>62472.99</c:v>
                </c:pt>
                <c:pt idx="199">
                  <c:v>62378.9</c:v>
                </c:pt>
                <c:pt idx="200">
                  <c:v>62284.81</c:v>
                </c:pt>
                <c:pt idx="201">
                  <c:v>62190.720000000001</c:v>
                </c:pt>
                <c:pt idx="202">
                  <c:v>61854.64</c:v>
                </c:pt>
                <c:pt idx="203">
                  <c:v>61760.55</c:v>
                </c:pt>
                <c:pt idx="204">
                  <c:v>61666.46</c:v>
                </c:pt>
                <c:pt idx="205">
                  <c:v>61572.37</c:v>
                </c:pt>
                <c:pt idx="206">
                  <c:v>61478.28</c:v>
                </c:pt>
                <c:pt idx="207">
                  <c:v>61384.19</c:v>
                </c:pt>
                <c:pt idx="208">
                  <c:v>61290.09</c:v>
                </c:pt>
                <c:pt idx="209">
                  <c:v>61196</c:v>
                </c:pt>
                <c:pt idx="210">
                  <c:v>61101.91</c:v>
                </c:pt>
                <c:pt idx="211">
                  <c:v>60859.93</c:v>
                </c:pt>
                <c:pt idx="212">
                  <c:v>60765.84</c:v>
                </c:pt>
                <c:pt idx="213">
                  <c:v>60671.75</c:v>
                </c:pt>
                <c:pt idx="214">
                  <c:v>60577.66</c:v>
                </c:pt>
                <c:pt idx="215">
                  <c:v>60483.57</c:v>
                </c:pt>
                <c:pt idx="216">
                  <c:v>60389.47</c:v>
                </c:pt>
                <c:pt idx="217">
                  <c:v>60295.38</c:v>
                </c:pt>
                <c:pt idx="218">
                  <c:v>60201.29</c:v>
                </c:pt>
                <c:pt idx="219">
                  <c:v>60107.199999999997</c:v>
                </c:pt>
                <c:pt idx="220">
                  <c:v>60013.11</c:v>
                </c:pt>
                <c:pt idx="221">
                  <c:v>59919.02</c:v>
                </c:pt>
                <c:pt idx="222">
                  <c:v>59824.93</c:v>
                </c:pt>
                <c:pt idx="223">
                  <c:v>59730.84</c:v>
                </c:pt>
                <c:pt idx="224">
                  <c:v>59636.75</c:v>
                </c:pt>
                <c:pt idx="225">
                  <c:v>59542.66</c:v>
                </c:pt>
                <c:pt idx="226">
                  <c:v>59448.57</c:v>
                </c:pt>
                <c:pt idx="227">
                  <c:v>59354.48</c:v>
                </c:pt>
                <c:pt idx="228">
                  <c:v>59260.39</c:v>
                </c:pt>
                <c:pt idx="229">
                  <c:v>59166.3</c:v>
                </c:pt>
                <c:pt idx="230">
                  <c:v>59072.21</c:v>
                </c:pt>
                <c:pt idx="231">
                  <c:v>58978.11</c:v>
                </c:pt>
                <c:pt idx="232">
                  <c:v>58467.38</c:v>
                </c:pt>
                <c:pt idx="233">
                  <c:v>58373.29</c:v>
                </c:pt>
                <c:pt idx="234">
                  <c:v>58050.73</c:v>
                </c:pt>
                <c:pt idx="235">
                  <c:v>57956.639999999999</c:v>
                </c:pt>
                <c:pt idx="236">
                  <c:v>57634.080000000002</c:v>
                </c:pt>
                <c:pt idx="237">
                  <c:v>57311.53</c:v>
                </c:pt>
                <c:pt idx="238">
                  <c:v>56988.97</c:v>
                </c:pt>
                <c:pt idx="239">
                  <c:v>56666.41</c:v>
                </c:pt>
                <c:pt idx="240">
                  <c:v>56343.86</c:v>
                </c:pt>
                <c:pt idx="241">
                  <c:v>56115.39</c:v>
                </c:pt>
                <c:pt idx="242">
                  <c:v>56021.3</c:v>
                </c:pt>
                <c:pt idx="243">
                  <c:v>55792.83</c:v>
                </c:pt>
                <c:pt idx="244">
                  <c:v>55470.28</c:v>
                </c:pt>
                <c:pt idx="245">
                  <c:v>55241.81</c:v>
                </c:pt>
                <c:pt idx="246">
                  <c:v>54919.25</c:v>
                </c:pt>
                <c:pt idx="247">
                  <c:v>54690.79</c:v>
                </c:pt>
                <c:pt idx="248">
                  <c:v>54368.23</c:v>
                </c:pt>
                <c:pt idx="249">
                  <c:v>54139.77</c:v>
                </c:pt>
                <c:pt idx="250">
                  <c:v>53911.3</c:v>
                </c:pt>
                <c:pt idx="251">
                  <c:v>53817.21</c:v>
                </c:pt>
                <c:pt idx="252">
                  <c:v>53588.74</c:v>
                </c:pt>
                <c:pt idx="253">
                  <c:v>53360.28</c:v>
                </c:pt>
                <c:pt idx="254">
                  <c:v>53266.19</c:v>
                </c:pt>
                <c:pt idx="255">
                  <c:v>53037.72</c:v>
                </c:pt>
                <c:pt idx="256">
                  <c:v>52809.25</c:v>
                </c:pt>
                <c:pt idx="257">
                  <c:v>52715.16</c:v>
                </c:pt>
                <c:pt idx="258">
                  <c:v>52580.79</c:v>
                </c:pt>
                <c:pt idx="259">
                  <c:v>52486.7</c:v>
                </c:pt>
                <c:pt idx="260">
                  <c:v>52258.23</c:v>
                </c:pt>
                <c:pt idx="261">
                  <c:v>52029.77</c:v>
                </c:pt>
                <c:pt idx="262">
                  <c:v>51801.3</c:v>
                </c:pt>
                <c:pt idx="263">
                  <c:v>51572.83</c:v>
                </c:pt>
                <c:pt idx="264">
                  <c:v>51438.46</c:v>
                </c:pt>
                <c:pt idx="265">
                  <c:v>51344.37</c:v>
                </c:pt>
                <c:pt idx="266">
                  <c:v>51209.99</c:v>
                </c:pt>
                <c:pt idx="267">
                  <c:v>50981.53</c:v>
                </c:pt>
                <c:pt idx="268">
                  <c:v>50847.15</c:v>
                </c:pt>
                <c:pt idx="269">
                  <c:v>50753.06</c:v>
                </c:pt>
                <c:pt idx="270">
                  <c:v>50618.69</c:v>
                </c:pt>
                <c:pt idx="271">
                  <c:v>50484.31</c:v>
                </c:pt>
                <c:pt idx="272">
                  <c:v>50349.94</c:v>
                </c:pt>
                <c:pt idx="273">
                  <c:v>50215.56</c:v>
                </c:pt>
                <c:pt idx="274">
                  <c:v>49987.09</c:v>
                </c:pt>
                <c:pt idx="275">
                  <c:v>49852.72</c:v>
                </c:pt>
                <c:pt idx="276">
                  <c:v>49718.34</c:v>
                </c:pt>
                <c:pt idx="277">
                  <c:v>49583.97</c:v>
                </c:pt>
                <c:pt idx="278">
                  <c:v>49449.59</c:v>
                </c:pt>
              </c:numCache>
            </c:numRef>
          </c:xVal>
          <c:yVal>
            <c:numRef>
              <c:f>'Input-Poro-perm'!$AI$13:$AI$291</c:f>
              <c:numCache>
                <c:formatCode>0</c:formatCode>
                <c:ptCount val="279"/>
                <c:pt idx="0">
                  <c:v>115478.46</c:v>
                </c:pt>
                <c:pt idx="1">
                  <c:v>115989.2</c:v>
                </c:pt>
                <c:pt idx="2">
                  <c:v>115895.11</c:v>
                </c:pt>
                <c:pt idx="3">
                  <c:v>115801.02</c:v>
                </c:pt>
                <c:pt idx="4">
                  <c:v>115706.93</c:v>
                </c:pt>
                <c:pt idx="5">
                  <c:v>116311.75</c:v>
                </c:pt>
                <c:pt idx="6">
                  <c:v>116217.67</c:v>
                </c:pt>
                <c:pt idx="7">
                  <c:v>116634.31</c:v>
                </c:pt>
                <c:pt idx="8">
                  <c:v>116956.87</c:v>
                </c:pt>
                <c:pt idx="9">
                  <c:v>117279.43</c:v>
                </c:pt>
                <c:pt idx="10">
                  <c:v>117507.89</c:v>
                </c:pt>
                <c:pt idx="11">
                  <c:v>117830.45</c:v>
                </c:pt>
                <c:pt idx="12">
                  <c:v>118058.92</c:v>
                </c:pt>
                <c:pt idx="13">
                  <c:v>118609.94</c:v>
                </c:pt>
                <c:pt idx="14">
                  <c:v>118838.39999999999</c:v>
                </c:pt>
                <c:pt idx="15">
                  <c:v>119066.87</c:v>
                </c:pt>
                <c:pt idx="16">
                  <c:v>119295.33</c:v>
                </c:pt>
                <c:pt idx="17">
                  <c:v>119523.8</c:v>
                </c:pt>
                <c:pt idx="18">
                  <c:v>120074.83</c:v>
                </c:pt>
                <c:pt idx="19">
                  <c:v>120303.29</c:v>
                </c:pt>
                <c:pt idx="20">
                  <c:v>120531.76</c:v>
                </c:pt>
                <c:pt idx="21">
                  <c:v>120760.22</c:v>
                </c:pt>
                <c:pt idx="22">
                  <c:v>120988.69</c:v>
                </c:pt>
                <c:pt idx="23">
                  <c:v>121217.15</c:v>
                </c:pt>
                <c:pt idx="24">
                  <c:v>121445.62</c:v>
                </c:pt>
                <c:pt idx="25">
                  <c:v>121674.08</c:v>
                </c:pt>
                <c:pt idx="26">
                  <c:v>121902.55</c:v>
                </c:pt>
                <c:pt idx="27">
                  <c:v>122131.02</c:v>
                </c:pt>
                <c:pt idx="28">
                  <c:v>122359.48</c:v>
                </c:pt>
                <c:pt idx="29">
                  <c:v>122587.95</c:v>
                </c:pt>
                <c:pt idx="30">
                  <c:v>122816.42</c:v>
                </c:pt>
                <c:pt idx="31">
                  <c:v>123044.88</c:v>
                </c:pt>
                <c:pt idx="32">
                  <c:v>123864.66</c:v>
                </c:pt>
                <c:pt idx="33">
                  <c:v>124093.12</c:v>
                </c:pt>
                <c:pt idx="34">
                  <c:v>124321.59</c:v>
                </c:pt>
                <c:pt idx="35">
                  <c:v>124684.43</c:v>
                </c:pt>
                <c:pt idx="36">
                  <c:v>125047.27</c:v>
                </c:pt>
                <c:pt idx="37">
                  <c:v>125410.11</c:v>
                </c:pt>
                <c:pt idx="38">
                  <c:v>125772.95</c:v>
                </c:pt>
                <c:pt idx="39">
                  <c:v>126498.63</c:v>
                </c:pt>
                <c:pt idx="40">
                  <c:v>126861.47</c:v>
                </c:pt>
                <c:pt idx="41">
                  <c:v>127224.32000000001</c:v>
                </c:pt>
                <c:pt idx="42">
                  <c:v>127721.53</c:v>
                </c:pt>
                <c:pt idx="43">
                  <c:v>128218.75</c:v>
                </c:pt>
                <c:pt idx="44">
                  <c:v>128353.13</c:v>
                </c:pt>
                <c:pt idx="45">
                  <c:v>128850.34</c:v>
                </c:pt>
                <c:pt idx="46">
                  <c:v>128984.72</c:v>
                </c:pt>
                <c:pt idx="47">
                  <c:v>129616.31</c:v>
                </c:pt>
                <c:pt idx="48">
                  <c:v>129750.69</c:v>
                </c:pt>
                <c:pt idx="49">
                  <c:v>130651.03</c:v>
                </c:pt>
                <c:pt idx="50">
                  <c:v>130785.4</c:v>
                </c:pt>
                <c:pt idx="51">
                  <c:v>130919.78</c:v>
                </c:pt>
                <c:pt idx="52">
                  <c:v>132760.75</c:v>
                </c:pt>
                <c:pt idx="53">
                  <c:v>132895.12</c:v>
                </c:pt>
                <c:pt idx="54">
                  <c:v>133029.5</c:v>
                </c:pt>
                <c:pt idx="55">
                  <c:v>133163.88</c:v>
                </c:pt>
                <c:pt idx="56">
                  <c:v>134279.16</c:v>
                </c:pt>
                <c:pt idx="57">
                  <c:v>134413.53</c:v>
                </c:pt>
                <c:pt idx="58">
                  <c:v>134547.91</c:v>
                </c:pt>
                <c:pt idx="59">
                  <c:v>134682.29</c:v>
                </c:pt>
                <c:pt idx="60">
                  <c:v>134816.66</c:v>
                </c:pt>
                <c:pt idx="61">
                  <c:v>135528.82999999999</c:v>
                </c:pt>
                <c:pt idx="62">
                  <c:v>135663.20000000001</c:v>
                </c:pt>
                <c:pt idx="63">
                  <c:v>135797.57</c:v>
                </c:pt>
                <c:pt idx="64">
                  <c:v>136509.74</c:v>
                </c:pt>
                <c:pt idx="65">
                  <c:v>136644.12</c:v>
                </c:pt>
                <c:pt idx="66">
                  <c:v>137221.9</c:v>
                </c:pt>
                <c:pt idx="67">
                  <c:v>137356.28</c:v>
                </c:pt>
                <c:pt idx="68">
                  <c:v>137799.67999999999</c:v>
                </c:pt>
                <c:pt idx="69">
                  <c:v>137934.06</c:v>
                </c:pt>
                <c:pt idx="70">
                  <c:v>138377.47</c:v>
                </c:pt>
                <c:pt idx="71">
                  <c:v>138511.85</c:v>
                </c:pt>
                <c:pt idx="72">
                  <c:v>138955.25</c:v>
                </c:pt>
                <c:pt idx="73">
                  <c:v>139089.63</c:v>
                </c:pt>
                <c:pt idx="74">
                  <c:v>139533.04</c:v>
                </c:pt>
                <c:pt idx="75">
                  <c:v>139667.42000000001</c:v>
                </c:pt>
                <c:pt idx="76">
                  <c:v>139976.45000000001</c:v>
                </c:pt>
                <c:pt idx="77">
                  <c:v>140110.82999999999</c:v>
                </c:pt>
                <c:pt idx="78">
                  <c:v>140419.87</c:v>
                </c:pt>
                <c:pt idx="79">
                  <c:v>140728.9</c:v>
                </c:pt>
                <c:pt idx="80">
                  <c:v>141037.94</c:v>
                </c:pt>
                <c:pt idx="81">
                  <c:v>141346.97</c:v>
                </c:pt>
                <c:pt idx="82">
                  <c:v>141521.63</c:v>
                </c:pt>
                <c:pt idx="83">
                  <c:v>141696.29</c:v>
                </c:pt>
                <c:pt idx="84">
                  <c:v>142005.32999999999</c:v>
                </c:pt>
                <c:pt idx="85">
                  <c:v>142179.98000000001</c:v>
                </c:pt>
                <c:pt idx="86">
                  <c:v>142220.26999999999</c:v>
                </c:pt>
                <c:pt idx="87">
                  <c:v>142394.93</c:v>
                </c:pt>
                <c:pt idx="88">
                  <c:v>142569.59</c:v>
                </c:pt>
                <c:pt idx="89">
                  <c:v>142744.25</c:v>
                </c:pt>
                <c:pt idx="90">
                  <c:v>142918.91</c:v>
                </c:pt>
                <c:pt idx="91">
                  <c:v>142959.20000000001</c:v>
                </c:pt>
                <c:pt idx="92">
                  <c:v>143093.57</c:v>
                </c:pt>
                <c:pt idx="93">
                  <c:v>143133.85</c:v>
                </c:pt>
                <c:pt idx="94">
                  <c:v>143308.51999999999</c:v>
                </c:pt>
                <c:pt idx="95">
                  <c:v>143348.79999999999</c:v>
                </c:pt>
                <c:pt idx="96">
                  <c:v>143389.09</c:v>
                </c:pt>
                <c:pt idx="97">
                  <c:v>143563.74</c:v>
                </c:pt>
                <c:pt idx="98">
                  <c:v>143604.03</c:v>
                </c:pt>
                <c:pt idx="99">
                  <c:v>143644.32</c:v>
                </c:pt>
                <c:pt idx="100">
                  <c:v>143684.6</c:v>
                </c:pt>
                <c:pt idx="101">
                  <c:v>143724.89000000001</c:v>
                </c:pt>
                <c:pt idx="102">
                  <c:v>143765.17000000001</c:v>
                </c:pt>
                <c:pt idx="103">
                  <c:v>143805.45000000001</c:v>
                </c:pt>
                <c:pt idx="104">
                  <c:v>143845.74</c:v>
                </c:pt>
                <c:pt idx="105">
                  <c:v>143886.01999999999</c:v>
                </c:pt>
                <c:pt idx="106">
                  <c:v>143791.93</c:v>
                </c:pt>
                <c:pt idx="107">
                  <c:v>143832.22</c:v>
                </c:pt>
                <c:pt idx="108">
                  <c:v>143872.5</c:v>
                </c:pt>
                <c:pt idx="109">
                  <c:v>143778.41</c:v>
                </c:pt>
                <c:pt idx="110">
                  <c:v>143912.79</c:v>
                </c:pt>
                <c:pt idx="111">
                  <c:v>143818.70000000001</c:v>
                </c:pt>
                <c:pt idx="112">
                  <c:v>142877.79</c:v>
                </c:pt>
                <c:pt idx="113">
                  <c:v>143858.98000000001</c:v>
                </c:pt>
                <c:pt idx="114">
                  <c:v>143764.89000000001</c:v>
                </c:pt>
                <c:pt idx="115">
                  <c:v>143670.79999999999</c:v>
                </c:pt>
                <c:pt idx="116">
                  <c:v>143576.71</c:v>
                </c:pt>
                <c:pt idx="117">
                  <c:v>143294.44</c:v>
                </c:pt>
                <c:pt idx="118">
                  <c:v>143200.35</c:v>
                </c:pt>
                <c:pt idx="119">
                  <c:v>143106.26</c:v>
                </c:pt>
                <c:pt idx="120">
                  <c:v>143711.09</c:v>
                </c:pt>
                <c:pt idx="121">
                  <c:v>143616.99</c:v>
                </c:pt>
                <c:pt idx="122">
                  <c:v>143522.9</c:v>
                </c:pt>
                <c:pt idx="123">
                  <c:v>143428.81</c:v>
                </c:pt>
                <c:pt idx="124">
                  <c:v>142783.70000000001</c:v>
                </c:pt>
                <c:pt idx="125">
                  <c:v>142555.23000000001</c:v>
                </c:pt>
                <c:pt idx="126">
                  <c:v>141856.31</c:v>
                </c:pt>
                <c:pt idx="127">
                  <c:v>141950.39999999999</c:v>
                </c:pt>
                <c:pt idx="128">
                  <c:v>142044.5</c:v>
                </c:pt>
                <c:pt idx="129">
                  <c:v>142138.59</c:v>
                </c:pt>
                <c:pt idx="130">
                  <c:v>142232.67000000001</c:v>
                </c:pt>
                <c:pt idx="131">
                  <c:v>141533.76000000001</c:v>
                </c:pt>
                <c:pt idx="132">
                  <c:v>141627.85</c:v>
                </c:pt>
                <c:pt idx="133">
                  <c:v>141305.29</c:v>
                </c:pt>
                <c:pt idx="134">
                  <c:v>141076.82999999999</c:v>
                </c:pt>
                <c:pt idx="135">
                  <c:v>140848.35999999999</c:v>
                </c:pt>
                <c:pt idx="136">
                  <c:v>140619.89000000001</c:v>
                </c:pt>
                <c:pt idx="137">
                  <c:v>140257.04999999999</c:v>
                </c:pt>
                <c:pt idx="138">
                  <c:v>140028.59</c:v>
                </c:pt>
                <c:pt idx="139">
                  <c:v>139800.12</c:v>
                </c:pt>
                <c:pt idx="140">
                  <c:v>139437.28</c:v>
                </c:pt>
                <c:pt idx="141">
                  <c:v>139074.44</c:v>
                </c:pt>
                <c:pt idx="142">
                  <c:v>138845.97</c:v>
                </c:pt>
                <c:pt idx="143">
                  <c:v>138483.13</c:v>
                </c:pt>
                <c:pt idx="144">
                  <c:v>138120.29</c:v>
                </c:pt>
                <c:pt idx="145">
                  <c:v>137757.45000000001</c:v>
                </c:pt>
                <c:pt idx="146">
                  <c:v>137394.60999999999</c:v>
                </c:pt>
                <c:pt idx="147">
                  <c:v>137031.76999999999</c:v>
                </c:pt>
                <c:pt idx="148">
                  <c:v>136897.39000000001</c:v>
                </c:pt>
                <c:pt idx="149">
                  <c:v>136534.54999999999</c:v>
                </c:pt>
                <c:pt idx="150">
                  <c:v>136171.70000000001</c:v>
                </c:pt>
                <c:pt idx="151">
                  <c:v>136037.32999999999</c:v>
                </c:pt>
                <c:pt idx="152">
                  <c:v>135674.49</c:v>
                </c:pt>
                <c:pt idx="153">
                  <c:v>135311.65</c:v>
                </c:pt>
                <c:pt idx="154">
                  <c:v>135177.28</c:v>
                </c:pt>
                <c:pt idx="155">
                  <c:v>134814.43</c:v>
                </c:pt>
                <c:pt idx="156">
                  <c:v>134680.06</c:v>
                </c:pt>
                <c:pt idx="157">
                  <c:v>134182.84</c:v>
                </c:pt>
                <c:pt idx="158">
                  <c:v>134048.46</c:v>
                </c:pt>
                <c:pt idx="159">
                  <c:v>133551.25</c:v>
                </c:pt>
                <c:pt idx="160">
                  <c:v>133416.87</c:v>
                </c:pt>
                <c:pt idx="161">
                  <c:v>132919.66</c:v>
                </c:pt>
                <c:pt idx="162">
                  <c:v>132785.28</c:v>
                </c:pt>
                <c:pt idx="163">
                  <c:v>132422.44</c:v>
                </c:pt>
                <c:pt idx="164">
                  <c:v>132288.06</c:v>
                </c:pt>
                <c:pt idx="165">
                  <c:v>132153.69</c:v>
                </c:pt>
                <c:pt idx="166">
                  <c:v>131656.47</c:v>
                </c:pt>
                <c:pt idx="167">
                  <c:v>131522.1</c:v>
                </c:pt>
                <c:pt idx="168">
                  <c:v>131387.73000000001</c:v>
                </c:pt>
                <c:pt idx="169">
                  <c:v>130890.51</c:v>
                </c:pt>
                <c:pt idx="170">
                  <c:v>130756.13</c:v>
                </c:pt>
                <c:pt idx="171">
                  <c:v>130258.91</c:v>
                </c:pt>
                <c:pt idx="172">
                  <c:v>130124.54</c:v>
                </c:pt>
                <c:pt idx="173">
                  <c:v>129990.16</c:v>
                </c:pt>
                <c:pt idx="174">
                  <c:v>129855.79</c:v>
                </c:pt>
                <c:pt idx="175">
                  <c:v>129224.19</c:v>
                </c:pt>
                <c:pt idx="176">
                  <c:v>129089.82</c:v>
                </c:pt>
                <c:pt idx="177">
                  <c:v>128592.6</c:v>
                </c:pt>
                <c:pt idx="178">
                  <c:v>128458.23</c:v>
                </c:pt>
                <c:pt idx="179">
                  <c:v>128323.85</c:v>
                </c:pt>
                <c:pt idx="180">
                  <c:v>127692.26</c:v>
                </c:pt>
                <c:pt idx="181">
                  <c:v>127557.88</c:v>
                </c:pt>
                <c:pt idx="182">
                  <c:v>127423.51</c:v>
                </c:pt>
                <c:pt idx="183">
                  <c:v>127289.14</c:v>
                </c:pt>
                <c:pt idx="184">
                  <c:v>127154.76</c:v>
                </c:pt>
                <c:pt idx="185">
                  <c:v>127020.39</c:v>
                </c:pt>
                <c:pt idx="186">
                  <c:v>126886.01</c:v>
                </c:pt>
                <c:pt idx="187">
                  <c:v>126751.63</c:v>
                </c:pt>
                <c:pt idx="188">
                  <c:v>126120.04</c:v>
                </c:pt>
                <c:pt idx="189">
                  <c:v>125985.67</c:v>
                </c:pt>
                <c:pt idx="190">
                  <c:v>125851.29</c:v>
                </c:pt>
                <c:pt idx="191">
                  <c:v>125354.07</c:v>
                </c:pt>
                <c:pt idx="192">
                  <c:v>125219.7</c:v>
                </c:pt>
                <c:pt idx="193">
                  <c:v>125085.32</c:v>
                </c:pt>
                <c:pt idx="194">
                  <c:v>124588.11</c:v>
                </c:pt>
                <c:pt idx="195">
                  <c:v>124453.73</c:v>
                </c:pt>
                <c:pt idx="196">
                  <c:v>124319.36</c:v>
                </c:pt>
                <c:pt idx="197">
                  <c:v>123822.14</c:v>
                </c:pt>
                <c:pt idx="198">
                  <c:v>123687.76</c:v>
                </c:pt>
                <c:pt idx="199">
                  <c:v>123553.39</c:v>
                </c:pt>
                <c:pt idx="200">
                  <c:v>123419.01</c:v>
                </c:pt>
                <c:pt idx="201">
                  <c:v>123284.64</c:v>
                </c:pt>
                <c:pt idx="202">
                  <c:v>122518.67</c:v>
                </c:pt>
                <c:pt idx="203">
                  <c:v>122384.29</c:v>
                </c:pt>
                <c:pt idx="204">
                  <c:v>122249.92</c:v>
                </c:pt>
                <c:pt idx="205">
                  <c:v>122115.55</c:v>
                </c:pt>
                <c:pt idx="206">
                  <c:v>121981.17</c:v>
                </c:pt>
                <c:pt idx="207">
                  <c:v>121846.79</c:v>
                </c:pt>
                <c:pt idx="208">
                  <c:v>121712.42</c:v>
                </c:pt>
                <c:pt idx="209">
                  <c:v>121578.04</c:v>
                </c:pt>
                <c:pt idx="210">
                  <c:v>121443.67</c:v>
                </c:pt>
                <c:pt idx="211">
                  <c:v>120812.08</c:v>
                </c:pt>
                <c:pt idx="212">
                  <c:v>120677.71</c:v>
                </c:pt>
                <c:pt idx="213">
                  <c:v>120543.33</c:v>
                </c:pt>
                <c:pt idx="214">
                  <c:v>120408.95</c:v>
                </c:pt>
                <c:pt idx="215">
                  <c:v>120274.57</c:v>
                </c:pt>
                <c:pt idx="216">
                  <c:v>120140.2</c:v>
                </c:pt>
                <c:pt idx="217">
                  <c:v>120005.83</c:v>
                </c:pt>
                <c:pt idx="218">
                  <c:v>119871.45</c:v>
                </c:pt>
                <c:pt idx="219">
                  <c:v>119737.08</c:v>
                </c:pt>
                <c:pt idx="220">
                  <c:v>119602.7</c:v>
                </c:pt>
                <c:pt idx="221">
                  <c:v>119468.32</c:v>
                </c:pt>
                <c:pt idx="222">
                  <c:v>119333.95</c:v>
                </c:pt>
                <c:pt idx="223">
                  <c:v>119199.57</c:v>
                </c:pt>
                <c:pt idx="224">
                  <c:v>119065.2</c:v>
                </c:pt>
                <c:pt idx="225">
                  <c:v>118930.83</c:v>
                </c:pt>
                <c:pt idx="226">
                  <c:v>118796.45</c:v>
                </c:pt>
                <c:pt idx="227">
                  <c:v>118662.07</c:v>
                </c:pt>
                <c:pt idx="228">
                  <c:v>118527.69</c:v>
                </c:pt>
                <c:pt idx="229">
                  <c:v>118393.32</c:v>
                </c:pt>
                <c:pt idx="230">
                  <c:v>118258.95</c:v>
                </c:pt>
                <c:pt idx="231">
                  <c:v>118124.57</c:v>
                </c:pt>
                <c:pt idx="232">
                  <c:v>117681.16</c:v>
                </c:pt>
                <c:pt idx="233">
                  <c:v>117546.78</c:v>
                </c:pt>
                <c:pt idx="234">
                  <c:v>117372.12</c:v>
                </c:pt>
                <c:pt idx="235">
                  <c:v>117237.75</c:v>
                </c:pt>
                <c:pt idx="236">
                  <c:v>117063.09</c:v>
                </c:pt>
                <c:pt idx="237">
                  <c:v>116888.43</c:v>
                </c:pt>
                <c:pt idx="238">
                  <c:v>116713.77</c:v>
                </c:pt>
                <c:pt idx="239">
                  <c:v>116539.11</c:v>
                </c:pt>
                <c:pt idx="240">
                  <c:v>116364.45</c:v>
                </c:pt>
                <c:pt idx="241">
                  <c:v>116324.16</c:v>
                </c:pt>
                <c:pt idx="242">
                  <c:v>116189.79</c:v>
                </c:pt>
                <c:pt idx="243">
                  <c:v>116149.51</c:v>
                </c:pt>
                <c:pt idx="244">
                  <c:v>115974.84</c:v>
                </c:pt>
                <c:pt idx="245">
                  <c:v>115934.56</c:v>
                </c:pt>
                <c:pt idx="246">
                  <c:v>115759.9</c:v>
                </c:pt>
                <c:pt idx="247">
                  <c:v>115719.61</c:v>
                </c:pt>
                <c:pt idx="248">
                  <c:v>115544.95</c:v>
                </c:pt>
                <c:pt idx="249">
                  <c:v>115504.67</c:v>
                </c:pt>
                <c:pt idx="250">
                  <c:v>115464.39</c:v>
                </c:pt>
                <c:pt idx="251">
                  <c:v>115330.01</c:v>
                </c:pt>
                <c:pt idx="252">
                  <c:v>115289.72</c:v>
                </c:pt>
                <c:pt idx="253">
                  <c:v>115249.44</c:v>
                </c:pt>
                <c:pt idx="254">
                  <c:v>115115.07</c:v>
                </c:pt>
                <c:pt idx="255">
                  <c:v>115074.78</c:v>
                </c:pt>
                <c:pt idx="256">
                  <c:v>115034.49</c:v>
                </c:pt>
                <c:pt idx="257">
                  <c:v>114900.12</c:v>
                </c:pt>
                <c:pt idx="258">
                  <c:v>114994.21</c:v>
                </c:pt>
                <c:pt idx="259">
                  <c:v>114859.83</c:v>
                </c:pt>
                <c:pt idx="260">
                  <c:v>114819.55</c:v>
                </c:pt>
                <c:pt idx="261">
                  <c:v>114779.27</c:v>
                </c:pt>
                <c:pt idx="262">
                  <c:v>114738.98</c:v>
                </c:pt>
                <c:pt idx="263">
                  <c:v>114698.7</c:v>
                </c:pt>
                <c:pt idx="264">
                  <c:v>114792.79</c:v>
                </c:pt>
                <c:pt idx="265">
                  <c:v>114658.41</c:v>
                </c:pt>
                <c:pt idx="266">
                  <c:v>114752.5</c:v>
                </c:pt>
                <c:pt idx="267">
                  <c:v>114712.22</c:v>
                </c:pt>
                <c:pt idx="268">
                  <c:v>114806.31</c:v>
                </c:pt>
                <c:pt idx="269">
                  <c:v>114671.94</c:v>
                </c:pt>
                <c:pt idx="270">
                  <c:v>114766.02</c:v>
                </c:pt>
                <c:pt idx="271">
                  <c:v>114860.11</c:v>
                </c:pt>
                <c:pt idx="272">
                  <c:v>114954.2</c:v>
                </c:pt>
                <c:pt idx="273">
                  <c:v>115048.3</c:v>
                </c:pt>
                <c:pt idx="274">
                  <c:v>115008.01</c:v>
                </c:pt>
                <c:pt idx="275">
                  <c:v>115102.1</c:v>
                </c:pt>
                <c:pt idx="276">
                  <c:v>115196.19</c:v>
                </c:pt>
                <c:pt idx="277">
                  <c:v>115290.28</c:v>
                </c:pt>
                <c:pt idx="278">
                  <c:v>115384.37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535392"/>
        <c:axId val="500535784"/>
      </c:scatterChart>
      <c:valAx>
        <c:axId val="500535392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535784"/>
        <c:crosses val="autoZero"/>
        <c:crossBetween val="midCat"/>
      </c:valAx>
      <c:valAx>
        <c:axId val="500535784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53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Perm D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5">
                  <a:tint val="3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38000"/>
                </a:schemeClr>
              </a:solidFill>
              <a:ln w="9525">
                <a:solidFill>
                  <a:schemeClr val="accent5">
                    <a:tint val="38000"/>
                  </a:schemeClr>
                </a:solidFill>
              </a:ln>
              <a:effectLst/>
            </c:spPr>
          </c:marker>
          <c:xVal>
            <c:numRef>
              <c:f>'Input-Poro-perm'!$J$4:$J$21</c:f>
              <c:numCache>
                <c:formatCode>General</c:formatCode>
                <c:ptCount val="18"/>
                <c:pt idx="0">
                  <c:v>73605.3</c:v>
                </c:pt>
                <c:pt idx="1">
                  <c:v>72671.899999999994</c:v>
                </c:pt>
                <c:pt idx="2">
                  <c:v>71890.100000000006</c:v>
                </c:pt>
                <c:pt idx="3">
                  <c:v>71164</c:v>
                </c:pt>
                <c:pt idx="4">
                  <c:v>70510.8</c:v>
                </c:pt>
                <c:pt idx="5">
                  <c:v>70270</c:v>
                </c:pt>
                <c:pt idx="6">
                  <c:v>70209.600000000006</c:v>
                </c:pt>
                <c:pt idx="7">
                  <c:v>70241.100000000006</c:v>
                </c:pt>
                <c:pt idx="8">
                  <c:v>70325.100000000006</c:v>
                </c:pt>
                <c:pt idx="9">
                  <c:v>70474.100000000006</c:v>
                </c:pt>
                <c:pt idx="10">
                  <c:v>70798.600000000006</c:v>
                </c:pt>
                <c:pt idx="11">
                  <c:v>71176.800000000003</c:v>
                </c:pt>
                <c:pt idx="12">
                  <c:v>71783.100000000006</c:v>
                </c:pt>
                <c:pt idx="13">
                  <c:v>72570.2</c:v>
                </c:pt>
                <c:pt idx="14">
                  <c:v>73487.899999999994</c:v>
                </c:pt>
                <c:pt idx="15">
                  <c:v>74205.399999999994</c:v>
                </c:pt>
                <c:pt idx="16">
                  <c:v>75001.600000000006</c:v>
                </c:pt>
                <c:pt idx="17">
                  <c:v>75617.100000000006</c:v>
                </c:pt>
              </c:numCache>
            </c:numRef>
          </c:xVal>
          <c:yVal>
            <c:numRef>
              <c:f>'Input-Poro-perm'!$K$4:$K$21</c:f>
              <c:numCache>
                <c:formatCode>General</c:formatCode>
                <c:ptCount val="18"/>
                <c:pt idx="0">
                  <c:v>130048.2</c:v>
                </c:pt>
                <c:pt idx="1">
                  <c:v>131475.4</c:v>
                </c:pt>
                <c:pt idx="2">
                  <c:v>132401.60000000001</c:v>
                </c:pt>
                <c:pt idx="3">
                  <c:v>133140.1</c:v>
                </c:pt>
                <c:pt idx="4">
                  <c:v>133993.79999999999</c:v>
                </c:pt>
                <c:pt idx="5">
                  <c:v>134505.29999999999</c:v>
                </c:pt>
                <c:pt idx="6">
                  <c:v>134882.20000000001</c:v>
                </c:pt>
                <c:pt idx="7">
                  <c:v>135123</c:v>
                </c:pt>
                <c:pt idx="8">
                  <c:v>135289.4</c:v>
                </c:pt>
                <c:pt idx="9">
                  <c:v>135381.6</c:v>
                </c:pt>
                <c:pt idx="10">
                  <c:v>135516.4</c:v>
                </c:pt>
                <c:pt idx="11">
                  <c:v>135526.6</c:v>
                </c:pt>
                <c:pt idx="12">
                  <c:v>135504.6</c:v>
                </c:pt>
                <c:pt idx="13">
                  <c:v>135323.5</c:v>
                </c:pt>
                <c:pt idx="14">
                  <c:v>134981.29999999999</c:v>
                </c:pt>
                <c:pt idx="15">
                  <c:v>134571.20000000001</c:v>
                </c:pt>
                <c:pt idx="16">
                  <c:v>134036.70000000001</c:v>
                </c:pt>
                <c:pt idx="17">
                  <c:v>133674.20000000001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>
                  <a:tint val="4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46000"/>
                </a:schemeClr>
              </a:solidFill>
              <a:ln w="9525">
                <a:solidFill>
                  <a:schemeClr val="accent5">
                    <a:tint val="46000"/>
                  </a:schemeClr>
                </a:solidFill>
              </a:ln>
              <a:effectLst/>
            </c:spPr>
          </c:marker>
          <c:xVal>
            <c:numRef>
              <c:f>'Input-Poro-perm'!$J$22:$J$55</c:f>
              <c:numCache>
                <c:formatCode>General</c:formatCode>
                <c:ptCount val="34"/>
                <c:pt idx="0">
                  <c:v>71888.800000000003</c:v>
                </c:pt>
                <c:pt idx="1">
                  <c:v>71430.8</c:v>
                </c:pt>
                <c:pt idx="2">
                  <c:v>70922.899999999994</c:v>
                </c:pt>
                <c:pt idx="3">
                  <c:v>70343.5</c:v>
                </c:pt>
                <c:pt idx="4">
                  <c:v>69644.399999999994</c:v>
                </c:pt>
                <c:pt idx="5">
                  <c:v>69340.600000000006</c:v>
                </c:pt>
                <c:pt idx="6">
                  <c:v>68930.399999999994</c:v>
                </c:pt>
                <c:pt idx="7">
                  <c:v>68533.100000000006</c:v>
                </c:pt>
                <c:pt idx="8">
                  <c:v>68146.7</c:v>
                </c:pt>
                <c:pt idx="9">
                  <c:v>67813</c:v>
                </c:pt>
                <c:pt idx="10">
                  <c:v>67773.3</c:v>
                </c:pt>
                <c:pt idx="11">
                  <c:v>67773.3</c:v>
                </c:pt>
                <c:pt idx="12">
                  <c:v>67773.3</c:v>
                </c:pt>
                <c:pt idx="13">
                  <c:v>67805.8</c:v>
                </c:pt>
                <c:pt idx="14">
                  <c:v>67883.899999999994</c:v>
                </c:pt>
                <c:pt idx="15">
                  <c:v>68081</c:v>
                </c:pt>
                <c:pt idx="16">
                  <c:v>68164</c:v>
                </c:pt>
                <c:pt idx="17">
                  <c:v>68424.5</c:v>
                </c:pt>
                <c:pt idx="18">
                  <c:v>68815.3</c:v>
                </c:pt>
                <c:pt idx="19">
                  <c:v>69336.3</c:v>
                </c:pt>
                <c:pt idx="20">
                  <c:v>69764.100000000006</c:v>
                </c:pt>
                <c:pt idx="21">
                  <c:v>70191.600000000006</c:v>
                </c:pt>
                <c:pt idx="22">
                  <c:v>70354.3</c:v>
                </c:pt>
                <c:pt idx="23">
                  <c:v>71296.3</c:v>
                </c:pt>
                <c:pt idx="24">
                  <c:v>71559.399999999994</c:v>
                </c:pt>
                <c:pt idx="25">
                  <c:v>72356.3</c:v>
                </c:pt>
                <c:pt idx="26">
                  <c:v>73178.5</c:v>
                </c:pt>
                <c:pt idx="27">
                  <c:v>73829.7</c:v>
                </c:pt>
                <c:pt idx="28">
                  <c:v>74179.5</c:v>
                </c:pt>
                <c:pt idx="29">
                  <c:v>74891.399999999994</c:v>
                </c:pt>
                <c:pt idx="30">
                  <c:v>75460</c:v>
                </c:pt>
                <c:pt idx="31">
                  <c:v>76002.600000000006</c:v>
                </c:pt>
                <c:pt idx="32">
                  <c:v>76473.8</c:v>
                </c:pt>
                <c:pt idx="33">
                  <c:v>76944.600000000006</c:v>
                </c:pt>
              </c:numCache>
            </c:numRef>
          </c:xVal>
          <c:yVal>
            <c:numRef>
              <c:f>'Input-Poro-perm'!$K$22:$K$55</c:f>
              <c:numCache>
                <c:formatCode>General</c:formatCode>
                <c:ptCount val="34"/>
                <c:pt idx="0">
                  <c:v>128227</c:v>
                </c:pt>
                <c:pt idx="1">
                  <c:v>129206</c:v>
                </c:pt>
                <c:pt idx="2">
                  <c:v>130159.1</c:v>
                </c:pt>
                <c:pt idx="3">
                  <c:v>131077.1</c:v>
                </c:pt>
                <c:pt idx="4">
                  <c:v>132054.1</c:v>
                </c:pt>
                <c:pt idx="5">
                  <c:v>132477</c:v>
                </c:pt>
                <c:pt idx="6">
                  <c:v>132984.9</c:v>
                </c:pt>
                <c:pt idx="7">
                  <c:v>133660.1</c:v>
                </c:pt>
                <c:pt idx="8">
                  <c:v>134385.20000000001</c:v>
                </c:pt>
                <c:pt idx="9">
                  <c:v>135148.6</c:v>
                </c:pt>
                <c:pt idx="10">
                  <c:v>135400.9</c:v>
                </c:pt>
                <c:pt idx="11">
                  <c:v>135598.1</c:v>
                </c:pt>
                <c:pt idx="12">
                  <c:v>135772.29999999999</c:v>
                </c:pt>
                <c:pt idx="13">
                  <c:v>135953.70000000001</c:v>
                </c:pt>
                <c:pt idx="14">
                  <c:v>136126.6</c:v>
                </c:pt>
                <c:pt idx="15">
                  <c:v>136363.20000000001</c:v>
                </c:pt>
                <c:pt idx="16">
                  <c:v>136438.29999999999</c:v>
                </c:pt>
                <c:pt idx="17">
                  <c:v>136698.79999999999</c:v>
                </c:pt>
                <c:pt idx="18">
                  <c:v>136826.4</c:v>
                </c:pt>
                <c:pt idx="19">
                  <c:v>136902.9</c:v>
                </c:pt>
                <c:pt idx="20">
                  <c:v>136976.4</c:v>
                </c:pt>
                <c:pt idx="21">
                  <c:v>136996.1</c:v>
                </c:pt>
                <c:pt idx="22">
                  <c:v>137028.9</c:v>
                </c:pt>
                <c:pt idx="23">
                  <c:v>136933.1</c:v>
                </c:pt>
                <c:pt idx="24">
                  <c:v>136907.5</c:v>
                </c:pt>
                <c:pt idx="25">
                  <c:v>136786.1</c:v>
                </c:pt>
                <c:pt idx="26">
                  <c:v>136605.6</c:v>
                </c:pt>
                <c:pt idx="27">
                  <c:v>136338.9</c:v>
                </c:pt>
                <c:pt idx="28">
                  <c:v>136171.6</c:v>
                </c:pt>
                <c:pt idx="29">
                  <c:v>135809.1</c:v>
                </c:pt>
                <c:pt idx="30">
                  <c:v>135470.5</c:v>
                </c:pt>
                <c:pt idx="31">
                  <c:v>135095.1</c:v>
                </c:pt>
                <c:pt idx="32">
                  <c:v>134782.5</c:v>
                </c:pt>
                <c:pt idx="33">
                  <c:v>134335.29999999999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5">
                  <a:tint val="5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4000"/>
                </a:schemeClr>
              </a:solidFill>
              <a:ln w="9525">
                <a:solidFill>
                  <a:schemeClr val="accent5">
                    <a:tint val="54000"/>
                  </a:schemeClr>
                </a:solidFill>
              </a:ln>
              <a:effectLst/>
            </c:spPr>
          </c:marker>
          <c:xVal>
            <c:numRef>
              <c:f>'Input-Poro-perm'!$J$56:$J$94</c:f>
              <c:numCache>
                <c:formatCode>General</c:formatCode>
                <c:ptCount val="39"/>
                <c:pt idx="0">
                  <c:v>71128.600000000006</c:v>
                </c:pt>
                <c:pt idx="1">
                  <c:v>70928.800000000003</c:v>
                </c:pt>
                <c:pt idx="2">
                  <c:v>70753.600000000006</c:v>
                </c:pt>
                <c:pt idx="3">
                  <c:v>70352</c:v>
                </c:pt>
                <c:pt idx="4">
                  <c:v>70099.100000000006</c:v>
                </c:pt>
                <c:pt idx="5">
                  <c:v>69777.2</c:v>
                </c:pt>
                <c:pt idx="6">
                  <c:v>69082</c:v>
                </c:pt>
                <c:pt idx="7">
                  <c:v>68668.3</c:v>
                </c:pt>
                <c:pt idx="8">
                  <c:v>68240.2</c:v>
                </c:pt>
                <c:pt idx="9">
                  <c:v>67636.800000000003</c:v>
                </c:pt>
                <c:pt idx="10">
                  <c:v>67035.399999999994</c:v>
                </c:pt>
                <c:pt idx="11">
                  <c:v>65965.2</c:v>
                </c:pt>
                <c:pt idx="12">
                  <c:v>65792</c:v>
                </c:pt>
                <c:pt idx="13">
                  <c:v>65730.600000000006</c:v>
                </c:pt>
                <c:pt idx="14">
                  <c:v>65544</c:v>
                </c:pt>
                <c:pt idx="15">
                  <c:v>65324.1</c:v>
                </c:pt>
                <c:pt idx="16">
                  <c:v>65177.8</c:v>
                </c:pt>
                <c:pt idx="17">
                  <c:v>65147.6</c:v>
                </c:pt>
                <c:pt idx="18">
                  <c:v>65189</c:v>
                </c:pt>
                <c:pt idx="19">
                  <c:v>65356.3</c:v>
                </c:pt>
                <c:pt idx="20">
                  <c:v>65502.6</c:v>
                </c:pt>
                <c:pt idx="21">
                  <c:v>65638.100000000006</c:v>
                </c:pt>
                <c:pt idx="22">
                  <c:v>65846.8</c:v>
                </c:pt>
                <c:pt idx="23">
                  <c:v>66034.5</c:v>
                </c:pt>
                <c:pt idx="24">
                  <c:v>66600.100000000006</c:v>
                </c:pt>
                <c:pt idx="25">
                  <c:v>66881.899999999994</c:v>
                </c:pt>
                <c:pt idx="26">
                  <c:v>69174.2</c:v>
                </c:pt>
                <c:pt idx="27">
                  <c:v>69844.5</c:v>
                </c:pt>
                <c:pt idx="28">
                  <c:v>70258.2</c:v>
                </c:pt>
                <c:pt idx="29">
                  <c:v>70378.3</c:v>
                </c:pt>
                <c:pt idx="30">
                  <c:v>70940.899999999994</c:v>
                </c:pt>
                <c:pt idx="31">
                  <c:v>71646.3</c:v>
                </c:pt>
                <c:pt idx="32">
                  <c:v>72584</c:v>
                </c:pt>
                <c:pt idx="33">
                  <c:v>73226.100000000006</c:v>
                </c:pt>
                <c:pt idx="34">
                  <c:v>73947.5</c:v>
                </c:pt>
                <c:pt idx="35">
                  <c:v>74763.100000000006</c:v>
                </c:pt>
                <c:pt idx="36">
                  <c:v>75551.8</c:v>
                </c:pt>
                <c:pt idx="37">
                  <c:v>76328.399999999994</c:v>
                </c:pt>
                <c:pt idx="38">
                  <c:v>77252</c:v>
                </c:pt>
              </c:numCache>
            </c:numRef>
          </c:xVal>
          <c:yVal>
            <c:numRef>
              <c:f>'Input-Poro-perm'!$K$56:$K$94</c:f>
              <c:numCache>
                <c:formatCode>General</c:formatCode>
                <c:ptCount val="39"/>
                <c:pt idx="0">
                  <c:v>126028.2</c:v>
                </c:pt>
                <c:pt idx="1">
                  <c:v>126670.3</c:v>
                </c:pt>
                <c:pt idx="2">
                  <c:v>127259.5</c:v>
                </c:pt>
                <c:pt idx="3">
                  <c:v>128250</c:v>
                </c:pt>
                <c:pt idx="4">
                  <c:v>128865.8</c:v>
                </c:pt>
                <c:pt idx="5">
                  <c:v>129599.4</c:v>
                </c:pt>
                <c:pt idx="6">
                  <c:v>130830.7</c:v>
                </c:pt>
                <c:pt idx="7">
                  <c:v>131446.20000000001</c:v>
                </c:pt>
                <c:pt idx="8">
                  <c:v>132064</c:v>
                </c:pt>
                <c:pt idx="9">
                  <c:v>132881.20000000001</c:v>
                </c:pt>
                <c:pt idx="10">
                  <c:v>133643.70000000001</c:v>
                </c:pt>
                <c:pt idx="11">
                  <c:v>135101.1</c:v>
                </c:pt>
                <c:pt idx="12">
                  <c:v>135356</c:v>
                </c:pt>
                <c:pt idx="13">
                  <c:v>135428.20000000001</c:v>
                </c:pt>
                <c:pt idx="14">
                  <c:v>135634.20000000001</c:v>
                </c:pt>
                <c:pt idx="15">
                  <c:v>135874.70000000001</c:v>
                </c:pt>
                <c:pt idx="16">
                  <c:v>136156.5</c:v>
                </c:pt>
                <c:pt idx="17">
                  <c:v>136355.6</c:v>
                </c:pt>
                <c:pt idx="18">
                  <c:v>136658.1</c:v>
                </c:pt>
                <c:pt idx="19">
                  <c:v>136941.6</c:v>
                </c:pt>
                <c:pt idx="20">
                  <c:v>137118.39999999999</c:v>
                </c:pt>
                <c:pt idx="21">
                  <c:v>137265.1</c:v>
                </c:pt>
                <c:pt idx="22">
                  <c:v>137411.4</c:v>
                </c:pt>
                <c:pt idx="23">
                  <c:v>137463.9</c:v>
                </c:pt>
                <c:pt idx="24">
                  <c:v>137683.70000000001</c:v>
                </c:pt>
                <c:pt idx="25">
                  <c:v>137777.9</c:v>
                </c:pt>
                <c:pt idx="26">
                  <c:v>137997.1</c:v>
                </c:pt>
                <c:pt idx="27">
                  <c:v>137962.9</c:v>
                </c:pt>
                <c:pt idx="28">
                  <c:v>137977.4</c:v>
                </c:pt>
                <c:pt idx="29">
                  <c:v>137977.4</c:v>
                </c:pt>
                <c:pt idx="30">
                  <c:v>137869.4</c:v>
                </c:pt>
                <c:pt idx="31">
                  <c:v>137763.5</c:v>
                </c:pt>
                <c:pt idx="32">
                  <c:v>137589.9</c:v>
                </c:pt>
                <c:pt idx="33">
                  <c:v>137441.29999999999</c:v>
                </c:pt>
                <c:pt idx="34">
                  <c:v>137188.29999999999</c:v>
                </c:pt>
                <c:pt idx="35">
                  <c:v>136813.29999999999</c:v>
                </c:pt>
                <c:pt idx="36">
                  <c:v>136426.20000000001</c:v>
                </c:pt>
                <c:pt idx="37">
                  <c:v>135930.79999999999</c:v>
                </c:pt>
                <c:pt idx="38">
                  <c:v>135221.5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5">
                  <a:tint val="6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2000"/>
                </a:schemeClr>
              </a:solidFill>
              <a:ln w="9525">
                <a:solidFill>
                  <a:schemeClr val="accent5">
                    <a:tint val="62000"/>
                  </a:schemeClr>
                </a:solidFill>
              </a:ln>
              <a:effectLst/>
            </c:spPr>
          </c:marker>
          <c:xVal>
            <c:numRef>
              <c:f>'Input-Poro-perm'!$J$95:$J$124</c:f>
              <c:numCache>
                <c:formatCode>General</c:formatCode>
                <c:ptCount val="30"/>
                <c:pt idx="0">
                  <c:v>70325.8</c:v>
                </c:pt>
                <c:pt idx="1">
                  <c:v>69726.7</c:v>
                </c:pt>
                <c:pt idx="2">
                  <c:v>69076.399999999994</c:v>
                </c:pt>
                <c:pt idx="3">
                  <c:v>68396.7</c:v>
                </c:pt>
                <c:pt idx="4">
                  <c:v>67672.899999999994</c:v>
                </c:pt>
                <c:pt idx="5">
                  <c:v>66746.100000000006</c:v>
                </c:pt>
                <c:pt idx="6">
                  <c:v>65669</c:v>
                </c:pt>
                <c:pt idx="7">
                  <c:v>64800.5</c:v>
                </c:pt>
                <c:pt idx="8">
                  <c:v>64154.5</c:v>
                </c:pt>
                <c:pt idx="9">
                  <c:v>63697.5</c:v>
                </c:pt>
                <c:pt idx="10">
                  <c:v>63481</c:v>
                </c:pt>
                <c:pt idx="11">
                  <c:v>63533.5</c:v>
                </c:pt>
                <c:pt idx="12">
                  <c:v>63609.9</c:v>
                </c:pt>
                <c:pt idx="13">
                  <c:v>63854</c:v>
                </c:pt>
                <c:pt idx="14">
                  <c:v>64265.1</c:v>
                </c:pt>
                <c:pt idx="15">
                  <c:v>64676.2</c:v>
                </c:pt>
                <c:pt idx="16">
                  <c:v>65176.2</c:v>
                </c:pt>
                <c:pt idx="17">
                  <c:v>65703.399999999994</c:v>
                </c:pt>
                <c:pt idx="18">
                  <c:v>66192.899999999994</c:v>
                </c:pt>
                <c:pt idx="19">
                  <c:v>66895</c:v>
                </c:pt>
                <c:pt idx="20">
                  <c:v>67786.7</c:v>
                </c:pt>
                <c:pt idx="21">
                  <c:v>68378.899999999994</c:v>
                </c:pt>
                <c:pt idx="22">
                  <c:v>69276.2</c:v>
                </c:pt>
                <c:pt idx="23">
                  <c:v>70135.199999999997</c:v>
                </c:pt>
                <c:pt idx="24">
                  <c:v>71175.5</c:v>
                </c:pt>
                <c:pt idx="25">
                  <c:v>72342.899999999994</c:v>
                </c:pt>
                <c:pt idx="26">
                  <c:v>73548.600000000006</c:v>
                </c:pt>
                <c:pt idx="27">
                  <c:v>74326.399999999994</c:v>
                </c:pt>
                <c:pt idx="28">
                  <c:v>75436.7</c:v>
                </c:pt>
                <c:pt idx="29">
                  <c:v>76724.899999999994</c:v>
                </c:pt>
              </c:numCache>
            </c:numRef>
          </c:xVal>
          <c:yVal>
            <c:numRef>
              <c:f>'Input-Poro-perm'!$K$95:$K$124</c:f>
              <c:numCache>
                <c:formatCode>General</c:formatCode>
                <c:ptCount val="30"/>
                <c:pt idx="0">
                  <c:v>125214.6</c:v>
                </c:pt>
                <c:pt idx="1">
                  <c:v>127357.6</c:v>
                </c:pt>
                <c:pt idx="2">
                  <c:v>129045</c:v>
                </c:pt>
                <c:pt idx="3">
                  <c:v>130415.7</c:v>
                </c:pt>
                <c:pt idx="4">
                  <c:v>131545.60000000001</c:v>
                </c:pt>
                <c:pt idx="5">
                  <c:v>132720.5</c:v>
                </c:pt>
                <c:pt idx="6">
                  <c:v>133853.70000000001</c:v>
                </c:pt>
                <c:pt idx="7">
                  <c:v>134727</c:v>
                </c:pt>
                <c:pt idx="8">
                  <c:v>135290.70000000001</c:v>
                </c:pt>
                <c:pt idx="9">
                  <c:v>135872.1</c:v>
                </c:pt>
                <c:pt idx="10">
                  <c:v>136434.4</c:v>
                </c:pt>
                <c:pt idx="11">
                  <c:v>136827.1</c:v>
                </c:pt>
                <c:pt idx="12">
                  <c:v>137283.79999999999</c:v>
                </c:pt>
                <c:pt idx="13">
                  <c:v>137593.20000000001</c:v>
                </c:pt>
                <c:pt idx="14">
                  <c:v>137806.1</c:v>
                </c:pt>
                <c:pt idx="15">
                  <c:v>138006.20000000001</c:v>
                </c:pt>
                <c:pt idx="16">
                  <c:v>138183.4</c:v>
                </c:pt>
                <c:pt idx="17">
                  <c:v>138285.79999999999</c:v>
                </c:pt>
                <c:pt idx="18">
                  <c:v>138387.1</c:v>
                </c:pt>
                <c:pt idx="19">
                  <c:v>138557.1</c:v>
                </c:pt>
                <c:pt idx="20">
                  <c:v>138719.5</c:v>
                </c:pt>
                <c:pt idx="21">
                  <c:v>138747.70000000001</c:v>
                </c:pt>
                <c:pt idx="22">
                  <c:v>138695.5</c:v>
                </c:pt>
                <c:pt idx="23">
                  <c:v>138668</c:v>
                </c:pt>
                <c:pt idx="24">
                  <c:v>138455.4</c:v>
                </c:pt>
                <c:pt idx="25">
                  <c:v>138208.29999999999</c:v>
                </c:pt>
                <c:pt idx="26">
                  <c:v>137949.79999999999</c:v>
                </c:pt>
                <c:pt idx="27">
                  <c:v>137642.1</c:v>
                </c:pt>
                <c:pt idx="28">
                  <c:v>137166.29999999999</c:v>
                </c:pt>
                <c:pt idx="29">
                  <c:v>136420.4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>
                  <a:tint val="7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9000"/>
                </a:schemeClr>
              </a:solidFill>
              <a:ln w="9525">
                <a:solidFill>
                  <a:schemeClr val="accent5">
                    <a:tint val="69000"/>
                  </a:schemeClr>
                </a:solidFill>
              </a:ln>
              <a:effectLst/>
            </c:spPr>
          </c:marker>
          <c:xVal>
            <c:numRef>
              <c:f>'Input-Poro-perm'!$J$125:$J$165</c:f>
              <c:numCache>
                <c:formatCode>General</c:formatCode>
                <c:ptCount val="41"/>
                <c:pt idx="0">
                  <c:v>62943.6</c:v>
                </c:pt>
                <c:pt idx="1">
                  <c:v>64466.5</c:v>
                </c:pt>
                <c:pt idx="2">
                  <c:v>65414</c:v>
                </c:pt>
                <c:pt idx="3">
                  <c:v>66215.199999999997</c:v>
                </c:pt>
                <c:pt idx="4">
                  <c:v>66550.5</c:v>
                </c:pt>
                <c:pt idx="5">
                  <c:v>66846.100000000006</c:v>
                </c:pt>
                <c:pt idx="6">
                  <c:v>66967.8</c:v>
                </c:pt>
                <c:pt idx="7">
                  <c:v>67009.2</c:v>
                </c:pt>
                <c:pt idx="8">
                  <c:v>66918.3</c:v>
                </c:pt>
                <c:pt idx="9">
                  <c:v>66688.7</c:v>
                </c:pt>
                <c:pt idx="10">
                  <c:v>66274.899999999994</c:v>
                </c:pt>
                <c:pt idx="11">
                  <c:v>65792</c:v>
                </c:pt>
                <c:pt idx="12">
                  <c:v>65114.2</c:v>
                </c:pt>
                <c:pt idx="13">
                  <c:v>64526.6</c:v>
                </c:pt>
                <c:pt idx="14">
                  <c:v>63965.9</c:v>
                </c:pt>
                <c:pt idx="15">
                  <c:v>63315</c:v>
                </c:pt>
                <c:pt idx="16">
                  <c:v>62450.5</c:v>
                </c:pt>
                <c:pt idx="17">
                  <c:v>62059.7</c:v>
                </c:pt>
                <c:pt idx="18">
                  <c:v>61696.5</c:v>
                </c:pt>
                <c:pt idx="19">
                  <c:v>61605.3</c:v>
                </c:pt>
                <c:pt idx="20">
                  <c:v>61691.9</c:v>
                </c:pt>
                <c:pt idx="21">
                  <c:v>61857.599999999999</c:v>
                </c:pt>
                <c:pt idx="22">
                  <c:v>62160.800000000003</c:v>
                </c:pt>
                <c:pt idx="23">
                  <c:v>62417.3</c:v>
                </c:pt>
                <c:pt idx="24">
                  <c:v>62863.199999999997</c:v>
                </c:pt>
                <c:pt idx="25">
                  <c:v>63286.7</c:v>
                </c:pt>
                <c:pt idx="26">
                  <c:v>63784.5</c:v>
                </c:pt>
                <c:pt idx="27">
                  <c:v>64321.9</c:v>
                </c:pt>
                <c:pt idx="28">
                  <c:v>64985.599999999999</c:v>
                </c:pt>
                <c:pt idx="29">
                  <c:v>65639.100000000006</c:v>
                </c:pt>
                <c:pt idx="30">
                  <c:v>66579.100000000006</c:v>
                </c:pt>
                <c:pt idx="31">
                  <c:v>67383.199999999997</c:v>
                </c:pt>
                <c:pt idx="32">
                  <c:v>68290</c:v>
                </c:pt>
                <c:pt idx="33">
                  <c:v>69233.600000000006</c:v>
                </c:pt>
                <c:pt idx="34">
                  <c:v>69966.2</c:v>
                </c:pt>
                <c:pt idx="35">
                  <c:v>71076.100000000006</c:v>
                </c:pt>
                <c:pt idx="36">
                  <c:v>72086.3</c:v>
                </c:pt>
                <c:pt idx="37">
                  <c:v>73452.100000000006</c:v>
                </c:pt>
                <c:pt idx="38">
                  <c:v>75465.899999999994</c:v>
                </c:pt>
                <c:pt idx="39">
                  <c:v>77519.100000000006</c:v>
                </c:pt>
                <c:pt idx="40">
                  <c:v>80007.3</c:v>
                </c:pt>
              </c:numCache>
            </c:numRef>
          </c:xVal>
          <c:yVal>
            <c:numRef>
              <c:f>'Input-Poro-perm'!$K$125:$K$165</c:f>
              <c:numCache>
                <c:formatCode>General</c:formatCode>
                <c:ptCount val="41"/>
                <c:pt idx="0">
                  <c:v>114692.6</c:v>
                </c:pt>
                <c:pt idx="1">
                  <c:v>117712.3</c:v>
                </c:pt>
                <c:pt idx="2">
                  <c:v>120060.4</c:v>
                </c:pt>
                <c:pt idx="3">
                  <c:v>122215.2</c:v>
                </c:pt>
                <c:pt idx="4">
                  <c:v>123865.2</c:v>
                </c:pt>
                <c:pt idx="5">
                  <c:v>125097.8</c:v>
                </c:pt>
                <c:pt idx="6">
                  <c:v>126224.4</c:v>
                </c:pt>
                <c:pt idx="7">
                  <c:v>127046.3</c:v>
                </c:pt>
                <c:pt idx="8">
                  <c:v>128104.3</c:v>
                </c:pt>
                <c:pt idx="9">
                  <c:v>129158.8</c:v>
                </c:pt>
                <c:pt idx="10">
                  <c:v>130006.2</c:v>
                </c:pt>
                <c:pt idx="11">
                  <c:v>131091.9</c:v>
                </c:pt>
                <c:pt idx="12">
                  <c:v>131920</c:v>
                </c:pt>
                <c:pt idx="13">
                  <c:v>132661.70000000001</c:v>
                </c:pt>
                <c:pt idx="14">
                  <c:v>133354</c:v>
                </c:pt>
                <c:pt idx="15">
                  <c:v>134107</c:v>
                </c:pt>
                <c:pt idx="16">
                  <c:v>134829.1</c:v>
                </c:pt>
                <c:pt idx="17">
                  <c:v>135298.6</c:v>
                </c:pt>
                <c:pt idx="18">
                  <c:v>136147.29999999999</c:v>
                </c:pt>
                <c:pt idx="19">
                  <c:v>136738.5</c:v>
                </c:pt>
                <c:pt idx="20">
                  <c:v>137283.5</c:v>
                </c:pt>
                <c:pt idx="21">
                  <c:v>137704.4</c:v>
                </c:pt>
                <c:pt idx="22">
                  <c:v>138167</c:v>
                </c:pt>
                <c:pt idx="23">
                  <c:v>138489.5</c:v>
                </c:pt>
                <c:pt idx="24">
                  <c:v>138804.1</c:v>
                </c:pt>
                <c:pt idx="25">
                  <c:v>139017.4</c:v>
                </c:pt>
                <c:pt idx="26">
                  <c:v>139283.1</c:v>
                </c:pt>
                <c:pt idx="27">
                  <c:v>139474.1</c:v>
                </c:pt>
                <c:pt idx="28">
                  <c:v>139668.29999999999</c:v>
                </c:pt>
                <c:pt idx="29">
                  <c:v>139774</c:v>
                </c:pt>
                <c:pt idx="30">
                  <c:v>140013.1</c:v>
                </c:pt>
                <c:pt idx="31">
                  <c:v>140148</c:v>
                </c:pt>
                <c:pt idx="32">
                  <c:v>140210</c:v>
                </c:pt>
                <c:pt idx="33">
                  <c:v>140310.70000000001</c:v>
                </c:pt>
                <c:pt idx="34">
                  <c:v>140292</c:v>
                </c:pt>
                <c:pt idx="35">
                  <c:v>140308.70000000001</c:v>
                </c:pt>
                <c:pt idx="36">
                  <c:v>140284.79999999999</c:v>
                </c:pt>
                <c:pt idx="37">
                  <c:v>140169.29999999999</c:v>
                </c:pt>
                <c:pt idx="38">
                  <c:v>139881.60000000001</c:v>
                </c:pt>
                <c:pt idx="39">
                  <c:v>139628.4</c:v>
                </c:pt>
                <c:pt idx="40">
                  <c:v>139037.70000000001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5">
                  <a:tint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7000"/>
                </a:schemeClr>
              </a:solidFill>
              <a:ln w="9525">
                <a:solidFill>
                  <a:schemeClr val="accent5">
                    <a:tint val="77000"/>
                  </a:schemeClr>
                </a:solidFill>
              </a:ln>
              <a:effectLst/>
            </c:spPr>
          </c:marker>
          <c:xVal>
            <c:numRef>
              <c:f>'Input-Poro-perm'!$J$166:$J$204</c:f>
              <c:numCache>
                <c:formatCode>General</c:formatCode>
                <c:ptCount val="39"/>
                <c:pt idx="0">
                  <c:v>54449.8</c:v>
                </c:pt>
                <c:pt idx="1">
                  <c:v>57589.599999999999</c:v>
                </c:pt>
                <c:pt idx="2">
                  <c:v>59901.2</c:v>
                </c:pt>
                <c:pt idx="3">
                  <c:v>61447.8</c:v>
                </c:pt>
                <c:pt idx="4">
                  <c:v>62933.4</c:v>
                </c:pt>
                <c:pt idx="5">
                  <c:v>63796.9</c:v>
                </c:pt>
                <c:pt idx="6">
                  <c:v>64446.5</c:v>
                </c:pt>
                <c:pt idx="7">
                  <c:v>64813.7</c:v>
                </c:pt>
                <c:pt idx="8">
                  <c:v>64924.5</c:v>
                </c:pt>
                <c:pt idx="9">
                  <c:v>64810.400000000001</c:v>
                </c:pt>
                <c:pt idx="10">
                  <c:v>64299.5</c:v>
                </c:pt>
                <c:pt idx="11">
                  <c:v>63678.2</c:v>
                </c:pt>
                <c:pt idx="12">
                  <c:v>62855</c:v>
                </c:pt>
                <c:pt idx="13">
                  <c:v>61982</c:v>
                </c:pt>
                <c:pt idx="14">
                  <c:v>61344.2</c:v>
                </c:pt>
                <c:pt idx="15">
                  <c:v>60726.7</c:v>
                </c:pt>
                <c:pt idx="16">
                  <c:v>60289.7</c:v>
                </c:pt>
                <c:pt idx="17">
                  <c:v>60032.2</c:v>
                </c:pt>
                <c:pt idx="18">
                  <c:v>59929.8</c:v>
                </c:pt>
                <c:pt idx="19">
                  <c:v>59875.7</c:v>
                </c:pt>
                <c:pt idx="20">
                  <c:v>59930.8</c:v>
                </c:pt>
                <c:pt idx="21">
                  <c:v>60165.7</c:v>
                </c:pt>
                <c:pt idx="22">
                  <c:v>60465.599999999999</c:v>
                </c:pt>
                <c:pt idx="23">
                  <c:v>60883.199999999997</c:v>
                </c:pt>
                <c:pt idx="24">
                  <c:v>61301.5</c:v>
                </c:pt>
                <c:pt idx="25">
                  <c:v>61809.4</c:v>
                </c:pt>
                <c:pt idx="26">
                  <c:v>62194.2</c:v>
                </c:pt>
                <c:pt idx="27">
                  <c:v>62803.8</c:v>
                </c:pt>
                <c:pt idx="28">
                  <c:v>63539.7</c:v>
                </c:pt>
                <c:pt idx="29">
                  <c:v>64439.3</c:v>
                </c:pt>
                <c:pt idx="30">
                  <c:v>65365.5</c:v>
                </c:pt>
                <c:pt idx="31">
                  <c:v>66507.899999999994</c:v>
                </c:pt>
                <c:pt idx="32">
                  <c:v>67613.2</c:v>
                </c:pt>
                <c:pt idx="33">
                  <c:v>68783.8</c:v>
                </c:pt>
                <c:pt idx="34">
                  <c:v>70319.600000000006</c:v>
                </c:pt>
                <c:pt idx="35">
                  <c:v>72262.5</c:v>
                </c:pt>
                <c:pt idx="36">
                  <c:v>75042.7</c:v>
                </c:pt>
                <c:pt idx="37">
                  <c:v>75586.899999999994</c:v>
                </c:pt>
                <c:pt idx="38">
                  <c:v>77390</c:v>
                </c:pt>
              </c:numCache>
            </c:numRef>
          </c:xVal>
          <c:yVal>
            <c:numRef>
              <c:f>'Input-Poro-perm'!$K$166:$K$204</c:f>
              <c:numCache>
                <c:formatCode>General</c:formatCode>
                <c:ptCount val="39"/>
                <c:pt idx="0">
                  <c:v>109961.3</c:v>
                </c:pt>
                <c:pt idx="1">
                  <c:v>113402.6</c:v>
                </c:pt>
                <c:pt idx="2">
                  <c:v>116177.8</c:v>
                </c:pt>
                <c:pt idx="3">
                  <c:v>118301.8</c:v>
                </c:pt>
                <c:pt idx="4">
                  <c:v>120828.1</c:v>
                </c:pt>
                <c:pt idx="5">
                  <c:v>122529.9</c:v>
                </c:pt>
                <c:pt idx="6">
                  <c:v>124213.6</c:v>
                </c:pt>
                <c:pt idx="7">
                  <c:v>126079.1</c:v>
                </c:pt>
                <c:pt idx="8">
                  <c:v>127142.7</c:v>
                </c:pt>
                <c:pt idx="9">
                  <c:v>128124.3</c:v>
                </c:pt>
                <c:pt idx="10">
                  <c:v>129310.39999999999</c:v>
                </c:pt>
                <c:pt idx="11">
                  <c:v>130392.4</c:v>
                </c:pt>
                <c:pt idx="12">
                  <c:v>131456.4</c:v>
                </c:pt>
                <c:pt idx="13">
                  <c:v>132506.20000000001</c:v>
                </c:pt>
                <c:pt idx="14">
                  <c:v>133247.1</c:v>
                </c:pt>
                <c:pt idx="15">
                  <c:v>134165</c:v>
                </c:pt>
                <c:pt idx="16">
                  <c:v>134948.79999999999</c:v>
                </c:pt>
                <c:pt idx="17">
                  <c:v>135623.70000000001</c:v>
                </c:pt>
                <c:pt idx="18">
                  <c:v>136151.29999999999</c:v>
                </c:pt>
                <c:pt idx="19">
                  <c:v>136768.4</c:v>
                </c:pt>
                <c:pt idx="20">
                  <c:v>137552.79999999999</c:v>
                </c:pt>
                <c:pt idx="21">
                  <c:v>138215.6</c:v>
                </c:pt>
                <c:pt idx="22">
                  <c:v>138804.1</c:v>
                </c:pt>
                <c:pt idx="23">
                  <c:v>139244.4</c:v>
                </c:pt>
                <c:pt idx="24">
                  <c:v>139646.70000000001</c:v>
                </c:pt>
                <c:pt idx="25">
                  <c:v>140001</c:v>
                </c:pt>
                <c:pt idx="26">
                  <c:v>140251</c:v>
                </c:pt>
                <c:pt idx="27">
                  <c:v>140582.70000000001</c:v>
                </c:pt>
                <c:pt idx="28">
                  <c:v>140905.20000000001</c:v>
                </c:pt>
                <c:pt idx="29">
                  <c:v>141244.4</c:v>
                </c:pt>
                <c:pt idx="30">
                  <c:v>141534.1</c:v>
                </c:pt>
                <c:pt idx="31">
                  <c:v>141753.60000000001</c:v>
                </c:pt>
                <c:pt idx="32">
                  <c:v>141946.9</c:v>
                </c:pt>
                <c:pt idx="33">
                  <c:v>142066.29999999999</c:v>
                </c:pt>
                <c:pt idx="34">
                  <c:v>142207.70000000001</c:v>
                </c:pt>
                <c:pt idx="35">
                  <c:v>142221.1</c:v>
                </c:pt>
                <c:pt idx="36">
                  <c:v>142054.5</c:v>
                </c:pt>
                <c:pt idx="37">
                  <c:v>141993.1</c:v>
                </c:pt>
                <c:pt idx="38">
                  <c:v>141834.9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5">
                  <a:tint val="8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5000"/>
                </a:schemeClr>
              </a:solidFill>
              <a:ln w="9525">
                <a:solidFill>
                  <a:schemeClr val="accent5">
                    <a:tint val="85000"/>
                  </a:schemeClr>
                </a:solidFill>
              </a:ln>
              <a:effectLst/>
            </c:spPr>
          </c:marker>
          <c:xVal>
            <c:numRef>
              <c:f>'Input-Poro-perm'!$J$205:$J$245</c:f>
              <c:numCache>
                <c:formatCode>General</c:formatCode>
                <c:ptCount val="41"/>
                <c:pt idx="0">
                  <c:v>48978.3</c:v>
                </c:pt>
                <c:pt idx="1">
                  <c:v>52091.9</c:v>
                </c:pt>
                <c:pt idx="2">
                  <c:v>54653.5</c:v>
                </c:pt>
                <c:pt idx="3">
                  <c:v>57083</c:v>
                </c:pt>
                <c:pt idx="4">
                  <c:v>58938.7</c:v>
                </c:pt>
                <c:pt idx="5">
                  <c:v>60138.5</c:v>
                </c:pt>
                <c:pt idx="6">
                  <c:v>60943.199999999997</c:v>
                </c:pt>
                <c:pt idx="7">
                  <c:v>61537.4</c:v>
                </c:pt>
                <c:pt idx="8">
                  <c:v>61986.2</c:v>
                </c:pt>
                <c:pt idx="9">
                  <c:v>62307.1</c:v>
                </c:pt>
                <c:pt idx="10">
                  <c:v>62564</c:v>
                </c:pt>
                <c:pt idx="11">
                  <c:v>62707.4</c:v>
                </c:pt>
                <c:pt idx="12">
                  <c:v>62850.7</c:v>
                </c:pt>
                <c:pt idx="13">
                  <c:v>62819.199999999997</c:v>
                </c:pt>
                <c:pt idx="14">
                  <c:v>62748</c:v>
                </c:pt>
                <c:pt idx="15">
                  <c:v>62540</c:v>
                </c:pt>
                <c:pt idx="16">
                  <c:v>62258.5</c:v>
                </c:pt>
                <c:pt idx="17">
                  <c:v>61704.7</c:v>
                </c:pt>
                <c:pt idx="18">
                  <c:v>60898</c:v>
                </c:pt>
                <c:pt idx="19">
                  <c:v>60184.4</c:v>
                </c:pt>
                <c:pt idx="20">
                  <c:v>59674.2</c:v>
                </c:pt>
                <c:pt idx="21">
                  <c:v>59095.5</c:v>
                </c:pt>
                <c:pt idx="22">
                  <c:v>58595.8</c:v>
                </c:pt>
                <c:pt idx="23">
                  <c:v>58285.8</c:v>
                </c:pt>
                <c:pt idx="24">
                  <c:v>58086.9</c:v>
                </c:pt>
                <c:pt idx="25">
                  <c:v>57896</c:v>
                </c:pt>
                <c:pt idx="26">
                  <c:v>57983.3</c:v>
                </c:pt>
                <c:pt idx="27">
                  <c:v>58368.1</c:v>
                </c:pt>
                <c:pt idx="28">
                  <c:v>58864.800000000003</c:v>
                </c:pt>
                <c:pt idx="29">
                  <c:v>59649.3</c:v>
                </c:pt>
                <c:pt idx="30">
                  <c:v>60552.2</c:v>
                </c:pt>
                <c:pt idx="31">
                  <c:v>61408.800000000003</c:v>
                </c:pt>
                <c:pt idx="32">
                  <c:v>62378</c:v>
                </c:pt>
                <c:pt idx="33">
                  <c:v>63587.6</c:v>
                </c:pt>
                <c:pt idx="34">
                  <c:v>64763.1</c:v>
                </c:pt>
                <c:pt idx="35">
                  <c:v>66481.3</c:v>
                </c:pt>
                <c:pt idx="36">
                  <c:v>67961.899999999994</c:v>
                </c:pt>
                <c:pt idx="37">
                  <c:v>69508.5</c:v>
                </c:pt>
                <c:pt idx="38">
                  <c:v>71360.899999999994</c:v>
                </c:pt>
                <c:pt idx="39">
                  <c:v>72850.399999999994</c:v>
                </c:pt>
                <c:pt idx="40">
                  <c:v>75488.5</c:v>
                </c:pt>
              </c:numCache>
            </c:numRef>
          </c:xVal>
          <c:yVal>
            <c:numRef>
              <c:f>'Input-Poro-perm'!$K$205:$K$245</c:f>
              <c:numCache>
                <c:formatCode>General</c:formatCode>
                <c:ptCount val="41"/>
                <c:pt idx="0">
                  <c:v>109766.39999999999</c:v>
                </c:pt>
                <c:pt idx="1">
                  <c:v>112765.1</c:v>
                </c:pt>
                <c:pt idx="2">
                  <c:v>115155.5</c:v>
                </c:pt>
                <c:pt idx="3">
                  <c:v>117290.4</c:v>
                </c:pt>
                <c:pt idx="4">
                  <c:v>119182.39999999999</c:v>
                </c:pt>
                <c:pt idx="5">
                  <c:v>120577.8</c:v>
                </c:pt>
                <c:pt idx="6">
                  <c:v>121646.7</c:v>
                </c:pt>
                <c:pt idx="7">
                  <c:v>122558.7</c:v>
                </c:pt>
                <c:pt idx="8">
                  <c:v>123239.8</c:v>
                </c:pt>
                <c:pt idx="9">
                  <c:v>123993.1</c:v>
                </c:pt>
                <c:pt idx="10">
                  <c:v>124782.5</c:v>
                </c:pt>
                <c:pt idx="11">
                  <c:v>125569.2</c:v>
                </c:pt>
                <c:pt idx="12">
                  <c:v>126355.6</c:v>
                </c:pt>
                <c:pt idx="13">
                  <c:v>127074.5</c:v>
                </c:pt>
                <c:pt idx="14">
                  <c:v>127855.3</c:v>
                </c:pt>
                <c:pt idx="15">
                  <c:v>128569.60000000001</c:v>
                </c:pt>
                <c:pt idx="16">
                  <c:v>129193.2</c:v>
                </c:pt>
                <c:pt idx="17">
                  <c:v>130100.4</c:v>
                </c:pt>
                <c:pt idx="18">
                  <c:v>131025.9</c:v>
                </c:pt>
                <c:pt idx="19">
                  <c:v>131764.4</c:v>
                </c:pt>
                <c:pt idx="20">
                  <c:v>132445.5</c:v>
                </c:pt>
                <c:pt idx="21">
                  <c:v>133339.20000000001</c:v>
                </c:pt>
                <c:pt idx="22">
                  <c:v>134108.6</c:v>
                </c:pt>
                <c:pt idx="23">
                  <c:v>134857.9</c:v>
                </c:pt>
                <c:pt idx="24">
                  <c:v>135698.79999999999</c:v>
                </c:pt>
                <c:pt idx="25">
                  <c:v>136716.20000000001</c:v>
                </c:pt>
                <c:pt idx="26">
                  <c:v>137715.9</c:v>
                </c:pt>
                <c:pt idx="27">
                  <c:v>138912.70000000001</c:v>
                </c:pt>
                <c:pt idx="28">
                  <c:v>139696.20000000001</c:v>
                </c:pt>
                <c:pt idx="29">
                  <c:v>140575.1</c:v>
                </c:pt>
                <c:pt idx="30">
                  <c:v>141268.4</c:v>
                </c:pt>
                <c:pt idx="31">
                  <c:v>141795.9</c:v>
                </c:pt>
                <c:pt idx="32">
                  <c:v>142377</c:v>
                </c:pt>
                <c:pt idx="33">
                  <c:v>142913.70000000001</c:v>
                </c:pt>
                <c:pt idx="34">
                  <c:v>143323.5</c:v>
                </c:pt>
                <c:pt idx="35">
                  <c:v>143722.4</c:v>
                </c:pt>
                <c:pt idx="36">
                  <c:v>144039.4</c:v>
                </c:pt>
                <c:pt idx="37">
                  <c:v>144244.1</c:v>
                </c:pt>
                <c:pt idx="38">
                  <c:v>144343.5</c:v>
                </c:pt>
                <c:pt idx="39">
                  <c:v>144319.9</c:v>
                </c:pt>
                <c:pt idx="40">
                  <c:v>144288.4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5">
                  <a:tint val="9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93000"/>
                </a:schemeClr>
              </a:solidFill>
              <a:ln w="9525">
                <a:solidFill>
                  <a:schemeClr val="accent5">
                    <a:tint val="93000"/>
                  </a:schemeClr>
                </a:solidFill>
              </a:ln>
              <a:effectLst/>
            </c:spPr>
          </c:marker>
          <c:xVal>
            <c:numRef>
              <c:f>'Input-Poro-perm'!$J$246:$J$288</c:f>
              <c:numCache>
                <c:formatCode>General</c:formatCode>
                <c:ptCount val="43"/>
                <c:pt idx="0">
                  <c:v>46608.4</c:v>
                </c:pt>
                <c:pt idx="1">
                  <c:v>47682.7</c:v>
                </c:pt>
                <c:pt idx="2">
                  <c:v>48756.9</c:v>
                </c:pt>
                <c:pt idx="3">
                  <c:v>51069.9</c:v>
                </c:pt>
                <c:pt idx="4">
                  <c:v>51811.9</c:v>
                </c:pt>
                <c:pt idx="5">
                  <c:v>52554</c:v>
                </c:pt>
                <c:pt idx="6">
                  <c:v>53296.1</c:v>
                </c:pt>
                <c:pt idx="7">
                  <c:v>54038.1</c:v>
                </c:pt>
                <c:pt idx="8">
                  <c:v>56246.7</c:v>
                </c:pt>
                <c:pt idx="9">
                  <c:v>57716.5</c:v>
                </c:pt>
                <c:pt idx="10">
                  <c:v>58799.199999999997</c:v>
                </c:pt>
                <c:pt idx="11">
                  <c:v>59680.4</c:v>
                </c:pt>
                <c:pt idx="12">
                  <c:v>60222.400000000001</c:v>
                </c:pt>
                <c:pt idx="13">
                  <c:v>60697.2</c:v>
                </c:pt>
                <c:pt idx="14">
                  <c:v>60873</c:v>
                </c:pt>
                <c:pt idx="15">
                  <c:v>60898</c:v>
                </c:pt>
                <c:pt idx="16">
                  <c:v>60673.599999999999</c:v>
                </c:pt>
                <c:pt idx="17">
                  <c:v>60244.800000000003</c:v>
                </c:pt>
                <c:pt idx="18">
                  <c:v>59769.7</c:v>
                </c:pt>
                <c:pt idx="19">
                  <c:v>59315</c:v>
                </c:pt>
                <c:pt idx="20">
                  <c:v>58605.3</c:v>
                </c:pt>
                <c:pt idx="21">
                  <c:v>58011.199999999997</c:v>
                </c:pt>
                <c:pt idx="22">
                  <c:v>57282.2</c:v>
                </c:pt>
                <c:pt idx="23">
                  <c:v>56523.6</c:v>
                </c:pt>
                <c:pt idx="24">
                  <c:v>56008.9</c:v>
                </c:pt>
                <c:pt idx="25">
                  <c:v>55544.6</c:v>
                </c:pt>
                <c:pt idx="26">
                  <c:v>55194.2</c:v>
                </c:pt>
                <c:pt idx="27">
                  <c:v>54946.2</c:v>
                </c:pt>
                <c:pt idx="28">
                  <c:v>54717.2</c:v>
                </c:pt>
                <c:pt idx="29">
                  <c:v>54640.7</c:v>
                </c:pt>
                <c:pt idx="30">
                  <c:v>54672.2</c:v>
                </c:pt>
                <c:pt idx="31">
                  <c:v>54847.4</c:v>
                </c:pt>
                <c:pt idx="32">
                  <c:v>55200.800000000003</c:v>
                </c:pt>
                <c:pt idx="33">
                  <c:v>55625.3</c:v>
                </c:pt>
                <c:pt idx="34">
                  <c:v>56136.5</c:v>
                </c:pt>
                <c:pt idx="35">
                  <c:v>56648</c:v>
                </c:pt>
                <c:pt idx="36">
                  <c:v>57300.2</c:v>
                </c:pt>
                <c:pt idx="37">
                  <c:v>57990.8</c:v>
                </c:pt>
                <c:pt idx="38">
                  <c:v>58926.2</c:v>
                </c:pt>
                <c:pt idx="39">
                  <c:v>59639.8</c:v>
                </c:pt>
                <c:pt idx="40">
                  <c:v>60840.800000000003</c:v>
                </c:pt>
                <c:pt idx="41">
                  <c:v>61616.3</c:v>
                </c:pt>
                <c:pt idx="42">
                  <c:v>62391.8</c:v>
                </c:pt>
              </c:numCache>
            </c:numRef>
          </c:xVal>
          <c:yVal>
            <c:numRef>
              <c:f>'Input-Poro-perm'!$K$246:$K$288</c:f>
              <c:numCache>
                <c:formatCode>General</c:formatCode>
                <c:ptCount val="43"/>
                <c:pt idx="0">
                  <c:v>112311</c:v>
                </c:pt>
                <c:pt idx="1">
                  <c:v>113087.4</c:v>
                </c:pt>
                <c:pt idx="2">
                  <c:v>113863.8</c:v>
                </c:pt>
                <c:pt idx="3">
                  <c:v>115629.3</c:v>
                </c:pt>
                <c:pt idx="4">
                  <c:v>116201.2</c:v>
                </c:pt>
                <c:pt idx="5">
                  <c:v>116773.1</c:v>
                </c:pt>
                <c:pt idx="6">
                  <c:v>117345.1</c:v>
                </c:pt>
                <c:pt idx="7">
                  <c:v>117917</c:v>
                </c:pt>
                <c:pt idx="8">
                  <c:v>119818.6</c:v>
                </c:pt>
                <c:pt idx="9">
                  <c:v>121031.2</c:v>
                </c:pt>
                <c:pt idx="10">
                  <c:v>122082.7</c:v>
                </c:pt>
                <c:pt idx="11">
                  <c:v>123115.8</c:v>
                </c:pt>
                <c:pt idx="12">
                  <c:v>124102</c:v>
                </c:pt>
                <c:pt idx="13">
                  <c:v>125238.2</c:v>
                </c:pt>
                <c:pt idx="14">
                  <c:v>126227.7</c:v>
                </c:pt>
                <c:pt idx="15">
                  <c:v>127188</c:v>
                </c:pt>
                <c:pt idx="16">
                  <c:v>128040.4</c:v>
                </c:pt>
                <c:pt idx="17">
                  <c:v>128988.5</c:v>
                </c:pt>
                <c:pt idx="18">
                  <c:v>129784.1</c:v>
                </c:pt>
                <c:pt idx="19">
                  <c:v>130277.2</c:v>
                </c:pt>
                <c:pt idx="20">
                  <c:v>130877</c:v>
                </c:pt>
                <c:pt idx="21">
                  <c:v>131391.70000000001</c:v>
                </c:pt>
                <c:pt idx="22">
                  <c:v>132243.4</c:v>
                </c:pt>
                <c:pt idx="23">
                  <c:v>133246.1</c:v>
                </c:pt>
                <c:pt idx="24">
                  <c:v>134103.70000000001</c:v>
                </c:pt>
                <c:pt idx="25">
                  <c:v>134962.6</c:v>
                </c:pt>
                <c:pt idx="26">
                  <c:v>135811.70000000001</c:v>
                </c:pt>
                <c:pt idx="27">
                  <c:v>136600.70000000001</c:v>
                </c:pt>
                <c:pt idx="28">
                  <c:v>137629.9</c:v>
                </c:pt>
                <c:pt idx="29">
                  <c:v>138612.5</c:v>
                </c:pt>
                <c:pt idx="30">
                  <c:v>139812.70000000001</c:v>
                </c:pt>
                <c:pt idx="31">
                  <c:v>140827.4</c:v>
                </c:pt>
                <c:pt idx="32">
                  <c:v>142263.1</c:v>
                </c:pt>
                <c:pt idx="33">
                  <c:v>143398</c:v>
                </c:pt>
                <c:pt idx="34">
                  <c:v>144585.60000000001</c:v>
                </c:pt>
                <c:pt idx="35">
                  <c:v>145760.79999999999</c:v>
                </c:pt>
                <c:pt idx="36">
                  <c:v>146876.29999999999</c:v>
                </c:pt>
                <c:pt idx="37">
                  <c:v>147955.1</c:v>
                </c:pt>
                <c:pt idx="38">
                  <c:v>149330.70000000001</c:v>
                </c:pt>
                <c:pt idx="39">
                  <c:v>150510.79999999999</c:v>
                </c:pt>
                <c:pt idx="40">
                  <c:v>151796.70000000001</c:v>
                </c:pt>
                <c:pt idx="41">
                  <c:v>152595.20000000001</c:v>
                </c:pt>
                <c:pt idx="42">
                  <c:v>153393.70000000001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'Input-Poro-perm'!$J$289:$J$326</c:f>
              <c:numCache>
                <c:formatCode>General</c:formatCode>
                <c:ptCount val="38"/>
                <c:pt idx="0">
                  <c:v>45125.3</c:v>
                </c:pt>
                <c:pt idx="1">
                  <c:v>46819.6</c:v>
                </c:pt>
                <c:pt idx="2">
                  <c:v>48700.5</c:v>
                </c:pt>
                <c:pt idx="3">
                  <c:v>49850.400000000001</c:v>
                </c:pt>
                <c:pt idx="4">
                  <c:v>52616.5</c:v>
                </c:pt>
                <c:pt idx="5">
                  <c:v>54701.8</c:v>
                </c:pt>
                <c:pt idx="6">
                  <c:v>56053.5</c:v>
                </c:pt>
                <c:pt idx="7">
                  <c:v>56746.7</c:v>
                </c:pt>
                <c:pt idx="8">
                  <c:v>57290.7</c:v>
                </c:pt>
                <c:pt idx="9">
                  <c:v>57794.9</c:v>
                </c:pt>
                <c:pt idx="10">
                  <c:v>58199.8</c:v>
                </c:pt>
                <c:pt idx="11">
                  <c:v>58477.7</c:v>
                </c:pt>
                <c:pt idx="12">
                  <c:v>58719.199999999997</c:v>
                </c:pt>
                <c:pt idx="13">
                  <c:v>58907.8</c:v>
                </c:pt>
                <c:pt idx="14">
                  <c:v>59046.3</c:v>
                </c:pt>
                <c:pt idx="15">
                  <c:v>59107.6</c:v>
                </c:pt>
                <c:pt idx="16">
                  <c:v>59069.9</c:v>
                </c:pt>
                <c:pt idx="17">
                  <c:v>58915.4</c:v>
                </c:pt>
                <c:pt idx="18">
                  <c:v>58711.9</c:v>
                </c:pt>
                <c:pt idx="19">
                  <c:v>58470.1</c:v>
                </c:pt>
                <c:pt idx="20">
                  <c:v>58156.2</c:v>
                </c:pt>
                <c:pt idx="21">
                  <c:v>57805.1</c:v>
                </c:pt>
                <c:pt idx="22">
                  <c:v>57327.4</c:v>
                </c:pt>
                <c:pt idx="23">
                  <c:v>56889.4</c:v>
                </c:pt>
                <c:pt idx="24">
                  <c:v>56349.7</c:v>
                </c:pt>
                <c:pt idx="25">
                  <c:v>55691.9</c:v>
                </c:pt>
                <c:pt idx="26">
                  <c:v>55073.8</c:v>
                </c:pt>
                <c:pt idx="27">
                  <c:v>54463.9</c:v>
                </c:pt>
                <c:pt idx="28">
                  <c:v>53713.9</c:v>
                </c:pt>
                <c:pt idx="29">
                  <c:v>53128.6</c:v>
                </c:pt>
                <c:pt idx="30">
                  <c:v>52583.7</c:v>
                </c:pt>
                <c:pt idx="31">
                  <c:v>52046.9</c:v>
                </c:pt>
                <c:pt idx="32">
                  <c:v>51560</c:v>
                </c:pt>
                <c:pt idx="33">
                  <c:v>51147</c:v>
                </c:pt>
                <c:pt idx="34">
                  <c:v>50623</c:v>
                </c:pt>
                <c:pt idx="35">
                  <c:v>50264.1</c:v>
                </c:pt>
                <c:pt idx="36">
                  <c:v>49984.6</c:v>
                </c:pt>
                <c:pt idx="37">
                  <c:v>49769.4</c:v>
                </c:pt>
              </c:numCache>
            </c:numRef>
          </c:xVal>
          <c:yVal>
            <c:numRef>
              <c:f>'Input-Poro-perm'!$K$289:$K$326</c:f>
              <c:numCache>
                <c:formatCode>General</c:formatCode>
                <c:ptCount val="38"/>
                <c:pt idx="0">
                  <c:v>114247.7</c:v>
                </c:pt>
                <c:pt idx="1">
                  <c:v>115554.8</c:v>
                </c:pt>
                <c:pt idx="2">
                  <c:v>116955.4</c:v>
                </c:pt>
                <c:pt idx="3">
                  <c:v>117857</c:v>
                </c:pt>
                <c:pt idx="4">
                  <c:v>119672.2</c:v>
                </c:pt>
                <c:pt idx="5">
                  <c:v>120989.5</c:v>
                </c:pt>
                <c:pt idx="6">
                  <c:v>121883.9</c:v>
                </c:pt>
                <c:pt idx="7">
                  <c:v>122394.4</c:v>
                </c:pt>
                <c:pt idx="8">
                  <c:v>122825.5</c:v>
                </c:pt>
                <c:pt idx="9">
                  <c:v>123318.6</c:v>
                </c:pt>
                <c:pt idx="10">
                  <c:v>123758.5</c:v>
                </c:pt>
                <c:pt idx="11">
                  <c:v>124220.1</c:v>
                </c:pt>
                <c:pt idx="12">
                  <c:v>124643.4</c:v>
                </c:pt>
                <c:pt idx="13">
                  <c:v>125140.8</c:v>
                </c:pt>
                <c:pt idx="14">
                  <c:v>125636.8</c:v>
                </c:pt>
                <c:pt idx="15">
                  <c:v>126181.1</c:v>
                </c:pt>
                <c:pt idx="16">
                  <c:v>126647.3</c:v>
                </c:pt>
                <c:pt idx="17">
                  <c:v>127249.3</c:v>
                </c:pt>
                <c:pt idx="18">
                  <c:v>127786.7</c:v>
                </c:pt>
                <c:pt idx="19">
                  <c:v>128336</c:v>
                </c:pt>
                <c:pt idx="20">
                  <c:v>128756.9</c:v>
                </c:pt>
                <c:pt idx="21">
                  <c:v>129151.6</c:v>
                </c:pt>
                <c:pt idx="22">
                  <c:v>129568.2</c:v>
                </c:pt>
                <c:pt idx="23">
                  <c:v>129910.1</c:v>
                </c:pt>
                <c:pt idx="24">
                  <c:v>130274.6</c:v>
                </c:pt>
                <c:pt idx="25">
                  <c:v>130812.7</c:v>
                </c:pt>
                <c:pt idx="26">
                  <c:v>131288.70000000001</c:v>
                </c:pt>
                <c:pt idx="27">
                  <c:v>131929.1</c:v>
                </c:pt>
                <c:pt idx="28">
                  <c:v>132616.5</c:v>
                </c:pt>
                <c:pt idx="29">
                  <c:v>133270</c:v>
                </c:pt>
                <c:pt idx="30">
                  <c:v>133836.6</c:v>
                </c:pt>
                <c:pt idx="31">
                  <c:v>134579.70000000001</c:v>
                </c:pt>
                <c:pt idx="32">
                  <c:v>135336.9</c:v>
                </c:pt>
                <c:pt idx="33">
                  <c:v>136159.5</c:v>
                </c:pt>
                <c:pt idx="34">
                  <c:v>137370.1</c:v>
                </c:pt>
                <c:pt idx="35">
                  <c:v>138547.6</c:v>
                </c:pt>
                <c:pt idx="36">
                  <c:v>139575.5</c:v>
                </c:pt>
                <c:pt idx="37">
                  <c:v>140554.5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5">
                  <a:shade val="8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2000"/>
                </a:schemeClr>
              </a:solidFill>
              <a:ln w="9525">
                <a:solidFill>
                  <a:schemeClr val="accent5">
                    <a:shade val="92000"/>
                  </a:schemeClr>
                </a:solidFill>
              </a:ln>
              <a:effectLst/>
            </c:spPr>
          </c:marker>
          <c:xVal>
            <c:numRef>
              <c:f>'Input-Poro-perm'!$J$327:$J$357</c:f>
              <c:numCache>
                <c:formatCode>General</c:formatCode>
                <c:ptCount val="31"/>
                <c:pt idx="0">
                  <c:v>42058.1</c:v>
                </c:pt>
                <c:pt idx="1">
                  <c:v>44097.8</c:v>
                </c:pt>
                <c:pt idx="2">
                  <c:v>46507.5</c:v>
                </c:pt>
                <c:pt idx="3">
                  <c:v>48319.199999999997</c:v>
                </c:pt>
                <c:pt idx="4">
                  <c:v>50974.400000000001</c:v>
                </c:pt>
                <c:pt idx="5">
                  <c:v>52899</c:v>
                </c:pt>
                <c:pt idx="6">
                  <c:v>55134.5</c:v>
                </c:pt>
                <c:pt idx="7">
                  <c:v>55817.3</c:v>
                </c:pt>
                <c:pt idx="8">
                  <c:v>56331.4</c:v>
                </c:pt>
                <c:pt idx="9">
                  <c:v>56795.6</c:v>
                </c:pt>
                <c:pt idx="10">
                  <c:v>57124</c:v>
                </c:pt>
                <c:pt idx="11">
                  <c:v>57297.9</c:v>
                </c:pt>
                <c:pt idx="12">
                  <c:v>57386.5</c:v>
                </c:pt>
                <c:pt idx="13">
                  <c:v>57372.7</c:v>
                </c:pt>
                <c:pt idx="14">
                  <c:v>57237.9</c:v>
                </c:pt>
                <c:pt idx="15">
                  <c:v>56986.2</c:v>
                </c:pt>
                <c:pt idx="16">
                  <c:v>56649.3</c:v>
                </c:pt>
                <c:pt idx="17">
                  <c:v>56236.9</c:v>
                </c:pt>
                <c:pt idx="18">
                  <c:v>55915.7</c:v>
                </c:pt>
                <c:pt idx="19">
                  <c:v>55594.5</c:v>
                </c:pt>
                <c:pt idx="20">
                  <c:v>55003.3</c:v>
                </c:pt>
                <c:pt idx="21">
                  <c:v>54054.8</c:v>
                </c:pt>
                <c:pt idx="22">
                  <c:v>53221.1</c:v>
                </c:pt>
                <c:pt idx="23">
                  <c:v>52259.8</c:v>
                </c:pt>
                <c:pt idx="24">
                  <c:v>51565</c:v>
                </c:pt>
                <c:pt idx="25">
                  <c:v>50548.2</c:v>
                </c:pt>
                <c:pt idx="26">
                  <c:v>49786.7</c:v>
                </c:pt>
                <c:pt idx="27">
                  <c:v>49246.1</c:v>
                </c:pt>
                <c:pt idx="28">
                  <c:v>48311</c:v>
                </c:pt>
                <c:pt idx="29">
                  <c:v>47430.8</c:v>
                </c:pt>
                <c:pt idx="30">
                  <c:v>46792.7</c:v>
                </c:pt>
              </c:numCache>
            </c:numRef>
          </c:xVal>
          <c:yVal>
            <c:numRef>
              <c:f>'Input-Poro-perm'!$K$327:$K$357</c:f>
              <c:numCache>
                <c:formatCode>General</c:formatCode>
                <c:ptCount val="31"/>
                <c:pt idx="0">
                  <c:v>115239.8</c:v>
                </c:pt>
                <c:pt idx="1">
                  <c:v>116366.8</c:v>
                </c:pt>
                <c:pt idx="2">
                  <c:v>117819.2</c:v>
                </c:pt>
                <c:pt idx="3">
                  <c:v>118978</c:v>
                </c:pt>
                <c:pt idx="4">
                  <c:v>120689.3</c:v>
                </c:pt>
                <c:pt idx="5">
                  <c:v>121876.3</c:v>
                </c:pt>
                <c:pt idx="6">
                  <c:v>123235.6</c:v>
                </c:pt>
                <c:pt idx="7">
                  <c:v>123670.3</c:v>
                </c:pt>
                <c:pt idx="8">
                  <c:v>124264.8</c:v>
                </c:pt>
                <c:pt idx="9">
                  <c:v>124845.1</c:v>
                </c:pt>
                <c:pt idx="10">
                  <c:v>125308.1</c:v>
                </c:pt>
                <c:pt idx="11">
                  <c:v>125893.4</c:v>
                </c:pt>
                <c:pt idx="12">
                  <c:v>126362.9</c:v>
                </c:pt>
                <c:pt idx="13">
                  <c:v>126892.7</c:v>
                </c:pt>
                <c:pt idx="14">
                  <c:v>127217.5</c:v>
                </c:pt>
                <c:pt idx="15">
                  <c:v>127665.4</c:v>
                </c:pt>
                <c:pt idx="16">
                  <c:v>128010.2</c:v>
                </c:pt>
                <c:pt idx="17">
                  <c:v>128327.4</c:v>
                </c:pt>
                <c:pt idx="18">
                  <c:v>128546.3</c:v>
                </c:pt>
                <c:pt idx="19">
                  <c:v>128765.1</c:v>
                </c:pt>
                <c:pt idx="20">
                  <c:v>129178.5</c:v>
                </c:pt>
                <c:pt idx="21">
                  <c:v>129734.3</c:v>
                </c:pt>
                <c:pt idx="22">
                  <c:v>130242.5</c:v>
                </c:pt>
                <c:pt idx="23">
                  <c:v>130810.7</c:v>
                </c:pt>
                <c:pt idx="24">
                  <c:v>131322.5</c:v>
                </c:pt>
                <c:pt idx="25">
                  <c:v>132065.9</c:v>
                </c:pt>
                <c:pt idx="26">
                  <c:v>132714.9</c:v>
                </c:pt>
                <c:pt idx="27">
                  <c:v>133117.1</c:v>
                </c:pt>
                <c:pt idx="28">
                  <c:v>134127.6</c:v>
                </c:pt>
                <c:pt idx="29">
                  <c:v>135442.9</c:v>
                </c:pt>
                <c:pt idx="30">
                  <c:v>136675.9</c:v>
                </c:pt>
              </c:numCache>
            </c:numRef>
          </c:yVal>
          <c:smooth val="1"/>
        </c:ser>
        <c:ser>
          <c:idx val="10"/>
          <c:order val="10"/>
          <c:spPr>
            <a:ln w="19050" cap="rnd">
              <a:solidFill>
                <a:schemeClr val="accent5">
                  <a:shade val="7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4000"/>
                </a:schemeClr>
              </a:solidFill>
              <a:ln w="9525">
                <a:solidFill>
                  <a:schemeClr val="accent5">
                    <a:shade val="84000"/>
                  </a:schemeClr>
                </a:solidFill>
              </a:ln>
              <a:effectLst/>
            </c:spPr>
          </c:marker>
          <c:xVal>
            <c:numRef>
              <c:f>'Input-Poro-perm'!$J$358:$J$391</c:f>
              <c:numCache>
                <c:formatCode>General</c:formatCode>
                <c:ptCount val="34"/>
                <c:pt idx="0">
                  <c:v>40640.1</c:v>
                </c:pt>
                <c:pt idx="1">
                  <c:v>41378.800000000003</c:v>
                </c:pt>
                <c:pt idx="2">
                  <c:v>42117.599999999999</c:v>
                </c:pt>
                <c:pt idx="3">
                  <c:v>42856.3</c:v>
                </c:pt>
                <c:pt idx="4">
                  <c:v>43595.1</c:v>
                </c:pt>
                <c:pt idx="5">
                  <c:v>44327.1</c:v>
                </c:pt>
                <c:pt idx="6">
                  <c:v>45059.1</c:v>
                </c:pt>
                <c:pt idx="7">
                  <c:v>45791</c:v>
                </c:pt>
                <c:pt idx="8">
                  <c:v>46523</c:v>
                </c:pt>
                <c:pt idx="9">
                  <c:v>48339.199999999997</c:v>
                </c:pt>
                <c:pt idx="10">
                  <c:v>50327.4</c:v>
                </c:pt>
                <c:pt idx="11">
                  <c:v>51744.4</c:v>
                </c:pt>
                <c:pt idx="12">
                  <c:v>53270.3</c:v>
                </c:pt>
                <c:pt idx="13">
                  <c:v>54100.1</c:v>
                </c:pt>
                <c:pt idx="14">
                  <c:v>54593.5</c:v>
                </c:pt>
                <c:pt idx="15">
                  <c:v>54873.7</c:v>
                </c:pt>
                <c:pt idx="16">
                  <c:v>55052.800000000003</c:v>
                </c:pt>
                <c:pt idx="17">
                  <c:v>55228</c:v>
                </c:pt>
                <c:pt idx="18">
                  <c:v>55129.9</c:v>
                </c:pt>
                <c:pt idx="19">
                  <c:v>54894</c:v>
                </c:pt>
                <c:pt idx="20">
                  <c:v>54609.3</c:v>
                </c:pt>
                <c:pt idx="21">
                  <c:v>54110.2</c:v>
                </c:pt>
                <c:pt idx="22">
                  <c:v>53510.8</c:v>
                </c:pt>
                <c:pt idx="23">
                  <c:v>52632.5</c:v>
                </c:pt>
                <c:pt idx="24">
                  <c:v>51779.9</c:v>
                </c:pt>
                <c:pt idx="25">
                  <c:v>51002.6</c:v>
                </c:pt>
                <c:pt idx="26">
                  <c:v>50300.2</c:v>
                </c:pt>
                <c:pt idx="27">
                  <c:v>49534.1</c:v>
                </c:pt>
                <c:pt idx="28">
                  <c:v>48842.2</c:v>
                </c:pt>
                <c:pt idx="29">
                  <c:v>48290.7</c:v>
                </c:pt>
                <c:pt idx="30">
                  <c:v>47502.6</c:v>
                </c:pt>
                <c:pt idx="31">
                  <c:v>46829.4</c:v>
                </c:pt>
                <c:pt idx="32">
                  <c:v>46071.9</c:v>
                </c:pt>
                <c:pt idx="33">
                  <c:v>45456</c:v>
                </c:pt>
              </c:numCache>
            </c:numRef>
          </c:xVal>
          <c:yVal>
            <c:numRef>
              <c:f>'Input-Poro-perm'!$K$358:$K$391</c:f>
              <c:numCache>
                <c:formatCode>General</c:formatCode>
                <c:ptCount val="34"/>
                <c:pt idx="0">
                  <c:v>117323.5</c:v>
                </c:pt>
                <c:pt idx="1">
                  <c:v>117661.8</c:v>
                </c:pt>
                <c:pt idx="2">
                  <c:v>118000</c:v>
                </c:pt>
                <c:pt idx="3">
                  <c:v>118338.3</c:v>
                </c:pt>
                <c:pt idx="4">
                  <c:v>118676.5</c:v>
                </c:pt>
                <c:pt idx="5">
                  <c:v>119033.60000000001</c:v>
                </c:pt>
                <c:pt idx="6">
                  <c:v>119390.6</c:v>
                </c:pt>
                <c:pt idx="7">
                  <c:v>119747.6</c:v>
                </c:pt>
                <c:pt idx="8">
                  <c:v>120104.7</c:v>
                </c:pt>
                <c:pt idx="9">
                  <c:v>121086.9</c:v>
                </c:pt>
                <c:pt idx="10">
                  <c:v>122263.1</c:v>
                </c:pt>
                <c:pt idx="11">
                  <c:v>123070.5</c:v>
                </c:pt>
                <c:pt idx="12">
                  <c:v>124070.2</c:v>
                </c:pt>
                <c:pt idx="13">
                  <c:v>124660.4</c:v>
                </c:pt>
                <c:pt idx="14">
                  <c:v>125089.9</c:v>
                </c:pt>
                <c:pt idx="15">
                  <c:v>125476.1</c:v>
                </c:pt>
                <c:pt idx="16">
                  <c:v>125859.6</c:v>
                </c:pt>
                <c:pt idx="17">
                  <c:v>126394.4</c:v>
                </c:pt>
                <c:pt idx="18">
                  <c:v>126757.9</c:v>
                </c:pt>
                <c:pt idx="19">
                  <c:v>127092.5</c:v>
                </c:pt>
                <c:pt idx="20">
                  <c:v>127362.9</c:v>
                </c:pt>
                <c:pt idx="21">
                  <c:v>127627.3</c:v>
                </c:pt>
                <c:pt idx="22">
                  <c:v>127864.2</c:v>
                </c:pt>
                <c:pt idx="23">
                  <c:v>128156.5</c:v>
                </c:pt>
                <c:pt idx="24">
                  <c:v>128437</c:v>
                </c:pt>
                <c:pt idx="25">
                  <c:v>128719.5</c:v>
                </c:pt>
                <c:pt idx="26">
                  <c:v>129029.2</c:v>
                </c:pt>
                <c:pt idx="27">
                  <c:v>129375</c:v>
                </c:pt>
                <c:pt idx="28">
                  <c:v>129773.6</c:v>
                </c:pt>
                <c:pt idx="29">
                  <c:v>130112.5</c:v>
                </c:pt>
                <c:pt idx="30">
                  <c:v>130811.4</c:v>
                </c:pt>
                <c:pt idx="31">
                  <c:v>131450.1</c:v>
                </c:pt>
                <c:pt idx="32">
                  <c:v>132427.5</c:v>
                </c:pt>
                <c:pt idx="33">
                  <c:v>133295</c:v>
                </c:pt>
              </c:numCache>
            </c:numRef>
          </c:yVal>
          <c:smooth val="1"/>
        </c:ser>
        <c:ser>
          <c:idx val="11"/>
          <c:order val="11"/>
          <c:spPr>
            <a:ln w="19050" cap="rnd">
              <a:solidFill>
                <a:schemeClr val="accent5">
                  <a:shade val="7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6000"/>
                </a:schemeClr>
              </a:solidFill>
              <a:ln w="9525">
                <a:solidFill>
                  <a:schemeClr val="accent5">
                    <a:shade val="76000"/>
                  </a:schemeClr>
                </a:solidFill>
              </a:ln>
              <a:effectLst/>
            </c:spPr>
          </c:marker>
          <c:xVal>
            <c:numRef>
              <c:f>'Input-Poro-perm'!$J$392:$J$414</c:f>
              <c:numCache>
                <c:formatCode>General</c:formatCode>
                <c:ptCount val="23"/>
                <c:pt idx="0">
                  <c:v>35537.199999999997</c:v>
                </c:pt>
                <c:pt idx="1">
                  <c:v>36366.800000000003</c:v>
                </c:pt>
                <c:pt idx="2">
                  <c:v>37196.300000000003</c:v>
                </c:pt>
                <c:pt idx="3">
                  <c:v>38025.9</c:v>
                </c:pt>
                <c:pt idx="4">
                  <c:v>38855.5</c:v>
                </c:pt>
                <c:pt idx="5">
                  <c:v>40495.699999999997</c:v>
                </c:pt>
                <c:pt idx="6">
                  <c:v>41805.4</c:v>
                </c:pt>
                <c:pt idx="7">
                  <c:v>43427.199999999997</c:v>
                </c:pt>
                <c:pt idx="8">
                  <c:v>44597.1</c:v>
                </c:pt>
                <c:pt idx="9">
                  <c:v>45631.6</c:v>
                </c:pt>
                <c:pt idx="10">
                  <c:v>46514.400000000001</c:v>
                </c:pt>
                <c:pt idx="11">
                  <c:v>47094.8</c:v>
                </c:pt>
                <c:pt idx="12">
                  <c:v>47361.599999999999</c:v>
                </c:pt>
                <c:pt idx="13">
                  <c:v>47386.8</c:v>
                </c:pt>
                <c:pt idx="14">
                  <c:v>47125</c:v>
                </c:pt>
                <c:pt idx="15">
                  <c:v>46802.8</c:v>
                </c:pt>
                <c:pt idx="16">
                  <c:v>46355.3</c:v>
                </c:pt>
                <c:pt idx="17">
                  <c:v>45765.4</c:v>
                </c:pt>
                <c:pt idx="18">
                  <c:v>44906.2</c:v>
                </c:pt>
                <c:pt idx="19">
                  <c:v>44233.599999999999</c:v>
                </c:pt>
                <c:pt idx="20">
                  <c:v>43364.800000000003</c:v>
                </c:pt>
                <c:pt idx="21">
                  <c:v>42896.7</c:v>
                </c:pt>
                <c:pt idx="22">
                  <c:v>42336.9</c:v>
                </c:pt>
              </c:numCache>
            </c:numRef>
          </c:xVal>
          <c:yVal>
            <c:numRef>
              <c:f>'Input-Poro-perm'!$K$392:$K$414</c:f>
              <c:numCache>
                <c:formatCode>General</c:formatCode>
                <c:ptCount val="23"/>
                <c:pt idx="0">
                  <c:v>119257.9</c:v>
                </c:pt>
                <c:pt idx="1">
                  <c:v>119551.6</c:v>
                </c:pt>
                <c:pt idx="2">
                  <c:v>119845.4</c:v>
                </c:pt>
                <c:pt idx="3">
                  <c:v>120139.1</c:v>
                </c:pt>
                <c:pt idx="4">
                  <c:v>120432.9</c:v>
                </c:pt>
                <c:pt idx="5">
                  <c:v>120892.7</c:v>
                </c:pt>
                <c:pt idx="6">
                  <c:v>121470.1</c:v>
                </c:pt>
                <c:pt idx="7">
                  <c:v>122181.8</c:v>
                </c:pt>
                <c:pt idx="8">
                  <c:v>122793.60000000001</c:v>
                </c:pt>
                <c:pt idx="9">
                  <c:v>123275.3</c:v>
                </c:pt>
                <c:pt idx="10">
                  <c:v>123778.2</c:v>
                </c:pt>
                <c:pt idx="11">
                  <c:v>124260.8</c:v>
                </c:pt>
                <c:pt idx="12">
                  <c:v>124671.9</c:v>
                </c:pt>
                <c:pt idx="13">
                  <c:v>125152.2</c:v>
                </c:pt>
                <c:pt idx="14">
                  <c:v>125511.5</c:v>
                </c:pt>
                <c:pt idx="15">
                  <c:v>125755.6</c:v>
                </c:pt>
                <c:pt idx="16">
                  <c:v>125983.6</c:v>
                </c:pt>
                <c:pt idx="17">
                  <c:v>126346.8</c:v>
                </c:pt>
                <c:pt idx="18">
                  <c:v>126866.8</c:v>
                </c:pt>
                <c:pt idx="19">
                  <c:v>127493.1</c:v>
                </c:pt>
                <c:pt idx="20">
                  <c:v>128366.5</c:v>
                </c:pt>
                <c:pt idx="21">
                  <c:v>128897</c:v>
                </c:pt>
                <c:pt idx="22">
                  <c:v>129551.5</c:v>
                </c:pt>
              </c:numCache>
            </c:numRef>
          </c:yVal>
          <c:smooth val="1"/>
        </c:ser>
        <c:ser>
          <c:idx val="12"/>
          <c:order val="12"/>
          <c:spPr>
            <a:ln w="19050" cap="rnd">
              <a:solidFill>
                <a:schemeClr val="accent5">
                  <a:shade val="6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8000"/>
                </a:schemeClr>
              </a:solidFill>
              <a:ln w="9525">
                <a:solidFill>
                  <a:schemeClr val="accent5">
                    <a:shade val="68000"/>
                  </a:schemeClr>
                </a:solidFill>
              </a:ln>
              <a:effectLst/>
            </c:spPr>
          </c:marker>
          <c:xVal>
            <c:numRef>
              <c:f>'Input-Poro-perm'!$AH$4:$AH$5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'Input-Poro-perm'!$AI$4:$AI$5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13"/>
          <c:order val="13"/>
          <c:spPr>
            <a:ln w="19050" cap="rnd">
              <a:solidFill>
                <a:schemeClr val="accent5">
                  <a:shade val="5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1000"/>
                </a:schemeClr>
              </a:solidFill>
              <a:ln w="9525">
                <a:solidFill>
                  <a:schemeClr val="accent5">
                    <a:shade val="61000"/>
                  </a:schemeClr>
                </a:solidFill>
              </a:ln>
              <a:effectLst/>
            </c:spPr>
          </c:marker>
          <c:xVal>
            <c:numRef>
              <c:f>'Input-Poro-perm'!$AH$5:$AH$6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'Input-Poro-perm'!$AI$5:$AI$6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14"/>
          <c:order val="14"/>
          <c:spPr>
            <a:ln w="19050" cap="rnd">
              <a:solidFill>
                <a:schemeClr val="accent5">
                  <a:shade val="4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'Input-Poro-perm'!$AH$6:$AH$7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'Input-Poro-perm'!$AI$6:$AI$7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15"/>
          <c:order val="15"/>
          <c:spPr>
            <a:ln w="19050" cap="rnd">
              <a:solidFill>
                <a:schemeClr val="accent5">
                  <a:shade val="3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5000"/>
                </a:schemeClr>
              </a:solidFill>
              <a:ln w="9525">
                <a:solidFill>
                  <a:schemeClr val="accent5">
                    <a:shade val="45000"/>
                  </a:schemeClr>
                </a:solidFill>
              </a:ln>
              <a:effectLst/>
            </c:spPr>
          </c:marker>
          <c:xVal>
            <c:numRef>
              <c:f>'Input-Poro-perm'!$AH$7:$AH$8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'Input-Poro-perm'!$AI$7:$AI$8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534608"/>
        <c:axId val="504008720"/>
      </c:scatterChart>
      <c:valAx>
        <c:axId val="500534608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4008720"/>
        <c:crosses val="autoZero"/>
        <c:crossBetween val="midCat"/>
      </c:valAx>
      <c:valAx>
        <c:axId val="504008720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53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Perm E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5">
                  <a:tint val="3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38000"/>
                </a:schemeClr>
              </a:solidFill>
              <a:ln w="9525">
                <a:solidFill>
                  <a:schemeClr val="accent5">
                    <a:tint val="38000"/>
                  </a:schemeClr>
                </a:solidFill>
              </a:ln>
              <a:effectLst/>
            </c:spPr>
          </c:marker>
          <c:xVal>
            <c:numRef>
              <c:f>'Input-Poro-perm'!$Z$4:$Z$20</c:f>
              <c:numCache>
                <c:formatCode>General</c:formatCode>
                <c:ptCount val="17"/>
                <c:pt idx="0">
                  <c:v>50127.3</c:v>
                </c:pt>
                <c:pt idx="1">
                  <c:v>50975.1</c:v>
                </c:pt>
                <c:pt idx="2">
                  <c:v>51700.800000000003</c:v>
                </c:pt>
                <c:pt idx="3">
                  <c:v>52225.7</c:v>
                </c:pt>
                <c:pt idx="4">
                  <c:v>52637.5</c:v>
                </c:pt>
                <c:pt idx="5">
                  <c:v>53074.8</c:v>
                </c:pt>
                <c:pt idx="6">
                  <c:v>53363.8</c:v>
                </c:pt>
                <c:pt idx="7">
                  <c:v>53612.9</c:v>
                </c:pt>
                <c:pt idx="8">
                  <c:v>53825.8</c:v>
                </c:pt>
                <c:pt idx="9">
                  <c:v>53983.3</c:v>
                </c:pt>
                <c:pt idx="10">
                  <c:v>54059.4</c:v>
                </c:pt>
                <c:pt idx="11">
                  <c:v>54211.3</c:v>
                </c:pt>
                <c:pt idx="12">
                  <c:v>54253.9</c:v>
                </c:pt>
                <c:pt idx="13">
                  <c:v>54393.4</c:v>
                </c:pt>
                <c:pt idx="14">
                  <c:v>54623.4</c:v>
                </c:pt>
                <c:pt idx="15">
                  <c:v>54778.2</c:v>
                </c:pt>
                <c:pt idx="16">
                  <c:v>54912.1</c:v>
                </c:pt>
              </c:numCache>
            </c:numRef>
          </c:xVal>
          <c:yVal>
            <c:numRef>
              <c:f>'Input-Poro-perm'!$AA$4:$AA$20</c:f>
              <c:numCache>
                <c:formatCode>General</c:formatCode>
                <c:ptCount val="17"/>
                <c:pt idx="0">
                  <c:v>109079.7</c:v>
                </c:pt>
                <c:pt idx="1">
                  <c:v>110670</c:v>
                </c:pt>
                <c:pt idx="2">
                  <c:v>111839.6</c:v>
                </c:pt>
                <c:pt idx="3">
                  <c:v>112557.1</c:v>
                </c:pt>
                <c:pt idx="4">
                  <c:v>113118.8</c:v>
                </c:pt>
                <c:pt idx="5">
                  <c:v>113526.9</c:v>
                </c:pt>
                <c:pt idx="6">
                  <c:v>113820.5</c:v>
                </c:pt>
                <c:pt idx="7">
                  <c:v>113927.2</c:v>
                </c:pt>
                <c:pt idx="8">
                  <c:v>113897.60000000001</c:v>
                </c:pt>
                <c:pt idx="9">
                  <c:v>113809.4</c:v>
                </c:pt>
                <c:pt idx="10">
                  <c:v>113651.3</c:v>
                </c:pt>
                <c:pt idx="11">
                  <c:v>113335.6</c:v>
                </c:pt>
                <c:pt idx="12">
                  <c:v>112914.7</c:v>
                </c:pt>
                <c:pt idx="13">
                  <c:v>112119.4</c:v>
                </c:pt>
                <c:pt idx="14">
                  <c:v>110076.8</c:v>
                </c:pt>
                <c:pt idx="15">
                  <c:v>107723.8</c:v>
                </c:pt>
                <c:pt idx="16">
                  <c:v>105423.2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>
                  <a:tint val="4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45000"/>
                </a:schemeClr>
              </a:solidFill>
              <a:ln w="9525">
                <a:solidFill>
                  <a:schemeClr val="accent5">
                    <a:tint val="45000"/>
                  </a:schemeClr>
                </a:solidFill>
              </a:ln>
              <a:effectLst/>
            </c:spPr>
          </c:marker>
          <c:xVal>
            <c:numRef>
              <c:f>'Input-Poro-perm'!$Z$21:$Z$42</c:f>
              <c:numCache>
                <c:formatCode>General</c:formatCode>
                <c:ptCount val="22"/>
                <c:pt idx="0">
                  <c:v>50396.3</c:v>
                </c:pt>
                <c:pt idx="1">
                  <c:v>51146.7</c:v>
                </c:pt>
                <c:pt idx="2">
                  <c:v>51786.7</c:v>
                </c:pt>
                <c:pt idx="3">
                  <c:v>52334</c:v>
                </c:pt>
                <c:pt idx="4">
                  <c:v>52974.1</c:v>
                </c:pt>
                <c:pt idx="5">
                  <c:v>53406.5</c:v>
                </c:pt>
                <c:pt idx="6">
                  <c:v>53609.599999999999</c:v>
                </c:pt>
                <c:pt idx="7">
                  <c:v>53724.4</c:v>
                </c:pt>
                <c:pt idx="8">
                  <c:v>54042.3</c:v>
                </c:pt>
                <c:pt idx="9">
                  <c:v>54421.9</c:v>
                </c:pt>
                <c:pt idx="10">
                  <c:v>54708.7</c:v>
                </c:pt>
                <c:pt idx="11">
                  <c:v>55260.5</c:v>
                </c:pt>
                <c:pt idx="12">
                  <c:v>55432.4</c:v>
                </c:pt>
                <c:pt idx="13">
                  <c:v>55723.8</c:v>
                </c:pt>
                <c:pt idx="14">
                  <c:v>55869.4</c:v>
                </c:pt>
                <c:pt idx="15">
                  <c:v>56041.7</c:v>
                </c:pt>
                <c:pt idx="16">
                  <c:v>56244.800000000003</c:v>
                </c:pt>
                <c:pt idx="17">
                  <c:v>56244.800000000003</c:v>
                </c:pt>
                <c:pt idx="18">
                  <c:v>56447.8</c:v>
                </c:pt>
                <c:pt idx="19">
                  <c:v>56505.3</c:v>
                </c:pt>
                <c:pt idx="20">
                  <c:v>56593.5</c:v>
                </c:pt>
                <c:pt idx="21">
                  <c:v>56677.2</c:v>
                </c:pt>
              </c:numCache>
            </c:numRef>
          </c:xVal>
          <c:yVal>
            <c:numRef>
              <c:f>'Input-Poro-perm'!$AA$21:$AA$42</c:f>
              <c:numCache>
                <c:formatCode>General</c:formatCode>
                <c:ptCount val="22"/>
                <c:pt idx="0">
                  <c:v>113317.6</c:v>
                </c:pt>
                <c:pt idx="1">
                  <c:v>114504.9</c:v>
                </c:pt>
                <c:pt idx="2">
                  <c:v>115259.8</c:v>
                </c:pt>
                <c:pt idx="3">
                  <c:v>115864.5</c:v>
                </c:pt>
                <c:pt idx="4">
                  <c:v>116327.8</c:v>
                </c:pt>
                <c:pt idx="5">
                  <c:v>116561.7</c:v>
                </c:pt>
                <c:pt idx="6">
                  <c:v>116676.5</c:v>
                </c:pt>
                <c:pt idx="7">
                  <c:v>116733.9</c:v>
                </c:pt>
                <c:pt idx="8">
                  <c:v>116561.7</c:v>
                </c:pt>
                <c:pt idx="9">
                  <c:v>116212.9</c:v>
                </c:pt>
                <c:pt idx="10">
                  <c:v>115864.5</c:v>
                </c:pt>
                <c:pt idx="11">
                  <c:v>115140.4</c:v>
                </c:pt>
                <c:pt idx="12">
                  <c:v>114619.8</c:v>
                </c:pt>
                <c:pt idx="13">
                  <c:v>113635.5</c:v>
                </c:pt>
                <c:pt idx="14">
                  <c:v>112739.5</c:v>
                </c:pt>
                <c:pt idx="15">
                  <c:v>111146</c:v>
                </c:pt>
                <c:pt idx="16">
                  <c:v>109641.1</c:v>
                </c:pt>
                <c:pt idx="17">
                  <c:v>108714.2</c:v>
                </c:pt>
                <c:pt idx="18">
                  <c:v>107844.5</c:v>
                </c:pt>
                <c:pt idx="19">
                  <c:v>106944.2</c:v>
                </c:pt>
                <c:pt idx="20">
                  <c:v>106193.9</c:v>
                </c:pt>
                <c:pt idx="21">
                  <c:v>105439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5">
                  <a:tint val="4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3000"/>
                </a:schemeClr>
              </a:solidFill>
              <a:ln w="9525">
                <a:solidFill>
                  <a:schemeClr val="accent5">
                    <a:tint val="53000"/>
                  </a:schemeClr>
                </a:solidFill>
              </a:ln>
              <a:effectLst/>
            </c:spPr>
          </c:marker>
          <c:xVal>
            <c:numRef>
              <c:f>'Input-Poro-perm'!$Z$43:$Z$65</c:f>
              <c:numCache>
                <c:formatCode>General</c:formatCode>
                <c:ptCount val="23"/>
                <c:pt idx="0">
                  <c:v>47441.599999999999</c:v>
                </c:pt>
                <c:pt idx="1">
                  <c:v>48553.8</c:v>
                </c:pt>
                <c:pt idx="2">
                  <c:v>49022.6</c:v>
                </c:pt>
                <c:pt idx="3">
                  <c:v>49701.1</c:v>
                </c:pt>
                <c:pt idx="4">
                  <c:v>50369.8</c:v>
                </c:pt>
                <c:pt idx="5">
                  <c:v>51264.1</c:v>
                </c:pt>
                <c:pt idx="6">
                  <c:v>51935.4</c:v>
                </c:pt>
                <c:pt idx="7">
                  <c:v>52721.5</c:v>
                </c:pt>
                <c:pt idx="8">
                  <c:v>53320.5</c:v>
                </c:pt>
                <c:pt idx="9">
                  <c:v>53870.7</c:v>
                </c:pt>
                <c:pt idx="10">
                  <c:v>54471.8</c:v>
                </c:pt>
                <c:pt idx="11">
                  <c:v>54961.599999999999</c:v>
                </c:pt>
                <c:pt idx="12">
                  <c:v>55302.5</c:v>
                </c:pt>
                <c:pt idx="13">
                  <c:v>55518.400000000001</c:v>
                </c:pt>
                <c:pt idx="14">
                  <c:v>55684.4</c:v>
                </c:pt>
                <c:pt idx="15">
                  <c:v>55828.4</c:v>
                </c:pt>
                <c:pt idx="16">
                  <c:v>56077.4</c:v>
                </c:pt>
                <c:pt idx="17">
                  <c:v>56252.3</c:v>
                </c:pt>
                <c:pt idx="18">
                  <c:v>56464.6</c:v>
                </c:pt>
                <c:pt idx="19">
                  <c:v>56800.9</c:v>
                </c:pt>
                <c:pt idx="20">
                  <c:v>57059.1</c:v>
                </c:pt>
                <c:pt idx="21">
                  <c:v>57306.1</c:v>
                </c:pt>
                <c:pt idx="22">
                  <c:v>57664</c:v>
                </c:pt>
              </c:numCache>
            </c:numRef>
          </c:xVal>
          <c:yVal>
            <c:numRef>
              <c:f>'Input-Poro-perm'!$AA$43:$AA$65</c:f>
              <c:numCache>
                <c:formatCode>General</c:formatCode>
                <c:ptCount val="23"/>
                <c:pt idx="0">
                  <c:v>112057.7</c:v>
                </c:pt>
                <c:pt idx="1">
                  <c:v>113939</c:v>
                </c:pt>
                <c:pt idx="2">
                  <c:v>114790.39999999999</c:v>
                </c:pt>
                <c:pt idx="3">
                  <c:v>116035.4</c:v>
                </c:pt>
                <c:pt idx="4">
                  <c:v>117053.2</c:v>
                </c:pt>
                <c:pt idx="5">
                  <c:v>118212.6</c:v>
                </c:pt>
                <c:pt idx="6">
                  <c:v>119003.3</c:v>
                </c:pt>
                <c:pt idx="7">
                  <c:v>119732.6</c:v>
                </c:pt>
                <c:pt idx="8">
                  <c:v>120257.2</c:v>
                </c:pt>
                <c:pt idx="9">
                  <c:v>120668</c:v>
                </c:pt>
                <c:pt idx="10">
                  <c:v>121041.3</c:v>
                </c:pt>
                <c:pt idx="11">
                  <c:v>121211.6</c:v>
                </c:pt>
                <c:pt idx="12">
                  <c:v>121215.9</c:v>
                </c:pt>
                <c:pt idx="13">
                  <c:v>121092.2</c:v>
                </c:pt>
                <c:pt idx="14">
                  <c:v>120930.5</c:v>
                </c:pt>
                <c:pt idx="15">
                  <c:v>120528.2</c:v>
                </c:pt>
                <c:pt idx="16">
                  <c:v>119761.8</c:v>
                </c:pt>
                <c:pt idx="17">
                  <c:v>118893</c:v>
                </c:pt>
                <c:pt idx="18">
                  <c:v>118063</c:v>
                </c:pt>
                <c:pt idx="19">
                  <c:v>116388.8</c:v>
                </c:pt>
                <c:pt idx="20">
                  <c:v>114915.7</c:v>
                </c:pt>
                <c:pt idx="21">
                  <c:v>113316.3</c:v>
                </c:pt>
                <c:pt idx="22">
                  <c:v>110923.2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0000"/>
                </a:schemeClr>
              </a:solidFill>
              <a:ln w="9525">
                <a:solidFill>
                  <a:schemeClr val="accent5">
                    <a:tint val="60000"/>
                  </a:schemeClr>
                </a:solidFill>
              </a:ln>
              <a:effectLst/>
            </c:spPr>
          </c:marker>
          <c:xVal>
            <c:numRef>
              <c:f>'Input-Poro-perm'!$Z$66:$Z$89</c:f>
              <c:numCache>
                <c:formatCode>General</c:formatCode>
                <c:ptCount val="24"/>
                <c:pt idx="0">
                  <c:v>45642.7</c:v>
                </c:pt>
                <c:pt idx="1">
                  <c:v>47591.5</c:v>
                </c:pt>
                <c:pt idx="2">
                  <c:v>48719.8</c:v>
                </c:pt>
                <c:pt idx="3">
                  <c:v>49501</c:v>
                </c:pt>
                <c:pt idx="4">
                  <c:v>50271</c:v>
                </c:pt>
                <c:pt idx="5">
                  <c:v>51316.3</c:v>
                </c:pt>
                <c:pt idx="6">
                  <c:v>52113.8</c:v>
                </c:pt>
                <c:pt idx="7">
                  <c:v>52887.5</c:v>
                </c:pt>
                <c:pt idx="8">
                  <c:v>53636.800000000003</c:v>
                </c:pt>
                <c:pt idx="9">
                  <c:v>54213.3</c:v>
                </c:pt>
                <c:pt idx="10">
                  <c:v>54702.8</c:v>
                </c:pt>
                <c:pt idx="11">
                  <c:v>55307.4</c:v>
                </c:pt>
                <c:pt idx="12">
                  <c:v>55650.3</c:v>
                </c:pt>
                <c:pt idx="13">
                  <c:v>55995.7</c:v>
                </c:pt>
                <c:pt idx="14">
                  <c:v>56317.3</c:v>
                </c:pt>
                <c:pt idx="15">
                  <c:v>56602</c:v>
                </c:pt>
                <c:pt idx="16">
                  <c:v>56891.1</c:v>
                </c:pt>
                <c:pt idx="17">
                  <c:v>57168.6</c:v>
                </c:pt>
                <c:pt idx="18">
                  <c:v>57385.8</c:v>
                </c:pt>
                <c:pt idx="19">
                  <c:v>57577.4</c:v>
                </c:pt>
                <c:pt idx="20">
                  <c:v>57857.3</c:v>
                </c:pt>
                <c:pt idx="21">
                  <c:v>58170.3</c:v>
                </c:pt>
                <c:pt idx="22">
                  <c:v>58482.3</c:v>
                </c:pt>
                <c:pt idx="23">
                  <c:v>58850.400000000001</c:v>
                </c:pt>
              </c:numCache>
            </c:numRef>
          </c:xVal>
          <c:yVal>
            <c:numRef>
              <c:f>'Input-Poro-perm'!$AA$66:$AA$89</c:f>
              <c:numCache>
                <c:formatCode>General</c:formatCode>
                <c:ptCount val="24"/>
                <c:pt idx="0">
                  <c:v>112603</c:v>
                </c:pt>
                <c:pt idx="1">
                  <c:v>115214.2</c:v>
                </c:pt>
                <c:pt idx="2">
                  <c:v>116818.2</c:v>
                </c:pt>
                <c:pt idx="3">
                  <c:v>117913.1</c:v>
                </c:pt>
                <c:pt idx="4">
                  <c:v>118919.6</c:v>
                </c:pt>
                <c:pt idx="5">
                  <c:v>120093.5</c:v>
                </c:pt>
                <c:pt idx="6">
                  <c:v>120898.6</c:v>
                </c:pt>
                <c:pt idx="7">
                  <c:v>121589.6</c:v>
                </c:pt>
                <c:pt idx="8">
                  <c:v>122217.2</c:v>
                </c:pt>
                <c:pt idx="9">
                  <c:v>122552.5</c:v>
                </c:pt>
                <c:pt idx="10">
                  <c:v>122760.5</c:v>
                </c:pt>
                <c:pt idx="11">
                  <c:v>122831</c:v>
                </c:pt>
                <c:pt idx="12">
                  <c:v>122658.8</c:v>
                </c:pt>
                <c:pt idx="13">
                  <c:v>122284.5</c:v>
                </c:pt>
                <c:pt idx="14">
                  <c:v>121796.3</c:v>
                </c:pt>
                <c:pt idx="15">
                  <c:v>121232</c:v>
                </c:pt>
                <c:pt idx="16">
                  <c:v>120301.8</c:v>
                </c:pt>
                <c:pt idx="17">
                  <c:v>119283.1</c:v>
                </c:pt>
                <c:pt idx="18">
                  <c:v>118061.7</c:v>
                </c:pt>
                <c:pt idx="19">
                  <c:v>116852.7</c:v>
                </c:pt>
                <c:pt idx="20">
                  <c:v>115682.7</c:v>
                </c:pt>
                <c:pt idx="21">
                  <c:v>113844.5</c:v>
                </c:pt>
                <c:pt idx="22">
                  <c:v>112081.7</c:v>
                </c:pt>
                <c:pt idx="23">
                  <c:v>109903.2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>
                  <a:tint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7000"/>
                </a:schemeClr>
              </a:solidFill>
              <a:ln w="9525">
                <a:solidFill>
                  <a:schemeClr val="accent5">
                    <a:tint val="67000"/>
                  </a:schemeClr>
                </a:solidFill>
              </a:ln>
              <a:effectLst/>
            </c:spPr>
          </c:marker>
          <c:xVal>
            <c:numRef>
              <c:f>'Input-Poro-perm'!$Z$90:$Z$117</c:f>
              <c:numCache>
                <c:formatCode>General</c:formatCode>
                <c:ptCount val="28"/>
                <c:pt idx="0">
                  <c:v>46051.5</c:v>
                </c:pt>
                <c:pt idx="1">
                  <c:v>46920.6</c:v>
                </c:pt>
                <c:pt idx="2">
                  <c:v>47813</c:v>
                </c:pt>
                <c:pt idx="3">
                  <c:v>48633.2</c:v>
                </c:pt>
                <c:pt idx="4">
                  <c:v>49403.199999999997</c:v>
                </c:pt>
                <c:pt idx="5">
                  <c:v>50000.3</c:v>
                </c:pt>
                <c:pt idx="6">
                  <c:v>50635.5</c:v>
                </c:pt>
                <c:pt idx="7">
                  <c:v>51295.6</c:v>
                </c:pt>
                <c:pt idx="8">
                  <c:v>51931.8</c:v>
                </c:pt>
                <c:pt idx="9">
                  <c:v>52618.8</c:v>
                </c:pt>
                <c:pt idx="10">
                  <c:v>53143.7</c:v>
                </c:pt>
                <c:pt idx="11">
                  <c:v>53669.3</c:v>
                </c:pt>
                <c:pt idx="12">
                  <c:v>54094.5</c:v>
                </c:pt>
                <c:pt idx="13">
                  <c:v>54358.3</c:v>
                </c:pt>
                <c:pt idx="14">
                  <c:v>54836.6</c:v>
                </c:pt>
                <c:pt idx="15">
                  <c:v>55253</c:v>
                </c:pt>
                <c:pt idx="16">
                  <c:v>55632.9</c:v>
                </c:pt>
                <c:pt idx="17">
                  <c:v>55937.3</c:v>
                </c:pt>
                <c:pt idx="18">
                  <c:v>56346.5</c:v>
                </c:pt>
                <c:pt idx="19">
                  <c:v>56718.2</c:v>
                </c:pt>
                <c:pt idx="20">
                  <c:v>57053.5</c:v>
                </c:pt>
                <c:pt idx="21">
                  <c:v>57378.9</c:v>
                </c:pt>
                <c:pt idx="22">
                  <c:v>57644.4</c:v>
                </c:pt>
                <c:pt idx="23">
                  <c:v>57856</c:v>
                </c:pt>
                <c:pt idx="24">
                  <c:v>58097.8</c:v>
                </c:pt>
                <c:pt idx="25">
                  <c:v>58510.5</c:v>
                </c:pt>
                <c:pt idx="26">
                  <c:v>59097.4</c:v>
                </c:pt>
                <c:pt idx="27">
                  <c:v>59528.9</c:v>
                </c:pt>
              </c:numCache>
            </c:numRef>
          </c:xVal>
          <c:yVal>
            <c:numRef>
              <c:f>'Input-Poro-perm'!$AA$90:$AA$117</c:f>
              <c:numCache>
                <c:formatCode>General</c:formatCode>
                <c:ptCount val="28"/>
                <c:pt idx="0">
                  <c:v>115258.2</c:v>
                </c:pt>
                <c:pt idx="1">
                  <c:v>116392.1</c:v>
                </c:pt>
                <c:pt idx="2">
                  <c:v>117677.5</c:v>
                </c:pt>
                <c:pt idx="3">
                  <c:v>118710</c:v>
                </c:pt>
                <c:pt idx="4">
                  <c:v>119691.3</c:v>
                </c:pt>
                <c:pt idx="5">
                  <c:v>120392.7</c:v>
                </c:pt>
                <c:pt idx="6">
                  <c:v>121056.8</c:v>
                </c:pt>
                <c:pt idx="7">
                  <c:v>121746.4</c:v>
                </c:pt>
                <c:pt idx="8">
                  <c:v>122347.4</c:v>
                </c:pt>
                <c:pt idx="9">
                  <c:v>122898.6</c:v>
                </c:pt>
                <c:pt idx="10">
                  <c:v>123321.5</c:v>
                </c:pt>
                <c:pt idx="11">
                  <c:v>123668.6</c:v>
                </c:pt>
                <c:pt idx="12">
                  <c:v>123976.7</c:v>
                </c:pt>
                <c:pt idx="13">
                  <c:v>124068.6</c:v>
                </c:pt>
                <c:pt idx="14">
                  <c:v>124162.7</c:v>
                </c:pt>
                <c:pt idx="15">
                  <c:v>124180.5</c:v>
                </c:pt>
                <c:pt idx="16">
                  <c:v>124071.9</c:v>
                </c:pt>
                <c:pt idx="17">
                  <c:v>123936.7</c:v>
                </c:pt>
                <c:pt idx="18">
                  <c:v>123512.8</c:v>
                </c:pt>
                <c:pt idx="19">
                  <c:v>123050.5</c:v>
                </c:pt>
                <c:pt idx="20">
                  <c:v>122461.6</c:v>
                </c:pt>
                <c:pt idx="21">
                  <c:v>121645.3</c:v>
                </c:pt>
                <c:pt idx="22">
                  <c:v>120614.2</c:v>
                </c:pt>
                <c:pt idx="23">
                  <c:v>119821.5</c:v>
                </c:pt>
                <c:pt idx="24">
                  <c:v>118651.3</c:v>
                </c:pt>
                <c:pt idx="25">
                  <c:v>116927.5</c:v>
                </c:pt>
                <c:pt idx="26">
                  <c:v>114385.8</c:v>
                </c:pt>
                <c:pt idx="27">
                  <c:v>112157.8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5000"/>
                </a:schemeClr>
              </a:solidFill>
              <a:ln w="9525">
                <a:solidFill>
                  <a:schemeClr val="accent5">
                    <a:tint val="75000"/>
                  </a:schemeClr>
                </a:solidFill>
              </a:ln>
              <a:effectLst/>
            </c:spPr>
          </c:marker>
          <c:xVal>
            <c:numRef>
              <c:f>'Input-Poro-perm'!$Z$118:$Z$145</c:f>
              <c:numCache>
                <c:formatCode>General</c:formatCode>
                <c:ptCount val="28"/>
                <c:pt idx="0">
                  <c:v>43043.3</c:v>
                </c:pt>
                <c:pt idx="1">
                  <c:v>44411.7</c:v>
                </c:pt>
                <c:pt idx="2">
                  <c:v>45630.3</c:v>
                </c:pt>
                <c:pt idx="3">
                  <c:v>46500.3</c:v>
                </c:pt>
                <c:pt idx="4">
                  <c:v>47519.4</c:v>
                </c:pt>
                <c:pt idx="5">
                  <c:v>48550.9</c:v>
                </c:pt>
                <c:pt idx="6">
                  <c:v>49620.4</c:v>
                </c:pt>
                <c:pt idx="7">
                  <c:v>50729.7</c:v>
                </c:pt>
                <c:pt idx="8">
                  <c:v>51466.2</c:v>
                </c:pt>
                <c:pt idx="9">
                  <c:v>52515.7</c:v>
                </c:pt>
                <c:pt idx="10">
                  <c:v>53228.3</c:v>
                </c:pt>
                <c:pt idx="11">
                  <c:v>53854.3</c:v>
                </c:pt>
                <c:pt idx="12">
                  <c:v>54480.6</c:v>
                </c:pt>
                <c:pt idx="13">
                  <c:v>55108.3</c:v>
                </c:pt>
                <c:pt idx="14">
                  <c:v>55637.5</c:v>
                </c:pt>
                <c:pt idx="15">
                  <c:v>56144</c:v>
                </c:pt>
                <c:pt idx="16">
                  <c:v>56640.1</c:v>
                </c:pt>
                <c:pt idx="17">
                  <c:v>57050.5</c:v>
                </c:pt>
                <c:pt idx="18">
                  <c:v>57309.7</c:v>
                </c:pt>
                <c:pt idx="19">
                  <c:v>57544.9</c:v>
                </c:pt>
                <c:pt idx="20">
                  <c:v>57779.9</c:v>
                </c:pt>
                <c:pt idx="21">
                  <c:v>57993.4</c:v>
                </c:pt>
                <c:pt idx="22">
                  <c:v>58205.1</c:v>
                </c:pt>
                <c:pt idx="23">
                  <c:v>58589.599999999999</c:v>
                </c:pt>
                <c:pt idx="24">
                  <c:v>58857.599999999999</c:v>
                </c:pt>
                <c:pt idx="25">
                  <c:v>59229.3</c:v>
                </c:pt>
                <c:pt idx="26">
                  <c:v>59747.7</c:v>
                </c:pt>
                <c:pt idx="27">
                  <c:v>60307.4</c:v>
                </c:pt>
              </c:numCache>
            </c:numRef>
          </c:xVal>
          <c:yVal>
            <c:numRef>
              <c:f>'Input-Poro-perm'!$AA$118:$AA$145</c:f>
              <c:numCache>
                <c:formatCode>General</c:formatCode>
                <c:ptCount val="28"/>
                <c:pt idx="0">
                  <c:v>113630.6</c:v>
                </c:pt>
                <c:pt idx="1">
                  <c:v>115187.3</c:v>
                </c:pt>
                <c:pt idx="2">
                  <c:v>116653.5</c:v>
                </c:pt>
                <c:pt idx="3">
                  <c:v>117724.4</c:v>
                </c:pt>
                <c:pt idx="4">
                  <c:v>118986.2</c:v>
                </c:pt>
                <c:pt idx="5">
                  <c:v>120248.4</c:v>
                </c:pt>
                <c:pt idx="6">
                  <c:v>121498.4</c:v>
                </c:pt>
                <c:pt idx="7">
                  <c:v>122622.7</c:v>
                </c:pt>
                <c:pt idx="8">
                  <c:v>123237.5</c:v>
                </c:pt>
                <c:pt idx="9">
                  <c:v>124083.3</c:v>
                </c:pt>
                <c:pt idx="10">
                  <c:v>124634.8</c:v>
                </c:pt>
                <c:pt idx="11">
                  <c:v>125008.5</c:v>
                </c:pt>
                <c:pt idx="12">
                  <c:v>125395</c:v>
                </c:pt>
                <c:pt idx="13">
                  <c:v>125667.7</c:v>
                </c:pt>
                <c:pt idx="14">
                  <c:v>125712.3</c:v>
                </c:pt>
                <c:pt idx="15">
                  <c:v>125579.7</c:v>
                </c:pt>
                <c:pt idx="16">
                  <c:v>125245.1</c:v>
                </c:pt>
                <c:pt idx="17">
                  <c:v>124720.5</c:v>
                </c:pt>
                <c:pt idx="18">
                  <c:v>124168.3</c:v>
                </c:pt>
                <c:pt idx="19">
                  <c:v>123527.6</c:v>
                </c:pt>
                <c:pt idx="20">
                  <c:v>122912.4</c:v>
                </c:pt>
                <c:pt idx="21">
                  <c:v>121968.5</c:v>
                </c:pt>
                <c:pt idx="22">
                  <c:v>121189</c:v>
                </c:pt>
                <c:pt idx="23">
                  <c:v>119679.5</c:v>
                </c:pt>
                <c:pt idx="24">
                  <c:v>118433.4</c:v>
                </c:pt>
                <c:pt idx="25">
                  <c:v>116949.2</c:v>
                </c:pt>
                <c:pt idx="26">
                  <c:v>114860.9</c:v>
                </c:pt>
                <c:pt idx="27">
                  <c:v>112457.7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5">
                  <a:tint val="7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2000"/>
                </a:schemeClr>
              </a:solidFill>
              <a:ln w="9525">
                <a:solidFill>
                  <a:schemeClr val="accent5">
                    <a:tint val="82000"/>
                  </a:schemeClr>
                </a:solidFill>
              </a:ln>
              <a:effectLst/>
            </c:spPr>
          </c:marker>
          <c:xVal>
            <c:numRef>
              <c:f>'Input-Poro-perm'!$Z$146:$Z$183</c:f>
              <c:numCache>
                <c:formatCode>General</c:formatCode>
                <c:ptCount val="38"/>
                <c:pt idx="0">
                  <c:v>43266.400000000001</c:v>
                </c:pt>
                <c:pt idx="1">
                  <c:v>44885.8</c:v>
                </c:pt>
                <c:pt idx="2">
                  <c:v>45855.6</c:v>
                </c:pt>
                <c:pt idx="3">
                  <c:v>46887.5</c:v>
                </c:pt>
                <c:pt idx="4">
                  <c:v>48119.1</c:v>
                </c:pt>
                <c:pt idx="5">
                  <c:v>48990.2</c:v>
                </c:pt>
                <c:pt idx="6">
                  <c:v>49900.3</c:v>
                </c:pt>
                <c:pt idx="7">
                  <c:v>50823.199999999997</c:v>
                </c:pt>
                <c:pt idx="8">
                  <c:v>51720.800000000003</c:v>
                </c:pt>
                <c:pt idx="9">
                  <c:v>52446.5</c:v>
                </c:pt>
                <c:pt idx="10">
                  <c:v>53045.9</c:v>
                </c:pt>
                <c:pt idx="11">
                  <c:v>53708.7</c:v>
                </c:pt>
                <c:pt idx="12">
                  <c:v>54184.4</c:v>
                </c:pt>
                <c:pt idx="13">
                  <c:v>54697.8</c:v>
                </c:pt>
                <c:pt idx="14">
                  <c:v>55236.6</c:v>
                </c:pt>
                <c:pt idx="15">
                  <c:v>55688</c:v>
                </c:pt>
                <c:pt idx="16">
                  <c:v>56139.8</c:v>
                </c:pt>
                <c:pt idx="17">
                  <c:v>56528.9</c:v>
                </c:pt>
                <c:pt idx="18">
                  <c:v>56768.4</c:v>
                </c:pt>
                <c:pt idx="19">
                  <c:v>57020.7</c:v>
                </c:pt>
                <c:pt idx="20">
                  <c:v>57198.2</c:v>
                </c:pt>
                <c:pt idx="21">
                  <c:v>57376.6</c:v>
                </c:pt>
                <c:pt idx="22">
                  <c:v>57505.9</c:v>
                </c:pt>
                <c:pt idx="23">
                  <c:v>57547.9</c:v>
                </c:pt>
                <c:pt idx="24">
                  <c:v>57642.7</c:v>
                </c:pt>
                <c:pt idx="25">
                  <c:v>57750.7</c:v>
                </c:pt>
                <c:pt idx="26">
                  <c:v>57859.3</c:v>
                </c:pt>
                <c:pt idx="27">
                  <c:v>58032.5</c:v>
                </c:pt>
                <c:pt idx="28">
                  <c:v>58166.3</c:v>
                </c:pt>
                <c:pt idx="29">
                  <c:v>58354</c:v>
                </c:pt>
                <c:pt idx="30">
                  <c:v>58553.2</c:v>
                </c:pt>
                <c:pt idx="31">
                  <c:v>58847.8</c:v>
                </c:pt>
                <c:pt idx="32">
                  <c:v>59112.9</c:v>
                </c:pt>
                <c:pt idx="33">
                  <c:v>59353.3</c:v>
                </c:pt>
                <c:pt idx="34">
                  <c:v>59751.3</c:v>
                </c:pt>
                <c:pt idx="35">
                  <c:v>60241.1</c:v>
                </c:pt>
                <c:pt idx="36">
                  <c:v>60703.7</c:v>
                </c:pt>
                <c:pt idx="37">
                  <c:v>61115.8</c:v>
                </c:pt>
              </c:numCache>
            </c:numRef>
          </c:xVal>
          <c:yVal>
            <c:numRef>
              <c:f>'Input-Poro-perm'!$AA$146:$AA$183</c:f>
              <c:numCache>
                <c:formatCode>General</c:formatCode>
                <c:ptCount val="38"/>
                <c:pt idx="0">
                  <c:v>115980.6</c:v>
                </c:pt>
                <c:pt idx="1">
                  <c:v>117666.3</c:v>
                </c:pt>
                <c:pt idx="2">
                  <c:v>118826.8</c:v>
                </c:pt>
                <c:pt idx="3">
                  <c:v>120063.7</c:v>
                </c:pt>
                <c:pt idx="4">
                  <c:v>121479.7</c:v>
                </c:pt>
                <c:pt idx="5">
                  <c:v>122449.5</c:v>
                </c:pt>
                <c:pt idx="6">
                  <c:v>123356.6</c:v>
                </c:pt>
                <c:pt idx="7">
                  <c:v>124213.6</c:v>
                </c:pt>
                <c:pt idx="8">
                  <c:v>125095.5</c:v>
                </c:pt>
                <c:pt idx="9">
                  <c:v>125596.8</c:v>
                </c:pt>
                <c:pt idx="10">
                  <c:v>126096.5</c:v>
                </c:pt>
                <c:pt idx="11">
                  <c:v>126584</c:v>
                </c:pt>
                <c:pt idx="12">
                  <c:v>126880.3</c:v>
                </c:pt>
                <c:pt idx="13">
                  <c:v>127189.6</c:v>
                </c:pt>
                <c:pt idx="14">
                  <c:v>127511.8</c:v>
                </c:pt>
                <c:pt idx="15">
                  <c:v>127732</c:v>
                </c:pt>
                <c:pt idx="16">
                  <c:v>127939.3</c:v>
                </c:pt>
                <c:pt idx="17">
                  <c:v>128095.5</c:v>
                </c:pt>
                <c:pt idx="18">
                  <c:v>128136.5</c:v>
                </c:pt>
                <c:pt idx="19">
                  <c:v>128127</c:v>
                </c:pt>
                <c:pt idx="20">
                  <c:v>128065.9</c:v>
                </c:pt>
                <c:pt idx="21">
                  <c:v>127929.5</c:v>
                </c:pt>
                <c:pt idx="22">
                  <c:v>127678.8</c:v>
                </c:pt>
                <c:pt idx="23">
                  <c:v>127351.1</c:v>
                </c:pt>
                <c:pt idx="24">
                  <c:v>126809.7</c:v>
                </c:pt>
                <c:pt idx="25">
                  <c:v>126255.9</c:v>
                </c:pt>
                <c:pt idx="26">
                  <c:v>125651.6</c:v>
                </c:pt>
                <c:pt idx="27">
                  <c:v>124896.7</c:v>
                </c:pt>
                <c:pt idx="28">
                  <c:v>124279.9</c:v>
                </c:pt>
                <c:pt idx="29">
                  <c:v>123399</c:v>
                </c:pt>
                <c:pt idx="30">
                  <c:v>122606.6</c:v>
                </c:pt>
                <c:pt idx="31">
                  <c:v>121259.8</c:v>
                </c:pt>
                <c:pt idx="32">
                  <c:v>120241.1</c:v>
                </c:pt>
                <c:pt idx="33">
                  <c:v>119146.3</c:v>
                </c:pt>
                <c:pt idx="34">
                  <c:v>117599.1</c:v>
                </c:pt>
                <c:pt idx="35">
                  <c:v>115750.3</c:v>
                </c:pt>
                <c:pt idx="36">
                  <c:v>114065.3</c:v>
                </c:pt>
                <c:pt idx="37">
                  <c:v>112404.5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9000"/>
                </a:schemeClr>
              </a:solidFill>
              <a:ln w="9525">
                <a:solidFill>
                  <a:schemeClr val="accent5">
                    <a:tint val="89000"/>
                  </a:schemeClr>
                </a:solidFill>
              </a:ln>
              <a:effectLst/>
            </c:spPr>
          </c:marker>
          <c:xVal>
            <c:numRef>
              <c:f>'Input-Poro-perm'!$Z$184:$Z$223</c:f>
              <c:numCache>
                <c:formatCode>General</c:formatCode>
                <c:ptCount val="40"/>
                <c:pt idx="0">
                  <c:v>41249.300000000003</c:v>
                </c:pt>
                <c:pt idx="1">
                  <c:v>43229.7</c:v>
                </c:pt>
                <c:pt idx="2">
                  <c:v>44736.5</c:v>
                </c:pt>
                <c:pt idx="3">
                  <c:v>45980</c:v>
                </c:pt>
                <c:pt idx="4">
                  <c:v>47374.7</c:v>
                </c:pt>
                <c:pt idx="5">
                  <c:v>48259.5</c:v>
                </c:pt>
                <c:pt idx="6">
                  <c:v>48908.1</c:v>
                </c:pt>
                <c:pt idx="7">
                  <c:v>49768.4</c:v>
                </c:pt>
                <c:pt idx="8">
                  <c:v>50592.5</c:v>
                </c:pt>
                <c:pt idx="9">
                  <c:v>51528.9</c:v>
                </c:pt>
                <c:pt idx="10">
                  <c:v>52278.2</c:v>
                </c:pt>
                <c:pt idx="11">
                  <c:v>52790</c:v>
                </c:pt>
                <c:pt idx="12">
                  <c:v>53778.2</c:v>
                </c:pt>
                <c:pt idx="13">
                  <c:v>54666</c:v>
                </c:pt>
                <c:pt idx="14">
                  <c:v>55441.599999999999</c:v>
                </c:pt>
                <c:pt idx="15">
                  <c:v>56093.5</c:v>
                </c:pt>
                <c:pt idx="16">
                  <c:v>56795.6</c:v>
                </c:pt>
                <c:pt idx="17">
                  <c:v>57661.7</c:v>
                </c:pt>
                <c:pt idx="18">
                  <c:v>58251.3</c:v>
                </c:pt>
                <c:pt idx="19">
                  <c:v>58678.5</c:v>
                </c:pt>
                <c:pt idx="20">
                  <c:v>58967.8</c:v>
                </c:pt>
                <c:pt idx="21">
                  <c:v>59170.6</c:v>
                </c:pt>
                <c:pt idx="22">
                  <c:v>59336.6</c:v>
                </c:pt>
                <c:pt idx="23">
                  <c:v>59389.4</c:v>
                </c:pt>
                <c:pt idx="24">
                  <c:v>59381.2</c:v>
                </c:pt>
                <c:pt idx="25">
                  <c:v>59297.599999999999</c:v>
                </c:pt>
                <c:pt idx="26">
                  <c:v>59116.5</c:v>
                </c:pt>
                <c:pt idx="27">
                  <c:v>59001.599999999999</c:v>
                </c:pt>
                <c:pt idx="28">
                  <c:v>58922.9</c:v>
                </c:pt>
                <c:pt idx="29">
                  <c:v>58857.599999999999</c:v>
                </c:pt>
                <c:pt idx="30">
                  <c:v>58879.9</c:v>
                </c:pt>
                <c:pt idx="31">
                  <c:v>58889.1</c:v>
                </c:pt>
                <c:pt idx="32">
                  <c:v>59040.4</c:v>
                </c:pt>
                <c:pt idx="33">
                  <c:v>59204.1</c:v>
                </c:pt>
                <c:pt idx="34">
                  <c:v>59379.6</c:v>
                </c:pt>
                <c:pt idx="35">
                  <c:v>59633.2</c:v>
                </c:pt>
                <c:pt idx="36">
                  <c:v>59952.1</c:v>
                </c:pt>
                <c:pt idx="37">
                  <c:v>60415.7</c:v>
                </c:pt>
                <c:pt idx="38">
                  <c:v>60877.599999999999</c:v>
                </c:pt>
                <c:pt idx="39">
                  <c:v>61340.6</c:v>
                </c:pt>
              </c:numCache>
            </c:numRef>
          </c:xVal>
          <c:yVal>
            <c:numRef>
              <c:f>'Input-Poro-perm'!$AA$184:$AA$223</c:f>
              <c:numCache>
                <c:formatCode>General</c:formatCode>
                <c:ptCount val="40"/>
                <c:pt idx="0">
                  <c:v>115816.6</c:v>
                </c:pt>
                <c:pt idx="1">
                  <c:v>117898.3</c:v>
                </c:pt>
                <c:pt idx="2">
                  <c:v>119519.4</c:v>
                </c:pt>
                <c:pt idx="3">
                  <c:v>120998.7</c:v>
                </c:pt>
                <c:pt idx="4">
                  <c:v>122480</c:v>
                </c:pt>
                <c:pt idx="5">
                  <c:v>123374.3</c:v>
                </c:pt>
                <c:pt idx="6">
                  <c:v>123987.9</c:v>
                </c:pt>
                <c:pt idx="7">
                  <c:v>124818.9</c:v>
                </c:pt>
                <c:pt idx="8">
                  <c:v>125523.3</c:v>
                </c:pt>
                <c:pt idx="9">
                  <c:v>126317.3</c:v>
                </c:pt>
                <c:pt idx="10">
                  <c:v>126944.9</c:v>
                </c:pt>
                <c:pt idx="11">
                  <c:v>127392.7</c:v>
                </c:pt>
                <c:pt idx="12">
                  <c:v>128086.6</c:v>
                </c:pt>
                <c:pt idx="13">
                  <c:v>128741.1</c:v>
                </c:pt>
                <c:pt idx="14">
                  <c:v>129280.8</c:v>
                </c:pt>
                <c:pt idx="15">
                  <c:v>129629.6</c:v>
                </c:pt>
                <c:pt idx="16">
                  <c:v>129991.8</c:v>
                </c:pt>
                <c:pt idx="17">
                  <c:v>130356</c:v>
                </c:pt>
                <c:pt idx="18">
                  <c:v>130640.8</c:v>
                </c:pt>
                <c:pt idx="19">
                  <c:v>130797.6</c:v>
                </c:pt>
                <c:pt idx="20">
                  <c:v>130851.7</c:v>
                </c:pt>
                <c:pt idx="21">
                  <c:v>130778.5</c:v>
                </c:pt>
                <c:pt idx="22">
                  <c:v>130628.9</c:v>
                </c:pt>
                <c:pt idx="23">
                  <c:v>130440.3</c:v>
                </c:pt>
                <c:pt idx="24">
                  <c:v>130099.7</c:v>
                </c:pt>
                <c:pt idx="25">
                  <c:v>129707.4</c:v>
                </c:pt>
                <c:pt idx="26">
                  <c:v>129061.7</c:v>
                </c:pt>
                <c:pt idx="27">
                  <c:v>128139.1</c:v>
                </c:pt>
                <c:pt idx="28">
                  <c:v>127368.4</c:v>
                </c:pt>
                <c:pt idx="29">
                  <c:v>126534.8</c:v>
                </c:pt>
                <c:pt idx="30">
                  <c:v>125752.6</c:v>
                </c:pt>
                <c:pt idx="31">
                  <c:v>125033.5</c:v>
                </c:pt>
                <c:pt idx="32">
                  <c:v>124013.1</c:v>
                </c:pt>
                <c:pt idx="33">
                  <c:v>123030.8</c:v>
                </c:pt>
                <c:pt idx="34">
                  <c:v>122124.7</c:v>
                </c:pt>
                <c:pt idx="35">
                  <c:v>121004.6</c:v>
                </c:pt>
                <c:pt idx="36">
                  <c:v>119721.5</c:v>
                </c:pt>
                <c:pt idx="37">
                  <c:v>117948.2</c:v>
                </c:pt>
                <c:pt idx="38">
                  <c:v>116313.3</c:v>
                </c:pt>
                <c:pt idx="39">
                  <c:v>114603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5">
                  <a:tint val="8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97000"/>
                </a:schemeClr>
              </a:solidFill>
              <a:ln w="9525">
                <a:solidFill>
                  <a:schemeClr val="accent5">
                    <a:tint val="97000"/>
                  </a:schemeClr>
                </a:solidFill>
              </a:ln>
              <a:effectLst/>
            </c:spPr>
          </c:marker>
          <c:xVal>
            <c:numRef>
              <c:f>'Input-Poro-perm'!$Z$224:$Z$260</c:f>
              <c:numCache>
                <c:formatCode>General</c:formatCode>
                <c:ptCount val="37"/>
                <c:pt idx="0">
                  <c:v>64364.5</c:v>
                </c:pt>
                <c:pt idx="1">
                  <c:v>64675.9</c:v>
                </c:pt>
                <c:pt idx="2">
                  <c:v>65063</c:v>
                </c:pt>
                <c:pt idx="3">
                  <c:v>65400.9</c:v>
                </c:pt>
                <c:pt idx="4">
                  <c:v>65662.7</c:v>
                </c:pt>
                <c:pt idx="5">
                  <c:v>66001.3</c:v>
                </c:pt>
                <c:pt idx="6">
                  <c:v>66264.399999999994</c:v>
                </c:pt>
                <c:pt idx="7">
                  <c:v>66541</c:v>
                </c:pt>
                <c:pt idx="8">
                  <c:v>66705.100000000006</c:v>
                </c:pt>
                <c:pt idx="9">
                  <c:v>66882.5</c:v>
                </c:pt>
                <c:pt idx="10">
                  <c:v>67036.399999999994</c:v>
                </c:pt>
                <c:pt idx="11">
                  <c:v>67138.8</c:v>
                </c:pt>
                <c:pt idx="12">
                  <c:v>67180.100000000006</c:v>
                </c:pt>
                <c:pt idx="13">
                  <c:v>67145.7</c:v>
                </c:pt>
                <c:pt idx="14">
                  <c:v>66986.2</c:v>
                </c:pt>
                <c:pt idx="15">
                  <c:v>66691.600000000006</c:v>
                </c:pt>
                <c:pt idx="16">
                  <c:v>66332.399999999994</c:v>
                </c:pt>
                <c:pt idx="17">
                  <c:v>65886.8</c:v>
                </c:pt>
                <c:pt idx="18">
                  <c:v>65353.3</c:v>
                </c:pt>
                <c:pt idx="19">
                  <c:v>64769</c:v>
                </c:pt>
                <c:pt idx="20">
                  <c:v>63859.3</c:v>
                </c:pt>
                <c:pt idx="21">
                  <c:v>63298.2</c:v>
                </c:pt>
                <c:pt idx="22">
                  <c:v>62997.4</c:v>
                </c:pt>
                <c:pt idx="23">
                  <c:v>62695.5</c:v>
                </c:pt>
                <c:pt idx="24">
                  <c:v>62442.6</c:v>
                </c:pt>
                <c:pt idx="25">
                  <c:v>62290</c:v>
                </c:pt>
                <c:pt idx="26">
                  <c:v>62225.1</c:v>
                </c:pt>
                <c:pt idx="27">
                  <c:v>62235.6</c:v>
                </c:pt>
                <c:pt idx="28">
                  <c:v>62280.2</c:v>
                </c:pt>
                <c:pt idx="29">
                  <c:v>62449.5</c:v>
                </c:pt>
                <c:pt idx="30">
                  <c:v>62682.7</c:v>
                </c:pt>
                <c:pt idx="31">
                  <c:v>62878.9</c:v>
                </c:pt>
                <c:pt idx="32">
                  <c:v>63038.7</c:v>
                </c:pt>
                <c:pt idx="33">
                  <c:v>63247.7</c:v>
                </c:pt>
                <c:pt idx="34">
                  <c:v>63520</c:v>
                </c:pt>
                <c:pt idx="35">
                  <c:v>63992.1</c:v>
                </c:pt>
                <c:pt idx="36">
                  <c:v>64364.5</c:v>
                </c:pt>
              </c:numCache>
            </c:numRef>
          </c:xVal>
          <c:yVal>
            <c:numRef>
              <c:f>'Input-Poro-perm'!$AA$224:$AA$260</c:f>
              <c:numCache>
                <c:formatCode>General</c:formatCode>
                <c:ptCount val="37"/>
                <c:pt idx="0">
                  <c:v>139297.60000000001</c:v>
                </c:pt>
                <c:pt idx="1">
                  <c:v>139629.6</c:v>
                </c:pt>
                <c:pt idx="2">
                  <c:v>139937.29999999999</c:v>
                </c:pt>
                <c:pt idx="3">
                  <c:v>140181.1</c:v>
                </c:pt>
                <c:pt idx="4">
                  <c:v>140424.20000000001</c:v>
                </c:pt>
                <c:pt idx="5">
                  <c:v>140592.5</c:v>
                </c:pt>
                <c:pt idx="6">
                  <c:v>140759.79999999999</c:v>
                </c:pt>
                <c:pt idx="7">
                  <c:v>140838.9</c:v>
                </c:pt>
                <c:pt idx="8">
                  <c:v>140840.9</c:v>
                </c:pt>
                <c:pt idx="9">
                  <c:v>140754.9</c:v>
                </c:pt>
                <c:pt idx="10">
                  <c:v>140580.1</c:v>
                </c:pt>
                <c:pt idx="11">
                  <c:v>140442.6</c:v>
                </c:pt>
                <c:pt idx="12">
                  <c:v>140178.20000000001</c:v>
                </c:pt>
                <c:pt idx="13">
                  <c:v>139899.9</c:v>
                </c:pt>
                <c:pt idx="14">
                  <c:v>139544.6</c:v>
                </c:pt>
                <c:pt idx="15">
                  <c:v>138872.4</c:v>
                </c:pt>
                <c:pt idx="16">
                  <c:v>138325.1</c:v>
                </c:pt>
                <c:pt idx="17">
                  <c:v>137638.1</c:v>
                </c:pt>
                <c:pt idx="18">
                  <c:v>136912.4</c:v>
                </c:pt>
                <c:pt idx="19">
                  <c:v>136198.5</c:v>
                </c:pt>
                <c:pt idx="20">
                  <c:v>135278.5</c:v>
                </c:pt>
                <c:pt idx="21">
                  <c:v>134741.5</c:v>
                </c:pt>
                <c:pt idx="22">
                  <c:v>134573.79999999999</c:v>
                </c:pt>
                <c:pt idx="23">
                  <c:v>134494.39999999999</c:v>
                </c:pt>
                <c:pt idx="24">
                  <c:v>134529.20000000001</c:v>
                </c:pt>
                <c:pt idx="25">
                  <c:v>134628</c:v>
                </c:pt>
                <c:pt idx="26">
                  <c:v>134778.9</c:v>
                </c:pt>
                <c:pt idx="27">
                  <c:v>134955.4</c:v>
                </c:pt>
                <c:pt idx="28">
                  <c:v>135410.4</c:v>
                </c:pt>
                <c:pt idx="29">
                  <c:v>136005.6</c:v>
                </c:pt>
                <c:pt idx="30">
                  <c:v>136538.4</c:v>
                </c:pt>
                <c:pt idx="31">
                  <c:v>136995.1</c:v>
                </c:pt>
                <c:pt idx="32">
                  <c:v>137337.9</c:v>
                </c:pt>
                <c:pt idx="33">
                  <c:v>137769.4</c:v>
                </c:pt>
                <c:pt idx="34">
                  <c:v>138214.6</c:v>
                </c:pt>
                <c:pt idx="35">
                  <c:v>138800.9</c:v>
                </c:pt>
                <c:pt idx="36">
                  <c:v>139297.60000000001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5">
                  <a:tint val="8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6000"/>
                </a:schemeClr>
              </a:solidFill>
              <a:ln w="9525">
                <a:solidFill>
                  <a:schemeClr val="accent5">
                    <a:shade val="96000"/>
                  </a:schemeClr>
                </a:solidFill>
              </a:ln>
              <a:effectLst/>
            </c:spPr>
          </c:marker>
          <c:xVal>
            <c:numRef>
              <c:f>'Input-Poro-perm'!$Z$261:$Z$338</c:f>
              <c:numCache>
                <c:formatCode>General</c:formatCode>
                <c:ptCount val="78"/>
                <c:pt idx="0">
                  <c:v>40997.4</c:v>
                </c:pt>
                <c:pt idx="1">
                  <c:v>44443.9</c:v>
                </c:pt>
                <c:pt idx="2">
                  <c:v>46690.3</c:v>
                </c:pt>
                <c:pt idx="3">
                  <c:v>49012.5</c:v>
                </c:pt>
                <c:pt idx="4">
                  <c:v>50948.2</c:v>
                </c:pt>
                <c:pt idx="5">
                  <c:v>52572.800000000003</c:v>
                </c:pt>
                <c:pt idx="6">
                  <c:v>53998.7</c:v>
                </c:pt>
                <c:pt idx="7">
                  <c:v>55299.9</c:v>
                </c:pt>
                <c:pt idx="8">
                  <c:v>56327.1</c:v>
                </c:pt>
                <c:pt idx="9">
                  <c:v>57204.4</c:v>
                </c:pt>
                <c:pt idx="10">
                  <c:v>57831</c:v>
                </c:pt>
                <c:pt idx="11">
                  <c:v>58395.3</c:v>
                </c:pt>
                <c:pt idx="12">
                  <c:v>58959.3</c:v>
                </c:pt>
                <c:pt idx="13">
                  <c:v>59371.7</c:v>
                </c:pt>
                <c:pt idx="14">
                  <c:v>59758.5</c:v>
                </c:pt>
                <c:pt idx="15">
                  <c:v>60107.3</c:v>
                </c:pt>
                <c:pt idx="16">
                  <c:v>60379.6</c:v>
                </c:pt>
                <c:pt idx="17">
                  <c:v>60612.5</c:v>
                </c:pt>
                <c:pt idx="18">
                  <c:v>60869.4</c:v>
                </c:pt>
                <c:pt idx="19">
                  <c:v>61137.5</c:v>
                </c:pt>
                <c:pt idx="20">
                  <c:v>61481.599999999999</c:v>
                </c:pt>
                <c:pt idx="21">
                  <c:v>61726.7</c:v>
                </c:pt>
                <c:pt idx="22">
                  <c:v>62021.7</c:v>
                </c:pt>
                <c:pt idx="23">
                  <c:v>62316.6</c:v>
                </c:pt>
                <c:pt idx="24">
                  <c:v>62563.7</c:v>
                </c:pt>
                <c:pt idx="25">
                  <c:v>63021</c:v>
                </c:pt>
                <c:pt idx="26">
                  <c:v>63504.3</c:v>
                </c:pt>
                <c:pt idx="27">
                  <c:v>64100.4</c:v>
                </c:pt>
                <c:pt idx="28">
                  <c:v>64622.400000000001</c:v>
                </c:pt>
                <c:pt idx="29">
                  <c:v>65070.5</c:v>
                </c:pt>
                <c:pt idx="30">
                  <c:v>65569.600000000006</c:v>
                </c:pt>
                <c:pt idx="31">
                  <c:v>66007.199999999997</c:v>
                </c:pt>
                <c:pt idx="32">
                  <c:v>66432.7</c:v>
                </c:pt>
                <c:pt idx="33">
                  <c:v>66909.100000000006</c:v>
                </c:pt>
                <c:pt idx="34">
                  <c:v>67386.8</c:v>
                </c:pt>
                <c:pt idx="35">
                  <c:v>67890.100000000006</c:v>
                </c:pt>
                <c:pt idx="36">
                  <c:v>68205.7</c:v>
                </c:pt>
                <c:pt idx="37">
                  <c:v>68597.100000000006</c:v>
                </c:pt>
                <c:pt idx="38">
                  <c:v>68825.5</c:v>
                </c:pt>
                <c:pt idx="39">
                  <c:v>69079.7</c:v>
                </c:pt>
                <c:pt idx="40">
                  <c:v>69233.600000000006</c:v>
                </c:pt>
                <c:pt idx="41">
                  <c:v>69325.5</c:v>
                </c:pt>
                <c:pt idx="42">
                  <c:v>69378.899999999994</c:v>
                </c:pt>
                <c:pt idx="43">
                  <c:v>69410.399999999994</c:v>
                </c:pt>
                <c:pt idx="44">
                  <c:v>69365.5</c:v>
                </c:pt>
                <c:pt idx="45">
                  <c:v>69220.800000000003</c:v>
                </c:pt>
                <c:pt idx="46">
                  <c:v>68876.3</c:v>
                </c:pt>
                <c:pt idx="47">
                  <c:v>68482.899999999994</c:v>
                </c:pt>
                <c:pt idx="48">
                  <c:v>68127</c:v>
                </c:pt>
                <c:pt idx="49">
                  <c:v>67720.100000000006</c:v>
                </c:pt>
                <c:pt idx="50">
                  <c:v>67200.800000000003</c:v>
                </c:pt>
                <c:pt idx="51">
                  <c:v>66581.7</c:v>
                </c:pt>
                <c:pt idx="52">
                  <c:v>66085.3</c:v>
                </c:pt>
                <c:pt idx="53">
                  <c:v>65649.600000000006</c:v>
                </c:pt>
                <c:pt idx="54">
                  <c:v>65002</c:v>
                </c:pt>
                <c:pt idx="55">
                  <c:v>64415.7</c:v>
                </c:pt>
                <c:pt idx="56">
                  <c:v>63716.5</c:v>
                </c:pt>
                <c:pt idx="57">
                  <c:v>63166.7</c:v>
                </c:pt>
                <c:pt idx="58">
                  <c:v>62642.400000000001</c:v>
                </c:pt>
                <c:pt idx="59">
                  <c:v>62155.199999999997</c:v>
                </c:pt>
                <c:pt idx="60">
                  <c:v>61680.4</c:v>
                </c:pt>
                <c:pt idx="61">
                  <c:v>61320.2</c:v>
                </c:pt>
                <c:pt idx="62">
                  <c:v>61084.6</c:v>
                </c:pt>
                <c:pt idx="63">
                  <c:v>60799.5</c:v>
                </c:pt>
                <c:pt idx="64">
                  <c:v>60503.6</c:v>
                </c:pt>
                <c:pt idx="65">
                  <c:v>60296.3</c:v>
                </c:pt>
                <c:pt idx="66">
                  <c:v>60103</c:v>
                </c:pt>
                <c:pt idx="67">
                  <c:v>59912.1</c:v>
                </c:pt>
                <c:pt idx="68">
                  <c:v>59835.6</c:v>
                </c:pt>
                <c:pt idx="69">
                  <c:v>59797.9</c:v>
                </c:pt>
                <c:pt idx="70">
                  <c:v>59812</c:v>
                </c:pt>
                <c:pt idx="71">
                  <c:v>59941.599999999999</c:v>
                </c:pt>
                <c:pt idx="72">
                  <c:v>60237.2</c:v>
                </c:pt>
                <c:pt idx="73">
                  <c:v>60544.6</c:v>
                </c:pt>
                <c:pt idx="74">
                  <c:v>60878</c:v>
                </c:pt>
                <c:pt idx="75">
                  <c:v>61313.7</c:v>
                </c:pt>
                <c:pt idx="76">
                  <c:v>61851.7</c:v>
                </c:pt>
                <c:pt idx="77">
                  <c:v>62392.7</c:v>
                </c:pt>
              </c:numCache>
            </c:numRef>
          </c:xVal>
          <c:yVal>
            <c:numRef>
              <c:f>'Input-Poro-perm'!$AA$261:$AA$338</c:f>
              <c:numCache>
                <c:formatCode>General</c:formatCode>
                <c:ptCount val="78"/>
                <c:pt idx="0">
                  <c:v>118816.6</c:v>
                </c:pt>
                <c:pt idx="1">
                  <c:v>121736.9</c:v>
                </c:pt>
                <c:pt idx="2">
                  <c:v>123745.7</c:v>
                </c:pt>
                <c:pt idx="3">
                  <c:v>125730.6</c:v>
                </c:pt>
                <c:pt idx="4">
                  <c:v>127370.1</c:v>
                </c:pt>
                <c:pt idx="5">
                  <c:v>128614.2</c:v>
                </c:pt>
                <c:pt idx="6">
                  <c:v>129628.9</c:v>
                </c:pt>
                <c:pt idx="7">
                  <c:v>130528.2</c:v>
                </c:pt>
                <c:pt idx="8">
                  <c:v>131134.20000000001</c:v>
                </c:pt>
                <c:pt idx="9">
                  <c:v>131624.70000000001</c:v>
                </c:pt>
                <c:pt idx="10">
                  <c:v>131960.6</c:v>
                </c:pt>
                <c:pt idx="11">
                  <c:v>132245.1</c:v>
                </c:pt>
                <c:pt idx="12">
                  <c:v>132567.6</c:v>
                </c:pt>
                <c:pt idx="13">
                  <c:v>132888.1</c:v>
                </c:pt>
                <c:pt idx="14">
                  <c:v>133221.1</c:v>
                </c:pt>
                <c:pt idx="15">
                  <c:v>133591.5</c:v>
                </c:pt>
                <c:pt idx="16">
                  <c:v>134011.20000000001</c:v>
                </c:pt>
                <c:pt idx="17">
                  <c:v>134582</c:v>
                </c:pt>
                <c:pt idx="18">
                  <c:v>135216.20000000001</c:v>
                </c:pt>
                <c:pt idx="19">
                  <c:v>135989.20000000001</c:v>
                </c:pt>
                <c:pt idx="20">
                  <c:v>136725.4</c:v>
                </c:pt>
                <c:pt idx="21">
                  <c:v>137308.70000000001</c:v>
                </c:pt>
                <c:pt idx="22">
                  <c:v>137956</c:v>
                </c:pt>
                <c:pt idx="23">
                  <c:v>138565.6</c:v>
                </c:pt>
                <c:pt idx="24">
                  <c:v>138997.70000000001</c:v>
                </c:pt>
                <c:pt idx="25">
                  <c:v>139760.5</c:v>
                </c:pt>
                <c:pt idx="26">
                  <c:v>140473.1</c:v>
                </c:pt>
                <c:pt idx="27">
                  <c:v>141250.29999999999</c:v>
                </c:pt>
                <c:pt idx="28">
                  <c:v>141900.29999999999</c:v>
                </c:pt>
                <c:pt idx="29">
                  <c:v>142385.5</c:v>
                </c:pt>
                <c:pt idx="30">
                  <c:v>142833.29999999999</c:v>
                </c:pt>
                <c:pt idx="31">
                  <c:v>143166.70000000001</c:v>
                </c:pt>
                <c:pt idx="32">
                  <c:v>143437</c:v>
                </c:pt>
                <c:pt idx="33">
                  <c:v>143708</c:v>
                </c:pt>
                <c:pt idx="34">
                  <c:v>143852.70000000001</c:v>
                </c:pt>
                <c:pt idx="35">
                  <c:v>143960</c:v>
                </c:pt>
                <c:pt idx="36">
                  <c:v>143951.1</c:v>
                </c:pt>
                <c:pt idx="37">
                  <c:v>143930.79999999999</c:v>
                </c:pt>
                <c:pt idx="38">
                  <c:v>143832.70000000001</c:v>
                </c:pt>
                <c:pt idx="39">
                  <c:v>143671.9</c:v>
                </c:pt>
                <c:pt idx="40">
                  <c:v>143471.79999999999</c:v>
                </c:pt>
                <c:pt idx="41">
                  <c:v>143195.5</c:v>
                </c:pt>
                <c:pt idx="42">
                  <c:v>142968.79999999999</c:v>
                </c:pt>
                <c:pt idx="43">
                  <c:v>142464.6</c:v>
                </c:pt>
                <c:pt idx="44">
                  <c:v>142009.79999999999</c:v>
                </c:pt>
                <c:pt idx="45">
                  <c:v>141478</c:v>
                </c:pt>
                <c:pt idx="46">
                  <c:v>140754.6</c:v>
                </c:pt>
                <c:pt idx="47">
                  <c:v>139929.5</c:v>
                </c:pt>
                <c:pt idx="48">
                  <c:v>139129.9</c:v>
                </c:pt>
                <c:pt idx="49">
                  <c:v>138367.79999999999</c:v>
                </c:pt>
                <c:pt idx="50">
                  <c:v>137503.29999999999</c:v>
                </c:pt>
                <c:pt idx="51">
                  <c:v>136549.20000000001</c:v>
                </c:pt>
                <c:pt idx="52">
                  <c:v>135886.79999999999</c:v>
                </c:pt>
                <c:pt idx="53">
                  <c:v>135401.9</c:v>
                </c:pt>
                <c:pt idx="54">
                  <c:v>134712.29999999999</c:v>
                </c:pt>
                <c:pt idx="55">
                  <c:v>134175.20000000001</c:v>
                </c:pt>
                <c:pt idx="56">
                  <c:v>133573.20000000001</c:v>
                </c:pt>
                <c:pt idx="57">
                  <c:v>133137.5</c:v>
                </c:pt>
                <c:pt idx="58">
                  <c:v>132689.29999999999</c:v>
                </c:pt>
                <c:pt idx="59">
                  <c:v>132292</c:v>
                </c:pt>
                <c:pt idx="60">
                  <c:v>131895</c:v>
                </c:pt>
                <c:pt idx="61">
                  <c:v>131448.79999999999</c:v>
                </c:pt>
                <c:pt idx="62">
                  <c:v>131117.79999999999</c:v>
                </c:pt>
                <c:pt idx="63">
                  <c:v>130710.3</c:v>
                </c:pt>
                <c:pt idx="64">
                  <c:v>130138.8</c:v>
                </c:pt>
                <c:pt idx="65">
                  <c:v>129555.8</c:v>
                </c:pt>
                <c:pt idx="66">
                  <c:v>128872.1</c:v>
                </c:pt>
                <c:pt idx="67">
                  <c:v>127986.2</c:v>
                </c:pt>
                <c:pt idx="68">
                  <c:v>127026.3</c:v>
                </c:pt>
                <c:pt idx="69">
                  <c:v>126003.6</c:v>
                </c:pt>
                <c:pt idx="70">
                  <c:v>124893.4</c:v>
                </c:pt>
                <c:pt idx="71">
                  <c:v>123595.5</c:v>
                </c:pt>
                <c:pt idx="72">
                  <c:v>122160.4</c:v>
                </c:pt>
                <c:pt idx="73">
                  <c:v>120763.8</c:v>
                </c:pt>
                <c:pt idx="74">
                  <c:v>119329.4</c:v>
                </c:pt>
                <c:pt idx="75">
                  <c:v>117782.8</c:v>
                </c:pt>
                <c:pt idx="76">
                  <c:v>116123.7</c:v>
                </c:pt>
                <c:pt idx="77">
                  <c:v>114237.5</c:v>
                </c:pt>
              </c:numCache>
            </c:numRef>
          </c:yVal>
          <c:smooth val="1"/>
        </c:ser>
        <c:ser>
          <c:idx val="10"/>
          <c:order val="10"/>
          <c:spPr>
            <a:ln w="19050" cap="rnd">
              <a:solidFill>
                <a:schemeClr val="accent5">
                  <a:tint val="9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8000"/>
                </a:schemeClr>
              </a:solidFill>
              <a:ln w="9525">
                <a:solidFill>
                  <a:schemeClr val="accent5">
                    <a:shade val="88000"/>
                  </a:schemeClr>
                </a:solidFill>
              </a:ln>
              <a:effectLst/>
            </c:spPr>
          </c:marker>
          <c:xVal>
            <c:numRef>
              <c:f>'Input-Poro-perm'!$Z$339:$Z$388</c:f>
              <c:numCache>
                <c:formatCode>General</c:formatCode>
                <c:ptCount val="50"/>
                <c:pt idx="0">
                  <c:v>40820.199999999997</c:v>
                </c:pt>
                <c:pt idx="1">
                  <c:v>44956</c:v>
                </c:pt>
                <c:pt idx="2">
                  <c:v>48303.199999999997</c:v>
                </c:pt>
                <c:pt idx="3">
                  <c:v>50676.800000000003</c:v>
                </c:pt>
                <c:pt idx="4">
                  <c:v>52427.8</c:v>
                </c:pt>
                <c:pt idx="5">
                  <c:v>53941.9</c:v>
                </c:pt>
                <c:pt idx="6">
                  <c:v>55168.3</c:v>
                </c:pt>
                <c:pt idx="7">
                  <c:v>56382.5</c:v>
                </c:pt>
                <c:pt idx="8">
                  <c:v>57408.1</c:v>
                </c:pt>
                <c:pt idx="9">
                  <c:v>58480.6</c:v>
                </c:pt>
                <c:pt idx="10">
                  <c:v>59226.7</c:v>
                </c:pt>
                <c:pt idx="11">
                  <c:v>59879.3</c:v>
                </c:pt>
                <c:pt idx="12">
                  <c:v>60407.8</c:v>
                </c:pt>
                <c:pt idx="13">
                  <c:v>61024</c:v>
                </c:pt>
                <c:pt idx="14">
                  <c:v>61715.6</c:v>
                </c:pt>
                <c:pt idx="15">
                  <c:v>62694.6</c:v>
                </c:pt>
                <c:pt idx="16">
                  <c:v>63540.4</c:v>
                </c:pt>
                <c:pt idx="17">
                  <c:v>64399.6</c:v>
                </c:pt>
                <c:pt idx="18">
                  <c:v>65299.199999999997</c:v>
                </c:pt>
                <c:pt idx="19">
                  <c:v>66587.600000000006</c:v>
                </c:pt>
                <c:pt idx="20">
                  <c:v>67716.899999999994</c:v>
                </c:pt>
                <c:pt idx="21">
                  <c:v>68634.2</c:v>
                </c:pt>
                <c:pt idx="22">
                  <c:v>69402.600000000006</c:v>
                </c:pt>
                <c:pt idx="23">
                  <c:v>70121.100000000006</c:v>
                </c:pt>
                <c:pt idx="24">
                  <c:v>70664.7</c:v>
                </c:pt>
                <c:pt idx="25">
                  <c:v>71058.399999999994</c:v>
                </c:pt>
                <c:pt idx="26">
                  <c:v>71276.2</c:v>
                </c:pt>
                <c:pt idx="27">
                  <c:v>71407.8</c:v>
                </c:pt>
                <c:pt idx="28">
                  <c:v>71543.600000000006</c:v>
                </c:pt>
                <c:pt idx="29">
                  <c:v>71604</c:v>
                </c:pt>
                <c:pt idx="30">
                  <c:v>71453.100000000006</c:v>
                </c:pt>
                <c:pt idx="31">
                  <c:v>71163.7</c:v>
                </c:pt>
                <c:pt idx="32">
                  <c:v>70228.3</c:v>
                </c:pt>
                <c:pt idx="33">
                  <c:v>69177.8</c:v>
                </c:pt>
                <c:pt idx="34">
                  <c:v>68150.3</c:v>
                </c:pt>
                <c:pt idx="35">
                  <c:v>66768</c:v>
                </c:pt>
                <c:pt idx="36">
                  <c:v>65594.8</c:v>
                </c:pt>
                <c:pt idx="37">
                  <c:v>64284.1</c:v>
                </c:pt>
                <c:pt idx="38">
                  <c:v>63297.599999999999</c:v>
                </c:pt>
                <c:pt idx="39">
                  <c:v>62512.1</c:v>
                </c:pt>
                <c:pt idx="40">
                  <c:v>61940.9</c:v>
                </c:pt>
                <c:pt idx="41">
                  <c:v>61447.8</c:v>
                </c:pt>
                <c:pt idx="42">
                  <c:v>61143</c:v>
                </c:pt>
                <c:pt idx="43">
                  <c:v>60890.1</c:v>
                </c:pt>
                <c:pt idx="44">
                  <c:v>60675.199999999997</c:v>
                </c:pt>
                <c:pt idx="45">
                  <c:v>60602.7</c:v>
                </c:pt>
                <c:pt idx="46">
                  <c:v>60628.9</c:v>
                </c:pt>
                <c:pt idx="47">
                  <c:v>61050.9</c:v>
                </c:pt>
                <c:pt idx="48">
                  <c:v>61872.7</c:v>
                </c:pt>
                <c:pt idx="49">
                  <c:v>62881.9</c:v>
                </c:pt>
              </c:numCache>
            </c:numRef>
          </c:xVal>
          <c:yVal>
            <c:numRef>
              <c:f>'Input-Poro-perm'!$AA$339:$AA$388</c:f>
              <c:numCache>
                <c:formatCode>General</c:formatCode>
                <c:ptCount val="50"/>
                <c:pt idx="0">
                  <c:v>120883.9</c:v>
                </c:pt>
                <c:pt idx="1">
                  <c:v>124191.3</c:v>
                </c:pt>
                <c:pt idx="2">
                  <c:v>126958.3</c:v>
                </c:pt>
                <c:pt idx="3">
                  <c:v>128880.9</c:v>
                </c:pt>
                <c:pt idx="4">
                  <c:v>130126.6</c:v>
                </c:pt>
                <c:pt idx="5">
                  <c:v>131154.9</c:v>
                </c:pt>
                <c:pt idx="6">
                  <c:v>131977.70000000001</c:v>
                </c:pt>
                <c:pt idx="7">
                  <c:v>132762.79999999999</c:v>
                </c:pt>
                <c:pt idx="8">
                  <c:v>133507.20000000001</c:v>
                </c:pt>
                <c:pt idx="9">
                  <c:v>134517.70000000001</c:v>
                </c:pt>
                <c:pt idx="10">
                  <c:v>135410.1</c:v>
                </c:pt>
                <c:pt idx="11">
                  <c:v>136705.4</c:v>
                </c:pt>
                <c:pt idx="12">
                  <c:v>137847.79999999999</c:v>
                </c:pt>
                <c:pt idx="13">
                  <c:v>139028.9</c:v>
                </c:pt>
                <c:pt idx="14">
                  <c:v>140236.20000000001</c:v>
                </c:pt>
                <c:pt idx="15">
                  <c:v>141661.70000000001</c:v>
                </c:pt>
                <c:pt idx="16">
                  <c:v>142656.5</c:v>
                </c:pt>
                <c:pt idx="17">
                  <c:v>143575.79999999999</c:v>
                </c:pt>
                <c:pt idx="18">
                  <c:v>144280.79999999999</c:v>
                </c:pt>
                <c:pt idx="19">
                  <c:v>145192.9</c:v>
                </c:pt>
                <c:pt idx="20">
                  <c:v>145699.20000000001</c:v>
                </c:pt>
                <c:pt idx="21">
                  <c:v>146013.5</c:v>
                </c:pt>
                <c:pt idx="22">
                  <c:v>146124</c:v>
                </c:pt>
                <c:pt idx="23">
                  <c:v>146183.4</c:v>
                </c:pt>
                <c:pt idx="24">
                  <c:v>146101.70000000001</c:v>
                </c:pt>
                <c:pt idx="25">
                  <c:v>145892.1</c:v>
                </c:pt>
                <c:pt idx="26">
                  <c:v>145642.4</c:v>
                </c:pt>
                <c:pt idx="27">
                  <c:v>145202.4</c:v>
                </c:pt>
                <c:pt idx="28">
                  <c:v>144434.4</c:v>
                </c:pt>
                <c:pt idx="29">
                  <c:v>143640.1</c:v>
                </c:pt>
                <c:pt idx="30">
                  <c:v>142590.9</c:v>
                </c:pt>
                <c:pt idx="31">
                  <c:v>141489.5</c:v>
                </c:pt>
                <c:pt idx="32">
                  <c:v>139610.20000000001</c:v>
                </c:pt>
                <c:pt idx="33">
                  <c:v>137817.9</c:v>
                </c:pt>
                <c:pt idx="34">
                  <c:v>136253.29999999999</c:v>
                </c:pt>
                <c:pt idx="35">
                  <c:v>134759.5</c:v>
                </c:pt>
                <c:pt idx="36">
                  <c:v>133710.29999999999</c:v>
                </c:pt>
                <c:pt idx="37">
                  <c:v>132583.29999999999</c:v>
                </c:pt>
                <c:pt idx="38">
                  <c:v>131738.5</c:v>
                </c:pt>
                <c:pt idx="39">
                  <c:v>130971.5</c:v>
                </c:pt>
                <c:pt idx="40">
                  <c:v>130232.6</c:v>
                </c:pt>
                <c:pt idx="41">
                  <c:v>129292.7</c:v>
                </c:pt>
                <c:pt idx="42">
                  <c:v>128456</c:v>
                </c:pt>
                <c:pt idx="43">
                  <c:v>127468.5</c:v>
                </c:pt>
                <c:pt idx="44">
                  <c:v>126506.9</c:v>
                </c:pt>
                <c:pt idx="45">
                  <c:v>125218.8</c:v>
                </c:pt>
                <c:pt idx="46">
                  <c:v>124121.4</c:v>
                </c:pt>
                <c:pt idx="47">
                  <c:v>121666</c:v>
                </c:pt>
                <c:pt idx="48">
                  <c:v>118496.4</c:v>
                </c:pt>
                <c:pt idx="49">
                  <c:v>115480.3</c:v>
                </c:pt>
              </c:numCache>
            </c:numRef>
          </c:yVal>
          <c:smooth val="1"/>
        </c:ser>
        <c:ser>
          <c:idx val="11"/>
          <c:order val="11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1000"/>
                </a:schemeClr>
              </a:solidFill>
              <a:ln w="9525">
                <a:solidFill>
                  <a:schemeClr val="accent5">
                    <a:shade val="81000"/>
                  </a:schemeClr>
                </a:solidFill>
              </a:ln>
              <a:effectLst/>
            </c:spPr>
          </c:marker>
          <c:xVal>
            <c:numRef>
              <c:f>'Input-Poro-perm'!$Z$389:$Z$420</c:f>
              <c:numCache>
                <c:formatCode>General</c:formatCode>
                <c:ptCount val="32"/>
                <c:pt idx="0">
                  <c:v>35673.199999999997</c:v>
                </c:pt>
                <c:pt idx="1">
                  <c:v>40920.6</c:v>
                </c:pt>
                <c:pt idx="2">
                  <c:v>44815</c:v>
                </c:pt>
                <c:pt idx="3">
                  <c:v>48256.6</c:v>
                </c:pt>
                <c:pt idx="4">
                  <c:v>53183.1</c:v>
                </c:pt>
                <c:pt idx="5">
                  <c:v>54757.9</c:v>
                </c:pt>
                <c:pt idx="6">
                  <c:v>55720.5</c:v>
                </c:pt>
                <c:pt idx="7">
                  <c:v>56357.599999999999</c:v>
                </c:pt>
                <c:pt idx="8">
                  <c:v>56904.5</c:v>
                </c:pt>
                <c:pt idx="9">
                  <c:v>57426.8</c:v>
                </c:pt>
                <c:pt idx="10">
                  <c:v>57837.3</c:v>
                </c:pt>
                <c:pt idx="11">
                  <c:v>58419.3</c:v>
                </c:pt>
                <c:pt idx="12">
                  <c:v>58876</c:v>
                </c:pt>
                <c:pt idx="13">
                  <c:v>59269.4</c:v>
                </c:pt>
                <c:pt idx="14">
                  <c:v>59775.6</c:v>
                </c:pt>
                <c:pt idx="15">
                  <c:v>60245.7</c:v>
                </c:pt>
                <c:pt idx="16">
                  <c:v>60740.800000000003</c:v>
                </c:pt>
                <c:pt idx="17">
                  <c:v>61473.8</c:v>
                </c:pt>
                <c:pt idx="18">
                  <c:v>62070.2</c:v>
                </c:pt>
                <c:pt idx="19">
                  <c:v>62630.3</c:v>
                </c:pt>
                <c:pt idx="20">
                  <c:v>63265.4</c:v>
                </c:pt>
                <c:pt idx="21">
                  <c:v>63913.7</c:v>
                </c:pt>
                <c:pt idx="22">
                  <c:v>64487.5</c:v>
                </c:pt>
                <c:pt idx="23">
                  <c:v>65149.599999999999</c:v>
                </c:pt>
                <c:pt idx="24">
                  <c:v>65737.5</c:v>
                </c:pt>
                <c:pt idx="25">
                  <c:v>66351.100000000006</c:v>
                </c:pt>
                <c:pt idx="26">
                  <c:v>67003</c:v>
                </c:pt>
                <c:pt idx="27">
                  <c:v>67630.899999999994</c:v>
                </c:pt>
                <c:pt idx="28">
                  <c:v>68158.8</c:v>
                </c:pt>
                <c:pt idx="29">
                  <c:v>68939</c:v>
                </c:pt>
                <c:pt idx="30">
                  <c:v>69568.899999999994</c:v>
                </c:pt>
                <c:pt idx="31">
                  <c:v>70098.100000000006</c:v>
                </c:pt>
              </c:numCache>
            </c:numRef>
          </c:xVal>
          <c:yVal>
            <c:numRef>
              <c:f>'Input-Poro-perm'!$AA$389:$AA$420</c:f>
              <c:numCache>
                <c:formatCode>General</c:formatCode>
                <c:ptCount val="32"/>
                <c:pt idx="0">
                  <c:v>120782.2</c:v>
                </c:pt>
                <c:pt idx="1">
                  <c:v>123989.5</c:v>
                </c:pt>
                <c:pt idx="2">
                  <c:v>126397.6</c:v>
                </c:pt>
                <c:pt idx="3">
                  <c:v>128686.7</c:v>
                </c:pt>
                <c:pt idx="4">
                  <c:v>132318.9</c:v>
                </c:pt>
                <c:pt idx="5">
                  <c:v>133524.9</c:v>
                </c:pt>
                <c:pt idx="6">
                  <c:v>134243.4</c:v>
                </c:pt>
                <c:pt idx="7">
                  <c:v>134756.20000000001</c:v>
                </c:pt>
                <c:pt idx="8">
                  <c:v>135444.20000000001</c:v>
                </c:pt>
                <c:pt idx="9">
                  <c:v>136044</c:v>
                </c:pt>
                <c:pt idx="10">
                  <c:v>136541</c:v>
                </c:pt>
                <c:pt idx="11">
                  <c:v>137406.5</c:v>
                </c:pt>
                <c:pt idx="12">
                  <c:v>138245.1</c:v>
                </c:pt>
                <c:pt idx="13">
                  <c:v>139082.70000000001</c:v>
                </c:pt>
                <c:pt idx="14">
                  <c:v>139972.4</c:v>
                </c:pt>
                <c:pt idx="15">
                  <c:v>140710</c:v>
                </c:pt>
                <c:pt idx="16">
                  <c:v>141498.70000000001</c:v>
                </c:pt>
                <c:pt idx="17">
                  <c:v>142416.29999999999</c:v>
                </c:pt>
                <c:pt idx="18">
                  <c:v>143168.29999999999</c:v>
                </c:pt>
                <c:pt idx="19">
                  <c:v>143793.29999999999</c:v>
                </c:pt>
                <c:pt idx="20">
                  <c:v>144470.1</c:v>
                </c:pt>
                <c:pt idx="21">
                  <c:v>145096.5</c:v>
                </c:pt>
                <c:pt idx="22">
                  <c:v>145633.5</c:v>
                </c:pt>
                <c:pt idx="23">
                  <c:v>146171.9</c:v>
                </c:pt>
                <c:pt idx="24">
                  <c:v>146570.5</c:v>
                </c:pt>
                <c:pt idx="25">
                  <c:v>146956.70000000001</c:v>
                </c:pt>
                <c:pt idx="26">
                  <c:v>147305.5</c:v>
                </c:pt>
                <c:pt idx="27">
                  <c:v>147553.20000000001</c:v>
                </c:pt>
                <c:pt idx="28">
                  <c:v>147723.79999999999</c:v>
                </c:pt>
                <c:pt idx="29">
                  <c:v>147884.79999999999</c:v>
                </c:pt>
                <c:pt idx="30">
                  <c:v>147968.5</c:v>
                </c:pt>
                <c:pt idx="31">
                  <c:v>148025.29999999999</c:v>
                </c:pt>
              </c:numCache>
            </c:numRef>
          </c:yVal>
          <c:smooth val="1"/>
        </c:ser>
        <c:ser>
          <c:idx val="12"/>
          <c:order val="12"/>
          <c:spPr>
            <a:ln w="19050" cap="rnd">
              <a:solidFill>
                <a:schemeClr val="accent5">
                  <a:shade val="9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4000"/>
                </a:schemeClr>
              </a:solidFill>
              <a:ln w="9525">
                <a:solidFill>
                  <a:schemeClr val="accent5">
                    <a:shade val="74000"/>
                  </a:schemeClr>
                </a:solidFill>
              </a:ln>
              <a:effectLst/>
            </c:spPr>
          </c:marker>
          <c:xVal>
            <c:numRef>
              <c:f>'Input-Poro-perm'!$Z$421:$Z$452</c:f>
              <c:numCache>
                <c:formatCode>General</c:formatCode>
                <c:ptCount val="32"/>
                <c:pt idx="0">
                  <c:v>73964.2</c:v>
                </c:pt>
                <c:pt idx="1">
                  <c:v>73998</c:v>
                </c:pt>
                <c:pt idx="2">
                  <c:v>73818.2</c:v>
                </c:pt>
                <c:pt idx="3">
                  <c:v>73661.100000000006</c:v>
                </c:pt>
                <c:pt idx="4">
                  <c:v>73346.100000000006</c:v>
                </c:pt>
                <c:pt idx="5">
                  <c:v>72944.2</c:v>
                </c:pt>
                <c:pt idx="6">
                  <c:v>72553.2</c:v>
                </c:pt>
                <c:pt idx="7">
                  <c:v>72098.100000000006</c:v>
                </c:pt>
                <c:pt idx="8">
                  <c:v>71504.600000000006</c:v>
                </c:pt>
                <c:pt idx="9">
                  <c:v>70947.5</c:v>
                </c:pt>
                <c:pt idx="10">
                  <c:v>70227</c:v>
                </c:pt>
                <c:pt idx="11">
                  <c:v>69392.7</c:v>
                </c:pt>
                <c:pt idx="12">
                  <c:v>68496.399999999994</c:v>
                </c:pt>
                <c:pt idx="13">
                  <c:v>67523</c:v>
                </c:pt>
                <c:pt idx="14">
                  <c:v>66261.5</c:v>
                </c:pt>
                <c:pt idx="15">
                  <c:v>65211.9</c:v>
                </c:pt>
                <c:pt idx="16">
                  <c:v>64237.9</c:v>
                </c:pt>
                <c:pt idx="17">
                  <c:v>63464.2</c:v>
                </c:pt>
                <c:pt idx="18">
                  <c:v>62892.4</c:v>
                </c:pt>
                <c:pt idx="19">
                  <c:v>62408.1</c:v>
                </c:pt>
                <c:pt idx="20">
                  <c:v>62039</c:v>
                </c:pt>
                <c:pt idx="21">
                  <c:v>61769.4</c:v>
                </c:pt>
                <c:pt idx="22">
                  <c:v>61516.7</c:v>
                </c:pt>
                <c:pt idx="23">
                  <c:v>61423.6</c:v>
                </c:pt>
                <c:pt idx="24">
                  <c:v>61318.9</c:v>
                </c:pt>
                <c:pt idx="25">
                  <c:v>61299.9</c:v>
                </c:pt>
                <c:pt idx="26">
                  <c:v>61231</c:v>
                </c:pt>
                <c:pt idx="27">
                  <c:v>61382.9</c:v>
                </c:pt>
                <c:pt idx="28">
                  <c:v>61677.2</c:v>
                </c:pt>
                <c:pt idx="29">
                  <c:v>62193.9</c:v>
                </c:pt>
                <c:pt idx="30">
                  <c:v>62654.9</c:v>
                </c:pt>
                <c:pt idx="31">
                  <c:v>63415.7</c:v>
                </c:pt>
              </c:numCache>
            </c:numRef>
          </c:xVal>
          <c:yVal>
            <c:numRef>
              <c:f>'Input-Poro-perm'!$AA$421:$AA$452</c:f>
              <c:numCache>
                <c:formatCode>General</c:formatCode>
                <c:ptCount val="32"/>
                <c:pt idx="0">
                  <c:v>145625.70000000001</c:v>
                </c:pt>
                <c:pt idx="1">
                  <c:v>144919.29999999999</c:v>
                </c:pt>
                <c:pt idx="2">
                  <c:v>144172.6</c:v>
                </c:pt>
                <c:pt idx="3">
                  <c:v>143602.70000000001</c:v>
                </c:pt>
                <c:pt idx="4">
                  <c:v>142564</c:v>
                </c:pt>
                <c:pt idx="5">
                  <c:v>141385.5</c:v>
                </c:pt>
                <c:pt idx="6">
                  <c:v>140383.9</c:v>
                </c:pt>
                <c:pt idx="7">
                  <c:v>139419.29999999999</c:v>
                </c:pt>
                <c:pt idx="8">
                  <c:v>138440.29999999999</c:v>
                </c:pt>
                <c:pt idx="9">
                  <c:v>137587.6</c:v>
                </c:pt>
                <c:pt idx="10">
                  <c:v>136670.29999999999</c:v>
                </c:pt>
                <c:pt idx="11">
                  <c:v>135776.6</c:v>
                </c:pt>
                <c:pt idx="12">
                  <c:v>134781.20000000001</c:v>
                </c:pt>
                <c:pt idx="13">
                  <c:v>133923.6</c:v>
                </c:pt>
                <c:pt idx="14">
                  <c:v>132885.79999999999</c:v>
                </c:pt>
                <c:pt idx="15">
                  <c:v>132052.5</c:v>
                </c:pt>
                <c:pt idx="16">
                  <c:v>131220.1</c:v>
                </c:pt>
                <c:pt idx="17">
                  <c:v>130529.2</c:v>
                </c:pt>
                <c:pt idx="18">
                  <c:v>129840.6</c:v>
                </c:pt>
                <c:pt idx="19">
                  <c:v>129190.9</c:v>
                </c:pt>
                <c:pt idx="20">
                  <c:v>128429.1</c:v>
                </c:pt>
                <c:pt idx="21">
                  <c:v>127807.4</c:v>
                </c:pt>
                <c:pt idx="22">
                  <c:v>126820.2</c:v>
                </c:pt>
                <c:pt idx="23">
                  <c:v>126188</c:v>
                </c:pt>
                <c:pt idx="24">
                  <c:v>125467.5</c:v>
                </c:pt>
                <c:pt idx="25">
                  <c:v>124962.6</c:v>
                </c:pt>
                <c:pt idx="26">
                  <c:v>124419</c:v>
                </c:pt>
                <c:pt idx="27">
                  <c:v>123386.2</c:v>
                </c:pt>
                <c:pt idx="28">
                  <c:v>122026.9</c:v>
                </c:pt>
                <c:pt idx="29">
                  <c:v>120065</c:v>
                </c:pt>
                <c:pt idx="30">
                  <c:v>118505.9</c:v>
                </c:pt>
                <c:pt idx="31">
                  <c:v>116181.1</c:v>
                </c:pt>
              </c:numCache>
            </c:numRef>
          </c:yVal>
          <c:smooth val="1"/>
        </c:ser>
        <c:ser>
          <c:idx val="13"/>
          <c:order val="13"/>
          <c:spPr>
            <a:ln w="19050" cap="rnd">
              <a:solidFill>
                <a:schemeClr val="accent5">
                  <a:shade val="8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6000"/>
                </a:schemeClr>
              </a:solidFill>
              <a:ln w="9525">
                <a:solidFill>
                  <a:schemeClr val="accent5">
                    <a:shade val="66000"/>
                  </a:schemeClr>
                </a:solidFill>
              </a:ln>
              <a:effectLst/>
            </c:spPr>
          </c:marker>
          <c:xVal>
            <c:numRef>
              <c:f>'Input-Poro-perm'!$Z$453:$Z$477</c:f>
              <c:numCache>
                <c:formatCode>General</c:formatCode>
                <c:ptCount val="25"/>
                <c:pt idx="0">
                  <c:v>40746.699999999997</c:v>
                </c:pt>
                <c:pt idx="1">
                  <c:v>43903.9</c:v>
                </c:pt>
                <c:pt idx="2">
                  <c:v>46433.4</c:v>
                </c:pt>
                <c:pt idx="3">
                  <c:v>48612.9</c:v>
                </c:pt>
                <c:pt idx="4">
                  <c:v>50965.2</c:v>
                </c:pt>
                <c:pt idx="5">
                  <c:v>53766.1</c:v>
                </c:pt>
                <c:pt idx="6">
                  <c:v>54815</c:v>
                </c:pt>
                <c:pt idx="7">
                  <c:v>55399.6</c:v>
                </c:pt>
                <c:pt idx="8">
                  <c:v>56020.7</c:v>
                </c:pt>
                <c:pt idx="9">
                  <c:v>56800.5</c:v>
                </c:pt>
                <c:pt idx="10">
                  <c:v>57628.6</c:v>
                </c:pt>
                <c:pt idx="11">
                  <c:v>58110.2</c:v>
                </c:pt>
                <c:pt idx="12">
                  <c:v>58803.199999999997</c:v>
                </c:pt>
                <c:pt idx="13">
                  <c:v>59347.1</c:v>
                </c:pt>
                <c:pt idx="14">
                  <c:v>59916.7</c:v>
                </c:pt>
                <c:pt idx="15">
                  <c:v>60611.199999999997</c:v>
                </c:pt>
                <c:pt idx="16">
                  <c:v>61307.4</c:v>
                </c:pt>
                <c:pt idx="17">
                  <c:v>61940.6</c:v>
                </c:pt>
                <c:pt idx="18">
                  <c:v>62850.1</c:v>
                </c:pt>
                <c:pt idx="19">
                  <c:v>63810.7</c:v>
                </c:pt>
                <c:pt idx="20">
                  <c:v>64573.2</c:v>
                </c:pt>
                <c:pt idx="21">
                  <c:v>65324.1</c:v>
                </c:pt>
                <c:pt idx="22">
                  <c:v>66100.399999999994</c:v>
                </c:pt>
                <c:pt idx="23">
                  <c:v>66864.5</c:v>
                </c:pt>
                <c:pt idx="24">
                  <c:v>67806.100000000006</c:v>
                </c:pt>
              </c:numCache>
            </c:numRef>
          </c:xVal>
          <c:yVal>
            <c:numRef>
              <c:f>'Input-Poro-perm'!$AA$453:$AA$477</c:f>
              <c:numCache>
                <c:formatCode>General</c:formatCode>
                <c:ptCount val="25"/>
                <c:pt idx="0">
                  <c:v>125791.7</c:v>
                </c:pt>
                <c:pt idx="1">
                  <c:v>127597.8</c:v>
                </c:pt>
                <c:pt idx="2">
                  <c:v>129156.2</c:v>
                </c:pt>
                <c:pt idx="3">
                  <c:v>130470.1</c:v>
                </c:pt>
                <c:pt idx="4">
                  <c:v>132064.29999999999</c:v>
                </c:pt>
                <c:pt idx="5">
                  <c:v>134143.4</c:v>
                </c:pt>
                <c:pt idx="6">
                  <c:v>135027.20000000001</c:v>
                </c:pt>
                <c:pt idx="7">
                  <c:v>135703.1</c:v>
                </c:pt>
                <c:pt idx="8">
                  <c:v>136493.4</c:v>
                </c:pt>
                <c:pt idx="9">
                  <c:v>137714.20000000001</c:v>
                </c:pt>
                <c:pt idx="10">
                  <c:v>139100.1</c:v>
                </c:pt>
                <c:pt idx="11">
                  <c:v>139951.4</c:v>
                </c:pt>
                <c:pt idx="12">
                  <c:v>141045.29999999999</c:v>
                </c:pt>
                <c:pt idx="13">
                  <c:v>141935.4</c:v>
                </c:pt>
                <c:pt idx="14">
                  <c:v>142825.79999999999</c:v>
                </c:pt>
                <c:pt idx="15">
                  <c:v>143780.79999999999</c:v>
                </c:pt>
                <c:pt idx="16">
                  <c:v>144635.20000000001</c:v>
                </c:pt>
                <c:pt idx="17">
                  <c:v>145475.70000000001</c:v>
                </c:pt>
                <c:pt idx="18">
                  <c:v>146395.70000000001</c:v>
                </c:pt>
                <c:pt idx="19">
                  <c:v>147291</c:v>
                </c:pt>
                <c:pt idx="20">
                  <c:v>147868.1</c:v>
                </c:pt>
                <c:pt idx="21">
                  <c:v>148357</c:v>
                </c:pt>
                <c:pt idx="22">
                  <c:v>148858.9</c:v>
                </c:pt>
                <c:pt idx="23">
                  <c:v>149297.60000000001</c:v>
                </c:pt>
                <c:pt idx="24">
                  <c:v>149687.70000000001</c:v>
                </c:pt>
              </c:numCache>
            </c:numRef>
          </c:yVal>
          <c:smooth val="1"/>
        </c:ser>
        <c:ser>
          <c:idx val="14"/>
          <c:order val="14"/>
          <c:spPr>
            <a:ln w="19050" cap="rnd">
              <a:solidFill>
                <a:schemeClr val="accent5">
                  <a:shade val="8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9000"/>
                </a:schemeClr>
              </a:solidFill>
              <a:ln w="9525">
                <a:solidFill>
                  <a:schemeClr val="accent5">
                    <a:shade val="59000"/>
                  </a:schemeClr>
                </a:solidFill>
              </a:ln>
              <a:effectLst/>
            </c:spPr>
          </c:marker>
          <c:xVal>
            <c:numRef>
              <c:f>'Input-Poro-perm'!$Z$478:$Z$509</c:f>
              <c:numCache>
                <c:formatCode>General</c:formatCode>
                <c:ptCount val="32"/>
                <c:pt idx="0">
                  <c:v>76511.199999999997</c:v>
                </c:pt>
                <c:pt idx="1">
                  <c:v>76327.8</c:v>
                </c:pt>
                <c:pt idx="2">
                  <c:v>75998.7</c:v>
                </c:pt>
                <c:pt idx="3">
                  <c:v>75670.899999999994</c:v>
                </c:pt>
                <c:pt idx="4">
                  <c:v>75065.3</c:v>
                </c:pt>
                <c:pt idx="5">
                  <c:v>73988.2</c:v>
                </c:pt>
                <c:pt idx="6">
                  <c:v>73392.399999999994</c:v>
                </c:pt>
                <c:pt idx="7">
                  <c:v>72195.899999999994</c:v>
                </c:pt>
                <c:pt idx="8">
                  <c:v>71247.399999999994</c:v>
                </c:pt>
                <c:pt idx="9">
                  <c:v>69946.899999999994</c:v>
                </c:pt>
                <c:pt idx="10">
                  <c:v>68919</c:v>
                </c:pt>
                <c:pt idx="11">
                  <c:v>68242.100000000006</c:v>
                </c:pt>
                <c:pt idx="12">
                  <c:v>67265.100000000006</c:v>
                </c:pt>
                <c:pt idx="13">
                  <c:v>66526.2</c:v>
                </c:pt>
                <c:pt idx="14">
                  <c:v>65850.7</c:v>
                </c:pt>
                <c:pt idx="15">
                  <c:v>65088.9</c:v>
                </c:pt>
                <c:pt idx="16">
                  <c:v>64452.4</c:v>
                </c:pt>
                <c:pt idx="17">
                  <c:v>63917.3</c:v>
                </c:pt>
                <c:pt idx="18">
                  <c:v>63208.3</c:v>
                </c:pt>
                <c:pt idx="19">
                  <c:v>62912.4</c:v>
                </c:pt>
                <c:pt idx="20">
                  <c:v>62491.8</c:v>
                </c:pt>
                <c:pt idx="21">
                  <c:v>62248</c:v>
                </c:pt>
                <c:pt idx="22">
                  <c:v>62092.800000000003</c:v>
                </c:pt>
                <c:pt idx="23">
                  <c:v>61976.7</c:v>
                </c:pt>
                <c:pt idx="24">
                  <c:v>61961.3</c:v>
                </c:pt>
                <c:pt idx="25">
                  <c:v>62009.2</c:v>
                </c:pt>
                <c:pt idx="26">
                  <c:v>62120.1</c:v>
                </c:pt>
                <c:pt idx="27">
                  <c:v>62474.400000000001</c:v>
                </c:pt>
                <c:pt idx="28">
                  <c:v>62750</c:v>
                </c:pt>
                <c:pt idx="29">
                  <c:v>63182.7</c:v>
                </c:pt>
                <c:pt idx="30">
                  <c:v>63739.8</c:v>
                </c:pt>
                <c:pt idx="31">
                  <c:v>64300.5</c:v>
                </c:pt>
              </c:numCache>
            </c:numRef>
          </c:xVal>
          <c:yVal>
            <c:numRef>
              <c:f>'Input-Poro-perm'!$AA$478:$AA$509</c:f>
              <c:numCache>
                <c:formatCode>General</c:formatCode>
                <c:ptCount val="32"/>
                <c:pt idx="0">
                  <c:v>143752</c:v>
                </c:pt>
                <c:pt idx="1">
                  <c:v>142260.5</c:v>
                </c:pt>
                <c:pt idx="2">
                  <c:v>141347.79999999999</c:v>
                </c:pt>
                <c:pt idx="3">
                  <c:v>140296.6</c:v>
                </c:pt>
                <c:pt idx="4">
                  <c:v>139279.5</c:v>
                </c:pt>
                <c:pt idx="5">
                  <c:v>137612.9</c:v>
                </c:pt>
                <c:pt idx="6">
                  <c:v>136810.70000000001</c:v>
                </c:pt>
                <c:pt idx="7">
                  <c:v>135622.1</c:v>
                </c:pt>
                <c:pt idx="8">
                  <c:v>134790</c:v>
                </c:pt>
                <c:pt idx="9">
                  <c:v>133840.20000000001</c:v>
                </c:pt>
                <c:pt idx="10">
                  <c:v>133284.79999999999</c:v>
                </c:pt>
                <c:pt idx="11">
                  <c:v>132910.39999999999</c:v>
                </c:pt>
                <c:pt idx="12">
                  <c:v>132330.4</c:v>
                </c:pt>
                <c:pt idx="13">
                  <c:v>131879.6</c:v>
                </c:pt>
                <c:pt idx="14">
                  <c:v>131404.20000000001</c:v>
                </c:pt>
                <c:pt idx="15">
                  <c:v>130763.8</c:v>
                </c:pt>
                <c:pt idx="16">
                  <c:v>130213.3</c:v>
                </c:pt>
                <c:pt idx="17">
                  <c:v>129601.1</c:v>
                </c:pt>
                <c:pt idx="18">
                  <c:v>128772</c:v>
                </c:pt>
                <c:pt idx="19">
                  <c:v>128225.7</c:v>
                </c:pt>
                <c:pt idx="20">
                  <c:v>127539</c:v>
                </c:pt>
                <c:pt idx="21">
                  <c:v>126854.3</c:v>
                </c:pt>
                <c:pt idx="22">
                  <c:v>126158.5</c:v>
                </c:pt>
                <c:pt idx="23">
                  <c:v>125336.9</c:v>
                </c:pt>
                <c:pt idx="24">
                  <c:v>124554.5</c:v>
                </c:pt>
                <c:pt idx="25">
                  <c:v>123734.6</c:v>
                </c:pt>
                <c:pt idx="26">
                  <c:v>122953.7</c:v>
                </c:pt>
                <c:pt idx="27">
                  <c:v>121860.2</c:v>
                </c:pt>
                <c:pt idx="28">
                  <c:v>120993.1</c:v>
                </c:pt>
                <c:pt idx="29">
                  <c:v>119698.8</c:v>
                </c:pt>
                <c:pt idx="30">
                  <c:v>118519.7</c:v>
                </c:pt>
                <c:pt idx="31">
                  <c:v>117075.5</c:v>
                </c:pt>
              </c:numCache>
            </c:numRef>
          </c:yVal>
          <c:smooth val="1"/>
        </c:ser>
        <c:ser>
          <c:idx val="15"/>
          <c:order val="15"/>
          <c:spPr>
            <a:ln w="1905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2000"/>
                </a:schemeClr>
              </a:solidFill>
              <a:ln w="9525">
                <a:solidFill>
                  <a:schemeClr val="accent5">
                    <a:shade val="52000"/>
                  </a:schemeClr>
                </a:solidFill>
              </a:ln>
              <a:effectLst/>
            </c:spPr>
          </c:marker>
          <c:xVal>
            <c:numRef>
              <c:f>'Input-Poro-perm'!$Z$510:$Z$534</c:f>
              <c:numCache>
                <c:formatCode>General</c:formatCode>
                <c:ptCount val="25"/>
                <c:pt idx="0">
                  <c:v>45810.400000000001</c:v>
                </c:pt>
                <c:pt idx="1">
                  <c:v>46868.1</c:v>
                </c:pt>
                <c:pt idx="2">
                  <c:v>47925.7</c:v>
                </c:pt>
                <c:pt idx="3">
                  <c:v>48983.3</c:v>
                </c:pt>
                <c:pt idx="4">
                  <c:v>50041</c:v>
                </c:pt>
                <c:pt idx="5">
                  <c:v>50668.5</c:v>
                </c:pt>
                <c:pt idx="6">
                  <c:v>51295.9</c:v>
                </c:pt>
                <c:pt idx="7">
                  <c:v>51923.4</c:v>
                </c:pt>
                <c:pt idx="8">
                  <c:v>52550.9</c:v>
                </c:pt>
                <c:pt idx="9">
                  <c:v>53235.5</c:v>
                </c:pt>
                <c:pt idx="10">
                  <c:v>53920.2</c:v>
                </c:pt>
                <c:pt idx="11">
                  <c:v>54604.800000000003</c:v>
                </c:pt>
                <c:pt idx="12">
                  <c:v>55289.4</c:v>
                </c:pt>
                <c:pt idx="13">
                  <c:v>56940</c:v>
                </c:pt>
                <c:pt idx="14">
                  <c:v>57435.7</c:v>
                </c:pt>
                <c:pt idx="15">
                  <c:v>57931.3</c:v>
                </c:pt>
                <c:pt idx="16">
                  <c:v>58426.9</c:v>
                </c:pt>
                <c:pt idx="17">
                  <c:v>58922.6</c:v>
                </c:pt>
                <c:pt idx="18">
                  <c:v>59408.4</c:v>
                </c:pt>
                <c:pt idx="19">
                  <c:v>59894.2</c:v>
                </c:pt>
                <c:pt idx="20">
                  <c:v>60380</c:v>
                </c:pt>
                <c:pt idx="21">
                  <c:v>60865.8</c:v>
                </c:pt>
                <c:pt idx="22">
                  <c:v>61366.9</c:v>
                </c:pt>
                <c:pt idx="23">
                  <c:v>61867.9</c:v>
                </c:pt>
                <c:pt idx="24">
                  <c:v>62369</c:v>
                </c:pt>
              </c:numCache>
            </c:numRef>
          </c:xVal>
          <c:yVal>
            <c:numRef>
              <c:f>'Input-Poro-perm'!$AA$510:$AA$534</c:f>
              <c:numCache>
                <c:formatCode>General</c:formatCode>
                <c:ptCount val="25"/>
                <c:pt idx="0">
                  <c:v>134612.20000000001</c:v>
                </c:pt>
                <c:pt idx="1">
                  <c:v>135306.79999999999</c:v>
                </c:pt>
                <c:pt idx="2">
                  <c:v>136001.29999999999</c:v>
                </c:pt>
                <c:pt idx="3">
                  <c:v>136695.9</c:v>
                </c:pt>
                <c:pt idx="4">
                  <c:v>137390.39999999999</c:v>
                </c:pt>
                <c:pt idx="5">
                  <c:v>137921.9</c:v>
                </c:pt>
                <c:pt idx="6">
                  <c:v>138453.4</c:v>
                </c:pt>
                <c:pt idx="7">
                  <c:v>138984.9</c:v>
                </c:pt>
                <c:pt idx="8">
                  <c:v>139516.4</c:v>
                </c:pt>
                <c:pt idx="9">
                  <c:v>140266.29999999999</c:v>
                </c:pt>
                <c:pt idx="10">
                  <c:v>141016.1</c:v>
                </c:pt>
                <c:pt idx="11">
                  <c:v>141766</c:v>
                </c:pt>
                <c:pt idx="12">
                  <c:v>142515.79999999999</c:v>
                </c:pt>
                <c:pt idx="13">
                  <c:v>144757.20000000001</c:v>
                </c:pt>
                <c:pt idx="14">
                  <c:v>145482.70000000001</c:v>
                </c:pt>
                <c:pt idx="15">
                  <c:v>146208.1</c:v>
                </c:pt>
                <c:pt idx="16">
                  <c:v>146933.6</c:v>
                </c:pt>
                <c:pt idx="17">
                  <c:v>147659.1</c:v>
                </c:pt>
                <c:pt idx="18">
                  <c:v>148422.20000000001</c:v>
                </c:pt>
                <c:pt idx="19">
                  <c:v>149185.4</c:v>
                </c:pt>
                <c:pt idx="20">
                  <c:v>149948.5</c:v>
                </c:pt>
                <c:pt idx="21">
                  <c:v>150711.6</c:v>
                </c:pt>
                <c:pt idx="22">
                  <c:v>151512.9</c:v>
                </c:pt>
                <c:pt idx="23">
                  <c:v>152314.1</c:v>
                </c:pt>
                <c:pt idx="24">
                  <c:v>153115.4</c:v>
                </c:pt>
              </c:numCache>
            </c:numRef>
          </c:yVal>
          <c:smooth val="1"/>
        </c:ser>
        <c:ser>
          <c:idx val="16"/>
          <c:order val="16"/>
          <c:spPr>
            <a:ln w="19050" cap="rnd">
              <a:solidFill>
                <a:schemeClr val="accent5">
                  <a:shade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4000"/>
                </a:schemeClr>
              </a:solidFill>
              <a:ln w="9525">
                <a:solidFill>
                  <a:schemeClr val="accent5">
                    <a:shade val="44000"/>
                  </a:schemeClr>
                </a:solidFill>
              </a:ln>
              <a:effectLst/>
            </c:spPr>
          </c:marker>
          <c:xVal>
            <c:numRef>
              <c:f>'Input-Poro-perm'!$Z$535:$Z$542</c:f>
              <c:numCache>
                <c:formatCode>General</c:formatCode>
                <c:ptCount val="8"/>
                <c:pt idx="0">
                  <c:v>73840.899999999994</c:v>
                </c:pt>
                <c:pt idx="1">
                  <c:v>72028.899999999994</c:v>
                </c:pt>
                <c:pt idx="2">
                  <c:v>70804.5</c:v>
                </c:pt>
                <c:pt idx="3">
                  <c:v>69843.8</c:v>
                </c:pt>
                <c:pt idx="4">
                  <c:v>69173.2</c:v>
                </c:pt>
                <c:pt idx="5">
                  <c:v>68744.100000000006</c:v>
                </c:pt>
                <c:pt idx="6">
                  <c:v>68631.600000000006</c:v>
                </c:pt>
                <c:pt idx="7">
                  <c:v>68810.7</c:v>
                </c:pt>
              </c:numCache>
            </c:numRef>
          </c:xVal>
          <c:yVal>
            <c:numRef>
              <c:f>'Input-Poro-perm'!$AA$535:$AA$542</c:f>
              <c:numCache>
                <c:formatCode>General</c:formatCode>
                <c:ptCount val="8"/>
                <c:pt idx="0">
                  <c:v>130204.1</c:v>
                </c:pt>
                <c:pt idx="1">
                  <c:v>128780.8</c:v>
                </c:pt>
                <c:pt idx="2">
                  <c:v>127794</c:v>
                </c:pt>
                <c:pt idx="3">
                  <c:v>126911.1</c:v>
                </c:pt>
                <c:pt idx="4">
                  <c:v>126045</c:v>
                </c:pt>
                <c:pt idx="5">
                  <c:v>125029.9</c:v>
                </c:pt>
                <c:pt idx="6">
                  <c:v>123930.8</c:v>
                </c:pt>
                <c:pt idx="7">
                  <c:v>122721.5</c:v>
                </c:pt>
              </c:numCache>
            </c:numRef>
          </c:yVal>
          <c:smooth val="1"/>
        </c:ser>
        <c:ser>
          <c:idx val="19"/>
          <c:order val="17"/>
          <c:spPr>
            <a:ln w="1905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'Input-Poro-perm'!$AH$4:$AH$5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'Input-Poro-perm'!$AI$4:$AI$5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20"/>
          <c:order val="18"/>
          <c:spPr>
            <a:ln w="19050" cap="rnd">
              <a:solidFill>
                <a:schemeClr val="accent5">
                  <a:shade val="4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7000"/>
                </a:schemeClr>
              </a:solidFill>
              <a:ln w="9525">
                <a:solidFill>
                  <a:schemeClr val="accent5">
                    <a:shade val="47000"/>
                  </a:schemeClr>
                </a:solidFill>
              </a:ln>
              <a:effectLst/>
            </c:spPr>
          </c:marker>
          <c:xVal>
            <c:numRef>
              <c:f>'Input-Poro-perm'!$AH$5:$AH$6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'Input-Poro-perm'!$AI$5:$AI$6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21"/>
          <c:order val="19"/>
          <c:spPr>
            <a:ln w="19050" cap="rnd">
              <a:solidFill>
                <a:schemeClr val="accent5">
                  <a:shade val="4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1000"/>
                </a:schemeClr>
              </a:solidFill>
              <a:ln w="9525">
                <a:solidFill>
                  <a:schemeClr val="accent5">
                    <a:shade val="41000"/>
                  </a:schemeClr>
                </a:solidFill>
              </a:ln>
              <a:effectLst/>
            </c:spPr>
          </c:marker>
          <c:xVal>
            <c:numRef>
              <c:f>'Input-Poro-perm'!$AH$6:$AH$7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'Input-Poro-perm'!$AI$6:$AI$7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22"/>
          <c:order val="20"/>
          <c:spPr>
            <a:ln w="19050" cap="rnd">
              <a:solidFill>
                <a:schemeClr val="accent5">
                  <a:shade val="3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35000"/>
                </a:schemeClr>
              </a:solidFill>
              <a:ln w="9525">
                <a:solidFill>
                  <a:schemeClr val="accent5">
                    <a:shade val="35000"/>
                  </a:schemeClr>
                </a:solidFill>
              </a:ln>
              <a:effectLst/>
            </c:spPr>
          </c:marker>
          <c:xVal>
            <c:numRef>
              <c:f>'Input-Poro-perm'!$AH$7:$AH$8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'Input-Poro-perm'!$AI$7:$AI$8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010288"/>
        <c:axId val="504010680"/>
      </c:scatterChart>
      <c:valAx>
        <c:axId val="504010288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4010680"/>
        <c:crosses val="autoZero"/>
        <c:crossBetween val="midCat"/>
      </c:valAx>
      <c:valAx>
        <c:axId val="504010680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4010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Perm D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12"/>
          <c:order val="0"/>
          <c:spPr>
            <a:ln w="19050" cap="rnd">
              <a:solidFill>
                <a:schemeClr val="accent5">
                  <a:shade val="7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8000"/>
                </a:schemeClr>
              </a:solidFill>
              <a:ln w="9525">
                <a:solidFill>
                  <a:schemeClr val="accent5">
                    <a:shade val="68000"/>
                  </a:schemeClr>
                </a:solidFill>
              </a:ln>
              <a:effectLst/>
            </c:spPr>
          </c:marker>
          <c:xVal>
            <c:numRef>
              <c:f>'Input-Poro-perm'!$AH$4:$AH$5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'Input-Poro-perm'!$AI$4:$AI$5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13"/>
          <c:order val="1"/>
          <c:spPr>
            <a:ln w="19050" cap="rnd">
              <a:solidFill>
                <a:schemeClr val="accent5">
                  <a:shade val="7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1000"/>
                </a:schemeClr>
              </a:solidFill>
              <a:ln w="9525">
                <a:solidFill>
                  <a:schemeClr val="accent5">
                    <a:shade val="61000"/>
                  </a:schemeClr>
                </a:solidFill>
              </a:ln>
              <a:effectLst/>
            </c:spPr>
          </c:marker>
          <c:xVal>
            <c:numRef>
              <c:f>'Input-Poro-perm'!$AH$5:$AH$6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'Input-Poro-perm'!$AI$5:$AI$6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14"/>
          <c:order val="2"/>
          <c:spPr>
            <a:ln w="19050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'Input-Poro-perm'!$AH$6:$AH$7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'Input-Poro-perm'!$AI$6:$AI$7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15"/>
          <c:order val="3"/>
          <c:spPr>
            <a:ln w="19050" cap="rnd">
              <a:solidFill>
                <a:schemeClr val="accent5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'Input-Poro-perm'!$AH$7:$AH$8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'Input-Poro-perm'!$AI$7:$AI$8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ser>
          <c:idx val="16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Well!$D$4:$D$10</c:f>
              <c:numCache>
                <c:formatCode>0.0</c:formatCode>
                <c:ptCount val="7"/>
                <c:pt idx="0">
                  <c:v>56437.337763999996</c:v>
                </c:pt>
                <c:pt idx="1">
                  <c:v>62366.471811999996</c:v>
                </c:pt>
                <c:pt idx="2">
                  <c:v>57550.526776000006</c:v>
                </c:pt>
                <c:pt idx="3">
                  <c:v>67901.576976000011</c:v>
                </c:pt>
                <c:pt idx="4">
                  <c:v>50105.316564000001</c:v>
                </c:pt>
                <c:pt idx="5">
                  <c:v>61411.747371999998</c:v>
                </c:pt>
                <c:pt idx="6">
                  <c:v>49852.363799999999</c:v>
                </c:pt>
              </c:numCache>
            </c:numRef>
          </c:xVal>
          <c:yVal>
            <c:numRef>
              <c:f>Well!$E$4:$E$10</c:f>
              <c:numCache>
                <c:formatCode>0.0</c:formatCode>
                <c:ptCount val="7"/>
                <c:pt idx="0">
                  <c:v>126708.66547200001</c:v>
                </c:pt>
                <c:pt idx="1">
                  <c:v>134933.07518399999</c:v>
                </c:pt>
                <c:pt idx="2">
                  <c:v>118550.52872799999</c:v>
                </c:pt>
                <c:pt idx="3">
                  <c:v>142706.36939599999</c:v>
                </c:pt>
                <c:pt idx="4">
                  <c:v>129933.07502399999</c:v>
                </c:pt>
                <c:pt idx="5">
                  <c:v>124364.83337600001</c:v>
                </c:pt>
                <c:pt idx="6">
                  <c:v>117875.331856</c:v>
                </c:pt>
              </c:numCache>
            </c:numRef>
          </c:yVal>
          <c:smooth val="1"/>
        </c:ser>
        <c:ser>
          <c:idx val="17"/>
          <c:order val="5"/>
          <c:spPr>
            <a:ln w="1905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xVal>
            <c:numRef>
              <c:f>Well!$D$12:$D$16</c:f>
              <c:numCache>
                <c:formatCode>0.0</c:formatCode>
                <c:ptCount val="5"/>
                <c:pt idx="0">
                  <c:v>58899.770120000001</c:v>
                </c:pt>
                <c:pt idx="1">
                  <c:v>59504.040829999998</c:v>
                </c:pt>
                <c:pt idx="2">
                  <c:v>56077.051350000002</c:v>
                </c:pt>
                <c:pt idx="3">
                  <c:v>53254.332580000002</c:v>
                </c:pt>
                <c:pt idx="4">
                  <c:v>53858.603280000003</c:v>
                </c:pt>
              </c:numCache>
            </c:numRef>
          </c:xVal>
          <c:yVal>
            <c:numRef>
              <c:f>Well!$E$12:$E$16</c:f>
              <c:numCache>
                <c:formatCode>0.0</c:formatCode>
                <c:ptCount val="5"/>
                <c:pt idx="0">
                  <c:v>134600.59766</c:v>
                </c:pt>
                <c:pt idx="1">
                  <c:v>131173.60818000001</c:v>
                </c:pt>
                <c:pt idx="2">
                  <c:v>130569.33747</c:v>
                </c:pt>
                <c:pt idx="3">
                  <c:v>126538.07728</c:v>
                </c:pt>
                <c:pt idx="4">
                  <c:v>123111.08779999999</c:v>
                </c:pt>
              </c:numCache>
            </c:numRef>
          </c:yVal>
          <c:smooth val="1"/>
        </c:ser>
        <c:ser>
          <c:idx val="18"/>
          <c:order val="6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'Input-Poro-perm'!$AH$13:$AH$291</c:f>
              <c:numCache>
                <c:formatCode>0</c:formatCode>
                <c:ptCount val="279"/>
                <c:pt idx="0">
                  <c:v>49315.22</c:v>
                </c:pt>
                <c:pt idx="1">
                  <c:v>48871.81</c:v>
                </c:pt>
                <c:pt idx="2">
                  <c:v>49006.18</c:v>
                </c:pt>
                <c:pt idx="3">
                  <c:v>49140.56</c:v>
                </c:pt>
                <c:pt idx="4">
                  <c:v>49274.93</c:v>
                </c:pt>
                <c:pt idx="5">
                  <c:v>48697.15</c:v>
                </c:pt>
                <c:pt idx="6">
                  <c:v>48831.519999999997</c:v>
                </c:pt>
                <c:pt idx="7">
                  <c:v>48522.49</c:v>
                </c:pt>
                <c:pt idx="8">
                  <c:v>48347.83</c:v>
                </c:pt>
                <c:pt idx="9">
                  <c:v>48173.17</c:v>
                </c:pt>
                <c:pt idx="10">
                  <c:v>48132.88</c:v>
                </c:pt>
                <c:pt idx="11">
                  <c:v>47958.22</c:v>
                </c:pt>
                <c:pt idx="12">
                  <c:v>47917.94</c:v>
                </c:pt>
                <c:pt idx="13">
                  <c:v>47702.99</c:v>
                </c:pt>
                <c:pt idx="14">
                  <c:v>47662.71</c:v>
                </c:pt>
                <c:pt idx="15">
                  <c:v>47622.42</c:v>
                </c:pt>
                <c:pt idx="16">
                  <c:v>47582.14</c:v>
                </c:pt>
                <c:pt idx="17">
                  <c:v>47541.85</c:v>
                </c:pt>
                <c:pt idx="18">
                  <c:v>47326.91</c:v>
                </c:pt>
                <c:pt idx="19">
                  <c:v>47286.62</c:v>
                </c:pt>
                <c:pt idx="20">
                  <c:v>47246.34</c:v>
                </c:pt>
                <c:pt idx="21">
                  <c:v>47206.05</c:v>
                </c:pt>
                <c:pt idx="22">
                  <c:v>47165.77</c:v>
                </c:pt>
                <c:pt idx="23">
                  <c:v>47125.48</c:v>
                </c:pt>
                <c:pt idx="24">
                  <c:v>47085.2</c:v>
                </c:pt>
                <c:pt idx="25">
                  <c:v>47044.92</c:v>
                </c:pt>
                <c:pt idx="26">
                  <c:v>47004.63</c:v>
                </c:pt>
                <c:pt idx="27">
                  <c:v>46964.35</c:v>
                </c:pt>
                <c:pt idx="28">
                  <c:v>46924.06</c:v>
                </c:pt>
                <c:pt idx="29">
                  <c:v>46883.78</c:v>
                </c:pt>
                <c:pt idx="30">
                  <c:v>46843.49</c:v>
                </c:pt>
                <c:pt idx="31">
                  <c:v>46803.21</c:v>
                </c:pt>
                <c:pt idx="32">
                  <c:v>46776.44</c:v>
                </c:pt>
                <c:pt idx="33">
                  <c:v>46736.160000000003</c:v>
                </c:pt>
                <c:pt idx="34">
                  <c:v>46695.87</c:v>
                </c:pt>
                <c:pt idx="35">
                  <c:v>46749.68</c:v>
                </c:pt>
                <c:pt idx="36">
                  <c:v>46803.49</c:v>
                </c:pt>
                <c:pt idx="37">
                  <c:v>46857.29</c:v>
                </c:pt>
                <c:pt idx="38">
                  <c:v>46911.1</c:v>
                </c:pt>
                <c:pt idx="39">
                  <c:v>47018.71</c:v>
                </c:pt>
                <c:pt idx="40">
                  <c:v>47072.52</c:v>
                </c:pt>
                <c:pt idx="41">
                  <c:v>47126.32</c:v>
                </c:pt>
                <c:pt idx="42">
                  <c:v>47274.22</c:v>
                </c:pt>
                <c:pt idx="43">
                  <c:v>47422.11</c:v>
                </c:pt>
                <c:pt idx="44">
                  <c:v>47516.21</c:v>
                </c:pt>
                <c:pt idx="45">
                  <c:v>47664.1</c:v>
                </c:pt>
                <c:pt idx="46">
                  <c:v>47758.19</c:v>
                </c:pt>
                <c:pt idx="47">
                  <c:v>48000.18</c:v>
                </c:pt>
                <c:pt idx="48">
                  <c:v>48094.27</c:v>
                </c:pt>
                <c:pt idx="49">
                  <c:v>48524.44</c:v>
                </c:pt>
                <c:pt idx="50">
                  <c:v>48618.53</c:v>
                </c:pt>
                <c:pt idx="51">
                  <c:v>48712.62</c:v>
                </c:pt>
                <c:pt idx="52">
                  <c:v>49801.42</c:v>
                </c:pt>
                <c:pt idx="53">
                  <c:v>49895.51</c:v>
                </c:pt>
                <c:pt idx="54">
                  <c:v>49989.599999999999</c:v>
                </c:pt>
                <c:pt idx="55">
                  <c:v>50083.69</c:v>
                </c:pt>
                <c:pt idx="56">
                  <c:v>51064.89</c:v>
                </c:pt>
                <c:pt idx="57">
                  <c:v>51158.98</c:v>
                </c:pt>
                <c:pt idx="58">
                  <c:v>51253.07</c:v>
                </c:pt>
                <c:pt idx="59">
                  <c:v>51347.16</c:v>
                </c:pt>
                <c:pt idx="60">
                  <c:v>51441.25</c:v>
                </c:pt>
                <c:pt idx="61">
                  <c:v>52140.17</c:v>
                </c:pt>
                <c:pt idx="62">
                  <c:v>52234.26</c:v>
                </c:pt>
                <c:pt idx="63">
                  <c:v>52328.35</c:v>
                </c:pt>
                <c:pt idx="64">
                  <c:v>53027.27</c:v>
                </c:pt>
                <c:pt idx="65">
                  <c:v>53121.36</c:v>
                </c:pt>
                <c:pt idx="66">
                  <c:v>53726.19</c:v>
                </c:pt>
                <c:pt idx="67">
                  <c:v>53820.28</c:v>
                </c:pt>
                <c:pt idx="68">
                  <c:v>54331.02</c:v>
                </c:pt>
                <c:pt idx="69">
                  <c:v>54425.11</c:v>
                </c:pt>
                <c:pt idx="70">
                  <c:v>54935.839999999997</c:v>
                </c:pt>
                <c:pt idx="71">
                  <c:v>55029.93</c:v>
                </c:pt>
                <c:pt idx="72">
                  <c:v>55540.67</c:v>
                </c:pt>
                <c:pt idx="73">
                  <c:v>55634.76</c:v>
                </c:pt>
                <c:pt idx="74">
                  <c:v>56145.5</c:v>
                </c:pt>
                <c:pt idx="75">
                  <c:v>56239.59</c:v>
                </c:pt>
                <c:pt idx="76">
                  <c:v>56656.24</c:v>
                </c:pt>
                <c:pt idx="77">
                  <c:v>56750.33</c:v>
                </c:pt>
                <c:pt idx="78">
                  <c:v>57166.98</c:v>
                </c:pt>
                <c:pt idx="79">
                  <c:v>57583.62</c:v>
                </c:pt>
                <c:pt idx="80">
                  <c:v>58000.27</c:v>
                </c:pt>
                <c:pt idx="81">
                  <c:v>58416.92</c:v>
                </c:pt>
                <c:pt idx="82">
                  <c:v>58739.48</c:v>
                </c:pt>
                <c:pt idx="83">
                  <c:v>59062.03</c:v>
                </c:pt>
                <c:pt idx="84">
                  <c:v>59478.68</c:v>
                </c:pt>
                <c:pt idx="85">
                  <c:v>59801.23</c:v>
                </c:pt>
                <c:pt idx="86">
                  <c:v>60029.7</c:v>
                </c:pt>
                <c:pt idx="87">
                  <c:v>60352.26</c:v>
                </c:pt>
                <c:pt idx="88">
                  <c:v>60674.81</c:v>
                </c:pt>
                <c:pt idx="89">
                  <c:v>60997.37</c:v>
                </c:pt>
                <c:pt idx="90">
                  <c:v>61319.93</c:v>
                </c:pt>
                <c:pt idx="91">
                  <c:v>61548.39</c:v>
                </c:pt>
                <c:pt idx="92">
                  <c:v>61642.48</c:v>
                </c:pt>
                <c:pt idx="93">
                  <c:v>61870.95</c:v>
                </c:pt>
                <c:pt idx="94">
                  <c:v>62193.5</c:v>
                </c:pt>
                <c:pt idx="95">
                  <c:v>62421.97</c:v>
                </c:pt>
                <c:pt idx="96">
                  <c:v>62650.44</c:v>
                </c:pt>
                <c:pt idx="97">
                  <c:v>62972.99</c:v>
                </c:pt>
                <c:pt idx="98">
                  <c:v>63201.46</c:v>
                </c:pt>
                <c:pt idx="99">
                  <c:v>63429.93</c:v>
                </c:pt>
                <c:pt idx="100">
                  <c:v>63658.39</c:v>
                </c:pt>
                <c:pt idx="101">
                  <c:v>63886.86</c:v>
                </c:pt>
                <c:pt idx="102">
                  <c:v>64115.33</c:v>
                </c:pt>
                <c:pt idx="103">
                  <c:v>64343.79</c:v>
                </c:pt>
                <c:pt idx="104">
                  <c:v>64572.26</c:v>
                </c:pt>
                <c:pt idx="105">
                  <c:v>64800.72</c:v>
                </c:pt>
                <c:pt idx="106">
                  <c:v>64935.1</c:v>
                </c:pt>
                <c:pt idx="107">
                  <c:v>65163.56</c:v>
                </c:pt>
                <c:pt idx="108">
                  <c:v>65392.03</c:v>
                </c:pt>
                <c:pt idx="109">
                  <c:v>65526.400000000001</c:v>
                </c:pt>
                <c:pt idx="110">
                  <c:v>65620.490000000005</c:v>
                </c:pt>
                <c:pt idx="111">
                  <c:v>65754.87</c:v>
                </c:pt>
                <c:pt idx="112">
                  <c:v>67098.62</c:v>
                </c:pt>
                <c:pt idx="113">
                  <c:v>65983.34</c:v>
                </c:pt>
                <c:pt idx="114">
                  <c:v>66117.710000000006</c:v>
                </c:pt>
                <c:pt idx="115">
                  <c:v>66252.09</c:v>
                </c:pt>
                <c:pt idx="116">
                  <c:v>66386.460000000006</c:v>
                </c:pt>
                <c:pt idx="117">
                  <c:v>66789.59</c:v>
                </c:pt>
                <c:pt idx="118">
                  <c:v>66923.960000000006</c:v>
                </c:pt>
                <c:pt idx="119">
                  <c:v>67058.34</c:v>
                </c:pt>
                <c:pt idx="120">
                  <c:v>66480.55</c:v>
                </c:pt>
                <c:pt idx="121">
                  <c:v>66614.929999999993</c:v>
                </c:pt>
                <c:pt idx="122">
                  <c:v>66749.3</c:v>
                </c:pt>
                <c:pt idx="123">
                  <c:v>66883.679999999993</c:v>
                </c:pt>
                <c:pt idx="124">
                  <c:v>67233</c:v>
                </c:pt>
                <c:pt idx="125">
                  <c:v>67273.279999999999</c:v>
                </c:pt>
                <c:pt idx="126">
                  <c:v>67985.440000000002</c:v>
                </c:pt>
                <c:pt idx="127">
                  <c:v>67851.070000000007</c:v>
                </c:pt>
                <c:pt idx="128">
                  <c:v>67716.69</c:v>
                </c:pt>
                <c:pt idx="129">
                  <c:v>67582.320000000007</c:v>
                </c:pt>
                <c:pt idx="130">
                  <c:v>67447.94</c:v>
                </c:pt>
                <c:pt idx="131">
                  <c:v>68160.100000000006</c:v>
                </c:pt>
                <c:pt idx="132">
                  <c:v>68025.73</c:v>
                </c:pt>
                <c:pt idx="133">
                  <c:v>68200.39</c:v>
                </c:pt>
                <c:pt idx="134">
                  <c:v>68240.679999999993</c:v>
                </c:pt>
                <c:pt idx="135">
                  <c:v>68280.960000000006</c:v>
                </c:pt>
                <c:pt idx="136">
                  <c:v>68321.240000000005</c:v>
                </c:pt>
                <c:pt idx="137">
                  <c:v>68267.44</c:v>
                </c:pt>
                <c:pt idx="138">
                  <c:v>68307.72</c:v>
                </c:pt>
                <c:pt idx="139">
                  <c:v>68348.009999999995</c:v>
                </c:pt>
                <c:pt idx="140">
                  <c:v>68294.2</c:v>
                </c:pt>
                <c:pt idx="141">
                  <c:v>68240.399999999994</c:v>
                </c:pt>
                <c:pt idx="142">
                  <c:v>68280.679999999993</c:v>
                </c:pt>
                <c:pt idx="143">
                  <c:v>68226.87</c:v>
                </c:pt>
                <c:pt idx="144">
                  <c:v>68173.070000000007</c:v>
                </c:pt>
                <c:pt idx="145">
                  <c:v>68119.259999999995</c:v>
                </c:pt>
                <c:pt idx="146">
                  <c:v>68065.460000000006</c:v>
                </c:pt>
                <c:pt idx="147">
                  <c:v>68011.649999999994</c:v>
                </c:pt>
                <c:pt idx="148">
                  <c:v>67917.56</c:v>
                </c:pt>
                <c:pt idx="149">
                  <c:v>67863.759999999995</c:v>
                </c:pt>
                <c:pt idx="150">
                  <c:v>67809.95</c:v>
                </c:pt>
                <c:pt idx="151">
                  <c:v>67715.86</c:v>
                </c:pt>
                <c:pt idx="152">
                  <c:v>67662.05</c:v>
                </c:pt>
                <c:pt idx="153">
                  <c:v>67608.25</c:v>
                </c:pt>
                <c:pt idx="154">
                  <c:v>67514.16</c:v>
                </c:pt>
                <c:pt idx="155">
                  <c:v>67460.350000000006</c:v>
                </c:pt>
                <c:pt idx="156">
                  <c:v>67366.259999999995</c:v>
                </c:pt>
                <c:pt idx="157">
                  <c:v>67218.36</c:v>
                </c:pt>
                <c:pt idx="158">
                  <c:v>67124.27</c:v>
                </c:pt>
                <c:pt idx="159">
                  <c:v>66976.37</c:v>
                </c:pt>
                <c:pt idx="160">
                  <c:v>66882.28</c:v>
                </c:pt>
                <c:pt idx="161">
                  <c:v>66734.39</c:v>
                </c:pt>
                <c:pt idx="162">
                  <c:v>66640.3</c:v>
                </c:pt>
                <c:pt idx="163">
                  <c:v>66586.490000000005</c:v>
                </c:pt>
                <c:pt idx="164">
                  <c:v>66492.399999999994</c:v>
                </c:pt>
                <c:pt idx="165">
                  <c:v>66398.31</c:v>
                </c:pt>
                <c:pt idx="166">
                  <c:v>66250.41</c:v>
                </c:pt>
                <c:pt idx="167">
                  <c:v>66156.320000000007</c:v>
                </c:pt>
                <c:pt idx="168">
                  <c:v>66062.23</c:v>
                </c:pt>
                <c:pt idx="169">
                  <c:v>65914.34</c:v>
                </c:pt>
                <c:pt idx="170">
                  <c:v>65820.25</c:v>
                </c:pt>
                <c:pt idx="171">
                  <c:v>65672.350000000006</c:v>
                </c:pt>
                <c:pt idx="172">
                  <c:v>65578.259999999995</c:v>
                </c:pt>
                <c:pt idx="173">
                  <c:v>65484.17</c:v>
                </c:pt>
                <c:pt idx="174">
                  <c:v>65390.080000000002</c:v>
                </c:pt>
                <c:pt idx="175">
                  <c:v>65148.09</c:v>
                </c:pt>
                <c:pt idx="176">
                  <c:v>65054</c:v>
                </c:pt>
                <c:pt idx="177">
                  <c:v>64906.1</c:v>
                </c:pt>
                <c:pt idx="178">
                  <c:v>64812.01</c:v>
                </c:pt>
                <c:pt idx="179">
                  <c:v>64717.919999999998</c:v>
                </c:pt>
                <c:pt idx="180">
                  <c:v>64475.94</c:v>
                </c:pt>
                <c:pt idx="181">
                  <c:v>64381.84</c:v>
                </c:pt>
                <c:pt idx="182">
                  <c:v>64287.75</c:v>
                </c:pt>
                <c:pt idx="183">
                  <c:v>64193.66</c:v>
                </c:pt>
                <c:pt idx="184">
                  <c:v>64099.57</c:v>
                </c:pt>
                <c:pt idx="185">
                  <c:v>64005.48</c:v>
                </c:pt>
                <c:pt idx="186">
                  <c:v>63911.39</c:v>
                </c:pt>
                <c:pt idx="187">
                  <c:v>63817.3</c:v>
                </c:pt>
                <c:pt idx="188">
                  <c:v>63575.31</c:v>
                </c:pt>
                <c:pt idx="189">
                  <c:v>63481.22</c:v>
                </c:pt>
                <c:pt idx="190">
                  <c:v>63387.13</c:v>
                </c:pt>
                <c:pt idx="191">
                  <c:v>63239.24</c:v>
                </c:pt>
                <c:pt idx="192">
                  <c:v>63145.15</c:v>
                </c:pt>
                <c:pt idx="193">
                  <c:v>63051.06</c:v>
                </c:pt>
                <c:pt idx="194">
                  <c:v>62903.16</c:v>
                </c:pt>
                <c:pt idx="195">
                  <c:v>62809.07</c:v>
                </c:pt>
                <c:pt idx="196">
                  <c:v>62714.98</c:v>
                </c:pt>
                <c:pt idx="197">
                  <c:v>62567.08</c:v>
                </c:pt>
                <c:pt idx="198">
                  <c:v>62472.99</c:v>
                </c:pt>
                <c:pt idx="199">
                  <c:v>62378.9</c:v>
                </c:pt>
                <c:pt idx="200">
                  <c:v>62284.81</c:v>
                </c:pt>
                <c:pt idx="201">
                  <c:v>62190.720000000001</c:v>
                </c:pt>
                <c:pt idx="202">
                  <c:v>61854.64</c:v>
                </c:pt>
                <c:pt idx="203">
                  <c:v>61760.55</c:v>
                </c:pt>
                <c:pt idx="204">
                  <c:v>61666.46</c:v>
                </c:pt>
                <c:pt idx="205">
                  <c:v>61572.37</c:v>
                </c:pt>
                <c:pt idx="206">
                  <c:v>61478.28</c:v>
                </c:pt>
                <c:pt idx="207">
                  <c:v>61384.19</c:v>
                </c:pt>
                <c:pt idx="208">
                  <c:v>61290.09</c:v>
                </c:pt>
                <c:pt idx="209">
                  <c:v>61196</c:v>
                </c:pt>
                <c:pt idx="210">
                  <c:v>61101.91</c:v>
                </c:pt>
                <c:pt idx="211">
                  <c:v>60859.93</c:v>
                </c:pt>
                <c:pt idx="212">
                  <c:v>60765.84</c:v>
                </c:pt>
                <c:pt idx="213">
                  <c:v>60671.75</c:v>
                </c:pt>
                <c:pt idx="214">
                  <c:v>60577.66</c:v>
                </c:pt>
                <c:pt idx="215">
                  <c:v>60483.57</c:v>
                </c:pt>
                <c:pt idx="216">
                  <c:v>60389.47</c:v>
                </c:pt>
                <c:pt idx="217">
                  <c:v>60295.38</c:v>
                </c:pt>
                <c:pt idx="218">
                  <c:v>60201.29</c:v>
                </c:pt>
                <c:pt idx="219">
                  <c:v>60107.199999999997</c:v>
                </c:pt>
                <c:pt idx="220">
                  <c:v>60013.11</c:v>
                </c:pt>
                <c:pt idx="221">
                  <c:v>59919.02</c:v>
                </c:pt>
                <c:pt idx="222">
                  <c:v>59824.93</c:v>
                </c:pt>
                <c:pt idx="223">
                  <c:v>59730.84</c:v>
                </c:pt>
                <c:pt idx="224">
                  <c:v>59636.75</c:v>
                </c:pt>
                <c:pt idx="225">
                  <c:v>59542.66</c:v>
                </c:pt>
                <c:pt idx="226">
                  <c:v>59448.57</c:v>
                </c:pt>
                <c:pt idx="227">
                  <c:v>59354.48</c:v>
                </c:pt>
                <c:pt idx="228">
                  <c:v>59260.39</c:v>
                </c:pt>
                <c:pt idx="229">
                  <c:v>59166.3</c:v>
                </c:pt>
                <c:pt idx="230">
                  <c:v>59072.21</c:v>
                </c:pt>
                <c:pt idx="231">
                  <c:v>58978.11</c:v>
                </c:pt>
                <c:pt idx="232">
                  <c:v>58467.38</c:v>
                </c:pt>
                <c:pt idx="233">
                  <c:v>58373.29</c:v>
                </c:pt>
                <c:pt idx="234">
                  <c:v>58050.73</c:v>
                </c:pt>
                <c:pt idx="235">
                  <c:v>57956.639999999999</c:v>
                </c:pt>
                <c:pt idx="236">
                  <c:v>57634.080000000002</c:v>
                </c:pt>
                <c:pt idx="237">
                  <c:v>57311.53</c:v>
                </c:pt>
                <c:pt idx="238">
                  <c:v>56988.97</c:v>
                </c:pt>
                <c:pt idx="239">
                  <c:v>56666.41</c:v>
                </c:pt>
                <c:pt idx="240">
                  <c:v>56343.86</c:v>
                </c:pt>
                <c:pt idx="241">
                  <c:v>56115.39</c:v>
                </c:pt>
                <c:pt idx="242">
                  <c:v>56021.3</c:v>
                </c:pt>
                <c:pt idx="243">
                  <c:v>55792.83</c:v>
                </c:pt>
                <c:pt idx="244">
                  <c:v>55470.28</c:v>
                </c:pt>
                <c:pt idx="245">
                  <c:v>55241.81</c:v>
                </c:pt>
                <c:pt idx="246">
                  <c:v>54919.25</c:v>
                </c:pt>
                <c:pt idx="247">
                  <c:v>54690.79</c:v>
                </c:pt>
                <c:pt idx="248">
                  <c:v>54368.23</c:v>
                </c:pt>
                <c:pt idx="249">
                  <c:v>54139.77</c:v>
                </c:pt>
                <c:pt idx="250">
                  <c:v>53911.3</c:v>
                </c:pt>
                <c:pt idx="251">
                  <c:v>53817.21</c:v>
                </c:pt>
                <c:pt idx="252">
                  <c:v>53588.74</c:v>
                </c:pt>
                <c:pt idx="253">
                  <c:v>53360.28</c:v>
                </c:pt>
                <c:pt idx="254">
                  <c:v>53266.19</c:v>
                </c:pt>
                <c:pt idx="255">
                  <c:v>53037.72</c:v>
                </c:pt>
                <c:pt idx="256">
                  <c:v>52809.25</c:v>
                </c:pt>
                <c:pt idx="257">
                  <c:v>52715.16</c:v>
                </c:pt>
                <c:pt idx="258">
                  <c:v>52580.79</c:v>
                </c:pt>
                <c:pt idx="259">
                  <c:v>52486.7</c:v>
                </c:pt>
                <c:pt idx="260">
                  <c:v>52258.23</c:v>
                </c:pt>
                <c:pt idx="261">
                  <c:v>52029.77</c:v>
                </c:pt>
                <c:pt idx="262">
                  <c:v>51801.3</c:v>
                </c:pt>
                <c:pt idx="263">
                  <c:v>51572.83</c:v>
                </c:pt>
                <c:pt idx="264">
                  <c:v>51438.46</c:v>
                </c:pt>
                <c:pt idx="265">
                  <c:v>51344.37</c:v>
                </c:pt>
                <c:pt idx="266">
                  <c:v>51209.99</c:v>
                </c:pt>
                <c:pt idx="267">
                  <c:v>50981.53</c:v>
                </c:pt>
                <c:pt idx="268">
                  <c:v>50847.15</c:v>
                </c:pt>
                <c:pt idx="269">
                  <c:v>50753.06</c:v>
                </c:pt>
                <c:pt idx="270">
                  <c:v>50618.69</c:v>
                </c:pt>
                <c:pt idx="271">
                  <c:v>50484.31</c:v>
                </c:pt>
                <c:pt idx="272">
                  <c:v>50349.94</c:v>
                </c:pt>
                <c:pt idx="273">
                  <c:v>50215.56</c:v>
                </c:pt>
                <c:pt idx="274">
                  <c:v>49987.09</c:v>
                </c:pt>
                <c:pt idx="275">
                  <c:v>49852.72</c:v>
                </c:pt>
                <c:pt idx="276">
                  <c:v>49718.34</c:v>
                </c:pt>
                <c:pt idx="277">
                  <c:v>49583.97</c:v>
                </c:pt>
                <c:pt idx="278">
                  <c:v>49449.59</c:v>
                </c:pt>
              </c:numCache>
            </c:numRef>
          </c:xVal>
          <c:yVal>
            <c:numRef>
              <c:f>'Input-Poro-perm'!$AI$13:$AI$291</c:f>
              <c:numCache>
                <c:formatCode>0</c:formatCode>
                <c:ptCount val="279"/>
                <c:pt idx="0">
                  <c:v>115478.46</c:v>
                </c:pt>
                <c:pt idx="1">
                  <c:v>115989.2</c:v>
                </c:pt>
                <c:pt idx="2">
                  <c:v>115895.11</c:v>
                </c:pt>
                <c:pt idx="3">
                  <c:v>115801.02</c:v>
                </c:pt>
                <c:pt idx="4">
                  <c:v>115706.93</c:v>
                </c:pt>
                <c:pt idx="5">
                  <c:v>116311.75</c:v>
                </c:pt>
                <c:pt idx="6">
                  <c:v>116217.67</c:v>
                </c:pt>
                <c:pt idx="7">
                  <c:v>116634.31</c:v>
                </c:pt>
                <c:pt idx="8">
                  <c:v>116956.87</c:v>
                </c:pt>
                <c:pt idx="9">
                  <c:v>117279.43</c:v>
                </c:pt>
                <c:pt idx="10">
                  <c:v>117507.89</c:v>
                </c:pt>
                <c:pt idx="11">
                  <c:v>117830.45</c:v>
                </c:pt>
                <c:pt idx="12">
                  <c:v>118058.92</c:v>
                </c:pt>
                <c:pt idx="13">
                  <c:v>118609.94</c:v>
                </c:pt>
                <c:pt idx="14">
                  <c:v>118838.39999999999</c:v>
                </c:pt>
                <c:pt idx="15">
                  <c:v>119066.87</c:v>
                </c:pt>
                <c:pt idx="16">
                  <c:v>119295.33</c:v>
                </c:pt>
                <c:pt idx="17">
                  <c:v>119523.8</c:v>
                </c:pt>
                <c:pt idx="18">
                  <c:v>120074.83</c:v>
                </c:pt>
                <c:pt idx="19">
                  <c:v>120303.29</c:v>
                </c:pt>
                <c:pt idx="20">
                  <c:v>120531.76</c:v>
                </c:pt>
                <c:pt idx="21">
                  <c:v>120760.22</c:v>
                </c:pt>
                <c:pt idx="22">
                  <c:v>120988.69</c:v>
                </c:pt>
                <c:pt idx="23">
                  <c:v>121217.15</c:v>
                </c:pt>
                <c:pt idx="24">
                  <c:v>121445.62</c:v>
                </c:pt>
                <c:pt idx="25">
                  <c:v>121674.08</c:v>
                </c:pt>
                <c:pt idx="26">
                  <c:v>121902.55</c:v>
                </c:pt>
                <c:pt idx="27">
                  <c:v>122131.02</c:v>
                </c:pt>
                <c:pt idx="28">
                  <c:v>122359.48</c:v>
                </c:pt>
                <c:pt idx="29">
                  <c:v>122587.95</c:v>
                </c:pt>
                <c:pt idx="30">
                  <c:v>122816.42</c:v>
                </c:pt>
                <c:pt idx="31">
                  <c:v>123044.88</c:v>
                </c:pt>
                <c:pt idx="32">
                  <c:v>123864.66</c:v>
                </c:pt>
                <c:pt idx="33">
                  <c:v>124093.12</c:v>
                </c:pt>
                <c:pt idx="34">
                  <c:v>124321.59</c:v>
                </c:pt>
                <c:pt idx="35">
                  <c:v>124684.43</c:v>
                </c:pt>
                <c:pt idx="36">
                  <c:v>125047.27</c:v>
                </c:pt>
                <c:pt idx="37">
                  <c:v>125410.11</c:v>
                </c:pt>
                <c:pt idx="38">
                  <c:v>125772.95</c:v>
                </c:pt>
                <c:pt idx="39">
                  <c:v>126498.63</c:v>
                </c:pt>
                <c:pt idx="40">
                  <c:v>126861.47</c:v>
                </c:pt>
                <c:pt idx="41">
                  <c:v>127224.32000000001</c:v>
                </c:pt>
                <c:pt idx="42">
                  <c:v>127721.53</c:v>
                </c:pt>
                <c:pt idx="43">
                  <c:v>128218.75</c:v>
                </c:pt>
                <c:pt idx="44">
                  <c:v>128353.13</c:v>
                </c:pt>
                <c:pt idx="45">
                  <c:v>128850.34</c:v>
                </c:pt>
                <c:pt idx="46">
                  <c:v>128984.72</c:v>
                </c:pt>
                <c:pt idx="47">
                  <c:v>129616.31</c:v>
                </c:pt>
                <c:pt idx="48">
                  <c:v>129750.69</c:v>
                </c:pt>
                <c:pt idx="49">
                  <c:v>130651.03</c:v>
                </c:pt>
                <c:pt idx="50">
                  <c:v>130785.4</c:v>
                </c:pt>
                <c:pt idx="51">
                  <c:v>130919.78</c:v>
                </c:pt>
                <c:pt idx="52">
                  <c:v>132760.75</c:v>
                </c:pt>
                <c:pt idx="53">
                  <c:v>132895.12</c:v>
                </c:pt>
                <c:pt idx="54">
                  <c:v>133029.5</c:v>
                </c:pt>
                <c:pt idx="55">
                  <c:v>133163.88</c:v>
                </c:pt>
                <c:pt idx="56">
                  <c:v>134279.16</c:v>
                </c:pt>
                <c:pt idx="57">
                  <c:v>134413.53</c:v>
                </c:pt>
                <c:pt idx="58">
                  <c:v>134547.91</c:v>
                </c:pt>
                <c:pt idx="59">
                  <c:v>134682.29</c:v>
                </c:pt>
                <c:pt idx="60">
                  <c:v>134816.66</c:v>
                </c:pt>
                <c:pt idx="61">
                  <c:v>135528.82999999999</c:v>
                </c:pt>
                <c:pt idx="62">
                  <c:v>135663.20000000001</c:v>
                </c:pt>
                <c:pt idx="63">
                  <c:v>135797.57</c:v>
                </c:pt>
                <c:pt idx="64">
                  <c:v>136509.74</c:v>
                </c:pt>
                <c:pt idx="65">
                  <c:v>136644.12</c:v>
                </c:pt>
                <c:pt idx="66">
                  <c:v>137221.9</c:v>
                </c:pt>
                <c:pt idx="67">
                  <c:v>137356.28</c:v>
                </c:pt>
                <c:pt idx="68">
                  <c:v>137799.67999999999</c:v>
                </c:pt>
                <c:pt idx="69">
                  <c:v>137934.06</c:v>
                </c:pt>
                <c:pt idx="70">
                  <c:v>138377.47</c:v>
                </c:pt>
                <c:pt idx="71">
                  <c:v>138511.85</c:v>
                </c:pt>
                <c:pt idx="72">
                  <c:v>138955.25</c:v>
                </c:pt>
                <c:pt idx="73">
                  <c:v>139089.63</c:v>
                </c:pt>
                <c:pt idx="74">
                  <c:v>139533.04</c:v>
                </c:pt>
                <c:pt idx="75">
                  <c:v>139667.42000000001</c:v>
                </c:pt>
                <c:pt idx="76">
                  <c:v>139976.45000000001</c:v>
                </c:pt>
                <c:pt idx="77">
                  <c:v>140110.82999999999</c:v>
                </c:pt>
                <c:pt idx="78">
                  <c:v>140419.87</c:v>
                </c:pt>
                <c:pt idx="79">
                  <c:v>140728.9</c:v>
                </c:pt>
                <c:pt idx="80">
                  <c:v>141037.94</c:v>
                </c:pt>
                <c:pt idx="81">
                  <c:v>141346.97</c:v>
                </c:pt>
                <c:pt idx="82">
                  <c:v>141521.63</c:v>
                </c:pt>
                <c:pt idx="83">
                  <c:v>141696.29</c:v>
                </c:pt>
                <c:pt idx="84">
                  <c:v>142005.32999999999</c:v>
                </c:pt>
                <c:pt idx="85">
                  <c:v>142179.98000000001</c:v>
                </c:pt>
                <c:pt idx="86">
                  <c:v>142220.26999999999</c:v>
                </c:pt>
                <c:pt idx="87">
                  <c:v>142394.93</c:v>
                </c:pt>
                <c:pt idx="88">
                  <c:v>142569.59</c:v>
                </c:pt>
                <c:pt idx="89">
                  <c:v>142744.25</c:v>
                </c:pt>
                <c:pt idx="90">
                  <c:v>142918.91</c:v>
                </c:pt>
                <c:pt idx="91">
                  <c:v>142959.20000000001</c:v>
                </c:pt>
                <c:pt idx="92">
                  <c:v>143093.57</c:v>
                </c:pt>
                <c:pt idx="93">
                  <c:v>143133.85</c:v>
                </c:pt>
                <c:pt idx="94">
                  <c:v>143308.51999999999</c:v>
                </c:pt>
                <c:pt idx="95">
                  <c:v>143348.79999999999</c:v>
                </c:pt>
                <c:pt idx="96">
                  <c:v>143389.09</c:v>
                </c:pt>
                <c:pt idx="97">
                  <c:v>143563.74</c:v>
                </c:pt>
                <c:pt idx="98">
                  <c:v>143604.03</c:v>
                </c:pt>
                <c:pt idx="99">
                  <c:v>143644.32</c:v>
                </c:pt>
                <c:pt idx="100">
                  <c:v>143684.6</c:v>
                </c:pt>
                <c:pt idx="101">
                  <c:v>143724.89000000001</c:v>
                </c:pt>
                <c:pt idx="102">
                  <c:v>143765.17000000001</c:v>
                </c:pt>
                <c:pt idx="103">
                  <c:v>143805.45000000001</c:v>
                </c:pt>
                <c:pt idx="104">
                  <c:v>143845.74</c:v>
                </c:pt>
                <c:pt idx="105">
                  <c:v>143886.01999999999</c:v>
                </c:pt>
                <c:pt idx="106">
                  <c:v>143791.93</c:v>
                </c:pt>
                <c:pt idx="107">
                  <c:v>143832.22</c:v>
                </c:pt>
                <c:pt idx="108">
                  <c:v>143872.5</c:v>
                </c:pt>
                <c:pt idx="109">
                  <c:v>143778.41</c:v>
                </c:pt>
                <c:pt idx="110">
                  <c:v>143912.79</c:v>
                </c:pt>
                <c:pt idx="111">
                  <c:v>143818.70000000001</c:v>
                </c:pt>
                <c:pt idx="112">
                  <c:v>142877.79</c:v>
                </c:pt>
                <c:pt idx="113">
                  <c:v>143858.98000000001</c:v>
                </c:pt>
                <c:pt idx="114">
                  <c:v>143764.89000000001</c:v>
                </c:pt>
                <c:pt idx="115">
                  <c:v>143670.79999999999</c:v>
                </c:pt>
                <c:pt idx="116">
                  <c:v>143576.71</c:v>
                </c:pt>
                <c:pt idx="117">
                  <c:v>143294.44</c:v>
                </c:pt>
                <c:pt idx="118">
                  <c:v>143200.35</c:v>
                </c:pt>
                <c:pt idx="119">
                  <c:v>143106.26</c:v>
                </c:pt>
                <c:pt idx="120">
                  <c:v>143711.09</c:v>
                </c:pt>
                <c:pt idx="121">
                  <c:v>143616.99</c:v>
                </c:pt>
                <c:pt idx="122">
                  <c:v>143522.9</c:v>
                </c:pt>
                <c:pt idx="123">
                  <c:v>143428.81</c:v>
                </c:pt>
                <c:pt idx="124">
                  <c:v>142783.70000000001</c:v>
                </c:pt>
                <c:pt idx="125">
                  <c:v>142555.23000000001</c:v>
                </c:pt>
                <c:pt idx="126">
                  <c:v>141856.31</c:v>
                </c:pt>
                <c:pt idx="127">
                  <c:v>141950.39999999999</c:v>
                </c:pt>
                <c:pt idx="128">
                  <c:v>142044.5</c:v>
                </c:pt>
                <c:pt idx="129">
                  <c:v>142138.59</c:v>
                </c:pt>
                <c:pt idx="130">
                  <c:v>142232.67000000001</c:v>
                </c:pt>
                <c:pt idx="131">
                  <c:v>141533.76000000001</c:v>
                </c:pt>
                <c:pt idx="132">
                  <c:v>141627.85</c:v>
                </c:pt>
                <c:pt idx="133">
                  <c:v>141305.29</c:v>
                </c:pt>
                <c:pt idx="134">
                  <c:v>141076.82999999999</c:v>
                </c:pt>
                <c:pt idx="135">
                  <c:v>140848.35999999999</c:v>
                </c:pt>
                <c:pt idx="136">
                  <c:v>140619.89000000001</c:v>
                </c:pt>
                <c:pt idx="137">
                  <c:v>140257.04999999999</c:v>
                </c:pt>
                <c:pt idx="138">
                  <c:v>140028.59</c:v>
                </c:pt>
                <c:pt idx="139">
                  <c:v>139800.12</c:v>
                </c:pt>
                <c:pt idx="140">
                  <c:v>139437.28</c:v>
                </c:pt>
                <c:pt idx="141">
                  <c:v>139074.44</c:v>
                </c:pt>
                <c:pt idx="142">
                  <c:v>138845.97</c:v>
                </c:pt>
                <c:pt idx="143">
                  <c:v>138483.13</c:v>
                </c:pt>
                <c:pt idx="144">
                  <c:v>138120.29</c:v>
                </c:pt>
                <c:pt idx="145">
                  <c:v>137757.45000000001</c:v>
                </c:pt>
                <c:pt idx="146">
                  <c:v>137394.60999999999</c:v>
                </c:pt>
                <c:pt idx="147">
                  <c:v>137031.76999999999</c:v>
                </c:pt>
                <c:pt idx="148">
                  <c:v>136897.39000000001</c:v>
                </c:pt>
                <c:pt idx="149">
                  <c:v>136534.54999999999</c:v>
                </c:pt>
                <c:pt idx="150">
                  <c:v>136171.70000000001</c:v>
                </c:pt>
                <c:pt idx="151">
                  <c:v>136037.32999999999</c:v>
                </c:pt>
                <c:pt idx="152">
                  <c:v>135674.49</c:v>
                </c:pt>
                <c:pt idx="153">
                  <c:v>135311.65</c:v>
                </c:pt>
                <c:pt idx="154">
                  <c:v>135177.28</c:v>
                </c:pt>
                <c:pt idx="155">
                  <c:v>134814.43</c:v>
                </c:pt>
                <c:pt idx="156">
                  <c:v>134680.06</c:v>
                </c:pt>
                <c:pt idx="157">
                  <c:v>134182.84</c:v>
                </c:pt>
                <c:pt idx="158">
                  <c:v>134048.46</c:v>
                </c:pt>
                <c:pt idx="159">
                  <c:v>133551.25</c:v>
                </c:pt>
                <c:pt idx="160">
                  <c:v>133416.87</c:v>
                </c:pt>
                <c:pt idx="161">
                  <c:v>132919.66</c:v>
                </c:pt>
                <c:pt idx="162">
                  <c:v>132785.28</c:v>
                </c:pt>
                <c:pt idx="163">
                  <c:v>132422.44</c:v>
                </c:pt>
                <c:pt idx="164">
                  <c:v>132288.06</c:v>
                </c:pt>
                <c:pt idx="165">
                  <c:v>132153.69</c:v>
                </c:pt>
                <c:pt idx="166">
                  <c:v>131656.47</c:v>
                </c:pt>
                <c:pt idx="167">
                  <c:v>131522.1</c:v>
                </c:pt>
                <c:pt idx="168">
                  <c:v>131387.73000000001</c:v>
                </c:pt>
                <c:pt idx="169">
                  <c:v>130890.51</c:v>
                </c:pt>
                <c:pt idx="170">
                  <c:v>130756.13</c:v>
                </c:pt>
                <c:pt idx="171">
                  <c:v>130258.91</c:v>
                </c:pt>
                <c:pt idx="172">
                  <c:v>130124.54</c:v>
                </c:pt>
                <c:pt idx="173">
                  <c:v>129990.16</c:v>
                </c:pt>
                <c:pt idx="174">
                  <c:v>129855.79</c:v>
                </c:pt>
                <c:pt idx="175">
                  <c:v>129224.19</c:v>
                </c:pt>
                <c:pt idx="176">
                  <c:v>129089.82</c:v>
                </c:pt>
                <c:pt idx="177">
                  <c:v>128592.6</c:v>
                </c:pt>
                <c:pt idx="178">
                  <c:v>128458.23</c:v>
                </c:pt>
                <c:pt idx="179">
                  <c:v>128323.85</c:v>
                </c:pt>
                <c:pt idx="180">
                  <c:v>127692.26</c:v>
                </c:pt>
                <c:pt idx="181">
                  <c:v>127557.88</c:v>
                </c:pt>
                <c:pt idx="182">
                  <c:v>127423.51</c:v>
                </c:pt>
                <c:pt idx="183">
                  <c:v>127289.14</c:v>
                </c:pt>
                <c:pt idx="184">
                  <c:v>127154.76</c:v>
                </c:pt>
                <c:pt idx="185">
                  <c:v>127020.39</c:v>
                </c:pt>
                <c:pt idx="186">
                  <c:v>126886.01</c:v>
                </c:pt>
                <c:pt idx="187">
                  <c:v>126751.63</c:v>
                </c:pt>
                <c:pt idx="188">
                  <c:v>126120.04</c:v>
                </c:pt>
                <c:pt idx="189">
                  <c:v>125985.67</c:v>
                </c:pt>
                <c:pt idx="190">
                  <c:v>125851.29</c:v>
                </c:pt>
                <c:pt idx="191">
                  <c:v>125354.07</c:v>
                </c:pt>
                <c:pt idx="192">
                  <c:v>125219.7</c:v>
                </c:pt>
                <c:pt idx="193">
                  <c:v>125085.32</c:v>
                </c:pt>
                <c:pt idx="194">
                  <c:v>124588.11</c:v>
                </c:pt>
                <c:pt idx="195">
                  <c:v>124453.73</c:v>
                </c:pt>
                <c:pt idx="196">
                  <c:v>124319.36</c:v>
                </c:pt>
                <c:pt idx="197">
                  <c:v>123822.14</c:v>
                </c:pt>
                <c:pt idx="198">
                  <c:v>123687.76</c:v>
                </c:pt>
                <c:pt idx="199">
                  <c:v>123553.39</c:v>
                </c:pt>
                <c:pt idx="200">
                  <c:v>123419.01</c:v>
                </c:pt>
                <c:pt idx="201">
                  <c:v>123284.64</c:v>
                </c:pt>
                <c:pt idx="202">
                  <c:v>122518.67</c:v>
                </c:pt>
                <c:pt idx="203">
                  <c:v>122384.29</c:v>
                </c:pt>
                <c:pt idx="204">
                  <c:v>122249.92</c:v>
                </c:pt>
                <c:pt idx="205">
                  <c:v>122115.55</c:v>
                </c:pt>
                <c:pt idx="206">
                  <c:v>121981.17</c:v>
                </c:pt>
                <c:pt idx="207">
                  <c:v>121846.79</c:v>
                </c:pt>
                <c:pt idx="208">
                  <c:v>121712.42</c:v>
                </c:pt>
                <c:pt idx="209">
                  <c:v>121578.04</c:v>
                </c:pt>
                <c:pt idx="210">
                  <c:v>121443.67</c:v>
                </c:pt>
                <c:pt idx="211">
                  <c:v>120812.08</c:v>
                </c:pt>
                <c:pt idx="212">
                  <c:v>120677.71</c:v>
                </c:pt>
                <c:pt idx="213">
                  <c:v>120543.33</c:v>
                </c:pt>
                <c:pt idx="214">
                  <c:v>120408.95</c:v>
                </c:pt>
                <c:pt idx="215">
                  <c:v>120274.57</c:v>
                </c:pt>
                <c:pt idx="216">
                  <c:v>120140.2</c:v>
                </c:pt>
                <c:pt idx="217">
                  <c:v>120005.83</c:v>
                </c:pt>
                <c:pt idx="218">
                  <c:v>119871.45</c:v>
                </c:pt>
                <c:pt idx="219">
                  <c:v>119737.08</c:v>
                </c:pt>
                <c:pt idx="220">
                  <c:v>119602.7</c:v>
                </c:pt>
                <c:pt idx="221">
                  <c:v>119468.32</c:v>
                </c:pt>
                <c:pt idx="222">
                  <c:v>119333.95</c:v>
                </c:pt>
                <c:pt idx="223">
                  <c:v>119199.57</c:v>
                </c:pt>
                <c:pt idx="224">
                  <c:v>119065.2</c:v>
                </c:pt>
                <c:pt idx="225">
                  <c:v>118930.83</c:v>
                </c:pt>
                <c:pt idx="226">
                  <c:v>118796.45</c:v>
                </c:pt>
                <c:pt idx="227">
                  <c:v>118662.07</c:v>
                </c:pt>
                <c:pt idx="228">
                  <c:v>118527.69</c:v>
                </c:pt>
                <c:pt idx="229">
                  <c:v>118393.32</c:v>
                </c:pt>
                <c:pt idx="230">
                  <c:v>118258.95</c:v>
                </c:pt>
                <c:pt idx="231">
                  <c:v>118124.57</c:v>
                </c:pt>
                <c:pt idx="232">
                  <c:v>117681.16</c:v>
                </c:pt>
                <c:pt idx="233">
                  <c:v>117546.78</c:v>
                </c:pt>
                <c:pt idx="234">
                  <c:v>117372.12</c:v>
                </c:pt>
                <c:pt idx="235">
                  <c:v>117237.75</c:v>
                </c:pt>
                <c:pt idx="236">
                  <c:v>117063.09</c:v>
                </c:pt>
                <c:pt idx="237">
                  <c:v>116888.43</c:v>
                </c:pt>
                <c:pt idx="238">
                  <c:v>116713.77</c:v>
                </c:pt>
                <c:pt idx="239">
                  <c:v>116539.11</c:v>
                </c:pt>
                <c:pt idx="240">
                  <c:v>116364.45</c:v>
                </c:pt>
                <c:pt idx="241">
                  <c:v>116324.16</c:v>
                </c:pt>
                <c:pt idx="242">
                  <c:v>116189.79</c:v>
                </c:pt>
                <c:pt idx="243">
                  <c:v>116149.51</c:v>
                </c:pt>
                <c:pt idx="244">
                  <c:v>115974.84</c:v>
                </c:pt>
                <c:pt idx="245">
                  <c:v>115934.56</c:v>
                </c:pt>
                <c:pt idx="246">
                  <c:v>115759.9</c:v>
                </c:pt>
                <c:pt idx="247">
                  <c:v>115719.61</c:v>
                </c:pt>
                <c:pt idx="248">
                  <c:v>115544.95</c:v>
                </c:pt>
                <c:pt idx="249">
                  <c:v>115504.67</c:v>
                </c:pt>
                <c:pt idx="250">
                  <c:v>115464.39</c:v>
                </c:pt>
                <c:pt idx="251">
                  <c:v>115330.01</c:v>
                </c:pt>
                <c:pt idx="252">
                  <c:v>115289.72</c:v>
                </c:pt>
                <c:pt idx="253">
                  <c:v>115249.44</c:v>
                </c:pt>
                <c:pt idx="254">
                  <c:v>115115.07</c:v>
                </c:pt>
                <c:pt idx="255">
                  <c:v>115074.78</c:v>
                </c:pt>
                <c:pt idx="256">
                  <c:v>115034.49</c:v>
                </c:pt>
                <c:pt idx="257">
                  <c:v>114900.12</c:v>
                </c:pt>
                <c:pt idx="258">
                  <c:v>114994.21</c:v>
                </c:pt>
                <c:pt idx="259">
                  <c:v>114859.83</c:v>
                </c:pt>
                <c:pt idx="260">
                  <c:v>114819.55</c:v>
                </c:pt>
                <c:pt idx="261">
                  <c:v>114779.27</c:v>
                </c:pt>
                <c:pt idx="262">
                  <c:v>114738.98</c:v>
                </c:pt>
                <c:pt idx="263">
                  <c:v>114698.7</c:v>
                </c:pt>
                <c:pt idx="264">
                  <c:v>114792.79</c:v>
                </c:pt>
                <c:pt idx="265">
                  <c:v>114658.41</c:v>
                </c:pt>
                <c:pt idx="266">
                  <c:v>114752.5</c:v>
                </c:pt>
                <c:pt idx="267">
                  <c:v>114712.22</c:v>
                </c:pt>
                <c:pt idx="268">
                  <c:v>114806.31</c:v>
                </c:pt>
                <c:pt idx="269">
                  <c:v>114671.94</c:v>
                </c:pt>
                <c:pt idx="270">
                  <c:v>114766.02</c:v>
                </c:pt>
                <c:pt idx="271">
                  <c:v>114860.11</c:v>
                </c:pt>
                <c:pt idx="272">
                  <c:v>114954.2</c:v>
                </c:pt>
                <c:pt idx="273">
                  <c:v>115048.3</c:v>
                </c:pt>
                <c:pt idx="274">
                  <c:v>115008.01</c:v>
                </c:pt>
                <c:pt idx="275">
                  <c:v>115102.1</c:v>
                </c:pt>
                <c:pt idx="276">
                  <c:v>115196.19</c:v>
                </c:pt>
                <c:pt idx="277">
                  <c:v>115290.28</c:v>
                </c:pt>
                <c:pt idx="278">
                  <c:v>115384.37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009504"/>
        <c:axId val="504011072"/>
      </c:scatterChart>
      <c:valAx>
        <c:axId val="504009504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4011072"/>
        <c:crosses val="autoZero"/>
        <c:crossBetween val="midCat"/>
      </c:valAx>
      <c:valAx>
        <c:axId val="504011072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400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Perm E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17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Well!$D$4:$D$10</c:f>
              <c:numCache>
                <c:formatCode>0.0</c:formatCode>
                <c:ptCount val="7"/>
                <c:pt idx="0">
                  <c:v>56437.337763999996</c:v>
                </c:pt>
                <c:pt idx="1">
                  <c:v>62366.471811999996</c:v>
                </c:pt>
                <c:pt idx="2">
                  <c:v>57550.526776000006</c:v>
                </c:pt>
                <c:pt idx="3">
                  <c:v>67901.576976000011</c:v>
                </c:pt>
                <c:pt idx="4">
                  <c:v>50105.316564000001</c:v>
                </c:pt>
                <c:pt idx="5">
                  <c:v>61411.747371999998</c:v>
                </c:pt>
                <c:pt idx="6">
                  <c:v>49852.363799999999</c:v>
                </c:pt>
              </c:numCache>
            </c:numRef>
          </c:xVal>
          <c:yVal>
            <c:numRef>
              <c:f>Well!$E$4:$E$10</c:f>
              <c:numCache>
                <c:formatCode>0.0</c:formatCode>
                <c:ptCount val="7"/>
                <c:pt idx="0">
                  <c:v>126708.66547200001</c:v>
                </c:pt>
                <c:pt idx="1">
                  <c:v>134933.07518399999</c:v>
                </c:pt>
                <c:pt idx="2">
                  <c:v>118550.52872799999</c:v>
                </c:pt>
                <c:pt idx="3">
                  <c:v>142706.36939599999</c:v>
                </c:pt>
                <c:pt idx="4">
                  <c:v>129933.07502399999</c:v>
                </c:pt>
                <c:pt idx="5">
                  <c:v>124364.83337600001</c:v>
                </c:pt>
                <c:pt idx="6">
                  <c:v>117875.331856</c:v>
                </c:pt>
              </c:numCache>
            </c:numRef>
          </c:yVal>
          <c:smooth val="1"/>
        </c:ser>
        <c:ser>
          <c:idx val="19"/>
          <c:order val="1"/>
          <c:spPr>
            <a:ln w="19050" cap="rnd">
              <a:solidFill>
                <a:schemeClr val="accent5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'Input-Poro-perm'!$AH$4:$AH$5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'Input-Poro-perm'!$AI$4:$AI$5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20"/>
          <c:order val="2"/>
          <c:spPr>
            <a:ln w="19050" cap="rnd">
              <a:solidFill>
                <a:schemeClr val="accent5">
                  <a:shade val="5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7000"/>
                </a:schemeClr>
              </a:solidFill>
              <a:ln w="9525">
                <a:solidFill>
                  <a:schemeClr val="accent5">
                    <a:shade val="47000"/>
                  </a:schemeClr>
                </a:solidFill>
              </a:ln>
              <a:effectLst/>
            </c:spPr>
          </c:marker>
          <c:xVal>
            <c:numRef>
              <c:f>'Input-Poro-perm'!$AH$5:$AH$6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'Input-Poro-perm'!$AI$5:$AI$6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21"/>
          <c:order val="3"/>
          <c:spPr>
            <a:ln w="19050" cap="rnd">
              <a:solidFill>
                <a:schemeClr val="accent5">
                  <a:shade val="4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1000"/>
                </a:schemeClr>
              </a:solidFill>
              <a:ln w="9525">
                <a:solidFill>
                  <a:schemeClr val="accent5">
                    <a:shade val="41000"/>
                  </a:schemeClr>
                </a:solidFill>
              </a:ln>
              <a:effectLst/>
            </c:spPr>
          </c:marker>
          <c:xVal>
            <c:numRef>
              <c:f>'Input-Poro-perm'!$AH$6:$AH$7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'Input-Poro-perm'!$AI$6:$AI$7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22"/>
          <c:order val="4"/>
          <c:spPr>
            <a:ln w="19050" cap="rnd">
              <a:solidFill>
                <a:schemeClr val="accent5">
                  <a:shade val="4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1000"/>
                </a:schemeClr>
              </a:solidFill>
              <a:ln w="9525">
                <a:solidFill>
                  <a:schemeClr val="accent5">
                    <a:shade val="41000"/>
                  </a:schemeClr>
                </a:solidFill>
              </a:ln>
              <a:effectLst/>
            </c:spPr>
          </c:marker>
          <c:xVal>
            <c:numRef>
              <c:f>'Input-Poro-perm'!$AH$7:$AH$8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'Input-Poro-perm'!$AI$7:$AI$8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ser>
          <c:idx val="18"/>
          <c:order val="5"/>
          <c:spPr>
            <a:ln w="1905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xVal>
            <c:numRef>
              <c:f>Well!$D$12:$D$16</c:f>
              <c:numCache>
                <c:formatCode>0.0</c:formatCode>
                <c:ptCount val="5"/>
                <c:pt idx="0">
                  <c:v>58899.770120000001</c:v>
                </c:pt>
                <c:pt idx="1">
                  <c:v>59504.040829999998</c:v>
                </c:pt>
                <c:pt idx="2">
                  <c:v>56077.051350000002</c:v>
                </c:pt>
                <c:pt idx="3">
                  <c:v>53254.332580000002</c:v>
                </c:pt>
                <c:pt idx="4">
                  <c:v>53858.603280000003</c:v>
                </c:pt>
              </c:numCache>
            </c:numRef>
          </c:xVal>
          <c:yVal>
            <c:numRef>
              <c:f>Well!$E$12:$E$16</c:f>
              <c:numCache>
                <c:formatCode>0.0</c:formatCode>
                <c:ptCount val="5"/>
                <c:pt idx="0">
                  <c:v>134600.59766</c:v>
                </c:pt>
                <c:pt idx="1">
                  <c:v>131173.60818000001</c:v>
                </c:pt>
                <c:pt idx="2">
                  <c:v>130569.33747</c:v>
                </c:pt>
                <c:pt idx="3">
                  <c:v>126538.07728</c:v>
                </c:pt>
                <c:pt idx="4">
                  <c:v>123111.08779999999</c:v>
                </c:pt>
              </c:numCache>
            </c:numRef>
          </c:yVal>
          <c:smooth val="1"/>
        </c:ser>
        <c:ser>
          <c:idx val="23"/>
          <c:order val="6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'Input-Poro-perm'!$AH$13:$AH$291</c:f>
              <c:numCache>
                <c:formatCode>0</c:formatCode>
                <c:ptCount val="279"/>
                <c:pt idx="0">
                  <c:v>49315.22</c:v>
                </c:pt>
                <c:pt idx="1">
                  <c:v>48871.81</c:v>
                </c:pt>
                <c:pt idx="2">
                  <c:v>49006.18</c:v>
                </c:pt>
                <c:pt idx="3">
                  <c:v>49140.56</c:v>
                </c:pt>
                <c:pt idx="4">
                  <c:v>49274.93</c:v>
                </c:pt>
                <c:pt idx="5">
                  <c:v>48697.15</c:v>
                </c:pt>
                <c:pt idx="6">
                  <c:v>48831.519999999997</c:v>
                </c:pt>
                <c:pt idx="7">
                  <c:v>48522.49</c:v>
                </c:pt>
                <c:pt idx="8">
                  <c:v>48347.83</c:v>
                </c:pt>
                <c:pt idx="9">
                  <c:v>48173.17</c:v>
                </c:pt>
                <c:pt idx="10">
                  <c:v>48132.88</c:v>
                </c:pt>
                <c:pt idx="11">
                  <c:v>47958.22</c:v>
                </c:pt>
                <c:pt idx="12">
                  <c:v>47917.94</c:v>
                </c:pt>
                <c:pt idx="13">
                  <c:v>47702.99</c:v>
                </c:pt>
                <c:pt idx="14">
                  <c:v>47662.71</c:v>
                </c:pt>
                <c:pt idx="15">
                  <c:v>47622.42</c:v>
                </c:pt>
                <c:pt idx="16">
                  <c:v>47582.14</c:v>
                </c:pt>
                <c:pt idx="17">
                  <c:v>47541.85</c:v>
                </c:pt>
                <c:pt idx="18">
                  <c:v>47326.91</c:v>
                </c:pt>
                <c:pt idx="19">
                  <c:v>47286.62</c:v>
                </c:pt>
                <c:pt idx="20">
                  <c:v>47246.34</c:v>
                </c:pt>
                <c:pt idx="21">
                  <c:v>47206.05</c:v>
                </c:pt>
                <c:pt idx="22">
                  <c:v>47165.77</c:v>
                </c:pt>
                <c:pt idx="23">
                  <c:v>47125.48</c:v>
                </c:pt>
                <c:pt idx="24">
                  <c:v>47085.2</c:v>
                </c:pt>
                <c:pt idx="25">
                  <c:v>47044.92</c:v>
                </c:pt>
                <c:pt idx="26">
                  <c:v>47004.63</c:v>
                </c:pt>
                <c:pt idx="27">
                  <c:v>46964.35</c:v>
                </c:pt>
                <c:pt idx="28">
                  <c:v>46924.06</c:v>
                </c:pt>
                <c:pt idx="29">
                  <c:v>46883.78</c:v>
                </c:pt>
                <c:pt idx="30">
                  <c:v>46843.49</c:v>
                </c:pt>
                <c:pt idx="31">
                  <c:v>46803.21</c:v>
                </c:pt>
                <c:pt idx="32">
                  <c:v>46776.44</c:v>
                </c:pt>
                <c:pt idx="33">
                  <c:v>46736.160000000003</c:v>
                </c:pt>
                <c:pt idx="34">
                  <c:v>46695.87</c:v>
                </c:pt>
                <c:pt idx="35">
                  <c:v>46749.68</c:v>
                </c:pt>
                <c:pt idx="36">
                  <c:v>46803.49</c:v>
                </c:pt>
                <c:pt idx="37">
                  <c:v>46857.29</c:v>
                </c:pt>
                <c:pt idx="38">
                  <c:v>46911.1</c:v>
                </c:pt>
                <c:pt idx="39">
                  <c:v>47018.71</c:v>
                </c:pt>
                <c:pt idx="40">
                  <c:v>47072.52</c:v>
                </c:pt>
                <c:pt idx="41">
                  <c:v>47126.32</c:v>
                </c:pt>
                <c:pt idx="42">
                  <c:v>47274.22</c:v>
                </c:pt>
                <c:pt idx="43">
                  <c:v>47422.11</c:v>
                </c:pt>
                <c:pt idx="44">
                  <c:v>47516.21</c:v>
                </c:pt>
                <c:pt idx="45">
                  <c:v>47664.1</c:v>
                </c:pt>
                <c:pt idx="46">
                  <c:v>47758.19</c:v>
                </c:pt>
                <c:pt idx="47">
                  <c:v>48000.18</c:v>
                </c:pt>
                <c:pt idx="48">
                  <c:v>48094.27</c:v>
                </c:pt>
                <c:pt idx="49">
                  <c:v>48524.44</c:v>
                </c:pt>
                <c:pt idx="50">
                  <c:v>48618.53</c:v>
                </c:pt>
                <c:pt idx="51">
                  <c:v>48712.62</c:v>
                </c:pt>
                <c:pt idx="52">
                  <c:v>49801.42</c:v>
                </c:pt>
                <c:pt idx="53">
                  <c:v>49895.51</c:v>
                </c:pt>
                <c:pt idx="54">
                  <c:v>49989.599999999999</c:v>
                </c:pt>
                <c:pt idx="55">
                  <c:v>50083.69</c:v>
                </c:pt>
                <c:pt idx="56">
                  <c:v>51064.89</c:v>
                </c:pt>
                <c:pt idx="57">
                  <c:v>51158.98</c:v>
                </c:pt>
                <c:pt idx="58">
                  <c:v>51253.07</c:v>
                </c:pt>
                <c:pt idx="59">
                  <c:v>51347.16</c:v>
                </c:pt>
                <c:pt idx="60">
                  <c:v>51441.25</c:v>
                </c:pt>
                <c:pt idx="61">
                  <c:v>52140.17</c:v>
                </c:pt>
                <c:pt idx="62">
                  <c:v>52234.26</c:v>
                </c:pt>
                <c:pt idx="63">
                  <c:v>52328.35</c:v>
                </c:pt>
                <c:pt idx="64">
                  <c:v>53027.27</c:v>
                </c:pt>
                <c:pt idx="65">
                  <c:v>53121.36</c:v>
                </c:pt>
                <c:pt idx="66">
                  <c:v>53726.19</c:v>
                </c:pt>
                <c:pt idx="67">
                  <c:v>53820.28</c:v>
                </c:pt>
                <c:pt idx="68">
                  <c:v>54331.02</c:v>
                </c:pt>
                <c:pt idx="69">
                  <c:v>54425.11</c:v>
                </c:pt>
                <c:pt idx="70">
                  <c:v>54935.839999999997</c:v>
                </c:pt>
                <c:pt idx="71">
                  <c:v>55029.93</c:v>
                </c:pt>
                <c:pt idx="72">
                  <c:v>55540.67</c:v>
                </c:pt>
                <c:pt idx="73">
                  <c:v>55634.76</c:v>
                </c:pt>
                <c:pt idx="74">
                  <c:v>56145.5</c:v>
                </c:pt>
                <c:pt idx="75">
                  <c:v>56239.59</c:v>
                </c:pt>
                <c:pt idx="76">
                  <c:v>56656.24</c:v>
                </c:pt>
                <c:pt idx="77">
                  <c:v>56750.33</c:v>
                </c:pt>
                <c:pt idx="78">
                  <c:v>57166.98</c:v>
                </c:pt>
                <c:pt idx="79">
                  <c:v>57583.62</c:v>
                </c:pt>
                <c:pt idx="80">
                  <c:v>58000.27</c:v>
                </c:pt>
                <c:pt idx="81">
                  <c:v>58416.92</c:v>
                </c:pt>
                <c:pt idx="82">
                  <c:v>58739.48</c:v>
                </c:pt>
                <c:pt idx="83">
                  <c:v>59062.03</c:v>
                </c:pt>
                <c:pt idx="84">
                  <c:v>59478.68</c:v>
                </c:pt>
                <c:pt idx="85">
                  <c:v>59801.23</c:v>
                </c:pt>
                <c:pt idx="86">
                  <c:v>60029.7</c:v>
                </c:pt>
                <c:pt idx="87">
                  <c:v>60352.26</c:v>
                </c:pt>
                <c:pt idx="88">
                  <c:v>60674.81</c:v>
                </c:pt>
                <c:pt idx="89">
                  <c:v>60997.37</c:v>
                </c:pt>
                <c:pt idx="90">
                  <c:v>61319.93</c:v>
                </c:pt>
                <c:pt idx="91">
                  <c:v>61548.39</c:v>
                </c:pt>
                <c:pt idx="92">
                  <c:v>61642.48</c:v>
                </c:pt>
                <c:pt idx="93">
                  <c:v>61870.95</c:v>
                </c:pt>
                <c:pt idx="94">
                  <c:v>62193.5</c:v>
                </c:pt>
                <c:pt idx="95">
                  <c:v>62421.97</c:v>
                </c:pt>
                <c:pt idx="96">
                  <c:v>62650.44</c:v>
                </c:pt>
                <c:pt idx="97">
                  <c:v>62972.99</c:v>
                </c:pt>
                <c:pt idx="98">
                  <c:v>63201.46</c:v>
                </c:pt>
                <c:pt idx="99">
                  <c:v>63429.93</c:v>
                </c:pt>
                <c:pt idx="100">
                  <c:v>63658.39</c:v>
                </c:pt>
                <c:pt idx="101">
                  <c:v>63886.86</c:v>
                </c:pt>
                <c:pt idx="102">
                  <c:v>64115.33</c:v>
                </c:pt>
                <c:pt idx="103">
                  <c:v>64343.79</c:v>
                </c:pt>
                <c:pt idx="104">
                  <c:v>64572.26</c:v>
                </c:pt>
                <c:pt idx="105">
                  <c:v>64800.72</c:v>
                </c:pt>
                <c:pt idx="106">
                  <c:v>64935.1</c:v>
                </c:pt>
                <c:pt idx="107">
                  <c:v>65163.56</c:v>
                </c:pt>
                <c:pt idx="108">
                  <c:v>65392.03</c:v>
                </c:pt>
                <c:pt idx="109">
                  <c:v>65526.400000000001</c:v>
                </c:pt>
                <c:pt idx="110">
                  <c:v>65620.490000000005</c:v>
                </c:pt>
                <c:pt idx="111">
                  <c:v>65754.87</c:v>
                </c:pt>
                <c:pt idx="112">
                  <c:v>67098.62</c:v>
                </c:pt>
                <c:pt idx="113">
                  <c:v>65983.34</c:v>
                </c:pt>
                <c:pt idx="114">
                  <c:v>66117.710000000006</c:v>
                </c:pt>
                <c:pt idx="115">
                  <c:v>66252.09</c:v>
                </c:pt>
                <c:pt idx="116">
                  <c:v>66386.460000000006</c:v>
                </c:pt>
                <c:pt idx="117">
                  <c:v>66789.59</c:v>
                </c:pt>
                <c:pt idx="118">
                  <c:v>66923.960000000006</c:v>
                </c:pt>
                <c:pt idx="119">
                  <c:v>67058.34</c:v>
                </c:pt>
                <c:pt idx="120">
                  <c:v>66480.55</c:v>
                </c:pt>
                <c:pt idx="121">
                  <c:v>66614.929999999993</c:v>
                </c:pt>
                <c:pt idx="122">
                  <c:v>66749.3</c:v>
                </c:pt>
                <c:pt idx="123">
                  <c:v>66883.679999999993</c:v>
                </c:pt>
                <c:pt idx="124">
                  <c:v>67233</c:v>
                </c:pt>
                <c:pt idx="125">
                  <c:v>67273.279999999999</c:v>
                </c:pt>
                <c:pt idx="126">
                  <c:v>67985.440000000002</c:v>
                </c:pt>
                <c:pt idx="127">
                  <c:v>67851.070000000007</c:v>
                </c:pt>
                <c:pt idx="128">
                  <c:v>67716.69</c:v>
                </c:pt>
                <c:pt idx="129">
                  <c:v>67582.320000000007</c:v>
                </c:pt>
                <c:pt idx="130">
                  <c:v>67447.94</c:v>
                </c:pt>
                <c:pt idx="131">
                  <c:v>68160.100000000006</c:v>
                </c:pt>
                <c:pt idx="132">
                  <c:v>68025.73</c:v>
                </c:pt>
                <c:pt idx="133">
                  <c:v>68200.39</c:v>
                </c:pt>
                <c:pt idx="134">
                  <c:v>68240.679999999993</c:v>
                </c:pt>
                <c:pt idx="135">
                  <c:v>68280.960000000006</c:v>
                </c:pt>
                <c:pt idx="136">
                  <c:v>68321.240000000005</c:v>
                </c:pt>
                <c:pt idx="137">
                  <c:v>68267.44</c:v>
                </c:pt>
                <c:pt idx="138">
                  <c:v>68307.72</c:v>
                </c:pt>
                <c:pt idx="139">
                  <c:v>68348.009999999995</c:v>
                </c:pt>
                <c:pt idx="140">
                  <c:v>68294.2</c:v>
                </c:pt>
                <c:pt idx="141">
                  <c:v>68240.399999999994</c:v>
                </c:pt>
                <c:pt idx="142">
                  <c:v>68280.679999999993</c:v>
                </c:pt>
                <c:pt idx="143">
                  <c:v>68226.87</c:v>
                </c:pt>
                <c:pt idx="144">
                  <c:v>68173.070000000007</c:v>
                </c:pt>
                <c:pt idx="145">
                  <c:v>68119.259999999995</c:v>
                </c:pt>
                <c:pt idx="146">
                  <c:v>68065.460000000006</c:v>
                </c:pt>
                <c:pt idx="147">
                  <c:v>68011.649999999994</c:v>
                </c:pt>
                <c:pt idx="148">
                  <c:v>67917.56</c:v>
                </c:pt>
                <c:pt idx="149">
                  <c:v>67863.759999999995</c:v>
                </c:pt>
                <c:pt idx="150">
                  <c:v>67809.95</c:v>
                </c:pt>
                <c:pt idx="151">
                  <c:v>67715.86</c:v>
                </c:pt>
                <c:pt idx="152">
                  <c:v>67662.05</c:v>
                </c:pt>
                <c:pt idx="153">
                  <c:v>67608.25</c:v>
                </c:pt>
                <c:pt idx="154">
                  <c:v>67514.16</c:v>
                </c:pt>
                <c:pt idx="155">
                  <c:v>67460.350000000006</c:v>
                </c:pt>
                <c:pt idx="156">
                  <c:v>67366.259999999995</c:v>
                </c:pt>
                <c:pt idx="157">
                  <c:v>67218.36</c:v>
                </c:pt>
                <c:pt idx="158">
                  <c:v>67124.27</c:v>
                </c:pt>
                <c:pt idx="159">
                  <c:v>66976.37</c:v>
                </c:pt>
                <c:pt idx="160">
                  <c:v>66882.28</c:v>
                </c:pt>
                <c:pt idx="161">
                  <c:v>66734.39</c:v>
                </c:pt>
                <c:pt idx="162">
                  <c:v>66640.3</c:v>
                </c:pt>
                <c:pt idx="163">
                  <c:v>66586.490000000005</c:v>
                </c:pt>
                <c:pt idx="164">
                  <c:v>66492.399999999994</c:v>
                </c:pt>
                <c:pt idx="165">
                  <c:v>66398.31</c:v>
                </c:pt>
                <c:pt idx="166">
                  <c:v>66250.41</c:v>
                </c:pt>
                <c:pt idx="167">
                  <c:v>66156.320000000007</c:v>
                </c:pt>
                <c:pt idx="168">
                  <c:v>66062.23</c:v>
                </c:pt>
                <c:pt idx="169">
                  <c:v>65914.34</c:v>
                </c:pt>
                <c:pt idx="170">
                  <c:v>65820.25</c:v>
                </c:pt>
                <c:pt idx="171">
                  <c:v>65672.350000000006</c:v>
                </c:pt>
                <c:pt idx="172">
                  <c:v>65578.259999999995</c:v>
                </c:pt>
                <c:pt idx="173">
                  <c:v>65484.17</c:v>
                </c:pt>
                <c:pt idx="174">
                  <c:v>65390.080000000002</c:v>
                </c:pt>
                <c:pt idx="175">
                  <c:v>65148.09</c:v>
                </c:pt>
                <c:pt idx="176">
                  <c:v>65054</c:v>
                </c:pt>
                <c:pt idx="177">
                  <c:v>64906.1</c:v>
                </c:pt>
                <c:pt idx="178">
                  <c:v>64812.01</c:v>
                </c:pt>
                <c:pt idx="179">
                  <c:v>64717.919999999998</c:v>
                </c:pt>
                <c:pt idx="180">
                  <c:v>64475.94</c:v>
                </c:pt>
                <c:pt idx="181">
                  <c:v>64381.84</c:v>
                </c:pt>
                <c:pt idx="182">
                  <c:v>64287.75</c:v>
                </c:pt>
                <c:pt idx="183">
                  <c:v>64193.66</c:v>
                </c:pt>
                <c:pt idx="184">
                  <c:v>64099.57</c:v>
                </c:pt>
                <c:pt idx="185">
                  <c:v>64005.48</c:v>
                </c:pt>
                <c:pt idx="186">
                  <c:v>63911.39</c:v>
                </c:pt>
                <c:pt idx="187">
                  <c:v>63817.3</c:v>
                </c:pt>
                <c:pt idx="188">
                  <c:v>63575.31</c:v>
                </c:pt>
                <c:pt idx="189">
                  <c:v>63481.22</c:v>
                </c:pt>
                <c:pt idx="190">
                  <c:v>63387.13</c:v>
                </c:pt>
                <c:pt idx="191">
                  <c:v>63239.24</c:v>
                </c:pt>
                <c:pt idx="192">
                  <c:v>63145.15</c:v>
                </c:pt>
                <c:pt idx="193">
                  <c:v>63051.06</c:v>
                </c:pt>
                <c:pt idx="194">
                  <c:v>62903.16</c:v>
                </c:pt>
                <c:pt idx="195">
                  <c:v>62809.07</c:v>
                </c:pt>
                <c:pt idx="196">
                  <c:v>62714.98</c:v>
                </c:pt>
                <c:pt idx="197">
                  <c:v>62567.08</c:v>
                </c:pt>
                <c:pt idx="198">
                  <c:v>62472.99</c:v>
                </c:pt>
                <c:pt idx="199">
                  <c:v>62378.9</c:v>
                </c:pt>
                <c:pt idx="200">
                  <c:v>62284.81</c:v>
                </c:pt>
                <c:pt idx="201">
                  <c:v>62190.720000000001</c:v>
                </c:pt>
                <c:pt idx="202">
                  <c:v>61854.64</c:v>
                </c:pt>
                <c:pt idx="203">
                  <c:v>61760.55</c:v>
                </c:pt>
                <c:pt idx="204">
                  <c:v>61666.46</c:v>
                </c:pt>
                <c:pt idx="205">
                  <c:v>61572.37</c:v>
                </c:pt>
                <c:pt idx="206">
                  <c:v>61478.28</c:v>
                </c:pt>
                <c:pt idx="207">
                  <c:v>61384.19</c:v>
                </c:pt>
                <c:pt idx="208">
                  <c:v>61290.09</c:v>
                </c:pt>
                <c:pt idx="209">
                  <c:v>61196</c:v>
                </c:pt>
                <c:pt idx="210">
                  <c:v>61101.91</c:v>
                </c:pt>
                <c:pt idx="211">
                  <c:v>60859.93</c:v>
                </c:pt>
                <c:pt idx="212">
                  <c:v>60765.84</c:v>
                </c:pt>
                <c:pt idx="213">
                  <c:v>60671.75</c:v>
                </c:pt>
                <c:pt idx="214">
                  <c:v>60577.66</c:v>
                </c:pt>
                <c:pt idx="215">
                  <c:v>60483.57</c:v>
                </c:pt>
                <c:pt idx="216">
                  <c:v>60389.47</c:v>
                </c:pt>
                <c:pt idx="217">
                  <c:v>60295.38</c:v>
                </c:pt>
                <c:pt idx="218">
                  <c:v>60201.29</c:v>
                </c:pt>
                <c:pt idx="219">
                  <c:v>60107.199999999997</c:v>
                </c:pt>
                <c:pt idx="220">
                  <c:v>60013.11</c:v>
                </c:pt>
                <c:pt idx="221">
                  <c:v>59919.02</c:v>
                </c:pt>
                <c:pt idx="222">
                  <c:v>59824.93</c:v>
                </c:pt>
                <c:pt idx="223">
                  <c:v>59730.84</c:v>
                </c:pt>
                <c:pt idx="224">
                  <c:v>59636.75</c:v>
                </c:pt>
                <c:pt idx="225">
                  <c:v>59542.66</c:v>
                </c:pt>
                <c:pt idx="226">
                  <c:v>59448.57</c:v>
                </c:pt>
                <c:pt idx="227">
                  <c:v>59354.48</c:v>
                </c:pt>
                <c:pt idx="228">
                  <c:v>59260.39</c:v>
                </c:pt>
                <c:pt idx="229">
                  <c:v>59166.3</c:v>
                </c:pt>
                <c:pt idx="230">
                  <c:v>59072.21</c:v>
                </c:pt>
                <c:pt idx="231">
                  <c:v>58978.11</c:v>
                </c:pt>
                <c:pt idx="232">
                  <c:v>58467.38</c:v>
                </c:pt>
                <c:pt idx="233">
                  <c:v>58373.29</c:v>
                </c:pt>
                <c:pt idx="234">
                  <c:v>58050.73</c:v>
                </c:pt>
                <c:pt idx="235">
                  <c:v>57956.639999999999</c:v>
                </c:pt>
                <c:pt idx="236">
                  <c:v>57634.080000000002</c:v>
                </c:pt>
                <c:pt idx="237">
                  <c:v>57311.53</c:v>
                </c:pt>
                <c:pt idx="238">
                  <c:v>56988.97</c:v>
                </c:pt>
                <c:pt idx="239">
                  <c:v>56666.41</c:v>
                </c:pt>
                <c:pt idx="240">
                  <c:v>56343.86</c:v>
                </c:pt>
                <c:pt idx="241">
                  <c:v>56115.39</c:v>
                </c:pt>
                <c:pt idx="242">
                  <c:v>56021.3</c:v>
                </c:pt>
                <c:pt idx="243">
                  <c:v>55792.83</c:v>
                </c:pt>
                <c:pt idx="244">
                  <c:v>55470.28</c:v>
                </c:pt>
                <c:pt idx="245">
                  <c:v>55241.81</c:v>
                </c:pt>
                <c:pt idx="246">
                  <c:v>54919.25</c:v>
                </c:pt>
                <c:pt idx="247">
                  <c:v>54690.79</c:v>
                </c:pt>
                <c:pt idx="248">
                  <c:v>54368.23</c:v>
                </c:pt>
                <c:pt idx="249">
                  <c:v>54139.77</c:v>
                </c:pt>
                <c:pt idx="250">
                  <c:v>53911.3</c:v>
                </c:pt>
                <c:pt idx="251">
                  <c:v>53817.21</c:v>
                </c:pt>
                <c:pt idx="252">
                  <c:v>53588.74</c:v>
                </c:pt>
                <c:pt idx="253">
                  <c:v>53360.28</c:v>
                </c:pt>
                <c:pt idx="254">
                  <c:v>53266.19</c:v>
                </c:pt>
                <c:pt idx="255">
                  <c:v>53037.72</c:v>
                </c:pt>
                <c:pt idx="256">
                  <c:v>52809.25</c:v>
                </c:pt>
                <c:pt idx="257">
                  <c:v>52715.16</c:v>
                </c:pt>
                <c:pt idx="258">
                  <c:v>52580.79</c:v>
                </c:pt>
                <c:pt idx="259">
                  <c:v>52486.7</c:v>
                </c:pt>
                <c:pt idx="260">
                  <c:v>52258.23</c:v>
                </c:pt>
                <c:pt idx="261">
                  <c:v>52029.77</c:v>
                </c:pt>
                <c:pt idx="262">
                  <c:v>51801.3</c:v>
                </c:pt>
                <c:pt idx="263">
                  <c:v>51572.83</c:v>
                </c:pt>
                <c:pt idx="264">
                  <c:v>51438.46</c:v>
                </c:pt>
                <c:pt idx="265">
                  <c:v>51344.37</c:v>
                </c:pt>
                <c:pt idx="266">
                  <c:v>51209.99</c:v>
                </c:pt>
                <c:pt idx="267">
                  <c:v>50981.53</c:v>
                </c:pt>
                <c:pt idx="268">
                  <c:v>50847.15</c:v>
                </c:pt>
                <c:pt idx="269">
                  <c:v>50753.06</c:v>
                </c:pt>
                <c:pt idx="270">
                  <c:v>50618.69</c:v>
                </c:pt>
                <c:pt idx="271">
                  <c:v>50484.31</c:v>
                </c:pt>
                <c:pt idx="272">
                  <c:v>50349.94</c:v>
                </c:pt>
                <c:pt idx="273">
                  <c:v>50215.56</c:v>
                </c:pt>
                <c:pt idx="274">
                  <c:v>49987.09</c:v>
                </c:pt>
                <c:pt idx="275">
                  <c:v>49852.72</c:v>
                </c:pt>
                <c:pt idx="276">
                  <c:v>49718.34</c:v>
                </c:pt>
                <c:pt idx="277">
                  <c:v>49583.97</c:v>
                </c:pt>
                <c:pt idx="278">
                  <c:v>49449.59</c:v>
                </c:pt>
              </c:numCache>
            </c:numRef>
          </c:xVal>
          <c:yVal>
            <c:numRef>
              <c:f>'Input-Poro-perm'!$AI$13:$AI$291</c:f>
              <c:numCache>
                <c:formatCode>0</c:formatCode>
                <c:ptCount val="279"/>
                <c:pt idx="0">
                  <c:v>115478.46</c:v>
                </c:pt>
                <c:pt idx="1">
                  <c:v>115989.2</c:v>
                </c:pt>
                <c:pt idx="2">
                  <c:v>115895.11</c:v>
                </c:pt>
                <c:pt idx="3">
                  <c:v>115801.02</c:v>
                </c:pt>
                <c:pt idx="4">
                  <c:v>115706.93</c:v>
                </c:pt>
                <c:pt idx="5">
                  <c:v>116311.75</c:v>
                </c:pt>
                <c:pt idx="6">
                  <c:v>116217.67</c:v>
                </c:pt>
                <c:pt idx="7">
                  <c:v>116634.31</c:v>
                </c:pt>
                <c:pt idx="8">
                  <c:v>116956.87</c:v>
                </c:pt>
                <c:pt idx="9">
                  <c:v>117279.43</c:v>
                </c:pt>
                <c:pt idx="10">
                  <c:v>117507.89</c:v>
                </c:pt>
                <c:pt idx="11">
                  <c:v>117830.45</c:v>
                </c:pt>
                <c:pt idx="12">
                  <c:v>118058.92</c:v>
                </c:pt>
                <c:pt idx="13">
                  <c:v>118609.94</c:v>
                </c:pt>
                <c:pt idx="14">
                  <c:v>118838.39999999999</c:v>
                </c:pt>
                <c:pt idx="15">
                  <c:v>119066.87</c:v>
                </c:pt>
                <c:pt idx="16">
                  <c:v>119295.33</c:v>
                </c:pt>
                <c:pt idx="17">
                  <c:v>119523.8</c:v>
                </c:pt>
                <c:pt idx="18">
                  <c:v>120074.83</c:v>
                </c:pt>
                <c:pt idx="19">
                  <c:v>120303.29</c:v>
                </c:pt>
                <c:pt idx="20">
                  <c:v>120531.76</c:v>
                </c:pt>
                <c:pt idx="21">
                  <c:v>120760.22</c:v>
                </c:pt>
                <c:pt idx="22">
                  <c:v>120988.69</c:v>
                </c:pt>
                <c:pt idx="23">
                  <c:v>121217.15</c:v>
                </c:pt>
                <c:pt idx="24">
                  <c:v>121445.62</c:v>
                </c:pt>
                <c:pt idx="25">
                  <c:v>121674.08</c:v>
                </c:pt>
                <c:pt idx="26">
                  <c:v>121902.55</c:v>
                </c:pt>
                <c:pt idx="27">
                  <c:v>122131.02</c:v>
                </c:pt>
                <c:pt idx="28">
                  <c:v>122359.48</c:v>
                </c:pt>
                <c:pt idx="29">
                  <c:v>122587.95</c:v>
                </c:pt>
                <c:pt idx="30">
                  <c:v>122816.42</c:v>
                </c:pt>
                <c:pt idx="31">
                  <c:v>123044.88</c:v>
                </c:pt>
                <c:pt idx="32">
                  <c:v>123864.66</c:v>
                </c:pt>
                <c:pt idx="33">
                  <c:v>124093.12</c:v>
                </c:pt>
                <c:pt idx="34">
                  <c:v>124321.59</c:v>
                </c:pt>
                <c:pt idx="35">
                  <c:v>124684.43</c:v>
                </c:pt>
                <c:pt idx="36">
                  <c:v>125047.27</c:v>
                </c:pt>
                <c:pt idx="37">
                  <c:v>125410.11</c:v>
                </c:pt>
                <c:pt idx="38">
                  <c:v>125772.95</c:v>
                </c:pt>
                <c:pt idx="39">
                  <c:v>126498.63</c:v>
                </c:pt>
                <c:pt idx="40">
                  <c:v>126861.47</c:v>
                </c:pt>
                <c:pt idx="41">
                  <c:v>127224.32000000001</c:v>
                </c:pt>
                <c:pt idx="42">
                  <c:v>127721.53</c:v>
                </c:pt>
                <c:pt idx="43">
                  <c:v>128218.75</c:v>
                </c:pt>
                <c:pt idx="44">
                  <c:v>128353.13</c:v>
                </c:pt>
                <c:pt idx="45">
                  <c:v>128850.34</c:v>
                </c:pt>
                <c:pt idx="46">
                  <c:v>128984.72</c:v>
                </c:pt>
                <c:pt idx="47">
                  <c:v>129616.31</c:v>
                </c:pt>
                <c:pt idx="48">
                  <c:v>129750.69</c:v>
                </c:pt>
                <c:pt idx="49">
                  <c:v>130651.03</c:v>
                </c:pt>
                <c:pt idx="50">
                  <c:v>130785.4</c:v>
                </c:pt>
                <c:pt idx="51">
                  <c:v>130919.78</c:v>
                </c:pt>
                <c:pt idx="52">
                  <c:v>132760.75</c:v>
                </c:pt>
                <c:pt idx="53">
                  <c:v>132895.12</c:v>
                </c:pt>
                <c:pt idx="54">
                  <c:v>133029.5</c:v>
                </c:pt>
                <c:pt idx="55">
                  <c:v>133163.88</c:v>
                </c:pt>
                <c:pt idx="56">
                  <c:v>134279.16</c:v>
                </c:pt>
                <c:pt idx="57">
                  <c:v>134413.53</c:v>
                </c:pt>
                <c:pt idx="58">
                  <c:v>134547.91</c:v>
                </c:pt>
                <c:pt idx="59">
                  <c:v>134682.29</c:v>
                </c:pt>
                <c:pt idx="60">
                  <c:v>134816.66</c:v>
                </c:pt>
                <c:pt idx="61">
                  <c:v>135528.82999999999</c:v>
                </c:pt>
                <c:pt idx="62">
                  <c:v>135663.20000000001</c:v>
                </c:pt>
                <c:pt idx="63">
                  <c:v>135797.57</c:v>
                </c:pt>
                <c:pt idx="64">
                  <c:v>136509.74</c:v>
                </c:pt>
                <c:pt idx="65">
                  <c:v>136644.12</c:v>
                </c:pt>
                <c:pt idx="66">
                  <c:v>137221.9</c:v>
                </c:pt>
                <c:pt idx="67">
                  <c:v>137356.28</c:v>
                </c:pt>
                <c:pt idx="68">
                  <c:v>137799.67999999999</c:v>
                </c:pt>
                <c:pt idx="69">
                  <c:v>137934.06</c:v>
                </c:pt>
                <c:pt idx="70">
                  <c:v>138377.47</c:v>
                </c:pt>
                <c:pt idx="71">
                  <c:v>138511.85</c:v>
                </c:pt>
                <c:pt idx="72">
                  <c:v>138955.25</c:v>
                </c:pt>
                <c:pt idx="73">
                  <c:v>139089.63</c:v>
                </c:pt>
                <c:pt idx="74">
                  <c:v>139533.04</c:v>
                </c:pt>
                <c:pt idx="75">
                  <c:v>139667.42000000001</c:v>
                </c:pt>
                <c:pt idx="76">
                  <c:v>139976.45000000001</c:v>
                </c:pt>
                <c:pt idx="77">
                  <c:v>140110.82999999999</c:v>
                </c:pt>
                <c:pt idx="78">
                  <c:v>140419.87</c:v>
                </c:pt>
                <c:pt idx="79">
                  <c:v>140728.9</c:v>
                </c:pt>
                <c:pt idx="80">
                  <c:v>141037.94</c:v>
                </c:pt>
                <c:pt idx="81">
                  <c:v>141346.97</c:v>
                </c:pt>
                <c:pt idx="82">
                  <c:v>141521.63</c:v>
                </c:pt>
                <c:pt idx="83">
                  <c:v>141696.29</c:v>
                </c:pt>
                <c:pt idx="84">
                  <c:v>142005.32999999999</c:v>
                </c:pt>
                <c:pt idx="85">
                  <c:v>142179.98000000001</c:v>
                </c:pt>
                <c:pt idx="86">
                  <c:v>142220.26999999999</c:v>
                </c:pt>
                <c:pt idx="87">
                  <c:v>142394.93</c:v>
                </c:pt>
                <c:pt idx="88">
                  <c:v>142569.59</c:v>
                </c:pt>
                <c:pt idx="89">
                  <c:v>142744.25</c:v>
                </c:pt>
                <c:pt idx="90">
                  <c:v>142918.91</c:v>
                </c:pt>
                <c:pt idx="91">
                  <c:v>142959.20000000001</c:v>
                </c:pt>
                <c:pt idx="92">
                  <c:v>143093.57</c:v>
                </c:pt>
                <c:pt idx="93">
                  <c:v>143133.85</c:v>
                </c:pt>
                <c:pt idx="94">
                  <c:v>143308.51999999999</c:v>
                </c:pt>
                <c:pt idx="95">
                  <c:v>143348.79999999999</c:v>
                </c:pt>
                <c:pt idx="96">
                  <c:v>143389.09</c:v>
                </c:pt>
                <c:pt idx="97">
                  <c:v>143563.74</c:v>
                </c:pt>
                <c:pt idx="98">
                  <c:v>143604.03</c:v>
                </c:pt>
                <c:pt idx="99">
                  <c:v>143644.32</c:v>
                </c:pt>
                <c:pt idx="100">
                  <c:v>143684.6</c:v>
                </c:pt>
                <c:pt idx="101">
                  <c:v>143724.89000000001</c:v>
                </c:pt>
                <c:pt idx="102">
                  <c:v>143765.17000000001</c:v>
                </c:pt>
                <c:pt idx="103">
                  <c:v>143805.45000000001</c:v>
                </c:pt>
                <c:pt idx="104">
                  <c:v>143845.74</c:v>
                </c:pt>
                <c:pt idx="105">
                  <c:v>143886.01999999999</c:v>
                </c:pt>
                <c:pt idx="106">
                  <c:v>143791.93</c:v>
                </c:pt>
                <c:pt idx="107">
                  <c:v>143832.22</c:v>
                </c:pt>
                <c:pt idx="108">
                  <c:v>143872.5</c:v>
                </c:pt>
                <c:pt idx="109">
                  <c:v>143778.41</c:v>
                </c:pt>
                <c:pt idx="110">
                  <c:v>143912.79</c:v>
                </c:pt>
                <c:pt idx="111">
                  <c:v>143818.70000000001</c:v>
                </c:pt>
                <c:pt idx="112">
                  <c:v>142877.79</c:v>
                </c:pt>
                <c:pt idx="113">
                  <c:v>143858.98000000001</c:v>
                </c:pt>
                <c:pt idx="114">
                  <c:v>143764.89000000001</c:v>
                </c:pt>
                <c:pt idx="115">
                  <c:v>143670.79999999999</c:v>
                </c:pt>
                <c:pt idx="116">
                  <c:v>143576.71</c:v>
                </c:pt>
                <c:pt idx="117">
                  <c:v>143294.44</c:v>
                </c:pt>
                <c:pt idx="118">
                  <c:v>143200.35</c:v>
                </c:pt>
                <c:pt idx="119">
                  <c:v>143106.26</c:v>
                </c:pt>
                <c:pt idx="120">
                  <c:v>143711.09</c:v>
                </c:pt>
                <c:pt idx="121">
                  <c:v>143616.99</c:v>
                </c:pt>
                <c:pt idx="122">
                  <c:v>143522.9</c:v>
                </c:pt>
                <c:pt idx="123">
                  <c:v>143428.81</c:v>
                </c:pt>
                <c:pt idx="124">
                  <c:v>142783.70000000001</c:v>
                </c:pt>
                <c:pt idx="125">
                  <c:v>142555.23000000001</c:v>
                </c:pt>
                <c:pt idx="126">
                  <c:v>141856.31</c:v>
                </c:pt>
                <c:pt idx="127">
                  <c:v>141950.39999999999</c:v>
                </c:pt>
                <c:pt idx="128">
                  <c:v>142044.5</c:v>
                </c:pt>
                <c:pt idx="129">
                  <c:v>142138.59</c:v>
                </c:pt>
                <c:pt idx="130">
                  <c:v>142232.67000000001</c:v>
                </c:pt>
                <c:pt idx="131">
                  <c:v>141533.76000000001</c:v>
                </c:pt>
                <c:pt idx="132">
                  <c:v>141627.85</c:v>
                </c:pt>
                <c:pt idx="133">
                  <c:v>141305.29</c:v>
                </c:pt>
                <c:pt idx="134">
                  <c:v>141076.82999999999</c:v>
                </c:pt>
                <c:pt idx="135">
                  <c:v>140848.35999999999</c:v>
                </c:pt>
                <c:pt idx="136">
                  <c:v>140619.89000000001</c:v>
                </c:pt>
                <c:pt idx="137">
                  <c:v>140257.04999999999</c:v>
                </c:pt>
                <c:pt idx="138">
                  <c:v>140028.59</c:v>
                </c:pt>
                <c:pt idx="139">
                  <c:v>139800.12</c:v>
                </c:pt>
                <c:pt idx="140">
                  <c:v>139437.28</c:v>
                </c:pt>
                <c:pt idx="141">
                  <c:v>139074.44</c:v>
                </c:pt>
                <c:pt idx="142">
                  <c:v>138845.97</c:v>
                </c:pt>
                <c:pt idx="143">
                  <c:v>138483.13</c:v>
                </c:pt>
                <c:pt idx="144">
                  <c:v>138120.29</c:v>
                </c:pt>
                <c:pt idx="145">
                  <c:v>137757.45000000001</c:v>
                </c:pt>
                <c:pt idx="146">
                  <c:v>137394.60999999999</c:v>
                </c:pt>
                <c:pt idx="147">
                  <c:v>137031.76999999999</c:v>
                </c:pt>
                <c:pt idx="148">
                  <c:v>136897.39000000001</c:v>
                </c:pt>
                <c:pt idx="149">
                  <c:v>136534.54999999999</c:v>
                </c:pt>
                <c:pt idx="150">
                  <c:v>136171.70000000001</c:v>
                </c:pt>
                <c:pt idx="151">
                  <c:v>136037.32999999999</c:v>
                </c:pt>
                <c:pt idx="152">
                  <c:v>135674.49</c:v>
                </c:pt>
                <c:pt idx="153">
                  <c:v>135311.65</c:v>
                </c:pt>
                <c:pt idx="154">
                  <c:v>135177.28</c:v>
                </c:pt>
                <c:pt idx="155">
                  <c:v>134814.43</c:v>
                </c:pt>
                <c:pt idx="156">
                  <c:v>134680.06</c:v>
                </c:pt>
                <c:pt idx="157">
                  <c:v>134182.84</c:v>
                </c:pt>
                <c:pt idx="158">
                  <c:v>134048.46</c:v>
                </c:pt>
                <c:pt idx="159">
                  <c:v>133551.25</c:v>
                </c:pt>
                <c:pt idx="160">
                  <c:v>133416.87</c:v>
                </c:pt>
                <c:pt idx="161">
                  <c:v>132919.66</c:v>
                </c:pt>
                <c:pt idx="162">
                  <c:v>132785.28</c:v>
                </c:pt>
                <c:pt idx="163">
                  <c:v>132422.44</c:v>
                </c:pt>
                <c:pt idx="164">
                  <c:v>132288.06</c:v>
                </c:pt>
                <c:pt idx="165">
                  <c:v>132153.69</c:v>
                </c:pt>
                <c:pt idx="166">
                  <c:v>131656.47</c:v>
                </c:pt>
                <c:pt idx="167">
                  <c:v>131522.1</c:v>
                </c:pt>
                <c:pt idx="168">
                  <c:v>131387.73000000001</c:v>
                </c:pt>
                <c:pt idx="169">
                  <c:v>130890.51</c:v>
                </c:pt>
                <c:pt idx="170">
                  <c:v>130756.13</c:v>
                </c:pt>
                <c:pt idx="171">
                  <c:v>130258.91</c:v>
                </c:pt>
                <c:pt idx="172">
                  <c:v>130124.54</c:v>
                </c:pt>
                <c:pt idx="173">
                  <c:v>129990.16</c:v>
                </c:pt>
                <c:pt idx="174">
                  <c:v>129855.79</c:v>
                </c:pt>
                <c:pt idx="175">
                  <c:v>129224.19</c:v>
                </c:pt>
                <c:pt idx="176">
                  <c:v>129089.82</c:v>
                </c:pt>
                <c:pt idx="177">
                  <c:v>128592.6</c:v>
                </c:pt>
                <c:pt idx="178">
                  <c:v>128458.23</c:v>
                </c:pt>
                <c:pt idx="179">
                  <c:v>128323.85</c:v>
                </c:pt>
                <c:pt idx="180">
                  <c:v>127692.26</c:v>
                </c:pt>
                <c:pt idx="181">
                  <c:v>127557.88</c:v>
                </c:pt>
                <c:pt idx="182">
                  <c:v>127423.51</c:v>
                </c:pt>
                <c:pt idx="183">
                  <c:v>127289.14</c:v>
                </c:pt>
                <c:pt idx="184">
                  <c:v>127154.76</c:v>
                </c:pt>
                <c:pt idx="185">
                  <c:v>127020.39</c:v>
                </c:pt>
                <c:pt idx="186">
                  <c:v>126886.01</c:v>
                </c:pt>
                <c:pt idx="187">
                  <c:v>126751.63</c:v>
                </c:pt>
                <c:pt idx="188">
                  <c:v>126120.04</c:v>
                </c:pt>
                <c:pt idx="189">
                  <c:v>125985.67</c:v>
                </c:pt>
                <c:pt idx="190">
                  <c:v>125851.29</c:v>
                </c:pt>
                <c:pt idx="191">
                  <c:v>125354.07</c:v>
                </c:pt>
                <c:pt idx="192">
                  <c:v>125219.7</c:v>
                </c:pt>
                <c:pt idx="193">
                  <c:v>125085.32</c:v>
                </c:pt>
                <c:pt idx="194">
                  <c:v>124588.11</c:v>
                </c:pt>
                <c:pt idx="195">
                  <c:v>124453.73</c:v>
                </c:pt>
                <c:pt idx="196">
                  <c:v>124319.36</c:v>
                </c:pt>
                <c:pt idx="197">
                  <c:v>123822.14</c:v>
                </c:pt>
                <c:pt idx="198">
                  <c:v>123687.76</c:v>
                </c:pt>
                <c:pt idx="199">
                  <c:v>123553.39</c:v>
                </c:pt>
                <c:pt idx="200">
                  <c:v>123419.01</c:v>
                </c:pt>
                <c:pt idx="201">
                  <c:v>123284.64</c:v>
                </c:pt>
                <c:pt idx="202">
                  <c:v>122518.67</c:v>
                </c:pt>
                <c:pt idx="203">
                  <c:v>122384.29</c:v>
                </c:pt>
                <c:pt idx="204">
                  <c:v>122249.92</c:v>
                </c:pt>
                <c:pt idx="205">
                  <c:v>122115.55</c:v>
                </c:pt>
                <c:pt idx="206">
                  <c:v>121981.17</c:v>
                </c:pt>
                <c:pt idx="207">
                  <c:v>121846.79</c:v>
                </c:pt>
                <c:pt idx="208">
                  <c:v>121712.42</c:v>
                </c:pt>
                <c:pt idx="209">
                  <c:v>121578.04</c:v>
                </c:pt>
                <c:pt idx="210">
                  <c:v>121443.67</c:v>
                </c:pt>
                <c:pt idx="211">
                  <c:v>120812.08</c:v>
                </c:pt>
                <c:pt idx="212">
                  <c:v>120677.71</c:v>
                </c:pt>
                <c:pt idx="213">
                  <c:v>120543.33</c:v>
                </c:pt>
                <c:pt idx="214">
                  <c:v>120408.95</c:v>
                </c:pt>
                <c:pt idx="215">
                  <c:v>120274.57</c:v>
                </c:pt>
                <c:pt idx="216">
                  <c:v>120140.2</c:v>
                </c:pt>
                <c:pt idx="217">
                  <c:v>120005.83</c:v>
                </c:pt>
                <c:pt idx="218">
                  <c:v>119871.45</c:v>
                </c:pt>
                <c:pt idx="219">
                  <c:v>119737.08</c:v>
                </c:pt>
                <c:pt idx="220">
                  <c:v>119602.7</c:v>
                </c:pt>
                <c:pt idx="221">
                  <c:v>119468.32</c:v>
                </c:pt>
                <c:pt idx="222">
                  <c:v>119333.95</c:v>
                </c:pt>
                <c:pt idx="223">
                  <c:v>119199.57</c:v>
                </c:pt>
                <c:pt idx="224">
                  <c:v>119065.2</c:v>
                </c:pt>
                <c:pt idx="225">
                  <c:v>118930.83</c:v>
                </c:pt>
                <c:pt idx="226">
                  <c:v>118796.45</c:v>
                </c:pt>
                <c:pt idx="227">
                  <c:v>118662.07</c:v>
                </c:pt>
                <c:pt idx="228">
                  <c:v>118527.69</c:v>
                </c:pt>
                <c:pt idx="229">
                  <c:v>118393.32</c:v>
                </c:pt>
                <c:pt idx="230">
                  <c:v>118258.95</c:v>
                </c:pt>
                <c:pt idx="231">
                  <c:v>118124.57</c:v>
                </c:pt>
                <c:pt idx="232">
                  <c:v>117681.16</c:v>
                </c:pt>
                <c:pt idx="233">
                  <c:v>117546.78</c:v>
                </c:pt>
                <c:pt idx="234">
                  <c:v>117372.12</c:v>
                </c:pt>
                <c:pt idx="235">
                  <c:v>117237.75</c:v>
                </c:pt>
                <c:pt idx="236">
                  <c:v>117063.09</c:v>
                </c:pt>
                <c:pt idx="237">
                  <c:v>116888.43</c:v>
                </c:pt>
                <c:pt idx="238">
                  <c:v>116713.77</c:v>
                </c:pt>
                <c:pt idx="239">
                  <c:v>116539.11</c:v>
                </c:pt>
                <c:pt idx="240">
                  <c:v>116364.45</c:v>
                </c:pt>
                <c:pt idx="241">
                  <c:v>116324.16</c:v>
                </c:pt>
                <c:pt idx="242">
                  <c:v>116189.79</c:v>
                </c:pt>
                <c:pt idx="243">
                  <c:v>116149.51</c:v>
                </c:pt>
                <c:pt idx="244">
                  <c:v>115974.84</c:v>
                </c:pt>
                <c:pt idx="245">
                  <c:v>115934.56</c:v>
                </c:pt>
                <c:pt idx="246">
                  <c:v>115759.9</c:v>
                </c:pt>
                <c:pt idx="247">
                  <c:v>115719.61</c:v>
                </c:pt>
                <c:pt idx="248">
                  <c:v>115544.95</c:v>
                </c:pt>
                <c:pt idx="249">
                  <c:v>115504.67</c:v>
                </c:pt>
                <c:pt idx="250">
                  <c:v>115464.39</c:v>
                </c:pt>
                <c:pt idx="251">
                  <c:v>115330.01</c:v>
                </c:pt>
                <c:pt idx="252">
                  <c:v>115289.72</c:v>
                </c:pt>
                <c:pt idx="253">
                  <c:v>115249.44</c:v>
                </c:pt>
                <c:pt idx="254">
                  <c:v>115115.07</c:v>
                </c:pt>
                <c:pt idx="255">
                  <c:v>115074.78</c:v>
                </c:pt>
                <c:pt idx="256">
                  <c:v>115034.49</c:v>
                </c:pt>
                <c:pt idx="257">
                  <c:v>114900.12</c:v>
                </c:pt>
                <c:pt idx="258">
                  <c:v>114994.21</c:v>
                </c:pt>
                <c:pt idx="259">
                  <c:v>114859.83</c:v>
                </c:pt>
                <c:pt idx="260">
                  <c:v>114819.55</c:v>
                </c:pt>
                <c:pt idx="261">
                  <c:v>114779.27</c:v>
                </c:pt>
                <c:pt idx="262">
                  <c:v>114738.98</c:v>
                </c:pt>
                <c:pt idx="263">
                  <c:v>114698.7</c:v>
                </c:pt>
                <c:pt idx="264">
                  <c:v>114792.79</c:v>
                </c:pt>
                <c:pt idx="265">
                  <c:v>114658.41</c:v>
                </c:pt>
                <c:pt idx="266">
                  <c:v>114752.5</c:v>
                </c:pt>
                <c:pt idx="267">
                  <c:v>114712.22</c:v>
                </c:pt>
                <c:pt idx="268">
                  <c:v>114806.31</c:v>
                </c:pt>
                <c:pt idx="269">
                  <c:v>114671.94</c:v>
                </c:pt>
                <c:pt idx="270">
                  <c:v>114766.02</c:v>
                </c:pt>
                <c:pt idx="271">
                  <c:v>114860.11</c:v>
                </c:pt>
                <c:pt idx="272">
                  <c:v>114954.2</c:v>
                </c:pt>
                <c:pt idx="273">
                  <c:v>115048.3</c:v>
                </c:pt>
                <c:pt idx="274">
                  <c:v>115008.01</c:v>
                </c:pt>
                <c:pt idx="275">
                  <c:v>115102.1</c:v>
                </c:pt>
                <c:pt idx="276">
                  <c:v>115196.19</c:v>
                </c:pt>
                <c:pt idx="277">
                  <c:v>115290.28</c:v>
                </c:pt>
                <c:pt idx="278">
                  <c:v>115384.37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011856"/>
        <c:axId val="504012248"/>
      </c:scatterChart>
      <c:valAx>
        <c:axId val="504011856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4012248"/>
        <c:crosses val="autoZero"/>
        <c:crossBetween val="midCat"/>
      </c:valAx>
      <c:valAx>
        <c:axId val="504012248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401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Perm D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5">
                  <a:tint val="3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38000"/>
                </a:schemeClr>
              </a:solidFill>
              <a:ln w="9525">
                <a:solidFill>
                  <a:schemeClr val="accent5">
                    <a:tint val="38000"/>
                  </a:schemeClr>
                </a:solidFill>
              </a:ln>
              <a:effectLst/>
            </c:spPr>
          </c:marker>
          <c:xVal>
            <c:numRef>
              <c:f>'HM-perm'!$P$5:$P$22</c:f>
              <c:numCache>
                <c:formatCode>General</c:formatCode>
                <c:ptCount val="18"/>
                <c:pt idx="0">
                  <c:v>73605.3</c:v>
                </c:pt>
                <c:pt idx="1">
                  <c:v>72671.899999999994</c:v>
                </c:pt>
                <c:pt idx="2">
                  <c:v>71890.100000000006</c:v>
                </c:pt>
                <c:pt idx="3">
                  <c:v>71164</c:v>
                </c:pt>
                <c:pt idx="4">
                  <c:v>70510.8</c:v>
                </c:pt>
                <c:pt idx="5">
                  <c:v>70270</c:v>
                </c:pt>
                <c:pt idx="6">
                  <c:v>70209.600000000006</c:v>
                </c:pt>
                <c:pt idx="7">
                  <c:v>70241.100000000006</c:v>
                </c:pt>
                <c:pt idx="8">
                  <c:v>70325.100000000006</c:v>
                </c:pt>
                <c:pt idx="9">
                  <c:v>70474.100000000006</c:v>
                </c:pt>
                <c:pt idx="10">
                  <c:v>70798.600000000006</c:v>
                </c:pt>
                <c:pt idx="11">
                  <c:v>71176.800000000003</c:v>
                </c:pt>
                <c:pt idx="12">
                  <c:v>71783.100000000006</c:v>
                </c:pt>
                <c:pt idx="13">
                  <c:v>72570.2</c:v>
                </c:pt>
                <c:pt idx="14">
                  <c:v>73487.899999999994</c:v>
                </c:pt>
                <c:pt idx="15">
                  <c:v>74205.399999999994</c:v>
                </c:pt>
                <c:pt idx="16">
                  <c:v>75001.600000000006</c:v>
                </c:pt>
                <c:pt idx="17">
                  <c:v>75617.100000000006</c:v>
                </c:pt>
              </c:numCache>
            </c:numRef>
          </c:xVal>
          <c:yVal>
            <c:numRef>
              <c:f>'HM-perm'!$Q$5:$Q$22</c:f>
              <c:numCache>
                <c:formatCode>General</c:formatCode>
                <c:ptCount val="18"/>
                <c:pt idx="0">
                  <c:v>130048.2</c:v>
                </c:pt>
                <c:pt idx="1">
                  <c:v>131475.4</c:v>
                </c:pt>
                <c:pt idx="2">
                  <c:v>132401.60000000001</c:v>
                </c:pt>
                <c:pt idx="3">
                  <c:v>133140.1</c:v>
                </c:pt>
                <c:pt idx="4">
                  <c:v>133993.79999999999</c:v>
                </c:pt>
                <c:pt idx="5">
                  <c:v>134505.29999999999</c:v>
                </c:pt>
                <c:pt idx="6">
                  <c:v>134882.20000000001</c:v>
                </c:pt>
                <c:pt idx="7">
                  <c:v>135123</c:v>
                </c:pt>
                <c:pt idx="8">
                  <c:v>135289.4</c:v>
                </c:pt>
                <c:pt idx="9">
                  <c:v>135381.6</c:v>
                </c:pt>
                <c:pt idx="10">
                  <c:v>135516.4</c:v>
                </c:pt>
                <c:pt idx="11">
                  <c:v>135526.6</c:v>
                </c:pt>
                <c:pt idx="12">
                  <c:v>135504.6</c:v>
                </c:pt>
                <c:pt idx="13">
                  <c:v>135323.5</c:v>
                </c:pt>
                <c:pt idx="14">
                  <c:v>134981.29999999999</c:v>
                </c:pt>
                <c:pt idx="15">
                  <c:v>134571.20000000001</c:v>
                </c:pt>
                <c:pt idx="16">
                  <c:v>134036.70000000001</c:v>
                </c:pt>
                <c:pt idx="17">
                  <c:v>133674.20000000001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>
                  <a:tint val="4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46000"/>
                </a:schemeClr>
              </a:solidFill>
              <a:ln w="9525">
                <a:solidFill>
                  <a:schemeClr val="accent5">
                    <a:tint val="46000"/>
                  </a:schemeClr>
                </a:solidFill>
              </a:ln>
              <a:effectLst/>
            </c:spPr>
          </c:marker>
          <c:xVal>
            <c:numRef>
              <c:f>'HM-perm'!$P$23:$P$56</c:f>
              <c:numCache>
                <c:formatCode>General</c:formatCode>
                <c:ptCount val="34"/>
                <c:pt idx="0">
                  <c:v>71888.800000000003</c:v>
                </c:pt>
                <c:pt idx="1">
                  <c:v>71430.8</c:v>
                </c:pt>
                <c:pt idx="2">
                  <c:v>70922.899999999994</c:v>
                </c:pt>
                <c:pt idx="3">
                  <c:v>70343.5</c:v>
                </c:pt>
                <c:pt idx="4">
                  <c:v>69644.399999999994</c:v>
                </c:pt>
                <c:pt idx="5">
                  <c:v>69340.600000000006</c:v>
                </c:pt>
                <c:pt idx="6">
                  <c:v>68930.399999999994</c:v>
                </c:pt>
                <c:pt idx="7">
                  <c:v>68533.100000000006</c:v>
                </c:pt>
                <c:pt idx="8">
                  <c:v>68146.7</c:v>
                </c:pt>
                <c:pt idx="9">
                  <c:v>67813</c:v>
                </c:pt>
                <c:pt idx="10">
                  <c:v>67773.3</c:v>
                </c:pt>
                <c:pt idx="11">
                  <c:v>67773.3</c:v>
                </c:pt>
                <c:pt idx="12">
                  <c:v>67773.3</c:v>
                </c:pt>
                <c:pt idx="13">
                  <c:v>67805.8</c:v>
                </c:pt>
                <c:pt idx="14">
                  <c:v>67883.899999999994</c:v>
                </c:pt>
                <c:pt idx="15">
                  <c:v>68081</c:v>
                </c:pt>
                <c:pt idx="16">
                  <c:v>68164</c:v>
                </c:pt>
                <c:pt idx="17">
                  <c:v>68424.5</c:v>
                </c:pt>
                <c:pt idx="18">
                  <c:v>68815.3</c:v>
                </c:pt>
                <c:pt idx="19">
                  <c:v>69336.3</c:v>
                </c:pt>
                <c:pt idx="20">
                  <c:v>69764.100000000006</c:v>
                </c:pt>
                <c:pt idx="21">
                  <c:v>70191.600000000006</c:v>
                </c:pt>
                <c:pt idx="22">
                  <c:v>70354.3</c:v>
                </c:pt>
                <c:pt idx="23">
                  <c:v>71296.3</c:v>
                </c:pt>
                <c:pt idx="24">
                  <c:v>71559.399999999994</c:v>
                </c:pt>
                <c:pt idx="25">
                  <c:v>72356.3</c:v>
                </c:pt>
                <c:pt idx="26">
                  <c:v>73178.5</c:v>
                </c:pt>
                <c:pt idx="27">
                  <c:v>73829.7</c:v>
                </c:pt>
                <c:pt idx="28">
                  <c:v>74179.5</c:v>
                </c:pt>
                <c:pt idx="29">
                  <c:v>74891.399999999994</c:v>
                </c:pt>
                <c:pt idx="30">
                  <c:v>75460</c:v>
                </c:pt>
                <c:pt idx="31">
                  <c:v>76002.600000000006</c:v>
                </c:pt>
                <c:pt idx="32">
                  <c:v>76473.8</c:v>
                </c:pt>
                <c:pt idx="33">
                  <c:v>76944.600000000006</c:v>
                </c:pt>
              </c:numCache>
            </c:numRef>
          </c:xVal>
          <c:yVal>
            <c:numRef>
              <c:f>'HM-perm'!$Q$23:$Q$56</c:f>
              <c:numCache>
                <c:formatCode>General</c:formatCode>
                <c:ptCount val="34"/>
                <c:pt idx="0">
                  <c:v>128227</c:v>
                </c:pt>
                <c:pt idx="1">
                  <c:v>129206</c:v>
                </c:pt>
                <c:pt idx="2">
                  <c:v>130159.1</c:v>
                </c:pt>
                <c:pt idx="3">
                  <c:v>131077.1</c:v>
                </c:pt>
                <c:pt idx="4">
                  <c:v>132054.1</c:v>
                </c:pt>
                <c:pt idx="5">
                  <c:v>132477</c:v>
                </c:pt>
                <c:pt idx="6">
                  <c:v>132984.9</c:v>
                </c:pt>
                <c:pt idx="7">
                  <c:v>133660.1</c:v>
                </c:pt>
                <c:pt idx="8">
                  <c:v>134385.20000000001</c:v>
                </c:pt>
                <c:pt idx="9">
                  <c:v>135148.6</c:v>
                </c:pt>
                <c:pt idx="10">
                  <c:v>135400.9</c:v>
                </c:pt>
                <c:pt idx="11">
                  <c:v>135598.1</c:v>
                </c:pt>
                <c:pt idx="12">
                  <c:v>135772.29999999999</c:v>
                </c:pt>
                <c:pt idx="13">
                  <c:v>135953.70000000001</c:v>
                </c:pt>
                <c:pt idx="14">
                  <c:v>136126.6</c:v>
                </c:pt>
                <c:pt idx="15">
                  <c:v>136363.20000000001</c:v>
                </c:pt>
                <c:pt idx="16">
                  <c:v>136438.29999999999</c:v>
                </c:pt>
                <c:pt idx="17">
                  <c:v>136698.79999999999</c:v>
                </c:pt>
                <c:pt idx="18">
                  <c:v>136826.4</c:v>
                </c:pt>
                <c:pt idx="19">
                  <c:v>136902.9</c:v>
                </c:pt>
                <c:pt idx="20">
                  <c:v>136976.4</c:v>
                </c:pt>
                <c:pt idx="21">
                  <c:v>136996.1</c:v>
                </c:pt>
                <c:pt idx="22">
                  <c:v>137028.9</c:v>
                </c:pt>
                <c:pt idx="23">
                  <c:v>136933.1</c:v>
                </c:pt>
                <c:pt idx="24">
                  <c:v>136907.5</c:v>
                </c:pt>
                <c:pt idx="25">
                  <c:v>136786.1</c:v>
                </c:pt>
                <c:pt idx="26">
                  <c:v>136605.6</c:v>
                </c:pt>
                <c:pt idx="27">
                  <c:v>136338.9</c:v>
                </c:pt>
                <c:pt idx="28">
                  <c:v>136171.6</c:v>
                </c:pt>
                <c:pt idx="29">
                  <c:v>135809.1</c:v>
                </c:pt>
                <c:pt idx="30">
                  <c:v>135470.5</c:v>
                </c:pt>
                <c:pt idx="31">
                  <c:v>135095.1</c:v>
                </c:pt>
                <c:pt idx="32">
                  <c:v>134782.5</c:v>
                </c:pt>
                <c:pt idx="33">
                  <c:v>134335.29999999999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5">
                  <a:tint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4000"/>
                </a:schemeClr>
              </a:solidFill>
              <a:ln w="9525">
                <a:solidFill>
                  <a:schemeClr val="accent5">
                    <a:tint val="54000"/>
                  </a:schemeClr>
                </a:solidFill>
              </a:ln>
              <a:effectLst/>
            </c:spPr>
          </c:marker>
          <c:xVal>
            <c:numRef>
              <c:f>'HM-perm'!$P$57:$P$95</c:f>
              <c:numCache>
                <c:formatCode>General</c:formatCode>
                <c:ptCount val="39"/>
                <c:pt idx="0">
                  <c:v>71128.600000000006</c:v>
                </c:pt>
                <c:pt idx="1">
                  <c:v>70928.800000000003</c:v>
                </c:pt>
                <c:pt idx="2">
                  <c:v>70753.600000000006</c:v>
                </c:pt>
                <c:pt idx="3">
                  <c:v>70352</c:v>
                </c:pt>
                <c:pt idx="4">
                  <c:v>70099.100000000006</c:v>
                </c:pt>
                <c:pt idx="5">
                  <c:v>69777.2</c:v>
                </c:pt>
                <c:pt idx="6">
                  <c:v>69082</c:v>
                </c:pt>
                <c:pt idx="7">
                  <c:v>68668.3</c:v>
                </c:pt>
                <c:pt idx="8">
                  <c:v>68240.2</c:v>
                </c:pt>
                <c:pt idx="9">
                  <c:v>67636.800000000003</c:v>
                </c:pt>
                <c:pt idx="10">
                  <c:v>67035.399999999994</c:v>
                </c:pt>
                <c:pt idx="11">
                  <c:v>65965.2</c:v>
                </c:pt>
                <c:pt idx="12">
                  <c:v>65792</c:v>
                </c:pt>
                <c:pt idx="13">
                  <c:v>65730.600000000006</c:v>
                </c:pt>
                <c:pt idx="14">
                  <c:v>65544</c:v>
                </c:pt>
                <c:pt idx="15">
                  <c:v>65324.1</c:v>
                </c:pt>
                <c:pt idx="16">
                  <c:v>65177.8</c:v>
                </c:pt>
                <c:pt idx="17">
                  <c:v>65147.6</c:v>
                </c:pt>
                <c:pt idx="18">
                  <c:v>65189</c:v>
                </c:pt>
                <c:pt idx="19">
                  <c:v>65356.3</c:v>
                </c:pt>
                <c:pt idx="20">
                  <c:v>65502.6</c:v>
                </c:pt>
                <c:pt idx="21">
                  <c:v>65638.100000000006</c:v>
                </c:pt>
                <c:pt idx="22">
                  <c:v>65846.8</c:v>
                </c:pt>
                <c:pt idx="23">
                  <c:v>66034.5</c:v>
                </c:pt>
                <c:pt idx="24">
                  <c:v>66600.100000000006</c:v>
                </c:pt>
                <c:pt idx="25">
                  <c:v>66881.899999999994</c:v>
                </c:pt>
                <c:pt idx="26">
                  <c:v>69174.2</c:v>
                </c:pt>
                <c:pt idx="27">
                  <c:v>69844.5</c:v>
                </c:pt>
                <c:pt idx="28">
                  <c:v>70258.2</c:v>
                </c:pt>
                <c:pt idx="29">
                  <c:v>70378.3</c:v>
                </c:pt>
                <c:pt idx="30">
                  <c:v>70940.899999999994</c:v>
                </c:pt>
                <c:pt idx="31">
                  <c:v>71646.3</c:v>
                </c:pt>
                <c:pt idx="32">
                  <c:v>72584</c:v>
                </c:pt>
                <c:pt idx="33">
                  <c:v>73226.100000000006</c:v>
                </c:pt>
                <c:pt idx="34">
                  <c:v>73947.5</c:v>
                </c:pt>
                <c:pt idx="35">
                  <c:v>74763.100000000006</c:v>
                </c:pt>
                <c:pt idx="36">
                  <c:v>75551.8</c:v>
                </c:pt>
                <c:pt idx="37">
                  <c:v>76328.399999999994</c:v>
                </c:pt>
                <c:pt idx="38">
                  <c:v>77252</c:v>
                </c:pt>
              </c:numCache>
            </c:numRef>
          </c:xVal>
          <c:yVal>
            <c:numRef>
              <c:f>'HM-perm'!$Q$57:$Q$95</c:f>
              <c:numCache>
                <c:formatCode>General</c:formatCode>
                <c:ptCount val="39"/>
                <c:pt idx="0">
                  <c:v>126028.2</c:v>
                </c:pt>
                <c:pt idx="1">
                  <c:v>126670.3</c:v>
                </c:pt>
                <c:pt idx="2">
                  <c:v>127259.5</c:v>
                </c:pt>
                <c:pt idx="3">
                  <c:v>128250</c:v>
                </c:pt>
                <c:pt idx="4">
                  <c:v>128865.8</c:v>
                </c:pt>
                <c:pt idx="5">
                  <c:v>129599.4</c:v>
                </c:pt>
                <c:pt idx="6">
                  <c:v>130830.7</c:v>
                </c:pt>
                <c:pt idx="7">
                  <c:v>131446.20000000001</c:v>
                </c:pt>
                <c:pt idx="8">
                  <c:v>132064</c:v>
                </c:pt>
                <c:pt idx="9">
                  <c:v>132881.20000000001</c:v>
                </c:pt>
                <c:pt idx="10">
                  <c:v>133643.70000000001</c:v>
                </c:pt>
                <c:pt idx="11">
                  <c:v>135101.1</c:v>
                </c:pt>
                <c:pt idx="12">
                  <c:v>135356</c:v>
                </c:pt>
                <c:pt idx="13">
                  <c:v>135428.20000000001</c:v>
                </c:pt>
                <c:pt idx="14">
                  <c:v>135634.20000000001</c:v>
                </c:pt>
                <c:pt idx="15">
                  <c:v>135874.70000000001</c:v>
                </c:pt>
                <c:pt idx="16">
                  <c:v>136156.5</c:v>
                </c:pt>
                <c:pt idx="17">
                  <c:v>136355.6</c:v>
                </c:pt>
                <c:pt idx="18">
                  <c:v>136658.1</c:v>
                </c:pt>
                <c:pt idx="19">
                  <c:v>136941.6</c:v>
                </c:pt>
                <c:pt idx="20">
                  <c:v>137118.39999999999</c:v>
                </c:pt>
                <c:pt idx="21">
                  <c:v>137265.1</c:v>
                </c:pt>
                <c:pt idx="22">
                  <c:v>137411.4</c:v>
                </c:pt>
                <c:pt idx="23">
                  <c:v>137463.9</c:v>
                </c:pt>
                <c:pt idx="24">
                  <c:v>137683.70000000001</c:v>
                </c:pt>
                <c:pt idx="25">
                  <c:v>137777.9</c:v>
                </c:pt>
                <c:pt idx="26">
                  <c:v>137997.1</c:v>
                </c:pt>
                <c:pt idx="27">
                  <c:v>137962.9</c:v>
                </c:pt>
                <c:pt idx="28">
                  <c:v>137977.4</c:v>
                </c:pt>
                <c:pt idx="29">
                  <c:v>137977.4</c:v>
                </c:pt>
                <c:pt idx="30">
                  <c:v>137869.4</c:v>
                </c:pt>
                <c:pt idx="31">
                  <c:v>137763.5</c:v>
                </c:pt>
                <c:pt idx="32">
                  <c:v>137589.9</c:v>
                </c:pt>
                <c:pt idx="33">
                  <c:v>137441.29999999999</c:v>
                </c:pt>
                <c:pt idx="34">
                  <c:v>137188.29999999999</c:v>
                </c:pt>
                <c:pt idx="35">
                  <c:v>136813.29999999999</c:v>
                </c:pt>
                <c:pt idx="36">
                  <c:v>136426.20000000001</c:v>
                </c:pt>
                <c:pt idx="37">
                  <c:v>135930.79999999999</c:v>
                </c:pt>
                <c:pt idx="38">
                  <c:v>135221.5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5">
                  <a:tint val="5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2000"/>
                </a:schemeClr>
              </a:solidFill>
              <a:ln w="9525">
                <a:solidFill>
                  <a:schemeClr val="accent5">
                    <a:tint val="62000"/>
                  </a:schemeClr>
                </a:solidFill>
              </a:ln>
              <a:effectLst/>
            </c:spPr>
          </c:marker>
          <c:xVal>
            <c:numRef>
              <c:f>'HM-perm'!$P$96:$P$125</c:f>
              <c:numCache>
                <c:formatCode>General</c:formatCode>
                <c:ptCount val="30"/>
                <c:pt idx="0">
                  <c:v>70325.8</c:v>
                </c:pt>
                <c:pt idx="1">
                  <c:v>69726.7</c:v>
                </c:pt>
                <c:pt idx="2">
                  <c:v>69076.399999999994</c:v>
                </c:pt>
                <c:pt idx="3">
                  <c:v>68396.7</c:v>
                </c:pt>
                <c:pt idx="4">
                  <c:v>67672.899999999994</c:v>
                </c:pt>
                <c:pt idx="5">
                  <c:v>66746.100000000006</c:v>
                </c:pt>
                <c:pt idx="6">
                  <c:v>65669</c:v>
                </c:pt>
                <c:pt idx="7">
                  <c:v>64800.5</c:v>
                </c:pt>
                <c:pt idx="8">
                  <c:v>64154.5</c:v>
                </c:pt>
                <c:pt idx="9">
                  <c:v>63697.5</c:v>
                </c:pt>
                <c:pt idx="10">
                  <c:v>63481</c:v>
                </c:pt>
                <c:pt idx="11">
                  <c:v>63533.5</c:v>
                </c:pt>
                <c:pt idx="12">
                  <c:v>63609.9</c:v>
                </c:pt>
                <c:pt idx="13">
                  <c:v>63854</c:v>
                </c:pt>
                <c:pt idx="14">
                  <c:v>64265.1</c:v>
                </c:pt>
                <c:pt idx="15">
                  <c:v>64676.2</c:v>
                </c:pt>
                <c:pt idx="16">
                  <c:v>65176.2</c:v>
                </c:pt>
                <c:pt idx="17">
                  <c:v>65703.399999999994</c:v>
                </c:pt>
                <c:pt idx="18">
                  <c:v>66192.899999999994</c:v>
                </c:pt>
                <c:pt idx="19">
                  <c:v>66895</c:v>
                </c:pt>
                <c:pt idx="20">
                  <c:v>67786.7</c:v>
                </c:pt>
                <c:pt idx="21">
                  <c:v>68378.899999999994</c:v>
                </c:pt>
                <c:pt idx="22">
                  <c:v>69276.2</c:v>
                </c:pt>
                <c:pt idx="23">
                  <c:v>70135.199999999997</c:v>
                </c:pt>
                <c:pt idx="24">
                  <c:v>71175.5</c:v>
                </c:pt>
                <c:pt idx="25">
                  <c:v>72342.899999999994</c:v>
                </c:pt>
                <c:pt idx="26">
                  <c:v>73548.600000000006</c:v>
                </c:pt>
                <c:pt idx="27">
                  <c:v>74326.399999999994</c:v>
                </c:pt>
                <c:pt idx="28">
                  <c:v>75436.7</c:v>
                </c:pt>
                <c:pt idx="29">
                  <c:v>76724.899999999994</c:v>
                </c:pt>
              </c:numCache>
            </c:numRef>
          </c:xVal>
          <c:yVal>
            <c:numRef>
              <c:f>'HM-perm'!$Q$96:$Q$125</c:f>
              <c:numCache>
                <c:formatCode>General</c:formatCode>
                <c:ptCount val="30"/>
                <c:pt idx="0">
                  <c:v>125214.6</c:v>
                </c:pt>
                <c:pt idx="1">
                  <c:v>127357.6</c:v>
                </c:pt>
                <c:pt idx="2">
                  <c:v>129045</c:v>
                </c:pt>
                <c:pt idx="3">
                  <c:v>130415.7</c:v>
                </c:pt>
                <c:pt idx="4">
                  <c:v>131545.60000000001</c:v>
                </c:pt>
                <c:pt idx="5">
                  <c:v>132720.5</c:v>
                </c:pt>
                <c:pt idx="6">
                  <c:v>133853.70000000001</c:v>
                </c:pt>
                <c:pt idx="7">
                  <c:v>134727</c:v>
                </c:pt>
                <c:pt idx="8">
                  <c:v>135290.70000000001</c:v>
                </c:pt>
                <c:pt idx="9">
                  <c:v>135872.1</c:v>
                </c:pt>
                <c:pt idx="10">
                  <c:v>136434.4</c:v>
                </c:pt>
                <c:pt idx="11">
                  <c:v>136827.1</c:v>
                </c:pt>
                <c:pt idx="12">
                  <c:v>137283.79999999999</c:v>
                </c:pt>
                <c:pt idx="13">
                  <c:v>137593.20000000001</c:v>
                </c:pt>
                <c:pt idx="14">
                  <c:v>137806.1</c:v>
                </c:pt>
                <c:pt idx="15">
                  <c:v>138006.20000000001</c:v>
                </c:pt>
                <c:pt idx="16">
                  <c:v>138183.4</c:v>
                </c:pt>
                <c:pt idx="17">
                  <c:v>138285.79999999999</c:v>
                </c:pt>
                <c:pt idx="18">
                  <c:v>138387.1</c:v>
                </c:pt>
                <c:pt idx="19">
                  <c:v>138557.1</c:v>
                </c:pt>
                <c:pt idx="20">
                  <c:v>138719.5</c:v>
                </c:pt>
                <c:pt idx="21">
                  <c:v>138747.70000000001</c:v>
                </c:pt>
                <c:pt idx="22">
                  <c:v>138695.5</c:v>
                </c:pt>
                <c:pt idx="23">
                  <c:v>138668</c:v>
                </c:pt>
                <c:pt idx="24">
                  <c:v>138455.4</c:v>
                </c:pt>
                <c:pt idx="25">
                  <c:v>138208.29999999999</c:v>
                </c:pt>
                <c:pt idx="26">
                  <c:v>137949.79999999999</c:v>
                </c:pt>
                <c:pt idx="27">
                  <c:v>137642.1</c:v>
                </c:pt>
                <c:pt idx="28">
                  <c:v>137166.29999999999</c:v>
                </c:pt>
                <c:pt idx="29">
                  <c:v>136420.4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>
                  <a:tint val="6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9000"/>
                </a:schemeClr>
              </a:solidFill>
              <a:ln w="9525">
                <a:solidFill>
                  <a:schemeClr val="accent5">
                    <a:tint val="69000"/>
                  </a:schemeClr>
                </a:solidFill>
              </a:ln>
              <a:effectLst/>
            </c:spPr>
          </c:marker>
          <c:xVal>
            <c:numRef>
              <c:f>'HM-perm'!$P$126:$P$166</c:f>
              <c:numCache>
                <c:formatCode>General</c:formatCode>
                <c:ptCount val="41"/>
                <c:pt idx="0">
                  <c:v>62943.6</c:v>
                </c:pt>
                <c:pt idx="1">
                  <c:v>64466.5</c:v>
                </c:pt>
                <c:pt idx="2">
                  <c:v>65414</c:v>
                </c:pt>
                <c:pt idx="3">
                  <c:v>66215.199999999997</c:v>
                </c:pt>
                <c:pt idx="4">
                  <c:v>66550.5</c:v>
                </c:pt>
                <c:pt idx="5">
                  <c:v>66846.100000000006</c:v>
                </c:pt>
                <c:pt idx="6">
                  <c:v>66967.8</c:v>
                </c:pt>
                <c:pt idx="7">
                  <c:v>67009.2</c:v>
                </c:pt>
                <c:pt idx="8">
                  <c:v>66918.3</c:v>
                </c:pt>
                <c:pt idx="9">
                  <c:v>66688.7</c:v>
                </c:pt>
                <c:pt idx="10">
                  <c:v>66274.899999999994</c:v>
                </c:pt>
                <c:pt idx="11">
                  <c:v>65792</c:v>
                </c:pt>
                <c:pt idx="12">
                  <c:v>65114.2</c:v>
                </c:pt>
                <c:pt idx="13">
                  <c:v>64526.6</c:v>
                </c:pt>
                <c:pt idx="14">
                  <c:v>63965.9</c:v>
                </c:pt>
                <c:pt idx="15">
                  <c:v>63315</c:v>
                </c:pt>
                <c:pt idx="16">
                  <c:v>62450.5</c:v>
                </c:pt>
                <c:pt idx="17">
                  <c:v>62059.7</c:v>
                </c:pt>
                <c:pt idx="18">
                  <c:v>61696.5</c:v>
                </c:pt>
                <c:pt idx="19">
                  <c:v>61605.3</c:v>
                </c:pt>
                <c:pt idx="20">
                  <c:v>61691.9</c:v>
                </c:pt>
                <c:pt idx="21">
                  <c:v>61857.599999999999</c:v>
                </c:pt>
                <c:pt idx="22">
                  <c:v>62160.800000000003</c:v>
                </c:pt>
                <c:pt idx="23">
                  <c:v>62417.3</c:v>
                </c:pt>
                <c:pt idx="24">
                  <c:v>62863.199999999997</c:v>
                </c:pt>
                <c:pt idx="25">
                  <c:v>63286.7</c:v>
                </c:pt>
                <c:pt idx="26">
                  <c:v>63784.5</c:v>
                </c:pt>
                <c:pt idx="27">
                  <c:v>64321.9</c:v>
                </c:pt>
                <c:pt idx="28">
                  <c:v>64985.599999999999</c:v>
                </c:pt>
                <c:pt idx="29">
                  <c:v>65639.100000000006</c:v>
                </c:pt>
                <c:pt idx="30">
                  <c:v>66579.100000000006</c:v>
                </c:pt>
                <c:pt idx="31">
                  <c:v>67383.199999999997</c:v>
                </c:pt>
                <c:pt idx="32">
                  <c:v>68290</c:v>
                </c:pt>
                <c:pt idx="33">
                  <c:v>69233.600000000006</c:v>
                </c:pt>
                <c:pt idx="34">
                  <c:v>69966.2</c:v>
                </c:pt>
                <c:pt idx="35">
                  <c:v>71076.100000000006</c:v>
                </c:pt>
                <c:pt idx="36">
                  <c:v>72086.3</c:v>
                </c:pt>
                <c:pt idx="37">
                  <c:v>73452.100000000006</c:v>
                </c:pt>
                <c:pt idx="38">
                  <c:v>75465.899999999994</c:v>
                </c:pt>
                <c:pt idx="39">
                  <c:v>77519.100000000006</c:v>
                </c:pt>
                <c:pt idx="40">
                  <c:v>80007.3</c:v>
                </c:pt>
              </c:numCache>
            </c:numRef>
          </c:xVal>
          <c:yVal>
            <c:numRef>
              <c:f>'HM-perm'!$Q$126:$Q$166</c:f>
              <c:numCache>
                <c:formatCode>General</c:formatCode>
                <c:ptCount val="41"/>
                <c:pt idx="0">
                  <c:v>114692.6</c:v>
                </c:pt>
                <c:pt idx="1">
                  <c:v>117712.3</c:v>
                </c:pt>
                <c:pt idx="2">
                  <c:v>120060.4</c:v>
                </c:pt>
                <c:pt idx="3">
                  <c:v>122215.2</c:v>
                </c:pt>
                <c:pt idx="4">
                  <c:v>123865.2</c:v>
                </c:pt>
                <c:pt idx="5">
                  <c:v>125097.8</c:v>
                </c:pt>
                <c:pt idx="6">
                  <c:v>126224.4</c:v>
                </c:pt>
                <c:pt idx="7">
                  <c:v>127046.3</c:v>
                </c:pt>
                <c:pt idx="8">
                  <c:v>128104.3</c:v>
                </c:pt>
                <c:pt idx="9">
                  <c:v>129158.8</c:v>
                </c:pt>
                <c:pt idx="10">
                  <c:v>130006.2</c:v>
                </c:pt>
                <c:pt idx="11">
                  <c:v>131091.9</c:v>
                </c:pt>
                <c:pt idx="12">
                  <c:v>131920</c:v>
                </c:pt>
                <c:pt idx="13">
                  <c:v>132661.70000000001</c:v>
                </c:pt>
                <c:pt idx="14">
                  <c:v>133354</c:v>
                </c:pt>
                <c:pt idx="15">
                  <c:v>134107</c:v>
                </c:pt>
                <c:pt idx="16">
                  <c:v>134829.1</c:v>
                </c:pt>
                <c:pt idx="17">
                  <c:v>135298.6</c:v>
                </c:pt>
                <c:pt idx="18">
                  <c:v>136147.29999999999</c:v>
                </c:pt>
                <c:pt idx="19">
                  <c:v>136738.5</c:v>
                </c:pt>
                <c:pt idx="20">
                  <c:v>137283.5</c:v>
                </c:pt>
                <c:pt idx="21">
                  <c:v>137704.4</c:v>
                </c:pt>
                <c:pt idx="22">
                  <c:v>138167</c:v>
                </c:pt>
                <c:pt idx="23">
                  <c:v>138489.5</c:v>
                </c:pt>
                <c:pt idx="24">
                  <c:v>138804.1</c:v>
                </c:pt>
                <c:pt idx="25">
                  <c:v>139017.4</c:v>
                </c:pt>
                <c:pt idx="26">
                  <c:v>139283.1</c:v>
                </c:pt>
                <c:pt idx="27">
                  <c:v>139474.1</c:v>
                </c:pt>
                <c:pt idx="28">
                  <c:v>139668.29999999999</c:v>
                </c:pt>
                <c:pt idx="29">
                  <c:v>139774</c:v>
                </c:pt>
                <c:pt idx="30">
                  <c:v>140013.1</c:v>
                </c:pt>
                <c:pt idx="31">
                  <c:v>140148</c:v>
                </c:pt>
                <c:pt idx="32">
                  <c:v>140210</c:v>
                </c:pt>
                <c:pt idx="33">
                  <c:v>140310.70000000001</c:v>
                </c:pt>
                <c:pt idx="34">
                  <c:v>140292</c:v>
                </c:pt>
                <c:pt idx="35">
                  <c:v>140308.70000000001</c:v>
                </c:pt>
                <c:pt idx="36">
                  <c:v>140284.79999999999</c:v>
                </c:pt>
                <c:pt idx="37">
                  <c:v>140169.29999999999</c:v>
                </c:pt>
                <c:pt idx="38">
                  <c:v>139881.60000000001</c:v>
                </c:pt>
                <c:pt idx="39">
                  <c:v>139628.4</c:v>
                </c:pt>
                <c:pt idx="40">
                  <c:v>139037.70000000001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5">
                  <a:tint val="6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7000"/>
                </a:schemeClr>
              </a:solidFill>
              <a:ln w="9525">
                <a:solidFill>
                  <a:schemeClr val="accent5">
                    <a:tint val="77000"/>
                  </a:schemeClr>
                </a:solidFill>
              </a:ln>
              <a:effectLst/>
            </c:spPr>
          </c:marker>
          <c:xVal>
            <c:numRef>
              <c:f>'HM-perm'!$P$167:$P$205</c:f>
              <c:numCache>
                <c:formatCode>General</c:formatCode>
                <c:ptCount val="39"/>
                <c:pt idx="0">
                  <c:v>54449.8</c:v>
                </c:pt>
                <c:pt idx="1">
                  <c:v>57589.599999999999</c:v>
                </c:pt>
                <c:pt idx="2">
                  <c:v>59901.2</c:v>
                </c:pt>
                <c:pt idx="3">
                  <c:v>61447.8</c:v>
                </c:pt>
                <c:pt idx="4">
                  <c:v>62933.4</c:v>
                </c:pt>
                <c:pt idx="5">
                  <c:v>63796.9</c:v>
                </c:pt>
                <c:pt idx="6">
                  <c:v>64446.5</c:v>
                </c:pt>
                <c:pt idx="7">
                  <c:v>64813.7</c:v>
                </c:pt>
                <c:pt idx="8">
                  <c:v>64924.5</c:v>
                </c:pt>
                <c:pt idx="9">
                  <c:v>64810.400000000001</c:v>
                </c:pt>
                <c:pt idx="10">
                  <c:v>64299.5</c:v>
                </c:pt>
                <c:pt idx="11">
                  <c:v>63678.2</c:v>
                </c:pt>
                <c:pt idx="12">
                  <c:v>62855</c:v>
                </c:pt>
                <c:pt idx="13">
                  <c:v>61982</c:v>
                </c:pt>
                <c:pt idx="14">
                  <c:v>61344.2</c:v>
                </c:pt>
                <c:pt idx="15">
                  <c:v>60726.7</c:v>
                </c:pt>
                <c:pt idx="16">
                  <c:v>60289.7</c:v>
                </c:pt>
                <c:pt idx="17">
                  <c:v>60032.2</c:v>
                </c:pt>
                <c:pt idx="18">
                  <c:v>59929.8</c:v>
                </c:pt>
                <c:pt idx="19">
                  <c:v>59875.7</c:v>
                </c:pt>
                <c:pt idx="20">
                  <c:v>59930.8</c:v>
                </c:pt>
                <c:pt idx="21">
                  <c:v>60165.7</c:v>
                </c:pt>
                <c:pt idx="22">
                  <c:v>60465.599999999999</c:v>
                </c:pt>
                <c:pt idx="23">
                  <c:v>60883.199999999997</c:v>
                </c:pt>
                <c:pt idx="24">
                  <c:v>61301.5</c:v>
                </c:pt>
                <c:pt idx="25">
                  <c:v>61809.4</c:v>
                </c:pt>
                <c:pt idx="26">
                  <c:v>62194.2</c:v>
                </c:pt>
                <c:pt idx="27">
                  <c:v>62803.8</c:v>
                </c:pt>
                <c:pt idx="28">
                  <c:v>63539.7</c:v>
                </c:pt>
                <c:pt idx="29">
                  <c:v>64439.3</c:v>
                </c:pt>
                <c:pt idx="30">
                  <c:v>65365.5</c:v>
                </c:pt>
                <c:pt idx="31">
                  <c:v>66507.899999999994</c:v>
                </c:pt>
                <c:pt idx="32">
                  <c:v>67613.2</c:v>
                </c:pt>
                <c:pt idx="33">
                  <c:v>68783.8</c:v>
                </c:pt>
                <c:pt idx="34">
                  <c:v>70319.600000000006</c:v>
                </c:pt>
                <c:pt idx="35">
                  <c:v>72262.5</c:v>
                </c:pt>
                <c:pt idx="36">
                  <c:v>75042.7</c:v>
                </c:pt>
                <c:pt idx="37">
                  <c:v>75586.899999999994</c:v>
                </c:pt>
                <c:pt idx="38">
                  <c:v>77390</c:v>
                </c:pt>
              </c:numCache>
            </c:numRef>
          </c:xVal>
          <c:yVal>
            <c:numRef>
              <c:f>'HM-perm'!$Q$167:$Q$205</c:f>
              <c:numCache>
                <c:formatCode>General</c:formatCode>
                <c:ptCount val="39"/>
                <c:pt idx="0">
                  <c:v>109961.3</c:v>
                </c:pt>
                <c:pt idx="1">
                  <c:v>113402.6</c:v>
                </c:pt>
                <c:pt idx="2">
                  <c:v>116177.8</c:v>
                </c:pt>
                <c:pt idx="3">
                  <c:v>118301.8</c:v>
                </c:pt>
                <c:pt idx="4">
                  <c:v>120828.1</c:v>
                </c:pt>
                <c:pt idx="5">
                  <c:v>122529.9</c:v>
                </c:pt>
                <c:pt idx="6">
                  <c:v>124213.6</c:v>
                </c:pt>
                <c:pt idx="7">
                  <c:v>126079.1</c:v>
                </c:pt>
                <c:pt idx="8">
                  <c:v>127142.7</c:v>
                </c:pt>
                <c:pt idx="9">
                  <c:v>128124.3</c:v>
                </c:pt>
                <c:pt idx="10">
                  <c:v>129310.39999999999</c:v>
                </c:pt>
                <c:pt idx="11">
                  <c:v>130392.4</c:v>
                </c:pt>
                <c:pt idx="12">
                  <c:v>131456.4</c:v>
                </c:pt>
                <c:pt idx="13">
                  <c:v>132506.20000000001</c:v>
                </c:pt>
                <c:pt idx="14">
                  <c:v>133247.1</c:v>
                </c:pt>
                <c:pt idx="15">
                  <c:v>134165</c:v>
                </c:pt>
                <c:pt idx="16">
                  <c:v>134948.79999999999</c:v>
                </c:pt>
                <c:pt idx="17">
                  <c:v>135623.70000000001</c:v>
                </c:pt>
                <c:pt idx="18">
                  <c:v>136151.29999999999</c:v>
                </c:pt>
                <c:pt idx="19">
                  <c:v>136768.4</c:v>
                </c:pt>
                <c:pt idx="20">
                  <c:v>137552.79999999999</c:v>
                </c:pt>
                <c:pt idx="21">
                  <c:v>138215.6</c:v>
                </c:pt>
                <c:pt idx="22">
                  <c:v>138804.1</c:v>
                </c:pt>
                <c:pt idx="23">
                  <c:v>139244.4</c:v>
                </c:pt>
                <c:pt idx="24">
                  <c:v>139646.70000000001</c:v>
                </c:pt>
                <c:pt idx="25">
                  <c:v>140001</c:v>
                </c:pt>
                <c:pt idx="26">
                  <c:v>140251</c:v>
                </c:pt>
                <c:pt idx="27">
                  <c:v>140582.70000000001</c:v>
                </c:pt>
                <c:pt idx="28">
                  <c:v>140905.20000000001</c:v>
                </c:pt>
                <c:pt idx="29">
                  <c:v>141244.4</c:v>
                </c:pt>
                <c:pt idx="30">
                  <c:v>141534.1</c:v>
                </c:pt>
                <c:pt idx="31">
                  <c:v>141753.60000000001</c:v>
                </c:pt>
                <c:pt idx="32">
                  <c:v>141946.9</c:v>
                </c:pt>
                <c:pt idx="33">
                  <c:v>142066.29999999999</c:v>
                </c:pt>
                <c:pt idx="34">
                  <c:v>142207.70000000001</c:v>
                </c:pt>
                <c:pt idx="35">
                  <c:v>142221.1</c:v>
                </c:pt>
                <c:pt idx="36">
                  <c:v>142054.5</c:v>
                </c:pt>
                <c:pt idx="37">
                  <c:v>141993.1</c:v>
                </c:pt>
                <c:pt idx="38">
                  <c:v>141834.9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5">
                  <a:tint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5000"/>
                </a:schemeClr>
              </a:solidFill>
              <a:ln w="9525">
                <a:solidFill>
                  <a:schemeClr val="accent5">
                    <a:tint val="85000"/>
                  </a:schemeClr>
                </a:solidFill>
              </a:ln>
              <a:effectLst/>
            </c:spPr>
          </c:marker>
          <c:xVal>
            <c:numRef>
              <c:f>'HM-perm'!$P$206:$P$246</c:f>
              <c:numCache>
                <c:formatCode>General</c:formatCode>
                <c:ptCount val="41"/>
                <c:pt idx="0">
                  <c:v>48978.3</c:v>
                </c:pt>
                <c:pt idx="1">
                  <c:v>52091.9</c:v>
                </c:pt>
                <c:pt idx="2">
                  <c:v>54653.5</c:v>
                </c:pt>
                <c:pt idx="3">
                  <c:v>57083</c:v>
                </c:pt>
                <c:pt idx="4">
                  <c:v>58938.7</c:v>
                </c:pt>
                <c:pt idx="5">
                  <c:v>60138.5</c:v>
                </c:pt>
                <c:pt idx="6">
                  <c:v>60943.199999999997</c:v>
                </c:pt>
                <c:pt idx="7">
                  <c:v>61537.4</c:v>
                </c:pt>
                <c:pt idx="8">
                  <c:v>61986.2</c:v>
                </c:pt>
                <c:pt idx="9">
                  <c:v>62307.1</c:v>
                </c:pt>
                <c:pt idx="10">
                  <c:v>62564</c:v>
                </c:pt>
                <c:pt idx="11">
                  <c:v>62707.4</c:v>
                </c:pt>
                <c:pt idx="12">
                  <c:v>62850.7</c:v>
                </c:pt>
                <c:pt idx="13">
                  <c:v>62819.199999999997</c:v>
                </c:pt>
                <c:pt idx="14">
                  <c:v>62748</c:v>
                </c:pt>
                <c:pt idx="15">
                  <c:v>62540</c:v>
                </c:pt>
                <c:pt idx="16">
                  <c:v>62258.5</c:v>
                </c:pt>
                <c:pt idx="17">
                  <c:v>61704.7</c:v>
                </c:pt>
                <c:pt idx="18">
                  <c:v>60898</c:v>
                </c:pt>
                <c:pt idx="19">
                  <c:v>60184.4</c:v>
                </c:pt>
                <c:pt idx="20">
                  <c:v>59674.2</c:v>
                </c:pt>
                <c:pt idx="21">
                  <c:v>59095.5</c:v>
                </c:pt>
                <c:pt idx="22">
                  <c:v>58595.8</c:v>
                </c:pt>
                <c:pt idx="23">
                  <c:v>58285.8</c:v>
                </c:pt>
                <c:pt idx="24">
                  <c:v>58086.9</c:v>
                </c:pt>
                <c:pt idx="25">
                  <c:v>57896</c:v>
                </c:pt>
                <c:pt idx="26">
                  <c:v>57983.3</c:v>
                </c:pt>
                <c:pt idx="27">
                  <c:v>58368.1</c:v>
                </c:pt>
                <c:pt idx="28">
                  <c:v>58864.800000000003</c:v>
                </c:pt>
                <c:pt idx="29">
                  <c:v>59649.3</c:v>
                </c:pt>
                <c:pt idx="30">
                  <c:v>60552.2</c:v>
                </c:pt>
                <c:pt idx="31">
                  <c:v>61408.800000000003</c:v>
                </c:pt>
                <c:pt idx="32">
                  <c:v>62378</c:v>
                </c:pt>
                <c:pt idx="33">
                  <c:v>63587.6</c:v>
                </c:pt>
                <c:pt idx="34">
                  <c:v>64763.1</c:v>
                </c:pt>
                <c:pt idx="35">
                  <c:v>66481.3</c:v>
                </c:pt>
                <c:pt idx="36">
                  <c:v>67961.899999999994</c:v>
                </c:pt>
                <c:pt idx="37">
                  <c:v>69508.5</c:v>
                </c:pt>
                <c:pt idx="38">
                  <c:v>71360.899999999994</c:v>
                </c:pt>
                <c:pt idx="39">
                  <c:v>72850.399999999994</c:v>
                </c:pt>
                <c:pt idx="40">
                  <c:v>75488.5</c:v>
                </c:pt>
              </c:numCache>
            </c:numRef>
          </c:xVal>
          <c:yVal>
            <c:numRef>
              <c:f>'HM-perm'!$Q$206:$Q$246</c:f>
              <c:numCache>
                <c:formatCode>General</c:formatCode>
                <c:ptCount val="41"/>
                <c:pt idx="0">
                  <c:v>109766.39999999999</c:v>
                </c:pt>
                <c:pt idx="1">
                  <c:v>112765.1</c:v>
                </c:pt>
                <c:pt idx="2">
                  <c:v>115155.5</c:v>
                </c:pt>
                <c:pt idx="3">
                  <c:v>117290.4</c:v>
                </c:pt>
                <c:pt idx="4">
                  <c:v>119182.39999999999</c:v>
                </c:pt>
                <c:pt idx="5">
                  <c:v>120577.8</c:v>
                </c:pt>
                <c:pt idx="6">
                  <c:v>121646.7</c:v>
                </c:pt>
                <c:pt idx="7">
                  <c:v>122558.7</c:v>
                </c:pt>
                <c:pt idx="8">
                  <c:v>123239.8</c:v>
                </c:pt>
                <c:pt idx="9">
                  <c:v>123993.1</c:v>
                </c:pt>
                <c:pt idx="10">
                  <c:v>124782.5</c:v>
                </c:pt>
                <c:pt idx="11">
                  <c:v>125569.2</c:v>
                </c:pt>
                <c:pt idx="12">
                  <c:v>126355.6</c:v>
                </c:pt>
                <c:pt idx="13">
                  <c:v>127074.5</c:v>
                </c:pt>
                <c:pt idx="14">
                  <c:v>127855.3</c:v>
                </c:pt>
                <c:pt idx="15">
                  <c:v>128569.60000000001</c:v>
                </c:pt>
                <c:pt idx="16">
                  <c:v>129193.2</c:v>
                </c:pt>
                <c:pt idx="17">
                  <c:v>130100.4</c:v>
                </c:pt>
                <c:pt idx="18">
                  <c:v>131025.9</c:v>
                </c:pt>
                <c:pt idx="19">
                  <c:v>131764.4</c:v>
                </c:pt>
                <c:pt idx="20">
                  <c:v>132445.5</c:v>
                </c:pt>
                <c:pt idx="21">
                  <c:v>133339.20000000001</c:v>
                </c:pt>
                <c:pt idx="22">
                  <c:v>134108.6</c:v>
                </c:pt>
                <c:pt idx="23">
                  <c:v>134857.9</c:v>
                </c:pt>
                <c:pt idx="24">
                  <c:v>135698.79999999999</c:v>
                </c:pt>
                <c:pt idx="25">
                  <c:v>136716.20000000001</c:v>
                </c:pt>
                <c:pt idx="26">
                  <c:v>137715.9</c:v>
                </c:pt>
                <c:pt idx="27">
                  <c:v>138912.70000000001</c:v>
                </c:pt>
                <c:pt idx="28">
                  <c:v>139696.20000000001</c:v>
                </c:pt>
                <c:pt idx="29">
                  <c:v>140575.1</c:v>
                </c:pt>
                <c:pt idx="30">
                  <c:v>141268.4</c:v>
                </c:pt>
                <c:pt idx="31">
                  <c:v>141795.9</c:v>
                </c:pt>
                <c:pt idx="32">
                  <c:v>142377</c:v>
                </c:pt>
                <c:pt idx="33">
                  <c:v>142913.70000000001</c:v>
                </c:pt>
                <c:pt idx="34">
                  <c:v>143323.5</c:v>
                </c:pt>
                <c:pt idx="35">
                  <c:v>143722.4</c:v>
                </c:pt>
                <c:pt idx="36">
                  <c:v>144039.4</c:v>
                </c:pt>
                <c:pt idx="37">
                  <c:v>144244.1</c:v>
                </c:pt>
                <c:pt idx="38">
                  <c:v>144343.5</c:v>
                </c:pt>
                <c:pt idx="39">
                  <c:v>144319.9</c:v>
                </c:pt>
                <c:pt idx="40">
                  <c:v>144288.4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5">
                  <a:tint val="8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93000"/>
                </a:schemeClr>
              </a:solidFill>
              <a:ln w="9525">
                <a:solidFill>
                  <a:schemeClr val="accent5">
                    <a:tint val="93000"/>
                  </a:schemeClr>
                </a:solidFill>
              </a:ln>
              <a:effectLst/>
            </c:spPr>
          </c:marker>
          <c:xVal>
            <c:numRef>
              <c:f>'HM-perm'!$P$247:$P$289</c:f>
              <c:numCache>
                <c:formatCode>General</c:formatCode>
                <c:ptCount val="43"/>
                <c:pt idx="0">
                  <c:v>46608.4</c:v>
                </c:pt>
                <c:pt idx="1">
                  <c:v>47682.7</c:v>
                </c:pt>
                <c:pt idx="2">
                  <c:v>48756.9</c:v>
                </c:pt>
                <c:pt idx="3">
                  <c:v>51069.9</c:v>
                </c:pt>
                <c:pt idx="4">
                  <c:v>51811.9</c:v>
                </c:pt>
                <c:pt idx="5">
                  <c:v>52554</c:v>
                </c:pt>
                <c:pt idx="6">
                  <c:v>53296.1</c:v>
                </c:pt>
                <c:pt idx="7">
                  <c:v>54038.1</c:v>
                </c:pt>
                <c:pt idx="8">
                  <c:v>56246.7</c:v>
                </c:pt>
                <c:pt idx="9">
                  <c:v>57716.5</c:v>
                </c:pt>
                <c:pt idx="10">
                  <c:v>58799.199999999997</c:v>
                </c:pt>
                <c:pt idx="11">
                  <c:v>59680.4</c:v>
                </c:pt>
                <c:pt idx="12">
                  <c:v>60222.400000000001</c:v>
                </c:pt>
                <c:pt idx="13">
                  <c:v>60697.2</c:v>
                </c:pt>
                <c:pt idx="14">
                  <c:v>60873</c:v>
                </c:pt>
                <c:pt idx="15">
                  <c:v>60898</c:v>
                </c:pt>
                <c:pt idx="16">
                  <c:v>60673.599999999999</c:v>
                </c:pt>
                <c:pt idx="17">
                  <c:v>60244.800000000003</c:v>
                </c:pt>
                <c:pt idx="18">
                  <c:v>59769.7</c:v>
                </c:pt>
                <c:pt idx="19">
                  <c:v>59315</c:v>
                </c:pt>
                <c:pt idx="20">
                  <c:v>58605.3</c:v>
                </c:pt>
                <c:pt idx="21">
                  <c:v>58011.199999999997</c:v>
                </c:pt>
                <c:pt idx="22">
                  <c:v>57282.2</c:v>
                </c:pt>
                <c:pt idx="23">
                  <c:v>56523.6</c:v>
                </c:pt>
                <c:pt idx="24">
                  <c:v>56008.9</c:v>
                </c:pt>
                <c:pt idx="25">
                  <c:v>55544.6</c:v>
                </c:pt>
                <c:pt idx="26">
                  <c:v>55194.2</c:v>
                </c:pt>
                <c:pt idx="27">
                  <c:v>54946.2</c:v>
                </c:pt>
                <c:pt idx="28">
                  <c:v>54717.2</c:v>
                </c:pt>
                <c:pt idx="29">
                  <c:v>54640.7</c:v>
                </c:pt>
                <c:pt idx="30">
                  <c:v>54672.2</c:v>
                </c:pt>
                <c:pt idx="31">
                  <c:v>54847.4</c:v>
                </c:pt>
                <c:pt idx="32">
                  <c:v>55200.800000000003</c:v>
                </c:pt>
                <c:pt idx="33">
                  <c:v>55625.3</c:v>
                </c:pt>
                <c:pt idx="34">
                  <c:v>56136.5</c:v>
                </c:pt>
                <c:pt idx="35">
                  <c:v>56648</c:v>
                </c:pt>
                <c:pt idx="36">
                  <c:v>57300.2</c:v>
                </c:pt>
                <c:pt idx="37">
                  <c:v>57990.8</c:v>
                </c:pt>
                <c:pt idx="38">
                  <c:v>58926.2</c:v>
                </c:pt>
                <c:pt idx="39">
                  <c:v>59639.8</c:v>
                </c:pt>
                <c:pt idx="40">
                  <c:v>60840.800000000003</c:v>
                </c:pt>
                <c:pt idx="41">
                  <c:v>61616.3</c:v>
                </c:pt>
                <c:pt idx="42">
                  <c:v>62391.8</c:v>
                </c:pt>
              </c:numCache>
            </c:numRef>
          </c:xVal>
          <c:yVal>
            <c:numRef>
              <c:f>'HM-perm'!$Q$247:$Q$289</c:f>
              <c:numCache>
                <c:formatCode>General</c:formatCode>
                <c:ptCount val="43"/>
                <c:pt idx="0">
                  <c:v>112311</c:v>
                </c:pt>
                <c:pt idx="1">
                  <c:v>113087.4</c:v>
                </c:pt>
                <c:pt idx="2">
                  <c:v>113863.8</c:v>
                </c:pt>
                <c:pt idx="3">
                  <c:v>115629.3</c:v>
                </c:pt>
                <c:pt idx="4">
                  <c:v>116201.2</c:v>
                </c:pt>
                <c:pt idx="5">
                  <c:v>116773.1</c:v>
                </c:pt>
                <c:pt idx="6">
                  <c:v>117345.1</c:v>
                </c:pt>
                <c:pt idx="7">
                  <c:v>117917</c:v>
                </c:pt>
                <c:pt idx="8">
                  <c:v>119818.6</c:v>
                </c:pt>
                <c:pt idx="9">
                  <c:v>121031.2</c:v>
                </c:pt>
                <c:pt idx="10">
                  <c:v>122082.7</c:v>
                </c:pt>
                <c:pt idx="11">
                  <c:v>123115.8</c:v>
                </c:pt>
                <c:pt idx="12">
                  <c:v>124102</c:v>
                </c:pt>
                <c:pt idx="13">
                  <c:v>125238.2</c:v>
                </c:pt>
                <c:pt idx="14">
                  <c:v>126227.7</c:v>
                </c:pt>
                <c:pt idx="15">
                  <c:v>127188</c:v>
                </c:pt>
                <c:pt idx="16">
                  <c:v>128040.4</c:v>
                </c:pt>
                <c:pt idx="17">
                  <c:v>128988.5</c:v>
                </c:pt>
                <c:pt idx="18">
                  <c:v>129784.1</c:v>
                </c:pt>
                <c:pt idx="19">
                  <c:v>130277.2</c:v>
                </c:pt>
                <c:pt idx="20">
                  <c:v>130877</c:v>
                </c:pt>
                <c:pt idx="21">
                  <c:v>131391.70000000001</c:v>
                </c:pt>
                <c:pt idx="22">
                  <c:v>132243.4</c:v>
                </c:pt>
                <c:pt idx="23">
                  <c:v>133246.1</c:v>
                </c:pt>
                <c:pt idx="24">
                  <c:v>134103.70000000001</c:v>
                </c:pt>
                <c:pt idx="25">
                  <c:v>134962.6</c:v>
                </c:pt>
                <c:pt idx="26">
                  <c:v>135811.70000000001</c:v>
                </c:pt>
                <c:pt idx="27">
                  <c:v>136600.70000000001</c:v>
                </c:pt>
                <c:pt idx="28">
                  <c:v>137629.9</c:v>
                </c:pt>
                <c:pt idx="29">
                  <c:v>138612.5</c:v>
                </c:pt>
                <c:pt idx="30">
                  <c:v>139812.70000000001</c:v>
                </c:pt>
                <c:pt idx="31">
                  <c:v>140827.4</c:v>
                </c:pt>
                <c:pt idx="32">
                  <c:v>142263.1</c:v>
                </c:pt>
                <c:pt idx="33">
                  <c:v>143398</c:v>
                </c:pt>
                <c:pt idx="34">
                  <c:v>144585.60000000001</c:v>
                </c:pt>
                <c:pt idx="35">
                  <c:v>145760.79999999999</c:v>
                </c:pt>
                <c:pt idx="36">
                  <c:v>146876.29999999999</c:v>
                </c:pt>
                <c:pt idx="37">
                  <c:v>147955.1</c:v>
                </c:pt>
                <c:pt idx="38">
                  <c:v>149330.70000000001</c:v>
                </c:pt>
                <c:pt idx="39">
                  <c:v>150510.79999999999</c:v>
                </c:pt>
                <c:pt idx="40">
                  <c:v>151796.70000000001</c:v>
                </c:pt>
                <c:pt idx="41">
                  <c:v>152595.20000000001</c:v>
                </c:pt>
                <c:pt idx="42">
                  <c:v>153393.70000000001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5">
                  <a:tint val="8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'HM-perm'!$P$290:$P$327</c:f>
              <c:numCache>
                <c:formatCode>General</c:formatCode>
                <c:ptCount val="38"/>
                <c:pt idx="0">
                  <c:v>45125.3</c:v>
                </c:pt>
                <c:pt idx="1">
                  <c:v>46819.6</c:v>
                </c:pt>
                <c:pt idx="2">
                  <c:v>48700.5</c:v>
                </c:pt>
                <c:pt idx="3">
                  <c:v>49850.400000000001</c:v>
                </c:pt>
                <c:pt idx="4">
                  <c:v>52616.5</c:v>
                </c:pt>
                <c:pt idx="5">
                  <c:v>54701.8</c:v>
                </c:pt>
                <c:pt idx="6">
                  <c:v>56053.5</c:v>
                </c:pt>
                <c:pt idx="7">
                  <c:v>56746.7</c:v>
                </c:pt>
                <c:pt idx="8">
                  <c:v>57290.7</c:v>
                </c:pt>
                <c:pt idx="9">
                  <c:v>57794.9</c:v>
                </c:pt>
                <c:pt idx="10">
                  <c:v>58199.8</c:v>
                </c:pt>
                <c:pt idx="11">
                  <c:v>58477.7</c:v>
                </c:pt>
                <c:pt idx="12">
                  <c:v>58719.199999999997</c:v>
                </c:pt>
                <c:pt idx="13">
                  <c:v>58907.8</c:v>
                </c:pt>
                <c:pt idx="14">
                  <c:v>59046.3</c:v>
                </c:pt>
                <c:pt idx="15">
                  <c:v>59107.6</c:v>
                </c:pt>
                <c:pt idx="16">
                  <c:v>59069.9</c:v>
                </c:pt>
                <c:pt idx="17">
                  <c:v>58915.4</c:v>
                </c:pt>
                <c:pt idx="18">
                  <c:v>58711.9</c:v>
                </c:pt>
                <c:pt idx="19">
                  <c:v>58470.1</c:v>
                </c:pt>
                <c:pt idx="20">
                  <c:v>58156.2</c:v>
                </c:pt>
                <c:pt idx="21">
                  <c:v>57805.1</c:v>
                </c:pt>
                <c:pt idx="22">
                  <c:v>57327.4</c:v>
                </c:pt>
                <c:pt idx="23">
                  <c:v>56889.4</c:v>
                </c:pt>
                <c:pt idx="24">
                  <c:v>56349.7</c:v>
                </c:pt>
                <c:pt idx="25">
                  <c:v>55691.9</c:v>
                </c:pt>
                <c:pt idx="26">
                  <c:v>55073.8</c:v>
                </c:pt>
                <c:pt idx="27">
                  <c:v>54463.9</c:v>
                </c:pt>
                <c:pt idx="28">
                  <c:v>53713.9</c:v>
                </c:pt>
                <c:pt idx="29">
                  <c:v>53128.6</c:v>
                </c:pt>
                <c:pt idx="30">
                  <c:v>52583.7</c:v>
                </c:pt>
                <c:pt idx="31">
                  <c:v>52046.9</c:v>
                </c:pt>
                <c:pt idx="32">
                  <c:v>51560</c:v>
                </c:pt>
                <c:pt idx="33">
                  <c:v>51147</c:v>
                </c:pt>
                <c:pt idx="34">
                  <c:v>50623</c:v>
                </c:pt>
                <c:pt idx="35">
                  <c:v>50264.1</c:v>
                </c:pt>
                <c:pt idx="36">
                  <c:v>49984.6</c:v>
                </c:pt>
                <c:pt idx="37">
                  <c:v>49769.4</c:v>
                </c:pt>
              </c:numCache>
            </c:numRef>
          </c:xVal>
          <c:yVal>
            <c:numRef>
              <c:f>'HM-perm'!$Q$290:$Q$327</c:f>
              <c:numCache>
                <c:formatCode>General</c:formatCode>
                <c:ptCount val="38"/>
                <c:pt idx="0">
                  <c:v>114247.7</c:v>
                </c:pt>
                <c:pt idx="1">
                  <c:v>115554.8</c:v>
                </c:pt>
                <c:pt idx="2">
                  <c:v>116955.4</c:v>
                </c:pt>
                <c:pt idx="3">
                  <c:v>117857</c:v>
                </c:pt>
                <c:pt idx="4">
                  <c:v>119672.2</c:v>
                </c:pt>
                <c:pt idx="5">
                  <c:v>120989.5</c:v>
                </c:pt>
                <c:pt idx="6">
                  <c:v>121883.9</c:v>
                </c:pt>
                <c:pt idx="7">
                  <c:v>122394.4</c:v>
                </c:pt>
                <c:pt idx="8">
                  <c:v>122825.5</c:v>
                </c:pt>
                <c:pt idx="9">
                  <c:v>123318.6</c:v>
                </c:pt>
                <c:pt idx="10">
                  <c:v>123758.5</c:v>
                </c:pt>
                <c:pt idx="11">
                  <c:v>124220.1</c:v>
                </c:pt>
                <c:pt idx="12">
                  <c:v>124643.4</c:v>
                </c:pt>
                <c:pt idx="13">
                  <c:v>125140.8</c:v>
                </c:pt>
                <c:pt idx="14">
                  <c:v>125636.8</c:v>
                </c:pt>
                <c:pt idx="15">
                  <c:v>126181.1</c:v>
                </c:pt>
                <c:pt idx="16">
                  <c:v>126647.3</c:v>
                </c:pt>
                <c:pt idx="17">
                  <c:v>127249.3</c:v>
                </c:pt>
                <c:pt idx="18">
                  <c:v>127786.7</c:v>
                </c:pt>
                <c:pt idx="19">
                  <c:v>128336</c:v>
                </c:pt>
                <c:pt idx="20">
                  <c:v>128756.9</c:v>
                </c:pt>
                <c:pt idx="21">
                  <c:v>129151.6</c:v>
                </c:pt>
                <c:pt idx="22">
                  <c:v>129568.2</c:v>
                </c:pt>
                <c:pt idx="23">
                  <c:v>129910.1</c:v>
                </c:pt>
                <c:pt idx="24">
                  <c:v>130274.6</c:v>
                </c:pt>
                <c:pt idx="25">
                  <c:v>130812.7</c:v>
                </c:pt>
                <c:pt idx="26">
                  <c:v>131288.70000000001</c:v>
                </c:pt>
                <c:pt idx="27">
                  <c:v>131929.1</c:v>
                </c:pt>
                <c:pt idx="28">
                  <c:v>132616.5</c:v>
                </c:pt>
                <c:pt idx="29">
                  <c:v>133270</c:v>
                </c:pt>
                <c:pt idx="30">
                  <c:v>133836.6</c:v>
                </c:pt>
                <c:pt idx="31">
                  <c:v>134579.70000000001</c:v>
                </c:pt>
                <c:pt idx="32">
                  <c:v>135336.9</c:v>
                </c:pt>
                <c:pt idx="33">
                  <c:v>136159.5</c:v>
                </c:pt>
                <c:pt idx="34">
                  <c:v>137370.1</c:v>
                </c:pt>
                <c:pt idx="35">
                  <c:v>138547.6</c:v>
                </c:pt>
                <c:pt idx="36">
                  <c:v>139575.5</c:v>
                </c:pt>
                <c:pt idx="37">
                  <c:v>140554.5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5">
                  <a:tint val="9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2000"/>
                </a:schemeClr>
              </a:solidFill>
              <a:ln w="9525">
                <a:solidFill>
                  <a:schemeClr val="accent5">
                    <a:shade val="92000"/>
                  </a:schemeClr>
                </a:solidFill>
              </a:ln>
              <a:effectLst/>
            </c:spPr>
          </c:marker>
          <c:xVal>
            <c:numRef>
              <c:f>'HM-perm'!$P$328:$P$358</c:f>
              <c:numCache>
                <c:formatCode>General</c:formatCode>
                <c:ptCount val="31"/>
                <c:pt idx="0">
                  <c:v>42058.1</c:v>
                </c:pt>
                <c:pt idx="1">
                  <c:v>44097.8</c:v>
                </c:pt>
                <c:pt idx="2">
                  <c:v>46507.5</c:v>
                </c:pt>
                <c:pt idx="3">
                  <c:v>48319.199999999997</c:v>
                </c:pt>
                <c:pt idx="4">
                  <c:v>50974.400000000001</c:v>
                </c:pt>
                <c:pt idx="5">
                  <c:v>52899</c:v>
                </c:pt>
                <c:pt idx="6">
                  <c:v>55134.5</c:v>
                </c:pt>
                <c:pt idx="7">
                  <c:v>55817.3</c:v>
                </c:pt>
                <c:pt idx="8">
                  <c:v>56331.4</c:v>
                </c:pt>
                <c:pt idx="9">
                  <c:v>56795.6</c:v>
                </c:pt>
                <c:pt idx="10">
                  <c:v>57124</c:v>
                </c:pt>
                <c:pt idx="11">
                  <c:v>57297.9</c:v>
                </c:pt>
                <c:pt idx="12">
                  <c:v>57386.5</c:v>
                </c:pt>
                <c:pt idx="13">
                  <c:v>57372.7</c:v>
                </c:pt>
                <c:pt idx="14">
                  <c:v>57237.9</c:v>
                </c:pt>
                <c:pt idx="15">
                  <c:v>56986.2</c:v>
                </c:pt>
                <c:pt idx="16">
                  <c:v>56649.3</c:v>
                </c:pt>
                <c:pt idx="17">
                  <c:v>56236.9</c:v>
                </c:pt>
                <c:pt idx="18">
                  <c:v>55915.7</c:v>
                </c:pt>
                <c:pt idx="19">
                  <c:v>55594.5</c:v>
                </c:pt>
                <c:pt idx="20">
                  <c:v>55003.3</c:v>
                </c:pt>
                <c:pt idx="21">
                  <c:v>54054.8</c:v>
                </c:pt>
                <c:pt idx="22">
                  <c:v>53221.1</c:v>
                </c:pt>
                <c:pt idx="23">
                  <c:v>52259.8</c:v>
                </c:pt>
                <c:pt idx="24">
                  <c:v>51565</c:v>
                </c:pt>
                <c:pt idx="25">
                  <c:v>50548.2</c:v>
                </c:pt>
                <c:pt idx="26">
                  <c:v>49786.7</c:v>
                </c:pt>
                <c:pt idx="27">
                  <c:v>49246.1</c:v>
                </c:pt>
                <c:pt idx="28">
                  <c:v>48311</c:v>
                </c:pt>
                <c:pt idx="29">
                  <c:v>47430.8</c:v>
                </c:pt>
                <c:pt idx="30">
                  <c:v>46792.7</c:v>
                </c:pt>
              </c:numCache>
            </c:numRef>
          </c:xVal>
          <c:yVal>
            <c:numRef>
              <c:f>'HM-perm'!$Q$328:$Q$358</c:f>
              <c:numCache>
                <c:formatCode>General</c:formatCode>
                <c:ptCount val="31"/>
                <c:pt idx="0">
                  <c:v>115239.8</c:v>
                </c:pt>
                <c:pt idx="1">
                  <c:v>116366.8</c:v>
                </c:pt>
                <c:pt idx="2">
                  <c:v>117819.2</c:v>
                </c:pt>
                <c:pt idx="3">
                  <c:v>118978</c:v>
                </c:pt>
                <c:pt idx="4">
                  <c:v>120689.3</c:v>
                </c:pt>
                <c:pt idx="5">
                  <c:v>121876.3</c:v>
                </c:pt>
                <c:pt idx="6">
                  <c:v>123235.6</c:v>
                </c:pt>
                <c:pt idx="7">
                  <c:v>123670.3</c:v>
                </c:pt>
                <c:pt idx="8">
                  <c:v>124264.8</c:v>
                </c:pt>
                <c:pt idx="9">
                  <c:v>124845.1</c:v>
                </c:pt>
                <c:pt idx="10">
                  <c:v>125308.1</c:v>
                </c:pt>
                <c:pt idx="11">
                  <c:v>125893.4</c:v>
                </c:pt>
                <c:pt idx="12">
                  <c:v>126362.9</c:v>
                </c:pt>
                <c:pt idx="13">
                  <c:v>126892.7</c:v>
                </c:pt>
                <c:pt idx="14">
                  <c:v>127217.5</c:v>
                </c:pt>
                <c:pt idx="15">
                  <c:v>127665.4</c:v>
                </c:pt>
                <c:pt idx="16">
                  <c:v>128010.2</c:v>
                </c:pt>
                <c:pt idx="17">
                  <c:v>128327.4</c:v>
                </c:pt>
                <c:pt idx="18">
                  <c:v>128546.3</c:v>
                </c:pt>
                <c:pt idx="19">
                  <c:v>128765.1</c:v>
                </c:pt>
                <c:pt idx="20">
                  <c:v>129178.5</c:v>
                </c:pt>
                <c:pt idx="21">
                  <c:v>129734.3</c:v>
                </c:pt>
                <c:pt idx="22">
                  <c:v>130242.5</c:v>
                </c:pt>
                <c:pt idx="23">
                  <c:v>130810.7</c:v>
                </c:pt>
                <c:pt idx="24">
                  <c:v>131322.5</c:v>
                </c:pt>
                <c:pt idx="25">
                  <c:v>132065.9</c:v>
                </c:pt>
                <c:pt idx="26">
                  <c:v>132714.9</c:v>
                </c:pt>
                <c:pt idx="27">
                  <c:v>133117.1</c:v>
                </c:pt>
                <c:pt idx="28">
                  <c:v>134127.6</c:v>
                </c:pt>
                <c:pt idx="29">
                  <c:v>135442.9</c:v>
                </c:pt>
                <c:pt idx="30">
                  <c:v>136675.9</c:v>
                </c:pt>
              </c:numCache>
            </c:numRef>
          </c:yVal>
          <c:smooth val="1"/>
        </c:ser>
        <c:ser>
          <c:idx val="10"/>
          <c:order val="10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4000"/>
                </a:schemeClr>
              </a:solidFill>
              <a:ln w="9525">
                <a:solidFill>
                  <a:schemeClr val="accent5">
                    <a:shade val="84000"/>
                  </a:schemeClr>
                </a:solidFill>
              </a:ln>
              <a:effectLst/>
            </c:spPr>
          </c:marker>
          <c:xVal>
            <c:numRef>
              <c:f>'HM-perm'!$P$359:$P$392</c:f>
              <c:numCache>
                <c:formatCode>General</c:formatCode>
                <c:ptCount val="34"/>
                <c:pt idx="0">
                  <c:v>40640.1</c:v>
                </c:pt>
                <c:pt idx="1">
                  <c:v>41378.800000000003</c:v>
                </c:pt>
                <c:pt idx="2">
                  <c:v>42117.599999999999</c:v>
                </c:pt>
                <c:pt idx="3">
                  <c:v>42856.3</c:v>
                </c:pt>
                <c:pt idx="4">
                  <c:v>43595.1</c:v>
                </c:pt>
                <c:pt idx="5">
                  <c:v>44327.1</c:v>
                </c:pt>
                <c:pt idx="6">
                  <c:v>45059.1</c:v>
                </c:pt>
                <c:pt idx="7">
                  <c:v>45791</c:v>
                </c:pt>
                <c:pt idx="8">
                  <c:v>46523</c:v>
                </c:pt>
                <c:pt idx="9">
                  <c:v>48339.199999999997</c:v>
                </c:pt>
                <c:pt idx="10">
                  <c:v>50327.4</c:v>
                </c:pt>
                <c:pt idx="11">
                  <c:v>51744.4</c:v>
                </c:pt>
                <c:pt idx="12">
                  <c:v>53270.3</c:v>
                </c:pt>
                <c:pt idx="13">
                  <c:v>54100.1</c:v>
                </c:pt>
                <c:pt idx="14">
                  <c:v>54593.5</c:v>
                </c:pt>
                <c:pt idx="15">
                  <c:v>54873.7</c:v>
                </c:pt>
                <c:pt idx="16">
                  <c:v>55052.800000000003</c:v>
                </c:pt>
                <c:pt idx="17">
                  <c:v>55228</c:v>
                </c:pt>
                <c:pt idx="18">
                  <c:v>55129.9</c:v>
                </c:pt>
                <c:pt idx="19">
                  <c:v>54894</c:v>
                </c:pt>
                <c:pt idx="20">
                  <c:v>54609.3</c:v>
                </c:pt>
                <c:pt idx="21">
                  <c:v>54110.2</c:v>
                </c:pt>
                <c:pt idx="22">
                  <c:v>53510.8</c:v>
                </c:pt>
                <c:pt idx="23">
                  <c:v>52632.5</c:v>
                </c:pt>
                <c:pt idx="24">
                  <c:v>51779.9</c:v>
                </c:pt>
                <c:pt idx="25">
                  <c:v>51002.6</c:v>
                </c:pt>
                <c:pt idx="26">
                  <c:v>50300.2</c:v>
                </c:pt>
                <c:pt idx="27">
                  <c:v>49534.1</c:v>
                </c:pt>
                <c:pt idx="28">
                  <c:v>48842.2</c:v>
                </c:pt>
                <c:pt idx="29">
                  <c:v>48290.7</c:v>
                </c:pt>
                <c:pt idx="30">
                  <c:v>47502.6</c:v>
                </c:pt>
                <c:pt idx="31">
                  <c:v>46829.4</c:v>
                </c:pt>
                <c:pt idx="32">
                  <c:v>46071.9</c:v>
                </c:pt>
                <c:pt idx="33">
                  <c:v>45456</c:v>
                </c:pt>
              </c:numCache>
            </c:numRef>
          </c:xVal>
          <c:yVal>
            <c:numRef>
              <c:f>'HM-perm'!$Q$359:$Q$392</c:f>
              <c:numCache>
                <c:formatCode>General</c:formatCode>
                <c:ptCount val="34"/>
                <c:pt idx="0">
                  <c:v>117323.5</c:v>
                </c:pt>
                <c:pt idx="1">
                  <c:v>117661.8</c:v>
                </c:pt>
                <c:pt idx="2">
                  <c:v>118000</c:v>
                </c:pt>
                <c:pt idx="3">
                  <c:v>118338.3</c:v>
                </c:pt>
                <c:pt idx="4">
                  <c:v>118676.5</c:v>
                </c:pt>
                <c:pt idx="5">
                  <c:v>119033.60000000001</c:v>
                </c:pt>
                <c:pt idx="6">
                  <c:v>119390.6</c:v>
                </c:pt>
                <c:pt idx="7">
                  <c:v>119747.6</c:v>
                </c:pt>
                <c:pt idx="8">
                  <c:v>120104.7</c:v>
                </c:pt>
                <c:pt idx="9">
                  <c:v>121086.9</c:v>
                </c:pt>
                <c:pt idx="10">
                  <c:v>122263.1</c:v>
                </c:pt>
                <c:pt idx="11">
                  <c:v>123070.5</c:v>
                </c:pt>
                <c:pt idx="12">
                  <c:v>124070.2</c:v>
                </c:pt>
                <c:pt idx="13">
                  <c:v>124660.4</c:v>
                </c:pt>
                <c:pt idx="14">
                  <c:v>125089.9</c:v>
                </c:pt>
                <c:pt idx="15">
                  <c:v>125476.1</c:v>
                </c:pt>
                <c:pt idx="16">
                  <c:v>125859.6</c:v>
                </c:pt>
                <c:pt idx="17">
                  <c:v>126394.4</c:v>
                </c:pt>
                <c:pt idx="18">
                  <c:v>126757.9</c:v>
                </c:pt>
                <c:pt idx="19">
                  <c:v>127092.5</c:v>
                </c:pt>
                <c:pt idx="20">
                  <c:v>127362.9</c:v>
                </c:pt>
                <c:pt idx="21">
                  <c:v>127627.3</c:v>
                </c:pt>
                <c:pt idx="22">
                  <c:v>127864.2</c:v>
                </c:pt>
                <c:pt idx="23">
                  <c:v>128156.5</c:v>
                </c:pt>
                <c:pt idx="24">
                  <c:v>128437</c:v>
                </c:pt>
                <c:pt idx="25">
                  <c:v>128719.5</c:v>
                </c:pt>
                <c:pt idx="26">
                  <c:v>129029.2</c:v>
                </c:pt>
                <c:pt idx="27">
                  <c:v>129375</c:v>
                </c:pt>
                <c:pt idx="28">
                  <c:v>129773.6</c:v>
                </c:pt>
                <c:pt idx="29">
                  <c:v>130112.5</c:v>
                </c:pt>
                <c:pt idx="30">
                  <c:v>130811.4</c:v>
                </c:pt>
                <c:pt idx="31">
                  <c:v>131450.1</c:v>
                </c:pt>
                <c:pt idx="32">
                  <c:v>132427.5</c:v>
                </c:pt>
                <c:pt idx="33">
                  <c:v>133295</c:v>
                </c:pt>
              </c:numCache>
            </c:numRef>
          </c:yVal>
          <c:smooth val="1"/>
        </c:ser>
        <c:ser>
          <c:idx val="11"/>
          <c:order val="11"/>
          <c:spPr>
            <a:ln w="19050" cap="rnd">
              <a:solidFill>
                <a:schemeClr val="accent5">
                  <a:shade val="9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6000"/>
                </a:schemeClr>
              </a:solidFill>
              <a:ln w="9525">
                <a:solidFill>
                  <a:schemeClr val="accent5">
                    <a:shade val="76000"/>
                  </a:schemeClr>
                </a:solidFill>
              </a:ln>
              <a:effectLst/>
            </c:spPr>
          </c:marker>
          <c:xVal>
            <c:numRef>
              <c:f>'HM-perm'!$P$393:$P$415</c:f>
              <c:numCache>
                <c:formatCode>General</c:formatCode>
                <c:ptCount val="23"/>
                <c:pt idx="0">
                  <c:v>35537.199999999997</c:v>
                </c:pt>
                <c:pt idx="1">
                  <c:v>36366.800000000003</c:v>
                </c:pt>
                <c:pt idx="2">
                  <c:v>37196.300000000003</c:v>
                </c:pt>
                <c:pt idx="3">
                  <c:v>38025.9</c:v>
                </c:pt>
                <c:pt idx="4">
                  <c:v>38855.5</c:v>
                </c:pt>
                <c:pt idx="5">
                  <c:v>40495.699999999997</c:v>
                </c:pt>
                <c:pt idx="6">
                  <c:v>41805.4</c:v>
                </c:pt>
                <c:pt idx="7">
                  <c:v>43427.199999999997</c:v>
                </c:pt>
                <c:pt idx="8">
                  <c:v>44597.1</c:v>
                </c:pt>
                <c:pt idx="9">
                  <c:v>45631.6</c:v>
                </c:pt>
                <c:pt idx="10">
                  <c:v>46514.400000000001</c:v>
                </c:pt>
                <c:pt idx="11">
                  <c:v>47094.8</c:v>
                </c:pt>
                <c:pt idx="12">
                  <c:v>47361.599999999999</c:v>
                </c:pt>
                <c:pt idx="13">
                  <c:v>47386.8</c:v>
                </c:pt>
                <c:pt idx="14">
                  <c:v>47125</c:v>
                </c:pt>
                <c:pt idx="15">
                  <c:v>46802.8</c:v>
                </c:pt>
                <c:pt idx="16">
                  <c:v>46355.3</c:v>
                </c:pt>
                <c:pt idx="17">
                  <c:v>45765.4</c:v>
                </c:pt>
                <c:pt idx="18">
                  <c:v>44906.2</c:v>
                </c:pt>
                <c:pt idx="19">
                  <c:v>44233.599999999999</c:v>
                </c:pt>
                <c:pt idx="20">
                  <c:v>43364.800000000003</c:v>
                </c:pt>
                <c:pt idx="21">
                  <c:v>42896.7</c:v>
                </c:pt>
                <c:pt idx="22">
                  <c:v>42336.9</c:v>
                </c:pt>
              </c:numCache>
            </c:numRef>
          </c:xVal>
          <c:yVal>
            <c:numRef>
              <c:f>'HM-perm'!$Q$393:$Q$415</c:f>
              <c:numCache>
                <c:formatCode>General</c:formatCode>
                <c:ptCount val="23"/>
                <c:pt idx="0">
                  <c:v>119257.9</c:v>
                </c:pt>
                <c:pt idx="1">
                  <c:v>119551.6</c:v>
                </c:pt>
                <c:pt idx="2">
                  <c:v>119845.4</c:v>
                </c:pt>
                <c:pt idx="3">
                  <c:v>120139.1</c:v>
                </c:pt>
                <c:pt idx="4">
                  <c:v>120432.9</c:v>
                </c:pt>
                <c:pt idx="5">
                  <c:v>120892.7</c:v>
                </c:pt>
                <c:pt idx="6">
                  <c:v>121470.1</c:v>
                </c:pt>
                <c:pt idx="7">
                  <c:v>122181.8</c:v>
                </c:pt>
                <c:pt idx="8">
                  <c:v>122793.60000000001</c:v>
                </c:pt>
                <c:pt idx="9">
                  <c:v>123275.3</c:v>
                </c:pt>
                <c:pt idx="10">
                  <c:v>123778.2</c:v>
                </c:pt>
                <c:pt idx="11">
                  <c:v>124260.8</c:v>
                </c:pt>
                <c:pt idx="12">
                  <c:v>124671.9</c:v>
                </c:pt>
                <c:pt idx="13">
                  <c:v>125152.2</c:v>
                </c:pt>
                <c:pt idx="14">
                  <c:v>125511.5</c:v>
                </c:pt>
                <c:pt idx="15">
                  <c:v>125755.6</c:v>
                </c:pt>
                <c:pt idx="16">
                  <c:v>125983.6</c:v>
                </c:pt>
                <c:pt idx="17">
                  <c:v>126346.8</c:v>
                </c:pt>
                <c:pt idx="18">
                  <c:v>126866.8</c:v>
                </c:pt>
                <c:pt idx="19">
                  <c:v>127493.1</c:v>
                </c:pt>
                <c:pt idx="20">
                  <c:v>128366.5</c:v>
                </c:pt>
                <c:pt idx="21">
                  <c:v>128897</c:v>
                </c:pt>
                <c:pt idx="22">
                  <c:v>129551.5</c:v>
                </c:pt>
              </c:numCache>
            </c:numRef>
          </c:yVal>
          <c:smooth val="1"/>
        </c:ser>
        <c:ser>
          <c:idx val="12"/>
          <c:order val="12"/>
          <c:spPr>
            <a:ln w="19050" cap="rnd">
              <a:solidFill>
                <a:schemeClr val="accent5">
                  <a:shade val="8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8000"/>
                </a:schemeClr>
              </a:solidFill>
              <a:ln w="9525">
                <a:solidFill>
                  <a:schemeClr val="accent5">
                    <a:shade val="68000"/>
                  </a:schemeClr>
                </a:solidFill>
              </a:ln>
              <a:effectLst/>
            </c:spPr>
          </c:marker>
          <c:xVal>
            <c:numRef>
              <c:f>'HM-perm'!$AZ$5:$AZ$6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'HM-perm'!$BA$5:$BA$6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13"/>
          <c:order val="13"/>
          <c:spPr>
            <a:ln w="19050" cap="rnd">
              <a:solidFill>
                <a:schemeClr val="accent5">
                  <a:shade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1000"/>
                </a:schemeClr>
              </a:solidFill>
              <a:ln w="9525">
                <a:solidFill>
                  <a:schemeClr val="accent5">
                    <a:shade val="61000"/>
                  </a:schemeClr>
                </a:solidFill>
              </a:ln>
              <a:effectLst/>
            </c:spPr>
          </c:marker>
          <c:xVal>
            <c:numRef>
              <c:f>'HM-perm'!$AZ$6:$AZ$7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'HM-perm'!$BA$6:$BA$7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14"/>
          <c:order val="14"/>
          <c:spPr>
            <a:ln w="19050" cap="rnd">
              <a:solidFill>
                <a:schemeClr val="accent5">
                  <a:shade val="7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'HM-perm'!$AZ$7:$AZ$8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'HM-perm'!$BA$7:$BA$8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15"/>
          <c:order val="15"/>
          <c:spPr>
            <a:ln w="19050" cap="rnd">
              <a:solidFill>
                <a:schemeClr val="accent5">
                  <a:shade val="6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5000"/>
                </a:schemeClr>
              </a:solidFill>
              <a:ln w="9525">
                <a:solidFill>
                  <a:schemeClr val="accent5">
                    <a:shade val="45000"/>
                  </a:schemeClr>
                </a:solidFill>
              </a:ln>
              <a:effectLst/>
            </c:spPr>
          </c:marker>
          <c:xVal>
            <c:numRef>
              <c:f>'HM-perm'!$AZ$8:$AZ$9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'HM-perm'!$BA$8:$BA$9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ser>
          <c:idx val="19"/>
          <c:order val="16"/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xVal>
            <c:numRef>
              <c:f>'HM-perm'!$W$5:$W$415</c:f>
              <c:numCache>
                <c:formatCode>General</c:formatCode>
                <c:ptCount val="411"/>
                <c:pt idx="0">
                  <c:v>35000</c:v>
                </c:pt>
                <c:pt idx="1">
                  <c:v>35000</c:v>
                </c:pt>
                <c:pt idx="2">
                  <c:v>35000</c:v>
                </c:pt>
                <c:pt idx="3">
                  <c:v>35000</c:v>
                </c:pt>
                <c:pt idx="4">
                  <c:v>35000</c:v>
                </c:pt>
                <c:pt idx="5">
                  <c:v>35000</c:v>
                </c:pt>
                <c:pt idx="6">
                  <c:v>35000</c:v>
                </c:pt>
                <c:pt idx="7">
                  <c:v>35000</c:v>
                </c:pt>
                <c:pt idx="8">
                  <c:v>35000</c:v>
                </c:pt>
                <c:pt idx="9">
                  <c:v>35000</c:v>
                </c:pt>
                <c:pt idx="10">
                  <c:v>35000</c:v>
                </c:pt>
                <c:pt idx="11">
                  <c:v>35000</c:v>
                </c:pt>
                <c:pt idx="12">
                  <c:v>35000</c:v>
                </c:pt>
                <c:pt idx="13">
                  <c:v>35000</c:v>
                </c:pt>
                <c:pt idx="14">
                  <c:v>35000</c:v>
                </c:pt>
                <c:pt idx="15">
                  <c:v>35000</c:v>
                </c:pt>
                <c:pt idx="16">
                  <c:v>35000</c:v>
                </c:pt>
                <c:pt idx="17">
                  <c:v>35000</c:v>
                </c:pt>
                <c:pt idx="18">
                  <c:v>35000</c:v>
                </c:pt>
                <c:pt idx="19">
                  <c:v>35000</c:v>
                </c:pt>
                <c:pt idx="20">
                  <c:v>35000</c:v>
                </c:pt>
                <c:pt idx="21">
                  <c:v>35000</c:v>
                </c:pt>
                <c:pt idx="22">
                  <c:v>35000</c:v>
                </c:pt>
                <c:pt idx="23">
                  <c:v>35000</c:v>
                </c:pt>
                <c:pt idx="24">
                  <c:v>35000</c:v>
                </c:pt>
                <c:pt idx="25">
                  <c:v>35000</c:v>
                </c:pt>
                <c:pt idx="26">
                  <c:v>35000</c:v>
                </c:pt>
                <c:pt idx="27">
                  <c:v>35000</c:v>
                </c:pt>
                <c:pt idx="28">
                  <c:v>35000</c:v>
                </c:pt>
                <c:pt idx="29">
                  <c:v>35000</c:v>
                </c:pt>
                <c:pt idx="30">
                  <c:v>35000</c:v>
                </c:pt>
                <c:pt idx="31">
                  <c:v>35000</c:v>
                </c:pt>
                <c:pt idx="32">
                  <c:v>35000</c:v>
                </c:pt>
                <c:pt idx="33">
                  <c:v>35000</c:v>
                </c:pt>
                <c:pt idx="34">
                  <c:v>35000</c:v>
                </c:pt>
                <c:pt idx="35">
                  <c:v>35000</c:v>
                </c:pt>
                <c:pt idx="36">
                  <c:v>35000</c:v>
                </c:pt>
                <c:pt idx="37">
                  <c:v>35000</c:v>
                </c:pt>
                <c:pt idx="38">
                  <c:v>35000</c:v>
                </c:pt>
                <c:pt idx="39">
                  <c:v>35000</c:v>
                </c:pt>
                <c:pt idx="40">
                  <c:v>35000</c:v>
                </c:pt>
                <c:pt idx="41">
                  <c:v>35000</c:v>
                </c:pt>
                <c:pt idx="42">
                  <c:v>35000</c:v>
                </c:pt>
                <c:pt idx="43">
                  <c:v>35000</c:v>
                </c:pt>
                <c:pt idx="44">
                  <c:v>35000</c:v>
                </c:pt>
                <c:pt idx="45">
                  <c:v>35000</c:v>
                </c:pt>
                <c:pt idx="46">
                  <c:v>35000</c:v>
                </c:pt>
                <c:pt idx="47">
                  <c:v>35000</c:v>
                </c:pt>
                <c:pt idx="48">
                  <c:v>35000</c:v>
                </c:pt>
                <c:pt idx="49">
                  <c:v>35000</c:v>
                </c:pt>
                <c:pt idx="50">
                  <c:v>35000</c:v>
                </c:pt>
                <c:pt idx="51">
                  <c:v>35000</c:v>
                </c:pt>
                <c:pt idx="52">
                  <c:v>35000</c:v>
                </c:pt>
                <c:pt idx="53">
                  <c:v>35000</c:v>
                </c:pt>
                <c:pt idx="54">
                  <c:v>35000</c:v>
                </c:pt>
                <c:pt idx="55">
                  <c:v>35000</c:v>
                </c:pt>
                <c:pt idx="56">
                  <c:v>35000</c:v>
                </c:pt>
                <c:pt idx="57">
                  <c:v>35000</c:v>
                </c:pt>
                <c:pt idx="58">
                  <c:v>35000</c:v>
                </c:pt>
                <c:pt idx="59">
                  <c:v>35000</c:v>
                </c:pt>
                <c:pt idx="60">
                  <c:v>35000</c:v>
                </c:pt>
                <c:pt idx="61">
                  <c:v>35000</c:v>
                </c:pt>
                <c:pt idx="62">
                  <c:v>35000</c:v>
                </c:pt>
                <c:pt idx="63">
                  <c:v>35000</c:v>
                </c:pt>
                <c:pt idx="64">
                  <c:v>35000</c:v>
                </c:pt>
                <c:pt idx="65">
                  <c:v>35000</c:v>
                </c:pt>
                <c:pt idx="66">
                  <c:v>35000</c:v>
                </c:pt>
                <c:pt idx="67">
                  <c:v>35000</c:v>
                </c:pt>
                <c:pt idx="68">
                  <c:v>35000</c:v>
                </c:pt>
                <c:pt idx="69">
                  <c:v>35000</c:v>
                </c:pt>
                <c:pt idx="70">
                  <c:v>35000</c:v>
                </c:pt>
                <c:pt idx="71">
                  <c:v>35000</c:v>
                </c:pt>
                <c:pt idx="72">
                  <c:v>35000</c:v>
                </c:pt>
                <c:pt idx="73">
                  <c:v>35000</c:v>
                </c:pt>
                <c:pt idx="74">
                  <c:v>35000</c:v>
                </c:pt>
                <c:pt idx="75">
                  <c:v>35000</c:v>
                </c:pt>
                <c:pt idx="76">
                  <c:v>35000</c:v>
                </c:pt>
                <c:pt idx="77">
                  <c:v>35000</c:v>
                </c:pt>
                <c:pt idx="78">
                  <c:v>35000</c:v>
                </c:pt>
                <c:pt idx="79">
                  <c:v>35000</c:v>
                </c:pt>
                <c:pt idx="80">
                  <c:v>35000</c:v>
                </c:pt>
                <c:pt idx="81">
                  <c:v>35000</c:v>
                </c:pt>
                <c:pt idx="82">
                  <c:v>35000</c:v>
                </c:pt>
                <c:pt idx="83">
                  <c:v>35000</c:v>
                </c:pt>
                <c:pt idx="84">
                  <c:v>35000</c:v>
                </c:pt>
                <c:pt idx="85">
                  <c:v>35000</c:v>
                </c:pt>
                <c:pt idx="86">
                  <c:v>35000</c:v>
                </c:pt>
                <c:pt idx="87">
                  <c:v>35000</c:v>
                </c:pt>
                <c:pt idx="88">
                  <c:v>35000</c:v>
                </c:pt>
                <c:pt idx="89">
                  <c:v>35000</c:v>
                </c:pt>
                <c:pt idx="90">
                  <c:v>35000</c:v>
                </c:pt>
                <c:pt idx="91">
                  <c:v>35000</c:v>
                </c:pt>
                <c:pt idx="92">
                  <c:v>35000</c:v>
                </c:pt>
                <c:pt idx="93">
                  <c:v>35000</c:v>
                </c:pt>
                <c:pt idx="94">
                  <c:v>35000</c:v>
                </c:pt>
                <c:pt idx="95">
                  <c:v>35000</c:v>
                </c:pt>
                <c:pt idx="96">
                  <c:v>35000</c:v>
                </c:pt>
                <c:pt idx="97">
                  <c:v>35000</c:v>
                </c:pt>
                <c:pt idx="98">
                  <c:v>35000</c:v>
                </c:pt>
                <c:pt idx="99">
                  <c:v>35000</c:v>
                </c:pt>
                <c:pt idx="100">
                  <c:v>35000</c:v>
                </c:pt>
                <c:pt idx="101">
                  <c:v>35000</c:v>
                </c:pt>
                <c:pt idx="102">
                  <c:v>35000</c:v>
                </c:pt>
                <c:pt idx="103">
                  <c:v>35000</c:v>
                </c:pt>
                <c:pt idx="104">
                  <c:v>35000</c:v>
                </c:pt>
                <c:pt idx="105">
                  <c:v>35000</c:v>
                </c:pt>
                <c:pt idx="106">
                  <c:v>35000</c:v>
                </c:pt>
                <c:pt idx="107">
                  <c:v>35000</c:v>
                </c:pt>
                <c:pt idx="108">
                  <c:v>35000</c:v>
                </c:pt>
                <c:pt idx="109">
                  <c:v>35000</c:v>
                </c:pt>
                <c:pt idx="110">
                  <c:v>35000</c:v>
                </c:pt>
                <c:pt idx="111">
                  <c:v>35000</c:v>
                </c:pt>
                <c:pt idx="112">
                  <c:v>35000</c:v>
                </c:pt>
                <c:pt idx="113">
                  <c:v>35000</c:v>
                </c:pt>
                <c:pt idx="114">
                  <c:v>35000</c:v>
                </c:pt>
                <c:pt idx="115">
                  <c:v>35000</c:v>
                </c:pt>
                <c:pt idx="116">
                  <c:v>35000</c:v>
                </c:pt>
                <c:pt idx="117">
                  <c:v>35000</c:v>
                </c:pt>
                <c:pt idx="118">
                  <c:v>35000</c:v>
                </c:pt>
                <c:pt idx="119">
                  <c:v>35000</c:v>
                </c:pt>
                <c:pt idx="120">
                  <c:v>35000</c:v>
                </c:pt>
                <c:pt idx="121">
                  <c:v>35000</c:v>
                </c:pt>
                <c:pt idx="122">
                  <c:v>35000</c:v>
                </c:pt>
                <c:pt idx="123">
                  <c:v>35000</c:v>
                </c:pt>
                <c:pt idx="124">
                  <c:v>35000</c:v>
                </c:pt>
                <c:pt idx="125">
                  <c:v>35000</c:v>
                </c:pt>
                <c:pt idx="126">
                  <c:v>35000</c:v>
                </c:pt>
                <c:pt idx="127">
                  <c:v>35000</c:v>
                </c:pt>
                <c:pt idx="128">
                  <c:v>35000</c:v>
                </c:pt>
                <c:pt idx="129">
                  <c:v>35000</c:v>
                </c:pt>
                <c:pt idx="130">
                  <c:v>35000</c:v>
                </c:pt>
                <c:pt idx="131">
                  <c:v>35000</c:v>
                </c:pt>
                <c:pt idx="132">
                  <c:v>35000</c:v>
                </c:pt>
                <c:pt idx="133">
                  <c:v>35000</c:v>
                </c:pt>
                <c:pt idx="134">
                  <c:v>35000</c:v>
                </c:pt>
                <c:pt idx="135">
                  <c:v>35000</c:v>
                </c:pt>
                <c:pt idx="136">
                  <c:v>35000</c:v>
                </c:pt>
                <c:pt idx="137">
                  <c:v>35000</c:v>
                </c:pt>
                <c:pt idx="138">
                  <c:v>35000</c:v>
                </c:pt>
                <c:pt idx="139">
                  <c:v>35000</c:v>
                </c:pt>
                <c:pt idx="140">
                  <c:v>35000</c:v>
                </c:pt>
                <c:pt idx="141">
                  <c:v>35000</c:v>
                </c:pt>
                <c:pt idx="142">
                  <c:v>35000</c:v>
                </c:pt>
                <c:pt idx="143">
                  <c:v>35000</c:v>
                </c:pt>
                <c:pt idx="144">
                  <c:v>35000</c:v>
                </c:pt>
                <c:pt idx="145">
                  <c:v>35000</c:v>
                </c:pt>
                <c:pt idx="146">
                  <c:v>35000</c:v>
                </c:pt>
                <c:pt idx="147">
                  <c:v>35000</c:v>
                </c:pt>
                <c:pt idx="148">
                  <c:v>35000</c:v>
                </c:pt>
                <c:pt idx="149">
                  <c:v>35000</c:v>
                </c:pt>
                <c:pt idx="150">
                  <c:v>35000</c:v>
                </c:pt>
                <c:pt idx="151">
                  <c:v>35000</c:v>
                </c:pt>
                <c:pt idx="152">
                  <c:v>35000</c:v>
                </c:pt>
                <c:pt idx="153">
                  <c:v>35000</c:v>
                </c:pt>
                <c:pt idx="154">
                  <c:v>35000</c:v>
                </c:pt>
                <c:pt idx="155">
                  <c:v>35000</c:v>
                </c:pt>
                <c:pt idx="156">
                  <c:v>35000</c:v>
                </c:pt>
                <c:pt idx="157">
                  <c:v>35000</c:v>
                </c:pt>
                <c:pt idx="158">
                  <c:v>35000</c:v>
                </c:pt>
                <c:pt idx="159">
                  <c:v>35000</c:v>
                </c:pt>
                <c:pt idx="160">
                  <c:v>35000</c:v>
                </c:pt>
                <c:pt idx="161">
                  <c:v>35000</c:v>
                </c:pt>
                <c:pt idx="162">
                  <c:v>35000</c:v>
                </c:pt>
                <c:pt idx="163">
                  <c:v>35000</c:v>
                </c:pt>
                <c:pt idx="164">
                  <c:v>35000</c:v>
                </c:pt>
                <c:pt idx="165">
                  <c:v>35000</c:v>
                </c:pt>
                <c:pt idx="166">
                  <c:v>35000</c:v>
                </c:pt>
                <c:pt idx="167">
                  <c:v>35000</c:v>
                </c:pt>
                <c:pt idx="168">
                  <c:v>35000</c:v>
                </c:pt>
                <c:pt idx="169">
                  <c:v>35000</c:v>
                </c:pt>
                <c:pt idx="170">
                  <c:v>35000</c:v>
                </c:pt>
                <c:pt idx="171">
                  <c:v>35000</c:v>
                </c:pt>
                <c:pt idx="172">
                  <c:v>35000</c:v>
                </c:pt>
                <c:pt idx="173">
                  <c:v>35000</c:v>
                </c:pt>
                <c:pt idx="174">
                  <c:v>35000</c:v>
                </c:pt>
                <c:pt idx="175">
                  <c:v>35000</c:v>
                </c:pt>
                <c:pt idx="176">
                  <c:v>35000</c:v>
                </c:pt>
                <c:pt idx="177">
                  <c:v>35000</c:v>
                </c:pt>
                <c:pt idx="178">
                  <c:v>35000</c:v>
                </c:pt>
                <c:pt idx="179">
                  <c:v>35000</c:v>
                </c:pt>
                <c:pt idx="180">
                  <c:v>35000</c:v>
                </c:pt>
                <c:pt idx="181">
                  <c:v>35000</c:v>
                </c:pt>
                <c:pt idx="182">
                  <c:v>35000</c:v>
                </c:pt>
                <c:pt idx="183">
                  <c:v>35000</c:v>
                </c:pt>
                <c:pt idx="184">
                  <c:v>35000</c:v>
                </c:pt>
                <c:pt idx="185">
                  <c:v>35000</c:v>
                </c:pt>
                <c:pt idx="186">
                  <c:v>35000</c:v>
                </c:pt>
                <c:pt idx="187">
                  <c:v>35000</c:v>
                </c:pt>
                <c:pt idx="188">
                  <c:v>35000</c:v>
                </c:pt>
                <c:pt idx="189">
                  <c:v>35000</c:v>
                </c:pt>
                <c:pt idx="190">
                  <c:v>35000</c:v>
                </c:pt>
                <c:pt idx="191">
                  <c:v>35000</c:v>
                </c:pt>
                <c:pt idx="192">
                  <c:v>35000</c:v>
                </c:pt>
                <c:pt idx="193">
                  <c:v>35000</c:v>
                </c:pt>
                <c:pt idx="194">
                  <c:v>35000</c:v>
                </c:pt>
                <c:pt idx="195">
                  <c:v>35000</c:v>
                </c:pt>
                <c:pt idx="196">
                  <c:v>35000</c:v>
                </c:pt>
                <c:pt idx="197">
                  <c:v>35000</c:v>
                </c:pt>
                <c:pt idx="198">
                  <c:v>35000</c:v>
                </c:pt>
                <c:pt idx="199">
                  <c:v>35000</c:v>
                </c:pt>
                <c:pt idx="200">
                  <c:v>35000</c:v>
                </c:pt>
                <c:pt idx="201">
                  <c:v>35000</c:v>
                </c:pt>
                <c:pt idx="202">
                  <c:v>35000</c:v>
                </c:pt>
                <c:pt idx="203">
                  <c:v>35000</c:v>
                </c:pt>
                <c:pt idx="204">
                  <c:v>35000</c:v>
                </c:pt>
                <c:pt idx="205">
                  <c:v>35000</c:v>
                </c:pt>
                <c:pt idx="206">
                  <c:v>35000</c:v>
                </c:pt>
                <c:pt idx="207">
                  <c:v>35000</c:v>
                </c:pt>
                <c:pt idx="208">
                  <c:v>35000</c:v>
                </c:pt>
                <c:pt idx="209">
                  <c:v>35000</c:v>
                </c:pt>
                <c:pt idx="210">
                  <c:v>35000</c:v>
                </c:pt>
                <c:pt idx="211">
                  <c:v>35000</c:v>
                </c:pt>
                <c:pt idx="212">
                  <c:v>35000</c:v>
                </c:pt>
                <c:pt idx="213">
                  <c:v>35000</c:v>
                </c:pt>
                <c:pt idx="214">
                  <c:v>35000</c:v>
                </c:pt>
                <c:pt idx="215">
                  <c:v>35000</c:v>
                </c:pt>
                <c:pt idx="216">
                  <c:v>35000</c:v>
                </c:pt>
                <c:pt idx="217">
                  <c:v>35000</c:v>
                </c:pt>
                <c:pt idx="218">
                  <c:v>35000</c:v>
                </c:pt>
                <c:pt idx="219">
                  <c:v>60898</c:v>
                </c:pt>
                <c:pt idx="220">
                  <c:v>60184.4</c:v>
                </c:pt>
                <c:pt idx="221">
                  <c:v>59674.2</c:v>
                </c:pt>
                <c:pt idx="222">
                  <c:v>59095.5</c:v>
                </c:pt>
                <c:pt idx="223">
                  <c:v>58595.8</c:v>
                </c:pt>
                <c:pt idx="224">
                  <c:v>58285.8</c:v>
                </c:pt>
                <c:pt idx="225">
                  <c:v>58086.9</c:v>
                </c:pt>
                <c:pt idx="226">
                  <c:v>57896</c:v>
                </c:pt>
                <c:pt idx="227">
                  <c:v>57983.3</c:v>
                </c:pt>
                <c:pt idx="228">
                  <c:v>58368.1</c:v>
                </c:pt>
                <c:pt idx="229">
                  <c:v>58864.800000000003</c:v>
                </c:pt>
                <c:pt idx="230">
                  <c:v>59649.3</c:v>
                </c:pt>
                <c:pt idx="231">
                  <c:v>60552.2</c:v>
                </c:pt>
                <c:pt idx="232">
                  <c:v>61408.800000000003</c:v>
                </c:pt>
                <c:pt idx="233">
                  <c:v>62378</c:v>
                </c:pt>
                <c:pt idx="234">
                  <c:v>63587.6</c:v>
                </c:pt>
                <c:pt idx="235">
                  <c:v>64763.1</c:v>
                </c:pt>
                <c:pt idx="236">
                  <c:v>66481.3</c:v>
                </c:pt>
                <c:pt idx="237">
                  <c:v>67961.899999999994</c:v>
                </c:pt>
                <c:pt idx="238">
                  <c:v>69508.5</c:v>
                </c:pt>
                <c:pt idx="239">
                  <c:v>71360.899999999994</c:v>
                </c:pt>
                <c:pt idx="240">
                  <c:v>72850.399999999994</c:v>
                </c:pt>
                <c:pt idx="241">
                  <c:v>75488.5</c:v>
                </c:pt>
                <c:pt idx="242">
                  <c:v>35000</c:v>
                </c:pt>
                <c:pt idx="243">
                  <c:v>35000</c:v>
                </c:pt>
                <c:pt idx="244">
                  <c:v>35000</c:v>
                </c:pt>
                <c:pt idx="245">
                  <c:v>35000</c:v>
                </c:pt>
                <c:pt idx="246">
                  <c:v>35000</c:v>
                </c:pt>
                <c:pt idx="247">
                  <c:v>35000</c:v>
                </c:pt>
                <c:pt idx="248">
                  <c:v>35000</c:v>
                </c:pt>
                <c:pt idx="249">
                  <c:v>35000</c:v>
                </c:pt>
                <c:pt idx="250">
                  <c:v>35000</c:v>
                </c:pt>
                <c:pt idx="251">
                  <c:v>35000</c:v>
                </c:pt>
                <c:pt idx="252">
                  <c:v>35000</c:v>
                </c:pt>
                <c:pt idx="253">
                  <c:v>35000</c:v>
                </c:pt>
                <c:pt idx="254">
                  <c:v>35000</c:v>
                </c:pt>
                <c:pt idx="255">
                  <c:v>35000</c:v>
                </c:pt>
                <c:pt idx="256">
                  <c:v>35000</c:v>
                </c:pt>
                <c:pt idx="257">
                  <c:v>35000</c:v>
                </c:pt>
                <c:pt idx="258">
                  <c:v>35000</c:v>
                </c:pt>
                <c:pt idx="259">
                  <c:v>35000</c:v>
                </c:pt>
                <c:pt idx="260">
                  <c:v>59769.7</c:v>
                </c:pt>
                <c:pt idx="261">
                  <c:v>59315</c:v>
                </c:pt>
                <c:pt idx="262">
                  <c:v>58605.3</c:v>
                </c:pt>
                <c:pt idx="263">
                  <c:v>58011.199999999997</c:v>
                </c:pt>
                <c:pt idx="264">
                  <c:v>57282.2</c:v>
                </c:pt>
                <c:pt idx="265">
                  <c:v>56523.6</c:v>
                </c:pt>
                <c:pt idx="266">
                  <c:v>56008.9</c:v>
                </c:pt>
                <c:pt idx="267">
                  <c:v>55544.6</c:v>
                </c:pt>
                <c:pt idx="268">
                  <c:v>55194.2</c:v>
                </c:pt>
                <c:pt idx="269">
                  <c:v>54946.2</c:v>
                </c:pt>
                <c:pt idx="270">
                  <c:v>54717.2</c:v>
                </c:pt>
                <c:pt idx="271">
                  <c:v>54640.7</c:v>
                </c:pt>
                <c:pt idx="272">
                  <c:v>54672.2</c:v>
                </c:pt>
                <c:pt idx="273">
                  <c:v>54847.4</c:v>
                </c:pt>
                <c:pt idx="274">
                  <c:v>55200.800000000003</c:v>
                </c:pt>
                <c:pt idx="275">
                  <c:v>55625.3</c:v>
                </c:pt>
                <c:pt idx="276">
                  <c:v>56136.5</c:v>
                </c:pt>
                <c:pt idx="277">
                  <c:v>56648</c:v>
                </c:pt>
                <c:pt idx="278">
                  <c:v>57300.2</c:v>
                </c:pt>
                <c:pt idx="279">
                  <c:v>57990.8</c:v>
                </c:pt>
                <c:pt idx="280">
                  <c:v>58926.2</c:v>
                </c:pt>
                <c:pt idx="281">
                  <c:v>59639.8</c:v>
                </c:pt>
                <c:pt idx="282">
                  <c:v>60840.800000000003</c:v>
                </c:pt>
                <c:pt idx="283">
                  <c:v>61616.3</c:v>
                </c:pt>
                <c:pt idx="284">
                  <c:v>62391.8</c:v>
                </c:pt>
                <c:pt idx="285">
                  <c:v>35000</c:v>
                </c:pt>
                <c:pt idx="286">
                  <c:v>35000</c:v>
                </c:pt>
                <c:pt idx="287">
                  <c:v>35000</c:v>
                </c:pt>
                <c:pt idx="288">
                  <c:v>35000</c:v>
                </c:pt>
                <c:pt idx="289">
                  <c:v>35000</c:v>
                </c:pt>
                <c:pt idx="290">
                  <c:v>35000</c:v>
                </c:pt>
                <c:pt idx="291">
                  <c:v>35000</c:v>
                </c:pt>
                <c:pt idx="292">
                  <c:v>35000</c:v>
                </c:pt>
                <c:pt idx="293">
                  <c:v>35000</c:v>
                </c:pt>
                <c:pt idx="294">
                  <c:v>35000</c:v>
                </c:pt>
                <c:pt idx="295">
                  <c:v>35000</c:v>
                </c:pt>
                <c:pt idx="296">
                  <c:v>35000</c:v>
                </c:pt>
                <c:pt idx="297">
                  <c:v>35000</c:v>
                </c:pt>
                <c:pt idx="298">
                  <c:v>35000</c:v>
                </c:pt>
                <c:pt idx="299">
                  <c:v>35000</c:v>
                </c:pt>
                <c:pt idx="300">
                  <c:v>35000</c:v>
                </c:pt>
                <c:pt idx="301">
                  <c:v>35000</c:v>
                </c:pt>
                <c:pt idx="302">
                  <c:v>35000</c:v>
                </c:pt>
                <c:pt idx="303">
                  <c:v>58711.9</c:v>
                </c:pt>
                <c:pt idx="304">
                  <c:v>58470.1</c:v>
                </c:pt>
                <c:pt idx="305">
                  <c:v>58156.2</c:v>
                </c:pt>
                <c:pt idx="306">
                  <c:v>57805.1</c:v>
                </c:pt>
                <c:pt idx="307">
                  <c:v>57327.4</c:v>
                </c:pt>
                <c:pt idx="308">
                  <c:v>56889.4</c:v>
                </c:pt>
                <c:pt idx="309">
                  <c:v>56349.7</c:v>
                </c:pt>
                <c:pt idx="310">
                  <c:v>55691.9</c:v>
                </c:pt>
                <c:pt idx="311">
                  <c:v>55073.8</c:v>
                </c:pt>
                <c:pt idx="312">
                  <c:v>54463.9</c:v>
                </c:pt>
                <c:pt idx="313">
                  <c:v>53713.9</c:v>
                </c:pt>
                <c:pt idx="314">
                  <c:v>53128.6</c:v>
                </c:pt>
                <c:pt idx="315">
                  <c:v>52583.7</c:v>
                </c:pt>
                <c:pt idx="316">
                  <c:v>52046.9</c:v>
                </c:pt>
                <c:pt idx="317">
                  <c:v>51560</c:v>
                </c:pt>
                <c:pt idx="318">
                  <c:v>51147</c:v>
                </c:pt>
                <c:pt idx="319">
                  <c:v>50623</c:v>
                </c:pt>
                <c:pt idx="320">
                  <c:v>50264.1</c:v>
                </c:pt>
                <c:pt idx="321">
                  <c:v>49984.6</c:v>
                </c:pt>
                <c:pt idx="322">
                  <c:v>49769.4</c:v>
                </c:pt>
                <c:pt idx="323">
                  <c:v>35000</c:v>
                </c:pt>
                <c:pt idx="324">
                  <c:v>35000</c:v>
                </c:pt>
                <c:pt idx="325">
                  <c:v>35000</c:v>
                </c:pt>
                <c:pt idx="326">
                  <c:v>35000</c:v>
                </c:pt>
                <c:pt idx="327">
                  <c:v>35000</c:v>
                </c:pt>
                <c:pt idx="328">
                  <c:v>52899</c:v>
                </c:pt>
                <c:pt idx="329">
                  <c:v>55134.5</c:v>
                </c:pt>
                <c:pt idx="330">
                  <c:v>55817.3</c:v>
                </c:pt>
                <c:pt idx="331">
                  <c:v>56331.4</c:v>
                </c:pt>
                <c:pt idx="332">
                  <c:v>56795.6</c:v>
                </c:pt>
                <c:pt idx="333">
                  <c:v>57124</c:v>
                </c:pt>
                <c:pt idx="334">
                  <c:v>57297.9</c:v>
                </c:pt>
                <c:pt idx="335">
                  <c:v>57386.5</c:v>
                </c:pt>
                <c:pt idx="336">
                  <c:v>57372.7</c:v>
                </c:pt>
                <c:pt idx="337">
                  <c:v>57237.9</c:v>
                </c:pt>
                <c:pt idx="338">
                  <c:v>56986.2</c:v>
                </c:pt>
                <c:pt idx="339">
                  <c:v>56649.3</c:v>
                </c:pt>
                <c:pt idx="340">
                  <c:v>56236.9</c:v>
                </c:pt>
                <c:pt idx="341">
                  <c:v>55915.7</c:v>
                </c:pt>
                <c:pt idx="342">
                  <c:v>55594.5</c:v>
                </c:pt>
                <c:pt idx="343">
                  <c:v>55003.3</c:v>
                </c:pt>
                <c:pt idx="344">
                  <c:v>54054.8</c:v>
                </c:pt>
                <c:pt idx="345">
                  <c:v>53221.1</c:v>
                </c:pt>
                <c:pt idx="346">
                  <c:v>52259.8</c:v>
                </c:pt>
                <c:pt idx="347">
                  <c:v>51565</c:v>
                </c:pt>
                <c:pt idx="348">
                  <c:v>50548.2</c:v>
                </c:pt>
                <c:pt idx="349">
                  <c:v>49786.7</c:v>
                </c:pt>
                <c:pt idx="350">
                  <c:v>49246.1</c:v>
                </c:pt>
                <c:pt idx="351">
                  <c:v>48311</c:v>
                </c:pt>
                <c:pt idx="352">
                  <c:v>47430.8</c:v>
                </c:pt>
                <c:pt idx="353">
                  <c:v>46792.7</c:v>
                </c:pt>
                <c:pt idx="354">
                  <c:v>35000</c:v>
                </c:pt>
                <c:pt idx="355">
                  <c:v>35000</c:v>
                </c:pt>
                <c:pt idx="356">
                  <c:v>35000</c:v>
                </c:pt>
                <c:pt idx="357">
                  <c:v>35000</c:v>
                </c:pt>
                <c:pt idx="358">
                  <c:v>35000</c:v>
                </c:pt>
                <c:pt idx="359">
                  <c:v>35000</c:v>
                </c:pt>
                <c:pt idx="360">
                  <c:v>35000</c:v>
                </c:pt>
                <c:pt idx="361">
                  <c:v>35000</c:v>
                </c:pt>
                <c:pt idx="362">
                  <c:v>35000</c:v>
                </c:pt>
                <c:pt idx="363">
                  <c:v>35000</c:v>
                </c:pt>
                <c:pt idx="364">
                  <c:v>50327.4</c:v>
                </c:pt>
                <c:pt idx="365">
                  <c:v>51744.4</c:v>
                </c:pt>
                <c:pt idx="366">
                  <c:v>53270.3</c:v>
                </c:pt>
                <c:pt idx="367">
                  <c:v>54100.1</c:v>
                </c:pt>
                <c:pt idx="368">
                  <c:v>54593.5</c:v>
                </c:pt>
                <c:pt idx="369">
                  <c:v>54873.7</c:v>
                </c:pt>
                <c:pt idx="370">
                  <c:v>55052.800000000003</c:v>
                </c:pt>
                <c:pt idx="371">
                  <c:v>55228</c:v>
                </c:pt>
                <c:pt idx="372">
                  <c:v>55129.9</c:v>
                </c:pt>
                <c:pt idx="373">
                  <c:v>54894</c:v>
                </c:pt>
                <c:pt idx="374">
                  <c:v>54609.3</c:v>
                </c:pt>
                <c:pt idx="375">
                  <c:v>54110.2</c:v>
                </c:pt>
                <c:pt idx="376">
                  <c:v>53510.8</c:v>
                </c:pt>
                <c:pt idx="377">
                  <c:v>52632.5</c:v>
                </c:pt>
                <c:pt idx="378">
                  <c:v>51779.9</c:v>
                </c:pt>
                <c:pt idx="379">
                  <c:v>51002.6</c:v>
                </c:pt>
                <c:pt idx="380">
                  <c:v>50300.2</c:v>
                </c:pt>
                <c:pt idx="381">
                  <c:v>49534.1</c:v>
                </c:pt>
                <c:pt idx="382">
                  <c:v>48842.2</c:v>
                </c:pt>
                <c:pt idx="383">
                  <c:v>48290.7</c:v>
                </c:pt>
                <c:pt idx="384">
                  <c:v>47502.6</c:v>
                </c:pt>
                <c:pt idx="385">
                  <c:v>46829.4</c:v>
                </c:pt>
                <c:pt idx="386">
                  <c:v>46071.9</c:v>
                </c:pt>
                <c:pt idx="387">
                  <c:v>45456</c:v>
                </c:pt>
                <c:pt idx="388">
                  <c:v>35537.199999999997</c:v>
                </c:pt>
                <c:pt idx="389">
                  <c:v>36366.800000000003</c:v>
                </c:pt>
                <c:pt idx="390">
                  <c:v>37196.300000000003</c:v>
                </c:pt>
                <c:pt idx="391">
                  <c:v>38025.9</c:v>
                </c:pt>
                <c:pt idx="392">
                  <c:v>38855.5</c:v>
                </c:pt>
                <c:pt idx="393">
                  <c:v>40495.699999999997</c:v>
                </c:pt>
                <c:pt idx="394">
                  <c:v>41805.4</c:v>
                </c:pt>
                <c:pt idx="395">
                  <c:v>43427.199999999997</c:v>
                </c:pt>
                <c:pt idx="396">
                  <c:v>44597.1</c:v>
                </c:pt>
                <c:pt idx="397">
                  <c:v>45631.6</c:v>
                </c:pt>
                <c:pt idx="398">
                  <c:v>46514.400000000001</c:v>
                </c:pt>
                <c:pt idx="399">
                  <c:v>47094.8</c:v>
                </c:pt>
                <c:pt idx="400">
                  <c:v>47361.599999999999</c:v>
                </c:pt>
                <c:pt idx="401">
                  <c:v>47386.8</c:v>
                </c:pt>
                <c:pt idx="402">
                  <c:v>47125</c:v>
                </c:pt>
                <c:pt idx="403">
                  <c:v>46802.8</c:v>
                </c:pt>
                <c:pt idx="404">
                  <c:v>46355.3</c:v>
                </c:pt>
                <c:pt idx="405">
                  <c:v>45765.4</c:v>
                </c:pt>
                <c:pt idx="406">
                  <c:v>44906.2</c:v>
                </c:pt>
                <c:pt idx="407">
                  <c:v>44233.599999999999</c:v>
                </c:pt>
                <c:pt idx="408">
                  <c:v>43364.800000000003</c:v>
                </c:pt>
                <c:pt idx="409">
                  <c:v>42896.7</c:v>
                </c:pt>
                <c:pt idx="410">
                  <c:v>42336.9</c:v>
                </c:pt>
              </c:numCache>
            </c:numRef>
          </c:xVal>
          <c:yVal>
            <c:numRef>
              <c:f>'HM-perm'!$X$5:$X$415</c:f>
              <c:numCache>
                <c:formatCode>General</c:formatCode>
                <c:ptCount val="411"/>
                <c:pt idx="0">
                  <c:v>35000</c:v>
                </c:pt>
                <c:pt idx="1">
                  <c:v>35000</c:v>
                </c:pt>
                <c:pt idx="2">
                  <c:v>35000</c:v>
                </c:pt>
                <c:pt idx="3">
                  <c:v>35000</c:v>
                </c:pt>
                <c:pt idx="4">
                  <c:v>35000</c:v>
                </c:pt>
                <c:pt idx="5">
                  <c:v>35000</c:v>
                </c:pt>
                <c:pt idx="6">
                  <c:v>35000</c:v>
                </c:pt>
                <c:pt idx="7">
                  <c:v>35000</c:v>
                </c:pt>
                <c:pt idx="8">
                  <c:v>35000</c:v>
                </c:pt>
                <c:pt idx="9">
                  <c:v>35000</c:v>
                </c:pt>
                <c:pt idx="10">
                  <c:v>35000</c:v>
                </c:pt>
                <c:pt idx="11">
                  <c:v>35000</c:v>
                </c:pt>
                <c:pt idx="12">
                  <c:v>35000</c:v>
                </c:pt>
                <c:pt idx="13">
                  <c:v>35000</c:v>
                </c:pt>
                <c:pt idx="14">
                  <c:v>35000</c:v>
                </c:pt>
                <c:pt idx="15">
                  <c:v>35000</c:v>
                </c:pt>
                <c:pt idx="16">
                  <c:v>35000</c:v>
                </c:pt>
                <c:pt idx="17">
                  <c:v>35000</c:v>
                </c:pt>
                <c:pt idx="18">
                  <c:v>35000</c:v>
                </c:pt>
                <c:pt idx="19">
                  <c:v>35000</c:v>
                </c:pt>
                <c:pt idx="20">
                  <c:v>35000</c:v>
                </c:pt>
                <c:pt idx="21">
                  <c:v>35000</c:v>
                </c:pt>
                <c:pt idx="22">
                  <c:v>35000</c:v>
                </c:pt>
                <c:pt idx="23">
                  <c:v>35000</c:v>
                </c:pt>
                <c:pt idx="24">
                  <c:v>35000</c:v>
                </c:pt>
                <c:pt idx="25">
                  <c:v>35000</c:v>
                </c:pt>
                <c:pt idx="26">
                  <c:v>35000</c:v>
                </c:pt>
                <c:pt idx="27">
                  <c:v>35000</c:v>
                </c:pt>
                <c:pt idx="28">
                  <c:v>35000</c:v>
                </c:pt>
                <c:pt idx="29">
                  <c:v>35000</c:v>
                </c:pt>
                <c:pt idx="30">
                  <c:v>35000</c:v>
                </c:pt>
                <c:pt idx="31">
                  <c:v>35000</c:v>
                </c:pt>
                <c:pt idx="32">
                  <c:v>35000</c:v>
                </c:pt>
                <c:pt idx="33">
                  <c:v>35000</c:v>
                </c:pt>
                <c:pt idx="34">
                  <c:v>35000</c:v>
                </c:pt>
                <c:pt idx="35">
                  <c:v>35000</c:v>
                </c:pt>
                <c:pt idx="36">
                  <c:v>35000</c:v>
                </c:pt>
                <c:pt idx="37">
                  <c:v>35000</c:v>
                </c:pt>
                <c:pt idx="38">
                  <c:v>35000</c:v>
                </c:pt>
                <c:pt idx="39">
                  <c:v>35000</c:v>
                </c:pt>
                <c:pt idx="40">
                  <c:v>35000</c:v>
                </c:pt>
                <c:pt idx="41">
                  <c:v>35000</c:v>
                </c:pt>
                <c:pt idx="42">
                  <c:v>35000</c:v>
                </c:pt>
                <c:pt idx="43">
                  <c:v>35000</c:v>
                </c:pt>
                <c:pt idx="44">
                  <c:v>35000</c:v>
                </c:pt>
                <c:pt idx="45">
                  <c:v>35000</c:v>
                </c:pt>
                <c:pt idx="46">
                  <c:v>35000</c:v>
                </c:pt>
                <c:pt idx="47">
                  <c:v>35000</c:v>
                </c:pt>
                <c:pt idx="48">
                  <c:v>35000</c:v>
                </c:pt>
                <c:pt idx="49">
                  <c:v>35000</c:v>
                </c:pt>
                <c:pt idx="50">
                  <c:v>35000</c:v>
                </c:pt>
                <c:pt idx="51">
                  <c:v>35000</c:v>
                </c:pt>
                <c:pt idx="52">
                  <c:v>35000</c:v>
                </c:pt>
                <c:pt idx="53">
                  <c:v>35000</c:v>
                </c:pt>
                <c:pt idx="54">
                  <c:v>35000</c:v>
                </c:pt>
                <c:pt idx="55">
                  <c:v>35000</c:v>
                </c:pt>
                <c:pt idx="56">
                  <c:v>35000</c:v>
                </c:pt>
                <c:pt idx="57">
                  <c:v>35000</c:v>
                </c:pt>
                <c:pt idx="58">
                  <c:v>35000</c:v>
                </c:pt>
                <c:pt idx="59">
                  <c:v>35000</c:v>
                </c:pt>
                <c:pt idx="60">
                  <c:v>35000</c:v>
                </c:pt>
                <c:pt idx="61">
                  <c:v>35000</c:v>
                </c:pt>
                <c:pt idx="62">
                  <c:v>35000</c:v>
                </c:pt>
                <c:pt idx="63">
                  <c:v>35000</c:v>
                </c:pt>
                <c:pt idx="64">
                  <c:v>35000</c:v>
                </c:pt>
                <c:pt idx="65">
                  <c:v>35000</c:v>
                </c:pt>
                <c:pt idx="66">
                  <c:v>35000</c:v>
                </c:pt>
                <c:pt idx="67">
                  <c:v>35000</c:v>
                </c:pt>
                <c:pt idx="68">
                  <c:v>35000</c:v>
                </c:pt>
                <c:pt idx="69">
                  <c:v>35000</c:v>
                </c:pt>
                <c:pt idx="70">
                  <c:v>35000</c:v>
                </c:pt>
                <c:pt idx="71">
                  <c:v>35000</c:v>
                </c:pt>
                <c:pt idx="72">
                  <c:v>35000</c:v>
                </c:pt>
                <c:pt idx="73">
                  <c:v>35000</c:v>
                </c:pt>
                <c:pt idx="74">
                  <c:v>35000</c:v>
                </c:pt>
                <c:pt idx="75">
                  <c:v>35000</c:v>
                </c:pt>
                <c:pt idx="76">
                  <c:v>35000</c:v>
                </c:pt>
                <c:pt idx="77">
                  <c:v>35000</c:v>
                </c:pt>
                <c:pt idx="78">
                  <c:v>35000</c:v>
                </c:pt>
                <c:pt idx="79">
                  <c:v>35000</c:v>
                </c:pt>
                <c:pt idx="80">
                  <c:v>35000</c:v>
                </c:pt>
                <c:pt idx="81">
                  <c:v>35000</c:v>
                </c:pt>
                <c:pt idx="82">
                  <c:v>35000</c:v>
                </c:pt>
                <c:pt idx="83">
                  <c:v>35000</c:v>
                </c:pt>
                <c:pt idx="84">
                  <c:v>35000</c:v>
                </c:pt>
                <c:pt idx="85">
                  <c:v>35000</c:v>
                </c:pt>
                <c:pt idx="86">
                  <c:v>35000</c:v>
                </c:pt>
                <c:pt idx="87">
                  <c:v>35000</c:v>
                </c:pt>
                <c:pt idx="88">
                  <c:v>35000</c:v>
                </c:pt>
                <c:pt idx="89">
                  <c:v>35000</c:v>
                </c:pt>
                <c:pt idx="90">
                  <c:v>35000</c:v>
                </c:pt>
                <c:pt idx="91">
                  <c:v>35000</c:v>
                </c:pt>
                <c:pt idx="92">
                  <c:v>35000</c:v>
                </c:pt>
                <c:pt idx="93">
                  <c:v>35000</c:v>
                </c:pt>
                <c:pt idx="94">
                  <c:v>35000</c:v>
                </c:pt>
                <c:pt idx="95">
                  <c:v>35000</c:v>
                </c:pt>
                <c:pt idx="96">
                  <c:v>35000</c:v>
                </c:pt>
                <c:pt idx="97">
                  <c:v>35000</c:v>
                </c:pt>
                <c:pt idx="98">
                  <c:v>35000</c:v>
                </c:pt>
                <c:pt idx="99">
                  <c:v>35000</c:v>
                </c:pt>
                <c:pt idx="100">
                  <c:v>35000</c:v>
                </c:pt>
                <c:pt idx="101">
                  <c:v>35000</c:v>
                </c:pt>
                <c:pt idx="102">
                  <c:v>35000</c:v>
                </c:pt>
                <c:pt idx="103">
                  <c:v>35000</c:v>
                </c:pt>
                <c:pt idx="104">
                  <c:v>35000</c:v>
                </c:pt>
                <c:pt idx="105">
                  <c:v>35000</c:v>
                </c:pt>
                <c:pt idx="106">
                  <c:v>35000</c:v>
                </c:pt>
                <c:pt idx="107">
                  <c:v>35000</c:v>
                </c:pt>
                <c:pt idx="108">
                  <c:v>35000</c:v>
                </c:pt>
                <c:pt idx="109">
                  <c:v>35000</c:v>
                </c:pt>
                <c:pt idx="110">
                  <c:v>35000</c:v>
                </c:pt>
                <c:pt idx="111">
                  <c:v>35000</c:v>
                </c:pt>
                <c:pt idx="112">
                  <c:v>35000</c:v>
                </c:pt>
                <c:pt idx="113">
                  <c:v>35000</c:v>
                </c:pt>
                <c:pt idx="114">
                  <c:v>35000</c:v>
                </c:pt>
                <c:pt idx="115">
                  <c:v>35000</c:v>
                </c:pt>
                <c:pt idx="116">
                  <c:v>35000</c:v>
                </c:pt>
                <c:pt idx="117">
                  <c:v>35000</c:v>
                </c:pt>
                <c:pt idx="118">
                  <c:v>35000</c:v>
                </c:pt>
                <c:pt idx="119">
                  <c:v>35000</c:v>
                </c:pt>
                <c:pt idx="120">
                  <c:v>35000</c:v>
                </c:pt>
                <c:pt idx="121">
                  <c:v>35000</c:v>
                </c:pt>
                <c:pt idx="122">
                  <c:v>35000</c:v>
                </c:pt>
                <c:pt idx="123">
                  <c:v>35000</c:v>
                </c:pt>
                <c:pt idx="124">
                  <c:v>35000</c:v>
                </c:pt>
                <c:pt idx="125">
                  <c:v>35000</c:v>
                </c:pt>
                <c:pt idx="126">
                  <c:v>35000</c:v>
                </c:pt>
                <c:pt idx="127">
                  <c:v>35000</c:v>
                </c:pt>
                <c:pt idx="128">
                  <c:v>35000</c:v>
                </c:pt>
                <c:pt idx="129">
                  <c:v>35000</c:v>
                </c:pt>
                <c:pt idx="130">
                  <c:v>35000</c:v>
                </c:pt>
                <c:pt idx="131">
                  <c:v>35000</c:v>
                </c:pt>
                <c:pt idx="132">
                  <c:v>35000</c:v>
                </c:pt>
                <c:pt idx="133">
                  <c:v>35000</c:v>
                </c:pt>
                <c:pt idx="134">
                  <c:v>35000</c:v>
                </c:pt>
                <c:pt idx="135">
                  <c:v>35000</c:v>
                </c:pt>
                <c:pt idx="136">
                  <c:v>35000</c:v>
                </c:pt>
                <c:pt idx="137">
                  <c:v>35000</c:v>
                </c:pt>
                <c:pt idx="138">
                  <c:v>35000</c:v>
                </c:pt>
                <c:pt idx="139">
                  <c:v>35000</c:v>
                </c:pt>
                <c:pt idx="140">
                  <c:v>35000</c:v>
                </c:pt>
                <c:pt idx="141">
                  <c:v>35000</c:v>
                </c:pt>
                <c:pt idx="142">
                  <c:v>35000</c:v>
                </c:pt>
                <c:pt idx="143">
                  <c:v>35000</c:v>
                </c:pt>
                <c:pt idx="144">
                  <c:v>35000</c:v>
                </c:pt>
                <c:pt idx="145">
                  <c:v>35000</c:v>
                </c:pt>
                <c:pt idx="146">
                  <c:v>35000</c:v>
                </c:pt>
                <c:pt idx="147">
                  <c:v>35000</c:v>
                </c:pt>
                <c:pt idx="148">
                  <c:v>35000</c:v>
                </c:pt>
                <c:pt idx="149">
                  <c:v>35000</c:v>
                </c:pt>
                <c:pt idx="150">
                  <c:v>35000</c:v>
                </c:pt>
                <c:pt idx="151">
                  <c:v>35000</c:v>
                </c:pt>
                <c:pt idx="152">
                  <c:v>35000</c:v>
                </c:pt>
                <c:pt idx="153">
                  <c:v>35000</c:v>
                </c:pt>
                <c:pt idx="154">
                  <c:v>35000</c:v>
                </c:pt>
                <c:pt idx="155">
                  <c:v>35000</c:v>
                </c:pt>
                <c:pt idx="156">
                  <c:v>35000</c:v>
                </c:pt>
                <c:pt idx="157">
                  <c:v>35000</c:v>
                </c:pt>
                <c:pt idx="158">
                  <c:v>35000</c:v>
                </c:pt>
                <c:pt idx="159">
                  <c:v>35000</c:v>
                </c:pt>
                <c:pt idx="160">
                  <c:v>35000</c:v>
                </c:pt>
                <c:pt idx="161">
                  <c:v>35000</c:v>
                </c:pt>
                <c:pt idx="162">
                  <c:v>35000</c:v>
                </c:pt>
                <c:pt idx="163">
                  <c:v>35000</c:v>
                </c:pt>
                <c:pt idx="164">
                  <c:v>35000</c:v>
                </c:pt>
                <c:pt idx="165">
                  <c:v>35000</c:v>
                </c:pt>
                <c:pt idx="166">
                  <c:v>35000</c:v>
                </c:pt>
                <c:pt idx="167">
                  <c:v>35000</c:v>
                </c:pt>
                <c:pt idx="168">
                  <c:v>35000</c:v>
                </c:pt>
                <c:pt idx="169">
                  <c:v>35000</c:v>
                </c:pt>
                <c:pt idx="170">
                  <c:v>35000</c:v>
                </c:pt>
                <c:pt idx="171">
                  <c:v>35000</c:v>
                </c:pt>
                <c:pt idx="172">
                  <c:v>35000</c:v>
                </c:pt>
                <c:pt idx="173">
                  <c:v>35000</c:v>
                </c:pt>
                <c:pt idx="174">
                  <c:v>35000</c:v>
                </c:pt>
                <c:pt idx="175">
                  <c:v>35000</c:v>
                </c:pt>
                <c:pt idx="176">
                  <c:v>35000</c:v>
                </c:pt>
                <c:pt idx="177">
                  <c:v>35000</c:v>
                </c:pt>
                <c:pt idx="178">
                  <c:v>35000</c:v>
                </c:pt>
                <c:pt idx="179">
                  <c:v>35000</c:v>
                </c:pt>
                <c:pt idx="180">
                  <c:v>35000</c:v>
                </c:pt>
                <c:pt idx="181">
                  <c:v>35000</c:v>
                </c:pt>
                <c:pt idx="182">
                  <c:v>35000</c:v>
                </c:pt>
                <c:pt idx="183">
                  <c:v>35000</c:v>
                </c:pt>
                <c:pt idx="184">
                  <c:v>35000</c:v>
                </c:pt>
                <c:pt idx="185">
                  <c:v>35000</c:v>
                </c:pt>
                <c:pt idx="186">
                  <c:v>35000</c:v>
                </c:pt>
                <c:pt idx="187">
                  <c:v>35000</c:v>
                </c:pt>
                <c:pt idx="188">
                  <c:v>35000</c:v>
                </c:pt>
                <c:pt idx="189">
                  <c:v>35000</c:v>
                </c:pt>
                <c:pt idx="190">
                  <c:v>35000</c:v>
                </c:pt>
                <c:pt idx="191">
                  <c:v>35000</c:v>
                </c:pt>
                <c:pt idx="192">
                  <c:v>35000</c:v>
                </c:pt>
                <c:pt idx="193">
                  <c:v>35000</c:v>
                </c:pt>
                <c:pt idx="194">
                  <c:v>35000</c:v>
                </c:pt>
                <c:pt idx="195">
                  <c:v>35000</c:v>
                </c:pt>
                <c:pt idx="196">
                  <c:v>35000</c:v>
                </c:pt>
                <c:pt idx="197">
                  <c:v>35000</c:v>
                </c:pt>
                <c:pt idx="198">
                  <c:v>35000</c:v>
                </c:pt>
                <c:pt idx="199">
                  <c:v>35000</c:v>
                </c:pt>
                <c:pt idx="200">
                  <c:v>35000</c:v>
                </c:pt>
                <c:pt idx="201">
                  <c:v>35000</c:v>
                </c:pt>
                <c:pt idx="202">
                  <c:v>35000</c:v>
                </c:pt>
                <c:pt idx="203">
                  <c:v>35000</c:v>
                </c:pt>
                <c:pt idx="204">
                  <c:v>35000</c:v>
                </c:pt>
                <c:pt idx="205">
                  <c:v>35000</c:v>
                </c:pt>
                <c:pt idx="206">
                  <c:v>35000</c:v>
                </c:pt>
                <c:pt idx="207">
                  <c:v>35000</c:v>
                </c:pt>
                <c:pt idx="208">
                  <c:v>35000</c:v>
                </c:pt>
                <c:pt idx="209">
                  <c:v>35000</c:v>
                </c:pt>
                <c:pt idx="210">
                  <c:v>35000</c:v>
                </c:pt>
                <c:pt idx="211">
                  <c:v>35000</c:v>
                </c:pt>
                <c:pt idx="212">
                  <c:v>35000</c:v>
                </c:pt>
                <c:pt idx="213">
                  <c:v>35000</c:v>
                </c:pt>
                <c:pt idx="214">
                  <c:v>35000</c:v>
                </c:pt>
                <c:pt idx="215">
                  <c:v>35000</c:v>
                </c:pt>
                <c:pt idx="216">
                  <c:v>35000</c:v>
                </c:pt>
                <c:pt idx="217">
                  <c:v>35000</c:v>
                </c:pt>
                <c:pt idx="218">
                  <c:v>35000</c:v>
                </c:pt>
                <c:pt idx="219">
                  <c:v>131025.9</c:v>
                </c:pt>
                <c:pt idx="220">
                  <c:v>131764.4</c:v>
                </c:pt>
                <c:pt idx="221">
                  <c:v>132445.5</c:v>
                </c:pt>
                <c:pt idx="222">
                  <c:v>133339.20000000001</c:v>
                </c:pt>
                <c:pt idx="223">
                  <c:v>134108.6</c:v>
                </c:pt>
                <c:pt idx="224">
                  <c:v>134857.9</c:v>
                </c:pt>
                <c:pt idx="225">
                  <c:v>135698.79999999999</c:v>
                </c:pt>
                <c:pt idx="226">
                  <c:v>136716.20000000001</c:v>
                </c:pt>
                <c:pt idx="227">
                  <c:v>137715.9</c:v>
                </c:pt>
                <c:pt idx="228">
                  <c:v>138912.70000000001</c:v>
                </c:pt>
                <c:pt idx="229">
                  <c:v>139696.20000000001</c:v>
                </c:pt>
                <c:pt idx="230">
                  <c:v>140575.1</c:v>
                </c:pt>
                <c:pt idx="231">
                  <c:v>141268.4</c:v>
                </c:pt>
                <c:pt idx="232">
                  <c:v>141795.9</c:v>
                </c:pt>
                <c:pt idx="233">
                  <c:v>142377</c:v>
                </c:pt>
                <c:pt idx="234">
                  <c:v>142913.70000000001</c:v>
                </c:pt>
                <c:pt idx="235">
                  <c:v>143323.5</c:v>
                </c:pt>
                <c:pt idx="236">
                  <c:v>143722.4</c:v>
                </c:pt>
                <c:pt idx="237">
                  <c:v>144039.4</c:v>
                </c:pt>
                <c:pt idx="238">
                  <c:v>144244.1</c:v>
                </c:pt>
                <c:pt idx="239">
                  <c:v>144343.5</c:v>
                </c:pt>
                <c:pt idx="240">
                  <c:v>144319.9</c:v>
                </c:pt>
                <c:pt idx="241">
                  <c:v>144288.4</c:v>
                </c:pt>
                <c:pt idx="242">
                  <c:v>35000</c:v>
                </c:pt>
                <c:pt idx="243">
                  <c:v>35000</c:v>
                </c:pt>
                <c:pt idx="244">
                  <c:v>35000</c:v>
                </c:pt>
                <c:pt idx="245">
                  <c:v>35000</c:v>
                </c:pt>
                <c:pt idx="246">
                  <c:v>35000</c:v>
                </c:pt>
                <c:pt idx="247">
                  <c:v>35000</c:v>
                </c:pt>
                <c:pt idx="248">
                  <c:v>35000</c:v>
                </c:pt>
                <c:pt idx="249">
                  <c:v>35000</c:v>
                </c:pt>
                <c:pt idx="250">
                  <c:v>35000</c:v>
                </c:pt>
                <c:pt idx="251">
                  <c:v>35000</c:v>
                </c:pt>
                <c:pt idx="252">
                  <c:v>35000</c:v>
                </c:pt>
                <c:pt idx="253">
                  <c:v>35000</c:v>
                </c:pt>
                <c:pt idx="254">
                  <c:v>35000</c:v>
                </c:pt>
                <c:pt idx="255">
                  <c:v>35000</c:v>
                </c:pt>
                <c:pt idx="256">
                  <c:v>35000</c:v>
                </c:pt>
                <c:pt idx="257">
                  <c:v>35000</c:v>
                </c:pt>
                <c:pt idx="258">
                  <c:v>35000</c:v>
                </c:pt>
                <c:pt idx="259">
                  <c:v>35000</c:v>
                </c:pt>
                <c:pt idx="260">
                  <c:v>129784.1</c:v>
                </c:pt>
                <c:pt idx="261">
                  <c:v>130277.2</c:v>
                </c:pt>
                <c:pt idx="262">
                  <c:v>130877</c:v>
                </c:pt>
                <c:pt idx="263">
                  <c:v>131391.70000000001</c:v>
                </c:pt>
                <c:pt idx="264">
                  <c:v>132243.4</c:v>
                </c:pt>
                <c:pt idx="265">
                  <c:v>133246.1</c:v>
                </c:pt>
                <c:pt idx="266">
                  <c:v>134103.70000000001</c:v>
                </c:pt>
                <c:pt idx="267">
                  <c:v>134962.6</c:v>
                </c:pt>
                <c:pt idx="268">
                  <c:v>135811.70000000001</c:v>
                </c:pt>
                <c:pt idx="269">
                  <c:v>136600.70000000001</c:v>
                </c:pt>
                <c:pt idx="270">
                  <c:v>137629.9</c:v>
                </c:pt>
                <c:pt idx="271">
                  <c:v>138612.5</c:v>
                </c:pt>
                <c:pt idx="272">
                  <c:v>139812.70000000001</c:v>
                </c:pt>
                <c:pt idx="273">
                  <c:v>140827.4</c:v>
                </c:pt>
                <c:pt idx="274">
                  <c:v>142263.1</c:v>
                </c:pt>
                <c:pt idx="275">
                  <c:v>143398</c:v>
                </c:pt>
                <c:pt idx="276">
                  <c:v>144585.60000000001</c:v>
                </c:pt>
                <c:pt idx="277">
                  <c:v>145760.79999999999</c:v>
                </c:pt>
                <c:pt idx="278">
                  <c:v>146876.29999999999</c:v>
                </c:pt>
                <c:pt idx="279">
                  <c:v>147955.1</c:v>
                </c:pt>
                <c:pt idx="280">
                  <c:v>149330.70000000001</c:v>
                </c:pt>
                <c:pt idx="281">
                  <c:v>150510.79999999999</c:v>
                </c:pt>
                <c:pt idx="282">
                  <c:v>151796.70000000001</c:v>
                </c:pt>
                <c:pt idx="283">
                  <c:v>152595.20000000001</c:v>
                </c:pt>
                <c:pt idx="284">
                  <c:v>153393.70000000001</c:v>
                </c:pt>
                <c:pt idx="285">
                  <c:v>35000</c:v>
                </c:pt>
                <c:pt idx="286">
                  <c:v>35000</c:v>
                </c:pt>
                <c:pt idx="287">
                  <c:v>35000</c:v>
                </c:pt>
                <c:pt idx="288">
                  <c:v>35000</c:v>
                </c:pt>
                <c:pt idx="289">
                  <c:v>35000</c:v>
                </c:pt>
                <c:pt idx="290">
                  <c:v>35000</c:v>
                </c:pt>
                <c:pt idx="291">
                  <c:v>35000</c:v>
                </c:pt>
                <c:pt idx="292">
                  <c:v>35000</c:v>
                </c:pt>
                <c:pt idx="293">
                  <c:v>35000</c:v>
                </c:pt>
                <c:pt idx="294">
                  <c:v>35000</c:v>
                </c:pt>
                <c:pt idx="295">
                  <c:v>35000</c:v>
                </c:pt>
                <c:pt idx="296">
                  <c:v>35000</c:v>
                </c:pt>
                <c:pt idx="297">
                  <c:v>35000</c:v>
                </c:pt>
                <c:pt idx="298">
                  <c:v>35000</c:v>
                </c:pt>
                <c:pt idx="299">
                  <c:v>35000</c:v>
                </c:pt>
                <c:pt idx="300">
                  <c:v>35000</c:v>
                </c:pt>
                <c:pt idx="301">
                  <c:v>35000</c:v>
                </c:pt>
                <c:pt idx="302">
                  <c:v>35000</c:v>
                </c:pt>
                <c:pt idx="303">
                  <c:v>127786.7</c:v>
                </c:pt>
                <c:pt idx="304">
                  <c:v>128336</c:v>
                </c:pt>
                <c:pt idx="305">
                  <c:v>128756.9</c:v>
                </c:pt>
                <c:pt idx="306">
                  <c:v>129151.6</c:v>
                </c:pt>
                <c:pt idx="307">
                  <c:v>129568.2</c:v>
                </c:pt>
                <c:pt idx="308">
                  <c:v>129910.1</c:v>
                </c:pt>
                <c:pt idx="309">
                  <c:v>130274.6</c:v>
                </c:pt>
                <c:pt idx="310">
                  <c:v>130812.7</c:v>
                </c:pt>
                <c:pt idx="311">
                  <c:v>131288.70000000001</c:v>
                </c:pt>
                <c:pt idx="312">
                  <c:v>131929.1</c:v>
                </c:pt>
                <c:pt idx="313">
                  <c:v>132616.5</c:v>
                </c:pt>
                <c:pt idx="314">
                  <c:v>133270</c:v>
                </c:pt>
                <c:pt idx="315">
                  <c:v>133836.6</c:v>
                </c:pt>
                <c:pt idx="316">
                  <c:v>134579.70000000001</c:v>
                </c:pt>
                <c:pt idx="317">
                  <c:v>135336.9</c:v>
                </c:pt>
                <c:pt idx="318">
                  <c:v>136159.5</c:v>
                </c:pt>
                <c:pt idx="319">
                  <c:v>137370.1</c:v>
                </c:pt>
                <c:pt idx="320">
                  <c:v>138547.6</c:v>
                </c:pt>
                <c:pt idx="321">
                  <c:v>139575.5</c:v>
                </c:pt>
                <c:pt idx="322">
                  <c:v>140554.5</c:v>
                </c:pt>
                <c:pt idx="323">
                  <c:v>35000</c:v>
                </c:pt>
                <c:pt idx="324">
                  <c:v>35000</c:v>
                </c:pt>
                <c:pt idx="325">
                  <c:v>35000</c:v>
                </c:pt>
                <c:pt idx="326">
                  <c:v>35000</c:v>
                </c:pt>
                <c:pt idx="327">
                  <c:v>35000</c:v>
                </c:pt>
                <c:pt idx="328">
                  <c:v>121876.3</c:v>
                </c:pt>
                <c:pt idx="329">
                  <c:v>123235.6</c:v>
                </c:pt>
                <c:pt idx="330">
                  <c:v>123670.3</c:v>
                </c:pt>
                <c:pt idx="331">
                  <c:v>124264.8</c:v>
                </c:pt>
                <c:pt idx="332">
                  <c:v>124845.1</c:v>
                </c:pt>
                <c:pt idx="333">
                  <c:v>125308.1</c:v>
                </c:pt>
                <c:pt idx="334">
                  <c:v>125893.4</c:v>
                </c:pt>
                <c:pt idx="335">
                  <c:v>126362.9</c:v>
                </c:pt>
                <c:pt idx="336">
                  <c:v>126892.7</c:v>
                </c:pt>
                <c:pt idx="337">
                  <c:v>127217.5</c:v>
                </c:pt>
                <c:pt idx="338">
                  <c:v>127665.4</c:v>
                </c:pt>
                <c:pt idx="339">
                  <c:v>128010.2</c:v>
                </c:pt>
                <c:pt idx="340">
                  <c:v>128327.4</c:v>
                </c:pt>
                <c:pt idx="341">
                  <c:v>128546.3</c:v>
                </c:pt>
                <c:pt idx="342">
                  <c:v>128765.1</c:v>
                </c:pt>
                <c:pt idx="343">
                  <c:v>129178.5</c:v>
                </c:pt>
                <c:pt idx="344">
                  <c:v>129734.3</c:v>
                </c:pt>
                <c:pt idx="345">
                  <c:v>130242.5</c:v>
                </c:pt>
                <c:pt idx="346">
                  <c:v>130810.7</c:v>
                </c:pt>
                <c:pt idx="347">
                  <c:v>131322.5</c:v>
                </c:pt>
                <c:pt idx="348">
                  <c:v>132065.9</c:v>
                </c:pt>
                <c:pt idx="349">
                  <c:v>132714.9</c:v>
                </c:pt>
                <c:pt idx="350">
                  <c:v>133117.1</c:v>
                </c:pt>
                <c:pt idx="351">
                  <c:v>134127.6</c:v>
                </c:pt>
                <c:pt idx="352">
                  <c:v>135442.9</c:v>
                </c:pt>
                <c:pt idx="353">
                  <c:v>136675.9</c:v>
                </c:pt>
                <c:pt idx="354">
                  <c:v>35000</c:v>
                </c:pt>
                <c:pt idx="355">
                  <c:v>35000</c:v>
                </c:pt>
                <c:pt idx="356">
                  <c:v>35000</c:v>
                </c:pt>
                <c:pt idx="357">
                  <c:v>35000</c:v>
                </c:pt>
                <c:pt idx="358">
                  <c:v>35000</c:v>
                </c:pt>
                <c:pt idx="359">
                  <c:v>35000</c:v>
                </c:pt>
                <c:pt idx="360">
                  <c:v>35000</c:v>
                </c:pt>
                <c:pt idx="361">
                  <c:v>35000</c:v>
                </c:pt>
                <c:pt idx="362">
                  <c:v>35000</c:v>
                </c:pt>
                <c:pt idx="363">
                  <c:v>35000</c:v>
                </c:pt>
                <c:pt idx="364">
                  <c:v>122263.1</c:v>
                </c:pt>
                <c:pt idx="365">
                  <c:v>123070.5</c:v>
                </c:pt>
                <c:pt idx="366">
                  <c:v>124070.2</c:v>
                </c:pt>
                <c:pt idx="367">
                  <c:v>124660.4</c:v>
                </c:pt>
                <c:pt idx="368">
                  <c:v>125089.9</c:v>
                </c:pt>
                <c:pt idx="369">
                  <c:v>125476.1</c:v>
                </c:pt>
                <c:pt idx="370">
                  <c:v>125859.6</c:v>
                </c:pt>
                <c:pt idx="371">
                  <c:v>126394.4</c:v>
                </c:pt>
                <c:pt idx="372">
                  <c:v>126757.9</c:v>
                </c:pt>
                <c:pt idx="373">
                  <c:v>127092.5</c:v>
                </c:pt>
                <c:pt idx="374">
                  <c:v>127362.9</c:v>
                </c:pt>
                <c:pt idx="375">
                  <c:v>127627.3</c:v>
                </c:pt>
                <c:pt idx="376">
                  <c:v>127864.2</c:v>
                </c:pt>
                <c:pt idx="377">
                  <c:v>128156.5</c:v>
                </c:pt>
                <c:pt idx="378">
                  <c:v>128437</c:v>
                </c:pt>
                <c:pt idx="379">
                  <c:v>128719.5</c:v>
                </c:pt>
                <c:pt idx="380">
                  <c:v>129029.2</c:v>
                </c:pt>
                <c:pt idx="381">
                  <c:v>129375</c:v>
                </c:pt>
                <c:pt idx="382">
                  <c:v>129773.6</c:v>
                </c:pt>
                <c:pt idx="383">
                  <c:v>130112.5</c:v>
                </c:pt>
                <c:pt idx="384">
                  <c:v>130811.4</c:v>
                </c:pt>
                <c:pt idx="385">
                  <c:v>131450.1</c:v>
                </c:pt>
                <c:pt idx="386">
                  <c:v>132427.5</c:v>
                </c:pt>
                <c:pt idx="387">
                  <c:v>133295</c:v>
                </c:pt>
                <c:pt idx="388">
                  <c:v>119257.9</c:v>
                </c:pt>
                <c:pt idx="389">
                  <c:v>119551.6</c:v>
                </c:pt>
                <c:pt idx="390">
                  <c:v>119845.4</c:v>
                </c:pt>
                <c:pt idx="391">
                  <c:v>120139.1</c:v>
                </c:pt>
                <c:pt idx="392">
                  <c:v>120432.9</c:v>
                </c:pt>
                <c:pt idx="393">
                  <c:v>120892.7</c:v>
                </c:pt>
                <c:pt idx="394">
                  <c:v>121470.1</c:v>
                </c:pt>
                <c:pt idx="395">
                  <c:v>122181.8</c:v>
                </c:pt>
                <c:pt idx="396">
                  <c:v>122793.60000000001</c:v>
                </c:pt>
                <c:pt idx="397">
                  <c:v>123275.3</c:v>
                </c:pt>
                <c:pt idx="398">
                  <c:v>123778.2</c:v>
                </c:pt>
                <c:pt idx="399">
                  <c:v>124260.8</c:v>
                </c:pt>
                <c:pt idx="400">
                  <c:v>124671.9</c:v>
                </c:pt>
                <c:pt idx="401">
                  <c:v>125152.2</c:v>
                </c:pt>
                <c:pt idx="402">
                  <c:v>125511.5</c:v>
                </c:pt>
                <c:pt idx="403">
                  <c:v>125755.6</c:v>
                </c:pt>
                <c:pt idx="404">
                  <c:v>125983.6</c:v>
                </c:pt>
                <c:pt idx="405">
                  <c:v>126346.8</c:v>
                </c:pt>
                <c:pt idx="406">
                  <c:v>126866.8</c:v>
                </c:pt>
                <c:pt idx="407">
                  <c:v>127493.1</c:v>
                </c:pt>
                <c:pt idx="408">
                  <c:v>128366.5</c:v>
                </c:pt>
                <c:pt idx="409">
                  <c:v>128897</c:v>
                </c:pt>
                <c:pt idx="410">
                  <c:v>129551.5</c:v>
                </c:pt>
              </c:numCache>
            </c:numRef>
          </c:yVal>
          <c:smooth val="1"/>
        </c:ser>
        <c:ser>
          <c:idx val="16"/>
          <c:order val="17"/>
          <c:tx>
            <c:v>J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Well!$D$4:$D$10</c:f>
              <c:numCache>
                <c:formatCode>0.0</c:formatCode>
                <c:ptCount val="7"/>
                <c:pt idx="0">
                  <c:v>56437.337763999996</c:v>
                </c:pt>
                <c:pt idx="1">
                  <c:v>62366.471811999996</c:v>
                </c:pt>
                <c:pt idx="2">
                  <c:v>57550.526776000006</c:v>
                </c:pt>
                <c:pt idx="3">
                  <c:v>67901.576976000011</c:v>
                </c:pt>
                <c:pt idx="4">
                  <c:v>50105.316564000001</c:v>
                </c:pt>
                <c:pt idx="5">
                  <c:v>61411.747371999998</c:v>
                </c:pt>
                <c:pt idx="6">
                  <c:v>49852.363799999999</c:v>
                </c:pt>
              </c:numCache>
            </c:numRef>
          </c:xVal>
          <c:yVal>
            <c:numRef>
              <c:f>Well!$E$4:$E$10</c:f>
              <c:numCache>
                <c:formatCode>0.0</c:formatCode>
                <c:ptCount val="7"/>
                <c:pt idx="0">
                  <c:v>126708.66547200001</c:v>
                </c:pt>
                <c:pt idx="1">
                  <c:v>134933.07518399999</c:v>
                </c:pt>
                <c:pt idx="2">
                  <c:v>118550.52872799999</c:v>
                </c:pt>
                <c:pt idx="3">
                  <c:v>142706.36939599999</c:v>
                </c:pt>
                <c:pt idx="4">
                  <c:v>129933.07502399999</c:v>
                </c:pt>
                <c:pt idx="5">
                  <c:v>124364.83337600001</c:v>
                </c:pt>
                <c:pt idx="6">
                  <c:v>117875.331856</c:v>
                </c:pt>
              </c:numCache>
            </c:numRef>
          </c:yVal>
          <c:smooth val="1"/>
        </c:ser>
        <c:ser>
          <c:idx val="17"/>
          <c:order val="18"/>
          <c:tx>
            <c:v>A</c:v>
          </c:tx>
          <c:spPr>
            <a:ln w="19050" cap="rnd">
              <a:noFill/>
              <a:round/>
            </a:ln>
            <a:effectLst/>
          </c:spPr>
          <c:marker>
            <c:symbol val="x"/>
            <c:size val="9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Well!$D$12:$D$16</c:f>
              <c:numCache>
                <c:formatCode>0.0</c:formatCode>
                <c:ptCount val="5"/>
                <c:pt idx="0">
                  <c:v>58899.770120000001</c:v>
                </c:pt>
                <c:pt idx="1">
                  <c:v>59504.040829999998</c:v>
                </c:pt>
                <c:pt idx="2">
                  <c:v>56077.051350000002</c:v>
                </c:pt>
                <c:pt idx="3">
                  <c:v>53254.332580000002</c:v>
                </c:pt>
                <c:pt idx="4">
                  <c:v>53858.603280000003</c:v>
                </c:pt>
              </c:numCache>
            </c:numRef>
          </c:xVal>
          <c:yVal>
            <c:numRef>
              <c:f>Well!$E$12:$E$16</c:f>
              <c:numCache>
                <c:formatCode>0.0</c:formatCode>
                <c:ptCount val="5"/>
                <c:pt idx="0">
                  <c:v>134600.59766</c:v>
                </c:pt>
                <c:pt idx="1">
                  <c:v>131173.60818000001</c:v>
                </c:pt>
                <c:pt idx="2">
                  <c:v>130569.33747</c:v>
                </c:pt>
                <c:pt idx="3">
                  <c:v>126538.07728</c:v>
                </c:pt>
                <c:pt idx="4">
                  <c:v>123111.08779999999</c:v>
                </c:pt>
              </c:numCache>
            </c:numRef>
          </c:yVal>
          <c:smooth val="1"/>
        </c:ser>
        <c:ser>
          <c:idx val="20"/>
          <c:order val="19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'HM-perm'!$AZ$14:$AZ$292</c:f>
              <c:numCache>
                <c:formatCode>0</c:formatCode>
                <c:ptCount val="279"/>
                <c:pt idx="0">
                  <c:v>49315.22</c:v>
                </c:pt>
                <c:pt idx="1">
                  <c:v>48871.81</c:v>
                </c:pt>
                <c:pt idx="2">
                  <c:v>49006.18</c:v>
                </c:pt>
                <c:pt idx="3">
                  <c:v>49140.56</c:v>
                </c:pt>
                <c:pt idx="4">
                  <c:v>49274.93</c:v>
                </c:pt>
                <c:pt idx="5">
                  <c:v>48697.15</c:v>
                </c:pt>
                <c:pt idx="6">
                  <c:v>48831.519999999997</c:v>
                </c:pt>
                <c:pt idx="7">
                  <c:v>48522.49</c:v>
                </c:pt>
                <c:pt idx="8">
                  <c:v>48347.83</c:v>
                </c:pt>
                <c:pt idx="9">
                  <c:v>48173.17</c:v>
                </c:pt>
                <c:pt idx="10">
                  <c:v>48132.88</c:v>
                </c:pt>
                <c:pt idx="11">
                  <c:v>47958.22</c:v>
                </c:pt>
                <c:pt idx="12">
                  <c:v>47917.94</c:v>
                </c:pt>
                <c:pt idx="13">
                  <c:v>47702.99</c:v>
                </c:pt>
                <c:pt idx="14">
                  <c:v>47662.71</c:v>
                </c:pt>
                <c:pt idx="15">
                  <c:v>47622.42</c:v>
                </c:pt>
                <c:pt idx="16">
                  <c:v>47582.14</c:v>
                </c:pt>
                <c:pt idx="17">
                  <c:v>47541.85</c:v>
                </c:pt>
                <c:pt idx="18">
                  <c:v>47326.91</c:v>
                </c:pt>
                <c:pt idx="19">
                  <c:v>47286.62</c:v>
                </c:pt>
                <c:pt idx="20">
                  <c:v>47246.34</c:v>
                </c:pt>
                <c:pt idx="21">
                  <c:v>47206.05</c:v>
                </c:pt>
                <c:pt idx="22">
                  <c:v>47165.77</c:v>
                </c:pt>
                <c:pt idx="23">
                  <c:v>47125.48</c:v>
                </c:pt>
                <c:pt idx="24">
                  <c:v>47085.2</c:v>
                </c:pt>
                <c:pt idx="25">
                  <c:v>47044.92</c:v>
                </c:pt>
                <c:pt idx="26">
                  <c:v>47004.63</c:v>
                </c:pt>
                <c:pt idx="27">
                  <c:v>46964.35</c:v>
                </c:pt>
                <c:pt idx="28">
                  <c:v>46924.06</c:v>
                </c:pt>
                <c:pt idx="29">
                  <c:v>46883.78</c:v>
                </c:pt>
                <c:pt idx="30">
                  <c:v>46843.49</c:v>
                </c:pt>
                <c:pt idx="31">
                  <c:v>46803.21</c:v>
                </c:pt>
                <c:pt idx="32">
                  <c:v>46776.44</c:v>
                </c:pt>
                <c:pt idx="33">
                  <c:v>46736.160000000003</c:v>
                </c:pt>
                <c:pt idx="34">
                  <c:v>46695.87</c:v>
                </c:pt>
                <c:pt idx="35">
                  <c:v>46749.68</c:v>
                </c:pt>
                <c:pt idx="36">
                  <c:v>46803.49</c:v>
                </c:pt>
                <c:pt idx="37">
                  <c:v>46857.29</c:v>
                </c:pt>
                <c:pt idx="38">
                  <c:v>46911.1</c:v>
                </c:pt>
                <c:pt idx="39">
                  <c:v>47018.71</c:v>
                </c:pt>
                <c:pt idx="40">
                  <c:v>47072.52</c:v>
                </c:pt>
                <c:pt idx="41">
                  <c:v>47126.32</c:v>
                </c:pt>
                <c:pt idx="42">
                  <c:v>47274.22</c:v>
                </c:pt>
                <c:pt idx="43">
                  <c:v>47422.11</c:v>
                </c:pt>
                <c:pt idx="44">
                  <c:v>47516.21</c:v>
                </c:pt>
                <c:pt idx="45">
                  <c:v>47664.1</c:v>
                </c:pt>
                <c:pt idx="46">
                  <c:v>47758.19</c:v>
                </c:pt>
                <c:pt idx="47">
                  <c:v>48000.18</c:v>
                </c:pt>
                <c:pt idx="48">
                  <c:v>48094.27</c:v>
                </c:pt>
                <c:pt idx="49">
                  <c:v>48524.44</c:v>
                </c:pt>
                <c:pt idx="50">
                  <c:v>48618.53</c:v>
                </c:pt>
                <c:pt idx="51">
                  <c:v>48712.62</c:v>
                </c:pt>
                <c:pt idx="52">
                  <c:v>49801.42</c:v>
                </c:pt>
                <c:pt idx="53">
                  <c:v>49895.51</c:v>
                </c:pt>
                <c:pt idx="54">
                  <c:v>49989.599999999999</c:v>
                </c:pt>
                <c:pt idx="55">
                  <c:v>50083.69</c:v>
                </c:pt>
                <c:pt idx="56">
                  <c:v>51064.89</c:v>
                </c:pt>
                <c:pt idx="57">
                  <c:v>51158.98</c:v>
                </c:pt>
                <c:pt idx="58">
                  <c:v>51253.07</c:v>
                </c:pt>
                <c:pt idx="59">
                  <c:v>51347.16</c:v>
                </c:pt>
                <c:pt idx="60">
                  <c:v>51441.25</c:v>
                </c:pt>
                <c:pt idx="61">
                  <c:v>52140.17</c:v>
                </c:pt>
                <c:pt idx="62">
                  <c:v>52234.26</c:v>
                </c:pt>
                <c:pt idx="63">
                  <c:v>52328.35</c:v>
                </c:pt>
                <c:pt idx="64">
                  <c:v>53027.27</c:v>
                </c:pt>
                <c:pt idx="65">
                  <c:v>53121.36</c:v>
                </c:pt>
                <c:pt idx="66">
                  <c:v>53726.19</c:v>
                </c:pt>
                <c:pt idx="67">
                  <c:v>53820.28</c:v>
                </c:pt>
                <c:pt idx="68">
                  <c:v>54331.02</c:v>
                </c:pt>
                <c:pt idx="69">
                  <c:v>54425.11</c:v>
                </c:pt>
                <c:pt idx="70">
                  <c:v>54935.839999999997</c:v>
                </c:pt>
                <c:pt idx="71">
                  <c:v>55029.93</c:v>
                </c:pt>
                <c:pt idx="72">
                  <c:v>55540.67</c:v>
                </c:pt>
                <c:pt idx="73">
                  <c:v>55634.76</c:v>
                </c:pt>
                <c:pt idx="74">
                  <c:v>56145.5</c:v>
                </c:pt>
                <c:pt idx="75">
                  <c:v>56239.59</c:v>
                </c:pt>
                <c:pt idx="76">
                  <c:v>56656.24</c:v>
                </c:pt>
                <c:pt idx="77">
                  <c:v>56750.33</c:v>
                </c:pt>
                <c:pt idx="78">
                  <c:v>57166.98</c:v>
                </c:pt>
                <c:pt idx="79">
                  <c:v>57583.62</c:v>
                </c:pt>
                <c:pt idx="80">
                  <c:v>58000.27</c:v>
                </c:pt>
                <c:pt idx="81">
                  <c:v>58416.92</c:v>
                </c:pt>
                <c:pt idx="82">
                  <c:v>58739.48</c:v>
                </c:pt>
                <c:pt idx="83">
                  <c:v>59062.03</c:v>
                </c:pt>
                <c:pt idx="84">
                  <c:v>59478.68</c:v>
                </c:pt>
                <c:pt idx="85">
                  <c:v>59801.23</c:v>
                </c:pt>
                <c:pt idx="86">
                  <c:v>60029.7</c:v>
                </c:pt>
                <c:pt idx="87">
                  <c:v>60352.26</c:v>
                </c:pt>
                <c:pt idx="88">
                  <c:v>60674.81</c:v>
                </c:pt>
                <c:pt idx="89">
                  <c:v>60997.37</c:v>
                </c:pt>
                <c:pt idx="90">
                  <c:v>61319.93</c:v>
                </c:pt>
                <c:pt idx="91">
                  <c:v>61548.39</c:v>
                </c:pt>
                <c:pt idx="92">
                  <c:v>61642.48</c:v>
                </c:pt>
                <c:pt idx="93">
                  <c:v>61870.95</c:v>
                </c:pt>
                <c:pt idx="94">
                  <c:v>62193.5</c:v>
                </c:pt>
                <c:pt idx="95">
                  <c:v>62421.97</c:v>
                </c:pt>
                <c:pt idx="96">
                  <c:v>62650.44</c:v>
                </c:pt>
                <c:pt idx="97">
                  <c:v>62972.99</c:v>
                </c:pt>
                <c:pt idx="98">
                  <c:v>63201.46</c:v>
                </c:pt>
                <c:pt idx="99">
                  <c:v>63429.93</c:v>
                </c:pt>
                <c:pt idx="100">
                  <c:v>63658.39</c:v>
                </c:pt>
                <c:pt idx="101">
                  <c:v>63886.86</c:v>
                </c:pt>
                <c:pt idx="102">
                  <c:v>64115.33</c:v>
                </c:pt>
                <c:pt idx="103">
                  <c:v>64343.79</c:v>
                </c:pt>
                <c:pt idx="104">
                  <c:v>64572.26</c:v>
                </c:pt>
                <c:pt idx="105">
                  <c:v>64800.72</c:v>
                </c:pt>
                <c:pt idx="106">
                  <c:v>64935.1</c:v>
                </c:pt>
                <c:pt idx="107">
                  <c:v>65163.56</c:v>
                </c:pt>
                <c:pt idx="108">
                  <c:v>65392.03</c:v>
                </c:pt>
                <c:pt idx="109">
                  <c:v>65526.400000000001</c:v>
                </c:pt>
                <c:pt idx="110">
                  <c:v>65620.490000000005</c:v>
                </c:pt>
                <c:pt idx="111">
                  <c:v>65754.87</c:v>
                </c:pt>
                <c:pt idx="112">
                  <c:v>67098.62</c:v>
                </c:pt>
                <c:pt idx="113">
                  <c:v>65983.34</c:v>
                </c:pt>
                <c:pt idx="114">
                  <c:v>66117.710000000006</c:v>
                </c:pt>
                <c:pt idx="115">
                  <c:v>66252.09</c:v>
                </c:pt>
                <c:pt idx="116">
                  <c:v>66386.460000000006</c:v>
                </c:pt>
                <c:pt idx="117">
                  <c:v>66789.59</c:v>
                </c:pt>
                <c:pt idx="118">
                  <c:v>66923.960000000006</c:v>
                </c:pt>
                <c:pt idx="119">
                  <c:v>67058.34</c:v>
                </c:pt>
                <c:pt idx="120">
                  <c:v>66480.55</c:v>
                </c:pt>
                <c:pt idx="121">
                  <c:v>66614.929999999993</c:v>
                </c:pt>
                <c:pt idx="122">
                  <c:v>66749.3</c:v>
                </c:pt>
                <c:pt idx="123">
                  <c:v>66883.679999999993</c:v>
                </c:pt>
                <c:pt idx="124">
                  <c:v>67233</c:v>
                </c:pt>
                <c:pt idx="125">
                  <c:v>67273.279999999999</c:v>
                </c:pt>
                <c:pt idx="126">
                  <c:v>67985.440000000002</c:v>
                </c:pt>
                <c:pt idx="127">
                  <c:v>67851.070000000007</c:v>
                </c:pt>
                <c:pt idx="128">
                  <c:v>67716.69</c:v>
                </c:pt>
                <c:pt idx="129">
                  <c:v>67582.320000000007</c:v>
                </c:pt>
                <c:pt idx="130">
                  <c:v>67447.94</c:v>
                </c:pt>
                <c:pt idx="131">
                  <c:v>68160.100000000006</c:v>
                </c:pt>
                <c:pt idx="132">
                  <c:v>68025.73</c:v>
                </c:pt>
                <c:pt idx="133">
                  <c:v>68200.39</c:v>
                </c:pt>
                <c:pt idx="134">
                  <c:v>68240.679999999993</c:v>
                </c:pt>
                <c:pt idx="135">
                  <c:v>68280.960000000006</c:v>
                </c:pt>
                <c:pt idx="136">
                  <c:v>68321.240000000005</c:v>
                </c:pt>
                <c:pt idx="137">
                  <c:v>68267.44</c:v>
                </c:pt>
                <c:pt idx="138">
                  <c:v>68307.72</c:v>
                </c:pt>
                <c:pt idx="139">
                  <c:v>68348.009999999995</c:v>
                </c:pt>
                <c:pt idx="140">
                  <c:v>68294.2</c:v>
                </c:pt>
                <c:pt idx="141">
                  <c:v>68240.399999999994</c:v>
                </c:pt>
                <c:pt idx="142">
                  <c:v>68280.679999999993</c:v>
                </c:pt>
                <c:pt idx="143">
                  <c:v>68226.87</c:v>
                </c:pt>
                <c:pt idx="144">
                  <c:v>68173.070000000007</c:v>
                </c:pt>
                <c:pt idx="145">
                  <c:v>68119.259999999995</c:v>
                </c:pt>
                <c:pt idx="146">
                  <c:v>68065.460000000006</c:v>
                </c:pt>
                <c:pt idx="147">
                  <c:v>68011.649999999994</c:v>
                </c:pt>
                <c:pt idx="148">
                  <c:v>67917.56</c:v>
                </c:pt>
                <c:pt idx="149">
                  <c:v>67863.759999999995</c:v>
                </c:pt>
                <c:pt idx="150">
                  <c:v>67809.95</c:v>
                </c:pt>
                <c:pt idx="151">
                  <c:v>67715.86</c:v>
                </c:pt>
                <c:pt idx="152">
                  <c:v>67662.05</c:v>
                </c:pt>
                <c:pt idx="153">
                  <c:v>67608.25</c:v>
                </c:pt>
                <c:pt idx="154">
                  <c:v>67514.16</c:v>
                </c:pt>
                <c:pt idx="155">
                  <c:v>67460.350000000006</c:v>
                </c:pt>
                <c:pt idx="156">
                  <c:v>67366.259999999995</c:v>
                </c:pt>
                <c:pt idx="157">
                  <c:v>67218.36</c:v>
                </c:pt>
                <c:pt idx="158">
                  <c:v>67124.27</c:v>
                </c:pt>
                <c:pt idx="159">
                  <c:v>66976.37</c:v>
                </c:pt>
                <c:pt idx="160">
                  <c:v>66882.28</c:v>
                </c:pt>
                <c:pt idx="161">
                  <c:v>66734.39</c:v>
                </c:pt>
                <c:pt idx="162">
                  <c:v>66640.3</c:v>
                </c:pt>
                <c:pt idx="163">
                  <c:v>66586.490000000005</c:v>
                </c:pt>
                <c:pt idx="164">
                  <c:v>66492.399999999994</c:v>
                </c:pt>
                <c:pt idx="165">
                  <c:v>66398.31</c:v>
                </c:pt>
                <c:pt idx="166">
                  <c:v>66250.41</c:v>
                </c:pt>
                <c:pt idx="167">
                  <c:v>66156.320000000007</c:v>
                </c:pt>
                <c:pt idx="168">
                  <c:v>66062.23</c:v>
                </c:pt>
                <c:pt idx="169">
                  <c:v>65914.34</c:v>
                </c:pt>
                <c:pt idx="170">
                  <c:v>65820.25</c:v>
                </c:pt>
                <c:pt idx="171">
                  <c:v>65672.350000000006</c:v>
                </c:pt>
                <c:pt idx="172">
                  <c:v>65578.259999999995</c:v>
                </c:pt>
                <c:pt idx="173">
                  <c:v>65484.17</c:v>
                </c:pt>
                <c:pt idx="174">
                  <c:v>65390.080000000002</c:v>
                </c:pt>
                <c:pt idx="175">
                  <c:v>65148.09</c:v>
                </c:pt>
                <c:pt idx="176">
                  <c:v>65054</c:v>
                </c:pt>
                <c:pt idx="177">
                  <c:v>64906.1</c:v>
                </c:pt>
                <c:pt idx="178">
                  <c:v>64812.01</c:v>
                </c:pt>
                <c:pt idx="179">
                  <c:v>64717.919999999998</c:v>
                </c:pt>
                <c:pt idx="180">
                  <c:v>64475.94</c:v>
                </c:pt>
                <c:pt idx="181">
                  <c:v>64381.84</c:v>
                </c:pt>
                <c:pt idx="182">
                  <c:v>64287.75</c:v>
                </c:pt>
                <c:pt idx="183">
                  <c:v>64193.66</c:v>
                </c:pt>
                <c:pt idx="184">
                  <c:v>64099.57</c:v>
                </c:pt>
                <c:pt idx="185">
                  <c:v>64005.48</c:v>
                </c:pt>
                <c:pt idx="186">
                  <c:v>63911.39</c:v>
                </c:pt>
                <c:pt idx="187">
                  <c:v>63817.3</c:v>
                </c:pt>
                <c:pt idx="188">
                  <c:v>63575.31</c:v>
                </c:pt>
                <c:pt idx="189">
                  <c:v>63481.22</c:v>
                </c:pt>
                <c:pt idx="190">
                  <c:v>63387.13</c:v>
                </c:pt>
                <c:pt idx="191">
                  <c:v>63239.24</c:v>
                </c:pt>
                <c:pt idx="192">
                  <c:v>63145.15</c:v>
                </c:pt>
                <c:pt idx="193">
                  <c:v>63051.06</c:v>
                </c:pt>
                <c:pt idx="194">
                  <c:v>62903.16</c:v>
                </c:pt>
                <c:pt idx="195">
                  <c:v>62809.07</c:v>
                </c:pt>
                <c:pt idx="196">
                  <c:v>62714.98</c:v>
                </c:pt>
                <c:pt idx="197">
                  <c:v>62567.08</c:v>
                </c:pt>
                <c:pt idx="198">
                  <c:v>62472.99</c:v>
                </c:pt>
                <c:pt idx="199">
                  <c:v>62378.9</c:v>
                </c:pt>
                <c:pt idx="200">
                  <c:v>62284.81</c:v>
                </c:pt>
                <c:pt idx="201">
                  <c:v>62190.720000000001</c:v>
                </c:pt>
                <c:pt idx="202">
                  <c:v>61854.64</c:v>
                </c:pt>
                <c:pt idx="203">
                  <c:v>61760.55</c:v>
                </c:pt>
                <c:pt idx="204">
                  <c:v>61666.46</c:v>
                </c:pt>
                <c:pt idx="205">
                  <c:v>61572.37</c:v>
                </c:pt>
                <c:pt idx="206">
                  <c:v>61478.28</c:v>
                </c:pt>
                <c:pt idx="207">
                  <c:v>61384.19</c:v>
                </c:pt>
                <c:pt idx="208">
                  <c:v>61290.09</c:v>
                </c:pt>
                <c:pt idx="209">
                  <c:v>61196</c:v>
                </c:pt>
                <c:pt idx="210">
                  <c:v>61101.91</c:v>
                </c:pt>
                <c:pt idx="211">
                  <c:v>60859.93</c:v>
                </c:pt>
                <c:pt idx="212">
                  <c:v>60765.84</c:v>
                </c:pt>
                <c:pt idx="213">
                  <c:v>60671.75</c:v>
                </c:pt>
                <c:pt idx="214">
                  <c:v>60577.66</c:v>
                </c:pt>
                <c:pt idx="215">
                  <c:v>60483.57</c:v>
                </c:pt>
                <c:pt idx="216">
                  <c:v>60389.47</c:v>
                </c:pt>
                <c:pt idx="217">
                  <c:v>60295.38</c:v>
                </c:pt>
                <c:pt idx="218">
                  <c:v>60201.29</c:v>
                </c:pt>
                <c:pt idx="219">
                  <c:v>60107.199999999997</c:v>
                </c:pt>
                <c:pt idx="220">
                  <c:v>60013.11</c:v>
                </c:pt>
                <c:pt idx="221">
                  <c:v>59919.02</c:v>
                </c:pt>
                <c:pt idx="222">
                  <c:v>59824.93</c:v>
                </c:pt>
                <c:pt idx="223">
                  <c:v>59730.84</c:v>
                </c:pt>
                <c:pt idx="224">
                  <c:v>59636.75</c:v>
                </c:pt>
                <c:pt idx="225">
                  <c:v>59542.66</c:v>
                </c:pt>
                <c:pt idx="226">
                  <c:v>59448.57</c:v>
                </c:pt>
                <c:pt idx="227">
                  <c:v>59354.48</c:v>
                </c:pt>
                <c:pt idx="228">
                  <c:v>59260.39</c:v>
                </c:pt>
                <c:pt idx="229">
                  <c:v>59166.3</c:v>
                </c:pt>
                <c:pt idx="230">
                  <c:v>59072.21</c:v>
                </c:pt>
                <c:pt idx="231">
                  <c:v>58978.11</c:v>
                </c:pt>
                <c:pt idx="232">
                  <c:v>58467.38</c:v>
                </c:pt>
                <c:pt idx="233">
                  <c:v>58373.29</c:v>
                </c:pt>
                <c:pt idx="234">
                  <c:v>58050.73</c:v>
                </c:pt>
                <c:pt idx="235">
                  <c:v>57956.639999999999</c:v>
                </c:pt>
                <c:pt idx="236">
                  <c:v>57634.080000000002</c:v>
                </c:pt>
                <c:pt idx="237">
                  <c:v>57311.53</c:v>
                </c:pt>
                <c:pt idx="238">
                  <c:v>56988.97</c:v>
                </c:pt>
                <c:pt idx="239">
                  <c:v>56666.41</c:v>
                </c:pt>
                <c:pt idx="240">
                  <c:v>56343.86</c:v>
                </c:pt>
                <c:pt idx="241">
                  <c:v>56115.39</c:v>
                </c:pt>
                <c:pt idx="242">
                  <c:v>56021.3</c:v>
                </c:pt>
                <c:pt idx="243">
                  <c:v>55792.83</c:v>
                </c:pt>
                <c:pt idx="244">
                  <c:v>55470.28</c:v>
                </c:pt>
                <c:pt idx="245">
                  <c:v>55241.81</c:v>
                </c:pt>
                <c:pt idx="246">
                  <c:v>54919.25</c:v>
                </c:pt>
                <c:pt idx="247">
                  <c:v>54690.79</c:v>
                </c:pt>
                <c:pt idx="248">
                  <c:v>54368.23</c:v>
                </c:pt>
                <c:pt idx="249">
                  <c:v>54139.77</c:v>
                </c:pt>
                <c:pt idx="250">
                  <c:v>53911.3</c:v>
                </c:pt>
                <c:pt idx="251">
                  <c:v>53817.21</c:v>
                </c:pt>
                <c:pt idx="252">
                  <c:v>53588.74</c:v>
                </c:pt>
                <c:pt idx="253">
                  <c:v>53360.28</c:v>
                </c:pt>
                <c:pt idx="254">
                  <c:v>53266.19</c:v>
                </c:pt>
                <c:pt idx="255">
                  <c:v>53037.72</c:v>
                </c:pt>
                <c:pt idx="256">
                  <c:v>52809.25</c:v>
                </c:pt>
                <c:pt idx="257">
                  <c:v>52715.16</c:v>
                </c:pt>
                <c:pt idx="258">
                  <c:v>52580.79</c:v>
                </c:pt>
                <c:pt idx="259">
                  <c:v>52486.7</c:v>
                </c:pt>
                <c:pt idx="260">
                  <c:v>52258.23</c:v>
                </c:pt>
                <c:pt idx="261">
                  <c:v>52029.77</c:v>
                </c:pt>
                <c:pt idx="262">
                  <c:v>51801.3</c:v>
                </c:pt>
                <c:pt idx="263">
                  <c:v>51572.83</c:v>
                </c:pt>
                <c:pt idx="264">
                  <c:v>51438.46</c:v>
                </c:pt>
                <c:pt idx="265">
                  <c:v>51344.37</c:v>
                </c:pt>
                <c:pt idx="266">
                  <c:v>51209.99</c:v>
                </c:pt>
                <c:pt idx="267">
                  <c:v>50981.53</c:v>
                </c:pt>
                <c:pt idx="268">
                  <c:v>50847.15</c:v>
                </c:pt>
                <c:pt idx="269">
                  <c:v>50753.06</c:v>
                </c:pt>
                <c:pt idx="270">
                  <c:v>50618.69</c:v>
                </c:pt>
                <c:pt idx="271">
                  <c:v>50484.31</c:v>
                </c:pt>
                <c:pt idx="272">
                  <c:v>50349.94</c:v>
                </c:pt>
                <c:pt idx="273">
                  <c:v>50215.56</c:v>
                </c:pt>
                <c:pt idx="274">
                  <c:v>49987.09</c:v>
                </c:pt>
                <c:pt idx="275">
                  <c:v>49852.72</c:v>
                </c:pt>
                <c:pt idx="276">
                  <c:v>49718.34</c:v>
                </c:pt>
                <c:pt idx="277">
                  <c:v>49583.97</c:v>
                </c:pt>
                <c:pt idx="278">
                  <c:v>49449.59</c:v>
                </c:pt>
              </c:numCache>
            </c:numRef>
          </c:xVal>
          <c:yVal>
            <c:numRef>
              <c:f>'HM-perm'!$BA$14:$BA$292</c:f>
              <c:numCache>
                <c:formatCode>0</c:formatCode>
                <c:ptCount val="279"/>
                <c:pt idx="0">
                  <c:v>115478.46</c:v>
                </c:pt>
                <c:pt idx="1">
                  <c:v>115989.2</c:v>
                </c:pt>
                <c:pt idx="2">
                  <c:v>115895.11</c:v>
                </c:pt>
                <c:pt idx="3">
                  <c:v>115801.02</c:v>
                </c:pt>
                <c:pt idx="4">
                  <c:v>115706.93</c:v>
                </c:pt>
                <c:pt idx="5">
                  <c:v>116311.75</c:v>
                </c:pt>
                <c:pt idx="6">
                  <c:v>116217.67</c:v>
                </c:pt>
                <c:pt idx="7">
                  <c:v>116634.31</c:v>
                </c:pt>
                <c:pt idx="8">
                  <c:v>116956.87</c:v>
                </c:pt>
                <c:pt idx="9">
                  <c:v>117279.43</c:v>
                </c:pt>
                <c:pt idx="10">
                  <c:v>117507.89</c:v>
                </c:pt>
                <c:pt idx="11">
                  <c:v>117830.45</c:v>
                </c:pt>
                <c:pt idx="12">
                  <c:v>118058.92</c:v>
                </c:pt>
                <c:pt idx="13">
                  <c:v>118609.94</c:v>
                </c:pt>
                <c:pt idx="14">
                  <c:v>118838.39999999999</c:v>
                </c:pt>
                <c:pt idx="15">
                  <c:v>119066.87</c:v>
                </c:pt>
                <c:pt idx="16">
                  <c:v>119295.33</c:v>
                </c:pt>
                <c:pt idx="17">
                  <c:v>119523.8</c:v>
                </c:pt>
                <c:pt idx="18">
                  <c:v>120074.83</c:v>
                </c:pt>
                <c:pt idx="19">
                  <c:v>120303.29</c:v>
                </c:pt>
                <c:pt idx="20">
                  <c:v>120531.76</c:v>
                </c:pt>
                <c:pt idx="21">
                  <c:v>120760.22</c:v>
                </c:pt>
                <c:pt idx="22">
                  <c:v>120988.69</c:v>
                </c:pt>
                <c:pt idx="23">
                  <c:v>121217.15</c:v>
                </c:pt>
                <c:pt idx="24">
                  <c:v>121445.62</c:v>
                </c:pt>
                <c:pt idx="25">
                  <c:v>121674.08</c:v>
                </c:pt>
                <c:pt idx="26">
                  <c:v>121902.55</c:v>
                </c:pt>
                <c:pt idx="27">
                  <c:v>122131.02</c:v>
                </c:pt>
                <c:pt idx="28">
                  <c:v>122359.48</c:v>
                </c:pt>
                <c:pt idx="29">
                  <c:v>122587.95</c:v>
                </c:pt>
                <c:pt idx="30">
                  <c:v>122816.42</c:v>
                </c:pt>
                <c:pt idx="31">
                  <c:v>123044.88</c:v>
                </c:pt>
                <c:pt idx="32">
                  <c:v>123864.66</c:v>
                </c:pt>
                <c:pt idx="33">
                  <c:v>124093.12</c:v>
                </c:pt>
                <c:pt idx="34">
                  <c:v>124321.59</c:v>
                </c:pt>
                <c:pt idx="35">
                  <c:v>124684.43</c:v>
                </c:pt>
                <c:pt idx="36">
                  <c:v>125047.27</c:v>
                </c:pt>
                <c:pt idx="37">
                  <c:v>125410.11</c:v>
                </c:pt>
                <c:pt idx="38">
                  <c:v>125772.95</c:v>
                </c:pt>
                <c:pt idx="39">
                  <c:v>126498.63</c:v>
                </c:pt>
                <c:pt idx="40">
                  <c:v>126861.47</c:v>
                </c:pt>
                <c:pt idx="41">
                  <c:v>127224.32000000001</c:v>
                </c:pt>
                <c:pt idx="42">
                  <c:v>127721.53</c:v>
                </c:pt>
                <c:pt idx="43">
                  <c:v>128218.75</c:v>
                </c:pt>
                <c:pt idx="44">
                  <c:v>128353.13</c:v>
                </c:pt>
                <c:pt idx="45">
                  <c:v>128850.34</c:v>
                </c:pt>
                <c:pt idx="46">
                  <c:v>128984.72</c:v>
                </c:pt>
                <c:pt idx="47">
                  <c:v>129616.31</c:v>
                </c:pt>
                <c:pt idx="48">
                  <c:v>129750.69</c:v>
                </c:pt>
                <c:pt idx="49">
                  <c:v>130651.03</c:v>
                </c:pt>
                <c:pt idx="50">
                  <c:v>130785.4</c:v>
                </c:pt>
                <c:pt idx="51">
                  <c:v>130919.78</c:v>
                </c:pt>
                <c:pt idx="52">
                  <c:v>132760.75</c:v>
                </c:pt>
                <c:pt idx="53">
                  <c:v>132895.12</c:v>
                </c:pt>
                <c:pt idx="54">
                  <c:v>133029.5</c:v>
                </c:pt>
                <c:pt idx="55">
                  <c:v>133163.88</c:v>
                </c:pt>
                <c:pt idx="56">
                  <c:v>134279.16</c:v>
                </c:pt>
                <c:pt idx="57">
                  <c:v>134413.53</c:v>
                </c:pt>
                <c:pt idx="58">
                  <c:v>134547.91</c:v>
                </c:pt>
                <c:pt idx="59">
                  <c:v>134682.29</c:v>
                </c:pt>
                <c:pt idx="60">
                  <c:v>134816.66</c:v>
                </c:pt>
                <c:pt idx="61">
                  <c:v>135528.82999999999</c:v>
                </c:pt>
                <c:pt idx="62">
                  <c:v>135663.20000000001</c:v>
                </c:pt>
                <c:pt idx="63">
                  <c:v>135797.57</c:v>
                </c:pt>
                <c:pt idx="64">
                  <c:v>136509.74</c:v>
                </c:pt>
                <c:pt idx="65">
                  <c:v>136644.12</c:v>
                </c:pt>
                <c:pt idx="66">
                  <c:v>137221.9</c:v>
                </c:pt>
                <c:pt idx="67">
                  <c:v>137356.28</c:v>
                </c:pt>
                <c:pt idx="68">
                  <c:v>137799.67999999999</c:v>
                </c:pt>
                <c:pt idx="69">
                  <c:v>137934.06</c:v>
                </c:pt>
                <c:pt idx="70">
                  <c:v>138377.47</c:v>
                </c:pt>
                <c:pt idx="71">
                  <c:v>138511.85</c:v>
                </c:pt>
                <c:pt idx="72">
                  <c:v>138955.25</c:v>
                </c:pt>
                <c:pt idx="73">
                  <c:v>139089.63</c:v>
                </c:pt>
                <c:pt idx="74">
                  <c:v>139533.04</c:v>
                </c:pt>
                <c:pt idx="75">
                  <c:v>139667.42000000001</c:v>
                </c:pt>
                <c:pt idx="76">
                  <c:v>139976.45000000001</c:v>
                </c:pt>
                <c:pt idx="77">
                  <c:v>140110.82999999999</c:v>
                </c:pt>
                <c:pt idx="78">
                  <c:v>140419.87</c:v>
                </c:pt>
                <c:pt idx="79">
                  <c:v>140728.9</c:v>
                </c:pt>
                <c:pt idx="80">
                  <c:v>141037.94</c:v>
                </c:pt>
                <c:pt idx="81">
                  <c:v>141346.97</c:v>
                </c:pt>
                <c:pt idx="82">
                  <c:v>141521.63</c:v>
                </c:pt>
                <c:pt idx="83">
                  <c:v>141696.29</c:v>
                </c:pt>
                <c:pt idx="84">
                  <c:v>142005.32999999999</c:v>
                </c:pt>
                <c:pt idx="85">
                  <c:v>142179.98000000001</c:v>
                </c:pt>
                <c:pt idx="86">
                  <c:v>142220.26999999999</c:v>
                </c:pt>
                <c:pt idx="87">
                  <c:v>142394.93</c:v>
                </c:pt>
                <c:pt idx="88">
                  <c:v>142569.59</c:v>
                </c:pt>
                <c:pt idx="89">
                  <c:v>142744.25</c:v>
                </c:pt>
                <c:pt idx="90">
                  <c:v>142918.91</c:v>
                </c:pt>
                <c:pt idx="91">
                  <c:v>142959.20000000001</c:v>
                </c:pt>
                <c:pt idx="92">
                  <c:v>143093.57</c:v>
                </c:pt>
                <c:pt idx="93">
                  <c:v>143133.85</c:v>
                </c:pt>
                <c:pt idx="94">
                  <c:v>143308.51999999999</c:v>
                </c:pt>
                <c:pt idx="95">
                  <c:v>143348.79999999999</c:v>
                </c:pt>
                <c:pt idx="96">
                  <c:v>143389.09</c:v>
                </c:pt>
                <c:pt idx="97">
                  <c:v>143563.74</c:v>
                </c:pt>
                <c:pt idx="98">
                  <c:v>143604.03</c:v>
                </c:pt>
                <c:pt idx="99">
                  <c:v>143644.32</c:v>
                </c:pt>
                <c:pt idx="100">
                  <c:v>143684.6</c:v>
                </c:pt>
                <c:pt idx="101">
                  <c:v>143724.89000000001</c:v>
                </c:pt>
                <c:pt idx="102">
                  <c:v>143765.17000000001</c:v>
                </c:pt>
                <c:pt idx="103">
                  <c:v>143805.45000000001</c:v>
                </c:pt>
                <c:pt idx="104">
                  <c:v>143845.74</c:v>
                </c:pt>
                <c:pt idx="105">
                  <c:v>143886.01999999999</c:v>
                </c:pt>
                <c:pt idx="106">
                  <c:v>143791.93</c:v>
                </c:pt>
                <c:pt idx="107">
                  <c:v>143832.22</c:v>
                </c:pt>
                <c:pt idx="108">
                  <c:v>143872.5</c:v>
                </c:pt>
                <c:pt idx="109">
                  <c:v>143778.41</c:v>
                </c:pt>
                <c:pt idx="110">
                  <c:v>143912.79</c:v>
                </c:pt>
                <c:pt idx="111">
                  <c:v>143818.70000000001</c:v>
                </c:pt>
                <c:pt idx="112">
                  <c:v>142877.79</c:v>
                </c:pt>
                <c:pt idx="113">
                  <c:v>143858.98000000001</c:v>
                </c:pt>
                <c:pt idx="114">
                  <c:v>143764.89000000001</c:v>
                </c:pt>
                <c:pt idx="115">
                  <c:v>143670.79999999999</c:v>
                </c:pt>
                <c:pt idx="116">
                  <c:v>143576.71</c:v>
                </c:pt>
                <c:pt idx="117">
                  <c:v>143294.44</c:v>
                </c:pt>
                <c:pt idx="118">
                  <c:v>143200.35</c:v>
                </c:pt>
                <c:pt idx="119">
                  <c:v>143106.26</c:v>
                </c:pt>
                <c:pt idx="120">
                  <c:v>143711.09</c:v>
                </c:pt>
                <c:pt idx="121">
                  <c:v>143616.99</c:v>
                </c:pt>
                <c:pt idx="122">
                  <c:v>143522.9</c:v>
                </c:pt>
                <c:pt idx="123">
                  <c:v>143428.81</c:v>
                </c:pt>
                <c:pt idx="124">
                  <c:v>142783.70000000001</c:v>
                </c:pt>
                <c:pt idx="125">
                  <c:v>142555.23000000001</c:v>
                </c:pt>
                <c:pt idx="126">
                  <c:v>141856.31</c:v>
                </c:pt>
                <c:pt idx="127">
                  <c:v>141950.39999999999</c:v>
                </c:pt>
                <c:pt idx="128">
                  <c:v>142044.5</c:v>
                </c:pt>
                <c:pt idx="129">
                  <c:v>142138.59</c:v>
                </c:pt>
                <c:pt idx="130">
                  <c:v>142232.67000000001</c:v>
                </c:pt>
                <c:pt idx="131">
                  <c:v>141533.76000000001</c:v>
                </c:pt>
                <c:pt idx="132">
                  <c:v>141627.85</c:v>
                </c:pt>
                <c:pt idx="133">
                  <c:v>141305.29</c:v>
                </c:pt>
                <c:pt idx="134">
                  <c:v>141076.82999999999</c:v>
                </c:pt>
                <c:pt idx="135">
                  <c:v>140848.35999999999</c:v>
                </c:pt>
                <c:pt idx="136">
                  <c:v>140619.89000000001</c:v>
                </c:pt>
                <c:pt idx="137">
                  <c:v>140257.04999999999</c:v>
                </c:pt>
                <c:pt idx="138">
                  <c:v>140028.59</c:v>
                </c:pt>
                <c:pt idx="139">
                  <c:v>139800.12</c:v>
                </c:pt>
                <c:pt idx="140">
                  <c:v>139437.28</c:v>
                </c:pt>
                <c:pt idx="141">
                  <c:v>139074.44</c:v>
                </c:pt>
                <c:pt idx="142">
                  <c:v>138845.97</c:v>
                </c:pt>
                <c:pt idx="143">
                  <c:v>138483.13</c:v>
                </c:pt>
                <c:pt idx="144">
                  <c:v>138120.29</c:v>
                </c:pt>
                <c:pt idx="145">
                  <c:v>137757.45000000001</c:v>
                </c:pt>
                <c:pt idx="146">
                  <c:v>137394.60999999999</c:v>
                </c:pt>
                <c:pt idx="147">
                  <c:v>137031.76999999999</c:v>
                </c:pt>
                <c:pt idx="148">
                  <c:v>136897.39000000001</c:v>
                </c:pt>
                <c:pt idx="149">
                  <c:v>136534.54999999999</c:v>
                </c:pt>
                <c:pt idx="150">
                  <c:v>136171.70000000001</c:v>
                </c:pt>
                <c:pt idx="151">
                  <c:v>136037.32999999999</c:v>
                </c:pt>
                <c:pt idx="152">
                  <c:v>135674.49</c:v>
                </c:pt>
                <c:pt idx="153">
                  <c:v>135311.65</c:v>
                </c:pt>
                <c:pt idx="154">
                  <c:v>135177.28</c:v>
                </c:pt>
                <c:pt idx="155">
                  <c:v>134814.43</c:v>
                </c:pt>
                <c:pt idx="156">
                  <c:v>134680.06</c:v>
                </c:pt>
                <c:pt idx="157">
                  <c:v>134182.84</c:v>
                </c:pt>
                <c:pt idx="158">
                  <c:v>134048.46</c:v>
                </c:pt>
                <c:pt idx="159">
                  <c:v>133551.25</c:v>
                </c:pt>
                <c:pt idx="160">
                  <c:v>133416.87</c:v>
                </c:pt>
                <c:pt idx="161">
                  <c:v>132919.66</c:v>
                </c:pt>
                <c:pt idx="162">
                  <c:v>132785.28</c:v>
                </c:pt>
                <c:pt idx="163">
                  <c:v>132422.44</c:v>
                </c:pt>
                <c:pt idx="164">
                  <c:v>132288.06</c:v>
                </c:pt>
                <c:pt idx="165">
                  <c:v>132153.69</c:v>
                </c:pt>
                <c:pt idx="166">
                  <c:v>131656.47</c:v>
                </c:pt>
                <c:pt idx="167">
                  <c:v>131522.1</c:v>
                </c:pt>
                <c:pt idx="168">
                  <c:v>131387.73000000001</c:v>
                </c:pt>
                <c:pt idx="169">
                  <c:v>130890.51</c:v>
                </c:pt>
                <c:pt idx="170">
                  <c:v>130756.13</c:v>
                </c:pt>
                <c:pt idx="171">
                  <c:v>130258.91</c:v>
                </c:pt>
                <c:pt idx="172">
                  <c:v>130124.54</c:v>
                </c:pt>
                <c:pt idx="173">
                  <c:v>129990.16</c:v>
                </c:pt>
                <c:pt idx="174">
                  <c:v>129855.79</c:v>
                </c:pt>
                <c:pt idx="175">
                  <c:v>129224.19</c:v>
                </c:pt>
                <c:pt idx="176">
                  <c:v>129089.82</c:v>
                </c:pt>
                <c:pt idx="177">
                  <c:v>128592.6</c:v>
                </c:pt>
                <c:pt idx="178">
                  <c:v>128458.23</c:v>
                </c:pt>
                <c:pt idx="179">
                  <c:v>128323.85</c:v>
                </c:pt>
                <c:pt idx="180">
                  <c:v>127692.26</c:v>
                </c:pt>
                <c:pt idx="181">
                  <c:v>127557.88</c:v>
                </c:pt>
                <c:pt idx="182">
                  <c:v>127423.51</c:v>
                </c:pt>
                <c:pt idx="183">
                  <c:v>127289.14</c:v>
                </c:pt>
                <c:pt idx="184">
                  <c:v>127154.76</c:v>
                </c:pt>
                <c:pt idx="185">
                  <c:v>127020.39</c:v>
                </c:pt>
                <c:pt idx="186">
                  <c:v>126886.01</c:v>
                </c:pt>
                <c:pt idx="187">
                  <c:v>126751.63</c:v>
                </c:pt>
                <c:pt idx="188">
                  <c:v>126120.04</c:v>
                </c:pt>
                <c:pt idx="189">
                  <c:v>125985.67</c:v>
                </c:pt>
                <c:pt idx="190">
                  <c:v>125851.29</c:v>
                </c:pt>
                <c:pt idx="191">
                  <c:v>125354.07</c:v>
                </c:pt>
                <c:pt idx="192">
                  <c:v>125219.7</c:v>
                </c:pt>
                <c:pt idx="193">
                  <c:v>125085.32</c:v>
                </c:pt>
                <c:pt idx="194">
                  <c:v>124588.11</c:v>
                </c:pt>
                <c:pt idx="195">
                  <c:v>124453.73</c:v>
                </c:pt>
                <c:pt idx="196">
                  <c:v>124319.36</c:v>
                </c:pt>
                <c:pt idx="197">
                  <c:v>123822.14</c:v>
                </c:pt>
                <c:pt idx="198">
                  <c:v>123687.76</c:v>
                </c:pt>
                <c:pt idx="199">
                  <c:v>123553.39</c:v>
                </c:pt>
                <c:pt idx="200">
                  <c:v>123419.01</c:v>
                </c:pt>
                <c:pt idx="201">
                  <c:v>123284.64</c:v>
                </c:pt>
                <c:pt idx="202">
                  <c:v>122518.67</c:v>
                </c:pt>
                <c:pt idx="203">
                  <c:v>122384.29</c:v>
                </c:pt>
                <c:pt idx="204">
                  <c:v>122249.92</c:v>
                </c:pt>
                <c:pt idx="205">
                  <c:v>122115.55</c:v>
                </c:pt>
                <c:pt idx="206">
                  <c:v>121981.17</c:v>
                </c:pt>
                <c:pt idx="207">
                  <c:v>121846.79</c:v>
                </c:pt>
                <c:pt idx="208">
                  <c:v>121712.42</c:v>
                </c:pt>
                <c:pt idx="209">
                  <c:v>121578.04</c:v>
                </c:pt>
                <c:pt idx="210">
                  <c:v>121443.67</c:v>
                </c:pt>
                <c:pt idx="211">
                  <c:v>120812.08</c:v>
                </c:pt>
                <c:pt idx="212">
                  <c:v>120677.71</c:v>
                </c:pt>
                <c:pt idx="213">
                  <c:v>120543.33</c:v>
                </c:pt>
                <c:pt idx="214">
                  <c:v>120408.95</c:v>
                </c:pt>
                <c:pt idx="215">
                  <c:v>120274.57</c:v>
                </c:pt>
                <c:pt idx="216">
                  <c:v>120140.2</c:v>
                </c:pt>
                <c:pt idx="217">
                  <c:v>120005.83</c:v>
                </c:pt>
                <c:pt idx="218">
                  <c:v>119871.45</c:v>
                </c:pt>
                <c:pt idx="219">
                  <c:v>119737.08</c:v>
                </c:pt>
                <c:pt idx="220">
                  <c:v>119602.7</c:v>
                </c:pt>
                <c:pt idx="221">
                  <c:v>119468.32</c:v>
                </c:pt>
                <c:pt idx="222">
                  <c:v>119333.95</c:v>
                </c:pt>
                <c:pt idx="223">
                  <c:v>119199.57</c:v>
                </c:pt>
                <c:pt idx="224">
                  <c:v>119065.2</c:v>
                </c:pt>
                <c:pt idx="225">
                  <c:v>118930.83</c:v>
                </c:pt>
                <c:pt idx="226">
                  <c:v>118796.45</c:v>
                </c:pt>
                <c:pt idx="227">
                  <c:v>118662.07</c:v>
                </c:pt>
                <c:pt idx="228">
                  <c:v>118527.69</c:v>
                </c:pt>
                <c:pt idx="229">
                  <c:v>118393.32</c:v>
                </c:pt>
                <c:pt idx="230">
                  <c:v>118258.95</c:v>
                </c:pt>
                <c:pt idx="231">
                  <c:v>118124.57</c:v>
                </c:pt>
                <c:pt idx="232">
                  <c:v>117681.16</c:v>
                </c:pt>
                <c:pt idx="233">
                  <c:v>117546.78</c:v>
                </c:pt>
                <c:pt idx="234">
                  <c:v>117372.12</c:v>
                </c:pt>
                <c:pt idx="235">
                  <c:v>117237.75</c:v>
                </c:pt>
                <c:pt idx="236">
                  <c:v>117063.09</c:v>
                </c:pt>
                <c:pt idx="237">
                  <c:v>116888.43</c:v>
                </c:pt>
                <c:pt idx="238">
                  <c:v>116713.77</c:v>
                </c:pt>
                <c:pt idx="239">
                  <c:v>116539.11</c:v>
                </c:pt>
                <c:pt idx="240">
                  <c:v>116364.45</c:v>
                </c:pt>
                <c:pt idx="241">
                  <c:v>116324.16</c:v>
                </c:pt>
                <c:pt idx="242">
                  <c:v>116189.79</c:v>
                </c:pt>
                <c:pt idx="243">
                  <c:v>116149.51</c:v>
                </c:pt>
                <c:pt idx="244">
                  <c:v>115974.84</c:v>
                </c:pt>
                <c:pt idx="245">
                  <c:v>115934.56</c:v>
                </c:pt>
                <c:pt idx="246">
                  <c:v>115759.9</c:v>
                </c:pt>
                <c:pt idx="247">
                  <c:v>115719.61</c:v>
                </c:pt>
                <c:pt idx="248">
                  <c:v>115544.95</c:v>
                </c:pt>
                <c:pt idx="249">
                  <c:v>115504.67</c:v>
                </c:pt>
                <c:pt idx="250">
                  <c:v>115464.39</c:v>
                </c:pt>
                <c:pt idx="251">
                  <c:v>115330.01</c:v>
                </c:pt>
                <c:pt idx="252">
                  <c:v>115289.72</c:v>
                </c:pt>
                <c:pt idx="253">
                  <c:v>115249.44</c:v>
                </c:pt>
                <c:pt idx="254">
                  <c:v>115115.07</c:v>
                </c:pt>
                <c:pt idx="255">
                  <c:v>115074.78</c:v>
                </c:pt>
                <c:pt idx="256">
                  <c:v>115034.49</c:v>
                </c:pt>
                <c:pt idx="257">
                  <c:v>114900.12</c:v>
                </c:pt>
                <c:pt idx="258">
                  <c:v>114994.21</c:v>
                </c:pt>
                <c:pt idx="259">
                  <c:v>114859.83</c:v>
                </c:pt>
                <c:pt idx="260">
                  <c:v>114819.55</c:v>
                </c:pt>
                <c:pt idx="261">
                  <c:v>114779.27</c:v>
                </c:pt>
                <c:pt idx="262">
                  <c:v>114738.98</c:v>
                </c:pt>
                <c:pt idx="263">
                  <c:v>114698.7</c:v>
                </c:pt>
                <c:pt idx="264">
                  <c:v>114792.79</c:v>
                </c:pt>
                <c:pt idx="265">
                  <c:v>114658.41</c:v>
                </c:pt>
                <c:pt idx="266">
                  <c:v>114752.5</c:v>
                </c:pt>
                <c:pt idx="267">
                  <c:v>114712.22</c:v>
                </c:pt>
                <c:pt idx="268">
                  <c:v>114806.31</c:v>
                </c:pt>
                <c:pt idx="269">
                  <c:v>114671.94</c:v>
                </c:pt>
                <c:pt idx="270">
                  <c:v>114766.02</c:v>
                </c:pt>
                <c:pt idx="271">
                  <c:v>114860.11</c:v>
                </c:pt>
                <c:pt idx="272">
                  <c:v>114954.2</c:v>
                </c:pt>
                <c:pt idx="273">
                  <c:v>115048.3</c:v>
                </c:pt>
                <c:pt idx="274">
                  <c:v>115008.01</c:v>
                </c:pt>
                <c:pt idx="275">
                  <c:v>115102.1</c:v>
                </c:pt>
                <c:pt idx="276">
                  <c:v>115196.19</c:v>
                </c:pt>
                <c:pt idx="277">
                  <c:v>115290.28</c:v>
                </c:pt>
                <c:pt idx="278">
                  <c:v>115384.37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013032"/>
        <c:axId val="504013424"/>
      </c:scatterChart>
      <c:valAx>
        <c:axId val="504013032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4013424"/>
        <c:crosses val="autoZero"/>
        <c:crossBetween val="midCat"/>
      </c:valAx>
      <c:valAx>
        <c:axId val="504013424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4013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Perm E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5">
                  <a:tint val="3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38000"/>
                </a:schemeClr>
              </a:solidFill>
              <a:ln w="9525">
                <a:solidFill>
                  <a:schemeClr val="accent5">
                    <a:tint val="38000"/>
                  </a:schemeClr>
                </a:solidFill>
              </a:ln>
              <a:effectLst/>
            </c:spPr>
          </c:marker>
          <c:xVal>
            <c:numRef>
              <c:f>'HM-perm'!$AP$5:$AP$21</c:f>
              <c:numCache>
                <c:formatCode>General</c:formatCode>
                <c:ptCount val="17"/>
                <c:pt idx="0">
                  <c:v>50127.3</c:v>
                </c:pt>
                <c:pt idx="1">
                  <c:v>50975.1</c:v>
                </c:pt>
                <c:pt idx="2">
                  <c:v>51700.800000000003</c:v>
                </c:pt>
                <c:pt idx="3">
                  <c:v>52225.7</c:v>
                </c:pt>
                <c:pt idx="4">
                  <c:v>52637.5</c:v>
                </c:pt>
                <c:pt idx="5">
                  <c:v>53074.8</c:v>
                </c:pt>
                <c:pt idx="6">
                  <c:v>53363.8</c:v>
                </c:pt>
                <c:pt idx="7">
                  <c:v>53612.9</c:v>
                </c:pt>
                <c:pt idx="8">
                  <c:v>53825.8</c:v>
                </c:pt>
                <c:pt idx="9">
                  <c:v>53983.3</c:v>
                </c:pt>
                <c:pt idx="10">
                  <c:v>54059.4</c:v>
                </c:pt>
                <c:pt idx="11">
                  <c:v>54211.3</c:v>
                </c:pt>
                <c:pt idx="12">
                  <c:v>54253.9</c:v>
                </c:pt>
                <c:pt idx="13">
                  <c:v>54393.4</c:v>
                </c:pt>
                <c:pt idx="14">
                  <c:v>54623.4</c:v>
                </c:pt>
                <c:pt idx="15">
                  <c:v>54778.2</c:v>
                </c:pt>
                <c:pt idx="16">
                  <c:v>54912.1</c:v>
                </c:pt>
              </c:numCache>
            </c:numRef>
          </c:xVal>
          <c:yVal>
            <c:numRef>
              <c:f>'HM-perm'!$AQ$5:$AQ$21</c:f>
              <c:numCache>
                <c:formatCode>General</c:formatCode>
                <c:ptCount val="17"/>
                <c:pt idx="0">
                  <c:v>109079.7</c:v>
                </c:pt>
                <c:pt idx="1">
                  <c:v>110670</c:v>
                </c:pt>
                <c:pt idx="2">
                  <c:v>111839.6</c:v>
                </c:pt>
                <c:pt idx="3">
                  <c:v>112557.1</c:v>
                </c:pt>
                <c:pt idx="4">
                  <c:v>113118.8</c:v>
                </c:pt>
                <c:pt idx="5">
                  <c:v>113526.9</c:v>
                </c:pt>
                <c:pt idx="6">
                  <c:v>113820.5</c:v>
                </c:pt>
                <c:pt idx="7">
                  <c:v>113927.2</c:v>
                </c:pt>
                <c:pt idx="8">
                  <c:v>113897.60000000001</c:v>
                </c:pt>
                <c:pt idx="9">
                  <c:v>113809.4</c:v>
                </c:pt>
                <c:pt idx="10">
                  <c:v>113651.3</c:v>
                </c:pt>
                <c:pt idx="11">
                  <c:v>113335.6</c:v>
                </c:pt>
                <c:pt idx="12">
                  <c:v>112914.7</c:v>
                </c:pt>
                <c:pt idx="13">
                  <c:v>112119.4</c:v>
                </c:pt>
                <c:pt idx="14">
                  <c:v>110076.8</c:v>
                </c:pt>
                <c:pt idx="15">
                  <c:v>107723.8</c:v>
                </c:pt>
                <c:pt idx="16">
                  <c:v>105423.2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5">
                  <a:tint val="4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45000"/>
                </a:schemeClr>
              </a:solidFill>
              <a:ln w="9525">
                <a:solidFill>
                  <a:schemeClr val="accent5">
                    <a:tint val="45000"/>
                  </a:schemeClr>
                </a:solidFill>
              </a:ln>
              <a:effectLst/>
            </c:spPr>
          </c:marker>
          <c:xVal>
            <c:numRef>
              <c:f>'HM-perm'!$AP$22:$AP$43</c:f>
              <c:numCache>
                <c:formatCode>General</c:formatCode>
                <c:ptCount val="22"/>
                <c:pt idx="0">
                  <c:v>50396.3</c:v>
                </c:pt>
                <c:pt idx="1">
                  <c:v>51146.7</c:v>
                </c:pt>
                <c:pt idx="2">
                  <c:v>51786.7</c:v>
                </c:pt>
                <c:pt idx="3">
                  <c:v>52334</c:v>
                </c:pt>
                <c:pt idx="4">
                  <c:v>52974.1</c:v>
                </c:pt>
                <c:pt idx="5">
                  <c:v>53406.5</c:v>
                </c:pt>
                <c:pt idx="6">
                  <c:v>53609.599999999999</c:v>
                </c:pt>
                <c:pt idx="7">
                  <c:v>53724.4</c:v>
                </c:pt>
                <c:pt idx="8">
                  <c:v>54042.3</c:v>
                </c:pt>
                <c:pt idx="9">
                  <c:v>54421.9</c:v>
                </c:pt>
                <c:pt idx="10">
                  <c:v>54708.7</c:v>
                </c:pt>
                <c:pt idx="11">
                  <c:v>55260.5</c:v>
                </c:pt>
                <c:pt idx="12">
                  <c:v>55432.4</c:v>
                </c:pt>
                <c:pt idx="13">
                  <c:v>55723.8</c:v>
                </c:pt>
                <c:pt idx="14">
                  <c:v>55869.4</c:v>
                </c:pt>
                <c:pt idx="15">
                  <c:v>56041.7</c:v>
                </c:pt>
                <c:pt idx="16">
                  <c:v>56244.800000000003</c:v>
                </c:pt>
                <c:pt idx="17">
                  <c:v>56244.800000000003</c:v>
                </c:pt>
                <c:pt idx="18">
                  <c:v>56447.8</c:v>
                </c:pt>
                <c:pt idx="19">
                  <c:v>56505.3</c:v>
                </c:pt>
                <c:pt idx="20">
                  <c:v>56593.5</c:v>
                </c:pt>
                <c:pt idx="21">
                  <c:v>56677.2</c:v>
                </c:pt>
              </c:numCache>
            </c:numRef>
          </c:xVal>
          <c:yVal>
            <c:numRef>
              <c:f>'HM-perm'!$AQ$22:$AQ$43</c:f>
              <c:numCache>
                <c:formatCode>General</c:formatCode>
                <c:ptCount val="22"/>
                <c:pt idx="0">
                  <c:v>113317.6</c:v>
                </c:pt>
                <c:pt idx="1">
                  <c:v>114504.9</c:v>
                </c:pt>
                <c:pt idx="2">
                  <c:v>115259.8</c:v>
                </c:pt>
                <c:pt idx="3">
                  <c:v>115864.5</c:v>
                </c:pt>
                <c:pt idx="4">
                  <c:v>116327.8</c:v>
                </c:pt>
                <c:pt idx="5">
                  <c:v>116561.7</c:v>
                </c:pt>
                <c:pt idx="6">
                  <c:v>116676.5</c:v>
                </c:pt>
                <c:pt idx="7">
                  <c:v>116733.9</c:v>
                </c:pt>
                <c:pt idx="8">
                  <c:v>116561.7</c:v>
                </c:pt>
                <c:pt idx="9">
                  <c:v>116212.9</c:v>
                </c:pt>
                <c:pt idx="10">
                  <c:v>115864.5</c:v>
                </c:pt>
                <c:pt idx="11">
                  <c:v>115140.4</c:v>
                </c:pt>
                <c:pt idx="12">
                  <c:v>114619.8</c:v>
                </c:pt>
                <c:pt idx="13">
                  <c:v>113635.5</c:v>
                </c:pt>
                <c:pt idx="14">
                  <c:v>112739.5</c:v>
                </c:pt>
                <c:pt idx="15">
                  <c:v>111146</c:v>
                </c:pt>
                <c:pt idx="16">
                  <c:v>109641.1</c:v>
                </c:pt>
                <c:pt idx="17">
                  <c:v>108714.2</c:v>
                </c:pt>
                <c:pt idx="18">
                  <c:v>107844.5</c:v>
                </c:pt>
                <c:pt idx="19">
                  <c:v>106944.2</c:v>
                </c:pt>
                <c:pt idx="20">
                  <c:v>106193.9</c:v>
                </c:pt>
                <c:pt idx="21">
                  <c:v>105439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5">
                  <a:tint val="4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53000"/>
                </a:schemeClr>
              </a:solidFill>
              <a:ln w="9525">
                <a:solidFill>
                  <a:schemeClr val="accent5">
                    <a:tint val="53000"/>
                  </a:schemeClr>
                </a:solidFill>
              </a:ln>
              <a:effectLst/>
            </c:spPr>
          </c:marker>
          <c:xVal>
            <c:numRef>
              <c:f>'HM-perm'!$AP$44:$AP$66</c:f>
              <c:numCache>
                <c:formatCode>General</c:formatCode>
                <c:ptCount val="23"/>
                <c:pt idx="0">
                  <c:v>47441.599999999999</c:v>
                </c:pt>
                <c:pt idx="1">
                  <c:v>48553.8</c:v>
                </c:pt>
                <c:pt idx="2">
                  <c:v>49022.6</c:v>
                </c:pt>
                <c:pt idx="3">
                  <c:v>49701.1</c:v>
                </c:pt>
                <c:pt idx="4">
                  <c:v>50369.8</c:v>
                </c:pt>
                <c:pt idx="5">
                  <c:v>51264.1</c:v>
                </c:pt>
                <c:pt idx="6">
                  <c:v>51935.4</c:v>
                </c:pt>
                <c:pt idx="7">
                  <c:v>52721.5</c:v>
                </c:pt>
                <c:pt idx="8">
                  <c:v>53320.5</c:v>
                </c:pt>
                <c:pt idx="9">
                  <c:v>53870.7</c:v>
                </c:pt>
                <c:pt idx="10">
                  <c:v>54471.8</c:v>
                </c:pt>
                <c:pt idx="11">
                  <c:v>54961.599999999999</c:v>
                </c:pt>
                <c:pt idx="12">
                  <c:v>55302.5</c:v>
                </c:pt>
                <c:pt idx="13">
                  <c:v>55518.400000000001</c:v>
                </c:pt>
                <c:pt idx="14">
                  <c:v>55684.4</c:v>
                </c:pt>
                <c:pt idx="15">
                  <c:v>55828.4</c:v>
                </c:pt>
                <c:pt idx="16">
                  <c:v>56077.4</c:v>
                </c:pt>
                <c:pt idx="17">
                  <c:v>56252.3</c:v>
                </c:pt>
                <c:pt idx="18">
                  <c:v>56464.6</c:v>
                </c:pt>
                <c:pt idx="19">
                  <c:v>56800.9</c:v>
                </c:pt>
                <c:pt idx="20">
                  <c:v>57059.1</c:v>
                </c:pt>
                <c:pt idx="21">
                  <c:v>57306.1</c:v>
                </c:pt>
                <c:pt idx="22">
                  <c:v>57664</c:v>
                </c:pt>
              </c:numCache>
            </c:numRef>
          </c:xVal>
          <c:yVal>
            <c:numRef>
              <c:f>'HM-perm'!$AQ$44:$AQ$66</c:f>
              <c:numCache>
                <c:formatCode>General</c:formatCode>
                <c:ptCount val="23"/>
                <c:pt idx="0">
                  <c:v>112057.7</c:v>
                </c:pt>
                <c:pt idx="1">
                  <c:v>113939</c:v>
                </c:pt>
                <c:pt idx="2">
                  <c:v>114790.39999999999</c:v>
                </c:pt>
                <c:pt idx="3">
                  <c:v>116035.4</c:v>
                </c:pt>
                <c:pt idx="4">
                  <c:v>117053.2</c:v>
                </c:pt>
                <c:pt idx="5">
                  <c:v>118212.6</c:v>
                </c:pt>
                <c:pt idx="6">
                  <c:v>119003.3</c:v>
                </c:pt>
                <c:pt idx="7">
                  <c:v>119732.6</c:v>
                </c:pt>
                <c:pt idx="8">
                  <c:v>120257.2</c:v>
                </c:pt>
                <c:pt idx="9">
                  <c:v>120668</c:v>
                </c:pt>
                <c:pt idx="10">
                  <c:v>121041.3</c:v>
                </c:pt>
                <c:pt idx="11">
                  <c:v>121211.6</c:v>
                </c:pt>
                <c:pt idx="12">
                  <c:v>121215.9</c:v>
                </c:pt>
                <c:pt idx="13">
                  <c:v>121092.2</c:v>
                </c:pt>
                <c:pt idx="14">
                  <c:v>120930.5</c:v>
                </c:pt>
                <c:pt idx="15">
                  <c:v>120528.2</c:v>
                </c:pt>
                <c:pt idx="16">
                  <c:v>119761.8</c:v>
                </c:pt>
                <c:pt idx="17">
                  <c:v>118893</c:v>
                </c:pt>
                <c:pt idx="18">
                  <c:v>118063</c:v>
                </c:pt>
                <c:pt idx="19">
                  <c:v>116388.8</c:v>
                </c:pt>
                <c:pt idx="20">
                  <c:v>114915.7</c:v>
                </c:pt>
                <c:pt idx="21">
                  <c:v>113316.3</c:v>
                </c:pt>
                <c:pt idx="22">
                  <c:v>110923.2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5">
                  <a:tint val="5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0000"/>
                </a:schemeClr>
              </a:solidFill>
              <a:ln w="9525">
                <a:solidFill>
                  <a:schemeClr val="accent5">
                    <a:tint val="60000"/>
                  </a:schemeClr>
                </a:solidFill>
              </a:ln>
              <a:effectLst/>
            </c:spPr>
          </c:marker>
          <c:xVal>
            <c:numRef>
              <c:f>'HM-perm'!$AP$67:$AP$90</c:f>
              <c:numCache>
                <c:formatCode>General</c:formatCode>
                <c:ptCount val="24"/>
                <c:pt idx="0">
                  <c:v>45642.7</c:v>
                </c:pt>
                <c:pt idx="1">
                  <c:v>47591.5</c:v>
                </c:pt>
                <c:pt idx="2">
                  <c:v>48719.8</c:v>
                </c:pt>
                <c:pt idx="3">
                  <c:v>49501</c:v>
                </c:pt>
                <c:pt idx="4">
                  <c:v>50271</c:v>
                </c:pt>
                <c:pt idx="5">
                  <c:v>51316.3</c:v>
                </c:pt>
                <c:pt idx="6">
                  <c:v>52113.8</c:v>
                </c:pt>
                <c:pt idx="7">
                  <c:v>52887.5</c:v>
                </c:pt>
                <c:pt idx="8">
                  <c:v>53636.800000000003</c:v>
                </c:pt>
                <c:pt idx="9">
                  <c:v>54213.3</c:v>
                </c:pt>
                <c:pt idx="10">
                  <c:v>54702.8</c:v>
                </c:pt>
                <c:pt idx="11">
                  <c:v>55307.4</c:v>
                </c:pt>
                <c:pt idx="12">
                  <c:v>55650.3</c:v>
                </c:pt>
                <c:pt idx="13">
                  <c:v>55995.7</c:v>
                </c:pt>
                <c:pt idx="14">
                  <c:v>56317.3</c:v>
                </c:pt>
                <c:pt idx="15">
                  <c:v>56602</c:v>
                </c:pt>
                <c:pt idx="16">
                  <c:v>56891.1</c:v>
                </c:pt>
                <c:pt idx="17">
                  <c:v>57168.6</c:v>
                </c:pt>
                <c:pt idx="18">
                  <c:v>57385.8</c:v>
                </c:pt>
                <c:pt idx="19">
                  <c:v>57577.4</c:v>
                </c:pt>
                <c:pt idx="20">
                  <c:v>57857.3</c:v>
                </c:pt>
                <c:pt idx="21">
                  <c:v>58170.3</c:v>
                </c:pt>
                <c:pt idx="22">
                  <c:v>58482.3</c:v>
                </c:pt>
                <c:pt idx="23">
                  <c:v>58850.400000000001</c:v>
                </c:pt>
              </c:numCache>
            </c:numRef>
          </c:xVal>
          <c:yVal>
            <c:numRef>
              <c:f>'HM-perm'!$AQ$67:$AQ$90</c:f>
              <c:numCache>
                <c:formatCode>General</c:formatCode>
                <c:ptCount val="24"/>
                <c:pt idx="0">
                  <c:v>112603</c:v>
                </c:pt>
                <c:pt idx="1">
                  <c:v>115214.2</c:v>
                </c:pt>
                <c:pt idx="2">
                  <c:v>116818.2</c:v>
                </c:pt>
                <c:pt idx="3">
                  <c:v>117913.1</c:v>
                </c:pt>
                <c:pt idx="4">
                  <c:v>118919.6</c:v>
                </c:pt>
                <c:pt idx="5">
                  <c:v>120093.5</c:v>
                </c:pt>
                <c:pt idx="6">
                  <c:v>120898.6</c:v>
                </c:pt>
                <c:pt idx="7">
                  <c:v>121589.6</c:v>
                </c:pt>
                <c:pt idx="8">
                  <c:v>122217.2</c:v>
                </c:pt>
                <c:pt idx="9">
                  <c:v>122552.5</c:v>
                </c:pt>
                <c:pt idx="10">
                  <c:v>122760.5</c:v>
                </c:pt>
                <c:pt idx="11">
                  <c:v>122831</c:v>
                </c:pt>
                <c:pt idx="12">
                  <c:v>122658.8</c:v>
                </c:pt>
                <c:pt idx="13">
                  <c:v>122284.5</c:v>
                </c:pt>
                <c:pt idx="14">
                  <c:v>121796.3</c:v>
                </c:pt>
                <c:pt idx="15">
                  <c:v>121232</c:v>
                </c:pt>
                <c:pt idx="16">
                  <c:v>120301.8</c:v>
                </c:pt>
                <c:pt idx="17">
                  <c:v>119283.1</c:v>
                </c:pt>
                <c:pt idx="18">
                  <c:v>118061.7</c:v>
                </c:pt>
                <c:pt idx="19">
                  <c:v>116852.7</c:v>
                </c:pt>
                <c:pt idx="20">
                  <c:v>115682.7</c:v>
                </c:pt>
                <c:pt idx="21">
                  <c:v>113844.5</c:v>
                </c:pt>
                <c:pt idx="22">
                  <c:v>112081.7</c:v>
                </c:pt>
                <c:pt idx="23">
                  <c:v>109903.2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>
                  <a:tint val="5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7000"/>
                </a:schemeClr>
              </a:solidFill>
              <a:ln w="9525">
                <a:solidFill>
                  <a:schemeClr val="accent5">
                    <a:tint val="67000"/>
                  </a:schemeClr>
                </a:solidFill>
              </a:ln>
              <a:effectLst/>
            </c:spPr>
          </c:marker>
          <c:xVal>
            <c:numRef>
              <c:f>'HM-perm'!$AP$91:$AP$118</c:f>
              <c:numCache>
                <c:formatCode>General</c:formatCode>
                <c:ptCount val="28"/>
                <c:pt idx="0">
                  <c:v>46051.5</c:v>
                </c:pt>
                <c:pt idx="1">
                  <c:v>46920.6</c:v>
                </c:pt>
                <c:pt idx="2">
                  <c:v>47813</c:v>
                </c:pt>
                <c:pt idx="3">
                  <c:v>48633.2</c:v>
                </c:pt>
                <c:pt idx="4">
                  <c:v>49403.199999999997</c:v>
                </c:pt>
                <c:pt idx="5">
                  <c:v>50000.3</c:v>
                </c:pt>
                <c:pt idx="6">
                  <c:v>50635.5</c:v>
                </c:pt>
                <c:pt idx="7">
                  <c:v>51295.6</c:v>
                </c:pt>
                <c:pt idx="8">
                  <c:v>51931.8</c:v>
                </c:pt>
                <c:pt idx="9">
                  <c:v>52618.8</c:v>
                </c:pt>
                <c:pt idx="10">
                  <c:v>53143.7</c:v>
                </c:pt>
                <c:pt idx="11">
                  <c:v>53669.3</c:v>
                </c:pt>
                <c:pt idx="12">
                  <c:v>54094.5</c:v>
                </c:pt>
                <c:pt idx="13">
                  <c:v>54358.3</c:v>
                </c:pt>
                <c:pt idx="14">
                  <c:v>54836.6</c:v>
                </c:pt>
                <c:pt idx="15">
                  <c:v>55253</c:v>
                </c:pt>
                <c:pt idx="16">
                  <c:v>55632.9</c:v>
                </c:pt>
                <c:pt idx="17">
                  <c:v>55937.3</c:v>
                </c:pt>
                <c:pt idx="18">
                  <c:v>56346.5</c:v>
                </c:pt>
                <c:pt idx="19">
                  <c:v>56718.2</c:v>
                </c:pt>
                <c:pt idx="20">
                  <c:v>57053.5</c:v>
                </c:pt>
                <c:pt idx="21">
                  <c:v>57378.9</c:v>
                </c:pt>
                <c:pt idx="22">
                  <c:v>57644.4</c:v>
                </c:pt>
                <c:pt idx="23">
                  <c:v>57856</c:v>
                </c:pt>
                <c:pt idx="24">
                  <c:v>58097.8</c:v>
                </c:pt>
                <c:pt idx="25">
                  <c:v>58510.5</c:v>
                </c:pt>
                <c:pt idx="26">
                  <c:v>59097.4</c:v>
                </c:pt>
                <c:pt idx="27">
                  <c:v>59528.9</c:v>
                </c:pt>
              </c:numCache>
            </c:numRef>
          </c:xVal>
          <c:yVal>
            <c:numRef>
              <c:f>'HM-perm'!$AQ$91:$AQ$118</c:f>
              <c:numCache>
                <c:formatCode>General</c:formatCode>
                <c:ptCount val="28"/>
                <c:pt idx="0">
                  <c:v>115258.2</c:v>
                </c:pt>
                <c:pt idx="1">
                  <c:v>116392.1</c:v>
                </c:pt>
                <c:pt idx="2">
                  <c:v>117677.5</c:v>
                </c:pt>
                <c:pt idx="3">
                  <c:v>118710</c:v>
                </c:pt>
                <c:pt idx="4">
                  <c:v>119691.3</c:v>
                </c:pt>
                <c:pt idx="5">
                  <c:v>120392.7</c:v>
                </c:pt>
                <c:pt idx="6">
                  <c:v>121056.8</c:v>
                </c:pt>
                <c:pt idx="7">
                  <c:v>121746.4</c:v>
                </c:pt>
                <c:pt idx="8">
                  <c:v>122347.4</c:v>
                </c:pt>
                <c:pt idx="9">
                  <c:v>122898.6</c:v>
                </c:pt>
                <c:pt idx="10">
                  <c:v>123321.5</c:v>
                </c:pt>
                <c:pt idx="11">
                  <c:v>123668.6</c:v>
                </c:pt>
                <c:pt idx="12">
                  <c:v>123976.7</c:v>
                </c:pt>
                <c:pt idx="13">
                  <c:v>124068.6</c:v>
                </c:pt>
                <c:pt idx="14">
                  <c:v>124162.7</c:v>
                </c:pt>
                <c:pt idx="15">
                  <c:v>124180.5</c:v>
                </c:pt>
                <c:pt idx="16">
                  <c:v>124071.9</c:v>
                </c:pt>
                <c:pt idx="17">
                  <c:v>123936.7</c:v>
                </c:pt>
                <c:pt idx="18">
                  <c:v>123512.8</c:v>
                </c:pt>
                <c:pt idx="19">
                  <c:v>123050.5</c:v>
                </c:pt>
                <c:pt idx="20">
                  <c:v>122461.6</c:v>
                </c:pt>
                <c:pt idx="21">
                  <c:v>121645.3</c:v>
                </c:pt>
                <c:pt idx="22">
                  <c:v>120614.2</c:v>
                </c:pt>
                <c:pt idx="23">
                  <c:v>119821.5</c:v>
                </c:pt>
                <c:pt idx="24">
                  <c:v>118651.3</c:v>
                </c:pt>
                <c:pt idx="25">
                  <c:v>116927.5</c:v>
                </c:pt>
                <c:pt idx="26">
                  <c:v>114385.8</c:v>
                </c:pt>
                <c:pt idx="27">
                  <c:v>112157.8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5">
                  <a:tint val="6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75000"/>
                </a:schemeClr>
              </a:solidFill>
              <a:ln w="9525">
                <a:solidFill>
                  <a:schemeClr val="accent5">
                    <a:tint val="75000"/>
                  </a:schemeClr>
                </a:solidFill>
              </a:ln>
              <a:effectLst/>
            </c:spPr>
          </c:marker>
          <c:xVal>
            <c:numRef>
              <c:f>'HM-perm'!$AP$119:$AP$146</c:f>
              <c:numCache>
                <c:formatCode>General</c:formatCode>
                <c:ptCount val="28"/>
                <c:pt idx="0">
                  <c:v>43043.3</c:v>
                </c:pt>
                <c:pt idx="1">
                  <c:v>44411.7</c:v>
                </c:pt>
                <c:pt idx="2">
                  <c:v>45630.3</c:v>
                </c:pt>
                <c:pt idx="3">
                  <c:v>46500.3</c:v>
                </c:pt>
                <c:pt idx="4">
                  <c:v>47519.4</c:v>
                </c:pt>
                <c:pt idx="5">
                  <c:v>48550.9</c:v>
                </c:pt>
                <c:pt idx="6">
                  <c:v>49620.4</c:v>
                </c:pt>
                <c:pt idx="7">
                  <c:v>50729.7</c:v>
                </c:pt>
                <c:pt idx="8">
                  <c:v>51466.2</c:v>
                </c:pt>
                <c:pt idx="9">
                  <c:v>52515.7</c:v>
                </c:pt>
                <c:pt idx="10">
                  <c:v>53228.3</c:v>
                </c:pt>
                <c:pt idx="11">
                  <c:v>53854.3</c:v>
                </c:pt>
                <c:pt idx="12">
                  <c:v>54480.6</c:v>
                </c:pt>
                <c:pt idx="13">
                  <c:v>55108.3</c:v>
                </c:pt>
                <c:pt idx="14">
                  <c:v>55637.5</c:v>
                </c:pt>
                <c:pt idx="15">
                  <c:v>56144</c:v>
                </c:pt>
                <c:pt idx="16">
                  <c:v>56640.1</c:v>
                </c:pt>
                <c:pt idx="17">
                  <c:v>57050.5</c:v>
                </c:pt>
                <c:pt idx="18">
                  <c:v>57309.7</c:v>
                </c:pt>
                <c:pt idx="19">
                  <c:v>57544.9</c:v>
                </c:pt>
                <c:pt idx="20">
                  <c:v>57779.9</c:v>
                </c:pt>
                <c:pt idx="21">
                  <c:v>57993.4</c:v>
                </c:pt>
                <c:pt idx="22">
                  <c:v>58205.1</c:v>
                </c:pt>
                <c:pt idx="23">
                  <c:v>58589.599999999999</c:v>
                </c:pt>
                <c:pt idx="24">
                  <c:v>58857.599999999999</c:v>
                </c:pt>
                <c:pt idx="25">
                  <c:v>59229.3</c:v>
                </c:pt>
                <c:pt idx="26">
                  <c:v>59747.7</c:v>
                </c:pt>
                <c:pt idx="27">
                  <c:v>60307.4</c:v>
                </c:pt>
              </c:numCache>
            </c:numRef>
          </c:xVal>
          <c:yVal>
            <c:numRef>
              <c:f>'HM-perm'!$AQ$119:$AQ$146</c:f>
              <c:numCache>
                <c:formatCode>General</c:formatCode>
                <c:ptCount val="28"/>
                <c:pt idx="0">
                  <c:v>113630.6</c:v>
                </c:pt>
                <c:pt idx="1">
                  <c:v>115187.3</c:v>
                </c:pt>
                <c:pt idx="2">
                  <c:v>116653.5</c:v>
                </c:pt>
                <c:pt idx="3">
                  <c:v>117724.4</c:v>
                </c:pt>
                <c:pt idx="4">
                  <c:v>118986.2</c:v>
                </c:pt>
                <c:pt idx="5">
                  <c:v>120248.4</c:v>
                </c:pt>
                <c:pt idx="6">
                  <c:v>121498.4</c:v>
                </c:pt>
                <c:pt idx="7">
                  <c:v>122622.7</c:v>
                </c:pt>
                <c:pt idx="8">
                  <c:v>123237.5</c:v>
                </c:pt>
                <c:pt idx="9">
                  <c:v>124083.3</c:v>
                </c:pt>
                <c:pt idx="10">
                  <c:v>124634.8</c:v>
                </c:pt>
                <c:pt idx="11">
                  <c:v>125008.5</c:v>
                </c:pt>
                <c:pt idx="12">
                  <c:v>125395</c:v>
                </c:pt>
                <c:pt idx="13">
                  <c:v>125667.7</c:v>
                </c:pt>
                <c:pt idx="14">
                  <c:v>125712.3</c:v>
                </c:pt>
                <c:pt idx="15">
                  <c:v>125579.7</c:v>
                </c:pt>
                <c:pt idx="16">
                  <c:v>125245.1</c:v>
                </c:pt>
                <c:pt idx="17">
                  <c:v>124720.5</c:v>
                </c:pt>
                <c:pt idx="18">
                  <c:v>124168.3</c:v>
                </c:pt>
                <c:pt idx="19">
                  <c:v>123527.6</c:v>
                </c:pt>
                <c:pt idx="20">
                  <c:v>122912.4</c:v>
                </c:pt>
                <c:pt idx="21">
                  <c:v>121968.5</c:v>
                </c:pt>
                <c:pt idx="22">
                  <c:v>121189</c:v>
                </c:pt>
                <c:pt idx="23">
                  <c:v>119679.5</c:v>
                </c:pt>
                <c:pt idx="24">
                  <c:v>118433.4</c:v>
                </c:pt>
                <c:pt idx="25">
                  <c:v>116949.2</c:v>
                </c:pt>
                <c:pt idx="26">
                  <c:v>114860.9</c:v>
                </c:pt>
                <c:pt idx="27">
                  <c:v>112457.7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5">
                  <a:tint val="6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2000"/>
                </a:schemeClr>
              </a:solidFill>
              <a:ln w="9525">
                <a:solidFill>
                  <a:schemeClr val="accent5">
                    <a:tint val="82000"/>
                  </a:schemeClr>
                </a:solidFill>
              </a:ln>
              <a:effectLst/>
            </c:spPr>
          </c:marker>
          <c:xVal>
            <c:numRef>
              <c:f>'HM-perm'!$AP$147:$AP$184</c:f>
              <c:numCache>
                <c:formatCode>General</c:formatCode>
                <c:ptCount val="38"/>
                <c:pt idx="0">
                  <c:v>43266.400000000001</c:v>
                </c:pt>
                <c:pt idx="1">
                  <c:v>44885.8</c:v>
                </c:pt>
                <c:pt idx="2">
                  <c:v>45855.6</c:v>
                </c:pt>
                <c:pt idx="3">
                  <c:v>46887.5</c:v>
                </c:pt>
                <c:pt idx="4">
                  <c:v>48119.1</c:v>
                </c:pt>
                <c:pt idx="5">
                  <c:v>48990.2</c:v>
                </c:pt>
                <c:pt idx="6">
                  <c:v>49900.3</c:v>
                </c:pt>
                <c:pt idx="7">
                  <c:v>50823.199999999997</c:v>
                </c:pt>
                <c:pt idx="8">
                  <c:v>51720.800000000003</c:v>
                </c:pt>
                <c:pt idx="9">
                  <c:v>52446.5</c:v>
                </c:pt>
                <c:pt idx="10">
                  <c:v>53045.9</c:v>
                </c:pt>
                <c:pt idx="11">
                  <c:v>53708.7</c:v>
                </c:pt>
                <c:pt idx="12">
                  <c:v>54184.4</c:v>
                </c:pt>
                <c:pt idx="13">
                  <c:v>54697.8</c:v>
                </c:pt>
                <c:pt idx="14">
                  <c:v>55236.6</c:v>
                </c:pt>
                <c:pt idx="15">
                  <c:v>55688</c:v>
                </c:pt>
                <c:pt idx="16">
                  <c:v>56139.8</c:v>
                </c:pt>
                <c:pt idx="17">
                  <c:v>56528.9</c:v>
                </c:pt>
                <c:pt idx="18">
                  <c:v>56768.4</c:v>
                </c:pt>
                <c:pt idx="19">
                  <c:v>57020.7</c:v>
                </c:pt>
                <c:pt idx="20">
                  <c:v>57198.2</c:v>
                </c:pt>
                <c:pt idx="21">
                  <c:v>57376.6</c:v>
                </c:pt>
                <c:pt idx="22">
                  <c:v>57505.9</c:v>
                </c:pt>
                <c:pt idx="23">
                  <c:v>57547.9</c:v>
                </c:pt>
                <c:pt idx="24">
                  <c:v>57642.7</c:v>
                </c:pt>
                <c:pt idx="25">
                  <c:v>57750.7</c:v>
                </c:pt>
                <c:pt idx="26">
                  <c:v>57859.3</c:v>
                </c:pt>
                <c:pt idx="27">
                  <c:v>58032.5</c:v>
                </c:pt>
                <c:pt idx="28">
                  <c:v>58166.3</c:v>
                </c:pt>
                <c:pt idx="29">
                  <c:v>58354</c:v>
                </c:pt>
                <c:pt idx="30">
                  <c:v>58553.2</c:v>
                </c:pt>
                <c:pt idx="31">
                  <c:v>58847.8</c:v>
                </c:pt>
                <c:pt idx="32">
                  <c:v>59112.9</c:v>
                </c:pt>
                <c:pt idx="33">
                  <c:v>59353.3</c:v>
                </c:pt>
                <c:pt idx="34">
                  <c:v>59751.3</c:v>
                </c:pt>
                <c:pt idx="35">
                  <c:v>60241.1</c:v>
                </c:pt>
                <c:pt idx="36">
                  <c:v>60703.7</c:v>
                </c:pt>
                <c:pt idx="37">
                  <c:v>61115.8</c:v>
                </c:pt>
              </c:numCache>
            </c:numRef>
          </c:xVal>
          <c:yVal>
            <c:numRef>
              <c:f>'HM-perm'!$AQ$147:$AQ$184</c:f>
              <c:numCache>
                <c:formatCode>General</c:formatCode>
                <c:ptCount val="38"/>
                <c:pt idx="0">
                  <c:v>115980.6</c:v>
                </c:pt>
                <c:pt idx="1">
                  <c:v>117666.3</c:v>
                </c:pt>
                <c:pt idx="2">
                  <c:v>118826.8</c:v>
                </c:pt>
                <c:pt idx="3">
                  <c:v>120063.7</c:v>
                </c:pt>
                <c:pt idx="4">
                  <c:v>121479.7</c:v>
                </c:pt>
                <c:pt idx="5">
                  <c:v>122449.5</c:v>
                </c:pt>
                <c:pt idx="6">
                  <c:v>123356.6</c:v>
                </c:pt>
                <c:pt idx="7">
                  <c:v>124213.6</c:v>
                </c:pt>
                <c:pt idx="8">
                  <c:v>125095.5</c:v>
                </c:pt>
                <c:pt idx="9">
                  <c:v>125596.8</c:v>
                </c:pt>
                <c:pt idx="10">
                  <c:v>126096.5</c:v>
                </c:pt>
                <c:pt idx="11">
                  <c:v>126584</c:v>
                </c:pt>
                <c:pt idx="12">
                  <c:v>126880.3</c:v>
                </c:pt>
                <c:pt idx="13">
                  <c:v>127189.6</c:v>
                </c:pt>
                <c:pt idx="14">
                  <c:v>127511.8</c:v>
                </c:pt>
                <c:pt idx="15">
                  <c:v>127732</c:v>
                </c:pt>
                <c:pt idx="16">
                  <c:v>127939.3</c:v>
                </c:pt>
                <c:pt idx="17">
                  <c:v>128095.5</c:v>
                </c:pt>
                <c:pt idx="18">
                  <c:v>128136.5</c:v>
                </c:pt>
                <c:pt idx="19">
                  <c:v>128127</c:v>
                </c:pt>
                <c:pt idx="20">
                  <c:v>128065.9</c:v>
                </c:pt>
                <c:pt idx="21">
                  <c:v>127929.5</c:v>
                </c:pt>
                <c:pt idx="22">
                  <c:v>127678.8</c:v>
                </c:pt>
                <c:pt idx="23">
                  <c:v>127351.1</c:v>
                </c:pt>
                <c:pt idx="24">
                  <c:v>126809.7</c:v>
                </c:pt>
                <c:pt idx="25">
                  <c:v>126255.9</c:v>
                </c:pt>
                <c:pt idx="26">
                  <c:v>125651.6</c:v>
                </c:pt>
                <c:pt idx="27">
                  <c:v>124896.7</c:v>
                </c:pt>
                <c:pt idx="28">
                  <c:v>124279.9</c:v>
                </c:pt>
                <c:pt idx="29">
                  <c:v>123399</c:v>
                </c:pt>
                <c:pt idx="30">
                  <c:v>122606.6</c:v>
                </c:pt>
                <c:pt idx="31">
                  <c:v>121259.8</c:v>
                </c:pt>
                <c:pt idx="32">
                  <c:v>120241.1</c:v>
                </c:pt>
                <c:pt idx="33">
                  <c:v>119146.3</c:v>
                </c:pt>
                <c:pt idx="34">
                  <c:v>117599.1</c:v>
                </c:pt>
                <c:pt idx="35">
                  <c:v>115750.3</c:v>
                </c:pt>
                <c:pt idx="36">
                  <c:v>114065.3</c:v>
                </c:pt>
                <c:pt idx="37">
                  <c:v>112404.5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5">
                  <a:tint val="7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89000"/>
                </a:schemeClr>
              </a:solidFill>
              <a:ln w="9525">
                <a:solidFill>
                  <a:schemeClr val="accent5">
                    <a:tint val="89000"/>
                  </a:schemeClr>
                </a:solidFill>
              </a:ln>
              <a:effectLst/>
            </c:spPr>
          </c:marker>
          <c:xVal>
            <c:numRef>
              <c:f>'HM-perm'!$AP$185:$AP$224</c:f>
              <c:numCache>
                <c:formatCode>General</c:formatCode>
                <c:ptCount val="40"/>
                <c:pt idx="0">
                  <c:v>41249.300000000003</c:v>
                </c:pt>
                <c:pt idx="1">
                  <c:v>43229.7</c:v>
                </c:pt>
                <c:pt idx="2">
                  <c:v>44736.5</c:v>
                </c:pt>
                <c:pt idx="3">
                  <c:v>45980</c:v>
                </c:pt>
                <c:pt idx="4">
                  <c:v>47374.7</c:v>
                </c:pt>
                <c:pt idx="5">
                  <c:v>48259.5</c:v>
                </c:pt>
                <c:pt idx="6">
                  <c:v>48908.1</c:v>
                </c:pt>
                <c:pt idx="7">
                  <c:v>49768.4</c:v>
                </c:pt>
                <c:pt idx="8">
                  <c:v>50592.5</c:v>
                </c:pt>
                <c:pt idx="9">
                  <c:v>51528.9</c:v>
                </c:pt>
                <c:pt idx="10">
                  <c:v>52278.2</c:v>
                </c:pt>
                <c:pt idx="11">
                  <c:v>52790</c:v>
                </c:pt>
                <c:pt idx="12">
                  <c:v>53778.2</c:v>
                </c:pt>
                <c:pt idx="13">
                  <c:v>54666</c:v>
                </c:pt>
                <c:pt idx="14">
                  <c:v>55441.599999999999</c:v>
                </c:pt>
                <c:pt idx="15">
                  <c:v>56093.5</c:v>
                </c:pt>
                <c:pt idx="16">
                  <c:v>56795.6</c:v>
                </c:pt>
                <c:pt idx="17">
                  <c:v>57661.7</c:v>
                </c:pt>
                <c:pt idx="18">
                  <c:v>58251.3</c:v>
                </c:pt>
                <c:pt idx="19">
                  <c:v>58678.5</c:v>
                </c:pt>
                <c:pt idx="20">
                  <c:v>58967.8</c:v>
                </c:pt>
                <c:pt idx="21">
                  <c:v>59170.6</c:v>
                </c:pt>
                <c:pt idx="22">
                  <c:v>59336.6</c:v>
                </c:pt>
                <c:pt idx="23">
                  <c:v>59389.4</c:v>
                </c:pt>
                <c:pt idx="24">
                  <c:v>59381.2</c:v>
                </c:pt>
                <c:pt idx="25">
                  <c:v>59297.599999999999</c:v>
                </c:pt>
                <c:pt idx="26">
                  <c:v>59116.5</c:v>
                </c:pt>
                <c:pt idx="27">
                  <c:v>59001.599999999999</c:v>
                </c:pt>
                <c:pt idx="28">
                  <c:v>58922.9</c:v>
                </c:pt>
                <c:pt idx="29">
                  <c:v>58857.599999999999</c:v>
                </c:pt>
                <c:pt idx="30">
                  <c:v>58879.9</c:v>
                </c:pt>
                <c:pt idx="31">
                  <c:v>58889.1</c:v>
                </c:pt>
                <c:pt idx="32">
                  <c:v>59040.4</c:v>
                </c:pt>
                <c:pt idx="33">
                  <c:v>59204.1</c:v>
                </c:pt>
                <c:pt idx="34">
                  <c:v>59379.6</c:v>
                </c:pt>
                <c:pt idx="35">
                  <c:v>59633.2</c:v>
                </c:pt>
                <c:pt idx="36">
                  <c:v>59952.1</c:v>
                </c:pt>
                <c:pt idx="37">
                  <c:v>60415.7</c:v>
                </c:pt>
                <c:pt idx="38">
                  <c:v>60877.599999999999</c:v>
                </c:pt>
                <c:pt idx="39">
                  <c:v>61340.6</c:v>
                </c:pt>
              </c:numCache>
            </c:numRef>
          </c:xVal>
          <c:yVal>
            <c:numRef>
              <c:f>'HM-perm'!$AQ$185:$AQ$224</c:f>
              <c:numCache>
                <c:formatCode>General</c:formatCode>
                <c:ptCount val="40"/>
                <c:pt idx="0">
                  <c:v>115816.6</c:v>
                </c:pt>
                <c:pt idx="1">
                  <c:v>117898.3</c:v>
                </c:pt>
                <c:pt idx="2">
                  <c:v>119519.4</c:v>
                </c:pt>
                <c:pt idx="3">
                  <c:v>120998.7</c:v>
                </c:pt>
                <c:pt idx="4">
                  <c:v>122480</c:v>
                </c:pt>
                <c:pt idx="5">
                  <c:v>123374.3</c:v>
                </c:pt>
                <c:pt idx="6">
                  <c:v>123987.9</c:v>
                </c:pt>
                <c:pt idx="7">
                  <c:v>124818.9</c:v>
                </c:pt>
                <c:pt idx="8">
                  <c:v>125523.3</c:v>
                </c:pt>
                <c:pt idx="9">
                  <c:v>126317.3</c:v>
                </c:pt>
                <c:pt idx="10">
                  <c:v>126944.9</c:v>
                </c:pt>
                <c:pt idx="11">
                  <c:v>127392.7</c:v>
                </c:pt>
                <c:pt idx="12">
                  <c:v>128086.6</c:v>
                </c:pt>
                <c:pt idx="13">
                  <c:v>128741.1</c:v>
                </c:pt>
                <c:pt idx="14">
                  <c:v>129280.8</c:v>
                </c:pt>
                <c:pt idx="15">
                  <c:v>129629.6</c:v>
                </c:pt>
                <c:pt idx="16">
                  <c:v>129991.8</c:v>
                </c:pt>
                <c:pt idx="17">
                  <c:v>130356</c:v>
                </c:pt>
                <c:pt idx="18">
                  <c:v>130640.8</c:v>
                </c:pt>
                <c:pt idx="19">
                  <c:v>130797.6</c:v>
                </c:pt>
                <c:pt idx="20">
                  <c:v>130851.7</c:v>
                </c:pt>
                <c:pt idx="21">
                  <c:v>130778.5</c:v>
                </c:pt>
                <c:pt idx="22">
                  <c:v>130628.9</c:v>
                </c:pt>
                <c:pt idx="23">
                  <c:v>130440.3</c:v>
                </c:pt>
                <c:pt idx="24">
                  <c:v>130099.7</c:v>
                </c:pt>
                <c:pt idx="25">
                  <c:v>129707.4</c:v>
                </c:pt>
                <c:pt idx="26">
                  <c:v>129061.7</c:v>
                </c:pt>
                <c:pt idx="27">
                  <c:v>128139.1</c:v>
                </c:pt>
                <c:pt idx="28">
                  <c:v>127368.4</c:v>
                </c:pt>
                <c:pt idx="29">
                  <c:v>126534.8</c:v>
                </c:pt>
                <c:pt idx="30">
                  <c:v>125752.6</c:v>
                </c:pt>
                <c:pt idx="31">
                  <c:v>125033.5</c:v>
                </c:pt>
                <c:pt idx="32">
                  <c:v>124013.1</c:v>
                </c:pt>
                <c:pt idx="33">
                  <c:v>123030.8</c:v>
                </c:pt>
                <c:pt idx="34">
                  <c:v>122124.7</c:v>
                </c:pt>
                <c:pt idx="35">
                  <c:v>121004.6</c:v>
                </c:pt>
                <c:pt idx="36">
                  <c:v>119721.5</c:v>
                </c:pt>
                <c:pt idx="37">
                  <c:v>117948.2</c:v>
                </c:pt>
                <c:pt idx="38">
                  <c:v>116313.3</c:v>
                </c:pt>
                <c:pt idx="39">
                  <c:v>114603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97000"/>
                </a:schemeClr>
              </a:solidFill>
              <a:ln w="9525">
                <a:solidFill>
                  <a:schemeClr val="accent5">
                    <a:tint val="97000"/>
                  </a:schemeClr>
                </a:solidFill>
              </a:ln>
              <a:effectLst/>
            </c:spPr>
          </c:marker>
          <c:xVal>
            <c:numRef>
              <c:f>'HM-perm'!$AP$225:$AP$261</c:f>
              <c:numCache>
                <c:formatCode>General</c:formatCode>
                <c:ptCount val="37"/>
                <c:pt idx="0">
                  <c:v>64364.5</c:v>
                </c:pt>
                <c:pt idx="1">
                  <c:v>64675.9</c:v>
                </c:pt>
                <c:pt idx="2">
                  <c:v>65063</c:v>
                </c:pt>
                <c:pt idx="3">
                  <c:v>65400.9</c:v>
                </c:pt>
                <c:pt idx="4">
                  <c:v>65662.7</c:v>
                </c:pt>
                <c:pt idx="5">
                  <c:v>66001.3</c:v>
                </c:pt>
                <c:pt idx="6">
                  <c:v>66264.399999999994</c:v>
                </c:pt>
                <c:pt idx="7">
                  <c:v>66541</c:v>
                </c:pt>
                <c:pt idx="8">
                  <c:v>66705.100000000006</c:v>
                </c:pt>
                <c:pt idx="9">
                  <c:v>66882.5</c:v>
                </c:pt>
                <c:pt idx="10">
                  <c:v>67036.399999999994</c:v>
                </c:pt>
                <c:pt idx="11">
                  <c:v>67138.8</c:v>
                </c:pt>
                <c:pt idx="12">
                  <c:v>67180.100000000006</c:v>
                </c:pt>
                <c:pt idx="13">
                  <c:v>67145.7</c:v>
                </c:pt>
                <c:pt idx="14">
                  <c:v>66986.2</c:v>
                </c:pt>
                <c:pt idx="15">
                  <c:v>66691.600000000006</c:v>
                </c:pt>
                <c:pt idx="16">
                  <c:v>66332.399999999994</c:v>
                </c:pt>
                <c:pt idx="17">
                  <c:v>65886.8</c:v>
                </c:pt>
                <c:pt idx="18">
                  <c:v>65353.3</c:v>
                </c:pt>
                <c:pt idx="19">
                  <c:v>64769</c:v>
                </c:pt>
                <c:pt idx="20">
                  <c:v>63859.3</c:v>
                </c:pt>
                <c:pt idx="21">
                  <c:v>63298.2</c:v>
                </c:pt>
                <c:pt idx="22">
                  <c:v>62997.4</c:v>
                </c:pt>
                <c:pt idx="23">
                  <c:v>62695.5</c:v>
                </c:pt>
                <c:pt idx="24">
                  <c:v>62442.6</c:v>
                </c:pt>
                <c:pt idx="25">
                  <c:v>62290</c:v>
                </c:pt>
                <c:pt idx="26">
                  <c:v>62225.1</c:v>
                </c:pt>
                <c:pt idx="27">
                  <c:v>62235.6</c:v>
                </c:pt>
                <c:pt idx="28">
                  <c:v>62280.2</c:v>
                </c:pt>
                <c:pt idx="29">
                  <c:v>62449.5</c:v>
                </c:pt>
                <c:pt idx="30">
                  <c:v>62682.7</c:v>
                </c:pt>
                <c:pt idx="31">
                  <c:v>62878.9</c:v>
                </c:pt>
                <c:pt idx="32">
                  <c:v>63038.7</c:v>
                </c:pt>
                <c:pt idx="33">
                  <c:v>63247.7</c:v>
                </c:pt>
                <c:pt idx="34">
                  <c:v>63520</c:v>
                </c:pt>
                <c:pt idx="35">
                  <c:v>63992.1</c:v>
                </c:pt>
                <c:pt idx="36">
                  <c:v>64364.5</c:v>
                </c:pt>
              </c:numCache>
            </c:numRef>
          </c:xVal>
          <c:yVal>
            <c:numRef>
              <c:f>'HM-perm'!$AQ$225:$AQ$261</c:f>
              <c:numCache>
                <c:formatCode>General</c:formatCode>
                <c:ptCount val="37"/>
                <c:pt idx="0">
                  <c:v>139297.60000000001</c:v>
                </c:pt>
                <c:pt idx="1">
                  <c:v>139629.6</c:v>
                </c:pt>
                <c:pt idx="2">
                  <c:v>139937.29999999999</c:v>
                </c:pt>
                <c:pt idx="3">
                  <c:v>140181.1</c:v>
                </c:pt>
                <c:pt idx="4">
                  <c:v>140424.20000000001</c:v>
                </c:pt>
                <c:pt idx="5">
                  <c:v>140592.5</c:v>
                </c:pt>
                <c:pt idx="6">
                  <c:v>140759.79999999999</c:v>
                </c:pt>
                <c:pt idx="7">
                  <c:v>140838.9</c:v>
                </c:pt>
                <c:pt idx="8">
                  <c:v>140840.9</c:v>
                </c:pt>
                <c:pt idx="9">
                  <c:v>140754.9</c:v>
                </c:pt>
                <c:pt idx="10">
                  <c:v>140580.1</c:v>
                </c:pt>
                <c:pt idx="11">
                  <c:v>140442.6</c:v>
                </c:pt>
                <c:pt idx="12">
                  <c:v>140178.20000000001</c:v>
                </c:pt>
                <c:pt idx="13">
                  <c:v>139899.9</c:v>
                </c:pt>
                <c:pt idx="14">
                  <c:v>139544.6</c:v>
                </c:pt>
                <c:pt idx="15">
                  <c:v>138872.4</c:v>
                </c:pt>
                <c:pt idx="16">
                  <c:v>138325.1</c:v>
                </c:pt>
                <c:pt idx="17">
                  <c:v>137638.1</c:v>
                </c:pt>
                <c:pt idx="18">
                  <c:v>136912.4</c:v>
                </c:pt>
                <c:pt idx="19">
                  <c:v>136198.5</c:v>
                </c:pt>
                <c:pt idx="20">
                  <c:v>135278.5</c:v>
                </c:pt>
                <c:pt idx="21">
                  <c:v>134741.5</c:v>
                </c:pt>
                <c:pt idx="22">
                  <c:v>134573.79999999999</c:v>
                </c:pt>
                <c:pt idx="23">
                  <c:v>134494.39999999999</c:v>
                </c:pt>
                <c:pt idx="24">
                  <c:v>134529.20000000001</c:v>
                </c:pt>
                <c:pt idx="25">
                  <c:v>134628</c:v>
                </c:pt>
                <c:pt idx="26">
                  <c:v>134778.9</c:v>
                </c:pt>
                <c:pt idx="27">
                  <c:v>134955.4</c:v>
                </c:pt>
                <c:pt idx="28">
                  <c:v>135410.4</c:v>
                </c:pt>
                <c:pt idx="29">
                  <c:v>136005.6</c:v>
                </c:pt>
                <c:pt idx="30">
                  <c:v>136538.4</c:v>
                </c:pt>
                <c:pt idx="31">
                  <c:v>136995.1</c:v>
                </c:pt>
                <c:pt idx="32">
                  <c:v>137337.9</c:v>
                </c:pt>
                <c:pt idx="33">
                  <c:v>137769.4</c:v>
                </c:pt>
                <c:pt idx="34">
                  <c:v>138214.6</c:v>
                </c:pt>
                <c:pt idx="35">
                  <c:v>138800.9</c:v>
                </c:pt>
                <c:pt idx="36">
                  <c:v>139297.60000000001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5">
                  <a:tint val="8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96000"/>
                </a:schemeClr>
              </a:solidFill>
              <a:ln w="9525">
                <a:solidFill>
                  <a:schemeClr val="accent5">
                    <a:shade val="96000"/>
                  </a:schemeClr>
                </a:solidFill>
              </a:ln>
              <a:effectLst/>
            </c:spPr>
          </c:marker>
          <c:xVal>
            <c:numRef>
              <c:f>'HM-perm'!$AP$262:$AP$339</c:f>
              <c:numCache>
                <c:formatCode>General</c:formatCode>
                <c:ptCount val="78"/>
                <c:pt idx="0">
                  <c:v>40997.4</c:v>
                </c:pt>
                <c:pt idx="1">
                  <c:v>44443.9</c:v>
                </c:pt>
                <c:pt idx="2">
                  <c:v>46690.3</c:v>
                </c:pt>
                <c:pt idx="3">
                  <c:v>49012.5</c:v>
                </c:pt>
                <c:pt idx="4">
                  <c:v>50948.2</c:v>
                </c:pt>
                <c:pt idx="5">
                  <c:v>52572.800000000003</c:v>
                </c:pt>
                <c:pt idx="6">
                  <c:v>53998.7</c:v>
                </c:pt>
                <c:pt idx="7">
                  <c:v>55299.9</c:v>
                </c:pt>
                <c:pt idx="8">
                  <c:v>56327.1</c:v>
                </c:pt>
                <c:pt idx="9">
                  <c:v>57204.4</c:v>
                </c:pt>
                <c:pt idx="10">
                  <c:v>57831</c:v>
                </c:pt>
                <c:pt idx="11">
                  <c:v>58395.3</c:v>
                </c:pt>
                <c:pt idx="12">
                  <c:v>58959.3</c:v>
                </c:pt>
                <c:pt idx="13">
                  <c:v>59371.7</c:v>
                </c:pt>
                <c:pt idx="14">
                  <c:v>59758.5</c:v>
                </c:pt>
                <c:pt idx="15">
                  <c:v>60107.3</c:v>
                </c:pt>
                <c:pt idx="16">
                  <c:v>60379.6</c:v>
                </c:pt>
                <c:pt idx="17">
                  <c:v>60612.5</c:v>
                </c:pt>
                <c:pt idx="18">
                  <c:v>60869.4</c:v>
                </c:pt>
                <c:pt idx="19">
                  <c:v>61137.5</c:v>
                </c:pt>
                <c:pt idx="20">
                  <c:v>61481.599999999999</c:v>
                </c:pt>
                <c:pt idx="21">
                  <c:v>61726.7</c:v>
                </c:pt>
                <c:pt idx="22">
                  <c:v>62021.7</c:v>
                </c:pt>
                <c:pt idx="23">
                  <c:v>62316.6</c:v>
                </c:pt>
                <c:pt idx="24">
                  <c:v>62563.7</c:v>
                </c:pt>
                <c:pt idx="25">
                  <c:v>63021</c:v>
                </c:pt>
                <c:pt idx="26">
                  <c:v>63504.3</c:v>
                </c:pt>
                <c:pt idx="27">
                  <c:v>64100.4</c:v>
                </c:pt>
                <c:pt idx="28">
                  <c:v>64622.400000000001</c:v>
                </c:pt>
                <c:pt idx="29">
                  <c:v>65070.5</c:v>
                </c:pt>
                <c:pt idx="30">
                  <c:v>65569.600000000006</c:v>
                </c:pt>
                <c:pt idx="31">
                  <c:v>66007.199999999997</c:v>
                </c:pt>
                <c:pt idx="32">
                  <c:v>66432.7</c:v>
                </c:pt>
                <c:pt idx="33">
                  <c:v>66909.100000000006</c:v>
                </c:pt>
                <c:pt idx="34">
                  <c:v>67386.8</c:v>
                </c:pt>
                <c:pt idx="35">
                  <c:v>67890.100000000006</c:v>
                </c:pt>
                <c:pt idx="36">
                  <c:v>68205.7</c:v>
                </c:pt>
                <c:pt idx="37">
                  <c:v>68597.100000000006</c:v>
                </c:pt>
                <c:pt idx="38">
                  <c:v>68825.5</c:v>
                </c:pt>
                <c:pt idx="39">
                  <c:v>69079.7</c:v>
                </c:pt>
                <c:pt idx="40">
                  <c:v>69233.600000000006</c:v>
                </c:pt>
                <c:pt idx="41">
                  <c:v>69325.5</c:v>
                </c:pt>
                <c:pt idx="42">
                  <c:v>69378.899999999994</c:v>
                </c:pt>
                <c:pt idx="43">
                  <c:v>69410.399999999994</c:v>
                </c:pt>
                <c:pt idx="44">
                  <c:v>69365.5</c:v>
                </c:pt>
                <c:pt idx="45">
                  <c:v>69220.800000000003</c:v>
                </c:pt>
                <c:pt idx="46">
                  <c:v>68876.3</c:v>
                </c:pt>
                <c:pt idx="47">
                  <c:v>68482.899999999994</c:v>
                </c:pt>
                <c:pt idx="48">
                  <c:v>68127</c:v>
                </c:pt>
                <c:pt idx="49">
                  <c:v>67720.100000000006</c:v>
                </c:pt>
                <c:pt idx="50">
                  <c:v>67200.800000000003</c:v>
                </c:pt>
                <c:pt idx="51">
                  <c:v>66581.7</c:v>
                </c:pt>
                <c:pt idx="52">
                  <c:v>66085.3</c:v>
                </c:pt>
                <c:pt idx="53">
                  <c:v>65649.600000000006</c:v>
                </c:pt>
                <c:pt idx="54">
                  <c:v>65002</c:v>
                </c:pt>
                <c:pt idx="55">
                  <c:v>64415.7</c:v>
                </c:pt>
                <c:pt idx="56">
                  <c:v>63716.5</c:v>
                </c:pt>
                <c:pt idx="57">
                  <c:v>63166.7</c:v>
                </c:pt>
                <c:pt idx="58">
                  <c:v>62642.400000000001</c:v>
                </c:pt>
                <c:pt idx="59">
                  <c:v>62155.199999999997</c:v>
                </c:pt>
                <c:pt idx="60">
                  <c:v>61680.4</c:v>
                </c:pt>
                <c:pt idx="61">
                  <c:v>61320.2</c:v>
                </c:pt>
                <c:pt idx="62">
                  <c:v>61084.6</c:v>
                </c:pt>
                <c:pt idx="63">
                  <c:v>60799.5</c:v>
                </c:pt>
                <c:pt idx="64">
                  <c:v>60503.6</c:v>
                </c:pt>
                <c:pt idx="65">
                  <c:v>60296.3</c:v>
                </c:pt>
                <c:pt idx="66">
                  <c:v>60103</c:v>
                </c:pt>
                <c:pt idx="67">
                  <c:v>59912.1</c:v>
                </c:pt>
                <c:pt idx="68">
                  <c:v>59835.6</c:v>
                </c:pt>
                <c:pt idx="69">
                  <c:v>59797.9</c:v>
                </c:pt>
                <c:pt idx="70">
                  <c:v>59812</c:v>
                </c:pt>
                <c:pt idx="71">
                  <c:v>59941.599999999999</c:v>
                </c:pt>
                <c:pt idx="72">
                  <c:v>60237.2</c:v>
                </c:pt>
                <c:pt idx="73">
                  <c:v>60544.6</c:v>
                </c:pt>
                <c:pt idx="74">
                  <c:v>60878</c:v>
                </c:pt>
                <c:pt idx="75">
                  <c:v>61313.7</c:v>
                </c:pt>
                <c:pt idx="76">
                  <c:v>61851.7</c:v>
                </c:pt>
                <c:pt idx="77">
                  <c:v>62392.7</c:v>
                </c:pt>
              </c:numCache>
            </c:numRef>
          </c:xVal>
          <c:yVal>
            <c:numRef>
              <c:f>'HM-perm'!$AQ$262:$AQ$339</c:f>
              <c:numCache>
                <c:formatCode>General</c:formatCode>
                <c:ptCount val="78"/>
                <c:pt idx="0">
                  <c:v>118816.6</c:v>
                </c:pt>
                <c:pt idx="1">
                  <c:v>121736.9</c:v>
                </c:pt>
                <c:pt idx="2">
                  <c:v>123745.7</c:v>
                </c:pt>
                <c:pt idx="3">
                  <c:v>125730.6</c:v>
                </c:pt>
                <c:pt idx="4">
                  <c:v>127370.1</c:v>
                </c:pt>
                <c:pt idx="5">
                  <c:v>128614.2</c:v>
                </c:pt>
                <c:pt idx="6">
                  <c:v>129628.9</c:v>
                </c:pt>
                <c:pt idx="7">
                  <c:v>130528.2</c:v>
                </c:pt>
                <c:pt idx="8">
                  <c:v>131134.20000000001</c:v>
                </c:pt>
                <c:pt idx="9">
                  <c:v>131624.70000000001</c:v>
                </c:pt>
                <c:pt idx="10">
                  <c:v>131960.6</c:v>
                </c:pt>
                <c:pt idx="11">
                  <c:v>132245.1</c:v>
                </c:pt>
                <c:pt idx="12">
                  <c:v>132567.6</c:v>
                </c:pt>
                <c:pt idx="13">
                  <c:v>132888.1</c:v>
                </c:pt>
                <c:pt idx="14">
                  <c:v>133221.1</c:v>
                </c:pt>
                <c:pt idx="15">
                  <c:v>133591.5</c:v>
                </c:pt>
                <c:pt idx="16">
                  <c:v>134011.20000000001</c:v>
                </c:pt>
                <c:pt idx="17">
                  <c:v>134582</c:v>
                </c:pt>
                <c:pt idx="18">
                  <c:v>135216.20000000001</c:v>
                </c:pt>
                <c:pt idx="19">
                  <c:v>135989.20000000001</c:v>
                </c:pt>
                <c:pt idx="20">
                  <c:v>136725.4</c:v>
                </c:pt>
                <c:pt idx="21">
                  <c:v>137308.70000000001</c:v>
                </c:pt>
                <c:pt idx="22">
                  <c:v>137956</c:v>
                </c:pt>
                <c:pt idx="23">
                  <c:v>138565.6</c:v>
                </c:pt>
                <c:pt idx="24">
                  <c:v>138997.70000000001</c:v>
                </c:pt>
                <c:pt idx="25">
                  <c:v>139760.5</c:v>
                </c:pt>
                <c:pt idx="26">
                  <c:v>140473.1</c:v>
                </c:pt>
                <c:pt idx="27">
                  <c:v>141250.29999999999</c:v>
                </c:pt>
                <c:pt idx="28">
                  <c:v>141900.29999999999</c:v>
                </c:pt>
                <c:pt idx="29">
                  <c:v>142385.5</c:v>
                </c:pt>
                <c:pt idx="30">
                  <c:v>142833.29999999999</c:v>
                </c:pt>
                <c:pt idx="31">
                  <c:v>143166.70000000001</c:v>
                </c:pt>
                <c:pt idx="32">
                  <c:v>143437</c:v>
                </c:pt>
                <c:pt idx="33">
                  <c:v>143708</c:v>
                </c:pt>
                <c:pt idx="34">
                  <c:v>143852.70000000001</c:v>
                </c:pt>
                <c:pt idx="35">
                  <c:v>143960</c:v>
                </c:pt>
                <c:pt idx="36">
                  <c:v>143951.1</c:v>
                </c:pt>
                <c:pt idx="37">
                  <c:v>143930.79999999999</c:v>
                </c:pt>
                <c:pt idx="38">
                  <c:v>143832.70000000001</c:v>
                </c:pt>
                <c:pt idx="39">
                  <c:v>143671.9</c:v>
                </c:pt>
                <c:pt idx="40">
                  <c:v>143471.79999999999</c:v>
                </c:pt>
                <c:pt idx="41">
                  <c:v>143195.5</c:v>
                </c:pt>
                <c:pt idx="42">
                  <c:v>142968.79999999999</c:v>
                </c:pt>
                <c:pt idx="43">
                  <c:v>142464.6</c:v>
                </c:pt>
                <c:pt idx="44">
                  <c:v>142009.79999999999</c:v>
                </c:pt>
                <c:pt idx="45">
                  <c:v>141478</c:v>
                </c:pt>
                <c:pt idx="46">
                  <c:v>140754.6</c:v>
                </c:pt>
                <c:pt idx="47">
                  <c:v>139929.5</c:v>
                </c:pt>
                <c:pt idx="48">
                  <c:v>139129.9</c:v>
                </c:pt>
                <c:pt idx="49">
                  <c:v>138367.79999999999</c:v>
                </c:pt>
                <c:pt idx="50">
                  <c:v>137503.29999999999</c:v>
                </c:pt>
                <c:pt idx="51">
                  <c:v>136549.20000000001</c:v>
                </c:pt>
                <c:pt idx="52">
                  <c:v>135886.79999999999</c:v>
                </c:pt>
                <c:pt idx="53">
                  <c:v>135401.9</c:v>
                </c:pt>
                <c:pt idx="54">
                  <c:v>134712.29999999999</c:v>
                </c:pt>
                <c:pt idx="55">
                  <c:v>134175.20000000001</c:v>
                </c:pt>
                <c:pt idx="56">
                  <c:v>133573.20000000001</c:v>
                </c:pt>
                <c:pt idx="57">
                  <c:v>133137.5</c:v>
                </c:pt>
                <c:pt idx="58">
                  <c:v>132689.29999999999</c:v>
                </c:pt>
                <c:pt idx="59">
                  <c:v>132292</c:v>
                </c:pt>
                <c:pt idx="60">
                  <c:v>131895</c:v>
                </c:pt>
                <c:pt idx="61">
                  <c:v>131448.79999999999</c:v>
                </c:pt>
                <c:pt idx="62">
                  <c:v>131117.79999999999</c:v>
                </c:pt>
                <c:pt idx="63">
                  <c:v>130710.3</c:v>
                </c:pt>
                <c:pt idx="64">
                  <c:v>130138.8</c:v>
                </c:pt>
                <c:pt idx="65">
                  <c:v>129555.8</c:v>
                </c:pt>
                <c:pt idx="66">
                  <c:v>128872.1</c:v>
                </c:pt>
                <c:pt idx="67">
                  <c:v>127986.2</c:v>
                </c:pt>
                <c:pt idx="68">
                  <c:v>127026.3</c:v>
                </c:pt>
                <c:pt idx="69">
                  <c:v>126003.6</c:v>
                </c:pt>
                <c:pt idx="70">
                  <c:v>124893.4</c:v>
                </c:pt>
                <c:pt idx="71">
                  <c:v>123595.5</c:v>
                </c:pt>
                <c:pt idx="72">
                  <c:v>122160.4</c:v>
                </c:pt>
                <c:pt idx="73">
                  <c:v>120763.8</c:v>
                </c:pt>
                <c:pt idx="74">
                  <c:v>119329.4</c:v>
                </c:pt>
                <c:pt idx="75">
                  <c:v>117782.8</c:v>
                </c:pt>
                <c:pt idx="76">
                  <c:v>116123.7</c:v>
                </c:pt>
                <c:pt idx="77">
                  <c:v>114237.5</c:v>
                </c:pt>
              </c:numCache>
            </c:numRef>
          </c:yVal>
          <c:smooth val="1"/>
        </c:ser>
        <c:ser>
          <c:idx val="10"/>
          <c:order val="10"/>
          <c:spPr>
            <a:ln w="19050" cap="rnd">
              <a:solidFill>
                <a:schemeClr val="accent5">
                  <a:tint val="8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8000"/>
                </a:schemeClr>
              </a:solidFill>
              <a:ln w="9525">
                <a:solidFill>
                  <a:schemeClr val="accent5">
                    <a:shade val="88000"/>
                  </a:schemeClr>
                </a:solidFill>
              </a:ln>
              <a:effectLst/>
            </c:spPr>
          </c:marker>
          <c:xVal>
            <c:numRef>
              <c:f>'HM-perm'!$AP$340:$AP$389</c:f>
              <c:numCache>
                <c:formatCode>General</c:formatCode>
                <c:ptCount val="50"/>
                <c:pt idx="0">
                  <c:v>40820.199999999997</c:v>
                </c:pt>
                <c:pt idx="1">
                  <c:v>44956</c:v>
                </c:pt>
                <c:pt idx="2">
                  <c:v>48303.199999999997</c:v>
                </c:pt>
                <c:pt idx="3">
                  <c:v>50676.800000000003</c:v>
                </c:pt>
                <c:pt idx="4">
                  <c:v>52427.8</c:v>
                </c:pt>
                <c:pt idx="5">
                  <c:v>53941.9</c:v>
                </c:pt>
                <c:pt idx="6">
                  <c:v>55168.3</c:v>
                </c:pt>
                <c:pt idx="7">
                  <c:v>56382.5</c:v>
                </c:pt>
                <c:pt idx="8">
                  <c:v>57408.1</c:v>
                </c:pt>
                <c:pt idx="9">
                  <c:v>58480.6</c:v>
                </c:pt>
                <c:pt idx="10">
                  <c:v>59226.7</c:v>
                </c:pt>
                <c:pt idx="11">
                  <c:v>59879.3</c:v>
                </c:pt>
                <c:pt idx="12">
                  <c:v>60407.8</c:v>
                </c:pt>
                <c:pt idx="13">
                  <c:v>61024</c:v>
                </c:pt>
                <c:pt idx="14">
                  <c:v>61715.6</c:v>
                </c:pt>
                <c:pt idx="15">
                  <c:v>62694.6</c:v>
                </c:pt>
                <c:pt idx="16">
                  <c:v>63540.4</c:v>
                </c:pt>
                <c:pt idx="17">
                  <c:v>64399.6</c:v>
                </c:pt>
                <c:pt idx="18">
                  <c:v>65299.199999999997</c:v>
                </c:pt>
                <c:pt idx="19">
                  <c:v>66587.600000000006</c:v>
                </c:pt>
                <c:pt idx="20">
                  <c:v>67716.899999999994</c:v>
                </c:pt>
                <c:pt idx="21">
                  <c:v>68634.2</c:v>
                </c:pt>
                <c:pt idx="22">
                  <c:v>69402.600000000006</c:v>
                </c:pt>
                <c:pt idx="23">
                  <c:v>70121.100000000006</c:v>
                </c:pt>
                <c:pt idx="24">
                  <c:v>70664.7</c:v>
                </c:pt>
                <c:pt idx="25">
                  <c:v>71058.399999999994</c:v>
                </c:pt>
                <c:pt idx="26">
                  <c:v>71276.2</c:v>
                </c:pt>
                <c:pt idx="27">
                  <c:v>71407.8</c:v>
                </c:pt>
                <c:pt idx="28">
                  <c:v>71543.600000000006</c:v>
                </c:pt>
                <c:pt idx="29">
                  <c:v>71604</c:v>
                </c:pt>
                <c:pt idx="30">
                  <c:v>71453.100000000006</c:v>
                </c:pt>
                <c:pt idx="31">
                  <c:v>71163.7</c:v>
                </c:pt>
                <c:pt idx="32">
                  <c:v>70228.3</c:v>
                </c:pt>
                <c:pt idx="33">
                  <c:v>69177.8</c:v>
                </c:pt>
                <c:pt idx="34">
                  <c:v>68150.3</c:v>
                </c:pt>
                <c:pt idx="35">
                  <c:v>66768</c:v>
                </c:pt>
                <c:pt idx="36">
                  <c:v>65594.8</c:v>
                </c:pt>
                <c:pt idx="37">
                  <c:v>64284.1</c:v>
                </c:pt>
                <c:pt idx="38">
                  <c:v>63297.599999999999</c:v>
                </c:pt>
                <c:pt idx="39">
                  <c:v>62512.1</c:v>
                </c:pt>
                <c:pt idx="40">
                  <c:v>61940.9</c:v>
                </c:pt>
                <c:pt idx="41">
                  <c:v>61447.8</c:v>
                </c:pt>
                <c:pt idx="42">
                  <c:v>61143</c:v>
                </c:pt>
                <c:pt idx="43">
                  <c:v>60890.1</c:v>
                </c:pt>
                <c:pt idx="44">
                  <c:v>60675.199999999997</c:v>
                </c:pt>
                <c:pt idx="45">
                  <c:v>60602.7</c:v>
                </c:pt>
                <c:pt idx="46">
                  <c:v>60628.9</c:v>
                </c:pt>
                <c:pt idx="47">
                  <c:v>61050.9</c:v>
                </c:pt>
                <c:pt idx="48">
                  <c:v>61872.7</c:v>
                </c:pt>
                <c:pt idx="49">
                  <c:v>62881.9</c:v>
                </c:pt>
              </c:numCache>
            </c:numRef>
          </c:xVal>
          <c:yVal>
            <c:numRef>
              <c:f>'HM-perm'!$AQ$340:$AQ$389</c:f>
              <c:numCache>
                <c:formatCode>General</c:formatCode>
                <c:ptCount val="50"/>
                <c:pt idx="0">
                  <c:v>120883.9</c:v>
                </c:pt>
                <c:pt idx="1">
                  <c:v>124191.3</c:v>
                </c:pt>
                <c:pt idx="2">
                  <c:v>126958.3</c:v>
                </c:pt>
                <c:pt idx="3">
                  <c:v>128880.9</c:v>
                </c:pt>
                <c:pt idx="4">
                  <c:v>130126.6</c:v>
                </c:pt>
                <c:pt idx="5">
                  <c:v>131154.9</c:v>
                </c:pt>
                <c:pt idx="6">
                  <c:v>131977.70000000001</c:v>
                </c:pt>
                <c:pt idx="7">
                  <c:v>132762.79999999999</c:v>
                </c:pt>
                <c:pt idx="8">
                  <c:v>133507.20000000001</c:v>
                </c:pt>
                <c:pt idx="9">
                  <c:v>134517.70000000001</c:v>
                </c:pt>
                <c:pt idx="10">
                  <c:v>135410.1</c:v>
                </c:pt>
                <c:pt idx="11">
                  <c:v>136705.4</c:v>
                </c:pt>
                <c:pt idx="12">
                  <c:v>137847.79999999999</c:v>
                </c:pt>
                <c:pt idx="13">
                  <c:v>139028.9</c:v>
                </c:pt>
                <c:pt idx="14">
                  <c:v>140236.20000000001</c:v>
                </c:pt>
                <c:pt idx="15">
                  <c:v>141661.70000000001</c:v>
                </c:pt>
                <c:pt idx="16">
                  <c:v>142656.5</c:v>
                </c:pt>
                <c:pt idx="17">
                  <c:v>143575.79999999999</c:v>
                </c:pt>
                <c:pt idx="18">
                  <c:v>144280.79999999999</c:v>
                </c:pt>
                <c:pt idx="19">
                  <c:v>145192.9</c:v>
                </c:pt>
                <c:pt idx="20">
                  <c:v>145699.20000000001</c:v>
                </c:pt>
                <c:pt idx="21">
                  <c:v>146013.5</c:v>
                </c:pt>
                <c:pt idx="22">
                  <c:v>146124</c:v>
                </c:pt>
                <c:pt idx="23">
                  <c:v>146183.4</c:v>
                </c:pt>
                <c:pt idx="24">
                  <c:v>146101.70000000001</c:v>
                </c:pt>
                <c:pt idx="25">
                  <c:v>145892.1</c:v>
                </c:pt>
                <c:pt idx="26">
                  <c:v>145642.4</c:v>
                </c:pt>
                <c:pt idx="27">
                  <c:v>145202.4</c:v>
                </c:pt>
                <c:pt idx="28">
                  <c:v>144434.4</c:v>
                </c:pt>
                <c:pt idx="29">
                  <c:v>143640.1</c:v>
                </c:pt>
                <c:pt idx="30">
                  <c:v>142590.9</c:v>
                </c:pt>
                <c:pt idx="31">
                  <c:v>141489.5</c:v>
                </c:pt>
                <c:pt idx="32">
                  <c:v>139610.20000000001</c:v>
                </c:pt>
                <c:pt idx="33">
                  <c:v>137817.9</c:v>
                </c:pt>
                <c:pt idx="34">
                  <c:v>136253.29999999999</c:v>
                </c:pt>
                <c:pt idx="35">
                  <c:v>134759.5</c:v>
                </c:pt>
                <c:pt idx="36">
                  <c:v>133710.29999999999</c:v>
                </c:pt>
                <c:pt idx="37">
                  <c:v>132583.29999999999</c:v>
                </c:pt>
                <c:pt idx="38">
                  <c:v>131738.5</c:v>
                </c:pt>
                <c:pt idx="39">
                  <c:v>130971.5</c:v>
                </c:pt>
                <c:pt idx="40">
                  <c:v>130232.6</c:v>
                </c:pt>
                <c:pt idx="41">
                  <c:v>129292.7</c:v>
                </c:pt>
                <c:pt idx="42">
                  <c:v>128456</c:v>
                </c:pt>
                <c:pt idx="43">
                  <c:v>127468.5</c:v>
                </c:pt>
                <c:pt idx="44">
                  <c:v>126506.9</c:v>
                </c:pt>
                <c:pt idx="45">
                  <c:v>125218.8</c:v>
                </c:pt>
                <c:pt idx="46">
                  <c:v>124121.4</c:v>
                </c:pt>
                <c:pt idx="47">
                  <c:v>121666</c:v>
                </c:pt>
                <c:pt idx="48">
                  <c:v>118496.4</c:v>
                </c:pt>
                <c:pt idx="49">
                  <c:v>115480.3</c:v>
                </c:pt>
              </c:numCache>
            </c:numRef>
          </c:yVal>
          <c:smooth val="1"/>
        </c:ser>
        <c:ser>
          <c:idx val="11"/>
          <c:order val="11"/>
          <c:spPr>
            <a:ln w="19050" cap="rnd">
              <a:solidFill>
                <a:schemeClr val="accent5">
                  <a:tint val="9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81000"/>
                </a:schemeClr>
              </a:solidFill>
              <a:ln w="9525">
                <a:solidFill>
                  <a:schemeClr val="accent5">
                    <a:shade val="81000"/>
                  </a:schemeClr>
                </a:solidFill>
              </a:ln>
              <a:effectLst/>
            </c:spPr>
          </c:marker>
          <c:xVal>
            <c:numRef>
              <c:f>'HM-perm'!$AP$390:$AP$421</c:f>
              <c:numCache>
                <c:formatCode>General</c:formatCode>
                <c:ptCount val="32"/>
                <c:pt idx="0">
                  <c:v>35673.199999999997</c:v>
                </c:pt>
                <c:pt idx="1">
                  <c:v>40920.6</c:v>
                </c:pt>
                <c:pt idx="2">
                  <c:v>44815</c:v>
                </c:pt>
                <c:pt idx="3">
                  <c:v>48256.6</c:v>
                </c:pt>
                <c:pt idx="4">
                  <c:v>53183.1</c:v>
                </c:pt>
                <c:pt idx="5">
                  <c:v>54757.9</c:v>
                </c:pt>
                <c:pt idx="6">
                  <c:v>55720.5</c:v>
                </c:pt>
                <c:pt idx="7">
                  <c:v>56357.599999999999</c:v>
                </c:pt>
                <c:pt idx="8">
                  <c:v>56904.5</c:v>
                </c:pt>
                <c:pt idx="9">
                  <c:v>57426.8</c:v>
                </c:pt>
                <c:pt idx="10">
                  <c:v>57837.3</c:v>
                </c:pt>
                <c:pt idx="11">
                  <c:v>58419.3</c:v>
                </c:pt>
                <c:pt idx="12">
                  <c:v>58876</c:v>
                </c:pt>
                <c:pt idx="13">
                  <c:v>59269.4</c:v>
                </c:pt>
                <c:pt idx="14">
                  <c:v>59775.6</c:v>
                </c:pt>
                <c:pt idx="15">
                  <c:v>60245.7</c:v>
                </c:pt>
                <c:pt idx="16">
                  <c:v>60740.800000000003</c:v>
                </c:pt>
                <c:pt idx="17">
                  <c:v>61473.8</c:v>
                </c:pt>
                <c:pt idx="18">
                  <c:v>62070.2</c:v>
                </c:pt>
                <c:pt idx="19">
                  <c:v>62630.3</c:v>
                </c:pt>
                <c:pt idx="20">
                  <c:v>63265.4</c:v>
                </c:pt>
                <c:pt idx="21">
                  <c:v>63913.7</c:v>
                </c:pt>
                <c:pt idx="22">
                  <c:v>64487.5</c:v>
                </c:pt>
                <c:pt idx="23">
                  <c:v>65149.599999999999</c:v>
                </c:pt>
                <c:pt idx="24">
                  <c:v>65737.5</c:v>
                </c:pt>
                <c:pt idx="25">
                  <c:v>66351.100000000006</c:v>
                </c:pt>
                <c:pt idx="26">
                  <c:v>67003</c:v>
                </c:pt>
                <c:pt idx="27">
                  <c:v>67630.899999999994</c:v>
                </c:pt>
                <c:pt idx="28">
                  <c:v>68158.8</c:v>
                </c:pt>
                <c:pt idx="29">
                  <c:v>68939</c:v>
                </c:pt>
                <c:pt idx="30">
                  <c:v>69568.899999999994</c:v>
                </c:pt>
                <c:pt idx="31">
                  <c:v>70098.100000000006</c:v>
                </c:pt>
              </c:numCache>
            </c:numRef>
          </c:xVal>
          <c:yVal>
            <c:numRef>
              <c:f>'HM-perm'!$AQ$390:$AQ$421</c:f>
              <c:numCache>
                <c:formatCode>General</c:formatCode>
                <c:ptCount val="32"/>
                <c:pt idx="0">
                  <c:v>120782.2</c:v>
                </c:pt>
                <c:pt idx="1">
                  <c:v>123989.5</c:v>
                </c:pt>
                <c:pt idx="2">
                  <c:v>126397.6</c:v>
                </c:pt>
                <c:pt idx="3">
                  <c:v>128686.7</c:v>
                </c:pt>
                <c:pt idx="4">
                  <c:v>132318.9</c:v>
                </c:pt>
                <c:pt idx="5">
                  <c:v>133524.9</c:v>
                </c:pt>
                <c:pt idx="6">
                  <c:v>134243.4</c:v>
                </c:pt>
                <c:pt idx="7">
                  <c:v>134756.20000000001</c:v>
                </c:pt>
                <c:pt idx="8">
                  <c:v>135444.20000000001</c:v>
                </c:pt>
                <c:pt idx="9">
                  <c:v>136044</c:v>
                </c:pt>
                <c:pt idx="10">
                  <c:v>136541</c:v>
                </c:pt>
                <c:pt idx="11">
                  <c:v>137406.5</c:v>
                </c:pt>
                <c:pt idx="12">
                  <c:v>138245.1</c:v>
                </c:pt>
                <c:pt idx="13">
                  <c:v>139082.70000000001</c:v>
                </c:pt>
                <c:pt idx="14">
                  <c:v>139972.4</c:v>
                </c:pt>
                <c:pt idx="15">
                  <c:v>140710</c:v>
                </c:pt>
                <c:pt idx="16">
                  <c:v>141498.70000000001</c:v>
                </c:pt>
                <c:pt idx="17">
                  <c:v>142416.29999999999</c:v>
                </c:pt>
                <c:pt idx="18">
                  <c:v>143168.29999999999</c:v>
                </c:pt>
                <c:pt idx="19">
                  <c:v>143793.29999999999</c:v>
                </c:pt>
                <c:pt idx="20">
                  <c:v>144470.1</c:v>
                </c:pt>
                <c:pt idx="21">
                  <c:v>145096.5</c:v>
                </c:pt>
                <c:pt idx="22">
                  <c:v>145633.5</c:v>
                </c:pt>
                <c:pt idx="23">
                  <c:v>146171.9</c:v>
                </c:pt>
                <c:pt idx="24">
                  <c:v>146570.5</c:v>
                </c:pt>
                <c:pt idx="25">
                  <c:v>146956.70000000001</c:v>
                </c:pt>
                <c:pt idx="26">
                  <c:v>147305.5</c:v>
                </c:pt>
                <c:pt idx="27">
                  <c:v>147553.20000000001</c:v>
                </c:pt>
                <c:pt idx="28">
                  <c:v>147723.79999999999</c:v>
                </c:pt>
                <c:pt idx="29">
                  <c:v>147884.79999999999</c:v>
                </c:pt>
                <c:pt idx="30">
                  <c:v>147968.5</c:v>
                </c:pt>
                <c:pt idx="31">
                  <c:v>148025.29999999999</c:v>
                </c:pt>
              </c:numCache>
            </c:numRef>
          </c:yVal>
          <c:smooth val="1"/>
        </c:ser>
        <c:ser>
          <c:idx val="12"/>
          <c:order val="12"/>
          <c:spPr>
            <a:ln w="19050" cap="rnd">
              <a:solidFill>
                <a:schemeClr val="accent5">
                  <a:tint val="9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74000"/>
                </a:schemeClr>
              </a:solidFill>
              <a:ln w="9525">
                <a:solidFill>
                  <a:schemeClr val="accent5">
                    <a:shade val="74000"/>
                  </a:schemeClr>
                </a:solidFill>
              </a:ln>
              <a:effectLst/>
            </c:spPr>
          </c:marker>
          <c:xVal>
            <c:numRef>
              <c:f>'HM-perm'!$AP$422:$AP$453</c:f>
              <c:numCache>
                <c:formatCode>General</c:formatCode>
                <c:ptCount val="32"/>
                <c:pt idx="0">
                  <c:v>73964.2</c:v>
                </c:pt>
                <c:pt idx="1">
                  <c:v>73998</c:v>
                </c:pt>
                <c:pt idx="2">
                  <c:v>73818.2</c:v>
                </c:pt>
                <c:pt idx="3">
                  <c:v>73661.100000000006</c:v>
                </c:pt>
                <c:pt idx="4">
                  <c:v>73346.100000000006</c:v>
                </c:pt>
                <c:pt idx="5">
                  <c:v>72944.2</c:v>
                </c:pt>
                <c:pt idx="6">
                  <c:v>72553.2</c:v>
                </c:pt>
                <c:pt idx="7">
                  <c:v>72098.100000000006</c:v>
                </c:pt>
                <c:pt idx="8">
                  <c:v>71504.600000000006</c:v>
                </c:pt>
                <c:pt idx="9">
                  <c:v>70947.5</c:v>
                </c:pt>
                <c:pt idx="10">
                  <c:v>70227</c:v>
                </c:pt>
                <c:pt idx="11">
                  <c:v>69392.7</c:v>
                </c:pt>
                <c:pt idx="12">
                  <c:v>68496.399999999994</c:v>
                </c:pt>
                <c:pt idx="13">
                  <c:v>67523</c:v>
                </c:pt>
                <c:pt idx="14">
                  <c:v>66261.5</c:v>
                </c:pt>
                <c:pt idx="15">
                  <c:v>65211.9</c:v>
                </c:pt>
                <c:pt idx="16">
                  <c:v>64237.9</c:v>
                </c:pt>
                <c:pt idx="17">
                  <c:v>63464.2</c:v>
                </c:pt>
                <c:pt idx="18">
                  <c:v>62892.4</c:v>
                </c:pt>
                <c:pt idx="19">
                  <c:v>62408.1</c:v>
                </c:pt>
                <c:pt idx="20">
                  <c:v>62039</c:v>
                </c:pt>
                <c:pt idx="21">
                  <c:v>61769.4</c:v>
                </c:pt>
                <c:pt idx="22">
                  <c:v>61516.7</c:v>
                </c:pt>
                <c:pt idx="23">
                  <c:v>61423.6</c:v>
                </c:pt>
                <c:pt idx="24">
                  <c:v>61318.9</c:v>
                </c:pt>
                <c:pt idx="25">
                  <c:v>61299.9</c:v>
                </c:pt>
                <c:pt idx="26">
                  <c:v>61231</c:v>
                </c:pt>
                <c:pt idx="27">
                  <c:v>61382.9</c:v>
                </c:pt>
                <c:pt idx="28">
                  <c:v>61677.2</c:v>
                </c:pt>
                <c:pt idx="29">
                  <c:v>62193.9</c:v>
                </c:pt>
                <c:pt idx="30">
                  <c:v>62654.9</c:v>
                </c:pt>
                <c:pt idx="31">
                  <c:v>63415.7</c:v>
                </c:pt>
              </c:numCache>
            </c:numRef>
          </c:xVal>
          <c:yVal>
            <c:numRef>
              <c:f>'HM-perm'!$AQ$422:$AQ$453</c:f>
              <c:numCache>
                <c:formatCode>General</c:formatCode>
                <c:ptCount val="32"/>
                <c:pt idx="0">
                  <c:v>145625.70000000001</c:v>
                </c:pt>
                <c:pt idx="1">
                  <c:v>144919.29999999999</c:v>
                </c:pt>
                <c:pt idx="2">
                  <c:v>144172.6</c:v>
                </c:pt>
                <c:pt idx="3">
                  <c:v>143602.70000000001</c:v>
                </c:pt>
                <c:pt idx="4">
                  <c:v>142564</c:v>
                </c:pt>
                <c:pt idx="5">
                  <c:v>141385.5</c:v>
                </c:pt>
                <c:pt idx="6">
                  <c:v>140383.9</c:v>
                </c:pt>
                <c:pt idx="7">
                  <c:v>139419.29999999999</c:v>
                </c:pt>
                <c:pt idx="8">
                  <c:v>138440.29999999999</c:v>
                </c:pt>
                <c:pt idx="9">
                  <c:v>137587.6</c:v>
                </c:pt>
                <c:pt idx="10">
                  <c:v>136670.29999999999</c:v>
                </c:pt>
                <c:pt idx="11">
                  <c:v>135776.6</c:v>
                </c:pt>
                <c:pt idx="12">
                  <c:v>134781.20000000001</c:v>
                </c:pt>
                <c:pt idx="13">
                  <c:v>133923.6</c:v>
                </c:pt>
                <c:pt idx="14">
                  <c:v>132885.79999999999</c:v>
                </c:pt>
                <c:pt idx="15">
                  <c:v>132052.5</c:v>
                </c:pt>
                <c:pt idx="16">
                  <c:v>131220.1</c:v>
                </c:pt>
                <c:pt idx="17">
                  <c:v>130529.2</c:v>
                </c:pt>
                <c:pt idx="18">
                  <c:v>129840.6</c:v>
                </c:pt>
                <c:pt idx="19">
                  <c:v>129190.9</c:v>
                </c:pt>
                <c:pt idx="20">
                  <c:v>128429.1</c:v>
                </c:pt>
                <c:pt idx="21">
                  <c:v>127807.4</c:v>
                </c:pt>
                <c:pt idx="22">
                  <c:v>126820.2</c:v>
                </c:pt>
                <c:pt idx="23">
                  <c:v>126188</c:v>
                </c:pt>
                <c:pt idx="24">
                  <c:v>125467.5</c:v>
                </c:pt>
                <c:pt idx="25">
                  <c:v>124962.6</c:v>
                </c:pt>
                <c:pt idx="26">
                  <c:v>124419</c:v>
                </c:pt>
                <c:pt idx="27">
                  <c:v>123386.2</c:v>
                </c:pt>
                <c:pt idx="28">
                  <c:v>122026.9</c:v>
                </c:pt>
                <c:pt idx="29">
                  <c:v>120065</c:v>
                </c:pt>
                <c:pt idx="30">
                  <c:v>118505.9</c:v>
                </c:pt>
                <c:pt idx="31">
                  <c:v>116181.1</c:v>
                </c:pt>
              </c:numCache>
            </c:numRef>
          </c:yVal>
          <c:smooth val="1"/>
        </c:ser>
        <c:ser>
          <c:idx val="13"/>
          <c:order val="13"/>
          <c:spPr>
            <a:ln w="19050" cap="rnd">
              <a:solidFill>
                <a:schemeClr val="accent5">
                  <a:shade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6000"/>
                </a:schemeClr>
              </a:solidFill>
              <a:ln w="9525">
                <a:solidFill>
                  <a:schemeClr val="accent5">
                    <a:shade val="66000"/>
                  </a:schemeClr>
                </a:solidFill>
              </a:ln>
              <a:effectLst/>
            </c:spPr>
          </c:marker>
          <c:xVal>
            <c:numRef>
              <c:f>'HM-perm'!$AP$454:$AP$478</c:f>
              <c:numCache>
                <c:formatCode>General</c:formatCode>
                <c:ptCount val="25"/>
                <c:pt idx="0">
                  <c:v>40746.699999999997</c:v>
                </c:pt>
                <c:pt idx="1">
                  <c:v>43903.9</c:v>
                </c:pt>
                <c:pt idx="2">
                  <c:v>46433.4</c:v>
                </c:pt>
                <c:pt idx="3">
                  <c:v>48612.9</c:v>
                </c:pt>
                <c:pt idx="4">
                  <c:v>50965.2</c:v>
                </c:pt>
                <c:pt idx="5">
                  <c:v>53766.1</c:v>
                </c:pt>
                <c:pt idx="6">
                  <c:v>54815</c:v>
                </c:pt>
                <c:pt idx="7">
                  <c:v>55399.6</c:v>
                </c:pt>
                <c:pt idx="8">
                  <c:v>56020.7</c:v>
                </c:pt>
                <c:pt idx="9">
                  <c:v>56800.5</c:v>
                </c:pt>
                <c:pt idx="10">
                  <c:v>57628.6</c:v>
                </c:pt>
                <c:pt idx="11">
                  <c:v>58110.2</c:v>
                </c:pt>
                <c:pt idx="12">
                  <c:v>58803.199999999997</c:v>
                </c:pt>
                <c:pt idx="13">
                  <c:v>59347.1</c:v>
                </c:pt>
                <c:pt idx="14">
                  <c:v>59916.7</c:v>
                </c:pt>
                <c:pt idx="15">
                  <c:v>60611.199999999997</c:v>
                </c:pt>
                <c:pt idx="16">
                  <c:v>61307.4</c:v>
                </c:pt>
                <c:pt idx="17">
                  <c:v>61940.6</c:v>
                </c:pt>
                <c:pt idx="18">
                  <c:v>62850.1</c:v>
                </c:pt>
                <c:pt idx="19">
                  <c:v>63810.7</c:v>
                </c:pt>
                <c:pt idx="20">
                  <c:v>64573.2</c:v>
                </c:pt>
                <c:pt idx="21">
                  <c:v>65324.1</c:v>
                </c:pt>
                <c:pt idx="22">
                  <c:v>66100.399999999994</c:v>
                </c:pt>
                <c:pt idx="23">
                  <c:v>66864.5</c:v>
                </c:pt>
                <c:pt idx="24">
                  <c:v>67806.100000000006</c:v>
                </c:pt>
              </c:numCache>
            </c:numRef>
          </c:xVal>
          <c:yVal>
            <c:numRef>
              <c:f>'HM-perm'!$AQ$454:$AQ$478</c:f>
              <c:numCache>
                <c:formatCode>General</c:formatCode>
                <c:ptCount val="25"/>
                <c:pt idx="0">
                  <c:v>125791.7</c:v>
                </c:pt>
                <c:pt idx="1">
                  <c:v>127597.8</c:v>
                </c:pt>
                <c:pt idx="2">
                  <c:v>129156.2</c:v>
                </c:pt>
                <c:pt idx="3">
                  <c:v>130470.1</c:v>
                </c:pt>
                <c:pt idx="4">
                  <c:v>132064.29999999999</c:v>
                </c:pt>
                <c:pt idx="5">
                  <c:v>134143.4</c:v>
                </c:pt>
                <c:pt idx="6">
                  <c:v>135027.20000000001</c:v>
                </c:pt>
                <c:pt idx="7">
                  <c:v>135703.1</c:v>
                </c:pt>
                <c:pt idx="8">
                  <c:v>136493.4</c:v>
                </c:pt>
                <c:pt idx="9">
                  <c:v>137714.20000000001</c:v>
                </c:pt>
                <c:pt idx="10">
                  <c:v>139100.1</c:v>
                </c:pt>
                <c:pt idx="11">
                  <c:v>139951.4</c:v>
                </c:pt>
                <c:pt idx="12">
                  <c:v>141045.29999999999</c:v>
                </c:pt>
                <c:pt idx="13">
                  <c:v>141935.4</c:v>
                </c:pt>
                <c:pt idx="14">
                  <c:v>142825.79999999999</c:v>
                </c:pt>
                <c:pt idx="15">
                  <c:v>143780.79999999999</c:v>
                </c:pt>
                <c:pt idx="16">
                  <c:v>144635.20000000001</c:v>
                </c:pt>
                <c:pt idx="17">
                  <c:v>145475.70000000001</c:v>
                </c:pt>
                <c:pt idx="18">
                  <c:v>146395.70000000001</c:v>
                </c:pt>
                <c:pt idx="19">
                  <c:v>147291</c:v>
                </c:pt>
                <c:pt idx="20">
                  <c:v>147868.1</c:v>
                </c:pt>
                <c:pt idx="21">
                  <c:v>148357</c:v>
                </c:pt>
                <c:pt idx="22">
                  <c:v>148858.9</c:v>
                </c:pt>
                <c:pt idx="23">
                  <c:v>149297.60000000001</c:v>
                </c:pt>
                <c:pt idx="24">
                  <c:v>149687.70000000001</c:v>
                </c:pt>
              </c:numCache>
            </c:numRef>
          </c:yVal>
          <c:smooth val="1"/>
        </c:ser>
        <c:ser>
          <c:idx val="14"/>
          <c:order val="14"/>
          <c:spPr>
            <a:ln w="19050" cap="rnd">
              <a:solidFill>
                <a:schemeClr val="accent5">
                  <a:shade val="9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9000"/>
                </a:schemeClr>
              </a:solidFill>
              <a:ln w="9525">
                <a:solidFill>
                  <a:schemeClr val="accent5">
                    <a:shade val="59000"/>
                  </a:schemeClr>
                </a:solidFill>
              </a:ln>
              <a:effectLst/>
            </c:spPr>
          </c:marker>
          <c:xVal>
            <c:numRef>
              <c:f>'HM-perm'!$AP$479:$AP$510</c:f>
              <c:numCache>
                <c:formatCode>General</c:formatCode>
                <c:ptCount val="32"/>
                <c:pt idx="0">
                  <c:v>76511.199999999997</c:v>
                </c:pt>
                <c:pt idx="1">
                  <c:v>76327.8</c:v>
                </c:pt>
                <c:pt idx="2">
                  <c:v>75998.7</c:v>
                </c:pt>
                <c:pt idx="3">
                  <c:v>75670.899999999994</c:v>
                </c:pt>
                <c:pt idx="4">
                  <c:v>75065.3</c:v>
                </c:pt>
                <c:pt idx="5">
                  <c:v>73988.2</c:v>
                </c:pt>
                <c:pt idx="6">
                  <c:v>73392.399999999994</c:v>
                </c:pt>
                <c:pt idx="7">
                  <c:v>72195.899999999994</c:v>
                </c:pt>
                <c:pt idx="8">
                  <c:v>71247.399999999994</c:v>
                </c:pt>
                <c:pt idx="9">
                  <c:v>69946.899999999994</c:v>
                </c:pt>
                <c:pt idx="10">
                  <c:v>68919</c:v>
                </c:pt>
                <c:pt idx="11">
                  <c:v>68242.100000000006</c:v>
                </c:pt>
                <c:pt idx="12">
                  <c:v>67265.100000000006</c:v>
                </c:pt>
                <c:pt idx="13">
                  <c:v>66526.2</c:v>
                </c:pt>
                <c:pt idx="14">
                  <c:v>65850.7</c:v>
                </c:pt>
                <c:pt idx="15">
                  <c:v>65088.9</c:v>
                </c:pt>
                <c:pt idx="16">
                  <c:v>64452.4</c:v>
                </c:pt>
                <c:pt idx="17">
                  <c:v>63917.3</c:v>
                </c:pt>
                <c:pt idx="18">
                  <c:v>63208.3</c:v>
                </c:pt>
                <c:pt idx="19">
                  <c:v>62912.4</c:v>
                </c:pt>
                <c:pt idx="20">
                  <c:v>62491.8</c:v>
                </c:pt>
                <c:pt idx="21">
                  <c:v>62248</c:v>
                </c:pt>
                <c:pt idx="22">
                  <c:v>62092.800000000003</c:v>
                </c:pt>
                <c:pt idx="23">
                  <c:v>61976.7</c:v>
                </c:pt>
                <c:pt idx="24">
                  <c:v>61961.3</c:v>
                </c:pt>
                <c:pt idx="25">
                  <c:v>62009.2</c:v>
                </c:pt>
                <c:pt idx="26">
                  <c:v>62120.1</c:v>
                </c:pt>
                <c:pt idx="27">
                  <c:v>62474.400000000001</c:v>
                </c:pt>
                <c:pt idx="28">
                  <c:v>62750</c:v>
                </c:pt>
                <c:pt idx="29">
                  <c:v>63182.7</c:v>
                </c:pt>
                <c:pt idx="30">
                  <c:v>63739.8</c:v>
                </c:pt>
                <c:pt idx="31">
                  <c:v>64300.5</c:v>
                </c:pt>
              </c:numCache>
            </c:numRef>
          </c:xVal>
          <c:yVal>
            <c:numRef>
              <c:f>'HM-perm'!$AQ$479:$AQ$510</c:f>
              <c:numCache>
                <c:formatCode>General</c:formatCode>
                <c:ptCount val="32"/>
                <c:pt idx="0">
                  <c:v>143752</c:v>
                </c:pt>
                <c:pt idx="1">
                  <c:v>142260.5</c:v>
                </c:pt>
                <c:pt idx="2">
                  <c:v>141347.79999999999</c:v>
                </c:pt>
                <c:pt idx="3">
                  <c:v>140296.6</c:v>
                </c:pt>
                <c:pt idx="4">
                  <c:v>139279.5</c:v>
                </c:pt>
                <c:pt idx="5">
                  <c:v>137612.9</c:v>
                </c:pt>
                <c:pt idx="6">
                  <c:v>136810.70000000001</c:v>
                </c:pt>
                <c:pt idx="7">
                  <c:v>135622.1</c:v>
                </c:pt>
                <c:pt idx="8">
                  <c:v>134790</c:v>
                </c:pt>
                <c:pt idx="9">
                  <c:v>133840.20000000001</c:v>
                </c:pt>
                <c:pt idx="10">
                  <c:v>133284.79999999999</c:v>
                </c:pt>
                <c:pt idx="11">
                  <c:v>132910.39999999999</c:v>
                </c:pt>
                <c:pt idx="12">
                  <c:v>132330.4</c:v>
                </c:pt>
                <c:pt idx="13">
                  <c:v>131879.6</c:v>
                </c:pt>
                <c:pt idx="14">
                  <c:v>131404.20000000001</c:v>
                </c:pt>
                <c:pt idx="15">
                  <c:v>130763.8</c:v>
                </c:pt>
                <c:pt idx="16">
                  <c:v>130213.3</c:v>
                </c:pt>
                <c:pt idx="17">
                  <c:v>129601.1</c:v>
                </c:pt>
                <c:pt idx="18">
                  <c:v>128772</c:v>
                </c:pt>
                <c:pt idx="19">
                  <c:v>128225.7</c:v>
                </c:pt>
                <c:pt idx="20">
                  <c:v>127539</c:v>
                </c:pt>
                <c:pt idx="21">
                  <c:v>126854.3</c:v>
                </c:pt>
                <c:pt idx="22">
                  <c:v>126158.5</c:v>
                </c:pt>
                <c:pt idx="23">
                  <c:v>125336.9</c:v>
                </c:pt>
                <c:pt idx="24">
                  <c:v>124554.5</c:v>
                </c:pt>
                <c:pt idx="25">
                  <c:v>123734.6</c:v>
                </c:pt>
                <c:pt idx="26">
                  <c:v>122953.7</c:v>
                </c:pt>
                <c:pt idx="27">
                  <c:v>121860.2</c:v>
                </c:pt>
                <c:pt idx="28">
                  <c:v>120993.1</c:v>
                </c:pt>
                <c:pt idx="29">
                  <c:v>119698.8</c:v>
                </c:pt>
                <c:pt idx="30">
                  <c:v>118519.7</c:v>
                </c:pt>
                <c:pt idx="31">
                  <c:v>117075.5</c:v>
                </c:pt>
              </c:numCache>
            </c:numRef>
          </c:yVal>
          <c:smooth val="1"/>
        </c:ser>
        <c:ser>
          <c:idx val="15"/>
          <c:order val="15"/>
          <c:spPr>
            <a:ln w="19050" cap="rnd">
              <a:solidFill>
                <a:schemeClr val="accent5">
                  <a:shade val="8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2000"/>
                </a:schemeClr>
              </a:solidFill>
              <a:ln w="9525">
                <a:solidFill>
                  <a:schemeClr val="accent5">
                    <a:shade val="52000"/>
                  </a:schemeClr>
                </a:solidFill>
              </a:ln>
              <a:effectLst/>
            </c:spPr>
          </c:marker>
          <c:xVal>
            <c:numRef>
              <c:f>'HM-perm'!$AP$511:$AP$535</c:f>
              <c:numCache>
                <c:formatCode>General</c:formatCode>
                <c:ptCount val="25"/>
                <c:pt idx="0">
                  <c:v>45810.400000000001</c:v>
                </c:pt>
                <c:pt idx="1">
                  <c:v>46868.1</c:v>
                </c:pt>
                <c:pt idx="2">
                  <c:v>47925.7</c:v>
                </c:pt>
                <c:pt idx="3">
                  <c:v>48983.3</c:v>
                </c:pt>
                <c:pt idx="4">
                  <c:v>50041</c:v>
                </c:pt>
                <c:pt idx="5">
                  <c:v>50668.5</c:v>
                </c:pt>
                <c:pt idx="6">
                  <c:v>51295.9</c:v>
                </c:pt>
                <c:pt idx="7">
                  <c:v>51923.4</c:v>
                </c:pt>
                <c:pt idx="8">
                  <c:v>52550.9</c:v>
                </c:pt>
                <c:pt idx="9">
                  <c:v>53235.5</c:v>
                </c:pt>
                <c:pt idx="10">
                  <c:v>53920.2</c:v>
                </c:pt>
                <c:pt idx="11">
                  <c:v>54604.800000000003</c:v>
                </c:pt>
                <c:pt idx="12">
                  <c:v>55289.4</c:v>
                </c:pt>
                <c:pt idx="13">
                  <c:v>56940</c:v>
                </c:pt>
                <c:pt idx="14">
                  <c:v>57435.7</c:v>
                </c:pt>
                <c:pt idx="15">
                  <c:v>57931.3</c:v>
                </c:pt>
                <c:pt idx="16">
                  <c:v>58426.9</c:v>
                </c:pt>
                <c:pt idx="17">
                  <c:v>58922.6</c:v>
                </c:pt>
                <c:pt idx="18">
                  <c:v>59408.4</c:v>
                </c:pt>
                <c:pt idx="19">
                  <c:v>59894.2</c:v>
                </c:pt>
                <c:pt idx="20">
                  <c:v>60380</c:v>
                </c:pt>
                <c:pt idx="21">
                  <c:v>60865.8</c:v>
                </c:pt>
                <c:pt idx="22">
                  <c:v>61366.9</c:v>
                </c:pt>
                <c:pt idx="23">
                  <c:v>61867.9</c:v>
                </c:pt>
                <c:pt idx="24">
                  <c:v>62369</c:v>
                </c:pt>
              </c:numCache>
            </c:numRef>
          </c:xVal>
          <c:yVal>
            <c:numRef>
              <c:f>'HM-perm'!$AQ$511:$AQ$535</c:f>
              <c:numCache>
                <c:formatCode>General</c:formatCode>
                <c:ptCount val="25"/>
                <c:pt idx="0">
                  <c:v>134612.20000000001</c:v>
                </c:pt>
                <c:pt idx="1">
                  <c:v>135306.79999999999</c:v>
                </c:pt>
                <c:pt idx="2">
                  <c:v>136001.29999999999</c:v>
                </c:pt>
                <c:pt idx="3">
                  <c:v>136695.9</c:v>
                </c:pt>
                <c:pt idx="4">
                  <c:v>137390.39999999999</c:v>
                </c:pt>
                <c:pt idx="5">
                  <c:v>137921.9</c:v>
                </c:pt>
                <c:pt idx="6">
                  <c:v>138453.4</c:v>
                </c:pt>
                <c:pt idx="7">
                  <c:v>138984.9</c:v>
                </c:pt>
                <c:pt idx="8">
                  <c:v>139516.4</c:v>
                </c:pt>
                <c:pt idx="9">
                  <c:v>140266.29999999999</c:v>
                </c:pt>
                <c:pt idx="10">
                  <c:v>141016.1</c:v>
                </c:pt>
                <c:pt idx="11">
                  <c:v>141766</c:v>
                </c:pt>
                <c:pt idx="12">
                  <c:v>142515.79999999999</c:v>
                </c:pt>
                <c:pt idx="13">
                  <c:v>144757.20000000001</c:v>
                </c:pt>
                <c:pt idx="14">
                  <c:v>145482.70000000001</c:v>
                </c:pt>
                <c:pt idx="15">
                  <c:v>146208.1</c:v>
                </c:pt>
                <c:pt idx="16">
                  <c:v>146933.6</c:v>
                </c:pt>
                <c:pt idx="17">
                  <c:v>147659.1</c:v>
                </c:pt>
                <c:pt idx="18">
                  <c:v>148422.20000000001</c:v>
                </c:pt>
                <c:pt idx="19">
                  <c:v>149185.4</c:v>
                </c:pt>
                <c:pt idx="20">
                  <c:v>149948.5</c:v>
                </c:pt>
                <c:pt idx="21">
                  <c:v>150711.6</c:v>
                </c:pt>
                <c:pt idx="22">
                  <c:v>151512.9</c:v>
                </c:pt>
                <c:pt idx="23">
                  <c:v>152314.1</c:v>
                </c:pt>
                <c:pt idx="24">
                  <c:v>153115.4</c:v>
                </c:pt>
              </c:numCache>
            </c:numRef>
          </c:yVal>
          <c:smooth val="1"/>
        </c:ser>
        <c:ser>
          <c:idx val="16"/>
          <c:order val="16"/>
          <c:spPr>
            <a:ln w="19050" cap="rnd">
              <a:solidFill>
                <a:schemeClr val="accent5">
                  <a:shade val="8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4000"/>
                </a:schemeClr>
              </a:solidFill>
              <a:ln w="9525">
                <a:solidFill>
                  <a:schemeClr val="accent5">
                    <a:shade val="44000"/>
                  </a:schemeClr>
                </a:solidFill>
              </a:ln>
              <a:effectLst/>
            </c:spPr>
          </c:marker>
          <c:xVal>
            <c:numRef>
              <c:f>'HM-perm'!$AP$536:$AP$543</c:f>
              <c:numCache>
                <c:formatCode>General</c:formatCode>
                <c:ptCount val="8"/>
                <c:pt idx="0">
                  <c:v>73840.899999999994</c:v>
                </c:pt>
                <c:pt idx="1">
                  <c:v>72028.899999999994</c:v>
                </c:pt>
                <c:pt idx="2">
                  <c:v>70804.5</c:v>
                </c:pt>
                <c:pt idx="3">
                  <c:v>69843.8</c:v>
                </c:pt>
                <c:pt idx="4">
                  <c:v>69173.2</c:v>
                </c:pt>
                <c:pt idx="5">
                  <c:v>68744.100000000006</c:v>
                </c:pt>
                <c:pt idx="6">
                  <c:v>68631.600000000006</c:v>
                </c:pt>
                <c:pt idx="7">
                  <c:v>68810.7</c:v>
                </c:pt>
              </c:numCache>
            </c:numRef>
          </c:xVal>
          <c:yVal>
            <c:numRef>
              <c:f>'HM-perm'!$AQ$536:$AQ$543</c:f>
              <c:numCache>
                <c:formatCode>General</c:formatCode>
                <c:ptCount val="8"/>
                <c:pt idx="0">
                  <c:v>130204.1</c:v>
                </c:pt>
                <c:pt idx="1">
                  <c:v>128780.8</c:v>
                </c:pt>
                <c:pt idx="2">
                  <c:v>127794</c:v>
                </c:pt>
                <c:pt idx="3">
                  <c:v>126911.1</c:v>
                </c:pt>
                <c:pt idx="4">
                  <c:v>126045</c:v>
                </c:pt>
                <c:pt idx="5">
                  <c:v>125029.9</c:v>
                </c:pt>
                <c:pt idx="6">
                  <c:v>123930.8</c:v>
                </c:pt>
                <c:pt idx="7">
                  <c:v>122721.5</c:v>
                </c:pt>
              </c:numCache>
            </c:numRef>
          </c:yVal>
          <c:smooth val="1"/>
        </c:ser>
        <c:ser>
          <c:idx val="19"/>
          <c:order val="17"/>
          <c:spPr>
            <a:ln w="19050" cap="rnd">
              <a:solidFill>
                <a:schemeClr val="accent5">
                  <a:shade val="6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'HM-perm'!$AZ$5:$AZ$6</c:f>
              <c:numCache>
                <c:formatCode>General</c:formatCode>
                <c:ptCount val="2"/>
                <c:pt idx="0">
                  <c:v>34593.520600000003</c:v>
                </c:pt>
                <c:pt idx="1">
                  <c:v>56093.574000000001</c:v>
                </c:pt>
              </c:numCache>
            </c:numRef>
          </c:xVal>
          <c:yVal>
            <c:numRef>
              <c:f>'HM-perm'!$BA$5:$BA$6</c:f>
              <c:numCache>
                <c:formatCode>General</c:formatCode>
                <c:ptCount val="2"/>
                <c:pt idx="0">
                  <c:v>119478.5687</c:v>
                </c:pt>
                <c:pt idx="1">
                  <c:v>104424.0693</c:v>
                </c:pt>
              </c:numCache>
            </c:numRef>
          </c:yVal>
          <c:smooth val="1"/>
        </c:ser>
        <c:ser>
          <c:idx val="20"/>
          <c:order val="18"/>
          <c:spPr>
            <a:ln w="19050" cap="rnd">
              <a:solidFill>
                <a:schemeClr val="accent5">
                  <a:shade val="6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53000"/>
                </a:schemeClr>
              </a:solidFill>
              <a:ln w="9525">
                <a:solidFill>
                  <a:schemeClr val="accent5">
                    <a:shade val="53000"/>
                  </a:schemeClr>
                </a:solidFill>
              </a:ln>
              <a:effectLst/>
            </c:spPr>
          </c:marker>
          <c:xVal>
            <c:numRef>
              <c:f>'HM-perm'!$AZ$6:$AZ$7</c:f>
              <c:numCache>
                <c:formatCode>General</c:formatCode>
                <c:ptCount val="2"/>
                <c:pt idx="0">
                  <c:v>56093.574000000001</c:v>
                </c:pt>
                <c:pt idx="1">
                  <c:v>81403.9516</c:v>
                </c:pt>
              </c:numCache>
            </c:numRef>
          </c:xVal>
          <c:yVal>
            <c:numRef>
              <c:f>'HM-perm'!$BA$6:$BA$7</c:f>
              <c:numCache>
                <c:formatCode>General</c:formatCode>
                <c:ptCount val="2"/>
                <c:pt idx="0">
                  <c:v>104424.0693</c:v>
                </c:pt>
                <c:pt idx="1">
                  <c:v>140571.03469999999</c:v>
                </c:pt>
              </c:numCache>
            </c:numRef>
          </c:yVal>
          <c:smooth val="1"/>
        </c:ser>
        <c:ser>
          <c:idx val="21"/>
          <c:order val="19"/>
          <c:spPr>
            <a:ln w="19050" cap="rnd">
              <a:solidFill>
                <a:schemeClr val="accent5">
                  <a:shade val="5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47000"/>
                </a:schemeClr>
              </a:solidFill>
              <a:ln w="9525">
                <a:solidFill>
                  <a:schemeClr val="accent5">
                    <a:shade val="47000"/>
                  </a:schemeClr>
                </a:solidFill>
              </a:ln>
              <a:effectLst/>
            </c:spPr>
          </c:marker>
          <c:xVal>
            <c:numRef>
              <c:f>'HM-perm'!$AZ$7:$AZ$8</c:f>
              <c:numCache>
                <c:formatCode>General</c:formatCode>
                <c:ptCount val="2"/>
                <c:pt idx="0">
                  <c:v>81403.9516</c:v>
                </c:pt>
                <c:pt idx="1">
                  <c:v>60038.2736</c:v>
                </c:pt>
              </c:numCache>
            </c:numRef>
          </c:xVal>
          <c:yVal>
            <c:numRef>
              <c:f>'HM-perm'!$BA$7:$BA$8</c:f>
              <c:numCache>
                <c:formatCode>General</c:formatCode>
                <c:ptCount val="2"/>
                <c:pt idx="0">
                  <c:v>140571.03469999999</c:v>
                </c:pt>
                <c:pt idx="1">
                  <c:v>155531.44349999999</c:v>
                </c:pt>
              </c:numCache>
            </c:numRef>
          </c:yVal>
          <c:smooth val="1"/>
        </c:ser>
        <c:ser>
          <c:idx val="22"/>
          <c:order val="20"/>
          <c:spPr>
            <a:ln w="19050" cap="rnd">
              <a:solidFill>
                <a:schemeClr val="accent5">
                  <a:shade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35000"/>
                </a:schemeClr>
              </a:solidFill>
              <a:ln w="9525">
                <a:solidFill>
                  <a:schemeClr val="accent5">
                    <a:shade val="35000"/>
                  </a:schemeClr>
                </a:solidFill>
              </a:ln>
              <a:effectLst/>
            </c:spPr>
          </c:marker>
          <c:xVal>
            <c:numRef>
              <c:f>'HM-perm'!$AZ$8:$AZ$9</c:f>
              <c:numCache>
                <c:formatCode>General</c:formatCode>
                <c:ptCount val="2"/>
                <c:pt idx="0">
                  <c:v>60038.2736</c:v>
                </c:pt>
                <c:pt idx="1">
                  <c:v>34593.520600000003</c:v>
                </c:pt>
              </c:numCache>
            </c:numRef>
          </c:xVal>
          <c:yVal>
            <c:numRef>
              <c:f>'HM-perm'!$BA$8:$BA$9</c:f>
              <c:numCache>
                <c:formatCode>General</c:formatCode>
                <c:ptCount val="2"/>
                <c:pt idx="0">
                  <c:v>155531.44349999999</c:v>
                </c:pt>
                <c:pt idx="1">
                  <c:v>119478.5687</c:v>
                </c:pt>
              </c:numCache>
            </c:numRef>
          </c:yVal>
          <c:smooth val="1"/>
        </c:ser>
        <c:ser>
          <c:idx val="24"/>
          <c:order val="21"/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xVal>
            <c:numRef>
              <c:f>'HM-perm'!$AW$5:$AW$543</c:f>
              <c:numCache>
                <c:formatCode>General</c:formatCode>
                <c:ptCount val="539"/>
                <c:pt idx="0">
                  <c:v>35000</c:v>
                </c:pt>
                <c:pt idx="1">
                  <c:v>35000</c:v>
                </c:pt>
                <c:pt idx="2">
                  <c:v>35000</c:v>
                </c:pt>
                <c:pt idx="3">
                  <c:v>35000</c:v>
                </c:pt>
                <c:pt idx="4">
                  <c:v>35000</c:v>
                </c:pt>
                <c:pt idx="5">
                  <c:v>35000</c:v>
                </c:pt>
                <c:pt idx="6">
                  <c:v>35000</c:v>
                </c:pt>
                <c:pt idx="7">
                  <c:v>35000</c:v>
                </c:pt>
                <c:pt idx="8">
                  <c:v>35000</c:v>
                </c:pt>
                <c:pt idx="9">
                  <c:v>35000</c:v>
                </c:pt>
                <c:pt idx="10">
                  <c:v>35000</c:v>
                </c:pt>
                <c:pt idx="11">
                  <c:v>35000</c:v>
                </c:pt>
                <c:pt idx="12">
                  <c:v>35000</c:v>
                </c:pt>
                <c:pt idx="13">
                  <c:v>35000</c:v>
                </c:pt>
                <c:pt idx="14">
                  <c:v>35000</c:v>
                </c:pt>
                <c:pt idx="15">
                  <c:v>35000</c:v>
                </c:pt>
                <c:pt idx="16">
                  <c:v>35000</c:v>
                </c:pt>
                <c:pt idx="17">
                  <c:v>35000</c:v>
                </c:pt>
                <c:pt idx="18">
                  <c:v>35000</c:v>
                </c:pt>
                <c:pt idx="19">
                  <c:v>35000</c:v>
                </c:pt>
                <c:pt idx="20">
                  <c:v>35000</c:v>
                </c:pt>
                <c:pt idx="21">
                  <c:v>35000</c:v>
                </c:pt>
                <c:pt idx="22">
                  <c:v>35000</c:v>
                </c:pt>
                <c:pt idx="23">
                  <c:v>35000</c:v>
                </c:pt>
                <c:pt idx="24">
                  <c:v>35000</c:v>
                </c:pt>
                <c:pt idx="25">
                  <c:v>35000</c:v>
                </c:pt>
                <c:pt idx="26">
                  <c:v>35000</c:v>
                </c:pt>
                <c:pt idx="27">
                  <c:v>35000</c:v>
                </c:pt>
                <c:pt idx="28">
                  <c:v>35000</c:v>
                </c:pt>
                <c:pt idx="29">
                  <c:v>35000</c:v>
                </c:pt>
                <c:pt idx="30">
                  <c:v>35000</c:v>
                </c:pt>
                <c:pt idx="31">
                  <c:v>35000</c:v>
                </c:pt>
                <c:pt idx="32">
                  <c:v>35000</c:v>
                </c:pt>
                <c:pt idx="33">
                  <c:v>35000</c:v>
                </c:pt>
                <c:pt idx="34">
                  <c:v>35000</c:v>
                </c:pt>
                <c:pt idx="35">
                  <c:v>35000</c:v>
                </c:pt>
                <c:pt idx="36">
                  <c:v>35000</c:v>
                </c:pt>
                <c:pt idx="37">
                  <c:v>35000</c:v>
                </c:pt>
                <c:pt idx="38">
                  <c:v>35000</c:v>
                </c:pt>
                <c:pt idx="39">
                  <c:v>35000</c:v>
                </c:pt>
                <c:pt idx="40">
                  <c:v>35000</c:v>
                </c:pt>
                <c:pt idx="41">
                  <c:v>35000</c:v>
                </c:pt>
                <c:pt idx="42">
                  <c:v>35000</c:v>
                </c:pt>
                <c:pt idx="43">
                  <c:v>35000</c:v>
                </c:pt>
                <c:pt idx="44">
                  <c:v>35000</c:v>
                </c:pt>
                <c:pt idx="45">
                  <c:v>35000</c:v>
                </c:pt>
                <c:pt idx="46">
                  <c:v>35000</c:v>
                </c:pt>
                <c:pt idx="47">
                  <c:v>35000</c:v>
                </c:pt>
                <c:pt idx="48">
                  <c:v>35000</c:v>
                </c:pt>
                <c:pt idx="49">
                  <c:v>35000</c:v>
                </c:pt>
                <c:pt idx="50">
                  <c:v>35000</c:v>
                </c:pt>
                <c:pt idx="51">
                  <c:v>35000</c:v>
                </c:pt>
                <c:pt idx="52">
                  <c:v>35000</c:v>
                </c:pt>
                <c:pt idx="53">
                  <c:v>35000</c:v>
                </c:pt>
                <c:pt idx="54">
                  <c:v>35000</c:v>
                </c:pt>
                <c:pt idx="55">
                  <c:v>35000</c:v>
                </c:pt>
                <c:pt idx="56">
                  <c:v>35000</c:v>
                </c:pt>
                <c:pt idx="57">
                  <c:v>35000</c:v>
                </c:pt>
                <c:pt idx="58">
                  <c:v>35000</c:v>
                </c:pt>
                <c:pt idx="59">
                  <c:v>35000</c:v>
                </c:pt>
                <c:pt idx="60">
                  <c:v>35000</c:v>
                </c:pt>
                <c:pt idx="61">
                  <c:v>35000</c:v>
                </c:pt>
                <c:pt idx="62">
                  <c:v>35000</c:v>
                </c:pt>
                <c:pt idx="63">
                  <c:v>35000</c:v>
                </c:pt>
                <c:pt idx="64">
                  <c:v>35000</c:v>
                </c:pt>
                <c:pt idx="65">
                  <c:v>35000</c:v>
                </c:pt>
                <c:pt idx="66">
                  <c:v>35000</c:v>
                </c:pt>
                <c:pt idx="67">
                  <c:v>35000</c:v>
                </c:pt>
                <c:pt idx="68">
                  <c:v>35000</c:v>
                </c:pt>
                <c:pt idx="69">
                  <c:v>35000</c:v>
                </c:pt>
                <c:pt idx="70">
                  <c:v>35000</c:v>
                </c:pt>
                <c:pt idx="71">
                  <c:v>35000</c:v>
                </c:pt>
                <c:pt idx="72">
                  <c:v>35000</c:v>
                </c:pt>
                <c:pt idx="73">
                  <c:v>35000</c:v>
                </c:pt>
                <c:pt idx="74">
                  <c:v>35000</c:v>
                </c:pt>
                <c:pt idx="75">
                  <c:v>35000</c:v>
                </c:pt>
                <c:pt idx="76">
                  <c:v>35000</c:v>
                </c:pt>
                <c:pt idx="77">
                  <c:v>35000</c:v>
                </c:pt>
                <c:pt idx="78">
                  <c:v>35000</c:v>
                </c:pt>
                <c:pt idx="79">
                  <c:v>35000</c:v>
                </c:pt>
                <c:pt idx="80">
                  <c:v>35000</c:v>
                </c:pt>
                <c:pt idx="81">
                  <c:v>35000</c:v>
                </c:pt>
                <c:pt idx="82">
                  <c:v>35000</c:v>
                </c:pt>
                <c:pt idx="83">
                  <c:v>35000</c:v>
                </c:pt>
                <c:pt idx="84">
                  <c:v>35000</c:v>
                </c:pt>
                <c:pt idx="85">
                  <c:v>35000</c:v>
                </c:pt>
                <c:pt idx="86">
                  <c:v>35000</c:v>
                </c:pt>
                <c:pt idx="87">
                  <c:v>35000</c:v>
                </c:pt>
                <c:pt idx="88">
                  <c:v>35000</c:v>
                </c:pt>
                <c:pt idx="89">
                  <c:v>35000</c:v>
                </c:pt>
                <c:pt idx="90">
                  <c:v>35000</c:v>
                </c:pt>
                <c:pt idx="91">
                  <c:v>35000</c:v>
                </c:pt>
                <c:pt idx="92">
                  <c:v>35000</c:v>
                </c:pt>
                <c:pt idx="93">
                  <c:v>35000</c:v>
                </c:pt>
                <c:pt idx="94">
                  <c:v>35000</c:v>
                </c:pt>
                <c:pt idx="95">
                  <c:v>35000</c:v>
                </c:pt>
                <c:pt idx="96">
                  <c:v>35000</c:v>
                </c:pt>
                <c:pt idx="97">
                  <c:v>35000</c:v>
                </c:pt>
                <c:pt idx="98">
                  <c:v>35000</c:v>
                </c:pt>
                <c:pt idx="99">
                  <c:v>35000</c:v>
                </c:pt>
                <c:pt idx="100">
                  <c:v>35000</c:v>
                </c:pt>
                <c:pt idx="101">
                  <c:v>35000</c:v>
                </c:pt>
                <c:pt idx="102">
                  <c:v>35000</c:v>
                </c:pt>
                <c:pt idx="103">
                  <c:v>35000</c:v>
                </c:pt>
                <c:pt idx="104">
                  <c:v>35000</c:v>
                </c:pt>
                <c:pt idx="105">
                  <c:v>35000</c:v>
                </c:pt>
                <c:pt idx="106">
                  <c:v>35000</c:v>
                </c:pt>
                <c:pt idx="107">
                  <c:v>35000</c:v>
                </c:pt>
                <c:pt idx="108">
                  <c:v>35000</c:v>
                </c:pt>
                <c:pt idx="109">
                  <c:v>35000</c:v>
                </c:pt>
                <c:pt idx="110">
                  <c:v>35000</c:v>
                </c:pt>
                <c:pt idx="111">
                  <c:v>35000</c:v>
                </c:pt>
                <c:pt idx="112">
                  <c:v>35000</c:v>
                </c:pt>
                <c:pt idx="113">
                  <c:v>35000</c:v>
                </c:pt>
                <c:pt idx="114">
                  <c:v>35000</c:v>
                </c:pt>
                <c:pt idx="115">
                  <c:v>35000</c:v>
                </c:pt>
                <c:pt idx="116">
                  <c:v>35000</c:v>
                </c:pt>
                <c:pt idx="117">
                  <c:v>35000</c:v>
                </c:pt>
                <c:pt idx="118">
                  <c:v>35000</c:v>
                </c:pt>
                <c:pt idx="119">
                  <c:v>35000</c:v>
                </c:pt>
                <c:pt idx="120">
                  <c:v>35000</c:v>
                </c:pt>
                <c:pt idx="121">
                  <c:v>35000</c:v>
                </c:pt>
                <c:pt idx="122">
                  <c:v>35000</c:v>
                </c:pt>
                <c:pt idx="123">
                  <c:v>35000</c:v>
                </c:pt>
                <c:pt idx="124">
                  <c:v>35000</c:v>
                </c:pt>
                <c:pt idx="125">
                  <c:v>35000</c:v>
                </c:pt>
                <c:pt idx="126">
                  <c:v>35000</c:v>
                </c:pt>
                <c:pt idx="127">
                  <c:v>35000</c:v>
                </c:pt>
                <c:pt idx="128">
                  <c:v>35000</c:v>
                </c:pt>
                <c:pt idx="129">
                  <c:v>35000</c:v>
                </c:pt>
                <c:pt idx="130">
                  <c:v>35000</c:v>
                </c:pt>
                <c:pt idx="131">
                  <c:v>35000</c:v>
                </c:pt>
                <c:pt idx="132">
                  <c:v>35000</c:v>
                </c:pt>
                <c:pt idx="133">
                  <c:v>35000</c:v>
                </c:pt>
                <c:pt idx="134">
                  <c:v>35000</c:v>
                </c:pt>
                <c:pt idx="135">
                  <c:v>35000</c:v>
                </c:pt>
                <c:pt idx="136">
                  <c:v>35000</c:v>
                </c:pt>
                <c:pt idx="137">
                  <c:v>35000</c:v>
                </c:pt>
                <c:pt idx="138">
                  <c:v>35000</c:v>
                </c:pt>
                <c:pt idx="139">
                  <c:v>35000</c:v>
                </c:pt>
                <c:pt idx="140">
                  <c:v>35000</c:v>
                </c:pt>
                <c:pt idx="141">
                  <c:v>35000</c:v>
                </c:pt>
                <c:pt idx="142">
                  <c:v>35000</c:v>
                </c:pt>
                <c:pt idx="143">
                  <c:v>35000</c:v>
                </c:pt>
                <c:pt idx="144">
                  <c:v>35000</c:v>
                </c:pt>
                <c:pt idx="145">
                  <c:v>35000</c:v>
                </c:pt>
                <c:pt idx="146">
                  <c:v>35000</c:v>
                </c:pt>
                <c:pt idx="147">
                  <c:v>35000</c:v>
                </c:pt>
                <c:pt idx="148">
                  <c:v>35000</c:v>
                </c:pt>
                <c:pt idx="149">
                  <c:v>35000</c:v>
                </c:pt>
                <c:pt idx="150">
                  <c:v>35000</c:v>
                </c:pt>
                <c:pt idx="151">
                  <c:v>35000</c:v>
                </c:pt>
                <c:pt idx="152">
                  <c:v>35000</c:v>
                </c:pt>
                <c:pt idx="153">
                  <c:v>35000</c:v>
                </c:pt>
                <c:pt idx="154">
                  <c:v>35000</c:v>
                </c:pt>
                <c:pt idx="155">
                  <c:v>35000</c:v>
                </c:pt>
                <c:pt idx="156">
                  <c:v>35000</c:v>
                </c:pt>
                <c:pt idx="157">
                  <c:v>35000</c:v>
                </c:pt>
                <c:pt idx="158">
                  <c:v>35000</c:v>
                </c:pt>
                <c:pt idx="159">
                  <c:v>35000</c:v>
                </c:pt>
                <c:pt idx="160">
                  <c:v>35000</c:v>
                </c:pt>
                <c:pt idx="161">
                  <c:v>35000</c:v>
                </c:pt>
                <c:pt idx="162">
                  <c:v>35000</c:v>
                </c:pt>
                <c:pt idx="163">
                  <c:v>35000</c:v>
                </c:pt>
                <c:pt idx="164">
                  <c:v>35000</c:v>
                </c:pt>
                <c:pt idx="165">
                  <c:v>35000</c:v>
                </c:pt>
                <c:pt idx="166">
                  <c:v>35000</c:v>
                </c:pt>
                <c:pt idx="167">
                  <c:v>35000</c:v>
                </c:pt>
                <c:pt idx="168">
                  <c:v>35000</c:v>
                </c:pt>
                <c:pt idx="169">
                  <c:v>35000</c:v>
                </c:pt>
                <c:pt idx="170">
                  <c:v>35000</c:v>
                </c:pt>
                <c:pt idx="171">
                  <c:v>35000</c:v>
                </c:pt>
                <c:pt idx="172">
                  <c:v>35000</c:v>
                </c:pt>
                <c:pt idx="173">
                  <c:v>35000</c:v>
                </c:pt>
                <c:pt idx="174">
                  <c:v>35000</c:v>
                </c:pt>
                <c:pt idx="175">
                  <c:v>35000</c:v>
                </c:pt>
                <c:pt idx="176">
                  <c:v>35000</c:v>
                </c:pt>
                <c:pt idx="177">
                  <c:v>35000</c:v>
                </c:pt>
                <c:pt idx="178">
                  <c:v>35000</c:v>
                </c:pt>
                <c:pt idx="179">
                  <c:v>35000</c:v>
                </c:pt>
                <c:pt idx="180">
                  <c:v>35000</c:v>
                </c:pt>
                <c:pt idx="181">
                  <c:v>35000</c:v>
                </c:pt>
                <c:pt idx="182">
                  <c:v>35000</c:v>
                </c:pt>
                <c:pt idx="183">
                  <c:v>35000</c:v>
                </c:pt>
                <c:pt idx="184">
                  <c:v>35000</c:v>
                </c:pt>
                <c:pt idx="185">
                  <c:v>35000</c:v>
                </c:pt>
                <c:pt idx="186">
                  <c:v>35000</c:v>
                </c:pt>
                <c:pt idx="187">
                  <c:v>35000</c:v>
                </c:pt>
                <c:pt idx="188">
                  <c:v>35000</c:v>
                </c:pt>
                <c:pt idx="189">
                  <c:v>35000</c:v>
                </c:pt>
                <c:pt idx="190">
                  <c:v>35000</c:v>
                </c:pt>
                <c:pt idx="191">
                  <c:v>35000</c:v>
                </c:pt>
                <c:pt idx="192">
                  <c:v>35000</c:v>
                </c:pt>
                <c:pt idx="193">
                  <c:v>35000</c:v>
                </c:pt>
                <c:pt idx="194">
                  <c:v>35000</c:v>
                </c:pt>
                <c:pt idx="195">
                  <c:v>35000</c:v>
                </c:pt>
                <c:pt idx="196">
                  <c:v>35000</c:v>
                </c:pt>
                <c:pt idx="197">
                  <c:v>35000</c:v>
                </c:pt>
                <c:pt idx="198">
                  <c:v>35000</c:v>
                </c:pt>
                <c:pt idx="199">
                  <c:v>35000</c:v>
                </c:pt>
                <c:pt idx="200">
                  <c:v>35000</c:v>
                </c:pt>
                <c:pt idx="201">
                  <c:v>35000</c:v>
                </c:pt>
                <c:pt idx="202">
                  <c:v>35000</c:v>
                </c:pt>
                <c:pt idx="203">
                  <c:v>35000</c:v>
                </c:pt>
                <c:pt idx="204">
                  <c:v>35000</c:v>
                </c:pt>
                <c:pt idx="205">
                  <c:v>35000</c:v>
                </c:pt>
                <c:pt idx="206">
                  <c:v>35000</c:v>
                </c:pt>
                <c:pt idx="207">
                  <c:v>35000</c:v>
                </c:pt>
                <c:pt idx="208">
                  <c:v>35000</c:v>
                </c:pt>
                <c:pt idx="209">
                  <c:v>35000</c:v>
                </c:pt>
                <c:pt idx="210">
                  <c:v>35000</c:v>
                </c:pt>
                <c:pt idx="211">
                  <c:v>35000</c:v>
                </c:pt>
                <c:pt idx="212">
                  <c:v>35000</c:v>
                </c:pt>
                <c:pt idx="213">
                  <c:v>35000</c:v>
                </c:pt>
                <c:pt idx="214">
                  <c:v>35000</c:v>
                </c:pt>
                <c:pt idx="215">
                  <c:v>35000</c:v>
                </c:pt>
                <c:pt idx="216">
                  <c:v>35000</c:v>
                </c:pt>
                <c:pt idx="217">
                  <c:v>35000</c:v>
                </c:pt>
                <c:pt idx="218">
                  <c:v>35000</c:v>
                </c:pt>
                <c:pt idx="219">
                  <c:v>35000</c:v>
                </c:pt>
                <c:pt idx="220">
                  <c:v>35000</c:v>
                </c:pt>
                <c:pt idx="221">
                  <c:v>35000</c:v>
                </c:pt>
                <c:pt idx="222">
                  <c:v>35000</c:v>
                </c:pt>
                <c:pt idx="223">
                  <c:v>35000</c:v>
                </c:pt>
                <c:pt idx="224">
                  <c:v>35000</c:v>
                </c:pt>
                <c:pt idx="225">
                  <c:v>35000</c:v>
                </c:pt>
                <c:pt idx="226">
                  <c:v>35000</c:v>
                </c:pt>
                <c:pt idx="227">
                  <c:v>35000</c:v>
                </c:pt>
                <c:pt idx="228">
                  <c:v>35000</c:v>
                </c:pt>
                <c:pt idx="229">
                  <c:v>35000</c:v>
                </c:pt>
                <c:pt idx="230">
                  <c:v>35000</c:v>
                </c:pt>
                <c:pt idx="231">
                  <c:v>35000</c:v>
                </c:pt>
                <c:pt idx="232">
                  <c:v>35000</c:v>
                </c:pt>
                <c:pt idx="233">
                  <c:v>35000</c:v>
                </c:pt>
                <c:pt idx="234">
                  <c:v>35000</c:v>
                </c:pt>
                <c:pt idx="235">
                  <c:v>35000</c:v>
                </c:pt>
                <c:pt idx="236">
                  <c:v>35000</c:v>
                </c:pt>
                <c:pt idx="237">
                  <c:v>35000</c:v>
                </c:pt>
                <c:pt idx="238">
                  <c:v>35000</c:v>
                </c:pt>
                <c:pt idx="239">
                  <c:v>35000</c:v>
                </c:pt>
                <c:pt idx="240">
                  <c:v>35000</c:v>
                </c:pt>
                <c:pt idx="241">
                  <c:v>35000</c:v>
                </c:pt>
                <c:pt idx="242">
                  <c:v>35000</c:v>
                </c:pt>
                <c:pt idx="243">
                  <c:v>35000</c:v>
                </c:pt>
                <c:pt idx="244">
                  <c:v>35000</c:v>
                </c:pt>
                <c:pt idx="245">
                  <c:v>35000</c:v>
                </c:pt>
                <c:pt idx="246">
                  <c:v>35000</c:v>
                </c:pt>
                <c:pt idx="247">
                  <c:v>35000</c:v>
                </c:pt>
                <c:pt idx="248">
                  <c:v>35000</c:v>
                </c:pt>
                <c:pt idx="249">
                  <c:v>35000</c:v>
                </c:pt>
                <c:pt idx="250">
                  <c:v>35000</c:v>
                </c:pt>
                <c:pt idx="251">
                  <c:v>35000</c:v>
                </c:pt>
                <c:pt idx="252">
                  <c:v>35000</c:v>
                </c:pt>
                <c:pt idx="253">
                  <c:v>35000</c:v>
                </c:pt>
                <c:pt idx="254">
                  <c:v>35000</c:v>
                </c:pt>
                <c:pt idx="255">
                  <c:v>35000</c:v>
                </c:pt>
                <c:pt idx="256">
                  <c:v>35000</c:v>
                </c:pt>
                <c:pt idx="257">
                  <c:v>35000</c:v>
                </c:pt>
                <c:pt idx="258">
                  <c:v>35000</c:v>
                </c:pt>
                <c:pt idx="259">
                  <c:v>46690.3</c:v>
                </c:pt>
                <c:pt idx="260">
                  <c:v>49012.5</c:v>
                </c:pt>
                <c:pt idx="261">
                  <c:v>50948.2</c:v>
                </c:pt>
                <c:pt idx="262">
                  <c:v>52572.800000000003</c:v>
                </c:pt>
                <c:pt idx="263">
                  <c:v>53998.7</c:v>
                </c:pt>
                <c:pt idx="264">
                  <c:v>55299.9</c:v>
                </c:pt>
                <c:pt idx="265">
                  <c:v>56327.1</c:v>
                </c:pt>
                <c:pt idx="266">
                  <c:v>57204.4</c:v>
                </c:pt>
                <c:pt idx="267">
                  <c:v>57831</c:v>
                </c:pt>
                <c:pt idx="268">
                  <c:v>58395.3</c:v>
                </c:pt>
                <c:pt idx="269">
                  <c:v>58959.3</c:v>
                </c:pt>
                <c:pt idx="270">
                  <c:v>59371.7</c:v>
                </c:pt>
                <c:pt idx="271">
                  <c:v>59758.5</c:v>
                </c:pt>
                <c:pt idx="272">
                  <c:v>60107.3</c:v>
                </c:pt>
                <c:pt idx="273">
                  <c:v>60379.6</c:v>
                </c:pt>
                <c:pt idx="274">
                  <c:v>60612.5</c:v>
                </c:pt>
                <c:pt idx="275">
                  <c:v>60869.4</c:v>
                </c:pt>
                <c:pt idx="276">
                  <c:v>61137.5</c:v>
                </c:pt>
                <c:pt idx="277">
                  <c:v>61481.599999999999</c:v>
                </c:pt>
                <c:pt idx="278">
                  <c:v>61726.7</c:v>
                </c:pt>
                <c:pt idx="279">
                  <c:v>62021.7</c:v>
                </c:pt>
                <c:pt idx="280">
                  <c:v>62316.6</c:v>
                </c:pt>
                <c:pt idx="281">
                  <c:v>62563.7</c:v>
                </c:pt>
                <c:pt idx="282">
                  <c:v>63021</c:v>
                </c:pt>
                <c:pt idx="283">
                  <c:v>63504.3</c:v>
                </c:pt>
                <c:pt idx="284">
                  <c:v>64100.4</c:v>
                </c:pt>
                <c:pt idx="285">
                  <c:v>64622.400000000001</c:v>
                </c:pt>
                <c:pt idx="286">
                  <c:v>65070.5</c:v>
                </c:pt>
                <c:pt idx="287">
                  <c:v>65569.600000000006</c:v>
                </c:pt>
                <c:pt idx="288">
                  <c:v>66007.199999999997</c:v>
                </c:pt>
                <c:pt idx="289">
                  <c:v>66432.7</c:v>
                </c:pt>
                <c:pt idx="290">
                  <c:v>66909.100000000006</c:v>
                </c:pt>
                <c:pt idx="291">
                  <c:v>67386.8</c:v>
                </c:pt>
                <c:pt idx="292">
                  <c:v>67890.100000000006</c:v>
                </c:pt>
                <c:pt idx="293">
                  <c:v>68205.7</c:v>
                </c:pt>
                <c:pt idx="294">
                  <c:v>68597.100000000006</c:v>
                </c:pt>
                <c:pt idx="295">
                  <c:v>68825.5</c:v>
                </c:pt>
                <c:pt idx="296">
                  <c:v>35000</c:v>
                </c:pt>
                <c:pt idx="297">
                  <c:v>35000</c:v>
                </c:pt>
                <c:pt idx="298">
                  <c:v>35000</c:v>
                </c:pt>
                <c:pt idx="299">
                  <c:v>35000</c:v>
                </c:pt>
                <c:pt idx="300">
                  <c:v>35000</c:v>
                </c:pt>
                <c:pt idx="301">
                  <c:v>35000</c:v>
                </c:pt>
                <c:pt idx="302">
                  <c:v>35000</c:v>
                </c:pt>
                <c:pt idx="303">
                  <c:v>35000</c:v>
                </c:pt>
                <c:pt idx="304">
                  <c:v>35000</c:v>
                </c:pt>
                <c:pt idx="305">
                  <c:v>35000</c:v>
                </c:pt>
                <c:pt idx="306">
                  <c:v>35000</c:v>
                </c:pt>
                <c:pt idx="307">
                  <c:v>35000</c:v>
                </c:pt>
                <c:pt idx="308">
                  <c:v>35000</c:v>
                </c:pt>
                <c:pt idx="309">
                  <c:v>35000</c:v>
                </c:pt>
                <c:pt idx="310">
                  <c:v>35000</c:v>
                </c:pt>
                <c:pt idx="311">
                  <c:v>35000</c:v>
                </c:pt>
                <c:pt idx="312">
                  <c:v>35000</c:v>
                </c:pt>
                <c:pt idx="313">
                  <c:v>35000</c:v>
                </c:pt>
                <c:pt idx="314">
                  <c:v>35000</c:v>
                </c:pt>
                <c:pt idx="315">
                  <c:v>35000</c:v>
                </c:pt>
                <c:pt idx="316">
                  <c:v>35000</c:v>
                </c:pt>
                <c:pt idx="317">
                  <c:v>35000</c:v>
                </c:pt>
                <c:pt idx="318">
                  <c:v>35000</c:v>
                </c:pt>
                <c:pt idx="319">
                  <c:v>35000</c:v>
                </c:pt>
                <c:pt idx="320">
                  <c:v>35000</c:v>
                </c:pt>
                <c:pt idx="321">
                  <c:v>35000</c:v>
                </c:pt>
                <c:pt idx="322">
                  <c:v>35000</c:v>
                </c:pt>
                <c:pt idx="323">
                  <c:v>35000</c:v>
                </c:pt>
                <c:pt idx="324">
                  <c:v>35000</c:v>
                </c:pt>
                <c:pt idx="325">
                  <c:v>35000</c:v>
                </c:pt>
                <c:pt idx="326">
                  <c:v>35000</c:v>
                </c:pt>
                <c:pt idx="327">
                  <c:v>35000</c:v>
                </c:pt>
                <c:pt idx="328">
                  <c:v>35000</c:v>
                </c:pt>
                <c:pt idx="329">
                  <c:v>35000</c:v>
                </c:pt>
                <c:pt idx="330">
                  <c:v>35000</c:v>
                </c:pt>
                <c:pt idx="331">
                  <c:v>35000</c:v>
                </c:pt>
                <c:pt idx="332">
                  <c:v>35000</c:v>
                </c:pt>
                <c:pt idx="333">
                  <c:v>35000</c:v>
                </c:pt>
                <c:pt idx="334">
                  <c:v>35000</c:v>
                </c:pt>
                <c:pt idx="335">
                  <c:v>40820.199999999997</c:v>
                </c:pt>
                <c:pt idx="336">
                  <c:v>44956</c:v>
                </c:pt>
                <c:pt idx="337">
                  <c:v>48303.199999999997</c:v>
                </c:pt>
                <c:pt idx="338">
                  <c:v>50676.800000000003</c:v>
                </c:pt>
                <c:pt idx="339">
                  <c:v>52427.8</c:v>
                </c:pt>
                <c:pt idx="340">
                  <c:v>53941.9</c:v>
                </c:pt>
                <c:pt idx="341">
                  <c:v>55168.3</c:v>
                </c:pt>
                <c:pt idx="342">
                  <c:v>56382.5</c:v>
                </c:pt>
                <c:pt idx="343">
                  <c:v>57408.1</c:v>
                </c:pt>
                <c:pt idx="344">
                  <c:v>58480.6</c:v>
                </c:pt>
                <c:pt idx="345">
                  <c:v>59226.7</c:v>
                </c:pt>
                <c:pt idx="346">
                  <c:v>59879.3</c:v>
                </c:pt>
                <c:pt idx="347">
                  <c:v>60407.8</c:v>
                </c:pt>
                <c:pt idx="348">
                  <c:v>61024</c:v>
                </c:pt>
                <c:pt idx="349">
                  <c:v>61715.6</c:v>
                </c:pt>
                <c:pt idx="350">
                  <c:v>62694.6</c:v>
                </c:pt>
                <c:pt idx="351">
                  <c:v>63540.4</c:v>
                </c:pt>
                <c:pt idx="352">
                  <c:v>64399.6</c:v>
                </c:pt>
                <c:pt idx="353">
                  <c:v>65299.199999999997</c:v>
                </c:pt>
                <c:pt idx="354">
                  <c:v>66587.600000000006</c:v>
                </c:pt>
                <c:pt idx="355">
                  <c:v>67716.899999999994</c:v>
                </c:pt>
                <c:pt idx="356">
                  <c:v>68634.2</c:v>
                </c:pt>
                <c:pt idx="357">
                  <c:v>69402.600000000006</c:v>
                </c:pt>
                <c:pt idx="358">
                  <c:v>70121.100000000006</c:v>
                </c:pt>
                <c:pt idx="359">
                  <c:v>35000</c:v>
                </c:pt>
                <c:pt idx="360">
                  <c:v>35000</c:v>
                </c:pt>
                <c:pt idx="361">
                  <c:v>35000</c:v>
                </c:pt>
                <c:pt idx="362">
                  <c:v>35000</c:v>
                </c:pt>
                <c:pt idx="363">
                  <c:v>35000</c:v>
                </c:pt>
                <c:pt idx="364">
                  <c:v>35000</c:v>
                </c:pt>
                <c:pt idx="365">
                  <c:v>35000</c:v>
                </c:pt>
                <c:pt idx="366">
                  <c:v>35000</c:v>
                </c:pt>
                <c:pt idx="367">
                  <c:v>35000</c:v>
                </c:pt>
                <c:pt idx="368">
                  <c:v>35000</c:v>
                </c:pt>
                <c:pt idx="369">
                  <c:v>35000</c:v>
                </c:pt>
                <c:pt idx="370">
                  <c:v>35000</c:v>
                </c:pt>
                <c:pt idx="371">
                  <c:v>35000</c:v>
                </c:pt>
                <c:pt idx="372">
                  <c:v>35000</c:v>
                </c:pt>
                <c:pt idx="373">
                  <c:v>35000</c:v>
                </c:pt>
                <c:pt idx="374">
                  <c:v>35000</c:v>
                </c:pt>
                <c:pt idx="375">
                  <c:v>35000</c:v>
                </c:pt>
                <c:pt idx="376">
                  <c:v>35000</c:v>
                </c:pt>
                <c:pt idx="377">
                  <c:v>35000</c:v>
                </c:pt>
                <c:pt idx="378">
                  <c:v>35000</c:v>
                </c:pt>
                <c:pt idx="379">
                  <c:v>35000</c:v>
                </c:pt>
                <c:pt idx="380">
                  <c:v>35000</c:v>
                </c:pt>
                <c:pt idx="381">
                  <c:v>35000</c:v>
                </c:pt>
                <c:pt idx="382">
                  <c:v>35000</c:v>
                </c:pt>
                <c:pt idx="383">
                  <c:v>35000</c:v>
                </c:pt>
                <c:pt idx="384">
                  <c:v>35000</c:v>
                </c:pt>
                <c:pt idx="385">
                  <c:v>35673.199999999997</c:v>
                </c:pt>
                <c:pt idx="386">
                  <c:v>40920.6</c:v>
                </c:pt>
                <c:pt idx="387">
                  <c:v>44815</c:v>
                </c:pt>
                <c:pt idx="388">
                  <c:v>48256.6</c:v>
                </c:pt>
                <c:pt idx="389">
                  <c:v>53183.1</c:v>
                </c:pt>
                <c:pt idx="390">
                  <c:v>54757.9</c:v>
                </c:pt>
                <c:pt idx="391">
                  <c:v>55720.5</c:v>
                </c:pt>
                <c:pt idx="392">
                  <c:v>56357.599999999999</c:v>
                </c:pt>
                <c:pt idx="393">
                  <c:v>56904.5</c:v>
                </c:pt>
                <c:pt idx="394">
                  <c:v>57426.8</c:v>
                </c:pt>
                <c:pt idx="395">
                  <c:v>57837.3</c:v>
                </c:pt>
                <c:pt idx="396">
                  <c:v>58419.3</c:v>
                </c:pt>
                <c:pt idx="397">
                  <c:v>58876</c:v>
                </c:pt>
                <c:pt idx="398">
                  <c:v>59269.4</c:v>
                </c:pt>
                <c:pt idx="399">
                  <c:v>59775.6</c:v>
                </c:pt>
                <c:pt idx="400">
                  <c:v>60245.7</c:v>
                </c:pt>
                <c:pt idx="401">
                  <c:v>60740.800000000003</c:v>
                </c:pt>
                <c:pt idx="402">
                  <c:v>61473.8</c:v>
                </c:pt>
                <c:pt idx="403">
                  <c:v>62070.2</c:v>
                </c:pt>
                <c:pt idx="404">
                  <c:v>62630.3</c:v>
                </c:pt>
                <c:pt idx="405">
                  <c:v>63265.4</c:v>
                </c:pt>
                <c:pt idx="406">
                  <c:v>63913.7</c:v>
                </c:pt>
                <c:pt idx="407">
                  <c:v>64487.5</c:v>
                </c:pt>
                <c:pt idx="408">
                  <c:v>65149.599999999999</c:v>
                </c:pt>
                <c:pt idx="409">
                  <c:v>65737.5</c:v>
                </c:pt>
                <c:pt idx="410">
                  <c:v>66351.100000000006</c:v>
                </c:pt>
                <c:pt idx="411">
                  <c:v>67003</c:v>
                </c:pt>
                <c:pt idx="412">
                  <c:v>67630.899999999994</c:v>
                </c:pt>
                <c:pt idx="413">
                  <c:v>68158.8</c:v>
                </c:pt>
                <c:pt idx="414">
                  <c:v>68939</c:v>
                </c:pt>
                <c:pt idx="415">
                  <c:v>69568.899999999994</c:v>
                </c:pt>
                <c:pt idx="416">
                  <c:v>70098.100000000006</c:v>
                </c:pt>
                <c:pt idx="417">
                  <c:v>35000</c:v>
                </c:pt>
                <c:pt idx="418">
                  <c:v>35000</c:v>
                </c:pt>
                <c:pt idx="419">
                  <c:v>35000</c:v>
                </c:pt>
                <c:pt idx="420">
                  <c:v>35000</c:v>
                </c:pt>
                <c:pt idx="421">
                  <c:v>35000</c:v>
                </c:pt>
                <c:pt idx="422">
                  <c:v>35000</c:v>
                </c:pt>
                <c:pt idx="423">
                  <c:v>35000</c:v>
                </c:pt>
                <c:pt idx="424">
                  <c:v>35000</c:v>
                </c:pt>
                <c:pt idx="425">
                  <c:v>35000</c:v>
                </c:pt>
                <c:pt idx="426">
                  <c:v>35000</c:v>
                </c:pt>
                <c:pt idx="427">
                  <c:v>35000</c:v>
                </c:pt>
                <c:pt idx="428">
                  <c:v>35000</c:v>
                </c:pt>
                <c:pt idx="429">
                  <c:v>35000</c:v>
                </c:pt>
                <c:pt idx="430">
                  <c:v>35000</c:v>
                </c:pt>
                <c:pt idx="431">
                  <c:v>35000</c:v>
                </c:pt>
                <c:pt idx="432">
                  <c:v>35000</c:v>
                </c:pt>
                <c:pt idx="433">
                  <c:v>35000</c:v>
                </c:pt>
                <c:pt idx="434">
                  <c:v>35000</c:v>
                </c:pt>
                <c:pt idx="435">
                  <c:v>35000</c:v>
                </c:pt>
                <c:pt idx="436">
                  <c:v>35000</c:v>
                </c:pt>
                <c:pt idx="437">
                  <c:v>35000</c:v>
                </c:pt>
                <c:pt idx="438">
                  <c:v>35000</c:v>
                </c:pt>
                <c:pt idx="439">
                  <c:v>35000</c:v>
                </c:pt>
                <c:pt idx="440">
                  <c:v>35000</c:v>
                </c:pt>
                <c:pt idx="441">
                  <c:v>35000</c:v>
                </c:pt>
                <c:pt idx="442">
                  <c:v>35000</c:v>
                </c:pt>
                <c:pt idx="443">
                  <c:v>35000</c:v>
                </c:pt>
                <c:pt idx="444">
                  <c:v>35000</c:v>
                </c:pt>
                <c:pt idx="445">
                  <c:v>35000</c:v>
                </c:pt>
                <c:pt idx="446">
                  <c:v>35000</c:v>
                </c:pt>
                <c:pt idx="447">
                  <c:v>35000</c:v>
                </c:pt>
                <c:pt idx="448">
                  <c:v>35000</c:v>
                </c:pt>
                <c:pt idx="449">
                  <c:v>40746.699999999997</c:v>
                </c:pt>
                <c:pt idx="450">
                  <c:v>43903.9</c:v>
                </c:pt>
                <c:pt idx="451">
                  <c:v>46433.4</c:v>
                </c:pt>
                <c:pt idx="452">
                  <c:v>48612.9</c:v>
                </c:pt>
                <c:pt idx="453">
                  <c:v>50965.2</c:v>
                </c:pt>
                <c:pt idx="454">
                  <c:v>53766.1</c:v>
                </c:pt>
                <c:pt idx="455">
                  <c:v>54815</c:v>
                </c:pt>
                <c:pt idx="456">
                  <c:v>55399.6</c:v>
                </c:pt>
                <c:pt idx="457">
                  <c:v>56020.7</c:v>
                </c:pt>
                <c:pt idx="458">
                  <c:v>56800.5</c:v>
                </c:pt>
                <c:pt idx="459">
                  <c:v>57628.6</c:v>
                </c:pt>
                <c:pt idx="460">
                  <c:v>58110.2</c:v>
                </c:pt>
                <c:pt idx="461">
                  <c:v>58803.199999999997</c:v>
                </c:pt>
                <c:pt idx="462">
                  <c:v>59347.1</c:v>
                </c:pt>
                <c:pt idx="463">
                  <c:v>59916.7</c:v>
                </c:pt>
                <c:pt idx="464">
                  <c:v>60611.199999999997</c:v>
                </c:pt>
                <c:pt idx="465">
                  <c:v>61307.4</c:v>
                </c:pt>
                <c:pt idx="466">
                  <c:v>61940.6</c:v>
                </c:pt>
                <c:pt idx="467">
                  <c:v>62850.1</c:v>
                </c:pt>
                <c:pt idx="468">
                  <c:v>63810.7</c:v>
                </c:pt>
                <c:pt idx="469">
                  <c:v>64573.2</c:v>
                </c:pt>
                <c:pt idx="470">
                  <c:v>65324.1</c:v>
                </c:pt>
                <c:pt idx="471">
                  <c:v>66100.399999999994</c:v>
                </c:pt>
                <c:pt idx="472">
                  <c:v>66864.5</c:v>
                </c:pt>
                <c:pt idx="473">
                  <c:v>67806.100000000006</c:v>
                </c:pt>
                <c:pt idx="474">
                  <c:v>35000</c:v>
                </c:pt>
                <c:pt idx="475">
                  <c:v>35000</c:v>
                </c:pt>
                <c:pt idx="476">
                  <c:v>35000</c:v>
                </c:pt>
                <c:pt idx="477">
                  <c:v>35000</c:v>
                </c:pt>
                <c:pt idx="478">
                  <c:v>35000</c:v>
                </c:pt>
                <c:pt idx="479">
                  <c:v>35000</c:v>
                </c:pt>
                <c:pt idx="480">
                  <c:v>35000</c:v>
                </c:pt>
                <c:pt idx="481">
                  <c:v>35000</c:v>
                </c:pt>
                <c:pt idx="482">
                  <c:v>35000</c:v>
                </c:pt>
                <c:pt idx="483">
                  <c:v>35000</c:v>
                </c:pt>
                <c:pt idx="484">
                  <c:v>35000</c:v>
                </c:pt>
                <c:pt idx="485">
                  <c:v>35000</c:v>
                </c:pt>
                <c:pt idx="486">
                  <c:v>35000</c:v>
                </c:pt>
                <c:pt idx="487">
                  <c:v>35000</c:v>
                </c:pt>
                <c:pt idx="488">
                  <c:v>35000</c:v>
                </c:pt>
                <c:pt idx="489">
                  <c:v>35000</c:v>
                </c:pt>
                <c:pt idx="490">
                  <c:v>35000</c:v>
                </c:pt>
                <c:pt idx="491">
                  <c:v>35000</c:v>
                </c:pt>
                <c:pt idx="492">
                  <c:v>35000</c:v>
                </c:pt>
                <c:pt idx="493">
                  <c:v>35000</c:v>
                </c:pt>
                <c:pt idx="494">
                  <c:v>35000</c:v>
                </c:pt>
                <c:pt idx="495">
                  <c:v>35000</c:v>
                </c:pt>
                <c:pt idx="496">
                  <c:v>35000</c:v>
                </c:pt>
                <c:pt idx="497">
                  <c:v>35000</c:v>
                </c:pt>
                <c:pt idx="498">
                  <c:v>35000</c:v>
                </c:pt>
                <c:pt idx="499">
                  <c:v>35000</c:v>
                </c:pt>
                <c:pt idx="500">
                  <c:v>35000</c:v>
                </c:pt>
                <c:pt idx="501">
                  <c:v>35000</c:v>
                </c:pt>
                <c:pt idx="502">
                  <c:v>35000</c:v>
                </c:pt>
                <c:pt idx="503">
                  <c:v>35000</c:v>
                </c:pt>
                <c:pt idx="504">
                  <c:v>35000</c:v>
                </c:pt>
                <c:pt idx="505">
                  <c:v>35000</c:v>
                </c:pt>
                <c:pt idx="506">
                  <c:v>35000</c:v>
                </c:pt>
                <c:pt idx="507">
                  <c:v>35000</c:v>
                </c:pt>
                <c:pt idx="508">
                  <c:v>35000</c:v>
                </c:pt>
                <c:pt idx="509">
                  <c:v>35000</c:v>
                </c:pt>
                <c:pt idx="510">
                  <c:v>35000</c:v>
                </c:pt>
                <c:pt idx="511">
                  <c:v>35000</c:v>
                </c:pt>
                <c:pt idx="512">
                  <c:v>35000</c:v>
                </c:pt>
                <c:pt idx="513">
                  <c:v>35000</c:v>
                </c:pt>
                <c:pt idx="514">
                  <c:v>35000</c:v>
                </c:pt>
                <c:pt idx="515">
                  <c:v>35000</c:v>
                </c:pt>
                <c:pt idx="516">
                  <c:v>35000</c:v>
                </c:pt>
                <c:pt idx="517">
                  <c:v>35000</c:v>
                </c:pt>
                <c:pt idx="518">
                  <c:v>35000</c:v>
                </c:pt>
                <c:pt idx="519">
                  <c:v>35000</c:v>
                </c:pt>
                <c:pt idx="520">
                  <c:v>35000</c:v>
                </c:pt>
                <c:pt idx="521">
                  <c:v>35000</c:v>
                </c:pt>
                <c:pt idx="522">
                  <c:v>35000</c:v>
                </c:pt>
                <c:pt idx="523">
                  <c:v>35000</c:v>
                </c:pt>
                <c:pt idx="524">
                  <c:v>35000</c:v>
                </c:pt>
                <c:pt idx="525">
                  <c:v>35000</c:v>
                </c:pt>
                <c:pt idx="526">
                  <c:v>35000</c:v>
                </c:pt>
                <c:pt idx="527">
                  <c:v>35000</c:v>
                </c:pt>
                <c:pt idx="528">
                  <c:v>35000</c:v>
                </c:pt>
                <c:pt idx="529">
                  <c:v>35000</c:v>
                </c:pt>
                <c:pt idx="530">
                  <c:v>35000</c:v>
                </c:pt>
                <c:pt idx="531">
                  <c:v>35000</c:v>
                </c:pt>
                <c:pt idx="532">
                  <c:v>35000</c:v>
                </c:pt>
                <c:pt idx="533">
                  <c:v>35000</c:v>
                </c:pt>
                <c:pt idx="534">
                  <c:v>35000</c:v>
                </c:pt>
                <c:pt idx="535">
                  <c:v>35000</c:v>
                </c:pt>
                <c:pt idx="536">
                  <c:v>35000</c:v>
                </c:pt>
                <c:pt idx="537">
                  <c:v>35000</c:v>
                </c:pt>
                <c:pt idx="538">
                  <c:v>35000</c:v>
                </c:pt>
              </c:numCache>
            </c:numRef>
          </c:xVal>
          <c:yVal>
            <c:numRef>
              <c:f>'HM-perm'!$AX$5:$AX$543</c:f>
              <c:numCache>
                <c:formatCode>General</c:formatCode>
                <c:ptCount val="539"/>
                <c:pt idx="0">
                  <c:v>35000</c:v>
                </c:pt>
                <c:pt idx="1">
                  <c:v>35000</c:v>
                </c:pt>
                <c:pt idx="2">
                  <c:v>35000</c:v>
                </c:pt>
                <c:pt idx="3">
                  <c:v>35000</c:v>
                </c:pt>
                <c:pt idx="4">
                  <c:v>35000</c:v>
                </c:pt>
                <c:pt idx="5">
                  <c:v>35000</c:v>
                </c:pt>
                <c:pt idx="6">
                  <c:v>35000</c:v>
                </c:pt>
                <c:pt idx="7">
                  <c:v>35000</c:v>
                </c:pt>
                <c:pt idx="8">
                  <c:v>35000</c:v>
                </c:pt>
                <c:pt idx="9">
                  <c:v>35000</c:v>
                </c:pt>
                <c:pt idx="10">
                  <c:v>35000</c:v>
                </c:pt>
                <c:pt idx="11">
                  <c:v>35000</c:v>
                </c:pt>
                <c:pt idx="12">
                  <c:v>35000</c:v>
                </c:pt>
                <c:pt idx="13">
                  <c:v>35000</c:v>
                </c:pt>
                <c:pt idx="14">
                  <c:v>35000</c:v>
                </c:pt>
                <c:pt idx="15">
                  <c:v>35000</c:v>
                </c:pt>
                <c:pt idx="16">
                  <c:v>35000</c:v>
                </c:pt>
                <c:pt idx="17">
                  <c:v>35000</c:v>
                </c:pt>
                <c:pt idx="18">
                  <c:v>35000</c:v>
                </c:pt>
                <c:pt idx="19">
                  <c:v>35000</c:v>
                </c:pt>
                <c:pt idx="20">
                  <c:v>35000</c:v>
                </c:pt>
                <c:pt idx="21">
                  <c:v>35000</c:v>
                </c:pt>
                <c:pt idx="22">
                  <c:v>35000</c:v>
                </c:pt>
                <c:pt idx="23">
                  <c:v>35000</c:v>
                </c:pt>
                <c:pt idx="24">
                  <c:v>35000</c:v>
                </c:pt>
                <c:pt idx="25">
                  <c:v>35000</c:v>
                </c:pt>
                <c:pt idx="26">
                  <c:v>35000</c:v>
                </c:pt>
                <c:pt idx="27">
                  <c:v>35000</c:v>
                </c:pt>
                <c:pt idx="28">
                  <c:v>35000</c:v>
                </c:pt>
                <c:pt idx="29">
                  <c:v>35000</c:v>
                </c:pt>
                <c:pt idx="30">
                  <c:v>35000</c:v>
                </c:pt>
                <c:pt idx="31">
                  <c:v>35000</c:v>
                </c:pt>
                <c:pt idx="32">
                  <c:v>35000</c:v>
                </c:pt>
                <c:pt idx="33">
                  <c:v>35000</c:v>
                </c:pt>
                <c:pt idx="34">
                  <c:v>35000</c:v>
                </c:pt>
                <c:pt idx="35">
                  <c:v>35000</c:v>
                </c:pt>
                <c:pt idx="36">
                  <c:v>35000</c:v>
                </c:pt>
                <c:pt idx="37">
                  <c:v>35000</c:v>
                </c:pt>
                <c:pt idx="38">
                  <c:v>35000</c:v>
                </c:pt>
                <c:pt idx="39">
                  <c:v>35000</c:v>
                </c:pt>
                <c:pt idx="40">
                  <c:v>35000</c:v>
                </c:pt>
                <c:pt idx="41">
                  <c:v>35000</c:v>
                </c:pt>
                <c:pt idx="42">
                  <c:v>35000</c:v>
                </c:pt>
                <c:pt idx="43">
                  <c:v>35000</c:v>
                </c:pt>
                <c:pt idx="44">
                  <c:v>35000</c:v>
                </c:pt>
                <c:pt idx="45">
                  <c:v>35000</c:v>
                </c:pt>
                <c:pt idx="46">
                  <c:v>35000</c:v>
                </c:pt>
                <c:pt idx="47">
                  <c:v>35000</c:v>
                </c:pt>
                <c:pt idx="48">
                  <c:v>35000</c:v>
                </c:pt>
                <c:pt idx="49">
                  <c:v>35000</c:v>
                </c:pt>
                <c:pt idx="50">
                  <c:v>35000</c:v>
                </c:pt>
                <c:pt idx="51">
                  <c:v>35000</c:v>
                </c:pt>
                <c:pt idx="52">
                  <c:v>35000</c:v>
                </c:pt>
                <c:pt idx="53">
                  <c:v>35000</c:v>
                </c:pt>
                <c:pt idx="54">
                  <c:v>35000</c:v>
                </c:pt>
                <c:pt idx="55">
                  <c:v>35000</c:v>
                </c:pt>
                <c:pt idx="56">
                  <c:v>35000</c:v>
                </c:pt>
                <c:pt idx="57">
                  <c:v>35000</c:v>
                </c:pt>
                <c:pt idx="58">
                  <c:v>35000</c:v>
                </c:pt>
                <c:pt idx="59">
                  <c:v>35000</c:v>
                </c:pt>
                <c:pt idx="60">
                  <c:v>35000</c:v>
                </c:pt>
                <c:pt idx="61">
                  <c:v>35000</c:v>
                </c:pt>
                <c:pt idx="62">
                  <c:v>35000</c:v>
                </c:pt>
                <c:pt idx="63">
                  <c:v>35000</c:v>
                </c:pt>
                <c:pt idx="64">
                  <c:v>35000</c:v>
                </c:pt>
                <c:pt idx="65">
                  <c:v>35000</c:v>
                </c:pt>
                <c:pt idx="66">
                  <c:v>35000</c:v>
                </c:pt>
                <c:pt idx="67">
                  <c:v>35000</c:v>
                </c:pt>
                <c:pt idx="68">
                  <c:v>35000</c:v>
                </c:pt>
                <c:pt idx="69">
                  <c:v>35000</c:v>
                </c:pt>
                <c:pt idx="70">
                  <c:v>35000</c:v>
                </c:pt>
                <c:pt idx="71">
                  <c:v>35000</c:v>
                </c:pt>
                <c:pt idx="72">
                  <c:v>35000</c:v>
                </c:pt>
                <c:pt idx="73">
                  <c:v>35000</c:v>
                </c:pt>
                <c:pt idx="74">
                  <c:v>35000</c:v>
                </c:pt>
                <c:pt idx="75">
                  <c:v>35000</c:v>
                </c:pt>
                <c:pt idx="76">
                  <c:v>35000</c:v>
                </c:pt>
                <c:pt idx="77">
                  <c:v>35000</c:v>
                </c:pt>
                <c:pt idx="78">
                  <c:v>35000</c:v>
                </c:pt>
                <c:pt idx="79">
                  <c:v>35000</c:v>
                </c:pt>
                <c:pt idx="80">
                  <c:v>35000</c:v>
                </c:pt>
                <c:pt idx="81">
                  <c:v>35000</c:v>
                </c:pt>
                <c:pt idx="82">
                  <c:v>35000</c:v>
                </c:pt>
                <c:pt idx="83">
                  <c:v>35000</c:v>
                </c:pt>
                <c:pt idx="84">
                  <c:v>35000</c:v>
                </c:pt>
                <c:pt idx="85">
                  <c:v>35000</c:v>
                </c:pt>
                <c:pt idx="86">
                  <c:v>35000</c:v>
                </c:pt>
                <c:pt idx="87">
                  <c:v>35000</c:v>
                </c:pt>
                <c:pt idx="88">
                  <c:v>35000</c:v>
                </c:pt>
                <c:pt idx="89">
                  <c:v>35000</c:v>
                </c:pt>
                <c:pt idx="90">
                  <c:v>35000</c:v>
                </c:pt>
                <c:pt idx="91">
                  <c:v>35000</c:v>
                </c:pt>
                <c:pt idx="92">
                  <c:v>35000</c:v>
                </c:pt>
                <c:pt idx="93">
                  <c:v>35000</c:v>
                </c:pt>
                <c:pt idx="94">
                  <c:v>35000</c:v>
                </c:pt>
                <c:pt idx="95">
                  <c:v>35000</c:v>
                </c:pt>
                <c:pt idx="96">
                  <c:v>35000</c:v>
                </c:pt>
                <c:pt idx="97">
                  <c:v>35000</c:v>
                </c:pt>
                <c:pt idx="98">
                  <c:v>35000</c:v>
                </c:pt>
                <c:pt idx="99">
                  <c:v>35000</c:v>
                </c:pt>
                <c:pt idx="100">
                  <c:v>35000</c:v>
                </c:pt>
                <c:pt idx="101">
                  <c:v>35000</c:v>
                </c:pt>
                <c:pt idx="102">
                  <c:v>35000</c:v>
                </c:pt>
                <c:pt idx="103">
                  <c:v>35000</c:v>
                </c:pt>
                <c:pt idx="104">
                  <c:v>35000</c:v>
                </c:pt>
                <c:pt idx="105">
                  <c:v>35000</c:v>
                </c:pt>
                <c:pt idx="106">
                  <c:v>35000</c:v>
                </c:pt>
                <c:pt idx="107">
                  <c:v>35000</c:v>
                </c:pt>
                <c:pt idx="108">
                  <c:v>35000</c:v>
                </c:pt>
                <c:pt idx="109">
                  <c:v>35000</c:v>
                </c:pt>
                <c:pt idx="110">
                  <c:v>35000</c:v>
                </c:pt>
                <c:pt idx="111">
                  <c:v>35000</c:v>
                </c:pt>
                <c:pt idx="112">
                  <c:v>35000</c:v>
                </c:pt>
                <c:pt idx="113">
                  <c:v>35000</c:v>
                </c:pt>
                <c:pt idx="114">
                  <c:v>35000</c:v>
                </c:pt>
                <c:pt idx="115">
                  <c:v>35000</c:v>
                </c:pt>
                <c:pt idx="116">
                  <c:v>35000</c:v>
                </c:pt>
                <c:pt idx="117">
                  <c:v>35000</c:v>
                </c:pt>
                <c:pt idx="118">
                  <c:v>35000</c:v>
                </c:pt>
                <c:pt idx="119">
                  <c:v>35000</c:v>
                </c:pt>
                <c:pt idx="120">
                  <c:v>35000</c:v>
                </c:pt>
                <c:pt idx="121">
                  <c:v>35000</c:v>
                </c:pt>
                <c:pt idx="122">
                  <c:v>35000</c:v>
                </c:pt>
                <c:pt idx="123">
                  <c:v>35000</c:v>
                </c:pt>
                <c:pt idx="124">
                  <c:v>35000</c:v>
                </c:pt>
                <c:pt idx="125">
                  <c:v>35000</c:v>
                </c:pt>
                <c:pt idx="126">
                  <c:v>35000</c:v>
                </c:pt>
                <c:pt idx="127">
                  <c:v>35000</c:v>
                </c:pt>
                <c:pt idx="128">
                  <c:v>35000</c:v>
                </c:pt>
                <c:pt idx="129">
                  <c:v>35000</c:v>
                </c:pt>
                <c:pt idx="130">
                  <c:v>35000</c:v>
                </c:pt>
                <c:pt idx="131">
                  <c:v>35000</c:v>
                </c:pt>
                <c:pt idx="132">
                  <c:v>35000</c:v>
                </c:pt>
                <c:pt idx="133">
                  <c:v>35000</c:v>
                </c:pt>
                <c:pt idx="134">
                  <c:v>35000</c:v>
                </c:pt>
                <c:pt idx="135">
                  <c:v>35000</c:v>
                </c:pt>
                <c:pt idx="136">
                  <c:v>35000</c:v>
                </c:pt>
                <c:pt idx="137">
                  <c:v>35000</c:v>
                </c:pt>
                <c:pt idx="138">
                  <c:v>35000</c:v>
                </c:pt>
                <c:pt idx="139">
                  <c:v>35000</c:v>
                </c:pt>
                <c:pt idx="140">
                  <c:v>35000</c:v>
                </c:pt>
                <c:pt idx="141">
                  <c:v>35000</c:v>
                </c:pt>
                <c:pt idx="142">
                  <c:v>35000</c:v>
                </c:pt>
                <c:pt idx="143">
                  <c:v>35000</c:v>
                </c:pt>
                <c:pt idx="144">
                  <c:v>35000</c:v>
                </c:pt>
                <c:pt idx="145">
                  <c:v>35000</c:v>
                </c:pt>
                <c:pt idx="146">
                  <c:v>35000</c:v>
                </c:pt>
                <c:pt idx="147">
                  <c:v>35000</c:v>
                </c:pt>
                <c:pt idx="148">
                  <c:v>35000</c:v>
                </c:pt>
                <c:pt idx="149">
                  <c:v>35000</c:v>
                </c:pt>
                <c:pt idx="150">
                  <c:v>35000</c:v>
                </c:pt>
                <c:pt idx="151">
                  <c:v>35000</c:v>
                </c:pt>
                <c:pt idx="152">
                  <c:v>35000</c:v>
                </c:pt>
                <c:pt idx="153">
                  <c:v>35000</c:v>
                </c:pt>
                <c:pt idx="154">
                  <c:v>35000</c:v>
                </c:pt>
                <c:pt idx="155">
                  <c:v>35000</c:v>
                </c:pt>
                <c:pt idx="156">
                  <c:v>35000</c:v>
                </c:pt>
                <c:pt idx="157">
                  <c:v>35000</c:v>
                </c:pt>
                <c:pt idx="158">
                  <c:v>35000</c:v>
                </c:pt>
                <c:pt idx="159">
                  <c:v>35000</c:v>
                </c:pt>
                <c:pt idx="160">
                  <c:v>35000</c:v>
                </c:pt>
                <c:pt idx="161">
                  <c:v>35000</c:v>
                </c:pt>
                <c:pt idx="162">
                  <c:v>35000</c:v>
                </c:pt>
                <c:pt idx="163">
                  <c:v>35000</c:v>
                </c:pt>
                <c:pt idx="164">
                  <c:v>35000</c:v>
                </c:pt>
                <c:pt idx="165">
                  <c:v>35000</c:v>
                </c:pt>
                <c:pt idx="166">
                  <c:v>35000</c:v>
                </c:pt>
                <c:pt idx="167">
                  <c:v>35000</c:v>
                </c:pt>
                <c:pt idx="168">
                  <c:v>35000</c:v>
                </c:pt>
                <c:pt idx="169">
                  <c:v>35000</c:v>
                </c:pt>
                <c:pt idx="170">
                  <c:v>35000</c:v>
                </c:pt>
                <c:pt idx="171">
                  <c:v>35000</c:v>
                </c:pt>
                <c:pt idx="172">
                  <c:v>35000</c:v>
                </c:pt>
                <c:pt idx="173">
                  <c:v>35000</c:v>
                </c:pt>
                <c:pt idx="174">
                  <c:v>35000</c:v>
                </c:pt>
                <c:pt idx="175">
                  <c:v>35000</c:v>
                </c:pt>
                <c:pt idx="176">
                  <c:v>35000</c:v>
                </c:pt>
                <c:pt idx="177">
                  <c:v>35000</c:v>
                </c:pt>
                <c:pt idx="178">
                  <c:v>35000</c:v>
                </c:pt>
                <c:pt idx="179">
                  <c:v>35000</c:v>
                </c:pt>
                <c:pt idx="180">
                  <c:v>35000</c:v>
                </c:pt>
                <c:pt idx="181">
                  <c:v>35000</c:v>
                </c:pt>
                <c:pt idx="182">
                  <c:v>35000</c:v>
                </c:pt>
                <c:pt idx="183">
                  <c:v>35000</c:v>
                </c:pt>
                <c:pt idx="184">
                  <c:v>35000</c:v>
                </c:pt>
                <c:pt idx="185">
                  <c:v>35000</c:v>
                </c:pt>
                <c:pt idx="186">
                  <c:v>35000</c:v>
                </c:pt>
                <c:pt idx="187">
                  <c:v>35000</c:v>
                </c:pt>
                <c:pt idx="188">
                  <c:v>35000</c:v>
                </c:pt>
                <c:pt idx="189">
                  <c:v>35000</c:v>
                </c:pt>
                <c:pt idx="190">
                  <c:v>35000</c:v>
                </c:pt>
                <c:pt idx="191">
                  <c:v>35000</c:v>
                </c:pt>
                <c:pt idx="192">
                  <c:v>35000</c:v>
                </c:pt>
                <c:pt idx="193">
                  <c:v>35000</c:v>
                </c:pt>
                <c:pt idx="194">
                  <c:v>35000</c:v>
                </c:pt>
                <c:pt idx="195">
                  <c:v>35000</c:v>
                </c:pt>
                <c:pt idx="196">
                  <c:v>35000</c:v>
                </c:pt>
                <c:pt idx="197">
                  <c:v>35000</c:v>
                </c:pt>
                <c:pt idx="198">
                  <c:v>35000</c:v>
                </c:pt>
                <c:pt idx="199">
                  <c:v>35000</c:v>
                </c:pt>
                <c:pt idx="200">
                  <c:v>35000</c:v>
                </c:pt>
                <c:pt idx="201">
                  <c:v>35000</c:v>
                </c:pt>
                <c:pt idx="202">
                  <c:v>35000</c:v>
                </c:pt>
                <c:pt idx="203">
                  <c:v>35000</c:v>
                </c:pt>
                <c:pt idx="204">
                  <c:v>35000</c:v>
                </c:pt>
                <c:pt idx="205">
                  <c:v>35000</c:v>
                </c:pt>
                <c:pt idx="206">
                  <c:v>35000</c:v>
                </c:pt>
                <c:pt idx="207">
                  <c:v>35000</c:v>
                </c:pt>
                <c:pt idx="208">
                  <c:v>35000</c:v>
                </c:pt>
                <c:pt idx="209">
                  <c:v>35000</c:v>
                </c:pt>
                <c:pt idx="210">
                  <c:v>35000</c:v>
                </c:pt>
                <c:pt idx="211">
                  <c:v>35000</c:v>
                </c:pt>
                <c:pt idx="212">
                  <c:v>35000</c:v>
                </c:pt>
                <c:pt idx="213">
                  <c:v>35000</c:v>
                </c:pt>
                <c:pt idx="214">
                  <c:v>35000</c:v>
                </c:pt>
                <c:pt idx="215">
                  <c:v>35000</c:v>
                </c:pt>
                <c:pt idx="216">
                  <c:v>35000</c:v>
                </c:pt>
                <c:pt idx="217">
                  <c:v>35000</c:v>
                </c:pt>
                <c:pt idx="218">
                  <c:v>35000</c:v>
                </c:pt>
                <c:pt idx="219">
                  <c:v>35000</c:v>
                </c:pt>
                <c:pt idx="220">
                  <c:v>35000</c:v>
                </c:pt>
                <c:pt idx="221">
                  <c:v>35000</c:v>
                </c:pt>
                <c:pt idx="222">
                  <c:v>35000</c:v>
                </c:pt>
                <c:pt idx="223">
                  <c:v>35000</c:v>
                </c:pt>
                <c:pt idx="224">
                  <c:v>35000</c:v>
                </c:pt>
                <c:pt idx="225">
                  <c:v>35000</c:v>
                </c:pt>
                <c:pt idx="226">
                  <c:v>35000</c:v>
                </c:pt>
                <c:pt idx="227">
                  <c:v>35000</c:v>
                </c:pt>
                <c:pt idx="228">
                  <c:v>35000</c:v>
                </c:pt>
                <c:pt idx="229">
                  <c:v>35000</c:v>
                </c:pt>
                <c:pt idx="230">
                  <c:v>35000</c:v>
                </c:pt>
                <c:pt idx="231">
                  <c:v>35000</c:v>
                </c:pt>
                <c:pt idx="232">
                  <c:v>35000</c:v>
                </c:pt>
                <c:pt idx="233">
                  <c:v>35000</c:v>
                </c:pt>
                <c:pt idx="234">
                  <c:v>35000</c:v>
                </c:pt>
                <c:pt idx="235">
                  <c:v>35000</c:v>
                </c:pt>
                <c:pt idx="236">
                  <c:v>35000</c:v>
                </c:pt>
                <c:pt idx="237">
                  <c:v>35000</c:v>
                </c:pt>
                <c:pt idx="238">
                  <c:v>35000</c:v>
                </c:pt>
                <c:pt idx="239">
                  <c:v>35000</c:v>
                </c:pt>
                <c:pt idx="240">
                  <c:v>35000</c:v>
                </c:pt>
                <c:pt idx="241">
                  <c:v>35000</c:v>
                </c:pt>
                <c:pt idx="242">
                  <c:v>35000</c:v>
                </c:pt>
                <c:pt idx="243">
                  <c:v>35000</c:v>
                </c:pt>
                <c:pt idx="244">
                  <c:v>35000</c:v>
                </c:pt>
                <c:pt idx="245">
                  <c:v>35000</c:v>
                </c:pt>
                <c:pt idx="246">
                  <c:v>35000</c:v>
                </c:pt>
                <c:pt idx="247">
                  <c:v>35000</c:v>
                </c:pt>
                <c:pt idx="248">
                  <c:v>35000</c:v>
                </c:pt>
                <c:pt idx="249">
                  <c:v>35000</c:v>
                </c:pt>
                <c:pt idx="250">
                  <c:v>35000</c:v>
                </c:pt>
                <c:pt idx="251">
                  <c:v>35000</c:v>
                </c:pt>
                <c:pt idx="252">
                  <c:v>35000</c:v>
                </c:pt>
                <c:pt idx="253">
                  <c:v>35000</c:v>
                </c:pt>
                <c:pt idx="254">
                  <c:v>35000</c:v>
                </c:pt>
                <c:pt idx="255">
                  <c:v>35000</c:v>
                </c:pt>
                <c:pt idx="256">
                  <c:v>35000</c:v>
                </c:pt>
                <c:pt idx="257">
                  <c:v>35000</c:v>
                </c:pt>
                <c:pt idx="258">
                  <c:v>35000</c:v>
                </c:pt>
                <c:pt idx="259">
                  <c:v>123745.7</c:v>
                </c:pt>
                <c:pt idx="260">
                  <c:v>125730.6</c:v>
                </c:pt>
                <c:pt idx="261">
                  <c:v>127370.1</c:v>
                </c:pt>
                <c:pt idx="262">
                  <c:v>128614.2</c:v>
                </c:pt>
                <c:pt idx="263">
                  <c:v>129628.9</c:v>
                </c:pt>
                <c:pt idx="264">
                  <c:v>130528.2</c:v>
                </c:pt>
                <c:pt idx="265">
                  <c:v>131134.20000000001</c:v>
                </c:pt>
                <c:pt idx="266">
                  <c:v>131624.70000000001</c:v>
                </c:pt>
                <c:pt idx="267">
                  <c:v>131960.6</c:v>
                </c:pt>
                <c:pt idx="268">
                  <c:v>132245.1</c:v>
                </c:pt>
                <c:pt idx="269">
                  <c:v>132567.6</c:v>
                </c:pt>
                <c:pt idx="270">
                  <c:v>132888.1</c:v>
                </c:pt>
                <c:pt idx="271">
                  <c:v>133221.1</c:v>
                </c:pt>
                <c:pt idx="272">
                  <c:v>133591.5</c:v>
                </c:pt>
                <c:pt idx="273">
                  <c:v>134011.20000000001</c:v>
                </c:pt>
                <c:pt idx="274">
                  <c:v>134582</c:v>
                </c:pt>
                <c:pt idx="275">
                  <c:v>135216.20000000001</c:v>
                </c:pt>
                <c:pt idx="276">
                  <c:v>135989.20000000001</c:v>
                </c:pt>
                <c:pt idx="277">
                  <c:v>136725.4</c:v>
                </c:pt>
                <c:pt idx="278">
                  <c:v>137308.70000000001</c:v>
                </c:pt>
                <c:pt idx="279">
                  <c:v>137956</c:v>
                </c:pt>
                <c:pt idx="280">
                  <c:v>138565.6</c:v>
                </c:pt>
                <c:pt idx="281">
                  <c:v>138997.70000000001</c:v>
                </c:pt>
                <c:pt idx="282">
                  <c:v>139760.5</c:v>
                </c:pt>
                <c:pt idx="283">
                  <c:v>140473.1</c:v>
                </c:pt>
                <c:pt idx="284">
                  <c:v>141250.29999999999</c:v>
                </c:pt>
                <c:pt idx="285">
                  <c:v>141900.29999999999</c:v>
                </c:pt>
                <c:pt idx="286">
                  <c:v>142385.5</c:v>
                </c:pt>
                <c:pt idx="287">
                  <c:v>142833.29999999999</c:v>
                </c:pt>
                <c:pt idx="288">
                  <c:v>143166.70000000001</c:v>
                </c:pt>
                <c:pt idx="289">
                  <c:v>143437</c:v>
                </c:pt>
                <c:pt idx="290">
                  <c:v>143708</c:v>
                </c:pt>
                <c:pt idx="291">
                  <c:v>143852.70000000001</c:v>
                </c:pt>
                <c:pt idx="292">
                  <c:v>143960</c:v>
                </c:pt>
                <c:pt idx="293">
                  <c:v>143951.1</c:v>
                </c:pt>
                <c:pt idx="294">
                  <c:v>143930.79999999999</c:v>
                </c:pt>
                <c:pt idx="295">
                  <c:v>143832.70000000001</c:v>
                </c:pt>
                <c:pt idx="296">
                  <c:v>35000</c:v>
                </c:pt>
                <c:pt idx="297">
                  <c:v>35000</c:v>
                </c:pt>
                <c:pt idx="298">
                  <c:v>35000</c:v>
                </c:pt>
                <c:pt idx="299">
                  <c:v>35000</c:v>
                </c:pt>
                <c:pt idx="300">
                  <c:v>35000</c:v>
                </c:pt>
                <c:pt idx="301">
                  <c:v>35000</c:v>
                </c:pt>
                <c:pt idx="302">
                  <c:v>35000</c:v>
                </c:pt>
                <c:pt idx="303">
                  <c:v>35000</c:v>
                </c:pt>
                <c:pt idx="304">
                  <c:v>35000</c:v>
                </c:pt>
                <c:pt idx="305">
                  <c:v>35000</c:v>
                </c:pt>
                <c:pt idx="306">
                  <c:v>35000</c:v>
                </c:pt>
                <c:pt idx="307">
                  <c:v>35000</c:v>
                </c:pt>
                <c:pt idx="308">
                  <c:v>35000</c:v>
                </c:pt>
                <c:pt idx="309">
                  <c:v>35000</c:v>
                </c:pt>
                <c:pt idx="310">
                  <c:v>35000</c:v>
                </c:pt>
                <c:pt idx="311">
                  <c:v>35000</c:v>
                </c:pt>
                <c:pt idx="312">
                  <c:v>35000</c:v>
                </c:pt>
                <c:pt idx="313">
                  <c:v>35000</c:v>
                </c:pt>
                <c:pt idx="314">
                  <c:v>35000</c:v>
                </c:pt>
                <c:pt idx="315">
                  <c:v>35000</c:v>
                </c:pt>
                <c:pt idx="316">
                  <c:v>35000</c:v>
                </c:pt>
                <c:pt idx="317">
                  <c:v>35000</c:v>
                </c:pt>
                <c:pt idx="318">
                  <c:v>35000</c:v>
                </c:pt>
                <c:pt idx="319">
                  <c:v>35000</c:v>
                </c:pt>
                <c:pt idx="320">
                  <c:v>35000</c:v>
                </c:pt>
                <c:pt idx="321">
                  <c:v>35000</c:v>
                </c:pt>
                <c:pt idx="322">
                  <c:v>35000</c:v>
                </c:pt>
                <c:pt idx="323">
                  <c:v>35000</c:v>
                </c:pt>
                <c:pt idx="324">
                  <c:v>35000</c:v>
                </c:pt>
                <c:pt idx="325">
                  <c:v>35000</c:v>
                </c:pt>
                <c:pt idx="326">
                  <c:v>35000</c:v>
                </c:pt>
                <c:pt idx="327">
                  <c:v>35000</c:v>
                </c:pt>
                <c:pt idx="328">
                  <c:v>35000</c:v>
                </c:pt>
                <c:pt idx="329">
                  <c:v>35000</c:v>
                </c:pt>
                <c:pt idx="330">
                  <c:v>35000</c:v>
                </c:pt>
                <c:pt idx="331">
                  <c:v>35000</c:v>
                </c:pt>
                <c:pt idx="332">
                  <c:v>35000</c:v>
                </c:pt>
                <c:pt idx="333">
                  <c:v>35000</c:v>
                </c:pt>
                <c:pt idx="334">
                  <c:v>35000</c:v>
                </c:pt>
                <c:pt idx="335">
                  <c:v>120883.9</c:v>
                </c:pt>
                <c:pt idx="336">
                  <c:v>124191.3</c:v>
                </c:pt>
                <c:pt idx="337">
                  <c:v>126958.3</c:v>
                </c:pt>
                <c:pt idx="338">
                  <c:v>128880.9</c:v>
                </c:pt>
                <c:pt idx="339">
                  <c:v>130126.6</c:v>
                </c:pt>
                <c:pt idx="340">
                  <c:v>131154.9</c:v>
                </c:pt>
                <c:pt idx="341">
                  <c:v>131977.70000000001</c:v>
                </c:pt>
                <c:pt idx="342">
                  <c:v>132762.79999999999</c:v>
                </c:pt>
                <c:pt idx="343">
                  <c:v>133507.20000000001</c:v>
                </c:pt>
                <c:pt idx="344">
                  <c:v>134517.70000000001</c:v>
                </c:pt>
                <c:pt idx="345">
                  <c:v>135410.1</c:v>
                </c:pt>
                <c:pt idx="346">
                  <c:v>136705.4</c:v>
                </c:pt>
                <c:pt idx="347">
                  <c:v>137847.79999999999</c:v>
                </c:pt>
                <c:pt idx="348">
                  <c:v>139028.9</c:v>
                </c:pt>
                <c:pt idx="349">
                  <c:v>140236.20000000001</c:v>
                </c:pt>
                <c:pt idx="350">
                  <c:v>141661.70000000001</c:v>
                </c:pt>
                <c:pt idx="351">
                  <c:v>142656.5</c:v>
                </c:pt>
                <c:pt idx="352">
                  <c:v>143575.79999999999</c:v>
                </c:pt>
                <c:pt idx="353">
                  <c:v>144280.79999999999</c:v>
                </c:pt>
                <c:pt idx="354">
                  <c:v>145192.9</c:v>
                </c:pt>
                <c:pt idx="355">
                  <c:v>145699.20000000001</c:v>
                </c:pt>
                <c:pt idx="356">
                  <c:v>146013.5</c:v>
                </c:pt>
                <c:pt idx="357">
                  <c:v>146124</c:v>
                </c:pt>
                <c:pt idx="358">
                  <c:v>146183.4</c:v>
                </c:pt>
                <c:pt idx="359">
                  <c:v>35000</c:v>
                </c:pt>
                <c:pt idx="360">
                  <c:v>35000</c:v>
                </c:pt>
                <c:pt idx="361">
                  <c:v>35000</c:v>
                </c:pt>
                <c:pt idx="362">
                  <c:v>35000</c:v>
                </c:pt>
                <c:pt idx="363">
                  <c:v>35000</c:v>
                </c:pt>
                <c:pt idx="364">
                  <c:v>35000</c:v>
                </c:pt>
                <c:pt idx="365">
                  <c:v>35000</c:v>
                </c:pt>
                <c:pt idx="366">
                  <c:v>35000</c:v>
                </c:pt>
                <c:pt idx="367">
                  <c:v>35000</c:v>
                </c:pt>
                <c:pt idx="368">
                  <c:v>35000</c:v>
                </c:pt>
                <c:pt idx="369">
                  <c:v>35000</c:v>
                </c:pt>
                <c:pt idx="370">
                  <c:v>35000</c:v>
                </c:pt>
                <c:pt idx="371">
                  <c:v>35000</c:v>
                </c:pt>
                <c:pt idx="372">
                  <c:v>35000</c:v>
                </c:pt>
                <c:pt idx="373">
                  <c:v>35000</c:v>
                </c:pt>
                <c:pt idx="374">
                  <c:v>35000</c:v>
                </c:pt>
                <c:pt idx="375">
                  <c:v>35000</c:v>
                </c:pt>
                <c:pt idx="376">
                  <c:v>35000</c:v>
                </c:pt>
                <c:pt idx="377">
                  <c:v>35000</c:v>
                </c:pt>
                <c:pt idx="378">
                  <c:v>35000</c:v>
                </c:pt>
                <c:pt idx="379">
                  <c:v>35000</c:v>
                </c:pt>
                <c:pt idx="380">
                  <c:v>35000</c:v>
                </c:pt>
                <c:pt idx="381">
                  <c:v>35000</c:v>
                </c:pt>
                <c:pt idx="382">
                  <c:v>35000</c:v>
                </c:pt>
                <c:pt idx="383">
                  <c:v>35000</c:v>
                </c:pt>
                <c:pt idx="384">
                  <c:v>35000</c:v>
                </c:pt>
                <c:pt idx="385">
                  <c:v>120782.2</c:v>
                </c:pt>
                <c:pt idx="386">
                  <c:v>123989.5</c:v>
                </c:pt>
                <c:pt idx="387">
                  <c:v>126397.6</c:v>
                </c:pt>
                <c:pt idx="388">
                  <c:v>128686.7</c:v>
                </c:pt>
                <c:pt idx="389">
                  <c:v>132318.9</c:v>
                </c:pt>
                <c:pt idx="390">
                  <c:v>133524.9</c:v>
                </c:pt>
                <c:pt idx="391">
                  <c:v>134243.4</c:v>
                </c:pt>
                <c:pt idx="392">
                  <c:v>134756.20000000001</c:v>
                </c:pt>
                <c:pt idx="393">
                  <c:v>135444.20000000001</c:v>
                </c:pt>
                <c:pt idx="394">
                  <c:v>136044</c:v>
                </c:pt>
                <c:pt idx="395">
                  <c:v>136541</c:v>
                </c:pt>
                <c:pt idx="396">
                  <c:v>137406.5</c:v>
                </c:pt>
                <c:pt idx="397">
                  <c:v>138245.1</c:v>
                </c:pt>
                <c:pt idx="398">
                  <c:v>139082.70000000001</c:v>
                </c:pt>
                <c:pt idx="399">
                  <c:v>139972.4</c:v>
                </c:pt>
                <c:pt idx="400">
                  <c:v>140710</c:v>
                </c:pt>
                <c:pt idx="401">
                  <c:v>141498.70000000001</c:v>
                </c:pt>
                <c:pt idx="402">
                  <c:v>142416.29999999999</c:v>
                </c:pt>
                <c:pt idx="403">
                  <c:v>143168.29999999999</c:v>
                </c:pt>
                <c:pt idx="404">
                  <c:v>143793.29999999999</c:v>
                </c:pt>
                <c:pt idx="405">
                  <c:v>144470.1</c:v>
                </c:pt>
                <c:pt idx="406">
                  <c:v>145096.5</c:v>
                </c:pt>
                <c:pt idx="407">
                  <c:v>145633.5</c:v>
                </c:pt>
                <c:pt idx="408">
                  <c:v>146171.9</c:v>
                </c:pt>
                <c:pt idx="409">
                  <c:v>146570.5</c:v>
                </c:pt>
                <c:pt idx="410">
                  <c:v>146956.70000000001</c:v>
                </c:pt>
                <c:pt idx="411">
                  <c:v>147305.5</c:v>
                </c:pt>
                <c:pt idx="412">
                  <c:v>147553.20000000001</c:v>
                </c:pt>
                <c:pt idx="413">
                  <c:v>147723.79999999999</c:v>
                </c:pt>
                <c:pt idx="414">
                  <c:v>147884.79999999999</c:v>
                </c:pt>
                <c:pt idx="415">
                  <c:v>147968.5</c:v>
                </c:pt>
                <c:pt idx="416">
                  <c:v>148025.29999999999</c:v>
                </c:pt>
                <c:pt idx="417">
                  <c:v>35000</c:v>
                </c:pt>
                <c:pt idx="418">
                  <c:v>35000</c:v>
                </c:pt>
                <c:pt idx="419">
                  <c:v>35000</c:v>
                </c:pt>
                <c:pt idx="420">
                  <c:v>35000</c:v>
                </c:pt>
                <c:pt idx="421">
                  <c:v>35000</c:v>
                </c:pt>
                <c:pt idx="422">
                  <c:v>35000</c:v>
                </c:pt>
                <c:pt idx="423">
                  <c:v>35000</c:v>
                </c:pt>
                <c:pt idx="424">
                  <c:v>35000</c:v>
                </c:pt>
                <c:pt idx="425">
                  <c:v>35000</c:v>
                </c:pt>
                <c:pt idx="426">
                  <c:v>35000</c:v>
                </c:pt>
                <c:pt idx="427">
                  <c:v>35000</c:v>
                </c:pt>
                <c:pt idx="428">
                  <c:v>35000</c:v>
                </c:pt>
                <c:pt idx="429">
                  <c:v>35000</c:v>
                </c:pt>
                <c:pt idx="430">
                  <c:v>35000</c:v>
                </c:pt>
                <c:pt idx="431">
                  <c:v>35000</c:v>
                </c:pt>
                <c:pt idx="432">
                  <c:v>35000</c:v>
                </c:pt>
                <c:pt idx="433">
                  <c:v>35000</c:v>
                </c:pt>
                <c:pt idx="434">
                  <c:v>35000</c:v>
                </c:pt>
                <c:pt idx="435">
                  <c:v>35000</c:v>
                </c:pt>
                <c:pt idx="436">
                  <c:v>35000</c:v>
                </c:pt>
                <c:pt idx="437">
                  <c:v>35000</c:v>
                </c:pt>
                <c:pt idx="438">
                  <c:v>35000</c:v>
                </c:pt>
                <c:pt idx="439">
                  <c:v>35000</c:v>
                </c:pt>
                <c:pt idx="440">
                  <c:v>35000</c:v>
                </c:pt>
                <c:pt idx="441">
                  <c:v>35000</c:v>
                </c:pt>
                <c:pt idx="442">
                  <c:v>35000</c:v>
                </c:pt>
                <c:pt idx="443">
                  <c:v>35000</c:v>
                </c:pt>
                <c:pt idx="444">
                  <c:v>35000</c:v>
                </c:pt>
                <c:pt idx="445">
                  <c:v>35000</c:v>
                </c:pt>
                <c:pt idx="446">
                  <c:v>35000</c:v>
                </c:pt>
                <c:pt idx="447">
                  <c:v>35000</c:v>
                </c:pt>
                <c:pt idx="448">
                  <c:v>35000</c:v>
                </c:pt>
                <c:pt idx="449">
                  <c:v>125791.7</c:v>
                </c:pt>
                <c:pt idx="450">
                  <c:v>127597.8</c:v>
                </c:pt>
                <c:pt idx="451">
                  <c:v>129156.2</c:v>
                </c:pt>
                <c:pt idx="452">
                  <c:v>130470.1</c:v>
                </c:pt>
                <c:pt idx="453">
                  <c:v>132064.29999999999</c:v>
                </c:pt>
                <c:pt idx="454">
                  <c:v>134143.4</c:v>
                </c:pt>
                <c:pt idx="455">
                  <c:v>135027.20000000001</c:v>
                </c:pt>
                <c:pt idx="456">
                  <c:v>135703.1</c:v>
                </c:pt>
                <c:pt idx="457">
                  <c:v>136493.4</c:v>
                </c:pt>
                <c:pt idx="458">
                  <c:v>137714.20000000001</c:v>
                </c:pt>
                <c:pt idx="459">
                  <c:v>139100.1</c:v>
                </c:pt>
                <c:pt idx="460">
                  <c:v>139951.4</c:v>
                </c:pt>
                <c:pt idx="461">
                  <c:v>141045.29999999999</c:v>
                </c:pt>
                <c:pt idx="462">
                  <c:v>141935.4</c:v>
                </c:pt>
                <c:pt idx="463">
                  <c:v>142825.79999999999</c:v>
                </c:pt>
                <c:pt idx="464">
                  <c:v>143780.79999999999</c:v>
                </c:pt>
                <c:pt idx="465">
                  <c:v>144635.20000000001</c:v>
                </c:pt>
                <c:pt idx="466">
                  <c:v>145475.70000000001</c:v>
                </c:pt>
                <c:pt idx="467">
                  <c:v>146395.70000000001</c:v>
                </c:pt>
                <c:pt idx="468">
                  <c:v>147291</c:v>
                </c:pt>
                <c:pt idx="469">
                  <c:v>147868.1</c:v>
                </c:pt>
                <c:pt idx="470">
                  <c:v>148357</c:v>
                </c:pt>
                <c:pt idx="471">
                  <c:v>148858.9</c:v>
                </c:pt>
                <c:pt idx="472">
                  <c:v>149297.60000000001</c:v>
                </c:pt>
                <c:pt idx="473">
                  <c:v>149687.70000000001</c:v>
                </c:pt>
                <c:pt idx="474">
                  <c:v>35000</c:v>
                </c:pt>
                <c:pt idx="475">
                  <c:v>35000</c:v>
                </c:pt>
                <c:pt idx="476">
                  <c:v>35000</c:v>
                </c:pt>
                <c:pt idx="477">
                  <c:v>35000</c:v>
                </c:pt>
                <c:pt idx="478">
                  <c:v>35000</c:v>
                </c:pt>
                <c:pt idx="479">
                  <c:v>35000</c:v>
                </c:pt>
                <c:pt idx="480">
                  <c:v>35000</c:v>
                </c:pt>
                <c:pt idx="481">
                  <c:v>35000</c:v>
                </c:pt>
                <c:pt idx="482">
                  <c:v>35000</c:v>
                </c:pt>
                <c:pt idx="483">
                  <c:v>35000</c:v>
                </c:pt>
                <c:pt idx="484">
                  <c:v>35000</c:v>
                </c:pt>
                <c:pt idx="485">
                  <c:v>35000</c:v>
                </c:pt>
                <c:pt idx="486">
                  <c:v>35000</c:v>
                </c:pt>
                <c:pt idx="487">
                  <c:v>35000</c:v>
                </c:pt>
                <c:pt idx="488">
                  <c:v>35000</c:v>
                </c:pt>
                <c:pt idx="489">
                  <c:v>35000</c:v>
                </c:pt>
                <c:pt idx="490">
                  <c:v>35000</c:v>
                </c:pt>
                <c:pt idx="491">
                  <c:v>35000</c:v>
                </c:pt>
                <c:pt idx="492">
                  <c:v>35000</c:v>
                </c:pt>
                <c:pt idx="493">
                  <c:v>35000</c:v>
                </c:pt>
                <c:pt idx="494">
                  <c:v>35000</c:v>
                </c:pt>
                <c:pt idx="495">
                  <c:v>35000</c:v>
                </c:pt>
                <c:pt idx="496">
                  <c:v>35000</c:v>
                </c:pt>
                <c:pt idx="497">
                  <c:v>35000</c:v>
                </c:pt>
                <c:pt idx="498">
                  <c:v>35000</c:v>
                </c:pt>
                <c:pt idx="499">
                  <c:v>35000</c:v>
                </c:pt>
                <c:pt idx="500">
                  <c:v>35000</c:v>
                </c:pt>
                <c:pt idx="501">
                  <c:v>35000</c:v>
                </c:pt>
                <c:pt idx="502">
                  <c:v>35000</c:v>
                </c:pt>
                <c:pt idx="503">
                  <c:v>35000</c:v>
                </c:pt>
                <c:pt idx="504">
                  <c:v>35000</c:v>
                </c:pt>
                <c:pt idx="505">
                  <c:v>35000</c:v>
                </c:pt>
                <c:pt idx="506">
                  <c:v>35000</c:v>
                </c:pt>
                <c:pt idx="507">
                  <c:v>35000</c:v>
                </c:pt>
                <c:pt idx="508">
                  <c:v>35000</c:v>
                </c:pt>
                <c:pt idx="509">
                  <c:v>35000</c:v>
                </c:pt>
                <c:pt idx="510">
                  <c:v>35000</c:v>
                </c:pt>
                <c:pt idx="511">
                  <c:v>35000</c:v>
                </c:pt>
                <c:pt idx="512">
                  <c:v>35000</c:v>
                </c:pt>
                <c:pt idx="513">
                  <c:v>35000</c:v>
                </c:pt>
                <c:pt idx="514">
                  <c:v>35000</c:v>
                </c:pt>
                <c:pt idx="515">
                  <c:v>35000</c:v>
                </c:pt>
                <c:pt idx="516">
                  <c:v>35000</c:v>
                </c:pt>
                <c:pt idx="517">
                  <c:v>35000</c:v>
                </c:pt>
                <c:pt idx="518">
                  <c:v>35000</c:v>
                </c:pt>
                <c:pt idx="519">
                  <c:v>35000</c:v>
                </c:pt>
                <c:pt idx="520">
                  <c:v>35000</c:v>
                </c:pt>
                <c:pt idx="521">
                  <c:v>35000</c:v>
                </c:pt>
                <c:pt idx="522">
                  <c:v>35000</c:v>
                </c:pt>
                <c:pt idx="523">
                  <c:v>35000</c:v>
                </c:pt>
                <c:pt idx="524">
                  <c:v>35000</c:v>
                </c:pt>
                <c:pt idx="525">
                  <c:v>35000</c:v>
                </c:pt>
                <c:pt idx="526">
                  <c:v>35000</c:v>
                </c:pt>
                <c:pt idx="527">
                  <c:v>35000</c:v>
                </c:pt>
                <c:pt idx="528">
                  <c:v>35000</c:v>
                </c:pt>
                <c:pt idx="529">
                  <c:v>35000</c:v>
                </c:pt>
                <c:pt idx="530">
                  <c:v>35000</c:v>
                </c:pt>
                <c:pt idx="531">
                  <c:v>35000</c:v>
                </c:pt>
                <c:pt idx="532">
                  <c:v>35000</c:v>
                </c:pt>
                <c:pt idx="533">
                  <c:v>35000</c:v>
                </c:pt>
                <c:pt idx="534">
                  <c:v>35000</c:v>
                </c:pt>
                <c:pt idx="535">
                  <c:v>35000</c:v>
                </c:pt>
                <c:pt idx="536">
                  <c:v>35000</c:v>
                </c:pt>
                <c:pt idx="537">
                  <c:v>35000</c:v>
                </c:pt>
                <c:pt idx="538">
                  <c:v>35000</c:v>
                </c:pt>
              </c:numCache>
            </c:numRef>
          </c:yVal>
          <c:smooth val="1"/>
        </c:ser>
        <c:ser>
          <c:idx val="17"/>
          <c:order val="22"/>
          <c:tx>
            <c:v>J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Well!$D$4:$D$10</c:f>
              <c:numCache>
                <c:formatCode>0.0</c:formatCode>
                <c:ptCount val="7"/>
                <c:pt idx="0">
                  <c:v>56437.337763999996</c:v>
                </c:pt>
                <c:pt idx="1">
                  <c:v>62366.471811999996</c:v>
                </c:pt>
                <c:pt idx="2">
                  <c:v>57550.526776000006</c:v>
                </c:pt>
                <c:pt idx="3">
                  <c:v>67901.576976000011</c:v>
                </c:pt>
                <c:pt idx="4">
                  <c:v>50105.316564000001</c:v>
                </c:pt>
                <c:pt idx="5">
                  <c:v>61411.747371999998</c:v>
                </c:pt>
                <c:pt idx="6">
                  <c:v>49852.363799999999</c:v>
                </c:pt>
              </c:numCache>
            </c:numRef>
          </c:xVal>
          <c:yVal>
            <c:numRef>
              <c:f>Well!$E$4:$E$10</c:f>
              <c:numCache>
                <c:formatCode>0.0</c:formatCode>
                <c:ptCount val="7"/>
                <c:pt idx="0">
                  <c:v>126708.66547200001</c:v>
                </c:pt>
                <c:pt idx="1">
                  <c:v>134933.07518399999</c:v>
                </c:pt>
                <c:pt idx="2">
                  <c:v>118550.52872799999</c:v>
                </c:pt>
                <c:pt idx="3">
                  <c:v>142706.36939599999</c:v>
                </c:pt>
                <c:pt idx="4">
                  <c:v>129933.07502399999</c:v>
                </c:pt>
                <c:pt idx="5">
                  <c:v>124364.83337600001</c:v>
                </c:pt>
                <c:pt idx="6">
                  <c:v>117875.331856</c:v>
                </c:pt>
              </c:numCache>
            </c:numRef>
          </c:yVal>
          <c:smooth val="1"/>
        </c:ser>
        <c:ser>
          <c:idx val="23"/>
          <c:order val="23"/>
          <c:tx>
            <c:v>A</c:v>
          </c:tx>
          <c:spPr>
            <a:ln w="19050" cap="rnd">
              <a:noFill/>
              <a:round/>
            </a:ln>
            <a:effectLst/>
          </c:spPr>
          <c:marker>
            <c:symbol val="x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Well!$D$12:$D$16</c:f>
              <c:numCache>
                <c:formatCode>0.0</c:formatCode>
                <c:ptCount val="5"/>
                <c:pt idx="0">
                  <c:v>58899.770120000001</c:v>
                </c:pt>
                <c:pt idx="1">
                  <c:v>59504.040829999998</c:v>
                </c:pt>
                <c:pt idx="2">
                  <c:v>56077.051350000002</c:v>
                </c:pt>
                <c:pt idx="3">
                  <c:v>53254.332580000002</c:v>
                </c:pt>
                <c:pt idx="4">
                  <c:v>53858.603280000003</c:v>
                </c:pt>
              </c:numCache>
            </c:numRef>
          </c:xVal>
          <c:yVal>
            <c:numRef>
              <c:f>Well!$E$12:$E$16</c:f>
              <c:numCache>
                <c:formatCode>0.0</c:formatCode>
                <c:ptCount val="5"/>
                <c:pt idx="0">
                  <c:v>134600.59766</c:v>
                </c:pt>
                <c:pt idx="1">
                  <c:v>131173.60818000001</c:v>
                </c:pt>
                <c:pt idx="2">
                  <c:v>130569.33747</c:v>
                </c:pt>
                <c:pt idx="3">
                  <c:v>126538.07728</c:v>
                </c:pt>
                <c:pt idx="4">
                  <c:v>123111.08779999999</c:v>
                </c:pt>
              </c:numCache>
            </c:numRef>
          </c:yVal>
          <c:smooth val="1"/>
        </c:ser>
        <c:ser>
          <c:idx val="25"/>
          <c:order val="24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'HM-perm'!$AZ$14:$AZ$292</c:f>
              <c:numCache>
                <c:formatCode>0</c:formatCode>
                <c:ptCount val="279"/>
                <c:pt idx="0">
                  <c:v>49315.22</c:v>
                </c:pt>
                <c:pt idx="1">
                  <c:v>48871.81</c:v>
                </c:pt>
                <c:pt idx="2">
                  <c:v>49006.18</c:v>
                </c:pt>
                <c:pt idx="3">
                  <c:v>49140.56</c:v>
                </c:pt>
                <c:pt idx="4">
                  <c:v>49274.93</c:v>
                </c:pt>
                <c:pt idx="5">
                  <c:v>48697.15</c:v>
                </c:pt>
                <c:pt idx="6">
                  <c:v>48831.519999999997</c:v>
                </c:pt>
                <c:pt idx="7">
                  <c:v>48522.49</c:v>
                </c:pt>
                <c:pt idx="8">
                  <c:v>48347.83</c:v>
                </c:pt>
                <c:pt idx="9">
                  <c:v>48173.17</c:v>
                </c:pt>
                <c:pt idx="10">
                  <c:v>48132.88</c:v>
                </c:pt>
                <c:pt idx="11">
                  <c:v>47958.22</c:v>
                </c:pt>
                <c:pt idx="12">
                  <c:v>47917.94</c:v>
                </c:pt>
                <c:pt idx="13">
                  <c:v>47702.99</c:v>
                </c:pt>
                <c:pt idx="14">
                  <c:v>47662.71</c:v>
                </c:pt>
                <c:pt idx="15">
                  <c:v>47622.42</c:v>
                </c:pt>
                <c:pt idx="16">
                  <c:v>47582.14</c:v>
                </c:pt>
                <c:pt idx="17">
                  <c:v>47541.85</c:v>
                </c:pt>
                <c:pt idx="18">
                  <c:v>47326.91</c:v>
                </c:pt>
                <c:pt idx="19">
                  <c:v>47286.62</c:v>
                </c:pt>
                <c:pt idx="20">
                  <c:v>47246.34</c:v>
                </c:pt>
                <c:pt idx="21">
                  <c:v>47206.05</c:v>
                </c:pt>
                <c:pt idx="22">
                  <c:v>47165.77</c:v>
                </c:pt>
                <c:pt idx="23">
                  <c:v>47125.48</c:v>
                </c:pt>
                <c:pt idx="24">
                  <c:v>47085.2</c:v>
                </c:pt>
                <c:pt idx="25">
                  <c:v>47044.92</c:v>
                </c:pt>
                <c:pt idx="26">
                  <c:v>47004.63</c:v>
                </c:pt>
                <c:pt idx="27">
                  <c:v>46964.35</c:v>
                </c:pt>
                <c:pt idx="28">
                  <c:v>46924.06</c:v>
                </c:pt>
                <c:pt idx="29">
                  <c:v>46883.78</c:v>
                </c:pt>
                <c:pt idx="30">
                  <c:v>46843.49</c:v>
                </c:pt>
                <c:pt idx="31">
                  <c:v>46803.21</c:v>
                </c:pt>
                <c:pt idx="32">
                  <c:v>46776.44</c:v>
                </c:pt>
                <c:pt idx="33">
                  <c:v>46736.160000000003</c:v>
                </c:pt>
                <c:pt idx="34">
                  <c:v>46695.87</c:v>
                </c:pt>
                <c:pt idx="35">
                  <c:v>46749.68</c:v>
                </c:pt>
                <c:pt idx="36">
                  <c:v>46803.49</c:v>
                </c:pt>
                <c:pt idx="37">
                  <c:v>46857.29</c:v>
                </c:pt>
                <c:pt idx="38">
                  <c:v>46911.1</c:v>
                </c:pt>
                <c:pt idx="39">
                  <c:v>47018.71</c:v>
                </c:pt>
                <c:pt idx="40">
                  <c:v>47072.52</c:v>
                </c:pt>
                <c:pt idx="41">
                  <c:v>47126.32</c:v>
                </c:pt>
                <c:pt idx="42">
                  <c:v>47274.22</c:v>
                </c:pt>
                <c:pt idx="43">
                  <c:v>47422.11</c:v>
                </c:pt>
                <c:pt idx="44">
                  <c:v>47516.21</c:v>
                </c:pt>
                <c:pt idx="45">
                  <c:v>47664.1</c:v>
                </c:pt>
                <c:pt idx="46">
                  <c:v>47758.19</c:v>
                </c:pt>
                <c:pt idx="47">
                  <c:v>48000.18</c:v>
                </c:pt>
                <c:pt idx="48">
                  <c:v>48094.27</c:v>
                </c:pt>
                <c:pt idx="49">
                  <c:v>48524.44</c:v>
                </c:pt>
                <c:pt idx="50">
                  <c:v>48618.53</c:v>
                </c:pt>
                <c:pt idx="51">
                  <c:v>48712.62</c:v>
                </c:pt>
                <c:pt idx="52">
                  <c:v>49801.42</c:v>
                </c:pt>
                <c:pt idx="53">
                  <c:v>49895.51</c:v>
                </c:pt>
                <c:pt idx="54">
                  <c:v>49989.599999999999</c:v>
                </c:pt>
                <c:pt idx="55">
                  <c:v>50083.69</c:v>
                </c:pt>
                <c:pt idx="56">
                  <c:v>51064.89</c:v>
                </c:pt>
                <c:pt idx="57">
                  <c:v>51158.98</c:v>
                </c:pt>
                <c:pt idx="58">
                  <c:v>51253.07</c:v>
                </c:pt>
                <c:pt idx="59">
                  <c:v>51347.16</c:v>
                </c:pt>
                <c:pt idx="60">
                  <c:v>51441.25</c:v>
                </c:pt>
                <c:pt idx="61">
                  <c:v>52140.17</c:v>
                </c:pt>
                <c:pt idx="62">
                  <c:v>52234.26</c:v>
                </c:pt>
                <c:pt idx="63">
                  <c:v>52328.35</c:v>
                </c:pt>
                <c:pt idx="64">
                  <c:v>53027.27</c:v>
                </c:pt>
                <c:pt idx="65">
                  <c:v>53121.36</c:v>
                </c:pt>
                <c:pt idx="66">
                  <c:v>53726.19</c:v>
                </c:pt>
                <c:pt idx="67">
                  <c:v>53820.28</c:v>
                </c:pt>
                <c:pt idx="68">
                  <c:v>54331.02</c:v>
                </c:pt>
                <c:pt idx="69">
                  <c:v>54425.11</c:v>
                </c:pt>
                <c:pt idx="70">
                  <c:v>54935.839999999997</c:v>
                </c:pt>
                <c:pt idx="71">
                  <c:v>55029.93</c:v>
                </c:pt>
                <c:pt idx="72">
                  <c:v>55540.67</c:v>
                </c:pt>
                <c:pt idx="73">
                  <c:v>55634.76</c:v>
                </c:pt>
                <c:pt idx="74">
                  <c:v>56145.5</c:v>
                </c:pt>
                <c:pt idx="75">
                  <c:v>56239.59</c:v>
                </c:pt>
                <c:pt idx="76">
                  <c:v>56656.24</c:v>
                </c:pt>
                <c:pt idx="77">
                  <c:v>56750.33</c:v>
                </c:pt>
                <c:pt idx="78">
                  <c:v>57166.98</c:v>
                </c:pt>
                <c:pt idx="79">
                  <c:v>57583.62</c:v>
                </c:pt>
                <c:pt idx="80">
                  <c:v>58000.27</c:v>
                </c:pt>
                <c:pt idx="81">
                  <c:v>58416.92</c:v>
                </c:pt>
                <c:pt idx="82">
                  <c:v>58739.48</c:v>
                </c:pt>
                <c:pt idx="83">
                  <c:v>59062.03</c:v>
                </c:pt>
                <c:pt idx="84">
                  <c:v>59478.68</c:v>
                </c:pt>
                <c:pt idx="85">
                  <c:v>59801.23</c:v>
                </c:pt>
                <c:pt idx="86">
                  <c:v>60029.7</c:v>
                </c:pt>
                <c:pt idx="87">
                  <c:v>60352.26</c:v>
                </c:pt>
                <c:pt idx="88">
                  <c:v>60674.81</c:v>
                </c:pt>
                <c:pt idx="89">
                  <c:v>60997.37</c:v>
                </c:pt>
                <c:pt idx="90">
                  <c:v>61319.93</c:v>
                </c:pt>
                <c:pt idx="91">
                  <c:v>61548.39</c:v>
                </c:pt>
                <c:pt idx="92">
                  <c:v>61642.48</c:v>
                </c:pt>
                <c:pt idx="93">
                  <c:v>61870.95</c:v>
                </c:pt>
                <c:pt idx="94">
                  <c:v>62193.5</c:v>
                </c:pt>
                <c:pt idx="95">
                  <c:v>62421.97</c:v>
                </c:pt>
                <c:pt idx="96">
                  <c:v>62650.44</c:v>
                </c:pt>
                <c:pt idx="97">
                  <c:v>62972.99</c:v>
                </c:pt>
                <c:pt idx="98">
                  <c:v>63201.46</c:v>
                </c:pt>
                <c:pt idx="99">
                  <c:v>63429.93</c:v>
                </c:pt>
                <c:pt idx="100">
                  <c:v>63658.39</c:v>
                </c:pt>
                <c:pt idx="101">
                  <c:v>63886.86</c:v>
                </c:pt>
                <c:pt idx="102">
                  <c:v>64115.33</c:v>
                </c:pt>
                <c:pt idx="103">
                  <c:v>64343.79</c:v>
                </c:pt>
                <c:pt idx="104">
                  <c:v>64572.26</c:v>
                </c:pt>
                <c:pt idx="105">
                  <c:v>64800.72</c:v>
                </c:pt>
                <c:pt idx="106">
                  <c:v>64935.1</c:v>
                </c:pt>
                <c:pt idx="107">
                  <c:v>65163.56</c:v>
                </c:pt>
                <c:pt idx="108">
                  <c:v>65392.03</c:v>
                </c:pt>
                <c:pt idx="109">
                  <c:v>65526.400000000001</c:v>
                </c:pt>
                <c:pt idx="110">
                  <c:v>65620.490000000005</c:v>
                </c:pt>
                <c:pt idx="111">
                  <c:v>65754.87</c:v>
                </c:pt>
                <c:pt idx="112">
                  <c:v>67098.62</c:v>
                </c:pt>
                <c:pt idx="113">
                  <c:v>65983.34</c:v>
                </c:pt>
                <c:pt idx="114">
                  <c:v>66117.710000000006</c:v>
                </c:pt>
                <c:pt idx="115">
                  <c:v>66252.09</c:v>
                </c:pt>
                <c:pt idx="116">
                  <c:v>66386.460000000006</c:v>
                </c:pt>
                <c:pt idx="117">
                  <c:v>66789.59</c:v>
                </c:pt>
                <c:pt idx="118">
                  <c:v>66923.960000000006</c:v>
                </c:pt>
                <c:pt idx="119">
                  <c:v>67058.34</c:v>
                </c:pt>
                <c:pt idx="120">
                  <c:v>66480.55</c:v>
                </c:pt>
                <c:pt idx="121">
                  <c:v>66614.929999999993</c:v>
                </c:pt>
                <c:pt idx="122">
                  <c:v>66749.3</c:v>
                </c:pt>
                <c:pt idx="123">
                  <c:v>66883.679999999993</c:v>
                </c:pt>
                <c:pt idx="124">
                  <c:v>67233</c:v>
                </c:pt>
                <c:pt idx="125">
                  <c:v>67273.279999999999</c:v>
                </c:pt>
                <c:pt idx="126">
                  <c:v>67985.440000000002</c:v>
                </c:pt>
                <c:pt idx="127">
                  <c:v>67851.070000000007</c:v>
                </c:pt>
                <c:pt idx="128">
                  <c:v>67716.69</c:v>
                </c:pt>
                <c:pt idx="129">
                  <c:v>67582.320000000007</c:v>
                </c:pt>
                <c:pt idx="130">
                  <c:v>67447.94</c:v>
                </c:pt>
                <c:pt idx="131">
                  <c:v>68160.100000000006</c:v>
                </c:pt>
                <c:pt idx="132">
                  <c:v>68025.73</c:v>
                </c:pt>
                <c:pt idx="133">
                  <c:v>68200.39</c:v>
                </c:pt>
                <c:pt idx="134">
                  <c:v>68240.679999999993</c:v>
                </c:pt>
                <c:pt idx="135">
                  <c:v>68280.960000000006</c:v>
                </c:pt>
                <c:pt idx="136">
                  <c:v>68321.240000000005</c:v>
                </c:pt>
                <c:pt idx="137">
                  <c:v>68267.44</c:v>
                </c:pt>
                <c:pt idx="138">
                  <c:v>68307.72</c:v>
                </c:pt>
                <c:pt idx="139">
                  <c:v>68348.009999999995</c:v>
                </c:pt>
                <c:pt idx="140">
                  <c:v>68294.2</c:v>
                </c:pt>
                <c:pt idx="141">
                  <c:v>68240.399999999994</c:v>
                </c:pt>
                <c:pt idx="142">
                  <c:v>68280.679999999993</c:v>
                </c:pt>
                <c:pt idx="143">
                  <c:v>68226.87</c:v>
                </c:pt>
                <c:pt idx="144">
                  <c:v>68173.070000000007</c:v>
                </c:pt>
                <c:pt idx="145">
                  <c:v>68119.259999999995</c:v>
                </c:pt>
                <c:pt idx="146">
                  <c:v>68065.460000000006</c:v>
                </c:pt>
                <c:pt idx="147">
                  <c:v>68011.649999999994</c:v>
                </c:pt>
                <c:pt idx="148">
                  <c:v>67917.56</c:v>
                </c:pt>
                <c:pt idx="149">
                  <c:v>67863.759999999995</c:v>
                </c:pt>
                <c:pt idx="150">
                  <c:v>67809.95</c:v>
                </c:pt>
                <c:pt idx="151">
                  <c:v>67715.86</c:v>
                </c:pt>
                <c:pt idx="152">
                  <c:v>67662.05</c:v>
                </c:pt>
                <c:pt idx="153">
                  <c:v>67608.25</c:v>
                </c:pt>
                <c:pt idx="154">
                  <c:v>67514.16</c:v>
                </c:pt>
                <c:pt idx="155">
                  <c:v>67460.350000000006</c:v>
                </c:pt>
                <c:pt idx="156">
                  <c:v>67366.259999999995</c:v>
                </c:pt>
                <c:pt idx="157">
                  <c:v>67218.36</c:v>
                </c:pt>
                <c:pt idx="158">
                  <c:v>67124.27</c:v>
                </c:pt>
                <c:pt idx="159">
                  <c:v>66976.37</c:v>
                </c:pt>
                <c:pt idx="160">
                  <c:v>66882.28</c:v>
                </c:pt>
                <c:pt idx="161">
                  <c:v>66734.39</c:v>
                </c:pt>
                <c:pt idx="162">
                  <c:v>66640.3</c:v>
                </c:pt>
                <c:pt idx="163">
                  <c:v>66586.490000000005</c:v>
                </c:pt>
                <c:pt idx="164">
                  <c:v>66492.399999999994</c:v>
                </c:pt>
                <c:pt idx="165">
                  <c:v>66398.31</c:v>
                </c:pt>
                <c:pt idx="166">
                  <c:v>66250.41</c:v>
                </c:pt>
                <c:pt idx="167">
                  <c:v>66156.320000000007</c:v>
                </c:pt>
                <c:pt idx="168">
                  <c:v>66062.23</c:v>
                </c:pt>
                <c:pt idx="169">
                  <c:v>65914.34</c:v>
                </c:pt>
                <c:pt idx="170">
                  <c:v>65820.25</c:v>
                </c:pt>
                <c:pt idx="171">
                  <c:v>65672.350000000006</c:v>
                </c:pt>
                <c:pt idx="172">
                  <c:v>65578.259999999995</c:v>
                </c:pt>
                <c:pt idx="173">
                  <c:v>65484.17</c:v>
                </c:pt>
                <c:pt idx="174">
                  <c:v>65390.080000000002</c:v>
                </c:pt>
                <c:pt idx="175">
                  <c:v>65148.09</c:v>
                </c:pt>
                <c:pt idx="176">
                  <c:v>65054</c:v>
                </c:pt>
                <c:pt idx="177">
                  <c:v>64906.1</c:v>
                </c:pt>
                <c:pt idx="178">
                  <c:v>64812.01</c:v>
                </c:pt>
                <c:pt idx="179">
                  <c:v>64717.919999999998</c:v>
                </c:pt>
                <c:pt idx="180">
                  <c:v>64475.94</c:v>
                </c:pt>
                <c:pt idx="181">
                  <c:v>64381.84</c:v>
                </c:pt>
                <c:pt idx="182">
                  <c:v>64287.75</c:v>
                </c:pt>
                <c:pt idx="183">
                  <c:v>64193.66</c:v>
                </c:pt>
                <c:pt idx="184">
                  <c:v>64099.57</c:v>
                </c:pt>
                <c:pt idx="185">
                  <c:v>64005.48</c:v>
                </c:pt>
                <c:pt idx="186">
                  <c:v>63911.39</c:v>
                </c:pt>
                <c:pt idx="187">
                  <c:v>63817.3</c:v>
                </c:pt>
                <c:pt idx="188">
                  <c:v>63575.31</c:v>
                </c:pt>
                <c:pt idx="189">
                  <c:v>63481.22</c:v>
                </c:pt>
                <c:pt idx="190">
                  <c:v>63387.13</c:v>
                </c:pt>
                <c:pt idx="191">
                  <c:v>63239.24</c:v>
                </c:pt>
                <c:pt idx="192">
                  <c:v>63145.15</c:v>
                </c:pt>
                <c:pt idx="193">
                  <c:v>63051.06</c:v>
                </c:pt>
                <c:pt idx="194">
                  <c:v>62903.16</c:v>
                </c:pt>
                <c:pt idx="195">
                  <c:v>62809.07</c:v>
                </c:pt>
                <c:pt idx="196">
                  <c:v>62714.98</c:v>
                </c:pt>
                <c:pt idx="197">
                  <c:v>62567.08</c:v>
                </c:pt>
                <c:pt idx="198">
                  <c:v>62472.99</c:v>
                </c:pt>
                <c:pt idx="199">
                  <c:v>62378.9</c:v>
                </c:pt>
                <c:pt idx="200">
                  <c:v>62284.81</c:v>
                </c:pt>
                <c:pt idx="201">
                  <c:v>62190.720000000001</c:v>
                </c:pt>
                <c:pt idx="202">
                  <c:v>61854.64</c:v>
                </c:pt>
                <c:pt idx="203">
                  <c:v>61760.55</c:v>
                </c:pt>
                <c:pt idx="204">
                  <c:v>61666.46</c:v>
                </c:pt>
                <c:pt idx="205">
                  <c:v>61572.37</c:v>
                </c:pt>
                <c:pt idx="206">
                  <c:v>61478.28</c:v>
                </c:pt>
                <c:pt idx="207">
                  <c:v>61384.19</c:v>
                </c:pt>
                <c:pt idx="208">
                  <c:v>61290.09</c:v>
                </c:pt>
                <c:pt idx="209">
                  <c:v>61196</c:v>
                </c:pt>
                <c:pt idx="210">
                  <c:v>61101.91</c:v>
                </c:pt>
                <c:pt idx="211">
                  <c:v>60859.93</c:v>
                </c:pt>
                <c:pt idx="212">
                  <c:v>60765.84</c:v>
                </c:pt>
                <c:pt idx="213">
                  <c:v>60671.75</c:v>
                </c:pt>
                <c:pt idx="214">
                  <c:v>60577.66</c:v>
                </c:pt>
                <c:pt idx="215">
                  <c:v>60483.57</c:v>
                </c:pt>
                <c:pt idx="216">
                  <c:v>60389.47</c:v>
                </c:pt>
                <c:pt idx="217">
                  <c:v>60295.38</c:v>
                </c:pt>
                <c:pt idx="218">
                  <c:v>60201.29</c:v>
                </c:pt>
                <c:pt idx="219">
                  <c:v>60107.199999999997</c:v>
                </c:pt>
                <c:pt idx="220">
                  <c:v>60013.11</c:v>
                </c:pt>
                <c:pt idx="221">
                  <c:v>59919.02</c:v>
                </c:pt>
                <c:pt idx="222">
                  <c:v>59824.93</c:v>
                </c:pt>
                <c:pt idx="223">
                  <c:v>59730.84</c:v>
                </c:pt>
                <c:pt idx="224">
                  <c:v>59636.75</c:v>
                </c:pt>
                <c:pt idx="225">
                  <c:v>59542.66</c:v>
                </c:pt>
                <c:pt idx="226">
                  <c:v>59448.57</c:v>
                </c:pt>
                <c:pt idx="227">
                  <c:v>59354.48</c:v>
                </c:pt>
                <c:pt idx="228">
                  <c:v>59260.39</c:v>
                </c:pt>
                <c:pt idx="229">
                  <c:v>59166.3</c:v>
                </c:pt>
                <c:pt idx="230">
                  <c:v>59072.21</c:v>
                </c:pt>
                <c:pt idx="231">
                  <c:v>58978.11</c:v>
                </c:pt>
                <c:pt idx="232">
                  <c:v>58467.38</c:v>
                </c:pt>
                <c:pt idx="233">
                  <c:v>58373.29</c:v>
                </c:pt>
                <c:pt idx="234">
                  <c:v>58050.73</c:v>
                </c:pt>
                <c:pt idx="235">
                  <c:v>57956.639999999999</c:v>
                </c:pt>
                <c:pt idx="236">
                  <c:v>57634.080000000002</c:v>
                </c:pt>
                <c:pt idx="237">
                  <c:v>57311.53</c:v>
                </c:pt>
                <c:pt idx="238">
                  <c:v>56988.97</c:v>
                </c:pt>
                <c:pt idx="239">
                  <c:v>56666.41</c:v>
                </c:pt>
                <c:pt idx="240">
                  <c:v>56343.86</c:v>
                </c:pt>
                <c:pt idx="241">
                  <c:v>56115.39</c:v>
                </c:pt>
                <c:pt idx="242">
                  <c:v>56021.3</c:v>
                </c:pt>
                <c:pt idx="243">
                  <c:v>55792.83</c:v>
                </c:pt>
                <c:pt idx="244">
                  <c:v>55470.28</c:v>
                </c:pt>
                <c:pt idx="245">
                  <c:v>55241.81</c:v>
                </c:pt>
                <c:pt idx="246">
                  <c:v>54919.25</c:v>
                </c:pt>
                <c:pt idx="247">
                  <c:v>54690.79</c:v>
                </c:pt>
                <c:pt idx="248">
                  <c:v>54368.23</c:v>
                </c:pt>
                <c:pt idx="249">
                  <c:v>54139.77</c:v>
                </c:pt>
                <c:pt idx="250">
                  <c:v>53911.3</c:v>
                </c:pt>
                <c:pt idx="251">
                  <c:v>53817.21</c:v>
                </c:pt>
                <c:pt idx="252">
                  <c:v>53588.74</c:v>
                </c:pt>
                <c:pt idx="253">
                  <c:v>53360.28</c:v>
                </c:pt>
                <c:pt idx="254">
                  <c:v>53266.19</c:v>
                </c:pt>
                <c:pt idx="255">
                  <c:v>53037.72</c:v>
                </c:pt>
                <c:pt idx="256">
                  <c:v>52809.25</c:v>
                </c:pt>
                <c:pt idx="257">
                  <c:v>52715.16</c:v>
                </c:pt>
                <c:pt idx="258">
                  <c:v>52580.79</c:v>
                </c:pt>
                <c:pt idx="259">
                  <c:v>52486.7</c:v>
                </c:pt>
                <c:pt idx="260">
                  <c:v>52258.23</c:v>
                </c:pt>
                <c:pt idx="261">
                  <c:v>52029.77</c:v>
                </c:pt>
                <c:pt idx="262">
                  <c:v>51801.3</c:v>
                </c:pt>
                <c:pt idx="263">
                  <c:v>51572.83</c:v>
                </c:pt>
                <c:pt idx="264">
                  <c:v>51438.46</c:v>
                </c:pt>
                <c:pt idx="265">
                  <c:v>51344.37</c:v>
                </c:pt>
                <c:pt idx="266">
                  <c:v>51209.99</c:v>
                </c:pt>
                <c:pt idx="267">
                  <c:v>50981.53</c:v>
                </c:pt>
                <c:pt idx="268">
                  <c:v>50847.15</c:v>
                </c:pt>
                <c:pt idx="269">
                  <c:v>50753.06</c:v>
                </c:pt>
                <c:pt idx="270">
                  <c:v>50618.69</c:v>
                </c:pt>
                <c:pt idx="271">
                  <c:v>50484.31</c:v>
                </c:pt>
                <c:pt idx="272">
                  <c:v>50349.94</c:v>
                </c:pt>
                <c:pt idx="273">
                  <c:v>50215.56</c:v>
                </c:pt>
                <c:pt idx="274">
                  <c:v>49987.09</c:v>
                </c:pt>
                <c:pt idx="275">
                  <c:v>49852.72</c:v>
                </c:pt>
                <c:pt idx="276">
                  <c:v>49718.34</c:v>
                </c:pt>
                <c:pt idx="277">
                  <c:v>49583.97</c:v>
                </c:pt>
                <c:pt idx="278">
                  <c:v>49449.59</c:v>
                </c:pt>
              </c:numCache>
            </c:numRef>
          </c:xVal>
          <c:yVal>
            <c:numRef>
              <c:f>'HM-perm'!$BA$14:$BA$292</c:f>
              <c:numCache>
                <c:formatCode>0</c:formatCode>
                <c:ptCount val="279"/>
                <c:pt idx="0">
                  <c:v>115478.46</c:v>
                </c:pt>
                <c:pt idx="1">
                  <c:v>115989.2</c:v>
                </c:pt>
                <c:pt idx="2">
                  <c:v>115895.11</c:v>
                </c:pt>
                <c:pt idx="3">
                  <c:v>115801.02</c:v>
                </c:pt>
                <c:pt idx="4">
                  <c:v>115706.93</c:v>
                </c:pt>
                <c:pt idx="5">
                  <c:v>116311.75</c:v>
                </c:pt>
                <c:pt idx="6">
                  <c:v>116217.67</c:v>
                </c:pt>
                <c:pt idx="7">
                  <c:v>116634.31</c:v>
                </c:pt>
                <c:pt idx="8">
                  <c:v>116956.87</c:v>
                </c:pt>
                <c:pt idx="9">
                  <c:v>117279.43</c:v>
                </c:pt>
                <c:pt idx="10">
                  <c:v>117507.89</c:v>
                </c:pt>
                <c:pt idx="11">
                  <c:v>117830.45</c:v>
                </c:pt>
                <c:pt idx="12">
                  <c:v>118058.92</c:v>
                </c:pt>
                <c:pt idx="13">
                  <c:v>118609.94</c:v>
                </c:pt>
                <c:pt idx="14">
                  <c:v>118838.39999999999</c:v>
                </c:pt>
                <c:pt idx="15">
                  <c:v>119066.87</c:v>
                </c:pt>
                <c:pt idx="16">
                  <c:v>119295.33</c:v>
                </c:pt>
                <c:pt idx="17">
                  <c:v>119523.8</c:v>
                </c:pt>
                <c:pt idx="18">
                  <c:v>120074.83</c:v>
                </c:pt>
                <c:pt idx="19">
                  <c:v>120303.29</c:v>
                </c:pt>
                <c:pt idx="20">
                  <c:v>120531.76</c:v>
                </c:pt>
                <c:pt idx="21">
                  <c:v>120760.22</c:v>
                </c:pt>
                <c:pt idx="22">
                  <c:v>120988.69</c:v>
                </c:pt>
                <c:pt idx="23">
                  <c:v>121217.15</c:v>
                </c:pt>
                <c:pt idx="24">
                  <c:v>121445.62</c:v>
                </c:pt>
                <c:pt idx="25">
                  <c:v>121674.08</c:v>
                </c:pt>
                <c:pt idx="26">
                  <c:v>121902.55</c:v>
                </c:pt>
                <c:pt idx="27">
                  <c:v>122131.02</c:v>
                </c:pt>
                <c:pt idx="28">
                  <c:v>122359.48</c:v>
                </c:pt>
                <c:pt idx="29">
                  <c:v>122587.95</c:v>
                </c:pt>
                <c:pt idx="30">
                  <c:v>122816.42</c:v>
                </c:pt>
                <c:pt idx="31">
                  <c:v>123044.88</c:v>
                </c:pt>
                <c:pt idx="32">
                  <c:v>123864.66</c:v>
                </c:pt>
                <c:pt idx="33">
                  <c:v>124093.12</c:v>
                </c:pt>
                <c:pt idx="34">
                  <c:v>124321.59</c:v>
                </c:pt>
                <c:pt idx="35">
                  <c:v>124684.43</c:v>
                </c:pt>
                <c:pt idx="36">
                  <c:v>125047.27</c:v>
                </c:pt>
                <c:pt idx="37">
                  <c:v>125410.11</c:v>
                </c:pt>
                <c:pt idx="38">
                  <c:v>125772.95</c:v>
                </c:pt>
                <c:pt idx="39">
                  <c:v>126498.63</c:v>
                </c:pt>
                <c:pt idx="40">
                  <c:v>126861.47</c:v>
                </c:pt>
                <c:pt idx="41">
                  <c:v>127224.32000000001</c:v>
                </c:pt>
                <c:pt idx="42">
                  <c:v>127721.53</c:v>
                </c:pt>
                <c:pt idx="43">
                  <c:v>128218.75</c:v>
                </c:pt>
                <c:pt idx="44">
                  <c:v>128353.13</c:v>
                </c:pt>
                <c:pt idx="45">
                  <c:v>128850.34</c:v>
                </c:pt>
                <c:pt idx="46">
                  <c:v>128984.72</c:v>
                </c:pt>
                <c:pt idx="47">
                  <c:v>129616.31</c:v>
                </c:pt>
                <c:pt idx="48">
                  <c:v>129750.69</c:v>
                </c:pt>
                <c:pt idx="49">
                  <c:v>130651.03</c:v>
                </c:pt>
                <c:pt idx="50">
                  <c:v>130785.4</c:v>
                </c:pt>
                <c:pt idx="51">
                  <c:v>130919.78</c:v>
                </c:pt>
                <c:pt idx="52">
                  <c:v>132760.75</c:v>
                </c:pt>
                <c:pt idx="53">
                  <c:v>132895.12</c:v>
                </c:pt>
                <c:pt idx="54">
                  <c:v>133029.5</c:v>
                </c:pt>
                <c:pt idx="55">
                  <c:v>133163.88</c:v>
                </c:pt>
                <c:pt idx="56">
                  <c:v>134279.16</c:v>
                </c:pt>
                <c:pt idx="57">
                  <c:v>134413.53</c:v>
                </c:pt>
                <c:pt idx="58">
                  <c:v>134547.91</c:v>
                </c:pt>
                <c:pt idx="59">
                  <c:v>134682.29</c:v>
                </c:pt>
                <c:pt idx="60">
                  <c:v>134816.66</c:v>
                </c:pt>
                <c:pt idx="61">
                  <c:v>135528.82999999999</c:v>
                </c:pt>
                <c:pt idx="62">
                  <c:v>135663.20000000001</c:v>
                </c:pt>
                <c:pt idx="63">
                  <c:v>135797.57</c:v>
                </c:pt>
                <c:pt idx="64">
                  <c:v>136509.74</c:v>
                </c:pt>
                <c:pt idx="65">
                  <c:v>136644.12</c:v>
                </c:pt>
                <c:pt idx="66">
                  <c:v>137221.9</c:v>
                </c:pt>
                <c:pt idx="67">
                  <c:v>137356.28</c:v>
                </c:pt>
                <c:pt idx="68">
                  <c:v>137799.67999999999</c:v>
                </c:pt>
                <c:pt idx="69">
                  <c:v>137934.06</c:v>
                </c:pt>
                <c:pt idx="70">
                  <c:v>138377.47</c:v>
                </c:pt>
                <c:pt idx="71">
                  <c:v>138511.85</c:v>
                </c:pt>
                <c:pt idx="72">
                  <c:v>138955.25</c:v>
                </c:pt>
                <c:pt idx="73">
                  <c:v>139089.63</c:v>
                </c:pt>
                <c:pt idx="74">
                  <c:v>139533.04</c:v>
                </c:pt>
                <c:pt idx="75">
                  <c:v>139667.42000000001</c:v>
                </c:pt>
                <c:pt idx="76">
                  <c:v>139976.45000000001</c:v>
                </c:pt>
                <c:pt idx="77">
                  <c:v>140110.82999999999</c:v>
                </c:pt>
                <c:pt idx="78">
                  <c:v>140419.87</c:v>
                </c:pt>
                <c:pt idx="79">
                  <c:v>140728.9</c:v>
                </c:pt>
                <c:pt idx="80">
                  <c:v>141037.94</c:v>
                </c:pt>
                <c:pt idx="81">
                  <c:v>141346.97</c:v>
                </c:pt>
                <c:pt idx="82">
                  <c:v>141521.63</c:v>
                </c:pt>
                <c:pt idx="83">
                  <c:v>141696.29</c:v>
                </c:pt>
                <c:pt idx="84">
                  <c:v>142005.32999999999</c:v>
                </c:pt>
                <c:pt idx="85">
                  <c:v>142179.98000000001</c:v>
                </c:pt>
                <c:pt idx="86">
                  <c:v>142220.26999999999</c:v>
                </c:pt>
                <c:pt idx="87">
                  <c:v>142394.93</c:v>
                </c:pt>
                <c:pt idx="88">
                  <c:v>142569.59</c:v>
                </c:pt>
                <c:pt idx="89">
                  <c:v>142744.25</c:v>
                </c:pt>
                <c:pt idx="90">
                  <c:v>142918.91</c:v>
                </c:pt>
                <c:pt idx="91">
                  <c:v>142959.20000000001</c:v>
                </c:pt>
                <c:pt idx="92">
                  <c:v>143093.57</c:v>
                </c:pt>
                <c:pt idx="93">
                  <c:v>143133.85</c:v>
                </c:pt>
                <c:pt idx="94">
                  <c:v>143308.51999999999</c:v>
                </c:pt>
                <c:pt idx="95">
                  <c:v>143348.79999999999</c:v>
                </c:pt>
                <c:pt idx="96">
                  <c:v>143389.09</c:v>
                </c:pt>
                <c:pt idx="97">
                  <c:v>143563.74</c:v>
                </c:pt>
                <c:pt idx="98">
                  <c:v>143604.03</c:v>
                </c:pt>
                <c:pt idx="99">
                  <c:v>143644.32</c:v>
                </c:pt>
                <c:pt idx="100">
                  <c:v>143684.6</c:v>
                </c:pt>
                <c:pt idx="101">
                  <c:v>143724.89000000001</c:v>
                </c:pt>
                <c:pt idx="102">
                  <c:v>143765.17000000001</c:v>
                </c:pt>
                <c:pt idx="103">
                  <c:v>143805.45000000001</c:v>
                </c:pt>
                <c:pt idx="104">
                  <c:v>143845.74</c:v>
                </c:pt>
                <c:pt idx="105">
                  <c:v>143886.01999999999</c:v>
                </c:pt>
                <c:pt idx="106">
                  <c:v>143791.93</c:v>
                </c:pt>
                <c:pt idx="107">
                  <c:v>143832.22</c:v>
                </c:pt>
                <c:pt idx="108">
                  <c:v>143872.5</c:v>
                </c:pt>
                <c:pt idx="109">
                  <c:v>143778.41</c:v>
                </c:pt>
                <c:pt idx="110">
                  <c:v>143912.79</c:v>
                </c:pt>
                <c:pt idx="111">
                  <c:v>143818.70000000001</c:v>
                </c:pt>
                <c:pt idx="112">
                  <c:v>142877.79</c:v>
                </c:pt>
                <c:pt idx="113">
                  <c:v>143858.98000000001</c:v>
                </c:pt>
                <c:pt idx="114">
                  <c:v>143764.89000000001</c:v>
                </c:pt>
                <c:pt idx="115">
                  <c:v>143670.79999999999</c:v>
                </c:pt>
                <c:pt idx="116">
                  <c:v>143576.71</c:v>
                </c:pt>
                <c:pt idx="117">
                  <c:v>143294.44</c:v>
                </c:pt>
                <c:pt idx="118">
                  <c:v>143200.35</c:v>
                </c:pt>
                <c:pt idx="119">
                  <c:v>143106.26</c:v>
                </c:pt>
                <c:pt idx="120">
                  <c:v>143711.09</c:v>
                </c:pt>
                <c:pt idx="121">
                  <c:v>143616.99</c:v>
                </c:pt>
                <c:pt idx="122">
                  <c:v>143522.9</c:v>
                </c:pt>
                <c:pt idx="123">
                  <c:v>143428.81</c:v>
                </c:pt>
                <c:pt idx="124">
                  <c:v>142783.70000000001</c:v>
                </c:pt>
                <c:pt idx="125">
                  <c:v>142555.23000000001</c:v>
                </c:pt>
                <c:pt idx="126">
                  <c:v>141856.31</c:v>
                </c:pt>
                <c:pt idx="127">
                  <c:v>141950.39999999999</c:v>
                </c:pt>
                <c:pt idx="128">
                  <c:v>142044.5</c:v>
                </c:pt>
                <c:pt idx="129">
                  <c:v>142138.59</c:v>
                </c:pt>
                <c:pt idx="130">
                  <c:v>142232.67000000001</c:v>
                </c:pt>
                <c:pt idx="131">
                  <c:v>141533.76000000001</c:v>
                </c:pt>
                <c:pt idx="132">
                  <c:v>141627.85</c:v>
                </c:pt>
                <c:pt idx="133">
                  <c:v>141305.29</c:v>
                </c:pt>
                <c:pt idx="134">
                  <c:v>141076.82999999999</c:v>
                </c:pt>
                <c:pt idx="135">
                  <c:v>140848.35999999999</c:v>
                </c:pt>
                <c:pt idx="136">
                  <c:v>140619.89000000001</c:v>
                </c:pt>
                <c:pt idx="137">
                  <c:v>140257.04999999999</c:v>
                </c:pt>
                <c:pt idx="138">
                  <c:v>140028.59</c:v>
                </c:pt>
                <c:pt idx="139">
                  <c:v>139800.12</c:v>
                </c:pt>
                <c:pt idx="140">
                  <c:v>139437.28</c:v>
                </c:pt>
                <c:pt idx="141">
                  <c:v>139074.44</c:v>
                </c:pt>
                <c:pt idx="142">
                  <c:v>138845.97</c:v>
                </c:pt>
                <c:pt idx="143">
                  <c:v>138483.13</c:v>
                </c:pt>
                <c:pt idx="144">
                  <c:v>138120.29</c:v>
                </c:pt>
                <c:pt idx="145">
                  <c:v>137757.45000000001</c:v>
                </c:pt>
                <c:pt idx="146">
                  <c:v>137394.60999999999</c:v>
                </c:pt>
                <c:pt idx="147">
                  <c:v>137031.76999999999</c:v>
                </c:pt>
                <c:pt idx="148">
                  <c:v>136897.39000000001</c:v>
                </c:pt>
                <c:pt idx="149">
                  <c:v>136534.54999999999</c:v>
                </c:pt>
                <c:pt idx="150">
                  <c:v>136171.70000000001</c:v>
                </c:pt>
                <c:pt idx="151">
                  <c:v>136037.32999999999</c:v>
                </c:pt>
                <c:pt idx="152">
                  <c:v>135674.49</c:v>
                </c:pt>
                <c:pt idx="153">
                  <c:v>135311.65</c:v>
                </c:pt>
                <c:pt idx="154">
                  <c:v>135177.28</c:v>
                </c:pt>
                <c:pt idx="155">
                  <c:v>134814.43</c:v>
                </c:pt>
                <c:pt idx="156">
                  <c:v>134680.06</c:v>
                </c:pt>
                <c:pt idx="157">
                  <c:v>134182.84</c:v>
                </c:pt>
                <c:pt idx="158">
                  <c:v>134048.46</c:v>
                </c:pt>
                <c:pt idx="159">
                  <c:v>133551.25</c:v>
                </c:pt>
                <c:pt idx="160">
                  <c:v>133416.87</c:v>
                </c:pt>
                <c:pt idx="161">
                  <c:v>132919.66</c:v>
                </c:pt>
                <c:pt idx="162">
                  <c:v>132785.28</c:v>
                </c:pt>
                <c:pt idx="163">
                  <c:v>132422.44</c:v>
                </c:pt>
                <c:pt idx="164">
                  <c:v>132288.06</c:v>
                </c:pt>
                <c:pt idx="165">
                  <c:v>132153.69</c:v>
                </c:pt>
                <c:pt idx="166">
                  <c:v>131656.47</c:v>
                </c:pt>
                <c:pt idx="167">
                  <c:v>131522.1</c:v>
                </c:pt>
                <c:pt idx="168">
                  <c:v>131387.73000000001</c:v>
                </c:pt>
                <c:pt idx="169">
                  <c:v>130890.51</c:v>
                </c:pt>
                <c:pt idx="170">
                  <c:v>130756.13</c:v>
                </c:pt>
                <c:pt idx="171">
                  <c:v>130258.91</c:v>
                </c:pt>
                <c:pt idx="172">
                  <c:v>130124.54</c:v>
                </c:pt>
                <c:pt idx="173">
                  <c:v>129990.16</c:v>
                </c:pt>
                <c:pt idx="174">
                  <c:v>129855.79</c:v>
                </c:pt>
                <c:pt idx="175">
                  <c:v>129224.19</c:v>
                </c:pt>
                <c:pt idx="176">
                  <c:v>129089.82</c:v>
                </c:pt>
                <c:pt idx="177">
                  <c:v>128592.6</c:v>
                </c:pt>
                <c:pt idx="178">
                  <c:v>128458.23</c:v>
                </c:pt>
                <c:pt idx="179">
                  <c:v>128323.85</c:v>
                </c:pt>
                <c:pt idx="180">
                  <c:v>127692.26</c:v>
                </c:pt>
                <c:pt idx="181">
                  <c:v>127557.88</c:v>
                </c:pt>
                <c:pt idx="182">
                  <c:v>127423.51</c:v>
                </c:pt>
                <c:pt idx="183">
                  <c:v>127289.14</c:v>
                </c:pt>
                <c:pt idx="184">
                  <c:v>127154.76</c:v>
                </c:pt>
                <c:pt idx="185">
                  <c:v>127020.39</c:v>
                </c:pt>
                <c:pt idx="186">
                  <c:v>126886.01</c:v>
                </c:pt>
                <c:pt idx="187">
                  <c:v>126751.63</c:v>
                </c:pt>
                <c:pt idx="188">
                  <c:v>126120.04</c:v>
                </c:pt>
                <c:pt idx="189">
                  <c:v>125985.67</c:v>
                </c:pt>
                <c:pt idx="190">
                  <c:v>125851.29</c:v>
                </c:pt>
                <c:pt idx="191">
                  <c:v>125354.07</c:v>
                </c:pt>
                <c:pt idx="192">
                  <c:v>125219.7</c:v>
                </c:pt>
                <c:pt idx="193">
                  <c:v>125085.32</c:v>
                </c:pt>
                <c:pt idx="194">
                  <c:v>124588.11</c:v>
                </c:pt>
                <c:pt idx="195">
                  <c:v>124453.73</c:v>
                </c:pt>
                <c:pt idx="196">
                  <c:v>124319.36</c:v>
                </c:pt>
                <c:pt idx="197">
                  <c:v>123822.14</c:v>
                </c:pt>
                <c:pt idx="198">
                  <c:v>123687.76</c:v>
                </c:pt>
                <c:pt idx="199">
                  <c:v>123553.39</c:v>
                </c:pt>
                <c:pt idx="200">
                  <c:v>123419.01</c:v>
                </c:pt>
                <c:pt idx="201">
                  <c:v>123284.64</c:v>
                </c:pt>
                <c:pt idx="202">
                  <c:v>122518.67</c:v>
                </c:pt>
                <c:pt idx="203">
                  <c:v>122384.29</c:v>
                </c:pt>
                <c:pt idx="204">
                  <c:v>122249.92</c:v>
                </c:pt>
                <c:pt idx="205">
                  <c:v>122115.55</c:v>
                </c:pt>
                <c:pt idx="206">
                  <c:v>121981.17</c:v>
                </c:pt>
                <c:pt idx="207">
                  <c:v>121846.79</c:v>
                </c:pt>
                <c:pt idx="208">
                  <c:v>121712.42</c:v>
                </c:pt>
                <c:pt idx="209">
                  <c:v>121578.04</c:v>
                </c:pt>
                <c:pt idx="210">
                  <c:v>121443.67</c:v>
                </c:pt>
                <c:pt idx="211">
                  <c:v>120812.08</c:v>
                </c:pt>
                <c:pt idx="212">
                  <c:v>120677.71</c:v>
                </c:pt>
                <c:pt idx="213">
                  <c:v>120543.33</c:v>
                </c:pt>
                <c:pt idx="214">
                  <c:v>120408.95</c:v>
                </c:pt>
                <c:pt idx="215">
                  <c:v>120274.57</c:v>
                </c:pt>
                <c:pt idx="216">
                  <c:v>120140.2</c:v>
                </c:pt>
                <c:pt idx="217">
                  <c:v>120005.83</c:v>
                </c:pt>
                <c:pt idx="218">
                  <c:v>119871.45</c:v>
                </c:pt>
                <c:pt idx="219">
                  <c:v>119737.08</c:v>
                </c:pt>
                <c:pt idx="220">
                  <c:v>119602.7</c:v>
                </c:pt>
                <c:pt idx="221">
                  <c:v>119468.32</c:v>
                </c:pt>
                <c:pt idx="222">
                  <c:v>119333.95</c:v>
                </c:pt>
                <c:pt idx="223">
                  <c:v>119199.57</c:v>
                </c:pt>
                <c:pt idx="224">
                  <c:v>119065.2</c:v>
                </c:pt>
                <c:pt idx="225">
                  <c:v>118930.83</c:v>
                </c:pt>
                <c:pt idx="226">
                  <c:v>118796.45</c:v>
                </c:pt>
                <c:pt idx="227">
                  <c:v>118662.07</c:v>
                </c:pt>
                <c:pt idx="228">
                  <c:v>118527.69</c:v>
                </c:pt>
                <c:pt idx="229">
                  <c:v>118393.32</c:v>
                </c:pt>
                <c:pt idx="230">
                  <c:v>118258.95</c:v>
                </c:pt>
                <c:pt idx="231">
                  <c:v>118124.57</c:v>
                </c:pt>
                <c:pt idx="232">
                  <c:v>117681.16</c:v>
                </c:pt>
                <c:pt idx="233">
                  <c:v>117546.78</c:v>
                </c:pt>
                <c:pt idx="234">
                  <c:v>117372.12</c:v>
                </c:pt>
                <c:pt idx="235">
                  <c:v>117237.75</c:v>
                </c:pt>
                <c:pt idx="236">
                  <c:v>117063.09</c:v>
                </c:pt>
                <c:pt idx="237">
                  <c:v>116888.43</c:v>
                </c:pt>
                <c:pt idx="238">
                  <c:v>116713.77</c:v>
                </c:pt>
                <c:pt idx="239">
                  <c:v>116539.11</c:v>
                </c:pt>
                <c:pt idx="240">
                  <c:v>116364.45</c:v>
                </c:pt>
                <c:pt idx="241">
                  <c:v>116324.16</c:v>
                </c:pt>
                <c:pt idx="242">
                  <c:v>116189.79</c:v>
                </c:pt>
                <c:pt idx="243">
                  <c:v>116149.51</c:v>
                </c:pt>
                <c:pt idx="244">
                  <c:v>115974.84</c:v>
                </c:pt>
                <c:pt idx="245">
                  <c:v>115934.56</c:v>
                </c:pt>
                <c:pt idx="246">
                  <c:v>115759.9</c:v>
                </c:pt>
                <c:pt idx="247">
                  <c:v>115719.61</c:v>
                </c:pt>
                <c:pt idx="248">
                  <c:v>115544.95</c:v>
                </c:pt>
                <c:pt idx="249">
                  <c:v>115504.67</c:v>
                </c:pt>
                <c:pt idx="250">
                  <c:v>115464.39</c:v>
                </c:pt>
                <c:pt idx="251">
                  <c:v>115330.01</c:v>
                </c:pt>
                <c:pt idx="252">
                  <c:v>115289.72</c:v>
                </c:pt>
                <c:pt idx="253">
                  <c:v>115249.44</c:v>
                </c:pt>
                <c:pt idx="254">
                  <c:v>115115.07</c:v>
                </c:pt>
                <c:pt idx="255">
                  <c:v>115074.78</c:v>
                </c:pt>
                <c:pt idx="256">
                  <c:v>115034.49</c:v>
                </c:pt>
                <c:pt idx="257">
                  <c:v>114900.12</c:v>
                </c:pt>
                <c:pt idx="258">
                  <c:v>114994.21</c:v>
                </c:pt>
                <c:pt idx="259">
                  <c:v>114859.83</c:v>
                </c:pt>
                <c:pt idx="260">
                  <c:v>114819.55</c:v>
                </c:pt>
                <c:pt idx="261">
                  <c:v>114779.27</c:v>
                </c:pt>
                <c:pt idx="262">
                  <c:v>114738.98</c:v>
                </c:pt>
                <c:pt idx="263">
                  <c:v>114698.7</c:v>
                </c:pt>
                <c:pt idx="264">
                  <c:v>114792.79</c:v>
                </c:pt>
                <c:pt idx="265">
                  <c:v>114658.41</c:v>
                </c:pt>
                <c:pt idx="266">
                  <c:v>114752.5</c:v>
                </c:pt>
                <c:pt idx="267">
                  <c:v>114712.22</c:v>
                </c:pt>
                <c:pt idx="268">
                  <c:v>114806.31</c:v>
                </c:pt>
                <c:pt idx="269">
                  <c:v>114671.94</c:v>
                </c:pt>
                <c:pt idx="270">
                  <c:v>114766.02</c:v>
                </c:pt>
                <c:pt idx="271">
                  <c:v>114860.11</c:v>
                </c:pt>
                <c:pt idx="272">
                  <c:v>114954.2</c:v>
                </c:pt>
                <c:pt idx="273">
                  <c:v>115048.3</c:v>
                </c:pt>
                <c:pt idx="274">
                  <c:v>115008.01</c:v>
                </c:pt>
                <c:pt idx="275">
                  <c:v>115102.1</c:v>
                </c:pt>
                <c:pt idx="276">
                  <c:v>115196.19</c:v>
                </c:pt>
                <c:pt idx="277">
                  <c:v>115290.28</c:v>
                </c:pt>
                <c:pt idx="278">
                  <c:v>115384.37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014992"/>
        <c:axId val="504015384"/>
      </c:scatterChart>
      <c:valAx>
        <c:axId val="504014992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4015384"/>
        <c:crosses val="autoZero"/>
        <c:crossBetween val="midCat"/>
      </c:valAx>
      <c:valAx>
        <c:axId val="504015384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401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'HM-perm'!$K$53:$K$64</c:f>
              <c:numCache>
                <c:formatCode>0.0</c:formatCode>
                <c:ptCount val="12"/>
                <c:pt idx="0">
                  <c:v>3.4538932375683848</c:v>
                </c:pt>
                <c:pt idx="1">
                  <c:v>3.7888103176149723</c:v>
                </c:pt>
                <c:pt idx="2">
                  <c:v>4.0051541511373463</c:v>
                </c:pt>
                <c:pt idx="3">
                  <c:v>4.1562036332576264</c:v>
                </c:pt>
                <c:pt idx="4">
                  <c:v>6.0182834017792528</c:v>
                </c:pt>
                <c:pt idx="5">
                  <c:v>8.7146199513190492</c:v>
                </c:pt>
                <c:pt idx="6">
                  <c:v>12.618980500897603</c:v>
                </c:pt>
                <c:pt idx="7">
                  <c:v>18.272589025288628</c:v>
                </c:pt>
                <c:pt idx="8">
                  <c:v>26.45915093246629</c:v>
                </c:pt>
                <c:pt idx="9">
                  <c:v>38.313490611436372</c:v>
                </c:pt>
                <c:pt idx="10">
                  <c:v>55.478861229497362</c:v>
                </c:pt>
                <c:pt idx="11">
                  <c:v>66.759864521280633</c:v>
                </c:pt>
              </c:numCache>
            </c:numRef>
          </c:xVal>
          <c:yVal>
            <c:numRef>
              <c:f>'HM-perm'!$L$53:$L$64</c:f>
              <c:numCache>
                <c:formatCode>0.0</c:formatCode>
                <c:ptCount val="12"/>
                <c:pt idx="0">
                  <c:v>3.7992825613252235</c:v>
                </c:pt>
                <c:pt idx="1">
                  <c:v>4.1676913493764696</c:v>
                </c:pt>
                <c:pt idx="2">
                  <c:v>4.4056695662510812</c:v>
                </c:pt>
                <c:pt idx="3">
                  <c:v>4.5718239965833893</c:v>
                </c:pt>
                <c:pt idx="4">
                  <c:v>6.6201117419571789</c:v>
                </c:pt>
                <c:pt idx="5">
                  <c:v>9.586081946450955</c:v>
                </c:pt>
                <c:pt idx="6">
                  <c:v>13.880878550987365</c:v>
                </c:pt>
                <c:pt idx="7">
                  <c:v>20.099847927817493</c:v>
                </c:pt>
                <c:pt idx="8">
                  <c:v>29.105066025712922</c:v>
                </c:pt>
                <c:pt idx="9">
                  <c:v>42.144839672580012</c:v>
                </c:pt>
                <c:pt idx="10">
                  <c:v>61.026747352447103</c:v>
                </c:pt>
                <c:pt idx="11">
                  <c:v>73.435850973408705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'HM-perm'!$K$53:$K$64</c:f>
              <c:numCache>
                <c:formatCode>0.0</c:formatCode>
                <c:ptCount val="12"/>
                <c:pt idx="0">
                  <c:v>3.4538932375683848</c:v>
                </c:pt>
                <c:pt idx="1">
                  <c:v>3.7888103176149723</c:v>
                </c:pt>
                <c:pt idx="2">
                  <c:v>4.0051541511373463</c:v>
                </c:pt>
                <c:pt idx="3">
                  <c:v>4.1562036332576264</c:v>
                </c:pt>
                <c:pt idx="4">
                  <c:v>6.0182834017792528</c:v>
                </c:pt>
                <c:pt idx="5">
                  <c:v>8.7146199513190492</c:v>
                </c:pt>
                <c:pt idx="6">
                  <c:v>12.618980500897603</c:v>
                </c:pt>
                <c:pt idx="7">
                  <c:v>18.272589025288628</c:v>
                </c:pt>
                <c:pt idx="8">
                  <c:v>26.45915093246629</c:v>
                </c:pt>
                <c:pt idx="9">
                  <c:v>38.313490611436372</c:v>
                </c:pt>
                <c:pt idx="10">
                  <c:v>55.478861229497362</c:v>
                </c:pt>
                <c:pt idx="11">
                  <c:v>66.759864521280633</c:v>
                </c:pt>
              </c:numCache>
            </c:numRef>
          </c:xVal>
          <c:yVal>
            <c:numRef>
              <c:f>'HM-perm'!$K$53:$K$64</c:f>
              <c:numCache>
                <c:formatCode>0.0</c:formatCode>
                <c:ptCount val="12"/>
                <c:pt idx="0">
                  <c:v>3.4538932375683848</c:v>
                </c:pt>
                <c:pt idx="1">
                  <c:v>3.7888103176149723</c:v>
                </c:pt>
                <c:pt idx="2">
                  <c:v>4.0051541511373463</c:v>
                </c:pt>
                <c:pt idx="3">
                  <c:v>4.1562036332576264</c:v>
                </c:pt>
                <c:pt idx="4">
                  <c:v>6.0182834017792528</c:v>
                </c:pt>
                <c:pt idx="5">
                  <c:v>8.7146199513190492</c:v>
                </c:pt>
                <c:pt idx="6">
                  <c:v>12.618980500897603</c:v>
                </c:pt>
                <c:pt idx="7">
                  <c:v>18.272589025288628</c:v>
                </c:pt>
                <c:pt idx="8">
                  <c:v>26.45915093246629</c:v>
                </c:pt>
                <c:pt idx="9">
                  <c:v>38.313490611436372</c:v>
                </c:pt>
                <c:pt idx="10">
                  <c:v>55.478861229497362</c:v>
                </c:pt>
                <c:pt idx="11">
                  <c:v>66.759864521280633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'HM-perm'!$K$53:$K$64</c:f>
              <c:numCache>
                <c:formatCode>0.0</c:formatCode>
                <c:ptCount val="12"/>
                <c:pt idx="0">
                  <c:v>3.4538932375683848</c:v>
                </c:pt>
                <c:pt idx="1">
                  <c:v>3.7888103176149723</c:v>
                </c:pt>
                <c:pt idx="2">
                  <c:v>4.0051541511373463</c:v>
                </c:pt>
                <c:pt idx="3">
                  <c:v>4.1562036332576264</c:v>
                </c:pt>
                <c:pt idx="4">
                  <c:v>6.0182834017792528</c:v>
                </c:pt>
                <c:pt idx="5">
                  <c:v>8.7146199513190492</c:v>
                </c:pt>
                <c:pt idx="6">
                  <c:v>12.618980500897603</c:v>
                </c:pt>
                <c:pt idx="7">
                  <c:v>18.272589025288628</c:v>
                </c:pt>
                <c:pt idx="8">
                  <c:v>26.45915093246629</c:v>
                </c:pt>
                <c:pt idx="9">
                  <c:v>38.313490611436372</c:v>
                </c:pt>
                <c:pt idx="10">
                  <c:v>55.478861229497362</c:v>
                </c:pt>
                <c:pt idx="11">
                  <c:v>66.759864521280633</c:v>
                </c:pt>
              </c:numCache>
            </c:numRef>
          </c:xVal>
          <c:yVal>
            <c:numRef>
              <c:f>'HM-perm'!$N$53:$N$64</c:f>
              <c:numCache>
                <c:formatCode>0.0</c:formatCode>
                <c:ptCount val="12"/>
                <c:pt idx="0">
                  <c:v>4.7311678248068745</c:v>
                </c:pt>
                <c:pt idx="1">
                  <c:v>5.2381955034412924</c:v>
                </c:pt>
                <c:pt idx="2">
                  <c:v>5.5681344488883475</c:v>
                </c:pt>
                <c:pt idx="3">
                  <c:v>5.7995600977001081</c:v>
                </c:pt>
                <c:pt idx="4">
                  <c:v>8.7146199513190563</c:v>
                </c:pt>
                <c:pt idx="5">
                  <c:v>13.094889891053095</c:v>
                </c:pt>
                <c:pt idx="6">
                  <c:v>19.67683527413606</c:v>
                </c:pt>
                <c:pt idx="7">
                  <c:v>29.567094464079368</c:v>
                </c:pt>
                <c:pt idx="8">
                  <c:v>44.428540609723491</c:v>
                </c:pt>
                <c:pt idx="9">
                  <c:v>66.759864521280704</c:v>
                </c:pt>
                <c:pt idx="10">
                  <c:v>100.31568558712314</c:v>
                </c:pt>
                <c:pt idx="11">
                  <c:v>122.96897274580584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014208"/>
        <c:axId val="504015776"/>
      </c:scatterChart>
      <c:valAx>
        <c:axId val="50401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4015776"/>
        <c:crosses val="autoZero"/>
        <c:crossBetween val="midCat"/>
      </c:valAx>
      <c:valAx>
        <c:axId val="50401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4014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'HM-perm'!$AK$52:$AK$64</c:f>
              <c:numCache>
                <c:formatCode>0</c:formatCode>
                <c:ptCount val="13"/>
                <c:pt idx="0">
                  <c:v>20.30562289626695</c:v>
                </c:pt>
                <c:pt idx="1">
                  <c:v>21.858674338499856</c:v>
                </c:pt>
                <c:pt idx="2">
                  <c:v>23.530509075120882</c:v>
                </c:pt>
                <c:pt idx="3">
                  <c:v>31.598126714753864</c:v>
                </c:pt>
                <c:pt idx="4">
                  <c:v>42.431789669068721</c:v>
                </c:pt>
                <c:pt idx="5">
                  <c:v>56.979858039477286</c:v>
                </c:pt>
                <c:pt idx="6">
                  <c:v>76.515844547695536</c:v>
                </c:pt>
                <c:pt idx="7">
                  <c:v>102.74989563488965</c:v>
                </c:pt>
                <c:pt idx="8">
                  <c:v>137.9784947207863</c:v>
                </c:pt>
                <c:pt idx="9">
                  <c:v>185.28549238690897</c:v>
                </c:pt>
                <c:pt idx="10">
                  <c:v>248.81206131818638</c:v>
                </c:pt>
                <c:pt idx="11">
                  <c:v>334.1192073912145</c:v>
                </c:pt>
                <c:pt idx="12">
                  <c:v>387.18315029560335</c:v>
                </c:pt>
              </c:numCache>
            </c:numRef>
          </c:xVal>
          <c:yVal>
            <c:numRef>
              <c:f>'HM-perm'!$AL$52:$AL$64</c:f>
              <c:numCache>
                <c:formatCode>0</c:formatCode>
                <c:ptCount val="13"/>
                <c:pt idx="0">
                  <c:v>22.336185185893648</c:v>
                </c:pt>
                <c:pt idx="1">
                  <c:v>24.044541772349845</c:v>
                </c:pt>
                <c:pt idx="2">
                  <c:v>25.883559982632974</c:v>
                </c:pt>
                <c:pt idx="3">
                  <c:v>34.757939386229253</c:v>
                </c:pt>
                <c:pt idx="4">
                  <c:v>46.674968635975596</c:v>
                </c:pt>
                <c:pt idx="5">
                  <c:v>62.677843843425016</c:v>
                </c:pt>
                <c:pt idx="6">
                  <c:v>84.167429002465099</c:v>
                </c:pt>
                <c:pt idx="7">
                  <c:v>113.02488519837863</c:v>
                </c:pt>
                <c:pt idx="8">
                  <c:v>151.77634419286494</c:v>
                </c:pt>
                <c:pt idx="9">
                  <c:v>203.81404162559988</c:v>
                </c:pt>
                <c:pt idx="10">
                  <c:v>273.69326745000507</c:v>
                </c:pt>
                <c:pt idx="11">
                  <c:v>367.53112813033596</c:v>
                </c:pt>
                <c:pt idx="12">
                  <c:v>425.90146532516371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'HM-perm'!$AK$52:$AK$64</c:f>
              <c:numCache>
                <c:formatCode>0</c:formatCode>
                <c:ptCount val="13"/>
                <c:pt idx="0">
                  <c:v>20.30562289626695</c:v>
                </c:pt>
                <c:pt idx="1">
                  <c:v>21.858674338499856</c:v>
                </c:pt>
                <c:pt idx="2">
                  <c:v>23.530509075120882</c:v>
                </c:pt>
                <c:pt idx="3">
                  <c:v>31.598126714753864</c:v>
                </c:pt>
                <c:pt idx="4">
                  <c:v>42.431789669068721</c:v>
                </c:pt>
                <c:pt idx="5">
                  <c:v>56.979858039477286</c:v>
                </c:pt>
                <c:pt idx="6">
                  <c:v>76.515844547695536</c:v>
                </c:pt>
                <c:pt idx="7">
                  <c:v>102.74989563488965</c:v>
                </c:pt>
                <c:pt idx="8">
                  <c:v>137.9784947207863</c:v>
                </c:pt>
                <c:pt idx="9">
                  <c:v>185.28549238690897</c:v>
                </c:pt>
                <c:pt idx="10">
                  <c:v>248.81206131818638</c:v>
                </c:pt>
                <c:pt idx="11">
                  <c:v>334.1192073912145</c:v>
                </c:pt>
                <c:pt idx="12">
                  <c:v>387.18315029560335</c:v>
                </c:pt>
              </c:numCache>
            </c:numRef>
          </c:xVal>
          <c:yVal>
            <c:numRef>
              <c:f>'HM-perm'!$AK$52:$AK$64</c:f>
              <c:numCache>
                <c:formatCode>0</c:formatCode>
                <c:ptCount val="13"/>
                <c:pt idx="0">
                  <c:v>20.30562289626695</c:v>
                </c:pt>
                <c:pt idx="1">
                  <c:v>21.858674338499856</c:v>
                </c:pt>
                <c:pt idx="2">
                  <c:v>23.530509075120882</c:v>
                </c:pt>
                <c:pt idx="3">
                  <c:v>31.598126714753864</c:v>
                </c:pt>
                <c:pt idx="4">
                  <c:v>42.431789669068721</c:v>
                </c:pt>
                <c:pt idx="5">
                  <c:v>56.979858039477286</c:v>
                </c:pt>
                <c:pt idx="6">
                  <c:v>76.515844547695536</c:v>
                </c:pt>
                <c:pt idx="7">
                  <c:v>102.74989563488965</c:v>
                </c:pt>
                <c:pt idx="8">
                  <c:v>137.9784947207863</c:v>
                </c:pt>
                <c:pt idx="9">
                  <c:v>185.28549238690897</c:v>
                </c:pt>
                <c:pt idx="10">
                  <c:v>248.81206131818638</c:v>
                </c:pt>
                <c:pt idx="11">
                  <c:v>334.1192073912145</c:v>
                </c:pt>
                <c:pt idx="12">
                  <c:v>387.18315029560335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831496"/>
        <c:axId val="505831888"/>
      </c:scatterChart>
      <c:valAx>
        <c:axId val="50583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5831888"/>
        <c:crosses val="autoZero"/>
        <c:crossBetween val="midCat"/>
      </c:valAx>
      <c:valAx>
        <c:axId val="50583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583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PERM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'Input-PERM'!$AK$4:$AK$8</c:f>
              <c:numCache>
                <c:formatCode>General</c:formatCode>
                <c:ptCount val="5"/>
                <c:pt idx="0">
                  <c:v>34593.520600000003</c:v>
                </c:pt>
                <c:pt idx="1">
                  <c:v>56093.574000000001</c:v>
                </c:pt>
                <c:pt idx="2">
                  <c:v>81403.9516</c:v>
                </c:pt>
                <c:pt idx="3">
                  <c:v>60038.2736</c:v>
                </c:pt>
                <c:pt idx="4">
                  <c:v>34593.520600000003</c:v>
                </c:pt>
              </c:numCache>
            </c:numRef>
          </c:xVal>
          <c:yVal>
            <c:numRef>
              <c:f>'Input-PERM'!$AL$4:$AL$8</c:f>
              <c:numCache>
                <c:formatCode>General</c:formatCode>
                <c:ptCount val="5"/>
                <c:pt idx="0">
                  <c:v>119478.5687</c:v>
                </c:pt>
                <c:pt idx="1">
                  <c:v>104424.0693</c:v>
                </c:pt>
                <c:pt idx="2">
                  <c:v>140571.03469999999</c:v>
                </c:pt>
                <c:pt idx="3">
                  <c:v>155531.44349999999</c:v>
                </c:pt>
                <c:pt idx="4">
                  <c:v>119478.5687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'Input-PERM'!$K$4:$K$1770</c:f>
              <c:numCache>
                <c:formatCode>General</c:formatCode>
                <c:ptCount val="1767"/>
                <c:pt idx="0">
                  <c:v>72755.3</c:v>
                </c:pt>
                <c:pt idx="1">
                  <c:v>72955.7</c:v>
                </c:pt>
                <c:pt idx="2">
                  <c:v>72655.8</c:v>
                </c:pt>
                <c:pt idx="3">
                  <c:v>73257.899999999994</c:v>
                </c:pt>
                <c:pt idx="4">
                  <c:v>73509.2</c:v>
                </c:pt>
                <c:pt idx="5">
                  <c:v>72669.899999999994</c:v>
                </c:pt>
                <c:pt idx="6">
                  <c:v>73849.100000000006</c:v>
                </c:pt>
                <c:pt idx="7">
                  <c:v>72784.800000000003</c:v>
                </c:pt>
                <c:pt idx="8">
                  <c:v>74265.399999999994</c:v>
                </c:pt>
                <c:pt idx="9">
                  <c:v>73076.800000000003</c:v>
                </c:pt>
                <c:pt idx="10">
                  <c:v>74744.399999999994</c:v>
                </c:pt>
                <c:pt idx="11">
                  <c:v>73293.600000000006</c:v>
                </c:pt>
                <c:pt idx="12">
                  <c:v>75400.600000000006</c:v>
                </c:pt>
                <c:pt idx="13">
                  <c:v>75956</c:v>
                </c:pt>
                <c:pt idx="14">
                  <c:v>73599.7</c:v>
                </c:pt>
                <c:pt idx="15">
                  <c:v>72755.3</c:v>
                </c:pt>
                <c:pt idx="16">
                  <c:v>72955.7</c:v>
                </c:pt>
                <c:pt idx="17">
                  <c:v>72655.8</c:v>
                </c:pt>
                <c:pt idx="18">
                  <c:v>73257.899999999994</c:v>
                </c:pt>
                <c:pt idx="19">
                  <c:v>73509.2</c:v>
                </c:pt>
                <c:pt idx="20">
                  <c:v>72669.899999999994</c:v>
                </c:pt>
                <c:pt idx="21">
                  <c:v>73849.100000000006</c:v>
                </c:pt>
                <c:pt idx="22">
                  <c:v>72784.800000000003</c:v>
                </c:pt>
                <c:pt idx="23">
                  <c:v>74265.399999999994</c:v>
                </c:pt>
                <c:pt idx="24">
                  <c:v>73076.800000000003</c:v>
                </c:pt>
                <c:pt idx="25">
                  <c:v>74744.399999999994</c:v>
                </c:pt>
                <c:pt idx="26">
                  <c:v>73293.600000000006</c:v>
                </c:pt>
                <c:pt idx="27">
                  <c:v>75400.600000000006</c:v>
                </c:pt>
                <c:pt idx="28">
                  <c:v>75956</c:v>
                </c:pt>
                <c:pt idx="29">
                  <c:v>73599.7</c:v>
                </c:pt>
                <c:pt idx="30">
                  <c:v>72755.3</c:v>
                </c:pt>
                <c:pt idx="31">
                  <c:v>72955.7</c:v>
                </c:pt>
                <c:pt idx="32">
                  <c:v>72655.8</c:v>
                </c:pt>
                <c:pt idx="33">
                  <c:v>73257.899999999994</c:v>
                </c:pt>
                <c:pt idx="34">
                  <c:v>73509.2</c:v>
                </c:pt>
                <c:pt idx="35">
                  <c:v>72669.899999999994</c:v>
                </c:pt>
                <c:pt idx="36">
                  <c:v>73849.100000000006</c:v>
                </c:pt>
                <c:pt idx="37">
                  <c:v>72784.800000000003</c:v>
                </c:pt>
                <c:pt idx="38">
                  <c:v>74265.399999999994</c:v>
                </c:pt>
                <c:pt idx="39">
                  <c:v>73076.800000000003</c:v>
                </c:pt>
                <c:pt idx="40">
                  <c:v>74744.399999999994</c:v>
                </c:pt>
                <c:pt idx="41">
                  <c:v>73293.600000000006</c:v>
                </c:pt>
                <c:pt idx="42">
                  <c:v>75400.600000000006</c:v>
                </c:pt>
                <c:pt idx="43">
                  <c:v>75956</c:v>
                </c:pt>
                <c:pt idx="44">
                  <c:v>73599.7</c:v>
                </c:pt>
                <c:pt idx="45">
                  <c:v>69141.7</c:v>
                </c:pt>
                <c:pt idx="46">
                  <c:v>69023.600000000006</c:v>
                </c:pt>
                <c:pt idx="47">
                  <c:v>69415.399999999994</c:v>
                </c:pt>
                <c:pt idx="48">
                  <c:v>69037.7</c:v>
                </c:pt>
                <c:pt idx="49">
                  <c:v>69848.800000000003</c:v>
                </c:pt>
                <c:pt idx="50">
                  <c:v>69115.5</c:v>
                </c:pt>
                <c:pt idx="51">
                  <c:v>70412.100000000006</c:v>
                </c:pt>
                <c:pt idx="52">
                  <c:v>69195.5</c:v>
                </c:pt>
                <c:pt idx="53">
                  <c:v>71147.3</c:v>
                </c:pt>
                <c:pt idx="54">
                  <c:v>69351.399999999994</c:v>
                </c:pt>
                <c:pt idx="55">
                  <c:v>71932.399999999994</c:v>
                </c:pt>
                <c:pt idx="56">
                  <c:v>69627</c:v>
                </c:pt>
                <c:pt idx="57">
                  <c:v>72877</c:v>
                </c:pt>
                <c:pt idx="58">
                  <c:v>69810.7</c:v>
                </c:pt>
                <c:pt idx="59">
                  <c:v>73819.899999999994</c:v>
                </c:pt>
                <c:pt idx="60">
                  <c:v>70112.5</c:v>
                </c:pt>
                <c:pt idx="61">
                  <c:v>70322.2</c:v>
                </c:pt>
                <c:pt idx="62">
                  <c:v>74854.7</c:v>
                </c:pt>
                <c:pt idx="63">
                  <c:v>70465.899999999994</c:v>
                </c:pt>
                <c:pt idx="64">
                  <c:v>75602</c:v>
                </c:pt>
                <c:pt idx="65">
                  <c:v>70571.899999999994</c:v>
                </c:pt>
                <c:pt idx="66">
                  <c:v>76153.2</c:v>
                </c:pt>
                <c:pt idx="67">
                  <c:v>70781.5</c:v>
                </c:pt>
                <c:pt idx="68">
                  <c:v>76638.8</c:v>
                </c:pt>
                <c:pt idx="69">
                  <c:v>70859.600000000006</c:v>
                </c:pt>
                <c:pt idx="70">
                  <c:v>77188</c:v>
                </c:pt>
                <c:pt idx="71">
                  <c:v>70885.5</c:v>
                </c:pt>
                <c:pt idx="72">
                  <c:v>77753.3</c:v>
                </c:pt>
                <c:pt idx="73">
                  <c:v>70899.600000000006</c:v>
                </c:pt>
                <c:pt idx="74">
                  <c:v>69141.7</c:v>
                </c:pt>
                <c:pt idx="75">
                  <c:v>69023.600000000006</c:v>
                </c:pt>
                <c:pt idx="76">
                  <c:v>69415.399999999994</c:v>
                </c:pt>
                <c:pt idx="77">
                  <c:v>69037.7</c:v>
                </c:pt>
                <c:pt idx="78">
                  <c:v>69848.800000000003</c:v>
                </c:pt>
                <c:pt idx="79">
                  <c:v>69115.5</c:v>
                </c:pt>
                <c:pt idx="80">
                  <c:v>70412.100000000006</c:v>
                </c:pt>
                <c:pt idx="81">
                  <c:v>69195.5</c:v>
                </c:pt>
                <c:pt idx="82">
                  <c:v>71147.3</c:v>
                </c:pt>
                <c:pt idx="83">
                  <c:v>69351.399999999994</c:v>
                </c:pt>
                <c:pt idx="84">
                  <c:v>71932.399999999994</c:v>
                </c:pt>
                <c:pt idx="85">
                  <c:v>69627</c:v>
                </c:pt>
                <c:pt idx="86">
                  <c:v>72877</c:v>
                </c:pt>
                <c:pt idx="87">
                  <c:v>69810.7</c:v>
                </c:pt>
                <c:pt idx="88">
                  <c:v>73819.899999999994</c:v>
                </c:pt>
                <c:pt idx="89">
                  <c:v>70112.5</c:v>
                </c:pt>
                <c:pt idx="90">
                  <c:v>70322.2</c:v>
                </c:pt>
                <c:pt idx="91">
                  <c:v>74854.7</c:v>
                </c:pt>
                <c:pt idx="92">
                  <c:v>70465.899999999994</c:v>
                </c:pt>
                <c:pt idx="93">
                  <c:v>75602</c:v>
                </c:pt>
                <c:pt idx="94">
                  <c:v>70571.899999999994</c:v>
                </c:pt>
                <c:pt idx="95">
                  <c:v>76153.2</c:v>
                </c:pt>
                <c:pt idx="96">
                  <c:v>70781.5</c:v>
                </c:pt>
                <c:pt idx="97">
                  <c:v>76638.8</c:v>
                </c:pt>
                <c:pt idx="98">
                  <c:v>70859.600000000006</c:v>
                </c:pt>
                <c:pt idx="99">
                  <c:v>77188</c:v>
                </c:pt>
                <c:pt idx="100">
                  <c:v>70885.5</c:v>
                </c:pt>
                <c:pt idx="101">
                  <c:v>77753.3</c:v>
                </c:pt>
                <c:pt idx="102">
                  <c:v>70899.600000000006</c:v>
                </c:pt>
                <c:pt idx="103">
                  <c:v>69141.7</c:v>
                </c:pt>
                <c:pt idx="104">
                  <c:v>69023.600000000006</c:v>
                </c:pt>
                <c:pt idx="105">
                  <c:v>69415.399999999994</c:v>
                </c:pt>
                <c:pt idx="106">
                  <c:v>69037.7</c:v>
                </c:pt>
                <c:pt idx="107">
                  <c:v>69848.800000000003</c:v>
                </c:pt>
                <c:pt idx="108">
                  <c:v>69115.5</c:v>
                </c:pt>
                <c:pt idx="109">
                  <c:v>70412.100000000006</c:v>
                </c:pt>
                <c:pt idx="110">
                  <c:v>69195.5</c:v>
                </c:pt>
                <c:pt idx="111">
                  <c:v>71147.3</c:v>
                </c:pt>
                <c:pt idx="112">
                  <c:v>69351.399999999994</c:v>
                </c:pt>
                <c:pt idx="113">
                  <c:v>71932.399999999994</c:v>
                </c:pt>
                <c:pt idx="114">
                  <c:v>69627</c:v>
                </c:pt>
                <c:pt idx="115">
                  <c:v>72877</c:v>
                </c:pt>
                <c:pt idx="116">
                  <c:v>69810.7</c:v>
                </c:pt>
                <c:pt idx="117">
                  <c:v>73819.899999999994</c:v>
                </c:pt>
                <c:pt idx="118">
                  <c:v>70112.5</c:v>
                </c:pt>
                <c:pt idx="119">
                  <c:v>70322.2</c:v>
                </c:pt>
                <c:pt idx="120">
                  <c:v>74854.7</c:v>
                </c:pt>
                <c:pt idx="121">
                  <c:v>70465.899999999994</c:v>
                </c:pt>
                <c:pt idx="122">
                  <c:v>75602</c:v>
                </c:pt>
                <c:pt idx="123">
                  <c:v>70571.899999999994</c:v>
                </c:pt>
                <c:pt idx="124">
                  <c:v>76153.2</c:v>
                </c:pt>
                <c:pt idx="125">
                  <c:v>70781.5</c:v>
                </c:pt>
                <c:pt idx="126">
                  <c:v>76638.8</c:v>
                </c:pt>
                <c:pt idx="127">
                  <c:v>70859.600000000006</c:v>
                </c:pt>
                <c:pt idx="128">
                  <c:v>77188</c:v>
                </c:pt>
                <c:pt idx="129">
                  <c:v>70885.5</c:v>
                </c:pt>
                <c:pt idx="130">
                  <c:v>77753.3</c:v>
                </c:pt>
                <c:pt idx="131">
                  <c:v>70899.600000000006</c:v>
                </c:pt>
                <c:pt idx="132">
                  <c:v>65317.599999999999</c:v>
                </c:pt>
                <c:pt idx="133">
                  <c:v>65456.4</c:v>
                </c:pt>
                <c:pt idx="134">
                  <c:v>65697.8</c:v>
                </c:pt>
                <c:pt idx="135">
                  <c:v>65317.599999999999</c:v>
                </c:pt>
                <c:pt idx="136">
                  <c:v>66059.399999999994</c:v>
                </c:pt>
                <c:pt idx="137">
                  <c:v>66625.7</c:v>
                </c:pt>
                <c:pt idx="138">
                  <c:v>65655.8</c:v>
                </c:pt>
                <c:pt idx="139">
                  <c:v>65832.399999999994</c:v>
                </c:pt>
                <c:pt idx="140">
                  <c:v>67451.8</c:v>
                </c:pt>
                <c:pt idx="141">
                  <c:v>66074.8</c:v>
                </c:pt>
                <c:pt idx="142">
                  <c:v>67820.2</c:v>
                </c:pt>
                <c:pt idx="143">
                  <c:v>66330.399999999994</c:v>
                </c:pt>
                <c:pt idx="144">
                  <c:v>68115.5</c:v>
                </c:pt>
                <c:pt idx="145">
                  <c:v>66716.5</c:v>
                </c:pt>
                <c:pt idx="146">
                  <c:v>66915.7</c:v>
                </c:pt>
                <c:pt idx="147">
                  <c:v>69805.399999999994</c:v>
                </c:pt>
                <c:pt idx="148">
                  <c:v>67058.399999999994</c:v>
                </c:pt>
                <c:pt idx="149">
                  <c:v>67441.3</c:v>
                </c:pt>
                <c:pt idx="150">
                  <c:v>71216.2</c:v>
                </c:pt>
                <c:pt idx="151">
                  <c:v>67779.5</c:v>
                </c:pt>
                <c:pt idx="152">
                  <c:v>68088.3</c:v>
                </c:pt>
                <c:pt idx="153">
                  <c:v>72523.600000000006</c:v>
                </c:pt>
                <c:pt idx="154">
                  <c:v>68307.7</c:v>
                </c:pt>
                <c:pt idx="155">
                  <c:v>73477.399999999994</c:v>
                </c:pt>
                <c:pt idx="156">
                  <c:v>68571.899999999994</c:v>
                </c:pt>
                <c:pt idx="157">
                  <c:v>74520.7</c:v>
                </c:pt>
                <c:pt idx="158">
                  <c:v>68822.8</c:v>
                </c:pt>
                <c:pt idx="159">
                  <c:v>68965.899999999994</c:v>
                </c:pt>
                <c:pt idx="160">
                  <c:v>69084.600000000006</c:v>
                </c:pt>
                <c:pt idx="161">
                  <c:v>75564</c:v>
                </c:pt>
                <c:pt idx="162">
                  <c:v>69158.5</c:v>
                </c:pt>
                <c:pt idx="163">
                  <c:v>69158.5</c:v>
                </c:pt>
                <c:pt idx="164">
                  <c:v>69158.5</c:v>
                </c:pt>
                <c:pt idx="165">
                  <c:v>76414.7</c:v>
                </c:pt>
                <c:pt idx="166">
                  <c:v>69187.7</c:v>
                </c:pt>
                <c:pt idx="167">
                  <c:v>69158.5</c:v>
                </c:pt>
                <c:pt idx="168">
                  <c:v>77252</c:v>
                </c:pt>
                <c:pt idx="169">
                  <c:v>69010.8</c:v>
                </c:pt>
                <c:pt idx="170">
                  <c:v>68894.399999999994</c:v>
                </c:pt>
                <c:pt idx="171">
                  <c:v>78046.899999999994</c:v>
                </c:pt>
                <c:pt idx="172">
                  <c:v>68746.7</c:v>
                </c:pt>
                <c:pt idx="173">
                  <c:v>68598.8</c:v>
                </c:pt>
                <c:pt idx="174">
                  <c:v>65317.599999999999</c:v>
                </c:pt>
                <c:pt idx="175">
                  <c:v>65456.4</c:v>
                </c:pt>
                <c:pt idx="176">
                  <c:v>65697.8</c:v>
                </c:pt>
                <c:pt idx="177">
                  <c:v>65317.599999999999</c:v>
                </c:pt>
                <c:pt idx="178">
                  <c:v>66059.399999999994</c:v>
                </c:pt>
                <c:pt idx="179">
                  <c:v>66625.7</c:v>
                </c:pt>
                <c:pt idx="180">
                  <c:v>65655.8</c:v>
                </c:pt>
                <c:pt idx="181">
                  <c:v>65832.399999999994</c:v>
                </c:pt>
                <c:pt idx="182">
                  <c:v>67451.8</c:v>
                </c:pt>
                <c:pt idx="183">
                  <c:v>66074.8</c:v>
                </c:pt>
                <c:pt idx="184">
                  <c:v>67820.2</c:v>
                </c:pt>
                <c:pt idx="185">
                  <c:v>66330.399999999994</c:v>
                </c:pt>
                <c:pt idx="186">
                  <c:v>68115.5</c:v>
                </c:pt>
                <c:pt idx="187">
                  <c:v>66716.5</c:v>
                </c:pt>
                <c:pt idx="188">
                  <c:v>66915.7</c:v>
                </c:pt>
                <c:pt idx="189">
                  <c:v>69805.399999999994</c:v>
                </c:pt>
                <c:pt idx="190">
                  <c:v>67058.399999999994</c:v>
                </c:pt>
                <c:pt idx="191">
                  <c:v>67441.3</c:v>
                </c:pt>
                <c:pt idx="192">
                  <c:v>71216.2</c:v>
                </c:pt>
                <c:pt idx="193">
                  <c:v>67779.5</c:v>
                </c:pt>
                <c:pt idx="194">
                  <c:v>68088.3</c:v>
                </c:pt>
                <c:pt idx="195">
                  <c:v>72523.600000000006</c:v>
                </c:pt>
                <c:pt idx="196">
                  <c:v>68307.7</c:v>
                </c:pt>
                <c:pt idx="197">
                  <c:v>73477.399999999994</c:v>
                </c:pt>
                <c:pt idx="198">
                  <c:v>68571.899999999994</c:v>
                </c:pt>
                <c:pt idx="199">
                  <c:v>74520.7</c:v>
                </c:pt>
                <c:pt idx="200">
                  <c:v>68822.8</c:v>
                </c:pt>
                <c:pt idx="201">
                  <c:v>68965.899999999994</c:v>
                </c:pt>
                <c:pt idx="202">
                  <c:v>69084.600000000006</c:v>
                </c:pt>
                <c:pt idx="203">
                  <c:v>75564</c:v>
                </c:pt>
                <c:pt idx="204">
                  <c:v>69158.5</c:v>
                </c:pt>
                <c:pt idx="205">
                  <c:v>69158.5</c:v>
                </c:pt>
                <c:pt idx="206">
                  <c:v>69158.5</c:v>
                </c:pt>
                <c:pt idx="207">
                  <c:v>76414.7</c:v>
                </c:pt>
                <c:pt idx="208">
                  <c:v>69187.7</c:v>
                </c:pt>
                <c:pt idx="209">
                  <c:v>69158.5</c:v>
                </c:pt>
                <c:pt idx="210">
                  <c:v>77252</c:v>
                </c:pt>
                <c:pt idx="211">
                  <c:v>69010.8</c:v>
                </c:pt>
                <c:pt idx="212">
                  <c:v>68894.399999999994</c:v>
                </c:pt>
                <c:pt idx="213">
                  <c:v>78046.899999999994</c:v>
                </c:pt>
                <c:pt idx="214">
                  <c:v>68746.7</c:v>
                </c:pt>
                <c:pt idx="215">
                  <c:v>68598.8</c:v>
                </c:pt>
                <c:pt idx="216">
                  <c:v>65317.599999999999</c:v>
                </c:pt>
                <c:pt idx="217">
                  <c:v>65456.4</c:v>
                </c:pt>
                <c:pt idx="218">
                  <c:v>65697.8</c:v>
                </c:pt>
                <c:pt idx="219">
                  <c:v>65317.599999999999</c:v>
                </c:pt>
                <c:pt idx="220">
                  <c:v>66059.399999999994</c:v>
                </c:pt>
                <c:pt idx="221">
                  <c:v>66625.7</c:v>
                </c:pt>
                <c:pt idx="222">
                  <c:v>65655.8</c:v>
                </c:pt>
                <c:pt idx="223">
                  <c:v>65832.399999999994</c:v>
                </c:pt>
                <c:pt idx="224">
                  <c:v>67451.8</c:v>
                </c:pt>
                <c:pt idx="225">
                  <c:v>66074.8</c:v>
                </c:pt>
                <c:pt idx="226">
                  <c:v>67820.2</c:v>
                </c:pt>
                <c:pt idx="227">
                  <c:v>66330.399999999994</c:v>
                </c:pt>
                <c:pt idx="228">
                  <c:v>68115.5</c:v>
                </c:pt>
                <c:pt idx="229">
                  <c:v>66716.5</c:v>
                </c:pt>
                <c:pt idx="230">
                  <c:v>66915.7</c:v>
                </c:pt>
                <c:pt idx="231">
                  <c:v>69805.399999999994</c:v>
                </c:pt>
                <c:pt idx="232">
                  <c:v>67058.399999999994</c:v>
                </c:pt>
                <c:pt idx="233">
                  <c:v>67441.3</c:v>
                </c:pt>
                <c:pt idx="234">
                  <c:v>71216.2</c:v>
                </c:pt>
                <c:pt idx="235">
                  <c:v>67779.5</c:v>
                </c:pt>
                <c:pt idx="236">
                  <c:v>68088.3</c:v>
                </c:pt>
                <c:pt idx="237">
                  <c:v>72523.600000000006</c:v>
                </c:pt>
                <c:pt idx="238">
                  <c:v>68307.7</c:v>
                </c:pt>
                <c:pt idx="239">
                  <c:v>73477.399999999994</c:v>
                </c:pt>
                <c:pt idx="240">
                  <c:v>68571.899999999994</c:v>
                </c:pt>
                <c:pt idx="241">
                  <c:v>74520.7</c:v>
                </c:pt>
                <c:pt idx="242">
                  <c:v>68822.8</c:v>
                </c:pt>
                <c:pt idx="243">
                  <c:v>68965.899999999994</c:v>
                </c:pt>
                <c:pt idx="244">
                  <c:v>69084.600000000006</c:v>
                </c:pt>
                <c:pt idx="245">
                  <c:v>75564</c:v>
                </c:pt>
                <c:pt idx="246">
                  <c:v>69158.5</c:v>
                </c:pt>
                <c:pt idx="247">
                  <c:v>69158.5</c:v>
                </c:pt>
                <c:pt idx="248">
                  <c:v>69158.5</c:v>
                </c:pt>
                <c:pt idx="249">
                  <c:v>76414.7</c:v>
                </c:pt>
                <c:pt idx="250">
                  <c:v>69187.7</c:v>
                </c:pt>
                <c:pt idx="251">
                  <c:v>69158.5</c:v>
                </c:pt>
                <c:pt idx="252">
                  <c:v>77252</c:v>
                </c:pt>
                <c:pt idx="253">
                  <c:v>69010.8</c:v>
                </c:pt>
                <c:pt idx="254">
                  <c:v>68894.399999999994</c:v>
                </c:pt>
                <c:pt idx="255">
                  <c:v>78046.899999999994</c:v>
                </c:pt>
                <c:pt idx="256">
                  <c:v>68746.7</c:v>
                </c:pt>
                <c:pt idx="257">
                  <c:v>68598.8</c:v>
                </c:pt>
                <c:pt idx="258">
                  <c:v>63750.7</c:v>
                </c:pt>
                <c:pt idx="259">
                  <c:v>63987.199999999997</c:v>
                </c:pt>
                <c:pt idx="260">
                  <c:v>63644.4</c:v>
                </c:pt>
                <c:pt idx="261">
                  <c:v>64283.1</c:v>
                </c:pt>
                <c:pt idx="262">
                  <c:v>64840.9</c:v>
                </c:pt>
                <c:pt idx="263">
                  <c:v>63763.5</c:v>
                </c:pt>
                <c:pt idx="264">
                  <c:v>64000</c:v>
                </c:pt>
                <c:pt idx="265">
                  <c:v>65492.1</c:v>
                </c:pt>
                <c:pt idx="266">
                  <c:v>64355.3</c:v>
                </c:pt>
                <c:pt idx="267">
                  <c:v>66593.2</c:v>
                </c:pt>
                <c:pt idx="268">
                  <c:v>64970.8</c:v>
                </c:pt>
                <c:pt idx="269">
                  <c:v>67800.5</c:v>
                </c:pt>
                <c:pt idx="270">
                  <c:v>69126.600000000006</c:v>
                </c:pt>
                <c:pt idx="271">
                  <c:v>65669</c:v>
                </c:pt>
                <c:pt idx="272">
                  <c:v>69884.800000000003</c:v>
                </c:pt>
                <c:pt idx="273">
                  <c:v>70572.2</c:v>
                </c:pt>
                <c:pt idx="274">
                  <c:v>66367.5</c:v>
                </c:pt>
                <c:pt idx="275">
                  <c:v>71057.7</c:v>
                </c:pt>
                <c:pt idx="276">
                  <c:v>66793.3</c:v>
                </c:pt>
                <c:pt idx="277">
                  <c:v>67325.8</c:v>
                </c:pt>
                <c:pt idx="278">
                  <c:v>73282.8</c:v>
                </c:pt>
                <c:pt idx="279">
                  <c:v>67647</c:v>
                </c:pt>
                <c:pt idx="280">
                  <c:v>67859.899999999994</c:v>
                </c:pt>
                <c:pt idx="281">
                  <c:v>74679.8</c:v>
                </c:pt>
                <c:pt idx="282">
                  <c:v>68013.5</c:v>
                </c:pt>
                <c:pt idx="283">
                  <c:v>68166.7</c:v>
                </c:pt>
                <c:pt idx="284">
                  <c:v>76005.899999999994</c:v>
                </c:pt>
                <c:pt idx="285">
                  <c:v>68213.600000000006</c:v>
                </c:pt>
                <c:pt idx="286">
                  <c:v>68036.7</c:v>
                </c:pt>
                <c:pt idx="287">
                  <c:v>67957.399999999994</c:v>
                </c:pt>
                <c:pt idx="288">
                  <c:v>77132.2</c:v>
                </c:pt>
                <c:pt idx="289">
                  <c:v>56299.5</c:v>
                </c:pt>
                <c:pt idx="290">
                  <c:v>67885.2</c:v>
                </c:pt>
                <c:pt idx="291">
                  <c:v>58145.7</c:v>
                </c:pt>
                <c:pt idx="292">
                  <c:v>67661.399999999994</c:v>
                </c:pt>
                <c:pt idx="293">
                  <c:v>59519</c:v>
                </c:pt>
                <c:pt idx="294">
                  <c:v>60372.7</c:v>
                </c:pt>
                <c:pt idx="295">
                  <c:v>67352.7</c:v>
                </c:pt>
                <c:pt idx="296">
                  <c:v>61246.1</c:v>
                </c:pt>
                <c:pt idx="297">
                  <c:v>62263.8</c:v>
                </c:pt>
                <c:pt idx="298">
                  <c:v>67033.5</c:v>
                </c:pt>
                <c:pt idx="299">
                  <c:v>78422.600000000006</c:v>
                </c:pt>
                <c:pt idx="300">
                  <c:v>63151.6</c:v>
                </c:pt>
                <c:pt idx="301">
                  <c:v>66654.5</c:v>
                </c:pt>
                <c:pt idx="302">
                  <c:v>63922.2</c:v>
                </c:pt>
                <c:pt idx="303">
                  <c:v>64524.9</c:v>
                </c:pt>
                <c:pt idx="304">
                  <c:v>64903.9</c:v>
                </c:pt>
                <c:pt idx="305">
                  <c:v>65342.5</c:v>
                </c:pt>
                <c:pt idx="306">
                  <c:v>65781.2</c:v>
                </c:pt>
                <c:pt idx="307">
                  <c:v>66100.399999999994</c:v>
                </c:pt>
                <c:pt idx="308">
                  <c:v>66228.7</c:v>
                </c:pt>
                <c:pt idx="309">
                  <c:v>63750.7</c:v>
                </c:pt>
                <c:pt idx="310">
                  <c:v>63987.199999999997</c:v>
                </c:pt>
                <c:pt idx="311">
                  <c:v>63644.4</c:v>
                </c:pt>
                <c:pt idx="312">
                  <c:v>64283.1</c:v>
                </c:pt>
                <c:pt idx="313">
                  <c:v>64840.9</c:v>
                </c:pt>
                <c:pt idx="314">
                  <c:v>63763.5</c:v>
                </c:pt>
                <c:pt idx="315">
                  <c:v>64000</c:v>
                </c:pt>
                <c:pt idx="316">
                  <c:v>65492.1</c:v>
                </c:pt>
                <c:pt idx="317">
                  <c:v>64355.3</c:v>
                </c:pt>
                <c:pt idx="318">
                  <c:v>66593.2</c:v>
                </c:pt>
                <c:pt idx="319">
                  <c:v>64970.8</c:v>
                </c:pt>
                <c:pt idx="320">
                  <c:v>67800.5</c:v>
                </c:pt>
                <c:pt idx="321">
                  <c:v>69126.600000000006</c:v>
                </c:pt>
                <c:pt idx="322">
                  <c:v>65669</c:v>
                </c:pt>
                <c:pt idx="323">
                  <c:v>69884.800000000003</c:v>
                </c:pt>
                <c:pt idx="324">
                  <c:v>70572.2</c:v>
                </c:pt>
                <c:pt idx="325">
                  <c:v>66367.5</c:v>
                </c:pt>
                <c:pt idx="326">
                  <c:v>71057.7</c:v>
                </c:pt>
                <c:pt idx="327">
                  <c:v>66793.3</c:v>
                </c:pt>
                <c:pt idx="328">
                  <c:v>67325.8</c:v>
                </c:pt>
                <c:pt idx="329">
                  <c:v>73282.8</c:v>
                </c:pt>
                <c:pt idx="330">
                  <c:v>67647</c:v>
                </c:pt>
                <c:pt idx="331">
                  <c:v>67859.899999999994</c:v>
                </c:pt>
                <c:pt idx="332">
                  <c:v>74679.8</c:v>
                </c:pt>
                <c:pt idx="333">
                  <c:v>68013.5</c:v>
                </c:pt>
                <c:pt idx="334">
                  <c:v>68166.7</c:v>
                </c:pt>
                <c:pt idx="335">
                  <c:v>76005.899999999994</c:v>
                </c:pt>
                <c:pt idx="336">
                  <c:v>68213.600000000006</c:v>
                </c:pt>
                <c:pt idx="337">
                  <c:v>68036.7</c:v>
                </c:pt>
                <c:pt idx="338">
                  <c:v>67957.399999999994</c:v>
                </c:pt>
                <c:pt idx="339">
                  <c:v>77132.2</c:v>
                </c:pt>
                <c:pt idx="340">
                  <c:v>56299.5</c:v>
                </c:pt>
                <c:pt idx="341">
                  <c:v>67885.2</c:v>
                </c:pt>
                <c:pt idx="342">
                  <c:v>58145.7</c:v>
                </c:pt>
                <c:pt idx="343">
                  <c:v>67661.399999999994</c:v>
                </c:pt>
                <c:pt idx="344">
                  <c:v>59519</c:v>
                </c:pt>
                <c:pt idx="345">
                  <c:v>60372.7</c:v>
                </c:pt>
                <c:pt idx="346">
                  <c:v>67352.7</c:v>
                </c:pt>
                <c:pt idx="347">
                  <c:v>61246.1</c:v>
                </c:pt>
                <c:pt idx="348">
                  <c:v>62263.8</c:v>
                </c:pt>
                <c:pt idx="349">
                  <c:v>67033.5</c:v>
                </c:pt>
                <c:pt idx="350">
                  <c:v>78422.600000000006</c:v>
                </c:pt>
                <c:pt idx="351">
                  <c:v>63151.6</c:v>
                </c:pt>
                <c:pt idx="352">
                  <c:v>66654.5</c:v>
                </c:pt>
                <c:pt idx="353">
                  <c:v>63922.2</c:v>
                </c:pt>
                <c:pt idx="354">
                  <c:v>64524.9</c:v>
                </c:pt>
                <c:pt idx="355">
                  <c:v>64903.9</c:v>
                </c:pt>
                <c:pt idx="356">
                  <c:v>65342.5</c:v>
                </c:pt>
                <c:pt idx="357">
                  <c:v>65781.2</c:v>
                </c:pt>
                <c:pt idx="358">
                  <c:v>66100.399999999994</c:v>
                </c:pt>
                <c:pt idx="359">
                  <c:v>66228.7</c:v>
                </c:pt>
                <c:pt idx="360">
                  <c:v>63750.7</c:v>
                </c:pt>
                <c:pt idx="361">
                  <c:v>63987.199999999997</c:v>
                </c:pt>
                <c:pt idx="362">
                  <c:v>63644.4</c:v>
                </c:pt>
                <c:pt idx="363">
                  <c:v>64283.1</c:v>
                </c:pt>
                <c:pt idx="364">
                  <c:v>64840.9</c:v>
                </c:pt>
                <c:pt idx="365">
                  <c:v>63763.5</c:v>
                </c:pt>
                <c:pt idx="366">
                  <c:v>64000</c:v>
                </c:pt>
                <c:pt idx="367">
                  <c:v>65492.1</c:v>
                </c:pt>
                <c:pt idx="368">
                  <c:v>64355.3</c:v>
                </c:pt>
                <c:pt idx="369">
                  <c:v>66593.2</c:v>
                </c:pt>
                <c:pt idx="370">
                  <c:v>64970.8</c:v>
                </c:pt>
                <c:pt idx="371">
                  <c:v>67800.5</c:v>
                </c:pt>
                <c:pt idx="372">
                  <c:v>69126.600000000006</c:v>
                </c:pt>
                <c:pt idx="373">
                  <c:v>65669</c:v>
                </c:pt>
                <c:pt idx="374">
                  <c:v>69884.800000000003</c:v>
                </c:pt>
                <c:pt idx="375">
                  <c:v>70572.2</c:v>
                </c:pt>
                <c:pt idx="376">
                  <c:v>66367.5</c:v>
                </c:pt>
                <c:pt idx="377">
                  <c:v>71057.7</c:v>
                </c:pt>
                <c:pt idx="378">
                  <c:v>66793.3</c:v>
                </c:pt>
                <c:pt idx="379">
                  <c:v>67325.8</c:v>
                </c:pt>
                <c:pt idx="380">
                  <c:v>73282.8</c:v>
                </c:pt>
                <c:pt idx="381">
                  <c:v>67647</c:v>
                </c:pt>
                <c:pt idx="382">
                  <c:v>67859.899999999994</c:v>
                </c:pt>
                <c:pt idx="383">
                  <c:v>74679.8</c:v>
                </c:pt>
                <c:pt idx="384">
                  <c:v>68013.5</c:v>
                </c:pt>
                <c:pt idx="385">
                  <c:v>68166.7</c:v>
                </c:pt>
                <c:pt idx="386">
                  <c:v>76005.899999999994</c:v>
                </c:pt>
                <c:pt idx="387">
                  <c:v>68213.600000000006</c:v>
                </c:pt>
                <c:pt idx="388">
                  <c:v>68036.7</c:v>
                </c:pt>
                <c:pt idx="389">
                  <c:v>67957.399999999994</c:v>
                </c:pt>
                <c:pt idx="390">
                  <c:v>77132.2</c:v>
                </c:pt>
                <c:pt idx="391">
                  <c:v>56299.5</c:v>
                </c:pt>
                <c:pt idx="392">
                  <c:v>67885.2</c:v>
                </c:pt>
                <c:pt idx="393">
                  <c:v>58145.7</c:v>
                </c:pt>
                <c:pt idx="394">
                  <c:v>67661.399999999994</c:v>
                </c:pt>
                <c:pt idx="395">
                  <c:v>59519</c:v>
                </c:pt>
                <c:pt idx="396">
                  <c:v>60372.7</c:v>
                </c:pt>
                <c:pt idx="397">
                  <c:v>67352.7</c:v>
                </c:pt>
                <c:pt idx="398">
                  <c:v>61246.1</c:v>
                </c:pt>
                <c:pt idx="399">
                  <c:v>62263.8</c:v>
                </c:pt>
                <c:pt idx="400">
                  <c:v>67033.5</c:v>
                </c:pt>
                <c:pt idx="401">
                  <c:v>78422.600000000006</c:v>
                </c:pt>
                <c:pt idx="402">
                  <c:v>63151.6</c:v>
                </c:pt>
                <c:pt idx="403">
                  <c:v>66654.5</c:v>
                </c:pt>
                <c:pt idx="404">
                  <c:v>63922.2</c:v>
                </c:pt>
                <c:pt idx="405">
                  <c:v>64524.9</c:v>
                </c:pt>
                <c:pt idx="406">
                  <c:v>64903.9</c:v>
                </c:pt>
                <c:pt idx="407">
                  <c:v>65342.5</c:v>
                </c:pt>
                <c:pt idx="408">
                  <c:v>65781.2</c:v>
                </c:pt>
                <c:pt idx="409">
                  <c:v>66100.399999999994</c:v>
                </c:pt>
                <c:pt idx="410">
                  <c:v>66228.7</c:v>
                </c:pt>
                <c:pt idx="411">
                  <c:v>62720.5</c:v>
                </c:pt>
                <c:pt idx="412">
                  <c:v>62945.9</c:v>
                </c:pt>
                <c:pt idx="413">
                  <c:v>62419.9</c:v>
                </c:pt>
                <c:pt idx="414">
                  <c:v>62544.9</c:v>
                </c:pt>
                <c:pt idx="415">
                  <c:v>63298.2</c:v>
                </c:pt>
                <c:pt idx="416">
                  <c:v>62370.400000000001</c:v>
                </c:pt>
                <c:pt idx="417">
                  <c:v>63637.8</c:v>
                </c:pt>
                <c:pt idx="418">
                  <c:v>62397</c:v>
                </c:pt>
                <c:pt idx="419">
                  <c:v>64003</c:v>
                </c:pt>
                <c:pt idx="420">
                  <c:v>62524.6</c:v>
                </c:pt>
                <c:pt idx="421">
                  <c:v>64544.6</c:v>
                </c:pt>
                <c:pt idx="422">
                  <c:v>62765.8</c:v>
                </c:pt>
                <c:pt idx="423">
                  <c:v>65389.1</c:v>
                </c:pt>
                <c:pt idx="424">
                  <c:v>63095.5</c:v>
                </c:pt>
                <c:pt idx="425">
                  <c:v>63475.4</c:v>
                </c:pt>
                <c:pt idx="426">
                  <c:v>66536.100000000006</c:v>
                </c:pt>
                <c:pt idx="427">
                  <c:v>63817.599999999999</c:v>
                </c:pt>
                <c:pt idx="428">
                  <c:v>67859.899999999994</c:v>
                </c:pt>
                <c:pt idx="429">
                  <c:v>64273.599999999999</c:v>
                </c:pt>
                <c:pt idx="430">
                  <c:v>69045.3</c:v>
                </c:pt>
                <c:pt idx="431">
                  <c:v>64933.1</c:v>
                </c:pt>
                <c:pt idx="432">
                  <c:v>70597.100000000006</c:v>
                </c:pt>
                <c:pt idx="433">
                  <c:v>65795.600000000006</c:v>
                </c:pt>
                <c:pt idx="434">
                  <c:v>66366.8</c:v>
                </c:pt>
                <c:pt idx="435">
                  <c:v>72010.2</c:v>
                </c:pt>
                <c:pt idx="436">
                  <c:v>66849.399999999994</c:v>
                </c:pt>
                <c:pt idx="437">
                  <c:v>73625.7</c:v>
                </c:pt>
                <c:pt idx="438">
                  <c:v>67295.899999999994</c:v>
                </c:pt>
                <c:pt idx="439">
                  <c:v>67502.3</c:v>
                </c:pt>
                <c:pt idx="440">
                  <c:v>75556.399999999994</c:v>
                </c:pt>
                <c:pt idx="441">
                  <c:v>67557.100000000006</c:v>
                </c:pt>
                <c:pt idx="442">
                  <c:v>67460.3</c:v>
                </c:pt>
                <c:pt idx="443">
                  <c:v>54091.199999999997</c:v>
                </c:pt>
                <c:pt idx="444">
                  <c:v>67200.800000000003</c:v>
                </c:pt>
                <c:pt idx="445">
                  <c:v>57784.1</c:v>
                </c:pt>
                <c:pt idx="446">
                  <c:v>66903.199999999997</c:v>
                </c:pt>
                <c:pt idx="447">
                  <c:v>59905.8</c:v>
                </c:pt>
                <c:pt idx="448">
                  <c:v>66453.7</c:v>
                </c:pt>
                <c:pt idx="449">
                  <c:v>63006.9</c:v>
                </c:pt>
                <c:pt idx="450">
                  <c:v>65841.2</c:v>
                </c:pt>
                <c:pt idx="451">
                  <c:v>64713.3</c:v>
                </c:pt>
                <c:pt idx="452">
                  <c:v>78410.100000000006</c:v>
                </c:pt>
                <c:pt idx="453">
                  <c:v>62720.5</c:v>
                </c:pt>
                <c:pt idx="454">
                  <c:v>62945.9</c:v>
                </c:pt>
                <c:pt idx="455">
                  <c:v>62419.9</c:v>
                </c:pt>
                <c:pt idx="456">
                  <c:v>62544.9</c:v>
                </c:pt>
                <c:pt idx="457">
                  <c:v>63298.2</c:v>
                </c:pt>
                <c:pt idx="458">
                  <c:v>62370.400000000001</c:v>
                </c:pt>
                <c:pt idx="459">
                  <c:v>63637.8</c:v>
                </c:pt>
                <c:pt idx="460">
                  <c:v>62397</c:v>
                </c:pt>
                <c:pt idx="461">
                  <c:v>64003</c:v>
                </c:pt>
                <c:pt idx="462">
                  <c:v>62524.6</c:v>
                </c:pt>
                <c:pt idx="463">
                  <c:v>64544.6</c:v>
                </c:pt>
                <c:pt idx="464">
                  <c:v>62765.8</c:v>
                </c:pt>
                <c:pt idx="465">
                  <c:v>65389.1</c:v>
                </c:pt>
                <c:pt idx="466">
                  <c:v>63095.5</c:v>
                </c:pt>
                <c:pt idx="467">
                  <c:v>63475.4</c:v>
                </c:pt>
                <c:pt idx="468">
                  <c:v>66536.100000000006</c:v>
                </c:pt>
                <c:pt idx="469">
                  <c:v>63817.599999999999</c:v>
                </c:pt>
                <c:pt idx="470">
                  <c:v>67859.899999999994</c:v>
                </c:pt>
                <c:pt idx="471">
                  <c:v>64273.599999999999</c:v>
                </c:pt>
                <c:pt idx="472">
                  <c:v>69045.3</c:v>
                </c:pt>
                <c:pt idx="473">
                  <c:v>64933.1</c:v>
                </c:pt>
                <c:pt idx="474">
                  <c:v>70597.100000000006</c:v>
                </c:pt>
                <c:pt idx="475">
                  <c:v>65795.600000000006</c:v>
                </c:pt>
                <c:pt idx="476">
                  <c:v>66366.8</c:v>
                </c:pt>
                <c:pt idx="477">
                  <c:v>72010.2</c:v>
                </c:pt>
                <c:pt idx="478">
                  <c:v>66849.399999999994</c:v>
                </c:pt>
                <c:pt idx="479">
                  <c:v>73625.7</c:v>
                </c:pt>
                <c:pt idx="480">
                  <c:v>67295.899999999994</c:v>
                </c:pt>
                <c:pt idx="481">
                  <c:v>67502.3</c:v>
                </c:pt>
                <c:pt idx="482">
                  <c:v>75556.399999999994</c:v>
                </c:pt>
                <c:pt idx="483">
                  <c:v>67557.100000000006</c:v>
                </c:pt>
                <c:pt idx="484">
                  <c:v>67460.3</c:v>
                </c:pt>
                <c:pt idx="485">
                  <c:v>54091.199999999997</c:v>
                </c:pt>
                <c:pt idx="486">
                  <c:v>67200.800000000003</c:v>
                </c:pt>
                <c:pt idx="487">
                  <c:v>57784.1</c:v>
                </c:pt>
                <c:pt idx="488">
                  <c:v>66903.199999999997</c:v>
                </c:pt>
                <c:pt idx="489">
                  <c:v>59905.8</c:v>
                </c:pt>
                <c:pt idx="490">
                  <c:v>66453.7</c:v>
                </c:pt>
                <c:pt idx="491">
                  <c:v>63006.9</c:v>
                </c:pt>
                <c:pt idx="492">
                  <c:v>65841.2</c:v>
                </c:pt>
                <c:pt idx="493">
                  <c:v>64713.3</c:v>
                </c:pt>
                <c:pt idx="494">
                  <c:v>78410.100000000006</c:v>
                </c:pt>
                <c:pt idx="495">
                  <c:v>62720.5</c:v>
                </c:pt>
                <c:pt idx="496">
                  <c:v>62945.9</c:v>
                </c:pt>
                <c:pt idx="497">
                  <c:v>62419.9</c:v>
                </c:pt>
                <c:pt idx="498">
                  <c:v>62544.9</c:v>
                </c:pt>
                <c:pt idx="499">
                  <c:v>63298.2</c:v>
                </c:pt>
                <c:pt idx="500">
                  <c:v>62370.400000000001</c:v>
                </c:pt>
                <c:pt idx="501">
                  <c:v>63637.8</c:v>
                </c:pt>
                <c:pt idx="502">
                  <c:v>62397</c:v>
                </c:pt>
                <c:pt idx="503">
                  <c:v>64003</c:v>
                </c:pt>
                <c:pt idx="504">
                  <c:v>62524.6</c:v>
                </c:pt>
                <c:pt idx="505">
                  <c:v>64544.6</c:v>
                </c:pt>
                <c:pt idx="506">
                  <c:v>62765.8</c:v>
                </c:pt>
                <c:pt idx="507">
                  <c:v>65389.1</c:v>
                </c:pt>
                <c:pt idx="508">
                  <c:v>63095.5</c:v>
                </c:pt>
                <c:pt idx="509">
                  <c:v>63475.4</c:v>
                </c:pt>
                <c:pt idx="510">
                  <c:v>66536.100000000006</c:v>
                </c:pt>
                <c:pt idx="511">
                  <c:v>63817.599999999999</c:v>
                </c:pt>
                <c:pt idx="512">
                  <c:v>67859.899999999994</c:v>
                </c:pt>
                <c:pt idx="513">
                  <c:v>64273.599999999999</c:v>
                </c:pt>
                <c:pt idx="514">
                  <c:v>69045.3</c:v>
                </c:pt>
                <c:pt idx="515">
                  <c:v>64933.1</c:v>
                </c:pt>
                <c:pt idx="516">
                  <c:v>70597.100000000006</c:v>
                </c:pt>
                <c:pt idx="517">
                  <c:v>65795.600000000006</c:v>
                </c:pt>
                <c:pt idx="518">
                  <c:v>66366.8</c:v>
                </c:pt>
                <c:pt idx="519">
                  <c:v>72010.2</c:v>
                </c:pt>
                <c:pt idx="520">
                  <c:v>66849.399999999994</c:v>
                </c:pt>
                <c:pt idx="521">
                  <c:v>73625.7</c:v>
                </c:pt>
                <c:pt idx="522">
                  <c:v>67295.899999999994</c:v>
                </c:pt>
                <c:pt idx="523">
                  <c:v>67502.3</c:v>
                </c:pt>
                <c:pt idx="524">
                  <c:v>75556.399999999994</c:v>
                </c:pt>
                <c:pt idx="525">
                  <c:v>67557.100000000006</c:v>
                </c:pt>
                <c:pt idx="526">
                  <c:v>67460.3</c:v>
                </c:pt>
                <c:pt idx="527">
                  <c:v>54091.199999999997</c:v>
                </c:pt>
                <c:pt idx="528">
                  <c:v>67200.800000000003</c:v>
                </c:pt>
                <c:pt idx="529">
                  <c:v>57784.1</c:v>
                </c:pt>
                <c:pt idx="530">
                  <c:v>66903.199999999997</c:v>
                </c:pt>
                <c:pt idx="531">
                  <c:v>59905.8</c:v>
                </c:pt>
                <c:pt idx="532">
                  <c:v>66453.7</c:v>
                </c:pt>
                <c:pt idx="533">
                  <c:v>63006.9</c:v>
                </c:pt>
                <c:pt idx="534">
                  <c:v>65841.2</c:v>
                </c:pt>
                <c:pt idx="535">
                  <c:v>64713.3</c:v>
                </c:pt>
                <c:pt idx="536">
                  <c:v>78410.100000000006</c:v>
                </c:pt>
                <c:pt idx="537">
                  <c:v>59552.5</c:v>
                </c:pt>
                <c:pt idx="538">
                  <c:v>59803.199999999997</c:v>
                </c:pt>
                <c:pt idx="539">
                  <c:v>60204.7</c:v>
                </c:pt>
                <c:pt idx="540">
                  <c:v>60505.9</c:v>
                </c:pt>
                <c:pt idx="541">
                  <c:v>59315.6</c:v>
                </c:pt>
                <c:pt idx="542">
                  <c:v>60945.9</c:v>
                </c:pt>
                <c:pt idx="543">
                  <c:v>59216.9</c:v>
                </c:pt>
                <c:pt idx="544">
                  <c:v>61499.3</c:v>
                </c:pt>
                <c:pt idx="545">
                  <c:v>59269</c:v>
                </c:pt>
                <c:pt idx="546">
                  <c:v>62128.3</c:v>
                </c:pt>
                <c:pt idx="547">
                  <c:v>59321.5</c:v>
                </c:pt>
                <c:pt idx="548">
                  <c:v>63047.199999999997</c:v>
                </c:pt>
                <c:pt idx="549">
                  <c:v>59627.6</c:v>
                </c:pt>
                <c:pt idx="550">
                  <c:v>64092.2</c:v>
                </c:pt>
                <c:pt idx="551">
                  <c:v>64923.199999999997</c:v>
                </c:pt>
                <c:pt idx="552">
                  <c:v>59971.5</c:v>
                </c:pt>
                <c:pt idx="553">
                  <c:v>65830.100000000006</c:v>
                </c:pt>
                <c:pt idx="554">
                  <c:v>67051.8</c:v>
                </c:pt>
                <c:pt idx="555">
                  <c:v>60517.7</c:v>
                </c:pt>
                <c:pt idx="556">
                  <c:v>68312.3</c:v>
                </c:pt>
                <c:pt idx="557">
                  <c:v>61152.2</c:v>
                </c:pt>
                <c:pt idx="558">
                  <c:v>61874.7</c:v>
                </c:pt>
                <c:pt idx="559">
                  <c:v>70026.899999999994</c:v>
                </c:pt>
                <c:pt idx="560">
                  <c:v>62534.1</c:v>
                </c:pt>
                <c:pt idx="561">
                  <c:v>71704.399999999994</c:v>
                </c:pt>
                <c:pt idx="562">
                  <c:v>63092.2</c:v>
                </c:pt>
                <c:pt idx="563">
                  <c:v>63447.8</c:v>
                </c:pt>
                <c:pt idx="564">
                  <c:v>73419.899999999994</c:v>
                </c:pt>
                <c:pt idx="565">
                  <c:v>63753.9</c:v>
                </c:pt>
                <c:pt idx="566">
                  <c:v>63922.2</c:v>
                </c:pt>
                <c:pt idx="567">
                  <c:v>63925.9</c:v>
                </c:pt>
                <c:pt idx="568">
                  <c:v>53856.6</c:v>
                </c:pt>
                <c:pt idx="569">
                  <c:v>75704.7</c:v>
                </c:pt>
                <c:pt idx="570">
                  <c:v>63903.9</c:v>
                </c:pt>
                <c:pt idx="571">
                  <c:v>57122.400000000001</c:v>
                </c:pt>
                <c:pt idx="572">
                  <c:v>63794</c:v>
                </c:pt>
                <c:pt idx="573">
                  <c:v>63558.1</c:v>
                </c:pt>
                <c:pt idx="574">
                  <c:v>59345.1</c:v>
                </c:pt>
                <c:pt idx="575">
                  <c:v>63246.1</c:v>
                </c:pt>
                <c:pt idx="576">
                  <c:v>62959</c:v>
                </c:pt>
                <c:pt idx="577">
                  <c:v>60752</c:v>
                </c:pt>
                <c:pt idx="578">
                  <c:v>61555.1</c:v>
                </c:pt>
                <c:pt idx="579">
                  <c:v>62019</c:v>
                </c:pt>
                <c:pt idx="580">
                  <c:v>62508.2</c:v>
                </c:pt>
                <c:pt idx="581">
                  <c:v>78772</c:v>
                </c:pt>
                <c:pt idx="582">
                  <c:v>59552.5</c:v>
                </c:pt>
                <c:pt idx="583">
                  <c:v>59803.199999999997</c:v>
                </c:pt>
                <c:pt idx="584">
                  <c:v>60204.7</c:v>
                </c:pt>
                <c:pt idx="585">
                  <c:v>60505.9</c:v>
                </c:pt>
                <c:pt idx="586">
                  <c:v>59315.6</c:v>
                </c:pt>
                <c:pt idx="587">
                  <c:v>60945.9</c:v>
                </c:pt>
                <c:pt idx="588">
                  <c:v>59216.9</c:v>
                </c:pt>
                <c:pt idx="589">
                  <c:v>61499.3</c:v>
                </c:pt>
                <c:pt idx="590">
                  <c:v>59269</c:v>
                </c:pt>
                <c:pt idx="591">
                  <c:v>62128.3</c:v>
                </c:pt>
                <c:pt idx="592">
                  <c:v>59321.5</c:v>
                </c:pt>
                <c:pt idx="593">
                  <c:v>63047.199999999997</c:v>
                </c:pt>
                <c:pt idx="594">
                  <c:v>59627.6</c:v>
                </c:pt>
                <c:pt idx="595">
                  <c:v>64092.2</c:v>
                </c:pt>
                <c:pt idx="596">
                  <c:v>64923.199999999997</c:v>
                </c:pt>
                <c:pt idx="597">
                  <c:v>59971.5</c:v>
                </c:pt>
                <c:pt idx="598">
                  <c:v>65830.100000000006</c:v>
                </c:pt>
                <c:pt idx="599">
                  <c:v>67051.8</c:v>
                </c:pt>
                <c:pt idx="600">
                  <c:v>60517.7</c:v>
                </c:pt>
                <c:pt idx="601">
                  <c:v>68312.3</c:v>
                </c:pt>
                <c:pt idx="602">
                  <c:v>61152.2</c:v>
                </c:pt>
                <c:pt idx="603">
                  <c:v>61874.7</c:v>
                </c:pt>
                <c:pt idx="604">
                  <c:v>70026.899999999994</c:v>
                </c:pt>
                <c:pt idx="605">
                  <c:v>62534.1</c:v>
                </c:pt>
                <c:pt idx="606">
                  <c:v>71704.399999999994</c:v>
                </c:pt>
                <c:pt idx="607">
                  <c:v>63092.2</c:v>
                </c:pt>
                <c:pt idx="608">
                  <c:v>63447.8</c:v>
                </c:pt>
                <c:pt idx="609">
                  <c:v>73419.899999999994</c:v>
                </c:pt>
                <c:pt idx="610">
                  <c:v>63753.9</c:v>
                </c:pt>
                <c:pt idx="611">
                  <c:v>63922.2</c:v>
                </c:pt>
                <c:pt idx="612">
                  <c:v>63925.9</c:v>
                </c:pt>
                <c:pt idx="613">
                  <c:v>53856.6</c:v>
                </c:pt>
                <c:pt idx="614">
                  <c:v>75704.7</c:v>
                </c:pt>
                <c:pt idx="615">
                  <c:v>63903.9</c:v>
                </c:pt>
                <c:pt idx="616">
                  <c:v>57122.400000000001</c:v>
                </c:pt>
                <c:pt idx="617">
                  <c:v>63794</c:v>
                </c:pt>
                <c:pt idx="618">
                  <c:v>63558.1</c:v>
                </c:pt>
                <c:pt idx="619">
                  <c:v>59345.1</c:v>
                </c:pt>
                <c:pt idx="620">
                  <c:v>63246.1</c:v>
                </c:pt>
                <c:pt idx="621">
                  <c:v>62959</c:v>
                </c:pt>
                <c:pt idx="622">
                  <c:v>60752</c:v>
                </c:pt>
                <c:pt idx="623">
                  <c:v>61555.1</c:v>
                </c:pt>
                <c:pt idx="624">
                  <c:v>62019</c:v>
                </c:pt>
                <c:pt idx="625">
                  <c:v>62508.2</c:v>
                </c:pt>
                <c:pt idx="626">
                  <c:v>78772</c:v>
                </c:pt>
                <c:pt idx="627">
                  <c:v>59552.5</c:v>
                </c:pt>
                <c:pt idx="628">
                  <c:v>59803.199999999997</c:v>
                </c:pt>
                <c:pt idx="629">
                  <c:v>60204.7</c:v>
                </c:pt>
                <c:pt idx="630">
                  <c:v>60505.9</c:v>
                </c:pt>
                <c:pt idx="631">
                  <c:v>59315.6</c:v>
                </c:pt>
                <c:pt idx="632">
                  <c:v>60945.9</c:v>
                </c:pt>
                <c:pt idx="633">
                  <c:v>59216.9</c:v>
                </c:pt>
                <c:pt idx="634">
                  <c:v>61499.3</c:v>
                </c:pt>
                <c:pt idx="635">
                  <c:v>59269</c:v>
                </c:pt>
                <c:pt idx="636">
                  <c:v>62128.3</c:v>
                </c:pt>
                <c:pt idx="637">
                  <c:v>59321.5</c:v>
                </c:pt>
                <c:pt idx="638">
                  <c:v>63047.199999999997</c:v>
                </c:pt>
                <c:pt idx="639">
                  <c:v>59627.6</c:v>
                </c:pt>
                <c:pt idx="640">
                  <c:v>64092.2</c:v>
                </c:pt>
                <c:pt idx="641">
                  <c:v>64923.199999999997</c:v>
                </c:pt>
                <c:pt idx="642">
                  <c:v>59971.5</c:v>
                </c:pt>
                <c:pt idx="643">
                  <c:v>65830.100000000006</c:v>
                </c:pt>
                <c:pt idx="644">
                  <c:v>67051.8</c:v>
                </c:pt>
                <c:pt idx="645">
                  <c:v>60517.7</c:v>
                </c:pt>
                <c:pt idx="646">
                  <c:v>68312.3</c:v>
                </c:pt>
                <c:pt idx="647">
                  <c:v>61152.2</c:v>
                </c:pt>
                <c:pt idx="648">
                  <c:v>61874.7</c:v>
                </c:pt>
                <c:pt idx="649">
                  <c:v>70026.899999999994</c:v>
                </c:pt>
                <c:pt idx="650">
                  <c:v>62534.1</c:v>
                </c:pt>
                <c:pt idx="651">
                  <c:v>71704.399999999994</c:v>
                </c:pt>
                <c:pt idx="652">
                  <c:v>63092.2</c:v>
                </c:pt>
                <c:pt idx="653">
                  <c:v>63447.8</c:v>
                </c:pt>
                <c:pt idx="654">
                  <c:v>73419.899999999994</c:v>
                </c:pt>
                <c:pt idx="655">
                  <c:v>63753.9</c:v>
                </c:pt>
                <c:pt idx="656">
                  <c:v>63922.2</c:v>
                </c:pt>
                <c:pt idx="657">
                  <c:v>63925.9</c:v>
                </c:pt>
                <c:pt idx="658">
                  <c:v>53856.6</c:v>
                </c:pt>
                <c:pt idx="659">
                  <c:v>75704.7</c:v>
                </c:pt>
                <c:pt idx="660">
                  <c:v>63903.9</c:v>
                </c:pt>
                <c:pt idx="661">
                  <c:v>57122.400000000001</c:v>
                </c:pt>
                <c:pt idx="662">
                  <c:v>63794</c:v>
                </c:pt>
                <c:pt idx="663">
                  <c:v>63558.1</c:v>
                </c:pt>
                <c:pt idx="664">
                  <c:v>59345.1</c:v>
                </c:pt>
                <c:pt idx="665">
                  <c:v>63246.1</c:v>
                </c:pt>
                <c:pt idx="666">
                  <c:v>62959</c:v>
                </c:pt>
                <c:pt idx="667">
                  <c:v>60752</c:v>
                </c:pt>
                <c:pt idx="668">
                  <c:v>61555.1</c:v>
                </c:pt>
                <c:pt idx="669">
                  <c:v>62019</c:v>
                </c:pt>
                <c:pt idx="670">
                  <c:v>62508.2</c:v>
                </c:pt>
                <c:pt idx="671">
                  <c:v>78772</c:v>
                </c:pt>
                <c:pt idx="672">
                  <c:v>57919.9</c:v>
                </c:pt>
                <c:pt idx="673">
                  <c:v>58358.6</c:v>
                </c:pt>
                <c:pt idx="674">
                  <c:v>57644.7</c:v>
                </c:pt>
                <c:pt idx="675">
                  <c:v>59011.5</c:v>
                </c:pt>
                <c:pt idx="676">
                  <c:v>59614.5</c:v>
                </c:pt>
                <c:pt idx="677">
                  <c:v>57408.1</c:v>
                </c:pt>
                <c:pt idx="678">
                  <c:v>60356</c:v>
                </c:pt>
                <c:pt idx="679">
                  <c:v>57210</c:v>
                </c:pt>
                <c:pt idx="680">
                  <c:v>61211.3</c:v>
                </c:pt>
                <c:pt idx="681">
                  <c:v>57174.5</c:v>
                </c:pt>
                <c:pt idx="682">
                  <c:v>62167.7</c:v>
                </c:pt>
                <c:pt idx="683">
                  <c:v>57227.7</c:v>
                </c:pt>
                <c:pt idx="684">
                  <c:v>63149.3</c:v>
                </c:pt>
                <c:pt idx="685">
                  <c:v>57432.4</c:v>
                </c:pt>
                <c:pt idx="686">
                  <c:v>64333</c:v>
                </c:pt>
                <c:pt idx="687">
                  <c:v>57712.6</c:v>
                </c:pt>
                <c:pt idx="688">
                  <c:v>65706.399999999994</c:v>
                </c:pt>
                <c:pt idx="689">
                  <c:v>58208</c:v>
                </c:pt>
                <c:pt idx="690">
                  <c:v>67281.5</c:v>
                </c:pt>
                <c:pt idx="691">
                  <c:v>58880.6</c:v>
                </c:pt>
                <c:pt idx="692">
                  <c:v>59362.9</c:v>
                </c:pt>
                <c:pt idx="693">
                  <c:v>69020.7</c:v>
                </c:pt>
                <c:pt idx="694">
                  <c:v>59844.800000000003</c:v>
                </c:pt>
                <c:pt idx="695">
                  <c:v>70874</c:v>
                </c:pt>
                <c:pt idx="696">
                  <c:v>60478.7</c:v>
                </c:pt>
                <c:pt idx="697">
                  <c:v>60821.2</c:v>
                </c:pt>
                <c:pt idx="698">
                  <c:v>47756.6</c:v>
                </c:pt>
                <c:pt idx="699">
                  <c:v>61126</c:v>
                </c:pt>
                <c:pt idx="700">
                  <c:v>73043</c:v>
                </c:pt>
                <c:pt idx="701">
                  <c:v>61393.4</c:v>
                </c:pt>
                <c:pt idx="702">
                  <c:v>61586</c:v>
                </c:pt>
                <c:pt idx="703">
                  <c:v>52545.599999999999</c:v>
                </c:pt>
                <c:pt idx="704">
                  <c:v>61652.2</c:v>
                </c:pt>
                <c:pt idx="705">
                  <c:v>61654.5</c:v>
                </c:pt>
                <c:pt idx="706">
                  <c:v>61557.1</c:v>
                </c:pt>
                <c:pt idx="707">
                  <c:v>56165.4</c:v>
                </c:pt>
                <c:pt idx="708">
                  <c:v>61421.599999999999</c:v>
                </c:pt>
                <c:pt idx="709">
                  <c:v>61185</c:v>
                </c:pt>
                <c:pt idx="710">
                  <c:v>58427.199999999997</c:v>
                </c:pt>
                <c:pt idx="711">
                  <c:v>60936</c:v>
                </c:pt>
                <c:pt idx="712">
                  <c:v>59520</c:v>
                </c:pt>
                <c:pt idx="713">
                  <c:v>60122</c:v>
                </c:pt>
                <c:pt idx="714">
                  <c:v>60560.7</c:v>
                </c:pt>
                <c:pt idx="715">
                  <c:v>57919.9</c:v>
                </c:pt>
                <c:pt idx="716">
                  <c:v>58358.6</c:v>
                </c:pt>
                <c:pt idx="717">
                  <c:v>57644.7</c:v>
                </c:pt>
                <c:pt idx="718">
                  <c:v>59011.5</c:v>
                </c:pt>
                <c:pt idx="719">
                  <c:v>59614.5</c:v>
                </c:pt>
                <c:pt idx="720">
                  <c:v>57408.1</c:v>
                </c:pt>
                <c:pt idx="721">
                  <c:v>60356</c:v>
                </c:pt>
                <c:pt idx="722">
                  <c:v>57210</c:v>
                </c:pt>
                <c:pt idx="723">
                  <c:v>61211.3</c:v>
                </c:pt>
                <c:pt idx="724">
                  <c:v>57174.5</c:v>
                </c:pt>
                <c:pt idx="725">
                  <c:v>62167.7</c:v>
                </c:pt>
                <c:pt idx="726">
                  <c:v>57227.7</c:v>
                </c:pt>
                <c:pt idx="727">
                  <c:v>63149.3</c:v>
                </c:pt>
                <c:pt idx="728">
                  <c:v>57432.4</c:v>
                </c:pt>
                <c:pt idx="729">
                  <c:v>64333</c:v>
                </c:pt>
                <c:pt idx="730">
                  <c:v>57712.6</c:v>
                </c:pt>
                <c:pt idx="731">
                  <c:v>65706.399999999994</c:v>
                </c:pt>
                <c:pt idx="732">
                  <c:v>58208</c:v>
                </c:pt>
                <c:pt idx="733">
                  <c:v>67281.5</c:v>
                </c:pt>
                <c:pt idx="734">
                  <c:v>58880.6</c:v>
                </c:pt>
                <c:pt idx="735">
                  <c:v>59362.9</c:v>
                </c:pt>
                <c:pt idx="736">
                  <c:v>69020.7</c:v>
                </c:pt>
                <c:pt idx="737">
                  <c:v>59844.800000000003</c:v>
                </c:pt>
                <c:pt idx="738">
                  <c:v>70874</c:v>
                </c:pt>
                <c:pt idx="739">
                  <c:v>60478.7</c:v>
                </c:pt>
                <c:pt idx="740">
                  <c:v>60821.2</c:v>
                </c:pt>
                <c:pt idx="741">
                  <c:v>47756.6</c:v>
                </c:pt>
                <c:pt idx="742">
                  <c:v>61126</c:v>
                </c:pt>
                <c:pt idx="743">
                  <c:v>73043</c:v>
                </c:pt>
                <c:pt idx="744">
                  <c:v>61393.4</c:v>
                </c:pt>
                <c:pt idx="745">
                  <c:v>61586</c:v>
                </c:pt>
                <c:pt idx="746">
                  <c:v>52545.599999999999</c:v>
                </c:pt>
                <c:pt idx="747">
                  <c:v>61652.2</c:v>
                </c:pt>
                <c:pt idx="748">
                  <c:v>61654.5</c:v>
                </c:pt>
                <c:pt idx="749">
                  <c:v>61557.1</c:v>
                </c:pt>
                <c:pt idx="750">
                  <c:v>56165.4</c:v>
                </c:pt>
                <c:pt idx="751">
                  <c:v>61421.599999999999</c:v>
                </c:pt>
                <c:pt idx="752">
                  <c:v>61185</c:v>
                </c:pt>
                <c:pt idx="753">
                  <c:v>58427.199999999997</c:v>
                </c:pt>
                <c:pt idx="754">
                  <c:v>60936</c:v>
                </c:pt>
                <c:pt idx="755">
                  <c:v>59520</c:v>
                </c:pt>
                <c:pt idx="756">
                  <c:v>60122</c:v>
                </c:pt>
                <c:pt idx="757">
                  <c:v>60560.7</c:v>
                </c:pt>
                <c:pt idx="758">
                  <c:v>57919.9</c:v>
                </c:pt>
                <c:pt idx="759">
                  <c:v>58358.6</c:v>
                </c:pt>
                <c:pt idx="760">
                  <c:v>57644.7</c:v>
                </c:pt>
                <c:pt idx="761">
                  <c:v>59011.5</c:v>
                </c:pt>
                <c:pt idx="762">
                  <c:v>59614.5</c:v>
                </c:pt>
                <c:pt idx="763">
                  <c:v>57408.1</c:v>
                </c:pt>
                <c:pt idx="764">
                  <c:v>60356</c:v>
                </c:pt>
                <c:pt idx="765">
                  <c:v>57210</c:v>
                </c:pt>
                <c:pt idx="766">
                  <c:v>61211.3</c:v>
                </c:pt>
                <c:pt idx="767">
                  <c:v>57174.5</c:v>
                </c:pt>
                <c:pt idx="768">
                  <c:v>62167.7</c:v>
                </c:pt>
                <c:pt idx="769">
                  <c:v>57227.7</c:v>
                </c:pt>
                <c:pt idx="770">
                  <c:v>63149.3</c:v>
                </c:pt>
                <c:pt idx="771">
                  <c:v>57432.4</c:v>
                </c:pt>
                <c:pt idx="772">
                  <c:v>64333</c:v>
                </c:pt>
                <c:pt idx="773">
                  <c:v>57712.6</c:v>
                </c:pt>
                <c:pt idx="774">
                  <c:v>65706.399999999994</c:v>
                </c:pt>
                <c:pt idx="775">
                  <c:v>58208</c:v>
                </c:pt>
                <c:pt idx="776">
                  <c:v>67281.5</c:v>
                </c:pt>
                <c:pt idx="777">
                  <c:v>58880.6</c:v>
                </c:pt>
                <c:pt idx="778">
                  <c:v>59362.9</c:v>
                </c:pt>
                <c:pt idx="779">
                  <c:v>69020.7</c:v>
                </c:pt>
                <c:pt idx="780">
                  <c:v>59844.800000000003</c:v>
                </c:pt>
                <c:pt idx="781">
                  <c:v>70874</c:v>
                </c:pt>
                <c:pt idx="782">
                  <c:v>60478.7</c:v>
                </c:pt>
                <c:pt idx="783">
                  <c:v>60821.2</c:v>
                </c:pt>
                <c:pt idx="784">
                  <c:v>47756.6</c:v>
                </c:pt>
                <c:pt idx="785">
                  <c:v>61126</c:v>
                </c:pt>
                <c:pt idx="786">
                  <c:v>73043</c:v>
                </c:pt>
                <c:pt idx="787">
                  <c:v>61393.4</c:v>
                </c:pt>
                <c:pt idx="788">
                  <c:v>61586</c:v>
                </c:pt>
                <c:pt idx="789">
                  <c:v>52545.599999999999</c:v>
                </c:pt>
                <c:pt idx="790">
                  <c:v>61652.2</c:v>
                </c:pt>
                <c:pt idx="791">
                  <c:v>61654.5</c:v>
                </c:pt>
                <c:pt idx="792">
                  <c:v>61557.1</c:v>
                </c:pt>
                <c:pt idx="793">
                  <c:v>56165.4</c:v>
                </c:pt>
                <c:pt idx="794">
                  <c:v>61421.599999999999</c:v>
                </c:pt>
                <c:pt idx="795">
                  <c:v>61185</c:v>
                </c:pt>
                <c:pt idx="796">
                  <c:v>58427.199999999997</c:v>
                </c:pt>
                <c:pt idx="797">
                  <c:v>60936</c:v>
                </c:pt>
                <c:pt idx="798">
                  <c:v>59520</c:v>
                </c:pt>
                <c:pt idx="799">
                  <c:v>60122</c:v>
                </c:pt>
                <c:pt idx="800">
                  <c:v>60560.7</c:v>
                </c:pt>
                <c:pt idx="801">
                  <c:v>57468.2</c:v>
                </c:pt>
                <c:pt idx="802">
                  <c:v>58722.8</c:v>
                </c:pt>
                <c:pt idx="803">
                  <c:v>56478.3</c:v>
                </c:pt>
                <c:pt idx="804">
                  <c:v>60065.9</c:v>
                </c:pt>
                <c:pt idx="805">
                  <c:v>55916.7</c:v>
                </c:pt>
                <c:pt idx="806">
                  <c:v>61636.2</c:v>
                </c:pt>
                <c:pt idx="807">
                  <c:v>55217.8</c:v>
                </c:pt>
                <c:pt idx="808">
                  <c:v>63535.1</c:v>
                </c:pt>
                <c:pt idx="809">
                  <c:v>55083</c:v>
                </c:pt>
                <c:pt idx="810">
                  <c:v>55023.6</c:v>
                </c:pt>
                <c:pt idx="811">
                  <c:v>55001.599999999999</c:v>
                </c:pt>
                <c:pt idx="812">
                  <c:v>55055.8</c:v>
                </c:pt>
                <c:pt idx="813">
                  <c:v>55185</c:v>
                </c:pt>
                <c:pt idx="814">
                  <c:v>55415.7</c:v>
                </c:pt>
                <c:pt idx="815">
                  <c:v>55847.8</c:v>
                </c:pt>
                <c:pt idx="816">
                  <c:v>56355.3</c:v>
                </c:pt>
                <c:pt idx="817">
                  <c:v>57002</c:v>
                </c:pt>
                <c:pt idx="818">
                  <c:v>57635.5</c:v>
                </c:pt>
                <c:pt idx="819">
                  <c:v>58231</c:v>
                </c:pt>
                <c:pt idx="820">
                  <c:v>58952.800000000003</c:v>
                </c:pt>
                <c:pt idx="821">
                  <c:v>59384.2</c:v>
                </c:pt>
                <c:pt idx="822">
                  <c:v>48159.5</c:v>
                </c:pt>
                <c:pt idx="823">
                  <c:v>59764.800000000003</c:v>
                </c:pt>
                <c:pt idx="824">
                  <c:v>60132.5</c:v>
                </c:pt>
                <c:pt idx="825">
                  <c:v>52082.7</c:v>
                </c:pt>
                <c:pt idx="826">
                  <c:v>60387.1</c:v>
                </c:pt>
                <c:pt idx="827">
                  <c:v>60540.7</c:v>
                </c:pt>
                <c:pt idx="828">
                  <c:v>60606</c:v>
                </c:pt>
                <c:pt idx="829">
                  <c:v>55552.800000000003</c:v>
                </c:pt>
                <c:pt idx="830">
                  <c:v>60607.9</c:v>
                </c:pt>
                <c:pt idx="831">
                  <c:v>60559.7</c:v>
                </c:pt>
                <c:pt idx="832">
                  <c:v>56960.6</c:v>
                </c:pt>
                <c:pt idx="833">
                  <c:v>57953.4</c:v>
                </c:pt>
                <c:pt idx="834">
                  <c:v>60485.9</c:v>
                </c:pt>
                <c:pt idx="835">
                  <c:v>58519</c:v>
                </c:pt>
                <c:pt idx="836">
                  <c:v>60424.5</c:v>
                </c:pt>
                <c:pt idx="837">
                  <c:v>59021.3</c:v>
                </c:pt>
                <c:pt idx="838">
                  <c:v>59799.199999999997</c:v>
                </c:pt>
                <c:pt idx="839">
                  <c:v>60112.9</c:v>
                </c:pt>
                <c:pt idx="840">
                  <c:v>60300.2</c:v>
                </c:pt>
                <c:pt idx="841">
                  <c:v>59523.6</c:v>
                </c:pt>
                <c:pt idx="842">
                  <c:v>57468.2</c:v>
                </c:pt>
                <c:pt idx="843">
                  <c:v>58722.8</c:v>
                </c:pt>
                <c:pt idx="844">
                  <c:v>56478.3</c:v>
                </c:pt>
                <c:pt idx="845">
                  <c:v>60065.9</c:v>
                </c:pt>
                <c:pt idx="846">
                  <c:v>55916.7</c:v>
                </c:pt>
                <c:pt idx="847">
                  <c:v>61636.2</c:v>
                </c:pt>
                <c:pt idx="848">
                  <c:v>55217.8</c:v>
                </c:pt>
                <c:pt idx="849">
                  <c:v>63535.1</c:v>
                </c:pt>
                <c:pt idx="850">
                  <c:v>55083</c:v>
                </c:pt>
                <c:pt idx="851">
                  <c:v>55023.6</c:v>
                </c:pt>
                <c:pt idx="852">
                  <c:v>55001.599999999999</c:v>
                </c:pt>
                <c:pt idx="853">
                  <c:v>55055.8</c:v>
                </c:pt>
                <c:pt idx="854">
                  <c:v>55185</c:v>
                </c:pt>
                <c:pt idx="855">
                  <c:v>55415.7</c:v>
                </c:pt>
                <c:pt idx="856">
                  <c:v>55847.8</c:v>
                </c:pt>
                <c:pt idx="857">
                  <c:v>56355.3</c:v>
                </c:pt>
                <c:pt idx="858">
                  <c:v>57002</c:v>
                </c:pt>
                <c:pt idx="859">
                  <c:v>57635.5</c:v>
                </c:pt>
                <c:pt idx="860">
                  <c:v>58231</c:v>
                </c:pt>
                <c:pt idx="861">
                  <c:v>58952.800000000003</c:v>
                </c:pt>
                <c:pt idx="862">
                  <c:v>59384.2</c:v>
                </c:pt>
                <c:pt idx="863">
                  <c:v>48159.5</c:v>
                </c:pt>
                <c:pt idx="864">
                  <c:v>59764.800000000003</c:v>
                </c:pt>
                <c:pt idx="865">
                  <c:v>60132.5</c:v>
                </c:pt>
                <c:pt idx="866">
                  <c:v>52082.7</c:v>
                </c:pt>
                <c:pt idx="867">
                  <c:v>60387.1</c:v>
                </c:pt>
                <c:pt idx="868">
                  <c:v>60540.7</c:v>
                </c:pt>
                <c:pt idx="869">
                  <c:v>60606</c:v>
                </c:pt>
                <c:pt idx="870">
                  <c:v>55552.800000000003</c:v>
                </c:pt>
                <c:pt idx="871">
                  <c:v>60607.9</c:v>
                </c:pt>
                <c:pt idx="872">
                  <c:v>60559.7</c:v>
                </c:pt>
                <c:pt idx="873">
                  <c:v>56960.6</c:v>
                </c:pt>
                <c:pt idx="874">
                  <c:v>57953.4</c:v>
                </c:pt>
                <c:pt idx="875">
                  <c:v>60485.9</c:v>
                </c:pt>
                <c:pt idx="876">
                  <c:v>58519</c:v>
                </c:pt>
                <c:pt idx="877">
                  <c:v>60424.5</c:v>
                </c:pt>
                <c:pt idx="878">
                  <c:v>59021.3</c:v>
                </c:pt>
                <c:pt idx="879">
                  <c:v>59799.199999999997</c:v>
                </c:pt>
                <c:pt idx="880">
                  <c:v>60112.9</c:v>
                </c:pt>
                <c:pt idx="881">
                  <c:v>60300.2</c:v>
                </c:pt>
                <c:pt idx="882">
                  <c:v>59523.6</c:v>
                </c:pt>
                <c:pt idx="883">
                  <c:v>57468.2</c:v>
                </c:pt>
                <c:pt idx="884">
                  <c:v>58722.8</c:v>
                </c:pt>
                <c:pt idx="885">
                  <c:v>56478.3</c:v>
                </c:pt>
                <c:pt idx="886">
                  <c:v>60065.9</c:v>
                </c:pt>
                <c:pt idx="887">
                  <c:v>55916.7</c:v>
                </c:pt>
                <c:pt idx="888">
                  <c:v>61636.2</c:v>
                </c:pt>
                <c:pt idx="889">
                  <c:v>55217.8</c:v>
                </c:pt>
                <c:pt idx="890">
                  <c:v>63535.1</c:v>
                </c:pt>
                <c:pt idx="891">
                  <c:v>55083</c:v>
                </c:pt>
                <c:pt idx="892">
                  <c:v>55023.6</c:v>
                </c:pt>
                <c:pt idx="893">
                  <c:v>55001.599999999999</c:v>
                </c:pt>
                <c:pt idx="894">
                  <c:v>55055.8</c:v>
                </c:pt>
                <c:pt idx="895">
                  <c:v>55185</c:v>
                </c:pt>
                <c:pt idx="896">
                  <c:v>55415.7</c:v>
                </c:pt>
                <c:pt idx="897">
                  <c:v>55847.8</c:v>
                </c:pt>
                <c:pt idx="898">
                  <c:v>56355.3</c:v>
                </c:pt>
                <c:pt idx="899">
                  <c:v>57002</c:v>
                </c:pt>
                <c:pt idx="900">
                  <c:v>57635.5</c:v>
                </c:pt>
                <c:pt idx="901">
                  <c:v>58231</c:v>
                </c:pt>
                <c:pt idx="902">
                  <c:v>58952.800000000003</c:v>
                </c:pt>
                <c:pt idx="903">
                  <c:v>59384.2</c:v>
                </c:pt>
                <c:pt idx="904">
                  <c:v>48159.5</c:v>
                </c:pt>
                <c:pt idx="905">
                  <c:v>59764.800000000003</c:v>
                </c:pt>
                <c:pt idx="906">
                  <c:v>60132.5</c:v>
                </c:pt>
                <c:pt idx="907">
                  <c:v>52082.7</c:v>
                </c:pt>
                <c:pt idx="908">
                  <c:v>60387.1</c:v>
                </c:pt>
                <c:pt idx="909">
                  <c:v>60540.7</c:v>
                </c:pt>
                <c:pt idx="910">
                  <c:v>60606</c:v>
                </c:pt>
                <c:pt idx="911">
                  <c:v>55552.800000000003</c:v>
                </c:pt>
                <c:pt idx="912">
                  <c:v>60607.9</c:v>
                </c:pt>
                <c:pt idx="913">
                  <c:v>60559.7</c:v>
                </c:pt>
                <c:pt idx="914">
                  <c:v>56960.6</c:v>
                </c:pt>
                <c:pt idx="915">
                  <c:v>57953.4</c:v>
                </c:pt>
                <c:pt idx="916">
                  <c:v>60485.9</c:v>
                </c:pt>
                <c:pt idx="917">
                  <c:v>58519</c:v>
                </c:pt>
                <c:pt idx="918">
                  <c:v>60424.5</c:v>
                </c:pt>
                <c:pt idx="919">
                  <c:v>59021.3</c:v>
                </c:pt>
                <c:pt idx="920">
                  <c:v>59799.199999999997</c:v>
                </c:pt>
                <c:pt idx="921">
                  <c:v>60112.9</c:v>
                </c:pt>
                <c:pt idx="922">
                  <c:v>60300.2</c:v>
                </c:pt>
                <c:pt idx="923">
                  <c:v>59523.6</c:v>
                </c:pt>
                <c:pt idx="924">
                  <c:v>53442.3</c:v>
                </c:pt>
                <c:pt idx="925">
                  <c:v>53212.6</c:v>
                </c:pt>
                <c:pt idx="926">
                  <c:v>53187.3</c:v>
                </c:pt>
                <c:pt idx="927">
                  <c:v>53374</c:v>
                </c:pt>
                <c:pt idx="928">
                  <c:v>53644.7</c:v>
                </c:pt>
                <c:pt idx="929">
                  <c:v>53951.8</c:v>
                </c:pt>
                <c:pt idx="930">
                  <c:v>54562</c:v>
                </c:pt>
                <c:pt idx="931">
                  <c:v>55107.9</c:v>
                </c:pt>
                <c:pt idx="932">
                  <c:v>55678.8</c:v>
                </c:pt>
                <c:pt idx="933">
                  <c:v>56388.800000000003</c:v>
                </c:pt>
                <c:pt idx="934">
                  <c:v>57148.3</c:v>
                </c:pt>
                <c:pt idx="935">
                  <c:v>45713.599999999999</c:v>
                </c:pt>
                <c:pt idx="936">
                  <c:v>57831.7</c:v>
                </c:pt>
                <c:pt idx="937">
                  <c:v>48681.1</c:v>
                </c:pt>
                <c:pt idx="938">
                  <c:v>58440.3</c:v>
                </c:pt>
                <c:pt idx="939">
                  <c:v>51385.2</c:v>
                </c:pt>
                <c:pt idx="940">
                  <c:v>59023.3</c:v>
                </c:pt>
                <c:pt idx="941">
                  <c:v>59404.5</c:v>
                </c:pt>
                <c:pt idx="942">
                  <c:v>54440.9</c:v>
                </c:pt>
                <c:pt idx="943">
                  <c:v>59659.5</c:v>
                </c:pt>
                <c:pt idx="944">
                  <c:v>56264.800000000003</c:v>
                </c:pt>
                <c:pt idx="945">
                  <c:v>59725.7</c:v>
                </c:pt>
                <c:pt idx="946">
                  <c:v>57182.400000000001</c:v>
                </c:pt>
                <c:pt idx="947">
                  <c:v>59640.1</c:v>
                </c:pt>
                <c:pt idx="948">
                  <c:v>59528.9</c:v>
                </c:pt>
                <c:pt idx="949">
                  <c:v>58012.1</c:v>
                </c:pt>
                <c:pt idx="950">
                  <c:v>59316.9</c:v>
                </c:pt>
                <c:pt idx="951">
                  <c:v>58589.9</c:v>
                </c:pt>
                <c:pt idx="952">
                  <c:v>59054.1</c:v>
                </c:pt>
                <c:pt idx="953">
                  <c:v>53442.3</c:v>
                </c:pt>
                <c:pt idx="954">
                  <c:v>53212.6</c:v>
                </c:pt>
                <c:pt idx="955">
                  <c:v>53187.3</c:v>
                </c:pt>
                <c:pt idx="956">
                  <c:v>53374</c:v>
                </c:pt>
                <c:pt idx="957">
                  <c:v>53644.7</c:v>
                </c:pt>
                <c:pt idx="958">
                  <c:v>53951.8</c:v>
                </c:pt>
                <c:pt idx="959">
                  <c:v>54562</c:v>
                </c:pt>
                <c:pt idx="960">
                  <c:v>55107.9</c:v>
                </c:pt>
                <c:pt idx="961">
                  <c:v>55678.8</c:v>
                </c:pt>
                <c:pt idx="962">
                  <c:v>56388.800000000003</c:v>
                </c:pt>
                <c:pt idx="963">
                  <c:v>57148.3</c:v>
                </c:pt>
                <c:pt idx="964">
                  <c:v>45713.599999999999</c:v>
                </c:pt>
                <c:pt idx="965">
                  <c:v>57831.7</c:v>
                </c:pt>
                <c:pt idx="966">
                  <c:v>48681.1</c:v>
                </c:pt>
                <c:pt idx="967">
                  <c:v>58440.3</c:v>
                </c:pt>
                <c:pt idx="968">
                  <c:v>51385.2</c:v>
                </c:pt>
                <c:pt idx="969">
                  <c:v>59023.3</c:v>
                </c:pt>
                <c:pt idx="970">
                  <c:v>59404.5</c:v>
                </c:pt>
                <c:pt idx="971">
                  <c:v>54440.9</c:v>
                </c:pt>
                <c:pt idx="972">
                  <c:v>59659.5</c:v>
                </c:pt>
                <c:pt idx="973">
                  <c:v>56264.800000000003</c:v>
                </c:pt>
                <c:pt idx="974">
                  <c:v>59725.7</c:v>
                </c:pt>
                <c:pt idx="975">
                  <c:v>57182.400000000001</c:v>
                </c:pt>
                <c:pt idx="976">
                  <c:v>59640.1</c:v>
                </c:pt>
                <c:pt idx="977">
                  <c:v>59528.9</c:v>
                </c:pt>
                <c:pt idx="978">
                  <c:v>58012.1</c:v>
                </c:pt>
                <c:pt idx="979">
                  <c:v>59316.9</c:v>
                </c:pt>
                <c:pt idx="980">
                  <c:v>58589.9</c:v>
                </c:pt>
                <c:pt idx="981">
                  <c:v>59054.1</c:v>
                </c:pt>
                <c:pt idx="982">
                  <c:v>53442.3</c:v>
                </c:pt>
                <c:pt idx="983">
                  <c:v>53212.6</c:v>
                </c:pt>
                <c:pt idx="984">
                  <c:v>53187.3</c:v>
                </c:pt>
                <c:pt idx="985">
                  <c:v>53374</c:v>
                </c:pt>
                <c:pt idx="986">
                  <c:v>53644.7</c:v>
                </c:pt>
                <c:pt idx="987">
                  <c:v>53951.8</c:v>
                </c:pt>
                <c:pt idx="988">
                  <c:v>54562</c:v>
                </c:pt>
                <c:pt idx="989">
                  <c:v>55107.9</c:v>
                </c:pt>
                <c:pt idx="990">
                  <c:v>55678.8</c:v>
                </c:pt>
                <c:pt idx="991">
                  <c:v>56388.800000000003</c:v>
                </c:pt>
                <c:pt idx="992">
                  <c:v>57148.3</c:v>
                </c:pt>
                <c:pt idx="993">
                  <c:v>45713.599999999999</c:v>
                </c:pt>
                <c:pt idx="994">
                  <c:v>57831.7</c:v>
                </c:pt>
                <c:pt idx="995">
                  <c:v>48681.1</c:v>
                </c:pt>
                <c:pt idx="996">
                  <c:v>58440.3</c:v>
                </c:pt>
                <c:pt idx="997">
                  <c:v>51385.2</c:v>
                </c:pt>
                <c:pt idx="998">
                  <c:v>59023.3</c:v>
                </c:pt>
                <c:pt idx="999">
                  <c:v>59404.5</c:v>
                </c:pt>
                <c:pt idx="1000">
                  <c:v>54440.9</c:v>
                </c:pt>
                <c:pt idx="1001">
                  <c:v>59659.5</c:v>
                </c:pt>
                <c:pt idx="1002">
                  <c:v>56264.800000000003</c:v>
                </c:pt>
                <c:pt idx="1003">
                  <c:v>59725.7</c:v>
                </c:pt>
                <c:pt idx="1004">
                  <c:v>57182.400000000001</c:v>
                </c:pt>
                <c:pt idx="1005">
                  <c:v>59640.1</c:v>
                </c:pt>
                <c:pt idx="1006">
                  <c:v>59528.9</c:v>
                </c:pt>
                <c:pt idx="1007">
                  <c:v>58012.1</c:v>
                </c:pt>
                <c:pt idx="1008">
                  <c:v>59316.9</c:v>
                </c:pt>
                <c:pt idx="1009">
                  <c:v>58589.9</c:v>
                </c:pt>
                <c:pt idx="1010">
                  <c:v>59054.1</c:v>
                </c:pt>
                <c:pt idx="1011">
                  <c:v>51258.5</c:v>
                </c:pt>
                <c:pt idx="1012">
                  <c:v>51332.7</c:v>
                </c:pt>
                <c:pt idx="1013">
                  <c:v>51516.4</c:v>
                </c:pt>
                <c:pt idx="1014">
                  <c:v>51724.1</c:v>
                </c:pt>
                <c:pt idx="1015">
                  <c:v>51981</c:v>
                </c:pt>
                <c:pt idx="1016">
                  <c:v>52414.7</c:v>
                </c:pt>
                <c:pt idx="1017">
                  <c:v>52745.4</c:v>
                </c:pt>
                <c:pt idx="1018">
                  <c:v>53202.1</c:v>
                </c:pt>
                <c:pt idx="1019">
                  <c:v>53734.6</c:v>
                </c:pt>
                <c:pt idx="1020">
                  <c:v>54317.599999999999</c:v>
                </c:pt>
                <c:pt idx="1021">
                  <c:v>54887.5</c:v>
                </c:pt>
                <c:pt idx="1022">
                  <c:v>55482.6</c:v>
                </c:pt>
                <c:pt idx="1023">
                  <c:v>43933.1</c:v>
                </c:pt>
                <c:pt idx="1024">
                  <c:v>55988.5</c:v>
                </c:pt>
                <c:pt idx="1025">
                  <c:v>56570.9</c:v>
                </c:pt>
                <c:pt idx="1026">
                  <c:v>47454.7</c:v>
                </c:pt>
                <c:pt idx="1027">
                  <c:v>57191.3</c:v>
                </c:pt>
                <c:pt idx="1028">
                  <c:v>50863.199999999997</c:v>
                </c:pt>
                <c:pt idx="1029">
                  <c:v>57748.4</c:v>
                </c:pt>
                <c:pt idx="1030">
                  <c:v>58103.3</c:v>
                </c:pt>
                <c:pt idx="1031">
                  <c:v>53065</c:v>
                </c:pt>
                <c:pt idx="1032">
                  <c:v>58420.6</c:v>
                </c:pt>
                <c:pt idx="1033">
                  <c:v>58688</c:v>
                </c:pt>
                <c:pt idx="1034">
                  <c:v>58829.1</c:v>
                </c:pt>
                <c:pt idx="1035">
                  <c:v>55580.7</c:v>
                </c:pt>
                <c:pt idx="1036">
                  <c:v>58893.4</c:v>
                </c:pt>
                <c:pt idx="1037">
                  <c:v>58882.5</c:v>
                </c:pt>
                <c:pt idx="1038">
                  <c:v>57014.8</c:v>
                </c:pt>
                <c:pt idx="1039">
                  <c:v>57580.7</c:v>
                </c:pt>
                <c:pt idx="1040">
                  <c:v>58583.7</c:v>
                </c:pt>
                <c:pt idx="1041">
                  <c:v>58808.7</c:v>
                </c:pt>
                <c:pt idx="1042">
                  <c:v>58007.5</c:v>
                </c:pt>
                <c:pt idx="1043">
                  <c:v>58321.2</c:v>
                </c:pt>
                <c:pt idx="1044">
                  <c:v>51258.5</c:v>
                </c:pt>
                <c:pt idx="1045">
                  <c:v>51332.7</c:v>
                </c:pt>
                <c:pt idx="1046">
                  <c:v>51516.4</c:v>
                </c:pt>
                <c:pt idx="1047">
                  <c:v>51724.1</c:v>
                </c:pt>
                <c:pt idx="1048">
                  <c:v>51981</c:v>
                </c:pt>
                <c:pt idx="1049">
                  <c:v>52414.7</c:v>
                </c:pt>
                <c:pt idx="1050">
                  <c:v>52745.4</c:v>
                </c:pt>
                <c:pt idx="1051">
                  <c:v>53202.1</c:v>
                </c:pt>
                <c:pt idx="1052">
                  <c:v>53734.6</c:v>
                </c:pt>
                <c:pt idx="1053">
                  <c:v>54317.599999999999</c:v>
                </c:pt>
                <c:pt idx="1054">
                  <c:v>54887.5</c:v>
                </c:pt>
                <c:pt idx="1055">
                  <c:v>55482.6</c:v>
                </c:pt>
                <c:pt idx="1056">
                  <c:v>43933.1</c:v>
                </c:pt>
                <c:pt idx="1057">
                  <c:v>55988.5</c:v>
                </c:pt>
                <c:pt idx="1058">
                  <c:v>56570.9</c:v>
                </c:pt>
                <c:pt idx="1059">
                  <c:v>47454.7</c:v>
                </c:pt>
                <c:pt idx="1060">
                  <c:v>57191.3</c:v>
                </c:pt>
                <c:pt idx="1061">
                  <c:v>50863.199999999997</c:v>
                </c:pt>
                <c:pt idx="1062">
                  <c:v>57748.4</c:v>
                </c:pt>
                <c:pt idx="1063">
                  <c:v>58103.3</c:v>
                </c:pt>
                <c:pt idx="1064">
                  <c:v>53065</c:v>
                </c:pt>
                <c:pt idx="1065">
                  <c:v>58420.6</c:v>
                </c:pt>
                <c:pt idx="1066">
                  <c:v>58688</c:v>
                </c:pt>
                <c:pt idx="1067">
                  <c:v>58829.1</c:v>
                </c:pt>
                <c:pt idx="1068">
                  <c:v>55580.7</c:v>
                </c:pt>
                <c:pt idx="1069">
                  <c:v>58893.4</c:v>
                </c:pt>
                <c:pt idx="1070">
                  <c:v>58882.5</c:v>
                </c:pt>
                <c:pt idx="1071">
                  <c:v>57014.8</c:v>
                </c:pt>
                <c:pt idx="1072">
                  <c:v>57580.7</c:v>
                </c:pt>
                <c:pt idx="1073">
                  <c:v>58583.7</c:v>
                </c:pt>
                <c:pt idx="1074">
                  <c:v>58808.7</c:v>
                </c:pt>
                <c:pt idx="1075">
                  <c:v>58007.5</c:v>
                </c:pt>
                <c:pt idx="1076">
                  <c:v>58321.2</c:v>
                </c:pt>
                <c:pt idx="1077">
                  <c:v>51258.5</c:v>
                </c:pt>
                <c:pt idx="1078">
                  <c:v>51332.7</c:v>
                </c:pt>
                <c:pt idx="1079">
                  <c:v>51516.4</c:v>
                </c:pt>
                <c:pt idx="1080">
                  <c:v>51724.1</c:v>
                </c:pt>
                <c:pt idx="1081">
                  <c:v>51981</c:v>
                </c:pt>
                <c:pt idx="1082">
                  <c:v>52414.7</c:v>
                </c:pt>
                <c:pt idx="1083">
                  <c:v>52745.4</c:v>
                </c:pt>
                <c:pt idx="1084">
                  <c:v>53202.1</c:v>
                </c:pt>
                <c:pt idx="1085">
                  <c:v>53734.6</c:v>
                </c:pt>
                <c:pt idx="1086">
                  <c:v>54317.599999999999</c:v>
                </c:pt>
                <c:pt idx="1087">
                  <c:v>54887.5</c:v>
                </c:pt>
                <c:pt idx="1088">
                  <c:v>55482.6</c:v>
                </c:pt>
                <c:pt idx="1089">
                  <c:v>43933.1</c:v>
                </c:pt>
                <c:pt idx="1090">
                  <c:v>55988.5</c:v>
                </c:pt>
                <c:pt idx="1091">
                  <c:v>56570.9</c:v>
                </c:pt>
                <c:pt idx="1092">
                  <c:v>47454.7</c:v>
                </c:pt>
                <c:pt idx="1093">
                  <c:v>57191.3</c:v>
                </c:pt>
                <c:pt idx="1094">
                  <c:v>50863.199999999997</c:v>
                </c:pt>
                <c:pt idx="1095">
                  <c:v>57748.4</c:v>
                </c:pt>
                <c:pt idx="1096">
                  <c:v>58103.3</c:v>
                </c:pt>
                <c:pt idx="1097">
                  <c:v>53065</c:v>
                </c:pt>
                <c:pt idx="1098">
                  <c:v>58420.6</c:v>
                </c:pt>
                <c:pt idx="1099">
                  <c:v>58688</c:v>
                </c:pt>
                <c:pt idx="1100">
                  <c:v>58829.1</c:v>
                </c:pt>
                <c:pt idx="1101">
                  <c:v>55580.7</c:v>
                </c:pt>
                <c:pt idx="1102">
                  <c:v>58893.4</c:v>
                </c:pt>
                <c:pt idx="1103">
                  <c:v>58882.5</c:v>
                </c:pt>
                <c:pt idx="1104">
                  <c:v>57014.8</c:v>
                </c:pt>
                <c:pt idx="1105">
                  <c:v>57580.7</c:v>
                </c:pt>
                <c:pt idx="1106">
                  <c:v>58583.7</c:v>
                </c:pt>
                <c:pt idx="1107">
                  <c:v>58808.7</c:v>
                </c:pt>
                <c:pt idx="1108">
                  <c:v>58007.5</c:v>
                </c:pt>
                <c:pt idx="1109">
                  <c:v>58321.2</c:v>
                </c:pt>
                <c:pt idx="1110">
                  <c:v>49310.400000000001</c:v>
                </c:pt>
                <c:pt idx="1111">
                  <c:v>49847.8</c:v>
                </c:pt>
                <c:pt idx="1112">
                  <c:v>50141.7</c:v>
                </c:pt>
                <c:pt idx="1113">
                  <c:v>50447.199999999997</c:v>
                </c:pt>
                <c:pt idx="1114">
                  <c:v>50954.1</c:v>
                </c:pt>
                <c:pt idx="1115">
                  <c:v>51524.3</c:v>
                </c:pt>
                <c:pt idx="1116">
                  <c:v>52296.3</c:v>
                </c:pt>
                <c:pt idx="1117">
                  <c:v>53182.1</c:v>
                </c:pt>
                <c:pt idx="1118">
                  <c:v>53878.6</c:v>
                </c:pt>
                <c:pt idx="1119">
                  <c:v>54448.2</c:v>
                </c:pt>
                <c:pt idx="1120">
                  <c:v>44017.1</c:v>
                </c:pt>
                <c:pt idx="1121">
                  <c:v>55118.8</c:v>
                </c:pt>
                <c:pt idx="1122">
                  <c:v>55663.1</c:v>
                </c:pt>
                <c:pt idx="1123">
                  <c:v>47753</c:v>
                </c:pt>
                <c:pt idx="1124">
                  <c:v>56169.3</c:v>
                </c:pt>
                <c:pt idx="1125">
                  <c:v>56649.9</c:v>
                </c:pt>
                <c:pt idx="1126">
                  <c:v>50633.5</c:v>
                </c:pt>
                <c:pt idx="1127">
                  <c:v>57156.5</c:v>
                </c:pt>
                <c:pt idx="1128">
                  <c:v>57511.199999999997</c:v>
                </c:pt>
                <c:pt idx="1129">
                  <c:v>52608.9</c:v>
                </c:pt>
                <c:pt idx="1130">
                  <c:v>57765.1</c:v>
                </c:pt>
                <c:pt idx="1131">
                  <c:v>57968.800000000003</c:v>
                </c:pt>
                <c:pt idx="1132">
                  <c:v>54332.4</c:v>
                </c:pt>
                <c:pt idx="1133">
                  <c:v>58110.2</c:v>
                </c:pt>
                <c:pt idx="1134">
                  <c:v>55942.6</c:v>
                </c:pt>
                <c:pt idx="1135">
                  <c:v>58137.8</c:v>
                </c:pt>
                <c:pt idx="1136">
                  <c:v>56571.199999999997</c:v>
                </c:pt>
                <c:pt idx="1137">
                  <c:v>57149</c:v>
                </c:pt>
                <c:pt idx="1138">
                  <c:v>57901.2</c:v>
                </c:pt>
                <c:pt idx="1139">
                  <c:v>57626.3</c:v>
                </c:pt>
                <c:pt idx="1140">
                  <c:v>49310.400000000001</c:v>
                </c:pt>
                <c:pt idx="1141">
                  <c:v>49847.8</c:v>
                </c:pt>
                <c:pt idx="1142">
                  <c:v>50141.7</c:v>
                </c:pt>
                <c:pt idx="1143">
                  <c:v>50447.199999999997</c:v>
                </c:pt>
                <c:pt idx="1144">
                  <c:v>50954.1</c:v>
                </c:pt>
                <c:pt idx="1145">
                  <c:v>51524.3</c:v>
                </c:pt>
                <c:pt idx="1146">
                  <c:v>52296.3</c:v>
                </c:pt>
                <c:pt idx="1147">
                  <c:v>53182.1</c:v>
                </c:pt>
                <c:pt idx="1148">
                  <c:v>53878.6</c:v>
                </c:pt>
                <c:pt idx="1149">
                  <c:v>54448.2</c:v>
                </c:pt>
                <c:pt idx="1150">
                  <c:v>44017.1</c:v>
                </c:pt>
                <c:pt idx="1151">
                  <c:v>55118.8</c:v>
                </c:pt>
                <c:pt idx="1152">
                  <c:v>55663.1</c:v>
                </c:pt>
                <c:pt idx="1153">
                  <c:v>47753</c:v>
                </c:pt>
                <c:pt idx="1154">
                  <c:v>56169.3</c:v>
                </c:pt>
                <c:pt idx="1155">
                  <c:v>56649.9</c:v>
                </c:pt>
                <c:pt idx="1156">
                  <c:v>50633.5</c:v>
                </c:pt>
                <c:pt idx="1157">
                  <c:v>57156.5</c:v>
                </c:pt>
                <c:pt idx="1158">
                  <c:v>57511.199999999997</c:v>
                </c:pt>
                <c:pt idx="1159">
                  <c:v>52608.9</c:v>
                </c:pt>
                <c:pt idx="1160">
                  <c:v>57765.1</c:v>
                </c:pt>
                <c:pt idx="1161">
                  <c:v>57968.800000000003</c:v>
                </c:pt>
                <c:pt idx="1162">
                  <c:v>54332.4</c:v>
                </c:pt>
                <c:pt idx="1163">
                  <c:v>58110.2</c:v>
                </c:pt>
                <c:pt idx="1164">
                  <c:v>55942.6</c:v>
                </c:pt>
                <c:pt idx="1165">
                  <c:v>58137.8</c:v>
                </c:pt>
                <c:pt idx="1166">
                  <c:v>56571.199999999997</c:v>
                </c:pt>
                <c:pt idx="1167">
                  <c:v>57149</c:v>
                </c:pt>
                <c:pt idx="1168">
                  <c:v>57901.2</c:v>
                </c:pt>
                <c:pt idx="1169">
                  <c:v>57626.3</c:v>
                </c:pt>
                <c:pt idx="1170">
                  <c:v>49310.400000000001</c:v>
                </c:pt>
                <c:pt idx="1171">
                  <c:v>49847.8</c:v>
                </c:pt>
                <c:pt idx="1172">
                  <c:v>50141.7</c:v>
                </c:pt>
                <c:pt idx="1173">
                  <c:v>50447.199999999997</c:v>
                </c:pt>
                <c:pt idx="1174">
                  <c:v>50954.1</c:v>
                </c:pt>
                <c:pt idx="1175">
                  <c:v>51524.3</c:v>
                </c:pt>
                <c:pt idx="1176">
                  <c:v>52296.3</c:v>
                </c:pt>
                <c:pt idx="1177">
                  <c:v>53182.1</c:v>
                </c:pt>
                <c:pt idx="1178">
                  <c:v>53878.6</c:v>
                </c:pt>
                <c:pt idx="1179">
                  <c:v>54448.2</c:v>
                </c:pt>
                <c:pt idx="1180">
                  <c:v>44017.1</c:v>
                </c:pt>
                <c:pt idx="1181">
                  <c:v>55118.8</c:v>
                </c:pt>
                <c:pt idx="1182">
                  <c:v>55663.1</c:v>
                </c:pt>
                <c:pt idx="1183">
                  <c:v>47753</c:v>
                </c:pt>
                <c:pt idx="1184">
                  <c:v>56169.3</c:v>
                </c:pt>
                <c:pt idx="1185">
                  <c:v>56649.9</c:v>
                </c:pt>
                <c:pt idx="1186">
                  <c:v>50633.5</c:v>
                </c:pt>
                <c:pt idx="1187">
                  <c:v>57156.5</c:v>
                </c:pt>
                <c:pt idx="1188">
                  <c:v>57511.199999999997</c:v>
                </c:pt>
                <c:pt idx="1189">
                  <c:v>52608.9</c:v>
                </c:pt>
                <c:pt idx="1190">
                  <c:v>57765.1</c:v>
                </c:pt>
                <c:pt idx="1191">
                  <c:v>57968.800000000003</c:v>
                </c:pt>
                <c:pt idx="1192">
                  <c:v>54332.4</c:v>
                </c:pt>
                <c:pt idx="1193">
                  <c:v>58110.2</c:v>
                </c:pt>
                <c:pt idx="1194">
                  <c:v>55942.6</c:v>
                </c:pt>
                <c:pt idx="1195">
                  <c:v>58137.8</c:v>
                </c:pt>
                <c:pt idx="1196">
                  <c:v>56571.199999999997</c:v>
                </c:pt>
                <c:pt idx="1197">
                  <c:v>57149</c:v>
                </c:pt>
                <c:pt idx="1198">
                  <c:v>57901.2</c:v>
                </c:pt>
                <c:pt idx="1199">
                  <c:v>57626.3</c:v>
                </c:pt>
                <c:pt idx="1200">
                  <c:v>48079.1</c:v>
                </c:pt>
                <c:pt idx="1201">
                  <c:v>48867.1</c:v>
                </c:pt>
                <c:pt idx="1202">
                  <c:v>49667</c:v>
                </c:pt>
                <c:pt idx="1203">
                  <c:v>50250.7</c:v>
                </c:pt>
                <c:pt idx="1204">
                  <c:v>50833</c:v>
                </c:pt>
                <c:pt idx="1205">
                  <c:v>51693.599999999999</c:v>
                </c:pt>
                <c:pt idx="1206">
                  <c:v>52756.2</c:v>
                </c:pt>
                <c:pt idx="1207">
                  <c:v>53730.3</c:v>
                </c:pt>
                <c:pt idx="1208">
                  <c:v>54540</c:v>
                </c:pt>
                <c:pt idx="1209">
                  <c:v>46404.2</c:v>
                </c:pt>
                <c:pt idx="1210">
                  <c:v>55248.7</c:v>
                </c:pt>
                <c:pt idx="1211">
                  <c:v>55868.4</c:v>
                </c:pt>
                <c:pt idx="1212">
                  <c:v>50203.1</c:v>
                </c:pt>
                <c:pt idx="1213">
                  <c:v>56349.4</c:v>
                </c:pt>
                <c:pt idx="1214">
                  <c:v>56817.9</c:v>
                </c:pt>
                <c:pt idx="1215">
                  <c:v>52543.3</c:v>
                </c:pt>
                <c:pt idx="1216">
                  <c:v>57147.6</c:v>
                </c:pt>
                <c:pt idx="1217">
                  <c:v>57313</c:v>
                </c:pt>
                <c:pt idx="1218">
                  <c:v>54568.9</c:v>
                </c:pt>
                <c:pt idx="1219">
                  <c:v>57465.9</c:v>
                </c:pt>
                <c:pt idx="1220">
                  <c:v>57467.5</c:v>
                </c:pt>
                <c:pt idx="1221">
                  <c:v>55625.3</c:v>
                </c:pt>
                <c:pt idx="1222">
                  <c:v>57494.1</c:v>
                </c:pt>
                <c:pt idx="1223">
                  <c:v>56392.1</c:v>
                </c:pt>
                <c:pt idx="1224">
                  <c:v>57420.3</c:v>
                </c:pt>
                <c:pt idx="1225">
                  <c:v>56743.8</c:v>
                </c:pt>
                <c:pt idx="1226">
                  <c:v>57107.9</c:v>
                </c:pt>
                <c:pt idx="1227">
                  <c:v>57283.1</c:v>
                </c:pt>
                <c:pt idx="1228">
                  <c:v>48079.1</c:v>
                </c:pt>
                <c:pt idx="1229">
                  <c:v>48867.1</c:v>
                </c:pt>
                <c:pt idx="1230">
                  <c:v>49667</c:v>
                </c:pt>
                <c:pt idx="1231">
                  <c:v>50250.7</c:v>
                </c:pt>
                <c:pt idx="1232">
                  <c:v>50833</c:v>
                </c:pt>
                <c:pt idx="1233">
                  <c:v>51693.599999999999</c:v>
                </c:pt>
                <c:pt idx="1234">
                  <c:v>52756.2</c:v>
                </c:pt>
                <c:pt idx="1235">
                  <c:v>53730.3</c:v>
                </c:pt>
                <c:pt idx="1236">
                  <c:v>54540</c:v>
                </c:pt>
                <c:pt idx="1237">
                  <c:v>46404.2</c:v>
                </c:pt>
                <c:pt idx="1238">
                  <c:v>55248.7</c:v>
                </c:pt>
                <c:pt idx="1239">
                  <c:v>55868.4</c:v>
                </c:pt>
                <c:pt idx="1240">
                  <c:v>50203.1</c:v>
                </c:pt>
                <c:pt idx="1241">
                  <c:v>56349.4</c:v>
                </c:pt>
                <c:pt idx="1242">
                  <c:v>56817.9</c:v>
                </c:pt>
                <c:pt idx="1243">
                  <c:v>52543.3</c:v>
                </c:pt>
                <c:pt idx="1244">
                  <c:v>57147.6</c:v>
                </c:pt>
                <c:pt idx="1245">
                  <c:v>57313</c:v>
                </c:pt>
                <c:pt idx="1246">
                  <c:v>54568.9</c:v>
                </c:pt>
                <c:pt idx="1247">
                  <c:v>57465.9</c:v>
                </c:pt>
                <c:pt idx="1248">
                  <c:v>57467.5</c:v>
                </c:pt>
                <c:pt idx="1249">
                  <c:v>55625.3</c:v>
                </c:pt>
                <c:pt idx="1250">
                  <c:v>57494.1</c:v>
                </c:pt>
                <c:pt idx="1251">
                  <c:v>56392.1</c:v>
                </c:pt>
                <c:pt idx="1252">
                  <c:v>57420.3</c:v>
                </c:pt>
                <c:pt idx="1253">
                  <c:v>56743.8</c:v>
                </c:pt>
                <c:pt idx="1254">
                  <c:v>57107.9</c:v>
                </c:pt>
                <c:pt idx="1255">
                  <c:v>57283.1</c:v>
                </c:pt>
                <c:pt idx="1256">
                  <c:v>48079.1</c:v>
                </c:pt>
                <c:pt idx="1257">
                  <c:v>48867.1</c:v>
                </c:pt>
                <c:pt idx="1258">
                  <c:v>49667</c:v>
                </c:pt>
                <c:pt idx="1259">
                  <c:v>50250.7</c:v>
                </c:pt>
                <c:pt idx="1260">
                  <c:v>50833</c:v>
                </c:pt>
                <c:pt idx="1261">
                  <c:v>51693.599999999999</c:v>
                </c:pt>
                <c:pt idx="1262">
                  <c:v>52756.2</c:v>
                </c:pt>
                <c:pt idx="1263">
                  <c:v>53730.3</c:v>
                </c:pt>
                <c:pt idx="1264">
                  <c:v>54540</c:v>
                </c:pt>
                <c:pt idx="1265">
                  <c:v>46404.2</c:v>
                </c:pt>
                <c:pt idx="1266">
                  <c:v>55248.7</c:v>
                </c:pt>
                <c:pt idx="1267">
                  <c:v>55868.4</c:v>
                </c:pt>
                <c:pt idx="1268">
                  <c:v>50203.1</c:v>
                </c:pt>
                <c:pt idx="1269">
                  <c:v>56349.4</c:v>
                </c:pt>
                <c:pt idx="1270">
                  <c:v>56817.9</c:v>
                </c:pt>
                <c:pt idx="1271">
                  <c:v>52543.3</c:v>
                </c:pt>
                <c:pt idx="1272">
                  <c:v>57147.6</c:v>
                </c:pt>
                <c:pt idx="1273">
                  <c:v>57313</c:v>
                </c:pt>
                <c:pt idx="1274">
                  <c:v>54568.9</c:v>
                </c:pt>
                <c:pt idx="1275">
                  <c:v>57465.9</c:v>
                </c:pt>
                <c:pt idx="1276">
                  <c:v>57467.5</c:v>
                </c:pt>
                <c:pt idx="1277">
                  <c:v>55625.3</c:v>
                </c:pt>
                <c:pt idx="1278">
                  <c:v>57494.1</c:v>
                </c:pt>
                <c:pt idx="1279">
                  <c:v>56392.1</c:v>
                </c:pt>
                <c:pt idx="1280">
                  <c:v>57420.3</c:v>
                </c:pt>
                <c:pt idx="1281">
                  <c:v>56743.8</c:v>
                </c:pt>
                <c:pt idx="1282">
                  <c:v>57107.9</c:v>
                </c:pt>
                <c:pt idx="1283">
                  <c:v>57283.1</c:v>
                </c:pt>
                <c:pt idx="1284">
                  <c:v>47492.1</c:v>
                </c:pt>
                <c:pt idx="1285">
                  <c:v>48557.4</c:v>
                </c:pt>
                <c:pt idx="1286">
                  <c:v>49343.199999999997</c:v>
                </c:pt>
                <c:pt idx="1287">
                  <c:v>49925.9</c:v>
                </c:pt>
                <c:pt idx="1288">
                  <c:v>50558.7</c:v>
                </c:pt>
                <c:pt idx="1289">
                  <c:v>51089.9</c:v>
                </c:pt>
                <c:pt idx="1290">
                  <c:v>51596.1</c:v>
                </c:pt>
                <c:pt idx="1291">
                  <c:v>52051.199999999997</c:v>
                </c:pt>
                <c:pt idx="1292">
                  <c:v>42012.1</c:v>
                </c:pt>
                <c:pt idx="1293">
                  <c:v>53126</c:v>
                </c:pt>
                <c:pt idx="1294">
                  <c:v>53985.9</c:v>
                </c:pt>
                <c:pt idx="1295">
                  <c:v>46489.8</c:v>
                </c:pt>
                <c:pt idx="1296">
                  <c:v>54757.5</c:v>
                </c:pt>
                <c:pt idx="1297">
                  <c:v>49370.400000000001</c:v>
                </c:pt>
                <c:pt idx="1298">
                  <c:v>55402.9</c:v>
                </c:pt>
                <c:pt idx="1299">
                  <c:v>55845.8</c:v>
                </c:pt>
                <c:pt idx="1300">
                  <c:v>56124.3</c:v>
                </c:pt>
                <c:pt idx="1301">
                  <c:v>51559.7</c:v>
                </c:pt>
                <c:pt idx="1302">
                  <c:v>56491.5</c:v>
                </c:pt>
                <c:pt idx="1303">
                  <c:v>53157.8</c:v>
                </c:pt>
                <c:pt idx="1304">
                  <c:v>56669.599999999999</c:v>
                </c:pt>
                <c:pt idx="1305">
                  <c:v>56785.1</c:v>
                </c:pt>
                <c:pt idx="1306">
                  <c:v>54617.1</c:v>
                </c:pt>
                <c:pt idx="1307">
                  <c:v>56899.9</c:v>
                </c:pt>
                <c:pt idx="1308">
                  <c:v>56876.3</c:v>
                </c:pt>
                <c:pt idx="1309">
                  <c:v>55598.1</c:v>
                </c:pt>
                <c:pt idx="1310">
                  <c:v>56878</c:v>
                </c:pt>
                <c:pt idx="1311">
                  <c:v>56150.9</c:v>
                </c:pt>
                <c:pt idx="1312">
                  <c:v>56440</c:v>
                </c:pt>
                <c:pt idx="1313">
                  <c:v>56690.6</c:v>
                </c:pt>
                <c:pt idx="1314">
                  <c:v>47492.1</c:v>
                </c:pt>
                <c:pt idx="1315">
                  <c:v>48557.4</c:v>
                </c:pt>
                <c:pt idx="1316">
                  <c:v>49343.199999999997</c:v>
                </c:pt>
                <c:pt idx="1317">
                  <c:v>49925.9</c:v>
                </c:pt>
                <c:pt idx="1318">
                  <c:v>50558.7</c:v>
                </c:pt>
                <c:pt idx="1319">
                  <c:v>51089.9</c:v>
                </c:pt>
                <c:pt idx="1320">
                  <c:v>51596.1</c:v>
                </c:pt>
                <c:pt idx="1321">
                  <c:v>52051.199999999997</c:v>
                </c:pt>
                <c:pt idx="1322">
                  <c:v>42012.1</c:v>
                </c:pt>
                <c:pt idx="1323">
                  <c:v>53126</c:v>
                </c:pt>
                <c:pt idx="1324">
                  <c:v>53985.9</c:v>
                </c:pt>
                <c:pt idx="1325">
                  <c:v>46489.8</c:v>
                </c:pt>
                <c:pt idx="1326">
                  <c:v>54757.5</c:v>
                </c:pt>
                <c:pt idx="1327">
                  <c:v>49370.400000000001</c:v>
                </c:pt>
                <c:pt idx="1328">
                  <c:v>55402.9</c:v>
                </c:pt>
                <c:pt idx="1329">
                  <c:v>55845.8</c:v>
                </c:pt>
                <c:pt idx="1330">
                  <c:v>56124.3</c:v>
                </c:pt>
                <c:pt idx="1331">
                  <c:v>51559.7</c:v>
                </c:pt>
                <c:pt idx="1332">
                  <c:v>56491.5</c:v>
                </c:pt>
                <c:pt idx="1333">
                  <c:v>53157.8</c:v>
                </c:pt>
                <c:pt idx="1334">
                  <c:v>56669.599999999999</c:v>
                </c:pt>
                <c:pt idx="1335">
                  <c:v>56785.1</c:v>
                </c:pt>
                <c:pt idx="1336">
                  <c:v>54617.1</c:v>
                </c:pt>
                <c:pt idx="1337">
                  <c:v>56899.9</c:v>
                </c:pt>
                <c:pt idx="1338">
                  <c:v>56876.3</c:v>
                </c:pt>
                <c:pt idx="1339">
                  <c:v>55598.1</c:v>
                </c:pt>
                <c:pt idx="1340">
                  <c:v>56878</c:v>
                </c:pt>
                <c:pt idx="1341">
                  <c:v>56150.9</c:v>
                </c:pt>
                <c:pt idx="1342">
                  <c:v>56440</c:v>
                </c:pt>
                <c:pt idx="1343">
                  <c:v>56690.6</c:v>
                </c:pt>
                <c:pt idx="1344">
                  <c:v>47492.1</c:v>
                </c:pt>
                <c:pt idx="1345">
                  <c:v>48557.4</c:v>
                </c:pt>
                <c:pt idx="1346">
                  <c:v>49343.199999999997</c:v>
                </c:pt>
                <c:pt idx="1347">
                  <c:v>49925.9</c:v>
                </c:pt>
                <c:pt idx="1348">
                  <c:v>50558.7</c:v>
                </c:pt>
                <c:pt idx="1349">
                  <c:v>51089.9</c:v>
                </c:pt>
                <c:pt idx="1350">
                  <c:v>51596.1</c:v>
                </c:pt>
                <c:pt idx="1351">
                  <c:v>52051.199999999997</c:v>
                </c:pt>
                <c:pt idx="1352">
                  <c:v>42012.1</c:v>
                </c:pt>
                <c:pt idx="1353">
                  <c:v>53126</c:v>
                </c:pt>
                <c:pt idx="1354">
                  <c:v>53985.9</c:v>
                </c:pt>
                <c:pt idx="1355">
                  <c:v>46489.8</c:v>
                </c:pt>
                <c:pt idx="1356">
                  <c:v>54757.5</c:v>
                </c:pt>
                <c:pt idx="1357">
                  <c:v>49370.400000000001</c:v>
                </c:pt>
                <c:pt idx="1358">
                  <c:v>55402.9</c:v>
                </c:pt>
                <c:pt idx="1359">
                  <c:v>55845.8</c:v>
                </c:pt>
                <c:pt idx="1360">
                  <c:v>56124.3</c:v>
                </c:pt>
                <c:pt idx="1361">
                  <c:v>51559.7</c:v>
                </c:pt>
                <c:pt idx="1362">
                  <c:v>56491.5</c:v>
                </c:pt>
                <c:pt idx="1363">
                  <c:v>53157.8</c:v>
                </c:pt>
                <c:pt idx="1364">
                  <c:v>56669.599999999999</c:v>
                </c:pt>
                <c:pt idx="1365">
                  <c:v>56785.1</c:v>
                </c:pt>
                <c:pt idx="1366">
                  <c:v>54617.1</c:v>
                </c:pt>
                <c:pt idx="1367">
                  <c:v>56899.9</c:v>
                </c:pt>
                <c:pt idx="1368">
                  <c:v>56876.3</c:v>
                </c:pt>
                <c:pt idx="1369">
                  <c:v>55598.1</c:v>
                </c:pt>
                <c:pt idx="1370">
                  <c:v>56878</c:v>
                </c:pt>
                <c:pt idx="1371">
                  <c:v>56150.9</c:v>
                </c:pt>
                <c:pt idx="1372">
                  <c:v>56440</c:v>
                </c:pt>
                <c:pt idx="1373">
                  <c:v>56690.6</c:v>
                </c:pt>
                <c:pt idx="1374">
                  <c:v>46590.2</c:v>
                </c:pt>
                <c:pt idx="1375">
                  <c:v>47995.1</c:v>
                </c:pt>
                <c:pt idx="1376">
                  <c:v>48880.9</c:v>
                </c:pt>
                <c:pt idx="1377">
                  <c:v>49753.3</c:v>
                </c:pt>
                <c:pt idx="1378">
                  <c:v>50410.8</c:v>
                </c:pt>
                <c:pt idx="1379">
                  <c:v>51055.4</c:v>
                </c:pt>
                <c:pt idx="1380">
                  <c:v>51687.7</c:v>
                </c:pt>
                <c:pt idx="1381">
                  <c:v>42336.3</c:v>
                </c:pt>
                <c:pt idx="1382">
                  <c:v>52471.1</c:v>
                </c:pt>
                <c:pt idx="1383">
                  <c:v>53191.9</c:v>
                </c:pt>
                <c:pt idx="1384">
                  <c:v>46047.6</c:v>
                </c:pt>
                <c:pt idx="1385">
                  <c:v>53748</c:v>
                </c:pt>
                <c:pt idx="1386">
                  <c:v>54481.599999999999</c:v>
                </c:pt>
                <c:pt idx="1387">
                  <c:v>49506.6</c:v>
                </c:pt>
                <c:pt idx="1388">
                  <c:v>55050.9</c:v>
                </c:pt>
                <c:pt idx="1389">
                  <c:v>55481.3</c:v>
                </c:pt>
                <c:pt idx="1390">
                  <c:v>52061</c:v>
                </c:pt>
                <c:pt idx="1391">
                  <c:v>55797.599999999999</c:v>
                </c:pt>
                <c:pt idx="1392">
                  <c:v>56253.9</c:v>
                </c:pt>
                <c:pt idx="1393">
                  <c:v>56381.599999999999</c:v>
                </c:pt>
                <c:pt idx="1394">
                  <c:v>56445.2</c:v>
                </c:pt>
                <c:pt idx="1395">
                  <c:v>54690.3</c:v>
                </c:pt>
                <c:pt idx="1396">
                  <c:v>56509.5</c:v>
                </c:pt>
                <c:pt idx="1397">
                  <c:v>56511.199999999997</c:v>
                </c:pt>
                <c:pt idx="1398">
                  <c:v>55796.9</c:v>
                </c:pt>
                <c:pt idx="1399">
                  <c:v>56148.3</c:v>
                </c:pt>
                <c:pt idx="1400">
                  <c:v>56411.7</c:v>
                </c:pt>
                <c:pt idx="1401">
                  <c:v>46590.2</c:v>
                </c:pt>
                <c:pt idx="1402">
                  <c:v>47995.1</c:v>
                </c:pt>
                <c:pt idx="1403">
                  <c:v>48880.9</c:v>
                </c:pt>
                <c:pt idx="1404">
                  <c:v>49753.3</c:v>
                </c:pt>
                <c:pt idx="1405">
                  <c:v>50410.8</c:v>
                </c:pt>
                <c:pt idx="1406">
                  <c:v>51055.4</c:v>
                </c:pt>
                <c:pt idx="1407">
                  <c:v>51687.7</c:v>
                </c:pt>
                <c:pt idx="1408">
                  <c:v>42336.3</c:v>
                </c:pt>
                <c:pt idx="1409">
                  <c:v>52471.1</c:v>
                </c:pt>
                <c:pt idx="1410">
                  <c:v>53191.9</c:v>
                </c:pt>
                <c:pt idx="1411">
                  <c:v>46047.6</c:v>
                </c:pt>
                <c:pt idx="1412">
                  <c:v>53748</c:v>
                </c:pt>
                <c:pt idx="1413">
                  <c:v>54481.599999999999</c:v>
                </c:pt>
                <c:pt idx="1414">
                  <c:v>49506.6</c:v>
                </c:pt>
                <c:pt idx="1415">
                  <c:v>55050.9</c:v>
                </c:pt>
                <c:pt idx="1416">
                  <c:v>55481.3</c:v>
                </c:pt>
                <c:pt idx="1417">
                  <c:v>52061</c:v>
                </c:pt>
                <c:pt idx="1418">
                  <c:v>55797.599999999999</c:v>
                </c:pt>
                <c:pt idx="1419">
                  <c:v>56253.9</c:v>
                </c:pt>
                <c:pt idx="1420">
                  <c:v>56381.599999999999</c:v>
                </c:pt>
                <c:pt idx="1421">
                  <c:v>56445.2</c:v>
                </c:pt>
                <c:pt idx="1422">
                  <c:v>54690.3</c:v>
                </c:pt>
                <c:pt idx="1423">
                  <c:v>56509.5</c:v>
                </c:pt>
                <c:pt idx="1424">
                  <c:v>56511.199999999997</c:v>
                </c:pt>
                <c:pt idx="1425">
                  <c:v>55796.9</c:v>
                </c:pt>
                <c:pt idx="1426">
                  <c:v>56148.3</c:v>
                </c:pt>
                <c:pt idx="1427">
                  <c:v>56411.7</c:v>
                </c:pt>
                <c:pt idx="1428">
                  <c:v>46590.2</c:v>
                </c:pt>
                <c:pt idx="1429">
                  <c:v>47995.1</c:v>
                </c:pt>
                <c:pt idx="1430">
                  <c:v>48880.9</c:v>
                </c:pt>
                <c:pt idx="1431">
                  <c:v>49753.3</c:v>
                </c:pt>
                <c:pt idx="1432">
                  <c:v>50410.8</c:v>
                </c:pt>
                <c:pt idx="1433">
                  <c:v>51055.4</c:v>
                </c:pt>
                <c:pt idx="1434">
                  <c:v>51687.7</c:v>
                </c:pt>
                <c:pt idx="1435">
                  <c:v>42336.3</c:v>
                </c:pt>
                <c:pt idx="1436">
                  <c:v>52471.1</c:v>
                </c:pt>
                <c:pt idx="1437">
                  <c:v>53191.9</c:v>
                </c:pt>
                <c:pt idx="1438">
                  <c:v>46047.6</c:v>
                </c:pt>
                <c:pt idx="1439">
                  <c:v>53748</c:v>
                </c:pt>
                <c:pt idx="1440">
                  <c:v>54481.599999999999</c:v>
                </c:pt>
                <c:pt idx="1441">
                  <c:v>49506.6</c:v>
                </c:pt>
                <c:pt idx="1442">
                  <c:v>55050.9</c:v>
                </c:pt>
                <c:pt idx="1443">
                  <c:v>55481.3</c:v>
                </c:pt>
                <c:pt idx="1444">
                  <c:v>52061</c:v>
                </c:pt>
                <c:pt idx="1445">
                  <c:v>55797.599999999999</c:v>
                </c:pt>
                <c:pt idx="1446">
                  <c:v>56253.9</c:v>
                </c:pt>
                <c:pt idx="1447">
                  <c:v>56381.599999999999</c:v>
                </c:pt>
                <c:pt idx="1448">
                  <c:v>56445.2</c:v>
                </c:pt>
                <c:pt idx="1449">
                  <c:v>54690.3</c:v>
                </c:pt>
                <c:pt idx="1450">
                  <c:v>56509.5</c:v>
                </c:pt>
                <c:pt idx="1451">
                  <c:v>56511.199999999997</c:v>
                </c:pt>
                <c:pt idx="1452">
                  <c:v>55796.9</c:v>
                </c:pt>
                <c:pt idx="1453">
                  <c:v>56148.3</c:v>
                </c:pt>
                <c:pt idx="1454">
                  <c:v>56411.7</c:v>
                </c:pt>
                <c:pt idx="1455">
                  <c:v>44573.2</c:v>
                </c:pt>
                <c:pt idx="1456">
                  <c:v>46470.1</c:v>
                </c:pt>
                <c:pt idx="1457">
                  <c:v>48227.4</c:v>
                </c:pt>
                <c:pt idx="1458">
                  <c:v>49579.7</c:v>
                </c:pt>
                <c:pt idx="1459">
                  <c:v>50464.6</c:v>
                </c:pt>
                <c:pt idx="1460">
                  <c:v>51286.1</c:v>
                </c:pt>
                <c:pt idx="1461">
                  <c:v>41692.6</c:v>
                </c:pt>
                <c:pt idx="1462">
                  <c:v>52562.3</c:v>
                </c:pt>
                <c:pt idx="1463">
                  <c:v>45089.2</c:v>
                </c:pt>
                <c:pt idx="1464">
                  <c:v>53725.4</c:v>
                </c:pt>
                <c:pt idx="1465">
                  <c:v>48901.2</c:v>
                </c:pt>
                <c:pt idx="1466">
                  <c:v>54446.2</c:v>
                </c:pt>
                <c:pt idx="1467">
                  <c:v>50511.5</c:v>
                </c:pt>
                <c:pt idx="1468">
                  <c:v>55167</c:v>
                </c:pt>
                <c:pt idx="1469">
                  <c:v>55521.3</c:v>
                </c:pt>
                <c:pt idx="1470">
                  <c:v>52839.6</c:v>
                </c:pt>
                <c:pt idx="1471">
                  <c:v>55863.199999999997</c:v>
                </c:pt>
                <c:pt idx="1472">
                  <c:v>56015.7</c:v>
                </c:pt>
                <c:pt idx="1473">
                  <c:v>54286.1</c:v>
                </c:pt>
                <c:pt idx="1474">
                  <c:v>56130.3</c:v>
                </c:pt>
                <c:pt idx="1475">
                  <c:v>55266.7</c:v>
                </c:pt>
                <c:pt idx="1476">
                  <c:v>56169.3</c:v>
                </c:pt>
                <c:pt idx="1477">
                  <c:v>55857.599999999999</c:v>
                </c:pt>
                <c:pt idx="1478">
                  <c:v>56032.800000000003</c:v>
                </c:pt>
                <c:pt idx="1479">
                  <c:v>56195.5</c:v>
                </c:pt>
                <c:pt idx="1480">
                  <c:v>44573.2</c:v>
                </c:pt>
                <c:pt idx="1481">
                  <c:v>46470.1</c:v>
                </c:pt>
                <c:pt idx="1482">
                  <c:v>48227.4</c:v>
                </c:pt>
                <c:pt idx="1483">
                  <c:v>49579.7</c:v>
                </c:pt>
                <c:pt idx="1484">
                  <c:v>50464.6</c:v>
                </c:pt>
                <c:pt idx="1485">
                  <c:v>51286.1</c:v>
                </c:pt>
                <c:pt idx="1486">
                  <c:v>41692.6</c:v>
                </c:pt>
                <c:pt idx="1487">
                  <c:v>52562.3</c:v>
                </c:pt>
                <c:pt idx="1488">
                  <c:v>45089.2</c:v>
                </c:pt>
                <c:pt idx="1489">
                  <c:v>53725.4</c:v>
                </c:pt>
                <c:pt idx="1490">
                  <c:v>48901.2</c:v>
                </c:pt>
                <c:pt idx="1491">
                  <c:v>54446.2</c:v>
                </c:pt>
                <c:pt idx="1492">
                  <c:v>50511.5</c:v>
                </c:pt>
                <c:pt idx="1493">
                  <c:v>55167</c:v>
                </c:pt>
                <c:pt idx="1494">
                  <c:v>55521.3</c:v>
                </c:pt>
                <c:pt idx="1495">
                  <c:v>52839.6</c:v>
                </c:pt>
                <c:pt idx="1496">
                  <c:v>55863.199999999997</c:v>
                </c:pt>
                <c:pt idx="1497">
                  <c:v>56015.7</c:v>
                </c:pt>
                <c:pt idx="1498">
                  <c:v>54286.1</c:v>
                </c:pt>
                <c:pt idx="1499">
                  <c:v>56130.3</c:v>
                </c:pt>
                <c:pt idx="1500">
                  <c:v>55266.7</c:v>
                </c:pt>
                <c:pt idx="1501">
                  <c:v>56169.3</c:v>
                </c:pt>
                <c:pt idx="1502">
                  <c:v>55857.599999999999</c:v>
                </c:pt>
                <c:pt idx="1503">
                  <c:v>56032.800000000003</c:v>
                </c:pt>
                <c:pt idx="1504">
                  <c:v>56195.5</c:v>
                </c:pt>
                <c:pt idx="1505">
                  <c:v>44573.2</c:v>
                </c:pt>
                <c:pt idx="1506">
                  <c:v>46470.1</c:v>
                </c:pt>
                <c:pt idx="1507">
                  <c:v>48227.4</c:v>
                </c:pt>
                <c:pt idx="1508">
                  <c:v>49579.7</c:v>
                </c:pt>
                <c:pt idx="1509">
                  <c:v>50464.6</c:v>
                </c:pt>
                <c:pt idx="1510">
                  <c:v>51286.1</c:v>
                </c:pt>
                <c:pt idx="1511">
                  <c:v>41692.6</c:v>
                </c:pt>
                <c:pt idx="1512">
                  <c:v>52562.3</c:v>
                </c:pt>
                <c:pt idx="1513">
                  <c:v>45089.2</c:v>
                </c:pt>
                <c:pt idx="1514">
                  <c:v>53725.4</c:v>
                </c:pt>
                <c:pt idx="1515">
                  <c:v>48901.2</c:v>
                </c:pt>
                <c:pt idx="1516">
                  <c:v>54446.2</c:v>
                </c:pt>
                <c:pt idx="1517">
                  <c:v>50511.5</c:v>
                </c:pt>
                <c:pt idx="1518">
                  <c:v>55167</c:v>
                </c:pt>
                <c:pt idx="1519">
                  <c:v>55521.3</c:v>
                </c:pt>
                <c:pt idx="1520">
                  <c:v>52839.6</c:v>
                </c:pt>
                <c:pt idx="1521">
                  <c:v>55863.199999999997</c:v>
                </c:pt>
                <c:pt idx="1522">
                  <c:v>56015.7</c:v>
                </c:pt>
                <c:pt idx="1523">
                  <c:v>54286.1</c:v>
                </c:pt>
                <c:pt idx="1524">
                  <c:v>56130.3</c:v>
                </c:pt>
                <c:pt idx="1525">
                  <c:v>55266.7</c:v>
                </c:pt>
                <c:pt idx="1526">
                  <c:v>56169.3</c:v>
                </c:pt>
                <c:pt idx="1527">
                  <c:v>55857.599999999999</c:v>
                </c:pt>
                <c:pt idx="1528">
                  <c:v>56032.800000000003</c:v>
                </c:pt>
                <c:pt idx="1529">
                  <c:v>56195.5</c:v>
                </c:pt>
                <c:pt idx="1530">
                  <c:v>44866.5</c:v>
                </c:pt>
                <c:pt idx="1531">
                  <c:v>45941.3</c:v>
                </c:pt>
                <c:pt idx="1532">
                  <c:v>47079.1</c:v>
                </c:pt>
                <c:pt idx="1533">
                  <c:v>48153.9</c:v>
                </c:pt>
                <c:pt idx="1534">
                  <c:v>49658.1</c:v>
                </c:pt>
                <c:pt idx="1535">
                  <c:v>41110.9</c:v>
                </c:pt>
                <c:pt idx="1536">
                  <c:v>50707</c:v>
                </c:pt>
                <c:pt idx="1537">
                  <c:v>52172.6</c:v>
                </c:pt>
                <c:pt idx="1538">
                  <c:v>45125</c:v>
                </c:pt>
                <c:pt idx="1539">
                  <c:v>52968.800000000003</c:v>
                </c:pt>
                <c:pt idx="1540">
                  <c:v>48623</c:v>
                </c:pt>
                <c:pt idx="1541">
                  <c:v>53941.9</c:v>
                </c:pt>
                <c:pt idx="1542">
                  <c:v>54485.599999999999</c:v>
                </c:pt>
                <c:pt idx="1543">
                  <c:v>50799.5</c:v>
                </c:pt>
                <c:pt idx="1544">
                  <c:v>54789</c:v>
                </c:pt>
                <c:pt idx="1545">
                  <c:v>55080.1</c:v>
                </c:pt>
                <c:pt idx="1546">
                  <c:v>52460.6</c:v>
                </c:pt>
                <c:pt idx="1547">
                  <c:v>55358.9</c:v>
                </c:pt>
                <c:pt idx="1548">
                  <c:v>53605.3</c:v>
                </c:pt>
                <c:pt idx="1549">
                  <c:v>55663.4</c:v>
                </c:pt>
                <c:pt idx="1550">
                  <c:v>54498</c:v>
                </c:pt>
                <c:pt idx="1551">
                  <c:v>55727.7</c:v>
                </c:pt>
                <c:pt idx="1552">
                  <c:v>55189.3</c:v>
                </c:pt>
                <c:pt idx="1553">
                  <c:v>55440.3</c:v>
                </c:pt>
                <c:pt idx="1554">
                  <c:v>55640.7</c:v>
                </c:pt>
                <c:pt idx="1555">
                  <c:v>44866.5</c:v>
                </c:pt>
                <c:pt idx="1556">
                  <c:v>45941.3</c:v>
                </c:pt>
                <c:pt idx="1557">
                  <c:v>47079.1</c:v>
                </c:pt>
                <c:pt idx="1558">
                  <c:v>48153.9</c:v>
                </c:pt>
                <c:pt idx="1559">
                  <c:v>49658.1</c:v>
                </c:pt>
                <c:pt idx="1560">
                  <c:v>41110.9</c:v>
                </c:pt>
                <c:pt idx="1561">
                  <c:v>50707</c:v>
                </c:pt>
                <c:pt idx="1562">
                  <c:v>52172.6</c:v>
                </c:pt>
                <c:pt idx="1563">
                  <c:v>45125</c:v>
                </c:pt>
                <c:pt idx="1564">
                  <c:v>52968.800000000003</c:v>
                </c:pt>
                <c:pt idx="1565">
                  <c:v>48623</c:v>
                </c:pt>
                <c:pt idx="1566">
                  <c:v>53941.9</c:v>
                </c:pt>
                <c:pt idx="1567">
                  <c:v>54485.599999999999</c:v>
                </c:pt>
                <c:pt idx="1568">
                  <c:v>50799.5</c:v>
                </c:pt>
                <c:pt idx="1569">
                  <c:v>54789</c:v>
                </c:pt>
                <c:pt idx="1570">
                  <c:v>55080.1</c:v>
                </c:pt>
                <c:pt idx="1571">
                  <c:v>52460.6</c:v>
                </c:pt>
                <c:pt idx="1572">
                  <c:v>55358.9</c:v>
                </c:pt>
                <c:pt idx="1573">
                  <c:v>53605.3</c:v>
                </c:pt>
                <c:pt idx="1574">
                  <c:v>55663.4</c:v>
                </c:pt>
                <c:pt idx="1575">
                  <c:v>54498</c:v>
                </c:pt>
                <c:pt idx="1576">
                  <c:v>55727.7</c:v>
                </c:pt>
                <c:pt idx="1577">
                  <c:v>55189.3</c:v>
                </c:pt>
                <c:pt idx="1578">
                  <c:v>55440.3</c:v>
                </c:pt>
                <c:pt idx="1579">
                  <c:v>55640.7</c:v>
                </c:pt>
                <c:pt idx="1580">
                  <c:v>44866.5</c:v>
                </c:pt>
                <c:pt idx="1581">
                  <c:v>45941.3</c:v>
                </c:pt>
                <c:pt idx="1582">
                  <c:v>47079.1</c:v>
                </c:pt>
                <c:pt idx="1583">
                  <c:v>48153.9</c:v>
                </c:pt>
                <c:pt idx="1584">
                  <c:v>49658.1</c:v>
                </c:pt>
                <c:pt idx="1585">
                  <c:v>41110.9</c:v>
                </c:pt>
                <c:pt idx="1586">
                  <c:v>50707</c:v>
                </c:pt>
                <c:pt idx="1587">
                  <c:v>52172.6</c:v>
                </c:pt>
                <c:pt idx="1588">
                  <c:v>45125</c:v>
                </c:pt>
                <c:pt idx="1589">
                  <c:v>52968.800000000003</c:v>
                </c:pt>
                <c:pt idx="1590">
                  <c:v>48623</c:v>
                </c:pt>
                <c:pt idx="1591">
                  <c:v>53941.9</c:v>
                </c:pt>
                <c:pt idx="1592">
                  <c:v>54485.599999999999</c:v>
                </c:pt>
                <c:pt idx="1593">
                  <c:v>50799.5</c:v>
                </c:pt>
                <c:pt idx="1594">
                  <c:v>54789</c:v>
                </c:pt>
                <c:pt idx="1595">
                  <c:v>55080.1</c:v>
                </c:pt>
                <c:pt idx="1596">
                  <c:v>52460.6</c:v>
                </c:pt>
                <c:pt idx="1597">
                  <c:v>55358.9</c:v>
                </c:pt>
                <c:pt idx="1598">
                  <c:v>53605.3</c:v>
                </c:pt>
                <c:pt idx="1599">
                  <c:v>55663.4</c:v>
                </c:pt>
                <c:pt idx="1600">
                  <c:v>54498</c:v>
                </c:pt>
                <c:pt idx="1601">
                  <c:v>55727.7</c:v>
                </c:pt>
                <c:pt idx="1602">
                  <c:v>55189.3</c:v>
                </c:pt>
                <c:pt idx="1603">
                  <c:v>55440.3</c:v>
                </c:pt>
                <c:pt idx="1604">
                  <c:v>55640.7</c:v>
                </c:pt>
                <c:pt idx="1605">
                  <c:v>43844.800000000003</c:v>
                </c:pt>
                <c:pt idx="1606">
                  <c:v>45197.5</c:v>
                </c:pt>
                <c:pt idx="1607">
                  <c:v>46348.1</c:v>
                </c:pt>
                <c:pt idx="1608">
                  <c:v>47536.4</c:v>
                </c:pt>
                <c:pt idx="1609">
                  <c:v>48446.2</c:v>
                </c:pt>
                <c:pt idx="1610">
                  <c:v>49129.3</c:v>
                </c:pt>
                <c:pt idx="1611">
                  <c:v>49774</c:v>
                </c:pt>
                <c:pt idx="1612">
                  <c:v>41033.5</c:v>
                </c:pt>
                <c:pt idx="1613">
                  <c:v>50431.1</c:v>
                </c:pt>
                <c:pt idx="1614">
                  <c:v>51227</c:v>
                </c:pt>
                <c:pt idx="1615">
                  <c:v>44431.4</c:v>
                </c:pt>
                <c:pt idx="1616">
                  <c:v>51858.6</c:v>
                </c:pt>
                <c:pt idx="1617">
                  <c:v>52376.6</c:v>
                </c:pt>
                <c:pt idx="1618">
                  <c:v>52755.9</c:v>
                </c:pt>
                <c:pt idx="1619">
                  <c:v>47929.1</c:v>
                </c:pt>
                <c:pt idx="1620">
                  <c:v>53235.9</c:v>
                </c:pt>
                <c:pt idx="1621">
                  <c:v>53779.199999999997</c:v>
                </c:pt>
                <c:pt idx="1622">
                  <c:v>50043.3</c:v>
                </c:pt>
                <c:pt idx="1623">
                  <c:v>54095.1</c:v>
                </c:pt>
                <c:pt idx="1624">
                  <c:v>54398.6</c:v>
                </c:pt>
                <c:pt idx="1625">
                  <c:v>54676.800000000003</c:v>
                </c:pt>
                <c:pt idx="1626">
                  <c:v>52157.5</c:v>
                </c:pt>
                <c:pt idx="1627">
                  <c:v>54993.4</c:v>
                </c:pt>
                <c:pt idx="1628">
                  <c:v>53340.2</c:v>
                </c:pt>
                <c:pt idx="1629">
                  <c:v>55146</c:v>
                </c:pt>
                <c:pt idx="1630">
                  <c:v>53931.1</c:v>
                </c:pt>
                <c:pt idx="1631">
                  <c:v>55260.800000000003</c:v>
                </c:pt>
                <c:pt idx="1632">
                  <c:v>54421.3</c:v>
                </c:pt>
                <c:pt idx="1633">
                  <c:v>54773</c:v>
                </c:pt>
                <c:pt idx="1634">
                  <c:v>55061.7</c:v>
                </c:pt>
                <c:pt idx="1635">
                  <c:v>55211.6</c:v>
                </c:pt>
                <c:pt idx="1636">
                  <c:v>43844.800000000003</c:v>
                </c:pt>
                <c:pt idx="1637">
                  <c:v>45197.5</c:v>
                </c:pt>
                <c:pt idx="1638">
                  <c:v>46348.1</c:v>
                </c:pt>
                <c:pt idx="1639">
                  <c:v>47536.4</c:v>
                </c:pt>
                <c:pt idx="1640">
                  <c:v>48446.2</c:v>
                </c:pt>
                <c:pt idx="1641">
                  <c:v>49129.3</c:v>
                </c:pt>
                <c:pt idx="1642">
                  <c:v>49774</c:v>
                </c:pt>
                <c:pt idx="1643">
                  <c:v>41033.5</c:v>
                </c:pt>
                <c:pt idx="1644">
                  <c:v>50431.1</c:v>
                </c:pt>
                <c:pt idx="1645">
                  <c:v>51227</c:v>
                </c:pt>
                <c:pt idx="1646">
                  <c:v>44431.4</c:v>
                </c:pt>
                <c:pt idx="1647">
                  <c:v>51858.6</c:v>
                </c:pt>
                <c:pt idx="1648">
                  <c:v>52376.6</c:v>
                </c:pt>
                <c:pt idx="1649">
                  <c:v>52755.9</c:v>
                </c:pt>
                <c:pt idx="1650">
                  <c:v>47929.1</c:v>
                </c:pt>
                <c:pt idx="1651">
                  <c:v>53235.9</c:v>
                </c:pt>
                <c:pt idx="1652">
                  <c:v>53779.199999999997</c:v>
                </c:pt>
                <c:pt idx="1653">
                  <c:v>50043.3</c:v>
                </c:pt>
                <c:pt idx="1654">
                  <c:v>54095.1</c:v>
                </c:pt>
                <c:pt idx="1655">
                  <c:v>54398.6</c:v>
                </c:pt>
                <c:pt idx="1656">
                  <c:v>54676.800000000003</c:v>
                </c:pt>
                <c:pt idx="1657">
                  <c:v>52157.5</c:v>
                </c:pt>
                <c:pt idx="1658">
                  <c:v>54993.4</c:v>
                </c:pt>
                <c:pt idx="1659">
                  <c:v>53340.2</c:v>
                </c:pt>
                <c:pt idx="1660">
                  <c:v>55146</c:v>
                </c:pt>
                <c:pt idx="1661">
                  <c:v>53931.1</c:v>
                </c:pt>
                <c:pt idx="1662">
                  <c:v>55260.800000000003</c:v>
                </c:pt>
                <c:pt idx="1663">
                  <c:v>54421.3</c:v>
                </c:pt>
                <c:pt idx="1664">
                  <c:v>54773</c:v>
                </c:pt>
                <c:pt idx="1665">
                  <c:v>55061.7</c:v>
                </c:pt>
                <c:pt idx="1666">
                  <c:v>55211.6</c:v>
                </c:pt>
                <c:pt idx="1667">
                  <c:v>43844.800000000003</c:v>
                </c:pt>
                <c:pt idx="1668">
                  <c:v>45197.5</c:v>
                </c:pt>
                <c:pt idx="1669">
                  <c:v>46348.1</c:v>
                </c:pt>
                <c:pt idx="1670">
                  <c:v>47536.4</c:v>
                </c:pt>
                <c:pt idx="1671">
                  <c:v>48446.2</c:v>
                </c:pt>
                <c:pt idx="1672">
                  <c:v>49129.3</c:v>
                </c:pt>
                <c:pt idx="1673">
                  <c:v>49774</c:v>
                </c:pt>
                <c:pt idx="1674">
                  <c:v>41033.5</c:v>
                </c:pt>
                <c:pt idx="1675">
                  <c:v>50431.1</c:v>
                </c:pt>
                <c:pt idx="1676">
                  <c:v>51227</c:v>
                </c:pt>
                <c:pt idx="1677">
                  <c:v>44431.4</c:v>
                </c:pt>
                <c:pt idx="1678">
                  <c:v>51858.6</c:v>
                </c:pt>
                <c:pt idx="1679">
                  <c:v>52376.6</c:v>
                </c:pt>
                <c:pt idx="1680">
                  <c:v>52755.9</c:v>
                </c:pt>
                <c:pt idx="1681">
                  <c:v>47929.1</c:v>
                </c:pt>
                <c:pt idx="1682">
                  <c:v>53235.9</c:v>
                </c:pt>
                <c:pt idx="1683">
                  <c:v>53779.199999999997</c:v>
                </c:pt>
                <c:pt idx="1684">
                  <c:v>50043.3</c:v>
                </c:pt>
                <c:pt idx="1685">
                  <c:v>54095.1</c:v>
                </c:pt>
                <c:pt idx="1686">
                  <c:v>54398.6</c:v>
                </c:pt>
                <c:pt idx="1687">
                  <c:v>54676.800000000003</c:v>
                </c:pt>
                <c:pt idx="1688">
                  <c:v>52157.5</c:v>
                </c:pt>
                <c:pt idx="1689">
                  <c:v>54993.4</c:v>
                </c:pt>
                <c:pt idx="1690">
                  <c:v>53340.2</c:v>
                </c:pt>
                <c:pt idx="1691">
                  <c:v>55146</c:v>
                </c:pt>
                <c:pt idx="1692">
                  <c:v>53931.1</c:v>
                </c:pt>
                <c:pt idx="1693">
                  <c:v>55260.800000000003</c:v>
                </c:pt>
                <c:pt idx="1694">
                  <c:v>54421.3</c:v>
                </c:pt>
                <c:pt idx="1695">
                  <c:v>54773</c:v>
                </c:pt>
                <c:pt idx="1696">
                  <c:v>55061.7</c:v>
                </c:pt>
                <c:pt idx="1697">
                  <c:v>55211.6</c:v>
                </c:pt>
                <c:pt idx="1698">
                  <c:v>41752</c:v>
                </c:pt>
                <c:pt idx="1699">
                  <c:v>43256.9</c:v>
                </c:pt>
                <c:pt idx="1700">
                  <c:v>37742.800000000003</c:v>
                </c:pt>
                <c:pt idx="1701">
                  <c:v>44407.199999999997</c:v>
                </c:pt>
                <c:pt idx="1702">
                  <c:v>45405.8</c:v>
                </c:pt>
                <c:pt idx="1703">
                  <c:v>41043.599999999999</c:v>
                </c:pt>
                <c:pt idx="1704">
                  <c:v>46328.4</c:v>
                </c:pt>
                <c:pt idx="1705">
                  <c:v>42681.1</c:v>
                </c:pt>
                <c:pt idx="1706">
                  <c:v>43990.2</c:v>
                </c:pt>
                <c:pt idx="1707">
                  <c:v>47540.4</c:v>
                </c:pt>
                <c:pt idx="1708">
                  <c:v>44997.4</c:v>
                </c:pt>
                <c:pt idx="1709">
                  <c:v>48108.9</c:v>
                </c:pt>
                <c:pt idx="1710">
                  <c:v>45802.5</c:v>
                </c:pt>
                <c:pt idx="1711">
                  <c:v>48551.199999999997</c:v>
                </c:pt>
                <c:pt idx="1712">
                  <c:v>46607.6</c:v>
                </c:pt>
                <c:pt idx="1713">
                  <c:v>48652.9</c:v>
                </c:pt>
                <c:pt idx="1714">
                  <c:v>47085.3</c:v>
                </c:pt>
                <c:pt idx="1715">
                  <c:v>47550.2</c:v>
                </c:pt>
                <c:pt idx="1716">
                  <c:v>48678.5</c:v>
                </c:pt>
                <c:pt idx="1717">
                  <c:v>47964.2</c:v>
                </c:pt>
                <c:pt idx="1718">
                  <c:v>48253</c:v>
                </c:pt>
                <c:pt idx="1719">
                  <c:v>48516.1</c:v>
                </c:pt>
                <c:pt idx="1720">
                  <c:v>48666.7</c:v>
                </c:pt>
                <c:pt idx="1721">
                  <c:v>41752</c:v>
                </c:pt>
                <c:pt idx="1722">
                  <c:v>43256.9</c:v>
                </c:pt>
                <c:pt idx="1723">
                  <c:v>37742.800000000003</c:v>
                </c:pt>
                <c:pt idx="1724">
                  <c:v>44407.199999999997</c:v>
                </c:pt>
                <c:pt idx="1725">
                  <c:v>45405.8</c:v>
                </c:pt>
                <c:pt idx="1726">
                  <c:v>41043.599999999999</c:v>
                </c:pt>
                <c:pt idx="1727">
                  <c:v>46328.4</c:v>
                </c:pt>
                <c:pt idx="1728">
                  <c:v>42681.1</c:v>
                </c:pt>
                <c:pt idx="1729">
                  <c:v>43990.2</c:v>
                </c:pt>
                <c:pt idx="1730">
                  <c:v>47540.4</c:v>
                </c:pt>
                <c:pt idx="1731">
                  <c:v>44997.4</c:v>
                </c:pt>
                <c:pt idx="1732">
                  <c:v>48108.9</c:v>
                </c:pt>
                <c:pt idx="1733">
                  <c:v>45802.5</c:v>
                </c:pt>
                <c:pt idx="1734">
                  <c:v>48551.199999999997</c:v>
                </c:pt>
                <c:pt idx="1735">
                  <c:v>46607.6</c:v>
                </c:pt>
                <c:pt idx="1736">
                  <c:v>48652.9</c:v>
                </c:pt>
                <c:pt idx="1737">
                  <c:v>47085.3</c:v>
                </c:pt>
                <c:pt idx="1738">
                  <c:v>47550.2</c:v>
                </c:pt>
                <c:pt idx="1739">
                  <c:v>48678.5</c:v>
                </c:pt>
                <c:pt idx="1740">
                  <c:v>47964.2</c:v>
                </c:pt>
                <c:pt idx="1741">
                  <c:v>48253</c:v>
                </c:pt>
                <c:pt idx="1742">
                  <c:v>48516.1</c:v>
                </c:pt>
                <c:pt idx="1743">
                  <c:v>48666.7</c:v>
                </c:pt>
                <c:pt idx="1744">
                  <c:v>41752</c:v>
                </c:pt>
                <c:pt idx="1745">
                  <c:v>43256.9</c:v>
                </c:pt>
                <c:pt idx="1746">
                  <c:v>37742.800000000003</c:v>
                </c:pt>
                <c:pt idx="1747">
                  <c:v>44407.199999999997</c:v>
                </c:pt>
                <c:pt idx="1748">
                  <c:v>45405.8</c:v>
                </c:pt>
                <c:pt idx="1749">
                  <c:v>41043.599999999999</c:v>
                </c:pt>
                <c:pt idx="1750">
                  <c:v>46328.4</c:v>
                </c:pt>
                <c:pt idx="1751">
                  <c:v>42681.1</c:v>
                </c:pt>
                <c:pt idx="1752">
                  <c:v>43990.2</c:v>
                </c:pt>
                <c:pt idx="1753">
                  <c:v>47540.4</c:v>
                </c:pt>
                <c:pt idx="1754">
                  <c:v>44997.4</c:v>
                </c:pt>
                <c:pt idx="1755">
                  <c:v>48108.9</c:v>
                </c:pt>
                <c:pt idx="1756">
                  <c:v>45802.5</c:v>
                </c:pt>
                <c:pt idx="1757">
                  <c:v>48551.199999999997</c:v>
                </c:pt>
                <c:pt idx="1758">
                  <c:v>46607.6</c:v>
                </c:pt>
                <c:pt idx="1759">
                  <c:v>48652.9</c:v>
                </c:pt>
                <c:pt idx="1760">
                  <c:v>47085.3</c:v>
                </c:pt>
                <c:pt idx="1761">
                  <c:v>47550.2</c:v>
                </c:pt>
                <c:pt idx="1762">
                  <c:v>48678.5</c:v>
                </c:pt>
                <c:pt idx="1763">
                  <c:v>47964.2</c:v>
                </c:pt>
                <c:pt idx="1764">
                  <c:v>48253</c:v>
                </c:pt>
                <c:pt idx="1765">
                  <c:v>48516.1</c:v>
                </c:pt>
                <c:pt idx="1766">
                  <c:v>48666.7</c:v>
                </c:pt>
              </c:numCache>
            </c:numRef>
          </c:xVal>
          <c:yVal>
            <c:numRef>
              <c:f>'Input-PERM'!$L$4:$L$1770</c:f>
              <c:numCache>
                <c:formatCode>General</c:formatCode>
                <c:ptCount val="1767"/>
                <c:pt idx="0">
                  <c:v>132857.9</c:v>
                </c:pt>
                <c:pt idx="1">
                  <c:v>133148.6</c:v>
                </c:pt>
                <c:pt idx="2">
                  <c:v>132441.60000000001</c:v>
                </c:pt>
                <c:pt idx="3">
                  <c:v>133338.9</c:v>
                </c:pt>
                <c:pt idx="4">
                  <c:v>133503.9</c:v>
                </c:pt>
                <c:pt idx="5">
                  <c:v>132088.9</c:v>
                </c:pt>
                <c:pt idx="6">
                  <c:v>133669</c:v>
                </c:pt>
                <c:pt idx="7">
                  <c:v>131749</c:v>
                </c:pt>
                <c:pt idx="8">
                  <c:v>133721.1</c:v>
                </c:pt>
                <c:pt idx="9">
                  <c:v>131309.1</c:v>
                </c:pt>
                <c:pt idx="10">
                  <c:v>133735.6</c:v>
                </c:pt>
                <c:pt idx="11">
                  <c:v>130667</c:v>
                </c:pt>
                <c:pt idx="12">
                  <c:v>133688</c:v>
                </c:pt>
                <c:pt idx="13">
                  <c:v>133602</c:v>
                </c:pt>
                <c:pt idx="14">
                  <c:v>129886.8</c:v>
                </c:pt>
                <c:pt idx="15">
                  <c:v>132857.9</c:v>
                </c:pt>
                <c:pt idx="16">
                  <c:v>133148.6</c:v>
                </c:pt>
                <c:pt idx="17">
                  <c:v>132441.60000000001</c:v>
                </c:pt>
                <c:pt idx="18">
                  <c:v>133338.9</c:v>
                </c:pt>
                <c:pt idx="19">
                  <c:v>133503.9</c:v>
                </c:pt>
                <c:pt idx="20">
                  <c:v>132088.9</c:v>
                </c:pt>
                <c:pt idx="21">
                  <c:v>133669</c:v>
                </c:pt>
                <c:pt idx="22">
                  <c:v>131749</c:v>
                </c:pt>
                <c:pt idx="23">
                  <c:v>133721.1</c:v>
                </c:pt>
                <c:pt idx="24">
                  <c:v>131309.1</c:v>
                </c:pt>
                <c:pt idx="25">
                  <c:v>133735.6</c:v>
                </c:pt>
                <c:pt idx="26">
                  <c:v>130667</c:v>
                </c:pt>
                <c:pt idx="27">
                  <c:v>133688</c:v>
                </c:pt>
                <c:pt idx="28">
                  <c:v>133602</c:v>
                </c:pt>
                <c:pt idx="29">
                  <c:v>129886.8</c:v>
                </c:pt>
                <c:pt idx="30">
                  <c:v>132857.9</c:v>
                </c:pt>
                <c:pt idx="31">
                  <c:v>133148.6</c:v>
                </c:pt>
                <c:pt idx="32">
                  <c:v>132441.60000000001</c:v>
                </c:pt>
                <c:pt idx="33">
                  <c:v>133338.9</c:v>
                </c:pt>
                <c:pt idx="34">
                  <c:v>133503.9</c:v>
                </c:pt>
                <c:pt idx="35">
                  <c:v>132088.9</c:v>
                </c:pt>
                <c:pt idx="36">
                  <c:v>133669</c:v>
                </c:pt>
                <c:pt idx="37">
                  <c:v>131749</c:v>
                </c:pt>
                <c:pt idx="38">
                  <c:v>133721.1</c:v>
                </c:pt>
                <c:pt idx="39">
                  <c:v>131309.1</c:v>
                </c:pt>
                <c:pt idx="40">
                  <c:v>133735.6</c:v>
                </c:pt>
                <c:pt idx="41">
                  <c:v>130667</c:v>
                </c:pt>
                <c:pt idx="42">
                  <c:v>133688</c:v>
                </c:pt>
                <c:pt idx="43">
                  <c:v>133602</c:v>
                </c:pt>
                <c:pt idx="44">
                  <c:v>129886.8</c:v>
                </c:pt>
                <c:pt idx="45">
                  <c:v>135119.79999999999</c:v>
                </c:pt>
                <c:pt idx="46">
                  <c:v>134896</c:v>
                </c:pt>
                <c:pt idx="47">
                  <c:v>135263.79999999999</c:v>
                </c:pt>
                <c:pt idx="48">
                  <c:v>134542.70000000001</c:v>
                </c:pt>
                <c:pt idx="49">
                  <c:v>135499.29999999999</c:v>
                </c:pt>
                <c:pt idx="50">
                  <c:v>133951.1</c:v>
                </c:pt>
                <c:pt idx="51">
                  <c:v>135723.1</c:v>
                </c:pt>
                <c:pt idx="52">
                  <c:v>133453.70000000001</c:v>
                </c:pt>
                <c:pt idx="53">
                  <c:v>135958.70000000001</c:v>
                </c:pt>
                <c:pt idx="54">
                  <c:v>132628.6</c:v>
                </c:pt>
                <c:pt idx="55">
                  <c:v>136154.5</c:v>
                </c:pt>
                <c:pt idx="56">
                  <c:v>131646</c:v>
                </c:pt>
                <c:pt idx="57">
                  <c:v>136338.29999999999</c:v>
                </c:pt>
                <c:pt idx="58">
                  <c:v>131068.6</c:v>
                </c:pt>
                <c:pt idx="59">
                  <c:v>136378.29999999999</c:v>
                </c:pt>
                <c:pt idx="60">
                  <c:v>130269.7</c:v>
                </c:pt>
                <c:pt idx="61">
                  <c:v>129758.2</c:v>
                </c:pt>
                <c:pt idx="62">
                  <c:v>136338.29999999999</c:v>
                </c:pt>
                <c:pt idx="63">
                  <c:v>129167</c:v>
                </c:pt>
                <c:pt idx="64">
                  <c:v>136272.29999999999</c:v>
                </c:pt>
                <c:pt idx="65">
                  <c:v>128735.6</c:v>
                </c:pt>
                <c:pt idx="66">
                  <c:v>136128.6</c:v>
                </c:pt>
                <c:pt idx="67">
                  <c:v>127948.5</c:v>
                </c:pt>
                <c:pt idx="68">
                  <c:v>135996.70000000001</c:v>
                </c:pt>
                <c:pt idx="69">
                  <c:v>127083.3</c:v>
                </c:pt>
                <c:pt idx="70">
                  <c:v>135853</c:v>
                </c:pt>
                <c:pt idx="71">
                  <c:v>125968.8</c:v>
                </c:pt>
                <c:pt idx="72">
                  <c:v>135683.1</c:v>
                </c:pt>
                <c:pt idx="73">
                  <c:v>125824.8</c:v>
                </c:pt>
                <c:pt idx="74">
                  <c:v>135119.79999999999</c:v>
                </c:pt>
                <c:pt idx="75">
                  <c:v>134896</c:v>
                </c:pt>
                <c:pt idx="76">
                  <c:v>135263.79999999999</c:v>
                </c:pt>
                <c:pt idx="77">
                  <c:v>134542.70000000001</c:v>
                </c:pt>
                <c:pt idx="78">
                  <c:v>135499.29999999999</c:v>
                </c:pt>
                <c:pt idx="79">
                  <c:v>133951.1</c:v>
                </c:pt>
                <c:pt idx="80">
                  <c:v>135723.1</c:v>
                </c:pt>
                <c:pt idx="81">
                  <c:v>133453.70000000001</c:v>
                </c:pt>
                <c:pt idx="82">
                  <c:v>135958.70000000001</c:v>
                </c:pt>
                <c:pt idx="83">
                  <c:v>132628.6</c:v>
                </c:pt>
                <c:pt idx="84">
                  <c:v>136154.5</c:v>
                </c:pt>
                <c:pt idx="85">
                  <c:v>131646</c:v>
                </c:pt>
                <c:pt idx="86">
                  <c:v>136338.29999999999</c:v>
                </c:pt>
                <c:pt idx="87">
                  <c:v>131068.6</c:v>
                </c:pt>
                <c:pt idx="88">
                  <c:v>136378.29999999999</c:v>
                </c:pt>
                <c:pt idx="89">
                  <c:v>130269.7</c:v>
                </c:pt>
                <c:pt idx="90">
                  <c:v>129758.2</c:v>
                </c:pt>
                <c:pt idx="91">
                  <c:v>136338.29999999999</c:v>
                </c:pt>
                <c:pt idx="92">
                  <c:v>129167</c:v>
                </c:pt>
                <c:pt idx="93">
                  <c:v>136272.29999999999</c:v>
                </c:pt>
                <c:pt idx="94">
                  <c:v>128735.6</c:v>
                </c:pt>
                <c:pt idx="95">
                  <c:v>136128.6</c:v>
                </c:pt>
                <c:pt idx="96">
                  <c:v>127948.5</c:v>
                </c:pt>
                <c:pt idx="97">
                  <c:v>135996.70000000001</c:v>
                </c:pt>
                <c:pt idx="98">
                  <c:v>127083.3</c:v>
                </c:pt>
                <c:pt idx="99">
                  <c:v>135853</c:v>
                </c:pt>
                <c:pt idx="100">
                  <c:v>125968.8</c:v>
                </c:pt>
                <c:pt idx="101">
                  <c:v>135683.1</c:v>
                </c:pt>
                <c:pt idx="102">
                  <c:v>125824.8</c:v>
                </c:pt>
                <c:pt idx="103">
                  <c:v>135119.79999999999</c:v>
                </c:pt>
                <c:pt idx="104">
                  <c:v>134896</c:v>
                </c:pt>
                <c:pt idx="105">
                  <c:v>135263.79999999999</c:v>
                </c:pt>
                <c:pt idx="106">
                  <c:v>134542.70000000001</c:v>
                </c:pt>
                <c:pt idx="107">
                  <c:v>135499.29999999999</c:v>
                </c:pt>
                <c:pt idx="108">
                  <c:v>133951.1</c:v>
                </c:pt>
                <c:pt idx="109">
                  <c:v>135723.1</c:v>
                </c:pt>
                <c:pt idx="110">
                  <c:v>133453.70000000001</c:v>
                </c:pt>
                <c:pt idx="111">
                  <c:v>135958.70000000001</c:v>
                </c:pt>
                <c:pt idx="112">
                  <c:v>132628.6</c:v>
                </c:pt>
                <c:pt idx="113">
                  <c:v>136154.5</c:v>
                </c:pt>
                <c:pt idx="114">
                  <c:v>131646</c:v>
                </c:pt>
                <c:pt idx="115">
                  <c:v>136338.29999999999</c:v>
                </c:pt>
                <c:pt idx="116">
                  <c:v>131068.6</c:v>
                </c:pt>
                <c:pt idx="117">
                  <c:v>136378.29999999999</c:v>
                </c:pt>
                <c:pt idx="118">
                  <c:v>130269.7</c:v>
                </c:pt>
                <c:pt idx="119">
                  <c:v>129758.2</c:v>
                </c:pt>
                <c:pt idx="120">
                  <c:v>136338.29999999999</c:v>
                </c:pt>
                <c:pt idx="121">
                  <c:v>129167</c:v>
                </c:pt>
                <c:pt idx="122">
                  <c:v>136272.29999999999</c:v>
                </c:pt>
                <c:pt idx="123">
                  <c:v>128735.6</c:v>
                </c:pt>
                <c:pt idx="124">
                  <c:v>136128.6</c:v>
                </c:pt>
                <c:pt idx="125">
                  <c:v>127948.5</c:v>
                </c:pt>
                <c:pt idx="126">
                  <c:v>135996.70000000001</c:v>
                </c:pt>
                <c:pt idx="127">
                  <c:v>127083.3</c:v>
                </c:pt>
                <c:pt idx="128">
                  <c:v>135853</c:v>
                </c:pt>
                <c:pt idx="129">
                  <c:v>125968.8</c:v>
                </c:pt>
                <c:pt idx="130">
                  <c:v>135683.1</c:v>
                </c:pt>
                <c:pt idx="131">
                  <c:v>125824.8</c:v>
                </c:pt>
                <c:pt idx="132">
                  <c:v>136105.29999999999</c:v>
                </c:pt>
                <c:pt idx="133">
                  <c:v>136330.70000000001</c:v>
                </c:pt>
                <c:pt idx="134">
                  <c:v>136587.9</c:v>
                </c:pt>
                <c:pt idx="135">
                  <c:v>135866.79999999999</c:v>
                </c:pt>
                <c:pt idx="136">
                  <c:v>136776.6</c:v>
                </c:pt>
                <c:pt idx="137">
                  <c:v>136949.5</c:v>
                </c:pt>
                <c:pt idx="138">
                  <c:v>135386.79999999999</c:v>
                </c:pt>
                <c:pt idx="139">
                  <c:v>135163.4</c:v>
                </c:pt>
                <c:pt idx="140">
                  <c:v>137104.29999999999</c:v>
                </c:pt>
                <c:pt idx="141">
                  <c:v>134862.9</c:v>
                </c:pt>
                <c:pt idx="142">
                  <c:v>137162.4</c:v>
                </c:pt>
                <c:pt idx="143">
                  <c:v>134561.4</c:v>
                </c:pt>
                <c:pt idx="144">
                  <c:v>137249</c:v>
                </c:pt>
                <c:pt idx="145">
                  <c:v>134089.60000000001</c:v>
                </c:pt>
                <c:pt idx="146">
                  <c:v>133817.9</c:v>
                </c:pt>
                <c:pt idx="147">
                  <c:v>137571.20000000001</c:v>
                </c:pt>
                <c:pt idx="148">
                  <c:v>133516.70000000001</c:v>
                </c:pt>
                <c:pt idx="149">
                  <c:v>132695.20000000001</c:v>
                </c:pt>
                <c:pt idx="150">
                  <c:v>137703.4</c:v>
                </c:pt>
                <c:pt idx="151">
                  <c:v>131989.79999999999</c:v>
                </c:pt>
                <c:pt idx="152">
                  <c:v>131284.5</c:v>
                </c:pt>
                <c:pt idx="153">
                  <c:v>137761.79999999999</c:v>
                </c:pt>
                <c:pt idx="154">
                  <c:v>130753.9</c:v>
                </c:pt>
                <c:pt idx="155">
                  <c:v>137732.6</c:v>
                </c:pt>
                <c:pt idx="156">
                  <c:v>130035.4</c:v>
                </c:pt>
                <c:pt idx="157">
                  <c:v>137687.70000000001</c:v>
                </c:pt>
                <c:pt idx="158">
                  <c:v>129256.2</c:v>
                </c:pt>
                <c:pt idx="159">
                  <c:v>128786.1</c:v>
                </c:pt>
                <c:pt idx="160">
                  <c:v>128271</c:v>
                </c:pt>
                <c:pt idx="161">
                  <c:v>137540</c:v>
                </c:pt>
                <c:pt idx="162">
                  <c:v>127785.1</c:v>
                </c:pt>
                <c:pt idx="163">
                  <c:v>127449.5</c:v>
                </c:pt>
                <c:pt idx="164">
                  <c:v>127008.2</c:v>
                </c:pt>
                <c:pt idx="165">
                  <c:v>137378.9</c:v>
                </c:pt>
                <c:pt idx="166">
                  <c:v>126332.4</c:v>
                </c:pt>
                <c:pt idx="167">
                  <c:v>125553.2</c:v>
                </c:pt>
                <c:pt idx="168">
                  <c:v>137143.70000000001</c:v>
                </c:pt>
                <c:pt idx="169">
                  <c:v>124436</c:v>
                </c:pt>
                <c:pt idx="170">
                  <c:v>123659.1</c:v>
                </c:pt>
                <c:pt idx="171">
                  <c:v>136908.79999999999</c:v>
                </c:pt>
                <c:pt idx="172">
                  <c:v>122909.1</c:v>
                </c:pt>
                <c:pt idx="173">
                  <c:v>122364.8</c:v>
                </c:pt>
                <c:pt idx="174">
                  <c:v>136105.29999999999</c:v>
                </c:pt>
                <c:pt idx="175">
                  <c:v>136330.70000000001</c:v>
                </c:pt>
                <c:pt idx="176">
                  <c:v>136587.9</c:v>
                </c:pt>
                <c:pt idx="177">
                  <c:v>135866.79999999999</c:v>
                </c:pt>
                <c:pt idx="178">
                  <c:v>136776.6</c:v>
                </c:pt>
                <c:pt idx="179">
                  <c:v>136949.5</c:v>
                </c:pt>
                <c:pt idx="180">
                  <c:v>135386.79999999999</c:v>
                </c:pt>
                <c:pt idx="181">
                  <c:v>135163.4</c:v>
                </c:pt>
                <c:pt idx="182">
                  <c:v>137104.29999999999</c:v>
                </c:pt>
                <c:pt idx="183">
                  <c:v>134862.9</c:v>
                </c:pt>
                <c:pt idx="184">
                  <c:v>137162.4</c:v>
                </c:pt>
                <c:pt idx="185">
                  <c:v>134561.4</c:v>
                </c:pt>
                <c:pt idx="186">
                  <c:v>137249</c:v>
                </c:pt>
                <c:pt idx="187">
                  <c:v>134089.60000000001</c:v>
                </c:pt>
                <c:pt idx="188">
                  <c:v>133817.9</c:v>
                </c:pt>
                <c:pt idx="189">
                  <c:v>137571.20000000001</c:v>
                </c:pt>
                <c:pt idx="190">
                  <c:v>133516.70000000001</c:v>
                </c:pt>
                <c:pt idx="191">
                  <c:v>132695.20000000001</c:v>
                </c:pt>
                <c:pt idx="192">
                  <c:v>137703.4</c:v>
                </c:pt>
                <c:pt idx="193">
                  <c:v>131989.79999999999</c:v>
                </c:pt>
                <c:pt idx="194">
                  <c:v>131284.5</c:v>
                </c:pt>
                <c:pt idx="195">
                  <c:v>137761.79999999999</c:v>
                </c:pt>
                <c:pt idx="196">
                  <c:v>130753.9</c:v>
                </c:pt>
                <c:pt idx="197">
                  <c:v>137732.6</c:v>
                </c:pt>
                <c:pt idx="198">
                  <c:v>130035.4</c:v>
                </c:pt>
                <c:pt idx="199">
                  <c:v>137687.70000000001</c:v>
                </c:pt>
                <c:pt idx="200">
                  <c:v>129256.2</c:v>
                </c:pt>
                <c:pt idx="201">
                  <c:v>128786.1</c:v>
                </c:pt>
                <c:pt idx="202">
                  <c:v>128271</c:v>
                </c:pt>
                <c:pt idx="203">
                  <c:v>137540</c:v>
                </c:pt>
                <c:pt idx="204">
                  <c:v>127785.1</c:v>
                </c:pt>
                <c:pt idx="205">
                  <c:v>127449.5</c:v>
                </c:pt>
                <c:pt idx="206">
                  <c:v>127008.2</c:v>
                </c:pt>
                <c:pt idx="207">
                  <c:v>137378.9</c:v>
                </c:pt>
                <c:pt idx="208">
                  <c:v>126332.4</c:v>
                </c:pt>
                <c:pt idx="209">
                  <c:v>125553.2</c:v>
                </c:pt>
                <c:pt idx="210">
                  <c:v>137143.70000000001</c:v>
                </c:pt>
                <c:pt idx="211">
                  <c:v>124436</c:v>
                </c:pt>
                <c:pt idx="212">
                  <c:v>123659.1</c:v>
                </c:pt>
                <c:pt idx="213">
                  <c:v>136908.79999999999</c:v>
                </c:pt>
                <c:pt idx="214">
                  <c:v>122909.1</c:v>
                </c:pt>
                <c:pt idx="215">
                  <c:v>122364.8</c:v>
                </c:pt>
                <c:pt idx="216">
                  <c:v>136105.29999999999</c:v>
                </c:pt>
                <c:pt idx="217">
                  <c:v>136330.70000000001</c:v>
                </c:pt>
                <c:pt idx="218">
                  <c:v>136587.9</c:v>
                </c:pt>
                <c:pt idx="219">
                  <c:v>135866.79999999999</c:v>
                </c:pt>
                <c:pt idx="220">
                  <c:v>136776.6</c:v>
                </c:pt>
                <c:pt idx="221">
                  <c:v>136949.5</c:v>
                </c:pt>
                <c:pt idx="222">
                  <c:v>135386.79999999999</c:v>
                </c:pt>
                <c:pt idx="223">
                  <c:v>135163.4</c:v>
                </c:pt>
                <c:pt idx="224">
                  <c:v>137104.29999999999</c:v>
                </c:pt>
                <c:pt idx="225">
                  <c:v>134862.9</c:v>
                </c:pt>
                <c:pt idx="226">
                  <c:v>137162.4</c:v>
                </c:pt>
                <c:pt idx="227">
                  <c:v>134561.4</c:v>
                </c:pt>
                <c:pt idx="228">
                  <c:v>137249</c:v>
                </c:pt>
                <c:pt idx="229">
                  <c:v>134089.60000000001</c:v>
                </c:pt>
                <c:pt idx="230">
                  <c:v>133817.9</c:v>
                </c:pt>
                <c:pt idx="231">
                  <c:v>137571.20000000001</c:v>
                </c:pt>
                <c:pt idx="232">
                  <c:v>133516.70000000001</c:v>
                </c:pt>
                <c:pt idx="233">
                  <c:v>132695.20000000001</c:v>
                </c:pt>
                <c:pt idx="234">
                  <c:v>137703.4</c:v>
                </c:pt>
                <c:pt idx="235">
                  <c:v>131989.79999999999</c:v>
                </c:pt>
                <c:pt idx="236">
                  <c:v>131284.5</c:v>
                </c:pt>
                <c:pt idx="237">
                  <c:v>137761.79999999999</c:v>
                </c:pt>
                <c:pt idx="238">
                  <c:v>130753.9</c:v>
                </c:pt>
                <c:pt idx="239">
                  <c:v>137732.6</c:v>
                </c:pt>
                <c:pt idx="240">
                  <c:v>130035.4</c:v>
                </c:pt>
                <c:pt idx="241">
                  <c:v>137687.70000000001</c:v>
                </c:pt>
                <c:pt idx="242">
                  <c:v>129256.2</c:v>
                </c:pt>
                <c:pt idx="243">
                  <c:v>128786.1</c:v>
                </c:pt>
                <c:pt idx="244">
                  <c:v>128271</c:v>
                </c:pt>
                <c:pt idx="245">
                  <c:v>137540</c:v>
                </c:pt>
                <c:pt idx="246">
                  <c:v>127785.1</c:v>
                </c:pt>
                <c:pt idx="247">
                  <c:v>127449.5</c:v>
                </c:pt>
                <c:pt idx="248">
                  <c:v>127008.2</c:v>
                </c:pt>
                <c:pt idx="249">
                  <c:v>137378.9</c:v>
                </c:pt>
                <c:pt idx="250">
                  <c:v>126332.4</c:v>
                </c:pt>
                <c:pt idx="251">
                  <c:v>125553.2</c:v>
                </c:pt>
                <c:pt idx="252">
                  <c:v>137143.70000000001</c:v>
                </c:pt>
                <c:pt idx="253">
                  <c:v>124436</c:v>
                </c:pt>
                <c:pt idx="254">
                  <c:v>123659.1</c:v>
                </c:pt>
                <c:pt idx="255">
                  <c:v>136908.79999999999</c:v>
                </c:pt>
                <c:pt idx="256">
                  <c:v>122909.1</c:v>
                </c:pt>
                <c:pt idx="257">
                  <c:v>122364.8</c:v>
                </c:pt>
                <c:pt idx="258">
                  <c:v>137034.79999999999</c:v>
                </c:pt>
                <c:pt idx="259">
                  <c:v>137413.70000000001</c:v>
                </c:pt>
                <c:pt idx="260">
                  <c:v>136525.9</c:v>
                </c:pt>
                <c:pt idx="261">
                  <c:v>137556.4</c:v>
                </c:pt>
                <c:pt idx="262">
                  <c:v>137888.5</c:v>
                </c:pt>
                <c:pt idx="263">
                  <c:v>136170.6</c:v>
                </c:pt>
                <c:pt idx="264">
                  <c:v>135887.1</c:v>
                </c:pt>
                <c:pt idx="265">
                  <c:v>138078.1</c:v>
                </c:pt>
                <c:pt idx="266">
                  <c:v>135531.5</c:v>
                </c:pt>
                <c:pt idx="267">
                  <c:v>138314.29999999999</c:v>
                </c:pt>
                <c:pt idx="268">
                  <c:v>134631.20000000001</c:v>
                </c:pt>
                <c:pt idx="269">
                  <c:v>138514.79999999999</c:v>
                </c:pt>
                <c:pt idx="270">
                  <c:v>138680.79999999999</c:v>
                </c:pt>
                <c:pt idx="271">
                  <c:v>133517.70000000001</c:v>
                </c:pt>
                <c:pt idx="272">
                  <c:v>138704.1</c:v>
                </c:pt>
                <c:pt idx="273">
                  <c:v>138704.1</c:v>
                </c:pt>
                <c:pt idx="274">
                  <c:v>132443.9</c:v>
                </c:pt>
                <c:pt idx="275">
                  <c:v>138693.20000000001</c:v>
                </c:pt>
                <c:pt idx="276">
                  <c:v>131720.1</c:v>
                </c:pt>
                <c:pt idx="277">
                  <c:v>130713.3</c:v>
                </c:pt>
                <c:pt idx="278">
                  <c:v>138561.70000000001</c:v>
                </c:pt>
                <c:pt idx="279">
                  <c:v>129874</c:v>
                </c:pt>
                <c:pt idx="280">
                  <c:v>129305.8</c:v>
                </c:pt>
                <c:pt idx="281">
                  <c:v>138444.20000000001</c:v>
                </c:pt>
                <c:pt idx="282">
                  <c:v>128618.1</c:v>
                </c:pt>
                <c:pt idx="283">
                  <c:v>127683.4</c:v>
                </c:pt>
                <c:pt idx="284">
                  <c:v>138242.1</c:v>
                </c:pt>
                <c:pt idx="285">
                  <c:v>126735.9</c:v>
                </c:pt>
                <c:pt idx="286">
                  <c:v>125516.1</c:v>
                </c:pt>
                <c:pt idx="287">
                  <c:v>125019.7</c:v>
                </c:pt>
                <c:pt idx="288">
                  <c:v>137982.29999999999</c:v>
                </c:pt>
                <c:pt idx="289">
                  <c:v>107648.3</c:v>
                </c:pt>
                <c:pt idx="290">
                  <c:v>124378.9</c:v>
                </c:pt>
                <c:pt idx="291">
                  <c:v>109626.3</c:v>
                </c:pt>
                <c:pt idx="292">
                  <c:v>123231.3</c:v>
                </c:pt>
                <c:pt idx="293">
                  <c:v>111178.2</c:v>
                </c:pt>
                <c:pt idx="294">
                  <c:v>112183.4</c:v>
                </c:pt>
                <c:pt idx="295">
                  <c:v>122211.6</c:v>
                </c:pt>
                <c:pt idx="296">
                  <c:v>113211.9</c:v>
                </c:pt>
                <c:pt idx="297">
                  <c:v>114406.5</c:v>
                </c:pt>
                <c:pt idx="298">
                  <c:v>121370.7</c:v>
                </c:pt>
                <c:pt idx="299">
                  <c:v>137567.29999999999</c:v>
                </c:pt>
                <c:pt idx="300">
                  <c:v>115460.6</c:v>
                </c:pt>
                <c:pt idx="301">
                  <c:v>120482.9</c:v>
                </c:pt>
                <c:pt idx="302">
                  <c:v>116407.8</c:v>
                </c:pt>
                <c:pt idx="303">
                  <c:v>117178.5</c:v>
                </c:pt>
                <c:pt idx="304">
                  <c:v>117664</c:v>
                </c:pt>
                <c:pt idx="305">
                  <c:v>118268.7</c:v>
                </c:pt>
                <c:pt idx="306">
                  <c:v>118943.6</c:v>
                </c:pt>
                <c:pt idx="307">
                  <c:v>119452.4</c:v>
                </c:pt>
                <c:pt idx="308">
                  <c:v>119690.6</c:v>
                </c:pt>
                <c:pt idx="309">
                  <c:v>137034.79999999999</c:v>
                </c:pt>
                <c:pt idx="310">
                  <c:v>137413.70000000001</c:v>
                </c:pt>
                <c:pt idx="311">
                  <c:v>136525.9</c:v>
                </c:pt>
                <c:pt idx="312">
                  <c:v>137556.4</c:v>
                </c:pt>
                <c:pt idx="313">
                  <c:v>137888.5</c:v>
                </c:pt>
                <c:pt idx="314">
                  <c:v>136170.6</c:v>
                </c:pt>
                <c:pt idx="315">
                  <c:v>135887.1</c:v>
                </c:pt>
                <c:pt idx="316">
                  <c:v>138078.1</c:v>
                </c:pt>
                <c:pt idx="317">
                  <c:v>135531.5</c:v>
                </c:pt>
                <c:pt idx="318">
                  <c:v>138314.29999999999</c:v>
                </c:pt>
                <c:pt idx="319">
                  <c:v>134631.20000000001</c:v>
                </c:pt>
                <c:pt idx="320">
                  <c:v>138514.79999999999</c:v>
                </c:pt>
                <c:pt idx="321">
                  <c:v>138680.79999999999</c:v>
                </c:pt>
                <c:pt idx="322">
                  <c:v>133517.70000000001</c:v>
                </c:pt>
                <c:pt idx="323">
                  <c:v>138704.1</c:v>
                </c:pt>
                <c:pt idx="324">
                  <c:v>138704.1</c:v>
                </c:pt>
                <c:pt idx="325">
                  <c:v>132443.9</c:v>
                </c:pt>
                <c:pt idx="326">
                  <c:v>138693.20000000001</c:v>
                </c:pt>
                <c:pt idx="327">
                  <c:v>131720.1</c:v>
                </c:pt>
                <c:pt idx="328">
                  <c:v>130713.3</c:v>
                </c:pt>
                <c:pt idx="329">
                  <c:v>138561.70000000001</c:v>
                </c:pt>
                <c:pt idx="330">
                  <c:v>129874</c:v>
                </c:pt>
                <c:pt idx="331">
                  <c:v>129305.8</c:v>
                </c:pt>
                <c:pt idx="332">
                  <c:v>138444.20000000001</c:v>
                </c:pt>
                <c:pt idx="333">
                  <c:v>128618.1</c:v>
                </c:pt>
                <c:pt idx="334">
                  <c:v>127683.4</c:v>
                </c:pt>
                <c:pt idx="335">
                  <c:v>138242.1</c:v>
                </c:pt>
                <c:pt idx="336">
                  <c:v>126735.9</c:v>
                </c:pt>
                <c:pt idx="337">
                  <c:v>125516.1</c:v>
                </c:pt>
                <c:pt idx="338">
                  <c:v>125019.7</c:v>
                </c:pt>
                <c:pt idx="339">
                  <c:v>137982.29999999999</c:v>
                </c:pt>
                <c:pt idx="340">
                  <c:v>107648.3</c:v>
                </c:pt>
                <c:pt idx="341">
                  <c:v>124378.9</c:v>
                </c:pt>
                <c:pt idx="342">
                  <c:v>109626.3</c:v>
                </c:pt>
                <c:pt idx="343">
                  <c:v>123231.3</c:v>
                </c:pt>
                <c:pt idx="344">
                  <c:v>111178.2</c:v>
                </c:pt>
                <c:pt idx="345">
                  <c:v>112183.4</c:v>
                </c:pt>
                <c:pt idx="346">
                  <c:v>122211.6</c:v>
                </c:pt>
                <c:pt idx="347">
                  <c:v>113211.9</c:v>
                </c:pt>
                <c:pt idx="348">
                  <c:v>114406.5</c:v>
                </c:pt>
                <c:pt idx="349">
                  <c:v>121370.7</c:v>
                </c:pt>
                <c:pt idx="350">
                  <c:v>137567.29999999999</c:v>
                </c:pt>
                <c:pt idx="351">
                  <c:v>115460.6</c:v>
                </c:pt>
                <c:pt idx="352">
                  <c:v>120482.9</c:v>
                </c:pt>
                <c:pt idx="353">
                  <c:v>116407.8</c:v>
                </c:pt>
                <c:pt idx="354">
                  <c:v>117178.5</c:v>
                </c:pt>
                <c:pt idx="355">
                  <c:v>117664</c:v>
                </c:pt>
                <c:pt idx="356">
                  <c:v>118268.7</c:v>
                </c:pt>
                <c:pt idx="357">
                  <c:v>118943.6</c:v>
                </c:pt>
                <c:pt idx="358">
                  <c:v>119452.4</c:v>
                </c:pt>
                <c:pt idx="359">
                  <c:v>119690.6</c:v>
                </c:pt>
                <c:pt idx="360">
                  <c:v>137034.79999999999</c:v>
                </c:pt>
                <c:pt idx="361">
                  <c:v>137413.70000000001</c:v>
                </c:pt>
                <c:pt idx="362">
                  <c:v>136525.9</c:v>
                </c:pt>
                <c:pt idx="363">
                  <c:v>137556.4</c:v>
                </c:pt>
                <c:pt idx="364">
                  <c:v>137888.5</c:v>
                </c:pt>
                <c:pt idx="365">
                  <c:v>136170.6</c:v>
                </c:pt>
                <c:pt idx="366">
                  <c:v>135887.1</c:v>
                </c:pt>
                <c:pt idx="367">
                  <c:v>138078.1</c:v>
                </c:pt>
                <c:pt idx="368">
                  <c:v>135531.5</c:v>
                </c:pt>
                <c:pt idx="369">
                  <c:v>138314.29999999999</c:v>
                </c:pt>
                <c:pt idx="370">
                  <c:v>134631.20000000001</c:v>
                </c:pt>
                <c:pt idx="371">
                  <c:v>138514.79999999999</c:v>
                </c:pt>
                <c:pt idx="372">
                  <c:v>138680.79999999999</c:v>
                </c:pt>
                <c:pt idx="373">
                  <c:v>133517.70000000001</c:v>
                </c:pt>
                <c:pt idx="374">
                  <c:v>138704.1</c:v>
                </c:pt>
                <c:pt idx="375">
                  <c:v>138704.1</c:v>
                </c:pt>
                <c:pt idx="376">
                  <c:v>132443.9</c:v>
                </c:pt>
                <c:pt idx="377">
                  <c:v>138693.20000000001</c:v>
                </c:pt>
                <c:pt idx="378">
                  <c:v>131720.1</c:v>
                </c:pt>
                <c:pt idx="379">
                  <c:v>130713.3</c:v>
                </c:pt>
                <c:pt idx="380">
                  <c:v>138561.70000000001</c:v>
                </c:pt>
                <c:pt idx="381">
                  <c:v>129874</c:v>
                </c:pt>
                <c:pt idx="382">
                  <c:v>129305.8</c:v>
                </c:pt>
                <c:pt idx="383">
                  <c:v>138444.20000000001</c:v>
                </c:pt>
                <c:pt idx="384">
                  <c:v>128618.1</c:v>
                </c:pt>
                <c:pt idx="385">
                  <c:v>127683.4</c:v>
                </c:pt>
                <c:pt idx="386">
                  <c:v>138242.1</c:v>
                </c:pt>
                <c:pt idx="387">
                  <c:v>126735.9</c:v>
                </c:pt>
                <c:pt idx="388">
                  <c:v>125516.1</c:v>
                </c:pt>
                <c:pt idx="389">
                  <c:v>125019.7</c:v>
                </c:pt>
                <c:pt idx="390">
                  <c:v>137982.29999999999</c:v>
                </c:pt>
                <c:pt idx="391">
                  <c:v>107648.3</c:v>
                </c:pt>
                <c:pt idx="392">
                  <c:v>124378.9</c:v>
                </c:pt>
                <c:pt idx="393">
                  <c:v>109626.3</c:v>
                </c:pt>
                <c:pt idx="394">
                  <c:v>123231.3</c:v>
                </c:pt>
                <c:pt idx="395">
                  <c:v>111178.2</c:v>
                </c:pt>
                <c:pt idx="396">
                  <c:v>112183.4</c:v>
                </c:pt>
                <c:pt idx="397">
                  <c:v>122211.6</c:v>
                </c:pt>
                <c:pt idx="398">
                  <c:v>113211.9</c:v>
                </c:pt>
                <c:pt idx="399">
                  <c:v>114406.5</c:v>
                </c:pt>
                <c:pt idx="400">
                  <c:v>121370.7</c:v>
                </c:pt>
                <c:pt idx="401">
                  <c:v>137567.29999999999</c:v>
                </c:pt>
                <c:pt idx="402">
                  <c:v>115460.6</c:v>
                </c:pt>
                <c:pt idx="403">
                  <c:v>120482.9</c:v>
                </c:pt>
                <c:pt idx="404">
                  <c:v>116407.8</c:v>
                </c:pt>
                <c:pt idx="405">
                  <c:v>117178.5</c:v>
                </c:pt>
                <c:pt idx="406">
                  <c:v>117664</c:v>
                </c:pt>
                <c:pt idx="407">
                  <c:v>118268.7</c:v>
                </c:pt>
                <c:pt idx="408">
                  <c:v>118943.6</c:v>
                </c:pt>
                <c:pt idx="409">
                  <c:v>119452.4</c:v>
                </c:pt>
                <c:pt idx="410">
                  <c:v>119690.6</c:v>
                </c:pt>
                <c:pt idx="411">
                  <c:v>137632.20000000001</c:v>
                </c:pt>
                <c:pt idx="412">
                  <c:v>137986.20000000001</c:v>
                </c:pt>
                <c:pt idx="413">
                  <c:v>137076.4</c:v>
                </c:pt>
                <c:pt idx="414">
                  <c:v>137367.1</c:v>
                </c:pt>
                <c:pt idx="415">
                  <c:v>138239.79999999999</c:v>
                </c:pt>
                <c:pt idx="416">
                  <c:v>136799.20000000001</c:v>
                </c:pt>
                <c:pt idx="417">
                  <c:v>138455.4</c:v>
                </c:pt>
                <c:pt idx="418">
                  <c:v>136471.5</c:v>
                </c:pt>
                <c:pt idx="419">
                  <c:v>138607.9</c:v>
                </c:pt>
                <c:pt idx="420">
                  <c:v>136119.1</c:v>
                </c:pt>
                <c:pt idx="421">
                  <c:v>138799.20000000001</c:v>
                </c:pt>
                <c:pt idx="422">
                  <c:v>135754.6</c:v>
                </c:pt>
                <c:pt idx="423">
                  <c:v>138991.79999999999</c:v>
                </c:pt>
                <c:pt idx="424">
                  <c:v>135352.70000000001</c:v>
                </c:pt>
                <c:pt idx="425">
                  <c:v>134950.79999999999</c:v>
                </c:pt>
                <c:pt idx="426">
                  <c:v>139198.20000000001</c:v>
                </c:pt>
                <c:pt idx="427">
                  <c:v>134548.9</c:v>
                </c:pt>
                <c:pt idx="428">
                  <c:v>139354.70000000001</c:v>
                </c:pt>
                <c:pt idx="429">
                  <c:v>134059.1</c:v>
                </c:pt>
                <c:pt idx="430">
                  <c:v>139422.20000000001</c:v>
                </c:pt>
                <c:pt idx="431">
                  <c:v>133191.9</c:v>
                </c:pt>
                <c:pt idx="432">
                  <c:v>139365.5</c:v>
                </c:pt>
                <c:pt idx="433">
                  <c:v>132036.1</c:v>
                </c:pt>
                <c:pt idx="434">
                  <c:v>131155.79999999999</c:v>
                </c:pt>
                <c:pt idx="435">
                  <c:v>139270.29999999999</c:v>
                </c:pt>
                <c:pt idx="436">
                  <c:v>130288.4</c:v>
                </c:pt>
                <c:pt idx="437">
                  <c:v>139087.9</c:v>
                </c:pt>
                <c:pt idx="438">
                  <c:v>129054.8</c:v>
                </c:pt>
                <c:pt idx="439">
                  <c:v>127934.1</c:v>
                </c:pt>
                <c:pt idx="440">
                  <c:v>138881.60000000001</c:v>
                </c:pt>
                <c:pt idx="441">
                  <c:v>126875.3</c:v>
                </c:pt>
                <c:pt idx="442">
                  <c:v>125854</c:v>
                </c:pt>
                <c:pt idx="443">
                  <c:v>106604.3</c:v>
                </c:pt>
                <c:pt idx="444">
                  <c:v>124491.8</c:v>
                </c:pt>
                <c:pt idx="445">
                  <c:v>110526.6</c:v>
                </c:pt>
                <c:pt idx="446">
                  <c:v>123255.3</c:v>
                </c:pt>
                <c:pt idx="447">
                  <c:v>112980.3</c:v>
                </c:pt>
                <c:pt idx="448">
                  <c:v>122043.6</c:v>
                </c:pt>
                <c:pt idx="449">
                  <c:v>116622.7</c:v>
                </c:pt>
                <c:pt idx="450">
                  <c:v>120654.9</c:v>
                </c:pt>
                <c:pt idx="451">
                  <c:v>118873</c:v>
                </c:pt>
                <c:pt idx="452">
                  <c:v>138161.70000000001</c:v>
                </c:pt>
                <c:pt idx="453">
                  <c:v>137632.20000000001</c:v>
                </c:pt>
                <c:pt idx="454">
                  <c:v>137986.20000000001</c:v>
                </c:pt>
                <c:pt idx="455">
                  <c:v>137076.4</c:v>
                </c:pt>
                <c:pt idx="456">
                  <c:v>137367.1</c:v>
                </c:pt>
                <c:pt idx="457">
                  <c:v>138239.79999999999</c:v>
                </c:pt>
                <c:pt idx="458">
                  <c:v>136799.20000000001</c:v>
                </c:pt>
                <c:pt idx="459">
                  <c:v>138455.4</c:v>
                </c:pt>
                <c:pt idx="460">
                  <c:v>136471.5</c:v>
                </c:pt>
                <c:pt idx="461">
                  <c:v>138607.9</c:v>
                </c:pt>
                <c:pt idx="462">
                  <c:v>136119.1</c:v>
                </c:pt>
                <c:pt idx="463">
                  <c:v>138799.20000000001</c:v>
                </c:pt>
                <c:pt idx="464">
                  <c:v>135754.6</c:v>
                </c:pt>
                <c:pt idx="465">
                  <c:v>138991.79999999999</c:v>
                </c:pt>
                <c:pt idx="466">
                  <c:v>135352.70000000001</c:v>
                </c:pt>
                <c:pt idx="467">
                  <c:v>134950.79999999999</c:v>
                </c:pt>
                <c:pt idx="468">
                  <c:v>139198.20000000001</c:v>
                </c:pt>
                <c:pt idx="469">
                  <c:v>134548.9</c:v>
                </c:pt>
                <c:pt idx="470">
                  <c:v>139354.70000000001</c:v>
                </c:pt>
                <c:pt idx="471">
                  <c:v>134059.1</c:v>
                </c:pt>
                <c:pt idx="472">
                  <c:v>139422.20000000001</c:v>
                </c:pt>
                <c:pt idx="473">
                  <c:v>133191.9</c:v>
                </c:pt>
                <c:pt idx="474">
                  <c:v>139365.5</c:v>
                </c:pt>
                <c:pt idx="475">
                  <c:v>132036.1</c:v>
                </c:pt>
                <c:pt idx="476">
                  <c:v>131155.79999999999</c:v>
                </c:pt>
                <c:pt idx="477">
                  <c:v>139270.29999999999</c:v>
                </c:pt>
                <c:pt idx="478">
                  <c:v>130288.4</c:v>
                </c:pt>
                <c:pt idx="479">
                  <c:v>139087.9</c:v>
                </c:pt>
                <c:pt idx="480">
                  <c:v>129054.8</c:v>
                </c:pt>
                <c:pt idx="481">
                  <c:v>127934.1</c:v>
                </c:pt>
                <c:pt idx="482">
                  <c:v>138881.60000000001</c:v>
                </c:pt>
                <c:pt idx="483">
                  <c:v>126875.3</c:v>
                </c:pt>
                <c:pt idx="484">
                  <c:v>125854</c:v>
                </c:pt>
                <c:pt idx="485">
                  <c:v>106604.3</c:v>
                </c:pt>
                <c:pt idx="486">
                  <c:v>124491.8</c:v>
                </c:pt>
                <c:pt idx="487">
                  <c:v>110526.6</c:v>
                </c:pt>
                <c:pt idx="488">
                  <c:v>123255.3</c:v>
                </c:pt>
                <c:pt idx="489">
                  <c:v>112980.3</c:v>
                </c:pt>
                <c:pt idx="490">
                  <c:v>122043.6</c:v>
                </c:pt>
                <c:pt idx="491">
                  <c:v>116622.7</c:v>
                </c:pt>
                <c:pt idx="492">
                  <c:v>120654.9</c:v>
                </c:pt>
                <c:pt idx="493">
                  <c:v>118873</c:v>
                </c:pt>
                <c:pt idx="494">
                  <c:v>138161.70000000001</c:v>
                </c:pt>
                <c:pt idx="495">
                  <c:v>137632.20000000001</c:v>
                </c:pt>
                <c:pt idx="496">
                  <c:v>137986.20000000001</c:v>
                </c:pt>
                <c:pt idx="497">
                  <c:v>137076.4</c:v>
                </c:pt>
                <c:pt idx="498">
                  <c:v>137367.1</c:v>
                </c:pt>
                <c:pt idx="499">
                  <c:v>138239.79999999999</c:v>
                </c:pt>
                <c:pt idx="500">
                  <c:v>136799.20000000001</c:v>
                </c:pt>
                <c:pt idx="501">
                  <c:v>138455.4</c:v>
                </c:pt>
                <c:pt idx="502">
                  <c:v>136471.5</c:v>
                </c:pt>
                <c:pt idx="503">
                  <c:v>138607.9</c:v>
                </c:pt>
                <c:pt idx="504">
                  <c:v>136119.1</c:v>
                </c:pt>
                <c:pt idx="505">
                  <c:v>138799.20000000001</c:v>
                </c:pt>
                <c:pt idx="506">
                  <c:v>135754.6</c:v>
                </c:pt>
                <c:pt idx="507">
                  <c:v>138991.79999999999</c:v>
                </c:pt>
                <c:pt idx="508">
                  <c:v>135352.70000000001</c:v>
                </c:pt>
                <c:pt idx="509">
                  <c:v>134950.79999999999</c:v>
                </c:pt>
                <c:pt idx="510">
                  <c:v>139198.20000000001</c:v>
                </c:pt>
                <c:pt idx="511">
                  <c:v>134548.9</c:v>
                </c:pt>
                <c:pt idx="512">
                  <c:v>139354.70000000001</c:v>
                </c:pt>
                <c:pt idx="513">
                  <c:v>134059.1</c:v>
                </c:pt>
                <c:pt idx="514">
                  <c:v>139422.20000000001</c:v>
                </c:pt>
                <c:pt idx="515">
                  <c:v>133191.9</c:v>
                </c:pt>
                <c:pt idx="516">
                  <c:v>139365.5</c:v>
                </c:pt>
                <c:pt idx="517">
                  <c:v>132036.1</c:v>
                </c:pt>
                <c:pt idx="518">
                  <c:v>131155.79999999999</c:v>
                </c:pt>
                <c:pt idx="519">
                  <c:v>139270.29999999999</c:v>
                </c:pt>
                <c:pt idx="520">
                  <c:v>130288.4</c:v>
                </c:pt>
                <c:pt idx="521">
                  <c:v>139087.9</c:v>
                </c:pt>
                <c:pt idx="522">
                  <c:v>129054.8</c:v>
                </c:pt>
                <c:pt idx="523">
                  <c:v>127934.1</c:v>
                </c:pt>
                <c:pt idx="524">
                  <c:v>138881.60000000001</c:v>
                </c:pt>
                <c:pt idx="525">
                  <c:v>126875.3</c:v>
                </c:pt>
                <c:pt idx="526">
                  <c:v>125854</c:v>
                </c:pt>
                <c:pt idx="527">
                  <c:v>106604.3</c:v>
                </c:pt>
                <c:pt idx="528">
                  <c:v>124491.8</c:v>
                </c:pt>
                <c:pt idx="529">
                  <c:v>110526.6</c:v>
                </c:pt>
                <c:pt idx="530">
                  <c:v>123255.3</c:v>
                </c:pt>
                <c:pt idx="531">
                  <c:v>112980.3</c:v>
                </c:pt>
                <c:pt idx="532">
                  <c:v>122043.6</c:v>
                </c:pt>
                <c:pt idx="533">
                  <c:v>116622.7</c:v>
                </c:pt>
                <c:pt idx="534">
                  <c:v>120654.9</c:v>
                </c:pt>
                <c:pt idx="535">
                  <c:v>118873</c:v>
                </c:pt>
                <c:pt idx="536">
                  <c:v>138161.70000000001</c:v>
                </c:pt>
                <c:pt idx="537">
                  <c:v>138035.4</c:v>
                </c:pt>
                <c:pt idx="538">
                  <c:v>138503</c:v>
                </c:pt>
                <c:pt idx="539">
                  <c:v>138970.79999999999</c:v>
                </c:pt>
                <c:pt idx="540">
                  <c:v>139350.1</c:v>
                </c:pt>
                <c:pt idx="541">
                  <c:v>137391.70000000001</c:v>
                </c:pt>
                <c:pt idx="542">
                  <c:v>139705.1</c:v>
                </c:pt>
                <c:pt idx="543">
                  <c:v>136836.9</c:v>
                </c:pt>
                <c:pt idx="544">
                  <c:v>140148.29999999999</c:v>
                </c:pt>
                <c:pt idx="545">
                  <c:v>136433.70000000001</c:v>
                </c:pt>
                <c:pt idx="546">
                  <c:v>140579.4</c:v>
                </c:pt>
                <c:pt idx="547">
                  <c:v>135917</c:v>
                </c:pt>
                <c:pt idx="548">
                  <c:v>141036.70000000001</c:v>
                </c:pt>
                <c:pt idx="549">
                  <c:v>135036.1</c:v>
                </c:pt>
                <c:pt idx="550">
                  <c:v>141507.20000000001</c:v>
                </c:pt>
                <c:pt idx="551">
                  <c:v>141914</c:v>
                </c:pt>
                <c:pt idx="552">
                  <c:v>134231</c:v>
                </c:pt>
                <c:pt idx="553">
                  <c:v>142232.6</c:v>
                </c:pt>
                <c:pt idx="554">
                  <c:v>142678.79999999999</c:v>
                </c:pt>
                <c:pt idx="555">
                  <c:v>133287.70000000001</c:v>
                </c:pt>
                <c:pt idx="556">
                  <c:v>142923.20000000001</c:v>
                </c:pt>
                <c:pt idx="557">
                  <c:v>132395.29999999999</c:v>
                </c:pt>
                <c:pt idx="558">
                  <c:v>131465.60000000001</c:v>
                </c:pt>
                <c:pt idx="559">
                  <c:v>143144.70000000001</c:v>
                </c:pt>
                <c:pt idx="560">
                  <c:v>130649</c:v>
                </c:pt>
                <c:pt idx="561">
                  <c:v>143176.5</c:v>
                </c:pt>
                <c:pt idx="562">
                  <c:v>129882.2</c:v>
                </c:pt>
                <c:pt idx="563">
                  <c:v>129228.4</c:v>
                </c:pt>
                <c:pt idx="564">
                  <c:v>143132.9</c:v>
                </c:pt>
                <c:pt idx="565">
                  <c:v>128435.7</c:v>
                </c:pt>
                <c:pt idx="566">
                  <c:v>127390.1</c:v>
                </c:pt>
                <c:pt idx="567">
                  <c:v>126495.4</c:v>
                </c:pt>
                <c:pt idx="568">
                  <c:v>111619.8</c:v>
                </c:pt>
                <c:pt idx="569">
                  <c:v>142764.1</c:v>
                </c:pt>
                <c:pt idx="570">
                  <c:v>125625.3</c:v>
                </c:pt>
                <c:pt idx="571">
                  <c:v>115086.3</c:v>
                </c:pt>
                <c:pt idx="572">
                  <c:v>124768</c:v>
                </c:pt>
                <c:pt idx="573">
                  <c:v>123859.6</c:v>
                </c:pt>
                <c:pt idx="574">
                  <c:v>117502.6</c:v>
                </c:pt>
                <c:pt idx="575">
                  <c:v>123026.3</c:v>
                </c:pt>
                <c:pt idx="576">
                  <c:v>122269</c:v>
                </c:pt>
                <c:pt idx="577">
                  <c:v>118995.7</c:v>
                </c:pt>
                <c:pt idx="578">
                  <c:v>119994.8</c:v>
                </c:pt>
                <c:pt idx="579">
                  <c:v>120702.39999999999</c:v>
                </c:pt>
                <c:pt idx="580">
                  <c:v>121435.4</c:v>
                </c:pt>
                <c:pt idx="581">
                  <c:v>142209.29999999999</c:v>
                </c:pt>
                <c:pt idx="582">
                  <c:v>138035.4</c:v>
                </c:pt>
                <c:pt idx="583">
                  <c:v>138503</c:v>
                </c:pt>
                <c:pt idx="584">
                  <c:v>138970.79999999999</c:v>
                </c:pt>
                <c:pt idx="585">
                  <c:v>139350.1</c:v>
                </c:pt>
                <c:pt idx="586">
                  <c:v>137391.70000000001</c:v>
                </c:pt>
                <c:pt idx="587">
                  <c:v>139705.1</c:v>
                </c:pt>
                <c:pt idx="588">
                  <c:v>136836.9</c:v>
                </c:pt>
                <c:pt idx="589">
                  <c:v>140148.29999999999</c:v>
                </c:pt>
                <c:pt idx="590">
                  <c:v>136433.70000000001</c:v>
                </c:pt>
                <c:pt idx="591">
                  <c:v>140579.4</c:v>
                </c:pt>
                <c:pt idx="592">
                  <c:v>135917</c:v>
                </c:pt>
                <c:pt idx="593">
                  <c:v>141036.70000000001</c:v>
                </c:pt>
                <c:pt idx="594">
                  <c:v>135036.1</c:v>
                </c:pt>
                <c:pt idx="595">
                  <c:v>141507.20000000001</c:v>
                </c:pt>
                <c:pt idx="596">
                  <c:v>141914</c:v>
                </c:pt>
                <c:pt idx="597">
                  <c:v>134231</c:v>
                </c:pt>
                <c:pt idx="598">
                  <c:v>142232.6</c:v>
                </c:pt>
                <c:pt idx="599">
                  <c:v>142678.79999999999</c:v>
                </c:pt>
                <c:pt idx="600">
                  <c:v>133287.70000000001</c:v>
                </c:pt>
                <c:pt idx="601">
                  <c:v>142923.20000000001</c:v>
                </c:pt>
                <c:pt idx="602">
                  <c:v>132395.29999999999</c:v>
                </c:pt>
                <c:pt idx="603">
                  <c:v>131465.60000000001</c:v>
                </c:pt>
                <c:pt idx="604">
                  <c:v>143144.70000000001</c:v>
                </c:pt>
                <c:pt idx="605">
                  <c:v>130649</c:v>
                </c:pt>
                <c:pt idx="606">
                  <c:v>143176.5</c:v>
                </c:pt>
                <c:pt idx="607">
                  <c:v>129882.2</c:v>
                </c:pt>
                <c:pt idx="608">
                  <c:v>129228.4</c:v>
                </c:pt>
                <c:pt idx="609">
                  <c:v>143132.9</c:v>
                </c:pt>
                <c:pt idx="610">
                  <c:v>128435.7</c:v>
                </c:pt>
                <c:pt idx="611">
                  <c:v>127390.1</c:v>
                </c:pt>
                <c:pt idx="612">
                  <c:v>126495.4</c:v>
                </c:pt>
                <c:pt idx="613">
                  <c:v>111619.8</c:v>
                </c:pt>
                <c:pt idx="614">
                  <c:v>142764.1</c:v>
                </c:pt>
                <c:pt idx="615">
                  <c:v>125625.3</c:v>
                </c:pt>
                <c:pt idx="616">
                  <c:v>115086.3</c:v>
                </c:pt>
                <c:pt idx="617">
                  <c:v>124768</c:v>
                </c:pt>
                <c:pt idx="618">
                  <c:v>123859.6</c:v>
                </c:pt>
                <c:pt idx="619">
                  <c:v>117502.6</c:v>
                </c:pt>
                <c:pt idx="620">
                  <c:v>123026.3</c:v>
                </c:pt>
                <c:pt idx="621">
                  <c:v>122269</c:v>
                </c:pt>
                <c:pt idx="622">
                  <c:v>118995.7</c:v>
                </c:pt>
                <c:pt idx="623">
                  <c:v>119994.8</c:v>
                </c:pt>
                <c:pt idx="624">
                  <c:v>120702.39999999999</c:v>
                </c:pt>
                <c:pt idx="625">
                  <c:v>121435.4</c:v>
                </c:pt>
                <c:pt idx="626">
                  <c:v>142209.29999999999</c:v>
                </c:pt>
                <c:pt idx="627">
                  <c:v>138035.4</c:v>
                </c:pt>
                <c:pt idx="628">
                  <c:v>138503</c:v>
                </c:pt>
                <c:pt idx="629">
                  <c:v>138970.79999999999</c:v>
                </c:pt>
                <c:pt idx="630">
                  <c:v>139350.1</c:v>
                </c:pt>
                <c:pt idx="631">
                  <c:v>137391.70000000001</c:v>
                </c:pt>
                <c:pt idx="632">
                  <c:v>139705.1</c:v>
                </c:pt>
                <c:pt idx="633">
                  <c:v>136836.9</c:v>
                </c:pt>
                <c:pt idx="634">
                  <c:v>140148.29999999999</c:v>
                </c:pt>
                <c:pt idx="635">
                  <c:v>136433.70000000001</c:v>
                </c:pt>
                <c:pt idx="636">
                  <c:v>140579.4</c:v>
                </c:pt>
                <c:pt idx="637">
                  <c:v>135917</c:v>
                </c:pt>
                <c:pt idx="638">
                  <c:v>141036.70000000001</c:v>
                </c:pt>
                <c:pt idx="639">
                  <c:v>135036.1</c:v>
                </c:pt>
                <c:pt idx="640">
                  <c:v>141507.20000000001</c:v>
                </c:pt>
                <c:pt idx="641">
                  <c:v>141914</c:v>
                </c:pt>
                <c:pt idx="642">
                  <c:v>134231</c:v>
                </c:pt>
                <c:pt idx="643">
                  <c:v>142232.6</c:v>
                </c:pt>
                <c:pt idx="644">
                  <c:v>142678.79999999999</c:v>
                </c:pt>
                <c:pt idx="645">
                  <c:v>133287.70000000001</c:v>
                </c:pt>
                <c:pt idx="646">
                  <c:v>142923.20000000001</c:v>
                </c:pt>
                <c:pt idx="647">
                  <c:v>132395.29999999999</c:v>
                </c:pt>
                <c:pt idx="648">
                  <c:v>131465.60000000001</c:v>
                </c:pt>
                <c:pt idx="649">
                  <c:v>143144.70000000001</c:v>
                </c:pt>
                <c:pt idx="650">
                  <c:v>130649</c:v>
                </c:pt>
                <c:pt idx="651">
                  <c:v>143176.5</c:v>
                </c:pt>
                <c:pt idx="652">
                  <c:v>129882.2</c:v>
                </c:pt>
                <c:pt idx="653">
                  <c:v>129228.4</c:v>
                </c:pt>
                <c:pt idx="654">
                  <c:v>143132.9</c:v>
                </c:pt>
                <c:pt idx="655">
                  <c:v>128435.7</c:v>
                </c:pt>
                <c:pt idx="656">
                  <c:v>127390.1</c:v>
                </c:pt>
                <c:pt idx="657">
                  <c:v>126495.4</c:v>
                </c:pt>
                <c:pt idx="658">
                  <c:v>111619.8</c:v>
                </c:pt>
                <c:pt idx="659">
                  <c:v>142764.1</c:v>
                </c:pt>
                <c:pt idx="660">
                  <c:v>125625.3</c:v>
                </c:pt>
                <c:pt idx="661">
                  <c:v>115086.3</c:v>
                </c:pt>
                <c:pt idx="662">
                  <c:v>124768</c:v>
                </c:pt>
                <c:pt idx="663">
                  <c:v>123859.6</c:v>
                </c:pt>
                <c:pt idx="664">
                  <c:v>117502.6</c:v>
                </c:pt>
                <c:pt idx="665">
                  <c:v>123026.3</c:v>
                </c:pt>
                <c:pt idx="666">
                  <c:v>122269</c:v>
                </c:pt>
                <c:pt idx="667">
                  <c:v>118995.7</c:v>
                </c:pt>
                <c:pt idx="668">
                  <c:v>119994.8</c:v>
                </c:pt>
                <c:pt idx="669">
                  <c:v>120702.39999999999</c:v>
                </c:pt>
                <c:pt idx="670">
                  <c:v>121435.4</c:v>
                </c:pt>
                <c:pt idx="671">
                  <c:v>142209.29999999999</c:v>
                </c:pt>
                <c:pt idx="672">
                  <c:v>139390.1</c:v>
                </c:pt>
                <c:pt idx="673">
                  <c:v>140097.79999999999</c:v>
                </c:pt>
                <c:pt idx="674">
                  <c:v>138796.6</c:v>
                </c:pt>
                <c:pt idx="675">
                  <c:v>140856.6</c:v>
                </c:pt>
                <c:pt idx="676">
                  <c:v>141489.20000000001</c:v>
                </c:pt>
                <c:pt idx="677">
                  <c:v>138077.4</c:v>
                </c:pt>
                <c:pt idx="678">
                  <c:v>142147.6</c:v>
                </c:pt>
                <c:pt idx="679">
                  <c:v>137169</c:v>
                </c:pt>
                <c:pt idx="680">
                  <c:v>142768.70000000001</c:v>
                </c:pt>
                <c:pt idx="681">
                  <c:v>136538.70000000001</c:v>
                </c:pt>
                <c:pt idx="682">
                  <c:v>143352.4</c:v>
                </c:pt>
                <c:pt idx="683">
                  <c:v>135908.79999999999</c:v>
                </c:pt>
                <c:pt idx="684">
                  <c:v>143847.79999999999</c:v>
                </c:pt>
                <c:pt idx="685">
                  <c:v>135166</c:v>
                </c:pt>
                <c:pt idx="686">
                  <c:v>144344.20000000001</c:v>
                </c:pt>
                <c:pt idx="687">
                  <c:v>134486.6</c:v>
                </c:pt>
                <c:pt idx="688">
                  <c:v>144778.20000000001</c:v>
                </c:pt>
                <c:pt idx="689">
                  <c:v>133606</c:v>
                </c:pt>
                <c:pt idx="690">
                  <c:v>145175.20000000001</c:v>
                </c:pt>
                <c:pt idx="691">
                  <c:v>132663.4</c:v>
                </c:pt>
                <c:pt idx="692">
                  <c:v>131934.39999999999</c:v>
                </c:pt>
                <c:pt idx="693">
                  <c:v>145510.20000000001</c:v>
                </c:pt>
                <c:pt idx="694">
                  <c:v>131243.1</c:v>
                </c:pt>
                <c:pt idx="695">
                  <c:v>145782.20000000001</c:v>
                </c:pt>
                <c:pt idx="696">
                  <c:v>130464.2</c:v>
                </c:pt>
                <c:pt idx="697">
                  <c:v>130011.8</c:v>
                </c:pt>
                <c:pt idx="698">
                  <c:v>110359.9</c:v>
                </c:pt>
                <c:pt idx="699">
                  <c:v>129445.9</c:v>
                </c:pt>
                <c:pt idx="700">
                  <c:v>145967.5</c:v>
                </c:pt>
                <c:pt idx="701">
                  <c:v>128854.7</c:v>
                </c:pt>
                <c:pt idx="702">
                  <c:v>128048.9</c:v>
                </c:pt>
                <c:pt idx="703">
                  <c:v>114538.7</c:v>
                </c:pt>
                <c:pt idx="704">
                  <c:v>127204.4</c:v>
                </c:pt>
                <c:pt idx="705">
                  <c:v>126624.7</c:v>
                </c:pt>
                <c:pt idx="706">
                  <c:v>125767.4</c:v>
                </c:pt>
                <c:pt idx="707">
                  <c:v>117817.60000000001</c:v>
                </c:pt>
                <c:pt idx="708">
                  <c:v>125010.5</c:v>
                </c:pt>
                <c:pt idx="709">
                  <c:v>124202.8</c:v>
                </c:pt>
                <c:pt idx="710">
                  <c:v>119956.7</c:v>
                </c:pt>
                <c:pt idx="711">
                  <c:v>123407.8</c:v>
                </c:pt>
                <c:pt idx="712">
                  <c:v>121108.3</c:v>
                </c:pt>
                <c:pt idx="713">
                  <c:v>121904.5</c:v>
                </c:pt>
                <c:pt idx="714">
                  <c:v>122612.2</c:v>
                </c:pt>
                <c:pt idx="715">
                  <c:v>139390.1</c:v>
                </c:pt>
                <c:pt idx="716">
                  <c:v>140097.79999999999</c:v>
                </c:pt>
                <c:pt idx="717">
                  <c:v>138796.6</c:v>
                </c:pt>
                <c:pt idx="718">
                  <c:v>140856.6</c:v>
                </c:pt>
                <c:pt idx="719">
                  <c:v>141489.20000000001</c:v>
                </c:pt>
                <c:pt idx="720">
                  <c:v>138077.4</c:v>
                </c:pt>
                <c:pt idx="721">
                  <c:v>142147.6</c:v>
                </c:pt>
                <c:pt idx="722">
                  <c:v>137169</c:v>
                </c:pt>
                <c:pt idx="723">
                  <c:v>142768.70000000001</c:v>
                </c:pt>
                <c:pt idx="724">
                  <c:v>136538.70000000001</c:v>
                </c:pt>
                <c:pt idx="725">
                  <c:v>143352.4</c:v>
                </c:pt>
                <c:pt idx="726">
                  <c:v>135908.79999999999</c:v>
                </c:pt>
                <c:pt idx="727">
                  <c:v>143847.79999999999</c:v>
                </c:pt>
                <c:pt idx="728">
                  <c:v>135166</c:v>
                </c:pt>
                <c:pt idx="729">
                  <c:v>144344.20000000001</c:v>
                </c:pt>
                <c:pt idx="730">
                  <c:v>134486.6</c:v>
                </c:pt>
                <c:pt idx="731">
                  <c:v>144778.20000000001</c:v>
                </c:pt>
                <c:pt idx="732">
                  <c:v>133606</c:v>
                </c:pt>
                <c:pt idx="733">
                  <c:v>145175.20000000001</c:v>
                </c:pt>
                <c:pt idx="734">
                  <c:v>132663.4</c:v>
                </c:pt>
                <c:pt idx="735">
                  <c:v>131934.39999999999</c:v>
                </c:pt>
                <c:pt idx="736">
                  <c:v>145510.20000000001</c:v>
                </c:pt>
                <c:pt idx="737">
                  <c:v>131243.1</c:v>
                </c:pt>
                <c:pt idx="738">
                  <c:v>145782.20000000001</c:v>
                </c:pt>
                <c:pt idx="739">
                  <c:v>130464.2</c:v>
                </c:pt>
                <c:pt idx="740">
                  <c:v>130011.8</c:v>
                </c:pt>
                <c:pt idx="741">
                  <c:v>110359.9</c:v>
                </c:pt>
                <c:pt idx="742">
                  <c:v>129445.9</c:v>
                </c:pt>
                <c:pt idx="743">
                  <c:v>145967.5</c:v>
                </c:pt>
                <c:pt idx="744">
                  <c:v>128854.7</c:v>
                </c:pt>
                <c:pt idx="745">
                  <c:v>128048.9</c:v>
                </c:pt>
                <c:pt idx="746">
                  <c:v>114538.7</c:v>
                </c:pt>
                <c:pt idx="747">
                  <c:v>127204.4</c:v>
                </c:pt>
                <c:pt idx="748">
                  <c:v>126624.7</c:v>
                </c:pt>
                <c:pt idx="749">
                  <c:v>125767.4</c:v>
                </c:pt>
                <c:pt idx="750">
                  <c:v>117817.60000000001</c:v>
                </c:pt>
                <c:pt idx="751">
                  <c:v>125010.5</c:v>
                </c:pt>
                <c:pt idx="752">
                  <c:v>124202.8</c:v>
                </c:pt>
                <c:pt idx="753">
                  <c:v>119956.7</c:v>
                </c:pt>
                <c:pt idx="754">
                  <c:v>123407.8</c:v>
                </c:pt>
                <c:pt idx="755">
                  <c:v>121108.3</c:v>
                </c:pt>
                <c:pt idx="756">
                  <c:v>121904.5</c:v>
                </c:pt>
                <c:pt idx="757">
                  <c:v>122612.2</c:v>
                </c:pt>
                <c:pt idx="758">
                  <c:v>139390.1</c:v>
                </c:pt>
                <c:pt idx="759">
                  <c:v>140097.79999999999</c:v>
                </c:pt>
                <c:pt idx="760">
                  <c:v>138796.6</c:v>
                </c:pt>
                <c:pt idx="761">
                  <c:v>140856.6</c:v>
                </c:pt>
                <c:pt idx="762">
                  <c:v>141489.20000000001</c:v>
                </c:pt>
                <c:pt idx="763">
                  <c:v>138077.4</c:v>
                </c:pt>
                <c:pt idx="764">
                  <c:v>142147.6</c:v>
                </c:pt>
                <c:pt idx="765">
                  <c:v>137169</c:v>
                </c:pt>
                <c:pt idx="766">
                  <c:v>142768.70000000001</c:v>
                </c:pt>
                <c:pt idx="767">
                  <c:v>136538.70000000001</c:v>
                </c:pt>
                <c:pt idx="768">
                  <c:v>143352.4</c:v>
                </c:pt>
                <c:pt idx="769">
                  <c:v>135908.79999999999</c:v>
                </c:pt>
                <c:pt idx="770">
                  <c:v>143847.79999999999</c:v>
                </c:pt>
                <c:pt idx="771">
                  <c:v>135166</c:v>
                </c:pt>
                <c:pt idx="772">
                  <c:v>144344.20000000001</c:v>
                </c:pt>
                <c:pt idx="773">
                  <c:v>134486.6</c:v>
                </c:pt>
                <c:pt idx="774">
                  <c:v>144778.20000000001</c:v>
                </c:pt>
                <c:pt idx="775">
                  <c:v>133606</c:v>
                </c:pt>
                <c:pt idx="776">
                  <c:v>145175.20000000001</c:v>
                </c:pt>
                <c:pt idx="777">
                  <c:v>132663.4</c:v>
                </c:pt>
                <c:pt idx="778">
                  <c:v>131934.39999999999</c:v>
                </c:pt>
                <c:pt idx="779">
                  <c:v>145510.20000000001</c:v>
                </c:pt>
                <c:pt idx="780">
                  <c:v>131243.1</c:v>
                </c:pt>
                <c:pt idx="781">
                  <c:v>145782.20000000001</c:v>
                </c:pt>
                <c:pt idx="782">
                  <c:v>130464.2</c:v>
                </c:pt>
                <c:pt idx="783">
                  <c:v>130011.8</c:v>
                </c:pt>
                <c:pt idx="784">
                  <c:v>110359.9</c:v>
                </c:pt>
                <c:pt idx="785">
                  <c:v>129445.9</c:v>
                </c:pt>
                <c:pt idx="786">
                  <c:v>145967.5</c:v>
                </c:pt>
                <c:pt idx="787">
                  <c:v>128854.7</c:v>
                </c:pt>
                <c:pt idx="788">
                  <c:v>128048.9</c:v>
                </c:pt>
                <c:pt idx="789">
                  <c:v>114538.7</c:v>
                </c:pt>
                <c:pt idx="790">
                  <c:v>127204.4</c:v>
                </c:pt>
                <c:pt idx="791">
                  <c:v>126624.7</c:v>
                </c:pt>
                <c:pt idx="792">
                  <c:v>125767.4</c:v>
                </c:pt>
                <c:pt idx="793">
                  <c:v>117817.60000000001</c:v>
                </c:pt>
                <c:pt idx="794">
                  <c:v>125010.5</c:v>
                </c:pt>
                <c:pt idx="795">
                  <c:v>124202.8</c:v>
                </c:pt>
                <c:pt idx="796">
                  <c:v>119956.7</c:v>
                </c:pt>
                <c:pt idx="797">
                  <c:v>123407.8</c:v>
                </c:pt>
                <c:pt idx="798">
                  <c:v>121108.3</c:v>
                </c:pt>
                <c:pt idx="799">
                  <c:v>121904.5</c:v>
                </c:pt>
                <c:pt idx="800">
                  <c:v>122612.2</c:v>
                </c:pt>
                <c:pt idx="801">
                  <c:v>145035.1</c:v>
                </c:pt>
                <c:pt idx="802">
                  <c:v>146792</c:v>
                </c:pt>
                <c:pt idx="803">
                  <c:v>143392.4</c:v>
                </c:pt>
                <c:pt idx="804">
                  <c:v>148385.5</c:v>
                </c:pt>
                <c:pt idx="805">
                  <c:v>141928.20000000001</c:v>
                </c:pt>
                <c:pt idx="806">
                  <c:v>149980</c:v>
                </c:pt>
                <c:pt idx="807">
                  <c:v>140072.5</c:v>
                </c:pt>
                <c:pt idx="808">
                  <c:v>151399.29999999999</c:v>
                </c:pt>
                <c:pt idx="809">
                  <c:v>139126.6</c:v>
                </c:pt>
                <c:pt idx="810">
                  <c:v>138206.39999999999</c:v>
                </c:pt>
                <c:pt idx="811">
                  <c:v>137374.29999999999</c:v>
                </c:pt>
                <c:pt idx="812">
                  <c:v>136467.20000000001</c:v>
                </c:pt>
                <c:pt idx="813">
                  <c:v>135661.1</c:v>
                </c:pt>
                <c:pt idx="814">
                  <c:v>134792.29999999999</c:v>
                </c:pt>
                <c:pt idx="815">
                  <c:v>133974.70000000001</c:v>
                </c:pt>
                <c:pt idx="816">
                  <c:v>133220.5</c:v>
                </c:pt>
                <c:pt idx="817">
                  <c:v>132429.1</c:v>
                </c:pt>
                <c:pt idx="818">
                  <c:v>131725.70000000001</c:v>
                </c:pt>
                <c:pt idx="819">
                  <c:v>131072.79999999999</c:v>
                </c:pt>
                <c:pt idx="820">
                  <c:v>130344.8</c:v>
                </c:pt>
                <c:pt idx="821">
                  <c:v>129766.7</c:v>
                </c:pt>
                <c:pt idx="822">
                  <c:v>113651.3</c:v>
                </c:pt>
                <c:pt idx="823">
                  <c:v>129226.1</c:v>
                </c:pt>
                <c:pt idx="824">
                  <c:v>128685.7</c:v>
                </c:pt>
                <c:pt idx="825">
                  <c:v>116767.7</c:v>
                </c:pt>
                <c:pt idx="826">
                  <c:v>128132.2</c:v>
                </c:pt>
                <c:pt idx="827">
                  <c:v>127616.1</c:v>
                </c:pt>
                <c:pt idx="828">
                  <c:v>127061.7</c:v>
                </c:pt>
                <c:pt idx="829">
                  <c:v>119542</c:v>
                </c:pt>
                <c:pt idx="830">
                  <c:v>126532.5</c:v>
                </c:pt>
                <c:pt idx="831">
                  <c:v>126027.9</c:v>
                </c:pt>
                <c:pt idx="832">
                  <c:v>120757.5</c:v>
                </c:pt>
                <c:pt idx="833">
                  <c:v>121669</c:v>
                </c:pt>
                <c:pt idx="834">
                  <c:v>125561.4</c:v>
                </c:pt>
                <c:pt idx="835">
                  <c:v>122226.1</c:v>
                </c:pt>
                <c:pt idx="836">
                  <c:v>125157.8</c:v>
                </c:pt>
                <c:pt idx="837">
                  <c:v>122757.2</c:v>
                </c:pt>
                <c:pt idx="838">
                  <c:v>123756.2</c:v>
                </c:pt>
                <c:pt idx="839">
                  <c:v>124186</c:v>
                </c:pt>
                <c:pt idx="840">
                  <c:v>124690.9</c:v>
                </c:pt>
                <c:pt idx="841">
                  <c:v>123326.39999999999</c:v>
                </c:pt>
                <c:pt idx="842">
                  <c:v>145035.1</c:v>
                </c:pt>
                <c:pt idx="843">
                  <c:v>146792</c:v>
                </c:pt>
                <c:pt idx="844">
                  <c:v>143392.4</c:v>
                </c:pt>
                <c:pt idx="845">
                  <c:v>148385.5</c:v>
                </c:pt>
                <c:pt idx="846">
                  <c:v>141928.20000000001</c:v>
                </c:pt>
                <c:pt idx="847">
                  <c:v>149980</c:v>
                </c:pt>
                <c:pt idx="848">
                  <c:v>140072.5</c:v>
                </c:pt>
                <c:pt idx="849">
                  <c:v>151399.29999999999</c:v>
                </c:pt>
                <c:pt idx="850">
                  <c:v>139126.6</c:v>
                </c:pt>
                <c:pt idx="851">
                  <c:v>138206.39999999999</c:v>
                </c:pt>
                <c:pt idx="852">
                  <c:v>137374.29999999999</c:v>
                </c:pt>
                <c:pt idx="853">
                  <c:v>136467.20000000001</c:v>
                </c:pt>
                <c:pt idx="854">
                  <c:v>135661.1</c:v>
                </c:pt>
                <c:pt idx="855">
                  <c:v>134792.29999999999</c:v>
                </c:pt>
                <c:pt idx="856">
                  <c:v>133974.70000000001</c:v>
                </c:pt>
                <c:pt idx="857">
                  <c:v>133220.5</c:v>
                </c:pt>
                <c:pt idx="858">
                  <c:v>132429.1</c:v>
                </c:pt>
                <c:pt idx="859">
                  <c:v>131725.70000000001</c:v>
                </c:pt>
                <c:pt idx="860">
                  <c:v>131072.79999999999</c:v>
                </c:pt>
                <c:pt idx="861">
                  <c:v>130344.8</c:v>
                </c:pt>
                <c:pt idx="862">
                  <c:v>129766.7</c:v>
                </c:pt>
                <c:pt idx="863">
                  <c:v>113651.3</c:v>
                </c:pt>
                <c:pt idx="864">
                  <c:v>129226.1</c:v>
                </c:pt>
                <c:pt idx="865">
                  <c:v>128685.7</c:v>
                </c:pt>
                <c:pt idx="866">
                  <c:v>116767.7</c:v>
                </c:pt>
                <c:pt idx="867">
                  <c:v>128132.2</c:v>
                </c:pt>
                <c:pt idx="868">
                  <c:v>127616.1</c:v>
                </c:pt>
                <c:pt idx="869">
                  <c:v>127061.7</c:v>
                </c:pt>
                <c:pt idx="870">
                  <c:v>119542</c:v>
                </c:pt>
                <c:pt idx="871">
                  <c:v>126532.5</c:v>
                </c:pt>
                <c:pt idx="872">
                  <c:v>126027.9</c:v>
                </c:pt>
                <c:pt idx="873">
                  <c:v>120757.5</c:v>
                </c:pt>
                <c:pt idx="874">
                  <c:v>121669</c:v>
                </c:pt>
                <c:pt idx="875">
                  <c:v>125561.4</c:v>
                </c:pt>
                <c:pt idx="876">
                  <c:v>122226.1</c:v>
                </c:pt>
                <c:pt idx="877">
                  <c:v>125157.8</c:v>
                </c:pt>
                <c:pt idx="878">
                  <c:v>122757.2</c:v>
                </c:pt>
                <c:pt idx="879">
                  <c:v>123756.2</c:v>
                </c:pt>
                <c:pt idx="880">
                  <c:v>124186</c:v>
                </c:pt>
                <c:pt idx="881">
                  <c:v>124690.9</c:v>
                </c:pt>
                <c:pt idx="882">
                  <c:v>123326.39999999999</c:v>
                </c:pt>
                <c:pt idx="883">
                  <c:v>145035.1</c:v>
                </c:pt>
                <c:pt idx="884">
                  <c:v>146792</c:v>
                </c:pt>
                <c:pt idx="885">
                  <c:v>143392.4</c:v>
                </c:pt>
                <c:pt idx="886">
                  <c:v>148385.5</c:v>
                </c:pt>
                <c:pt idx="887">
                  <c:v>141928.20000000001</c:v>
                </c:pt>
                <c:pt idx="888">
                  <c:v>149980</c:v>
                </c:pt>
                <c:pt idx="889">
                  <c:v>140072.5</c:v>
                </c:pt>
                <c:pt idx="890">
                  <c:v>151399.29999999999</c:v>
                </c:pt>
                <c:pt idx="891">
                  <c:v>139126.6</c:v>
                </c:pt>
                <c:pt idx="892">
                  <c:v>138206.39999999999</c:v>
                </c:pt>
                <c:pt idx="893">
                  <c:v>137374.29999999999</c:v>
                </c:pt>
                <c:pt idx="894">
                  <c:v>136467.20000000001</c:v>
                </c:pt>
                <c:pt idx="895">
                  <c:v>135661.1</c:v>
                </c:pt>
                <c:pt idx="896">
                  <c:v>134792.29999999999</c:v>
                </c:pt>
                <c:pt idx="897">
                  <c:v>133974.70000000001</c:v>
                </c:pt>
                <c:pt idx="898">
                  <c:v>133220.5</c:v>
                </c:pt>
                <c:pt idx="899">
                  <c:v>132429.1</c:v>
                </c:pt>
                <c:pt idx="900">
                  <c:v>131725.70000000001</c:v>
                </c:pt>
                <c:pt idx="901">
                  <c:v>131072.79999999999</c:v>
                </c:pt>
                <c:pt idx="902">
                  <c:v>130344.8</c:v>
                </c:pt>
                <c:pt idx="903">
                  <c:v>129766.7</c:v>
                </c:pt>
                <c:pt idx="904">
                  <c:v>113651.3</c:v>
                </c:pt>
                <c:pt idx="905">
                  <c:v>129226.1</c:v>
                </c:pt>
                <c:pt idx="906">
                  <c:v>128685.7</c:v>
                </c:pt>
                <c:pt idx="907">
                  <c:v>116767.7</c:v>
                </c:pt>
                <c:pt idx="908">
                  <c:v>128132.2</c:v>
                </c:pt>
                <c:pt idx="909">
                  <c:v>127616.1</c:v>
                </c:pt>
                <c:pt idx="910">
                  <c:v>127061.7</c:v>
                </c:pt>
                <c:pt idx="911">
                  <c:v>119542</c:v>
                </c:pt>
                <c:pt idx="912">
                  <c:v>126532.5</c:v>
                </c:pt>
                <c:pt idx="913">
                  <c:v>126027.9</c:v>
                </c:pt>
                <c:pt idx="914">
                  <c:v>120757.5</c:v>
                </c:pt>
                <c:pt idx="915">
                  <c:v>121669</c:v>
                </c:pt>
                <c:pt idx="916">
                  <c:v>125561.4</c:v>
                </c:pt>
                <c:pt idx="917">
                  <c:v>122226.1</c:v>
                </c:pt>
                <c:pt idx="918">
                  <c:v>125157.8</c:v>
                </c:pt>
                <c:pt idx="919">
                  <c:v>122757.2</c:v>
                </c:pt>
                <c:pt idx="920">
                  <c:v>123756.2</c:v>
                </c:pt>
                <c:pt idx="921">
                  <c:v>124186</c:v>
                </c:pt>
                <c:pt idx="922">
                  <c:v>124690.9</c:v>
                </c:pt>
                <c:pt idx="923">
                  <c:v>123326.39999999999</c:v>
                </c:pt>
                <c:pt idx="924">
                  <c:v>145573.5</c:v>
                </c:pt>
                <c:pt idx="925">
                  <c:v>143102</c:v>
                </c:pt>
                <c:pt idx="926">
                  <c:v>139963.6</c:v>
                </c:pt>
                <c:pt idx="927">
                  <c:v>137456</c:v>
                </c:pt>
                <c:pt idx="928">
                  <c:v>136032.79999999999</c:v>
                </c:pt>
                <c:pt idx="929">
                  <c:v>135000.70000000001</c:v>
                </c:pt>
                <c:pt idx="930">
                  <c:v>133755.29999999999</c:v>
                </c:pt>
                <c:pt idx="931">
                  <c:v>132900.6</c:v>
                </c:pt>
                <c:pt idx="932">
                  <c:v>132070.9</c:v>
                </c:pt>
                <c:pt idx="933">
                  <c:v>131216.5</c:v>
                </c:pt>
                <c:pt idx="934">
                  <c:v>130576.8</c:v>
                </c:pt>
                <c:pt idx="935">
                  <c:v>113351.7</c:v>
                </c:pt>
                <c:pt idx="936">
                  <c:v>129949.5</c:v>
                </c:pt>
                <c:pt idx="937">
                  <c:v>115657.5</c:v>
                </c:pt>
                <c:pt idx="938">
                  <c:v>129233.60000000001</c:v>
                </c:pt>
                <c:pt idx="939">
                  <c:v>117685</c:v>
                </c:pt>
                <c:pt idx="940">
                  <c:v>128567.9</c:v>
                </c:pt>
                <c:pt idx="941">
                  <c:v>127838.3</c:v>
                </c:pt>
                <c:pt idx="942">
                  <c:v>119965.9</c:v>
                </c:pt>
                <c:pt idx="943">
                  <c:v>127158.8</c:v>
                </c:pt>
                <c:pt idx="944">
                  <c:v>121334.6</c:v>
                </c:pt>
                <c:pt idx="945">
                  <c:v>126402.9</c:v>
                </c:pt>
                <c:pt idx="946">
                  <c:v>122094.5</c:v>
                </c:pt>
                <c:pt idx="947">
                  <c:v>125696.5</c:v>
                </c:pt>
                <c:pt idx="948">
                  <c:v>125128.9</c:v>
                </c:pt>
                <c:pt idx="949">
                  <c:v>122791</c:v>
                </c:pt>
                <c:pt idx="950">
                  <c:v>124548.2</c:v>
                </c:pt>
                <c:pt idx="951">
                  <c:v>123385.8</c:v>
                </c:pt>
                <c:pt idx="952">
                  <c:v>123980</c:v>
                </c:pt>
                <c:pt idx="953">
                  <c:v>145573.5</c:v>
                </c:pt>
                <c:pt idx="954">
                  <c:v>143102</c:v>
                </c:pt>
                <c:pt idx="955">
                  <c:v>139963.6</c:v>
                </c:pt>
                <c:pt idx="956">
                  <c:v>137456</c:v>
                </c:pt>
                <c:pt idx="957">
                  <c:v>136032.79999999999</c:v>
                </c:pt>
                <c:pt idx="958">
                  <c:v>135000.70000000001</c:v>
                </c:pt>
                <c:pt idx="959">
                  <c:v>133755.29999999999</c:v>
                </c:pt>
                <c:pt idx="960">
                  <c:v>132900.6</c:v>
                </c:pt>
                <c:pt idx="961">
                  <c:v>132070.9</c:v>
                </c:pt>
                <c:pt idx="962">
                  <c:v>131216.5</c:v>
                </c:pt>
                <c:pt idx="963">
                  <c:v>130576.8</c:v>
                </c:pt>
                <c:pt idx="964">
                  <c:v>113351.7</c:v>
                </c:pt>
                <c:pt idx="965">
                  <c:v>129949.5</c:v>
                </c:pt>
                <c:pt idx="966">
                  <c:v>115657.5</c:v>
                </c:pt>
                <c:pt idx="967">
                  <c:v>129233.60000000001</c:v>
                </c:pt>
                <c:pt idx="968">
                  <c:v>117685</c:v>
                </c:pt>
                <c:pt idx="969">
                  <c:v>128567.9</c:v>
                </c:pt>
                <c:pt idx="970">
                  <c:v>127838.3</c:v>
                </c:pt>
                <c:pt idx="971">
                  <c:v>119965.9</c:v>
                </c:pt>
                <c:pt idx="972">
                  <c:v>127158.8</c:v>
                </c:pt>
                <c:pt idx="973">
                  <c:v>121334.6</c:v>
                </c:pt>
                <c:pt idx="974">
                  <c:v>126402.9</c:v>
                </c:pt>
                <c:pt idx="975">
                  <c:v>122094.5</c:v>
                </c:pt>
                <c:pt idx="976">
                  <c:v>125696.5</c:v>
                </c:pt>
                <c:pt idx="977">
                  <c:v>125128.9</c:v>
                </c:pt>
                <c:pt idx="978">
                  <c:v>122791</c:v>
                </c:pt>
                <c:pt idx="979">
                  <c:v>124548.2</c:v>
                </c:pt>
                <c:pt idx="980">
                  <c:v>123385.8</c:v>
                </c:pt>
                <c:pt idx="981">
                  <c:v>123980</c:v>
                </c:pt>
                <c:pt idx="982">
                  <c:v>145573.5</c:v>
                </c:pt>
                <c:pt idx="983">
                  <c:v>143102</c:v>
                </c:pt>
                <c:pt idx="984">
                  <c:v>139963.6</c:v>
                </c:pt>
                <c:pt idx="985">
                  <c:v>137456</c:v>
                </c:pt>
                <c:pt idx="986">
                  <c:v>136032.79999999999</c:v>
                </c:pt>
                <c:pt idx="987">
                  <c:v>135000.70000000001</c:v>
                </c:pt>
                <c:pt idx="988">
                  <c:v>133755.29999999999</c:v>
                </c:pt>
                <c:pt idx="989">
                  <c:v>132900.6</c:v>
                </c:pt>
                <c:pt idx="990">
                  <c:v>132070.9</c:v>
                </c:pt>
                <c:pt idx="991">
                  <c:v>131216.5</c:v>
                </c:pt>
                <c:pt idx="992">
                  <c:v>130576.8</c:v>
                </c:pt>
                <c:pt idx="993">
                  <c:v>113351.7</c:v>
                </c:pt>
                <c:pt idx="994">
                  <c:v>129949.5</c:v>
                </c:pt>
                <c:pt idx="995">
                  <c:v>115657.5</c:v>
                </c:pt>
                <c:pt idx="996">
                  <c:v>129233.60000000001</c:v>
                </c:pt>
                <c:pt idx="997">
                  <c:v>117685</c:v>
                </c:pt>
                <c:pt idx="998">
                  <c:v>128567.9</c:v>
                </c:pt>
                <c:pt idx="999">
                  <c:v>127838.3</c:v>
                </c:pt>
                <c:pt idx="1000">
                  <c:v>119965.9</c:v>
                </c:pt>
                <c:pt idx="1001">
                  <c:v>127158.8</c:v>
                </c:pt>
                <c:pt idx="1002">
                  <c:v>121334.6</c:v>
                </c:pt>
                <c:pt idx="1003">
                  <c:v>126402.9</c:v>
                </c:pt>
                <c:pt idx="1004">
                  <c:v>122094.5</c:v>
                </c:pt>
                <c:pt idx="1005">
                  <c:v>125696.5</c:v>
                </c:pt>
                <c:pt idx="1006">
                  <c:v>125128.9</c:v>
                </c:pt>
                <c:pt idx="1007">
                  <c:v>122791</c:v>
                </c:pt>
                <c:pt idx="1008">
                  <c:v>124548.2</c:v>
                </c:pt>
                <c:pt idx="1009">
                  <c:v>123385.8</c:v>
                </c:pt>
                <c:pt idx="1010">
                  <c:v>123980</c:v>
                </c:pt>
                <c:pt idx="1011">
                  <c:v>142829.4</c:v>
                </c:pt>
                <c:pt idx="1012">
                  <c:v>140082</c:v>
                </c:pt>
                <c:pt idx="1013">
                  <c:v>138305.79999999999</c:v>
                </c:pt>
                <c:pt idx="1014">
                  <c:v>136857</c:v>
                </c:pt>
                <c:pt idx="1015">
                  <c:v>135698.5</c:v>
                </c:pt>
                <c:pt idx="1016">
                  <c:v>134515.4</c:v>
                </c:pt>
                <c:pt idx="1017">
                  <c:v>133811</c:v>
                </c:pt>
                <c:pt idx="1018">
                  <c:v>133157.5</c:v>
                </c:pt>
                <c:pt idx="1019">
                  <c:v>132491.5</c:v>
                </c:pt>
                <c:pt idx="1020">
                  <c:v>131838.6</c:v>
                </c:pt>
                <c:pt idx="1021">
                  <c:v>131311.4</c:v>
                </c:pt>
                <c:pt idx="1022">
                  <c:v>130709</c:v>
                </c:pt>
                <c:pt idx="1023">
                  <c:v>113848.4</c:v>
                </c:pt>
                <c:pt idx="1024">
                  <c:v>130345.5</c:v>
                </c:pt>
                <c:pt idx="1025">
                  <c:v>129868.8</c:v>
                </c:pt>
                <c:pt idx="1026">
                  <c:v>116358.3</c:v>
                </c:pt>
                <c:pt idx="1027">
                  <c:v>129304.1</c:v>
                </c:pt>
                <c:pt idx="1028">
                  <c:v>118842.5</c:v>
                </c:pt>
                <c:pt idx="1029">
                  <c:v>128789.7</c:v>
                </c:pt>
                <c:pt idx="1030">
                  <c:v>128312</c:v>
                </c:pt>
                <c:pt idx="1031">
                  <c:v>120288.1</c:v>
                </c:pt>
                <c:pt idx="1032">
                  <c:v>127821.9</c:v>
                </c:pt>
                <c:pt idx="1033">
                  <c:v>127243.1</c:v>
                </c:pt>
                <c:pt idx="1034">
                  <c:v>126676.5</c:v>
                </c:pt>
                <c:pt idx="1035">
                  <c:v>121987.2</c:v>
                </c:pt>
                <c:pt idx="1036">
                  <c:v>126323.8</c:v>
                </c:pt>
                <c:pt idx="1037">
                  <c:v>125920.3</c:v>
                </c:pt>
                <c:pt idx="1038">
                  <c:v>122976.1</c:v>
                </c:pt>
                <c:pt idx="1039">
                  <c:v>123444.9</c:v>
                </c:pt>
                <c:pt idx="1040">
                  <c:v>124898.3</c:v>
                </c:pt>
                <c:pt idx="1041">
                  <c:v>125428.5</c:v>
                </c:pt>
                <c:pt idx="1042">
                  <c:v>123950.8</c:v>
                </c:pt>
                <c:pt idx="1043">
                  <c:v>124355.3</c:v>
                </c:pt>
                <c:pt idx="1044">
                  <c:v>142829.4</c:v>
                </c:pt>
                <c:pt idx="1045">
                  <c:v>140082</c:v>
                </c:pt>
                <c:pt idx="1046">
                  <c:v>138305.79999999999</c:v>
                </c:pt>
                <c:pt idx="1047">
                  <c:v>136857</c:v>
                </c:pt>
                <c:pt idx="1048">
                  <c:v>135698.5</c:v>
                </c:pt>
                <c:pt idx="1049">
                  <c:v>134515.4</c:v>
                </c:pt>
                <c:pt idx="1050">
                  <c:v>133811</c:v>
                </c:pt>
                <c:pt idx="1051">
                  <c:v>133157.5</c:v>
                </c:pt>
                <c:pt idx="1052">
                  <c:v>132491.5</c:v>
                </c:pt>
                <c:pt idx="1053">
                  <c:v>131838.6</c:v>
                </c:pt>
                <c:pt idx="1054">
                  <c:v>131311.4</c:v>
                </c:pt>
                <c:pt idx="1055">
                  <c:v>130709</c:v>
                </c:pt>
                <c:pt idx="1056">
                  <c:v>113848.4</c:v>
                </c:pt>
                <c:pt idx="1057">
                  <c:v>130345.5</c:v>
                </c:pt>
                <c:pt idx="1058">
                  <c:v>129868.8</c:v>
                </c:pt>
                <c:pt idx="1059">
                  <c:v>116358.3</c:v>
                </c:pt>
                <c:pt idx="1060">
                  <c:v>129304.1</c:v>
                </c:pt>
                <c:pt idx="1061">
                  <c:v>118842.5</c:v>
                </c:pt>
                <c:pt idx="1062">
                  <c:v>128789.7</c:v>
                </c:pt>
                <c:pt idx="1063">
                  <c:v>128312</c:v>
                </c:pt>
                <c:pt idx="1064">
                  <c:v>120288.1</c:v>
                </c:pt>
                <c:pt idx="1065">
                  <c:v>127821.9</c:v>
                </c:pt>
                <c:pt idx="1066">
                  <c:v>127243.1</c:v>
                </c:pt>
                <c:pt idx="1067">
                  <c:v>126676.5</c:v>
                </c:pt>
                <c:pt idx="1068">
                  <c:v>121987.2</c:v>
                </c:pt>
                <c:pt idx="1069">
                  <c:v>126323.8</c:v>
                </c:pt>
                <c:pt idx="1070">
                  <c:v>125920.3</c:v>
                </c:pt>
                <c:pt idx="1071">
                  <c:v>122976.1</c:v>
                </c:pt>
                <c:pt idx="1072">
                  <c:v>123444.9</c:v>
                </c:pt>
                <c:pt idx="1073">
                  <c:v>124898.3</c:v>
                </c:pt>
                <c:pt idx="1074">
                  <c:v>125428.5</c:v>
                </c:pt>
                <c:pt idx="1075">
                  <c:v>123950.8</c:v>
                </c:pt>
                <c:pt idx="1076">
                  <c:v>124355.3</c:v>
                </c:pt>
                <c:pt idx="1077">
                  <c:v>142829.4</c:v>
                </c:pt>
                <c:pt idx="1078">
                  <c:v>140082</c:v>
                </c:pt>
                <c:pt idx="1079">
                  <c:v>138305.79999999999</c:v>
                </c:pt>
                <c:pt idx="1080">
                  <c:v>136857</c:v>
                </c:pt>
                <c:pt idx="1081">
                  <c:v>135698.5</c:v>
                </c:pt>
                <c:pt idx="1082">
                  <c:v>134515.4</c:v>
                </c:pt>
                <c:pt idx="1083">
                  <c:v>133811</c:v>
                </c:pt>
                <c:pt idx="1084">
                  <c:v>133157.5</c:v>
                </c:pt>
                <c:pt idx="1085">
                  <c:v>132491.5</c:v>
                </c:pt>
                <c:pt idx="1086">
                  <c:v>131838.6</c:v>
                </c:pt>
                <c:pt idx="1087">
                  <c:v>131311.4</c:v>
                </c:pt>
                <c:pt idx="1088">
                  <c:v>130709</c:v>
                </c:pt>
                <c:pt idx="1089">
                  <c:v>113848.4</c:v>
                </c:pt>
                <c:pt idx="1090">
                  <c:v>130345.5</c:v>
                </c:pt>
                <c:pt idx="1091">
                  <c:v>129868.8</c:v>
                </c:pt>
                <c:pt idx="1092">
                  <c:v>116358.3</c:v>
                </c:pt>
                <c:pt idx="1093">
                  <c:v>129304.1</c:v>
                </c:pt>
                <c:pt idx="1094">
                  <c:v>118842.5</c:v>
                </c:pt>
                <c:pt idx="1095">
                  <c:v>128789.7</c:v>
                </c:pt>
                <c:pt idx="1096">
                  <c:v>128312</c:v>
                </c:pt>
                <c:pt idx="1097">
                  <c:v>120288.1</c:v>
                </c:pt>
                <c:pt idx="1098">
                  <c:v>127821.9</c:v>
                </c:pt>
                <c:pt idx="1099">
                  <c:v>127243.1</c:v>
                </c:pt>
                <c:pt idx="1100">
                  <c:v>126676.5</c:v>
                </c:pt>
                <c:pt idx="1101">
                  <c:v>121987.2</c:v>
                </c:pt>
                <c:pt idx="1102">
                  <c:v>126323.8</c:v>
                </c:pt>
                <c:pt idx="1103">
                  <c:v>125920.3</c:v>
                </c:pt>
                <c:pt idx="1104">
                  <c:v>122976.1</c:v>
                </c:pt>
                <c:pt idx="1105">
                  <c:v>123444.9</c:v>
                </c:pt>
                <c:pt idx="1106">
                  <c:v>124898.3</c:v>
                </c:pt>
                <c:pt idx="1107">
                  <c:v>125428.5</c:v>
                </c:pt>
                <c:pt idx="1108">
                  <c:v>123950.8</c:v>
                </c:pt>
                <c:pt idx="1109">
                  <c:v>124355.3</c:v>
                </c:pt>
                <c:pt idx="1110">
                  <c:v>137918.6</c:v>
                </c:pt>
                <c:pt idx="1111">
                  <c:v>136055.5</c:v>
                </c:pt>
                <c:pt idx="1112">
                  <c:v>135149.29999999999</c:v>
                </c:pt>
                <c:pt idx="1113">
                  <c:v>134469.79999999999</c:v>
                </c:pt>
                <c:pt idx="1114">
                  <c:v>133866.79999999999</c:v>
                </c:pt>
                <c:pt idx="1115">
                  <c:v>133238.79999999999</c:v>
                </c:pt>
                <c:pt idx="1116">
                  <c:v>132574.20000000001</c:v>
                </c:pt>
                <c:pt idx="1117">
                  <c:v>131884.5</c:v>
                </c:pt>
                <c:pt idx="1118">
                  <c:v>131244.4</c:v>
                </c:pt>
                <c:pt idx="1119">
                  <c:v>130754.9</c:v>
                </c:pt>
                <c:pt idx="1120">
                  <c:v>114882.5</c:v>
                </c:pt>
                <c:pt idx="1121">
                  <c:v>130228.4</c:v>
                </c:pt>
                <c:pt idx="1122">
                  <c:v>129764.1</c:v>
                </c:pt>
                <c:pt idx="1123">
                  <c:v>117544.3</c:v>
                </c:pt>
                <c:pt idx="1124">
                  <c:v>129362.9</c:v>
                </c:pt>
                <c:pt idx="1125">
                  <c:v>128974.1</c:v>
                </c:pt>
                <c:pt idx="1126">
                  <c:v>119471.8</c:v>
                </c:pt>
                <c:pt idx="1127">
                  <c:v>128509.8</c:v>
                </c:pt>
                <c:pt idx="1128">
                  <c:v>128120.4</c:v>
                </c:pt>
                <c:pt idx="1129">
                  <c:v>120740.2</c:v>
                </c:pt>
                <c:pt idx="1130">
                  <c:v>127768.7</c:v>
                </c:pt>
                <c:pt idx="1131">
                  <c:v>127277.9</c:v>
                </c:pt>
                <c:pt idx="1132">
                  <c:v>121906.5</c:v>
                </c:pt>
                <c:pt idx="1133">
                  <c:v>126635.8</c:v>
                </c:pt>
                <c:pt idx="1134">
                  <c:v>122971.8</c:v>
                </c:pt>
                <c:pt idx="1135">
                  <c:v>126018.4</c:v>
                </c:pt>
                <c:pt idx="1136">
                  <c:v>123516.4</c:v>
                </c:pt>
                <c:pt idx="1137">
                  <c:v>124098.4</c:v>
                </c:pt>
                <c:pt idx="1138">
                  <c:v>125248.4</c:v>
                </c:pt>
                <c:pt idx="1139">
                  <c:v>124617.1</c:v>
                </c:pt>
                <c:pt idx="1140">
                  <c:v>137918.6</c:v>
                </c:pt>
                <c:pt idx="1141">
                  <c:v>136055.5</c:v>
                </c:pt>
                <c:pt idx="1142">
                  <c:v>135149.29999999999</c:v>
                </c:pt>
                <c:pt idx="1143">
                  <c:v>134469.79999999999</c:v>
                </c:pt>
                <c:pt idx="1144">
                  <c:v>133866.79999999999</c:v>
                </c:pt>
                <c:pt idx="1145">
                  <c:v>133238.79999999999</c:v>
                </c:pt>
                <c:pt idx="1146">
                  <c:v>132574.20000000001</c:v>
                </c:pt>
                <c:pt idx="1147">
                  <c:v>131884.5</c:v>
                </c:pt>
                <c:pt idx="1148">
                  <c:v>131244.4</c:v>
                </c:pt>
                <c:pt idx="1149">
                  <c:v>130754.9</c:v>
                </c:pt>
                <c:pt idx="1150">
                  <c:v>114882.5</c:v>
                </c:pt>
                <c:pt idx="1151">
                  <c:v>130228.4</c:v>
                </c:pt>
                <c:pt idx="1152">
                  <c:v>129764.1</c:v>
                </c:pt>
                <c:pt idx="1153">
                  <c:v>117544.3</c:v>
                </c:pt>
                <c:pt idx="1154">
                  <c:v>129362.9</c:v>
                </c:pt>
                <c:pt idx="1155">
                  <c:v>128974.1</c:v>
                </c:pt>
                <c:pt idx="1156">
                  <c:v>119471.8</c:v>
                </c:pt>
                <c:pt idx="1157">
                  <c:v>128509.8</c:v>
                </c:pt>
                <c:pt idx="1158">
                  <c:v>128120.4</c:v>
                </c:pt>
                <c:pt idx="1159">
                  <c:v>120740.2</c:v>
                </c:pt>
                <c:pt idx="1160">
                  <c:v>127768.7</c:v>
                </c:pt>
                <c:pt idx="1161">
                  <c:v>127277.9</c:v>
                </c:pt>
                <c:pt idx="1162">
                  <c:v>121906.5</c:v>
                </c:pt>
                <c:pt idx="1163">
                  <c:v>126635.8</c:v>
                </c:pt>
                <c:pt idx="1164">
                  <c:v>122971.8</c:v>
                </c:pt>
                <c:pt idx="1165">
                  <c:v>126018.4</c:v>
                </c:pt>
                <c:pt idx="1166">
                  <c:v>123516.4</c:v>
                </c:pt>
                <c:pt idx="1167">
                  <c:v>124098.4</c:v>
                </c:pt>
                <c:pt idx="1168">
                  <c:v>125248.4</c:v>
                </c:pt>
                <c:pt idx="1169">
                  <c:v>124617.1</c:v>
                </c:pt>
                <c:pt idx="1170">
                  <c:v>137918.6</c:v>
                </c:pt>
                <c:pt idx="1171">
                  <c:v>136055.5</c:v>
                </c:pt>
                <c:pt idx="1172">
                  <c:v>135149.29999999999</c:v>
                </c:pt>
                <c:pt idx="1173">
                  <c:v>134469.79999999999</c:v>
                </c:pt>
                <c:pt idx="1174">
                  <c:v>133866.79999999999</c:v>
                </c:pt>
                <c:pt idx="1175">
                  <c:v>133238.79999999999</c:v>
                </c:pt>
                <c:pt idx="1176">
                  <c:v>132574.20000000001</c:v>
                </c:pt>
                <c:pt idx="1177">
                  <c:v>131884.5</c:v>
                </c:pt>
                <c:pt idx="1178">
                  <c:v>131244.4</c:v>
                </c:pt>
                <c:pt idx="1179">
                  <c:v>130754.9</c:v>
                </c:pt>
                <c:pt idx="1180">
                  <c:v>114882.5</c:v>
                </c:pt>
                <c:pt idx="1181">
                  <c:v>130228.4</c:v>
                </c:pt>
                <c:pt idx="1182">
                  <c:v>129764.1</c:v>
                </c:pt>
                <c:pt idx="1183">
                  <c:v>117544.3</c:v>
                </c:pt>
                <c:pt idx="1184">
                  <c:v>129362.9</c:v>
                </c:pt>
                <c:pt idx="1185">
                  <c:v>128974.1</c:v>
                </c:pt>
                <c:pt idx="1186">
                  <c:v>119471.8</c:v>
                </c:pt>
                <c:pt idx="1187">
                  <c:v>128509.8</c:v>
                </c:pt>
                <c:pt idx="1188">
                  <c:v>128120.4</c:v>
                </c:pt>
                <c:pt idx="1189">
                  <c:v>120740.2</c:v>
                </c:pt>
                <c:pt idx="1190">
                  <c:v>127768.7</c:v>
                </c:pt>
                <c:pt idx="1191">
                  <c:v>127277.9</c:v>
                </c:pt>
                <c:pt idx="1192">
                  <c:v>121906.5</c:v>
                </c:pt>
                <c:pt idx="1193">
                  <c:v>126635.8</c:v>
                </c:pt>
                <c:pt idx="1194">
                  <c:v>122971.8</c:v>
                </c:pt>
                <c:pt idx="1195">
                  <c:v>126018.4</c:v>
                </c:pt>
                <c:pt idx="1196">
                  <c:v>123516.4</c:v>
                </c:pt>
                <c:pt idx="1197">
                  <c:v>124098.4</c:v>
                </c:pt>
                <c:pt idx="1198">
                  <c:v>125248.4</c:v>
                </c:pt>
                <c:pt idx="1199">
                  <c:v>124617.1</c:v>
                </c:pt>
                <c:pt idx="1200">
                  <c:v>136741.5</c:v>
                </c:pt>
                <c:pt idx="1201">
                  <c:v>135232.29999999999</c:v>
                </c:pt>
                <c:pt idx="1202">
                  <c:v>134012.79999999999</c:v>
                </c:pt>
                <c:pt idx="1203">
                  <c:v>133145.70000000001</c:v>
                </c:pt>
                <c:pt idx="1204">
                  <c:v>132606</c:v>
                </c:pt>
                <c:pt idx="1205">
                  <c:v>131903.5</c:v>
                </c:pt>
                <c:pt idx="1206">
                  <c:v>131151.6</c:v>
                </c:pt>
                <c:pt idx="1207">
                  <c:v>130462.3</c:v>
                </c:pt>
                <c:pt idx="1208">
                  <c:v>129860.6</c:v>
                </c:pt>
                <c:pt idx="1209">
                  <c:v>117312</c:v>
                </c:pt>
                <c:pt idx="1210">
                  <c:v>129308.7</c:v>
                </c:pt>
                <c:pt idx="1211">
                  <c:v>128870.1</c:v>
                </c:pt>
                <c:pt idx="1212">
                  <c:v>119873.4</c:v>
                </c:pt>
                <c:pt idx="1213">
                  <c:v>128456</c:v>
                </c:pt>
                <c:pt idx="1214">
                  <c:v>127991.8</c:v>
                </c:pt>
                <c:pt idx="1215">
                  <c:v>121344.8</c:v>
                </c:pt>
                <c:pt idx="1216">
                  <c:v>127614.8</c:v>
                </c:pt>
                <c:pt idx="1217">
                  <c:v>127237.5</c:v>
                </c:pt>
                <c:pt idx="1218">
                  <c:v>122714.2</c:v>
                </c:pt>
                <c:pt idx="1219">
                  <c:v>126834.6</c:v>
                </c:pt>
                <c:pt idx="1220">
                  <c:v>126469.2</c:v>
                </c:pt>
                <c:pt idx="1221">
                  <c:v>123474.7</c:v>
                </c:pt>
                <c:pt idx="1222">
                  <c:v>126141.7</c:v>
                </c:pt>
                <c:pt idx="1223">
                  <c:v>124107.9</c:v>
                </c:pt>
                <c:pt idx="1224">
                  <c:v>125624.7</c:v>
                </c:pt>
                <c:pt idx="1225">
                  <c:v>124512.8</c:v>
                </c:pt>
                <c:pt idx="1226">
                  <c:v>124892.4</c:v>
                </c:pt>
                <c:pt idx="1227">
                  <c:v>125233.3</c:v>
                </c:pt>
                <c:pt idx="1228">
                  <c:v>136741.5</c:v>
                </c:pt>
                <c:pt idx="1229">
                  <c:v>135232.29999999999</c:v>
                </c:pt>
                <c:pt idx="1230">
                  <c:v>134012.79999999999</c:v>
                </c:pt>
                <c:pt idx="1231">
                  <c:v>133145.70000000001</c:v>
                </c:pt>
                <c:pt idx="1232">
                  <c:v>132606</c:v>
                </c:pt>
                <c:pt idx="1233">
                  <c:v>131903.5</c:v>
                </c:pt>
                <c:pt idx="1234">
                  <c:v>131151.6</c:v>
                </c:pt>
                <c:pt idx="1235">
                  <c:v>130462.3</c:v>
                </c:pt>
                <c:pt idx="1236">
                  <c:v>129860.6</c:v>
                </c:pt>
                <c:pt idx="1237">
                  <c:v>117312</c:v>
                </c:pt>
                <c:pt idx="1238">
                  <c:v>129308.7</c:v>
                </c:pt>
                <c:pt idx="1239">
                  <c:v>128870.1</c:v>
                </c:pt>
                <c:pt idx="1240">
                  <c:v>119873.4</c:v>
                </c:pt>
                <c:pt idx="1241">
                  <c:v>128456</c:v>
                </c:pt>
                <c:pt idx="1242">
                  <c:v>127991.8</c:v>
                </c:pt>
                <c:pt idx="1243">
                  <c:v>121344.8</c:v>
                </c:pt>
                <c:pt idx="1244">
                  <c:v>127614.8</c:v>
                </c:pt>
                <c:pt idx="1245">
                  <c:v>127237.5</c:v>
                </c:pt>
                <c:pt idx="1246">
                  <c:v>122714.2</c:v>
                </c:pt>
                <c:pt idx="1247">
                  <c:v>126834.6</c:v>
                </c:pt>
                <c:pt idx="1248">
                  <c:v>126469.2</c:v>
                </c:pt>
                <c:pt idx="1249">
                  <c:v>123474.7</c:v>
                </c:pt>
                <c:pt idx="1250">
                  <c:v>126141.7</c:v>
                </c:pt>
                <c:pt idx="1251">
                  <c:v>124107.9</c:v>
                </c:pt>
                <c:pt idx="1252">
                  <c:v>125624.7</c:v>
                </c:pt>
                <c:pt idx="1253">
                  <c:v>124512.8</c:v>
                </c:pt>
                <c:pt idx="1254">
                  <c:v>124892.4</c:v>
                </c:pt>
                <c:pt idx="1255">
                  <c:v>125233.3</c:v>
                </c:pt>
                <c:pt idx="1256">
                  <c:v>136741.5</c:v>
                </c:pt>
                <c:pt idx="1257">
                  <c:v>135232.29999999999</c:v>
                </c:pt>
                <c:pt idx="1258">
                  <c:v>134012.79999999999</c:v>
                </c:pt>
                <c:pt idx="1259">
                  <c:v>133145.70000000001</c:v>
                </c:pt>
                <c:pt idx="1260">
                  <c:v>132606</c:v>
                </c:pt>
                <c:pt idx="1261">
                  <c:v>131903.5</c:v>
                </c:pt>
                <c:pt idx="1262">
                  <c:v>131151.6</c:v>
                </c:pt>
                <c:pt idx="1263">
                  <c:v>130462.3</c:v>
                </c:pt>
                <c:pt idx="1264">
                  <c:v>129860.6</c:v>
                </c:pt>
                <c:pt idx="1265">
                  <c:v>117312</c:v>
                </c:pt>
                <c:pt idx="1266">
                  <c:v>129308.7</c:v>
                </c:pt>
                <c:pt idx="1267">
                  <c:v>128870.1</c:v>
                </c:pt>
                <c:pt idx="1268">
                  <c:v>119873.4</c:v>
                </c:pt>
                <c:pt idx="1269">
                  <c:v>128456</c:v>
                </c:pt>
                <c:pt idx="1270">
                  <c:v>127991.8</c:v>
                </c:pt>
                <c:pt idx="1271">
                  <c:v>121344.8</c:v>
                </c:pt>
                <c:pt idx="1272">
                  <c:v>127614.8</c:v>
                </c:pt>
                <c:pt idx="1273">
                  <c:v>127237.5</c:v>
                </c:pt>
                <c:pt idx="1274">
                  <c:v>122714.2</c:v>
                </c:pt>
                <c:pt idx="1275">
                  <c:v>126834.6</c:v>
                </c:pt>
                <c:pt idx="1276">
                  <c:v>126469.2</c:v>
                </c:pt>
                <c:pt idx="1277">
                  <c:v>123474.7</c:v>
                </c:pt>
                <c:pt idx="1278">
                  <c:v>126141.7</c:v>
                </c:pt>
                <c:pt idx="1279">
                  <c:v>124107.9</c:v>
                </c:pt>
                <c:pt idx="1280">
                  <c:v>125624.7</c:v>
                </c:pt>
                <c:pt idx="1281">
                  <c:v>124512.8</c:v>
                </c:pt>
                <c:pt idx="1282">
                  <c:v>124892.4</c:v>
                </c:pt>
                <c:pt idx="1283">
                  <c:v>125233.3</c:v>
                </c:pt>
                <c:pt idx="1284">
                  <c:v>135277.20000000001</c:v>
                </c:pt>
                <c:pt idx="1285">
                  <c:v>133844.5</c:v>
                </c:pt>
                <c:pt idx="1286">
                  <c:v>132915</c:v>
                </c:pt>
                <c:pt idx="1287">
                  <c:v>132312.29999999999</c:v>
                </c:pt>
                <c:pt idx="1288">
                  <c:v>131773</c:v>
                </c:pt>
                <c:pt idx="1289">
                  <c:v>131422.20000000001</c:v>
                </c:pt>
                <c:pt idx="1290">
                  <c:v>131046.3</c:v>
                </c:pt>
                <c:pt idx="1291">
                  <c:v>130770.7</c:v>
                </c:pt>
                <c:pt idx="1292">
                  <c:v>114773.6</c:v>
                </c:pt>
                <c:pt idx="1293">
                  <c:v>130157.5</c:v>
                </c:pt>
                <c:pt idx="1294">
                  <c:v>129593.5</c:v>
                </c:pt>
                <c:pt idx="1295">
                  <c:v>117967.9</c:v>
                </c:pt>
                <c:pt idx="1296">
                  <c:v>129067.3</c:v>
                </c:pt>
                <c:pt idx="1297">
                  <c:v>119907.8</c:v>
                </c:pt>
                <c:pt idx="1298">
                  <c:v>128590.9</c:v>
                </c:pt>
                <c:pt idx="1299">
                  <c:v>128214.6</c:v>
                </c:pt>
                <c:pt idx="1300">
                  <c:v>127988.8</c:v>
                </c:pt>
                <c:pt idx="1301">
                  <c:v>121303.2</c:v>
                </c:pt>
                <c:pt idx="1302">
                  <c:v>127650.3</c:v>
                </c:pt>
                <c:pt idx="1303">
                  <c:v>122279.9</c:v>
                </c:pt>
                <c:pt idx="1304">
                  <c:v>127285.4</c:v>
                </c:pt>
                <c:pt idx="1305">
                  <c:v>126806.8</c:v>
                </c:pt>
                <c:pt idx="1306">
                  <c:v>123269</c:v>
                </c:pt>
                <c:pt idx="1307">
                  <c:v>126416.7</c:v>
                </c:pt>
                <c:pt idx="1308">
                  <c:v>126063.7</c:v>
                </c:pt>
                <c:pt idx="1309">
                  <c:v>123978.7</c:v>
                </c:pt>
                <c:pt idx="1310">
                  <c:v>125609.9</c:v>
                </c:pt>
                <c:pt idx="1311">
                  <c:v>124485.2</c:v>
                </c:pt>
                <c:pt idx="1312">
                  <c:v>124801.5</c:v>
                </c:pt>
                <c:pt idx="1313">
                  <c:v>125168</c:v>
                </c:pt>
                <c:pt idx="1314">
                  <c:v>135277.20000000001</c:v>
                </c:pt>
                <c:pt idx="1315">
                  <c:v>133844.5</c:v>
                </c:pt>
                <c:pt idx="1316">
                  <c:v>132915</c:v>
                </c:pt>
                <c:pt idx="1317">
                  <c:v>132312.29999999999</c:v>
                </c:pt>
                <c:pt idx="1318">
                  <c:v>131773</c:v>
                </c:pt>
                <c:pt idx="1319">
                  <c:v>131422.20000000001</c:v>
                </c:pt>
                <c:pt idx="1320">
                  <c:v>131046.3</c:v>
                </c:pt>
                <c:pt idx="1321">
                  <c:v>130770.7</c:v>
                </c:pt>
                <c:pt idx="1322">
                  <c:v>114773.6</c:v>
                </c:pt>
                <c:pt idx="1323">
                  <c:v>130157.5</c:v>
                </c:pt>
                <c:pt idx="1324">
                  <c:v>129593.5</c:v>
                </c:pt>
                <c:pt idx="1325">
                  <c:v>117967.9</c:v>
                </c:pt>
                <c:pt idx="1326">
                  <c:v>129067.3</c:v>
                </c:pt>
                <c:pt idx="1327">
                  <c:v>119907.8</c:v>
                </c:pt>
                <c:pt idx="1328">
                  <c:v>128590.9</c:v>
                </c:pt>
                <c:pt idx="1329">
                  <c:v>128214.6</c:v>
                </c:pt>
                <c:pt idx="1330">
                  <c:v>127988.8</c:v>
                </c:pt>
                <c:pt idx="1331">
                  <c:v>121303.2</c:v>
                </c:pt>
                <c:pt idx="1332">
                  <c:v>127650.3</c:v>
                </c:pt>
                <c:pt idx="1333">
                  <c:v>122279.9</c:v>
                </c:pt>
                <c:pt idx="1334">
                  <c:v>127285.4</c:v>
                </c:pt>
                <c:pt idx="1335">
                  <c:v>126806.8</c:v>
                </c:pt>
                <c:pt idx="1336">
                  <c:v>123269</c:v>
                </c:pt>
                <c:pt idx="1337">
                  <c:v>126416.7</c:v>
                </c:pt>
                <c:pt idx="1338">
                  <c:v>126063.7</c:v>
                </c:pt>
                <c:pt idx="1339">
                  <c:v>123978.7</c:v>
                </c:pt>
                <c:pt idx="1340">
                  <c:v>125609.9</c:v>
                </c:pt>
                <c:pt idx="1341">
                  <c:v>124485.2</c:v>
                </c:pt>
                <c:pt idx="1342">
                  <c:v>124801.5</c:v>
                </c:pt>
                <c:pt idx="1343">
                  <c:v>125168</c:v>
                </c:pt>
                <c:pt idx="1344">
                  <c:v>135277.20000000001</c:v>
                </c:pt>
                <c:pt idx="1345">
                  <c:v>133844.5</c:v>
                </c:pt>
                <c:pt idx="1346">
                  <c:v>132915</c:v>
                </c:pt>
                <c:pt idx="1347">
                  <c:v>132312.29999999999</c:v>
                </c:pt>
                <c:pt idx="1348">
                  <c:v>131773</c:v>
                </c:pt>
                <c:pt idx="1349">
                  <c:v>131422.20000000001</c:v>
                </c:pt>
                <c:pt idx="1350">
                  <c:v>131046.3</c:v>
                </c:pt>
                <c:pt idx="1351">
                  <c:v>130770.7</c:v>
                </c:pt>
                <c:pt idx="1352">
                  <c:v>114773.6</c:v>
                </c:pt>
                <c:pt idx="1353">
                  <c:v>130157.5</c:v>
                </c:pt>
                <c:pt idx="1354">
                  <c:v>129593.5</c:v>
                </c:pt>
                <c:pt idx="1355">
                  <c:v>117967.9</c:v>
                </c:pt>
                <c:pt idx="1356">
                  <c:v>129067.3</c:v>
                </c:pt>
                <c:pt idx="1357">
                  <c:v>119907.8</c:v>
                </c:pt>
                <c:pt idx="1358">
                  <c:v>128590.9</c:v>
                </c:pt>
                <c:pt idx="1359">
                  <c:v>128214.6</c:v>
                </c:pt>
                <c:pt idx="1360">
                  <c:v>127988.8</c:v>
                </c:pt>
                <c:pt idx="1361">
                  <c:v>121303.2</c:v>
                </c:pt>
                <c:pt idx="1362">
                  <c:v>127650.3</c:v>
                </c:pt>
                <c:pt idx="1363">
                  <c:v>122279.9</c:v>
                </c:pt>
                <c:pt idx="1364">
                  <c:v>127285.4</c:v>
                </c:pt>
                <c:pt idx="1365">
                  <c:v>126806.8</c:v>
                </c:pt>
                <c:pt idx="1366">
                  <c:v>123269</c:v>
                </c:pt>
                <c:pt idx="1367">
                  <c:v>126416.7</c:v>
                </c:pt>
                <c:pt idx="1368">
                  <c:v>126063.7</c:v>
                </c:pt>
                <c:pt idx="1369">
                  <c:v>123978.7</c:v>
                </c:pt>
                <c:pt idx="1370">
                  <c:v>125609.9</c:v>
                </c:pt>
                <c:pt idx="1371">
                  <c:v>124485.2</c:v>
                </c:pt>
                <c:pt idx="1372">
                  <c:v>124801.5</c:v>
                </c:pt>
                <c:pt idx="1373">
                  <c:v>125168</c:v>
                </c:pt>
                <c:pt idx="1374">
                  <c:v>133685.4</c:v>
                </c:pt>
                <c:pt idx="1375">
                  <c:v>132544</c:v>
                </c:pt>
                <c:pt idx="1376">
                  <c:v>131867.1</c:v>
                </c:pt>
                <c:pt idx="1377">
                  <c:v>131366.5</c:v>
                </c:pt>
                <c:pt idx="1378">
                  <c:v>130953.1</c:v>
                </c:pt>
                <c:pt idx="1379">
                  <c:v>130602.7</c:v>
                </c:pt>
                <c:pt idx="1380">
                  <c:v>130265.1</c:v>
                </c:pt>
                <c:pt idx="1381">
                  <c:v>115682.4</c:v>
                </c:pt>
                <c:pt idx="1382">
                  <c:v>129890.1</c:v>
                </c:pt>
                <c:pt idx="1383">
                  <c:v>129464.6</c:v>
                </c:pt>
                <c:pt idx="1384">
                  <c:v>118167.7</c:v>
                </c:pt>
                <c:pt idx="1385">
                  <c:v>129176.8</c:v>
                </c:pt>
                <c:pt idx="1386">
                  <c:v>128688.3</c:v>
                </c:pt>
                <c:pt idx="1387">
                  <c:v>120576.4</c:v>
                </c:pt>
                <c:pt idx="1388">
                  <c:v>128299.9</c:v>
                </c:pt>
                <c:pt idx="1389">
                  <c:v>127936</c:v>
                </c:pt>
                <c:pt idx="1390">
                  <c:v>122136.8</c:v>
                </c:pt>
                <c:pt idx="1391">
                  <c:v>127685</c:v>
                </c:pt>
                <c:pt idx="1392">
                  <c:v>127132.6</c:v>
                </c:pt>
                <c:pt idx="1393">
                  <c:v>126729.7</c:v>
                </c:pt>
                <c:pt idx="1394">
                  <c:v>126565.9</c:v>
                </c:pt>
                <c:pt idx="1395">
                  <c:v>123836.3</c:v>
                </c:pt>
                <c:pt idx="1396">
                  <c:v>126301.5</c:v>
                </c:pt>
                <c:pt idx="1397">
                  <c:v>125910.8</c:v>
                </c:pt>
                <c:pt idx="1398">
                  <c:v>124723.1</c:v>
                </c:pt>
                <c:pt idx="1399">
                  <c:v>125153.2</c:v>
                </c:pt>
                <c:pt idx="1400">
                  <c:v>125507.2</c:v>
                </c:pt>
                <c:pt idx="1401">
                  <c:v>133685.4</c:v>
                </c:pt>
                <c:pt idx="1402">
                  <c:v>132544</c:v>
                </c:pt>
                <c:pt idx="1403">
                  <c:v>131867.1</c:v>
                </c:pt>
                <c:pt idx="1404">
                  <c:v>131366.5</c:v>
                </c:pt>
                <c:pt idx="1405">
                  <c:v>130953.1</c:v>
                </c:pt>
                <c:pt idx="1406">
                  <c:v>130602.7</c:v>
                </c:pt>
                <c:pt idx="1407">
                  <c:v>130265.1</c:v>
                </c:pt>
                <c:pt idx="1408">
                  <c:v>115682.4</c:v>
                </c:pt>
                <c:pt idx="1409">
                  <c:v>129890.1</c:v>
                </c:pt>
                <c:pt idx="1410">
                  <c:v>129464.6</c:v>
                </c:pt>
                <c:pt idx="1411">
                  <c:v>118167.7</c:v>
                </c:pt>
                <c:pt idx="1412">
                  <c:v>129176.8</c:v>
                </c:pt>
                <c:pt idx="1413">
                  <c:v>128688.3</c:v>
                </c:pt>
                <c:pt idx="1414">
                  <c:v>120576.4</c:v>
                </c:pt>
                <c:pt idx="1415">
                  <c:v>128299.9</c:v>
                </c:pt>
                <c:pt idx="1416">
                  <c:v>127936</c:v>
                </c:pt>
                <c:pt idx="1417">
                  <c:v>122136.8</c:v>
                </c:pt>
                <c:pt idx="1418">
                  <c:v>127685</c:v>
                </c:pt>
                <c:pt idx="1419">
                  <c:v>127132.6</c:v>
                </c:pt>
                <c:pt idx="1420">
                  <c:v>126729.7</c:v>
                </c:pt>
                <c:pt idx="1421">
                  <c:v>126565.9</c:v>
                </c:pt>
                <c:pt idx="1422">
                  <c:v>123836.3</c:v>
                </c:pt>
                <c:pt idx="1423">
                  <c:v>126301.5</c:v>
                </c:pt>
                <c:pt idx="1424">
                  <c:v>125910.8</c:v>
                </c:pt>
                <c:pt idx="1425">
                  <c:v>124723.1</c:v>
                </c:pt>
                <c:pt idx="1426">
                  <c:v>125153.2</c:v>
                </c:pt>
                <c:pt idx="1427">
                  <c:v>125507.2</c:v>
                </c:pt>
                <c:pt idx="1428">
                  <c:v>133685.4</c:v>
                </c:pt>
                <c:pt idx="1429">
                  <c:v>132544</c:v>
                </c:pt>
                <c:pt idx="1430">
                  <c:v>131867.1</c:v>
                </c:pt>
                <c:pt idx="1431">
                  <c:v>131366.5</c:v>
                </c:pt>
                <c:pt idx="1432">
                  <c:v>130953.1</c:v>
                </c:pt>
                <c:pt idx="1433">
                  <c:v>130602.7</c:v>
                </c:pt>
                <c:pt idx="1434">
                  <c:v>130265.1</c:v>
                </c:pt>
                <c:pt idx="1435">
                  <c:v>115682.4</c:v>
                </c:pt>
                <c:pt idx="1436">
                  <c:v>129890.1</c:v>
                </c:pt>
                <c:pt idx="1437">
                  <c:v>129464.6</c:v>
                </c:pt>
                <c:pt idx="1438">
                  <c:v>118167.7</c:v>
                </c:pt>
                <c:pt idx="1439">
                  <c:v>129176.8</c:v>
                </c:pt>
                <c:pt idx="1440">
                  <c:v>128688.3</c:v>
                </c:pt>
                <c:pt idx="1441">
                  <c:v>120576.4</c:v>
                </c:pt>
                <c:pt idx="1442">
                  <c:v>128299.9</c:v>
                </c:pt>
                <c:pt idx="1443">
                  <c:v>127936</c:v>
                </c:pt>
                <c:pt idx="1444">
                  <c:v>122136.8</c:v>
                </c:pt>
                <c:pt idx="1445">
                  <c:v>127685</c:v>
                </c:pt>
                <c:pt idx="1446">
                  <c:v>127132.6</c:v>
                </c:pt>
                <c:pt idx="1447">
                  <c:v>126729.7</c:v>
                </c:pt>
                <c:pt idx="1448">
                  <c:v>126565.9</c:v>
                </c:pt>
                <c:pt idx="1449">
                  <c:v>123836.3</c:v>
                </c:pt>
                <c:pt idx="1450">
                  <c:v>126301.5</c:v>
                </c:pt>
                <c:pt idx="1451">
                  <c:v>125910.8</c:v>
                </c:pt>
                <c:pt idx="1452">
                  <c:v>124723.1</c:v>
                </c:pt>
                <c:pt idx="1453">
                  <c:v>125153.2</c:v>
                </c:pt>
                <c:pt idx="1454">
                  <c:v>125507.2</c:v>
                </c:pt>
                <c:pt idx="1455">
                  <c:v>133437.70000000001</c:v>
                </c:pt>
                <c:pt idx="1456">
                  <c:v>132235.6</c:v>
                </c:pt>
                <c:pt idx="1457">
                  <c:v>131259.5</c:v>
                </c:pt>
                <c:pt idx="1458">
                  <c:v>130571.5</c:v>
                </c:pt>
                <c:pt idx="1459">
                  <c:v>130159.1</c:v>
                </c:pt>
                <c:pt idx="1460">
                  <c:v>129759.2</c:v>
                </c:pt>
                <c:pt idx="1461">
                  <c:v>115818.2</c:v>
                </c:pt>
                <c:pt idx="1462">
                  <c:v>129134.2</c:v>
                </c:pt>
                <c:pt idx="1463">
                  <c:v>118037.7</c:v>
                </c:pt>
                <c:pt idx="1464">
                  <c:v>128546.6</c:v>
                </c:pt>
                <c:pt idx="1465">
                  <c:v>120573.8</c:v>
                </c:pt>
                <c:pt idx="1466">
                  <c:v>128108.3</c:v>
                </c:pt>
                <c:pt idx="1467">
                  <c:v>121601.4</c:v>
                </c:pt>
                <c:pt idx="1468">
                  <c:v>127670</c:v>
                </c:pt>
                <c:pt idx="1469">
                  <c:v>127356.3</c:v>
                </c:pt>
                <c:pt idx="1470">
                  <c:v>123022.3</c:v>
                </c:pt>
                <c:pt idx="1471">
                  <c:v>127055.1</c:v>
                </c:pt>
                <c:pt idx="1472">
                  <c:v>126778.5</c:v>
                </c:pt>
                <c:pt idx="1473">
                  <c:v>124024</c:v>
                </c:pt>
                <c:pt idx="1474">
                  <c:v>126489.2</c:v>
                </c:pt>
                <c:pt idx="1475">
                  <c:v>124821.9</c:v>
                </c:pt>
                <c:pt idx="1476">
                  <c:v>126224.4</c:v>
                </c:pt>
                <c:pt idx="1477">
                  <c:v>125315.9</c:v>
                </c:pt>
                <c:pt idx="1478">
                  <c:v>125669.3</c:v>
                </c:pt>
                <c:pt idx="1479">
                  <c:v>125960</c:v>
                </c:pt>
                <c:pt idx="1480">
                  <c:v>133437.70000000001</c:v>
                </c:pt>
                <c:pt idx="1481">
                  <c:v>132235.6</c:v>
                </c:pt>
                <c:pt idx="1482">
                  <c:v>131259.5</c:v>
                </c:pt>
                <c:pt idx="1483">
                  <c:v>130571.5</c:v>
                </c:pt>
                <c:pt idx="1484">
                  <c:v>130159.1</c:v>
                </c:pt>
                <c:pt idx="1485">
                  <c:v>129759.2</c:v>
                </c:pt>
                <c:pt idx="1486">
                  <c:v>115818.2</c:v>
                </c:pt>
                <c:pt idx="1487">
                  <c:v>129134.2</c:v>
                </c:pt>
                <c:pt idx="1488">
                  <c:v>118037.7</c:v>
                </c:pt>
                <c:pt idx="1489">
                  <c:v>128546.6</c:v>
                </c:pt>
                <c:pt idx="1490">
                  <c:v>120573.8</c:v>
                </c:pt>
                <c:pt idx="1491">
                  <c:v>128108.3</c:v>
                </c:pt>
                <c:pt idx="1492">
                  <c:v>121601.4</c:v>
                </c:pt>
                <c:pt idx="1493">
                  <c:v>127670</c:v>
                </c:pt>
                <c:pt idx="1494">
                  <c:v>127356.3</c:v>
                </c:pt>
                <c:pt idx="1495">
                  <c:v>123022.3</c:v>
                </c:pt>
                <c:pt idx="1496">
                  <c:v>127055.1</c:v>
                </c:pt>
                <c:pt idx="1497">
                  <c:v>126778.5</c:v>
                </c:pt>
                <c:pt idx="1498">
                  <c:v>124024</c:v>
                </c:pt>
                <c:pt idx="1499">
                  <c:v>126489.2</c:v>
                </c:pt>
                <c:pt idx="1500">
                  <c:v>124821.9</c:v>
                </c:pt>
                <c:pt idx="1501">
                  <c:v>126224.4</c:v>
                </c:pt>
                <c:pt idx="1502">
                  <c:v>125315.9</c:v>
                </c:pt>
                <c:pt idx="1503">
                  <c:v>125669.3</c:v>
                </c:pt>
                <c:pt idx="1504">
                  <c:v>125960</c:v>
                </c:pt>
                <c:pt idx="1505">
                  <c:v>133437.70000000001</c:v>
                </c:pt>
                <c:pt idx="1506">
                  <c:v>132235.6</c:v>
                </c:pt>
                <c:pt idx="1507">
                  <c:v>131259.5</c:v>
                </c:pt>
                <c:pt idx="1508">
                  <c:v>130571.5</c:v>
                </c:pt>
                <c:pt idx="1509">
                  <c:v>130159.1</c:v>
                </c:pt>
                <c:pt idx="1510">
                  <c:v>129759.2</c:v>
                </c:pt>
                <c:pt idx="1511">
                  <c:v>115818.2</c:v>
                </c:pt>
                <c:pt idx="1512">
                  <c:v>129134.2</c:v>
                </c:pt>
                <c:pt idx="1513">
                  <c:v>118037.7</c:v>
                </c:pt>
                <c:pt idx="1514">
                  <c:v>128546.6</c:v>
                </c:pt>
                <c:pt idx="1515">
                  <c:v>120573.8</c:v>
                </c:pt>
                <c:pt idx="1516">
                  <c:v>128108.3</c:v>
                </c:pt>
                <c:pt idx="1517">
                  <c:v>121601.4</c:v>
                </c:pt>
                <c:pt idx="1518">
                  <c:v>127670</c:v>
                </c:pt>
                <c:pt idx="1519">
                  <c:v>127356.3</c:v>
                </c:pt>
                <c:pt idx="1520">
                  <c:v>123022.3</c:v>
                </c:pt>
                <c:pt idx="1521">
                  <c:v>127055.1</c:v>
                </c:pt>
                <c:pt idx="1522">
                  <c:v>126778.5</c:v>
                </c:pt>
                <c:pt idx="1523">
                  <c:v>124024</c:v>
                </c:pt>
                <c:pt idx="1524">
                  <c:v>126489.2</c:v>
                </c:pt>
                <c:pt idx="1525">
                  <c:v>124821.9</c:v>
                </c:pt>
                <c:pt idx="1526">
                  <c:v>126224.4</c:v>
                </c:pt>
                <c:pt idx="1527">
                  <c:v>125315.9</c:v>
                </c:pt>
                <c:pt idx="1528">
                  <c:v>125669.3</c:v>
                </c:pt>
                <c:pt idx="1529">
                  <c:v>125960</c:v>
                </c:pt>
                <c:pt idx="1530">
                  <c:v>132607.29999999999</c:v>
                </c:pt>
                <c:pt idx="1531">
                  <c:v>132006.6</c:v>
                </c:pt>
                <c:pt idx="1532">
                  <c:v>131330.4</c:v>
                </c:pt>
                <c:pt idx="1533">
                  <c:v>130717.2</c:v>
                </c:pt>
                <c:pt idx="1534">
                  <c:v>129903.9</c:v>
                </c:pt>
                <c:pt idx="1535">
                  <c:v>116156.5</c:v>
                </c:pt>
                <c:pt idx="1536">
                  <c:v>129429.1</c:v>
                </c:pt>
                <c:pt idx="1537">
                  <c:v>128855.3</c:v>
                </c:pt>
                <c:pt idx="1538">
                  <c:v>118554.8</c:v>
                </c:pt>
                <c:pt idx="1539">
                  <c:v>128467.9</c:v>
                </c:pt>
                <c:pt idx="1540">
                  <c:v>120749.3</c:v>
                </c:pt>
                <c:pt idx="1541">
                  <c:v>128005.3</c:v>
                </c:pt>
                <c:pt idx="1542">
                  <c:v>127692.6</c:v>
                </c:pt>
                <c:pt idx="1543">
                  <c:v>122119.1</c:v>
                </c:pt>
                <c:pt idx="1544">
                  <c:v>127492.1</c:v>
                </c:pt>
                <c:pt idx="1545">
                  <c:v>127266.4</c:v>
                </c:pt>
                <c:pt idx="1546">
                  <c:v>123071.2</c:v>
                </c:pt>
                <c:pt idx="1547">
                  <c:v>126977.7</c:v>
                </c:pt>
                <c:pt idx="1548">
                  <c:v>123882.5</c:v>
                </c:pt>
                <c:pt idx="1549">
                  <c:v>126550.2</c:v>
                </c:pt>
                <c:pt idx="1550">
                  <c:v>124629.6</c:v>
                </c:pt>
                <c:pt idx="1551">
                  <c:v>126210.3</c:v>
                </c:pt>
                <c:pt idx="1552">
                  <c:v>125237.5</c:v>
                </c:pt>
                <c:pt idx="1553">
                  <c:v>125515.8</c:v>
                </c:pt>
                <c:pt idx="1554">
                  <c:v>125882.2</c:v>
                </c:pt>
                <c:pt idx="1555">
                  <c:v>132607.29999999999</c:v>
                </c:pt>
                <c:pt idx="1556">
                  <c:v>132006.6</c:v>
                </c:pt>
                <c:pt idx="1557">
                  <c:v>131330.4</c:v>
                </c:pt>
                <c:pt idx="1558">
                  <c:v>130717.2</c:v>
                </c:pt>
                <c:pt idx="1559">
                  <c:v>129903.9</c:v>
                </c:pt>
                <c:pt idx="1560">
                  <c:v>116156.5</c:v>
                </c:pt>
                <c:pt idx="1561">
                  <c:v>129429.1</c:v>
                </c:pt>
                <c:pt idx="1562">
                  <c:v>128855.3</c:v>
                </c:pt>
                <c:pt idx="1563">
                  <c:v>118554.8</c:v>
                </c:pt>
                <c:pt idx="1564">
                  <c:v>128467.9</c:v>
                </c:pt>
                <c:pt idx="1565">
                  <c:v>120749.3</c:v>
                </c:pt>
                <c:pt idx="1566">
                  <c:v>128005.3</c:v>
                </c:pt>
                <c:pt idx="1567">
                  <c:v>127692.6</c:v>
                </c:pt>
                <c:pt idx="1568">
                  <c:v>122119.1</c:v>
                </c:pt>
                <c:pt idx="1569">
                  <c:v>127492.1</c:v>
                </c:pt>
                <c:pt idx="1570">
                  <c:v>127266.4</c:v>
                </c:pt>
                <c:pt idx="1571">
                  <c:v>123071.2</c:v>
                </c:pt>
                <c:pt idx="1572">
                  <c:v>126977.7</c:v>
                </c:pt>
                <c:pt idx="1573">
                  <c:v>123882.5</c:v>
                </c:pt>
                <c:pt idx="1574">
                  <c:v>126550.2</c:v>
                </c:pt>
                <c:pt idx="1575">
                  <c:v>124629.6</c:v>
                </c:pt>
                <c:pt idx="1576">
                  <c:v>126210.3</c:v>
                </c:pt>
                <c:pt idx="1577">
                  <c:v>125237.5</c:v>
                </c:pt>
                <c:pt idx="1578">
                  <c:v>125515.8</c:v>
                </c:pt>
                <c:pt idx="1579">
                  <c:v>125882.2</c:v>
                </c:pt>
                <c:pt idx="1580">
                  <c:v>132607.29999999999</c:v>
                </c:pt>
                <c:pt idx="1581">
                  <c:v>132006.6</c:v>
                </c:pt>
                <c:pt idx="1582">
                  <c:v>131330.4</c:v>
                </c:pt>
                <c:pt idx="1583">
                  <c:v>130717.2</c:v>
                </c:pt>
                <c:pt idx="1584">
                  <c:v>129903.9</c:v>
                </c:pt>
                <c:pt idx="1585">
                  <c:v>116156.5</c:v>
                </c:pt>
                <c:pt idx="1586">
                  <c:v>129429.1</c:v>
                </c:pt>
                <c:pt idx="1587">
                  <c:v>128855.3</c:v>
                </c:pt>
                <c:pt idx="1588">
                  <c:v>118554.8</c:v>
                </c:pt>
                <c:pt idx="1589">
                  <c:v>128467.9</c:v>
                </c:pt>
                <c:pt idx="1590">
                  <c:v>120749.3</c:v>
                </c:pt>
                <c:pt idx="1591">
                  <c:v>128005.3</c:v>
                </c:pt>
                <c:pt idx="1592">
                  <c:v>127692.6</c:v>
                </c:pt>
                <c:pt idx="1593">
                  <c:v>122119.1</c:v>
                </c:pt>
                <c:pt idx="1594">
                  <c:v>127492.1</c:v>
                </c:pt>
                <c:pt idx="1595">
                  <c:v>127266.4</c:v>
                </c:pt>
                <c:pt idx="1596">
                  <c:v>123071.2</c:v>
                </c:pt>
                <c:pt idx="1597">
                  <c:v>126977.7</c:v>
                </c:pt>
                <c:pt idx="1598">
                  <c:v>123882.5</c:v>
                </c:pt>
                <c:pt idx="1599">
                  <c:v>126550.2</c:v>
                </c:pt>
                <c:pt idx="1600">
                  <c:v>124629.6</c:v>
                </c:pt>
                <c:pt idx="1601">
                  <c:v>126210.3</c:v>
                </c:pt>
                <c:pt idx="1602">
                  <c:v>125237.5</c:v>
                </c:pt>
                <c:pt idx="1603">
                  <c:v>125515.8</c:v>
                </c:pt>
                <c:pt idx="1604">
                  <c:v>125882.2</c:v>
                </c:pt>
                <c:pt idx="1605">
                  <c:v>132628.29999999999</c:v>
                </c:pt>
                <c:pt idx="1606">
                  <c:v>131852.4</c:v>
                </c:pt>
                <c:pt idx="1607">
                  <c:v>131176.20000000001</c:v>
                </c:pt>
                <c:pt idx="1608">
                  <c:v>130563.3</c:v>
                </c:pt>
                <c:pt idx="1609">
                  <c:v>130126</c:v>
                </c:pt>
                <c:pt idx="1610">
                  <c:v>129700.1</c:v>
                </c:pt>
                <c:pt idx="1611">
                  <c:v>129362.5</c:v>
                </c:pt>
                <c:pt idx="1612">
                  <c:v>116571.9</c:v>
                </c:pt>
                <c:pt idx="1613">
                  <c:v>129024.9</c:v>
                </c:pt>
                <c:pt idx="1614">
                  <c:v>128750.7</c:v>
                </c:pt>
                <c:pt idx="1615">
                  <c:v>118539.4</c:v>
                </c:pt>
                <c:pt idx="1616">
                  <c:v>128476.1</c:v>
                </c:pt>
                <c:pt idx="1617">
                  <c:v>128276.3</c:v>
                </c:pt>
                <c:pt idx="1618">
                  <c:v>128076.1</c:v>
                </c:pt>
                <c:pt idx="1619">
                  <c:v>120771.7</c:v>
                </c:pt>
                <c:pt idx="1620">
                  <c:v>127914.4</c:v>
                </c:pt>
                <c:pt idx="1621">
                  <c:v>127689.60000000001</c:v>
                </c:pt>
                <c:pt idx="1622">
                  <c:v>121990.2</c:v>
                </c:pt>
                <c:pt idx="1623">
                  <c:v>127526.9</c:v>
                </c:pt>
                <c:pt idx="1624">
                  <c:v>127351.7</c:v>
                </c:pt>
                <c:pt idx="1625">
                  <c:v>127163.7</c:v>
                </c:pt>
                <c:pt idx="1626">
                  <c:v>123233.9</c:v>
                </c:pt>
                <c:pt idx="1627">
                  <c:v>126862.5</c:v>
                </c:pt>
                <c:pt idx="1628">
                  <c:v>123957</c:v>
                </c:pt>
                <c:pt idx="1629">
                  <c:v>126598.39999999999</c:v>
                </c:pt>
                <c:pt idx="1630">
                  <c:v>124463.6</c:v>
                </c:pt>
                <c:pt idx="1631">
                  <c:v>126283.8</c:v>
                </c:pt>
                <c:pt idx="1632">
                  <c:v>124881.60000000001</c:v>
                </c:pt>
                <c:pt idx="1633">
                  <c:v>125261.2</c:v>
                </c:pt>
                <c:pt idx="1634">
                  <c:v>125640.4</c:v>
                </c:pt>
                <c:pt idx="1635">
                  <c:v>125956</c:v>
                </c:pt>
                <c:pt idx="1636">
                  <c:v>132628.29999999999</c:v>
                </c:pt>
                <c:pt idx="1637">
                  <c:v>131852.4</c:v>
                </c:pt>
                <c:pt idx="1638">
                  <c:v>131176.20000000001</c:v>
                </c:pt>
                <c:pt idx="1639">
                  <c:v>130563.3</c:v>
                </c:pt>
                <c:pt idx="1640">
                  <c:v>130126</c:v>
                </c:pt>
                <c:pt idx="1641">
                  <c:v>129700.1</c:v>
                </c:pt>
                <c:pt idx="1642">
                  <c:v>129362.5</c:v>
                </c:pt>
                <c:pt idx="1643">
                  <c:v>116571.9</c:v>
                </c:pt>
                <c:pt idx="1644">
                  <c:v>129024.9</c:v>
                </c:pt>
                <c:pt idx="1645">
                  <c:v>128750.7</c:v>
                </c:pt>
                <c:pt idx="1646">
                  <c:v>118539.4</c:v>
                </c:pt>
                <c:pt idx="1647">
                  <c:v>128476.1</c:v>
                </c:pt>
                <c:pt idx="1648">
                  <c:v>128276.3</c:v>
                </c:pt>
                <c:pt idx="1649">
                  <c:v>128076.1</c:v>
                </c:pt>
                <c:pt idx="1650">
                  <c:v>120771.7</c:v>
                </c:pt>
                <c:pt idx="1651">
                  <c:v>127914.4</c:v>
                </c:pt>
                <c:pt idx="1652">
                  <c:v>127689.60000000001</c:v>
                </c:pt>
                <c:pt idx="1653">
                  <c:v>121990.2</c:v>
                </c:pt>
                <c:pt idx="1654">
                  <c:v>127526.9</c:v>
                </c:pt>
                <c:pt idx="1655">
                  <c:v>127351.7</c:v>
                </c:pt>
                <c:pt idx="1656">
                  <c:v>127163.7</c:v>
                </c:pt>
                <c:pt idx="1657">
                  <c:v>123233.9</c:v>
                </c:pt>
                <c:pt idx="1658">
                  <c:v>126862.5</c:v>
                </c:pt>
                <c:pt idx="1659">
                  <c:v>123957</c:v>
                </c:pt>
                <c:pt idx="1660">
                  <c:v>126598.39999999999</c:v>
                </c:pt>
                <c:pt idx="1661">
                  <c:v>124463.6</c:v>
                </c:pt>
                <c:pt idx="1662">
                  <c:v>126283.8</c:v>
                </c:pt>
                <c:pt idx="1663">
                  <c:v>124881.60000000001</c:v>
                </c:pt>
                <c:pt idx="1664">
                  <c:v>125261.2</c:v>
                </c:pt>
                <c:pt idx="1665">
                  <c:v>125640.4</c:v>
                </c:pt>
                <c:pt idx="1666">
                  <c:v>125956</c:v>
                </c:pt>
                <c:pt idx="1667">
                  <c:v>132628.29999999999</c:v>
                </c:pt>
                <c:pt idx="1668">
                  <c:v>131852.4</c:v>
                </c:pt>
                <c:pt idx="1669">
                  <c:v>131176.20000000001</c:v>
                </c:pt>
                <c:pt idx="1670">
                  <c:v>130563.3</c:v>
                </c:pt>
                <c:pt idx="1671">
                  <c:v>130126</c:v>
                </c:pt>
                <c:pt idx="1672">
                  <c:v>129700.1</c:v>
                </c:pt>
                <c:pt idx="1673">
                  <c:v>129362.5</c:v>
                </c:pt>
                <c:pt idx="1674">
                  <c:v>116571.9</c:v>
                </c:pt>
                <c:pt idx="1675">
                  <c:v>129024.9</c:v>
                </c:pt>
                <c:pt idx="1676">
                  <c:v>128750.7</c:v>
                </c:pt>
                <c:pt idx="1677">
                  <c:v>118539.4</c:v>
                </c:pt>
                <c:pt idx="1678">
                  <c:v>128476.1</c:v>
                </c:pt>
                <c:pt idx="1679">
                  <c:v>128276.3</c:v>
                </c:pt>
                <c:pt idx="1680">
                  <c:v>128076.1</c:v>
                </c:pt>
                <c:pt idx="1681">
                  <c:v>120771.7</c:v>
                </c:pt>
                <c:pt idx="1682">
                  <c:v>127914.4</c:v>
                </c:pt>
                <c:pt idx="1683">
                  <c:v>127689.60000000001</c:v>
                </c:pt>
                <c:pt idx="1684">
                  <c:v>121990.2</c:v>
                </c:pt>
                <c:pt idx="1685">
                  <c:v>127526.9</c:v>
                </c:pt>
                <c:pt idx="1686">
                  <c:v>127351.7</c:v>
                </c:pt>
                <c:pt idx="1687">
                  <c:v>127163.7</c:v>
                </c:pt>
                <c:pt idx="1688">
                  <c:v>123233.9</c:v>
                </c:pt>
                <c:pt idx="1689">
                  <c:v>126862.5</c:v>
                </c:pt>
                <c:pt idx="1690">
                  <c:v>123957</c:v>
                </c:pt>
                <c:pt idx="1691">
                  <c:v>126598.39999999999</c:v>
                </c:pt>
                <c:pt idx="1692">
                  <c:v>124463.6</c:v>
                </c:pt>
                <c:pt idx="1693">
                  <c:v>126283.8</c:v>
                </c:pt>
                <c:pt idx="1694">
                  <c:v>124881.60000000001</c:v>
                </c:pt>
                <c:pt idx="1695">
                  <c:v>125261.2</c:v>
                </c:pt>
                <c:pt idx="1696">
                  <c:v>125640.4</c:v>
                </c:pt>
                <c:pt idx="1697">
                  <c:v>125956</c:v>
                </c:pt>
                <c:pt idx="1698">
                  <c:v>129229.3</c:v>
                </c:pt>
                <c:pt idx="1699">
                  <c:v>128264.8</c:v>
                </c:pt>
                <c:pt idx="1700">
                  <c:v>119344.2</c:v>
                </c:pt>
                <c:pt idx="1701">
                  <c:v>127626.6</c:v>
                </c:pt>
                <c:pt idx="1702">
                  <c:v>127113.8</c:v>
                </c:pt>
                <c:pt idx="1703">
                  <c:v>120328.1</c:v>
                </c:pt>
                <c:pt idx="1704">
                  <c:v>126714.2</c:v>
                </c:pt>
                <c:pt idx="1705">
                  <c:v>120926.8</c:v>
                </c:pt>
                <c:pt idx="1706">
                  <c:v>121562.3</c:v>
                </c:pt>
                <c:pt idx="1707">
                  <c:v>126416.7</c:v>
                </c:pt>
                <c:pt idx="1708">
                  <c:v>122070.5</c:v>
                </c:pt>
                <c:pt idx="1709">
                  <c:v>126217.2</c:v>
                </c:pt>
                <c:pt idx="1710">
                  <c:v>122578.1</c:v>
                </c:pt>
                <c:pt idx="1711">
                  <c:v>125992.1</c:v>
                </c:pt>
                <c:pt idx="1712">
                  <c:v>123135.8</c:v>
                </c:pt>
                <c:pt idx="1713">
                  <c:v>125841.5</c:v>
                </c:pt>
                <c:pt idx="1714">
                  <c:v>123528.5</c:v>
                </c:pt>
                <c:pt idx="1715">
                  <c:v>124009.5</c:v>
                </c:pt>
                <c:pt idx="1716">
                  <c:v>125715.6</c:v>
                </c:pt>
                <c:pt idx="1717">
                  <c:v>124515.1</c:v>
                </c:pt>
                <c:pt idx="1718">
                  <c:v>124932.4</c:v>
                </c:pt>
                <c:pt idx="1719">
                  <c:v>125324.2</c:v>
                </c:pt>
                <c:pt idx="1720">
                  <c:v>125526.3</c:v>
                </c:pt>
                <c:pt idx="1721">
                  <c:v>129229.3</c:v>
                </c:pt>
                <c:pt idx="1722">
                  <c:v>128264.8</c:v>
                </c:pt>
                <c:pt idx="1723">
                  <c:v>119344.2</c:v>
                </c:pt>
                <c:pt idx="1724">
                  <c:v>127626.6</c:v>
                </c:pt>
                <c:pt idx="1725">
                  <c:v>127113.8</c:v>
                </c:pt>
                <c:pt idx="1726">
                  <c:v>120328.1</c:v>
                </c:pt>
                <c:pt idx="1727">
                  <c:v>126714.2</c:v>
                </c:pt>
                <c:pt idx="1728">
                  <c:v>120926.8</c:v>
                </c:pt>
                <c:pt idx="1729">
                  <c:v>121562.3</c:v>
                </c:pt>
                <c:pt idx="1730">
                  <c:v>126416.7</c:v>
                </c:pt>
                <c:pt idx="1731">
                  <c:v>122070.5</c:v>
                </c:pt>
                <c:pt idx="1732">
                  <c:v>126217.2</c:v>
                </c:pt>
                <c:pt idx="1733">
                  <c:v>122578.1</c:v>
                </c:pt>
                <c:pt idx="1734">
                  <c:v>125992.1</c:v>
                </c:pt>
                <c:pt idx="1735">
                  <c:v>123135.8</c:v>
                </c:pt>
                <c:pt idx="1736">
                  <c:v>125841.5</c:v>
                </c:pt>
                <c:pt idx="1737">
                  <c:v>123528.5</c:v>
                </c:pt>
                <c:pt idx="1738">
                  <c:v>124009.5</c:v>
                </c:pt>
                <c:pt idx="1739">
                  <c:v>125715.6</c:v>
                </c:pt>
                <c:pt idx="1740">
                  <c:v>124515.1</c:v>
                </c:pt>
                <c:pt idx="1741">
                  <c:v>124932.4</c:v>
                </c:pt>
                <c:pt idx="1742">
                  <c:v>125324.2</c:v>
                </c:pt>
                <c:pt idx="1743">
                  <c:v>125526.3</c:v>
                </c:pt>
                <c:pt idx="1744">
                  <c:v>129229.3</c:v>
                </c:pt>
                <c:pt idx="1745">
                  <c:v>128264.8</c:v>
                </c:pt>
                <c:pt idx="1746">
                  <c:v>119344.2</c:v>
                </c:pt>
                <c:pt idx="1747">
                  <c:v>127626.6</c:v>
                </c:pt>
                <c:pt idx="1748">
                  <c:v>127113.8</c:v>
                </c:pt>
                <c:pt idx="1749">
                  <c:v>120328.1</c:v>
                </c:pt>
                <c:pt idx="1750">
                  <c:v>126714.2</c:v>
                </c:pt>
                <c:pt idx="1751">
                  <c:v>120926.8</c:v>
                </c:pt>
                <c:pt idx="1752">
                  <c:v>121562.3</c:v>
                </c:pt>
                <c:pt idx="1753">
                  <c:v>126416.7</c:v>
                </c:pt>
                <c:pt idx="1754">
                  <c:v>122070.5</c:v>
                </c:pt>
                <c:pt idx="1755">
                  <c:v>126217.2</c:v>
                </c:pt>
                <c:pt idx="1756">
                  <c:v>122578.1</c:v>
                </c:pt>
                <c:pt idx="1757">
                  <c:v>125992.1</c:v>
                </c:pt>
                <c:pt idx="1758">
                  <c:v>123135.8</c:v>
                </c:pt>
                <c:pt idx="1759">
                  <c:v>125841.5</c:v>
                </c:pt>
                <c:pt idx="1760">
                  <c:v>123528.5</c:v>
                </c:pt>
                <c:pt idx="1761">
                  <c:v>124009.5</c:v>
                </c:pt>
                <c:pt idx="1762">
                  <c:v>125715.6</c:v>
                </c:pt>
                <c:pt idx="1763">
                  <c:v>124515.1</c:v>
                </c:pt>
                <c:pt idx="1764">
                  <c:v>124932.4</c:v>
                </c:pt>
                <c:pt idx="1765">
                  <c:v>125324.2</c:v>
                </c:pt>
                <c:pt idx="1766">
                  <c:v>125526.3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832672"/>
        <c:axId val="505833064"/>
      </c:scatterChart>
      <c:valAx>
        <c:axId val="505832672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5833064"/>
        <c:crosses val="autoZero"/>
        <c:crossBetween val="midCat"/>
      </c:valAx>
      <c:valAx>
        <c:axId val="505833064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58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PERM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'Input-PERM'!$AK$4:$AK$8</c:f>
              <c:numCache>
                <c:formatCode>General</c:formatCode>
                <c:ptCount val="5"/>
                <c:pt idx="0">
                  <c:v>34593.520600000003</c:v>
                </c:pt>
                <c:pt idx="1">
                  <c:v>56093.574000000001</c:v>
                </c:pt>
                <c:pt idx="2">
                  <c:v>81403.9516</c:v>
                </c:pt>
                <c:pt idx="3">
                  <c:v>60038.2736</c:v>
                </c:pt>
                <c:pt idx="4">
                  <c:v>34593.520600000003</c:v>
                </c:pt>
              </c:numCache>
            </c:numRef>
          </c:xVal>
          <c:yVal>
            <c:numRef>
              <c:f>'Input-PERM'!$AL$4:$AL$8</c:f>
              <c:numCache>
                <c:formatCode>General</c:formatCode>
                <c:ptCount val="5"/>
                <c:pt idx="0">
                  <c:v>119478.5687</c:v>
                </c:pt>
                <c:pt idx="1">
                  <c:v>104424.0693</c:v>
                </c:pt>
                <c:pt idx="2">
                  <c:v>140571.03469999999</c:v>
                </c:pt>
                <c:pt idx="3">
                  <c:v>155531.44349999999</c:v>
                </c:pt>
                <c:pt idx="4">
                  <c:v>119478.5687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'Input-PERM'!$AB$4:$AB$1770</c:f>
              <c:numCache>
                <c:formatCode>General</c:formatCode>
                <c:ptCount val="1767"/>
                <c:pt idx="0">
                  <c:v>50903.5</c:v>
                </c:pt>
                <c:pt idx="1">
                  <c:v>51367.1</c:v>
                </c:pt>
                <c:pt idx="2">
                  <c:v>51754.9</c:v>
                </c:pt>
                <c:pt idx="3">
                  <c:v>52093.5</c:v>
                </c:pt>
                <c:pt idx="4">
                  <c:v>52318.6</c:v>
                </c:pt>
                <c:pt idx="5">
                  <c:v>52581.7</c:v>
                </c:pt>
                <c:pt idx="6">
                  <c:v>52807.7</c:v>
                </c:pt>
                <c:pt idx="7">
                  <c:v>53096.800000000003</c:v>
                </c:pt>
                <c:pt idx="8">
                  <c:v>53374</c:v>
                </c:pt>
                <c:pt idx="9">
                  <c:v>53526.2</c:v>
                </c:pt>
                <c:pt idx="10">
                  <c:v>53640.4</c:v>
                </c:pt>
                <c:pt idx="11">
                  <c:v>53793.3</c:v>
                </c:pt>
                <c:pt idx="12">
                  <c:v>54099.4</c:v>
                </c:pt>
                <c:pt idx="13">
                  <c:v>54356</c:v>
                </c:pt>
                <c:pt idx="14">
                  <c:v>54511.199999999997</c:v>
                </c:pt>
                <c:pt idx="15">
                  <c:v>54718.5</c:v>
                </c:pt>
                <c:pt idx="16">
                  <c:v>54738.2</c:v>
                </c:pt>
                <c:pt idx="17">
                  <c:v>50903.5</c:v>
                </c:pt>
                <c:pt idx="18">
                  <c:v>51367.1</c:v>
                </c:pt>
                <c:pt idx="19">
                  <c:v>51754.9</c:v>
                </c:pt>
                <c:pt idx="20">
                  <c:v>52093.5</c:v>
                </c:pt>
                <c:pt idx="21">
                  <c:v>52318.6</c:v>
                </c:pt>
                <c:pt idx="22">
                  <c:v>52581.7</c:v>
                </c:pt>
                <c:pt idx="23">
                  <c:v>52807.7</c:v>
                </c:pt>
                <c:pt idx="24">
                  <c:v>53096.800000000003</c:v>
                </c:pt>
                <c:pt idx="25">
                  <c:v>53374</c:v>
                </c:pt>
                <c:pt idx="26">
                  <c:v>53526.2</c:v>
                </c:pt>
                <c:pt idx="27">
                  <c:v>53640.4</c:v>
                </c:pt>
                <c:pt idx="28">
                  <c:v>53793.3</c:v>
                </c:pt>
                <c:pt idx="29">
                  <c:v>54099.4</c:v>
                </c:pt>
                <c:pt idx="30">
                  <c:v>54356</c:v>
                </c:pt>
                <c:pt idx="31">
                  <c:v>54511.199999999997</c:v>
                </c:pt>
                <c:pt idx="32">
                  <c:v>54718.5</c:v>
                </c:pt>
                <c:pt idx="33">
                  <c:v>54738.2</c:v>
                </c:pt>
                <c:pt idx="34">
                  <c:v>50903.5</c:v>
                </c:pt>
                <c:pt idx="35">
                  <c:v>51367.1</c:v>
                </c:pt>
                <c:pt idx="36">
                  <c:v>51754.9</c:v>
                </c:pt>
                <c:pt idx="37">
                  <c:v>52093.5</c:v>
                </c:pt>
                <c:pt idx="38">
                  <c:v>52318.6</c:v>
                </c:pt>
                <c:pt idx="39">
                  <c:v>52581.7</c:v>
                </c:pt>
                <c:pt idx="40">
                  <c:v>52807.7</c:v>
                </c:pt>
                <c:pt idx="41">
                  <c:v>53096.800000000003</c:v>
                </c:pt>
                <c:pt idx="42">
                  <c:v>53374</c:v>
                </c:pt>
                <c:pt idx="43">
                  <c:v>53526.2</c:v>
                </c:pt>
                <c:pt idx="44">
                  <c:v>53640.4</c:v>
                </c:pt>
                <c:pt idx="45">
                  <c:v>53793.3</c:v>
                </c:pt>
                <c:pt idx="46">
                  <c:v>54099.4</c:v>
                </c:pt>
                <c:pt idx="47">
                  <c:v>54356</c:v>
                </c:pt>
                <c:pt idx="48">
                  <c:v>54511.199999999997</c:v>
                </c:pt>
                <c:pt idx="49">
                  <c:v>54718.5</c:v>
                </c:pt>
                <c:pt idx="50">
                  <c:v>54738.2</c:v>
                </c:pt>
                <c:pt idx="51">
                  <c:v>50182.1</c:v>
                </c:pt>
                <c:pt idx="52">
                  <c:v>51075.8</c:v>
                </c:pt>
                <c:pt idx="53">
                  <c:v>51934.7</c:v>
                </c:pt>
                <c:pt idx="54">
                  <c:v>52772.3</c:v>
                </c:pt>
                <c:pt idx="55">
                  <c:v>53036.4</c:v>
                </c:pt>
                <c:pt idx="56">
                  <c:v>53209.599999999999</c:v>
                </c:pt>
                <c:pt idx="57">
                  <c:v>53369.8</c:v>
                </c:pt>
                <c:pt idx="58">
                  <c:v>53561.7</c:v>
                </c:pt>
                <c:pt idx="59">
                  <c:v>54330.1</c:v>
                </c:pt>
                <c:pt idx="60">
                  <c:v>54575.5</c:v>
                </c:pt>
                <c:pt idx="61">
                  <c:v>55975.7</c:v>
                </c:pt>
                <c:pt idx="62">
                  <c:v>56221.1</c:v>
                </c:pt>
                <c:pt idx="63">
                  <c:v>56325.1</c:v>
                </c:pt>
                <c:pt idx="64">
                  <c:v>56520</c:v>
                </c:pt>
                <c:pt idx="65">
                  <c:v>56695.9</c:v>
                </c:pt>
                <c:pt idx="66">
                  <c:v>50182.1</c:v>
                </c:pt>
                <c:pt idx="67">
                  <c:v>51075.8</c:v>
                </c:pt>
                <c:pt idx="68">
                  <c:v>51934.7</c:v>
                </c:pt>
                <c:pt idx="69">
                  <c:v>52772.3</c:v>
                </c:pt>
                <c:pt idx="70">
                  <c:v>53036.4</c:v>
                </c:pt>
                <c:pt idx="71">
                  <c:v>53209.599999999999</c:v>
                </c:pt>
                <c:pt idx="72">
                  <c:v>53369.8</c:v>
                </c:pt>
                <c:pt idx="73">
                  <c:v>53561.7</c:v>
                </c:pt>
                <c:pt idx="74">
                  <c:v>54330.1</c:v>
                </c:pt>
                <c:pt idx="75">
                  <c:v>54575.5</c:v>
                </c:pt>
                <c:pt idx="76">
                  <c:v>55975.7</c:v>
                </c:pt>
                <c:pt idx="77">
                  <c:v>56221.1</c:v>
                </c:pt>
                <c:pt idx="78">
                  <c:v>56325.1</c:v>
                </c:pt>
                <c:pt idx="79">
                  <c:v>56520</c:v>
                </c:pt>
                <c:pt idx="80">
                  <c:v>56695.9</c:v>
                </c:pt>
                <c:pt idx="81">
                  <c:v>50182.1</c:v>
                </c:pt>
                <c:pt idx="82">
                  <c:v>51075.8</c:v>
                </c:pt>
                <c:pt idx="83">
                  <c:v>51934.7</c:v>
                </c:pt>
                <c:pt idx="84">
                  <c:v>52772.3</c:v>
                </c:pt>
                <c:pt idx="85">
                  <c:v>53036.4</c:v>
                </c:pt>
                <c:pt idx="86">
                  <c:v>53209.599999999999</c:v>
                </c:pt>
                <c:pt idx="87">
                  <c:v>53369.8</c:v>
                </c:pt>
                <c:pt idx="88">
                  <c:v>53561.7</c:v>
                </c:pt>
                <c:pt idx="89">
                  <c:v>54330.1</c:v>
                </c:pt>
                <c:pt idx="90">
                  <c:v>54575.5</c:v>
                </c:pt>
                <c:pt idx="91">
                  <c:v>55975.7</c:v>
                </c:pt>
                <c:pt idx="92">
                  <c:v>56221.1</c:v>
                </c:pt>
                <c:pt idx="93">
                  <c:v>56325.1</c:v>
                </c:pt>
                <c:pt idx="94">
                  <c:v>56520</c:v>
                </c:pt>
                <c:pt idx="95">
                  <c:v>56695.9</c:v>
                </c:pt>
                <c:pt idx="96">
                  <c:v>47783.5</c:v>
                </c:pt>
                <c:pt idx="97">
                  <c:v>49123.4</c:v>
                </c:pt>
                <c:pt idx="98">
                  <c:v>50388.5</c:v>
                </c:pt>
                <c:pt idx="99">
                  <c:v>51378.3</c:v>
                </c:pt>
                <c:pt idx="100">
                  <c:v>52520</c:v>
                </c:pt>
                <c:pt idx="101">
                  <c:v>53135.199999999997</c:v>
                </c:pt>
                <c:pt idx="102">
                  <c:v>53700.5</c:v>
                </c:pt>
                <c:pt idx="103">
                  <c:v>54052.5</c:v>
                </c:pt>
                <c:pt idx="104">
                  <c:v>54405.2</c:v>
                </c:pt>
                <c:pt idx="105">
                  <c:v>54858.9</c:v>
                </c:pt>
                <c:pt idx="106">
                  <c:v>55250.3</c:v>
                </c:pt>
                <c:pt idx="107">
                  <c:v>55591.5</c:v>
                </c:pt>
                <c:pt idx="108">
                  <c:v>55947.199999999997</c:v>
                </c:pt>
                <c:pt idx="109">
                  <c:v>56202.8</c:v>
                </c:pt>
                <c:pt idx="110">
                  <c:v>56613.5</c:v>
                </c:pt>
                <c:pt idx="111">
                  <c:v>56922.9</c:v>
                </c:pt>
                <c:pt idx="112">
                  <c:v>57310.7</c:v>
                </c:pt>
                <c:pt idx="113">
                  <c:v>57687.3</c:v>
                </c:pt>
                <c:pt idx="114">
                  <c:v>58156.2</c:v>
                </c:pt>
                <c:pt idx="115">
                  <c:v>47783.5</c:v>
                </c:pt>
                <c:pt idx="116">
                  <c:v>49123.4</c:v>
                </c:pt>
                <c:pt idx="117">
                  <c:v>50388.5</c:v>
                </c:pt>
                <c:pt idx="118">
                  <c:v>51378.3</c:v>
                </c:pt>
                <c:pt idx="119">
                  <c:v>52520</c:v>
                </c:pt>
                <c:pt idx="120">
                  <c:v>53135.199999999997</c:v>
                </c:pt>
                <c:pt idx="121">
                  <c:v>53700.5</c:v>
                </c:pt>
                <c:pt idx="122">
                  <c:v>54052.5</c:v>
                </c:pt>
                <c:pt idx="123">
                  <c:v>54405.2</c:v>
                </c:pt>
                <c:pt idx="124">
                  <c:v>54858.9</c:v>
                </c:pt>
                <c:pt idx="125">
                  <c:v>55250.3</c:v>
                </c:pt>
                <c:pt idx="126">
                  <c:v>55591.5</c:v>
                </c:pt>
                <c:pt idx="127">
                  <c:v>55947.199999999997</c:v>
                </c:pt>
                <c:pt idx="128">
                  <c:v>56202.8</c:v>
                </c:pt>
                <c:pt idx="129">
                  <c:v>56613.5</c:v>
                </c:pt>
                <c:pt idx="130">
                  <c:v>56922.9</c:v>
                </c:pt>
                <c:pt idx="131">
                  <c:v>57310.7</c:v>
                </c:pt>
                <c:pt idx="132">
                  <c:v>57687.3</c:v>
                </c:pt>
                <c:pt idx="133">
                  <c:v>58156.2</c:v>
                </c:pt>
                <c:pt idx="134">
                  <c:v>47783.5</c:v>
                </c:pt>
                <c:pt idx="135">
                  <c:v>49123.4</c:v>
                </c:pt>
                <c:pt idx="136">
                  <c:v>50388.5</c:v>
                </c:pt>
                <c:pt idx="137">
                  <c:v>51378.3</c:v>
                </c:pt>
                <c:pt idx="138">
                  <c:v>52520</c:v>
                </c:pt>
                <c:pt idx="139">
                  <c:v>53135.199999999997</c:v>
                </c:pt>
                <c:pt idx="140">
                  <c:v>53700.5</c:v>
                </c:pt>
                <c:pt idx="141">
                  <c:v>54052.5</c:v>
                </c:pt>
                <c:pt idx="142">
                  <c:v>54405.2</c:v>
                </c:pt>
                <c:pt idx="143">
                  <c:v>54858.9</c:v>
                </c:pt>
                <c:pt idx="144">
                  <c:v>55250.3</c:v>
                </c:pt>
                <c:pt idx="145">
                  <c:v>55591.5</c:v>
                </c:pt>
                <c:pt idx="146">
                  <c:v>55947.199999999997</c:v>
                </c:pt>
                <c:pt idx="147">
                  <c:v>56202.8</c:v>
                </c:pt>
                <c:pt idx="148">
                  <c:v>56613.5</c:v>
                </c:pt>
                <c:pt idx="149">
                  <c:v>56922.9</c:v>
                </c:pt>
                <c:pt idx="150">
                  <c:v>57310.7</c:v>
                </c:pt>
                <c:pt idx="151">
                  <c:v>57687.3</c:v>
                </c:pt>
                <c:pt idx="152">
                  <c:v>58156.2</c:v>
                </c:pt>
                <c:pt idx="153">
                  <c:v>44252.6</c:v>
                </c:pt>
                <c:pt idx="154">
                  <c:v>46659.5</c:v>
                </c:pt>
                <c:pt idx="155">
                  <c:v>48803.199999999997</c:v>
                </c:pt>
                <c:pt idx="156">
                  <c:v>49768.4</c:v>
                </c:pt>
                <c:pt idx="157">
                  <c:v>50596.1</c:v>
                </c:pt>
                <c:pt idx="158">
                  <c:v>51474.400000000001</c:v>
                </c:pt>
                <c:pt idx="159">
                  <c:v>52215.6</c:v>
                </c:pt>
                <c:pt idx="160">
                  <c:v>52856</c:v>
                </c:pt>
                <c:pt idx="161">
                  <c:v>53547.199999999997</c:v>
                </c:pt>
                <c:pt idx="162">
                  <c:v>54189</c:v>
                </c:pt>
                <c:pt idx="163">
                  <c:v>54705.1</c:v>
                </c:pt>
                <c:pt idx="164">
                  <c:v>55083.3</c:v>
                </c:pt>
                <c:pt idx="165">
                  <c:v>55499.3</c:v>
                </c:pt>
                <c:pt idx="166">
                  <c:v>55827.8</c:v>
                </c:pt>
                <c:pt idx="167">
                  <c:v>56093.5</c:v>
                </c:pt>
                <c:pt idx="168">
                  <c:v>56473.8</c:v>
                </c:pt>
                <c:pt idx="169">
                  <c:v>56830.1</c:v>
                </c:pt>
                <c:pt idx="170">
                  <c:v>57199.5</c:v>
                </c:pt>
                <c:pt idx="171">
                  <c:v>57545.3</c:v>
                </c:pt>
                <c:pt idx="172">
                  <c:v>57878</c:v>
                </c:pt>
                <c:pt idx="173">
                  <c:v>58212.6</c:v>
                </c:pt>
                <c:pt idx="174">
                  <c:v>58624</c:v>
                </c:pt>
                <c:pt idx="175">
                  <c:v>58997.4</c:v>
                </c:pt>
                <c:pt idx="176">
                  <c:v>59590.6</c:v>
                </c:pt>
                <c:pt idx="177">
                  <c:v>60132.5</c:v>
                </c:pt>
                <c:pt idx="178">
                  <c:v>44252.6</c:v>
                </c:pt>
                <c:pt idx="179">
                  <c:v>46659.5</c:v>
                </c:pt>
                <c:pt idx="180">
                  <c:v>48803.199999999997</c:v>
                </c:pt>
                <c:pt idx="181">
                  <c:v>49768.4</c:v>
                </c:pt>
                <c:pt idx="182">
                  <c:v>50596.1</c:v>
                </c:pt>
                <c:pt idx="183">
                  <c:v>51474.400000000001</c:v>
                </c:pt>
                <c:pt idx="184">
                  <c:v>52215.6</c:v>
                </c:pt>
                <c:pt idx="185">
                  <c:v>52856</c:v>
                </c:pt>
                <c:pt idx="186">
                  <c:v>53547.199999999997</c:v>
                </c:pt>
                <c:pt idx="187">
                  <c:v>54189</c:v>
                </c:pt>
                <c:pt idx="188">
                  <c:v>54705.1</c:v>
                </c:pt>
                <c:pt idx="189">
                  <c:v>55083.3</c:v>
                </c:pt>
                <c:pt idx="190">
                  <c:v>55499.3</c:v>
                </c:pt>
                <c:pt idx="191">
                  <c:v>55827.8</c:v>
                </c:pt>
                <c:pt idx="192">
                  <c:v>56093.5</c:v>
                </c:pt>
                <c:pt idx="193">
                  <c:v>56473.8</c:v>
                </c:pt>
                <c:pt idx="194">
                  <c:v>56830.1</c:v>
                </c:pt>
                <c:pt idx="195">
                  <c:v>57199.5</c:v>
                </c:pt>
                <c:pt idx="196">
                  <c:v>57545.3</c:v>
                </c:pt>
                <c:pt idx="197">
                  <c:v>57878</c:v>
                </c:pt>
                <c:pt idx="198">
                  <c:v>58212.6</c:v>
                </c:pt>
                <c:pt idx="199">
                  <c:v>58624</c:v>
                </c:pt>
                <c:pt idx="200">
                  <c:v>58997.4</c:v>
                </c:pt>
                <c:pt idx="201">
                  <c:v>59590.6</c:v>
                </c:pt>
                <c:pt idx="202">
                  <c:v>60132.5</c:v>
                </c:pt>
                <c:pt idx="203">
                  <c:v>44252.6</c:v>
                </c:pt>
                <c:pt idx="204">
                  <c:v>46659.5</c:v>
                </c:pt>
                <c:pt idx="205">
                  <c:v>48803.199999999997</c:v>
                </c:pt>
                <c:pt idx="206">
                  <c:v>49768.4</c:v>
                </c:pt>
                <c:pt idx="207">
                  <c:v>50596.1</c:v>
                </c:pt>
                <c:pt idx="208">
                  <c:v>51474.400000000001</c:v>
                </c:pt>
                <c:pt idx="209">
                  <c:v>52215.6</c:v>
                </c:pt>
                <c:pt idx="210">
                  <c:v>52856</c:v>
                </c:pt>
                <c:pt idx="211">
                  <c:v>53547.199999999997</c:v>
                </c:pt>
                <c:pt idx="212">
                  <c:v>54189</c:v>
                </c:pt>
                <c:pt idx="213">
                  <c:v>54705.1</c:v>
                </c:pt>
                <c:pt idx="214">
                  <c:v>55083.3</c:v>
                </c:pt>
                <c:pt idx="215">
                  <c:v>55499.3</c:v>
                </c:pt>
                <c:pt idx="216">
                  <c:v>55827.8</c:v>
                </c:pt>
                <c:pt idx="217">
                  <c:v>56093.5</c:v>
                </c:pt>
                <c:pt idx="218">
                  <c:v>56473.8</c:v>
                </c:pt>
                <c:pt idx="219">
                  <c:v>56830.1</c:v>
                </c:pt>
                <c:pt idx="220">
                  <c:v>57199.5</c:v>
                </c:pt>
                <c:pt idx="221">
                  <c:v>57545.3</c:v>
                </c:pt>
                <c:pt idx="222">
                  <c:v>57878</c:v>
                </c:pt>
                <c:pt idx="223">
                  <c:v>58212.6</c:v>
                </c:pt>
                <c:pt idx="224">
                  <c:v>58624</c:v>
                </c:pt>
                <c:pt idx="225">
                  <c:v>58997.4</c:v>
                </c:pt>
                <c:pt idx="226">
                  <c:v>59590.6</c:v>
                </c:pt>
                <c:pt idx="227">
                  <c:v>60132.5</c:v>
                </c:pt>
                <c:pt idx="228">
                  <c:v>44478</c:v>
                </c:pt>
                <c:pt idx="229">
                  <c:v>47851.1</c:v>
                </c:pt>
                <c:pt idx="230">
                  <c:v>49369.1</c:v>
                </c:pt>
                <c:pt idx="231">
                  <c:v>50247.4</c:v>
                </c:pt>
                <c:pt idx="232">
                  <c:v>50925.2</c:v>
                </c:pt>
                <c:pt idx="233">
                  <c:v>51603</c:v>
                </c:pt>
                <c:pt idx="234">
                  <c:v>52306.1</c:v>
                </c:pt>
                <c:pt idx="235">
                  <c:v>53009.5</c:v>
                </c:pt>
                <c:pt idx="236">
                  <c:v>53625.3</c:v>
                </c:pt>
                <c:pt idx="237">
                  <c:v>54178.5</c:v>
                </c:pt>
                <c:pt idx="238">
                  <c:v>54707</c:v>
                </c:pt>
                <c:pt idx="239">
                  <c:v>55185</c:v>
                </c:pt>
                <c:pt idx="240">
                  <c:v>55650.9</c:v>
                </c:pt>
                <c:pt idx="241">
                  <c:v>56142.400000000001</c:v>
                </c:pt>
                <c:pt idx="242">
                  <c:v>56597.1</c:v>
                </c:pt>
                <c:pt idx="243">
                  <c:v>56862.5</c:v>
                </c:pt>
                <c:pt idx="244">
                  <c:v>57040.7</c:v>
                </c:pt>
                <c:pt idx="245">
                  <c:v>57193.2</c:v>
                </c:pt>
                <c:pt idx="246">
                  <c:v>57411.1</c:v>
                </c:pt>
                <c:pt idx="247">
                  <c:v>57680.4</c:v>
                </c:pt>
                <c:pt idx="248">
                  <c:v>57899</c:v>
                </c:pt>
                <c:pt idx="249">
                  <c:v>58092.5</c:v>
                </c:pt>
                <c:pt idx="250">
                  <c:v>58479</c:v>
                </c:pt>
                <c:pt idx="251">
                  <c:v>58994.1</c:v>
                </c:pt>
                <c:pt idx="252">
                  <c:v>59548.6</c:v>
                </c:pt>
                <c:pt idx="253">
                  <c:v>60217.5</c:v>
                </c:pt>
                <c:pt idx="254">
                  <c:v>44478</c:v>
                </c:pt>
                <c:pt idx="255">
                  <c:v>47851.1</c:v>
                </c:pt>
                <c:pt idx="256">
                  <c:v>49369.1</c:v>
                </c:pt>
                <c:pt idx="257">
                  <c:v>50247.4</c:v>
                </c:pt>
                <c:pt idx="258">
                  <c:v>50925.2</c:v>
                </c:pt>
                <c:pt idx="259">
                  <c:v>51603</c:v>
                </c:pt>
                <c:pt idx="260">
                  <c:v>52306.1</c:v>
                </c:pt>
                <c:pt idx="261">
                  <c:v>53009.5</c:v>
                </c:pt>
                <c:pt idx="262">
                  <c:v>53625.3</c:v>
                </c:pt>
                <c:pt idx="263">
                  <c:v>54178.5</c:v>
                </c:pt>
                <c:pt idx="264">
                  <c:v>54707</c:v>
                </c:pt>
                <c:pt idx="265">
                  <c:v>55185</c:v>
                </c:pt>
                <c:pt idx="266">
                  <c:v>55650.9</c:v>
                </c:pt>
                <c:pt idx="267">
                  <c:v>56142.400000000001</c:v>
                </c:pt>
                <c:pt idx="268">
                  <c:v>56597.1</c:v>
                </c:pt>
                <c:pt idx="269">
                  <c:v>56862.5</c:v>
                </c:pt>
                <c:pt idx="270">
                  <c:v>57040.7</c:v>
                </c:pt>
                <c:pt idx="271">
                  <c:v>57193.2</c:v>
                </c:pt>
                <c:pt idx="272">
                  <c:v>57411.1</c:v>
                </c:pt>
                <c:pt idx="273">
                  <c:v>57680.4</c:v>
                </c:pt>
                <c:pt idx="274">
                  <c:v>57899</c:v>
                </c:pt>
                <c:pt idx="275">
                  <c:v>58092.5</c:v>
                </c:pt>
                <c:pt idx="276">
                  <c:v>58479</c:v>
                </c:pt>
                <c:pt idx="277">
                  <c:v>58994.1</c:v>
                </c:pt>
                <c:pt idx="278">
                  <c:v>59548.6</c:v>
                </c:pt>
                <c:pt idx="279">
                  <c:v>60217.5</c:v>
                </c:pt>
                <c:pt idx="280">
                  <c:v>44478</c:v>
                </c:pt>
                <c:pt idx="281">
                  <c:v>47851.1</c:v>
                </c:pt>
                <c:pt idx="282">
                  <c:v>49369.1</c:v>
                </c:pt>
                <c:pt idx="283">
                  <c:v>50247.4</c:v>
                </c:pt>
                <c:pt idx="284">
                  <c:v>50925.2</c:v>
                </c:pt>
                <c:pt idx="285">
                  <c:v>51603</c:v>
                </c:pt>
                <c:pt idx="286">
                  <c:v>52306.1</c:v>
                </c:pt>
                <c:pt idx="287">
                  <c:v>53009.5</c:v>
                </c:pt>
                <c:pt idx="288">
                  <c:v>53625.3</c:v>
                </c:pt>
                <c:pt idx="289">
                  <c:v>54178.5</c:v>
                </c:pt>
                <c:pt idx="290">
                  <c:v>54707</c:v>
                </c:pt>
                <c:pt idx="291">
                  <c:v>55185</c:v>
                </c:pt>
                <c:pt idx="292">
                  <c:v>55650.9</c:v>
                </c:pt>
                <c:pt idx="293">
                  <c:v>56142.400000000001</c:v>
                </c:pt>
                <c:pt idx="294">
                  <c:v>56597.1</c:v>
                </c:pt>
                <c:pt idx="295">
                  <c:v>56862.5</c:v>
                </c:pt>
                <c:pt idx="296">
                  <c:v>57040.7</c:v>
                </c:pt>
                <c:pt idx="297">
                  <c:v>57193.2</c:v>
                </c:pt>
                <c:pt idx="298">
                  <c:v>57411.1</c:v>
                </c:pt>
                <c:pt idx="299">
                  <c:v>57680.4</c:v>
                </c:pt>
                <c:pt idx="300">
                  <c:v>57899</c:v>
                </c:pt>
                <c:pt idx="301">
                  <c:v>58092.5</c:v>
                </c:pt>
                <c:pt idx="302">
                  <c:v>58479</c:v>
                </c:pt>
                <c:pt idx="303">
                  <c:v>58994.1</c:v>
                </c:pt>
                <c:pt idx="304">
                  <c:v>59548.6</c:v>
                </c:pt>
                <c:pt idx="305">
                  <c:v>60217.5</c:v>
                </c:pt>
                <c:pt idx="306">
                  <c:v>41242.5</c:v>
                </c:pt>
                <c:pt idx="307">
                  <c:v>44455.1</c:v>
                </c:pt>
                <c:pt idx="308">
                  <c:v>47027.199999999997</c:v>
                </c:pt>
                <c:pt idx="309">
                  <c:v>48533.1</c:v>
                </c:pt>
                <c:pt idx="310">
                  <c:v>50089.599999999999</c:v>
                </c:pt>
                <c:pt idx="311">
                  <c:v>51257.2</c:v>
                </c:pt>
                <c:pt idx="312">
                  <c:v>52576.1</c:v>
                </c:pt>
                <c:pt idx="313">
                  <c:v>53757.2</c:v>
                </c:pt>
                <c:pt idx="314">
                  <c:v>54775.3</c:v>
                </c:pt>
                <c:pt idx="315">
                  <c:v>55542.3</c:v>
                </c:pt>
                <c:pt idx="316">
                  <c:v>56284.5</c:v>
                </c:pt>
                <c:pt idx="317">
                  <c:v>56875.7</c:v>
                </c:pt>
                <c:pt idx="318">
                  <c:v>57329.1</c:v>
                </c:pt>
                <c:pt idx="319">
                  <c:v>57644</c:v>
                </c:pt>
                <c:pt idx="320">
                  <c:v>57909.1</c:v>
                </c:pt>
                <c:pt idx="321">
                  <c:v>58111.6</c:v>
                </c:pt>
                <c:pt idx="322">
                  <c:v>58289</c:v>
                </c:pt>
                <c:pt idx="323">
                  <c:v>58416.3</c:v>
                </c:pt>
                <c:pt idx="324">
                  <c:v>58469.5</c:v>
                </c:pt>
                <c:pt idx="325">
                  <c:v>58523.6</c:v>
                </c:pt>
                <c:pt idx="326">
                  <c:v>58540</c:v>
                </c:pt>
                <c:pt idx="327">
                  <c:v>58581.7</c:v>
                </c:pt>
                <c:pt idx="328">
                  <c:v>58638.1</c:v>
                </c:pt>
                <c:pt idx="329">
                  <c:v>58769.4</c:v>
                </c:pt>
                <c:pt idx="330">
                  <c:v>59055.1</c:v>
                </c:pt>
                <c:pt idx="331">
                  <c:v>59287.4</c:v>
                </c:pt>
                <c:pt idx="332">
                  <c:v>59622.7</c:v>
                </c:pt>
                <c:pt idx="333">
                  <c:v>60149.599999999999</c:v>
                </c:pt>
                <c:pt idx="334">
                  <c:v>60829.7</c:v>
                </c:pt>
                <c:pt idx="335">
                  <c:v>61434.7</c:v>
                </c:pt>
                <c:pt idx="336">
                  <c:v>41242.5</c:v>
                </c:pt>
                <c:pt idx="337">
                  <c:v>44455.1</c:v>
                </c:pt>
                <c:pt idx="338">
                  <c:v>47027.199999999997</c:v>
                </c:pt>
                <c:pt idx="339">
                  <c:v>48533.1</c:v>
                </c:pt>
                <c:pt idx="340">
                  <c:v>50089.599999999999</c:v>
                </c:pt>
                <c:pt idx="341">
                  <c:v>51257.2</c:v>
                </c:pt>
                <c:pt idx="342">
                  <c:v>52576.1</c:v>
                </c:pt>
                <c:pt idx="343">
                  <c:v>53757.2</c:v>
                </c:pt>
                <c:pt idx="344">
                  <c:v>54775.3</c:v>
                </c:pt>
                <c:pt idx="345">
                  <c:v>55542.3</c:v>
                </c:pt>
                <c:pt idx="346">
                  <c:v>56284.5</c:v>
                </c:pt>
                <c:pt idx="347">
                  <c:v>56875.7</c:v>
                </c:pt>
                <c:pt idx="348">
                  <c:v>57329.1</c:v>
                </c:pt>
                <c:pt idx="349">
                  <c:v>57644</c:v>
                </c:pt>
                <c:pt idx="350">
                  <c:v>57909.1</c:v>
                </c:pt>
                <c:pt idx="351">
                  <c:v>58111.6</c:v>
                </c:pt>
                <c:pt idx="352">
                  <c:v>58289</c:v>
                </c:pt>
                <c:pt idx="353">
                  <c:v>58416.3</c:v>
                </c:pt>
                <c:pt idx="354">
                  <c:v>58469.5</c:v>
                </c:pt>
                <c:pt idx="355">
                  <c:v>58523.6</c:v>
                </c:pt>
                <c:pt idx="356">
                  <c:v>58540</c:v>
                </c:pt>
                <c:pt idx="357">
                  <c:v>58581.7</c:v>
                </c:pt>
                <c:pt idx="358">
                  <c:v>58638.1</c:v>
                </c:pt>
                <c:pt idx="359">
                  <c:v>58769.4</c:v>
                </c:pt>
                <c:pt idx="360">
                  <c:v>59055.1</c:v>
                </c:pt>
                <c:pt idx="361">
                  <c:v>59287.4</c:v>
                </c:pt>
                <c:pt idx="362">
                  <c:v>59622.7</c:v>
                </c:pt>
                <c:pt idx="363">
                  <c:v>60149.599999999999</c:v>
                </c:pt>
                <c:pt idx="364">
                  <c:v>60829.7</c:v>
                </c:pt>
                <c:pt idx="365">
                  <c:v>61434.7</c:v>
                </c:pt>
                <c:pt idx="366">
                  <c:v>41242.5</c:v>
                </c:pt>
                <c:pt idx="367">
                  <c:v>44455.1</c:v>
                </c:pt>
                <c:pt idx="368">
                  <c:v>47027.199999999997</c:v>
                </c:pt>
                <c:pt idx="369">
                  <c:v>48533.1</c:v>
                </c:pt>
                <c:pt idx="370">
                  <c:v>50089.599999999999</c:v>
                </c:pt>
                <c:pt idx="371">
                  <c:v>51257.2</c:v>
                </c:pt>
                <c:pt idx="372">
                  <c:v>52576.1</c:v>
                </c:pt>
                <c:pt idx="373">
                  <c:v>53757.2</c:v>
                </c:pt>
                <c:pt idx="374">
                  <c:v>54775.3</c:v>
                </c:pt>
                <c:pt idx="375">
                  <c:v>55542.3</c:v>
                </c:pt>
                <c:pt idx="376">
                  <c:v>56284.5</c:v>
                </c:pt>
                <c:pt idx="377">
                  <c:v>56875.7</c:v>
                </c:pt>
                <c:pt idx="378">
                  <c:v>57329.1</c:v>
                </c:pt>
                <c:pt idx="379">
                  <c:v>57644</c:v>
                </c:pt>
                <c:pt idx="380">
                  <c:v>57909.1</c:v>
                </c:pt>
                <c:pt idx="381">
                  <c:v>58111.6</c:v>
                </c:pt>
                <c:pt idx="382">
                  <c:v>58289</c:v>
                </c:pt>
                <c:pt idx="383">
                  <c:v>58416.3</c:v>
                </c:pt>
                <c:pt idx="384">
                  <c:v>58469.5</c:v>
                </c:pt>
                <c:pt idx="385">
                  <c:v>58523.6</c:v>
                </c:pt>
                <c:pt idx="386">
                  <c:v>58540</c:v>
                </c:pt>
                <c:pt idx="387">
                  <c:v>58581.7</c:v>
                </c:pt>
                <c:pt idx="388">
                  <c:v>58638.1</c:v>
                </c:pt>
                <c:pt idx="389">
                  <c:v>58769.4</c:v>
                </c:pt>
                <c:pt idx="390">
                  <c:v>59055.1</c:v>
                </c:pt>
                <c:pt idx="391">
                  <c:v>59287.4</c:v>
                </c:pt>
                <c:pt idx="392">
                  <c:v>59622.7</c:v>
                </c:pt>
                <c:pt idx="393">
                  <c:v>60149.599999999999</c:v>
                </c:pt>
                <c:pt idx="394">
                  <c:v>60829.7</c:v>
                </c:pt>
                <c:pt idx="395">
                  <c:v>61434.7</c:v>
                </c:pt>
                <c:pt idx="396">
                  <c:v>41144.400000000001</c:v>
                </c:pt>
                <c:pt idx="397">
                  <c:v>45136.2</c:v>
                </c:pt>
                <c:pt idx="398">
                  <c:v>47546.6</c:v>
                </c:pt>
                <c:pt idx="399">
                  <c:v>49429.8</c:v>
                </c:pt>
                <c:pt idx="400">
                  <c:v>51389.4</c:v>
                </c:pt>
                <c:pt idx="401">
                  <c:v>53198.5</c:v>
                </c:pt>
                <c:pt idx="402">
                  <c:v>54882.2</c:v>
                </c:pt>
                <c:pt idx="403">
                  <c:v>56403.9</c:v>
                </c:pt>
                <c:pt idx="404">
                  <c:v>57611.6</c:v>
                </c:pt>
                <c:pt idx="405">
                  <c:v>63111.9</c:v>
                </c:pt>
                <c:pt idx="406">
                  <c:v>63487.199999999997</c:v>
                </c:pt>
                <c:pt idx="407">
                  <c:v>63775.3</c:v>
                </c:pt>
                <c:pt idx="408">
                  <c:v>64164</c:v>
                </c:pt>
                <c:pt idx="409">
                  <c:v>64452.1</c:v>
                </c:pt>
                <c:pt idx="410">
                  <c:v>64452.1</c:v>
                </c:pt>
                <c:pt idx="411">
                  <c:v>58454.400000000001</c:v>
                </c:pt>
                <c:pt idx="412">
                  <c:v>62412.1</c:v>
                </c:pt>
                <c:pt idx="413">
                  <c:v>62861.9</c:v>
                </c:pt>
                <c:pt idx="414">
                  <c:v>65116.800000000003</c:v>
                </c:pt>
                <c:pt idx="415">
                  <c:v>62149.9</c:v>
                </c:pt>
                <c:pt idx="416">
                  <c:v>61838.9</c:v>
                </c:pt>
                <c:pt idx="417">
                  <c:v>65619.8</c:v>
                </c:pt>
                <c:pt idx="418">
                  <c:v>59234.9</c:v>
                </c:pt>
                <c:pt idx="419">
                  <c:v>66097.100000000006</c:v>
                </c:pt>
                <c:pt idx="420">
                  <c:v>61628.6</c:v>
                </c:pt>
                <c:pt idx="421">
                  <c:v>66575.100000000006</c:v>
                </c:pt>
                <c:pt idx="422">
                  <c:v>59839.6</c:v>
                </c:pt>
                <c:pt idx="423">
                  <c:v>61505.3</c:v>
                </c:pt>
                <c:pt idx="424">
                  <c:v>67103.7</c:v>
                </c:pt>
                <c:pt idx="425">
                  <c:v>60217.5</c:v>
                </c:pt>
                <c:pt idx="426">
                  <c:v>61457.4</c:v>
                </c:pt>
                <c:pt idx="427">
                  <c:v>60406.8</c:v>
                </c:pt>
                <c:pt idx="428">
                  <c:v>61446.9</c:v>
                </c:pt>
                <c:pt idx="429">
                  <c:v>61459</c:v>
                </c:pt>
                <c:pt idx="430">
                  <c:v>67557.399999999994</c:v>
                </c:pt>
                <c:pt idx="431">
                  <c:v>60533.5</c:v>
                </c:pt>
                <c:pt idx="432">
                  <c:v>60597.1</c:v>
                </c:pt>
                <c:pt idx="433">
                  <c:v>61497.7</c:v>
                </c:pt>
                <c:pt idx="434">
                  <c:v>61586.3</c:v>
                </c:pt>
                <c:pt idx="435">
                  <c:v>67885.2</c:v>
                </c:pt>
                <c:pt idx="436">
                  <c:v>60523</c:v>
                </c:pt>
                <c:pt idx="437">
                  <c:v>61749.7</c:v>
                </c:pt>
                <c:pt idx="438">
                  <c:v>61875.7</c:v>
                </c:pt>
                <c:pt idx="439">
                  <c:v>60024</c:v>
                </c:pt>
                <c:pt idx="440">
                  <c:v>60348.4</c:v>
                </c:pt>
                <c:pt idx="441">
                  <c:v>68163.100000000006</c:v>
                </c:pt>
                <c:pt idx="442">
                  <c:v>62341.2</c:v>
                </c:pt>
                <c:pt idx="443">
                  <c:v>59701.4</c:v>
                </c:pt>
                <c:pt idx="444">
                  <c:v>62706</c:v>
                </c:pt>
                <c:pt idx="445">
                  <c:v>68353</c:v>
                </c:pt>
                <c:pt idx="446">
                  <c:v>63058.1</c:v>
                </c:pt>
                <c:pt idx="447">
                  <c:v>68430.100000000006</c:v>
                </c:pt>
                <c:pt idx="448">
                  <c:v>68431.8</c:v>
                </c:pt>
                <c:pt idx="449">
                  <c:v>59416.7</c:v>
                </c:pt>
                <c:pt idx="450">
                  <c:v>63761.8</c:v>
                </c:pt>
                <c:pt idx="451">
                  <c:v>68345.5</c:v>
                </c:pt>
                <c:pt idx="452">
                  <c:v>64540.7</c:v>
                </c:pt>
                <c:pt idx="453">
                  <c:v>68147.3</c:v>
                </c:pt>
                <c:pt idx="454">
                  <c:v>65318.6</c:v>
                </c:pt>
                <c:pt idx="455">
                  <c:v>67848.100000000006</c:v>
                </c:pt>
                <c:pt idx="456">
                  <c:v>59233.9</c:v>
                </c:pt>
                <c:pt idx="457">
                  <c:v>66020.7</c:v>
                </c:pt>
                <c:pt idx="458">
                  <c:v>66759.8</c:v>
                </c:pt>
                <c:pt idx="459">
                  <c:v>67410.8</c:v>
                </c:pt>
                <c:pt idx="460">
                  <c:v>59226.7</c:v>
                </c:pt>
                <c:pt idx="461">
                  <c:v>59361.9</c:v>
                </c:pt>
                <c:pt idx="462">
                  <c:v>59815</c:v>
                </c:pt>
                <c:pt idx="463">
                  <c:v>60522.6</c:v>
                </c:pt>
                <c:pt idx="464">
                  <c:v>61472.4</c:v>
                </c:pt>
                <c:pt idx="465">
                  <c:v>41144.400000000001</c:v>
                </c:pt>
                <c:pt idx="466">
                  <c:v>45136.2</c:v>
                </c:pt>
                <c:pt idx="467">
                  <c:v>47546.6</c:v>
                </c:pt>
                <c:pt idx="468">
                  <c:v>49429.8</c:v>
                </c:pt>
                <c:pt idx="469">
                  <c:v>51389.4</c:v>
                </c:pt>
                <c:pt idx="470">
                  <c:v>53198.5</c:v>
                </c:pt>
                <c:pt idx="471">
                  <c:v>54882.2</c:v>
                </c:pt>
                <c:pt idx="472">
                  <c:v>56403.9</c:v>
                </c:pt>
                <c:pt idx="473">
                  <c:v>57611.6</c:v>
                </c:pt>
                <c:pt idx="474">
                  <c:v>63111.9</c:v>
                </c:pt>
                <c:pt idx="475">
                  <c:v>63487.199999999997</c:v>
                </c:pt>
                <c:pt idx="476">
                  <c:v>63775.3</c:v>
                </c:pt>
                <c:pt idx="477">
                  <c:v>64164</c:v>
                </c:pt>
                <c:pt idx="478">
                  <c:v>64452.1</c:v>
                </c:pt>
                <c:pt idx="479">
                  <c:v>64452.1</c:v>
                </c:pt>
                <c:pt idx="480">
                  <c:v>58454.400000000001</c:v>
                </c:pt>
                <c:pt idx="481">
                  <c:v>62412.1</c:v>
                </c:pt>
                <c:pt idx="482">
                  <c:v>62861.9</c:v>
                </c:pt>
                <c:pt idx="483">
                  <c:v>65116.800000000003</c:v>
                </c:pt>
                <c:pt idx="484">
                  <c:v>62149.9</c:v>
                </c:pt>
                <c:pt idx="485">
                  <c:v>61838.9</c:v>
                </c:pt>
                <c:pt idx="486">
                  <c:v>65619.8</c:v>
                </c:pt>
                <c:pt idx="487">
                  <c:v>59234.9</c:v>
                </c:pt>
                <c:pt idx="488">
                  <c:v>66097.100000000006</c:v>
                </c:pt>
                <c:pt idx="489">
                  <c:v>61628.6</c:v>
                </c:pt>
                <c:pt idx="490">
                  <c:v>66575.100000000006</c:v>
                </c:pt>
                <c:pt idx="491">
                  <c:v>59839.6</c:v>
                </c:pt>
                <c:pt idx="492">
                  <c:v>61505.3</c:v>
                </c:pt>
                <c:pt idx="493">
                  <c:v>67103.7</c:v>
                </c:pt>
                <c:pt idx="494">
                  <c:v>60217.5</c:v>
                </c:pt>
                <c:pt idx="495">
                  <c:v>61457.4</c:v>
                </c:pt>
                <c:pt idx="496">
                  <c:v>60406.8</c:v>
                </c:pt>
                <c:pt idx="497">
                  <c:v>61446.9</c:v>
                </c:pt>
                <c:pt idx="498">
                  <c:v>61459</c:v>
                </c:pt>
                <c:pt idx="499">
                  <c:v>67557.399999999994</c:v>
                </c:pt>
                <c:pt idx="500">
                  <c:v>60533.5</c:v>
                </c:pt>
                <c:pt idx="501">
                  <c:v>60597.1</c:v>
                </c:pt>
                <c:pt idx="502">
                  <c:v>61497.7</c:v>
                </c:pt>
                <c:pt idx="503">
                  <c:v>61586.3</c:v>
                </c:pt>
                <c:pt idx="504">
                  <c:v>67885.2</c:v>
                </c:pt>
                <c:pt idx="505">
                  <c:v>60523</c:v>
                </c:pt>
                <c:pt idx="506">
                  <c:v>61749.7</c:v>
                </c:pt>
                <c:pt idx="507">
                  <c:v>61875.7</c:v>
                </c:pt>
                <c:pt idx="508">
                  <c:v>60024</c:v>
                </c:pt>
                <c:pt idx="509">
                  <c:v>60348.4</c:v>
                </c:pt>
                <c:pt idx="510">
                  <c:v>68163.100000000006</c:v>
                </c:pt>
                <c:pt idx="511">
                  <c:v>62341.2</c:v>
                </c:pt>
                <c:pt idx="512">
                  <c:v>59701.4</c:v>
                </c:pt>
                <c:pt idx="513">
                  <c:v>62706</c:v>
                </c:pt>
                <c:pt idx="514">
                  <c:v>68353</c:v>
                </c:pt>
                <c:pt idx="515">
                  <c:v>63058.1</c:v>
                </c:pt>
                <c:pt idx="516">
                  <c:v>68430.100000000006</c:v>
                </c:pt>
                <c:pt idx="517">
                  <c:v>68431.8</c:v>
                </c:pt>
                <c:pt idx="518">
                  <c:v>59416.7</c:v>
                </c:pt>
                <c:pt idx="519">
                  <c:v>63761.8</c:v>
                </c:pt>
                <c:pt idx="520">
                  <c:v>68345.5</c:v>
                </c:pt>
                <c:pt idx="521">
                  <c:v>64540.7</c:v>
                </c:pt>
                <c:pt idx="522">
                  <c:v>68147.3</c:v>
                </c:pt>
                <c:pt idx="523">
                  <c:v>65318.6</c:v>
                </c:pt>
                <c:pt idx="524">
                  <c:v>67848.100000000006</c:v>
                </c:pt>
                <c:pt idx="525">
                  <c:v>59233.9</c:v>
                </c:pt>
                <c:pt idx="526">
                  <c:v>66020.7</c:v>
                </c:pt>
                <c:pt idx="527">
                  <c:v>66759.8</c:v>
                </c:pt>
                <c:pt idx="528">
                  <c:v>67410.8</c:v>
                </c:pt>
                <c:pt idx="529">
                  <c:v>59226.7</c:v>
                </c:pt>
                <c:pt idx="530">
                  <c:v>59361.9</c:v>
                </c:pt>
                <c:pt idx="531">
                  <c:v>59815</c:v>
                </c:pt>
                <c:pt idx="532">
                  <c:v>60522.6</c:v>
                </c:pt>
                <c:pt idx="533">
                  <c:v>61472.4</c:v>
                </c:pt>
                <c:pt idx="534">
                  <c:v>41144.400000000001</c:v>
                </c:pt>
                <c:pt idx="535">
                  <c:v>45136.2</c:v>
                </c:pt>
                <c:pt idx="536">
                  <c:v>47546.6</c:v>
                </c:pt>
                <c:pt idx="537">
                  <c:v>49429.8</c:v>
                </c:pt>
                <c:pt idx="538">
                  <c:v>51389.4</c:v>
                </c:pt>
                <c:pt idx="539">
                  <c:v>53198.5</c:v>
                </c:pt>
                <c:pt idx="540">
                  <c:v>54882.2</c:v>
                </c:pt>
                <c:pt idx="541">
                  <c:v>56403.9</c:v>
                </c:pt>
                <c:pt idx="542">
                  <c:v>57611.6</c:v>
                </c:pt>
                <c:pt idx="543">
                  <c:v>63111.9</c:v>
                </c:pt>
                <c:pt idx="544">
                  <c:v>63487.199999999997</c:v>
                </c:pt>
                <c:pt idx="545">
                  <c:v>63775.3</c:v>
                </c:pt>
                <c:pt idx="546">
                  <c:v>64164</c:v>
                </c:pt>
                <c:pt idx="547">
                  <c:v>64452.1</c:v>
                </c:pt>
                <c:pt idx="548">
                  <c:v>64452.1</c:v>
                </c:pt>
                <c:pt idx="549">
                  <c:v>58454.400000000001</c:v>
                </c:pt>
                <c:pt idx="550">
                  <c:v>62412.1</c:v>
                </c:pt>
                <c:pt idx="551">
                  <c:v>62861.9</c:v>
                </c:pt>
                <c:pt idx="552">
                  <c:v>65116.800000000003</c:v>
                </c:pt>
                <c:pt idx="553">
                  <c:v>62149.9</c:v>
                </c:pt>
                <c:pt idx="554">
                  <c:v>61838.9</c:v>
                </c:pt>
                <c:pt idx="555">
                  <c:v>65619.8</c:v>
                </c:pt>
                <c:pt idx="556">
                  <c:v>59234.9</c:v>
                </c:pt>
                <c:pt idx="557">
                  <c:v>66097.100000000006</c:v>
                </c:pt>
                <c:pt idx="558">
                  <c:v>61628.6</c:v>
                </c:pt>
                <c:pt idx="559">
                  <c:v>66575.100000000006</c:v>
                </c:pt>
                <c:pt idx="560">
                  <c:v>59839.6</c:v>
                </c:pt>
                <c:pt idx="561">
                  <c:v>61505.3</c:v>
                </c:pt>
                <c:pt idx="562">
                  <c:v>67103.7</c:v>
                </c:pt>
                <c:pt idx="563">
                  <c:v>60217.5</c:v>
                </c:pt>
                <c:pt idx="564">
                  <c:v>61457.4</c:v>
                </c:pt>
                <c:pt idx="565">
                  <c:v>60406.8</c:v>
                </c:pt>
                <c:pt idx="566">
                  <c:v>61446.9</c:v>
                </c:pt>
                <c:pt idx="567">
                  <c:v>61459</c:v>
                </c:pt>
                <c:pt idx="568">
                  <c:v>67557.399999999994</c:v>
                </c:pt>
                <c:pt idx="569">
                  <c:v>60533.5</c:v>
                </c:pt>
                <c:pt idx="570">
                  <c:v>60597.1</c:v>
                </c:pt>
                <c:pt idx="571">
                  <c:v>61497.7</c:v>
                </c:pt>
                <c:pt idx="572">
                  <c:v>61586.3</c:v>
                </c:pt>
                <c:pt idx="573">
                  <c:v>67885.2</c:v>
                </c:pt>
                <c:pt idx="574">
                  <c:v>60523</c:v>
                </c:pt>
                <c:pt idx="575">
                  <c:v>61749.7</c:v>
                </c:pt>
                <c:pt idx="576">
                  <c:v>61875.7</c:v>
                </c:pt>
                <c:pt idx="577">
                  <c:v>60024</c:v>
                </c:pt>
                <c:pt idx="578">
                  <c:v>60348.4</c:v>
                </c:pt>
                <c:pt idx="579">
                  <c:v>68163.100000000006</c:v>
                </c:pt>
                <c:pt idx="580">
                  <c:v>62341.2</c:v>
                </c:pt>
                <c:pt idx="581">
                  <c:v>59701.4</c:v>
                </c:pt>
                <c:pt idx="582">
                  <c:v>62706</c:v>
                </c:pt>
                <c:pt idx="583">
                  <c:v>68353</c:v>
                </c:pt>
                <c:pt idx="584">
                  <c:v>63058.1</c:v>
                </c:pt>
                <c:pt idx="585">
                  <c:v>68430.100000000006</c:v>
                </c:pt>
                <c:pt idx="586">
                  <c:v>68431.8</c:v>
                </c:pt>
                <c:pt idx="587">
                  <c:v>59416.7</c:v>
                </c:pt>
                <c:pt idx="588">
                  <c:v>63761.8</c:v>
                </c:pt>
                <c:pt idx="589">
                  <c:v>68345.5</c:v>
                </c:pt>
                <c:pt idx="590">
                  <c:v>64540.7</c:v>
                </c:pt>
                <c:pt idx="591">
                  <c:v>68147.3</c:v>
                </c:pt>
                <c:pt idx="592">
                  <c:v>65318.6</c:v>
                </c:pt>
                <c:pt idx="593">
                  <c:v>67848.100000000006</c:v>
                </c:pt>
                <c:pt idx="594">
                  <c:v>59233.9</c:v>
                </c:pt>
                <c:pt idx="595">
                  <c:v>66020.7</c:v>
                </c:pt>
                <c:pt idx="596">
                  <c:v>66759.8</c:v>
                </c:pt>
                <c:pt idx="597">
                  <c:v>67410.8</c:v>
                </c:pt>
                <c:pt idx="598">
                  <c:v>59226.7</c:v>
                </c:pt>
                <c:pt idx="599">
                  <c:v>59361.9</c:v>
                </c:pt>
                <c:pt idx="600">
                  <c:v>59815</c:v>
                </c:pt>
                <c:pt idx="601">
                  <c:v>60522.6</c:v>
                </c:pt>
                <c:pt idx="602">
                  <c:v>61472.4</c:v>
                </c:pt>
                <c:pt idx="603">
                  <c:v>40937.699999999997</c:v>
                </c:pt>
                <c:pt idx="604">
                  <c:v>43160.4</c:v>
                </c:pt>
                <c:pt idx="605">
                  <c:v>45281.5</c:v>
                </c:pt>
                <c:pt idx="606">
                  <c:v>47515.7</c:v>
                </c:pt>
                <c:pt idx="607">
                  <c:v>49625.3</c:v>
                </c:pt>
                <c:pt idx="608">
                  <c:v>51484.6</c:v>
                </c:pt>
                <c:pt idx="609">
                  <c:v>53155.5</c:v>
                </c:pt>
                <c:pt idx="610">
                  <c:v>54312</c:v>
                </c:pt>
                <c:pt idx="611">
                  <c:v>55104</c:v>
                </c:pt>
                <c:pt idx="612">
                  <c:v>55934.1</c:v>
                </c:pt>
                <c:pt idx="613">
                  <c:v>56814.3</c:v>
                </c:pt>
                <c:pt idx="614">
                  <c:v>63141.1</c:v>
                </c:pt>
                <c:pt idx="615">
                  <c:v>57506.2</c:v>
                </c:pt>
                <c:pt idx="616">
                  <c:v>62353</c:v>
                </c:pt>
                <c:pt idx="617">
                  <c:v>63980.3</c:v>
                </c:pt>
                <c:pt idx="618">
                  <c:v>64631.9</c:v>
                </c:pt>
                <c:pt idx="619">
                  <c:v>65435.4</c:v>
                </c:pt>
                <c:pt idx="620">
                  <c:v>58311.4</c:v>
                </c:pt>
                <c:pt idx="621">
                  <c:v>61629.3</c:v>
                </c:pt>
                <c:pt idx="622">
                  <c:v>61105.3</c:v>
                </c:pt>
                <c:pt idx="623">
                  <c:v>66088.899999999994</c:v>
                </c:pt>
                <c:pt idx="624">
                  <c:v>58927.8</c:v>
                </c:pt>
                <c:pt idx="625">
                  <c:v>59317.599999999999</c:v>
                </c:pt>
                <c:pt idx="626">
                  <c:v>60656.800000000003</c:v>
                </c:pt>
                <c:pt idx="627">
                  <c:v>66667.3</c:v>
                </c:pt>
                <c:pt idx="628">
                  <c:v>59606.6</c:v>
                </c:pt>
                <c:pt idx="629">
                  <c:v>59857.9</c:v>
                </c:pt>
                <c:pt idx="630">
                  <c:v>60095.5</c:v>
                </c:pt>
                <c:pt idx="631">
                  <c:v>60270.7</c:v>
                </c:pt>
                <c:pt idx="632">
                  <c:v>67435</c:v>
                </c:pt>
                <c:pt idx="633">
                  <c:v>68089.600000000006</c:v>
                </c:pt>
                <c:pt idx="634">
                  <c:v>68631.600000000006</c:v>
                </c:pt>
                <c:pt idx="635">
                  <c:v>68971.8</c:v>
                </c:pt>
                <c:pt idx="636">
                  <c:v>69237.2</c:v>
                </c:pt>
                <c:pt idx="637">
                  <c:v>69389.399999999994</c:v>
                </c:pt>
                <c:pt idx="638">
                  <c:v>69466.2</c:v>
                </c:pt>
                <c:pt idx="639">
                  <c:v>69480.3</c:v>
                </c:pt>
                <c:pt idx="640">
                  <c:v>69445.2</c:v>
                </c:pt>
                <c:pt idx="641">
                  <c:v>61331.7</c:v>
                </c:pt>
                <c:pt idx="642">
                  <c:v>60819.6</c:v>
                </c:pt>
                <c:pt idx="643">
                  <c:v>61733.3</c:v>
                </c:pt>
                <c:pt idx="644">
                  <c:v>69410.100000000006</c:v>
                </c:pt>
                <c:pt idx="645">
                  <c:v>60558.400000000001</c:v>
                </c:pt>
                <c:pt idx="646">
                  <c:v>62260.5</c:v>
                </c:pt>
                <c:pt idx="647">
                  <c:v>62901.2</c:v>
                </c:pt>
                <c:pt idx="648">
                  <c:v>69263.100000000006</c:v>
                </c:pt>
                <c:pt idx="649">
                  <c:v>60186.7</c:v>
                </c:pt>
                <c:pt idx="650">
                  <c:v>63918.6</c:v>
                </c:pt>
                <c:pt idx="651">
                  <c:v>68977</c:v>
                </c:pt>
                <c:pt idx="652">
                  <c:v>68678.8</c:v>
                </c:pt>
                <c:pt idx="653">
                  <c:v>64922.9</c:v>
                </c:pt>
                <c:pt idx="654">
                  <c:v>59978.3</c:v>
                </c:pt>
                <c:pt idx="655">
                  <c:v>65801.2</c:v>
                </c:pt>
                <c:pt idx="656">
                  <c:v>67629.899999999994</c:v>
                </c:pt>
                <c:pt idx="657">
                  <c:v>68167.3</c:v>
                </c:pt>
                <c:pt idx="658">
                  <c:v>66741.5</c:v>
                </c:pt>
                <c:pt idx="659">
                  <c:v>59872.7</c:v>
                </c:pt>
                <c:pt idx="660">
                  <c:v>59903.199999999997</c:v>
                </c:pt>
                <c:pt idx="661">
                  <c:v>60074.8</c:v>
                </c:pt>
                <c:pt idx="662">
                  <c:v>60371.1</c:v>
                </c:pt>
                <c:pt idx="663">
                  <c:v>60783.8</c:v>
                </c:pt>
                <c:pt idx="664">
                  <c:v>61258.9</c:v>
                </c:pt>
                <c:pt idx="665">
                  <c:v>61720.800000000003</c:v>
                </c:pt>
                <c:pt idx="666">
                  <c:v>62426.5</c:v>
                </c:pt>
                <c:pt idx="667">
                  <c:v>40937.699999999997</c:v>
                </c:pt>
                <c:pt idx="668">
                  <c:v>43160.4</c:v>
                </c:pt>
                <c:pt idx="669">
                  <c:v>45281.5</c:v>
                </c:pt>
                <c:pt idx="670">
                  <c:v>47515.7</c:v>
                </c:pt>
                <c:pt idx="671">
                  <c:v>49625.3</c:v>
                </c:pt>
                <c:pt idx="672">
                  <c:v>51484.6</c:v>
                </c:pt>
                <c:pt idx="673">
                  <c:v>53155.5</c:v>
                </c:pt>
                <c:pt idx="674">
                  <c:v>54312</c:v>
                </c:pt>
                <c:pt idx="675">
                  <c:v>55104</c:v>
                </c:pt>
                <c:pt idx="676">
                  <c:v>55934.1</c:v>
                </c:pt>
                <c:pt idx="677">
                  <c:v>56814.3</c:v>
                </c:pt>
                <c:pt idx="678">
                  <c:v>63141.1</c:v>
                </c:pt>
                <c:pt idx="679">
                  <c:v>57506.2</c:v>
                </c:pt>
                <c:pt idx="680">
                  <c:v>62353</c:v>
                </c:pt>
                <c:pt idx="681">
                  <c:v>63980.3</c:v>
                </c:pt>
                <c:pt idx="682">
                  <c:v>64631.9</c:v>
                </c:pt>
                <c:pt idx="683">
                  <c:v>65435.4</c:v>
                </c:pt>
                <c:pt idx="684">
                  <c:v>58311.4</c:v>
                </c:pt>
                <c:pt idx="685">
                  <c:v>61629.3</c:v>
                </c:pt>
                <c:pt idx="686">
                  <c:v>61105.3</c:v>
                </c:pt>
                <c:pt idx="687">
                  <c:v>66088.899999999994</c:v>
                </c:pt>
                <c:pt idx="688">
                  <c:v>58927.8</c:v>
                </c:pt>
                <c:pt idx="689">
                  <c:v>59317.599999999999</c:v>
                </c:pt>
                <c:pt idx="690">
                  <c:v>60656.800000000003</c:v>
                </c:pt>
                <c:pt idx="691">
                  <c:v>66667.3</c:v>
                </c:pt>
                <c:pt idx="692">
                  <c:v>59606.6</c:v>
                </c:pt>
                <c:pt idx="693">
                  <c:v>59857.9</c:v>
                </c:pt>
                <c:pt idx="694">
                  <c:v>60095.5</c:v>
                </c:pt>
                <c:pt idx="695">
                  <c:v>60270.7</c:v>
                </c:pt>
                <c:pt idx="696">
                  <c:v>67435</c:v>
                </c:pt>
                <c:pt idx="697">
                  <c:v>68089.600000000006</c:v>
                </c:pt>
                <c:pt idx="698">
                  <c:v>68631.600000000006</c:v>
                </c:pt>
                <c:pt idx="699">
                  <c:v>68971.8</c:v>
                </c:pt>
                <c:pt idx="700">
                  <c:v>69237.2</c:v>
                </c:pt>
                <c:pt idx="701">
                  <c:v>69389.399999999994</c:v>
                </c:pt>
                <c:pt idx="702">
                  <c:v>69466.2</c:v>
                </c:pt>
                <c:pt idx="703">
                  <c:v>69480.3</c:v>
                </c:pt>
                <c:pt idx="704">
                  <c:v>69445.2</c:v>
                </c:pt>
                <c:pt idx="705">
                  <c:v>61331.7</c:v>
                </c:pt>
                <c:pt idx="706">
                  <c:v>60819.6</c:v>
                </c:pt>
                <c:pt idx="707">
                  <c:v>61733.3</c:v>
                </c:pt>
                <c:pt idx="708">
                  <c:v>69410.100000000006</c:v>
                </c:pt>
                <c:pt idx="709">
                  <c:v>60558.400000000001</c:v>
                </c:pt>
                <c:pt idx="710">
                  <c:v>62260.5</c:v>
                </c:pt>
                <c:pt idx="711">
                  <c:v>62901.2</c:v>
                </c:pt>
                <c:pt idx="712">
                  <c:v>69263.100000000006</c:v>
                </c:pt>
                <c:pt idx="713">
                  <c:v>60186.7</c:v>
                </c:pt>
                <c:pt idx="714">
                  <c:v>63918.6</c:v>
                </c:pt>
                <c:pt idx="715">
                  <c:v>68977</c:v>
                </c:pt>
                <c:pt idx="716">
                  <c:v>68678.8</c:v>
                </c:pt>
                <c:pt idx="717">
                  <c:v>64922.9</c:v>
                </c:pt>
                <c:pt idx="718">
                  <c:v>59978.3</c:v>
                </c:pt>
                <c:pt idx="719">
                  <c:v>65801.2</c:v>
                </c:pt>
                <c:pt idx="720">
                  <c:v>67629.899999999994</c:v>
                </c:pt>
                <c:pt idx="721">
                  <c:v>68167.3</c:v>
                </c:pt>
                <c:pt idx="722">
                  <c:v>66741.5</c:v>
                </c:pt>
                <c:pt idx="723">
                  <c:v>59872.7</c:v>
                </c:pt>
                <c:pt idx="724">
                  <c:v>59903.199999999997</c:v>
                </c:pt>
                <c:pt idx="725">
                  <c:v>60074.8</c:v>
                </c:pt>
                <c:pt idx="726">
                  <c:v>60371.1</c:v>
                </c:pt>
                <c:pt idx="727">
                  <c:v>60783.8</c:v>
                </c:pt>
                <c:pt idx="728">
                  <c:v>61258.9</c:v>
                </c:pt>
                <c:pt idx="729">
                  <c:v>61720.800000000003</c:v>
                </c:pt>
                <c:pt idx="730">
                  <c:v>62426.5</c:v>
                </c:pt>
                <c:pt idx="731">
                  <c:v>40937.699999999997</c:v>
                </c:pt>
                <c:pt idx="732">
                  <c:v>43160.4</c:v>
                </c:pt>
                <c:pt idx="733">
                  <c:v>45281.5</c:v>
                </c:pt>
                <c:pt idx="734">
                  <c:v>47515.7</c:v>
                </c:pt>
                <c:pt idx="735">
                  <c:v>49625.3</c:v>
                </c:pt>
                <c:pt idx="736">
                  <c:v>51484.6</c:v>
                </c:pt>
                <c:pt idx="737">
                  <c:v>53155.5</c:v>
                </c:pt>
                <c:pt idx="738">
                  <c:v>54312</c:v>
                </c:pt>
                <c:pt idx="739">
                  <c:v>55104</c:v>
                </c:pt>
                <c:pt idx="740">
                  <c:v>55934.1</c:v>
                </c:pt>
                <c:pt idx="741">
                  <c:v>56814.3</c:v>
                </c:pt>
                <c:pt idx="742">
                  <c:v>63141.1</c:v>
                </c:pt>
                <c:pt idx="743">
                  <c:v>57506.2</c:v>
                </c:pt>
                <c:pt idx="744">
                  <c:v>62353</c:v>
                </c:pt>
                <c:pt idx="745">
                  <c:v>63980.3</c:v>
                </c:pt>
                <c:pt idx="746">
                  <c:v>64631.9</c:v>
                </c:pt>
                <c:pt idx="747">
                  <c:v>65435.4</c:v>
                </c:pt>
                <c:pt idx="748">
                  <c:v>58311.4</c:v>
                </c:pt>
                <c:pt idx="749">
                  <c:v>61629.3</c:v>
                </c:pt>
                <c:pt idx="750">
                  <c:v>61105.3</c:v>
                </c:pt>
                <c:pt idx="751">
                  <c:v>66088.899999999994</c:v>
                </c:pt>
                <c:pt idx="752">
                  <c:v>58927.8</c:v>
                </c:pt>
                <c:pt idx="753">
                  <c:v>59317.599999999999</c:v>
                </c:pt>
                <c:pt idx="754">
                  <c:v>60656.800000000003</c:v>
                </c:pt>
                <c:pt idx="755">
                  <c:v>66667.3</c:v>
                </c:pt>
                <c:pt idx="756">
                  <c:v>59606.6</c:v>
                </c:pt>
                <c:pt idx="757">
                  <c:v>59857.9</c:v>
                </c:pt>
                <c:pt idx="758">
                  <c:v>60095.5</c:v>
                </c:pt>
                <c:pt idx="759">
                  <c:v>60270.7</c:v>
                </c:pt>
                <c:pt idx="760">
                  <c:v>67435</c:v>
                </c:pt>
                <c:pt idx="761">
                  <c:v>68089.600000000006</c:v>
                </c:pt>
                <c:pt idx="762">
                  <c:v>68631.600000000006</c:v>
                </c:pt>
                <c:pt idx="763">
                  <c:v>68971.8</c:v>
                </c:pt>
                <c:pt idx="764">
                  <c:v>69237.2</c:v>
                </c:pt>
                <c:pt idx="765">
                  <c:v>69389.399999999994</c:v>
                </c:pt>
                <c:pt idx="766">
                  <c:v>69466.2</c:v>
                </c:pt>
                <c:pt idx="767">
                  <c:v>69480.3</c:v>
                </c:pt>
                <c:pt idx="768">
                  <c:v>69445.2</c:v>
                </c:pt>
                <c:pt idx="769">
                  <c:v>61331.7</c:v>
                </c:pt>
                <c:pt idx="770">
                  <c:v>60819.6</c:v>
                </c:pt>
                <c:pt idx="771">
                  <c:v>61733.3</c:v>
                </c:pt>
                <c:pt idx="772">
                  <c:v>69410.100000000006</c:v>
                </c:pt>
                <c:pt idx="773">
                  <c:v>60558.400000000001</c:v>
                </c:pt>
                <c:pt idx="774">
                  <c:v>62260.5</c:v>
                </c:pt>
                <c:pt idx="775">
                  <c:v>62901.2</c:v>
                </c:pt>
                <c:pt idx="776">
                  <c:v>69263.100000000006</c:v>
                </c:pt>
                <c:pt idx="777">
                  <c:v>60186.7</c:v>
                </c:pt>
                <c:pt idx="778">
                  <c:v>63918.6</c:v>
                </c:pt>
                <c:pt idx="779">
                  <c:v>68977</c:v>
                </c:pt>
                <c:pt idx="780">
                  <c:v>68678.8</c:v>
                </c:pt>
                <c:pt idx="781">
                  <c:v>64922.9</c:v>
                </c:pt>
                <c:pt idx="782">
                  <c:v>59978.3</c:v>
                </c:pt>
                <c:pt idx="783">
                  <c:v>65801.2</c:v>
                </c:pt>
                <c:pt idx="784">
                  <c:v>67629.899999999994</c:v>
                </c:pt>
                <c:pt idx="785">
                  <c:v>68167.3</c:v>
                </c:pt>
                <c:pt idx="786">
                  <c:v>66741.5</c:v>
                </c:pt>
                <c:pt idx="787">
                  <c:v>59872.7</c:v>
                </c:pt>
                <c:pt idx="788">
                  <c:v>59903.199999999997</c:v>
                </c:pt>
                <c:pt idx="789">
                  <c:v>60074.8</c:v>
                </c:pt>
                <c:pt idx="790">
                  <c:v>60371.1</c:v>
                </c:pt>
                <c:pt idx="791">
                  <c:v>60783.8</c:v>
                </c:pt>
                <c:pt idx="792">
                  <c:v>61258.9</c:v>
                </c:pt>
                <c:pt idx="793">
                  <c:v>61720.800000000003</c:v>
                </c:pt>
                <c:pt idx="794">
                  <c:v>62426.5</c:v>
                </c:pt>
                <c:pt idx="795">
                  <c:v>39999</c:v>
                </c:pt>
                <c:pt idx="796">
                  <c:v>41897</c:v>
                </c:pt>
                <c:pt idx="797">
                  <c:v>44321.2</c:v>
                </c:pt>
                <c:pt idx="798">
                  <c:v>47008.9</c:v>
                </c:pt>
                <c:pt idx="799">
                  <c:v>49383.199999999997</c:v>
                </c:pt>
                <c:pt idx="800">
                  <c:v>50777.9</c:v>
                </c:pt>
                <c:pt idx="801">
                  <c:v>52159.5</c:v>
                </c:pt>
                <c:pt idx="802">
                  <c:v>53554.5</c:v>
                </c:pt>
                <c:pt idx="803">
                  <c:v>54748.4</c:v>
                </c:pt>
                <c:pt idx="804">
                  <c:v>55879.9</c:v>
                </c:pt>
                <c:pt idx="805">
                  <c:v>56684.7</c:v>
                </c:pt>
                <c:pt idx="806">
                  <c:v>63147.6</c:v>
                </c:pt>
                <c:pt idx="807">
                  <c:v>61721.1</c:v>
                </c:pt>
                <c:pt idx="808">
                  <c:v>62383.9</c:v>
                </c:pt>
                <c:pt idx="809">
                  <c:v>63774</c:v>
                </c:pt>
                <c:pt idx="810">
                  <c:v>57364.2</c:v>
                </c:pt>
                <c:pt idx="811">
                  <c:v>61296.9</c:v>
                </c:pt>
                <c:pt idx="812">
                  <c:v>64978.3</c:v>
                </c:pt>
                <c:pt idx="813">
                  <c:v>57992.800000000003</c:v>
                </c:pt>
                <c:pt idx="814">
                  <c:v>60760.2</c:v>
                </c:pt>
                <c:pt idx="815">
                  <c:v>66008.5</c:v>
                </c:pt>
                <c:pt idx="816">
                  <c:v>58521</c:v>
                </c:pt>
                <c:pt idx="817">
                  <c:v>60174.5</c:v>
                </c:pt>
                <c:pt idx="818">
                  <c:v>58898.3</c:v>
                </c:pt>
                <c:pt idx="819">
                  <c:v>59187</c:v>
                </c:pt>
                <c:pt idx="820">
                  <c:v>59450.5</c:v>
                </c:pt>
                <c:pt idx="821">
                  <c:v>59713.3</c:v>
                </c:pt>
                <c:pt idx="822">
                  <c:v>66989.2</c:v>
                </c:pt>
                <c:pt idx="823">
                  <c:v>67844.800000000003</c:v>
                </c:pt>
                <c:pt idx="824">
                  <c:v>68625.3</c:v>
                </c:pt>
                <c:pt idx="825">
                  <c:v>69255.899999999994</c:v>
                </c:pt>
                <c:pt idx="826">
                  <c:v>69634.8</c:v>
                </c:pt>
                <c:pt idx="827">
                  <c:v>69963.600000000006</c:v>
                </c:pt>
                <c:pt idx="828">
                  <c:v>70166.7</c:v>
                </c:pt>
                <c:pt idx="829">
                  <c:v>70294.600000000006</c:v>
                </c:pt>
                <c:pt idx="830">
                  <c:v>70397.600000000006</c:v>
                </c:pt>
                <c:pt idx="831">
                  <c:v>70450.8</c:v>
                </c:pt>
                <c:pt idx="832">
                  <c:v>61851.4</c:v>
                </c:pt>
                <c:pt idx="833">
                  <c:v>62139.1</c:v>
                </c:pt>
                <c:pt idx="834">
                  <c:v>70391.7</c:v>
                </c:pt>
                <c:pt idx="835">
                  <c:v>61189.3</c:v>
                </c:pt>
                <c:pt idx="836">
                  <c:v>62615.5</c:v>
                </c:pt>
                <c:pt idx="837">
                  <c:v>63494.8</c:v>
                </c:pt>
                <c:pt idx="838">
                  <c:v>70232.3</c:v>
                </c:pt>
                <c:pt idx="839">
                  <c:v>60766.7</c:v>
                </c:pt>
                <c:pt idx="840">
                  <c:v>64349.1</c:v>
                </c:pt>
                <c:pt idx="841">
                  <c:v>69884.5</c:v>
                </c:pt>
                <c:pt idx="842">
                  <c:v>65165.4</c:v>
                </c:pt>
                <c:pt idx="843">
                  <c:v>60446.5</c:v>
                </c:pt>
                <c:pt idx="844">
                  <c:v>69449.100000000006</c:v>
                </c:pt>
                <c:pt idx="845">
                  <c:v>66195.199999999997</c:v>
                </c:pt>
                <c:pt idx="846">
                  <c:v>68799.899999999994</c:v>
                </c:pt>
                <c:pt idx="847">
                  <c:v>60373.7</c:v>
                </c:pt>
                <c:pt idx="848">
                  <c:v>66935</c:v>
                </c:pt>
                <c:pt idx="849">
                  <c:v>67574.100000000006</c:v>
                </c:pt>
                <c:pt idx="850">
                  <c:v>68174.899999999994</c:v>
                </c:pt>
                <c:pt idx="851">
                  <c:v>60329.1</c:v>
                </c:pt>
                <c:pt idx="852">
                  <c:v>60414.7</c:v>
                </c:pt>
                <c:pt idx="853">
                  <c:v>60919.3</c:v>
                </c:pt>
                <c:pt idx="854">
                  <c:v>61715.6</c:v>
                </c:pt>
                <c:pt idx="855">
                  <c:v>62599.7</c:v>
                </c:pt>
                <c:pt idx="856">
                  <c:v>39999</c:v>
                </c:pt>
                <c:pt idx="857">
                  <c:v>41897</c:v>
                </c:pt>
                <c:pt idx="858">
                  <c:v>44321.2</c:v>
                </c:pt>
                <c:pt idx="859">
                  <c:v>47008.9</c:v>
                </c:pt>
                <c:pt idx="860">
                  <c:v>49383.199999999997</c:v>
                </c:pt>
                <c:pt idx="861">
                  <c:v>50777.9</c:v>
                </c:pt>
                <c:pt idx="862">
                  <c:v>52159.5</c:v>
                </c:pt>
                <c:pt idx="863">
                  <c:v>53554.5</c:v>
                </c:pt>
                <c:pt idx="864">
                  <c:v>54748.4</c:v>
                </c:pt>
                <c:pt idx="865">
                  <c:v>55879.9</c:v>
                </c:pt>
                <c:pt idx="866">
                  <c:v>56684.7</c:v>
                </c:pt>
                <c:pt idx="867">
                  <c:v>63147.6</c:v>
                </c:pt>
                <c:pt idx="868">
                  <c:v>61721.1</c:v>
                </c:pt>
                <c:pt idx="869">
                  <c:v>62383.9</c:v>
                </c:pt>
                <c:pt idx="870">
                  <c:v>63774</c:v>
                </c:pt>
                <c:pt idx="871">
                  <c:v>57364.2</c:v>
                </c:pt>
                <c:pt idx="872">
                  <c:v>61296.9</c:v>
                </c:pt>
                <c:pt idx="873">
                  <c:v>64978.3</c:v>
                </c:pt>
                <c:pt idx="874">
                  <c:v>57992.800000000003</c:v>
                </c:pt>
                <c:pt idx="875">
                  <c:v>60760.2</c:v>
                </c:pt>
                <c:pt idx="876">
                  <c:v>66008.5</c:v>
                </c:pt>
                <c:pt idx="877">
                  <c:v>58521</c:v>
                </c:pt>
                <c:pt idx="878">
                  <c:v>60174.5</c:v>
                </c:pt>
                <c:pt idx="879">
                  <c:v>58898.3</c:v>
                </c:pt>
                <c:pt idx="880">
                  <c:v>59187</c:v>
                </c:pt>
                <c:pt idx="881">
                  <c:v>59450.5</c:v>
                </c:pt>
                <c:pt idx="882">
                  <c:v>59713.3</c:v>
                </c:pt>
                <c:pt idx="883">
                  <c:v>66989.2</c:v>
                </c:pt>
                <c:pt idx="884">
                  <c:v>67844.800000000003</c:v>
                </c:pt>
                <c:pt idx="885">
                  <c:v>68625.3</c:v>
                </c:pt>
                <c:pt idx="886">
                  <c:v>69255.899999999994</c:v>
                </c:pt>
                <c:pt idx="887">
                  <c:v>69634.8</c:v>
                </c:pt>
                <c:pt idx="888">
                  <c:v>69963.600000000006</c:v>
                </c:pt>
                <c:pt idx="889">
                  <c:v>70166.7</c:v>
                </c:pt>
                <c:pt idx="890">
                  <c:v>70294.600000000006</c:v>
                </c:pt>
                <c:pt idx="891">
                  <c:v>70397.600000000006</c:v>
                </c:pt>
                <c:pt idx="892">
                  <c:v>70450.8</c:v>
                </c:pt>
                <c:pt idx="893">
                  <c:v>61851.4</c:v>
                </c:pt>
                <c:pt idx="894">
                  <c:v>62139.1</c:v>
                </c:pt>
                <c:pt idx="895">
                  <c:v>70391.7</c:v>
                </c:pt>
                <c:pt idx="896">
                  <c:v>61189.3</c:v>
                </c:pt>
                <c:pt idx="897">
                  <c:v>62615.5</c:v>
                </c:pt>
                <c:pt idx="898">
                  <c:v>63494.8</c:v>
                </c:pt>
                <c:pt idx="899">
                  <c:v>70232.3</c:v>
                </c:pt>
                <c:pt idx="900">
                  <c:v>60766.7</c:v>
                </c:pt>
                <c:pt idx="901">
                  <c:v>64349.1</c:v>
                </c:pt>
                <c:pt idx="902">
                  <c:v>69884.5</c:v>
                </c:pt>
                <c:pt idx="903">
                  <c:v>65165.4</c:v>
                </c:pt>
                <c:pt idx="904">
                  <c:v>60446.5</c:v>
                </c:pt>
                <c:pt idx="905">
                  <c:v>69449.100000000006</c:v>
                </c:pt>
                <c:pt idx="906">
                  <c:v>66195.199999999997</c:v>
                </c:pt>
                <c:pt idx="907">
                  <c:v>68799.899999999994</c:v>
                </c:pt>
                <c:pt idx="908">
                  <c:v>60373.7</c:v>
                </c:pt>
                <c:pt idx="909">
                  <c:v>66935</c:v>
                </c:pt>
                <c:pt idx="910">
                  <c:v>67574.100000000006</c:v>
                </c:pt>
                <c:pt idx="911">
                  <c:v>68174.899999999994</c:v>
                </c:pt>
                <c:pt idx="912">
                  <c:v>60329.1</c:v>
                </c:pt>
                <c:pt idx="913">
                  <c:v>60414.7</c:v>
                </c:pt>
                <c:pt idx="914">
                  <c:v>60919.3</c:v>
                </c:pt>
                <c:pt idx="915">
                  <c:v>61715.6</c:v>
                </c:pt>
                <c:pt idx="916">
                  <c:v>62599.7</c:v>
                </c:pt>
                <c:pt idx="917">
                  <c:v>39999</c:v>
                </c:pt>
                <c:pt idx="918">
                  <c:v>41897</c:v>
                </c:pt>
                <c:pt idx="919">
                  <c:v>44321.2</c:v>
                </c:pt>
                <c:pt idx="920">
                  <c:v>47008.9</c:v>
                </c:pt>
                <c:pt idx="921">
                  <c:v>49383.199999999997</c:v>
                </c:pt>
                <c:pt idx="922">
                  <c:v>50777.9</c:v>
                </c:pt>
                <c:pt idx="923">
                  <c:v>52159.5</c:v>
                </c:pt>
                <c:pt idx="924">
                  <c:v>53554.5</c:v>
                </c:pt>
                <c:pt idx="925">
                  <c:v>54748.4</c:v>
                </c:pt>
                <c:pt idx="926">
                  <c:v>55879.9</c:v>
                </c:pt>
                <c:pt idx="927">
                  <c:v>56684.7</c:v>
                </c:pt>
                <c:pt idx="928">
                  <c:v>63147.6</c:v>
                </c:pt>
                <c:pt idx="929">
                  <c:v>61721.1</c:v>
                </c:pt>
                <c:pt idx="930">
                  <c:v>62383.9</c:v>
                </c:pt>
                <c:pt idx="931">
                  <c:v>63774</c:v>
                </c:pt>
                <c:pt idx="932">
                  <c:v>57364.2</c:v>
                </c:pt>
                <c:pt idx="933">
                  <c:v>61296.9</c:v>
                </c:pt>
                <c:pt idx="934">
                  <c:v>64978.3</c:v>
                </c:pt>
                <c:pt idx="935">
                  <c:v>57992.800000000003</c:v>
                </c:pt>
                <c:pt idx="936">
                  <c:v>60760.2</c:v>
                </c:pt>
                <c:pt idx="937">
                  <c:v>66008.5</c:v>
                </c:pt>
                <c:pt idx="938">
                  <c:v>58521</c:v>
                </c:pt>
                <c:pt idx="939">
                  <c:v>60174.5</c:v>
                </c:pt>
                <c:pt idx="940">
                  <c:v>58898.3</c:v>
                </c:pt>
                <c:pt idx="941">
                  <c:v>59187</c:v>
                </c:pt>
                <c:pt idx="942">
                  <c:v>59450.5</c:v>
                </c:pt>
                <c:pt idx="943">
                  <c:v>59713.3</c:v>
                </c:pt>
                <c:pt idx="944">
                  <c:v>66989.2</c:v>
                </c:pt>
                <c:pt idx="945">
                  <c:v>67844.800000000003</c:v>
                </c:pt>
                <c:pt idx="946">
                  <c:v>68625.3</c:v>
                </c:pt>
                <c:pt idx="947">
                  <c:v>69255.899999999994</c:v>
                </c:pt>
                <c:pt idx="948">
                  <c:v>69634.8</c:v>
                </c:pt>
                <c:pt idx="949">
                  <c:v>69963.600000000006</c:v>
                </c:pt>
                <c:pt idx="950">
                  <c:v>70166.7</c:v>
                </c:pt>
                <c:pt idx="951">
                  <c:v>70294.600000000006</c:v>
                </c:pt>
                <c:pt idx="952">
                  <c:v>70397.600000000006</c:v>
                </c:pt>
                <c:pt idx="953">
                  <c:v>70450.8</c:v>
                </c:pt>
                <c:pt idx="954">
                  <c:v>61851.4</c:v>
                </c:pt>
                <c:pt idx="955">
                  <c:v>62139.1</c:v>
                </c:pt>
                <c:pt idx="956">
                  <c:v>70391.7</c:v>
                </c:pt>
                <c:pt idx="957">
                  <c:v>61189.3</c:v>
                </c:pt>
                <c:pt idx="958">
                  <c:v>62615.5</c:v>
                </c:pt>
                <c:pt idx="959">
                  <c:v>63494.8</c:v>
                </c:pt>
                <c:pt idx="960">
                  <c:v>70232.3</c:v>
                </c:pt>
                <c:pt idx="961">
                  <c:v>60766.7</c:v>
                </c:pt>
                <c:pt idx="962">
                  <c:v>64349.1</c:v>
                </c:pt>
                <c:pt idx="963">
                  <c:v>69884.5</c:v>
                </c:pt>
                <c:pt idx="964">
                  <c:v>65165.4</c:v>
                </c:pt>
                <c:pt idx="965">
                  <c:v>60446.5</c:v>
                </c:pt>
                <c:pt idx="966">
                  <c:v>69449.100000000006</c:v>
                </c:pt>
                <c:pt idx="967">
                  <c:v>66195.199999999997</c:v>
                </c:pt>
                <c:pt idx="968">
                  <c:v>68799.899999999994</c:v>
                </c:pt>
                <c:pt idx="969">
                  <c:v>60373.7</c:v>
                </c:pt>
                <c:pt idx="970">
                  <c:v>66935</c:v>
                </c:pt>
                <c:pt idx="971">
                  <c:v>67574.100000000006</c:v>
                </c:pt>
                <c:pt idx="972">
                  <c:v>68174.899999999994</c:v>
                </c:pt>
                <c:pt idx="973">
                  <c:v>60329.1</c:v>
                </c:pt>
                <c:pt idx="974">
                  <c:v>60414.7</c:v>
                </c:pt>
                <c:pt idx="975">
                  <c:v>60919.3</c:v>
                </c:pt>
                <c:pt idx="976">
                  <c:v>61715.6</c:v>
                </c:pt>
                <c:pt idx="977">
                  <c:v>62599.7</c:v>
                </c:pt>
                <c:pt idx="978">
                  <c:v>39742.5</c:v>
                </c:pt>
                <c:pt idx="979">
                  <c:v>41376.6</c:v>
                </c:pt>
                <c:pt idx="980">
                  <c:v>46476.7</c:v>
                </c:pt>
                <c:pt idx="981">
                  <c:v>50924.5</c:v>
                </c:pt>
                <c:pt idx="982">
                  <c:v>54041.3</c:v>
                </c:pt>
                <c:pt idx="983">
                  <c:v>55222.8</c:v>
                </c:pt>
                <c:pt idx="984">
                  <c:v>56216.5</c:v>
                </c:pt>
                <c:pt idx="985">
                  <c:v>61502.6</c:v>
                </c:pt>
                <c:pt idx="986">
                  <c:v>62240.5</c:v>
                </c:pt>
                <c:pt idx="987">
                  <c:v>62929.1</c:v>
                </c:pt>
                <c:pt idx="988">
                  <c:v>63706.7</c:v>
                </c:pt>
                <c:pt idx="989">
                  <c:v>60840.2</c:v>
                </c:pt>
                <c:pt idx="990">
                  <c:v>57284.800000000003</c:v>
                </c:pt>
                <c:pt idx="991">
                  <c:v>60278.5</c:v>
                </c:pt>
                <c:pt idx="992">
                  <c:v>64648.3</c:v>
                </c:pt>
                <c:pt idx="993">
                  <c:v>57925.5</c:v>
                </c:pt>
                <c:pt idx="994">
                  <c:v>58415</c:v>
                </c:pt>
                <c:pt idx="995">
                  <c:v>59766.7</c:v>
                </c:pt>
                <c:pt idx="996">
                  <c:v>65477.7</c:v>
                </c:pt>
                <c:pt idx="997">
                  <c:v>58967.5</c:v>
                </c:pt>
                <c:pt idx="998">
                  <c:v>59154.9</c:v>
                </c:pt>
                <c:pt idx="999">
                  <c:v>66294.600000000006</c:v>
                </c:pt>
                <c:pt idx="1000">
                  <c:v>67099.399999999994</c:v>
                </c:pt>
                <c:pt idx="1001">
                  <c:v>67842.2</c:v>
                </c:pt>
                <c:pt idx="1002">
                  <c:v>68849.7</c:v>
                </c:pt>
                <c:pt idx="1003">
                  <c:v>69845.5</c:v>
                </c:pt>
                <c:pt idx="1004">
                  <c:v>70539.399999999994</c:v>
                </c:pt>
                <c:pt idx="1005">
                  <c:v>70919.3</c:v>
                </c:pt>
                <c:pt idx="1006">
                  <c:v>71148.3</c:v>
                </c:pt>
                <c:pt idx="1007">
                  <c:v>71301.8</c:v>
                </c:pt>
                <c:pt idx="1008">
                  <c:v>71368.800000000003</c:v>
                </c:pt>
                <c:pt idx="1009">
                  <c:v>61693.2</c:v>
                </c:pt>
                <c:pt idx="1010">
                  <c:v>62218.5</c:v>
                </c:pt>
                <c:pt idx="1011">
                  <c:v>62582</c:v>
                </c:pt>
                <c:pt idx="1012">
                  <c:v>71385.2</c:v>
                </c:pt>
                <c:pt idx="1013">
                  <c:v>63058.7</c:v>
                </c:pt>
                <c:pt idx="1014">
                  <c:v>61306.8</c:v>
                </c:pt>
                <c:pt idx="1015">
                  <c:v>63849.7</c:v>
                </c:pt>
                <c:pt idx="1016">
                  <c:v>71338.899999999994</c:v>
                </c:pt>
                <c:pt idx="1017">
                  <c:v>64791.7</c:v>
                </c:pt>
                <c:pt idx="1018">
                  <c:v>60973.1</c:v>
                </c:pt>
                <c:pt idx="1019">
                  <c:v>71115.8</c:v>
                </c:pt>
                <c:pt idx="1020">
                  <c:v>65871.399999999994</c:v>
                </c:pt>
                <c:pt idx="1021">
                  <c:v>70817.3</c:v>
                </c:pt>
                <c:pt idx="1022">
                  <c:v>70443.199999999997</c:v>
                </c:pt>
                <c:pt idx="1023">
                  <c:v>60776.9</c:v>
                </c:pt>
                <c:pt idx="1024">
                  <c:v>66763.100000000006</c:v>
                </c:pt>
                <c:pt idx="1025">
                  <c:v>70044</c:v>
                </c:pt>
                <c:pt idx="1026">
                  <c:v>67465.600000000006</c:v>
                </c:pt>
                <c:pt idx="1027">
                  <c:v>68330.399999999994</c:v>
                </c:pt>
                <c:pt idx="1028">
                  <c:v>69569.600000000006</c:v>
                </c:pt>
                <c:pt idx="1029">
                  <c:v>68944.2</c:v>
                </c:pt>
                <c:pt idx="1030">
                  <c:v>60681.1</c:v>
                </c:pt>
                <c:pt idx="1031">
                  <c:v>60686</c:v>
                </c:pt>
                <c:pt idx="1032">
                  <c:v>60794</c:v>
                </c:pt>
                <c:pt idx="1033">
                  <c:v>61117.1</c:v>
                </c:pt>
                <c:pt idx="1034">
                  <c:v>61632.5</c:v>
                </c:pt>
                <c:pt idx="1035">
                  <c:v>62056.800000000003</c:v>
                </c:pt>
                <c:pt idx="1036">
                  <c:v>62799.5</c:v>
                </c:pt>
                <c:pt idx="1037">
                  <c:v>39742.5</c:v>
                </c:pt>
                <c:pt idx="1038">
                  <c:v>41376.6</c:v>
                </c:pt>
                <c:pt idx="1039">
                  <c:v>46476.7</c:v>
                </c:pt>
                <c:pt idx="1040">
                  <c:v>50924.5</c:v>
                </c:pt>
                <c:pt idx="1041">
                  <c:v>54041.3</c:v>
                </c:pt>
                <c:pt idx="1042">
                  <c:v>55222.8</c:v>
                </c:pt>
                <c:pt idx="1043">
                  <c:v>56216.5</c:v>
                </c:pt>
                <c:pt idx="1044">
                  <c:v>61502.6</c:v>
                </c:pt>
                <c:pt idx="1045">
                  <c:v>62240.5</c:v>
                </c:pt>
                <c:pt idx="1046">
                  <c:v>62929.1</c:v>
                </c:pt>
                <c:pt idx="1047">
                  <c:v>63706.7</c:v>
                </c:pt>
                <c:pt idx="1048">
                  <c:v>60840.2</c:v>
                </c:pt>
                <c:pt idx="1049">
                  <c:v>57284.800000000003</c:v>
                </c:pt>
                <c:pt idx="1050">
                  <c:v>60278.5</c:v>
                </c:pt>
                <c:pt idx="1051">
                  <c:v>64648.3</c:v>
                </c:pt>
                <c:pt idx="1052">
                  <c:v>57925.5</c:v>
                </c:pt>
                <c:pt idx="1053">
                  <c:v>58415</c:v>
                </c:pt>
                <c:pt idx="1054">
                  <c:v>59766.7</c:v>
                </c:pt>
                <c:pt idx="1055">
                  <c:v>65477.7</c:v>
                </c:pt>
                <c:pt idx="1056">
                  <c:v>58967.5</c:v>
                </c:pt>
                <c:pt idx="1057">
                  <c:v>59154.9</c:v>
                </c:pt>
                <c:pt idx="1058">
                  <c:v>66294.600000000006</c:v>
                </c:pt>
                <c:pt idx="1059">
                  <c:v>67099.399999999994</c:v>
                </c:pt>
                <c:pt idx="1060">
                  <c:v>67842.2</c:v>
                </c:pt>
                <c:pt idx="1061">
                  <c:v>68849.7</c:v>
                </c:pt>
                <c:pt idx="1062">
                  <c:v>69845.5</c:v>
                </c:pt>
                <c:pt idx="1063">
                  <c:v>70539.399999999994</c:v>
                </c:pt>
                <c:pt idx="1064">
                  <c:v>70919.3</c:v>
                </c:pt>
                <c:pt idx="1065">
                  <c:v>71148.3</c:v>
                </c:pt>
                <c:pt idx="1066">
                  <c:v>71301.8</c:v>
                </c:pt>
                <c:pt idx="1067">
                  <c:v>71368.800000000003</c:v>
                </c:pt>
                <c:pt idx="1068">
                  <c:v>61693.2</c:v>
                </c:pt>
                <c:pt idx="1069">
                  <c:v>62218.5</c:v>
                </c:pt>
                <c:pt idx="1070">
                  <c:v>62582</c:v>
                </c:pt>
                <c:pt idx="1071">
                  <c:v>71385.2</c:v>
                </c:pt>
                <c:pt idx="1072">
                  <c:v>63058.7</c:v>
                </c:pt>
                <c:pt idx="1073">
                  <c:v>61306.8</c:v>
                </c:pt>
                <c:pt idx="1074">
                  <c:v>63849.7</c:v>
                </c:pt>
                <c:pt idx="1075">
                  <c:v>71338.899999999994</c:v>
                </c:pt>
                <c:pt idx="1076">
                  <c:v>64791.7</c:v>
                </c:pt>
                <c:pt idx="1077">
                  <c:v>60973.1</c:v>
                </c:pt>
                <c:pt idx="1078">
                  <c:v>71115.8</c:v>
                </c:pt>
                <c:pt idx="1079">
                  <c:v>65871.399999999994</c:v>
                </c:pt>
                <c:pt idx="1080">
                  <c:v>70817.3</c:v>
                </c:pt>
                <c:pt idx="1081">
                  <c:v>70443.199999999997</c:v>
                </c:pt>
                <c:pt idx="1082">
                  <c:v>60776.9</c:v>
                </c:pt>
                <c:pt idx="1083">
                  <c:v>66763.100000000006</c:v>
                </c:pt>
                <c:pt idx="1084">
                  <c:v>70044</c:v>
                </c:pt>
                <c:pt idx="1085">
                  <c:v>67465.600000000006</c:v>
                </c:pt>
                <c:pt idx="1086">
                  <c:v>68330.399999999994</c:v>
                </c:pt>
                <c:pt idx="1087">
                  <c:v>69569.600000000006</c:v>
                </c:pt>
                <c:pt idx="1088">
                  <c:v>68944.2</c:v>
                </c:pt>
                <c:pt idx="1089">
                  <c:v>60681.1</c:v>
                </c:pt>
                <c:pt idx="1090">
                  <c:v>60686</c:v>
                </c:pt>
                <c:pt idx="1091">
                  <c:v>60794</c:v>
                </c:pt>
                <c:pt idx="1092">
                  <c:v>61117.1</c:v>
                </c:pt>
                <c:pt idx="1093">
                  <c:v>61632.5</c:v>
                </c:pt>
                <c:pt idx="1094">
                  <c:v>62056.800000000003</c:v>
                </c:pt>
                <c:pt idx="1095">
                  <c:v>62799.5</c:v>
                </c:pt>
                <c:pt idx="1096">
                  <c:v>39742.5</c:v>
                </c:pt>
                <c:pt idx="1097">
                  <c:v>41376.6</c:v>
                </c:pt>
                <c:pt idx="1098">
                  <c:v>46476.7</c:v>
                </c:pt>
                <c:pt idx="1099">
                  <c:v>50924.5</c:v>
                </c:pt>
                <c:pt idx="1100">
                  <c:v>54041.3</c:v>
                </c:pt>
                <c:pt idx="1101">
                  <c:v>55222.8</c:v>
                </c:pt>
                <c:pt idx="1102">
                  <c:v>56216.5</c:v>
                </c:pt>
                <c:pt idx="1103">
                  <c:v>61502.6</c:v>
                </c:pt>
                <c:pt idx="1104">
                  <c:v>62240.5</c:v>
                </c:pt>
                <c:pt idx="1105">
                  <c:v>62929.1</c:v>
                </c:pt>
                <c:pt idx="1106">
                  <c:v>63706.7</c:v>
                </c:pt>
                <c:pt idx="1107">
                  <c:v>60840.2</c:v>
                </c:pt>
                <c:pt idx="1108">
                  <c:v>57284.800000000003</c:v>
                </c:pt>
                <c:pt idx="1109">
                  <c:v>60278.5</c:v>
                </c:pt>
                <c:pt idx="1110">
                  <c:v>64648.3</c:v>
                </c:pt>
                <c:pt idx="1111">
                  <c:v>57925.5</c:v>
                </c:pt>
                <c:pt idx="1112">
                  <c:v>58415</c:v>
                </c:pt>
                <c:pt idx="1113">
                  <c:v>59766.7</c:v>
                </c:pt>
                <c:pt idx="1114">
                  <c:v>65477.7</c:v>
                </c:pt>
                <c:pt idx="1115">
                  <c:v>58967.5</c:v>
                </c:pt>
                <c:pt idx="1116">
                  <c:v>59154.9</c:v>
                </c:pt>
                <c:pt idx="1117">
                  <c:v>66294.600000000006</c:v>
                </c:pt>
                <c:pt idx="1118">
                  <c:v>67099.399999999994</c:v>
                </c:pt>
                <c:pt idx="1119">
                  <c:v>67842.2</c:v>
                </c:pt>
                <c:pt idx="1120">
                  <c:v>68849.7</c:v>
                </c:pt>
                <c:pt idx="1121">
                  <c:v>69845.5</c:v>
                </c:pt>
                <c:pt idx="1122">
                  <c:v>70539.399999999994</c:v>
                </c:pt>
                <c:pt idx="1123">
                  <c:v>70919.3</c:v>
                </c:pt>
                <c:pt idx="1124">
                  <c:v>71148.3</c:v>
                </c:pt>
                <c:pt idx="1125">
                  <c:v>71301.8</c:v>
                </c:pt>
                <c:pt idx="1126">
                  <c:v>71368.800000000003</c:v>
                </c:pt>
                <c:pt idx="1127">
                  <c:v>61693.2</c:v>
                </c:pt>
                <c:pt idx="1128">
                  <c:v>62218.5</c:v>
                </c:pt>
                <c:pt idx="1129">
                  <c:v>62582</c:v>
                </c:pt>
                <c:pt idx="1130">
                  <c:v>71385.2</c:v>
                </c:pt>
                <c:pt idx="1131">
                  <c:v>63058.7</c:v>
                </c:pt>
                <c:pt idx="1132">
                  <c:v>61306.8</c:v>
                </c:pt>
                <c:pt idx="1133">
                  <c:v>63849.7</c:v>
                </c:pt>
                <c:pt idx="1134">
                  <c:v>71338.899999999994</c:v>
                </c:pt>
                <c:pt idx="1135">
                  <c:v>64791.7</c:v>
                </c:pt>
                <c:pt idx="1136">
                  <c:v>60973.1</c:v>
                </c:pt>
                <c:pt idx="1137">
                  <c:v>71115.8</c:v>
                </c:pt>
                <c:pt idx="1138">
                  <c:v>65871.399999999994</c:v>
                </c:pt>
                <c:pt idx="1139">
                  <c:v>70817.3</c:v>
                </c:pt>
                <c:pt idx="1140">
                  <c:v>70443.199999999997</c:v>
                </c:pt>
                <c:pt idx="1141">
                  <c:v>60776.9</c:v>
                </c:pt>
                <c:pt idx="1142">
                  <c:v>66763.100000000006</c:v>
                </c:pt>
                <c:pt idx="1143">
                  <c:v>70044</c:v>
                </c:pt>
                <c:pt idx="1144">
                  <c:v>67465.600000000006</c:v>
                </c:pt>
                <c:pt idx="1145">
                  <c:v>68330.399999999994</c:v>
                </c:pt>
                <c:pt idx="1146">
                  <c:v>69569.600000000006</c:v>
                </c:pt>
                <c:pt idx="1147">
                  <c:v>68944.2</c:v>
                </c:pt>
                <c:pt idx="1148">
                  <c:v>60681.1</c:v>
                </c:pt>
                <c:pt idx="1149">
                  <c:v>60686</c:v>
                </c:pt>
                <c:pt idx="1150">
                  <c:v>60794</c:v>
                </c:pt>
                <c:pt idx="1151">
                  <c:v>61117.1</c:v>
                </c:pt>
                <c:pt idx="1152">
                  <c:v>61632.5</c:v>
                </c:pt>
                <c:pt idx="1153">
                  <c:v>62056.800000000003</c:v>
                </c:pt>
                <c:pt idx="1154">
                  <c:v>62799.5</c:v>
                </c:pt>
                <c:pt idx="1155">
                  <c:v>41067.300000000003</c:v>
                </c:pt>
                <c:pt idx="1156">
                  <c:v>46535.8</c:v>
                </c:pt>
                <c:pt idx="1157">
                  <c:v>50242.8</c:v>
                </c:pt>
                <c:pt idx="1158">
                  <c:v>52994.8</c:v>
                </c:pt>
                <c:pt idx="1159">
                  <c:v>54389.4</c:v>
                </c:pt>
                <c:pt idx="1160">
                  <c:v>55860.2</c:v>
                </c:pt>
                <c:pt idx="1161">
                  <c:v>61959</c:v>
                </c:pt>
                <c:pt idx="1162">
                  <c:v>61233.599999999999</c:v>
                </c:pt>
                <c:pt idx="1163">
                  <c:v>62685.7</c:v>
                </c:pt>
                <c:pt idx="1164">
                  <c:v>60646.3</c:v>
                </c:pt>
                <c:pt idx="1165">
                  <c:v>63413.1</c:v>
                </c:pt>
                <c:pt idx="1166">
                  <c:v>60122.400000000001</c:v>
                </c:pt>
                <c:pt idx="1167">
                  <c:v>64442.6</c:v>
                </c:pt>
                <c:pt idx="1168">
                  <c:v>57305.4</c:v>
                </c:pt>
                <c:pt idx="1169">
                  <c:v>57933.4</c:v>
                </c:pt>
                <c:pt idx="1170">
                  <c:v>58272</c:v>
                </c:pt>
                <c:pt idx="1171">
                  <c:v>59048.6</c:v>
                </c:pt>
                <c:pt idx="1172">
                  <c:v>59548.2</c:v>
                </c:pt>
                <c:pt idx="1173">
                  <c:v>58698.2</c:v>
                </c:pt>
                <c:pt idx="1174">
                  <c:v>65460.6</c:v>
                </c:pt>
                <c:pt idx="1175">
                  <c:v>66378.600000000006</c:v>
                </c:pt>
                <c:pt idx="1176">
                  <c:v>67637.100000000006</c:v>
                </c:pt>
                <c:pt idx="1177">
                  <c:v>68619.8</c:v>
                </c:pt>
                <c:pt idx="1178">
                  <c:v>69879.600000000006</c:v>
                </c:pt>
                <c:pt idx="1179">
                  <c:v>70938.3</c:v>
                </c:pt>
                <c:pt idx="1180">
                  <c:v>71620.100000000006</c:v>
                </c:pt>
                <c:pt idx="1181">
                  <c:v>72049.2</c:v>
                </c:pt>
                <c:pt idx="1182">
                  <c:v>72251.600000000006</c:v>
                </c:pt>
                <c:pt idx="1183">
                  <c:v>72403.899999999994</c:v>
                </c:pt>
                <c:pt idx="1184">
                  <c:v>72493.100000000006</c:v>
                </c:pt>
                <c:pt idx="1185">
                  <c:v>72546.3</c:v>
                </c:pt>
                <c:pt idx="1186">
                  <c:v>72638.8</c:v>
                </c:pt>
                <c:pt idx="1187">
                  <c:v>62097.4</c:v>
                </c:pt>
                <c:pt idx="1188">
                  <c:v>62711</c:v>
                </c:pt>
                <c:pt idx="1189">
                  <c:v>63375</c:v>
                </c:pt>
                <c:pt idx="1190">
                  <c:v>61648.6</c:v>
                </c:pt>
                <c:pt idx="1191">
                  <c:v>72643.399999999994</c:v>
                </c:pt>
                <c:pt idx="1192">
                  <c:v>64580.4</c:v>
                </c:pt>
                <c:pt idx="1193">
                  <c:v>61251</c:v>
                </c:pt>
                <c:pt idx="1194">
                  <c:v>72596.100000000006</c:v>
                </c:pt>
                <c:pt idx="1195">
                  <c:v>65899.3</c:v>
                </c:pt>
                <c:pt idx="1196">
                  <c:v>72498.399999999994</c:v>
                </c:pt>
                <c:pt idx="1197">
                  <c:v>61104</c:v>
                </c:pt>
                <c:pt idx="1198">
                  <c:v>66903.5</c:v>
                </c:pt>
                <c:pt idx="1199">
                  <c:v>72187.7</c:v>
                </c:pt>
                <c:pt idx="1200">
                  <c:v>60982.3</c:v>
                </c:pt>
                <c:pt idx="1201">
                  <c:v>67794.3</c:v>
                </c:pt>
                <c:pt idx="1202">
                  <c:v>71801.2</c:v>
                </c:pt>
                <c:pt idx="1203">
                  <c:v>68547.199999999997</c:v>
                </c:pt>
                <c:pt idx="1204">
                  <c:v>70789</c:v>
                </c:pt>
                <c:pt idx="1205">
                  <c:v>71389.100000000006</c:v>
                </c:pt>
                <c:pt idx="1206">
                  <c:v>69387.100000000006</c:v>
                </c:pt>
                <c:pt idx="1207">
                  <c:v>70138.5</c:v>
                </c:pt>
                <c:pt idx="1208">
                  <c:v>60948.800000000003</c:v>
                </c:pt>
                <c:pt idx="1209">
                  <c:v>61003.3</c:v>
                </c:pt>
                <c:pt idx="1210">
                  <c:v>61173.2</c:v>
                </c:pt>
                <c:pt idx="1211">
                  <c:v>61483.6</c:v>
                </c:pt>
                <c:pt idx="1212">
                  <c:v>62063.7</c:v>
                </c:pt>
                <c:pt idx="1213">
                  <c:v>62565</c:v>
                </c:pt>
                <c:pt idx="1214">
                  <c:v>63358.3</c:v>
                </c:pt>
                <c:pt idx="1215">
                  <c:v>41067.300000000003</c:v>
                </c:pt>
                <c:pt idx="1216">
                  <c:v>46535.8</c:v>
                </c:pt>
                <c:pt idx="1217">
                  <c:v>50242.8</c:v>
                </c:pt>
                <c:pt idx="1218">
                  <c:v>52994.8</c:v>
                </c:pt>
                <c:pt idx="1219">
                  <c:v>54389.4</c:v>
                </c:pt>
                <c:pt idx="1220">
                  <c:v>55860.2</c:v>
                </c:pt>
                <c:pt idx="1221">
                  <c:v>61959</c:v>
                </c:pt>
                <c:pt idx="1222">
                  <c:v>61233.599999999999</c:v>
                </c:pt>
                <c:pt idx="1223">
                  <c:v>62685.7</c:v>
                </c:pt>
                <c:pt idx="1224">
                  <c:v>60646.3</c:v>
                </c:pt>
                <c:pt idx="1225">
                  <c:v>63413.1</c:v>
                </c:pt>
                <c:pt idx="1226">
                  <c:v>60122.400000000001</c:v>
                </c:pt>
                <c:pt idx="1227">
                  <c:v>64442.6</c:v>
                </c:pt>
                <c:pt idx="1228">
                  <c:v>57305.4</c:v>
                </c:pt>
                <c:pt idx="1229">
                  <c:v>57933.4</c:v>
                </c:pt>
                <c:pt idx="1230">
                  <c:v>58272</c:v>
                </c:pt>
                <c:pt idx="1231">
                  <c:v>59048.6</c:v>
                </c:pt>
                <c:pt idx="1232">
                  <c:v>59548.2</c:v>
                </c:pt>
                <c:pt idx="1233">
                  <c:v>58698.2</c:v>
                </c:pt>
                <c:pt idx="1234">
                  <c:v>65460.6</c:v>
                </c:pt>
                <c:pt idx="1235">
                  <c:v>66378.600000000006</c:v>
                </c:pt>
                <c:pt idx="1236">
                  <c:v>67637.100000000006</c:v>
                </c:pt>
                <c:pt idx="1237">
                  <c:v>68619.8</c:v>
                </c:pt>
                <c:pt idx="1238">
                  <c:v>69879.600000000006</c:v>
                </c:pt>
                <c:pt idx="1239">
                  <c:v>70938.3</c:v>
                </c:pt>
                <c:pt idx="1240">
                  <c:v>71620.100000000006</c:v>
                </c:pt>
                <c:pt idx="1241">
                  <c:v>72049.2</c:v>
                </c:pt>
                <c:pt idx="1242">
                  <c:v>72251.600000000006</c:v>
                </c:pt>
                <c:pt idx="1243">
                  <c:v>72403.899999999994</c:v>
                </c:pt>
                <c:pt idx="1244">
                  <c:v>72493.100000000006</c:v>
                </c:pt>
                <c:pt idx="1245">
                  <c:v>72546.3</c:v>
                </c:pt>
                <c:pt idx="1246">
                  <c:v>72638.8</c:v>
                </c:pt>
                <c:pt idx="1247">
                  <c:v>62097.4</c:v>
                </c:pt>
                <c:pt idx="1248">
                  <c:v>62711</c:v>
                </c:pt>
                <c:pt idx="1249">
                  <c:v>63375</c:v>
                </c:pt>
                <c:pt idx="1250">
                  <c:v>61648.6</c:v>
                </c:pt>
                <c:pt idx="1251">
                  <c:v>72643.399999999994</c:v>
                </c:pt>
                <c:pt idx="1252">
                  <c:v>64580.4</c:v>
                </c:pt>
                <c:pt idx="1253">
                  <c:v>61251</c:v>
                </c:pt>
                <c:pt idx="1254">
                  <c:v>72596.100000000006</c:v>
                </c:pt>
                <c:pt idx="1255">
                  <c:v>65899.3</c:v>
                </c:pt>
                <c:pt idx="1256">
                  <c:v>72498.399999999994</c:v>
                </c:pt>
                <c:pt idx="1257">
                  <c:v>61104</c:v>
                </c:pt>
                <c:pt idx="1258">
                  <c:v>66903.5</c:v>
                </c:pt>
                <c:pt idx="1259">
                  <c:v>72187.7</c:v>
                </c:pt>
                <c:pt idx="1260">
                  <c:v>60982.3</c:v>
                </c:pt>
                <c:pt idx="1261">
                  <c:v>67794.3</c:v>
                </c:pt>
                <c:pt idx="1262">
                  <c:v>71801.2</c:v>
                </c:pt>
                <c:pt idx="1263">
                  <c:v>68547.199999999997</c:v>
                </c:pt>
                <c:pt idx="1264">
                  <c:v>70789</c:v>
                </c:pt>
                <c:pt idx="1265">
                  <c:v>71389.100000000006</c:v>
                </c:pt>
                <c:pt idx="1266">
                  <c:v>69387.100000000006</c:v>
                </c:pt>
                <c:pt idx="1267">
                  <c:v>70138.5</c:v>
                </c:pt>
                <c:pt idx="1268">
                  <c:v>60948.800000000003</c:v>
                </c:pt>
                <c:pt idx="1269">
                  <c:v>61003.3</c:v>
                </c:pt>
                <c:pt idx="1270">
                  <c:v>61173.2</c:v>
                </c:pt>
                <c:pt idx="1271">
                  <c:v>61483.6</c:v>
                </c:pt>
                <c:pt idx="1272">
                  <c:v>62063.7</c:v>
                </c:pt>
                <c:pt idx="1273">
                  <c:v>62565</c:v>
                </c:pt>
                <c:pt idx="1274">
                  <c:v>63358.3</c:v>
                </c:pt>
                <c:pt idx="1275">
                  <c:v>41067.300000000003</c:v>
                </c:pt>
                <c:pt idx="1276">
                  <c:v>46535.8</c:v>
                </c:pt>
                <c:pt idx="1277">
                  <c:v>50242.8</c:v>
                </c:pt>
                <c:pt idx="1278">
                  <c:v>52994.8</c:v>
                </c:pt>
                <c:pt idx="1279">
                  <c:v>54389.4</c:v>
                </c:pt>
                <c:pt idx="1280">
                  <c:v>55860.2</c:v>
                </c:pt>
                <c:pt idx="1281">
                  <c:v>61959</c:v>
                </c:pt>
                <c:pt idx="1282">
                  <c:v>61233.599999999999</c:v>
                </c:pt>
                <c:pt idx="1283">
                  <c:v>62685.7</c:v>
                </c:pt>
                <c:pt idx="1284">
                  <c:v>60646.3</c:v>
                </c:pt>
                <c:pt idx="1285">
                  <c:v>63413.1</c:v>
                </c:pt>
                <c:pt idx="1286">
                  <c:v>60122.400000000001</c:v>
                </c:pt>
                <c:pt idx="1287">
                  <c:v>64442.6</c:v>
                </c:pt>
                <c:pt idx="1288">
                  <c:v>57305.4</c:v>
                </c:pt>
                <c:pt idx="1289">
                  <c:v>57933.4</c:v>
                </c:pt>
                <c:pt idx="1290">
                  <c:v>58272</c:v>
                </c:pt>
                <c:pt idx="1291">
                  <c:v>59048.6</c:v>
                </c:pt>
                <c:pt idx="1292">
                  <c:v>59548.2</c:v>
                </c:pt>
                <c:pt idx="1293">
                  <c:v>58698.2</c:v>
                </c:pt>
                <c:pt idx="1294">
                  <c:v>65460.6</c:v>
                </c:pt>
                <c:pt idx="1295">
                  <c:v>66378.600000000006</c:v>
                </c:pt>
                <c:pt idx="1296">
                  <c:v>67637.100000000006</c:v>
                </c:pt>
                <c:pt idx="1297">
                  <c:v>68619.8</c:v>
                </c:pt>
                <c:pt idx="1298">
                  <c:v>69879.600000000006</c:v>
                </c:pt>
                <c:pt idx="1299">
                  <c:v>70938.3</c:v>
                </c:pt>
                <c:pt idx="1300">
                  <c:v>71620.100000000006</c:v>
                </c:pt>
                <c:pt idx="1301">
                  <c:v>72049.2</c:v>
                </c:pt>
                <c:pt idx="1302">
                  <c:v>72251.600000000006</c:v>
                </c:pt>
                <c:pt idx="1303">
                  <c:v>72403.899999999994</c:v>
                </c:pt>
                <c:pt idx="1304">
                  <c:v>72493.100000000006</c:v>
                </c:pt>
                <c:pt idx="1305">
                  <c:v>72546.3</c:v>
                </c:pt>
                <c:pt idx="1306">
                  <c:v>72638.8</c:v>
                </c:pt>
                <c:pt idx="1307">
                  <c:v>62097.4</c:v>
                </c:pt>
                <c:pt idx="1308">
                  <c:v>62711</c:v>
                </c:pt>
                <c:pt idx="1309">
                  <c:v>63375</c:v>
                </c:pt>
                <c:pt idx="1310">
                  <c:v>61648.6</c:v>
                </c:pt>
                <c:pt idx="1311">
                  <c:v>72643.399999999994</c:v>
                </c:pt>
                <c:pt idx="1312">
                  <c:v>64580.4</c:v>
                </c:pt>
                <c:pt idx="1313">
                  <c:v>61251</c:v>
                </c:pt>
                <c:pt idx="1314">
                  <c:v>72596.100000000006</c:v>
                </c:pt>
                <c:pt idx="1315">
                  <c:v>65899.3</c:v>
                </c:pt>
                <c:pt idx="1316">
                  <c:v>72498.399999999994</c:v>
                </c:pt>
                <c:pt idx="1317">
                  <c:v>61104</c:v>
                </c:pt>
                <c:pt idx="1318">
                  <c:v>66903.5</c:v>
                </c:pt>
                <c:pt idx="1319">
                  <c:v>72187.7</c:v>
                </c:pt>
                <c:pt idx="1320">
                  <c:v>60982.3</c:v>
                </c:pt>
                <c:pt idx="1321">
                  <c:v>67794.3</c:v>
                </c:pt>
                <c:pt idx="1322">
                  <c:v>71801.2</c:v>
                </c:pt>
                <c:pt idx="1323">
                  <c:v>68547.199999999997</c:v>
                </c:pt>
                <c:pt idx="1324">
                  <c:v>70789</c:v>
                </c:pt>
                <c:pt idx="1325">
                  <c:v>71389.100000000006</c:v>
                </c:pt>
                <c:pt idx="1326">
                  <c:v>69387.100000000006</c:v>
                </c:pt>
                <c:pt idx="1327">
                  <c:v>70138.5</c:v>
                </c:pt>
                <c:pt idx="1328">
                  <c:v>60948.800000000003</c:v>
                </c:pt>
                <c:pt idx="1329">
                  <c:v>61003.3</c:v>
                </c:pt>
                <c:pt idx="1330">
                  <c:v>61173.2</c:v>
                </c:pt>
                <c:pt idx="1331">
                  <c:v>61483.6</c:v>
                </c:pt>
                <c:pt idx="1332">
                  <c:v>62063.7</c:v>
                </c:pt>
                <c:pt idx="1333">
                  <c:v>62565</c:v>
                </c:pt>
                <c:pt idx="1334">
                  <c:v>63358.3</c:v>
                </c:pt>
                <c:pt idx="1335">
                  <c:v>41074.1</c:v>
                </c:pt>
                <c:pt idx="1336">
                  <c:v>46368.800000000003</c:v>
                </c:pt>
                <c:pt idx="1337">
                  <c:v>47775.6</c:v>
                </c:pt>
                <c:pt idx="1338">
                  <c:v>49308.7</c:v>
                </c:pt>
                <c:pt idx="1339">
                  <c:v>52827.8</c:v>
                </c:pt>
                <c:pt idx="1340">
                  <c:v>54964.2</c:v>
                </c:pt>
                <c:pt idx="1341">
                  <c:v>55944.6</c:v>
                </c:pt>
                <c:pt idx="1342">
                  <c:v>61066.9</c:v>
                </c:pt>
                <c:pt idx="1343">
                  <c:v>61780.2</c:v>
                </c:pt>
                <c:pt idx="1344">
                  <c:v>62481.599999999999</c:v>
                </c:pt>
                <c:pt idx="1345">
                  <c:v>56534.8</c:v>
                </c:pt>
                <c:pt idx="1346">
                  <c:v>60029.2</c:v>
                </c:pt>
                <c:pt idx="1347">
                  <c:v>60541.7</c:v>
                </c:pt>
                <c:pt idx="1348">
                  <c:v>63259.5</c:v>
                </c:pt>
                <c:pt idx="1349">
                  <c:v>57149.599999999999</c:v>
                </c:pt>
                <c:pt idx="1350">
                  <c:v>59403.9</c:v>
                </c:pt>
                <c:pt idx="1351">
                  <c:v>57676.800000000003</c:v>
                </c:pt>
                <c:pt idx="1352">
                  <c:v>57977.7</c:v>
                </c:pt>
                <c:pt idx="1353">
                  <c:v>58516.4</c:v>
                </c:pt>
                <c:pt idx="1354">
                  <c:v>58929.5</c:v>
                </c:pt>
                <c:pt idx="1355">
                  <c:v>64012.800000000003</c:v>
                </c:pt>
                <c:pt idx="1356">
                  <c:v>64904.5</c:v>
                </c:pt>
                <c:pt idx="1357">
                  <c:v>65746.7</c:v>
                </c:pt>
                <c:pt idx="1358">
                  <c:v>66614.8</c:v>
                </c:pt>
                <c:pt idx="1359">
                  <c:v>67470.5</c:v>
                </c:pt>
                <c:pt idx="1360">
                  <c:v>68691.899999999994</c:v>
                </c:pt>
                <c:pt idx="1361">
                  <c:v>69561</c:v>
                </c:pt>
                <c:pt idx="1362">
                  <c:v>70355</c:v>
                </c:pt>
                <c:pt idx="1363">
                  <c:v>62313.7</c:v>
                </c:pt>
                <c:pt idx="1364">
                  <c:v>62902.2</c:v>
                </c:pt>
                <c:pt idx="1365">
                  <c:v>63202.400000000001</c:v>
                </c:pt>
                <c:pt idx="1366">
                  <c:v>61839.199999999997</c:v>
                </c:pt>
                <c:pt idx="1367">
                  <c:v>63779.5</c:v>
                </c:pt>
                <c:pt idx="1368">
                  <c:v>61665.4</c:v>
                </c:pt>
                <c:pt idx="1369">
                  <c:v>64457</c:v>
                </c:pt>
                <c:pt idx="1370">
                  <c:v>73699.100000000006</c:v>
                </c:pt>
                <c:pt idx="1371">
                  <c:v>61354.7</c:v>
                </c:pt>
                <c:pt idx="1372">
                  <c:v>65625</c:v>
                </c:pt>
                <c:pt idx="1373">
                  <c:v>73526.600000000006</c:v>
                </c:pt>
                <c:pt idx="1374">
                  <c:v>61206.7</c:v>
                </c:pt>
                <c:pt idx="1375">
                  <c:v>73365.8</c:v>
                </c:pt>
                <c:pt idx="1376">
                  <c:v>66868.100000000006</c:v>
                </c:pt>
                <c:pt idx="1377">
                  <c:v>73217.899999999994</c:v>
                </c:pt>
                <c:pt idx="1378">
                  <c:v>67973.100000000006</c:v>
                </c:pt>
                <c:pt idx="1379">
                  <c:v>72956</c:v>
                </c:pt>
                <c:pt idx="1380">
                  <c:v>72419.3</c:v>
                </c:pt>
                <c:pt idx="1381">
                  <c:v>72694.2</c:v>
                </c:pt>
                <c:pt idx="1382">
                  <c:v>61138.1</c:v>
                </c:pt>
                <c:pt idx="1383">
                  <c:v>69014.399999999994</c:v>
                </c:pt>
                <c:pt idx="1384">
                  <c:v>71732.600000000006</c:v>
                </c:pt>
                <c:pt idx="1385">
                  <c:v>72094.8</c:v>
                </c:pt>
                <c:pt idx="1386">
                  <c:v>69817.3</c:v>
                </c:pt>
                <c:pt idx="1387">
                  <c:v>70556.800000000003</c:v>
                </c:pt>
                <c:pt idx="1388">
                  <c:v>71207.399999999994</c:v>
                </c:pt>
                <c:pt idx="1389">
                  <c:v>61231</c:v>
                </c:pt>
                <c:pt idx="1390">
                  <c:v>61452.800000000003</c:v>
                </c:pt>
                <c:pt idx="1391">
                  <c:v>61749</c:v>
                </c:pt>
                <c:pt idx="1392">
                  <c:v>62097.1</c:v>
                </c:pt>
                <c:pt idx="1393">
                  <c:v>62688</c:v>
                </c:pt>
                <c:pt idx="1394">
                  <c:v>63444.2</c:v>
                </c:pt>
                <c:pt idx="1395">
                  <c:v>41074.1</c:v>
                </c:pt>
                <c:pt idx="1396">
                  <c:v>46368.800000000003</c:v>
                </c:pt>
                <c:pt idx="1397">
                  <c:v>47775.6</c:v>
                </c:pt>
                <c:pt idx="1398">
                  <c:v>49308.7</c:v>
                </c:pt>
                <c:pt idx="1399">
                  <c:v>52827.8</c:v>
                </c:pt>
                <c:pt idx="1400">
                  <c:v>54964.2</c:v>
                </c:pt>
                <c:pt idx="1401">
                  <c:v>55944.6</c:v>
                </c:pt>
                <c:pt idx="1402">
                  <c:v>61066.9</c:v>
                </c:pt>
                <c:pt idx="1403">
                  <c:v>61780.2</c:v>
                </c:pt>
                <c:pt idx="1404">
                  <c:v>62481.599999999999</c:v>
                </c:pt>
                <c:pt idx="1405">
                  <c:v>56534.8</c:v>
                </c:pt>
                <c:pt idx="1406">
                  <c:v>60029.2</c:v>
                </c:pt>
                <c:pt idx="1407">
                  <c:v>60541.7</c:v>
                </c:pt>
                <c:pt idx="1408">
                  <c:v>63259.5</c:v>
                </c:pt>
                <c:pt idx="1409">
                  <c:v>57149.599999999999</c:v>
                </c:pt>
                <c:pt idx="1410">
                  <c:v>59403.9</c:v>
                </c:pt>
                <c:pt idx="1411">
                  <c:v>57676.800000000003</c:v>
                </c:pt>
                <c:pt idx="1412">
                  <c:v>57977.7</c:v>
                </c:pt>
                <c:pt idx="1413">
                  <c:v>58516.4</c:v>
                </c:pt>
                <c:pt idx="1414">
                  <c:v>58929.5</c:v>
                </c:pt>
                <c:pt idx="1415">
                  <c:v>64012.800000000003</c:v>
                </c:pt>
                <c:pt idx="1416">
                  <c:v>64904.5</c:v>
                </c:pt>
                <c:pt idx="1417">
                  <c:v>65746.7</c:v>
                </c:pt>
                <c:pt idx="1418">
                  <c:v>66614.8</c:v>
                </c:pt>
                <c:pt idx="1419">
                  <c:v>67470.5</c:v>
                </c:pt>
                <c:pt idx="1420">
                  <c:v>68691.899999999994</c:v>
                </c:pt>
                <c:pt idx="1421">
                  <c:v>69561</c:v>
                </c:pt>
                <c:pt idx="1422">
                  <c:v>70355</c:v>
                </c:pt>
                <c:pt idx="1423">
                  <c:v>62313.7</c:v>
                </c:pt>
                <c:pt idx="1424">
                  <c:v>62902.2</c:v>
                </c:pt>
                <c:pt idx="1425">
                  <c:v>63202.400000000001</c:v>
                </c:pt>
                <c:pt idx="1426">
                  <c:v>61839.199999999997</c:v>
                </c:pt>
                <c:pt idx="1427">
                  <c:v>63779.5</c:v>
                </c:pt>
                <c:pt idx="1428">
                  <c:v>61665.4</c:v>
                </c:pt>
                <c:pt idx="1429">
                  <c:v>64457</c:v>
                </c:pt>
                <c:pt idx="1430">
                  <c:v>73699.100000000006</c:v>
                </c:pt>
                <c:pt idx="1431">
                  <c:v>61354.7</c:v>
                </c:pt>
                <c:pt idx="1432">
                  <c:v>65625</c:v>
                </c:pt>
                <c:pt idx="1433">
                  <c:v>73526.600000000006</c:v>
                </c:pt>
                <c:pt idx="1434">
                  <c:v>61206.7</c:v>
                </c:pt>
                <c:pt idx="1435">
                  <c:v>73365.8</c:v>
                </c:pt>
                <c:pt idx="1436">
                  <c:v>66868.100000000006</c:v>
                </c:pt>
                <c:pt idx="1437">
                  <c:v>73217.899999999994</c:v>
                </c:pt>
                <c:pt idx="1438">
                  <c:v>67973.100000000006</c:v>
                </c:pt>
                <c:pt idx="1439">
                  <c:v>72956</c:v>
                </c:pt>
                <c:pt idx="1440">
                  <c:v>72419.3</c:v>
                </c:pt>
                <c:pt idx="1441">
                  <c:v>72694.2</c:v>
                </c:pt>
                <c:pt idx="1442">
                  <c:v>61138.1</c:v>
                </c:pt>
                <c:pt idx="1443">
                  <c:v>69014.399999999994</c:v>
                </c:pt>
                <c:pt idx="1444">
                  <c:v>71732.600000000006</c:v>
                </c:pt>
                <c:pt idx="1445">
                  <c:v>72094.8</c:v>
                </c:pt>
                <c:pt idx="1446">
                  <c:v>69817.3</c:v>
                </c:pt>
                <c:pt idx="1447">
                  <c:v>70556.800000000003</c:v>
                </c:pt>
                <c:pt idx="1448">
                  <c:v>71207.399999999994</c:v>
                </c:pt>
                <c:pt idx="1449">
                  <c:v>61231</c:v>
                </c:pt>
                <c:pt idx="1450">
                  <c:v>61452.800000000003</c:v>
                </c:pt>
                <c:pt idx="1451">
                  <c:v>61749</c:v>
                </c:pt>
                <c:pt idx="1452">
                  <c:v>62097.1</c:v>
                </c:pt>
                <c:pt idx="1453">
                  <c:v>62688</c:v>
                </c:pt>
                <c:pt idx="1454">
                  <c:v>63444.2</c:v>
                </c:pt>
                <c:pt idx="1455">
                  <c:v>41074.1</c:v>
                </c:pt>
                <c:pt idx="1456">
                  <c:v>46368.800000000003</c:v>
                </c:pt>
                <c:pt idx="1457">
                  <c:v>47775.6</c:v>
                </c:pt>
                <c:pt idx="1458">
                  <c:v>49308.7</c:v>
                </c:pt>
                <c:pt idx="1459">
                  <c:v>52827.8</c:v>
                </c:pt>
                <c:pt idx="1460">
                  <c:v>54964.2</c:v>
                </c:pt>
                <c:pt idx="1461">
                  <c:v>55944.6</c:v>
                </c:pt>
                <c:pt idx="1462">
                  <c:v>61066.9</c:v>
                </c:pt>
                <c:pt idx="1463">
                  <c:v>61780.2</c:v>
                </c:pt>
                <c:pt idx="1464">
                  <c:v>62481.599999999999</c:v>
                </c:pt>
                <c:pt idx="1465">
                  <c:v>56534.8</c:v>
                </c:pt>
                <c:pt idx="1466">
                  <c:v>60029.2</c:v>
                </c:pt>
                <c:pt idx="1467">
                  <c:v>60541.7</c:v>
                </c:pt>
                <c:pt idx="1468">
                  <c:v>63259.5</c:v>
                </c:pt>
                <c:pt idx="1469">
                  <c:v>57149.599999999999</c:v>
                </c:pt>
                <c:pt idx="1470">
                  <c:v>59403.9</c:v>
                </c:pt>
                <c:pt idx="1471">
                  <c:v>57676.800000000003</c:v>
                </c:pt>
                <c:pt idx="1472">
                  <c:v>57977.7</c:v>
                </c:pt>
                <c:pt idx="1473">
                  <c:v>58516.4</c:v>
                </c:pt>
                <c:pt idx="1474">
                  <c:v>58929.5</c:v>
                </c:pt>
                <c:pt idx="1475">
                  <c:v>64012.800000000003</c:v>
                </c:pt>
                <c:pt idx="1476">
                  <c:v>64904.5</c:v>
                </c:pt>
                <c:pt idx="1477">
                  <c:v>65746.7</c:v>
                </c:pt>
                <c:pt idx="1478">
                  <c:v>66614.8</c:v>
                </c:pt>
                <c:pt idx="1479">
                  <c:v>67470.5</c:v>
                </c:pt>
                <c:pt idx="1480">
                  <c:v>68691.899999999994</c:v>
                </c:pt>
                <c:pt idx="1481">
                  <c:v>69561</c:v>
                </c:pt>
                <c:pt idx="1482">
                  <c:v>70355</c:v>
                </c:pt>
                <c:pt idx="1483">
                  <c:v>62313.7</c:v>
                </c:pt>
                <c:pt idx="1484">
                  <c:v>62902.2</c:v>
                </c:pt>
                <c:pt idx="1485">
                  <c:v>63202.400000000001</c:v>
                </c:pt>
                <c:pt idx="1486">
                  <c:v>61839.199999999997</c:v>
                </c:pt>
                <c:pt idx="1487">
                  <c:v>63779.5</c:v>
                </c:pt>
                <c:pt idx="1488">
                  <c:v>61665.4</c:v>
                </c:pt>
                <c:pt idx="1489">
                  <c:v>64457</c:v>
                </c:pt>
                <c:pt idx="1490">
                  <c:v>73699.100000000006</c:v>
                </c:pt>
                <c:pt idx="1491">
                  <c:v>61354.7</c:v>
                </c:pt>
                <c:pt idx="1492">
                  <c:v>65625</c:v>
                </c:pt>
                <c:pt idx="1493">
                  <c:v>73526.600000000006</c:v>
                </c:pt>
                <c:pt idx="1494">
                  <c:v>61206.7</c:v>
                </c:pt>
                <c:pt idx="1495">
                  <c:v>73365.8</c:v>
                </c:pt>
                <c:pt idx="1496">
                  <c:v>66868.100000000006</c:v>
                </c:pt>
                <c:pt idx="1497">
                  <c:v>73217.899999999994</c:v>
                </c:pt>
                <c:pt idx="1498">
                  <c:v>67973.100000000006</c:v>
                </c:pt>
                <c:pt idx="1499">
                  <c:v>72956</c:v>
                </c:pt>
                <c:pt idx="1500">
                  <c:v>72419.3</c:v>
                </c:pt>
                <c:pt idx="1501">
                  <c:v>72694.2</c:v>
                </c:pt>
                <c:pt idx="1502">
                  <c:v>61138.1</c:v>
                </c:pt>
                <c:pt idx="1503">
                  <c:v>69014.399999999994</c:v>
                </c:pt>
                <c:pt idx="1504">
                  <c:v>71732.600000000006</c:v>
                </c:pt>
                <c:pt idx="1505">
                  <c:v>72094.8</c:v>
                </c:pt>
                <c:pt idx="1506">
                  <c:v>69817.3</c:v>
                </c:pt>
                <c:pt idx="1507">
                  <c:v>70556.800000000003</c:v>
                </c:pt>
                <c:pt idx="1508">
                  <c:v>71207.399999999994</c:v>
                </c:pt>
                <c:pt idx="1509">
                  <c:v>61231</c:v>
                </c:pt>
                <c:pt idx="1510">
                  <c:v>61452.800000000003</c:v>
                </c:pt>
                <c:pt idx="1511">
                  <c:v>61749</c:v>
                </c:pt>
                <c:pt idx="1512">
                  <c:v>62097.1</c:v>
                </c:pt>
                <c:pt idx="1513">
                  <c:v>62688</c:v>
                </c:pt>
                <c:pt idx="1514">
                  <c:v>63444.2</c:v>
                </c:pt>
                <c:pt idx="1515">
                  <c:v>41107.9</c:v>
                </c:pt>
                <c:pt idx="1516">
                  <c:v>44253.3</c:v>
                </c:pt>
                <c:pt idx="1517">
                  <c:v>46227.4</c:v>
                </c:pt>
                <c:pt idx="1518">
                  <c:v>47672.2</c:v>
                </c:pt>
                <c:pt idx="1519">
                  <c:v>49079.4</c:v>
                </c:pt>
                <c:pt idx="1520">
                  <c:v>50738.5</c:v>
                </c:pt>
                <c:pt idx="1521">
                  <c:v>52561</c:v>
                </c:pt>
                <c:pt idx="1522">
                  <c:v>53604.3</c:v>
                </c:pt>
                <c:pt idx="1523">
                  <c:v>54672.6</c:v>
                </c:pt>
                <c:pt idx="1524">
                  <c:v>55565</c:v>
                </c:pt>
                <c:pt idx="1525">
                  <c:v>60098.1</c:v>
                </c:pt>
                <c:pt idx="1526">
                  <c:v>60548.2</c:v>
                </c:pt>
                <c:pt idx="1527">
                  <c:v>61174.2</c:v>
                </c:pt>
                <c:pt idx="1528">
                  <c:v>61851.1</c:v>
                </c:pt>
                <c:pt idx="1529">
                  <c:v>59610.6</c:v>
                </c:pt>
                <c:pt idx="1530">
                  <c:v>62641.4</c:v>
                </c:pt>
                <c:pt idx="1531">
                  <c:v>56255.9</c:v>
                </c:pt>
                <c:pt idx="1532">
                  <c:v>58698.5</c:v>
                </c:pt>
                <c:pt idx="1533">
                  <c:v>59248.4</c:v>
                </c:pt>
                <c:pt idx="1534">
                  <c:v>63306.1</c:v>
                </c:pt>
                <c:pt idx="1535">
                  <c:v>56808.1</c:v>
                </c:pt>
                <c:pt idx="1536">
                  <c:v>57385.2</c:v>
                </c:pt>
                <c:pt idx="1537">
                  <c:v>57848.800000000003</c:v>
                </c:pt>
                <c:pt idx="1538">
                  <c:v>58073.8</c:v>
                </c:pt>
                <c:pt idx="1539">
                  <c:v>58374</c:v>
                </c:pt>
                <c:pt idx="1540">
                  <c:v>64072.5</c:v>
                </c:pt>
                <c:pt idx="1541">
                  <c:v>64662.7</c:v>
                </c:pt>
                <c:pt idx="1542">
                  <c:v>65391.7</c:v>
                </c:pt>
                <c:pt idx="1543">
                  <c:v>66146.3</c:v>
                </c:pt>
                <c:pt idx="1544">
                  <c:v>67077.8</c:v>
                </c:pt>
                <c:pt idx="1545">
                  <c:v>68034.5</c:v>
                </c:pt>
                <c:pt idx="1546">
                  <c:v>69495.399999999994</c:v>
                </c:pt>
                <c:pt idx="1547">
                  <c:v>62479</c:v>
                </c:pt>
                <c:pt idx="1548">
                  <c:v>62992.5</c:v>
                </c:pt>
                <c:pt idx="1549">
                  <c:v>63656.5</c:v>
                </c:pt>
                <c:pt idx="1550">
                  <c:v>62141.7</c:v>
                </c:pt>
                <c:pt idx="1551">
                  <c:v>64333.7</c:v>
                </c:pt>
                <c:pt idx="1552">
                  <c:v>61717.8</c:v>
                </c:pt>
                <c:pt idx="1553">
                  <c:v>65337.9</c:v>
                </c:pt>
                <c:pt idx="1554">
                  <c:v>61370.7</c:v>
                </c:pt>
                <c:pt idx="1555">
                  <c:v>66493.100000000006</c:v>
                </c:pt>
                <c:pt idx="1556">
                  <c:v>61310.7</c:v>
                </c:pt>
                <c:pt idx="1557">
                  <c:v>67736.2</c:v>
                </c:pt>
                <c:pt idx="1558">
                  <c:v>61301.2</c:v>
                </c:pt>
                <c:pt idx="1559">
                  <c:v>61341.2</c:v>
                </c:pt>
                <c:pt idx="1560">
                  <c:v>69205.399999999994</c:v>
                </c:pt>
                <c:pt idx="1561">
                  <c:v>75593.5</c:v>
                </c:pt>
                <c:pt idx="1562">
                  <c:v>61407.199999999997</c:v>
                </c:pt>
                <c:pt idx="1563">
                  <c:v>70335.3</c:v>
                </c:pt>
                <c:pt idx="1564">
                  <c:v>71200.800000000003</c:v>
                </c:pt>
                <c:pt idx="1565">
                  <c:v>75321.2</c:v>
                </c:pt>
                <c:pt idx="1566">
                  <c:v>72104</c:v>
                </c:pt>
                <c:pt idx="1567">
                  <c:v>73719.8</c:v>
                </c:pt>
                <c:pt idx="1568">
                  <c:v>74558.7</c:v>
                </c:pt>
                <c:pt idx="1569">
                  <c:v>72968.800000000003</c:v>
                </c:pt>
                <c:pt idx="1570">
                  <c:v>61924.9</c:v>
                </c:pt>
                <c:pt idx="1571">
                  <c:v>62849.7</c:v>
                </c:pt>
                <c:pt idx="1572">
                  <c:v>63758.9</c:v>
                </c:pt>
                <c:pt idx="1573">
                  <c:v>41107.9</c:v>
                </c:pt>
                <c:pt idx="1574">
                  <c:v>44253.3</c:v>
                </c:pt>
                <c:pt idx="1575">
                  <c:v>46227.4</c:v>
                </c:pt>
                <c:pt idx="1576">
                  <c:v>47672.2</c:v>
                </c:pt>
                <c:pt idx="1577">
                  <c:v>49079.4</c:v>
                </c:pt>
                <c:pt idx="1578">
                  <c:v>50738.5</c:v>
                </c:pt>
                <c:pt idx="1579">
                  <c:v>52561</c:v>
                </c:pt>
                <c:pt idx="1580">
                  <c:v>53604.3</c:v>
                </c:pt>
                <c:pt idx="1581">
                  <c:v>54672.6</c:v>
                </c:pt>
                <c:pt idx="1582">
                  <c:v>55565</c:v>
                </c:pt>
                <c:pt idx="1583">
                  <c:v>60098.1</c:v>
                </c:pt>
                <c:pt idx="1584">
                  <c:v>60548.2</c:v>
                </c:pt>
                <c:pt idx="1585">
                  <c:v>61174.2</c:v>
                </c:pt>
                <c:pt idx="1586">
                  <c:v>61851.1</c:v>
                </c:pt>
                <c:pt idx="1587">
                  <c:v>59610.6</c:v>
                </c:pt>
                <c:pt idx="1588">
                  <c:v>62641.4</c:v>
                </c:pt>
                <c:pt idx="1589">
                  <c:v>56255.9</c:v>
                </c:pt>
                <c:pt idx="1590">
                  <c:v>58698.5</c:v>
                </c:pt>
                <c:pt idx="1591">
                  <c:v>59248.4</c:v>
                </c:pt>
                <c:pt idx="1592">
                  <c:v>63306.1</c:v>
                </c:pt>
                <c:pt idx="1593">
                  <c:v>56808.1</c:v>
                </c:pt>
                <c:pt idx="1594">
                  <c:v>57385.2</c:v>
                </c:pt>
                <c:pt idx="1595">
                  <c:v>57848.800000000003</c:v>
                </c:pt>
                <c:pt idx="1596">
                  <c:v>58073.8</c:v>
                </c:pt>
                <c:pt idx="1597">
                  <c:v>58374</c:v>
                </c:pt>
                <c:pt idx="1598">
                  <c:v>64072.5</c:v>
                </c:pt>
                <c:pt idx="1599">
                  <c:v>64662.7</c:v>
                </c:pt>
                <c:pt idx="1600">
                  <c:v>65391.7</c:v>
                </c:pt>
                <c:pt idx="1601">
                  <c:v>66146.3</c:v>
                </c:pt>
                <c:pt idx="1602">
                  <c:v>67077.8</c:v>
                </c:pt>
                <c:pt idx="1603">
                  <c:v>68034.5</c:v>
                </c:pt>
                <c:pt idx="1604">
                  <c:v>69495.399999999994</c:v>
                </c:pt>
                <c:pt idx="1605">
                  <c:v>62479</c:v>
                </c:pt>
                <c:pt idx="1606">
                  <c:v>62992.5</c:v>
                </c:pt>
                <c:pt idx="1607">
                  <c:v>63656.5</c:v>
                </c:pt>
                <c:pt idx="1608">
                  <c:v>62141.7</c:v>
                </c:pt>
                <c:pt idx="1609">
                  <c:v>64333.7</c:v>
                </c:pt>
                <c:pt idx="1610">
                  <c:v>61717.8</c:v>
                </c:pt>
                <c:pt idx="1611">
                  <c:v>65337.9</c:v>
                </c:pt>
                <c:pt idx="1612">
                  <c:v>61370.7</c:v>
                </c:pt>
                <c:pt idx="1613">
                  <c:v>66493.100000000006</c:v>
                </c:pt>
                <c:pt idx="1614">
                  <c:v>61310.7</c:v>
                </c:pt>
                <c:pt idx="1615">
                  <c:v>67736.2</c:v>
                </c:pt>
                <c:pt idx="1616">
                  <c:v>61301.2</c:v>
                </c:pt>
                <c:pt idx="1617">
                  <c:v>61341.2</c:v>
                </c:pt>
                <c:pt idx="1618">
                  <c:v>69205.399999999994</c:v>
                </c:pt>
                <c:pt idx="1619">
                  <c:v>75593.5</c:v>
                </c:pt>
                <c:pt idx="1620">
                  <c:v>61407.199999999997</c:v>
                </c:pt>
                <c:pt idx="1621">
                  <c:v>70335.3</c:v>
                </c:pt>
                <c:pt idx="1622">
                  <c:v>71200.800000000003</c:v>
                </c:pt>
                <c:pt idx="1623">
                  <c:v>75321.2</c:v>
                </c:pt>
                <c:pt idx="1624">
                  <c:v>72104</c:v>
                </c:pt>
                <c:pt idx="1625">
                  <c:v>73719.8</c:v>
                </c:pt>
                <c:pt idx="1626">
                  <c:v>74558.7</c:v>
                </c:pt>
                <c:pt idx="1627">
                  <c:v>72968.800000000003</c:v>
                </c:pt>
                <c:pt idx="1628">
                  <c:v>61924.9</c:v>
                </c:pt>
                <c:pt idx="1629">
                  <c:v>62849.7</c:v>
                </c:pt>
                <c:pt idx="1630">
                  <c:v>63758.9</c:v>
                </c:pt>
                <c:pt idx="1631">
                  <c:v>41107.9</c:v>
                </c:pt>
                <c:pt idx="1632">
                  <c:v>44253.3</c:v>
                </c:pt>
                <c:pt idx="1633">
                  <c:v>46227.4</c:v>
                </c:pt>
                <c:pt idx="1634">
                  <c:v>47672.2</c:v>
                </c:pt>
                <c:pt idx="1635">
                  <c:v>49079.4</c:v>
                </c:pt>
                <c:pt idx="1636">
                  <c:v>50738.5</c:v>
                </c:pt>
                <c:pt idx="1637">
                  <c:v>52561</c:v>
                </c:pt>
                <c:pt idx="1638">
                  <c:v>53604.3</c:v>
                </c:pt>
                <c:pt idx="1639">
                  <c:v>54672.6</c:v>
                </c:pt>
                <c:pt idx="1640">
                  <c:v>55565</c:v>
                </c:pt>
                <c:pt idx="1641">
                  <c:v>60098.1</c:v>
                </c:pt>
                <c:pt idx="1642">
                  <c:v>60548.2</c:v>
                </c:pt>
                <c:pt idx="1643">
                  <c:v>61174.2</c:v>
                </c:pt>
                <c:pt idx="1644">
                  <c:v>61851.1</c:v>
                </c:pt>
                <c:pt idx="1645">
                  <c:v>59610.6</c:v>
                </c:pt>
                <c:pt idx="1646">
                  <c:v>62641.4</c:v>
                </c:pt>
                <c:pt idx="1647">
                  <c:v>56255.9</c:v>
                </c:pt>
                <c:pt idx="1648">
                  <c:v>58698.5</c:v>
                </c:pt>
                <c:pt idx="1649">
                  <c:v>59248.4</c:v>
                </c:pt>
                <c:pt idx="1650">
                  <c:v>63306.1</c:v>
                </c:pt>
                <c:pt idx="1651">
                  <c:v>56808.1</c:v>
                </c:pt>
                <c:pt idx="1652">
                  <c:v>57385.2</c:v>
                </c:pt>
                <c:pt idx="1653">
                  <c:v>57848.800000000003</c:v>
                </c:pt>
                <c:pt idx="1654">
                  <c:v>58073.8</c:v>
                </c:pt>
                <c:pt idx="1655">
                  <c:v>58374</c:v>
                </c:pt>
                <c:pt idx="1656">
                  <c:v>64072.5</c:v>
                </c:pt>
                <c:pt idx="1657">
                  <c:v>64662.7</c:v>
                </c:pt>
                <c:pt idx="1658">
                  <c:v>65391.7</c:v>
                </c:pt>
                <c:pt idx="1659">
                  <c:v>66146.3</c:v>
                </c:pt>
                <c:pt idx="1660">
                  <c:v>67077.8</c:v>
                </c:pt>
                <c:pt idx="1661">
                  <c:v>68034.5</c:v>
                </c:pt>
                <c:pt idx="1662">
                  <c:v>69495.399999999994</c:v>
                </c:pt>
                <c:pt idx="1663">
                  <c:v>62479</c:v>
                </c:pt>
                <c:pt idx="1664">
                  <c:v>62992.5</c:v>
                </c:pt>
                <c:pt idx="1665">
                  <c:v>63656.5</c:v>
                </c:pt>
                <c:pt idx="1666">
                  <c:v>62141.7</c:v>
                </c:pt>
                <c:pt idx="1667">
                  <c:v>64333.7</c:v>
                </c:pt>
                <c:pt idx="1668">
                  <c:v>61717.8</c:v>
                </c:pt>
                <c:pt idx="1669">
                  <c:v>65337.9</c:v>
                </c:pt>
                <c:pt idx="1670">
                  <c:v>61370.7</c:v>
                </c:pt>
                <c:pt idx="1671">
                  <c:v>66493.100000000006</c:v>
                </c:pt>
                <c:pt idx="1672">
                  <c:v>61310.7</c:v>
                </c:pt>
                <c:pt idx="1673">
                  <c:v>67736.2</c:v>
                </c:pt>
                <c:pt idx="1674">
                  <c:v>61301.2</c:v>
                </c:pt>
                <c:pt idx="1675">
                  <c:v>61341.2</c:v>
                </c:pt>
                <c:pt idx="1676">
                  <c:v>69205.399999999994</c:v>
                </c:pt>
                <c:pt idx="1677">
                  <c:v>75593.5</c:v>
                </c:pt>
                <c:pt idx="1678">
                  <c:v>61407.199999999997</c:v>
                </c:pt>
                <c:pt idx="1679">
                  <c:v>70335.3</c:v>
                </c:pt>
                <c:pt idx="1680">
                  <c:v>71200.800000000003</c:v>
                </c:pt>
                <c:pt idx="1681">
                  <c:v>75321.2</c:v>
                </c:pt>
                <c:pt idx="1682">
                  <c:v>72104</c:v>
                </c:pt>
                <c:pt idx="1683">
                  <c:v>73719.8</c:v>
                </c:pt>
                <c:pt idx="1684">
                  <c:v>74558.7</c:v>
                </c:pt>
                <c:pt idx="1685">
                  <c:v>72968.800000000003</c:v>
                </c:pt>
                <c:pt idx="1686">
                  <c:v>61924.9</c:v>
                </c:pt>
                <c:pt idx="1687">
                  <c:v>62849.7</c:v>
                </c:pt>
                <c:pt idx="1688">
                  <c:v>63758.9</c:v>
                </c:pt>
                <c:pt idx="1689">
                  <c:v>46101.1</c:v>
                </c:pt>
                <c:pt idx="1690">
                  <c:v>50488.800000000003</c:v>
                </c:pt>
                <c:pt idx="1691">
                  <c:v>58105</c:v>
                </c:pt>
                <c:pt idx="1692">
                  <c:v>59483.3</c:v>
                </c:pt>
                <c:pt idx="1693">
                  <c:v>56831</c:v>
                </c:pt>
                <c:pt idx="1694">
                  <c:v>52761.8</c:v>
                </c:pt>
                <c:pt idx="1695">
                  <c:v>55243.1</c:v>
                </c:pt>
                <c:pt idx="1696">
                  <c:v>61869.8</c:v>
                </c:pt>
                <c:pt idx="1697">
                  <c:v>64535.8</c:v>
                </c:pt>
                <c:pt idx="1698">
                  <c:v>69040.7</c:v>
                </c:pt>
                <c:pt idx="1699">
                  <c:v>68090.2</c:v>
                </c:pt>
                <c:pt idx="1700">
                  <c:v>70407.8</c:v>
                </c:pt>
                <c:pt idx="1701">
                  <c:v>67742.100000000006</c:v>
                </c:pt>
                <c:pt idx="1702">
                  <c:v>72492.5</c:v>
                </c:pt>
                <c:pt idx="1703">
                  <c:v>74513.100000000006</c:v>
                </c:pt>
                <c:pt idx="1704">
                  <c:v>78795.600000000006</c:v>
                </c:pt>
                <c:pt idx="1705">
                  <c:v>76642.7</c:v>
                </c:pt>
                <c:pt idx="1706">
                  <c:v>67780.2</c:v>
                </c:pt>
                <c:pt idx="1707">
                  <c:v>46101.1</c:v>
                </c:pt>
                <c:pt idx="1708">
                  <c:v>50488.800000000003</c:v>
                </c:pt>
                <c:pt idx="1709">
                  <c:v>58105</c:v>
                </c:pt>
                <c:pt idx="1710">
                  <c:v>59483.3</c:v>
                </c:pt>
                <c:pt idx="1711">
                  <c:v>56831</c:v>
                </c:pt>
                <c:pt idx="1712">
                  <c:v>52761.8</c:v>
                </c:pt>
                <c:pt idx="1713">
                  <c:v>55243.1</c:v>
                </c:pt>
                <c:pt idx="1714">
                  <c:v>61869.8</c:v>
                </c:pt>
                <c:pt idx="1715">
                  <c:v>64535.8</c:v>
                </c:pt>
                <c:pt idx="1716">
                  <c:v>69040.7</c:v>
                </c:pt>
                <c:pt idx="1717">
                  <c:v>68090.2</c:v>
                </c:pt>
                <c:pt idx="1718">
                  <c:v>70407.8</c:v>
                </c:pt>
                <c:pt idx="1719">
                  <c:v>67742.100000000006</c:v>
                </c:pt>
                <c:pt idx="1720">
                  <c:v>72492.5</c:v>
                </c:pt>
                <c:pt idx="1721">
                  <c:v>74513.100000000006</c:v>
                </c:pt>
                <c:pt idx="1722">
                  <c:v>78795.600000000006</c:v>
                </c:pt>
                <c:pt idx="1723">
                  <c:v>76642.7</c:v>
                </c:pt>
                <c:pt idx="1724">
                  <c:v>67780.2</c:v>
                </c:pt>
                <c:pt idx="1725">
                  <c:v>46101.1</c:v>
                </c:pt>
                <c:pt idx="1726">
                  <c:v>50488.800000000003</c:v>
                </c:pt>
                <c:pt idx="1727">
                  <c:v>58105</c:v>
                </c:pt>
                <c:pt idx="1728">
                  <c:v>59483.3</c:v>
                </c:pt>
                <c:pt idx="1729">
                  <c:v>56831</c:v>
                </c:pt>
                <c:pt idx="1730">
                  <c:v>52761.8</c:v>
                </c:pt>
                <c:pt idx="1731">
                  <c:v>55243.1</c:v>
                </c:pt>
                <c:pt idx="1732">
                  <c:v>61869.8</c:v>
                </c:pt>
                <c:pt idx="1733">
                  <c:v>64535.8</c:v>
                </c:pt>
                <c:pt idx="1734">
                  <c:v>69040.7</c:v>
                </c:pt>
                <c:pt idx="1735">
                  <c:v>68090.2</c:v>
                </c:pt>
                <c:pt idx="1736">
                  <c:v>70407.8</c:v>
                </c:pt>
                <c:pt idx="1737">
                  <c:v>67742.100000000006</c:v>
                </c:pt>
                <c:pt idx="1738">
                  <c:v>72492.5</c:v>
                </c:pt>
                <c:pt idx="1739">
                  <c:v>74513.100000000006</c:v>
                </c:pt>
                <c:pt idx="1740">
                  <c:v>78795.600000000006</c:v>
                </c:pt>
                <c:pt idx="1741">
                  <c:v>76642.7</c:v>
                </c:pt>
                <c:pt idx="1742">
                  <c:v>67780.2</c:v>
                </c:pt>
              </c:numCache>
            </c:numRef>
          </c:xVal>
          <c:yVal>
            <c:numRef>
              <c:f>'Input-PERM'!$AC$4:$AC$1770</c:f>
              <c:numCache>
                <c:formatCode>General</c:formatCode>
                <c:ptCount val="1767"/>
                <c:pt idx="0">
                  <c:v>108391.1</c:v>
                </c:pt>
                <c:pt idx="1">
                  <c:v>108985.60000000001</c:v>
                </c:pt>
                <c:pt idx="2">
                  <c:v>109629.9</c:v>
                </c:pt>
                <c:pt idx="3">
                  <c:v>110009.5</c:v>
                </c:pt>
                <c:pt idx="4">
                  <c:v>110363.5</c:v>
                </c:pt>
                <c:pt idx="5">
                  <c:v>110705.1</c:v>
                </c:pt>
                <c:pt idx="6">
                  <c:v>110932.7</c:v>
                </c:pt>
                <c:pt idx="7">
                  <c:v>111135.8</c:v>
                </c:pt>
                <c:pt idx="8">
                  <c:v>111162.4</c:v>
                </c:pt>
                <c:pt idx="9">
                  <c:v>111037.4</c:v>
                </c:pt>
                <c:pt idx="10">
                  <c:v>110899.3</c:v>
                </c:pt>
                <c:pt idx="11">
                  <c:v>110585.3</c:v>
                </c:pt>
                <c:pt idx="12">
                  <c:v>109944.2</c:v>
                </c:pt>
                <c:pt idx="13">
                  <c:v>109114.2</c:v>
                </c:pt>
                <c:pt idx="14">
                  <c:v>108397</c:v>
                </c:pt>
                <c:pt idx="15">
                  <c:v>107264.4</c:v>
                </c:pt>
                <c:pt idx="16">
                  <c:v>105929.1</c:v>
                </c:pt>
                <c:pt idx="17">
                  <c:v>108391.1</c:v>
                </c:pt>
                <c:pt idx="18">
                  <c:v>108985.60000000001</c:v>
                </c:pt>
                <c:pt idx="19">
                  <c:v>109629.9</c:v>
                </c:pt>
                <c:pt idx="20">
                  <c:v>110009.5</c:v>
                </c:pt>
                <c:pt idx="21">
                  <c:v>110363.5</c:v>
                </c:pt>
                <c:pt idx="22">
                  <c:v>110705.1</c:v>
                </c:pt>
                <c:pt idx="23">
                  <c:v>110932.7</c:v>
                </c:pt>
                <c:pt idx="24">
                  <c:v>111135.8</c:v>
                </c:pt>
                <c:pt idx="25">
                  <c:v>111162.4</c:v>
                </c:pt>
                <c:pt idx="26">
                  <c:v>111037.4</c:v>
                </c:pt>
                <c:pt idx="27">
                  <c:v>110899.3</c:v>
                </c:pt>
                <c:pt idx="28">
                  <c:v>110585.3</c:v>
                </c:pt>
                <c:pt idx="29">
                  <c:v>109944.2</c:v>
                </c:pt>
                <c:pt idx="30">
                  <c:v>109114.2</c:v>
                </c:pt>
                <c:pt idx="31">
                  <c:v>108397</c:v>
                </c:pt>
                <c:pt idx="32">
                  <c:v>107264.4</c:v>
                </c:pt>
                <c:pt idx="33">
                  <c:v>105929.1</c:v>
                </c:pt>
                <c:pt idx="34">
                  <c:v>108391.1</c:v>
                </c:pt>
                <c:pt idx="35">
                  <c:v>108985.60000000001</c:v>
                </c:pt>
                <c:pt idx="36">
                  <c:v>109629.9</c:v>
                </c:pt>
                <c:pt idx="37">
                  <c:v>110009.5</c:v>
                </c:pt>
                <c:pt idx="38">
                  <c:v>110363.5</c:v>
                </c:pt>
                <c:pt idx="39">
                  <c:v>110705.1</c:v>
                </c:pt>
                <c:pt idx="40">
                  <c:v>110932.7</c:v>
                </c:pt>
                <c:pt idx="41">
                  <c:v>111135.8</c:v>
                </c:pt>
                <c:pt idx="42">
                  <c:v>111162.4</c:v>
                </c:pt>
                <c:pt idx="43">
                  <c:v>111037.4</c:v>
                </c:pt>
                <c:pt idx="44">
                  <c:v>110899.3</c:v>
                </c:pt>
                <c:pt idx="45">
                  <c:v>110585.3</c:v>
                </c:pt>
                <c:pt idx="46">
                  <c:v>109944.2</c:v>
                </c:pt>
                <c:pt idx="47">
                  <c:v>109114.2</c:v>
                </c:pt>
                <c:pt idx="48">
                  <c:v>108397</c:v>
                </c:pt>
                <c:pt idx="49">
                  <c:v>107264.4</c:v>
                </c:pt>
                <c:pt idx="50">
                  <c:v>105929.1</c:v>
                </c:pt>
                <c:pt idx="51">
                  <c:v>112399.3</c:v>
                </c:pt>
                <c:pt idx="52">
                  <c:v>113482</c:v>
                </c:pt>
                <c:pt idx="53">
                  <c:v>114253</c:v>
                </c:pt>
                <c:pt idx="54">
                  <c:v>114797.2</c:v>
                </c:pt>
                <c:pt idx="55">
                  <c:v>114954.4</c:v>
                </c:pt>
                <c:pt idx="56">
                  <c:v>115058.4</c:v>
                </c:pt>
                <c:pt idx="57">
                  <c:v>115093.2</c:v>
                </c:pt>
                <c:pt idx="58">
                  <c:v>115005.3</c:v>
                </c:pt>
                <c:pt idx="59">
                  <c:v>114253</c:v>
                </c:pt>
                <c:pt idx="60">
                  <c:v>113991.5</c:v>
                </c:pt>
                <c:pt idx="61">
                  <c:v>110892.1</c:v>
                </c:pt>
                <c:pt idx="62">
                  <c:v>109929.1</c:v>
                </c:pt>
                <c:pt idx="63">
                  <c:v>109160.8</c:v>
                </c:pt>
                <c:pt idx="64">
                  <c:v>108163.4</c:v>
                </c:pt>
                <c:pt idx="65">
                  <c:v>106501.6</c:v>
                </c:pt>
                <c:pt idx="66">
                  <c:v>112399.3</c:v>
                </c:pt>
                <c:pt idx="67">
                  <c:v>113482</c:v>
                </c:pt>
                <c:pt idx="68">
                  <c:v>114253</c:v>
                </c:pt>
                <c:pt idx="69">
                  <c:v>114797.2</c:v>
                </c:pt>
                <c:pt idx="70">
                  <c:v>114954.4</c:v>
                </c:pt>
                <c:pt idx="71">
                  <c:v>115058.4</c:v>
                </c:pt>
                <c:pt idx="72">
                  <c:v>115093.2</c:v>
                </c:pt>
                <c:pt idx="73">
                  <c:v>115005.3</c:v>
                </c:pt>
                <c:pt idx="74">
                  <c:v>114253</c:v>
                </c:pt>
                <c:pt idx="75">
                  <c:v>113991.5</c:v>
                </c:pt>
                <c:pt idx="76">
                  <c:v>110892.1</c:v>
                </c:pt>
                <c:pt idx="77">
                  <c:v>109929.1</c:v>
                </c:pt>
                <c:pt idx="78">
                  <c:v>109160.8</c:v>
                </c:pt>
                <c:pt idx="79">
                  <c:v>108163.4</c:v>
                </c:pt>
                <c:pt idx="80">
                  <c:v>106501.6</c:v>
                </c:pt>
                <c:pt idx="81">
                  <c:v>112399.3</c:v>
                </c:pt>
                <c:pt idx="82">
                  <c:v>113482</c:v>
                </c:pt>
                <c:pt idx="83">
                  <c:v>114253</c:v>
                </c:pt>
                <c:pt idx="84">
                  <c:v>114797.2</c:v>
                </c:pt>
                <c:pt idx="85">
                  <c:v>114954.4</c:v>
                </c:pt>
                <c:pt idx="86">
                  <c:v>115058.4</c:v>
                </c:pt>
                <c:pt idx="87">
                  <c:v>115093.2</c:v>
                </c:pt>
                <c:pt idx="88">
                  <c:v>115005.3</c:v>
                </c:pt>
                <c:pt idx="89">
                  <c:v>114253</c:v>
                </c:pt>
                <c:pt idx="90">
                  <c:v>113991.5</c:v>
                </c:pt>
                <c:pt idx="91">
                  <c:v>110892.1</c:v>
                </c:pt>
                <c:pt idx="92">
                  <c:v>109929.1</c:v>
                </c:pt>
                <c:pt idx="93">
                  <c:v>109160.8</c:v>
                </c:pt>
                <c:pt idx="94">
                  <c:v>108163.4</c:v>
                </c:pt>
                <c:pt idx="95">
                  <c:v>106501.6</c:v>
                </c:pt>
                <c:pt idx="96">
                  <c:v>114169.60000000001</c:v>
                </c:pt>
                <c:pt idx="97">
                  <c:v>116040.7</c:v>
                </c:pt>
                <c:pt idx="98">
                  <c:v>117823.5</c:v>
                </c:pt>
                <c:pt idx="99">
                  <c:v>119088.3</c:v>
                </c:pt>
                <c:pt idx="100">
                  <c:v>120303.5</c:v>
                </c:pt>
                <c:pt idx="101">
                  <c:v>120885.8</c:v>
                </c:pt>
                <c:pt idx="102">
                  <c:v>121317.3</c:v>
                </c:pt>
                <c:pt idx="103">
                  <c:v>121533.1</c:v>
                </c:pt>
                <c:pt idx="104">
                  <c:v>121648.3</c:v>
                </c:pt>
                <c:pt idx="105">
                  <c:v>121713.60000000001</c:v>
                </c:pt>
                <c:pt idx="106">
                  <c:v>121652.6</c:v>
                </c:pt>
                <c:pt idx="107">
                  <c:v>121490.5</c:v>
                </c:pt>
                <c:pt idx="108">
                  <c:v>121026.3</c:v>
                </c:pt>
                <c:pt idx="109">
                  <c:v>120410.4</c:v>
                </c:pt>
                <c:pt idx="110">
                  <c:v>119039.4</c:v>
                </c:pt>
                <c:pt idx="111">
                  <c:v>117693.2</c:v>
                </c:pt>
                <c:pt idx="112">
                  <c:v>115906.5</c:v>
                </c:pt>
                <c:pt idx="113">
                  <c:v>113792</c:v>
                </c:pt>
                <c:pt idx="114">
                  <c:v>110897.3</c:v>
                </c:pt>
                <c:pt idx="115">
                  <c:v>114169.60000000001</c:v>
                </c:pt>
                <c:pt idx="116">
                  <c:v>116040.7</c:v>
                </c:pt>
                <c:pt idx="117">
                  <c:v>117823.5</c:v>
                </c:pt>
                <c:pt idx="118">
                  <c:v>119088.3</c:v>
                </c:pt>
                <c:pt idx="119">
                  <c:v>120303.5</c:v>
                </c:pt>
                <c:pt idx="120">
                  <c:v>120885.8</c:v>
                </c:pt>
                <c:pt idx="121">
                  <c:v>121317.3</c:v>
                </c:pt>
                <c:pt idx="122">
                  <c:v>121533.1</c:v>
                </c:pt>
                <c:pt idx="123">
                  <c:v>121648.3</c:v>
                </c:pt>
                <c:pt idx="124">
                  <c:v>121713.60000000001</c:v>
                </c:pt>
                <c:pt idx="125">
                  <c:v>121652.6</c:v>
                </c:pt>
                <c:pt idx="126">
                  <c:v>121490.5</c:v>
                </c:pt>
                <c:pt idx="127">
                  <c:v>121026.3</c:v>
                </c:pt>
                <c:pt idx="128">
                  <c:v>120410.4</c:v>
                </c:pt>
                <c:pt idx="129">
                  <c:v>119039.4</c:v>
                </c:pt>
                <c:pt idx="130">
                  <c:v>117693.2</c:v>
                </c:pt>
                <c:pt idx="131">
                  <c:v>115906.5</c:v>
                </c:pt>
                <c:pt idx="132">
                  <c:v>113792</c:v>
                </c:pt>
                <c:pt idx="133">
                  <c:v>110897.3</c:v>
                </c:pt>
                <c:pt idx="134">
                  <c:v>114169.60000000001</c:v>
                </c:pt>
                <c:pt idx="135">
                  <c:v>116040.7</c:v>
                </c:pt>
                <c:pt idx="136">
                  <c:v>117823.5</c:v>
                </c:pt>
                <c:pt idx="137">
                  <c:v>119088.3</c:v>
                </c:pt>
                <c:pt idx="138">
                  <c:v>120303.5</c:v>
                </c:pt>
                <c:pt idx="139">
                  <c:v>120885.8</c:v>
                </c:pt>
                <c:pt idx="140">
                  <c:v>121317.3</c:v>
                </c:pt>
                <c:pt idx="141">
                  <c:v>121533.1</c:v>
                </c:pt>
                <c:pt idx="142">
                  <c:v>121648.3</c:v>
                </c:pt>
                <c:pt idx="143">
                  <c:v>121713.60000000001</c:v>
                </c:pt>
                <c:pt idx="144">
                  <c:v>121652.6</c:v>
                </c:pt>
                <c:pt idx="145">
                  <c:v>121490.5</c:v>
                </c:pt>
                <c:pt idx="146">
                  <c:v>121026.3</c:v>
                </c:pt>
                <c:pt idx="147">
                  <c:v>120410.4</c:v>
                </c:pt>
                <c:pt idx="148">
                  <c:v>119039.4</c:v>
                </c:pt>
                <c:pt idx="149">
                  <c:v>117693.2</c:v>
                </c:pt>
                <c:pt idx="150">
                  <c:v>115906.5</c:v>
                </c:pt>
                <c:pt idx="151">
                  <c:v>113792</c:v>
                </c:pt>
                <c:pt idx="152">
                  <c:v>110897.3</c:v>
                </c:pt>
                <c:pt idx="153">
                  <c:v>113950.1</c:v>
                </c:pt>
                <c:pt idx="154">
                  <c:v>116897.3</c:v>
                </c:pt>
                <c:pt idx="155">
                  <c:v>119440.3</c:v>
                </c:pt>
                <c:pt idx="156">
                  <c:v>120642.1</c:v>
                </c:pt>
                <c:pt idx="157">
                  <c:v>121590.9</c:v>
                </c:pt>
                <c:pt idx="158">
                  <c:v>122489.8</c:v>
                </c:pt>
                <c:pt idx="159">
                  <c:v>123110.9</c:v>
                </c:pt>
                <c:pt idx="160">
                  <c:v>123618.1</c:v>
                </c:pt>
                <c:pt idx="161">
                  <c:v>124125.3</c:v>
                </c:pt>
                <c:pt idx="162">
                  <c:v>124468.8</c:v>
                </c:pt>
                <c:pt idx="163">
                  <c:v>124660.4</c:v>
                </c:pt>
                <c:pt idx="164">
                  <c:v>124687.7</c:v>
                </c:pt>
                <c:pt idx="165">
                  <c:v>124714.9</c:v>
                </c:pt>
                <c:pt idx="166">
                  <c:v>124641.1</c:v>
                </c:pt>
                <c:pt idx="167">
                  <c:v>124491.1</c:v>
                </c:pt>
                <c:pt idx="168">
                  <c:v>124140.4</c:v>
                </c:pt>
                <c:pt idx="169">
                  <c:v>123537.7</c:v>
                </c:pt>
                <c:pt idx="170">
                  <c:v>122821.5</c:v>
                </c:pt>
                <c:pt idx="171">
                  <c:v>121802.8</c:v>
                </c:pt>
                <c:pt idx="172">
                  <c:v>120897.60000000001</c:v>
                </c:pt>
                <c:pt idx="173">
                  <c:v>119589.2</c:v>
                </c:pt>
                <c:pt idx="174">
                  <c:v>118029.5</c:v>
                </c:pt>
                <c:pt idx="175">
                  <c:v>116570.2</c:v>
                </c:pt>
                <c:pt idx="176">
                  <c:v>114066.3</c:v>
                </c:pt>
                <c:pt idx="177">
                  <c:v>111688.3</c:v>
                </c:pt>
                <c:pt idx="178">
                  <c:v>113950.1</c:v>
                </c:pt>
                <c:pt idx="179">
                  <c:v>116897.3</c:v>
                </c:pt>
                <c:pt idx="180">
                  <c:v>119440.3</c:v>
                </c:pt>
                <c:pt idx="181">
                  <c:v>120642.1</c:v>
                </c:pt>
                <c:pt idx="182">
                  <c:v>121590.9</c:v>
                </c:pt>
                <c:pt idx="183">
                  <c:v>122489.8</c:v>
                </c:pt>
                <c:pt idx="184">
                  <c:v>123110.9</c:v>
                </c:pt>
                <c:pt idx="185">
                  <c:v>123618.1</c:v>
                </c:pt>
                <c:pt idx="186">
                  <c:v>124125.3</c:v>
                </c:pt>
                <c:pt idx="187">
                  <c:v>124468.8</c:v>
                </c:pt>
                <c:pt idx="188">
                  <c:v>124660.4</c:v>
                </c:pt>
                <c:pt idx="189">
                  <c:v>124687.7</c:v>
                </c:pt>
                <c:pt idx="190">
                  <c:v>124714.9</c:v>
                </c:pt>
                <c:pt idx="191">
                  <c:v>124641.1</c:v>
                </c:pt>
                <c:pt idx="192">
                  <c:v>124491.1</c:v>
                </c:pt>
                <c:pt idx="193">
                  <c:v>124140.4</c:v>
                </c:pt>
                <c:pt idx="194">
                  <c:v>123537.7</c:v>
                </c:pt>
                <c:pt idx="195">
                  <c:v>122821.5</c:v>
                </c:pt>
                <c:pt idx="196">
                  <c:v>121802.8</c:v>
                </c:pt>
                <c:pt idx="197">
                  <c:v>120897.60000000001</c:v>
                </c:pt>
                <c:pt idx="198">
                  <c:v>119589.2</c:v>
                </c:pt>
                <c:pt idx="199">
                  <c:v>118029.5</c:v>
                </c:pt>
                <c:pt idx="200">
                  <c:v>116570.2</c:v>
                </c:pt>
                <c:pt idx="201">
                  <c:v>114066.3</c:v>
                </c:pt>
                <c:pt idx="202">
                  <c:v>111688.3</c:v>
                </c:pt>
                <c:pt idx="203">
                  <c:v>113950.1</c:v>
                </c:pt>
                <c:pt idx="204">
                  <c:v>116897.3</c:v>
                </c:pt>
                <c:pt idx="205">
                  <c:v>119440.3</c:v>
                </c:pt>
                <c:pt idx="206">
                  <c:v>120642.1</c:v>
                </c:pt>
                <c:pt idx="207">
                  <c:v>121590.9</c:v>
                </c:pt>
                <c:pt idx="208">
                  <c:v>122489.8</c:v>
                </c:pt>
                <c:pt idx="209">
                  <c:v>123110.9</c:v>
                </c:pt>
                <c:pt idx="210">
                  <c:v>123618.1</c:v>
                </c:pt>
                <c:pt idx="211">
                  <c:v>124125.3</c:v>
                </c:pt>
                <c:pt idx="212">
                  <c:v>124468.8</c:v>
                </c:pt>
                <c:pt idx="213">
                  <c:v>124660.4</c:v>
                </c:pt>
                <c:pt idx="214">
                  <c:v>124687.7</c:v>
                </c:pt>
                <c:pt idx="215">
                  <c:v>124714.9</c:v>
                </c:pt>
                <c:pt idx="216">
                  <c:v>124641.1</c:v>
                </c:pt>
                <c:pt idx="217">
                  <c:v>124491.1</c:v>
                </c:pt>
                <c:pt idx="218">
                  <c:v>124140.4</c:v>
                </c:pt>
                <c:pt idx="219">
                  <c:v>123537.7</c:v>
                </c:pt>
                <c:pt idx="220">
                  <c:v>122821.5</c:v>
                </c:pt>
                <c:pt idx="221">
                  <c:v>121802.8</c:v>
                </c:pt>
                <c:pt idx="222">
                  <c:v>120897.60000000001</c:v>
                </c:pt>
                <c:pt idx="223">
                  <c:v>119589.2</c:v>
                </c:pt>
                <c:pt idx="224">
                  <c:v>118029.5</c:v>
                </c:pt>
                <c:pt idx="225">
                  <c:v>116570.2</c:v>
                </c:pt>
                <c:pt idx="226">
                  <c:v>114066.3</c:v>
                </c:pt>
                <c:pt idx="227">
                  <c:v>111688.3</c:v>
                </c:pt>
                <c:pt idx="228">
                  <c:v>116735.2</c:v>
                </c:pt>
                <c:pt idx="229">
                  <c:v>120619.4</c:v>
                </c:pt>
                <c:pt idx="230">
                  <c:v>122264.8</c:v>
                </c:pt>
                <c:pt idx="231">
                  <c:v>123151.3</c:v>
                </c:pt>
                <c:pt idx="232">
                  <c:v>123822.2</c:v>
                </c:pt>
                <c:pt idx="233">
                  <c:v>124430.5</c:v>
                </c:pt>
                <c:pt idx="234">
                  <c:v>125076.4</c:v>
                </c:pt>
                <c:pt idx="235">
                  <c:v>125659.5</c:v>
                </c:pt>
                <c:pt idx="236">
                  <c:v>126090.9</c:v>
                </c:pt>
                <c:pt idx="237">
                  <c:v>126496.7</c:v>
                </c:pt>
                <c:pt idx="238">
                  <c:v>126751.6</c:v>
                </c:pt>
                <c:pt idx="239">
                  <c:v>126955.4</c:v>
                </c:pt>
                <c:pt idx="240">
                  <c:v>127147</c:v>
                </c:pt>
                <c:pt idx="241">
                  <c:v>127262.8</c:v>
                </c:pt>
                <c:pt idx="242">
                  <c:v>127139.1</c:v>
                </c:pt>
                <c:pt idx="243">
                  <c:v>127014.39999999999</c:v>
                </c:pt>
                <c:pt idx="244">
                  <c:v>126712.9</c:v>
                </c:pt>
                <c:pt idx="245">
                  <c:v>126512.1</c:v>
                </c:pt>
                <c:pt idx="246">
                  <c:v>125808.1</c:v>
                </c:pt>
                <c:pt idx="247">
                  <c:v>124952.8</c:v>
                </c:pt>
                <c:pt idx="248">
                  <c:v>124160.4</c:v>
                </c:pt>
                <c:pt idx="249">
                  <c:v>123292</c:v>
                </c:pt>
                <c:pt idx="250">
                  <c:v>121757.2</c:v>
                </c:pt>
                <c:pt idx="251">
                  <c:v>119681.4</c:v>
                </c:pt>
                <c:pt idx="252">
                  <c:v>117328.7</c:v>
                </c:pt>
                <c:pt idx="253">
                  <c:v>114787.4</c:v>
                </c:pt>
                <c:pt idx="254">
                  <c:v>116735.2</c:v>
                </c:pt>
                <c:pt idx="255">
                  <c:v>120619.4</c:v>
                </c:pt>
                <c:pt idx="256">
                  <c:v>122264.8</c:v>
                </c:pt>
                <c:pt idx="257">
                  <c:v>123151.3</c:v>
                </c:pt>
                <c:pt idx="258">
                  <c:v>123822.2</c:v>
                </c:pt>
                <c:pt idx="259">
                  <c:v>124430.5</c:v>
                </c:pt>
                <c:pt idx="260">
                  <c:v>125076.4</c:v>
                </c:pt>
                <c:pt idx="261">
                  <c:v>125659.5</c:v>
                </c:pt>
                <c:pt idx="262">
                  <c:v>126090.9</c:v>
                </c:pt>
                <c:pt idx="263">
                  <c:v>126496.7</c:v>
                </c:pt>
                <c:pt idx="264">
                  <c:v>126751.6</c:v>
                </c:pt>
                <c:pt idx="265">
                  <c:v>126955.4</c:v>
                </c:pt>
                <c:pt idx="266">
                  <c:v>127147</c:v>
                </c:pt>
                <c:pt idx="267">
                  <c:v>127262.8</c:v>
                </c:pt>
                <c:pt idx="268">
                  <c:v>127139.1</c:v>
                </c:pt>
                <c:pt idx="269">
                  <c:v>127014.39999999999</c:v>
                </c:pt>
                <c:pt idx="270">
                  <c:v>126712.9</c:v>
                </c:pt>
                <c:pt idx="271">
                  <c:v>126512.1</c:v>
                </c:pt>
                <c:pt idx="272">
                  <c:v>125808.1</c:v>
                </c:pt>
                <c:pt idx="273">
                  <c:v>124952.8</c:v>
                </c:pt>
                <c:pt idx="274">
                  <c:v>124160.4</c:v>
                </c:pt>
                <c:pt idx="275">
                  <c:v>123292</c:v>
                </c:pt>
                <c:pt idx="276">
                  <c:v>121757.2</c:v>
                </c:pt>
                <c:pt idx="277">
                  <c:v>119681.4</c:v>
                </c:pt>
                <c:pt idx="278">
                  <c:v>117328.7</c:v>
                </c:pt>
                <c:pt idx="279">
                  <c:v>114787.4</c:v>
                </c:pt>
                <c:pt idx="280">
                  <c:v>116735.2</c:v>
                </c:pt>
                <c:pt idx="281">
                  <c:v>120619.4</c:v>
                </c:pt>
                <c:pt idx="282">
                  <c:v>122264.8</c:v>
                </c:pt>
                <c:pt idx="283">
                  <c:v>123151.3</c:v>
                </c:pt>
                <c:pt idx="284">
                  <c:v>123822.2</c:v>
                </c:pt>
                <c:pt idx="285">
                  <c:v>124430.5</c:v>
                </c:pt>
                <c:pt idx="286">
                  <c:v>125076.4</c:v>
                </c:pt>
                <c:pt idx="287">
                  <c:v>125659.5</c:v>
                </c:pt>
                <c:pt idx="288">
                  <c:v>126090.9</c:v>
                </c:pt>
                <c:pt idx="289">
                  <c:v>126496.7</c:v>
                </c:pt>
                <c:pt idx="290">
                  <c:v>126751.6</c:v>
                </c:pt>
                <c:pt idx="291">
                  <c:v>126955.4</c:v>
                </c:pt>
                <c:pt idx="292">
                  <c:v>127147</c:v>
                </c:pt>
                <c:pt idx="293">
                  <c:v>127262.8</c:v>
                </c:pt>
                <c:pt idx="294">
                  <c:v>127139.1</c:v>
                </c:pt>
                <c:pt idx="295">
                  <c:v>127014.39999999999</c:v>
                </c:pt>
                <c:pt idx="296">
                  <c:v>126712.9</c:v>
                </c:pt>
                <c:pt idx="297">
                  <c:v>126512.1</c:v>
                </c:pt>
                <c:pt idx="298">
                  <c:v>125808.1</c:v>
                </c:pt>
                <c:pt idx="299">
                  <c:v>124952.8</c:v>
                </c:pt>
                <c:pt idx="300">
                  <c:v>124160.4</c:v>
                </c:pt>
                <c:pt idx="301">
                  <c:v>123292</c:v>
                </c:pt>
                <c:pt idx="302">
                  <c:v>121757.2</c:v>
                </c:pt>
                <c:pt idx="303">
                  <c:v>119681.4</c:v>
                </c:pt>
                <c:pt idx="304">
                  <c:v>117328.7</c:v>
                </c:pt>
                <c:pt idx="305">
                  <c:v>114787.4</c:v>
                </c:pt>
                <c:pt idx="306">
                  <c:v>115471.5</c:v>
                </c:pt>
                <c:pt idx="307">
                  <c:v>118725.4</c:v>
                </c:pt>
                <c:pt idx="308">
                  <c:v>121371.1</c:v>
                </c:pt>
                <c:pt idx="309">
                  <c:v>122903.2</c:v>
                </c:pt>
                <c:pt idx="310">
                  <c:v>124422.6</c:v>
                </c:pt>
                <c:pt idx="311">
                  <c:v>125474.1</c:v>
                </c:pt>
                <c:pt idx="312">
                  <c:v>126564.3</c:v>
                </c:pt>
                <c:pt idx="313">
                  <c:v>127439.3</c:v>
                </c:pt>
                <c:pt idx="314">
                  <c:v>128162.7</c:v>
                </c:pt>
                <c:pt idx="315">
                  <c:v>128645.3</c:v>
                </c:pt>
                <c:pt idx="316">
                  <c:v>129064.6</c:v>
                </c:pt>
                <c:pt idx="317">
                  <c:v>129344.8</c:v>
                </c:pt>
                <c:pt idx="318">
                  <c:v>129536.1</c:v>
                </c:pt>
                <c:pt idx="319">
                  <c:v>129588.3</c:v>
                </c:pt>
                <c:pt idx="320">
                  <c:v>129539</c:v>
                </c:pt>
                <c:pt idx="321">
                  <c:v>129452.1</c:v>
                </c:pt>
                <c:pt idx="322">
                  <c:v>129264.1</c:v>
                </c:pt>
                <c:pt idx="323">
                  <c:v>129038.1</c:v>
                </c:pt>
                <c:pt idx="324">
                  <c:v>128521.7</c:v>
                </c:pt>
                <c:pt idx="325">
                  <c:v>127766.1</c:v>
                </c:pt>
                <c:pt idx="326">
                  <c:v>127035.8</c:v>
                </c:pt>
                <c:pt idx="327">
                  <c:v>126317.9</c:v>
                </c:pt>
                <c:pt idx="328">
                  <c:v>125146.7</c:v>
                </c:pt>
                <c:pt idx="329">
                  <c:v>124139.4</c:v>
                </c:pt>
                <c:pt idx="330">
                  <c:v>122541.3</c:v>
                </c:pt>
                <c:pt idx="331">
                  <c:v>121509.5</c:v>
                </c:pt>
                <c:pt idx="332">
                  <c:v>120100.4</c:v>
                </c:pt>
                <c:pt idx="333">
                  <c:v>118226.1</c:v>
                </c:pt>
                <c:pt idx="334">
                  <c:v>115937</c:v>
                </c:pt>
                <c:pt idx="335">
                  <c:v>113609.60000000001</c:v>
                </c:pt>
                <c:pt idx="336">
                  <c:v>115471.5</c:v>
                </c:pt>
                <c:pt idx="337">
                  <c:v>118725.4</c:v>
                </c:pt>
                <c:pt idx="338">
                  <c:v>121371.1</c:v>
                </c:pt>
                <c:pt idx="339">
                  <c:v>122903.2</c:v>
                </c:pt>
                <c:pt idx="340">
                  <c:v>124422.6</c:v>
                </c:pt>
                <c:pt idx="341">
                  <c:v>125474.1</c:v>
                </c:pt>
                <c:pt idx="342">
                  <c:v>126564.3</c:v>
                </c:pt>
                <c:pt idx="343">
                  <c:v>127439.3</c:v>
                </c:pt>
                <c:pt idx="344">
                  <c:v>128162.7</c:v>
                </c:pt>
                <c:pt idx="345">
                  <c:v>128645.3</c:v>
                </c:pt>
                <c:pt idx="346">
                  <c:v>129064.6</c:v>
                </c:pt>
                <c:pt idx="347">
                  <c:v>129344.8</c:v>
                </c:pt>
                <c:pt idx="348">
                  <c:v>129536.1</c:v>
                </c:pt>
                <c:pt idx="349">
                  <c:v>129588.3</c:v>
                </c:pt>
                <c:pt idx="350">
                  <c:v>129539</c:v>
                </c:pt>
                <c:pt idx="351">
                  <c:v>129452.1</c:v>
                </c:pt>
                <c:pt idx="352">
                  <c:v>129264.1</c:v>
                </c:pt>
                <c:pt idx="353">
                  <c:v>129038.1</c:v>
                </c:pt>
                <c:pt idx="354">
                  <c:v>128521.7</c:v>
                </c:pt>
                <c:pt idx="355">
                  <c:v>127766.1</c:v>
                </c:pt>
                <c:pt idx="356">
                  <c:v>127035.8</c:v>
                </c:pt>
                <c:pt idx="357">
                  <c:v>126317.9</c:v>
                </c:pt>
                <c:pt idx="358">
                  <c:v>125146.7</c:v>
                </c:pt>
                <c:pt idx="359">
                  <c:v>124139.4</c:v>
                </c:pt>
                <c:pt idx="360">
                  <c:v>122541.3</c:v>
                </c:pt>
                <c:pt idx="361">
                  <c:v>121509.5</c:v>
                </c:pt>
                <c:pt idx="362">
                  <c:v>120100.4</c:v>
                </c:pt>
                <c:pt idx="363">
                  <c:v>118226.1</c:v>
                </c:pt>
                <c:pt idx="364">
                  <c:v>115937</c:v>
                </c:pt>
                <c:pt idx="365">
                  <c:v>113609.60000000001</c:v>
                </c:pt>
                <c:pt idx="366">
                  <c:v>115471.5</c:v>
                </c:pt>
                <c:pt idx="367">
                  <c:v>118725.4</c:v>
                </c:pt>
                <c:pt idx="368">
                  <c:v>121371.1</c:v>
                </c:pt>
                <c:pt idx="369">
                  <c:v>122903.2</c:v>
                </c:pt>
                <c:pt idx="370">
                  <c:v>124422.6</c:v>
                </c:pt>
                <c:pt idx="371">
                  <c:v>125474.1</c:v>
                </c:pt>
                <c:pt idx="372">
                  <c:v>126564.3</c:v>
                </c:pt>
                <c:pt idx="373">
                  <c:v>127439.3</c:v>
                </c:pt>
                <c:pt idx="374">
                  <c:v>128162.7</c:v>
                </c:pt>
                <c:pt idx="375">
                  <c:v>128645.3</c:v>
                </c:pt>
                <c:pt idx="376">
                  <c:v>129064.6</c:v>
                </c:pt>
                <c:pt idx="377">
                  <c:v>129344.8</c:v>
                </c:pt>
                <c:pt idx="378">
                  <c:v>129536.1</c:v>
                </c:pt>
                <c:pt idx="379">
                  <c:v>129588.3</c:v>
                </c:pt>
                <c:pt idx="380">
                  <c:v>129539</c:v>
                </c:pt>
                <c:pt idx="381">
                  <c:v>129452.1</c:v>
                </c:pt>
                <c:pt idx="382">
                  <c:v>129264.1</c:v>
                </c:pt>
                <c:pt idx="383">
                  <c:v>129038.1</c:v>
                </c:pt>
                <c:pt idx="384">
                  <c:v>128521.7</c:v>
                </c:pt>
                <c:pt idx="385">
                  <c:v>127766.1</c:v>
                </c:pt>
                <c:pt idx="386">
                  <c:v>127035.8</c:v>
                </c:pt>
                <c:pt idx="387">
                  <c:v>126317.9</c:v>
                </c:pt>
                <c:pt idx="388">
                  <c:v>125146.7</c:v>
                </c:pt>
                <c:pt idx="389">
                  <c:v>124139.4</c:v>
                </c:pt>
                <c:pt idx="390">
                  <c:v>122541.3</c:v>
                </c:pt>
                <c:pt idx="391">
                  <c:v>121509.5</c:v>
                </c:pt>
                <c:pt idx="392">
                  <c:v>120100.4</c:v>
                </c:pt>
                <c:pt idx="393">
                  <c:v>118226.1</c:v>
                </c:pt>
                <c:pt idx="394">
                  <c:v>115937</c:v>
                </c:pt>
                <c:pt idx="395">
                  <c:v>113609.60000000001</c:v>
                </c:pt>
                <c:pt idx="396">
                  <c:v>117410.8</c:v>
                </c:pt>
                <c:pt idx="397">
                  <c:v>121172.6</c:v>
                </c:pt>
                <c:pt idx="398">
                  <c:v>123439.6</c:v>
                </c:pt>
                <c:pt idx="399">
                  <c:v>125187.7</c:v>
                </c:pt>
                <c:pt idx="400">
                  <c:v>126734.6</c:v>
                </c:pt>
                <c:pt idx="401">
                  <c:v>128205.1</c:v>
                </c:pt>
                <c:pt idx="402">
                  <c:v>129435.4</c:v>
                </c:pt>
                <c:pt idx="403">
                  <c:v>130362.9</c:v>
                </c:pt>
                <c:pt idx="404">
                  <c:v>130986.2</c:v>
                </c:pt>
                <c:pt idx="405">
                  <c:v>138270.29999999999</c:v>
                </c:pt>
                <c:pt idx="406">
                  <c:v>138851.70000000001</c:v>
                </c:pt>
                <c:pt idx="407">
                  <c:v>139281.5</c:v>
                </c:pt>
                <c:pt idx="408">
                  <c:v>139724.1</c:v>
                </c:pt>
                <c:pt idx="409">
                  <c:v>140116.1</c:v>
                </c:pt>
                <c:pt idx="410">
                  <c:v>140116.1</c:v>
                </c:pt>
                <c:pt idx="411">
                  <c:v>131419</c:v>
                </c:pt>
                <c:pt idx="412">
                  <c:v>136994.4</c:v>
                </c:pt>
                <c:pt idx="413">
                  <c:v>137777.60000000001</c:v>
                </c:pt>
                <c:pt idx="414">
                  <c:v>140812.29999999999</c:v>
                </c:pt>
                <c:pt idx="415">
                  <c:v>136413.70000000001</c:v>
                </c:pt>
                <c:pt idx="416">
                  <c:v>135618.4</c:v>
                </c:pt>
                <c:pt idx="417">
                  <c:v>141180.5</c:v>
                </c:pt>
                <c:pt idx="418">
                  <c:v>131725.1</c:v>
                </c:pt>
                <c:pt idx="419">
                  <c:v>141510.20000000001</c:v>
                </c:pt>
                <c:pt idx="420">
                  <c:v>134811</c:v>
                </c:pt>
                <c:pt idx="421">
                  <c:v>141777.20000000001</c:v>
                </c:pt>
                <c:pt idx="422">
                  <c:v>131917.29999999999</c:v>
                </c:pt>
                <c:pt idx="423">
                  <c:v>134243.4</c:v>
                </c:pt>
                <c:pt idx="424">
                  <c:v>142006.6</c:v>
                </c:pt>
                <c:pt idx="425">
                  <c:v>132007.6</c:v>
                </c:pt>
                <c:pt idx="426">
                  <c:v>133714.20000000001</c:v>
                </c:pt>
                <c:pt idx="427">
                  <c:v>131995.70000000001</c:v>
                </c:pt>
                <c:pt idx="428">
                  <c:v>133298.6</c:v>
                </c:pt>
                <c:pt idx="429">
                  <c:v>133449.79999999999</c:v>
                </c:pt>
                <c:pt idx="430">
                  <c:v>142122.4</c:v>
                </c:pt>
                <c:pt idx="431">
                  <c:v>131908.1</c:v>
                </c:pt>
                <c:pt idx="432">
                  <c:v>131744.79999999999</c:v>
                </c:pt>
                <c:pt idx="433">
                  <c:v>133235.9</c:v>
                </c:pt>
                <c:pt idx="434">
                  <c:v>133223.79999999999</c:v>
                </c:pt>
                <c:pt idx="435">
                  <c:v>142174.5</c:v>
                </c:pt>
                <c:pt idx="436">
                  <c:v>131454.70000000001</c:v>
                </c:pt>
                <c:pt idx="437">
                  <c:v>133287.4</c:v>
                </c:pt>
                <c:pt idx="438">
                  <c:v>133325.79999999999</c:v>
                </c:pt>
                <c:pt idx="439">
                  <c:v>130368.8</c:v>
                </c:pt>
                <c:pt idx="440">
                  <c:v>131063.3</c:v>
                </c:pt>
                <c:pt idx="441">
                  <c:v>142087.6</c:v>
                </c:pt>
                <c:pt idx="442">
                  <c:v>133542.29999999999</c:v>
                </c:pt>
                <c:pt idx="443">
                  <c:v>129346.8</c:v>
                </c:pt>
                <c:pt idx="444">
                  <c:v>133745.70000000001</c:v>
                </c:pt>
                <c:pt idx="445">
                  <c:v>141912.4</c:v>
                </c:pt>
                <c:pt idx="446">
                  <c:v>133974.39999999999</c:v>
                </c:pt>
                <c:pt idx="447">
                  <c:v>141660.79999999999</c:v>
                </c:pt>
                <c:pt idx="448">
                  <c:v>141358.6</c:v>
                </c:pt>
                <c:pt idx="449">
                  <c:v>128299.9</c:v>
                </c:pt>
                <c:pt idx="450">
                  <c:v>134482</c:v>
                </c:pt>
                <c:pt idx="451">
                  <c:v>140929.79999999999</c:v>
                </c:pt>
                <c:pt idx="452">
                  <c:v>135153.5</c:v>
                </c:pt>
                <c:pt idx="453">
                  <c:v>140248.4</c:v>
                </c:pt>
                <c:pt idx="454">
                  <c:v>135925.9</c:v>
                </c:pt>
                <c:pt idx="455">
                  <c:v>139528.9</c:v>
                </c:pt>
                <c:pt idx="456">
                  <c:v>127051.8</c:v>
                </c:pt>
                <c:pt idx="457">
                  <c:v>136760.79999999999</c:v>
                </c:pt>
                <c:pt idx="458">
                  <c:v>137759.79999999999</c:v>
                </c:pt>
                <c:pt idx="459">
                  <c:v>138758.20000000001</c:v>
                </c:pt>
                <c:pt idx="460">
                  <c:v>125993.8</c:v>
                </c:pt>
                <c:pt idx="461">
                  <c:v>124243.4</c:v>
                </c:pt>
                <c:pt idx="462">
                  <c:v>121965.6</c:v>
                </c:pt>
                <c:pt idx="463">
                  <c:v>119248.4</c:v>
                </c:pt>
                <c:pt idx="464">
                  <c:v>116066.3</c:v>
                </c:pt>
                <c:pt idx="465">
                  <c:v>117410.8</c:v>
                </c:pt>
                <c:pt idx="466">
                  <c:v>121172.6</c:v>
                </c:pt>
                <c:pt idx="467">
                  <c:v>123439.6</c:v>
                </c:pt>
                <c:pt idx="468">
                  <c:v>125187.7</c:v>
                </c:pt>
                <c:pt idx="469">
                  <c:v>126734.6</c:v>
                </c:pt>
                <c:pt idx="470">
                  <c:v>128205.1</c:v>
                </c:pt>
                <c:pt idx="471">
                  <c:v>129435.4</c:v>
                </c:pt>
                <c:pt idx="472">
                  <c:v>130362.9</c:v>
                </c:pt>
                <c:pt idx="473">
                  <c:v>130986.2</c:v>
                </c:pt>
                <c:pt idx="474">
                  <c:v>138270.29999999999</c:v>
                </c:pt>
                <c:pt idx="475">
                  <c:v>138851.70000000001</c:v>
                </c:pt>
                <c:pt idx="476">
                  <c:v>139281.5</c:v>
                </c:pt>
                <c:pt idx="477">
                  <c:v>139724.1</c:v>
                </c:pt>
                <c:pt idx="478">
                  <c:v>140116.1</c:v>
                </c:pt>
                <c:pt idx="479">
                  <c:v>140116.1</c:v>
                </c:pt>
                <c:pt idx="480">
                  <c:v>131419</c:v>
                </c:pt>
                <c:pt idx="481">
                  <c:v>136994.4</c:v>
                </c:pt>
                <c:pt idx="482">
                  <c:v>137777.60000000001</c:v>
                </c:pt>
                <c:pt idx="483">
                  <c:v>140812.29999999999</c:v>
                </c:pt>
                <c:pt idx="484">
                  <c:v>136413.70000000001</c:v>
                </c:pt>
                <c:pt idx="485">
                  <c:v>135618.4</c:v>
                </c:pt>
                <c:pt idx="486">
                  <c:v>141180.5</c:v>
                </c:pt>
                <c:pt idx="487">
                  <c:v>131725.1</c:v>
                </c:pt>
                <c:pt idx="488">
                  <c:v>141510.20000000001</c:v>
                </c:pt>
                <c:pt idx="489">
                  <c:v>134811</c:v>
                </c:pt>
                <c:pt idx="490">
                  <c:v>141777.20000000001</c:v>
                </c:pt>
                <c:pt idx="491">
                  <c:v>131917.29999999999</c:v>
                </c:pt>
                <c:pt idx="492">
                  <c:v>134243.4</c:v>
                </c:pt>
                <c:pt idx="493">
                  <c:v>142006.6</c:v>
                </c:pt>
                <c:pt idx="494">
                  <c:v>132007.6</c:v>
                </c:pt>
                <c:pt idx="495">
                  <c:v>133714.20000000001</c:v>
                </c:pt>
                <c:pt idx="496">
                  <c:v>131995.70000000001</c:v>
                </c:pt>
                <c:pt idx="497">
                  <c:v>133298.6</c:v>
                </c:pt>
                <c:pt idx="498">
                  <c:v>133449.79999999999</c:v>
                </c:pt>
                <c:pt idx="499">
                  <c:v>142122.4</c:v>
                </c:pt>
                <c:pt idx="500">
                  <c:v>131908.1</c:v>
                </c:pt>
                <c:pt idx="501">
                  <c:v>131744.79999999999</c:v>
                </c:pt>
                <c:pt idx="502">
                  <c:v>133235.9</c:v>
                </c:pt>
                <c:pt idx="503">
                  <c:v>133223.79999999999</c:v>
                </c:pt>
                <c:pt idx="504">
                  <c:v>142174.5</c:v>
                </c:pt>
                <c:pt idx="505">
                  <c:v>131454.70000000001</c:v>
                </c:pt>
                <c:pt idx="506">
                  <c:v>133287.4</c:v>
                </c:pt>
                <c:pt idx="507">
                  <c:v>133325.79999999999</c:v>
                </c:pt>
                <c:pt idx="508">
                  <c:v>130368.8</c:v>
                </c:pt>
                <c:pt idx="509">
                  <c:v>131063.3</c:v>
                </c:pt>
                <c:pt idx="510">
                  <c:v>142087.6</c:v>
                </c:pt>
                <c:pt idx="511">
                  <c:v>133542.29999999999</c:v>
                </c:pt>
                <c:pt idx="512">
                  <c:v>129346.8</c:v>
                </c:pt>
                <c:pt idx="513">
                  <c:v>133745.70000000001</c:v>
                </c:pt>
                <c:pt idx="514">
                  <c:v>141912.4</c:v>
                </c:pt>
                <c:pt idx="515">
                  <c:v>133974.39999999999</c:v>
                </c:pt>
                <c:pt idx="516">
                  <c:v>141660.79999999999</c:v>
                </c:pt>
                <c:pt idx="517">
                  <c:v>141358.6</c:v>
                </c:pt>
                <c:pt idx="518">
                  <c:v>128299.9</c:v>
                </c:pt>
                <c:pt idx="519">
                  <c:v>134482</c:v>
                </c:pt>
                <c:pt idx="520">
                  <c:v>140929.79999999999</c:v>
                </c:pt>
                <c:pt idx="521">
                  <c:v>135153.5</c:v>
                </c:pt>
                <c:pt idx="522">
                  <c:v>140248.4</c:v>
                </c:pt>
                <c:pt idx="523">
                  <c:v>135925.9</c:v>
                </c:pt>
                <c:pt idx="524">
                  <c:v>139528.9</c:v>
                </c:pt>
                <c:pt idx="525">
                  <c:v>127051.8</c:v>
                </c:pt>
                <c:pt idx="526">
                  <c:v>136760.79999999999</c:v>
                </c:pt>
                <c:pt idx="527">
                  <c:v>137759.79999999999</c:v>
                </c:pt>
                <c:pt idx="528">
                  <c:v>138758.20000000001</c:v>
                </c:pt>
                <c:pt idx="529">
                  <c:v>125993.8</c:v>
                </c:pt>
                <c:pt idx="530">
                  <c:v>124243.4</c:v>
                </c:pt>
                <c:pt idx="531">
                  <c:v>121965.6</c:v>
                </c:pt>
                <c:pt idx="532">
                  <c:v>119248.4</c:v>
                </c:pt>
                <c:pt idx="533">
                  <c:v>116066.3</c:v>
                </c:pt>
                <c:pt idx="534">
                  <c:v>117410.8</c:v>
                </c:pt>
                <c:pt idx="535">
                  <c:v>121172.6</c:v>
                </c:pt>
                <c:pt idx="536">
                  <c:v>123439.6</c:v>
                </c:pt>
                <c:pt idx="537">
                  <c:v>125187.7</c:v>
                </c:pt>
                <c:pt idx="538">
                  <c:v>126734.6</c:v>
                </c:pt>
                <c:pt idx="539">
                  <c:v>128205.1</c:v>
                </c:pt>
                <c:pt idx="540">
                  <c:v>129435.4</c:v>
                </c:pt>
                <c:pt idx="541">
                  <c:v>130362.9</c:v>
                </c:pt>
                <c:pt idx="542">
                  <c:v>130986.2</c:v>
                </c:pt>
                <c:pt idx="543">
                  <c:v>138270.29999999999</c:v>
                </c:pt>
                <c:pt idx="544">
                  <c:v>138851.70000000001</c:v>
                </c:pt>
                <c:pt idx="545">
                  <c:v>139281.5</c:v>
                </c:pt>
                <c:pt idx="546">
                  <c:v>139724.1</c:v>
                </c:pt>
                <c:pt idx="547">
                  <c:v>140116.1</c:v>
                </c:pt>
                <c:pt idx="548">
                  <c:v>140116.1</c:v>
                </c:pt>
                <c:pt idx="549">
                  <c:v>131419</c:v>
                </c:pt>
                <c:pt idx="550">
                  <c:v>136994.4</c:v>
                </c:pt>
                <c:pt idx="551">
                  <c:v>137777.60000000001</c:v>
                </c:pt>
                <c:pt idx="552">
                  <c:v>140812.29999999999</c:v>
                </c:pt>
                <c:pt idx="553">
                  <c:v>136413.70000000001</c:v>
                </c:pt>
                <c:pt idx="554">
                  <c:v>135618.4</c:v>
                </c:pt>
                <c:pt idx="555">
                  <c:v>141180.5</c:v>
                </c:pt>
                <c:pt idx="556">
                  <c:v>131725.1</c:v>
                </c:pt>
                <c:pt idx="557">
                  <c:v>141510.20000000001</c:v>
                </c:pt>
                <c:pt idx="558">
                  <c:v>134811</c:v>
                </c:pt>
                <c:pt idx="559">
                  <c:v>141777.20000000001</c:v>
                </c:pt>
                <c:pt idx="560">
                  <c:v>131917.29999999999</c:v>
                </c:pt>
                <c:pt idx="561">
                  <c:v>134243.4</c:v>
                </c:pt>
                <c:pt idx="562">
                  <c:v>142006.6</c:v>
                </c:pt>
                <c:pt idx="563">
                  <c:v>132007.6</c:v>
                </c:pt>
                <c:pt idx="564">
                  <c:v>133714.20000000001</c:v>
                </c:pt>
                <c:pt idx="565">
                  <c:v>131995.70000000001</c:v>
                </c:pt>
                <c:pt idx="566">
                  <c:v>133298.6</c:v>
                </c:pt>
                <c:pt idx="567">
                  <c:v>133449.79999999999</c:v>
                </c:pt>
                <c:pt idx="568">
                  <c:v>142122.4</c:v>
                </c:pt>
                <c:pt idx="569">
                  <c:v>131908.1</c:v>
                </c:pt>
                <c:pt idx="570">
                  <c:v>131744.79999999999</c:v>
                </c:pt>
                <c:pt idx="571">
                  <c:v>133235.9</c:v>
                </c:pt>
                <c:pt idx="572">
                  <c:v>133223.79999999999</c:v>
                </c:pt>
                <c:pt idx="573">
                  <c:v>142174.5</c:v>
                </c:pt>
                <c:pt idx="574">
                  <c:v>131454.70000000001</c:v>
                </c:pt>
                <c:pt idx="575">
                  <c:v>133287.4</c:v>
                </c:pt>
                <c:pt idx="576">
                  <c:v>133325.79999999999</c:v>
                </c:pt>
                <c:pt idx="577">
                  <c:v>130368.8</c:v>
                </c:pt>
                <c:pt idx="578">
                  <c:v>131063.3</c:v>
                </c:pt>
                <c:pt idx="579">
                  <c:v>142087.6</c:v>
                </c:pt>
                <c:pt idx="580">
                  <c:v>133542.29999999999</c:v>
                </c:pt>
                <c:pt idx="581">
                  <c:v>129346.8</c:v>
                </c:pt>
                <c:pt idx="582">
                  <c:v>133745.70000000001</c:v>
                </c:pt>
                <c:pt idx="583">
                  <c:v>141912.4</c:v>
                </c:pt>
                <c:pt idx="584">
                  <c:v>133974.39999999999</c:v>
                </c:pt>
                <c:pt idx="585">
                  <c:v>141660.79999999999</c:v>
                </c:pt>
                <c:pt idx="586">
                  <c:v>141358.6</c:v>
                </c:pt>
                <c:pt idx="587">
                  <c:v>128299.9</c:v>
                </c:pt>
                <c:pt idx="588">
                  <c:v>134482</c:v>
                </c:pt>
                <c:pt idx="589">
                  <c:v>140929.79999999999</c:v>
                </c:pt>
                <c:pt idx="590">
                  <c:v>135153.5</c:v>
                </c:pt>
                <c:pt idx="591">
                  <c:v>140248.4</c:v>
                </c:pt>
                <c:pt idx="592">
                  <c:v>135925.9</c:v>
                </c:pt>
                <c:pt idx="593">
                  <c:v>139528.9</c:v>
                </c:pt>
                <c:pt idx="594">
                  <c:v>127051.8</c:v>
                </c:pt>
                <c:pt idx="595">
                  <c:v>136760.79999999999</c:v>
                </c:pt>
                <c:pt idx="596">
                  <c:v>137759.79999999999</c:v>
                </c:pt>
                <c:pt idx="597">
                  <c:v>138758.20000000001</c:v>
                </c:pt>
                <c:pt idx="598">
                  <c:v>125993.8</c:v>
                </c:pt>
                <c:pt idx="599">
                  <c:v>124243.4</c:v>
                </c:pt>
                <c:pt idx="600">
                  <c:v>121965.6</c:v>
                </c:pt>
                <c:pt idx="601">
                  <c:v>119248.4</c:v>
                </c:pt>
                <c:pt idx="602">
                  <c:v>116066.3</c:v>
                </c:pt>
                <c:pt idx="603">
                  <c:v>118329.4</c:v>
                </c:pt>
                <c:pt idx="604">
                  <c:v>120268</c:v>
                </c:pt>
                <c:pt idx="605">
                  <c:v>122370.1</c:v>
                </c:pt>
                <c:pt idx="606">
                  <c:v>124535.4</c:v>
                </c:pt>
                <c:pt idx="607">
                  <c:v>126410.4</c:v>
                </c:pt>
                <c:pt idx="608">
                  <c:v>127843.5</c:v>
                </c:pt>
                <c:pt idx="609">
                  <c:v>129162.1</c:v>
                </c:pt>
                <c:pt idx="610">
                  <c:v>129961.60000000001</c:v>
                </c:pt>
                <c:pt idx="611">
                  <c:v>130494.8</c:v>
                </c:pt>
                <c:pt idx="612">
                  <c:v>130990.2</c:v>
                </c:pt>
                <c:pt idx="613">
                  <c:v>131498.70000000001</c:v>
                </c:pt>
                <c:pt idx="614">
                  <c:v>139945.9</c:v>
                </c:pt>
                <c:pt idx="615">
                  <c:v>131855</c:v>
                </c:pt>
                <c:pt idx="616">
                  <c:v>138644.4</c:v>
                </c:pt>
                <c:pt idx="617">
                  <c:v>141083.70000000001</c:v>
                </c:pt>
                <c:pt idx="618">
                  <c:v>141918.29999999999</c:v>
                </c:pt>
                <c:pt idx="619">
                  <c:v>142665.70000000001</c:v>
                </c:pt>
                <c:pt idx="620">
                  <c:v>132274.6</c:v>
                </c:pt>
                <c:pt idx="621">
                  <c:v>137141.4</c:v>
                </c:pt>
                <c:pt idx="622">
                  <c:v>136005.29999999999</c:v>
                </c:pt>
                <c:pt idx="623">
                  <c:v>143148</c:v>
                </c:pt>
                <c:pt idx="624">
                  <c:v>132605.29999999999</c:v>
                </c:pt>
                <c:pt idx="625">
                  <c:v>132872.1</c:v>
                </c:pt>
                <c:pt idx="626">
                  <c:v>134894.39999999999</c:v>
                </c:pt>
                <c:pt idx="627">
                  <c:v>143490.79999999999</c:v>
                </c:pt>
                <c:pt idx="628">
                  <c:v>133049.9</c:v>
                </c:pt>
                <c:pt idx="629">
                  <c:v>133265.1</c:v>
                </c:pt>
                <c:pt idx="630">
                  <c:v>133656.79999999999</c:v>
                </c:pt>
                <c:pt idx="631">
                  <c:v>133960.29999999999</c:v>
                </c:pt>
                <c:pt idx="632">
                  <c:v>143860.20000000001</c:v>
                </c:pt>
                <c:pt idx="633">
                  <c:v>144115.5</c:v>
                </c:pt>
                <c:pt idx="634">
                  <c:v>144206.39999999999</c:v>
                </c:pt>
                <c:pt idx="635">
                  <c:v>144245.70000000001</c:v>
                </c:pt>
                <c:pt idx="636">
                  <c:v>144146.29999999999</c:v>
                </c:pt>
                <c:pt idx="637">
                  <c:v>144008.5</c:v>
                </c:pt>
                <c:pt idx="638">
                  <c:v>143795</c:v>
                </c:pt>
                <c:pt idx="639">
                  <c:v>143467.5</c:v>
                </c:pt>
                <c:pt idx="640">
                  <c:v>142976.1</c:v>
                </c:pt>
                <c:pt idx="641">
                  <c:v>131181.79999999999</c:v>
                </c:pt>
                <c:pt idx="642">
                  <c:v>130209</c:v>
                </c:pt>
                <c:pt idx="643">
                  <c:v>131612.20000000001</c:v>
                </c:pt>
                <c:pt idx="644">
                  <c:v>142396.29999999999</c:v>
                </c:pt>
                <c:pt idx="645">
                  <c:v>129452.1</c:v>
                </c:pt>
                <c:pt idx="646">
                  <c:v>132106</c:v>
                </c:pt>
                <c:pt idx="647">
                  <c:v>132613.20000000001</c:v>
                </c:pt>
                <c:pt idx="648">
                  <c:v>141564.29999999999</c:v>
                </c:pt>
                <c:pt idx="649">
                  <c:v>128177.8</c:v>
                </c:pt>
                <c:pt idx="650">
                  <c:v>133437</c:v>
                </c:pt>
                <c:pt idx="651">
                  <c:v>140794.29999999999</c:v>
                </c:pt>
                <c:pt idx="652">
                  <c:v>139911.1</c:v>
                </c:pt>
                <c:pt idx="653">
                  <c:v>134361.9</c:v>
                </c:pt>
                <c:pt idx="654">
                  <c:v>126967.5</c:v>
                </c:pt>
                <c:pt idx="655">
                  <c:v>135311</c:v>
                </c:pt>
                <c:pt idx="656">
                  <c:v>137827.1</c:v>
                </c:pt>
                <c:pt idx="657">
                  <c:v>138812.70000000001</c:v>
                </c:pt>
                <c:pt idx="658">
                  <c:v>136437</c:v>
                </c:pt>
                <c:pt idx="659">
                  <c:v>125467.9</c:v>
                </c:pt>
                <c:pt idx="660">
                  <c:v>124435</c:v>
                </c:pt>
                <c:pt idx="661">
                  <c:v>122962.3</c:v>
                </c:pt>
                <c:pt idx="662">
                  <c:v>121754.3</c:v>
                </c:pt>
                <c:pt idx="663">
                  <c:v>119955.1</c:v>
                </c:pt>
                <c:pt idx="664">
                  <c:v>118332.7</c:v>
                </c:pt>
                <c:pt idx="665">
                  <c:v>116823.5</c:v>
                </c:pt>
                <c:pt idx="666">
                  <c:v>114471.5</c:v>
                </c:pt>
                <c:pt idx="667">
                  <c:v>118329.4</c:v>
                </c:pt>
                <c:pt idx="668">
                  <c:v>120268</c:v>
                </c:pt>
                <c:pt idx="669">
                  <c:v>122370.1</c:v>
                </c:pt>
                <c:pt idx="670">
                  <c:v>124535.4</c:v>
                </c:pt>
                <c:pt idx="671">
                  <c:v>126410.4</c:v>
                </c:pt>
                <c:pt idx="672">
                  <c:v>127843.5</c:v>
                </c:pt>
                <c:pt idx="673">
                  <c:v>129162.1</c:v>
                </c:pt>
                <c:pt idx="674">
                  <c:v>129961.60000000001</c:v>
                </c:pt>
                <c:pt idx="675">
                  <c:v>130494.8</c:v>
                </c:pt>
                <c:pt idx="676">
                  <c:v>130990.2</c:v>
                </c:pt>
                <c:pt idx="677">
                  <c:v>131498.70000000001</c:v>
                </c:pt>
                <c:pt idx="678">
                  <c:v>139945.9</c:v>
                </c:pt>
                <c:pt idx="679">
                  <c:v>131855</c:v>
                </c:pt>
                <c:pt idx="680">
                  <c:v>138644.4</c:v>
                </c:pt>
                <c:pt idx="681">
                  <c:v>141083.70000000001</c:v>
                </c:pt>
                <c:pt idx="682">
                  <c:v>141918.29999999999</c:v>
                </c:pt>
                <c:pt idx="683">
                  <c:v>142665.70000000001</c:v>
                </c:pt>
                <c:pt idx="684">
                  <c:v>132274.6</c:v>
                </c:pt>
                <c:pt idx="685">
                  <c:v>137141.4</c:v>
                </c:pt>
                <c:pt idx="686">
                  <c:v>136005.29999999999</c:v>
                </c:pt>
                <c:pt idx="687">
                  <c:v>143148</c:v>
                </c:pt>
                <c:pt idx="688">
                  <c:v>132605.29999999999</c:v>
                </c:pt>
                <c:pt idx="689">
                  <c:v>132872.1</c:v>
                </c:pt>
                <c:pt idx="690">
                  <c:v>134894.39999999999</c:v>
                </c:pt>
                <c:pt idx="691">
                  <c:v>143490.79999999999</c:v>
                </c:pt>
                <c:pt idx="692">
                  <c:v>133049.9</c:v>
                </c:pt>
                <c:pt idx="693">
                  <c:v>133265.1</c:v>
                </c:pt>
                <c:pt idx="694">
                  <c:v>133656.79999999999</c:v>
                </c:pt>
                <c:pt idx="695">
                  <c:v>133960.29999999999</c:v>
                </c:pt>
                <c:pt idx="696">
                  <c:v>143860.20000000001</c:v>
                </c:pt>
                <c:pt idx="697">
                  <c:v>144115.5</c:v>
                </c:pt>
                <c:pt idx="698">
                  <c:v>144206.39999999999</c:v>
                </c:pt>
                <c:pt idx="699">
                  <c:v>144245.70000000001</c:v>
                </c:pt>
                <c:pt idx="700">
                  <c:v>144146.29999999999</c:v>
                </c:pt>
                <c:pt idx="701">
                  <c:v>144008.5</c:v>
                </c:pt>
                <c:pt idx="702">
                  <c:v>143795</c:v>
                </c:pt>
                <c:pt idx="703">
                  <c:v>143467.5</c:v>
                </c:pt>
                <c:pt idx="704">
                  <c:v>142976.1</c:v>
                </c:pt>
                <c:pt idx="705">
                  <c:v>131181.79999999999</c:v>
                </c:pt>
                <c:pt idx="706">
                  <c:v>130209</c:v>
                </c:pt>
                <c:pt idx="707">
                  <c:v>131612.20000000001</c:v>
                </c:pt>
                <c:pt idx="708">
                  <c:v>142396.29999999999</c:v>
                </c:pt>
                <c:pt idx="709">
                  <c:v>129452.1</c:v>
                </c:pt>
                <c:pt idx="710">
                  <c:v>132106</c:v>
                </c:pt>
                <c:pt idx="711">
                  <c:v>132613.20000000001</c:v>
                </c:pt>
                <c:pt idx="712">
                  <c:v>141564.29999999999</c:v>
                </c:pt>
                <c:pt idx="713">
                  <c:v>128177.8</c:v>
                </c:pt>
                <c:pt idx="714">
                  <c:v>133437</c:v>
                </c:pt>
                <c:pt idx="715">
                  <c:v>140794.29999999999</c:v>
                </c:pt>
                <c:pt idx="716">
                  <c:v>139911.1</c:v>
                </c:pt>
                <c:pt idx="717">
                  <c:v>134361.9</c:v>
                </c:pt>
                <c:pt idx="718">
                  <c:v>126967.5</c:v>
                </c:pt>
                <c:pt idx="719">
                  <c:v>135311</c:v>
                </c:pt>
                <c:pt idx="720">
                  <c:v>137827.1</c:v>
                </c:pt>
                <c:pt idx="721">
                  <c:v>138812.70000000001</c:v>
                </c:pt>
                <c:pt idx="722">
                  <c:v>136437</c:v>
                </c:pt>
                <c:pt idx="723">
                  <c:v>125467.9</c:v>
                </c:pt>
                <c:pt idx="724">
                  <c:v>124435</c:v>
                </c:pt>
                <c:pt idx="725">
                  <c:v>122962.3</c:v>
                </c:pt>
                <c:pt idx="726">
                  <c:v>121754.3</c:v>
                </c:pt>
                <c:pt idx="727">
                  <c:v>119955.1</c:v>
                </c:pt>
                <c:pt idx="728">
                  <c:v>118332.7</c:v>
                </c:pt>
                <c:pt idx="729">
                  <c:v>116823.5</c:v>
                </c:pt>
                <c:pt idx="730">
                  <c:v>114471.5</c:v>
                </c:pt>
                <c:pt idx="731">
                  <c:v>118329.4</c:v>
                </c:pt>
                <c:pt idx="732">
                  <c:v>120268</c:v>
                </c:pt>
                <c:pt idx="733">
                  <c:v>122370.1</c:v>
                </c:pt>
                <c:pt idx="734">
                  <c:v>124535.4</c:v>
                </c:pt>
                <c:pt idx="735">
                  <c:v>126410.4</c:v>
                </c:pt>
                <c:pt idx="736">
                  <c:v>127843.5</c:v>
                </c:pt>
                <c:pt idx="737">
                  <c:v>129162.1</c:v>
                </c:pt>
                <c:pt idx="738">
                  <c:v>129961.60000000001</c:v>
                </c:pt>
                <c:pt idx="739">
                  <c:v>130494.8</c:v>
                </c:pt>
                <c:pt idx="740">
                  <c:v>130990.2</c:v>
                </c:pt>
                <c:pt idx="741">
                  <c:v>131498.70000000001</c:v>
                </c:pt>
                <c:pt idx="742">
                  <c:v>139945.9</c:v>
                </c:pt>
                <c:pt idx="743">
                  <c:v>131855</c:v>
                </c:pt>
                <c:pt idx="744">
                  <c:v>138644.4</c:v>
                </c:pt>
                <c:pt idx="745">
                  <c:v>141083.70000000001</c:v>
                </c:pt>
                <c:pt idx="746">
                  <c:v>141918.29999999999</c:v>
                </c:pt>
                <c:pt idx="747">
                  <c:v>142665.70000000001</c:v>
                </c:pt>
                <c:pt idx="748">
                  <c:v>132274.6</c:v>
                </c:pt>
                <c:pt idx="749">
                  <c:v>137141.4</c:v>
                </c:pt>
                <c:pt idx="750">
                  <c:v>136005.29999999999</c:v>
                </c:pt>
                <c:pt idx="751">
                  <c:v>143148</c:v>
                </c:pt>
                <c:pt idx="752">
                  <c:v>132605.29999999999</c:v>
                </c:pt>
                <c:pt idx="753">
                  <c:v>132872.1</c:v>
                </c:pt>
                <c:pt idx="754">
                  <c:v>134894.39999999999</c:v>
                </c:pt>
                <c:pt idx="755">
                  <c:v>143490.79999999999</c:v>
                </c:pt>
                <c:pt idx="756">
                  <c:v>133049.9</c:v>
                </c:pt>
                <c:pt idx="757">
                  <c:v>133265.1</c:v>
                </c:pt>
                <c:pt idx="758">
                  <c:v>133656.79999999999</c:v>
                </c:pt>
                <c:pt idx="759">
                  <c:v>133960.29999999999</c:v>
                </c:pt>
                <c:pt idx="760">
                  <c:v>143860.20000000001</c:v>
                </c:pt>
                <c:pt idx="761">
                  <c:v>144115.5</c:v>
                </c:pt>
                <c:pt idx="762">
                  <c:v>144206.39999999999</c:v>
                </c:pt>
                <c:pt idx="763">
                  <c:v>144245.70000000001</c:v>
                </c:pt>
                <c:pt idx="764">
                  <c:v>144146.29999999999</c:v>
                </c:pt>
                <c:pt idx="765">
                  <c:v>144008.5</c:v>
                </c:pt>
                <c:pt idx="766">
                  <c:v>143795</c:v>
                </c:pt>
                <c:pt idx="767">
                  <c:v>143467.5</c:v>
                </c:pt>
                <c:pt idx="768">
                  <c:v>142976.1</c:v>
                </c:pt>
                <c:pt idx="769">
                  <c:v>131181.79999999999</c:v>
                </c:pt>
                <c:pt idx="770">
                  <c:v>130209</c:v>
                </c:pt>
                <c:pt idx="771">
                  <c:v>131612.20000000001</c:v>
                </c:pt>
                <c:pt idx="772">
                  <c:v>142396.29999999999</c:v>
                </c:pt>
                <c:pt idx="773">
                  <c:v>129452.1</c:v>
                </c:pt>
                <c:pt idx="774">
                  <c:v>132106</c:v>
                </c:pt>
                <c:pt idx="775">
                  <c:v>132613.20000000001</c:v>
                </c:pt>
                <c:pt idx="776">
                  <c:v>141564.29999999999</c:v>
                </c:pt>
                <c:pt idx="777">
                  <c:v>128177.8</c:v>
                </c:pt>
                <c:pt idx="778">
                  <c:v>133437</c:v>
                </c:pt>
                <c:pt idx="779">
                  <c:v>140794.29999999999</c:v>
                </c:pt>
                <c:pt idx="780">
                  <c:v>139911.1</c:v>
                </c:pt>
                <c:pt idx="781">
                  <c:v>134361.9</c:v>
                </c:pt>
                <c:pt idx="782">
                  <c:v>126967.5</c:v>
                </c:pt>
                <c:pt idx="783">
                  <c:v>135311</c:v>
                </c:pt>
                <c:pt idx="784">
                  <c:v>137827.1</c:v>
                </c:pt>
                <c:pt idx="785">
                  <c:v>138812.70000000001</c:v>
                </c:pt>
                <c:pt idx="786">
                  <c:v>136437</c:v>
                </c:pt>
                <c:pt idx="787">
                  <c:v>125467.9</c:v>
                </c:pt>
                <c:pt idx="788">
                  <c:v>124435</c:v>
                </c:pt>
                <c:pt idx="789">
                  <c:v>122962.3</c:v>
                </c:pt>
                <c:pt idx="790">
                  <c:v>121754.3</c:v>
                </c:pt>
                <c:pt idx="791">
                  <c:v>119955.1</c:v>
                </c:pt>
                <c:pt idx="792">
                  <c:v>118332.7</c:v>
                </c:pt>
                <c:pt idx="793">
                  <c:v>116823.5</c:v>
                </c:pt>
                <c:pt idx="794">
                  <c:v>114471.5</c:v>
                </c:pt>
                <c:pt idx="795">
                  <c:v>119344.8</c:v>
                </c:pt>
                <c:pt idx="796">
                  <c:v>120690</c:v>
                </c:pt>
                <c:pt idx="797">
                  <c:v>122667.3</c:v>
                </c:pt>
                <c:pt idx="798">
                  <c:v>124948.5</c:v>
                </c:pt>
                <c:pt idx="799">
                  <c:v>126850.1</c:v>
                </c:pt>
                <c:pt idx="800">
                  <c:v>127953.4</c:v>
                </c:pt>
                <c:pt idx="801">
                  <c:v>129081.4</c:v>
                </c:pt>
                <c:pt idx="802">
                  <c:v>130121.4</c:v>
                </c:pt>
                <c:pt idx="803">
                  <c:v>130959</c:v>
                </c:pt>
                <c:pt idx="804">
                  <c:v>131657.79999999999</c:v>
                </c:pt>
                <c:pt idx="805">
                  <c:v>132140.4</c:v>
                </c:pt>
                <c:pt idx="806">
                  <c:v>141129.9</c:v>
                </c:pt>
                <c:pt idx="807">
                  <c:v>138842.5</c:v>
                </c:pt>
                <c:pt idx="808">
                  <c:v>140004.9</c:v>
                </c:pt>
                <c:pt idx="809">
                  <c:v>141977</c:v>
                </c:pt>
                <c:pt idx="810">
                  <c:v>132509.20000000001</c:v>
                </c:pt>
                <c:pt idx="811">
                  <c:v>137983.9</c:v>
                </c:pt>
                <c:pt idx="812">
                  <c:v>143230.29999999999</c:v>
                </c:pt>
                <c:pt idx="813">
                  <c:v>132902.9</c:v>
                </c:pt>
                <c:pt idx="814">
                  <c:v>136834.70000000001</c:v>
                </c:pt>
                <c:pt idx="815">
                  <c:v>144054.5</c:v>
                </c:pt>
                <c:pt idx="816">
                  <c:v>133220.5</c:v>
                </c:pt>
                <c:pt idx="817">
                  <c:v>135446.20000000001</c:v>
                </c:pt>
                <c:pt idx="818">
                  <c:v>133436.70000000001</c:v>
                </c:pt>
                <c:pt idx="819">
                  <c:v>133690</c:v>
                </c:pt>
                <c:pt idx="820">
                  <c:v>133981.29999999999</c:v>
                </c:pt>
                <c:pt idx="821">
                  <c:v>134410.79999999999</c:v>
                </c:pt>
                <c:pt idx="822">
                  <c:v>144701.79999999999</c:v>
                </c:pt>
                <c:pt idx="823">
                  <c:v>145122.1</c:v>
                </c:pt>
                <c:pt idx="824">
                  <c:v>145378</c:v>
                </c:pt>
                <c:pt idx="825">
                  <c:v>145419</c:v>
                </c:pt>
                <c:pt idx="826">
                  <c:v>145332.70000000001</c:v>
                </c:pt>
                <c:pt idx="827">
                  <c:v>145170.6</c:v>
                </c:pt>
                <c:pt idx="828">
                  <c:v>144894.39999999999</c:v>
                </c:pt>
                <c:pt idx="829">
                  <c:v>144605.29999999999</c:v>
                </c:pt>
                <c:pt idx="830">
                  <c:v>144177.5</c:v>
                </c:pt>
                <c:pt idx="831">
                  <c:v>143623.70000000001</c:v>
                </c:pt>
                <c:pt idx="832">
                  <c:v>130692.9</c:v>
                </c:pt>
                <c:pt idx="833">
                  <c:v>131198.5</c:v>
                </c:pt>
                <c:pt idx="834">
                  <c:v>142880.29999999999</c:v>
                </c:pt>
                <c:pt idx="835">
                  <c:v>129455.1</c:v>
                </c:pt>
                <c:pt idx="836">
                  <c:v>131730</c:v>
                </c:pt>
                <c:pt idx="837">
                  <c:v>132464.9</c:v>
                </c:pt>
                <c:pt idx="838">
                  <c:v>141947.20000000001</c:v>
                </c:pt>
                <c:pt idx="839">
                  <c:v>128243.8</c:v>
                </c:pt>
                <c:pt idx="840">
                  <c:v>133124.29999999999</c:v>
                </c:pt>
                <c:pt idx="841">
                  <c:v>140899.9</c:v>
                </c:pt>
                <c:pt idx="842">
                  <c:v>133834</c:v>
                </c:pt>
                <c:pt idx="843">
                  <c:v>126717.9</c:v>
                </c:pt>
                <c:pt idx="844">
                  <c:v>139726.1</c:v>
                </c:pt>
                <c:pt idx="845">
                  <c:v>134746.4</c:v>
                </c:pt>
                <c:pt idx="846">
                  <c:v>138400.29999999999</c:v>
                </c:pt>
                <c:pt idx="847">
                  <c:v>126138.1</c:v>
                </c:pt>
                <c:pt idx="848">
                  <c:v>135594.20000000001</c:v>
                </c:pt>
                <c:pt idx="849">
                  <c:v>136391.1</c:v>
                </c:pt>
                <c:pt idx="850">
                  <c:v>137288.4</c:v>
                </c:pt>
                <c:pt idx="851">
                  <c:v>125004.3</c:v>
                </c:pt>
                <c:pt idx="852">
                  <c:v>123102.39999999999</c:v>
                </c:pt>
                <c:pt idx="853">
                  <c:v>120610.9</c:v>
                </c:pt>
                <c:pt idx="854">
                  <c:v>117856.3</c:v>
                </c:pt>
                <c:pt idx="855">
                  <c:v>115177.8</c:v>
                </c:pt>
                <c:pt idx="856">
                  <c:v>119344.8</c:v>
                </c:pt>
                <c:pt idx="857">
                  <c:v>120690</c:v>
                </c:pt>
                <c:pt idx="858">
                  <c:v>122667.3</c:v>
                </c:pt>
                <c:pt idx="859">
                  <c:v>124948.5</c:v>
                </c:pt>
                <c:pt idx="860">
                  <c:v>126850.1</c:v>
                </c:pt>
                <c:pt idx="861">
                  <c:v>127953.4</c:v>
                </c:pt>
                <c:pt idx="862">
                  <c:v>129081.4</c:v>
                </c:pt>
                <c:pt idx="863">
                  <c:v>130121.4</c:v>
                </c:pt>
                <c:pt idx="864">
                  <c:v>130959</c:v>
                </c:pt>
                <c:pt idx="865">
                  <c:v>131657.79999999999</c:v>
                </c:pt>
                <c:pt idx="866">
                  <c:v>132140.4</c:v>
                </c:pt>
                <c:pt idx="867">
                  <c:v>141129.9</c:v>
                </c:pt>
                <c:pt idx="868">
                  <c:v>138842.5</c:v>
                </c:pt>
                <c:pt idx="869">
                  <c:v>140004.9</c:v>
                </c:pt>
                <c:pt idx="870">
                  <c:v>141977</c:v>
                </c:pt>
                <c:pt idx="871">
                  <c:v>132509.20000000001</c:v>
                </c:pt>
                <c:pt idx="872">
                  <c:v>137983.9</c:v>
                </c:pt>
                <c:pt idx="873">
                  <c:v>143230.29999999999</c:v>
                </c:pt>
                <c:pt idx="874">
                  <c:v>132902.9</c:v>
                </c:pt>
                <c:pt idx="875">
                  <c:v>136834.70000000001</c:v>
                </c:pt>
                <c:pt idx="876">
                  <c:v>144054.5</c:v>
                </c:pt>
                <c:pt idx="877">
                  <c:v>133220.5</c:v>
                </c:pt>
                <c:pt idx="878">
                  <c:v>135446.20000000001</c:v>
                </c:pt>
                <c:pt idx="879">
                  <c:v>133436.70000000001</c:v>
                </c:pt>
                <c:pt idx="880">
                  <c:v>133690</c:v>
                </c:pt>
                <c:pt idx="881">
                  <c:v>133981.29999999999</c:v>
                </c:pt>
                <c:pt idx="882">
                  <c:v>134410.79999999999</c:v>
                </c:pt>
                <c:pt idx="883">
                  <c:v>144701.79999999999</c:v>
                </c:pt>
                <c:pt idx="884">
                  <c:v>145122.1</c:v>
                </c:pt>
                <c:pt idx="885">
                  <c:v>145378</c:v>
                </c:pt>
                <c:pt idx="886">
                  <c:v>145419</c:v>
                </c:pt>
                <c:pt idx="887">
                  <c:v>145332.70000000001</c:v>
                </c:pt>
                <c:pt idx="888">
                  <c:v>145170.6</c:v>
                </c:pt>
                <c:pt idx="889">
                  <c:v>144894.39999999999</c:v>
                </c:pt>
                <c:pt idx="890">
                  <c:v>144605.29999999999</c:v>
                </c:pt>
                <c:pt idx="891">
                  <c:v>144177.5</c:v>
                </c:pt>
                <c:pt idx="892">
                  <c:v>143623.70000000001</c:v>
                </c:pt>
                <c:pt idx="893">
                  <c:v>130692.9</c:v>
                </c:pt>
                <c:pt idx="894">
                  <c:v>131198.5</c:v>
                </c:pt>
                <c:pt idx="895">
                  <c:v>142880.29999999999</c:v>
                </c:pt>
                <c:pt idx="896">
                  <c:v>129455.1</c:v>
                </c:pt>
                <c:pt idx="897">
                  <c:v>131730</c:v>
                </c:pt>
                <c:pt idx="898">
                  <c:v>132464.9</c:v>
                </c:pt>
                <c:pt idx="899">
                  <c:v>141947.20000000001</c:v>
                </c:pt>
                <c:pt idx="900">
                  <c:v>128243.8</c:v>
                </c:pt>
                <c:pt idx="901">
                  <c:v>133124.29999999999</c:v>
                </c:pt>
                <c:pt idx="902">
                  <c:v>140899.9</c:v>
                </c:pt>
                <c:pt idx="903">
                  <c:v>133834</c:v>
                </c:pt>
                <c:pt idx="904">
                  <c:v>126717.9</c:v>
                </c:pt>
                <c:pt idx="905">
                  <c:v>139726.1</c:v>
                </c:pt>
                <c:pt idx="906">
                  <c:v>134746.4</c:v>
                </c:pt>
                <c:pt idx="907">
                  <c:v>138400.29999999999</c:v>
                </c:pt>
                <c:pt idx="908">
                  <c:v>126138.1</c:v>
                </c:pt>
                <c:pt idx="909">
                  <c:v>135594.20000000001</c:v>
                </c:pt>
                <c:pt idx="910">
                  <c:v>136391.1</c:v>
                </c:pt>
                <c:pt idx="911">
                  <c:v>137288.4</c:v>
                </c:pt>
                <c:pt idx="912">
                  <c:v>125004.3</c:v>
                </c:pt>
                <c:pt idx="913">
                  <c:v>123102.39999999999</c:v>
                </c:pt>
                <c:pt idx="914">
                  <c:v>120610.9</c:v>
                </c:pt>
                <c:pt idx="915">
                  <c:v>117856.3</c:v>
                </c:pt>
                <c:pt idx="916">
                  <c:v>115177.8</c:v>
                </c:pt>
                <c:pt idx="917">
                  <c:v>119344.8</c:v>
                </c:pt>
                <c:pt idx="918">
                  <c:v>120690</c:v>
                </c:pt>
                <c:pt idx="919">
                  <c:v>122667.3</c:v>
                </c:pt>
                <c:pt idx="920">
                  <c:v>124948.5</c:v>
                </c:pt>
                <c:pt idx="921">
                  <c:v>126850.1</c:v>
                </c:pt>
                <c:pt idx="922">
                  <c:v>127953.4</c:v>
                </c:pt>
                <c:pt idx="923">
                  <c:v>129081.4</c:v>
                </c:pt>
                <c:pt idx="924">
                  <c:v>130121.4</c:v>
                </c:pt>
                <c:pt idx="925">
                  <c:v>130959</c:v>
                </c:pt>
                <c:pt idx="926">
                  <c:v>131657.79999999999</c:v>
                </c:pt>
                <c:pt idx="927">
                  <c:v>132140.4</c:v>
                </c:pt>
                <c:pt idx="928">
                  <c:v>141129.9</c:v>
                </c:pt>
                <c:pt idx="929">
                  <c:v>138842.5</c:v>
                </c:pt>
                <c:pt idx="930">
                  <c:v>140004.9</c:v>
                </c:pt>
                <c:pt idx="931">
                  <c:v>141977</c:v>
                </c:pt>
                <c:pt idx="932">
                  <c:v>132509.20000000001</c:v>
                </c:pt>
                <c:pt idx="933">
                  <c:v>137983.9</c:v>
                </c:pt>
                <c:pt idx="934">
                  <c:v>143230.29999999999</c:v>
                </c:pt>
                <c:pt idx="935">
                  <c:v>132902.9</c:v>
                </c:pt>
                <c:pt idx="936">
                  <c:v>136834.70000000001</c:v>
                </c:pt>
                <c:pt idx="937">
                  <c:v>144054.5</c:v>
                </c:pt>
                <c:pt idx="938">
                  <c:v>133220.5</c:v>
                </c:pt>
                <c:pt idx="939">
                  <c:v>135446.20000000001</c:v>
                </c:pt>
                <c:pt idx="940">
                  <c:v>133436.70000000001</c:v>
                </c:pt>
                <c:pt idx="941">
                  <c:v>133690</c:v>
                </c:pt>
                <c:pt idx="942">
                  <c:v>133981.29999999999</c:v>
                </c:pt>
                <c:pt idx="943">
                  <c:v>134410.79999999999</c:v>
                </c:pt>
                <c:pt idx="944">
                  <c:v>144701.79999999999</c:v>
                </c:pt>
                <c:pt idx="945">
                  <c:v>145122.1</c:v>
                </c:pt>
                <c:pt idx="946">
                  <c:v>145378</c:v>
                </c:pt>
                <c:pt idx="947">
                  <c:v>145419</c:v>
                </c:pt>
                <c:pt idx="948">
                  <c:v>145332.70000000001</c:v>
                </c:pt>
                <c:pt idx="949">
                  <c:v>145170.6</c:v>
                </c:pt>
                <c:pt idx="950">
                  <c:v>144894.39999999999</c:v>
                </c:pt>
                <c:pt idx="951">
                  <c:v>144605.29999999999</c:v>
                </c:pt>
                <c:pt idx="952">
                  <c:v>144177.5</c:v>
                </c:pt>
                <c:pt idx="953">
                  <c:v>143623.70000000001</c:v>
                </c:pt>
                <c:pt idx="954">
                  <c:v>130692.9</c:v>
                </c:pt>
                <c:pt idx="955">
                  <c:v>131198.5</c:v>
                </c:pt>
                <c:pt idx="956">
                  <c:v>142880.29999999999</c:v>
                </c:pt>
                <c:pt idx="957">
                  <c:v>129455.1</c:v>
                </c:pt>
                <c:pt idx="958">
                  <c:v>131730</c:v>
                </c:pt>
                <c:pt idx="959">
                  <c:v>132464.9</c:v>
                </c:pt>
                <c:pt idx="960">
                  <c:v>141947.20000000001</c:v>
                </c:pt>
                <c:pt idx="961">
                  <c:v>128243.8</c:v>
                </c:pt>
                <c:pt idx="962">
                  <c:v>133124.29999999999</c:v>
                </c:pt>
                <c:pt idx="963">
                  <c:v>140899.9</c:v>
                </c:pt>
                <c:pt idx="964">
                  <c:v>133834</c:v>
                </c:pt>
                <c:pt idx="965">
                  <c:v>126717.9</c:v>
                </c:pt>
                <c:pt idx="966">
                  <c:v>139726.1</c:v>
                </c:pt>
                <c:pt idx="967">
                  <c:v>134746.4</c:v>
                </c:pt>
                <c:pt idx="968">
                  <c:v>138400.29999999999</c:v>
                </c:pt>
                <c:pt idx="969">
                  <c:v>126138.1</c:v>
                </c:pt>
                <c:pt idx="970">
                  <c:v>135594.20000000001</c:v>
                </c:pt>
                <c:pt idx="971">
                  <c:v>136391.1</c:v>
                </c:pt>
                <c:pt idx="972">
                  <c:v>137288.4</c:v>
                </c:pt>
                <c:pt idx="973">
                  <c:v>125004.3</c:v>
                </c:pt>
                <c:pt idx="974">
                  <c:v>123102.39999999999</c:v>
                </c:pt>
                <c:pt idx="975">
                  <c:v>120610.9</c:v>
                </c:pt>
                <c:pt idx="976">
                  <c:v>117856.3</c:v>
                </c:pt>
                <c:pt idx="977">
                  <c:v>115177.8</c:v>
                </c:pt>
                <c:pt idx="978">
                  <c:v>120200.1</c:v>
                </c:pt>
                <c:pt idx="979">
                  <c:v>121304.5</c:v>
                </c:pt>
                <c:pt idx="980">
                  <c:v>125437</c:v>
                </c:pt>
                <c:pt idx="981">
                  <c:v>128848.4</c:v>
                </c:pt>
                <c:pt idx="982">
                  <c:v>131106.6</c:v>
                </c:pt>
                <c:pt idx="983">
                  <c:v>131893.70000000001</c:v>
                </c:pt>
                <c:pt idx="984">
                  <c:v>132478</c:v>
                </c:pt>
                <c:pt idx="985">
                  <c:v>139635.20000000001</c:v>
                </c:pt>
                <c:pt idx="986">
                  <c:v>140936.4</c:v>
                </c:pt>
                <c:pt idx="987">
                  <c:v>141897</c:v>
                </c:pt>
                <c:pt idx="988">
                  <c:v>142808.1</c:v>
                </c:pt>
                <c:pt idx="989">
                  <c:v>138447.5</c:v>
                </c:pt>
                <c:pt idx="990">
                  <c:v>133201.79999999999</c:v>
                </c:pt>
                <c:pt idx="991">
                  <c:v>137323.5</c:v>
                </c:pt>
                <c:pt idx="992">
                  <c:v>143631.6</c:v>
                </c:pt>
                <c:pt idx="993">
                  <c:v>133708.70000000001</c:v>
                </c:pt>
                <c:pt idx="994">
                  <c:v>134177.5</c:v>
                </c:pt>
                <c:pt idx="995">
                  <c:v>136262.79999999999</c:v>
                </c:pt>
                <c:pt idx="996">
                  <c:v>144265.79999999999</c:v>
                </c:pt>
                <c:pt idx="997">
                  <c:v>134709.29999999999</c:v>
                </c:pt>
                <c:pt idx="998">
                  <c:v>135037.70000000001</c:v>
                </c:pt>
                <c:pt idx="999">
                  <c:v>144849.4</c:v>
                </c:pt>
                <c:pt idx="1000">
                  <c:v>145294.29999999999</c:v>
                </c:pt>
                <c:pt idx="1001">
                  <c:v>145587.9</c:v>
                </c:pt>
                <c:pt idx="1002">
                  <c:v>145908.1</c:v>
                </c:pt>
                <c:pt idx="1003">
                  <c:v>146039</c:v>
                </c:pt>
                <c:pt idx="1004">
                  <c:v>146017.4</c:v>
                </c:pt>
                <c:pt idx="1005">
                  <c:v>145754.9</c:v>
                </c:pt>
                <c:pt idx="1006">
                  <c:v>145378.29999999999</c:v>
                </c:pt>
                <c:pt idx="1007">
                  <c:v>144963.29999999999</c:v>
                </c:pt>
                <c:pt idx="1008">
                  <c:v>144220.5</c:v>
                </c:pt>
                <c:pt idx="1009">
                  <c:v>129583.7</c:v>
                </c:pt>
                <c:pt idx="1010">
                  <c:v>130418</c:v>
                </c:pt>
                <c:pt idx="1011">
                  <c:v>130873</c:v>
                </c:pt>
                <c:pt idx="1012">
                  <c:v>143426.79999999999</c:v>
                </c:pt>
                <c:pt idx="1013">
                  <c:v>131379.6</c:v>
                </c:pt>
                <c:pt idx="1014">
                  <c:v>128662.1</c:v>
                </c:pt>
                <c:pt idx="1015">
                  <c:v>132126.6</c:v>
                </c:pt>
                <c:pt idx="1016">
                  <c:v>142620.4</c:v>
                </c:pt>
                <c:pt idx="1017">
                  <c:v>132950.5</c:v>
                </c:pt>
                <c:pt idx="1018">
                  <c:v>127337.9</c:v>
                </c:pt>
                <c:pt idx="1019">
                  <c:v>141850.70000000001</c:v>
                </c:pt>
                <c:pt idx="1020">
                  <c:v>133888.1</c:v>
                </c:pt>
                <c:pt idx="1021">
                  <c:v>141068.20000000001</c:v>
                </c:pt>
                <c:pt idx="1022">
                  <c:v>140171.9</c:v>
                </c:pt>
                <c:pt idx="1023">
                  <c:v>126253.6</c:v>
                </c:pt>
                <c:pt idx="1024">
                  <c:v>134673.60000000001</c:v>
                </c:pt>
                <c:pt idx="1025">
                  <c:v>139363.79999999999</c:v>
                </c:pt>
                <c:pt idx="1026">
                  <c:v>135458.29999999999</c:v>
                </c:pt>
                <c:pt idx="1027">
                  <c:v>136495.70000000001</c:v>
                </c:pt>
                <c:pt idx="1028">
                  <c:v>138404.20000000001</c:v>
                </c:pt>
                <c:pt idx="1029">
                  <c:v>137355.29999999999</c:v>
                </c:pt>
                <c:pt idx="1030">
                  <c:v>125207.4</c:v>
                </c:pt>
                <c:pt idx="1031">
                  <c:v>124250</c:v>
                </c:pt>
                <c:pt idx="1032">
                  <c:v>122877.6</c:v>
                </c:pt>
                <c:pt idx="1033">
                  <c:v>121367.8</c:v>
                </c:pt>
                <c:pt idx="1034">
                  <c:v>119279.2</c:v>
                </c:pt>
                <c:pt idx="1035">
                  <c:v>117694.2</c:v>
                </c:pt>
                <c:pt idx="1036">
                  <c:v>115556.4</c:v>
                </c:pt>
                <c:pt idx="1037">
                  <c:v>120200.1</c:v>
                </c:pt>
                <c:pt idx="1038">
                  <c:v>121304.5</c:v>
                </c:pt>
                <c:pt idx="1039">
                  <c:v>125437</c:v>
                </c:pt>
                <c:pt idx="1040">
                  <c:v>128848.4</c:v>
                </c:pt>
                <c:pt idx="1041">
                  <c:v>131106.6</c:v>
                </c:pt>
                <c:pt idx="1042">
                  <c:v>131893.70000000001</c:v>
                </c:pt>
                <c:pt idx="1043">
                  <c:v>132478</c:v>
                </c:pt>
                <c:pt idx="1044">
                  <c:v>139635.20000000001</c:v>
                </c:pt>
                <c:pt idx="1045">
                  <c:v>140936.4</c:v>
                </c:pt>
                <c:pt idx="1046">
                  <c:v>141897</c:v>
                </c:pt>
                <c:pt idx="1047">
                  <c:v>142808.1</c:v>
                </c:pt>
                <c:pt idx="1048">
                  <c:v>138447.5</c:v>
                </c:pt>
                <c:pt idx="1049">
                  <c:v>133201.79999999999</c:v>
                </c:pt>
                <c:pt idx="1050">
                  <c:v>137323.5</c:v>
                </c:pt>
                <c:pt idx="1051">
                  <c:v>143631.6</c:v>
                </c:pt>
                <c:pt idx="1052">
                  <c:v>133708.70000000001</c:v>
                </c:pt>
                <c:pt idx="1053">
                  <c:v>134177.5</c:v>
                </c:pt>
                <c:pt idx="1054">
                  <c:v>136262.79999999999</c:v>
                </c:pt>
                <c:pt idx="1055">
                  <c:v>144265.79999999999</c:v>
                </c:pt>
                <c:pt idx="1056">
                  <c:v>134709.29999999999</c:v>
                </c:pt>
                <c:pt idx="1057">
                  <c:v>135037.70000000001</c:v>
                </c:pt>
                <c:pt idx="1058">
                  <c:v>144849.4</c:v>
                </c:pt>
                <c:pt idx="1059">
                  <c:v>145294.29999999999</c:v>
                </c:pt>
                <c:pt idx="1060">
                  <c:v>145587.9</c:v>
                </c:pt>
                <c:pt idx="1061">
                  <c:v>145908.1</c:v>
                </c:pt>
                <c:pt idx="1062">
                  <c:v>146039</c:v>
                </c:pt>
                <c:pt idx="1063">
                  <c:v>146017.4</c:v>
                </c:pt>
                <c:pt idx="1064">
                  <c:v>145754.9</c:v>
                </c:pt>
                <c:pt idx="1065">
                  <c:v>145378.29999999999</c:v>
                </c:pt>
                <c:pt idx="1066">
                  <c:v>144963.29999999999</c:v>
                </c:pt>
                <c:pt idx="1067">
                  <c:v>144220.5</c:v>
                </c:pt>
                <c:pt idx="1068">
                  <c:v>129583.7</c:v>
                </c:pt>
                <c:pt idx="1069">
                  <c:v>130418</c:v>
                </c:pt>
                <c:pt idx="1070">
                  <c:v>130873</c:v>
                </c:pt>
                <c:pt idx="1071">
                  <c:v>143426.79999999999</c:v>
                </c:pt>
                <c:pt idx="1072">
                  <c:v>131379.6</c:v>
                </c:pt>
                <c:pt idx="1073">
                  <c:v>128662.1</c:v>
                </c:pt>
                <c:pt idx="1074">
                  <c:v>132126.6</c:v>
                </c:pt>
                <c:pt idx="1075">
                  <c:v>142620.4</c:v>
                </c:pt>
                <c:pt idx="1076">
                  <c:v>132950.5</c:v>
                </c:pt>
                <c:pt idx="1077">
                  <c:v>127337.9</c:v>
                </c:pt>
                <c:pt idx="1078">
                  <c:v>141850.70000000001</c:v>
                </c:pt>
                <c:pt idx="1079">
                  <c:v>133888.1</c:v>
                </c:pt>
                <c:pt idx="1080">
                  <c:v>141068.20000000001</c:v>
                </c:pt>
                <c:pt idx="1081">
                  <c:v>140171.9</c:v>
                </c:pt>
                <c:pt idx="1082">
                  <c:v>126253.6</c:v>
                </c:pt>
                <c:pt idx="1083">
                  <c:v>134673.60000000001</c:v>
                </c:pt>
                <c:pt idx="1084">
                  <c:v>139363.79999999999</c:v>
                </c:pt>
                <c:pt idx="1085">
                  <c:v>135458.29999999999</c:v>
                </c:pt>
                <c:pt idx="1086">
                  <c:v>136495.70000000001</c:v>
                </c:pt>
                <c:pt idx="1087">
                  <c:v>138404.20000000001</c:v>
                </c:pt>
                <c:pt idx="1088">
                  <c:v>137355.29999999999</c:v>
                </c:pt>
                <c:pt idx="1089">
                  <c:v>125207.4</c:v>
                </c:pt>
                <c:pt idx="1090">
                  <c:v>124250</c:v>
                </c:pt>
                <c:pt idx="1091">
                  <c:v>122877.6</c:v>
                </c:pt>
                <c:pt idx="1092">
                  <c:v>121367.8</c:v>
                </c:pt>
                <c:pt idx="1093">
                  <c:v>119279.2</c:v>
                </c:pt>
                <c:pt idx="1094">
                  <c:v>117694.2</c:v>
                </c:pt>
                <c:pt idx="1095">
                  <c:v>115556.4</c:v>
                </c:pt>
                <c:pt idx="1096">
                  <c:v>120200.1</c:v>
                </c:pt>
                <c:pt idx="1097">
                  <c:v>121304.5</c:v>
                </c:pt>
                <c:pt idx="1098">
                  <c:v>125437</c:v>
                </c:pt>
                <c:pt idx="1099">
                  <c:v>128848.4</c:v>
                </c:pt>
                <c:pt idx="1100">
                  <c:v>131106.6</c:v>
                </c:pt>
                <c:pt idx="1101">
                  <c:v>131893.70000000001</c:v>
                </c:pt>
                <c:pt idx="1102">
                  <c:v>132478</c:v>
                </c:pt>
                <c:pt idx="1103">
                  <c:v>139635.20000000001</c:v>
                </c:pt>
                <c:pt idx="1104">
                  <c:v>140936.4</c:v>
                </c:pt>
                <c:pt idx="1105">
                  <c:v>141897</c:v>
                </c:pt>
                <c:pt idx="1106">
                  <c:v>142808.1</c:v>
                </c:pt>
                <c:pt idx="1107">
                  <c:v>138447.5</c:v>
                </c:pt>
                <c:pt idx="1108">
                  <c:v>133201.79999999999</c:v>
                </c:pt>
                <c:pt idx="1109">
                  <c:v>137323.5</c:v>
                </c:pt>
                <c:pt idx="1110">
                  <c:v>143631.6</c:v>
                </c:pt>
                <c:pt idx="1111">
                  <c:v>133708.70000000001</c:v>
                </c:pt>
                <c:pt idx="1112">
                  <c:v>134177.5</c:v>
                </c:pt>
                <c:pt idx="1113">
                  <c:v>136262.79999999999</c:v>
                </c:pt>
                <c:pt idx="1114">
                  <c:v>144265.79999999999</c:v>
                </c:pt>
                <c:pt idx="1115">
                  <c:v>134709.29999999999</c:v>
                </c:pt>
                <c:pt idx="1116">
                  <c:v>135037.70000000001</c:v>
                </c:pt>
                <c:pt idx="1117">
                  <c:v>144849.4</c:v>
                </c:pt>
                <c:pt idx="1118">
                  <c:v>145294.29999999999</c:v>
                </c:pt>
                <c:pt idx="1119">
                  <c:v>145587.9</c:v>
                </c:pt>
                <c:pt idx="1120">
                  <c:v>145908.1</c:v>
                </c:pt>
                <c:pt idx="1121">
                  <c:v>146039</c:v>
                </c:pt>
                <c:pt idx="1122">
                  <c:v>146017.4</c:v>
                </c:pt>
                <c:pt idx="1123">
                  <c:v>145754.9</c:v>
                </c:pt>
                <c:pt idx="1124">
                  <c:v>145378.29999999999</c:v>
                </c:pt>
                <c:pt idx="1125">
                  <c:v>144963.29999999999</c:v>
                </c:pt>
                <c:pt idx="1126">
                  <c:v>144220.5</c:v>
                </c:pt>
                <c:pt idx="1127">
                  <c:v>129583.7</c:v>
                </c:pt>
                <c:pt idx="1128">
                  <c:v>130418</c:v>
                </c:pt>
                <c:pt idx="1129">
                  <c:v>130873</c:v>
                </c:pt>
                <c:pt idx="1130">
                  <c:v>143426.79999999999</c:v>
                </c:pt>
                <c:pt idx="1131">
                  <c:v>131379.6</c:v>
                </c:pt>
                <c:pt idx="1132">
                  <c:v>128662.1</c:v>
                </c:pt>
                <c:pt idx="1133">
                  <c:v>132126.6</c:v>
                </c:pt>
                <c:pt idx="1134">
                  <c:v>142620.4</c:v>
                </c:pt>
                <c:pt idx="1135">
                  <c:v>132950.5</c:v>
                </c:pt>
                <c:pt idx="1136">
                  <c:v>127337.9</c:v>
                </c:pt>
                <c:pt idx="1137">
                  <c:v>141850.70000000001</c:v>
                </c:pt>
                <c:pt idx="1138">
                  <c:v>133888.1</c:v>
                </c:pt>
                <c:pt idx="1139">
                  <c:v>141068.20000000001</c:v>
                </c:pt>
                <c:pt idx="1140">
                  <c:v>140171.9</c:v>
                </c:pt>
                <c:pt idx="1141">
                  <c:v>126253.6</c:v>
                </c:pt>
                <c:pt idx="1142">
                  <c:v>134673.60000000001</c:v>
                </c:pt>
                <c:pt idx="1143">
                  <c:v>139363.79999999999</c:v>
                </c:pt>
                <c:pt idx="1144">
                  <c:v>135458.29999999999</c:v>
                </c:pt>
                <c:pt idx="1145">
                  <c:v>136495.70000000001</c:v>
                </c:pt>
                <c:pt idx="1146">
                  <c:v>138404.20000000001</c:v>
                </c:pt>
                <c:pt idx="1147">
                  <c:v>137355.29999999999</c:v>
                </c:pt>
                <c:pt idx="1148">
                  <c:v>125207.4</c:v>
                </c:pt>
                <c:pt idx="1149">
                  <c:v>124250</c:v>
                </c:pt>
                <c:pt idx="1150">
                  <c:v>122877.6</c:v>
                </c:pt>
                <c:pt idx="1151">
                  <c:v>121367.8</c:v>
                </c:pt>
                <c:pt idx="1152">
                  <c:v>119279.2</c:v>
                </c:pt>
                <c:pt idx="1153">
                  <c:v>117694.2</c:v>
                </c:pt>
                <c:pt idx="1154">
                  <c:v>115556.4</c:v>
                </c:pt>
                <c:pt idx="1155">
                  <c:v>122600.4</c:v>
                </c:pt>
                <c:pt idx="1156">
                  <c:v>126218.5</c:v>
                </c:pt>
                <c:pt idx="1157">
                  <c:v>128996.1</c:v>
                </c:pt>
                <c:pt idx="1158">
                  <c:v>131025.60000000001</c:v>
                </c:pt>
                <c:pt idx="1159">
                  <c:v>132065.60000000001</c:v>
                </c:pt>
                <c:pt idx="1160">
                  <c:v>133068.20000000001</c:v>
                </c:pt>
                <c:pt idx="1161">
                  <c:v>141690.6</c:v>
                </c:pt>
                <c:pt idx="1162">
                  <c:v>140503</c:v>
                </c:pt>
                <c:pt idx="1163">
                  <c:v>142664.4</c:v>
                </c:pt>
                <c:pt idx="1164">
                  <c:v>139378.6</c:v>
                </c:pt>
                <c:pt idx="1165">
                  <c:v>143449.20000000001</c:v>
                </c:pt>
                <c:pt idx="1166">
                  <c:v>138242.5</c:v>
                </c:pt>
                <c:pt idx="1167">
                  <c:v>144411.79999999999</c:v>
                </c:pt>
                <c:pt idx="1168">
                  <c:v>134108.6</c:v>
                </c:pt>
                <c:pt idx="1169">
                  <c:v>134628.29999999999</c:v>
                </c:pt>
                <c:pt idx="1170">
                  <c:v>135045.9</c:v>
                </c:pt>
                <c:pt idx="1171">
                  <c:v>136107.9</c:v>
                </c:pt>
                <c:pt idx="1172">
                  <c:v>137080.4</c:v>
                </c:pt>
                <c:pt idx="1173">
                  <c:v>135539.4</c:v>
                </c:pt>
                <c:pt idx="1174">
                  <c:v>145097.1</c:v>
                </c:pt>
                <c:pt idx="1175">
                  <c:v>145693.9</c:v>
                </c:pt>
                <c:pt idx="1176">
                  <c:v>146216.9</c:v>
                </c:pt>
                <c:pt idx="1177">
                  <c:v>146473.79999999999</c:v>
                </c:pt>
                <c:pt idx="1178">
                  <c:v>146757.20000000001</c:v>
                </c:pt>
                <c:pt idx="1179">
                  <c:v>146939</c:v>
                </c:pt>
                <c:pt idx="1180">
                  <c:v>146841.9</c:v>
                </c:pt>
                <c:pt idx="1181">
                  <c:v>146768.4</c:v>
                </c:pt>
                <c:pt idx="1182">
                  <c:v>146656.20000000001</c:v>
                </c:pt>
                <c:pt idx="1183">
                  <c:v>146518.39999999999</c:v>
                </c:pt>
                <c:pt idx="1184">
                  <c:v>146292</c:v>
                </c:pt>
                <c:pt idx="1185">
                  <c:v>145763.1</c:v>
                </c:pt>
                <c:pt idx="1186">
                  <c:v>144982.6</c:v>
                </c:pt>
                <c:pt idx="1187">
                  <c:v>129434.7</c:v>
                </c:pt>
                <c:pt idx="1188">
                  <c:v>130357.3</c:v>
                </c:pt>
                <c:pt idx="1189">
                  <c:v>131217.20000000001</c:v>
                </c:pt>
                <c:pt idx="1190">
                  <c:v>128449.8</c:v>
                </c:pt>
                <c:pt idx="1191">
                  <c:v>144101.1</c:v>
                </c:pt>
                <c:pt idx="1192">
                  <c:v>132294.29999999999</c:v>
                </c:pt>
                <c:pt idx="1193">
                  <c:v>127251</c:v>
                </c:pt>
                <c:pt idx="1194">
                  <c:v>143433.1</c:v>
                </c:pt>
                <c:pt idx="1195">
                  <c:v>133422.20000000001</c:v>
                </c:pt>
                <c:pt idx="1196">
                  <c:v>142827.79999999999</c:v>
                </c:pt>
                <c:pt idx="1197">
                  <c:v>126393.7</c:v>
                </c:pt>
                <c:pt idx="1198">
                  <c:v>134359.6</c:v>
                </c:pt>
                <c:pt idx="1199">
                  <c:v>141957</c:v>
                </c:pt>
                <c:pt idx="1200">
                  <c:v>125549.2</c:v>
                </c:pt>
                <c:pt idx="1201">
                  <c:v>135258.20000000001</c:v>
                </c:pt>
                <c:pt idx="1202">
                  <c:v>141073.5</c:v>
                </c:pt>
                <c:pt idx="1203">
                  <c:v>136068.20000000001</c:v>
                </c:pt>
                <c:pt idx="1204">
                  <c:v>139178.79999999999</c:v>
                </c:pt>
                <c:pt idx="1205">
                  <c:v>140227.4</c:v>
                </c:pt>
                <c:pt idx="1206">
                  <c:v>137030.20000000001</c:v>
                </c:pt>
                <c:pt idx="1207">
                  <c:v>138117.1</c:v>
                </c:pt>
                <c:pt idx="1208">
                  <c:v>124654.5</c:v>
                </c:pt>
                <c:pt idx="1209">
                  <c:v>123899</c:v>
                </c:pt>
                <c:pt idx="1210">
                  <c:v>122715.9</c:v>
                </c:pt>
                <c:pt idx="1211">
                  <c:v>121268.7</c:v>
                </c:pt>
                <c:pt idx="1212">
                  <c:v>118840.6</c:v>
                </c:pt>
                <c:pt idx="1213">
                  <c:v>117016.7</c:v>
                </c:pt>
                <c:pt idx="1214">
                  <c:v>114854</c:v>
                </c:pt>
                <c:pt idx="1215">
                  <c:v>122600.4</c:v>
                </c:pt>
                <c:pt idx="1216">
                  <c:v>126218.5</c:v>
                </c:pt>
                <c:pt idx="1217">
                  <c:v>128996.1</c:v>
                </c:pt>
                <c:pt idx="1218">
                  <c:v>131025.60000000001</c:v>
                </c:pt>
                <c:pt idx="1219">
                  <c:v>132065.60000000001</c:v>
                </c:pt>
                <c:pt idx="1220">
                  <c:v>133068.20000000001</c:v>
                </c:pt>
                <c:pt idx="1221">
                  <c:v>141690.6</c:v>
                </c:pt>
                <c:pt idx="1222">
                  <c:v>140503</c:v>
                </c:pt>
                <c:pt idx="1223">
                  <c:v>142664.4</c:v>
                </c:pt>
                <c:pt idx="1224">
                  <c:v>139378.6</c:v>
                </c:pt>
                <c:pt idx="1225">
                  <c:v>143449.20000000001</c:v>
                </c:pt>
                <c:pt idx="1226">
                  <c:v>138242.5</c:v>
                </c:pt>
                <c:pt idx="1227">
                  <c:v>144411.79999999999</c:v>
                </c:pt>
                <c:pt idx="1228">
                  <c:v>134108.6</c:v>
                </c:pt>
                <c:pt idx="1229">
                  <c:v>134628.29999999999</c:v>
                </c:pt>
                <c:pt idx="1230">
                  <c:v>135045.9</c:v>
                </c:pt>
                <c:pt idx="1231">
                  <c:v>136107.9</c:v>
                </c:pt>
                <c:pt idx="1232">
                  <c:v>137080.4</c:v>
                </c:pt>
                <c:pt idx="1233">
                  <c:v>135539.4</c:v>
                </c:pt>
                <c:pt idx="1234">
                  <c:v>145097.1</c:v>
                </c:pt>
                <c:pt idx="1235">
                  <c:v>145693.9</c:v>
                </c:pt>
                <c:pt idx="1236">
                  <c:v>146216.9</c:v>
                </c:pt>
                <c:pt idx="1237">
                  <c:v>146473.79999999999</c:v>
                </c:pt>
                <c:pt idx="1238">
                  <c:v>146757.20000000001</c:v>
                </c:pt>
                <c:pt idx="1239">
                  <c:v>146939</c:v>
                </c:pt>
                <c:pt idx="1240">
                  <c:v>146841.9</c:v>
                </c:pt>
                <c:pt idx="1241">
                  <c:v>146768.4</c:v>
                </c:pt>
                <c:pt idx="1242">
                  <c:v>146656.20000000001</c:v>
                </c:pt>
                <c:pt idx="1243">
                  <c:v>146518.39999999999</c:v>
                </c:pt>
                <c:pt idx="1244">
                  <c:v>146292</c:v>
                </c:pt>
                <c:pt idx="1245">
                  <c:v>145763.1</c:v>
                </c:pt>
                <c:pt idx="1246">
                  <c:v>144982.6</c:v>
                </c:pt>
                <c:pt idx="1247">
                  <c:v>129434.7</c:v>
                </c:pt>
                <c:pt idx="1248">
                  <c:v>130357.3</c:v>
                </c:pt>
                <c:pt idx="1249">
                  <c:v>131217.20000000001</c:v>
                </c:pt>
                <c:pt idx="1250">
                  <c:v>128449.8</c:v>
                </c:pt>
                <c:pt idx="1251">
                  <c:v>144101.1</c:v>
                </c:pt>
                <c:pt idx="1252">
                  <c:v>132294.29999999999</c:v>
                </c:pt>
                <c:pt idx="1253">
                  <c:v>127251</c:v>
                </c:pt>
                <c:pt idx="1254">
                  <c:v>143433.1</c:v>
                </c:pt>
                <c:pt idx="1255">
                  <c:v>133422.20000000001</c:v>
                </c:pt>
                <c:pt idx="1256">
                  <c:v>142827.79999999999</c:v>
                </c:pt>
                <c:pt idx="1257">
                  <c:v>126393.7</c:v>
                </c:pt>
                <c:pt idx="1258">
                  <c:v>134359.6</c:v>
                </c:pt>
                <c:pt idx="1259">
                  <c:v>141957</c:v>
                </c:pt>
                <c:pt idx="1260">
                  <c:v>125549.2</c:v>
                </c:pt>
                <c:pt idx="1261">
                  <c:v>135258.20000000001</c:v>
                </c:pt>
                <c:pt idx="1262">
                  <c:v>141073.5</c:v>
                </c:pt>
                <c:pt idx="1263">
                  <c:v>136068.20000000001</c:v>
                </c:pt>
                <c:pt idx="1264">
                  <c:v>139178.79999999999</c:v>
                </c:pt>
                <c:pt idx="1265">
                  <c:v>140227.4</c:v>
                </c:pt>
                <c:pt idx="1266">
                  <c:v>137030.20000000001</c:v>
                </c:pt>
                <c:pt idx="1267">
                  <c:v>138117.1</c:v>
                </c:pt>
                <c:pt idx="1268">
                  <c:v>124654.5</c:v>
                </c:pt>
                <c:pt idx="1269">
                  <c:v>123899</c:v>
                </c:pt>
                <c:pt idx="1270">
                  <c:v>122715.9</c:v>
                </c:pt>
                <c:pt idx="1271">
                  <c:v>121268.7</c:v>
                </c:pt>
                <c:pt idx="1272">
                  <c:v>118840.6</c:v>
                </c:pt>
                <c:pt idx="1273">
                  <c:v>117016.7</c:v>
                </c:pt>
                <c:pt idx="1274">
                  <c:v>114854</c:v>
                </c:pt>
                <c:pt idx="1275">
                  <c:v>122600.4</c:v>
                </c:pt>
                <c:pt idx="1276">
                  <c:v>126218.5</c:v>
                </c:pt>
                <c:pt idx="1277">
                  <c:v>128996.1</c:v>
                </c:pt>
                <c:pt idx="1278">
                  <c:v>131025.60000000001</c:v>
                </c:pt>
                <c:pt idx="1279">
                  <c:v>132065.60000000001</c:v>
                </c:pt>
                <c:pt idx="1280">
                  <c:v>133068.20000000001</c:v>
                </c:pt>
                <c:pt idx="1281">
                  <c:v>141690.6</c:v>
                </c:pt>
                <c:pt idx="1282">
                  <c:v>140503</c:v>
                </c:pt>
                <c:pt idx="1283">
                  <c:v>142664.4</c:v>
                </c:pt>
                <c:pt idx="1284">
                  <c:v>139378.6</c:v>
                </c:pt>
                <c:pt idx="1285">
                  <c:v>143449.20000000001</c:v>
                </c:pt>
                <c:pt idx="1286">
                  <c:v>138242.5</c:v>
                </c:pt>
                <c:pt idx="1287">
                  <c:v>144411.79999999999</c:v>
                </c:pt>
                <c:pt idx="1288">
                  <c:v>134108.6</c:v>
                </c:pt>
                <c:pt idx="1289">
                  <c:v>134628.29999999999</c:v>
                </c:pt>
                <c:pt idx="1290">
                  <c:v>135045.9</c:v>
                </c:pt>
                <c:pt idx="1291">
                  <c:v>136107.9</c:v>
                </c:pt>
                <c:pt idx="1292">
                  <c:v>137080.4</c:v>
                </c:pt>
                <c:pt idx="1293">
                  <c:v>135539.4</c:v>
                </c:pt>
                <c:pt idx="1294">
                  <c:v>145097.1</c:v>
                </c:pt>
                <c:pt idx="1295">
                  <c:v>145693.9</c:v>
                </c:pt>
                <c:pt idx="1296">
                  <c:v>146216.9</c:v>
                </c:pt>
                <c:pt idx="1297">
                  <c:v>146473.79999999999</c:v>
                </c:pt>
                <c:pt idx="1298">
                  <c:v>146757.20000000001</c:v>
                </c:pt>
                <c:pt idx="1299">
                  <c:v>146939</c:v>
                </c:pt>
                <c:pt idx="1300">
                  <c:v>146841.9</c:v>
                </c:pt>
                <c:pt idx="1301">
                  <c:v>146768.4</c:v>
                </c:pt>
                <c:pt idx="1302">
                  <c:v>146656.20000000001</c:v>
                </c:pt>
                <c:pt idx="1303">
                  <c:v>146518.39999999999</c:v>
                </c:pt>
                <c:pt idx="1304">
                  <c:v>146292</c:v>
                </c:pt>
                <c:pt idx="1305">
                  <c:v>145763.1</c:v>
                </c:pt>
                <c:pt idx="1306">
                  <c:v>144982.6</c:v>
                </c:pt>
                <c:pt idx="1307">
                  <c:v>129434.7</c:v>
                </c:pt>
                <c:pt idx="1308">
                  <c:v>130357.3</c:v>
                </c:pt>
                <c:pt idx="1309">
                  <c:v>131217.20000000001</c:v>
                </c:pt>
                <c:pt idx="1310">
                  <c:v>128449.8</c:v>
                </c:pt>
                <c:pt idx="1311">
                  <c:v>144101.1</c:v>
                </c:pt>
                <c:pt idx="1312">
                  <c:v>132294.29999999999</c:v>
                </c:pt>
                <c:pt idx="1313">
                  <c:v>127251</c:v>
                </c:pt>
                <c:pt idx="1314">
                  <c:v>143433.1</c:v>
                </c:pt>
                <c:pt idx="1315">
                  <c:v>133422.20000000001</c:v>
                </c:pt>
                <c:pt idx="1316">
                  <c:v>142827.79999999999</c:v>
                </c:pt>
                <c:pt idx="1317">
                  <c:v>126393.7</c:v>
                </c:pt>
                <c:pt idx="1318">
                  <c:v>134359.6</c:v>
                </c:pt>
                <c:pt idx="1319">
                  <c:v>141957</c:v>
                </c:pt>
                <c:pt idx="1320">
                  <c:v>125549.2</c:v>
                </c:pt>
                <c:pt idx="1321">
                  <c:v>135258.20000000001</c:v>
                </c:pt>
                <c:pt idx="1322">
                  <c:v>141073.5</c:v>
                </c:pt>
                <c:pt idx="1323">
                  <c:v>136068.20000000001</c:v>
                </c:pt>
                <c:pt idx="1324">
                  <c:v>139178.79999999999</c:v>
                </c:pt>
                <c:pt idx="1325">
                  <c:v>140227.4</c:v>
                </c:pt>
                <c:pt idx="1326">
                  <c:v>137030.20000000001</c:v>
                </c:pt>
                <c:pt idx="1327">
                  <c:v>138117.1</c:v>
                </c:pt>
                <c:pt idx="1328">
                  <c:v>124654.5</c:v>
                </c:pt>
                <c:pt idx="1329">
                  <c:v>123899</c:v>
                </c:pt>
                <c:pt idx="1330">
                  <c:v>122715.9</c:v>
                </c:pt>
                <c:pt idx="1331">
                  <c:v>121268.7</c:v>
                </c:pt>
                <c:pt idx="1332">
                  <c:v>118840.6</c:v>
                </c:pt>
                <c:pt idx="1333">
                  <c:v>117016.7</c:v>
                </c:pt>
                <c:pt idx="1334">
                  <c:v>114854</c:v>
                </c:pt>
                <c:pt idx="1335">
                  <c:v>123733.9</c:v>
                </c:pt>
                <c:pt idx="1336">
                  <c:v>126796.9</c:v>
                </c:pt>
                <c:pt idx="1337">
                  <c:v>127963.3</c:v>
                </c:pt>
                <c:pt idx="1338">
                  <c:v>129092.2</c:v>
                </c:pt>
                <c:pt idx="1339">
                  <c:v>131604.29999999999</c:v>
                </c:pt>
                <c:pt idx="1340">
                  <c:v>133126.6</c:v>
                </c:pt>
                <c:pt idx="1341">
                  <c:v>133862.5</c:v>
                </c:pt>
                <c:pt idx="1342">
                  <c:v>141018.4</c:v>
                </c:pt>
                <c:pt idx="1343">
                  <c:v>142143</c:v>
                </c:pt>
                <c:pt idx="1344">
                  <c:v>143066.29999999999</c:v>
                </c:pt>
                <c:pt idx="1345">
                  <c:v>134369.4</c:v>
                </c:pt>
                <c:pt idx="1346">
                  <c:v>139224.4</c:v>
                </c:pt>
                <c:pt idx="1347">
                  <c:v>140096.1</c:v>
                </c:pt>
                <c:pt idx="1348">
                  <c:v>143889.1</c:v>
                </c:pt>
                <c:pt idx="1349">
                  <c:v>134951.79999999999</c:v>
                </c:pt>
                <c:pt idx="1350">
                  <c:v>138137.79999999999</c:v>
                </c:pt>
                <c:pt idx="1351">
                  <c:v>135508.9</c:v>
                </c:pt>
                <c:pt idx="1352">
                  <c:v>135863.20000000001</c:v>
                </c:pt>
                <c:pt idx="1353">
                  <c:v>136571.20000000001</c:v>
                </c:pt>
                <c:pt idx="1354">
                  <c:v>137215.9</c:v>
                </c:pt>
                <c:pt idx="1355">
                  <c:v>144598.39999999999</c:v>
                </c:pt>
                <c:pt idx="1356">
                  <c:v>145346.1</c:v>
                </c:pt>
                <c:pt idx="1357">
                  <c:v>145904.9</c:v>
                </c:pt>
                <c:pt idx="1358">
                  <c:v>146350.1</c:v>
                </c:pt>
                <c:pt idx="1359">
                  <c:v>146757.6</c:v>
                </c:pt>
                <c:pt idx="1360">
                  <c:v>147167</c:v>
                </c:pt>
                <c:pt idx="1361">
                  <c:v>147398</c:v>
                </c:pt>
                <c:pt idx="1362">
                  <c:v>147578.4</c:v>
                </c:pt>
                <c:pt idx="1363">
                  <c:v>129120.7</c:v>
                </c:pt>
                <c:pt idx="1364">
                  <c:v>129942.6</c:v>
                </c:pt>
                <c:pt idx="1365">
                  <c:v>130422.9</c:v>
                </c:pt>
                <c:pt idx="1366">
                  <c:v>128148.6</c:v>
                </c:pt>
                <c:pt idx="1367">
                  <c:v>131068.2</c:v>
                </c:pt>
                <c:pt idx="1368">
                  <c:v>127618.4</c:v>
                </c:pt>
                <c:pt idx="1369">
                  <c:v>131752</c:v>
                </c:pt>
                <c:pt idx="1370">
                  <c:v>144786.4</c:v>
                </c:pt>
                <c:pt idx="1371">
                  <c:v>126684.7</c:v>
                </c:pt>
                <c:pt idx="1372">
                  <c:v>132791</c:v>
                </c:pt>
                <c:pt idx="1373">
                  <c:v>144042.29999999999</c:v>
                </c:pt>
                <c:pt idx="1374">
                  <c:v>126028.9</c:v>
                </c:pt>
                <c:pt idx="1375">
                  <c:v>143424.5</c:v>
                </c:pt>
                <c:pt idx="1376">
                  <c:v>133855.29999999999</c:v>
                </c:pt>
                <c:pt idx="1377">
                  <c:v>142755.9</c:v>
                </c:pt>
                <c:pt idx="1378">
                  <c:v>134881.20000000001</c:v>
                </c:pt>
                <c:pt idx="1379">
                  <c:v>142162.70000000001</c:v>
                </c:pt>
                <c:pt idx="1380">
                  <c:v>141013.5</c:v>
                </c:pt>
                <c:pt idx="1381">
                  <c:v>141556.79999999999</c:v>
                </c:pt>
                <c:pt idx="1382">
                  <c:v>124668.3</c:v>
                </c:pt>
                <c:pt idx="1383">
                  <c:v>135919.6</c:v>
                </c:pt>
                <c:pt idx="1384">
                  <c:v>139637.1</c:v>
                </c:pt>
                <c:pt idx="1385">
                  <c:v>140357</c:v>
                </c:pt>
                <c:pt idx="1386">
                  <c:v>136830.70000000001</c:v>
                </c:pt>
                <c:pt idx="1387">
                  <c:v>137716.20000000001</c:v>
                </c:pt>
                <c:pt idx="1388">
                  <c:v>138802.79999999999</c:v>
                </c:pt>
                <c:pt idx="1389">
                  <c:v>123749</c:v>
                </c:pt>
                <c:pt idx="1390">
                  <c:v>122377.3</c:v>
                </c:pt>
                <c:pt idx="1391">
                  <c:v>121156.8</c:v>
                </c:pt>
                <c:pt idx="1392">
                  <c:v>119659.5</c:v>
                </c:pt>
                <c:pt idx="1393">
                  <c:v>117596.8</c:v>
                </c:pt>
                <c:pt idx="1394">
                  <c:v>115295.3</c:v>
                </c:pt>
                <c:pt idx="1395">
                  <c:v>123733.9</c:v>
                </c:pt>
                <c:pt idx="1396">
                  <c:v>126796.9</c:v>
                </c:pt>
                <c:pt idx="1397">
                  <c:v>127963.3</c:v>
                </c:pt>
                <c:pt idx="1398">
                  <c:v>129092.2</c:v>
                </c:pt>
                <c:pt idx="1399">
                  <c:v>131604.29999999999</c:v>
                </c:pt>
                <c:pt idx="1400">
                  <c:v>133126.6</c:v>
                </c:pt>
                <c:pt idx="1401">
                  <c:v>133862.5</c:v>
                </c:pt>
                <c:pt idx="1402">
                  <c:v>141018.4</c:v>
                </c:pt>
                <c:pt idx="1403">
                  <c:v>142143</c:v>
                </c:pt>
                <c:pt idx="1404">
                  <c:v>143066.29999999999</c:v>
                </c:pt>
                <c:pt idx="1405">
                  <c:v>134369.4</c:v>
                </c:pt>
                <c:pt idx="1406">
                  <c:v>139224.4</c:v>
                </c:pt>
                <c:pt idx="1407">
                  <c:v>140096.1</c:v>
                </c:pt>
                <c:pt idx="1408">
                  <c:v>143889.1</c:v>
                </c:pt>
                <c:pt idx="1409">
                  <c:v>134951.79999999999</c:v>
                </c:pt>
                <c:pt idx="1410">
                  <c:v>138137.79999999999</c:v>
                </c:pt>
                <c:pt idx="1411">
                  <c:v>135508.9</c:v>
                </c:pt>
                <c:pt idx="1412">
                  <c:v>135863.20000000001</c:v>
                </c:pt>
                <c:pt idx="1413">
                  <c:v>136571.20000000001</c:v>
                </c:pt>
                <c:pt idx="1414">
                  <c:v>137215.9</c:v>
                </c:pt>
                <c:pt idx="1415">
                  <c:v>144598.39999999999</c:v>
                </c:pt>
                <c:pt idx="1416">
                  <c:v>145346.1</c:v>
                </c:pt>
                <c:pt idx="1417">
                  <c:v>145904.9</c:v>
                </c:pt>
                <c:pt idx="1418">
                  <c:v>146350.1</c:v>
                </c:pt>
                <c:pt idx="1419">
                  <c:v>146757.6</c:v>
                </c:pt>
                <c:pt idx="1420">
                  <c:v>147167</c:v>
                </c:pt>
                <c:pt idx="1421">
                  <c:v>147398</c:v>
                </c:pt>
                <c:pt idx="1422">
                  <c:v>147578.4</c:v>
                </c:pt>
                <c:pt idx="1423">
                  <c:v>129120.7</c:v>
                </c:pt>
                <c:pt idx="1424">
                  <c:v>129942.6</c:v>
                </c:pt>
                <c:pt idx="1425">
                  <c:v>130422.9</c:v>
                </c:pt>
                <c:pt idx="1426">
                  <c:v>128148.6</c:v>
                </c:pt>
                <c:pt idx="1427">
                  <c:v>131068.2</c:v>
                </c:pt>
                <c:pt idx="1428">
                  <c:v>127618.4</c:v>
                </c:pt>
                <c:pt idx="1429">
                  <c:v>131752</c:v>
                </c:pt>
                <c:pt idx="1430">
                  <c:v>144786.4</c:v>
                </c:pt>
                <c:pt idx="1431">
                  <c:v>126684.7</c:v>
                </c:pt>
                <c:pt idx="1432">
                  <c:v>132791</c:v>
                </c:pt>
                <c:pt idx="1433">
                  <c:v>144042.29999999999</c:v>
                </c:pt>
                <c:pt idx="1434">
                  <c:v>126028.9</c:v>
                </c:pt>
                <c:pt idx="1435">
                  <c:v>143424.5</c:v>
                </c:pt>
                <c:pt idx="1436">
                  <c:v>133855.29999999999</c:v>
                </c:pt>
                <c:pt idx="1437">
                  <c:v>142755.9</c:v>
                </c:pt>
                <c:pt idx="1438">
                  <c:v>134881.20000000001</c:v>
                </c:pt>
                <c:pt idx="1439">
                  <c:v>142162.70000000001</c:v>
                </c:pt>
                <c:pt idx="1440">
                  <c:v>141013.5</c:v>
                </c:pt>
                <c:pt idx="1441">
                  <c:v>141556.79999999999</c:v>
                </c:pt>
                <c:pt idx="1442">
                  <c:v>124668.3</c:v>
                </c:pt>
                <c:pt idx="1443">
                  <c:v>135919.6</c:v>
                </c:pt>
                <c:pt idx="1444">
                  <c:v>139637.1</c:v>
                </c:pt>
                <c:pt idx="1445">
                  <c:v>140357</c:v>
                </c:pt>
                <c:pt idx="1446">
                  <c:v>136830.70000000001</c:v>
                </c:pt>
                <c:pt idx="1447">
                  <c:v>137716.20000000001</c:v>
                </c:pt>
                <c:pt idx="1448">
                  <c:v>138802.79999999999</c:v>
                </c:pt>
                <c:pt idx="1449">
                  <c:v>123749</c:v>
                </c:pt>
                <c:pt idx="1450">
                  <c:v>122377.3</c:v>
                </c:pt>
                <c:pt idx="1451">
                  <c:v>121156.8</c:v>
                </c:pt>
                <c:pt idx="1452">
                  <c:v>119659.5</c:v>
                </c:pt>
                <c:pt idx="1453">
                  <c:v>117596.8</c:v>
                </c:pt>
                <c:pt idx="1454">
                  <c:v>115295.3</c:v>
                </c:pt>
                <c:pt idx="1455">
                  <c:v>123733.9</c:v>
                </c:pt>
                <c:pt idx="1456">
                  <c:v>126796.9</c:v>
                </c:pt>
                <c:pt idx="1457">
                  <c:v>127963.3</c:v>
                </c:pt>
                <c:pt idx="1458">
                  <c:v>129092.2</c:v>
                </c:pt>
                <c:pt idx="1459">
                  <c:v>131604.29999999999</c:v>
                </c:pt>
                <c:pt idx="1460">
                  <c:v>133126.6</c:v>
                </c:pt>
                <c:pt idx="1461">
                  <c:v>133862.5</c:v>
                </c:pt>
                <c:pt idx="1462">
                  <c:v>141018.4</c:v>
                </c:pt>
                <c:pt idx="1463">
                  <c:v>142143</c:v>
                </c:pt>
                <c:pt idx="1464">
                  <c:v>143066.29999999999</c:v>
                </c:pt>
                <c:pt idx="1465">
                  <c:v>134369.4</c:v>
                </c:pt>
                <c:pt idx="1466">
                  <c:v>139224.4</c:v>
                </c:pt>
                <c:pt idx="1467">
                  <c:v>140096.1</c:v>
                </c:pt>
                <c:pt idx="1468">
                  <c:v>143889.1</c:v>
                </c:pt>
                <c:pt idx="1469">
                  <c:v>134951.79999999999</c:v>
                </c:pt>
                <c:pt idx="1470">
                  <c:v>138137.79999999999</c:v>
                </c:pt>
                <c:pt idx="1471">
                  <c:v>135508.9</c:v>
                </c:pt>
                <c:pt idx="1472">
                  <c:v>135863.20000000001</c:v>
                </c:pt>
                <c:pt idx="1473">
                  <c:v>136571.20000000001</c:v>
                </c:pt>
                <c:pt idx="1474">
                  <c:v>137215.9</c:v>
                </c:pt>
                <c:pt idx="1475">
                  <c:v>144598.39999999999</c:v>
                </c:pt>
                <c:pt idx="1476">
                  <c:v>145346.1</c:v>
                </c:pt>
                <c:pt idx="1477">
                  <c:v>145904.9</c:v>
                </c:pt>
                <c:pt idx="1478">
                  <c:v>146350.1</c:v>
                </c:pt>
                <c:pt idx="1479">
                  <c:v>146757.6</c:v>
                </c:pt>
                <c:pt idx="1480">
                  <c:v>147167</c:v>
                </c:pt>
                <c:pt idx="1481">
                  <c:v>147398</c:v>
                </c:pt>
                <c:pt idx="1482">
                  <c:v>147578.4</c:v>
                </c:pt>
                <c:pt idx="1483">
                  <c:v>129120.7</c:v>
                </c:pt>
                <c:pt idx="1484">
                  <c:v>129942.6</c:v>
                </c:pt>
                <c:pt idx="1485">
                  <c:v>130422.9</c:v>
                </c:pt>
                <c:pt idx="1486">
                  <c:v>128148.6</c:v>
                </c:pt>
                <c:pt idx="1487">
                  <c:v>131068.2</c:v>
                </c:pt>
                <c:pt idx="1488">
                  <c:v>127618.4</c:v>
                </c:pt>
                <c:pt idx="1489">
                  <c:v>131752</c:v>
                </c:pt>
                <c:pt idx="1490">
                  <c:v>144786.4</c:v>
                </c:pt>
                <c:pt idx="1491">
                  <c:v>126684.7</c:v>
                </c:pt>
                <c:pt idx="1492">
                  <c:v>132791</c:v>
                </c:pt>
                <c:pt idx="1493">
                  <c:v>144042.29999999999</c:v>
                </c:pt>
                <c:pt idx="1494">
                  <c:v>126028.9</c:v>
                </c:pt>
                <c:pt idx="1495">
                  <c:v>143424.5</c:v>
                </c:pt>
                <c:pt idx="1496">
                  <c:v>133855.29999999999</c:v>
                </c:pt>
                <c:pt idx="1497">
                  <c:v>142755.9</c:v>
                </c:pt>
                <c:pt idx="1498">
                  <c:v>134881.20000000001</c:v>
                </c:pt>
                <c:pt idx="1499">
                  <c:v>142162.70000000001</c:v>
                </c:pt>
                <c:pt idx="1500">
                  <c:v>141013.5</c:v>
                </c:pt>
                <c:pt idx="1501">
                  <c:v>141556.79999999999</c:v>
                </c:pt>
                <c:pt idx="1502">
                  <c:v>124668.3</c:v>
                </c:pt>
                <c:pt idx="1503">
                  <c:v>135919.6</c:v>
                </c:pt>
                <c:pt idx="1504">
                  <c:v>139637.1</c:v>
                </c:pt>
                <c:pt idx="1505">
                  <c:v>140357</c:v>
                </c:pt>
                <c:pt idx="1506">
                  <c:v>136830.70000000001</c:v>
                </c:pt>
                <c:pt idx="1507">
                  <c:v>137716.20000000001</c:v>
                </c:pt>
                <c:pt idx="1508">
                  <c:v>138802.79999999999</c:v>
                </c:pt>
                <c:pt idx="1509">
                  <c:v>123749</c:v>
                </c:pt>
                <c:pt idx="1510">
                  <c:v>122377.3</c:v>
                </c:pt>
                <c:pt idx="1511">
                  <c:v>121156.8</c:v>
                </c:pt>
                <c:pt idx="1512">
                  <c:v>119659.5</c:v>
                </c:pt>
                <c:pt idx="1513">
                  <c:v>117596.8</c:v>
                </c:pt>
                <c:pt idx="1514">
                  <c:v>115295.3</c:v>
                </c:pt>
                <c:pt idx="1515">
                  <c:v>124502.6</c:v>
                </c:pt>
                <c:pt idx="1516">
                  <c:v>126118.39999999999</c:v>
                </c:pt>
                <c:pt idx="1517">
                  <c:v>127312.7</c:v>
                </c:pt>
                <c:pt idx="1518">
                  <c:v>128466.5</c:v>
                </c:pt>
                <c:pt idx="1519">
                  <c:v>129531.8</c:v>
                </c:pt>
                <c:pt idx="1520">
                  <c:v>130699.2</c:v>
                </c:pt>
                <c:pt idx="1521">
                  <c:v>131930.5</c:v>
                </c:pt>
                <c:pt idx="1522">
                  <c:v>132678.79999999999</c:v>
                </c:pt>
                <c:pt idx="1523">
                  <c:v>133415</c:v>
                </c:pt>
                <c:pt idx="1524">
                  <c:v>134087.29999999999</c:v>
                </c:pt>
                <c:pt idx="1525">
                  <c:v>140534.79999999999</c:v>
                </c:pt>
                <c:pt idx="1526">
                  <c:v>141318.20000000001</c:v>
                </c:pt>
                <c:pt idx="1527">
                  <c:v>142203.1</c:v>
                </c:pt>
                <c:pt idx="1528">
                  <c:v>143050.5</c:v>
                </c:pt>
                <c:pt idx="1529">
                  <c:v>139663.1</c:v>
                </c:pt>
                <c:pt idx="1530">
                  <c:v>143898.6</c:v>
                </c:pt>
                <c:pt idx="1531">
                  <c:v>134619.79999999999</c:v>
                </c:pt>
                <c:pt idx="1532">
                  <c:v>137958</c:v>
                </c:pt>
                <c:pt idx="1533">
                  <c:v>138943.20000000001</c:v>
                </c:pt>
                <c:pt idx="1534">
                  <c:v>144645</c:v>
                </c:pt>
                <c:pt idx="1535">
                  <c:v>135164.4</c:v>
                </c:pt>
                <c:pt idx="1536">
                  <c:v>135797.20000000001</c:v>
                </c:pt>
                <c:pt idx="1537">
                  <c:v>136391.4</c:v>
                </c:pt>
                <c:pt idx="1538">
                  <c:v>136770.70000000001</c:v>
                </c:pt>
                <c:pt idx="1539">
                  <c:v>137275.9</c:v>
                </c:pt>
                <c:pt idx="1540">
                  <c:v>145266.4</c:v>
                </c:pt>
                <c:pt idx="1541">
                  <c:v>145760.5</c:v>
                </c:pt>
                <c:pt idx="1542">
                  <c:v>146230.29999999999</c:v>
                </c:pt>
                <c:pt idx="1543">
                  <c:v>146712.9</c:v>
                </c:pt>
                <c:pt idx="1544">
                  <c:v>147108.29999999999</c:v>
                </c:pt>
                <c:pt idx="1545">
                  <c:v>147440.6</c:v>
                </c:pt>
                <c:pt idx="1546">
                  <c:v>147939.29999999999</c:v>
                </c:pt>
                <c:pt idx="1547">
                  <c:v>128857.3</c:v>
                </c:pt>
                <c:pt idx="1548">
                  <c:v>129590.6</c:v>
                </c:pt>
                <c:pt idx="1549">
                  <c:v>130475.7</c:v>
                </c:pt>
                <c:pt idx="1550">
                  <c:v>128200.5</c:v>
                </c:pt>
                <c:pt idx="1551">
                  <c:v>131209.60000000001</c:v>
                </c:pt>
                <c:pt idx="1552">
                  <c:v>127215.6</c:v>
                </c:pt>
                <c:pt idx="1553">
                  <c:v>132197.5</c:v>
                </c:pt>
                <c:pt idx="1554">
                  <c:v>126067.6</c:v>
                </c:pt>
                <c:pt idx="1555">
                  <c:v>133223.79999999999</c:v>
                </c:pt>
                <c:pt idx="1556">
                  <c:v>125450.1</c:v>
                </c:pt>
                <c:pt idx="1557">
                  <c:v>134300.9</c:v>
                </c:pt>
                <c:pt idx="1558">
                  <c:v>124820.2</c:v>
                </c:pt>
                <c:pt idx="1559">
                  <c:v>124429.8</c:v>
                </c:pt>
                <c:pt idx="1560">
                  <c:v>135605.6</c:v>
                </c:pt>
                <c:pt idx="1561">
                  <c:v>144380.6</c:v>
                </c:pt>
                <c:pt idx="1562">
                  <c:v>123838.3</c:v>
                </c:pt>
                <c:pt idx="1563">
                  <c:v>136631.9</c:v>
                </c:pt>
                <c:pt idx="1564">
                  <c:v>137568.6</c:v>
                </c:pt>
                <c:pt idx="1565">
                  <c:v>143358.9</c:v>
                </c:pt>
                <c:pt idx="1566">
                  <c:v>138568.20000000001</c:v>
                </c:pt>
                <c:pt idx="1567">
                  <c:v>140793.60000000001</c:v>
                </c:pt>
                <c:pt idx="1568">
                  <c:v>142007.20000000001</c:v>
                </c:pt>
                <c:pt idx="1569">
                  <c:v>139668.6</c:v>
                </c:pt>
                <c:pt idx="1570">
                  <c:v>121321.5</c:v>
                </c:pt>
                <c:pt idx="1571">
                  <c:v>118050.9</c:v>
                </c:pt>
                <c:pt idx="1572">
                  <c:v>115422.9</c:v>
                </c:pt>
                <c:pt idx="1573">
                  <c:v>124502.6</c:v>
                </c:pt>
                <c:pt idx="1574">
                  <c:v>126118.39999999999</c:v>
                </c:pt>
                <c:pt idx="1575">
                  <c:v>127312.7</c:v>
                </c:pt>
                <c:pt idx="1576">
                  <c:v>128466.5</c:v>
                </c:pt>
                <c:pt idx="1577">
                  <c:v>129531.8</c:v>
                </c:pt>
                <c:pt idx="1578">
                  <c:v>130699.2</c:v>
                </c:pt>
                <c:pt idx="1579">
                  <c:v>131930.5</c:v>
                </c:pt>
                <c:pt idx="1580">
                  <c:v>132678.79999999999</c:v>
                </c:pt>
                <c:pt idx="1581">
                  <c:v>133415</c:v>
                </c:pt>
                <c:pt idx="1582">
                  <c:v>134087.29999999999</c:v>
                </c:pt>
                <c:pt idx="1583">
                  <c:v>140534.79999999999</c:v>
                </c:pt>
                <c:pt idx="1584">
                  <c:v>141318.20000000001</c:v>
                </c:pt>
                <c:pt idx="1585">
                  <c:v>142203.1</c:v>
                </c:pt>
                <c:pt idx="1586">
                  <c:v>143050.5</c:v>
                </c:pt>
                <c:pt idx="1587">
                  <c:v>139663.1</c:v>
                </c:pt>
                <c:pt idx="1588">
                  <c:v>143898.6</c:v>
                </c:pt>
                <c:pt idx="1589">
                  <c:v>134619.79999999999</c:v>
                </c:pt>
                <c:pt idx="1590">
                  <c:v>137958</c:v>
                </c:pt>
                <c:pt idx="1591">
                  <c:v>138943.20000000001</c:v>
                </c:pt>
                <c:pt idx="1592">
                  <c:v>144645</c:v>
                </c:pt>
                <c:pt idx="1593">
                  <c:v>135164.4</c:v>
                </c:pt>
                <c:pt idx="1594">
                  <c:v>135797.20000000001</c:v>
                </c:pt>
                <c:pt idx="1595">
                  <c:v>136391.4</c:v>
                </c:pt>
                <c:pt idx="1596">
                  <c:v>136770.70000000001</c:v>
                </c:pt>
                <c:pt idx="1597">
                  <c:v>137275.9</c:v>
                </c:pt>
                <c:pt idx="1598">
                  <c:v>145266.4</c:v>
                </c:pt>
                <c:pt idx="1599">
                  <c:v>145760.5</c:v>
                </c:pt>
                <c:pt idx="1600">
                  <c:v>146230.29999999999</c:v>
                </c:pt>
                <c:pt idx="1601">
                  <c:v>146712.9</c:v>
                </c:pt>
                <c:pt idx="1602">
                  <c:v>147108.29999999999</c:v>
                </c:pt>
                <c:pt idx="1603">
                  <c:v>147440.6</c:v>
                </c:pt>
                <c:pt idx="1604">
                  <c:v>147939.29999999999</c:v>
                </c:pt>
                <c:pt idx="1605">
                  <c:v>128857.3</c:v>
                </c:pt>
                <c:pt idx="1606">
                  <c:v>129590.6</c:v>
                </c:pt>
                <c:pt idx="1607">
                  <c:v>130475.7</c:v>
                </c:pt>
                <c:pt idx="1608">
                  <c:v>128200.5</c:v>
                </c:pt>
                <c:pt idx="1609">
                  <c:v>131209.60000000001</c:v>
                </c:pt>
                <c:pt idx="1610">
                  <c:v>127215.6</c:v>
                </c:pt>
                <c:pt idx="1611">
                  <c:v>132197.5</c:v>
                </c:pt>
                <c:pt idx="1612">
                  <c:v>126067.6</c:v>
                </c:pt>
                <c:pt idx="1613">
                  <c:v>133223.79999999999</c:v>
                </c:pt>
                <c:pt idx="1614">
                  <c:v>125450.1</c:v>
                </c:pt>
                <c:pt idx="1615">
                  <c:v>134300.9</c:v>
                </c:pt>
                <c:pt idx="1616">
                  <c:v>124820.2</c:v>
                </c:pt>
                <c:pt idx="1617">
                  <c:v>124429.8</c:v>
                </c:pt>
                <c:pt idx="1618">
                  <c:v>135605.6</c:v>
                </c:pt>
                <c:pt idx="1619">
                  <c:v>144380.6</c:v>
                </c:pt>
                <c:pt idx="1620">
                  <c:v>123838.3</c:v>
                </c:pt>
                <c:pt idx="1621">
                  <c:v>136631.9</c:v>
                </c:pt>
                <c:pt idx="1622">
                  <c:v>137568.6</c:v>
                </c:pt>
                <c:pt idx="1623">
                  <c:v>143358.9</c:v>
                </c:pt>
                <c:pt idx="1624">
                  <c:v>138568.20000000001</c:v>
                </c:pt>
                <c:pt idx="1625">
                  <c:v>140793.60000000001</c:v>
                </c:pt>
                <c:pt idx="1626">
                  <c:v>142007.20000000001</c:v>
                </c:pt>
                <c:pt idx="1627">
                  <c:v>139668.6</c:v>
                </c:pt>
                <c:pt idx="1628">
                  <c:v>121321.5</c:v>
                </c:pt>
                <c:pt idx="1629">
                  <c:v>118050.9</c:v>
                </c:pt>
                <c:pt idx="1630">
                  <c:v>115422.9</c:v>
                </c:pt>
                <c:pt idx="1631">
                  <c:v>124502.6</c:v>
                </c:pt>
                <c:pt idx="1632">
                  <c:v>126118.39999999999</c:v>
                </c:pt>
                <c:pt idx="1633">
                  <c:v>127312.7</c:v>
                </c:pt>
                <c:pt idx="1634">
                  <c:v>128466.5</c:v>
                </c:pt>
                <c:pt idx="1635">
                  <c:v>129531.8</c:v>
                </c:pt>
                <c:pt idx="1636">
                  <c:v>130699.2</c:v>
                </c:pt>
                <c:pt idx="1637">
                  <c:v>131930.5</c:v>
                </c:pt>
                <c:pt idx="1638">
                  <c:v>132678.79999999999</c:v>
                </c:pt>
                <c:pt idx="1639">
                  <c:v>133415</c:v>
                </c:pt>
                <c:pt idx="1640">
                  <c:v>134087.29999999999</c:v>
                </c:pt>
                <c:pt idx="1641">
                  <c:v>140534.79999999999</c:v>
                </c:pt>
                <c:pt idx="1642">
                  <c:v>141318.20000000001</c:v>
                </c:pt>
                <c:pt idx="1643">
                  <c:v>142203.1</c:v>
                </c:pt>
                <c:pt idx="1644">
                  <c:v>143050.5</c:v>
                </c:pt>
                <c:pt idx="1645">
                  <c:v>139663.1</c:v>
                </c:pt>
                <c:pt idx="1646">
                  <c:v>143898.6</c:v>
                </c:pt>
                <c:pt idx="1647">
                  <c:v>134619.79999999999</c:v>
                </c:pt>
                <c:pt idx="1648">
                  <c:v>137958</c:v>
                </c:pt>
                <c:pt idx="1649">
                  <c:v>138943.20000000001</c:v>
                </c:pt>
                <c:pt idx="1650">
                  <c:v>144645</c:v>
                </c:pt>
                <c:pt idx="1651">
                  <c:v>135164.4</c:v>
                </c:pt>
                <c:pt idx="1652">
                  <c:v>135797.20000000001</c:v>
                </c:pt>
                <c:pt idx="1653">
                  <c:v>136391.4</c:v>
                </c:pt>
                <c:pt idx="1654">
                  <c:v>136770.70000000001</c:v>
                </c:pt>
                <c:pt idx="1655">
                  <c:v>137275.9</c:v>
                </c:pt>
                <c:pt idx="1656">
                  <c:v>145266.4</c:v>
                </c:pt>
                <c:pt idx="1657">
                  <c:v>145760.5</c:v>
                </c:pt>
                <c:pt idx="1658">
                  <c:v>146230.29999999999</c:v>
                </c:pt>
                <c:pt idx="1659">
                  <c:v>146712.9</c:v>
                </c:pt>
                <c:pt idx="1660">
                  <c:v>147108.29999999999</c:v>
                </c:pt>
                <c:pt idx="1661">
                  <c:v>147440.6</c:v>
                </c:pt>
                <c:pt idx="1662">
                  <c:v>147939.29999999999</c:v>
                </c:pt>
                <c:pt idx="1663">
                  <c:v>128857.3</c:v>
                </c:pt>
                <c:pt idx="1664">
                  <c:v>129590.6</c:v>
                </c:pt>
                <c:pt idx="1665">
                  <c:v>130475.7</c:v>
                </c:pt>
                <c:pt idx="1666">
                  <c:v>128200.5</c:v>
                </c:pt>
                <c:pt idx="1667">
                  <c:v>131209.60000000001</c:v>
                </c:pt>
                <c:pt idx="1668">
                  <c:v>127215.6</c:v>
                </c:pt>
                <c:pt idx="1669">
                  <c:v>132197.5</c:v>
                </c:pt>
                <c:pt idx="1670">
                  <c:v>126067.6</c:v>
                </c:pt>
                <c:pt idx="1671">
                  <c:v>133223.79999999999</c:v>
                </c:pt>
                <c:pt idx="1672">
                  <c:v>125450.1</c:v>
                </c:pt>
                <c:pt idx="1673">
                  <c:v>134300.9</c:v>
                </c:pt>
                <c:pt idx="1674">
                  <c:v>124820.2</c:v>
                </c:pt>
                <c:pt idx="1675">
                  <c:v>124429.8</c:v>
                </c:pt>
                <c:pt idx="1676">
                  <c:v>135605.6</c:v>
                </c:pt>
                <c:pt idx="1677">
                  <c:v>144380.6</c:v>
                </c:pt>
                <c:pt idx="1678">
                  <c:v>123838.3</c:v>
                </c:pt>
                <c:pt idx="1679">
                  <c:v>136631.9</c:v>
                </c:pt>
                <c:pt idx="1680">
                  <c:v>137568.6</c:v>
                </c:pt>
                <c:pt idx="1681">
                  <c:v>143358.9</c:v>
                </c:pt>
                <c:pt idx="1682">
                  <c:v>138568.20000000001</c:v>
                </c:pt>
                <c:pt idx="1683">
                  <c:v>140793.60000000001</c:v>
                </c:pt>
                <c:pt idx="1684">
                  <c:v>142007.20000000001</c:v>
                </c:pt>
                <c:pt idx="1685">
                  <c:v>139668.6</c:v>
                </c:pt>
                <c:pt idx="1686">
                  <c:v>121321.5</c:v>
                </c:pt>
                <c:pt idx="1687">
                  <c:v>118050.9</c:v>
                </c:pt>
                <c:pt idx="1688">
                  <c:v>115422.9</c:v>
                </c:pt>
                <c:pt idx="1689">
                  <c:v>132262.5</c:v>
                </c:pt>
                <c:pt idx="1690">
                  <c:v>135094.20000000001</c:v>
                </c:pt>
                <c:pt idx="1691">
                  <c:v>145475.1</c:v>
                </c:pt>
                <c:pt idx="1692">
                  <c:v>147283.5</c:v>
                </c:pt>
                <c:pt idx="1693">
                  <c:v>143012.1</c:v>
                </c:pt>
                <c:pt idx="1694">
                  <c:v>137058.4</c:v>
                </c:pt>
                <c:pt idx="1695">
                  <c:v>140220.1</c:v>
                </c:pt>
                <c:pt idx="1696">
                  <c:v>149260.79999999999</c:v>
                </c:pt>
                <c:pt idx="1697">
                  <c:v>150836.6</c:v>
                </c:pt>
                <c:pt idx="1698">
                  <c:v>128361.60000000001</c:v>
                </c:pt>
                <c:pt idx="1699">
                  <c:v>126769.7</c:v>
                </c:pt>
                <c:pt idx="1700">
                  <c:v>129905.5</c:v>
                </c:pt>
                <c:pt idx="1701">
                  <c:v>125785.4</c:v>
                </c:pt>
                <c:pt idx="1702">
                  <c:v>131705.1</c:v>
                </c:pt>
                <c:pt idx="1703">
                  <c:v>133680.5</c:v>
                </c:pt>
                <c:pt idx="1704">
                  <c:v>139799.20000000001</c:v>
                </c:pt>
                <c:pt idx="1705">
                  <c:v>136538.1</c:v>
                </c:pt>
                <c:pt idx="1706">
                  <c:v>123266.1</c:v>
                </c:pt>
                <c:pt idx="1707">
                  <c:v>132262.5</c:v>
                </c:pt>
                <c:pt idx="1708">
                  <c:v>135094.20000000001</c:v>
                </c:pt>
                <c:pt idx="1709">
                  <c:v>145475.1</c:v>
                </c:pt>
                <c:pt idx="1710">
                  <c:v>147283.5</c:v>
                </c:pt>
                <c:pt idx="1711">
                  <c:v>143012.1</c:v>
                </c:pt>
                <c:pt idx="1712">
                  <c:v>137058.4</c:v>
                </c:pt>
                <c:pt idx="1713">
                  <c:v>140220.1</c:v>
                </c:pt>
                <c:pt idx="1714">
                  <c:v>149260.79999999999</c:v>
                </c:pt>
                <c:pt idx="1715">
                  <c:v>150836.6</c:v>
                </c:pt>
                <c:pt idx="1716">
                  <c:v>128361.60000000001</c:v>
                </c:pt>
                <c:pt idx="1717">
                  <c:v>126769.7</c:v>
                </c:pt>
                <c:pt idx="1718">
                  <c:v>129905.5</c:v>
                </c:pt>
                <c:pt idx="1719">
                  <c:v>125785.4</c:v>
                </c:pt>
                <c:pt idx="1720">
                  <c:v>131705.1</c:v>
                </c:pt>
                <c:pt idx="1721">
                  <c:v>133680.5</c:v>
                </c:pt>
                <c:pt idx="1722">
                  <c:v>139799.20000000001</c:v>
                </c:pt>
                <c:pt idx="1723">
                  <c:v>136538.1</c:v>
                </c:pt>
                <c:pt idx="1724">
                  <c:v>123266.1</c:v>
                </c:pt>
                <c:pt idx="1725">
                  <c:v>132262.5</c:v>
                </c:pt>
                <c:pt idx="1726">
                  <c:v>135094.20000000001</c:v>
                </c:pt>
                <c:pt idx="1727">
                  <c:v>145475.1</c:v>
                </c:pt>
                <c:pt idx="1728">
                  <c:v>147283.5</c:v>
                </c:pt>
                <c:pt idx="1729">
                  <c:v>143012.1</c:v>
                </c:pt>
                <c:pt idx="1730">
                  <c:v>137058.4</c:v>
                </c:pt>
                <c:pt idx="1731">
                  <c:v>140220.1</c:v>
                </c:pt>
                <c:pt idx="1732">
                  <c:v>149260.79999999999</c:v>
                </c:pt>
                <c:pt idx="1733">
                  <c:v>150836.6</c:v>
                </c:pt>
                <c:pt idx="1734">
                  <c:v>128361.60000000001</c:v>
                </c:pt>
                <c:pt idx="1735">
                  <c:v>126769.7</c:v>
                </c:pt>
                <c:pt idx="1736">
                  <c:v>129905.5</c:v>
                </c:pt>
                <c:pt idx="1737">
                  <c:v>125785.4</c:v>
                </c:pt>
                <c:pt idx="1738">
                  <c:v>131705.1</c:v>
                </c:pt>
                <c:pt idx="1739">
                  <c:v>133680.5</c:v>
                </c:pt>
                <c:pt idx="1740">
                  <c:v>139799.20000000001</c:v>
                </c:pt>
                <c:pt idx="1741">
                  <c:v>136538.1</c:v>
                </c:pt>
                <c:pt idx="1742">
                  <c:v>123266.1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833848"/>
        <c:axId val="505834240"/>
      </c:scatterChart>
      <c:valAx>
        <c:axId val="505833848"/>
        <c:scaling>
          <c:orientation val="minMax"/>
          <c:max val="80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5834240"/>
        <c:crosses val="autoZero"/>
        <c:crossBetween val="midCat"/>
      </c:valAx>
      <c:valAx>
        <c:axId val="505834240"/>
        <c:scaling>
          <c:orientation val="minMax"/>
          <c:max val="155000"/>
          <c:min val="10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5833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683559</xdr:colOff>
      <xdr:row>32</xdr:row>
      <xdr:rowOff>134471</xdr:rowOff>
    </xdr:from>
    <xdr:to>
      <xdr:col>8</xdr:col>
      <xdr:colOff>89648</xdr:colOff>
      <xdr:row>51</xdr:row>
      <xdr:rowOff>78441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321770</xdr:colOff>
      <xdr:row>15</xdr:row>
      <xdr:rowOff>104375</xdr:rowOff>
    </xdr:from>
    <xdr:to>
      <xdr:col>46</xdr:col>
      <xdr:colOff>41622</xdr:colOff>
      <xdr:row>42</xdr:row>
      <xdr:rowOff>176892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270542</xdr:colOff>
      <xdr:row>15</xdr:row>
      <xdr:rowOff>120060</xdr:rowOff>
    </xdr:from>
    <xdr:to>
      <xdr:col>38</xdr:col>
      <xdr:colOff>649141</xdr:colOff>
      <xdr:row>43</xdr:row>
      <xdr:rowOff>27214</xdr:rowOff>
    </xdr:to>
    <xdr:graphicFrame macro="">
      <xdr:nvGraphicFramePr>
        <xdr:cNvPr id="7" name="グラフ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38</xdr:col>
      <xdr:colOff>378599</xdr:colOff>
      <xdr:row>72</xdr:row>
      <xdr:rowOff>84047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190500</xdr:colOff>
      <xdr:row>45</xdr:row>
      <xdr:rowOff>40821</xdr:rowOff>
    </xdr:from>
    <xdr:to>
      <xdr:col>45</xdr:col>
      <xdr:colOff>590709</xdr:colOff>
      <xdr:row>72</xdr:row>
      <xdr:rowOff>103813</xdr:rowOff>
    </xdr:to>
    <xdr:graphicFrame macro="">
      <xdr:nvGraphicFramePr>
        <xdr:cNvPr id="5" name="グラフ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313763</xdr:colOff>
      <xdr:row>9</xdr:row>
      <xdr:rowOff>89652</xdr:rowOff>
    </xdr:from>
    <xdr:to>
      <xdr:col>37</xdr:col>
      <xdr:colOff>672354</xdr:colOff>
      <xdr:row>36</xdr:row>
      <xdr:rowOff>11206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151282</xdr:colOff>
      <xdr:row>9</xdr:row>
      <xdr:rowOff>106453</xdr:rowOff>
    </xdr:from>
    <xdr:to>
      <xdr:col>44</xdr:col>
      <xdr:colOff>392206</xdr:colOff>
      <xdr:row>36</xdr:row>
      <xdr:rowOff>22412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38</xdr:col>
      <xdr:colOff>358590</xdr:colOff>
      <xdr:row>64</xdr:row>
      <xdr:rowOff>44819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39</xdr:row>
      <xdr:rowOff>0</xdr:rowOff>
    </xdr:from>
    <xdr:to>
      <xdr:col>45</xdr:col>
      <xdr:colOff>240924</xdr:colOff>
      <xdr:row>65</xdr:row>
      <xdr:rowOff>84048</xdr:rowOff>
    </xdr:to>
    <xdr:graphicFrame macro="">
      <xdr:nvGraphicFramePr>
        <xdr:cNvPr id="7" name="グラフ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67</xdr:row>
      <xdr:rowOff>0</xdr:rowOff>
    </xdr:from>
    <xdr:to>
      <xdr:col>38</xdr:col>
      <xdr:colOff>358590</xdr:colOff>
      <xdr:row>95</xdr:row>
      <xdr:rowOff>156878</xdr:rowOff>
    </xdr:to>
    <xdr:graphicFrame macro="">
      <xdr:nvGraphicFramePr>
        <xdr:cNvPr id="6" name="グラフ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521077</xdr:colOff>
      <xdr:row>67</xdr:row>
      <xdr:rowOff>16801</xdr:rowOff>
    </xdr:from>
    <xdr:to>
      <xdr:col>45</xdr:col>
      <xdr:colOff>78442</xdr:colOff>
      <xdr:row>95</xdr:row>
      <xdr:rowOff>168084</xdr:rowOff>
    </xdr:to>
    <xdr:graphicFrame macro="">
      <xdr:nvGraphicFramePr>
        <xdr:cNvPr id="8" name="グラフ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22411</xdr:colOff>
      <xdr:row>11</xdr:row>
      <xdr:rowOff>134472</xdr:rowOff>
    </xdr:from>
    <xdr:to>
      <xdr:col>43</xdr:col>
      <xdr:colOff>1</xdr:colOff>
      <xdr:row>42</xdr:row>
      <xdr:rowOff>11206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117666</xdr:colOff>
      <xdr:row>12</xdr:row>
      <xdr:rowOff>16808</xdr:rowOff>
    </xdr:from>
    <xdr:to>
      <xdr:col>50</xdr:col>
      <xdr:colOff>67236</xdr:colOff>
      <xdr:row>42</xdr:row>
      <xdr:rowOff>67237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44</xdr:row>
      <xdr:rowOff>0</xdr:rowOff>
    </xdr:from>
    <xdr:to>
      <xdr:col>42</xdr:col>
      <xdr:colOff>661148</xdr:colOff>
      <xdr:row>74</xdr:row>
      <xdr:rowOff>44822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145676</xdr:colOff>
      <xdr:row>44</xdr:row>
      <xdr:rowOff>11206</xdr:rowOff>
    </xdr:from>
    <xdr:to>
      <xdr:col>50</xdr:col>
      <xdr:colOff>95246</xdr:colOff>
      <xdr:row>74</xdr:row>
      <xdr:rowOff>61635</xdr:rowOff>
    </xdr:to>
    <xdr:graphicFrame macro="">
      <xdr:nvGraphicFramePr>
        <xdr:cNvPr id="7" name="グラフ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0</xdr:colOff>
      <xdr:row>77</xdr:row>
      <xdr:rowOff>0</xdr:rowOff>
    </xdr:from>
    <xdr:to>
      <xdr:col>42</xdr:col>
      <xdr:colOff>661148</xdr:colOff>
      <xdr:row>107</xdr:row>
      <xdr:rowOff>44822</xdr:rowOff>
    </xdr:to>
    <xdr:graphicFrame macro="">
      <xdr:nvGraphicFramePr>
        <xdr:cNvPr id="6" name="グラフ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77</xdr:row>
      <xdr:rowOff>0</xdr:rowOff>
    </xdr:from>
    <xdr:to>
      <xdr:col>49</xdr:col>
      <xdr:colOff>633129</xdr:colOff>
      <xdr:row>107</xdr:row>
      <xdr:rowOff>50429</xdr:rowOff>
    </xdr:to>
    <xdr:graphicFrame macro="">
      <xdr:nvGraphicFramePr>
        <xdr:cNvPr id="9" name="グラフ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122464</xdr:colOff>
      <xdr:row>65</xdr:row>
      <xdr:rowOff>149678</xdr:rowOff>
    </xdr:from>
    <xdr:to>
      <xdr:col>13</xdr:col>
      <xdr:colOff>390524</xdr:colOff>
      <xdr:row>95</xdr:row>
      <xdr:rowOff>40821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516355</xdr:colOff>
      <xdr:row>66</xdr:row>
      <xdr:rowOff>40821</xdr:rowOff>
    </xdr:from>
    <xdr:to>
      <xdr:col>39</xdr:col>
      <xdr:colOff>465925</xdr:colOff>
      <xdr:row>95</xdr:row>
      <xdr:rowOff>117584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123266</xdr:colOff>
      <xdr:row>51</xdr:row>
      <xdr:rowOff>98771</xdr:rowOff>
    </xdr:from>
    <xdr:to>
      <xdr:col>4</xdr:col>
      <xdr:colOff>549089</xdr:colOff>
      <xdr:row>69</xdr:row>
      <xdr:rowOff>103254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158483</xdr:colOff>
      <xdr:row>50</xdr:row>
      <xdr:rowOff>95569</xdr:rowOff>
    </xdr:from>
    <xdr:to>
      <xdr:col>30</xdr:col>
      <xdr:colOff>629130</xdr:colOff>
      <xdr:row>70</xdr:row>
      <xdr:rowOff>131269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425823</xdr:colOff>
      <xdr:row>2</xdr:row>
      <xdr:rowOff>33617</xdr:rowOff>
    </xdr:from>
    <xdr:to>
      <xdr:col>45</xdr:col>
      <xdr:colOff>428911</xdr:colOff>
      <xdr:row>32</xdr:row>
      <xdr:rowOff>102969</xdr:rowOff>
    </xdr:to>
    <xdr:graphicFrame macro="">
      <xdr:nvGraphicFramePr>
        <xdr:cNvPr id="2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616325</xdr:colOff>
      <xdr:row>2</xdr:row>
      <xdr:rowOff>33618</xdr:rowOff>
    </xdr:from>
    <xdr:to>
      <xdr:col>52</xdr:col>
      <xdr:colOff>619413</xdr:colOff>
      <xdr:row>32</xdr:row>
      <xdr:rowOff>102970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299"/>
  <sheetViews>
    <sheetView tabSelected="1" zoomScale="70" zoomScaleNormal="70" workbookViewId="0">
      <selection activeCell="A4" sqref="A4:F24"/>
    </sheetView>
  </sheetViews>
  <sheetFormatPr defaultRowHeight="13.5" x14ac:dyDescent="0.15"/>
  <cols>
    <col min="6" max="6" width="8.75" customWidth="1"/>
  </cols>
  <sheetData>
    <row r="2" spans="1:14" x14ac:dyDescent="0.15">
      <c r="A2" s="4" t="s">
        <v>19</v>
      </c>
      <c r="B2" s="4" t="s">
        <v>13</v>
      </c>
      <c r="C2" s="4" t="s">
        <v>14</v>
      </c>
      <c r="D2" s="4" t="s">
        <v>20</v>
      </c>
      <c r="E2" s="4" t="s">
        <v>21</v>
      </c>
      <c r="F2" s="4" t="s">
        <v>25</v>
      </c>
      <c r="I2" s="4" t="s">
        <v>19</v>
      </c>
      <c r="J2" s="4" t="s">
        <v>13</v>
      </c>
      <c r="K2" s="4" t="s">
        <v>14</v>
      </c>
      <c r="L2" s="4" t="s">
        <v>20</v>
      </c>
      <c r="M2" s="4" t="s">
        <v>21</v>
      </c>
      <c r="N2" s="4" t="s">
        <v>25</v>
      </c>
    </row>
    <row r="3" spans="1:14" x14ac:dyDescent="0.15">
      <c r="A3" s="4" t="s">
        <v>28</v>
      </c>
      <c r="B3" s="4" t="s">
        <v>23</v>
      </c>
      <c r="C3" s="4" t="s">
        <v>23</v>
      </c>
      <c r="D3" s="4" t="s">
        <v>5</v>
      </c>
      <c r="E3" s="4"/>
      <c r="F3" s="4"/>
      <c r="I3" s="4" t="s">
        <v>29</v>
      </c>
      <c r="J3" s="4" t="s">
        <v>23</v>
      </c>
      <c r="K3" s="4" t="s">
        <v>23</v>
      </c>
      <c r="L3" s="4" t="s">
        <v>5</v>
      </c>
      <c r="M3" s="4"/>
      <c r="N3" s="4"/>
    </row>
    <row r="4" spans="1:14" x14ac:dyDescent="0.15">
      <c r="A4" s="6" t="s">
        <v>6</v>
      </c>
      <c r="B4" s="6">
        <v>56437.3</v>
      </c>
      <c r="C4" s="6">
        <v>126708.7</v>
      </c>
      <c r="D4" s="6"/>
      <c r="E4" s="6">
        <v>1</v>
      </c>
      <c r="F4" s="9">
        <v>0.8</v>
      </c>
      <c r="H4" s="4"/>
      <c r="I4" s="6" t="s">
        <v>6</v>
      </c>
      <c r="J4" s="6">
        <v>56437.3</v>
      </c>
      <c r="K4" s="6">
        <v>126708.7</v>
      </c>
      <c r="L4" s="6"/>
      <c r="M4" s="6">
        <v>5</v>
      </c>
      <c r="N4" s="9">
        <v>0.66666666666666663</v>
      </c>
    </row>
    <row r="5" spans="1:14" x14ac:dyDescent="0.15">
      <c r="A5" s="6" t="s">
        <v>6</v>
      </c>
      <c r="B5" s="6">
        <v>56437.3</v>
      </c>
      <c r="C5" s="6">
        <v>126708.7</v>
      </c>
      <c r="D5" s="6"/>
      <c r="E5" s="6">
        <v>2</v>
      </c>
      <c r="F5" s="9">
        <v>1</v>
      </c>
      <c r="H5" s="4"/>
      <c r="I5" s="6" t="s">
        <v>6</v>
      </c>
      <c r="J5" s="6">
        <v>56437.3</v>
      </c>
      <c r="K5" s="6">
        <v>126708.7</v>
      </c>
      <c r="L5" s="6"/>
      <c r="M5" s="6">
        <v>6</v>
      </c>
      <c r="N5" s="9">
        <v>1</v>
      </c>
    </row>
    <row r="6" spans="1:14" x14ac:dyDescent="0.15">
      <c r="A6" s="6" t="s">
        <v>6</v>
      </c>
      <c r="B6" s="6">
        <v>56437.3</v>
      </c>
      <c r="C6" s="6">
        <v>126708.7</v>
      </c>
      <c r="D6" s="6"/>
      <c r="E6" s="6">
        <v>3</v>
      </c>
      <c r="F6" s="9">
        <v>1</v>
      </c>
      <c r="H6" s="4"/>
      <c r="I6" s="6" t="s">
        <v>6</v>
      </c>
      <c r="J6" s="6">
        <v>56437.3</v>
      </c>
      <c r="K6" s="6">
        <v>126708.7</v>
      </c>
      <c r="L6" s="6"/>
      <c r="M6" s="6">
        <v>7</v>
      </c>
      <c r="N6" s="9">
        <v>1</v>
      </c>
    </row>
    <row r="7" spans="1:14" x14ac:dyDescent="0.15">
      <c r="A7" s="6" t="s">
        <v>7</v>
      </c>
      <c r="B7" s="6">
        <v>62366.5</v>
      </c>
      <c r="C7" s="6">
        <v>134933.1</v>
      </c>
      <c r="D7" s="6"/>
      <c r="E7" s="6">
        <v>1</v>
      </c>
      <c r="F7" s="9">
        <v>0.6</v>
      </c>
      <c r="H7" s="4"/>
      <c r="I7" s="6" t="s">
        <v>7</v>
      </c>
      <c r="J7" s="6">
        <v>62366.5</v>
      </c>
      <c r="K7" s="6">
        <v>134933.1</v>
      </c>
      <c r="L7" s="6"/>
      <c r="M7" s="6">
        <v>5</v>
      </c>
      <c r="N7" s="9">
        <v>1</v>
      </c>
    </row>
    <row r="8" spans="1:14" x14ac:dyDescent="0.15">
      <c r="A8" s="6" t="s">
        <v>7</v>
      </c>
      <c r="B8" s="6">
        <v>62366.5</v>
      </c>
      <c r="C8" s="6">
        <v>134933.1</v>
      </c>
      <c r="D8" s="6"/>
      <c r="E8" s="6">
        <v>2</v>
      </c>
      <c r="F8" s="9">
        <v>1</v>
      </c>
      <c r="H8" s="4"/>
      <c r="I8" s="6" t="s">
        <v>7</v>
      </c>
      <c r="J8" s="6">
        <v>62366.5</v>
      </c>
      <c r="K8" s="6">
        <v>134933.1</v>
      </c>
      <c r="L8" s="6"/>
      <c r="M8" s="6">
        <v>6</v>
      </c>
      <c r="N8" s="9">
        <v>1</v>
      </c>
    </row>
    <row r="9" spans="1:14" x14ac:dyDescent="0.15">
      <c r="A9" s="6" t="s">
        <v>7</v>
      </c>
      <c r="B9" s="6">
        <v>62366.5</v>
      </c>
      <c r="C9" s="6">
        <v>134933.1</v>
      </c>
      <c r="D9" s="6"/>
      <c r="E9" s="6">
        <v>3</v>
      </c>
      <c r="F9" s="9">
        <v>0.6</v>
      </c>
      <c r="H9" s="4"/>
      <c r="I9" s="6" t="s">
        <v>7</v>
      </c>
      <c r="J9" s="6">
        <v>62366.5</v>
      </c>
      <c r="K9" s="6">
        <v>134933.1</v>
      </c>
      <c r="L9" s="6"/>
      <c r="M9" s="6">
        <v>7</v>
      </c>
      <c r="N9" s="9">
        <v>0.33333333333333331</v>
      </c>
    </row>
    <row r="10" spans="1:14" x14ac:dyDescent="0.15">
      <c r="A10" s="6" t="s">
        <v>8</v>
      </c>
      <c r="B10" s="6">
        <v>57550.5</v>
      </c>
      <c r="C10" s="6">
        <v>118550.5</v>
      </c>
      <c r="D10" s="6"/>
      <c r="E10" s="6">
        <v>1</v>
      </c>
      <c r="F10" s="9">
        <v>0.83333333333333337</v>
      </c>
      <c r="H10" s="4"/>
      <c r="I10" s="6" t="s">
        <v>8</v>
      </c>
      <c r="J10" s="6">
        <v>57550.5</v>
      </c>
      <c r="K10" s="6">
        <v>118550.5</v>
      </c>
      <c r="L10" s="6"/>
      <c r="M10" s="6">
        <v>5</v>
      </c>
      <c r="N10" s="9">
        <v>1</v>
      </c>
    </row>
    <row r="11" spans="1:14" x14ac:dyDescent="0.15">
      <c r="A11" s="6" t="s">
        <v>8</v>
      </c>
      <c r="B11" s="6">
        <v>57550.5</v>
      </c>
      <c r="C11" s="6">
        <v>118550.5</v>
      </c>
      <c r="D11" s="6"/>
      <c r="E11" s="6">
        <v>2</v>
      </c>
      <c r="F11" s="9">
        <v>0.83333333333333337</v>
      </c>
      <c r="H11" s="4"/>
      <c r="I11" s="6" t="s">
        <v>8</v>
      </c>
      <c r="J11" s="6">
        <v>57550.5</v>
      </c>
      <c r="K11" s="6">
        <v>118550.5</v>
      </c>
      <c r="L11" s="6"/>
      <c r="M11" s="6">
        <v>6</v>
      </c>
      <c r="N11" s="9">
        <v>1</v>
      </c>
    </row>
    <row r="12" spans="1:14" x14ac:dyDescent="0.15">
      <c r="A12" s="6" t="s">
        <v>8</v>
      </c>
      <c r="B12" s="6">
        <v>57550.5</v>
      </c>
      <c r="C12" s="6">
        <v>118550.5</v>
      </c>
      <c r="D12" s="6"/>
      <c r="E12" s="6">
        <v>3</v>
      </c>
      <c r="F12" s="9">
        <v>0.83333333333333337</v>
      </c>
      <c r="H12" s="4"/>
      <c r="I12" s="6" t="s">
        <v>8</v>
      </c>
      <c r="J12" s="6">
        <v>57550.5</v>
      </c>
      <c r="K12" s="6">
        <v>118550.5</v>
      </c>
      <c r="L12" s="6"/>
      <c r="M12" s="6">
        <v>7</v>
      </c>
      <c r="N12" s="9">
        <v>1</v>
      </c>
    </row>
    <row r="13" spans="1:14" x14ac:dyDescent="0.15">
      <c r="A13" s="6" t="s">
        <v>9</v>
      </c>
      <c r="B13" s="6">
        <v>67901.600000000006</v>
      </c>
      <c r="C13" s="6">
        <v>142706.4</v>
      </c>
      <c r="D13" s="6"/>
      <c r="E13" s="6">
        <v>1</v>
      </c>
      <c r="F13" s="9">
        <v>0.7142857142857143</v>
      </c>
      <c r="H13" s="4"/>
      <c r="I13" s="6" t="s">
        <v>9</v>
      </c>
      <c r="J13" s="6">
        <v>67901.600000000006</v>
      </c>
      <c r="K13" s="6">
        <v>142706.4</v>
      </c>
      <c r="L13" s="6"/>
      <c r="M13" s="6">
        <v>5</v>
      </c>
      <c r="N13" s="9">
        <v>0.6</v>
      </c>
    </row>
    <row r="14" spans="1:14" x14ac:dyDescent="0.15">
      <c r="A14" s="6" t="s">
        <v>9</v>
      </c>
      <c r="B14" s="6">
        <v>67901.600000000006</v>
      </c>
      <c r="C14" s="6">
        <v>142706.4</v>
      </c>
      <c r="D14" s="6"/>
      <c r="E14" s="6">
        <v>2</v>
      </c>
      <c r="F14" s="9">
        <v>1</v>
      </c>
      <c r="H14" s="4"/>
      <c r="I14" s="6" t="s">
        <v>9</v>
      </c>
      <c r="J14" s="6">
        <v>67901.600000000006</v>
      </c>
      <c r="K14" s="6">
        <v>142706.4</v>
      </c>
      <c r="L14" s="6"/>
      <c r="M14" s="6">
        <v>6</v>
      </c>
      <c r="N14" s="9">
        <v>1</v>
      </c>
    </row>
    <row r="15" spans="1:14" x14ac:dyDescent="0.15">
      <c r="A15" s="6" t="s">
        <v>9</v>
      </c>
      <c r="B15" s="6">
        <v>67901.600000000006</v>
      </c>
      <c r="C15" s="6">
        <v>142706.4</v>
      </c>
      <c r="D15" s="6"/>
      <c r="E15" s="6">
        <v>3</v>
      </c>
      <c r="F15" s="9">
        <v>0.7142857142857143</v>
      </c>
      <c r="H15" s="4"/>
      <c r="I15" s="6" t="s">
        <v>9</v>
      </c>
      <c r="J15" s="6">
        <v>67901.600000000006</v>
      </c>
      <c r="K15" s="6">
        <v>142706.4</v>
      </c>
      <c r="L15" s="6"/>
      <c r="M15" s="6">
        <v>7</v>
      </c>
      <c r="N15" s="9">
        <v>0.6</v>
      </c>
    </row>
    <row r="16" spans="1:14" x14ac:dyDescent="0.15">
      <c r="A16" s="6" t="s">
        <v>10</v>
      </c>
      <c r="B16" s="6">
        <v>50105.3</v>
      </c>
      <c r="C16" s="6">
        <v>129933.1</v>
      </c>
      <c r="D16" s="6"/>
      <c r="E16" s="6">
        <v>1</v>
      </c>
      <c r="F16" s="9">
        <v>1</v>
      </c>
      <c r="H16" s="4"/>
      <c r="I16" s="6" t="s">
        <v>10</v>
      </c>
      <c r="J16" s="6">
        <v>50105.3</v>
      </c>
      <c r="K16" s="6">
        <v>129933.1</v>
      </c>
      <c r="L16" s="6"/>
      <c r="M16" s="6">
        <v>5</v>
      </c>
      <c r="N16" s="9">
        <v>1</v>
      </c>
    </row>
    <row r="17" spans="1:14" x14ac:dyDescent="0.15">
      <c r="A17" s="6" t="s">
        <v>10</v>
      </c>
      <c r="B17" s="6">
        <v>50105.3</v>
      </c>
      <c r="C17" s="6">
        <v>129933.1</v>
      </c>
      <c r="D17" s="6"/>
      <c r="E17" s="6">
        <v>2</v>
      </c>
      <c r="F17" s="9">
        <v>1</v>
      </c>
      <c r="H17" s="4"/>
      <c r="I17" s="6" t="s">
        <v>10</v>
      </c>
      <c r="J17" s="6">
        <v>50105.3</v>
      </c>
      <c r="K17" s="6">
        <v>129933.1</v>
      </c>
      <c r="L17" s="6"/>
      <c r="M17" s="6">
        <v>6</v>
      </c>
      <c r="N17" s="9">
        <v>1</v>
      </c>
    </row>
    <row r="18" spans="1:14" x14ac:dyDescent="0.15">
      <c r="A18" s="6" t="s">
        <v>10</v>
      </c>
      <c r="B18" s="6">
        <v>50105.3</v>
      </c>
      <c r="C18" s="6">
        <v>129933.1</v>
      </c>
      <c r="D18" s="6"/>
      <c r="E18" s="6">
        <v>3</v>
      </c>
      <c r="F18" s="9">
        <v>1</v>
      </c>
      <c r="H18" s="4"/>
      <c r="I18" s="6" t="s">
        <v>10</v>
      </c>
      <c r="J18" s="6">
        <v>50105.3</v>
      </c>
      <c r="K18" s="6">
        <v>129933.1</v>
      </c>
      <c r="L18" s="6"/>
      <c r="M18" s="6">
        <v>7</v>
      </c>
      <c r="N18" s="9">
        <v>1</v>
      </c>
    </row>
    <row r="19" spans="1:14" x14ac:dyDescent="0.15">
      <c r="A19" s="6" t="s">
        <v>11</v>
      </c>
      <c r="B19" s="6">
        <v>61411.7</v>
      </c>
      <c r="C19" s="6">
        <v>124364.8</v>
      </c>
      <c r="D19" s="6"/>
      <c r="E19" s="6">
        <v>1</v>
      </c>
      <c r="F19" s="9">
        <v>0.66666666666666663</v>
      </c>
      <c r="H19" s="4"/>
      <c r="I19" s="6" t="s">
        <v>11</v>
      </c>
      <c r="J19" s="6">
        <v>61411.7</v>
      </c>
      <c r="K19" s="6">
        <v>124364.8</v>
      </c>
      <c r="L19" s="6"/>
      <c r="M19" s="6">
        <v>5</v>
      </c>
      <c r="N19" s="9">
        <v>1</v>
      </c>
    </row>
    <row r="20" spans="1:14" x14ac:dyDescent="0.15">
      <c r="A20" s="6" t="s">
        <v>11</v>
      </c>
      <c r="B20" s="6">
        <v>61411.7</v>
      </c>
      <c r="C20" s="6">
        <v>124364.8</v>
      </c>
      <c r="D20" s="6"/>
      <c r="E20" s="6">
        <v>2</v>
      </c>
      <c r="F20" s="9">
        <v>1</v>
      </c>
      <c r="H20" s="4"/>
      <c r="I20" s="6" t="s">
        <v>11</v>
      </c>
      <c r="J20" s="6">
        <v>61411.7</v>
      </c>
      <c r="K20" s="6">
        <v>124364.8</v>
      </c>
      <c r="L20" s="6"/>
      <c r="M20" s="6">
        <v>6</v>
      </c>
      <c r="N20" s="9">
        <v>1</v>
      </c>
    </row>
    <row r="21" spans="1:14" x14ac:dyDescent="0.15">
      <c r="A21" s="6" t="s">
        <v>11</v>
      </c>
      <c r="B21" s="6">
        <v>61411.7</v>
      </c>
      <c r="C21" s="6">
        <v>124364.8</v>
      </c>
      <c r="D21" s="6"/>
      <c r="E21" s="6">
        <v>3</v>
      </c>
      <c r="F21" s="9">
        <v>1</v>
      </c>
      <c r="H21" s="4"/>
      <c r="I21" s="6" t="s">
        <v>11</v>
      </c>
      <c r="J21" s="6">
        <v>61411.7</v>
      </c>
      <c r="K21" s="6">
        <v>124364.8</v>
      </c>
      <c r="L21" s="6"/>
      <c r="M21" s="6">
        <v>7</v>
      </c>
      <c r="N21" s="9">
        <v>1</v>
      </c>
    </row>
    <row r="22" spans="1:14" x14ac:dyDescent="0.15">
      <c r="A22" s="6" t="s">
        <v>12</v>
      </c>
      <c r="B22" s="6">
        <v>49852.4</v>
      </c>
      <c r="C22" s="6">
        <v>117875.3</v>
      </c>
      <c r="D22" s="6"/>
      <c r="E22" s="6">
        <v>1</v>
      </c>
      <c r="F22" s="9">
        <v>0.83333333333333337</v>
      </c>
      <c r="H22" s="4"/>
      <c r="I22" s="6" t="s">
        <v>12</v>
      </c>
      <c r="J22" s="6">
        <v>49852.4</v>
      </c>
      <c r="K22" s="6">
        <v>117875.3</v>
      </c>
      <c r="L22" s="6"/>
      <c r="M22" s="6">
        <v>5</v>
      </c>
      <c r="N22" s="9">
        <v>0.66666666666666663</v>
      </c>
    </row>
    <row r="23" spans="1:14" x14ac:dyDescent="0.15">
      <c r="A23" s="6" t="s">
        <v>12</v>
      </c>
      <c r="B23" s="6">
        <v>49852.4</v>
      </c>
      <c r="C23" s="6">
        <v>117875.3</v>
      </c>
      <c r="D23" s="6"/>
      <c r="E23" s="6">
        <v>2</v>
      </c>
      <c r="F23" s="9">
        <v>1</v>
      </c>
      <c r="H23" s="4"/>
      <c r="I23" s="6" t="s">
        <v>12</v>
      </c>
      <c r="J23" s="6">
        <v>49852.4</v>
      </c>
      <c r="K23" s="6">
        <v>117875.3</v>
      </c>
      <c r="L23" s="6"/>
      <c r="M23" s="6">
        <v>6</v>
      </c>
      <c r="N23" s="9">
        <v>1</v>
      </c>
    </row>
    <row r="24" spans="1:14" x14ac:dyDescent="0.15">
      <c r="A24" s="6" t="s">
        <v>12</v>
      </c>
      <c r="B24" s="6">
        <v>49852.4</v>
      </c>
      <c r="C24" s="6">
        <v>117875.3</v>
      </c>
      <c r="D24" s="6"/>
      <c r="E24" s="6">
        <v>3</v>
      </c>
      <c r="F24" s="9">
        <v>1</v>
      </c>
      <c r="H24" s="4"/>
      <c r="I24" s="6" t="s">
        <v>12</v>
      </c>
      <c r="J24" s="6">
        <v>49852.4</v>
      </c>
      <c r="K24" s="6">
        <v>117875.3</v>
      </c>
      <c r="L24" s="6"/>
      <c r="M24" s="6">
        <v>7</v>
      </c>
      <c r="N24" s="9">
        <v>1</v>
      </c>
    </row>
    <row r="25" spans="1:14" x14ac:dyDescent="0.15">
      <c r="H25" s="4"/>
      <c r="I25" s="4"/>
      <c r="J25" s="4"/>
      <c r="K25" s="4"/>
      <c r="L25" s="4"/>
      <c r="M25" s="4"/>
      <c r="N25" s="4"/>
    </row>
    <row r="26" spans="1:14" x14ac:dyDescent="0.15">
      <c r="H26" s="4"/>
      <c r="I26" s="4"/>
      <c r="J26" s="4"/>
      <c r="K26" s="4"/>
      <c r="L26" s="4"/>
      <c r="M26" s="4"/>
      <c r="N26" s="4"/>
    </row>
    <row r="27" spans="1:14" x14ac:dyDescent="0.15">
      <c r="H27" s="4"/>
      <c r="I27" s="4"/>
      <c r="J27" s="4"/>
      <c r="K27" s="4"/>
      <c r="L27" s="4"/>
      <c r="M27" s="4"/>
      <c r="N27" s="4"/>
    </row>
    <row r="28" spans="1:14" x14ac:dyDescent="0.15">
      <c r="H28" s="4"/>
      <c r="I28" s="4"/>
      <c r="J28" s="4"/>
      <c r="K28" s="4"/>
      <c r="L28" s="4"/>
      <c r="M28" s="4"/>
      <c r="N28" s="4"/>
    </row>
    <row r="29" spans="1:14" x14ac:dyDescent="0.15">
      <c r="H29" s="4"/>
      <c r="I29" s="4"/>
      <c r="J29" s="4"/>
      <c r="K29" s="4"/>
      <c r="L29" s="4"/>
      <c r="M29" s="4"/>
      <c r="N29" s="4"/>
    </row>
    <row r="30" spans="1:14" x14ac:dyDescent="0.15">
      <c r="H30" s="4"/>
      <c r="I30" s="4"/>
      <c r="J30" s="4"/>
      <c r="K30" s="4"/>
      <c r="L30" s="4"/>
      <c r="M30" s="4"/>
      <c r="N30" s="4"/>
    </row>
    <row r="31" spans="1:14" x14ac:dyDescent="0.15">
      <c r="H31" s="4"/>
      <c r="I31" s="4"/>
      <c r="J31" s="4"/>
      <c r="K31" s="4"/>
      <c r="L31" s="4"/>
      <c r="M31" s="4"/>
      <c r="N31" s="4"/>
    </row>
    <row r="32" spans="1:14" x14ac:dyDescent="0.15">
      <c r="H32" s="4"/>
      <c r="I32" s="4"/>
      <c r="J32" s="4"/>
      <c r="K32" s="4"/>
      <c r="L32" s="4"/>
      <c r="M32" s="4"/>
      <c r="N32" s="4"/>
    </row>
    <row r="33" spans="8:14" x14ac:dyDescent="0.15">
      <c r="H33" s="4"/>
      <c r="I33" s="4"/>
      <c r="J33" s="4"/>
      <c r="K33" s="4"/>
      <c r="L33" s="4"/>
      <c r="M33" s="4"/>
      <c r="N33" s="4"/>
    </row>
    <row r="34" spans="8:14" x14ac:dyDescent="0.15">
      <c r="H34" s="4"/>
      <c r="I34" s="4"/>
      <c r="J34" s="4"/>
      <c r="K34" s="4"/>
      <c r="L34" s="4"/>
      <c r="M34" s="4"/>
      <c r="N34" s="4"/>
    </row>
    <row r="35" spans="8:14" x14ac:dyDescent="0.15">
      <c r="H35" s="4"/>
      <c r="I35" s="4"/>
      <c r="J35" s="4"/>
      <c r="K35" s="4"/>
      <c r="L35" s="4"/>
      <c r="M35" s="4"/>
      <c r="N35" s="4"/>
    </row>
    <row r="36" spans="8:14" x14ac:dyDescent="0.15">
      <c r="H36" s="4"/>
      <c r="I36" s="4"/>
      <c r="J36" s="4"/>
      <c r="K36" s="4"/>
      <c r="L36" s="4"/>
      <c r="M36" s="4"/>
      <c r="N36" s="4"/>
    </row>
    <row r="37" spans="8:14" x14ac:dyDescent="0.15">
      <c r="H37" s="4"/>
      <c r="I37" s="4"/>
      <c r="J37" s="4"/>
      <c r="K37" s="4"/>
      <c r="L37" s="4"/>
      <c r="M37" s="4"/>
      <c r="N37" s="4"/>
    </row>
    <row r="38" spans="8:14" x14ac:dyDescent="0.15">
      <c r="H38" s="4"/>
      <c r="I38" s="4"/>
      <c r="J38" s="4"/>
      <c r="K38" s="4"/>
      <c r="L38" s="4"/>
      <c r="M38" s="4"/>
      <c r="N38" s="4"/>
    </row>
    <row r="39" spans="8:14" x14ac:dyDescent="0.15">
      <c r="H39" s="4"/>
      <c r="I39" s="4"/>
      <c r="J39" s="4"/>
      <c r="K39" s="4"/>
      <c r="L39" s="4"/>
      <c r="M39" s="4"/>
      <c r="N39" s="4"/>
    </row>
    <row r="40" spans="8:14" x14ac:dyDescent="0.15">
      <c r="H40" s="4"/>
      <c r="I40" s="4"/>
      <c r="J40" s="4"/>
      <c r="K40" s="4"/>
      <c r="L40" s="4"/>
      <c r="M40" s="4"/>
      <c r="N40" s="4"/>
    </row>
    <row r="41" spans="8:14" x14ac:dyDescent="0.15">
      <c r="H41" s="4"/>
      <c r="I41" s="4"/>
      <c r="J41" s="4"/>
      <c r="K41" s="4"/>
      <c r="L41" s="4"/>
      <c r="M41" s="4"/>
      <c r="N41" s="4"/>
    </row>
    <row r="42" spans="8:14" x14ac:dyDescent="0.15">
      <c r="H42" s="4"/>
      <c r="I42" s="4"/>
      <c r="J42" s="4"/>
      <c r="K42" s="4"/>
      <c r="L42" s="4"/>
      <c r="M42" s="4"/>
      <c r="N42" s="4"/>
    </row>
    <row r="43" spans="8:14" x14ac:dyDescent="0.15">
      <c r="H43" s="4"/>
      <c r="I43" s="4"/>
      <c r="J43" s="4"/>
      <c r="K43" s="4"/>
      <c r="L43" s="4"/>
      <c r="M43" s="4"/>
      <c r="N43" s="4"/>
    </row>
    <row r="44" spans="8:14" x14ac:dyDescent="0.15">
      <c r="H44" s="4"/>
      <c r="I44" s="4"/>
      <c r="J44" s="4"/>
      <c r="K44" s="4"/>
      <c r="L44" s="4"/>
      <c r="M44" s="4"/>
      <c r="N44" s="4"/>
    </row>
    <row r="45" spans="8:14" x14ac:dyDescent="0.15">
      <c r="H45" s="4"/>
      <c r="I45" s="4"/>
      <c r="J45" s="4"/>
      <c r="K45" s="4"/>
      <c r="L45" s="4"/>
      <c r="M45" s="4"/>
      <c r="N45" s="4"/>
    </row>
    <row r="46" spans="8:14" x14ac:dyDescent="0.15">
      <c r="H46" s="4"/>
      <c r="I46" s="4"/>
      <c r="J46" s="4"/>
      <c r="K46" s="4"/>
      <c r="L46" s="4"/>
      <c r="M46" s="4"/>
      <c r="N46" s="4"/>
    </row>
    <row r="47" spans="8:14" x14ac:dyDescent="0.15">
      <c r="H47" s="4"/>
      <c r="I47" s="4"/>
      <c r="J47" s="4"/>
      <c r="K47" s="4"/>
      <c r="L47" s="4"/>
      <c r="M47" s="4"/>
      <c r="N47" s="4"/>
    </row>
    <row r="48" spans="8:14" x14ac:dyDescent="0.15">
      <c r="H48" s="4"/>
      <c r="I48" s="4"/>
      <c r="J48" s="4"/>
      <c r="K48" s="4"/>
      <c r="L48" s="4"/>
      <c r="M48" s="4"/>
      <c r="N48" s="4"/>
    </row>
    <row r="49" spans="8:14" x14ac:dyDescent="0.15">
      <c r="H49" s="4"/>
      <c r="I49" s="4"/>
      <c r="J49" s="4"/>
      <c r="K49" s="4"/>
      <c r="L49" s="4"/>
      <c r="M49" s="4"/>
      <c r="N49" s="4"/>
    </row>
    <row r="50" spans="8:14" x14ac:dyDescent="0.15">
      <c r="H50" s="4"/>
      <c r="I50" s="4"/>
      <c r="J50" s="4"/>
      <c r="K50" s="4"/>
      <c r="L50" s="4"/>
      <c r="M50" s="4"/>
      <c r="N50" s="4"/>
    </row>
    <row r="51" spans="8:14" x14ac:dyDescent="0.15">
      <c r="H51" s="4"/>
      <c r="I51" s="4"/>
      <c r="J51" s="4"/>
      <c r="K51" s="4"/>
      <c r="L51" s="4"/>
      <c r="M51" s="4"/>
      <c r="N51" s="4"/>
    </row>
    <row r="52" spans="8:14" x14ac:dyDescent="0.15">
      <c r="H52" s="4"/>
      <c r="I52" s="4"/>
      <c r="J52" s="4"/>
      <c r="K52" s="4"/>
      <c r="L52" s="4"/>
      <c r="M52" s="4"/>
      <c r="N52" s="4"/>
    </row>
    <row r="53" spans="8:14" x14ac:dyDescent="0.15">
      <c r="H53" s="4"/>
      <c r="I53" s="4"/>
      <c r="J53" s="4"/>
      <c r="K53" s="4"/>
      <c r="L53" s="4"/>
      <c r="M53" s="4"/>
      <c r="N53" s="4"/>
    </row>
    <row r="54" spans="8:14" x14ac:dyDescent="0.15">
      <c r="H54" s="4"/>
      <c r="I54" s="4"/>
      <c r="J54" s="4"/>
      <c r="K54" s="4"/>
      <c r="L54" s="4"/>
      <c r="M54" s="4"/>
      <c r="N54" s="4"/>
    </row>
    <row r="55" spans="8:14" x14ac:dyDescent="0.15">
      <c r="H55" s="4"/>
      <c r="I55" s="4"/>
      <c r="J55" s="4"/>
      <c r="K55" s="4"/>
      <c r="L55" s="4"/>
      <c r="M55" s="4"/>
      <c r="N55" s="4"/>
    </row>
    <row r="56" spans="8:14" x14ac:dyDescent="0.15">
      <c r="H56" s="4"/>
      <c r="I56" s="4"/>
      <c r="J56" s="4"/>
      <c r="K56" s="4"/>
      <c r="L56" s="4"/>
      <c r="M56" s="4"/>
      <c r="N56" s="4"/>
    </row>
    <row r="57" spans="8:14" x14ac:dyDescent="0.15">
      <c r="H57" s="4"/>
      <c r="I57" s="4"/>
      <c r="J57" s="4"/>
      <c r="K57" s="4"/>
      <c r="L57" s="4"/>
      <c r="M57" s="4"/>
      <c r="N57" s="4"/>
    </row>
    <row r="58" spans="8:14" x14ac:dyDescent="0.15">
      <c r="H58" s="4"/>
      <c r="I58" s="4"/>
      <c r="J58" s="4"/>
      <c r="K58" s="4"/>
      <c r="L58" s="4"/>
      <c r="M58" s="4"/>
      <c r="N58" s="4"/>
    </row>
    <row r="59" spans="8:14" x14ac:dyDescent="0.15">
      <c r="H59" s="4"/>
      <c r="I59" s="4"/>
      <c r="J59" s="4"/>
      <c r="K59" s="4"/>
      <c r="L59" s="4"/>
      <c r="M59" s="4"/>
      <c r="N59" s="4"/>
    </row>
    <row r="60" spans="8:14" x14ac:dyDescent="0.15">
      <c r="H60" s="4"/>
      <c r="I60" s="4"/>
      <c r="J60" s="4"/>
      <c r="K60" s="4"/>
      <c r="L60" s="4"/>
      <c r="M60" s="4"/>
      <c r="N60" s="4"/>
    </row>
    <row r="61" spans="8:14" x14ac:dyDescent="0.15">
      <c r="H61" s="4"/>
      <c r="I61" s="4"/>
      <c r="J61" s="4"/>
      <c r="K61" s="4"/>
      <c r="L61" s="4"/>
      <c r="M61" s="4"/>
      <c r="N61" s="4"/>
    </row>
    <row r="62" spans="8:14" x14ac:dyDescent="0.15">
      <c r="H62" s="4"/>
      <c r="I62" s="4"/>
      <c r="J62" s="4"/>
      <c r="K62" s="4"/>
      <c r="L62" s="4"/>
      <c r="M62" s="4"/>
      <c r="N62" s="4"/>
    </row>
    <row r="63" spans="8:14" x14ac:dyDescent="0.15">
      <c r="H63" s="4"/>
      <c r="I63" s="4"/>
      <c r="J63" s="4"/>
      <c r="K63" s="4"/>
      <c r="L63" s="4"/>
      <c r="M63" s="4"/>
      <c r="N63" s="4"/>
    </row>
    <row r="64" spans="8:14" x14ac:dyDescent="0.15">
      <c r="H64" s="4"/>
      <c r="I64" s="4"/>
      <c r="J64" s="4"/>
      <c r="K64" s="4"/>
      <c r="L64" s="4"/>
      <c r="M64" s="4"/>
      <c r="N64" s="4"/>
    </row>
    <row r="65" spans="8:14" x14ac:dyDescent="0.15">
      <c r="H65" s="4"/>
      <c r="I65" s="4"/>
      <c r="J65" s="4"/>
      <c r="K65" s="4"/>
      <c r="L65" s="4"/>
      <c r="M65" s="4"/>
      <c r="N65" s="4"/>
    </row>
    <row r="66" spans="8:14" x14ac:dyDescent="0.15">
      <c r="H66" s="4"/>
      <c r="I66" s="4"/>
      <c r="J66" s="4"/>
      <c r="K66" s="4"/>
      <c r="L66" s="4"/>
      <c r="M66" s="4"/>
      <c r="N66" s="4"/>
    </row>
    <row r="67" spans="8:14" x14ac:dyDescent="0.15">
      <c r="H67" s="4"/>
      <c r="I67" s="4"/>
      <c r="J67" s="4"/>
      <c r="K67" s="4"/>
      <c r="L67" s="4"/>
      <c r="M67" s="4"/>
      <c r="N67" s="4"/>
    </row>
    <row r="68" spans="8:14" x14ac:dyDescent="0.15">
      <c r="H68" s="4"/>
      <c r="I68" s="4"/>
      <c r="J68" s="4"/>
      <c r="K68" s="4"/>
      <c r="L68" s="4"/>
      <c r="M68" s="4"/>
      <c r="N68" s="4"/>
    </row>
    <row r="69" spans="8:14" x14ac:dyDescent="0.15">
      <c r="H69" s="4"/>
      <c r="I69" s="4"/>
      <c r="J69" s="4"/>
      <c r="K69" s="4"/>
      <c r="L69" s="4"/>
      <c r="M69" s="4"/>
      <c r="N69" s="4"/>
    </row>
    <row r="70" spans="8:14" x14ac:dyDescent="0.15">
      <c r="H70" s="4"/>
      <c r="I70" s="4"/>
      <c r="J70" s="4"/>
      <c r="K70" s="4"/>
      <c r="L70" s="4"/>
      <c r="M70" s="4"/>
      <c r="N70" s="4"/>
    </row>
    <row r="71" spans="8:14" x14ac:dyDescent="0.15">
      <c r="H71" s="4"/>
      <c r="I71" s="4"/>
      <c r="J71" s="4"/>
      <c r="K71" s="4"/>
      <c r="L71" s="4"/>
      <c r="M71" s="4"/>
      <c r="N71" s="4"/>
    </row>
    <row r="72" spans="8:14" x14ac:dyDescent="0.15">
      <c r="H72" s="4"/>
      <c r="I72" s="4"/>
      <c r="J72" s="4"/>
      <c r="K72" s="4"/>
      <c r="L72" s="4"/>
      <c r="M72" s="4"/>
      <c r="N72" s="4"/>
    </row>
    <row r="73" spans="8:14" x14ac:dyDescent="0.15">
      <c r="H73" s="4"/>
      <c r="I73" s="4"/>
      <c r="J73" s="4"/>
      <c r="K73" s="4"/>
      <c r="L73" s="4"/>
      <c r="M73" s="4"/>
      <c r="N73" s="4"/>
    </row>
    <row r="74" spans="8:14" x14ac:dyDescent="0.15">
      <c r="H74" s="4"/>
      <c r="I74" s="4"/>
      <c r="J74" s="4"/>
      <c r="K74" s="4"/>
      <c r="L74" s="4"/>
      <c r="M74" s="4"/>
      <c r="N74" s="4"/>
    </row>
    <row r="75" spans="8:14" x14ac:dyDescent="0.15">
      <c r="H75" s="4"/>
      <c r="I75" s="4"/>
      <c r="J75" s="4"/>
      <c r="K75" s="4"/>
      <c r="L75" s="4"/>
      <c r="M75" s="4"/>
      <c r="N75" s="4"/>
    </row>
    <row r="76" spans="8:14" x14ac:dyDescent="0.15">
      <c r="H76" s="4"/>
      <c r="I76" s="4"/>
      <c r="J76" s="4"/>
      <c r="K76" s="4"/>
      <c r="L76" s="4"/>
      <c r="M76" s="4"/>
      <c r="N76" s="4"/>
    </row>
    <row r="77" spans="8:14" x14ac:dyDescent="0.15">
      <c r="H77" s="4"/>
      <c r="I77" s="4"/>
      <c r="J77" s="4"/>
      <c r="K77" s="4"/>
      <c r="L77" s="4"/>
      <c r="M77" s="4"/>
      <c r="N77" s="4"/>
    </row>
    <row r="78" spans="8:14" x14ac:dyDescent="0.15">
      <c r="H78" s="4"/>
      <c r="I78" s="4"/>
      <c r="J78" s="4"/>
      <c r="K78" s="4"/>
      <c r="L78" s="4"/>
      <c r="M78" s="4"/>
      <c r="N78" s="4"/>
    </row>
    <row r="79" spans="8:14" x14ac:dyDescent="0.15">
      <c r="H79" s="4"/>
      <c r="I79" s="4"/>
      <c r="J79" s="4"/>
      <c r="K79" s="4"/>
      <c r="L79" s="4"/>
      <c r="M79" s="4"/>
      <c r="N79" s="4"/>
    </row>
    <row r="80" spans="8:14" x14ac:dyDescent="0.15">
      <c r="H80" s="4"/>
      <c r="I80" s="4"/>
      <c r="J80" s="4"/>
      <c r="K80" s="4"/>
      <c r="L80" s="4"/>
      <c r="M80" s="4"/>
      <c r="N80" s="4"/>
    </row>
    <row r="81" spans="8:14" x14ac:dyDescent="0.15">
      <c r="H81" s="4"/>
      <c r="I81" s="4"/>
      <c r="J81" s="4"/>
      <c r="K81" s="4"/>
      <c r="L81" s="4"/>
      <c r="M81" s="4"/>
      <c r="N81" s="4"/>
    </row>
    <row r="82" spans="8:14" x14ac:dyDescent="0.15">
      <c r="H82" s="4"/>
      <c r="I82" s="4"/>
      <c r="J82" s="4"/>
      <c r="K82" s="4"/>
      <c r="L82" s="4"/>
      <c r="M82" s="4"/>
      <c r="N82" s="4"/>
    </row>
    <row r="83" spans="8:14" x14ac:dyDescent="0.15">
      <c r="H83" s="4"/>
      <c r="I83" s="4"/>
      <c r="J83" s="4"/>
      <c r="K83" s="4"/>
      <c r="L83" s="4"/>
      <c r="M83" s="4"/>
      <c r="N83" s="4"/>
    </row>
    <row r="84" spans="8:14" x14ac:dyDescent="0.15">
      <c r="H84" s="4"/>
      <c r="I84" s="4"/>
      <c r="J84" s="4"/>
      <c r="K84" s="4"/>
      <c r="L84" s="4"/>
      <c r="M84" s="4"/>
      <c r="N84" s="4"/>
    </row>
    <row r="85" spans="8:14" x14ac:dyDescent="0.15">
      <c r="H85" s="4"/>
      <c r="I85" s="4"/>
      <c r="J85" s="4"/>
      <c r="K85" s="4"/>
      <c r="L85" s="4"/>
      <c r="M85" s="4"/>
      <c r="N85" s="4"/>
    </row>
    <row r="86" spans="8:14" x14ac:dyDescent="0.15">
      <c r="H86" s="4"/>
      <c r="I86" s="4"/>
      <c r="J86" s="4"/>
      <c r="K86" s="4"/>
      <c r="L86" s="4"/>
      <c r="M86" s="4"/>
      <c r="N86" s="4"/>
    </row>
    <row r="87" spans="8:14" x14ac:dyDescent="0.15">
      <c r="H87" s="4"/>
      <c r="I87" s="4"/>
      <c r="J87" s="4"/>
      <c r="K87" s="4"/>
      <c r="L87" s="4"/>
      <c r="M87" s="4"/>
      <c r="N87" s="4"/>
    </row>
    <row r="88" spans="8:14" x14ac:dyDescent="0.15">
      <c r="H88" s="4"/>
      <c r="I88" s="4"/>
      <c r="J88" s="4"/>
      <c r="K88" s="4"/>
      <c r="L88" s="4"/>
      <c r="M88" s="4"/>
      <c r="N88" s="4"/>
    </row>
    <row r="89" spans="8:14" x14ac:dyDescent="0.15">
      <c r="H89" s="4"/>
      <c r="I89" s="4"/>
      <c r="J89" s="4"/>
      <c r="K89" s="4"/>
      <c r="L89" s="4"/>
      <c r="M89" s="4"/>
      <c r="N89" s="4"/>
    </row>
    <row r="90" spans="8:14" x14ac:dyDescent="0.15">
      <c r="H90" s="4"/>
      <c r="I90" s="4"/>
      <c r="J90" s="4"/>
      <c r="K90" s="4"/>
      <c r="L90" s="4"/>
      <c r="M90" s="4"/>
      <c r="N90" s="4"/>
    </row>
    <row r="91" spans="8:14" x14ac:dyDescent="0.15">
      <c r="H91" s="4"/>
      <c r="I91" s="4"/>
      <c r="J91" s="4"/>
      <c r="K91" s="4"/>
      <c r="L91" s="4"/>
      <c r="M91" s="4"/>
      <c r="N91" s="4"/>
    </row>
    <row r="92" spans="8:14" x14ac:dyDescent="0.15">
      <c r="H92" s="4"/>
      <c r="I92" s="4"/>
      <c r="J92" s="4"/>
      <c r="K92" s="4"/>
      <c r="L92" s="4"/>
      <c r="M92" s="4"/>
      <c r="N92" s="4"/>
    </row>
    <row r="93" spans="8:14" x14ac:dyDescent="0.15">
      <c r="H93" s="4"/>
      <c r="I93" s="4"/>
      <c r="J93" s="4"/>
      <c r="K93" s="4"/>
      <c r="L93" s="4"/>
      <c r="M93" s="4"/>
      <c r="N93" s="4"/>
    </row>
    <row r="94" spans="8:14" x14ac:dyDescent="0.15">
      <c r="H94" s="4"/>
      <c r="I94" s="4"/>
      <c r="J94" s="4"/>
      <c r="K94" s="4"/>
      <c r="L94" s="4"/>
      <c r="M94" s="4"/>
      <c r="N94" s="4"/>
    </row>
    <row r="95" spans="8:14" x14ac:dyDescent="0.15">
      <c r="H95" s="4"/>
      <c r="I95" s="4"/>
      <c r="J95" s="4"/>
      <c r="K95" s="4"/>
      <c r="L95" s="4"/>
      <c r="M95" s="4"/>
      <c r="N95" s="4"/>
    </row>
    <row r="96" spans="8:14" x14ac:dyDescent="0.15">
      <c r="H96" s="4"/>
      <c r="I96" s="4"/>
      <c r="J96" s="4"/>
      <c r="K96" s="4"/>
      <c r="L96" s="4"/>
      <c r="M96" s="4"/>
      <c r="N96" s="4"/>
    </row>
    <row r="97" spans="8:14" x14ac:dyDescent="0.15">
      <c r="H97" s="4"/>
      <c r="I97" s="4"/>
      <c r="J97" s="4"/>
      <c r="K97" s="4"/>
      <c r="L97" s="4"/>
      <c r="M97" s="4"/>
      <c r="N97" s="4"/>
    </row>
    <row r="98" spans="8:14" x14ac:dyDescent="0.15">
      <c r="H98" s="4"/>
      <c r="I98" s="4"/>
      <c r="J98" s="4"/>
      <c r="K98" s="4"/>
      <c r="L98" s="4"/>
      <c r="M98" s="4"/>
      <c r="N98" s="4"/>
    </row>
    <row r="99" spans="8:14" x14ac:dyDescent="0.15">
      <c r="H99" s="4"/>
      <c r="I99" s="4"/>
      <c r="J99" s="4"/>
      <c r="K99" s="4"/>
      <c r="L99" s="4"/>
      <c r="M99" s="4"/>
      <c r="N99" s="4"/>
    </row>
    <row r="100" spans="8:14" x14ac:dyDescent="0.15">
      <c r="H100" s="4"/>
      <c r="I100" s="4"/>
      <c r="J100" s="4"/>
      <c r="K100" s="4"/>
      <c r="L100" s="4"/>
      <c r="M100" s="4"/>
      <c r="N100" s="4"/>
    </row>
    <row r="101" spans="8:14" x14ac:dyDescent="0.15">
      <c r="H101" s="4"/>
      <c r="I101" s="4"/>
      <c r="J101" s="4"/>
      <c r="K101" s="4"/>
      <c r="L101" s="4"/>
      <c r="M101" s="4"/>
      <c r="N101" s="4"/>
    </row>
    <row r="102" spans="8:14" x14ac:dyDescent="0.15">
      <c r="H102" s="4"/>
      <c r="I102" s="4"/>
      <c r="J102" s="4"/>
      <c r="K102" s="4"/>
      <c r="L102" s="4"/>
      <c r="M102" s="4"/>
      <c r="N102" s="4"/>
    </row>
    <row r="103" spans="8:14" x14ac:dyDescent="0.15">
      <c r="H103" s="4"/>
      <c r="I103" s="4"/>
      <c r="J103" s="4"/>
      <c r="K103" s="4"/>
      <c r="L103" s="4"/>
      <c r="M103" s="4"/>
      <c r="N103" s="4"/>
    </row>
    <row r="104" spans="8:14" x14ac:dyDescent="0.15">
      <c r="H104" s="4"/>
      <c r="I104" s="4"/>
      <c r="J104" s="4"/>
      <c r="K104" s="4"/>
      <c r="L104" s="4"/>
      <c r="M104" s="4"/>
      <c r="N104" s="4"/>
    </row>
    <row r="105" spans="8:14" x14ac:dyDescent="0.15">
      <c r="H105" s="4"/>
      <c r="I105" s="4"/>
      <c r="J105" s="4"/>
      <c r="K105" s="4"/>
      <c r="L105" s="4"/>
      <c r="M105" s="4"/>
      <c r="N105" s="4"/>
    </row>
    <row r="106" spans="8:14" x14ac:dyDescent="0.15">
      <c r="H106" s="4"/>
      <c r="I106" s="4"/>
      <c r="J106" s="4"/>
      <c r="K106" s="4"/>
      <c r="L106" s="4"/>
      <c r="M106" s="4"/>
      <c r="N106" s="4"/>
    </row>
    <row r="107" spans="8:14" x14ac:dyDescent="0.15">
      <c r="H107" s="4"/>
      <c r="I107" s="4"/>
      <c r="J107" s="4"/>
      <c r="K107" s="4"/>
      <c r="L107" s="4"/>
      <c r="M107" s="4"/>
      <c r="N107" s="4"/>
    </row>
    <row r="108" spans="8:14" x14ac:dyDescent="0.15">
      <c r="H108" s="4"/>
      <c r="I108" s="4"/>
      <c r="J108" s="4"/>
      <c r="K108" s="4"/>
      <c r="L108" s="4"/>
      <c r="M108" s="4"/>
      <c r="N108" s="4"/>
    </row>
    <row r="109" spans="8:14" x14ac:dyDescent="0.15">
      <c r="H109" s="4"/>
      <c r="I109" s="4"/>
      <c r="J109" s="4"/>
      <c r="K109" s="4"/>
      <c r="L109" s="4"/>
      <c r="M109" s="4"/>
      <c r="N109" s="4"/>
    </row>
    <row r="110" spans="8:14" x14ac:dyDescent="0.15">
      <c r="H110" s="4"/>
      <c r="I110" s="4"/>
      <c r="J110" s="4"/>
      <c r="K110" s="4"/>
      <c r="L110" s="4"/>
      <c r="M110" s="4"/>
      <c r="N110" s="4"/>
    </row>
    <row r="111" spans="8:14" x14ac:dyDescent="0.15">
      <c r="H111" s="4"/>
      <c r="I111" s="4"/>
      <c r="J111" s="4"/>
      <c r="K111" s="4"/>
      <c r="L111" s="4"/>
      <c r="M111" s="4"/>
      <c r="N111" s="4"/>
    </row>
    <row r="112" spans="8:14" x14ac:dyDescent="0.15">
      <c r="H112" s="4"/>
      <c r="I112" s="4"/>
      <c r="J112" s="4"/>
      <c r="K112" s="4"/>
      <c r="L112" s="4"/>
      <c r="M112" s="4"/>
      <c r="N112" s="4"/>
    </row>
    <row r="113" spans="8:14" x14ac:dyDescent="0.15">
      <c r="H113" s="4"/>
      <c r="I113" s="4"/>
      <c r="J113" s="4"/>
      <c r="K113" s="4"/>
      <c r="L113" s="4"/>
      <c r="M113" s="4"/>
      <c r="N113" s="4"/>
    </row>
    <row r="114" spans="8:14" x14ac:dyDescent="0.15">
      <c r="H114" s="4"/>
      <c r="I114" s="4"/>
      <c r="J114" s="4"/>
      <c r="K114" s="4"/>
      <c r="L114" s="4"/>
      <c r="M114" s="4"/>
      <c r="N114" s="4"/>
    </row>
    <row r="115" spans="8:14" x14ac:dyDescent="0.15">
      <c r="H115" s="4"/>
      <c r="I115" s="4"/>
      <c r="J115" s="4"/>
      <c r="K115" s="4"/>
      <c r="L115" s="4"/>
      <c r="M115" s="4"/>
      <c r="N115" s="4"/>
    </row>
    <row r="116" spans="8:14" x14ac:dyDescent="0.15">
      <c r="H116" s="4"/>
      <c r="I116" s="4"/>
      <c r="J116" s="4"/>
      <c r="K116" s="4"/>
      <c r="L116" s="4"/>
      <c r="M116" s="4"/>
      <c r="N116" s="4"/>
    </row>
    <row r="117" spans="8:14" x14ac:dyDescent="0.15">
      <c r="H117" s="4"/>
      <c r="I117" s="4"/>
      <c r="J117" s="4"/>
      <c r="K117" s="4"/>
      <c r="L117" s="4"/>
      <c r="M117" s="4"/>
      <c r="N117" s="4"/>
    </row>
    <row r="118" spans="8:14" x14ac:dyDescent="0.15">
      <c r="H118" s="4"/>
      <c r="I118" s="4"/>
      <c r="J118" s="4"/>
      <c r="K118" s="4"/>
      <c r="L118" s="4"/>
      <c r="M118" s="4"/>
      <c r="N118" s="4"/>
    </row>
    <row r="119" spans="8:14" x14ac:dyDescent="0.15">
      <c r="H119" s="4"/>
      <c r="I119" s="4"/>
      <c r="J119" s="4"/>
      <c r="K119" s="4"/>
      <c r="L119" s="4"/>
      <c r="M119" s="4"/>
      <c r="N119" s="4"/>
    </row>
    <row r="120" spans="8:14" x14ac:dyDescent="0.15">
      <c r="H120" s="4"/>
      <c r="I120" s="4"/>
      <c r="J120" s="4"/>
      <c r="K120" s="4"/>
      <c r="L120" s="4"/>
      <c r="M120" s="4"/>
      <c r="N120" s="4"/>
    </row>
    <row r="121" spans="8:14" x14ac:dyDescent="0.15">
      <c r="H121" s="4"/>
      <c r="I121" s="4"/>
      <c r="J121" s="4"/>
      <c r="K121" s="4"/>
      <c r="L121" s="4"/>
      <c r="M121" s="4"/>
      <c r="N121" s="4"/>
    </row>
    <row r="122" spans="8:14" x14ac:dyDescent="0.15">
      <c r="H122" s="4"/>
      <c r="I122" s="4"/>
      <c r="J122" s="4"/>
      <c r="K122" s="4"/>
      <c r="L122" s="4"/>
      <c r="M122" s="4"/>
      <c r="N122" s="4"/>
    </row>
    <row r="123" spans="8:14" x14ac:dyDescent="0.15">
      <c r="H123" s="4"/>
      <c r="I123" s="4"/>
      <c r="J123" s="4"/>
      <c r="K123" s="4"/>
      <c r="L123" s="4"/>
      <c r="M123" s="4"/>
      <c r="N123" s="4"/>
    </row>
    <row r="124" spans="8:14" x14ac:dyDescent="0.15">
      <c r="H124" s="4"/>
      <c r="I124" s="4"/>
      <c r="J124" s="4"/>
      <c r="K124" s="4"/>
      <c r="L124" s="4"/>
      <c r="M124" s="4"/>
      <c r="N124" s="4"/>
    </row>
    <row r="125" spans="8:14" x14ac:dyDescent="0.15">
      <c r="H125" s="4"/>
      <c r="I125" s="4"/>
      <c r="J125" s="4"/>
      <c r="K125" s="4"/>
      <c r="L125" s="4"/>
      <c r="M125" s="4"/>
      <c r="N125" s="4"/>
    </row>
    <row r="126" spans="8:14" x14ac:dyDescent="0.15">
      <c r="H126" s="4"/>
      <c r="I126" s="4"/>
      <c r="J126" s="4"/>
      <c r="K126" s="4"/>
      <c r="L126" s="4"/>
      <c r="M126" s="4"/>
      <c r="N126" s="4"/>
    </row>
    <row r="127" spans="8:14" x14ac:dyDescent="0.15">
      <c r="H127" s="4"/>
      <c r="I127" s="4"/>
      <c r="J127" s="4"/>
      <c r="K127" s="4"/>
      <c r="L127" s="4"/>
      <c r="M127" s="4"/>
      <c r="N127" s="4"/>
    </row>
    <row r="128" spans="8:14" x14ac:dyDescent="0.15">
      <c r="H128" s="4"/>
      <c r="I128" s="4"/>
      <c r="J128" s="4"/>
      <c r="K128" s="4"/>
      <c r="L128" s="4"/>
      <c r="M128" s="4"/>
      <c r="N128" s="4"/>
    </row>
    <row r="129" spans="8:14" x14ac:dyDescent="0.15">
      <c r="H129" s="4"/>
      <c r="I129" s="4"/>
      <c r="J129" s="4"/>
      <c r="K129" s="4"/>
      <c r="L129" s="4"/>
      <c r="M129" s="4"/>
      <c r="N129" s="4"/>
    </row>
    <row r="130" spans="8:14" x14ac:dyDescent="0.15">
      <c r="H130" s="4"/>
      <c r="I130" s="4"/>
      <c r="J130" s="4"/>
      <c r="K130" s="4"/>
      <c r="L130" s="4"/>
      <c r="M130" s="4"/>
      <c r="N130" s="4"/>
    </row>
    <row r="131" spans="8:14" x14ac:dyDescent="0.15">
      <c r="H131" s="4"/>
      <c r="I131" s="4"/>
      <c r="J131" s="4"/>
      <c r="K131" s="4"/>
      <c r="L131" s="4"/>
      <c r="M131" s="4"/>
      <c r="N131" s="4"/>
    </row>
    <row r="132" spans="8:14" x14ac:dyDescent="0.15">
      <c r="H132" s="4"/>
      <c r="I132" s="4"/>
      <c r="J132" s="4"/>
      <c r="K132" s="4"/>
      <c r="L132" s="4"/>
      <c r="M132" s="4"/>
      <c r="N132" s="4"/>
    </row>
    <row r="133" spans="8:14" x14ac:dyDescent="0.15">
      <c r="H133" s="4"/>
      <c r="I133" s="4"/>
      <c r="J133" s="4"/>
      <c r="K133" s="4"/>
      <c r="L133" s="4"/>
      <c r="M133" s="4"/>
      <c r="N133" s="4"/>
    </row>
    <row r="134" spans="8:14" x14ac:dyDescent="0.15">
      <c r="H134" s="4"/>
      <c r="I134" s="4"/>
      <c r="J134" s="4"/>
      <c r="K134" s="4"/>
      <c r="L134" s="4"/>
      <c r="M134" s="4"/>
      <c r="N134" s="4"/>
    </row>
    <row r="135" spans="8:14" x14ac:dyDescent="0.15">
      <c r="H135" s="4"/>
      <c r="I135" s="4"/>
      <c r="J135" s="4"/>
      <c r="K135" s="4"/>
      <c r="L135" s="4"/>
      <c r="M135" s="4"/>
      <c r="N135" s="4"/>
    </row>
    <row r="136" spans="8:14" x14ac:dyDescent="0.15">
      <c r="H136" s="4"/>
      <c r="I136" s="4"/>
      <c r="J136" s="4"/>
      <c r="K136" s="4"/>
      <c r="L136" s="4"/>
      <c r="M136" s="4"/>
      <c r="N136" s="4"/>
    </row>
    <row r="137" spans="8:14" x14ac:dyDescent="0.15">
      <c r="H137" s="4"/>
      <c r="I137" s="4"/>
      <c r="J137" s="4"/>
      <c r="K137" s="4"/>
      <c r="L137" s="4"/>
      <c r="M137" s="4"/>
      <c r="N137" s="4"/>
    </row>
    <row r="138" spans="8:14" x14ac:dyDescent="0.15">
      <c r="H138" s="4"/>
      <c r="I138" s="4"/>
      <c r="J138" s="4"/>
      <c r="K138" s="4"/>
      <c r="L138" s="4"/>
      <c r="M138" s="4"/>
      <c r="N138" s="4"/>
    </row>
    <row r="139" spans="8:14" x14ac:dyDescent="0.15">
      <c r="H139" s="4"/>
      <c r="I139" s="4"/>
      <c r="J139" s="4"/>
      <c r="K139" s="4"/>
      <c r="L139" s="4"/>
      <c r="M139" s="4"/>
      <c r="N139" s="4"/>
    </row>
    <row r="140" spans="8:14" x14ac:dyDescent="0.15">
      <c r="H140" s="4"/>
      <c r="I140" s="4"/>
      <c r="J140" s="4"/>
      <c r="K140" s="4"/>
      <c r="L140" s="4"/>
      <c r="M140" s="4"/>
      <c r="N140" s="4"/>
    </row>
    <row r="141" spans="8:14" x14ac:dyDescent="0.15">
      <c r="H141" s="4"/>
      <c r="I141" s="4"/>
      <c r="J141" s="4"/>
      <c r="K141" s="4"/>
      <c r="L141" s="4"/>
      <c r="M141" s="4"/>
      <c r="N141" s="4"/>
    </row>
    <row r="142" spans="8:14" x14ac:dyDescent="0.15">
      <c r="H142" s="4"/>
      <c r="I142" s="4"/>
      <c r="J142" s="4"/>
      <c r="K142" s="4"/>
      <c r="L142" s="4"/>
      <c r="M142" s="4"/>
      <c r="N142" s="4"/>
    </row>
    <row r="143" spans="8:14" x14ac:dyDescent="0.15">
      <c r="H143" s="4"/>
      <c r="I143" s="4"/>
      <c r="J143" s="4"/>
      <c r="K143" s="4"/>
      <c r="L143" s="4"/>
      <c r="M143" s="4"/>
      <c r="N143" s="4"/>
    </row>
    <row r="144" spans="8:14" x14ac:dyDescent="0.15">
      <c r="H144" s="4"/>
      <c r="I144" s="4"/>
      <c r="J144" s="4"/>
      <c r="K144" s="4"/>
      <c r="L144" s="4"/>
      <c r="M144" s="4"/>
      <c r="N144" s="4"/>
    </row>
    <row r="145" spans="8:14" x14ac:dyDescent="0.15">
      <c r="H145" s="4"/>
      <c r="I145" s="4"/>
      <c r="J145" s="4"/>
      <c r="K145" s="4"/>
      <c r="L145" s="4"/>
      <c r="M145" s="4"/>
      <c r="N145" s="4"/>
    </row>
    <row r="146" spans="8:14" x14ac:dyDescent="0.15">
      <c r="H146" s="4"/>
      <c r="I146" s="4"/>
      <c r="J146" s="4"/>
      <c r="K146" s="4"/>
      <c r="L146" s="4"/>
      <c r="M146" s="4"/>
      <c r="N146" s="4"/>
    </row>
    <row r="147" spans="8:14" x14ac:dyDescent="0.15">
      <c r="H147" s="4"/>
      <c r="I147" s="4"/>
      <c r="J147" s="4"/>
      <c r="K147" s="4"/>
      <c r="L147" s="4"/>
      <c r="M147" s="4"/>
      <c r="N147" s="4"/>
    </row>
    <row r="148" spans="8:14" x14ac:dyDescent="0.15">
      <c r="H148" s="4"/>
      <c r="I148" s="4"/>
      <c r="J148" s="4"/>
      <c r="K148" s="4"/>
      <c r="L148" s="4"/>
      <c r="M148" s="4"/>
      <c r="N148" s="4"/>
    </row>
    <row r="149" spans="8:14" x14ac:dyDescent="0.15">
      <c r="H149" s="4"/>
      <c r="I149" s="4"/>
      <c r="J149" s="4"/>
      <c r="K149" s="4"/>
      <c r="L149" s="4"/>
      <c r="M149" s="4"/>
      <c r="N149" s="4"/>
    </row>
    <row r="150" spans="8:14" x14ac:dyDescent="0.15">
      <c r="H150" s="4"/>
      <c r="I150" s="4"/>
      <c r="J150" s="4"/>
      <c r="K150" s="4"/>
      <c r="L150" s="4"/>
      <c r="M150" s="4"/>
      <c r="N150" s="4"/>
    </row>
    <row r="151" spans="8:14" x14ac:dyDescent="0.15">
      <c r="H151" s="4"/>
      <c r="I151" s="4"/>
      <c r="J151" s="4"/>
      <c r="K151" s="4"/>
      <c r="L151" s="4"/>
      <c r="M151" s="4"/>
      <c r="N151" s="4"/>
    </row>
    <row r="152" spans="8:14" x14ac:dyDescent="0.15">
      <c r="H152" s="4"/>
      <c r="I152" s="4"/>
      <c r="J152" s="4"/>
      <c r="K152" s="4"/>
      <c r="L152" s="4"/>
      <c r="M152" s="4"/>
      <c r="N152" s="4"/>
    </row>
    <row r="153" spans="8:14" x14ac:dyDescent="0.15">
      <c r="H153" s="4"/>
      <c r="I153" s="4"/>
      <c r="J153" s="4"/>
      <c r="K153" s="4"/>
      <c r="L153" s="4"/>
      <c r="M153" s="4"/>
      <c r="N153" s="4"/>
    </row>
    <row r="154" spans="8:14" x14ac:dyDescent="0.15">
      <c r="H154" s="4"/>
      <c r="I154" s="4"/>
      <c r="J154" s="4"/>
      <c r="K154" s="4"/>
      <c r="L154" s="4"/>
      <c r="M154" s="4"/>
      <c r="N154" s="4"/>
    </row>
    <row r="155" spans="8:14" x14ac:dyDescent="0.15">
      <c r="H155" s="4"/>
      <c r="I155" s="4"/>
      <c r="J155" s="4"/>
      <c r="K155" s="4"/>
      <c r="L155" s="4"/>
      <c r="M155" s="4"/>
      <c r="N155" s="4"/>
    </row>
    <row r="156" spans="8:14" x14ac:dyDescent="0.15">
      <c r="H156" s="4"/>
      <c r="I156" s="4"/>
      <c r="J156" s="4"/>
      <c r="K156" s="4"/>
      <c r="L156" s="4"/>
      <c r="M156" s="4"/>
      <c r="N156" s="4"/>
    </row>
    <row r="157" spans="8:14" x14ac:dyDescent="0.15">
      <c r="H157" s="4"/>
      <c r="I157" s="4"/>
      <c r="J157" s="4"/>
      <c r="K157" s="4"/>
      <c r="L157" s="4"/>
      <c r="M157" s="4"/>
      <c r="N157" s="4"/>
    </row>
    <row r="158" spans="8:14" x14ac:dyDescent="0.15">
      <c r="H158" s="4"/>
      <c r="I158" s="4"/>
      <c r="J158" s="4"/>
      <c r="K158" s="4"/>
      <c r="L158" s="4"/>
      <c r="M158" s="4"/>
      <c r="N158" s="4"/>
    </row>
    <row r="159" spans="8:14" x14ac:dyDescent="0.15">
      <c r="H159" s="4"/>
      <c r="I159" s="4"/>
      <c r="J159" s="4"/>
      <c r="K159" s="4"/>
      <c r="L159" s="4"/>
      <c r="M159" s="4"/>
      <c r="N159" s="4"/>
    </row>
    <row r="160" spans="8:14" x14ac:dyDescent="0.15">
      <c r="H160" s="4"/>
      <c r="I160" s="4"/>
      <c r="J160" s="4"/>
      <c r="K160" s="4"/>
      <c r="L160" s="4"/>
      <c r="M160" s="4"/>
      <c r="N160" s="4"/>
    </row>
    <row r="161" spans="8:14" x14ac:dyDescent="0.15">
      <c r="H161" s="4"/>
      <c r="I161" s="4"/>
      <c r="J161" s="4"/>
      <c r="K161" s="4"/>
      <c r="L161" s="4"/>
      <c r="M161" s="4"/>
      <c r="N161" s="4"/>
    </row>
    <row r="162" spans="8:14" x14ac:dyDescent="0.15">
      <c r="H162" s="4"/>
      <c r="I162" s="4"/>
      <c r="J162" s="4"/>
      <c r="K162" s="4"/>
      <c r="L162" s="4"/>
      <c r="M162" s="4"/>
      <c r="N162" s="4"/>
    </row>
    <row r="163" spans="8:14" x14ac:dyDescent="0.15">
      <c r="H163" s="4"/>
      <c r="I163" s="4"/>
      <c r="J163" s="4"/>
      <c r="K163" s="4"/>
      <c r="L163" s="4"/>
      <c r="M163" s="4"/>
      <c r="N163" s="4"/>
    </row>
    <row r="164" spans="8:14" x14ac:dyDescent="0.15">
      <c r="H164" s="4"/>
      <c r="I164" s="4"/>
      <c r="J164" s="4"/>
      <c r="K164" s="4"/>
      <c r="L164" s="4"/>
      <c r="M164" s="4"/>
      <c r="N164" s="4"/>
    </row>
    <row r="165" spans="8:14" x14ac:dyDescent="0.15">
      <c r="H165" s="4"/>
      <c r="I165" s="4"/>
      <c r="J165" s="4"/>
      <c r="K165" s="4"/>
      <c r="L165" s="4"/>
      <c r="M165" s="4"/>
      <c r="N165" s="4"/>
    </row>
    <row r="166" spans="8:14" x14ac:dyDescent="0.15">
      <c r="H166" s="4"/>
      <c r="I166" s="4"/>
      <c r="J166" s="4"/>
      <c r="K166" s="4"/>
      <c r="L166" s="4"/>
      <c r="M166" s="4"/>
      <c r="N166" s="4"/>
    </row>
    <row r="167" spans="8:14" x14ac:dyDescent="0.15">
      <c r="H167" s="4"/>
      <c r="I167" s="4"/>
      <c r="J167" s="4"/>
      <c r="K167" s="4"/>
      <c r="L167" s="4"/>
      <c r="M167" s="4"/>
      <c r="N167" s="4"/>
    </row>
    <row r="168" spans="8:14" x14ac:dyDescent="0.15">
      <c r="H168" s="4"/>
      <c r="I168" s="4"/>
      <c r="J168" s="4"/>
      <c r="K168" s="4"/>
      <c r="L168" s="4"/>
      <c r="M168" s="4"/>
      <c r="N168" s="4"/>
    </row>
    <row r="169" spans="8:14" x14ac:dyDescent="0.15">
      <c r="H169" s="4"/>
      <c r="I169" s="4"/>
      <c r="J169" s="4"/>
      <c r="K169" s="4"/>
      <c r="L169" s="4"/>
      <c r="M169" s="4"/>
      <c r="N169" s="4"/>
    </row>
    <row r="170" spans="8:14" x14ac:dyDescent="0.15">
      <c r="H170" s="4"/>
      <c r="I170" s="4"/>
      <c r="J170" s="4"/>
      <c r="K170" s="4"/>
      <c r="L170" s="4"/>
      <c r="M170" s="4"/>
      <c r="N170" s="4"/>
    </row>
    <row r="171" spans="8:14" x14ac:dyDescent="0.15">
      <c r="H171" s="4"/>
      <c r="I171" s="4"/>
      <c r="J171" s="4"/>
      <c r="K171" s="4"/>
      <c r="L171" s="4"/>
      <c r="M171" s="4"/>
      <c r="N171" s="4"/>
    </row>
    <row r="172" spans="8:14" x14ac:dyDescent="0.15">
      <c r="H172" s="4"/>
      <c r="I172" s="4"/>
      <c r="J172" s="4"/>
      <c r="K172" s="4"/>
      <c r="L172" s="4"/>
      <c r="M172" s="4"/>
      <c r="N172" s="4"/>
    </row>
    <row r="173" spans="8:14" x14ac:dyDescent="0.15">
      <c r="H173" s="4"/>
      <c r="I173" s="4"/>
      <c r="J173" s="4"/>
      <c r="K173" s="4"/>
      <c r="L173" s="4"/>
      <c r="M173" s="4"/>
      <c r="N173" s="4"/>
    </row>
    <row r="174" spans="8:14" x14ac:dyDescent="0.15">
      <c r="H174" s="4"/>
      <c r="I174" s="4"/>
      <c r="J174" s="4"/>
      <c r="K174" s="4"/>
      <c r="L174" s="4"/>
      <c r="M174" s="4"/>
      <c r="N174" s="4"/>
    </row>
    <row r="175" spans="8:14" x14ac:dyDescent="0.15">
      <c r="H175" s="4"/>
      <c r="I175" s="4"/>
      <c r="J175" s="4"/>
      <c r="K175" s="4"/>
      <c r="L175" s="4"/>
      <c r="M175" s="4"/>
      <c r="N175" s="4"/>
    </row>
    <row r="176" spans="8:14" x14ac:dyDescent="0.15">
      <c r="H176" s="4"/>
      <c r="I176" s="4"/>
      <c r="J176" s="4"/>
      <c r="K176" s="4"/>
      <c r="L176" s="4"/>
      <c r="M176" s="4"/>
      <c r="N176" s="4"/>
    </row>
    <row r="177" spans="8:14" x14ac:dyDescent="0.15">
      <c r="H177" s="4"/>
      <c r="I177" s="4"/>
      <c r="J177" s="4"/>
      <c r="K177" s="4"/>
      <c r="L177" s="4"/>
      <c r="M177" s="4"/>
      <c r="N177" s="4"/>
    </row>
    <row r="178" spans="8:14" x14ac:dyDescent="0.15">
      <c r="H178" s="4"/>
      <c r="I178" s="4"/>
      <c r="J178" s="4"/>
      <c r="K178" s="4"/>
      <c r="L178" s="4"/>
      <c r="M178" s="4"/>
      <c r="N178" s="4"/>
    </row>
    <row r="179" spans="8:14" x14ac:dyDescent="0.15">
      <c r="H179" s="4"/>
      <c r="I179" s="4"/>
      <c r="J179" s="4"/>
      <c r="K179" s="4"/>
      <c r="L179" s="4"/>
      <c r="M179" s="4"/>
      <c r="N179" s="4"/>
    </row>
    <row r="180" spans="8:14" x14ac:dyDescent="0.15">
      <c r="H180" s="4"/>
      <c r="I180" s="4"/>
      <c r="J180" s="4"/>
      <c r="K180" s="4"/>
      <c r="L180" s="4"/>
      <c r="M180" s="4"/>
      <c r="N180" s="4"/>
    </row>
    <row r="181" spans="8:14" x14ac:dyDescent="0.15">
      <c r="H181" s="4"/>
      <c r="I181" s="4"/>
      <c r="J181" s="4"/>
      <c r="K181" s="4"/>
      <c r="L181" s="4"/>
      <c r="M181" s="4"/>
      <c r="N181" s="4"/>
    </row>
    <row r="182" spans="8:14" x14ac:dyDescent="0.15">
      <c r="H182" s="4"/>
      <c r="I182" s="4"/>
      <c r="J182" s="4"/>
      <c r="K182" s="4"/>
      <c r="L182" s="4"/>
      <c r="M182" s="4"/>
      <c r="N182" s="4"/>
    </row>
    <row r="183" spans="8:14" x14ac:dyDescent="0.15">
      <c r="H183" s="4"/>
      <c r="I183" s="4"/>
      <c r="J183" s="4"/>
      <c r="K183" s="4"/>
      <c r="L183" s="4"/>
      <c r="M183" s="4"/>
      <c r="N183" s="4"/>
    </row>
    <row r="184" spans="8:14" x14ac:dyDescent="0.15">
      <c r="H184" s="4"/>
      <c r="I184" s="4"/>
      <c r="J184" s="4"/>
      <c r="K184" s="4"/>
      <c r="L184" s="4"/>
      <c r="M184" s="4"/>
      <c r="N184" s="4"/>
    </row>
    <row r="185" spans="8:14" x14ac:dyDescent="0.15">
      <c r="H185" s="4"/>
      <c r="I185" s="4"/>
      <c r="J185" s="4"/>
      <c r="K185" s="4"/>
      <c r="L185" s="4"/>
      <c r="M185" s="4"/>
      <c r="N185" s="4"/>
    </row>
    <row r="186" spans="8:14" x14ac:dyDescent="0.15">
      <c r="H186" s="4"/>
      <c r="I186" s="4"/>
      <c r="J186" s="4"/>
      <c r="K186" s="4"/>
      <c r="L186" s="4"/>
      <c r="M186" s="4"/>
      <c r="N186" s="4"/>
    </row>
    <row r="187" spans="8:14" x14ac:dyDescent="0.15">
      <c r="H187" s="4"/>
      <c r="I187" s="4"/>
      <c r="J187" s="4"/>
      <c r="K187" s="4"/>
      <c r="L187" s="4"/>
      <c r="M187" s="4"/>
      <c r="N187" s="4"/>
    </row>
    <row r="188" spans="8:14" x14ac:dyDescent="0.15">
      <c r="H188" s="4"/>
      <c r="I188" s="4"/>
      <c r="J188" s="4"/>
      <c r="K188" s="4"/>
      <c r="L188" s="4"/>
      <c r="M188" s="4"/>
      <c r="N188" s="4"/>
    </row>
    <row r="189" spans="8:14" x14ac:dyDescent="0.15">
      <c r="H189" s="4"/>
      <c r="I189" s="4"/>
      <c r="J189" s="4"/>
      <c r="K189" s="4"/>
      <c r="L189" s="4"/>
      <c r="M189" s="4"/>
      <c r="N189" s="4"/>
    </row>
    <row r="190" spans="8:14" x14ac:dyDescent="0.15">
      <c r="H190" s="4"/>
      <c r="I190" s="4"/>
      <c r="J190" s="4"/>
      <c r="K190" s="4"/>
      <c r="L190" s="4"/>
      <c r="M190" s="4"/>
      <c r="N190" s="4"/>
    </row>
    <row r="191" spans="8:14" x14ac:dyDescent="0.15">
      <c r="H191" s="4"/>
      <c r="I191" s="4"/>
      <c r="J191" s="4"/>
      <c r="K191" s="4"/>
      <c r="L191" s="4"/>
      <c r="M191" s="4"/>
      <c r="N191" s="4"/>
    </row>
    <row r="192" spans="8:14" x14ac:dyDescent="0.15">
      <c r="H192" s="4"/>
      <c r="I192" s="4"/>
      <c r="J192" s="4"/>
      <c r="K192" s="4"/>
      <c r="L192" s="4"/>
      <c r="M192" s="4"/>
      <c r="N192" s="4"/>
    </row>
    <row r="193" spans="8:14" x14ac:dyDescent="0.15">
      <c r="H193" s="4"/>
      <c r="I193" s="4"/>
      <c r="J193" s="4"/>
      <c r="K193" s="4"/>
      <c r="L193" s="4"/>
      <c r="M193" s="4"/>
      <c r="N193" s="4"/>
    </row>
    <row r="194" spans="8:14" x14ac:dyDescent="0.15">
      <c r="H194" s="4"/>
      <c r="I194" s="4"/>
      <c r="J194" s="4"/>
      <c r="K194" s="4"/>
      <c r="L194" s="4"/>
      <c r="M194" s="4"/>
      <c r="N194" s="4"/>
    </row>
    <row r="195" spans="8:14" x14ac:dyDescent="0.15">
      <c r="H195" s="4"/>
      <c r="I195" s="4"/>
      <c r="J195" s="4"/>
      <c r="K195" s="4"/>
      <c r="L195" s="4"/>
      <c r="M195" s="4"/>
      <c r="N195" s="4"/>
    </row>
    <row r="196" spans="8:14" x14ac:dyDescent="0.15">
      <c r="H196" s="4"/>
      <c r="I196" s="4"/>
      <c r="J196" s="4"/>
      <c r="K196" s="4"/>
      <c r="L196" s="4"/>
      <c r="M196" s="4"/>
      <c r="N196" s="4"/>
    </row>
    <row r="197" spans="8:14" x14ac:dyDescent="0.15">
      <c r="H197" s="4"/>
      <c r="I197" s="4"/>
      <c r="J197" s="4"/>
      <c r="K197" s="4"/>
      <c r="L197" s="4"/>
      <c r="M197" s="4"/>
      <c r="N197" s="4"/>
    </row>
    <row r="198" spans="8:14" x14ac:dyDescent="0.15">
      <c r="H198" s="4"/>
      <c r="I198" s="4"/>
      <c r="J198" s="4"/>
      <c r="K198" s="4"/>
      <c r="L198" s="4"/>
      <c r="M198" s="4"/>
      <c r="N198" s="4"/>
    </row>
    <row r="199" spans="8:14" x14ac:dyDescent="0.15">
      <c r="H199" s="4"/>
      <c r="I199" s="4"/>
      <c r="J199" s="4"/>
      <c r="K199" s="4"/>
      <c r="L199" s="4"/>
      <c r="M199" s="4"/>
      <c r="N199" s="4"/>
    </row>
    <row r="200" spans="8:14" x14ac:dyDescent="0.15">
      <c r="H200" s="4"/>
      <c r="I200" s="4"/>
      <c r="J200" s="4"/>
      <c r="K200" s="4"/>
      <c r="L200" s="4"/>
      <c r="M200" s="4"/>
      <c r="N200" s="4"/>
    </row>
    <row r="201" spans="8:14" x14ac:dyDescent="0.15">
      <c r="H201" s="4"/>
      <c r="I201" s="4"/>
      <c r="J201" s="4"/>
      <c r="K201" s="4"/>
      <c r="L201" s="4"/>
      <c r="M201" s="4"/>
      <c r="N201" s="4"/>
    </row>
    <row r="202" spans="8:14" x14ac:dyDescent="0.15">
      <c r="H202" s="4"/>
      <c r="I202" s="4"/>
      <c r="J202" s="4"/>
      <c r="K202" s="4"/>
      <c r="L202" s="4"/>
      <c r="M202" s="4"/>
      <c r="N202" s="4"/>
    </row>
    <row r="203" spans="8:14" x14ac:dyDescent="0.15">
      <c r="H203" s="4"/>
      <c r="I203" s="4"/>
      <c r="J203" s="4"/>
      <c r="K203" s="4"/>
      <c r="L203" s="4"/>
      <c r="M203" s="4"/>
      <c r="N203" s="4"/>
    </row>
    <row r="204" spans="8:14" x14ac:dyDescent="0.15">
      <c r="H204" s="4"/>
      <c r="I204" s="4"/>
      <c r="J204" s="4"/>
      <c r="K204" s="4"/>
      <c r="L204" s="4"/>
      <c r="M204" s="4"/>
      <c r="N204" s="4"/>
    </row>
    <row r="205" spans="8:14" x14ac:dyDescent="0.15">
      <c r="H205" s="4"/>
      <c r="I205" s="4"/>
      <c r="J205" s="4"/>
      <c r="K205" s="4"/>
      <c r="L205" s="4"/>
      <c r="M205" s="4"/>
      <c r="N205" s="4"/>
    </row>
    <row r="206" spans="8:14" x14ac:dyDescent="0.15">
      <c r="H206" s="4"/>
      <c r="I206" s="4"/>
      <c r="J206" s="4"/>
      <c r="K206" s="4"/>
      <c r="L206" s="4"/>
      <c r="M206" s="4"/>
      <c r="N206" s="4"/>
    </row>
    <row r="207" spans="8:14" x14ac:dyDescent="0.15">
      <c r="H207" s="4"/>
      <c r="I207" s="4"/>
      <c r="J207" s="4"/>
      <c r="K207" s="4"/>
      <c r="L207" s="4"/>
      <c r="M207" s="4"/>
      <c r="N207" s="4"/>
    </row>
    <row r="208" spans="8:14" x14ac:dyDescent="0.15">
      <c r="H208" s="4"/>
      <c r="I208" s="4"/>
      <c r="J208" s="4"/>
      <c r="K208" s="4"/>
      <c r="L208" s="4"/>
      <c r="M208" s="4"/>
      <c r="N208" s="4"/>
    </row>
    <row r="209" spans="8:14" x14ac:dyDescent="0.15">
      <c r="H209" s="4"/>
      <c r="I209" s="4"/>
      <c r="J209" s="4"/>
      <c r="K209" s="4"/>
      <c r="L209" s="4"/>
      <c r="M209" s="4"/>
      <c r="N209" s="4"/>
    </row>
    <row r="210" spans="8:14" x14ac:dyDescent="0.15">
      <c r="H210" s="4"/>
      <c r="I210" s="4"/>
      <c r="J210" s="4"/>
      <c r="K210" s="4"/>
      <c r="L210" s="4"/>
      <c r="M210" s="4"/>
      <c r="N210" s="4"/>
    </row>
    <row r="211" spans="8:14" x14ac:dyDescent="0.15">
      <c r="H211" s="4"/>
      <c r="I211" s="4"/>
      <c r="J211" s="4"/>
      <c r="K211" s="4"/>
      <c r="L211" s="4"/>
      <c r="M211" s="4"/>
      <c r="N211" s="4"/>
    </row>
    <row r="212" spans="8:14" x14ac:dyDescent="0.15">
      <c r="H212" s="4"/>
      <c r="I212" s="4"/>
      <c r="J212" s="4"/>
      <c r="K212" s="4"/>
      <c r="L212" s="4"/>
      <c r="M212" s="4"/>
      <c r="N212" s="4"/>
    </row>
    <row r="213" spans="8:14" x14ac:dyDescent="0.15">
      <c r="H213" s="4"/>
      <c r="I213" s="4"/>
      <c r="J213" s="4"/>
      <c r="K213" s="4"/>
      <c r="L213" s="4"/>
      <c r="M213" s="4"/>
      <c r="N213" s="4"/>
    </row>
    <row r="214" spans="8:14" x14ac:dyDescent="0.15">
      <c r="H214" s="4"/>
      <c r="I214" s="4"/>
      <c r="J214" s="4"/>
      <c r="K214" s="4"/>
      <c r="L214" s="4"/>
      <c r="M214" s="4"/>
      <c r="N214" s="4"/>
    </row>
    <row r="215" spans="8:14" x14ac:dyDescent="0.15">
      <c r="H215" s="4"/>
      <c r="I215" s="4"/>
      <c r="J215" s="4"/>
      <c r="K215" s="4"/>
      <c r="L215" s="4"/>
      <c r="M215" s="4"/>
      <c r="N215" s="4"/>
    </row>
    <row r="216" spans="8:14" x14ac:dyDescent="0.15">
      <c r="H216" s="4"/>
      <c r="I216" s="4"/>
      <c r="J216" s="4"/>
      <c r="K216" s="4"/>
      <c r="L216" s="4"/>
      <c r="M216" s="4"/>
      <c r="N216" s="4"/>
    </row>
    <row r="217" spans="8:14" x14ac:dyDescent="0.15">
      <c r="H217" s="4"/>
      <c r="I217" s="4"/>
      <c r="J217" s="4"/>
      <c r="K217" s="4"/>
      <c r="L217" s="4"/>
      <c r="M217" s="4"/>
      <c r="N217" s="4"/>
    </row>
    <row r="218" spans="8:14" x14ac:dyDescent="0.15">
      <c r="H218" s="4"/>
      <c r="I218" s="4"/>
      <c r="J218" s="4"/>
      <c r="K218" s="4"/>
      <c r="L218" s="4"/>
      <c r="M218" s="4"/>
      <c r="N218" s="4"/>
    </row>
    <row r="219" spans="8:14" x14ac:dyDescent="0.15">
      <c r="H219" s="4"/>
      <c r="I219" s="4"/>
      <c r="J219" s="4"/>
      <c r="K219" s="4"/>
      <c r="L219" s="4"/>
      <c r="M219" s="4"/>
      <c r="N219" s="4"/>
    </row>
    <row r="220" spans="8:14" x14ac:dyDescent="0.15">
      <c r="H220" s="4"/>
      <c r="I220" s="4"/>
      <c r="J220" s="4"/>
      <c r="K220" s="4"/>
      <c r="L220" s="4"/>
      <c r="M220" s="4"/>
      <c r="N220" s="4"/>
    </row>
    <row r="221" spans="8:14" x14ac:dyDescent="0.15">
      <c r="H221" s="4"/>
      <c r="I221" s="4"/>
      <c r="J221" s="4"/>
      <c r="K221" s="4"/>
      <c r="L221" s="4"/>
      <c r="M221" s="4"/>
      <c r="N221" s="4"/>
    </row>
    <row r="222" spans="8:14" x14ac:dyDescent="0.15">
      <c r="H222" s="4"/>
      <c r="I222" s="4"/>
      <c r="J222" s="4"/>
      <c r="K222" s="4"/>
      <c r="L222" s="4"/>
      <c r="M222" s="4"/>
      <c r="N222" s="4"/>
    </row>
    <row r="223" spans="8:14" x14ac:dyDescent="0.15">
      <c r="H223" s="4"/>
      <c r="I223" s="4"/>
      <c r="J223" s="4"/>
      <c r="K223" s="4"/>
      <c r="L223" s="4"/>
      <c r="M223" s="4"/>
      <c r="N223" s="4"/>
    </row>
    <row r="224" spans="8:14" x14ac:dyDescent="0.15">
      <c r="H224" s="4"/>
      <c r="I224" s="4"/>
      <c r="J224" s="4"/>
      <c r="K224" s="4"/>
      <c r="L224" s="4"/>
      <c r="M224" s="4"/>
      <c r="N224" s="4"/>
    </row>
    <row r="225" spans="8:14" x14ac:dyDescent="0.15">
      <c r="H225" s="4"/>
      <c r="I225" s="4"/>
      <c r="J225" s="4"/>
      <c r="K225" s="4"/>
      <c r="L225" s="4"/>
      <c r="M225" s="4"/>
      <c r="N225" s="4"/>
    </row>
    <row r="226" spans="8:14" x14ac:dyDescent="0.15">
      <c r="H226" s="4"/>
      <c r="I226" s="4"/>
      <c r="J226" s="4"/>
      <c r="K226" s="4"/>
      <c r="L226" s="4"/>
      <c r="M226" s="4"/>
      <c r="N226" s="4"/>
    </row>
    <row r="227" spans="8:14" x14ac:dyDescent="0.15">
      <c r="H227" s="4"/>
      <c r="I227" s="4"/>
      <c r="J227" s="4"/>
      <c r="K227" s="4"/>
      <c r="L227" s="4"/>
      <c r="M227" s="4"/>
      <c r="N227" s="4"/>
    </row>
    <row r="228" spans="8:14" x14ac:dyDescent="0.15">
      <c r="H228" s="4"/>
      <c r="I228" s="4"/>
      <c r="J228" s="4"/>
      <c r="K228" s="4"/>
      <c r="L228" s="4"/>
      <c r="M228" s="4"/>
      <c r="N228" s="4"/>
    </row>
    <row r="229" spans="8:14" x14ac:dyDescent="0.15">
      <c r="H229" s="4"/>
      <c r="I229" s="4"/>
      <c r="J229" s="4"/>
      <c r="K229" s="4"/>
      <c r="L229" s="4"/>
      <c r="M229" s="4"/>
      <c r="N229" s="4"/>
    </row>
    <row r="230" spans="8:14" x14ac:dyDescent="0.15">
      <c r="H230" s="4"/>
      <c r="I230" s="4"/>
      <c r="J230" s="4"/>
      <c r="K230" s="4"/>
      <c r="L230" s="4"/>
      <c r="M230" s="4"/>
      <c r="N230" s="4"/>
    </row>
    <row r="231" spans="8:14" x14ac:dyDescent="0.15">
      <c r="H231" s="4"/>
      <c r="I231" s="4"/>
      <c r="J231" s="4"/>
      <c r="K231" s="4"/>
      <c r="L231" s="4"/>
      <c r="M231" s="4"/>
      <c r="N231" s="4"/>
    </row>
    <row r="232" spans="8:14" x14ac:dyDescent="0.15">
      <c r="H232" s="4"/>
      <c r="I232" s="4"/>
      <c r="J232" s="4"/>
      <c r="K232" s="4"/>
      <c r="L232" s="4"/>
      <c r="M232" s="4"/>
      <c r="N232" s="4"/>
    </row>
    <row r="233" spans="8:14" x14ac:dyDescent="0.15">
      <c r="H233" s="4"/>
      <c r="I233" s="4"/>
      <c r="J233" s="4"/>
      <c r="K233" s="4"/>
      <c r="L233" s="4"/>
      <c r="M233" s="4"/>
      <c r="N233" s="4"/>
    </row>
    <row r="234" spans="8:14" x14ac:dyDescent="0.15">
      <c r="H234" s="4"/>
      <c r="I234" s="4"/>
      <c r="J234" s="4"/>
      <c r="K234" s="4"/>
      <c r="L234" s="4"/>
      <c r="M234" s="4"/>
      <c r="N234" s="4"/>
    </row>
    <row r="235" spans="8:14" x14ac:dyDescent="0.15">
      <c r="H235" s="4"/>
      <c r="I235" s="4"/>
      <c r="J235" s="4"/>
      <c r="K235" s="4"/>
      <c r="L235" s="4"/>
      <c r="M235" s="4"/>
      <c r="N235" s="4"/>
    </row>
    <row r="236" spans="8:14" x14ac:dyDescent="0.15">
      <c r="H236" s="4"/>
      <c r="I236" s="4"/>
      <c r="J236" s="4"/>
      <c r="K236" s="4"/>
      <c r="L236" s="4"/>
      <c r="M236" s="4"/>
      <c r="N236" s="4"/>
    </row>
    <row r="237" spans="8:14" x14ac:dyDescent="0.15">
      <c r="H237" s="4"/>
      <c r="I237" s="4"/>
      <c r="J237" s="4"/>
      <c r="K237" s="4"/>
      <c r="L237" s="4"/>
      <c r="M237" s="4"/>
      <c r="N237" s="4"/>
    </row>
    <row r="238" spans="8:14" x14ac:dyDescent="0.15">
      <c r="H238" s="4"/>
      <c r="I238" s="4"/>
      <c r="J238" s="4"/>
      <c r="K238" s="4"/>
      <c r="L238" s="4"/>
      <c r="M238" s="4"/>
      <c r="N238" s="4"/>
    </row>
    <row r="239" spans="8:14" x14ac:dyDescent="0.15">
      <c r="H239" s="4"/>
      <c r="I239" s="4"/>
      <c r="J239" s="4"/>
      <c r="K239" s="4"/>
      <c r="L239" s="4"/>
      <c r="M239" s="4"/>
      <c r="N239" s="4"/>
    </row>
    <row r="240" spans="8:14" x14ac:dyDescent="0.15">
      <c r="H240" s="4"/>
      <c r="I240" s="4"/>
      <c r="J240" s="4"/>
      <c r="K240" s="4"/>
      <c r="L240" s="4"/>
      <c r="M240" s="4"/>
      <c r="N240" s="4"/>
    </row>
    <row r="241" spans="8:14" x14ac:dyDescent="0.15">
      <c r="H241" s="4"/>
      <c r="I241" s="4"/>
      <c r="J241" s="4"/>
      <c r="K241" s="4"/>
      <c r="L241" s="4"/>
      <c r="M241" s="4"/>
      <c r="N241" s="4"/>
    </row>
    <row r="242" spans="8:14" x14ac:dyDescent="0.15">
      <c r="H242" s="4"/>
      <c r="I242" s="4"/>
      <c r="J242" s="4"/>
      <c r="K242" s="4"/>
      <c r="L242" s="4"/>
      <c r="M242" s="4"/>
      <c r="N242" s="4"/>
    </row>
    <row r="243" spans="8:14" x14ac:dyDescent="0.15">
      <c r="H243" s="4"/>
      <c r="I243" s="4"/>
      <c r="J243" s="4"/>
      <c r="K243" s="4"/>
      <c r="L243" s="4"/>
      <c r="M243" s="4"/>
      <c r="N243" s="4"/>
    </row>
    <row r="244" spans="8:14" x14ac:dyDescent="0.15">
      <c r="H244" s="4"/>
      <c r="I244" s="4"/>
      <c r="J244" s="4"/>
      <c r="K244" s="4"/>
      <c r="L244" s="4"/>
      <c r="M244" s="4"/>
      <c r="N244" s="4"/>
    </row>
    <row r="245" spans="8:14" x14ac:dyDescent="0.15">
      <c r="H245" s="4"/>
      <c r="I245" s="4"/>
      <c r="J245" s="4"/>
      <c r="K245" s="4"/>
      <c r="L245" s="4"/>
      <c r="M245" s="4"/>
      <c r="N245" s="4"/>
    </row>
    <row r="246" spans="8:14" x14ac:dyDescent="0.15">
      <c r="H246" s="4"/>
      <c r="I246" s="4"/>
      <c r="J246" s="4"/>
      <c r="K246" s="4"/>
      <c r="L246" s="4"/>
      <c r="M246" s="4"/>
      <c r="N246" s="4"/>
    </row>
    <row r="247" spans="8:14" x14ac:dyDescent="0.15">
      <c r="H247" s="4"/>
      <c r="I247" s="4"/>
      <c r="J247" s="4"/>
      <c r="K247" s="4"/>
      <c r="L247" s="4"/>
      <c r="M247" s="4"/>
      <c r="N247" s="4"/>
    </row>
    <row r="248" spans="8:14" x14ac:dyDescent="0.15">
      <c r="H248" s="4"/>
      <c r="I248" s="4"/>
      <c r="J248" s="4"/>
      <c r="K248" s="4"/>
      <c r="L248" s="4"/>
      <c r="M248" s="4"/>
      <c r="N248" s="4"/>
    </row>
    <row r="249" spans="8:14" x14ac:dyDescent="0.15">
      <c r="H249" s="4"/>
      <c r="I249" s="4"/>
      <c r="J249" s="4"/>
      <c r="K249" s="4"/>
      <c r="L249" s="4"/>
      <c r="M249" s="4"/>
      <c r="N249" s="4"/>
    </row>
    <row r="250" spans="8:14" x14ac:dyDescent="0.15">
      <c r="H250" s="4"/>
      <c r="I250" s="4"/>
      <c r="J250" s="4"/>
      <c r="K250" s="4"/>
      <c r="L250" s="4"/>
      <c r="M250" s="4"/>
      <c r="N250" s="4"/>
    </row>
    <row r="251" spans="8:14" x14ac:dyDescent="0.15">
      <c r="H251" s="4"/>
      <c r="I251" s="4"/>
      <c r="J251" s="4"/>
      <c r="K251" s="4"/>
      <c r="L251" s="4"/>
      <c r="M251" s="4"/>
      <c r="N251" s="4"/>
    </row>
    <row r="252" spans="8:14" x14ac:dyDescent="0.15">
      <c r="H252" s="4"/>
      <c r="I252" s="4"/>
      <c r="J252" s="4"/>
      <c r="K252" s="4"/>
      <c r="L252" s="4"/>
      <c r="M252" s="4"/>
      <c r="N252" s="4"/>
    </row>
    <row r="253" spans="8:14" x14ac:dyDescent="0.15">
      <c r="H253" s="4"/>
      <c r="I253" s="4"/>
      <c r="J253" s="4"/>
      <c r="K253" s="4"/>
      <c r="L253" s="4"/>
      <c r="M253" s="4"/>
      <c r="N253" s="4"/>
    </row>
    <row r="254" spans="8:14" x14ac:dyDescent="0.15">
      <c r="H254" s="4"/>
      <c r="I254" s="4"/>
      <c r="J254" s="4"/>
      <c r="K254" s="4"/>
      <c r="L254" s="4"/>
      <c r="M254" s="4"/>
      <c r="N254" s="4"/>
    </row>
    <row r="255" spans="8:14" x14ac:dyDescent="0.15">
      <c r="H255" s="4"/>
      <c r="I255" s="4"/>
      <c r="J255" s="4"/>
      <c r="K255" s="4"/>
      <c r="L255" s="4"/>
      <c r="M255" s="4"/>
      <c r="N255" s="4"/>
    </row>
    <row r="256" spans="8:14" x14ac:dyDescent="0.15">
      <c r="H256" s="4"/>
      <c r="I256" s="4"/>
      <c r="J256" s="4"/>
      <c r="K256" s="4"/>
      <c r="L256" s="4"/>
      <c r="M256" s="4"/>
      <c r="N256" s="4"/>
    </row>
    <row r="257" spans="8:14" x14ac:dyDescent="0.15">
      <c r="H257" s="4"/>
      <c r="I257" s="4"/>
      <c r="J257" s="4"/>
      <c r="K257" s="4"/>
      <c r="L257" s="4"/>
      <c r="M257" s="4"/>
      <c r="N257" s="4"/>
    </row>
    <row r="258" spans="8:14" x14ac:dyDescent="0.15">
      <c r="H258" s="4"/>
      <c r="I258" s="4"/>
      <c r="J258" s="4"/>
      <c r="K258" s="4"/>
      <c r="L258" s="4"/>
      <c r="M258" s="4"/>
      <c r="N258" s="4"/>
    </row>
    <row r="259" spans="8:14" x14ac:dyDescent="0.15">
      <c r="H259" s="4"/>
      <c r="I259" s="4"/>
      <c r="J259" s="4"/>
      <c r="K259" s="4"/>
      <c r="L259" s="4"/>
      <c r="M259" s="4"/>
      <c r="N259" s="4"/>
    </row>
    <row r="260" spans="8:14" x14ac:dyDescent="0.15">
      <c r="H260" s="4"/>
      <c r="I260" s="4"/>
      <c r="J260" s="4"/>
      <c r="K260" s="4"/>
      <c r="L260" s="4"/>
      <c r="M260" s="4"/>
      <c r="N260" s="4"/>
    </row>
    <row r="261" spans="8:14" x14ac:dyDescent="0.15">
      <c r="H261" s="4"/>
      <c r="I261" s="4"/>
      <c r="J261" s="4"/>
      <c r="K261" s="4"/>
      <c r="L261" s="4"/>
      <c r="M261" s="4"/>
      <c r="N261" s="4"/>
    </row>
    <row r="262" spans="8:14" x14ac:dyDescent="0.15">
      <c r="H262" s="4"/>
      <c r="I262" s="4"/>
      <c r="J262" s="4"/>
      <c r="K262" s="4"/>
      <c r="L262" s="4"/>
      <c r="M262" s="4"/>
      <c r="N262" s="4"/>
    </row>
    <row r="263" spans="8:14" x14ac:dyDescent="0.15">
      <c r="H263" s="4"/>
      <c r="I263" s="4"/>
      <c r="J263" s="4"/>
      <c r="K263" s="4"/>
      <c r="L263" s="4"/>
      <c r="M263" s="4"/>
      <c r="N263" s="4"/>
    </row>
    <row r="264" spans="8:14" x14ac:dyDescent="0.15">
      <c r="H264" s="4"/>
      <c r="I264" s="4"/>
      <c r="J264" s="4"/>
      <c r="K264" s="4"/>
      <c r="L264" s="4"/>
      <c r="M264" s="4"/>
      <c r="N264" s="4"/>
    </row>
    <row r="265" spans="8:14" x14ac:dyDescent="0.15">
      <c r="H265" s="4"/>
      <c r="I265" s="4"/>
      <c r="J265" s="4"/>
      <c r="K265" s="4"/>
      <c r="L265" s="4"/>
      <c r="M265" s="4"/>
      <c r="N265" s="4"/>
    </row>
    <row r="266" spans="8:14" x14ac:dyDescent="0.15">
      <c r="H266" s="4"/>
      <c r="I266" s="4"/>
      <c r="J266" s="4"/>
      <c r="K266" s="4"/>
      <c r="L266" s="4"/>
      <c r="M266" s="4"/>
      <c r="N266" s="4"/>
    </row>
    <row r="267" spans="8:14" x14ac:dyDescent="0.15">
      <c r="H267" s="4"/>
      <c r="I267" s="4"/>
      <c r="J267" s="4"/>
      <c r="K267" s="4"/>
      <c r="L267" s="4"/>
      <c r="M267" s="4"/>
      <c r="N267" s="4"/>
    </row>
    <row r="268" spans="8:14" x14ac:dyDescent="0.15">
      <c r="H268" s="4"/>
      <c r="I268" s="4"/>
      <c r="J268" s="4"/>
      <c r="K268" s="4"/>
      <c r="L268" s="4"/>
      <c r="M268" s="4"/>
      <c r="N268" s="4"/>
    </row>
    <row r="269" spans="8:14" x14ac:dyDescent="0.15">
      <c r="H269" s="4"/>
      <c r="I269" s="4"/>
      <c r="J269" s="4"/>
      <c r="K269" s="4"/>
      <c r="L269" s="4"/>
      <c r="M269" s="4"/>
      <c r="N269" s="4"/>
    </row>
    <row r="270" spans="8:14" x14ac:dyDescent="0.15">
      <c r="H270" s="4"/>
      <c r="I270" s="4"/>
      <c r="J270" s="4"/>
      <c r="K270" s="4"/>
      <c r="L270" s="4"/>
      <c r="M270" s="4"/>
      <c r="N270" s="4"/>
    </row>
    <row r="271" spans="8:14" x14ac:dyDescent="0.15">
      <c r="H271" s="4"/>
      <c r="I271" s="4"/>
      <c r="J271" s="4"/>
      <c r="K271" s="4"/>
      <c r="L271" s="4"/>
      <c r="M271" s="4"/>
      <c r="N271" s="4"/>
    </row>
    <row r="272" spans="8:14" x14ac:dyDescent="0.15">
      <c r="H272" s="4"/>
      <c r="I272" s="4"/>
      <c r="J272" s="4"/>
      <c r="K272" s="4"/>
      <c r="L272" s="4"/>
      <c r="M272" s="4"/>
      <c r="N272" s="4"/>
    </row>
    <row r="273" spans="8:14" x14ac:dyDescent="0.15">
      <c r="H273" s="4"/>
      <c r="I273" s="4"/>
      <c r="J273" s="4"/>
      <c r="K273" s="4"/>
      <c r="L273" s="4"/>
      <c r="M273" s="4"/>
      <c r="N273" s="4"/>
    </row>
    <row r="274" spans="8:14" x14ac:dyDescent="0.15">
      <c r="H274" s="4"/>
      <c r="I274" s="4"/>
      <c r="J274" s="4"/>
      <c r="K274" s="4"/>
      <c r="L274" s="4"/>
      <c r="M274" s="4"/>
      <c r="N274" s="4"/>
    </row>
    <row r="275" spans="8:14" x14ac:dyDescent="0.15">
      <c r="H275" s="4"/>
      <c r="I275" s="4"/>
      <c r="J275" s="4"/>
      <c r="K275" s="4"/>
      <c r="L275" s="4"/>
      <c r="M275" s="4"/>
      <c r="N275" s="4"/>
    </row>
    <row r="276" spans="8:14" x14ac:dyDescent="0.15">
      <c r="H276" s="4"/>
      <c r="I276" s="4"/>
      <c r="J276" s="4"/>
      <c r="K276" s="4"/>
      <c r="L276" s="4"/>
      <c r="M276" s="4"/>
      <c r="N276" s="4"/>
    </row>
    <row r="277" spans="8:14" x14ac:dyDescent="0.15">
      <c r="H277" s="4"/>
      <c r="I277" s="4"/>
      <c r="J277" s="4"/>
      <c r="K277" s="4"/>
      <c r="L277" s="4"/>
      <c r="M277" s="4"/>
      <c r="N277" s="4"/>
    </row>
    <row r="278" spans="8:14" x14ac:dyDescent="0.15">
      <c r="H278" s="4"/>
      <c r="I278" s="4"/>
      <c r="J278" s="4"/>
      <c r="K278" s="4"/>
      <c r="L278" s="4"/>
      <c r="M278" s="4"/>
      <c r="N278" s="4"/>
    </row>
    <row r="279" spans="8:14" x14ac:dyDescent="0.15">
      <c r="H279" s="4"/>
      <c r="I279" s="4"/>
      <c r="J279" s="4"/>
      <c r="K279" s="4"/>
      <c r="L279" s="4"/>
      <c r="M279" s="4"/>
      <c r="N279" s="4"/>
    </row>
    <row r="280" spans="8:14" x14ac:dyDescent="0.15">
      <c r="H280" s="4"/>
      <c r="I280" s="4"/>
      <c r="J280" s="4"/>
      <c r="K280" s="4"/>
      <c r="L280" s="4"/>
      <c r="M280" s="4"/>
      <c r="N280" s="4"/>
    </row>
    <row r="281" spans="8:14" x14ac:dyDescent="0.15">
      <c r="H281" s="4"/>
      <c r="I281" s="4"/>
      <c r="J281" s="4"/>
      <c r="K281" s="4"/>
      <c r="L281" s="4"/>
      <c r="M281" s="4"/>
      <c r="N281" s="4"/>
    </row>
    <row r="282" spans="8:14" x14ac:dyDescent="0.15">
      <c r="H282" s="4"/>
      <c r="I282" s="4"/>
      <c r="J282" s="4"/>
      <c r="K282" s="4"/>
      <c r="L282" s="4"/>
      <c r="M282" s="4"/>
      <c r="N282" s="4"/>
    </row>
    <row r="283" spans="8:14" x14ac:dyDescent="0.15">
      <c r="H283" s="4"/>
      <c r="I283" s="4"/>
      <c r="J283" s="4"/>
      <c r="K283" s="4"/>
      <c r="L283" s="4"/>
      <c r="M283" s="4"/>
      <c r="N283" s="4"/>
    </row>
    <row r="284" spans="8:14" x14ac:dyDescent="0.15">
      <c r="H284" s="4"/>
      <c r="I284" s="4"/>
      <c r="J284" s="4"/>
      <c r="K284" s="4"/>
      <c r="L284" s="4"/>
      <c r="M284" s="4"/>
      <c r="N284" s="4"/>
    </row>
    <row r="285" spans="8:14" x14ac:dyDescent="0.15">
      <c r="H285" s="4"/>
      <c r="I285" s="4"/>
      <c r="J285" s="4"/>
      <c r="K285" s="4"/>
      <c r="L285" s="4"/>
      <c r="M285" s="4"/>
      <c r="N285" s="4"/>
    </row>
    <row r="286" spans="8:14" x14ac:dyDescent="0.15">
      <c r="H286" s="4"/>
      <c r="I286" s="4"/>
      <c r="J286" s="4"/>
      <c r="K286" s="4"/>
      <c r="L286" s="4"/>
      <c r="M286" s="4"/>
      <c r="N286" s="4"/>
    </row>
    <row r="287" spans="8:14" x14ac:dyDescent="0.15">
      <c r="H287" s="4"/>
      <c r="I287" s="4"/>
      <c r="J287" s="4"/>
      <c r="K287" s="4"/>
      <c r="L287" s="4"/>
      <c r="M287" s="4"/>
      <c r="N287" s="4"/>
    </row>
    <row r="288" spans="8:14" x14ac:dyDescent="0.15">
      <c r="H288" s="4"/>
      <c r="I288" s="4"/>
      <c r="J288" s="4"/>
      <c r="K288" s="4"/>
      <c r="L288" s="4"/>
      <c r="M288" s="4"/>
      <c r="N288" s="4"/>
    </row>
    <row r="289" spans="8:14" x14ac:dyDescent="0.15">
      <c r="H289" s="4"/>
      <c r="I289" s="4"/>
      <c r="J289" s="4"/>
      <c r="K289" s="4"/>
      <c r="L289" s="4"/>
      <c r="M289" s="4"/>
      <c r="N289" s="4"/>
    </row>
    <row r="290" spans="8:14" x14ac:dyDescent="0.15">
      <c r="H290" s="4"/>
      <c r="I290" s="4"/>
      <c r="J290" s="4"/>
      <c r="K290" s="4"/>
      <c r="L290" s="4"/>
      <c r="M290" s="4"/>
      <c r="N290" s="4"/>
    </row>
    <row r="291" spans="8:14" x14ac:dyDescent="0.15">
      <c r="H291" s="4"/>
      <c r="I291" s="4"/>
      <c r="J291" s="4"/>
      <c r="K291" s="4"/>
      <c r="L291" s="4"/>
      <c r="M291" s="4"/>
      <c r="N291" s="4"/>
    </row>
    <row r="292" spans="8:14" x14ac:dyDescent="0.15">
      <c r="H292" s="4"/>
      <c r="I292" s="4"/>
      <c r="J292" s="4"/>
      <c r="K292" s="4"/>
      <c r="L292" s="4"/>
      <c r="M292" s="4"/>
      <c r="N292" s="4"/>
    </row>
    <row r="293" spans="8:14" x14ac:dyDescent="0.15">
      <c r="H293" s="4"/>
      <c r="I293" s="4"/>
      <c r="J293" s="4"/>
      <c r="K293" s="4"/>
      <c r="L293" s="4"/>
      <c r="M293" s="4"/>
      <c r="N293" s="4"/>
    </row>
    <row r="294" spans="8:14" x14ac:dyDescent="0.15">
      <c r="H294" s="4"/>
      <c r="I294" s="4"/>
      <c r="J294" s="4"/>
      <c r="K294" s="4"/>
      <c r="L294" s="4"/>
      <c r="M294" s="4"/>
      <c r="N294" s="4"/>
    </row>
    <row r="295" spans="8:14" x14ac:dyDescent="0.15">
      <c r="H295" s="4"/>
      <c r="I295" s="4"/>
      <c r="J295" s="4"/>
      <c r="K295" s="4"/>
      <c r="L295" s="4"/>
      <c r="M295" s="4"/>
      <c r="N295" s="4"/>
    </row>
    <row r="296" spans="8:14" x14ac:dyDescent="0.15">
      <c r="H296" s="4"/>
      <c r="I296" s="4"/>
      <c r="J296" s="4"/>
      <c r="K296" s="4"/>
      <c r="L296" s="4"/>
      <c r="M296" s="4"/>
      <c r="N296" s="4"/>
    </row>
    <row r="297" spans="8:14" x14ac:dyDescent="0.15">
      <c r="H297" s="4"/>
      <c r="I297" s="4"/>
      <c r="J297" s="4"/>
      <c r="K297" s="4"/>
      <c r="L297" s="4"/>
      <c r="M297" s="4"/>
      <c r="N297" s="4"/>
    </row>
    <row r="298" spans="8:14" x14ac:dyDescent="0.15">
      <c r="H298" s="4"/>
      <c r="I298" s="4"/>
      <c r="J298" s="4"/>
      <c r="K298" s="4"/>
      <c r="L298" s="4"/>
      <c r="M298" s="4"/>
      <c r="N298" s="4"/>
    </row>
    <row r="299" spans="8:14" x14ac:dyDescent="0.15">
      <c r="H299" s="4"/>
      <c r="I299" s="4"/>
      <c r="J299" s="4"/>
      <c r="K299" s="4"/>
      <c r="L299" s="4"/>
      <c r="M299" s="4"/>
      <c r="N299" s="4"/>
    </row>
    <row r="300" spans="8:14" x14ac:dyDescent="0.15">
      <c r="H300" s="4"/>
      <c r="I300" s="4"/>
      <c r="J300" s="4"/>
      <c r="K300" s="4"/>
      <c r="L300" s="4"/>
      <c r="M300" s="4"/>
      <c r="N300" s="4"/>
    </row>
    <row r="301" spans="8:14" x14ac:dyDescent="0.15">
      <c r="H301" s="4"/>
      <c r="I301" s="4"/>
      <c r="J301" s="4"/>
      <c r="K301" s="4"/>
      <c r="L301" s="4"/>
      <c r="M301" s="4"/>
      <c r="N301" s="4"/>
    </row>
    <row r="302" spans="8:14" x14ac:dyDescent="0.15">
      <c r="H302" s="4"/>
      <c r="I302" s="4"/>
      <c r="J302" s="4"/>
      <c r="K302" s="4"/>
      <c r="L302" s="4"/>
      <c r="M302" s="4"/>
      <c r="N302" s="4"/>
    </row>
    <row r="303" spans="8:14" x14ac:dyDescent="0.15">
      <c r="H303" s="4"/>
      <c r="I303" s="4"/>
      <c r="J303" s="4"/>
      <c r="K303" s="4"/>
      <c r="L303" s="4"/>
      <c r="M303" s="4"/>
      <c r="N303" s="4"/>
    </row>
    <row r="304" spans="8:14" x14ac:dyDescent="0.15">
      <c r="H304" s="4"/>
      <c r="I304" s="4"/>
      <c r="J304" s="4"/>
      <c r="K304" s="4"/>
      <c r="L304" s="4"/>
      <c r="M304" s="4"/>
      <c r="N304" s="4"/>
    </row>
    <row r="305" spans="8:14" x14ac:dyDescent="0.15">
      <c r="H305" s="4"/>
      <c r="I305" s="4"/>
      <c r="J305" s="4"/>
      <c r="K305" s="4"/>
      <c r="L305" s="4"/>
      <c r="M305" s="4"/>
      <c r="N305" s="4"/>
    </row>
    <row r="306" spans="8:14" x14ac:dyDescent="0.15">
      <c r="H306" s="4"/>
      <c r="I306" s="4"/>
      <c r="J306" s="4"/>
      <c r="K306" s="4"/>
      <c r="L306" s="4"/>
      <c r="M306" s="4"/>
      <c r="N306" s="4"/>
    </row>
    <row r="307" spans="8:14" x14ac:dyDescent="0.15">
      <c r="H307" s="4"/>
      <c r="I307" s="4"/>
      <c r="J307" s="4"/>
      <c r="K307" s="4"/>
      <c r="L307" s="4"/>
      <c r="M307" s="4"/>
      <c r="N307" s="4"/>
    </row>
    <row r="308" spans="8:14" x14ac:dyDescent="0.15">
      <c r="H308" s="4"/>
      <c r="I308" s="4"/>
      <c r="J308" s="4"/>
      <c r="K308" s="4"/>
      <c r="L308" s="4"/>
      <c r="M308" s="4"/>
      <c r="N308" s="4"/>
    </row>
    <row r="309" spans="8:14" x14ac:dyDescent="0.15">
      <c r="H309" s="4"/>
      <c r="I309" s="4"/>
      <c r="J309" s="4"/>
      <c r="K309" s="4"/>
      <c r="L309" s="4"/>
      <c r="M309" s="4"/>
      <c r="N309" s="4"/>
    </row>
    <row r="310" spans="8:14" x14ac:dyDescent="0.15">
      <c r="H310" s="4"/>
      <c r="I310" s="4"/>
      <c r="J310" s="4"/>
      <c r="K310" s="4"/>
      <c r="L310" s="4"/>
      <c r="M310" s="4"/>
      <c r="N310" s="4"/>
    </row>
    <row r="311" spans="8:14" x14ac:dyDescent="0.15">
      <c r="H311" s="4"/>
      <c r="I311" s="4"/>
      <c r="J311" s="4"/>
      <c r="K311" s="4"/>
      <c r="L311" s="4"/>
      <c r="M311" s="4"/>
      <c r="N311" s="4"/>
    </row>
    <row r="312" spans="8:14" x14ac:dyDescent="0.15">
      <c r="H312" s="4"/>
      <c r="I312" s="4"/>
      <c r="J312" s="4"/>
      <c r="K312" s="4"/>
      <c r="L312" s="4"/>
      <c r="M312" s="4"/>
      <c r="N312" s="4"/>
    </row>
    <row r="313" spans="8:14" x14ac:dyDescent="0.15">
      <c r="H313" s="4"/>
      <c r="I313" s="4"/>
      <c r="J313" s="4"/>
      <c r="K313" s="4"/>
      <c r="L313" s="4"/>
      <c r="M313" s="4"/>
      <c r="N313" s="4"/>
    </row>
    <row r="314" spans="8:14" x14ac:dyDescent="0.15">
      <c r="H314" s="4"/>
      <c r="I314" s="4"/>
      <c r="J314" s="4"/>
      <c r="K314" s="4"/>
      <c r="L314" s="4"/>
      <c r="M314" s="4"/>
      <c r="N314" s="4"/>
    </row>
    <row r="315" spans="8:14" x14ac:dyDescent="0.15">
      <c r="H315" s="4"/>
      <c r="I315" s="4"/>
      <c r="J315" s="4"/>
      <c r="K315" s="4"/>
      <c r="L315" s="4"/>
      <c r="M315" s="4"/>
      <c r="N315" s="4"/>
    </row>
    <row r="316" spans="8:14" x14ac:dyDescent="0.15">
      <c r="H316" s="4"/>
      <c r="I316" s="4"/>
      <c r="J316" s="4"/>
      <c r="K316" s="4"/>
      <c r="L316" s="4"/>
      <c r="M316" s="4"/>
      <c r="N316" s="4"/>
    </row>
    <row r="317" spans="8:14" x14ac:dyDescent="0.15">
      <c r="H317" s="4"/>
      <c r="I317" s="4"/>
      <c r="J317" s="4"/>
      <c r="K317" s="4"/>
      <c r="L317" s="4"/>
      <c r="M317" s="4"/>
      <c r="N317" s="4"/>
    </row>
    <row r="318" spans="8:14" x14ac:dyDescent="0.15">
      <c r="H318" s="4"/>
      <c r="I318" s="4"/>
      <c r="J318" s="4"/>
      <c r="K318" s="4"/>
      <c r="L318" s="4"/>
      <c r="M318" s="4"/>
      <c r="N318" s="4"/>
    </row>
    <row r="319" spans="8:14" x14ac:dyDescent="0.15">
      <c r="H319" s="4"/>
      <c r="I319" s="4"/>
      <c r="J319" s="4"/>
      <c r="K319" s="4"/>
      <c r="L319" s="4"/>
      <c r="M319" s="4"/>
      <c r="N319" s="4"/>
    </row>
    <row r="320" spans="8:14" x14ac:dyDescent="0.15">
      <c r="H320" s="4"/>
      <c r="I320" s="4"/>
      <c r="J320" s="4"/>
      <c r="K320" s="4"/>
      <c r="L320" s="4"/>
      <c r="M320" s="4"/>
      <c r="N320" s="4"/>
    </row>
    <row r="321" spans="8:14" x14ac:dyDescent="0.15">
      <c r="H321" s="4"/>
      <c r="I321" s="4"/>
      <c r="J321" s="4"/>
      <c r="K321" s="4"/>
      <c r="L321" s="4"/>
      <c r="M321" s="4"/>
      <c r="N321" s="4"/>
    </row>
    <row r="322" spans="8:14" x14ac:dyDescent="0.15">
      <c r="H322" s="4"/>
      <c r="I322" s="4"/>
      <c r="J322" s="4"/>
      <c r="K322" s="4"/>
      <c r="L322" s="4"/>
      <c r="M322" s="4"/>
      <c r="N322" s="4"/>
    </row>
    <row r="323" spans="8:14" x14ac:dyDescent="0.15">
      <c r="H323" s="4"/>
      <c r="I323" s="4"/>
      <c r="J323" s="4"/>
      <c r="K323" s="4"/>
      <c r="L323" s="4"/>
      <c r="M323" s="4"/>
      <c r="N323" s="4"/>
    </row>
    <row r="324" spans="8:14" x14ac:dyDescent="0.15">
      <c r="H324" s="4"/>
      <c r="I324" s="4"/>
      <c r="J324" s="4"/>
      <c r="K324" s="4"/>
      <c r="L324" s="4"/>
      <c r="M324" s="4"/>
      <c r="N324" s="4"/>
    </row>
    <row r="325" spans="8:14" x14ac:dyDescent="0.15">
      <c r="H325" s="4"/>
      <c r="I325" s="4"/>
      <c r="J325" s="4"/>
      <c r="K325" s="4"/>
      <c r="L325" s="4"/>
      <c r="M325" s="4"/>
      <c r="N325" s="4"/>
    </row>
    <row r="326" spans="8:14" x14ac:dyDescent="0.15">
      <c r="H326" s="4"/>
      <c r="I326" s="4"/>
      <c r="J326" s="4"/>
      <c r="K326" s="4"/>
      <c r="L326" s="4"/>
      <c r="M326" s="4"/>
      <c r="N326" s="4"/>
    </row>
    <row r="327" spans="8:14" x14ac:dyDescent="0.15">
      <c r="H327" s="4"/>
      <c r="I327" s="4"/>
      <c r="J327" s="4"/>
      <c r="K327" s="4"/>
      <c r="L327" s="4"/>
      <c r="M327" s="4"/>
      <c r="N327" s="4"/>
    </row>
    <row r="328" spans="8:14" x14ac:dyDescent="0.15">
      <c r="H328" s="4"/>
      <c r="I328" s="4"/>
      <c r="J328" s="4"/>
      <c r="K328" s="4"/>
      <c r="L328" s="4"/>
      <c r="M328" s="4"/>
      <c r="N328" s="4"/>
    </row>
    <row r="329" spans="8:14" x14ac:dyDescent="0.15">
      <c r="H329" s="4"/>
      <c r="I329" s="4"/>
      <c r="J329" s="4"/>
      <c r="K329" s="4"/>
      <c r="L329" s="4"/>
      <c r="M329" s="4"/>
      <c r="N329" s="4"/>
    </row>
    <row r="330" spans="8:14" x14ac:dyDescent="0.15">
      <c r="H330" s="4"/>
      <c r="I330" s="4"/>
      <c r="J330" s="4"/>
      <c r="K330" s="4"/>
      <c r="L330" s="4"/>
      <c r="M330" s="4"/>
      <c r="N330" s="4"/>
    </row>
    <row r="331" spans="8:14" x14ac:dyDescent="0.15">
      <c r="H331" s="4"/>
      <c r="I331" s="4"/>
      <c r="J331" s="4"/>
      <c r="K331" s="4"/>
      <c r="L331" s="4"/>
      <c r="M331" s="4"/>
      <c r="N331" s="4"/>
    </row>
    <row r="332" spans="8:14" x14ac:dyDescent="0.15">
      <c r="H332" s="4"/>
      <c r="I332" s="4"/>
      <c r="J332" s="4"/>
      <c r="K332" s="4"/>
      <c r="L332" s="4"/>
      <c r="M332" s="4"/>
      <c r="N332" s="4"/>
    </row>
    <row r="333" spans="8:14" x14ac:dyDescent="0.15">
      <c r="H333" s="4"/>
      <c r="I333" s="4"/>
      <c r="J333" s="4"/>
      <c r="K333" s="4"/>
      <c r="L333" s="4"/>
      <c r="M333" s="4"/>
      <c r="N333" s="4"/>
    </row>
    <row r="334" spans="8:14" x14ac:dyDescent="0.15">
      <c r="H334" s="4"/>
      <c r="I334" s="4"/>
      <c r="J334" s="4"/>
      <c r="K334" s="4"/>
      <c r="L334" s="4"/>
      <c r="M334" s="4"/>
      <c r="N334" s="4"/>
    </row>
    <row r="335" spans="8:14" x14ac:dyDescent="0.15">
      <c r="H335" s="4"/>
      <c r="I335" s="4"/>
      <c r="J335" s="4"/>
      <c r="K335" s="4"/>
      <c r="L335" s="4"/>
      <c r="M335" s="4"/>
      <c r="N335" s="4"/>
    </row>
    <row r="336" spans="8:14" x14ac:dyDescent="0.15">
      <c r="H336" s="4"/>
      <c r="I336" s="4"/>
      <c r="J336" s="4"/>
      <c r="K336" s="4"/>
      <c r="L336" s="4"/>
      <c r="M336" s="4"/>
      <c r="N336" s="4"/>
    </row>
    <row r="337" spans="7:14" x14ac:dyDescent="0.15">
      <c r="H337" s="4"/>
      <c r="I337" s="4"/>
      <c r="J337" s="4"/>
      <c r="K337" s="4"/>
      <c r="L337" s="4"/>
      <c r="M337" s="4"/>
      <c r="N337" s="4"/>
    </row>
    <row r="338" spans="7:14" x14ac:dyDescent="0.15">
      <c r="H338" s="4"/>
      <c r="I338" s="4"/>
      <c r="J338" s="4"/>
      <c r="K338" s="4"/>
      <c r="L338" s="4"/>
      <c r="M338" s="4"/>
      <c r="N338" s="4"/>
    </row>
    <row r="339" spans="7:14" x14ac:dyDescent="0.15">
      <c r="H339" s="4"/>
      <c r="I339" s="4"/>
      <c r="J339" s="4"/>
      <c r="K339" s="4"/>
      <c r="L339" s="4"/>
      <c r="M339" s="4"/>
      <c r="N339" s="4"/>
    </row>
    <row r="340" spans="7:14" x14ac:dyDescent="0.15">
      <c r="H340" s="4"/>
      <c r="I340" s="4"/>
      <c r="J340" s="4"/>
      <c r="K340" s="4"/>
      <c r="L340" s="4"/>
      <c r="M340" s="4"/>
      <c r="N340" s="4"/>
    </row>
    <row r="341" spans="7:14" x14ac:dyDescent="0.15">
      <c r="G341" s="5"/>
      <c r="H341" s="4"/>
      <c r="I341" s="4"/>
      <c r="J341" s="4"/>
      <c r="K341" s="4"/>
      <c r="L341" s="4"/>
      <c r="M341" s="4"/>
      <c r="N341" s="4"/>
    </row>
    <row r="342" spans="7:14" x14ac:dyDescent="0.15">
      <c r="G342" s="5"/>
      <c r="H342" s="4"/>
      <c r="I342" s="4"/>
      <c r="J342" s="4"/>
      <c r="K342" s="4"/>
      <c r="L342" s="4"/>
      <c r="M342" s="4"/>
      <c r="N342" s="4"/>
    </row>
    <row r="343" spans="7:14" x14ac:dyDescent="0.15">
      <c r="G343" s="5"/>
      <c r="H343" s="4"/>
      <c r="I343" s="4"/>
      <c r="J343" s="4"/>
      <c r="K343" s="4"/>
      <c r="L343" s="4"/>
      <c r="M343" s="4"/>
      <c r="N343" s="4"/>
    </row>
    <row r="344" spans="7:14" x14ac:dyDescent="0.15">
      <c r="G344" s="5"/>
      <c r="H344" s="4"/>
      <c r="I344" s="4"/>
      <c r="J344" s="4"/>
      <c r="K344" s="4"/>
      <c r="L344" s="4"/>
      <c r="M344" s="4"/>
      <c r="N344" s="4"/>
    </row>
    <row r="345" spans="7:14" x14ac:dyDescent="0.15">
      <c r="G345" s="5"/>
      <c r="H345" s="4"/>
      <c r="I345" s="4"/>
      <c r="J345" s="4"/>
      <c r="K345" s="4"/>
      <c r="L345" s="4"/>
      <c r="M345" s="4"/>
      <c r="N345" s="4"/>
    </row>
    <row r="346" spans="7:14" x14ac:dyDescent="0.15">
      <c r="G346" s="5"/>
      <c r="H346" s="4"/>
      <c r="I346" s="4"/>
      <c r="J346" s="4"/>
      <c r="K346" s="4"/>
      <c r="L346" s="4"/>
      <c r="M346" s="4"/>
      <c r="N346" s="4"/>
    </row>
    <row r="347" spans="7:14" x14ac:dyDescent="0.15">
      <c r="G347" s="5"/>
      <c r="H347" s="4"/>
      <c r="I347" s="4"/>
      <c r="J347" s="4"/>
      <c r="K347" s="4"/>
      <c r="L347" s="4"/>
      <c r="M347" s="4"/>
      <c r="N347" s="4"/>
    </row>
    <row r="348" spans="7:14" x14ac:dyDescent="0.15">
      <c r="G348" s="5"/>
      <c r="H348" s="4"/>
      <c r="I348" s="4"/>
      <c r="J348" s="4"/>
      <c r="K348" s="4"/>
      <c r="L348" s="4"/>
      <c r="M348" s="4"/>
      <c r="N348" s="4"/>
    </row>
    <row r="349" spans="7:14" x14ac:dyDescent="0.15">
      <c r="G349" s="5"/>
      <c r="H349" s="4"/>
      <c r="I349" s="4"/>
      <c r="J349" s="4"/>
      <c r="K349" s="4"/>
      <c r="L349" s="4"/>
      <c r="M349" s="4"/>
      <c r="N349" s="4"/>
    </row>
    <row r="350" spans="7:14" x14ac:dyDescent="0.15">
      <c r="G350" s="5"/>
      <c r="H350" s="4"/>
      <c r="I350" s="4"/>
      <c r="J350" s="4"/>
      <c r="K350" s="4"/>
      <c r="L350" s="4"/>
      <c r="M350" s="4"/>
      <c r="N350" s="4"/>
    </row>
    <row r="351" spans="7:14" x14ac:dyDescent="0.15">
      <c r="G351" s="5"/>
      <c r="H351" s="4"/>
      <c r="I351" s="4"/>
      <c r="J351" s="4"/>
      <c r="K351" s="4"/>
      <c r="L351" s="4"/>
      <c r="M351" s="4"/>
      <c r="N351" s="4"/>
    </row>
    <row r="352" spans="7:14" x14ac:dyDescent="0.15">
      <c r="G352" s="5"/>
      <c r="H352" s="4"/>
      <c r="I352" s="4"/>
      <c r="J352" s="4"/>
      <c r="K352" s="4"/>
      <c r="L352" s="4"/>
      <c r="M352" s="4"/>
      <c r="N352" s="4"/>
    </row>
    <row r="353" spans="7:14" x14ac:dyDescent="0.15">
      <c r="G353" s="5"/>
      <c r="H353" s="4"/>
      <c r="I353" s="4"/>
      <c r="J353" s="4"/>
      <c r="K353" s="4"/>
      <c r="L353" s="4"/>
      <c r="M353" s="4"/>
      <c r="N353" s="4"/>
    </row>
    <row r="354" spans="7:14" x14ac:dyDescent="0.15">
      <c r="G354" s="5"/>
      <c r="H354" s="4"/>
      <c r="I354" s="4"/>
      <c r="J354" s="4"/>
      <c r="K354" s="4"/>
      <c r="L354" s="4"/>
      <c r="M354" s="4"/>
      <c r="N354" s="4"/>
    </row>
    <row r="355" spans="7:14" x14ac:dyDescent="0.15">
      <c r="G355" s="5"/>
      <c r="H355" s="4"/>
      <c r="I355" s="4"/>
      <c r="J355" s="4"/>
      <c r="K355" s="4"/>
      <c r="L355" s="4"/>
      <c r="M355" s="4"/>
      <c r="N355" s="4"/>
    </row>
    <row r="356" spans="7:14" x14ac:dyDescent="0.15">
      <c r="G356" s="5"/>
      <c r="H356" s="4"/>
      <c r="I356" s="4"/>
      <c r="J356" s="4"/>
      <c r="K356" s="4"/>
      <c r="L356" s="4"/>
      <c r="M356" s="4"/>
      <c r="N356" s="4"/>
    </row>
    <row r="357" spans="7:14" x14ac:dyDescent="0.15">
      <c r="G357" s="5"/>
      <c r="H357" s="4"/>
      <c r="I357" s="4"/>
      <c r="J357" s="4"/>
      <c r="K357" s="4"/>
      <c r="L357" s="4"/>
      <c r="M357" s="4"/>
      <c r="N357" s="4"/>
    </row>
    <row r="358" spans="7:14" x14ac:dyDescent="0.15">
      <c r="G358" s="5"/>
      <c r="H358" s="4"/>
      <c r="I358" s="4"/>
      <c r="J358" s="4"/>
      <c r="K358" s="4"/>
      <c r="L358" s="4"/>
      <c r="M358" s="4"/>
      <c r="N358" s="4"/>
    </row>
    <row r="359" spans="7:14" x14ac:dyDescent="0.15">
      <c r="G359" s="5"/>
      <c r="H359" s="4"/>
      <c r="I359" s="4"/>
      <c r="J359" s="4"/>
      <c r="K359" s="4"/>
      <c r="L359" s="4"/>
      <c r="M359" s="4"/>
      <c r="N359" s="4"/>
    </row>
    <row r="360" spans="7:14" x14ac:dyDescent="0.15">
      <c r="G360" s="5"/>
      <c r="H360" s="4"/>
      <c r="I360" s="4"/>
      <c r="J360" s="4"/>
      <c r="K360" s="4"/>
      <c r="L360" s="4"/>
      <c r="M360" s="4"/>
      <c r="N360" s="4"/>
    </row>
    <row r="361" spans="7:14" x14ac:dyDescent="0.15">
      <c r="G361" s="5"/>
      <c r="H361" s="4"/>
      <c r="I361" s="4"/>
      <c r="J361" s="4"/>
      <c r="K361" s="4"/>
      <c r="L361" s="4"/>
      <c r="M361" s="4"/>
      <c r="N361" s="4"/>
    </row>
    <row r="362" spans="7:14" x14ac:dyDescent="0.15">
      <c r="G362" s="5"/>
      <c r="H362" s="4"/>
      <c r="I362" s="4"/>
      <c r="J362" s="4"/>
      <c r="K362" s="4"/>
      <c r="L362" s="4"/>
      <c r="M362" s="4"/>
      <c r="N362" s="4"/>
    </row>
    <row r="363" spans="7:14" x14ac:dyDescent="0.15">
      <c r="G363" s="5"/>
      <c r="H363" s="4"/>
      <c r="I363" s="4"/>
      <c r="J363" s="4"/>
      <c r="K363" s="4"/>
      <c r="L363" s="4"/>
      <c r="M363" s="4"/>
      <c r="N363" s="4"/>
    </row>
    <row r="364" spans="7:14" x14ac:dyDescent="0.15">
      <c r="G364" s="5"/>
      <c r="H364" s="4"/>
      <c r="I364" s="4"/>
      <c r="J364" s="4"/>
      <c r="K364" s="4"/>
      <c r="L364" s="4"/>
      <c r="M364" s="4"/>
      <c r="N364" s="4"/>
    </row>
    <row r="365" spans="7:14" x14ac:dyDescent="0.15">
      <c r="G365" s="5"/>
      <c r="H365" s="4"/>
      <c r="I365" s="4"/>
      <c r="J365" s="4"/>
      <c r="K365" s="4"/>
      <c r="L365" s="4"/>
      <c r="M365" s="4"/>
      <c r="N365" s="4"/>
    </row>
    <row r="366" spans="7:14" x14ac:dyDescent="0.15">
      <c r="G366" s="5"/>
      <c r="H366" s="4"/>
      <c r="I366" s="4"/>
      <c r="J366" s="4"/>
      <c r="K366" s="4"/>
      <c r="L366" s="4"/>
      <c r="M366" s="4"/>
      <c r="N366" s="4"/>
    </row>
    <row r="367" spans="7:14" x14ac:dyDescent="0.15">
      <c r="G367" s="36"/>
      <c r="H367" s="4"/>
      <c r="I367" s="4"/>
      <c r="J367" s="4"/>
      <c r="K367" s="4"/>
      <c r="L367" s="4"/>
      <c r="M367" s="4"/>
      <c r="N367" s="4"/>
    </row>
    <row r="368" spans="7:14" x14ac:dyDescent="0.15">
      <c r="G368" s="36"/>
      <c r="H368" s="4"/>
      <c r="I368" s="4"/>
      <c r="J368" s="4"/>
      <c r="K368" s="4"/>
      <c r="L368" s="4"/>
      <c r="M368" s="4"/>
      <c r="N368" s="4"/>
    </row>
    <row r="369" spans="7:14" x14ac:dyDescent="0.15">
      <c r="G369" s="36"/>
      <c r="H369" s="4"/>
      <c r="I369" s="4"/>
      <c r="J369" s="4"/>
      <c r="K369" s="4"/>
      <c r="L369" s="4"/>
      <c r="M369" s="4"/>
      <c r="N369" s="4"/>
    </row>
    <row r="370" spans="7:14" x14ac:dyDescent="0.15">
      <c r="G370" s="36"/>
      <c r="H370" s="4"/>
      <c r="I370" s="4"/>
      <c r="J370" s="4"/>
      <c r="K370" s="4"/>
      <c r="L370" s="4"/>
      <c r="M370" s="4"/>
      <c r="N370" s="4"/>
    </row>
    <row r="371" spans="7:14" x14ac:dyDescent="0.15">
      <c r="H371" s="4"/>
      <c r="I371" s="4"/>
      <c r="J371" s="4"/>
      <c r="K371" s="4"/>
      <c r="L371" s="4"/>
      <c r="M371" s="4"/>
      <c r="N371" s="4"/>
    </row>
    <row r="372" spans="7:14" x14ac:dyDescent="0.15">
      <c r="H372" s="4"/>
      <c r="I372" s="4"/>
      <c r="J372" s="4"/>
      <c r="K372" s="4"/>
      <c r="L372" s="4"/>
      <c r="M372" s="4"/>
      <c r="N372" s="4"/>
    </row>
    <row r="373" spans="7:14" x14ac:dyDescent="0.15">
      <c r="H373" s="4"/>
      <c r="I373" s="4"/>
      <c r="J373" s="4"/>
      <c r="K373" s="4"/>
      <c r="L373" s="4"/>
      <c r="M373" s="4"/>
      <c r="N373" s="4"/>
    </row>
    <row r="374" spans="7:14" x14ac:dyDescent="0.15">
      <c r="H374" s="4"/>
      <c r="I374" s="4"/>
      <c r="J374" s="4"/>
      <c r="K374" s="4"/>
      <c r="L374" s="4"/>
      <c r="M374" s="4"/>
      <c r="N374" s="4"/>
    </row>
    <row r="375" spans="7:14" x14ac:dyDescent="0.15">
      <c r="H375" s="4"/>
      <c r="I375" s="4"/>
      <c r="J375" s="4"/>
      <c r="K375" s="4"/>
      <c r="L375" s="4"/>
      <c r="M375" s="4"/>
      <c r="N375" s="4"/>
    </row>
    <row r="376" spans="7:14" x14ac:dyDescent="0.15">
      <c r="H376" s="4"/>
      <c r="I376" s="4"/>
      <c r="J376" s="4"/>
      <c r="K376" s="4"/>
      <c r="L376" s="4"/>
      <c r="M376" s="4"/>
      <c r="N376" s="4"/>
    </row>
    <row r="377" spans="7:14" x14ac:dyDescent="0.15">
      <c r="H377" s="4"/>
      <c r="I377" s="4"/>
      <c r="J377" s="4"/>
      <c r="K377" s="4"/>
      <c r="L377" s="4"/>
      <c r="M377" s="4"/>
      <c r="N377" s="4"/>
    </row>
    <row r="378" spans="7:14" x14ac:dyDescent="0.15">
      <c r="H378" s="4"/>
      <c r="I378" s="4"/>
      <c r="J378" s="4"/>
      <c r="K378" s="4"/>
      <c r="L378" s="4"/>
      <c r="M378" s="4"/>
      <c r="N378" s="4"/>
    </row>
    <row r="379" spans="7:14" x14ac:dyDescent="0.15">
      <c r="H379" s="4"/>
      <c r="I379" s="4"/>
      <c r="J379" s="4"/>
      <c r="K379" s="4"/>
      <c r="L379" s="4"/>
      <c r="M379" s="4"/>
      <c r="N379" s="4"/>
    </row>
    <row r="380" spans="7:14" x14ac:dyDescent="0.15">
      <c r="H380" s="4"/>
      <c r="I380" s="4"/>
      <c r="J380" s="4"/>
      <c r="K380" s="4"/>
      <c r="L380" s="4"/>
      <c r="M380" s="4"/>
      <c r="N380" s="4"/>
    </row>
    <row r="381" spans="7:14" x14ac:dyDescent="0.15">
      <c r="H381" s="4"/>
      <c r="I381" s="4"/>
      <c r="J381" s="4"/>
      <c r="K381" s="4"/>
      <c r="L381" s="4"/>
      <c r="M381" s="4"/>
      <c r="N381" s="4"/>
    </row>
    <row r="382" spans="7:14" x14ac:dyDescent="0.15">
      <c r="H382" s="4"/>
      <c r="I382" s="4"/>
      <c r="J382" s="4"/>
      <c r="K382" s="4"/>
      <c r="L382" s="4"/>
      <c r="M382" s="4"/>
      <c r="N382" s="4"/>
    </row>
    <row r="383" spans="7:14" x14ac:dyDescent="0.15">
      <c r="H383" s="4"/>
      <c r="I383" s="4"/>
      <c r="J383" s="4"/>
      <c r="K383" s="4"/>
      <c r="L383" s="4"/>
      <c r="M383" s="4"/>
      <c r="N383" s="4"/>
    </row>
    <row r="384" spans="7:14" x14ac:dyDescent="0.15">
      <c r="H384" s="4"/>
      <c r="I384" s="4"/>
      <c r="J384" s="4"/>
      <c r="K384" s="4"/>
      <c r="L384" s="4"/>
      <c r="M384" s="4"/>
      <c r="N384" s="4"/>
    </row>
    <row r="385" spans="7:14" x14ac:dyDescent="0.15">
      <c r="H385" s="4"/>
      <c r="I385" s="4"/>
      <c r="J385" s="4"/>
      <c r="K385" s="4"/>
      <c r="L385" s="4"/>
      <c r="M385" s="4"/>
      <c r="N385" s="4"/>
    </row>
    <row r="386" spans="7:14" x14ac:dyDescent="0.15">
      <c r="H386" s="4"/>
      <c r="I386" s="4"/>
      <c r="J386" s="4"/>
      <c r="K386" s="4"/>
      <c r="L386" s="4"/>
      <c r="M386" s="4"/>
      <c r="N386" s="4"/>
    </row>
    <row r="387" spans="7:14" x14ac:dyDescent="0.15">
      <c r="H387" s="4"/>
      <c r="I387" s="4"/>
      <c r="J387" s="4"/>
      <c r="K387" s="4"/>
      <c r="L387" s="4"/>
      <c r="M387" s="4"/>
      <c r="N387" s="4"/>
    </row>
    <row r="388" spans="7:14" x14ac:dyDescent="0.15">
      <c r="G388" s="36">
        <v>4</v>
      </c>
      <c r="H388" s="4"/>
      <c r="I388" s="4"/>
      <c r="J388" s="4"/>
      <c r="K388" s="4"/>
      <c r="L388" s="4"/>
      <c r="M388" s="4"/>
      <c r="N388" s="4"/>
    </row>
    <row r="389" spans="7:14" x14ac:dyDescent="0.15">
      <c r="G389" s="36">
        <v>4</v>
      </c>
      <c r="H389" s="4"/>
      <c r="I389" s="4"/>
      <c r="J389" s="4"/>
      <c r="K389" s="4"/>
      <c r="L389" s="4"/>
      <c r="M389" s="4"/>
      <c r="N389" s="4"/>
    </row>
    <row r="390" spans="7:14" x14ac:dyDescent="0.15">
      <c r="G390">
        <v>2</v>
      </c>
      <c r="H390" s="4"/>
      <c r="I390" s="4"/>
      <c r="J390" s="4"/>
      <c r="K390" s="4"/>
      <c r="L390" s="4"/>
      <c r="M390" s="4"/>
      <c r="N390" s="4"/>
    </row>
    <row r="391" spans="7:14" x14ac:dyDescent="0.15">
      <c r="G391">
        <v>2</v>
      </c>
      <c r="H391" s="4"/>
      <c r="I391" s="4"/>
      <c r="J391" s="4"/>
      <c r="K391" s="4"/>
      <c r="L391" s="4"/>
      <c r="M391" s="4"/>
      <c r="N391" s="4"/>
    </row>
    <row r="392" spans="7:14" x14ac:dyDescent="0.15">
      <c r="G392">
        <v>2</v>
      </c>
      <c r="H392" s="4"/>
      <c r="I392" s="4"/>
      <c r="J392" s="4"/>
      <c r="K392" s="4"/>
      <c r="L392" s="4"/>
      <c r="M392" s="4"/>
      <c r="N392" s="4"/>
    </row>
    <row r="393" spans="7:14" x14ac:dyDescent="0.15">
      <c r="G393">
        <v>2</v>
      </c>
      <c r="H393" s="4"/>
      <c r="I393" s="4"/>
      <c r="J393" s="4"/>
      <c r="K393" s="4"/>
      <c r="L393" s="4"/>
      <c r="M393" s="4"/>
      <c r="N393" s="4"/>
    </row>
    <row r="394" spans="7:14" x14ac:dyDescent="0.15">
      <c r="G394">
        <v>2</v>
      </c>
      <c r="H394" s="4"/>
      <c r="I394" s="4"/>
      <c r="J394" s="4"/>
      <c r="K394" s="4"/>
      <c r="L394" s="4"/>
      <c r="M394" s="4"/>
      <c r="N394" s="4"/>
    </row>
    <row r="395" spans="7:14" x14ac:dyDescent="0.15">
      <c r="G395">
        <v>2</v>
      </c>
      <c r="H395" s="4"/>
      <c r="I395" s="4"/>
      <c r="J395" s="4"/>
      <c r="K395" s="4"/>
      <c r="L395" s="4"/>
      <c r="M395" s="4"/>
      <c r="N395" s="4"/>
    </row>
    <row r="396" spans="7:14" x14ac:dyDescent="0.15">
      <c r="G396">
        <v>2</v>
      </c>
      <c r="H396" s="4"/>
      <c r="I396" s="4"/>
      <c r="J396" s="4"/>
      <c r="K396" s="4"/>
      <c r="L396" s="4"/>
      <c r="M396" s="4"/>
      <c r="N396" s="4"/>
    </row>
    <row r="397" spans="7:14" x14ac:dyDescent="0.15">
      <c r="G397">
        <v>2</v>
      </c>
      <c r="H397" s="4"/>
      <c r="I397" s="4"/>
      <c r="J397" s="4"/>
      <c r="K397" s="4"/>
      <c r="L397" s="4"/>
      <c r="M397" s="4"/>
      <c r="N397" s="4"/>
    </row>
    <row r="398" spans="7:14" x14ac:dyDescent="0.15">
      <c r="G398" s="36">
        <v>1</v>
      </c>
      <c r="H398" s="4"/>
      <c r="I398" s="4"/>
      <c r="J398" s="4"/>
      <c r="K398" s="4"/>
      <c r="L398" s="4"/>
      <c r="M398" s="4"/>
      <c r="N398" s="4"/>
    </row>
    <row r="399" spans="7:14" x14ac:dyDescent="0.15">
      <c r="G399" s="36">
        <v>1</v>
      </c>
      <c r="H399" s="4"/>
      <c r="I399" s="4"/>
      <c r="J399" s="4"/>
      <c r="K399" s="4"/>
      <c r="L399" s="4"/>
      <c r="M399" s="4"/>
      <c r="N399" s="4"/>
    </row>
    <row r="400" spans="7:14" x14ac:dyDescent="0.15">
      <c r="G400" s="36">
        <v>1</v>
      </c>
      <c r="H400" s="4"/>
      <c r="I400" s="4"/>
      <c r="J400" s="4"/>
      <c r="K400" s="4"/>
      <c r="L400" s="4"/>
      <c r="M400" s="4"/>
      <c r="N400" s="4"/>
    </row>
    <row r="401" spans="7:14" x14ac:dyDescent="0.15">
      <c r="G401" s="36">
        <v>1</v>
      </c>
      <c r="H401" s="4"/>
      <c r="I401" s="4"/>
      <c r="J401" s="4"/>
      <c r="K401" s="4"/>
      <c r="L401" s="4"/>
      <c r="M401" s="4"/>
      <c r="N401" s="4"/>
    </row>
    <row r="402" spans="7:14" x14ac:dyDescent="0.15">
      <c r="G402" s="36">
        <v>1</v>
      </c>
      <c r="H402" s="4"/>
      <c r="I402" s="4"/>
      <c r="J402" s="4"/>
      <c r="K402" s="4"/>
      <c r="L402" s="4"/>
      <c r="M402" s="4"/>
      <c r="N402" s="4"/>
    </row>
    <row r="403" spans="7:14" x14ac:dyDescent="0.15">
      <c r="G403" s="36">
        <v>1</v>
      </c>
      <c r="H403" s="4"/>
      <c r="I403" s="4"/>
      <c r="J403" s="4"/>
      <c r="K403" s="4"/>
      <c r="L403" s="4"/>
      <c r="M403" s="4"/>
      <c r="N403" s="4"/>
    </row>
    <row r="404" spans="7:14" x14ac:dyDescent="0.15">
      <c r="G404" s="5">
        <v>5</v>
      </c>
      <c r="H404" s="4"/>
      <c r="I404" s="4"/>
      <c r="J404" s="4"/>
      <c r="K404" s="4"/>
      <c r="L404" s="4"/>
      <c r="M404" s="4"/>
      <c r="N404" s="4"/>
    </row>
    <row r="405" spans="7:14" x14ac:dyDescent="0.15">
      <c r="G405" s="5">
        <v>5</v>
      </c>
      <c r="H405" s="4"/>
      <c r="I405" s="4"/>
      <c r="J405" s="4"/>
      <c r="K405" s="4"/>
      <c r="L405" s="4"/>
      <c r="M405" s="4"/>
      <c r="N405" s="4"/>
    </row>
    <row r="406" spans="7:14" x14ac:dyDescent="0.15">
      <c r="G406" s="5">
        <v>5</v>
      </c>
      <c r="H406" s="4"/>
      <c r="I406" s="4"/>
      <c r="J406" s="4"/>
      <c r="K406" s="4"/>
      <c r="L406" s="4"/>
      <c r="M406" s="4"/>
      <c r="N406" s="4"/>
    </row>
    <row r="407" spans="7:14" x14ac:dyDescent="0.15">
      <c r="G407" s="58">
        <v>3</v>
      </c>
      <c r="H407" s="4"/>
      <c r="I407" s="4"/>
      <c r="J407" s="4"/>
      <c r="K407" s="4"/>
      <c r="L407" s="4"/>
      <c r="M407" s="4"/>
      <c r="N407" s="4"/>
    </row>
    <row r="408" spans="7:14" x14ac:dyDescent="0.15">
      <c r="G408" s="58">
        <v>3</v>
      </c>
      <c r="H408" s="4"/>
      <c r="I408" s="4"/>
      <c r="J408" s="4"/>
      <c r="K408" s="4"/>
      <c r="L408" s="4"/>
      <c r="M408" s="4"/>
      <c r="N408" s="4"/>
    </row>
    <row r="409" spans="7:14" x14ac:dyDescent="0.15">
      <c r="H409" s="4"/>
      <c r="I409" s="4"/>
      <c r="J409" s="4"/>
      <c r="K409" s="4"/>
      <c r="L409" s="4"/>
      <c r="M409" s="4"/>
      <c r="N409" s="4"/>
    </row>
    <row r="410" spans="7:14" x14ac:dyDescent="0.15">
      <c r="H410" s="4"/>
      <c r="I410" s="4"/>
      <c r="J410" s="4"/>
      <c r="K410" s="4"/>
      <c r="L410" s="4"/>
      <c r="M410" s="4"/>
      <c r="N410" s="4"/>
    </row>
    <row r="411" spans="7:14" x14ac:dyDescent="0.15">
      <c r="H411" s="4"/>
      <c r="I411" s="4"/>
      <c r="J411" s="4"/>
      <c r="K411" s="4"/>
      <c r="L411" s="4"/>
      <c r="M411" s="4"/>
      <c r="N411" s="4"/>
    </row>
    <row r="412" spans="7:14" x14ac:dyDescent="0.15">
      <c r="H412" s="4"/>
      <c r="I412" s="4"/>
      <c r="J412" s="4"/>
      <c r="K412" s="4"/>
      <c r="L412" s="4"/>
      <c r="M412" s="4"/>
      <c r="N412" s="4"/>
    </row>
    <row r="413" spans="7:14" x14ac:dyDescent="0.15">
      <c r="H413" s="4"/>
      <c r="I413" s="4"/>
      <c r="J413" s="4"/>
      <c r="K413" s="4"/>
      <c r="L413" s="4"/>
      <c r="M413" s="4"/>
      <c r="N413" s="4"/>
    </row>
    <row r="414" spans="7:14" x14ac:dyDescent="0.15">
      <c r="H414" s="4"/>
      <c r="I414" s="4"/>
      <c r="J414" s="4"/>
      <c r="K414" s="4"/>
      <c r="L414" s="4"/>
      <c r="M414" s="4"/>
      <c r="N414" s="4"/>
    </row>
    <row r="415" spans="7:14" x14ac:dyDescent="0.15">
      <c r="H415" s="4"/>
      <c r="I415" s="4"/>
      <c r="J415" s="4"/>
      <c r="K415" s="4"/>
      <c r="L415" s="4"/>
      <c r="M415" s="4"/>
      <c r="N415" s="4"/>
    </row>
    <row r="416" spans="7:14" x14ac:dyDescent="0.15">
      <c r="H416" s="4"/>
      <c r="I416" s="4"/>
      <c r="J416" s="4"/>
      <c r="K416" s="4"/>
      <c r="L416" s="4"/>
      <c r="M416" s="4"/>
      <c r="N416" s="4"/>
    </row>
    <row r="417" spans="8:14" x14ac:dyDescent="0.15">
      <c r="H417" s="4"/>
      <c r="I417" s="4"/>
      <c r="J417" s="4"/>
      <c r="K417" s="4"/>
      <c r="L417" s="4"/>
      <c r="M417" s="4"/>
      <c r="N417" s="4"/>
    </row>
    <row r="418" spans="8:14" x14ac:dyDescent="0.15">
      <c r="H418" s="4"/>
      <c r="I418" s="4"/>
      <c r="J418" s="4"/>
      <c r="K418" s="4"/>
      <c r="L418" s="4"/>
      <c r="M418" s="4"/>
      <c r="N418" s="4"/>
    </row>
    <row r="419" spans="8:14" x14ac:dyDescent="0.15">
      <c r="H419" s="4"/>
      <c r="I419" s="4"/>
      <c r="J419" s="4"/>
      <c r="K419" s="4"/>
      <c r="L419" s="4"/>
      <c r="M419" s="4"/>
      <c r="N419" s="4"/>
    </row>
    <row r="420" spans="8:14" x14ac:dyDescent="0.15">
      <c r="H420" s="4"/>
      <c r="I420" s="4"/>
      <c r="J420" s="4"/>
      <c r="K420" s="4"/>
      <c r="L420" s="4"/>
      <c r="M420" s="4"/>
      <c r="N420" s="4"/>
    </row>
    <row r="421" spans="8:14" x14ac:dyDescent="0.15">
      <c r="H421" s="4"/>
      <c r="I421" s="4"/>
      <c r="J421" s="4"/>
      <c r="K421" s="4"/>
      <c r="L421" s="4"/>
      <c r="M421" s="4"/>
      <c r="N421" s="4"/>
    </row>
    <row r="422" spans="8:14" x14ac:dyDescent="0.15">
      <c r="H422" s="4"/>
      <c r="I422" s="4"/>
      <c r="J422" s="4"/>
      <c r="K422" s="4"/>
      <c r="L422" s="4"/>
      <c r="M422" s="4"/>
      <c r="N422" s="4"/>
    </row>
    <row r="423" spans="8:14" x14ac:dyDescent="0.15">
      <c r="H423" s="4"/>
      <c r="I423" s="4"/>
      <c r="J423" s="4"/>
      <c r="K423" s="4"/>
      <c r="L423" s="4"/>
      <c r="M423" s="4"/>
      <c r="N423" s="4"/>
    </row>
    <row r="424" spans="8:14" x14ac:dyDescent="0.15">
      <c r="H424" s="4"/>
      <c r="I424" s="4"/>
      <c r="J424" s="4"/>
      <c r="K424" s="4"/>
      <c r="L424" s="4"/>
      <c r="M424" s="4"/>
      <c r="N424" s="4"/>
    </row>
    <row r="425" spans="8:14" x14ac:dyDescent="0.15">
      <c r="H425" s="4"/>
      <c r="I425" s="4"/>
      <c r="J425" s="4"/>
      <c r="K425" s="4"/>
      <c r="L425" s="4"/>
      <c r="M425" s="4"/>
      <c r="N425" s="4"/>
    </row>
    <row r="426" spans="8:14" x14ac:dyDescent="0.15">
      <c r="H426" s="4"/>
      <c r="I426" s="4"/>
      <c r="J426" s="4"/>
      <c r="K426" s="4"/>
      <c r="L426" s="4"/>
      <c r="M426" s="4"/>
      <c r="N426" s="4"/>
    </row>
    <row r="427" spans="8:14" x14ac:dyDescent="0.15">
      <c r="H427" s="4"/>
      <c r="I427" s="4"/>
      <c r="J427" s="4"/>
      <c r="K427" s="4"/>
      <c r="L427" s="4"/>
      <c r="M427" s="4"/>
      <c r="N427" s="4"/>
    </row>
    <row r="428" spans="8:14" x14ac:dyDescent="0.15">
      <c r="H428" s="4"/>
      <c r="I428" s="4"/>
      <c r="J428" s="4"/>
      <c r="K428" s="4"/>
      <c r="L428" s="4"/>
      <c r="M428" s="4"/>
      <c r="N428" s="4"/>
    </row>
    <row r="429" spans="8:14" x14ac:dyDescent="0.15">
      <c r="H429" s="4"/>
      <c r="I429" s="4"/>
      <c r="J429" s="4"/>
      <c r="K429" s="4"/>
      <c r="L429" s="4"/>
      <c r="M429" s="4"/>
      <c r="N429" s="4"/>
    </row>
    <row r="430" spans="8:14" x14ac:dyDescent="0.15">
      <c r="H430" s="4"/>
      <c r="I430" s="4"/>
      <c r="J430" s="4"/>
      <c r="K430" s="4"/>
      <c r="L430" s="4"/>
      <c r="M430" s="4"/>
      <c r="N430" s="4"/>
    </row>
    <row r="431" spans="8:14" x14ac:dyDescent="0.15">
      <c r="H431" s="4"/>
      <c r="I431" s="4"/>
      <c r="J431" s="4"/>
      <c r="K431" s="4"/>
      <c r="L431" s="4"/>
      <c r="M431" s="4"/>
      <c r="N431" s="4"/>
    </row>
    <row r="432" spans="8:14" x14ac:dyDescent="0.15">
      <c r="H432" s="4"/>
      <c r="I432" s="4"/>
      <c r="J432" s="4"/>
      <c r="K432" s="4"/>
      <c r="L432" s="4"/>
      <c r="M432" s="4"/>
      <c r="N432" s="4"/>
    </row>
    <row r="433" spans="8:14" x14ac:dyDescent="0.15">
      <c r="H433" s="4"/>
      <c r="I433" s="4"/>
      <c r="J433" s="4"/>
      <c r="K433" s="4"/>
      <c r="L433" s="4"/>
      <c r="M433" s="4"/>
      <c r="N433" s="4"/>
    </row>
    <row r="434" spans="8:14" x14ac:dyDescent="0.15">
      <c r="H434" s="4"/>
      <c r="I434" s="4"/>
      <c r="J434" s="4"/>
      <c r="K434" s="4"/>
      <c r="L434" s="4"/>
      <c r="M434" s="4"/>
      <c r="N434" s="4"/>
    </row>
    <row r="435" spans="8:14" x14ac:dyDescent="0.15">
      <c r="H435" s="4"/>
      <c r="I435" s="4"/>
      <c r="J435" s="4"/>
      <c r="K435" s="4"/>
      <c r="L435" s="4"/>
      <c r="M435" s="4"/>
      <c r="N435" s="4"/>
    </row>
    <row r="436" spans="8:14" x14ac:dyDescent="0.15">
      <c r="H436" s="4"/>
      <c r="I436" s="4"/>
      <c r="J436" s="4"/>
      <c r="K436" s="4"/>
      <c r="L436" s="4"/>
      <c r="M436" s="4"/>
      <c r="N436" s="4"/>
    </row>
    <row r="437" spans="8:14" x14ac:dyDescent="0.15">
      <c r="H437" s="4"/>
      <c r="I437" s="4"/>
      <c r="J437" s="4"/>
      <c r="K437" s="4"/>
      <c r="L437" s="4"/>
      <c r="M437" s="4"/>
      <c r="N437" s="4"/>
    </row>
    <row r="438" spans="8:14" x14ac:dyDescent="0.15">
      <c r="H438" s="4"/>
      <c r="I438" s="4"/>
      <c r="J438" s="4"/>
      <c r="K438" s="4"/>
      <c r="L438" s="4"/>
      <c r="M438" s="4"/>
      <c r="N438" s="4"/>
    </row>
    <row r="439" spans="8:14" x14ac:dyDescent="0.15">
      <c r="H439" s="4"/>
      <c r="I439" s="4"/>
      <c r="J439" s="4"/>
      <c r="K439" s="4"/>
      <c r="L439" s="4"/>
      <c r="M439" s="4"/>
      <c r="N439" s="4"/>
    </row>
    <row r="440" spans="8:14" x14ac:dyDescent="0.15">
      <c r="H440" s="4"/>
      <c r="I440" s="4"/>
      <c r="J440" s="4"/>
      <c r="K440" s="4"/>
      <c r="L440" s="4"/>
      <c r="M440" s="4"/>
      <c r="N440" s="4"/>
    </row>
    <row r="441" spans="8:14" x14ac:dyDescent="0.15">
      <c r="H441" s="4"/>
      <c r="I441" s="4"/>
      <c r="J441" s="4"/>
      <c r="K441" s="4"/>
      <c r="L441" s="4"/>
      <c r="M441" s="4"/>
      <c r="N441" s="4"/>
    </row>
    <row r="442" spans="8:14" x14ac:dyDescent="0.15">
      <c r="H442" s="4"/>
      <c r="I442" s="4"/>
      <c r="J442" s="4"/>
      <c r="K442" s="4"/>
      <c r="L442" s="4"/>
      <c r="M442" s="4"/>
      <c r="N442" s="4"/>
    </row>
    <row r="443" spans="8:14" x14ac:dyDescent="0.15">
      <c r="H443" s="4"/>
      <c r="I443" s="4"/>
      <c r="J443" s="4"/>
      <c r="K443" s="4"/>
      <c r="L443" s="4"/>
      <c r="M443" s="4"/>
      <c r="N443" s="4"/>
    </row>
    <row r="444" spans="8:14" x14ac:dyDescent="0.15">
      <c r="H444" s="4"/>
      <c r="I444" s="4"/>
      <c r="J444" s="4"/>
      <c r="K444" s="4"/>
      <c r="L444" s="4"/>
      <c r="M444" s="4"/>
      <c r="N444" s="4"/>
    </row>
    <row r="445" spans="8:14" x14ac:dyDescent="0.15">
      <c r="H445" s="4"/>
      <c r="I445" s="4"/>
      <c r="J445" s="4"/>
      <c r="K445" s="4"/>
      <c r="L445" s="4"/>
      <c r="M445" s="4"/>
      <c r="N445" s="4"/>
    </row>
    <row r="446" spans="8:14" x14ac:dyDescent="0.15">
      <c r="H446" s="4"/>
      <c r="I446" s="4"/>
      <c r="J446" s="4"/>
      <c r="K446" s="4"/>
      <c r="L446" s="4"/>
      <c r="M446" s="4"/>
      <c r="N446" s="4"/>
    </row>
    <row r="447" spans="8:14" x14ac:dyDescent="0.15">
      <c r="H447" s="4"/>
      <c r="I447" s="4"/>
      <c r="J447" s="4"/>
      <c r="K447" s="4"/>
      <c r="L447" s="4"/>
      <c r="M447" s="4"/>
      <c r="N447" s="4"/>
    </row>
    <row r="448" spans="8:14" x14ac:dyDescent="0.15">
      <c r="H448" s="4"/>
      <c r="I448" s="4"/>
      <c r="J448" s="4"/>
      <c r="K448" s="4"/>
      <c r="L448" s="4"/>
      <c r="M448" s="4"/>
      <c r="N448" s="4"/>
    </row>
    <row r="449" spans="8:14" x14ac:dyDescent="0.15">
      <c r="H449" s="4"/>
      <c r="I449" s="4"/>
      <c r="J449" s="4"/>
      <c r="K449" s="4"/>
      <c r="L449" s="4"/>
      <c r="M449" s="4"/>
      <c r="N449" s="4"/>
    </row>
    <row r="450" spans="8:14" x14ac:dyDescent="0.15">
      <c r="H450" s="4"/>
      <c r="I450" s="4"/>
      <c r="J450" s="4"/>
      <c r="K450" s="4"/>
      <c r="L450" s="4"/>
      <c r="M450" s="4"/>
      <c r="N450" s="4"/>
    </row>
    <row r="451" spans="8:14" x14ac:dyDescent="0.15">
      <c r="H451" s="4"/>
      <c r="I451" s="4"/>
      <c r="J451" s="4"/>
      <c r="K451" s="4"/>
      <c r="L451" s="4"/>
      <c r="M451" s="4"/>
      <c r="N451" s="4"/>
    </row>
    <row r="452" spans="8:14" x14ac:dyDescent="0.15">
      <c r="H452" s="4"/>
      <c r="I452" s="4"/>
      <c r="J452" s="4"/>
      <c r="K452" s="4"/>
      <c r="L452" s="4"/>
      <c r="M452" s="4"/>
      <c r="N452" s="4"/>
    </row>
    <row r="453" spans="8:14" x14ac:dyDescent="0.15">
      <c r="H453" s="4"/>
      <c r="I453" s="4"/>
      <c r="J453" s="4"/>
      <c r="K453" s="4"/>
      <c r="L453" s="4"/>
      <c r="M453" s="4"/>
      <c r="N453" s="4"/>
    </row>
    <row r="454" spans="8:14" x14ac:dyDescent="0.15">
      <c r="H454" s="4"/>
      <c r="I454" s="4"/>
      <c r="J454" s="4"/>
      <c r="K454" s="4"/>
      <c r="L454" s="4"/>
      <c r="M454" s="4"/>
      <c r="N454" s="4"/>
    </row>
    <row r="455" spans="8:14" x14ac:dyDescent="0.15">
      <c r="H455" s="4"/>
      <c r="I455" s="4"/>
      <c r="J455" s="4"/>
      <c r="K455" s="4"/>
      <c r="L455" s="4"/>
      <c r="M455" s="4"/>
      <c r="N455" s="4"/>
    </row>
    <row r="456" spans="8:14" x14ac:dyDescent="0.15">
      <c r="H456" s="4"/>
      <c r="I456" s="4"/>
      <c r="J456" s="4"/>
      <c r="K456" s="4"/>
      <c r="L456" s="4"/>
      <c r="M456" s="4"/>
      <c r="N456" s="4"/>
    </row>
    <row r="457" spans="8:14" x14ac:dyDescent="0.15">
      <c r="H457" s="4"/>
      <c r="I457" s="4"/>
      <c r="J457" s="4"/>
      <c r="K457" s="4"/>
      <c r="L457" s="4"/>
      <c r="M457" s="4"/>
      <c r="N457" s="4"/>
    </row>
    <row r="458" spans="8:14" x14ac:dyDescent="0.15">
      <c r="H458" s="4"/>
      <c r="I458" s="4"/>
      <c r="J458" s="4"/>
      <c r="K458" s="4"/>
      <c r="L458" s="4"/>
      <c r="M458" s="4"/>
      <c r="N458" s="4"/>
    </row>
    <row r="459" spans="8:14" x14ac:dyDescent="0.15">
      <c r="H459" s="4"/>
      <c r="I459" s="4"/>
      <c r="J459" s="4"/>
      <c r="K459" s="4"/>
      <c r="L459" s="4"/>
      <c r="M459" s="4"/>
      <c r="N459" s="4"/>
    </row>
    <row r="460" spans="8:14" x14ac:dyDescent="0.15">
      <c r="H460" s="4"/>
      <c r="I460" s="4"/>
      <c r="J460" s="4"/>
      <c r="K460" s="4"/>
      <c r="L460" s="4"/>
      <c r="M460" s="4"/>
      <c r="N460" s="4"/>
    </row>
    <row r="461" spans="8:14" x14ac:dyDescent="0.15">
      <c r="H461" s="4"/>
      <c r="I461" s="4"/>
      <c r="J461" s="4"/>
      <c r="K461" s="4"/>
      <c r="L461" s="4"/>
      <c r="M461" s="4"/>
      <c r="N461" s="4"/>
    </row>
    <row r="462" spans="8:14" x14ac:dyDescent="0.15">
      <c r="H462" s="4"/>
      <c r="I462" s="4"/>
      <c r="J462" s="4"/>
      <c r="K462" s="4"/>
      <c r="L462" s="4"/>
      <c r="M462" s="4"/>
      <c r="N462" s="4"/>
    </row>
    <row r="463" spans="8:14" x14ac:dyDescent="0.15">
      <c r="H463" s="4"/>
      <c r="I463" s="4"/>
      <c r="J463" s="4"/>
      <c r="K463" s="4"/>
      <c r="L463" s="4"/>
      <c r="M463" s="4"/>
      <c r="N463" s="4"/>
    </row>
    <row r="464" spans="8:14" x14ac:dyDescent="0.15">
      <c r="H464" s="4"/>
      <c r="I464" s="4"/>
      <c r="J464" s="4"/>
      <c r="K464" s="4"/>
      <c r="L464" s="4"/>
      <c r="M464" s="4"/>
      <c r="N464" s="4"/>
    </row>
    <row r="465" spans="8:14" x14ac:dyDescent="0.15">
      <c r="H465" s="4"/>
      <c r="I465" s="4"/>
      <c r="J465" s="4"/>
      <c r="K465" s="4"/>
      <c r="L465" s="4"/>
      <c r="M465" s="4"/>
      <c r="N465" s="4"/>
    </row>
    <row r="466" spans="8:14" x14ac:dyDescent="0.15">
      <c r="H466" s="4"/>
      <c r="I466" s="4"/>
      <c r="J466" s="4"/>
      <c r="K466" s="4"/>
      <c r="L466" s="4"/>
      <c r="M466" s="4"/>
      <c r="N466" s="4"/>
    </row>
    <row r="467" spans="8:14" x14ac:dyDescent="0.15">
      <c r="H467" s="4"/>
      <c r="I467" s="4"/>
      <c r="J467" s="4"/>
      <c r="K467" s="4"/>
      <c r="L467" s="4"/>
      <c r="M467" s="4"/>
      <c r="N467" s="4"/>
    </row>
    <row r="468" spans="8:14" x14ac:dyDescent="0.15">
      <c r="H468" s="4"/>
      <c r="I468" s="4"/>
      <c r="J468" s="4"/>
      <c r="K468" s="4"/>
      <c r="L468" s="4"/>
      <c r="M468" s="4"/>
      <c r="N468" s="4"/>
    </row>
    <row r="469" spans="8:14" x14ac:dyDescent="0.15">
      <c r="H469" s="4"/>
      <c r="I469" s="4"/>
      <c r="J469" s="4"/>
      <c r="K469" s="4"/>
      <c r="L469" s="4"/>
      <c r="M469" s="4"/>
      <c r="N469" s="4"/>
    </row>
    <row r="470" spans="8:14" x14ac:dyDescent="0.15">
      <c r="H470" s="4"/>
      <c r="I470" s="4"/>
      <c r="J470" s="4"/>
      <c r="K470" s="4"/>
      <c r="L470" s="4"/>
      <c r="M470" s="4"/>
      <c r="N470" s="4"/>
    </row>
    <row r="471" spans="8:14" x14ac:dyDescent="0.15">
      <c r="H471" s="4"/>
      <c r="I471" s="4"/>
      <c r="J471" s="4"/>
      <c r="K471" s="4"/>
      <c r="L471" s="4"/>
      <c r="M471" s="4"/>
      <c r="N471" s="4"/>
    </row>
    <row r="472" spans="8:14" x14ac:dyDescent="0.15">
      <c r="H472" s="4"/>
      <c r="I472" s="4"/>
      <c r="J472" s="4"/>
      <c r="K472" s="4"/>
      <c r="L472" s="4"/>
      <c r="M472" s="4"/>
      <c r="N472" s="4"/>
    </row>
    <row r="473" spans="8:14" x14ac:dyDescent="0.15">
      <c r="H473" s="4"/>
      <c r="I473" s="4"/>
      <c r="J473" s="4"/>
      <c r="K473" s="4"/>
      <c r="L473" s="4"/>
      <c r="M473" s="4"/>
      <c r="N473" s="4"/>
    </row>
    <row r="474" spans="8:14" x14ac:dyDescent="0.15">
      <c r="H474" s="4"/>
      <c r="I474" s="4"/>
      <c r="J474" s="4"/>
      <c r="K474" s="4"/>
      <c r="L474" s="4"/>
      <c r="M474" s="4"/>
      <c r="N474" s="4"/>
    </row>
    <row r="475" spans="8:14" x14ac:dyDescent="0.15">
      <c r="H475" s="4"/>
      <c r="I475" s="4"/>
      <c r="J475" s="4"/>
      <c r="K475" s="4"/>
      <c r="L475" s="4"/>
      <c r="M475" s="4"/>
      <c r="N475" s="4"/>
    </row>
    <row r="476" spans="8:14" x14ac:dyDescent="0.15">
      <c r="H476" s="4"/>
      <c r="I476" s="4"/>
      <c r="J476" s="4"/>
      <c r="K476" s="4"/>
      <c r="L476" s="4"/>
      <c r="M476" s="4"/>
      <c r="N476" s="4"/>
    </row>
    <row r="477" spans="8:14" x14ac:dyDescent="0.15">
      <c r="H477" s="4"/>
      <c r="I477" s="4"/>
      <c r="J477" s="4"/>
      <c r="K477" s="4"/>
      <c r="L477" s="4"/>
      <c r="M477" s="4"/>
      <c r="N477" s="4"/>
    </row>
    <row r="478" spans="8:14" x14ac:dyDescent="0.15">
      <c r="H478" s="4"/>
      <c r="I478" s="4"/>
      <c r="J478" s="4"/>
      <c r="K478" s="4"/>
      <c r="L478" s="4"/>
      <c r="M478" s="4"/>
      <c r="N478" s="4"/>
    </row>
    <row r="479" spans="8:14" x14ac:dyDescent="0.15">
      <c r="H479" s="4"/>
      <c r="I479" s="4"/>
      <c r="J479" s="4"/>
      <c r="K479" s="4"/>
      <c r="L479" s="4"/>
      <c r="M479" s="4"/>
      <c r="N479" s="4"/>
    </row>
    <row r="480" spans="8:14" x14ac:dyDescent="0.15">
      <c r="H480" s="4"/>
      <c r="I480" s="4"/>
      <c r="J480" s="4"/>
      <c r="K480" s="4"/>
      <c r="L480" s="4"/>
      <c r="M480" s="4"/>
      <c r="N480" s="4"/>
    </row>
    <row r="481" spans="8:14" x14ac:dyDescent="0.15">
      <c r="H481" s="4"/>
      <c r="I481" s="4"/>
      <c r="J481" s="4"/>
      <c r="K481" s="4"/>
      <c r="L481" s="4"/>
      <c r="M481" s="4"/>
      <c r="N481" s="4"/>
    </row>
    <row r="482" spans="8:14" x14ac:dyDescent="0.15">
      <c r="H482" s="4"/>
      <c r="I482" s="4"/>
      <c r="J482" s="4"/>
      <c r="K482" s="4"/>
      <c r="L482" s="4"/>
      <c r="M482" s="4"/>
      <c r="N482" s="4"/>
    </row>
    <row r="483" spans="8:14" x14ac:dyDescent="0.15">
      <c r="H483" s="4"/>
      <c r="I483" s="4"/>
      <c r="J483" s="4"/>
      <c r="K483" s="4"/>
      <c r="L483" s="4"/>
      <c r="M483" s="4"/>
      <c r="N483" s="4"/>
    </row>
    <row r="484" spans="8:14" x14ac:dyDescent="0.15">
      <c r="H484" s="4"/>
      <c r="I484" s="4"/>
      <c r="J484" s="4"/>
      <c r="K484" s="4"/>
      <c r="L484" s="4"/>
      <c r="M484" s="4"/>
      <c r="N484" s="4"/>
    </row>
    <row r="485" spans="8:14" x14ac:dyDescent="0.15">
      <c r="H485" s="4"/>
      <c r="I485" s="4"/>
      <c r="J485" s="4"/>
      <c r="K485" s="4"/>
      <c r="L485" s="4"/>
      <c r="M485" s="4"/>
      <c r="N485" s="4"/>
    </row>
    <row r="486" spans="8:14" x14ac:dyDescent="0.15">
      <c r="H486" s="4"/>
      <c r="I486" s="4"/>
      <c r="J486" s="4"/>
      <c r="K486" s="4"/>
      <c r="L486" s="4"/>
      <c r="M486" s="4"/>
      <c r="N486" s="4"/>
    </row>
    <row r="487" spans="8:14" x14ac:dyDescent="0.15">
      <c r="H487" s="4"/>
      <c r="I487" s="4"/>
      <c r="J487" s="4"/>
      <c r="K487" s="4"/>
      <c r="L487" s="4"/>
      <c r="M487" s="4"/>
      <c r="N487" s="4"/>
    </row>
    <row r="488" spans="8:14" x14ac:dyDescent="0.15">
      <c r="H488" s="4"/>
      <c r="I488" s="4"/>
      <c r="J488" s="4"/>
      <c r="K488" s="4"/>
      <c r="L488" s="4"/>
      <c r="M488" s="4"/>
      <c r="N488" s="4"/>
    </row>
    <row r="489" spans="8:14" x14ac:dyDescent="0.15">
      <c r="H489" s="4"/>
      <c r="I489" s="4"/>
      <c r="J489" s="4"/>
      <c r="K489" s="4"/>
      <c r="L489" s="4"/>
      <c r="M489" s="4"/>
      <c r="N489" s="4"/>
    </row>
    <row r="490" spans="8:14" x14ac:dyDescent="0.15">
      <c r="H490" s="4"/>
      <c r="I490" s="4"/>
      <c r="J490" s="4"/>
      <c r="K490" s="4"/>
      <c r="L490" s="4"/>
      <c r="M490" s="4"/>
      <c r="N490" s="4"/>
    </row>
    <row r="491" spans="8:14" x14ac:dyDescent="0.15">
      <c r="H491" s="4"/>
      <c r="I491" s="4"/>
      <c r="J491" s="4"/>
      <c r="K491" s="4"/>
      <c r="L491" s="4"/>
      <c r="M491" s="4"/>
      <c r="N491" s="4"/>
    </row>
    <row r="492" spans="8:14" x14ac:dyDescent="0.15">
      <c r="H492" s="4"/>
      <c r="I492" s="4"/>
      <c r="J492" s="4"/>
      <c r="K492" s="4"/>
      <c r="L492" s="4"/>
      <c r="M492" s="4"/>
      <c r="N492" s="4"/>
    </row>
    <row r="493" spans="8:14" x14ac:dyDescent="0.15">
      <c r="H493" s="4"/>
      <c r="I493" s="4"/>
      <c r="J493" s="4"/>
      <c r="K493" s="4"/>
      <c r="L493" s="4"/>
      <c r="M493" s="4"/>
      <c r="N493" s="4"/>
    </row>
    <row r="494" spans="8:14" x14ac:dyDescent="0.15">
      <c r="H494" s="4"/>
      <c r="I494" s="4"/>
      <c r="J494" s="4"/>
      <c r="K494" s="4"/>
      <c r="L494" s="4"/>
      <c r="M494" s="4"/>
      <c r="N494" s="4"/>
    </row>
    <row r="495" spans="8:14" x14ac:dyDescent="0.15">
      <c r="H495" s="4"/>
      <c r="I495" s="4"/>
      <c r="J495" s="4"/>
      <c r="K495" s="4"/>
      <c r="L495" s="4"/>
      <c r="M495" s="4"/>
      <c r="N495" s="4"/>
    </row>
    <row r="496" spans="8:14" x14ac:dyDescent="0.15">
      <c r="H496" s="4"/>
      <c r="I496" s="4"/>
      <c r="J496" s="4"/>
      <c r="K496" s="4"/>
      <c r="L496" s="4"/>
      <c r="M496" s="4"/>
      <c r="N496" s="4"/>
    </row>
    <row r="497" spans="8:14" x14ac:dyDescent="0.15">
      <c r="H497" s="4"/>
      <c r="I497" s="4"/>
      <c r="J497" s="4"/>
      <c r="K497" s="4"/>
      <c r="L497" s="4"/>
      <c r="M497" s="4"/>
      <c r="N497" s="4"/>
    </row>
    <row r="498" spans="8:14" x14ac:dyDescent="0.15">
      <c r="H498" s="4"/>
      <c r="I498" s="4"/>
      <c r="J498" s="4"/>
      <c r="K498" s="4"/>
      <c r="L498" s="4"/>
      <c r="M498" s="4"/>
      <c r="N498" s="4"/>
    </row>
    <row r="499" spans="8:14" x14ac:dyDescent="0.15">
      <c r="H499" s="4"/>
      <c r="I499" s="4"/>
      <c r="J499" s="4"/>
      <c r="K499" s="4"/>
      <c r="L499" s="4"/>
      <c r="M499" s="4"/>
      <c r="N499" s="4"/>
    </row>
    <row r="500" spans="8:14" x14ac:dyDescent="0.15">
      <c r="H500" s="4"/>
      <c r="I500" s="4"/>
      <c r="J500" s="4"/>
      <c r="K500" s="4"/>
      <c r="L500" s="4"/>
      <c r="M500" s="4"/>
      <c r="N500" s="4"/>
    </row>
    <row r="501" spans="8:14" x14ac:dyDescent="0.15">
      <c r="H501" s="4"/>
      <c r="I501" s="4"/>
      <c r="J501" s="4"/>
      <c r="K501" s="4"/>
      <c r="L501" s="4"/>
      <c r="M501" s="4"/>
      <c r="N501" s="4"/>
    </row>
    <row r="502" spans="8:14" x14ac:dyDescent="0.15">
      <c r="H502" s="4"/>
      <c r="I502" s="4"/>
      <c r="J502" s="4"/>
      <c r="K502" s="4"/>
      <c r="L502" s="4"/>
      <c r="M502" s="4"/>
      <c r="N502" s="4"/>
    </row>
    <row r="503" spans="8:14" x14ac:dyDescent="0.15">
      <c r="H503" s="4"/>
      <c r="I503" s="4"/>
      <c r="J503" s="4"/>
      <c r="K503" s="4"/>
      <c r="L503" s="4"/>
      <c r="M503" s="4"/>
      <c r="N503" s="4"/>
    </row>
    <row r="504" spans="8:14" x14ac:dyDescent="0.15">
      <c r="H504" s="4"/>
      <c r="I504" s="4"/>
      <c r="J504" s="4"/>
      <c r="K504" s="4"/>
      <c r="L504" s="4"/>
      <c r="M504" s="4"/>
      <c r="N504" s="4"/>
    </row>
    <row r="505" spans="8:14" x14ac:dyDescent="0.15">
      <c r="H505" s="4"/>
      <c r="I505" s="4"/>
      <c r="J505" s="4"/>
      <c r="K505" s="4"/>
      <c r="L505" s="4"/>
      <c r="M505" s="4"/>
      <c r="N505" s="4"/>
    </row>
    <row r="506" spans="8:14" x14ac:dyDescent="0.15">
      <c r="H506" s="4"/>
      <c r="I506" s="4"/>
      <c r="J506" s="4"/>
      <c r="K506" s="4"/>
      <c r="L506" s="4"/>
      <c r="M506" s="4"/>
      <c r="N506" s="4"/>
    </row>
    <row r="507" spans="8:14" x14ac:dyDescent="0.15">
      <c r="H507" s="4"/>
      <c r="I507" s="4"/>
      <c r="J507" s="4"/>
      <c r="K507" s="4"/>
      <c r="L507" s="4"/>
      <c r="M507" s="4"/>
      <c r="N507" s="4"/>
    </row>
    <row r="508" spans="8:14" x14ac:dyDescent="0.15">
      <c r="H508" s="4"/>
      <c r="I508" s="4"/>
      <c r="J508" s="4"/>
      <c r="K508" s="4"/>
      <c r="L508" s="4"/>
      <c r="M508" s="4"/>
      <c r="N508" s="4"/>
    </row>
    <row r="509" spans="8:14" x14ac:dyDescent="0.15">
      <c r="H509" s="4"/>
      <c r="I509" s="4"/>
      <c r="J509" s="4"/>
      <c r="K509" s="4"/>
      <c r="L509" s="4"/>
      <c r="M509" s="4"/>
      <c r="N509" s="4"/>
    </row>
    <row r="510" spans="8:14" x14ac:dyDescent="0.15">
      <c r="H510" s="4"/>
      <c r="I510" s="4"/>
      <c r="J510" s="4"/>
      <c r="K510" s="4"/>
      <c r="L510" s="4"/>
      <c r="M510" s="4"/>
      <c r="N510" s="4"/>
    </row>
    <row r="511" spans="8:14" x14ac:dyDescent="0.15">
      <c r="H511" s="4"/>
      <c r="I511" s="4"/>
      <c r="J511" s="4"/>
      <c r="K511" s="4"/>
      <c r="L511" s="4"/>
      <c r="M511" s="4"/>
      <c r="N511" s="4"/>
    </row>
    <row r="512" spans="8:14" x14ac:dyDescent="0.15">
      <c r="H512" s="4"/>
      <c r="I512" s="4"/>
      <c r="J512" s="4"/>
      <c r="K512" s="4"/>
      <c r="L512" s="4"/>
      <c r="M512" s="4"/>
      <c r="N512" s="4"/>
    </row>
    <row r="513" spans="8:14" x14ac:dyDescent="0.15">
      <c r="H513" s="4"/>
      <c r="I513" s="4"/>
      <c r="J513" s="4"/>
      <c r="K513" s="4"/>
      <c r="L513" s="4"/>
      <c r="M513" s="4"/>
      <c r="N513" s="4"/>
    </row>
    <row r="514" spans="8:14" x14ac:dyDescent="0.15">
      <c r="H514" s="4"/>
      <c r="I514" s="4"/>
      <c r="J514" s="4"/>
      <c r="K514" s="4"/>
      <c r="L514" s="4"/>
      <c r="M514" s="4"/>
      <c r="N514" s="4"/>
    </row>
    <row r="515" spans="8:14" x14ac:dyDescent="0.15">
      <c r="H515" s="4"/>
      <c r="I515" s="4"/>
      <c r="J515" s="4"/>
      <c r="K515" s="4"/>
      <c r="L515" s="4"/>
      <c r="M515" s="4"/>
      <c r="N515" s="4"/>
    </row>
    <row r="516" spans="8:14" x14ac:dyDescent="0.15">
      <c r="H516" s="4"/>
      <c r="I516" s="4"/>
      <c r="J516" s="4"/>
      <c r="K516" s="4"/>
      <c r="L516" s="4"/>
      <c r="M516" s="4"/>
      <c r="N516" s="4"/>
    </row>
    <row r="517" spans="8:14" x14ac:dyDescent="0.15">
      <c r="H517" s="4"/>
      <c r="I517" s="4"/>
      <c r="J517" s="4"/>
      <c r="K517" s="4"/>
      <c r="L517" s="4"/>
      <c r="M517" s="4"/>
      <c r="N517" s="4"/>
    </row>
    <row r="518" spans="8:14" x14ac:dyDescent="0.15">
      <c r="H518" s="4"/>
      <c r="I518" s="4"/>
      <c r="J518" s="4"/>
      <c r="K518" s="4"/>
      <c r="L518" s="4"/>
      <c r="M518" s="4"/>
      <c r="N518" s="4"/>
    </row>
    <row r="519" spans="8:14" x14ac:dyDescent="0.15">
      <c r="H519" s="4"/>
      <c r="I519" s="4"/>
      <c r="J519" s="4"/>
      <c r="K519" s="4"/>
      <c r="L519" s="4"/>
      <c r="M519" s="4"/>
      <c r="N519" s="4"/>
    </row>
    <row r="520" spans="8:14" x14ac:dyDescent="0.15">
      <c r="H520" s="4"/>
      <c r="I520" s="4"/>
      <c r="J520" s="4"/>
      <c r="K520" s="4"/>
      <c r="L520" s="4"/>
      <c r="M520" s="4"/>
      <c r="N520" s="4"/>
    </row>
    <row r="521" spans="8:14" x14ac:dyDescent="0.15">
      <c r="H521" s="4"/>
      <c r="I521" s="4"/>
      <c r="J521" s="4"/>
      <c r="K521" s="4"/>
      <c r="L521" s="4"/>
      <c r="M521" s="4"/>
      <c r="N521" s="4"/>
    </row>
    <row r="522" spans="8:14" x14ac:dyDescent="0.15">
      <c r="H522" s="4"/>
      <c r="I522" s="4"/>
      <c r="J522" s="4"/>
      <c r="K522" s="4"/>
      <c r="L522" s="4"/>
      <c r="M522" s="4"/>
      <c r="N522" s="4"/>
    </row>
    <row r="523" spans="8:14" x14ac:dyDescent="0.15">
      <c r="H523" s="4"/>
      <c r="I523" s="4"/>
      <c r="J523" s="4"/>
      <c r="K523" s="4"/>
      <c r="L523" s="4"/>
      <c r="M523" s="4"/>
      <c r="N523" s="4"/>
    </row>
    <row r="524" spans="8:14" x14ac:dyDescent="0.15">
      <c r="H524" s="4"/>
      <c r="I524" s="4"/>
      <c r="J524" s="4"/>
      <c r="K524" s="4"/>
      <c r="L524" s="4"/>
      <c r="M524" s="4"/>
      <c r="N524" s="4"/>
    </row>
    <row r="525" spans="8:14" x14ac:dyDescent="0.15">
      <c r="H525" s="4"/>
      <c r="I525" s="4"/>
      <c r="J525" s="4"/>
      <c r="K525" s="4"/>
      <c r="L525" s="4"/>
      <c r="M525" s="4"/>
      <c r="N525" s="4"/>
    </row>
    <row r="526" spans="8:14" x14ac:dyDescent="0.15">
      <c r="H526" s="4"/>
      <c r="I526" s="4"/>
      <c r="J526" s="4"/>
      <c r="K526" s="4"/>
      <c r="L526" s="4"/>
      <c r="M526" s="4"/>
      <c r="N526" s="4"/>
    </row>
    <row r="527" spans="8:14" x14ac:dyDescent="0.15">
      <c r="H527" s="4"/>
      <c r="I527" s="4"/>
      <c r="J527" s="4"/>
      <c r="K527" s="4"/>
      <c r="L527" s="4"/>
      <c r="M527" s="4"/>
      <c r="N527" s="4"/>
    </row>
    <row r="528" spans="8:14" x14ac:dyDescent="0.15">
      <c r="H528" s="4"/>
      <c r="I528" s="4"/>
      <c r="J528" s="4"/>
      <c r="K528" s="4"/>
      <c r="L528" s="4"/>
      <c r="M528" s="4"/>
      <c r="N528" s="4"/>
    </row>
    <row r="529" spans="8:14" x14ac:dyDescent="0.15">
      <c r="H529" s="4"/>
      <c r="I529" s="4"/>
      <c r="J529" s="4"/>
      <c r="K529" s="4"/>
      <c r="L529" s="4"/>
      <c r="M529" s="4"/>
      <c r="N529" s="4"/>
    </row>
    <row r="530" spans="8:14" x14ac:dyDescent="0.15">
      <c r="H530" s="4"/>
      <c r="I530" s="4"/>
      <c r="J530" s="4"/>
      <c r="K530" s="4"/>
      <c r="L530" s="4"/>
      <c r="M530" s="4"/>
      <c r="N530" s="4"/>
    </row>
    <row r="531" spans="8:14" x14ac:dyDescent="0.15">
      <c r="H531" s="4"/>
      <c r="I531" s="4"/>
      <c r="J531" s="4"/>
      <c r="K531" s="4"/>
      <c r="L531" s="4"/>
      <c r="M531" s="4"/>
      <c r="N531" s="4"/>
    </row>
    <row r="532" spans="8:14" x14ac:dyDescent="0.15">
      <c r="H532" s="4"/>
      <c r="I532" s="4"/>
      <c r="J532" s="4"/>
      <c r="K532" s="4"/>
      <c r="L532" s="4"/>
      <c r="M532" s="4"/>
      <c r="N532" s="4"/>
    </row>
    <row r="533" spans="8:14" x14ac:dyDescent="0.15">
      <c r="H533" s="4"/>
      <c r="I533" s="4"/>
      <c r="J533" s="4"/>
      <c r="K533" s="4"/>
      <c r="L533" s="4"/>
      <c r="M533" s="4"/>
      <c r="N533" s="4"/>
    </row>
    <row r="534" spans="8:14" x14ac:dyDescent="0.15">
      <c r="H534" s="4"/>
      <c r="I534" s="4"/>
      <c r="J534" s="4"/>
      <c r="K534" s="4"/>
      <c r="L534" s="4"/>
      <c r="M534" s="4"/>
      <c r="N534" s="4"/>
    </row>
    <row r="535" spans="8:14" x14ac:dyDescent="0.15">
      <c r="H535" s="4"/>
      <c r="I535" s="4"/>
      <c r="J535" s="4"/>
      <c r="K535" s="4"/>
      <c r="L535" s="4"/>
      <c r="M535" s="4"/>
      <c r="N535" s="4"/>
    </row>
    <row r="536" spans="8:14" x14ac:dyDescent="0.15">
      <c r="H536" s="4"/>
      <c r="I536" s="4"/>
      <c r="J536" s="4"/>
      <c r="K536" s="4"/>
      <c r="L536" s="4"/>
      <c r="M536" s="4"/>
      <c r="N536" s="4"/>
    </row>
    <row r="537" spans="8:14" x14ac:dyDescent="0.15">
      <c r="H537" s="4"/>
      <c r="I537" s="4"/>
      <c r="J537" s="4"/>
      <c r="K537" s="4"/>
      <c r="L537" s="4"/>
      <c r="M537" s="4"/>
      <c r="N537" s="4"/>
    </row>
    <row r="538" spans="8:14" x14ac:dyDescent="0.15">
      <c r="H538" s="4"/>
      <c r="I538" s="4"/>
      <c r="J538" s="4"/>
      <c r="K538" s="4"/>
      <c r="L538" s="4"/>
      <c r="M538" s="4"/>
      <c r="N538" s="4"/>
    </row>
    <row r="539" spans="8:14" x14ac:dyDescent="0.15">
      <c r="H539" s="4"/>
      <c r="I539" s="4"/>
      <c r="J539" s="4"/>
      <c r="K539" s="4"/>
      <c r="L539" s="4"/>
      <c r="M539" s="4"/>
      <c r="N539" s="4"/>
    </row>
    <row r="540" spans="8:14" x14ac:dyDescent="0.15">
      <c r="H540" s="4"/>
      <c r="I540" s="4"/>
      <c r="J540" s="4"/>
      <c r="K540" s="4"/>
      <c r="L540" s="4"/>
      <c r="M540" s="4"/>
      <c r="N540" s="4"/>
    </row>
    <row r="541" spans="8:14" x14ac:dyDescent="0.15">
      <c r="H541" s="4"/>
      <c r="I541" s="4"/>
      <c r="J541" s="4"/>
      <c r="K541" s="4"/>
      <c r="L541" s="4"/>
      <c r="M541" s="4"/>
      <c r="N541" s="4"/>
    </row>
    <row r="542" spans="8:14" x14ac:dyDescent="0.15">
      <c r="H542" s="4"/>
      <c r="I542" s="4"/>
      <c r="J542" s="4"/>
      <c r="K542" s="4"/>
      <c r="L542" s="4"/>
      <c r="M542" s="4"/>
      <c r="N542" s="4"/>
    </row>
    <row r="543" spans="8:14" x14ac:dyDescent="0.15">
      <c r="H543" s="4"/>
      <c r="I543" s="4"/>
      <c r="J543" s="4"/>
      <c r="K543" s="4"/>
      <c r="L543" s="4"/>
      <c r="M543" s="4"/>
      <c r="N543" s="4"/>
    </row>
    <row r="544" spans="8:14" x14ac:dyDescent="0.15">
      <c r="H544" s="4"/>
      <c r="I544" s="4"/>
      <c r="J544" s="4"/>
      <c r="K544" s="4"/>
      <c r="L544" s="4"/>
      <c r="M544" s="4"/>
      <c r="N544" s="4"/>
    </row>
    <row r="545" spans="8:14" x14ac:dyDescent="0.15">
      <c r="H545" s="4"/>
      <c r="I545" s="4"/>
      <c r="J545" s="4"/>
      <c r="K545" s="4"/>
      <c r="L545" s="4"/>
      <c r="M545" s="4"/>
      <c r="N545" s="4"/>
    </row>
    <row r="546" spans="8:14" x14ac:dyDescent="0.15">
      <c r="H546" s="4"/>
      <c r="I546" s="4"/>
      <c r="J546" s="4"/>
      <c r="K546" s="4"/>
      <c r="L546" s="4"/>
      <c r="M546" s="4"/>
      <c r="N546" s="4"/>
    </row>
    <row r="547" spans="8:14" x14ac:dyDescent="0.15">
      <c r="H547" s="4"/>
      <c r="I547" s="4"/>
      <c r="J547" s="4"/>
      <c r="K547" s="4"/>
      <c r="L547" s="4"/>
      <c r="M547" s="4"/>
      <c r="N547" s="4"/>
    </row>
    <row r="548" spans="8:14" x14ac:dyDescent="0.15">
      <c r="H548" s="4"/>
      <c r="I548" s="4"/>
      <c r="J548" s="4"/>
      <c r="K548" s="4"/>
      <c r="L548" s="4"/>
      <c r="M548" s="4"/>
      <c r="N548" s="4"/>
    </row>
    <row r="549" spans="8:14" x14ac:dyDescent="0.15">
      <c r="H549" s="4"/>
      <c r="I549" s="4"/>
      <c r="J549" s="4"/>
      <c r="K549" s="4"/>
      <c r="L549" s="4"/>
      <c r="M549" s="4"/>
      <c r="N549" s="4"/>
    </row>
    <row r="550" spans="8:14" x14ac:dyDescent="0.15">
      <c r="H550" s="4"/>
      <c r="I550" s="4"/>
      <c r="J550" s="4"/>
      <c r="K550" s="4"/>
      <c r="L550" s="4"/>
      <c r="M550" s="4"/>
      <c r="N550" s="4"/>
    </row>
    <row r="551" spans="8:14" x14ac:dyDescent="0.15">
      <c r="H551" s="4"/>
      <c r="I551" s="4"/>
      <c r="J551" s="4"/>
      <c r="K551" s="4"/>
      <c r="L551" s="4"/>
      <c r="M551" s="4"/>
      <c r="N551" s="4"/>
    </row>
    <row r="552" spans="8:14" x14ac:dyDescent="0.15">
      <c r="H552" s="4"/>
      <c r="I552" s="4"/>
      <c r="J552" s="4"/>
      <c r="K552" s="4"/>
      <c r="L552" s="4"/>
      <c r="M552" s="4"/>
      <c r="N552" s="4"/>
    </row>
    <row r="553" spans="8:14" x14ac:dyDescent="0.15">
      <c r="H553" s="4"/>
      <c r="I553" s="4"/>
      <c r="J553" s="4"/>
      <c r="K553" s="4"/>
      <c r="L553" s="4"/>
      <c r="M553" s="4"/>
      <c r="N553" s="4"/>
    </row>
    <row r="554" spans="8:14" x14ac:dyDescent="0.15">
      <c r="H554" s="4"/>
      <c r="I554" s="4"/>
      <c r="J554" s="4"/>
      <c r="K554" s="4"/>
      <c r="L554" s="4"/>
      <c r="M554" s="4"/>
      <c r="N554" s="4"/>
    </row>
    <row r="555" spans="8:14" x14ac:dyDescent="0.15">
      <c r="H555" s="4"/>
      <c r="I555" s="4"/>
      <c r="J555" s="4"/>
      <c r="K555" s="4"/>
      <c r="L555" s="4"/>
      <c r="M555" s="4"/>
      <c r="N555" s="4"/>
    </row>
    <row r="556" spans="8:14" x14ac:dyDescent="0.15">
      <c r="H556" s="4"/>
      <c r="I556" s="4"/>
      <c r="J556" s="4"/>
      <c r="K556" s="4"/>
      <c r="L556" s="4"/>
      <c r="M556" s="4"/>
      <c r="N556" s="4"/>
    </row>
    <row r="557" spans="8:14" x14ac:dyDescent="0.15">
      <c r="H557" s="4"/>
      <c r="I557" s="4"/>
      <c r="J557" s="4"/>
      <c r="K557" s="4"/>
      <c r="L557" s="4"/>
      <c r="M557" s="4"/>
      <c r="N557" s="4"/>
    </row>
    <row r="558" spans="8:14" x14ac:dyDescent="0.15">
      <c r="H558" s="4"/>
      <c r="I558" s="4"/>
      <c r="J558" s="4"/>
      <c r="K558" s="4"/>
      <c r="L558" s="4"/>
      <c r="M558" s="4"/>
      <c r="N558" s="4"/>
    </row>
    <row r="559" spans="8:14" x14ac:dyDescent="0.15">
      <c r="H559" s="4"/>
      <c r="I559" s="4"/>
      <c r="J559" s="4"/>
      <c r="K559" s="4"/>
      <c r="L559" s="4"/>
      <c r="M559" s="4"/>
      <c r="N559" s="4"/>
    </row>
    <row r="560" spans="8:14" x14ac:dyDescent="0.15">
      <c r="H560" s="4"/>
      <c r="I560" s="4"/>
      <c r="J560" s="4"/>
      <c r="K560" s="4"/>
      <c r="L560" s="4"/>
      <c r="M560" s="4"/>
      <c r="N560" s="4"/>
    </row>
    <row r="561" spans="8:14" x14ac:dyDescent="0.15">
      <c r="H561" s="4"/>
      <c r="I561" s="4"/>
      <c r="J561" s="4"/>
      <c r="K561" s="4"/>
      <c r="L561" s="4"/>
      <c r="M561" s="4"/>
      <c r="N561" s="4"/>
    </row>
    <row r="562" spans="8:14" x14ac:dyDescent="0.15">
      <c r="H562" s="4"/>
      <c r="I562" s="4"/>
      <c r="J562" s="4"/>
      <c r="K562" s="4"/>
      <c r="L562" s="4"/>
      <c r="M562" s="4"/>
      <c r="N562" s="4"/>
    </row>
    <row r="563" spans="8:14" x14ac:dyDescent="0.15">
      <c r="H563" s="4"/>
      <c r="I563" s="4"/>
      <c r="J563" s="4"/>
      <c r="K563" s="4"/>
      <c r="L563" s="4"/>
      <c r="M563" s="4"/>
      <c r="N563" s="4"/>
    </row>
    <row r="564" spans="8:14" x14ac:dyDescent="0.15">
      <c r="H564" s="4"/>
      <c r="I564" s="4"/>
      <c r="J564" s="4"/>
      <c r="K564" s="4"/>
      <c r="L564" s="4"/>
      <c r="M564" s="4"/>
      <c r="N564" s="4"/>
    </row>
    <row r="565" spans="8:14" x14ac:dyDescent="0.15">
      <c r="H565" s="4"/>
      <c r="I565" s="4"/>
      <c r="J565" s="4"/>
      <c r="K565" s="4"/>
      <c r="L565" s="4"/>
      <c r="M565" s="4"/>
      <c r="N565" s="4"/>
    </row>
    <row r="566" spans="8:14" x14ac:dyDescent="0.15">
      <c r="H566" s="4"/>
      <c r="I566" s="4"/>
      <c r="J566" s="4"/>
      <c r="K566" s="4"/>
      <c r="L566" s="4"/>
      <c r="M566" s="4"/>
      <c r="N566" s="4"/>
    </row>
    <row r="567" spans="8:14" x14ac:dyDescent="0.15">
      <c r="H567" s="4"/>
      <c r="I567" s="4"/>
      <c r="J567" s="4"/>
      <c r="K567" s="4"/>
      <c r="L567" s="4"/>
      <c r="M567" s="4"/>
      <c r="N567" s="4"/>
    </row>
    <row r="568" spans="8:14" x14ac:dyDescent="0.15">
      <c r="H568" s="4"/>
      <c r="I568" s="4"/>
      <c r="J568" s="4"/>
      <c r="K568" s="4"/>
      <c r="L568" s="4"/>
      <c r="M568" s="4"/>
      <c r="N568" s="4"/>
    </row>
    <row r="569" spans="8:14" x14ac:dyDescent="0.15">
      <c r="H569" s="4"/>
      <c r="I569" s="4"/>
      <c r="J569" s="4"/>
      <c r="K569" s="4"/>
      <c r="L569" s="4"/>
      <c r="M569" s="4"/>
      <c r="N569" s="4"/>
    </row>
    <row r="570" spans="8:14" x14ac:dyDescent="0.15">
      <c r="H570" s="4"/>
      <c r="I570" s="4"/>
      <c r="J570" s="4"/>
      <c r="K570" s="4"/>
      <c r="L570" s="4"/>
      <c r="M570" s="4"/>
      <c r="N570" s="4"/>
    </row>
    <row r="571" spans="8:14" x14ac:dyDescent="0.15">
      <c r="H571" s="4"/>
      <c r="I571" s="4"/>
      <c r="J571" s="4"/>
      <c r="K571" s="4"/>
      <c r="L571" s="4"/>
      <c r="M571" s="4"/>
      <c r="N571" s="4"/>
    </row>
    <row r="572" spans="8:14" x14ac:dyDescent="0.15">
      <c r="H572" s="4"/>
      <c r="I572" s="4"/>
      <c r="J572" s="4"/>
      <c r="K572" s="4"/>
      <c r="L572" s="4"/>
      <c r="M572" s="4"/>
      <c r="N572" s="4"/>
    </row>
    <row r="573" spans="8:14" x14ac:dyDescent="0.15">
      <c r="H573" s="4"/>
      <c r="I573" s="4"/>
      <c r="J573" s="4"/>
      <c r="K573" s="4"/>
      <c r="L573" s="4"/>
      <c r="M573" s="4"/>
      <c r="N573" s="4"/>
    </row>
    <row r="574" spans="8:14" x14ac:dyDescent="0.15">
      <c r="H574" s="4"/>
      <c r="I574" s="4"/>
      <c r="J574" s="4"/>
      <c r="K574" s="4"/>
      <c r="L574" s="4"/>
      <c r="M574" s="4"/>
      <c r="N574" s="4"/>
    </row>
    <row r="575" spans="8:14" x14ac:dyDescent="0.15">
      <c r="H575" s="4"/>
      <c r="I575" s="4"/>
      <c r="J575" s="4"/>
      <c r="K575" s="4"/>
      <c r="L575" s="4"/>
      <c r="M575" s="4"/>
      <c r="N575" s="4"/>
    </row>
    <row r="576" spans="8:14" x14ac:dyDescent="0.15">
      <c r="H576" s="4"/>
      <c r="I576" s="4"/>
      <c r="J576" s="4"/>
      <c r="K576" s="4"/>
      <c r="L576" s="4"/>
      <c r="M576" s="4"/>
      <c r="N576" s="4"/>
    </row>
    <row r="577" spans="8:14" x14ac:dyDescent="0.15">
      <c r="H577" s="4"/>
      <c r="I577" s="4"/>
      <c r="J577" s="4"/>
      <c r="K577" s="4"/>
      <c r="L577" s="4"/>
      <c r="M577" s="4"/>
      <c r="N577" s="4"/>
    </row>
    <row r="578" spans="8:14" x14ac:dyDescent="0.15">
      <c r="H578" s="4"/>
      <c r="I578" s="4"/>
      <c r="J578" s="4"/>
      <c r="K578" s="4"/>
      <c r="L578" s="4"/>
      <c r="M578" s="4"/>
      <c r="N578" s="4"/>
    </row>
    <row r="579" spans="8:14" x14ac:dyDescent="0.15">
      <c r="H579" s="4"/>
      <c r="I579" s="4"/>
      <c r="J579" s="4"/>
      <c r="K579" s="4"/>
      <c r="L579" s="4"/>
      <c r="M579" s="4"/>
      <c r="N579" s="4"/>
    </row>
    <row r="580" spans="8:14" x14ac:dyDescent="0.15">
      <c r="H580" s="4"/>
      <c r="I580" s="4"/>
      <c r="J580" s="4"/>
      <c r="K580" s="4"/>
      <c r="L580" s="4"/>
      <c r="M580" s="4"/>
      <c r="N580" s="4"/>
    </row>
    <row r="581" spans="8:14" x14ac:dyDescent="0.15">
      <c r="H581" s="4"/>
      <c r="I581" s="4"/>
      <c r="J581" s="4"/>
      <c r="K581" s="4"/>
      <c r="L581" s="4"/>
      <c r="M581" s="4"/>
      <c r="N581" s="4"/>
    </row>
    <row r="582" spans="8:14" x14ac:dyDescent="0.15">
      <c r="H582" s="4"/>
      <c r="I582" s="4"/>
      <c r="J582" s="4"/>
      <c r="K582" s="4"/>
      <c r="L582" s="4"/>
      <c r="M582" s="4"/>
      <c r="N582" s="4"/>
    </row>
    <row r="583" spans="8:14" x14ac:dyDescent="0.15">
      <c r="H583" s="4"/>
      <c r="I583" s="4"/>
      <c r="J583" s="4"/>
      <c r="K583" s="4"/>
      <c r="L583" s="4"/>
      <c r="M583" s="4"/>
      <c r="N583" s="4"/>
    </row>
    <row r="584" spans="8:14" x14ac:dyDescent="0.15">
      <c r="H584" s="4"/>
      <c r="I584" s="4"/>
      <c r="J584" s="4"/>
      <c r="K584" s="4"/>
      <c r="L584" s="4"/>
      <c r="M584" s="4"/>
      <c r="N584" s="4"/>
    </row>
    <row r="585" spans="8:14" x14ac:dyDescent="0.15">
      <c r="H585" s="4"/>
      <c r="I585" s="4"/>
      <c r="J585" s="4"/>
      <c r="K585" s="4"/>
      <c r="L585" s="4"/>
      <c r="M585" s="4"/>
      <c r="N585" s="4"/>
    </row>
    <row r="586" spans="8:14" x14ac:dyDescent="0.15">
      <c r="H586" s="4"/>
      <c r="I586" s="4"/>
      <c r="J586" s="4"/>
      <c r="K586" s="4"/>
      <c r="L586" s="4"/>
      <c r="M586" s="4"/>
      <c r="N586" s="4"/>
    </row>
    <row r="587" spans="8:14" x14ac:dyDescent="0.15">
      <c r="H587" s="4"/>
      <c r="I587" s="4"/>
      <c r="J587" s="4"/>
      <c r="K587" s="4"/>
      <c r="L587" s="4"/>
      <c r="M587" s="4"/>
      <c r="N587" s="4"/>
    </row>
    <row r="588" spans="8:14" x14ac:dyDescent="0.15">
      <c r="H588" s="4"/>
      <c r="I588" s="4"/>
      <c r="J588" s="4"/>
      <c r="K588" s="4"/>
      <c r="L588" s="4"/>
      <c r="M588" s="4"/>
      <c r="N588" s="4"/>
    </row>
    <row r="589" spans="8:14" x14ac:dyDescent="0.15">
      <c r="H589" s="4"/>
      <c r="I589" s="4"/>
      <c r="J589" s="4"/>
      <c r="K589" s="4"/>
      <c r="L589" s="4"/>
      <c r="M589" s="4"/>
      <c r="N589" s="4"/>
    </row>
    <row r="590" spans="8:14" x14ac:dyDescent="0.15">
      <c r="H590" s="4"/>
      <c r="I590" s="4"/>
      <c r="J590" s="4"/>
      <c r="K590" s="4"/>
      <c r="L590" s="4"/>
      <c r="M590" s="4"/>
      <c r="N590" s="4"/>
    </row>
    <row r="591" spans="8:14" x14ac:dyDescent="0.15">
      <c r="H591" s="4"/>
      <c r="I591" s="4"/>
      <c r="J591" s="4"/>
      <c r="K591" s="4"/>
      <c r="L591" s="4"/>
      <c r="M591" s="4"/>
      <c r="N591" s="4"/>
    </row>
    <row r="592" spans="8:14" x14ac:dyDescent="0.15">
      <c r="H592" s="4"/>
      <c r="I592" s="4"/>
      <c r="J592" s="4"/>
      <c r="K592" s="4"/>
      <c r="L592" s="4"/>
      <c r="M592" s="4"/>
      <c r="N592" s="4"/>
    </row>
    <row r="593" spans="8:14" x14ac:dyDescent="0.15">
      <c r="H593" s="4"/>
      <c r="I593" s="4"/>
      <c r="J593" s="4"/>
      <c r="K593" s="4"/>
      <c r="L593" s="4"/>
      <c r="M593" s="4"/>
      <c r="N593" s="4"/>
    </row>
    <row r="594" spans="8:14" x14ac:dyDescent="0.15">
      <c r="H594" s="4"/>
      <c r="I594" s="4"/>
      <c r="J594" s="4"/>
      <c r="K594" s="4"/>
      <c r="L594" s="4"/>
      <c r="M594" s="4"/>
      <c r="N594" s="4"/>
    </row>
    <row r="595" spans="8:14" x14ac:dyDescent="0.15">
      <c r="H595" s="4"/>
      <c r="I595" s="4"/>
      <c r="J595" s="4"/>
      <c r="K595" s="4"/>
      <c r="L595" s="4"/>
      <c r="M595" s="4"/>
      <c r="N595" s="4"/>
    </row>
    <row r="596" spans="8:14" x14ac:dyDescent="0.15">
      <c r="H596" s="4"/>
      <c r="I596" s="4"/>
      <c r="J596" s="4"/>
      <c r="K596" s="4"/>
      <c r="L596" s="4"/>
      <c r="M596" s="4"/>
      <c r="N596" s="4"/>
    </row>
    <row r="597" spans="8:14" x14ac:dyDescent="0.15">
      <c r="H597" s="4"/>
      <c r="I597" s="4"/>
      <c r="J597" s="4"/>
      <c r="K597" s="4"/>
      <c r="L597" s="4"/>
      <c r="M597" s="4"/>
      <c r="N597" s="4"/>
    </row>
    <row r="598" spans="8:14" x14ac:dyDescent="0.15">
      <c r="H598" s="4"/>
      <c r="I598" s="4"/>
      <c r="J598" s="4"/>
      <c r="K598" s="4"/>
      <c r="L598" s="4"/>
      <c r="M598" s="4"/>
      <c r="N598" s="4"/>
    </row>
    <row r="599" spans="8:14" x14ac:dyDescent="0.15">
      <c r="H599" s="4"/>
      <c r="I599" s="4"/>
      <c r="J599" s="4"/>
      <c r="K599" s="4"/>
      <c r="L599" s="4"/>
      <c r="M599" s="4"/>
      <c r="N599" s="4"/>
    </row>
    <row r="600" spans="8:14" x14ac:dyDescent="0.15">
      <c r="H600" s="4"/>
      <c r="I600" s="4"/>
      <c r="J600" s="4"/>
      <c r="K600" s="4"/>
      <c r="L600" s="4"/>
      <c r="M600" s="4"/>
      <c r="N600" s="4"/>
    </row>
    <row r="601" spans="8:14" x14ac:dyDescent="0.15">
      <c r="H601" s="4"/>
      <c r="I601" s="4"/>
      <c r="J601" s="4"/>
      <c r="K601" s="4"/>
      <c r="L601" s="4"/>
      <c r="M601" s="4"/>
      <c r="N601" s="4"/>
    </row>
    <row r="602" spans="8:14" x14ac:dyDescent="0.15">
      <c r="H602" s="4"/>
      <c r="I602" s="4"/>
      <c r="J602" s="4"/>
      <c r="K602" s="4"/>
      <c r="L602" s="4"/>
      <c r="M602" s="4"/>
      <c r="N602" s="4"/>
    </row>
    <row r="603" spans="8:14" x14ac:dyDescent="0.15">
      <c r="H603" s="4"/>
      <c r="I603" s="4"/>
      <c r="J603" s="4"/>
      <c r="K603" s="4"/>
      <c r="L603" s="4"/>
      <c r="M603" s="4"/>
      <c r="N603" s="4"/>
    </row>
    <row r="604" spans="8:14" x14ac:dyDescent="0.15">
      <c r="H604" s="4"/>
      <c r="I604" s="4"/>
      <c r="J604" s="4"/>
      <c r="K604" s="4"/>
      <c r="L604" s="4"/>
      <c r="M604" s="4"/>
      <c r="N604" s="4"/>
    </row>
    <row r="605" spans="8:14" x14ac:dyDescent="0.15">
      <c r="H605" s="4"/>
      <c r="I605" s="4"/>
      <c r="J605" s="4"/>
      <c r="K605" s="4"/>
      <c r="L605" s="4"/>
      <c r="M605" s="4"/>
      <c r="N605" s="4"/>
    </row>
    <row r="606" spans="8:14" x14ac:dyDescent="0.15">
      <c r="H606" s="4"/>
      <c r="I606" s="4"/>
      <c r="J606" s="4"/>
      <c r="K606" s="4"/>
      <c r="L606" s="4"/>
      <c r="M606" s="4"/>
      <c r="N606" s="4"/>
    </row>
    <row r="607" spans="8:14" x14ac:dyDescent="0.15">
      <c r="H607" s="4"/>
      <c r="I607" s="4"/>
      <c r="J607" s="4"/>
      <c r="K607" s="4"/>
      <c r="L607" s="4"/>
      <c r="M607" s="4"/>
      <c r="N607" s="4"/>
    </row>
    <row r="608" spans="8:14" x14ac:dyDescent="0.15">
      <c r="H608" s="4"/>
      <c r="I608" s="4"/>
      <c r="J608" s="4"/>
      <c r="K608" s="4"/>
      <c r="L608" s="4"/>
      <c r="M608" s="4"/>
      <c r="N608" s="4"/>
    </row>
    <row r="609" spans="8:14" x14ac:dyDescent="0.15">
      <c r="H609" s="4"/>
      <c r="I609" s="4"/>
      <c r="J609" s="4"/>
      <c r="K609" s="4"/>
      <c r="L609" s="4"/>
      <c r="M609" s="4"/>
      <c r="N609" s="4"/>
    </row>
    <row r="610" spans="8:14" x14ac:dyDescent="0.15">
      <c r="H610" s="4"/>
      <c r="I610" s="4"/>
      <c r="J610" s="4"/>
      <c r="K610" s="4"/>
      <c r="L610" s="4"/>
      <c r="M610" s="4"/>
      <c r="N610" s="4"/>
    </row>
    <row r="611" spans="8:14" x14ac:dyDescent="0.15">
      <c r="H611" s="4"/>
      <c r="I611" s="4"/>
      <c r="J611" s="4"/>
      <c r="K611" s="4"/>
      <c r="L611" s="4"/>
      <c r="M611" s="4"/>
      <c r="N611" s="4"/>
    </row>
    <row r="612" spans="8:14" x14ac:dyDescent="0.15">
      <c r="H612" s="4"/>
      <c r="I612" s="4"/>
      <c r="J612" s="4"/>
      <c r="K612" s="4"/>
      <c r="L612" s="4"/>
      <c r="M612" s="4"/>
      <c r="N612" s="4"/>
    </row>
    <row r="613" spans="8:14" x14ac:dyDescent="0.15">
      <c r="H613" s="4"/>
      <c r="I613" s="4"/>
      <c r="J613" s="4"/>
      <c r="K613" s="4"/>
      <c r="L613" s="4"/>
      <c r="M613" s="4"/>
      <c r="N613" s="4"/>
    </row>
    <row r="614" spans="8:14" x14ac:dyDescent="0.15">
      <c r="H614" s="4"/>
      <c r="I614" s="4"/>
      <c r="J614" s="4"/>
      <c r="K614" s="4"/>
      <c r="L614" s="4"/>
      <c r="M614" s="4"/>
      <c r="N614" s="4"/>
    </row>
    <row r="615" spans="8:14" x14ac:dyDescent="0.15">
      <c r="H615" s="4"/>
      <c r="I615" s="4"/>
      <c r="J615" s="4"/>
      <c r="K615" s="4"/>
      <c r="L615" s="4"/>
      <c r="M615" s="4"/>
      <c r="N615" s="4"/>
    </row>
    <row r="616" spans="8:14" x14ac:dyDescent="0.15">
      <c r="H616" s="4"/>
      <c r="I616" s="4"/>
      <c r="J616" s="4"/>
      <c r="K616" s="4"/>
      <c r="L616" s="4"/>
      <c r="M616" s="4"/>
      <c r="N616" s="4"/>
    </row>
    <row r="617" spans="8:14" x14ac:dyDescent="0.15">
      <c r="H617" s="4"/>
      <c r="I617" s="4"/>
      <c r="J617" s="4"/>
      <c r="K617" s="4"/>
      <c r="L617" s="4"/>
      <c r="M617" s="4"/>
      <c r="N617" s="4"/>
    </row>
    <row r="618" spans="8:14" x14ac:dyDescent="0.15">
      <c r="H618" s="4"/>
      <c r="I618" s="4"/>
      <c r="J618" s="4"/>
      <c r="K618" s="4"/>
      <c r="L618" s="4"/>
      <c r="M618" s="4"/>
      <c r="N618" s="4"/>
    </row>
    <row r="619" spans="8:14" x14ac:dyDescent="0.15">
      <c r="H619" s="4"/>
      <c r="I619" s="4"/>
      <c r="J619" s="4"/>
      <c r="K619" s="4"/>
      <c r="L619" s="4"/>
      <c r="M619" s="4"/>
      <c r="N619" s="4"/>
    </row>
    <row r="620" spans="8:14" x14ac:dyDescent="0.15">
      <c r="H620" s="4"/>
      <c r="I620" s="4"/>
      <c r="J620" s="4"/>
      <c r="K620" s="4"/>
      <c r="L620" s="4"/>
      <c r="M620" s="4"/>
      <c r="N620" s="4"/>
    </row>
    <row r="621" spans="8:14" x14ac:dyDescent="0.15">
      <c r="H621" s="4"/>
      <c r="I621" s="4"/>
      <c r="J621" s="4"/>
      <c r="K621" s="4"/>
      <c r="L621" s="4"/>
      <c r="M621" s="4"/>
      <c r="N621" s="4"/>
    </row>
    <row r="622" spans="8:14" x14ac:dyDescent="0.15">
      <c r="H622" s="4"/>
      <c r="I622" s="4"/>
      <c r="J622" s="4"/>
      <c r="K622" s="4"/>
      <c r="L622" s="4"/>
      <c r="M622" s="4"/>
      <c r="N622" s="4"/>
    </row>
    <row r="623" spans="8:14" x14ac:dyDescent="0.15">
      <c r="H623" s="4"/>
      <c r="I623" s="4"/>
      <c r="J623" s="4"/>
      <c r="K623" s="4"/>
      <c r="L623" s="4"/>
      <c r="M623" s="4"/>
      <c r="N623" s="4"/>
    </row>
    <row r="624" spans="8:14" x14ac:dyDescent="0.15">
      <c r="H624" s="4"/>
      <c r="I624" s="4"/>
      <c r="J624" s="4"/>
      <c r="K624" s="4"/>
      <c r="L624" s="4"/>
      <c r="M624" s="4"/>
      <c r="N624" s="4"/>
    </row>
    <row r="625" spans="8:14" x14ac:dyDescent="0.15">
      <c r="H625" s="4"/>
      <c r="I625" s="4"/>
      <c r="J625" s="4"/>
      <c r="K625" s="4"/>
      <c r="L625" s="4"/>
      <c r="M625" s="4"/>
      <c r="N625" s="4"/>
    </row>
    <row r="626" spans="8:14" x14ac:dyDescent="0.15">
      <c r="H626" s="4"/>
      <c r="I626" s="4"/>
      <c r="J626" s="4"/>
      <c r="K626" s="4"/>
      <c r="L626" s="4"/>
      <c r="M626" s="4"/>
      <c r="N626" s="4"/>
    </row>
    <row r="627" spans="8:14" x14ac:dyDescent="0.15">
      <c r="H627" s="4"/>
      <c r="I627" s="4"/>
      <c r="J627" s="4"/>
      <c r="K627" s="4"/>
      <c r="L627" s="4"/>
      <c r="M627" s="4"/>
      <c r="N627" s="4"/>
    </row>
    <row r="628" spans="8:14" x14ac:dyDescent="0.15">
      <c r="H628" s="4"/>
      <c r="I628" s="4"/>
      <c r="J628" s="4"/>
      <c r="K628" s="4"/>
      <c r="L628" s="4"/>
      <c r="M628" s="4"/>
      <c r="N628" s="4"/>
    </row>
    <row r="629" spans="8:14" x14ac:dyDescent="0.15">
      <c r="H629" s="4"/>
      <c r="I629" s="4"/>
      <c r="J629" s="4"/>
      <c r="K629" s="4"/>
      <c r="L629" s="4"/>
      <c r="M629" s="4"/>
      <c r="N629" s="4"/>
    </row>
    <row r="630" spans="8:14" x14ac:dyDescent="0.15">
      <c r="H630" s="4"/>
      <c r="I630" s="4"/>
      <c r="J630" s="4"/>
      <c r="K630" s="4"/>
      <c r="L630" s="4"/>
      <c r="M630" s="4"/>
      <c r="N630" s="4"/>
    </row>
    <row r="631" spans="8:14" x14ac:dyDescent="0.15">
      <c r="H631" s="4"/>
      <c r="I631" s="4"/>
      <c r="J631" s="4"/>
      <c r="K631" s="4"/>
      <c r="L631" s="4"/>
      <c r="M631" s="4"/>
      <c r="N631" s="4"/>
    </row>
    <row r="632" spans="8:14" x14ac:dyDescent="0.15">
      <c r="H632" s="4"/>
      <c r="I632" s="4"/>
      <c r="J632" s="4"/>
      <c r="K632" s="4"/>
      <c r="L632" s="4"/>
      <c r="M632" s="4"/>
      <c r="N632" s="4"/>
    </row>
    <row r="633" spans="8:14" x14ac:dyDescent="0.15">
      <c r="H633" s="4"/>
      <c r="I633" s="4"/>
      <c r="J633" s="4"/>
      <c r="K633" s="4"/>
      <c r="L633" s="4"/>
      <c r="M633" s="4"/>
      <c r="N633" s="4"/>
    </row>
    <row r="634" spans="8:14" x14ac:dyDescent="0.15">
      <c r="H634" s="4"/>
      <c r="I634" s="4"/>
      <c r="J634" s="4"/>
      <c r="K634" s="4"/>
      <c r="L634" s="4"/>
      <c r="M634" s="4"/>
      <c r="N634" s="4"/>
    </row>
    <row r="635" spans="8:14" x14ac:dyDescent="0.15">
      <c r="H635" s="4"/>
      <c r="I635" s="4"/>
      <c r="J635" s="4"/>
      <c r="K635" s="4"/>
      <c r="L635" s="4"/>
      <c r="M635" s="4"/>
      <c r="N635" s="4"/>
    </row>
    <row r="636" spans="8:14" x14ac:dyDescent="0.15">
      <c r="H636" s="4"/>
      <c r="I636" s="4"/>
      <c r="J636" s="4"/>
      <c r="K636" s="4"/>
      <c r="L636" s="4"/>
      <c r="M636" s="4"/>
      <c r="N636" s="4"/>
    </row>
    <row r="637" spans="8:14" x14ac:dyDescent="0.15">
      <c r="H637" s="4"/>
      <c r="I637" s="4"/>
      <c r="J637" s="4"/>
      <c r="K637" s="4"/>
      <c r="L637" s="4"/>
      <c r="M637" s="4"/>
      <c r="N637" s="4"/>
    </row>
    <row r="638" spans="8:14" x14ac:dyDescent="0.15">
      <c r="H638" s="4"/>
      <c r="I638" s="4"/>
      <c r="J638" s="4"/>
      <c r="K638" s="4"/>
      <c r="L638" s="4"/>
      <c r="M638" s="4"/>
      <c r="N638" s="4"/>
    </row>
    <row r="639" spans="8:14" x14ac:dyDescent="0.15">
      <c r="H639" s="4"/>
      <c r="I639" s="4"/>
      <c r="J639" s="4"/>
      <c r="K639" s="4"/>
      <c r="L639" s="4"/>
      <c r="M639" s="4"/>
      <c r="N639" s="4"/>
    </row>
    <row r="640" spans="8:14" x14ac:dyDescent="0.15">
      <c r="H640" s="4"/>
      <c r="I640" s="4"/>
      <c r="J640" s="4"/>
      <c r="K640" s="4"/>
      <c r="L640" s="4"/>
      <c r="M640" s="4"/>
      <c r="N640" s="4"/>
    </row>
    <row r="641" spans="8:14" x14ac:dyDescent="0.15">
      <c r="H641" s="4"/>
      <c r="I641" s="4"/>
      <c r="J641" s="4"/>
      <c r="K641" s="4"/>
      <c r="L641" s="4"/>
      <c r="M641" s="4"/>
      <c r="N641" s="4"/>
    </row>
    <row r="642" spans="8:14" x14ac:dyDescent="0.15">
      <c r="H642" s="4"/>
      <c r="I642" s="4"/>
      <c r="J642" s="4"/>
      <c r="K642" s="4"/>
      <c r="L642" s="4"/>
      <c r="M642" s="4"/>
      <c r="N642" s="4"/>
    </row>
    <row r="643" spans="8:14" x14ac:dyDescent="0.15">
      <c r="H643" s="4"/>
      <c r="I643" s="4"/>
      <c r="J643" s="4"/>
      <c r="K643" s="4"/>
      <c r="L643" s="4"/>
      <c r="M643" s="4"/>
      <c r="N643" s="4"/>
    </row>
    <row r="644" spans="8:14" x14ac:dyDescent="0.15">
      <c r="H644" s="4"/>
      <c r="I644" s="4"/>
      <c r="J644" s="4"/>
      <c r="K644" s="4"/>
      <c r="L644" s="4"/>
      <c r="M644" s="4"/>
      <c r="N644" s="4"/>
    </row>
    <row r="645" spans="8:14" x14ac:dyDescent="0.15">
      <c r="H645" s="4"/>
      <c r="I645" s="4"/>
      <c r="J645" s="4"/>
      <c r="K645" s="4"/>
      <c r="L645" s="4"/>
      <c r="M645" s="4"/>
      <c r="N645" s="4"/>
    </row>
    <row r="646" spans="8:14" x14ac:dyDescent="0.15">
      <c r="H646" s="4"/>
      <c r="I646" s="4"/>
      <c r="J646" s="4"/>
      <c r="K646" s="4"/>
      <c r="L646" s="4"/>
      <c r="M646" s="4"/>
      <c r="N646" s="4"/>
    </row>
    <row r="647" spans="8:14" x14ac:dyDescent="0.15">
      <c r="H647" s="4"/>
      <c r="I647" s="4"/>
      <c r="J647" s="4"/>
      <c r="K647" s="4"/>
      <c r="L647" s="4"/>
      <c r="M647" s="4"/>
      <c r="N647" s="4"/>
    </row>
    <row r="648" spans="8:14" x14ac:dyDescent="0.15">
      <c r="H648" s="4"/>
      <c r="I648" s="4"/>
      <c r="J648" s="4"/>
      <c r="K648" s="4"/>
      <c r="L648" s="4"/>
      <c r="M648" s="4"/>
      <c r="N648" s="4"/>
    </row>
    <row r="649" spans="8:14" x14ac:dyDescent="0.15">
      <c r="H649" s="4"/>
      <c r="I649" s="4"/>
      <c r="J649" s="4"/>
      <c r="K649" s="4"/>
      <c r="L649" s="4"/>
      <c r="M649" s="4"/>
      <c r="N649" s="4"/>
    </row>
    <row r="650" spans="8:14" x14ac:dyDescent="0.15">
      <c r="H650" s="4"/>
      <c r="I650" s="4"/>
      <c r="J650" s="4"/>
      <c r="K650" s="4"/>
      <c r="L650" s="4"/>
      <c r="M650" s="4"/>
      <c r="N650" s="4"/>
    </row>
    <row r="651" spans="8:14" x14ac:dyDescent="0.15">
      <c r="H651" s="4"/>
      <c r="I651" s="4"/>
      <c r="J651" s="4"/>
      <c r="K651" s="4"/>
      <c r="L651" s="4"/>
      <c r="M651" s="4"/>
      <c r="N651" s="4"/>
    </row>
    <row r="652" spans="8:14" x14ac:dyDescent="0.15">
      <c r="H652" s="4"/>
      <c r="I652" s="4"/>
      <c r="J652" s="4"/>
      <c r="K652" s="4"/>
      <c r="L652" s="4"/>
      <c r="M652" s="4"/>
      <c r="N652" s="4"/>
    </row>
    <row r="653" spans="8:14" x14ac:dyDescent="0.15">
      <c r="H653" s="4"/>
      <c r="I653" s="4"/>
      <c r="J653" s="4"/>
      <c r="K653" s="4"/>
      <c r="L653" s="4"/>
      <c r="M653" s="4"/>
      <c r="N653" s="4"/>
    </row>
    <row r="654" spans="8:14" x14ac:dyDescent="0.15">
      <c r="H654" s="4"/>
      <c r="I654" s="4"/>
      <c r="J654" s="4"/>
      <c r="K654" s="4"/>
      <c r="L654" s="4"/>
      <c r="M654" s="4"/>
      <c r="N654" s="4"/>
    </row>
    <row r="655" spans="8:14" x14ac:dyDescent="0.15">
      <c r="H655" s="4"/>
      <c r="I655" s="4"/>
      <c r="J655" s="4"/>
      <c r="K655" s="4"/>
      <c r="L655" s="4"/>
      <c r="M655" s="4"/>
      <c r="N655" s="4"/>
    </row>
    <row r="656" spans="8:14" x14ac:dyDescent="0.15">
      <c r="H656" s="4"/>
      <c r="I656" s="4"/>
      <c r="J656" s="4"/>
      <c r="K656" s="4"/>
      <c r="L656" s="4"/>
      <c r="M656" s="4"/>
      <c r="N656" s="4"/>
    </row>
    <row r="657" spans="8:14" x14ac:dyDescent="0.15">
      <c r="H657" s="4"/>
      <c r="I657" s="4"/>
      <c r="J657" s="4"/>
      <c r="K657" s="4"/>
      <c r="L657" s="4"/>
      <c r="M657" s="4"/>
      <c r="N657" s="4"/>
    </row>
    <row r="658" spans="8:14" x14ac:dyDescent="0.15">
      <c r="H658" s="4"/>
      <c r="I658" s="4"/>
      <c r="J658" s="4"/>
      <c r="K658" s="4"/>
      <c r="L658" s="4"/>
      <c r="M658" s="4"/>
      <c r="N658" s="4"/>
    </row>
    <row r="659" spans="8:14" x14ac:dyDescent="0.15">
      <c r="H659" s="4"/>
      <c r="I659" s="4"/>
      <c r="J659" s="4"/>
      <c r="K659" s="4"/>
      <c r="L659" s="4"/>
      <c r="M659" s="4"/>
      <c r="N659" s="4"/>
    </row>
    <row r="660" spans="8:14" x14ac:dyDescent="0.15">
      <c r="H660" s="4"/>
      <c r="I660" s="4"/>
      <c r="J660" s="4"/>
      <c r="K660" s="4"/>
      <c r="L660" s="4"/>
      <c r="M660" s="4"/>
      <c r="N660" s="4"/>
    </row>
    <row r="661" spans="8:14" x14ac:dyDescent="0.15">
      <c r="H661" s="4"/>
      <c r="I661" s="4"/>
      <c r="J661" s="4"/>
      <c r="K661" s="4"/>
      <c r="L661" s="4"/>
      <c r="M661" s="4"/>
      <c r="N661" s="4"/>
    </row>
    <row r="662" spans="8:14" x14ac:dyDescent="0.15">
      <c r="H662" s="4"/>
      <c r="I662" s="4"/>
      <c r="J662" s="4"/>
      <c r="K662" s="4"/>
      <c r="L662" s="4"/>
      <c r="M662" s="4"/>
      <c r="N662" s="4"/>
    </row>
    <row r="663" spans="8:14" x14ac:dyDescent="0.15">
      <c r="H663" s="4"/>
      <c r="I663" s="4"/>
      <c r="J663" s="4"/>
      <c r="K663" s="4"/>
      <c r="L663" s="4"/>
      <c r="M663" s="4"/>
      <c r="N663" s="4"/>
    </row>
    <row r="664" spans="8:14" x14ac:dyDescent="0.15">
      <c r="H664" s="4"/>
      <c r="I664" s="4"/>
      <c r="J664" s="4"/>
      <c r="K664" s="4"/>
      <c r="L664" s="4"/>
      <c r="M664" s="4"/>
      <c r="N664" s="4"/>
    </row>
    <row r="665" spans="8:14" x14ac:dyDescent="0.15">
      <c r="H665" s="4"/>
      <c r="I665" s="4"/>
      <c r="J665" s="4"/>
      <c r="K665" s="4"/>
      <c r="L665" s="4"/>
      <c r="M665" s="4"/>
      <c r="N665" s="4"/>
    </row>
    <row r="666" spans="8:14" x14ac:dyDescent="0.15">
      <c r="H666" s="4"/>
      <c r="I666" s="4"/>
      <c r="J666" s="4"/>
      <c r="K666" s="4"/>
      <c r="L666" s="4"/>
      <c r="M666" s="4"/>
      <c r="N666" s="4"/>
    </row>
    <row r="667" spans="8:14" x14ac:dyDescent="0.15">
      <c r="H667" s="4"/>
      <c r="I667" s="4"/>
      <c r="J667" s="4"/>
      <c r="K667" s="4"/>
      <c r="L667" s="4"/>
      <c r="M667" s="4"/>
      <c r="N667" s="4"/>
    </row>
    <row r="668" spans="8:14" x14ac:dyDescent="0.15">
      <c r="H668" s="4"/>
      <c r="I668" s="4"/>
      <c r="J668" s="4"/>
      <c r="K668" s="4"/>
      <c r="L668" s="4"/>
      <c r="M668" s="4"/>
      <c r="N668" s="4"/>
    </row>
    <row r="669" spans="8:14" x14ac:dyDescent="0.15">
      <c r="H669" s="4"/>
      <c r="I669" s="4"/>
      <c r="J669" s="4"/>
      <c r="K669" s="4"/>
      <c r="L669" s="4"/>
      <c r="M669" s="4"/>
      <c r="N669" s="4"/>
    </row>
    <row r="670" spans="8:14" x14ac:dyDescent="0.15">
      <c r="H670" s="4"/>
      <c r="I670" s="4"/>
      <c r="J670" s="4"/>
      <c r="K670" s="4"/>
      <c r="L670" s="4"/>
      <c r="M670" s="4"/>
      <c r="N670" s="4"/>
    </row>
    <row r="671" spans="8:14" x14ac:dyDescent="0.15">
      <c r="H671" s="4"/>
      <c r="I671" s="4"/>
      <c r="J671" s="4"/>
      <c r="K671" s="4"/>
      <c r="L671" s="4"/>
      <c r="M671" s="4"/>
      <c r="N671" s="4"/>
    </row>
    <row r="672" spans="8:14" x14ac:dyDescent="0.15">
      <c r="H672" s="4"/>
      <c r="I672" s="4"/>
      <c r="J672" s="4"/>
      <c r="K672" s="4"/>
      <c r="L672" s="4"/>
      <c r="M672" s="4"/>
      <c r="N672" s="4"/>
    </row>
    <row r="673" spans="8:14" x14ac:dyDescent="0.15">
      <c r="H673" s="4"/>
      <c r="I673" s="4"/>
      <c r="J673" s="4"/>
      <c r="K673" s="4"/>
      <c r="L673" s="4"/>
      <c r="M673" s="4"/>
      <c r="N673" s="4"/>
    </row>
    <row r="674" spans="8:14" x14ac:dyDescent="0.15">
      <c r="H674" s="4"/>
      <c r="I674" s="4"/>
      <c r="J674" s="4"/>
      <c r="K674" s="4"/>
      <c r="L674" s="4"/>
      <c r="M674" s="4"/>
      <c r="N674" s="4"/>
    </row>
    <row r="675" spans="8:14" x14ac:dyDescent="0.15">
      <c r="H675" s="4"/>
      <c r="I675" s="4"/>
      <c r="J675" s="4"/>
      <c r="K675" s="4"/>
      <c r="L675" s="4"/>
      <c r="M675" s="4"/>
      <c r="N675" s="4"/>
    </row>
    <row r="676" spans="8:14" x14ac:dyDescent="0.15">
      <c r="H676" s="4"/>
      <c r="I676" s="4"/>
      <c r="J676" s="4"/>
      <c r="K676" s="4"/>
      <c r="L676" s="4"/>
      <c r="M676" s="4"/>
      <c r="N676" s="4"/>
    </row>
    <row r="677" spans="8:14" x14ac:dyDescent="0.15">
      <c r="H677" s="4"/>
      <c r="I677" s="4"/>
      <c r="J677" s="4"/>
      <c r="K677" s="4"/>
      <c r="L677" s="4"/>
      <c r="M677" s="4"/>
      <c r="N677" s="4"/>
    </row>
    <row r="678" spans="8:14" x14ac:dyDescent="0.15">
      <c r="H678" s="4"/>
      <c r="I678" s="4"/>
      <c r="J678" s="4"/>
      <c r="K678" s="4"/>
      <c r="L678" s="4"/>
      <c r="M678" s="4"/>
      <c r="N678" s="4"/>
    </row>
    <row r="679" spans="8:14" x14ac:dyDescent="0.15">
      <c r="H679" s="4"/>
      <c r="I679" s="4"/>
      <c r="J679" s="4"/>
      <c r="K679" s="4"/>
      <c r="L679" s="4"/>
      <c r="M679" s="4"/>
      <c r="N679" s="4"/>
    </row>
    <row r="680" spans="8:14" x14ac:dyDescent="0.15">
      <c r="H680" s="4"/>
      <c r="I680" s="4"/>
      <c r="J680" s="4"/>
      <c r="K680" s="4"/>
      <c r="L680" s="4"/>
      <c r="M680" s="4"/>
      <c r="N680" s="4"/>
    </row>
    <row r="681" spans="8:14" x14ac:dyDescent="0.15">
      <c r="H681" s="4"/>
      <c r="I681" s="4"/>
      <c r="J681" s="4"/>
      <c r="K681" s="4"/>
      <c r="L681" s="4"/>
      <c r="M681" s="4"/>
      <c r="N681" s="4"/>
    </row>
    <row r="682" spans="8:14" x14ac:dyDescent="0.15">
      <c r="H682" s="4"/>
      <c r="I682" s="4"/>
      <c r="J682" s="4"/>
      <c r="K682" s="4"/>
      <c r="L682" s="4"/>
      <c r="M682" s="4"/>
      <c r="N682" s="4"/>
    </row>
    <row r="683" spans="8:14" x14ac:dyDescent="0.15">
      <c r="H683" s="4"/>
      <c r="I683" s="4"/>
      <c r="J683" s="4"/>
      <c r="K683" s="4"/>
      <c r="L683" s="4"/>
      <c r="M683" s="4"/>
      <c r="N683" s="4"/>
    </row>
    <row r="684" spans="8:14" x14ac:dyDescent="0.15">
      <c r="H684" s="4"/>
      <c r="I684" s="4"/>
      <c r="J684" s="4"/>
      <c r="K684" s="4"/>
      <c r="L684" s="4"/>
      <c r="M684" s="4"/>
      <c r="N684" s="4"/>
    </row>
    <row r="685" spans="8:14" x14ac:dyDescent="0.15">
      <c r="H685" s="4"/>
      <c r="I685" s="4"/>
      <c r="J685" s="4"/>
      <c r="K685" s="4"/>
      <c r="L685" s="4"/>
      <c r="M685" s="4"/>
      <c r="N685" s="4"/>
    </row>
    <row r="686" spans="8:14" x14ac:dyDescent="0.15">
      <c r="H686" s="4"/>
      <c r="I686" s="4"/>
      <c r="J686" s="4"/>
      <c r="K686" s="4"/>
      <c r="L686" s="4"/>
      <c r="M686" s="4"/>
      <c r="N686" s="4"/>
    </row>
    <row r="687" spans="8:14" x14ac:dyDescent="0.15">
      <c r="H687" s="4"/>
      <c r="I687" s="4"/>
      <c r="J687" s="4"/>
      <c r="K687" s="4"/>
      <c r="L687" s="4"/>
      <c r="M687" s="4"/>
      <c r="N687" s="4"/>
    </row>
    <row r="688" spans="8:14" x14ac:dyDescent="0.15">
      <c r="H688" s="4"/>
      <c r="I688" s="4"/>
      <c r="J688" s="4"/>
      <c r="K688" s="4"/>
      <c r="L688" s="4"/>
      <c r="M688" s="4"/>
      <c r="N688" s="4"/>
    </row>
    <row r="689" spans="8:14" x14ac:dyDescent="0.15">
      <c r="H689" s="4"/>
      <c r="I689" s="4"/>
      <c r="J689" s="4"/>
      <c r="K689" s="4"/>
      <c r="L689" s="4"/>
      <c r="M689" s="4"/>
      <c r="N689" s="4"/>
    </row>
    <row r="690" spans="8:14" x14ac:dyDescent="0.15">
      <c r="H690" s="4"/>
      <c r="I690" s="4"/>
      <c r="J690" s="4"/>
      <c r="K690" s="4"/>
      <c r="L690" s="4"/>
      <c r="M690" s="4"/>
      <c r="N690" s="4"/>
    </row>
    <row r="691" spans="8:14" x14ac:dyDescent="0.15">
      <c r="H691" s="4"/>
      <c r="I691" s="4"/>
      <c r="J691" s="4"/>
      <c r="K691" s="4"/>
      <c r="L691" s="4"/>
      <c r="M691" s="4"/>
      <c r="N691" s="4"/>
    </row>
    <row r="692" spans="8:14" x14ac:dyDescent="0.15">
      <c r="H692" s="4"/>
      <c r="I692" s="4"/>
      <c r="J692" s="4"/>
      <c r="K692" s="4"/>
      <c r="L692" s="4"/>
      <c r="M692" s="4"/>
      <c r="N692" s="4"/>
    </row>
    <row r="693" spans="8:14" x14ac:dyDescent="0.15">
      <c r="H693" s="4"/>
      <c r="I693" s="4"/>
      <c r="J693" s="4"/>
      <c r="K693" s="4"/>
      <c r="L693" s="4"/>
      <c r="M693" s="4"/>
      <c r="N693" s="4"/>
    </row>
    <row r="694" spans="8:14" x14ac:dyDescent="0.15">
      <c r="H694" s="4"/>
      <c r="I694" s="4"/>
      <c r="J694" s="4"/>
      <c r="K694" s="4"/>
      <c r="L694" s="4"/>
      <c r="M694" s="4"/>
      <c r="N694" s="4"/>
    </row>
    <row r="695" spans="8:14" x14ac:dyDescent="0.15">
      <c r="H695" s="4"/>
      <c r="I695" s="4"/>
      <c r="J695" s="4"/>
      <c r="K695" s="4"/>
      <c r="L695" s="4"/>
      <c r="M695" s="4"/>
      <c r="N695" s="4"/>
    </row>
    <row r="696" spans="8:14" x14ac:dyDescent="0.15">
      <c r="H696" s="4"/>
      <c r="I696" s="4"/>
      <c r="J696" s="4"/>
      <c r="K696" s="4"/>
      <c r="L696" s="4"/>
      <c r="M696" s="4"/>
      <c r="N696" s="4"/>
    </row>
    <row r="697" spans="8:14" x14ac:dyDescent="0.15">
      <c r="H697" s="4"/>
      <c r="I697" s="4"/>
      <c r="J697" s="4"/>
      <c r="K697" s="4"/>
      <c r="L697" s="4"/>
      <c r="M697" s="4"/>
      <c r="N697" s="4"/>
    </row>
    <row r="698" spans="8:14" x14ac:dyDescent="0.15">
      <c r="H698" s="4"/>
      <c r="I698" s="4"/>
      <c r="J698" s="4"/>
      <c r="K698" s="4"/>
      <c r="L698" s="4"/>
      <c r="M698" s="4"/>
      <c r="N698" s="4"/>
    </row>
    <row r="699" spans="8:14" x14ac:dyDescent="0.15">
      <c r="H699" s="4"/>
      <c r="I699" s="4"/>
      <c r="J699" s="4"/>
      <c r="K699" s="4"/>
      <c r="L699" s="4"/>
      <c r="M699" s="4"/>
      <c r="N699" s="4"/>
    </row>
    <row r="700" spans="8:14" x14ac:dyDescent="0.15">
      <c r="H700" s="4"/>
      <c r="I700" s="4"/>
      <c r="J700" s="4"/>
      <c r="K700" s="4"/>
      <c r="L700" s="4"/>
      <c r="M700" s="4"/>
      <c r="N700" s="4"/>
    </row>
    <row r="701" spans="8:14" x14ac:dyDescent="0.15">
      <c r="H701" s="4"/>
      <c r="I701" s="4"/>
      <c r="J701" s="4"/>
      <c r="K701" s="4"/>
      <c r="L701" s="4"/>
      <c r="M701" s="4"/>
      <c r="N701" s="4"/>
    </row>
    <row r="702" spans="8:14" x14ac:dyDescent="0.15">
      <c r="H702" s="4"/>
      <c r="I702" s="4"/>
      <c r="J702" s="4"/>
      <c r="K702" s="4"/>
      <c r="L702" s="4"/>
      <c r="M702" s="4"/>
      <c r="N702" s="4"/>
    </row>
    <row r="703" spans="8:14" x14ac:dyDescent="0.15">
      <c r="H703" s="4"/>
      <c r="I703" s="4"/>
      <c r="J703" s="4"/>
      <c r="K703" s="4"/>
      <c r="L703" s="4"/>
      <c r="M703" s="4"/>
      <c r="N703" s="4"/>
    </row>
    <row r="704" spans="8:14" x14ac:dyDescent="0.15">
      <c r="H704" s="4"/>
      <c r="I704" s="4"/>
      <c r="J704" s="4"/>
      <c r="K704" s="4"/>
      <c r="L704" s="4"/>
      <c r="M704" s="4"/>
      <c r="N704" s="4"/>
    </row>
    <row r="705" spans="8:14" x14ac:dyDescent="0.15">
      <c r="H705" s="4"/>
      <c r="I705" s="4"/>
      <c r="J705" s="4"/>
      <c r="K705" s="4"/>
      <c r="L705" s="4"/>
      <c r="M705" s="4"/>
      <c r="N705" s="4"/>
    </row>
    <row r="706" spans="8:14" x14ac:dyDescent="0.15">
      <c r="H706" s="4"/>
      <c r="I706" s="4"/>
      <c r="J706" s="4"/>
      <c r="K706" s="4"/>
      <c r="L706" s="4"/>
      <c r="M706" s="4"/>
      <c r="N706" s="4"/>
    </row>
    <row r="707" spans="8:14" x14ac:dyDescent="0.15">
      <c r="H707" s="4"/>
      <c r="I707" s="4"/>
      <c r="J707" s="4"/>
      <c r="K707" s="4"/>
      <c r="L707" s="4"/>
      <c r="M707" s="4"/>
      <c r="N707" s="4"/>
    </row>
    <row r="708" spans="8:14" x14ac:dyDescent="0.15">
      <c r="H708" s="4"/>
      <c r="I708" s="4"/>
      <c r="J708" s="4"/>
      <c r="K708" s="4"/>
      <c r="L708" s="4"/>
      <c r="M708" s="4"/>
      <c r="N708" s="4"/>
    </row>
    <row r="709" spans="8:14" x14ac:dyDescent="0.15">
      <c r="H709" s="4"/>
      <c r="I709" s="4"/>
      <c r="J709" s="4"/>
      <c r="K709" s="4"/>
      <c r="L709" s="4"/>
      <c r="M709" s="4"/>
      <c r="N709" s="4"/>
    </row>
    <row r="710" spans="8:14" x14ac:dyDescent="0.15">
      <c r="H710" s="4"/>
      <c r="I710" s="4"/>
      <c r="J710" s="4"/>
      <c r="K710" s="4"/>
      <c r="L710" s="4"/>
      <c r="M710" s="4"/>
      <c r="N710" s="4"/>
    </row>
    <row r="711" spans="8:14" x14ac:dyDescent="0.15">
      <c r="H711" s="4"/>
      <c r="I711" s="4"/>
      <c r="J711" s="4"/>
      <c r="K711" s="4"/>
      <c r="L711" s="4"/>
      <c r="M711" s="4"/>
      <c r="N711" s="4"/>
    </row>
    <row r="712" spans="8:14" x14ac:dyDescent="0.15">
      <c r="H712" s="4"/>
      <c r="I712" s="4"/>
      <c r="J712" s="4"/>
      <c r="K712" s="4"/>
      <c r="L712" s="4"/>
      <c r="M712" s="4"/>
      <c r="N712" s="4"/>
    </row>
    <row r="713" spans="8:14" x14ac:dyDescent="0.15">
      <c r="H713" s="4"/>
      <c r="I713" s="4"/>
      <c r="J713" s="4"/>
      <c r="K713" s="4"/>
      <c r="L713" s="4"/>
      <c r="M713" s="4"/>
      <c r="N713" s="4"/>
    </row>
    <row r="714" spans="8:14" x14ac:dyDescent="0.15">
      <c r="H714" s="4"/>
      <c r="I714" s="4"/>
      <c r="J714" s="4"/>
      <c r="K714" s="4"/>
      <c r="L714" s="4"/>
      <c r="M714" s="4"/>
      <c r="N714" s="4"/>
    </row>
    <row r="715" spans="8:14" x14ac:dyDescent="0.15">
      <c r="H715" s="4"/>
      <c r="I715" s="4"/>
      <c r="J715" s="4"/>
      <c r="K715" s="4"/>
      <c r="L715" s="4"/>
      <c r="M715" s="4"/>
      <c r="N715" s="4"/>
    </row>
    <row r="716" spans="8:14" x14ac:dyDescent="0.15">
      <c r="H716" s="4"/>
      <c r="I716" s="4"/>
      <c r="J716" s="4"/>
      <c r="K716" s="4"/>
      <c r="L716" s="4"/>
      <c r="M716" s="4"/>
      <c r="N716" s="4"/>
    </row>
    <row r="717" spans="8:14" x14ac:dyDescent="0.15">
      <c r="H717" s="4"/>
      <c r="I717" s="4"/>
      <c r="J717" s="4"/>
      <c r="K717" s="4"/>
      <c r="L717" s="4"/>
      <c r="M717" s="4"/>
      <c r="N717" s="4"/>
    </row>
    <row r="718" spans="8:14" x14ac:dyDescent="0.15">
      <c r="H718" s="4"/>
      <c r="I718" s="4"/>
      <c r="J718" s="4"/>
      <c r="K718" s="4"/>
      <c r="L718" s="4"/>
      <c r="M718" s="4"/>
      <c r="N718" s="4"/>
    </row>
    <row r="719" spans="8:14" x14ac:dyDescent="0.15">
      <c r="H719" s="4"/>
      <c r="I719" s="4"/>
      <c r="J719" s="4"/>
      <c r="K719" s="4"/>
      <c r="L719" s="4"/>
      <c r="M719" s="4"/>
      <c r="N719" s="4"/>
    </row>
    <row r="720" spans="8:14" x14ac:dyDescent="0.15">
      <c r="H720" s="4"/>
      <c r="I720" s="4"/>
      <c r="J720" s="4"/>
      <c r="K720" s="4"/>
      <c r="L720" s="4"/>
      <c r="M720" s="4"/>
      <c r="N720" s="4"/>
    </row>
    <row r="721" spans="8:14" x14ac:dyDescent="0.15">
      <c r="H721" s="4"/>
      <c r="I721" s="4"/>
      <c r="J721" s="4"/>
      <c r="K721" s="4"/>
      <c r="L721" s="4"/>
      <c r="M721" s="4"/>
      <c r="N721" s="4"/>
    </row>
    <row r="722" spans="8:14" x14ac:dyDescent="0.15">
      <c r="H722" s="4"/>
      <c r="I722" s="4"/>
      <c r="J722" s="4"/>
      <c r="K722" s="4"/>
      <c r="L722" s="4"/>
      <c r="M722" s="4"/>
      <c r="N722" s="4"/>
    </row>
    <row r="723" spans="8:14" x14ac:dyDescent="0.15">
      <c r="H723" s="4"/>
      <c r="I723" s="4"/>
      <c r="J723" s="4"/>
      <c r="K723" s="4"/>
      <c r="L723" s="4"/>
      <c r="M723" s="4"/>
      <c r="N723" s="4"/>
    </row>
    <row r="724" spans="8:14" x14ac:dyDescent="0.15">
      <c r="H724" s="4"/>
      <c r="I724" s="4"/>
      <c r="J724" s="4"/>
      <c r="K724" s="4"/>
      <c r="L724" s="4"/>
      <c r="M724" s="4"/>
      <c r="N724" s="4"/>
    </row>
    <row r="725" spans="8:14" x14ac:dyDescent="0.15">
      <c r="H725" s="4"/>
      <c r="I725" s="4"/>
      <c r="J725" s="4"/>
      <c r="K725" s="4"/>
      <c r="L725" s="4"/>
      <c r="M725" s="4"/>
      <c r="N725" s="4"/>
    </row>
    <row r="726" spans="8:14" x14ac:dyDescent="0.15">
      <c r="H726" s="4"/>
      <c r="I726" s="4"/>
      <c r="J726" s="4"/>
      <c r="K726" s="4"/>
      <c r="L726" s="4"/>
      <c r="M726" s="4"/>
      <c r="N726" s="4"/>
    </row>
    <row r="727" spans="8:14" x14ac:dyDescent="0.15">
      <c r="H727" s="4"/>
      <c r="I727" s="4"/>
      <c r="J727" s="4"/>
      <c r="K727" s="4"/>
      <c r="L727" s="4"/>
      <c r="M727" s="4"/>
      <c r="N727" s="4"/>
    </row>
    <row r="728" spans="8:14" x14ac:dyDescent="0.15">
      <c r="H728" s="4"/>
      <c r="I728" s="4"/>
      <c r="J728" s="4"/>
      <c r="K728" s="4"/>
      <c r="L728" s="4"/>
      <c r="M728" s="4"/>
      <c r="N728" s="4"/>
    </row>
    <row r="729" spans="8:14" x14ac:dyDescent="0.15">
      <c r="H729" s="4"/>
      <c r="I729" s="4"/>
      <c r="J729" s="4"/>
      <c r="K729" s="4"/>
      <c r="L729" s="4"/>
      <c r="M729" s="4"/>
      <c r="N729" s="4"/>
    </row>
    <row r="730" spans="8:14" x14ac:dyDescent="0.15">
      <c r="H730" s="4"/>
      <c r="I730" s="4"/>
      <c r="J730" s="4"/>
      <c r="K730" s="4"/>
      <c r="L730" s="4"/>
      <c r="M730" s="4"/>
      <c r="N730" s="4"/>
    </row>
    <row r="731" spans="8:14" x14ac:dyDescent="0.15">
      <c r="H731" s="4"/>
      <c r="I731" s="4"/>
      <c r="J731" s="4"/>
      <c r="K731" s="4"/>
      <c r="L731" s="4"/>
      <c r="M731" s="4"/>
      <c r="N731" s="4"/>
    </row>
    <row r="732" spans="8:14" x14ac:dyDescent="0.15">
      <c r="H732" s="4"/>
      <c r="I732" s="4"/>
      <c r="J732" s="4"/>
      <c r="K732" s="4"/>
      <c r="L732" s="4"/>
      <c r="M732" s="4"/>
      <c r="N732" s="4"/>
    </row>
    <row r="733" spans="8:14" x14ac:dyDescent="0.15">
      <c r="H733" s="4"/>
      <c r="I733" s="4"/>
      <c r="J733" s="4"/>
      <c r="K733" s="4"/>
      <c r="L733" s="4"/>
      <c r="M733" s="4"/>
      <c r="N733" s="4"/>
    </row>
    <row r="734" spans="8:14" x14ac:dyDescent="0.15">
      <c r="H734" s="4"/>
      <c r="I734" s="4"/>
      <c r="J734" s="4"/>
      <c r="K734" s="4"/>
      <c r="L734" s="4"/>
      <c r="M734" s="4"/>
      <c r="N734" s="4"/>
    </row>
    <row r="735" spans="8:14" x14ac:dyDescent="0.15">
      <c r="H735" s="4"/>
      <c r="I735" s="4"/>
      <c r="J735" s="4"/>
      <c r="K735" s="4"/>
      <c r="L735" s="4"/>
      <c r="M735" s="4"/>
      <c r="N735" s="4"/>
    </row>
    <row r="736" spans="8:14" x14ac:dyDescent="0.15">
      <c r="H736" s="4"/>
      <c r="I736" s="4"/>
      <c r="J736" s="4"/>
      <c r="K736" s="4"/>
      <c r="L736" s="4"/>
      <c r="M736" s="4"/>
      <c r="N736" s="4"/>
    </row>
    <row r="737" spans="8:14" x14ac:dyDescent="0.15">
      <c r="H737" s="4"/>
      <c r="I737" s="4"/>
      <c r="J737" s="4"/>
      <c r="K737" s="4"/>
      <c r="L737" s="4"/>
      <c r="M737" s="4"/>
      <c r="N737" s="4"/>
    </row>
    <row r="738" spans="8:14" x14ac:dyDescent="0.15">
      <c r="H738" s="4"/>
      <c r="I738" s="4"/>
      <c r="J738" s="4"/>
      <c r="K738" s="4"/>
      <c r="L738" s="4"/>
      <c r="M738" s="4"/>
      <c r="N738" s="4"/>
    </row>
    <row r="739" spans="8:14" x14ac:dyDescent="0.15">
      <c r="H739" s="4"/>
      <c r="I739" s="4"/>
      <c r="J739" s="4"/>
      <c r="K739" s="4"/>
      <c r="L739" s="4"/>
      <c r="M739" s="4"/>
      <c r="N739" s="4"/>
    </row>
    <row r="740" spans="8:14" x14ac:dyDescent="0.15">
      <c r="H740" s="4"/>
      <c r="I740" s="4"/>
      <c r="J740" s="4"/>
      <c r="K740" s="4"/>
      <c r="L740" s="4"/>
      <c r="M740" s="4"/>
      <c r="N740" s="4"/>
    </row>
    <row r="741" spans="8:14" x14ac:dyDescent="0.15">
      <c r="H741" s="4"/>
      <c r="I741" s="4"/>
      <c r="J741" s="4"/>
      <c r="K741" s="4"/>
      <c r="L741" s="4"/>
      <c r="M741" s="4"/>
      <c r="N741" s="4"/>
    </row>
    <row r="742" spans="8:14" x14ac:dyDescent="0.15">
      <c r="H742" s="4"/>
      <c r="I742" s="4"/>
      <c r="J742" s="4"/>
      <c r="K742" s="4"/>
      <c r="L742" s="4"/>
      <c r="M742" s="4"/>
      <c r="N742" s="4"/>
    </row>
    <row r="743" spans="8:14" x14ac:dyDescent="0.15">
      <c r="H743" s="4"/>
      <c r="I743" s="4"/>
      <c r="J743" s="4"/>
      <c r="K743" s="4"/>
      <c r="L743" s="4"/>
      <c r="M743" s="4"/>
      <c r="N743" s="4"/>
    </row>
    <row r="744" spans="8:14" x14ac:dyDescent="0.15">
      <c r="H744" s="4"/>
      <c r="I744" s="4"/>
      <c r="J744" s="4"/>
      <c r="K744" s="4"/>
      <c r="L744" s="4"/>
      <c r="M744" s="4"/>
      <c r="N744" s="4"/>
    </row>
    <row r="745" spans="8:14" x14ac:dyDescent="0.15">
      <c r="H745" s="4"/>
      <c r="I745" s="4"/>
      <c r="J745" s="4"/>
      <c r="K745" s="4"/>
      <c r="L745" s="4"/>
      <c r="M745" s="4"/>
      <c r="N745" s="4"/>
    </row>
    <row r="746" spans="8:14" x14ac:dyDescent="0.15">
      <c r="H746" s="4"/>
      <c r="I746" s="4"/>
      <c r="J746" s="4"/>
      <c r="K746" s="4"/>
      <c r="L746" s="4"/>
      <c r="M746" s="4"/>
      <c r="N746" s="4"/>
    </row>
    <row r="747" spans="8:14" x14ac:dyDescent="0.15">
      <c r="H747" s="4"/>
      <c r="I747" s="4"/>
      <c r="J747" s="4"/>
      <c r="K747" s="4"/>
      <c r="L747" s="4"/>
      <c r="M747" s="4"/>
      <c r="N747" s="4"/>
    </row>
    <row r="748" spans="8:14" x14ac:dyDescent="0.15">
      <c r="H748" s="4"/>
      <c r="I748" s="4"/>
      <c r="J748" s="4"/>
      <c r="K748" s="4"/>
      <c r="L748" s="4"/>
      <c r="M748" s="4"/>
      <c r="N748" s="4"/>
    </row>
    <row r="749" spans="8:14" x14ac:dyDescent="0.15">
      <c r="H749" s="4"/>
      <c r="I749" s="4"/>
      <c r="J749" s="4"/>
      <c r="K749" s="4"/>
      <c r="L749" s="4"/>
      <c r="M749" s="4"/>
      <c r="N749" s="4"/>
    </row>
    <row r="750" spans="8:14" x14ac:dyDescent="0.15">
      <c r="H750" s="4"/>
      <c r="I750" s="4"/>
      <c r="J750" s="4"/>
      <c r="K750" s="4"/>
      <c r="L750" s="4"/>
      <c r="M750" s="4"/>
      <c r="N750" s="4"/>
    </row>
    <row r="751" spans="8:14" x14ac:dyDescent="0.15">
      <c r="H751" s="4"/>
      <c r="I751" s="4"/>
      <c r="J751" s="4"/>
      <c r="K751" s="4"/>
      <c r="L751" s="4"/>
      <c r="M751" s="4"/>
      <c r="N751" s="4"/>
    </row>
    <row r="752" spans="8:14" x14ac:dyDescent="0.15">
      <c r="H752" s="4"/>
      <c r="I752" s="4"/>
      <c r="J752" s="4"/>
      <c r="K752" s="4"/>
      <c r="L752" s="4"/>
      <c r="M752" s="4"/>
      <c r="N752" s="4"/>
    </row>
    <row r="753" spans="8:14" x14ac:dyDescent="0.15">
      <c r="H753" s="4"/>
      <c r="I753" s="4"/>
      <c r="J753" s="4"/>
      <c r="K753" s="4"/>
      <c r="L753" s="4"/>
      <c r="M753" s="4"/>
      <c r="N753" s="4"/>
    </row>
    <row r="754" spans="8:14" x14ac:dyDescent="0.15">
      <c r="H754" s="4"/>
      <c r="I754" s="4"/>
      <c r="J754" s="4"/>
      <c r="K754" s="4"/>
      <c r="L754" s="4"/>
      <c r="M754" s="4"/>
      <c r="N754" s="4"/>
    </row>
    <row r="755" spans="8:14" x14ac:dyDescent="0.15">
      <c r="H755" s="4"/>
      <c r="I755" s="4"/>
      <c r="J755" s="4"/>
      <c r="K755" s="4"/>
      <c r="L755" s="4"/>
      <c r="M755" s="4"/>
      <c r="N755" s="4"/>
    </row>
    <row r="756" spans="8:14" x14ac:dyDescent="0.15">
      <c r="H756" s="4"/>
      <c r="I756" s="4"/>
      <c r="J756" s="4"/>
      <c r="K756" s="4"/>
      <c r="L756" s="4"/>
      <c r="M756" s="4"/>
      <c r="N756" s="4"/>
    </row>
    <row r="757" spans="8:14" x14ac:dyDescent="0.15">
      <c r="H757" s="4"/>
      <c r="I757" s="4"/>
      <c r="J757" s="4"/>
      <c r="K757" s="4"/>
      <c r="L757" s="4"/>
      <c r="M757" s="4"/>
      <c r="N757" s="4"/>
    </row>
    <row r="758" spans="8:14" x14ac:dyDescent="0.15">
      <c r="H758" s="4"/>
      <c r="I758" s="4"/>
      <c r="J758" s="4"/>
      <c r="K758" s="4"/>
      <c r="L758" s="4"/>
      <c r="M758" s="4"/>
      <c r="N758" s="4"/>
    </row>
    <row r="759" spans="8:14" x14ac:dyDescent="0.15">
      <c r="H759" s="4"/>
      <c r="I759" s="4"/>
      <c r="J759" s="4"/>
      <c r="K759" s="4"/>
      <c r="L759" s="4"/>
      <c r="M759" s="4"/>
      <c r="N759" s="4"/>
    </row>
    <row r="760" spans="8:14" x14ac:dyDescent="0.15">
      <c r="H760" s="4"/>
      <c r="I760" s="4"/>
      <c r="J760" s="4"/>
      <c r="K760" s="4"/>
      <c r="L760" s="4"/>
      <c r="M760" s="4"/>
      <c r="N760" s="4"/>
    </row>
    <row r="761" spans="8:14" x14ac:dyDescent="0.15">
      <c r="H761" s="4"/>
      <c r="I761" s="4"/>
      <c r="J761" s="4"/>
      <c r="K761" s="4"/>
      <c r="L761" s="4"/>
      <c r="M761" s="4"/>
      <c r="N761" s="4"/>
    </row>
    <row r="762" spans="8:14" x14ac:dyDescent="0.15">
      <c r="H762" s="4"/>
      <c r="I762" s="4"/>
      <c r="J762" s="4"/>
      <c r="K762" s="4"/>
      <c r="L762" s="4"/>
      <c r="M762" s="4"/>
      <c r="N762" s="4"/>
    </row>
    <row r="763" spans="8:14" x14ac:dyDescent="0.15">
      <c r="H763" s="4"/>
      <c r="I763" s="4"/>
      <c r="J763" s="4"/>
      <c r="K763" s="4"/>
      <c r="L763" s="4"/>
      <c r="M763" s="4"/>
      <c r="N763" s="4"/>
    </row>
    <row r="764" spans="8:14" x14ac:dyDescent="0.15">
      <c r="H764" s="4"/>
      <c r="I764" s="4"/>
      <c r="J764" s="4"/>
      <c r="K764" s="4"/>
      <c r="L764" s="4"/>
      <c r="M764" s="4"/>
      <c r="N764" s="4"/>
    </row>
    <row r="765" spans="8:14" x14ac:dyDescent="0.15">
      <c r="H765" s="4"/>
      <c r="I765" s="4"/>
      <c r="J765" s="4"/>
      <c r="K765" s="4"/>
      <c r="L765" s="4"/>
      <c r="M765" s="4"/>
      <c r="N765" s="4"/>
    </row>
    <row r="766" spans="8:14" x14ac:dyDescent="0.15">
      <c r="H766" s="4"/>
      <c r="I766" s="4"/>
      <c r="J766" s="4"/>
      <c r="K766" s="4"/>
      <c r="L766" s="4"/>
      <c r="M766" s="4"/>
      <c r="N766" s="4"/>
    </row>
    <row r="767" spans="8:14" x14ac:dyDescent="0.15">
      <c r="H767" s="4"/>
      <c r="I767" s="4"/>
      <c r="J767" s="4"/>
      <c r="K767" s="4"/>
      <c r="L767" s="4"/>
      <c r="M767" s="4"/>
      <c r="N767" s="4"/>
    </row>
    <row r="768" spans="8:14" x14ac:dyDescent="0.15">
      <c r="H768" s="4"/>
      <c r="I768" s="4"/>
      <c r="J768" s="4"/>
      <c r="K768" s="4"/>
      <c r="L768" s="4"/>
      <c r="M768" s="4"/>
      <c r="N768" s="4"/>
    </row>
    <row r="769" spans="8:14" x14ac:dyDescent="0.15">
      <c r="H769" s="4"/>
      <c r="I769" s="4"/>
      <c r="J769" s="4"/>
      <c r="K769" s="4"/>
      <c r="L769" s="4"/>
      <c r="M769" s="4"/>
      <c r="N769" s="4"/>
    </row>
    <row r="770" spans="8:14" x14ac:dyDescent="0.15">
      <c r="H770" s="4"/>
      <c r="I770" s="4"/>
      <c r="J770" s="4"/>
      <c r="K770" s="4"/>
      <c r="L770" s="4"/>
      <c r="M770" s="4"/>
      <c r="N770" s="4"/>
    </row>
    <row r="771" spans="8:14" x14ac:dyDescent="0.15">
      <c r="H771" s="4"/>
      <c r="I771" s="4"/>
      <c r="J771" s="4"/>
      <c r="K771" s="4"/>
      <c r="L771" s="4"/>
      <c r="M771" s="4"/>
      <c r="N771" s="4"/>
    </row>
    <row r="772" spans="8:14" x14ac:dyDescent="0.15">
      <c r="H772" s="4"/>
      <c r="I772" s="4"/>
      <c r="J772" s="4"/>
      <c r="K772" s="4"/>
      <c r="L772" s="4"/>
      <c r="M772" s="4"/>
      <c r="N772" s="4"/>
    </row>
    <row r="773" spans="8:14" x14ac:dyDescent="0.15">
      <c r="H773" s="4"/>
      <c r="I773" s="4"/>
      <c r="J773" s="4"/>
      <c r="K773" s="4"/>
      <c r="L773" s="4"/>
      <c r="M773" s="4"/>
      <c r="N773" s="4"/>
    </row>
    <row r="774" spans="8:14" x14ac:dyDescent="0.15">
      <c r="H774" s="4"/>
      <c r="I774" s="4"/>
      <c r="J774" s="4"/>
      <c r="K774" s="4"/>
      <c r="L774" s="4"/>
      <c r="M774" s="4"/>
      <c r="N774" s="4"/>
    </row>
    <row r="775" spans="8:14" x14ac:dyDescent="0.15">
      <c r="H775" s="4"/>
      <c r="I775" s="4"/>
      <c r="J775" s="4"/>
      <c r="K775" s="4"/>
      <c r="L775" s="4"/>
      <c r="M775" s="4"/>
      <c r="N775" s="4"/>
    </row>
    <row r="776" spans="8:14" x14ac:dyDescent="0.15">
      <c r="H776" s="4"/>
      <c r="I776" s="4"/>
      <c r="J776" s="4"/>
      <c r="K776" s="4"/>
      <c r="L776" s="4"/>
      <c r="M776" s="4"/>
      <c r="N776" s="4"/>
    </row>
    <row r="777" spans="8:14" x14ac:dyDescent="0.15">
      <c r="H777" s="4"/>
      <c r="I777" s="4"/>
      <c r="J777" s="4"/>
      <c r="K777" s="4"/>
      <c r="L777" s="4"/>
      <c r="M777" s="4"/>
      <c r="N777" s="4"/>
    </row>
    <row r="778" spans="8:14" x14ac:dyDescent="0.15">
      <c r="H778" s="4"/>
      <c r="I778" s="4"/>
      <c r="J778" s="4"/>
      <c r="K778" s="4"/>
      <c r="L778" s="4"/>
      <c r="M778" s="4"/>
      <c r="N778" s="4"/>
    </row>
    <row r="779" spans="8:14" x14ac:dyDescent="0.15">
      <c r="H779" s="4"/>
      <c r="I779" s="4"/>
      <c r="J779" s="4"/>
      <c r="K779" s="4"/>
      <c r="L779" s="4"/>
      <c r="M779" s="4"/>
      <c r="N779" s="4"/>
    </row>
    <row r="780" spans="8:14" x14ac:dyDescent="0.15">
      <c r="H780" s="4"/>
      <c r="I780" s="4"/>
      <c r="J780" s="4"/>
      <c r="K780" s="4"/>
      <c r="L780" s="4"/>
      <c r="M780" s="4"/>
      <c r="N780" s="4"/>
    </row>
    <row r="781" spans="8:14" x14ac:dyDescent="0.15">
      <c r="H781" s="4"/>
      <c r="I781" s="4"/>
      <c r="J781" s="4"/>
      <c r="K781" s="4"/>
      <c r="L781" s="4"/>
      <c r="M781" s="4"/>
      <c r="N781" s="4"/>
    </row>
    <row r="782" spans="8:14" x14ac:dyDescent="0.15">
      <c r="H782" s="4"/>
      <c r="I782" s="4"/>
      <c r="J782" s="4"/>
      <c r="K782" s="4"/>
      <c r="L782" s="4"/>
      <c r="M782" s="4"/>
      <c r="N782" s="4"/>
    </row>
    <row r="783" spans="8:14" x14ac:dyDescent="0.15">
      <c r="H783" s="4"/>
      <c r="I783" s="4"/>
      <c r="J783" s="4"/>
      <c r="K783" s="4"/>
      <c r="L783" s="4"/>
      <c r="M783" s="4"/>
      <c r="N783" s="4"/>
    </row>
    <row r="784" spans="8:14" x14ac:dyDescent="0.15">
      <c r="H784" s="4"/>
      <c r="I784" s="4"/>
      <c r="J784" s="4"/>
      <c r="K784" s="4"/>
      <c r="L784" s="4"/>
      <c r="M784" s="4"/>
      <c r="N784" s="4"/>
    </row>
    <row r="785" spans="8:14" x14ac:dyDescent="0.15">
      <c r="H785" s="4"/>
      <c r="I785" s="4"/>
      <c r="J785" s="4"/>
      <c r="K785" s="4"/>
      <c r="L785" s="4"/>
      <c r="M785" s="4"/>
      <c r="N785" s="4"/>
    </row>
    <row r="786" spans="8:14" x14ac:dyDescent="0.15">
      <c r="H786" s="4"/>
      <c r="I786" s="4"/>
      <c r="J786" s="4"/>
      <c r="K786" s="4"/>
      <c r="L786" s="4"/>
      <c r="M786" s="4"/>
      <c r="N786" s="4"/>
    </row>
    <row r="787" spans="8:14" x14ac:dyDescent="0.15">
      <c r="H787" s="4"/>
      <c r="I787" s="4"/>
      <c r="J787" s="4"/>
      <c r="K787" s="4"/>
      <c r="L787" s="4"/>
      <c r="M787" s="4"/>
      <c r="N787" s="4"/>
    </row>
    <row r="788" spans="8:14" x14ac:dyDescent="0.15">
      <c r="H788" s="4"/>
      <c r="I788" s="4"/>
      <c r="J788" s="4"/>
      <c r="K788" s="4"/>
      <c r="L788" s="4"/>
      <c r="M788" s="4"/>
      <c r="N788" s="4"/>
    </row>
    <row r="789" spans="8:14" x14ac:dyDescent="0.15">
      <c r="H789" s="4"/>
      <c r="I789" s="4"/>
      <c r="J789" s="4"/>
      <c r="K789" s="4"/>
      <c r="L789" s="4"/>
      <c r="M789" s="4"/>
      <c r="N789" s="4"/>
    </row>
    <row r="790" spans="8:14" x14ac:dyDescent="0.15">
      <c r="H790" s="4"/>
      <c r="I790" s="4"/>
      <c r="J790" s="4"/>
      <c r="K790" s="4"/>
      <c r="L790" s="4"/>
      <c r="M790" s="4"/>
      <c r="N790" s="4"/>
    </row>
    <row r="791" spans="8:14" x14ac:dyDescent="0.15">
      <c r="H791" s="4"/>
      <c r="I791" s="4"/>
      <c r="J791" s="4"/>
      <c r="K791" s="4"/>
      <c r="L791" s="4"/>
      <c r="M791" s="4"/>
      <c r="N791" s="4"/>
    </row>
    <row r="792" spans="8:14" x14ac:dyDescent="0.15">
      <c r="H792" s="4"/>
      <c r="I792" s="4"/>
      <c r="J792" s="4"/>
      <c r="K792" s="4"/>
      <c r="L792" s="4"/>
      <c r="M792" s="4"/>
      <c r="N792" s="4"/>
    </row>
    <row r="793" spans="8:14" x14ac:dyDescent="0.15">
      <c r="H793" s="4"/>
      <c r="I793" s="4"/>
      <c r="J793" s="4"/>
      <c r="K793" s="4"/>
      <c r="L793" s="4"/>
      <c r="M793" s="4"/>
      <c r="N793" s="4"/>
    </row>
    <row r="794" spans="8:14" x14ac:dyDescent="0.15">
      <c r="H794" s="4"/>
      <c r="I794" s="4"/>
      <c r="J794" s="4"/>
      <c r="K794" s="4"/>
      <c r="L794" s="4"/>
      <c r="M794" s="4"/>
      <c r="N794" s="4"/>
    </row>
    <row r="795" spans="8:14" x14ac:dyDescent="0.15">
      <c r="H795" s="4"/>
      <c r="I795" s="4"/>
      <c r="J795" s="4"/>
      <c r="K795" s="4"/>
      <c r="L795" s="4"/>
      <c r="M795" s="4"/>
      <c r="N795" s="4"/>
    </row>
    <row r="796" spans="8:14" x14ac:dyDescent="0.15">
      <c r="H796" s="4"/>
      <c r="I796" s="4"/>
      <c r="J796" s="4"/>
      <c r="K796" s="4"/>
      <c r="L796" s="4"/>
      <c r="M796" s="4"/>
      <c r="N796" s="4"/>
    </row>
    <row r="797" spans="8:14" x14ac:dyDescent="0.15">
      <c r="H797" s="4"/>
      <c r="I797" s="4"/>
      <c r="J797" s="4"/>
      <c r="K797" s="4"/>
      <c r="L797" s="4"/>
      <c r="M797" s="4"/>
      <c r="N797" s="4"/>
    </row>
    <row r="798" spans="8:14" x14ac:dyDescent="0.15">
      <c r="H798" s="4"/>
      <c r="I798" s="4"/>
      <c r="J798" s="4"/>
      <c r="K798" s="4"/>
      <c r="L798" s="4"/>
      <c r="M798" s="4"/>
      <c r="N798" s="4"/>
    </row>
    <row r="799" spans="8:14" x14ac:dyDescent="0.15">
      <c r="H799" s="4"/>
      <c r="I799" s="4"/>
      <c r="J799" s="4"/>
      <c r="K799" s="4"/>
      <c r="L799" s="4"/>
      <c r="M799" s="4"/>
      <c r="N799" s="4"/>
    </row>
    <row r="800" spans="8:14" x14ac:dyDescent="0.15">
      <c r="H800" s="4"/>
      <c r="I800" s="4"/>
      <c r="J800" s="4"/>
      <c r="K800" s="4"/>
      <c r="L800" s="4"/>
      <c r="M800" s="4"/>
      <c r="N800" s="4"/>
    </row>
    <row r="801" spans="8:14" x14ac:dyDescent="0.15">
      <c r="H801" s="4"/>
      <c r="I801" s="4"/>
      <c r="J801" s="4"/>
      <c r="K801" s="4"/>
      <c r="L801" s="4"/>
      <c r="M801" s="4"/>
      <c r="N801" s="4"/>
    </row>
    <row r="802" spans="8:14" x14ac:dyDescent="0.15">
      <c r="H802" s="4"/>
      <c r="I802" s="4"/>
      <c r="J802" s="4"/>
      <c r="K802" s="4"/>
      <c r="L802" s="4"/>
      <c r="M802" s="4"/>
      <c r="N802" s="4"/>
    </row>
    <row r="803" spans="8:14" x14ac:dyDescent="0.15">
      <c r="H803" s="4"/>
      <c r="I803" s="4"/>
      <c r="J803" s="4"/>
      <c r="K803" s="4"/>
      <c r="L803" s="4"/>
      <c r="M803" s="4"/>
      <c r="N803" s="4"/>
    </row>
    <row r="804" spans="8:14" x14ac:dyDescent="0.15">
      <c r="H804" s="4"/>
      <c r="I804" s="4"/>
      <c r="J804" s="4"/>
      <c r="K804" s="4"/>
      <c r="L804" s="4"/>
      <c r="M804" s="4"/>
      <c r="N804" s="4"/>
    </row>
    <row r="805" spans="8:14" x14ac:dyDescent="0.15">
      <c r="H805" s="4"/>
      <c r="I805" s="4"/>
      <c r="J805" s="4"/>
      <c r="K805" s="4"/>
      <c r="L805" s="4"/>
      <c r="M805" s="4"/>
      <c r="N805" s="4"/>
    </row>
    <row r="806" spans="8:14" x14ac:dyDescent="0.15">
      <c r="H806" s="4"/>
      <c r="I806" s="4"/>
      <c r="J806" s="4"/>
      <c r="K806" s="4"/>
      <c r="L806" s="4"/>
      <c r="M806" s="4"/>
      <c r="N806" s="4"/>
    </row>
    <row r="807" spans="8:14" x14ac:dyDescent="0.15">
      <c r="H807" s="4"/>
      <c r="I807" s="4"/>
      <c r="J807" s="4"/>
      <c r="K807" s="4"/>
      <c r="L807" s="4"/>
      <c r="M807" s="4"/>
      <c r="N807" s="4"/>
    </row>
    <row r="808" spans="8:14" x14ac:dyDescent="0.15">
      <c r="H808" s="4"/>
      <c r="I808" s="4"/>
      <c r="J808" s="4"/>
      <c r="K808" s="4"/>
      <c r="L808" s="4"/>
      <c r="M808" s="4"/>
      <c r="N808" s="4"/>
    </row>
    <row r="809" spans="8:14" x14ac:dyDescent="0.15">
      <c r="H809" s="4"/>
      <c r="I809" s="4"/>
      <c r="J809" s="4"/>
      <c r="K809" s="4"/>
      <c r="L809" s="4"/>
      <c r="M809" s="4"/>
      <c r="N809" s="4"/>
    </row>
    <row r="810" spans="8:14" x14ac:dyDescent="0.15">
      <c r="H810" s="4"/>
      <c r="I810" s="4"/>
      <c r="J810" s="4"/>
      <c r="K810" s="4"/>
      <c r="L810" s="4"/>
      <c r="M810" s="4"/>
      <c r="N810" s="4"/>
    </row>
    <row r="811" spans="8:14" x14ac:dyDescent="0.15">
      <c r="H811" s="4"/>
      <c r="I811" s="4"/>
      <c r="J811" s="4"/>
      <c r="K811" s="4"/>
      <c r="L811" s="4"/>
      <c r="M811" s="4"/>
      <c r="N811" s="4"/>
    </row>
    <row r="812" spans="8:14" x14ac:dyDescent="0.15">
      <c r="H812" s="4"/>
      <c r="I812" s="4"/>
      <c r="J812" s="4"/>
      <c r="K812" s="4"/>
      <c r="L812" s="4"/>
      <c r="M812" s="4"/>
      <c r="N812" s="4"/>
    </row>
    <row r="813" spans="8:14" x14ac:dyDescent="0.15">
      <c r="H813" s="4"/>
      <c r="I813" s="4"/>
      <c r="J813" s="4"/>
      <c r="K813" s="4"/>
      <c r="L813" s="4"/>
      <c r="M813" s="4"/>
      <c r="N813" s="4"/>
    </row>
    <row r="814" spans="8:14" x14ac:dyDescent="0.15">
      <c r="H814" s="4"/>
      <c r="I814" s="4"/>
      <c r="J814" s="4"/>
      <c r="K814" s="4"/>
      <c r="L814" s="4"/>
      <c r="M814" s="4"/>
      <c r="N814" s="4"/>
    </row>
    <row r="815" spans="8:14" x14ac:dyDescent="0.15">
      <c r="H815" s="4"/>
      <c r="I815" s="4"/>
      <c r="J815" s="4"/>
      <c r="K815" s="4"/>
      <c r="L815" s="4"/>
      <c r="M815" s="4"/>
      <c r="N815" s="4"/>
    </row>
    <row r="816" spans="8:14" x14ac:dyDescent="0.15">
      <c r="H816" s="4"/>
      <c r="I816" s="4"/>
      <c r="J816" s="4"/>
      <c r="K816" s="4"/>
      <c r="L816" s="4"/>
      <c r="M816" s="4"/>
      <c r="N816" s="4"/>
    </row>
    <row r="817" spans="8:14" x14ac:dyDescent="0.15">
      <c r="H817" s="4"/>
      <c r="I817" s="4"/>
      <c r="J817" s="4"/>
      <c r="K817" s="4"/>
      <c r="L817" s="4"/>
      <c r="M817" s="4"/>
      <c r="N817" s="4"/>
    </row>
    <row r="818" spans="8:14" x14ac:dyDescent="0.15">
      <c r="H818" s="4"/>
      <c r="I818" s="4"/>
      <c r="J818" s="4"/>
      <c r="K818" s="4"/>
      <c r="L818" s="4"/>
      <c r="M818" s="4"/>
      <c r="N818" s="4"/>
    </row>
    <row r="819" spans="8:14" x14ac:dyDescent="0.15">
      <c r="H819" s="4"/>
      <c r="I819" s="4"/>
      <c r="J819" s="4"/>
      <c r="K819" s="4"/>
      <c r="L819" s="4"/>
      <c r="M819" s="4"/>
      <c r="N819" s="4"/>
    </row>
    <row r="820" spans="8:14" x14ac:dyDescent="0.15">
      <c r="H820" s="4"/>
      <c r="I820" s="4"/>
      <c r="J820" s="4"/>
      <c r="K820" s="4"/>
      <c r="L820" s="4"/>
      <c r="M820" s="4"/>
      <c r="N820" s="4"/>
    </row>
    <row r="821" spans="8:14" x14ac:dyDescent="0.15">
      <c r="H821" s="4"/>
      <c r="I821" s="4"/>
      <c r="J821" s="4"/>
      <c r="K821" s="4"/>
      <c r="L821" s="4"/>
      <c r="M821" s="4"/>
      <c r="N821" s="4"/>
    </row>
    <row r="822" spans="8:14" x14ac:dyDescent="0.15">
      <c r="H822" s="4"/>
      <c r="I822" s="4"/>
      <c r="J822" s="4"/>
      <c r="K822" s="4"/>
      <c r="L822" s="4"/>
      <c r="M822" s="4"/>
      <c r="N822" s="4"/>
    </row>
    <row r="823" spans="8:14" x14ac:dyDescent="0.15">
      <c r="H823" s="4"/>
      <c r="I823" s="4"/>
      <c r="J823" s="4"/>
      <c r="K823" s="4"/>
      <c r="L823" s="4"/>
      <c r="M823" s="4"/>
      <c r="N823" s="4"/>
    </row>
    <row r="824" spans="8:14" x14ac:dyDescent="0.15">
      <c r="H824" s="4"/>
      <c r="I824" s="4"/>
      <c r="J824" s="4"/>
      <c r="K824" s="4"/>
      <c r="L824" s="4"/>
      <c r="M824" s="4"/>
      <c r="N824" s="4"/>
    </row>
    <row r="825" spans="8:14" x14ac:dyDescent="0.15">
      <c r="H825" s="4"/>
      <c r="I825" s="4"/>
      <c r="J825" s="4"/>
      <c r="K825" s="4"/>
      <c r="L825" s="4"/>
      <c r="M825" s="4"/>
      <c r="N825" s="4"/>
    </row>
    <row r="826" spans="8:14" x14ac:dyDescent="0.15">
      <c r="H826" s="4"/>
      <c r="I826" s="4"/>
      <c r="J826" s="4"/>
      <c r="K826" s="4"/>
      <c r="L826" s="4"/>
      <c r="M826" s="4"/>
      <c r="N826" s="4"/>
    </row>
    <row r="827" spans="8:14" x14ac:dyDescent="0.15">
      <c r="H827" s="4"/>
      <c r="I827" s="4"/>
      <c r="J827" s="4"/>
      <c r="K827" s="4"/>
      <c r="L827" s="4"/>
      <c r="M827" s="4"/>
      <c r="N827" s="4"/>
    </row>
    <row r="828" spans="8:14" x14ac:dyDescent="0.15">
      <c r="H828" s="4"/>
      <c r="I828" s="4"/>
      <c r="J828" s="4"/>
      <c r="K828" s="4"/>
      <c r="L828" s="4"/>
      <c r="M828" s="4"/>
      <c r="N828" s="4"/>
    </row>
    <row r="829" spans="8:14" x14ac:dyDescent="0.15">
      <c r="H829" s="4"/>
      <c r="I829" s="4"/>
      <c r="J829" s="4"/>
      <c r="K829" s="4"/>
      <c r="L829" s="4"/>
      <c r="M829" s="4"/>
      <c r="N829" s="4"/>
    </row>
    <row r="830" spans="8:14" x14ac:dyDescent="0.15">
      <c r="H830" s="4"/>
      <c r="I830" s="4"/>
      <c r="J830" s="4"/>
      <c r="K830" s="4"/>
      <c r="L830" s="4"/>
      <c r="M830" s="4"/>
      <c r="N830" s="4"/>
    </row>
    <row r="831" spans="8:14" x14ac:dyDescent="0.15">
      <c r="H831" s="4"/>
      <c r="I831" s="4"/>
      <c r="J831" s="4"/>
      <c r="K831" s="4"/>
      <c r="L831" s="4"/>
      <c r="M831" s="4"/>
      <c r="N831" s="4"/>
    </row>
    <row r="832" spans="8:14" x14ac:dyDescent="0.15">
      <c r="H832" s="4"/>
      <c r="I832" s="4"/>
      <c r="J832" s="4"/>
      <c r="K832" s="4"/>
      <c r="L832" s="4"/>
      <c r="M832" s="4"/>
      <c r="N832" s="4"/>
    </row>
    <row r="833" spans="8:14" x14ac:dyDescent="0.15">
      <c r="H833" s="4"/>
      <c r="I833" s="4"/>
      <c r="J833" s="4"/>
      <c r="K833" s="4"/>
      <c r="L833" s="4"/>
      <c r="M833" s="4"/>
      <c r="N833" s="4"/>
    </row>
    <row r="834" spans="8:14" x14ac:dyDescent="0.15">
      <c r="H834" s="4"/>
      <c r="I834" s="4"/>
      <c r="J834" s="4"/>
      <c r="K834" s="4"/>
      <c r="L834" s="4"/>
      <c r="M834" s="4"/>
      <c r="N834" s="4"/>
    </row>
    <row r="835" spans="8:14" x14ac:dyDescent="0.15">
      <c r="H835" s="4"/>
      <c r="I835" s="4"/>
      <c r="J835" s="4"/>
      <c r="K835" s="4"/>
      <c r="L835" s="4"/>
      <c r="M835" s="4"/>
      <c r="N835" s="4"/>
    </row>
    <row r="836" spans="8:14" x14ac:dyDescent="0.15">
      <c r="H836" s="4"/>
      <c r="I836" s="4"/>
      <c r="J836" s="4"/>
      <c r="K836" s="4"/>
      <c r="L836" s="4"/>
      <c r="M836" s="4"/>
      <c r="N836" s="4"/>
    </row>
    <row r="837" spans="8:14" x14ac:dyDescent="0.15">
      <c r="H837" s="4"/>
      <c r="I837" s="4"/>
      <c r="J837" s="4"/>
      <c r="K837" s="4"/>
      <c r="L837" s="4"/>
      <c r="M837" s="4"/>
      <c r="N837" s="4"/>
    </row>
    <row r="838" spans="8:14" x14ac:dyDescent="0.15">
      <c r="H838" s="4"/>
      <c r="I838" s="4"/>
      <c r="J838" s="4"/>
      <c r="K838" s="4"/>
      <c r="L838" s="4"/>
      <c r="M838" s="4"/>
      <c r="N838" s="4"/>
    </row>
    <row r="839" spans="8:14" x14ac:dyDescent="0.15">
      <c r="H839" s="4"/>
      <c r="I839" s="4"/>
      <c r="J839" s="4"/>
      <c r="K839" s="4"/>
      <c r="L839" s="4"/>
      <c r="M839" s="4"/>
      <c r="N839" s="4"/>
    </row>
    <row r="840" spans="8:14" x14ac:dyDescent="0.15">
      <c r="H840" s="4"/>
      <c r="I840" s="4"/>
      <c r="J840" s="4"/>
      <c r="K840" s="4"/>
      <c r="L840" s="4"/>
      <c r="M840" s="4"/>
      <c r="N840" s="4"/>
    </row>
    <row r="841" spans="8:14" x14ac:dyDescent="0.15">
      <c r="H841" s="4"/>
      <c r="I841" s="4"/>
      <c r="J841" s="4"/>
      <c r="K841" s="4"/>
      <c r="L841" s="4"/>
      <c r="M841" s="4"/>
      <c r="N841" s="4"/>
    </row>
    <row r="842" spans="8:14" x14ac:dyDescent="0.15">
      <c r="H842" s="4"/>
      <c r="I842" s="4"/>
      <c r="J842" s="4"/>
      <c r="K842" s="4"/>
      <c r="L842" s="4"/>
      <c r="M842" s="4"/>
      <c r="N842" s="4"/>
    </row>
    <row r="843" spans="8:14" x14ac:dyDescent="0.15">
      <c r="H843" s="4"/>
      <c r="I843" s="4"/>
      <c r="J843" s="4"/>
      <c r="K843" s="4"/>
      <c r="L843" s="4"/>
      <c r="M843" s="4"/>
      <c r="N843" s="4"/>
    </row>
    <row r="844" spans="8:14" x14ac:dyDescent="0.15">
      <c r="H844" s="4"/>
      <c r="I844" s="4"/>
      <c r="J844" s="4"/>
      <c r="K844" s="4"/>
      <c r="L844" s="4"/>
      <c r="M844" s="4"/>
      <c r="N844" s="4"/>
    </row>
    <row r="845" spans="8:14" x14ac:dyDescent="0.15">
      <c r="H845" s="4"/>
      <c r="I845" s="4"/>
      <c r="J845" s="4"/>
      <c r="K845" s="4"/>
      <c r="L845" s="4"/>
      <c r="M845" s="4"/>
      <c r="N845" s="4"/>
    </row>
    <row r="846" spans="8:14" x14ac:dyDescent="0.15">
      <c r="H846" s="4"/>
      <c r="I846" s="4"/>
      <c r="J846" s="4"/>
      <c r="K846" s="4"/>
      <c r="L846" s="4"/>
      <c r="M846" s="4"/>
      <c r="N846" s="4"/>
    </row>
    <row r="847" spans="8:14" x14ac:dyDescent="0.15">
      <c r="H847" s="4"/>
      <c r="I847" s="4"/>
      <c r="J847" s="4"/>
      <c r="K847" s="4"/>
      <c r="L847" s="4"/>
      <c r="M847" s="4"/>
      <c r="N847" s="4"/>
    </row>
    <row r="848" spans="8:14" x14ac:dyDescent="0.15">
      <c r="H848" s="4"/>
      <c r="I848" s="4"/>
      <c r="J848" s="4"/>
      <c r="K848" s="4"/>
      <c r="L848" s="4"/>
      <c r="M848" s="4"/>
      <c r="N848" s="4"/>
    </row>
    <row r="849" spans="8:14" x14ac:dyDescent="0.15">
      <c r="H849" s="4"/>
      <c r="I849" s="4"/>
      <c r="J849" s="4"/>
      <c r="K849" s="4"/>
      <c r="L849" s="4"/>
      <c r="M849" s="4"/>
      <c r="N849" s="4"/>
    </row>
    <row r="850" spans="8:14" x14ac:dyDescent="0.15">
      <c r="H850" s="4"/>
      <c r="I850" s="4"/>
      <c r="J850" s="4"/>
      <c r="K850" s="4"/>
      <c r="L850" s="4"/>
      <c r="M850" s="4"/>
      <c r="N850" s="4"/>
    </row>
    <row r="851" spans="8:14" x14ac:dyDescent="0.15">
      <c r="H851" s="4"/>
      <c r="I851" s="4"/>
      <c r="J851" s="4"/>
      <c r="K851" s="4"/>
      <c r="L851" s="4"/>
      <c r="M851" s="4"/>
      <c r="N851" s="4"/>
    </row>
    <row r="852" spans="8:14" x14ac:dyDescent="0.15">
      <c r="H852" s="4"/>
      <c r="I852" s="4"/>
      <c r="J852" s="4"/>
      <c r="K852" s="4"/>
      <c r="L852" s="4"/>
      <c r="M852" s="4"/>
      <c r="N852" s="4"/>
    </row>
    <row r="853" spans="8:14" x14ac:dyDescent="0.15">
      <c r="H853" s="4"/>
      <c r="I853" s="4"/>
      <c r="J853" s="4"/>
      <c r="K853" s="4"/>
      <c r="L853" s="4"/>
      <c r="M853" s="4"/>
      <c r="N853" s="4"/>
    </row>
    <row r="854" spans="8:14" x14ac:dyDescent="0.15">
      <c r="H854" s="4"/>
      <c r="I854" s="4"/>
      <c r="J854" s="4"/>
      <c r="K854" s="4"/>
      <c r="L854" s="4"/>
      <c r="M854" s="4"/>
      <c r="N854" s="4"/>
    </row>
    <row r="855" spans="8:14" x14ac:dyDescent="0.15">
      <c r="H855" s="4"/>
      <c r="I855" s="4"/>
      <c r="J855" s="4"/>
      <c r="K855" s="4"/>
      <c r="L855" s="4"/>
      <c r="M855" s="4"/>
      <c r="N855" s="4"/>
    </row>
    <row r="856" spans="8:14" x14ac:dyDescent="0.15">
      <c r="H856" s="4"/>
      <c r="I856" s="4"/>
      <c r="J856" s="4"/>
      <c r="K856" s="4"/>
      <c r="L856" s="4"/>
      <c r="M856" s="4"/>
      <c r="N856" s="4"/>
    </row>
    <row r="857" spans="8:14" x14ac:dyDescent="0.15">
      <c r="H857" s="4"/>
      <c r="I857" s="4"/>
      <c r="J857" s="4"/>
      <c r="K857" s="4"/>
      <c r="L857" s="4"/>
      <c r="M857" s="4"/>
      <c r="N857" s="4"/>
    </row>
    <row r="858" spans="8:14" x14ac:dyDescent="0.15">
      <c r="H858" s="4"/>
      <c r="I858" s="4"/>
      <c r="J858" s="4"/>
      <c r="K858" s="4"/>
      <c r="L858" s="4"/>
      <c r="M858" s="4"/>
      <c r="N858" s="4"/>
    </row>
    <row r="859" spans="8:14" x14ac:dyDescent="0.15">
      <c r="H859" s="4"/>
      <c r="I859" s="4"/>
      <c r="J859" s="4"/>
      <c r="K859" s="4"/>
      <c r="L859" s="4"/>
      <c r="M859" s="4"/>
      <c r="N859" s="4"/>
    </row>
    <row r="860" spans="8:14" x14ac:dyDescent="0.15">
      <c r="H860" s="4"/>
      <c r="I860" s="4"/>
      <c r="J860" s="4"/>
      <c r="K860" s="4"/>
      <c r="L860" s="4"/>
      <c r="M860" s="4"/>
      <c r="N860" s="4"/>
    </row>
    <row r="861" spans="8:14" x14ac:dyDescent="0.15">
      <c r="H861" s="4"/>
      <c r="I861" s="4"/>
      <c r="J861" s="4"/>
      <c r="K861" s="4"/>
      <c r="L861" s="4"/>
      <c r="M861" s="4"/>
      <c r="N861" s="4"/>
    </row>
    <row r="862" spans="8:14" x14ac:dyDescent="0.15">
      <c r="H862" s="4"/>
      <c r="I862" s="4"/>
      <c r="J862" s="4"/>
      <c r="K862" s="4"/>
      <c r="L862" s="4"/>
      <c r="M862" s="4"/>
      <c r="N862" s="4"/>
    </row>
    <row r="863" spans="8:14" x14ac:dyDescent="0.15">
      <c r="H863" s="4"/>
      <c r="I863" s="4"/>
      <c r="J863" s="4"/>
      <c r="K863" s="4"/>
      <c r="L863" s="4"/>
      <c r="M863" s="4"/>
      <c r="N863" s="4"/>
    </row>
    <row r="864" spans="8:14" x14ac:dyDescent="0.15">
      <c r="H864" s="4"/>
      <c r="I864" s="4"/>
      <c r="J864" s="4"/>
      <c r="K864" s="4"/>
      <c r="L864" s="4"/>
      <c r="M864" s="4"/>
      <c r="N864" s="4"/>
    </row>
    <row r="865" spans="8:14" x14ac:dyDescent="0.15">
      <c r="H865" s="4"/>
      <c r="I865" s="4"/>
      <c r="J865" s="4"/>
      <c r="K865" s="4"/>
      <c r="L865" s="4"/>
      <c r="M865" s="4"/>
      <c r="N865" s="4"/>
    </row>
    <row r="866" spans="8:14" x14ac:dyDescent="0.15">
      <c r="H866" s="4"/>
      <c r="I866" s="4"/>
      <c r="J866" s="4"/>
      <c r="K866" s="4"/>
      <c r="L866" s="4"/>
      <c r="M866" s="4"/>
      <c r="N866" s="4"/>
    </row>
    <row r="867" spans="8:14" x14ac:dyDescent="0.15">
      <c r="H867" s="4"/>
      <c r="I867" s="4"/>
      <c r="J867" s="4"/>
      <c r="K867" s="4"/>
      <c r="L867" s="4"/>
      <c r="M867" s="4"/>
      <c r="N867" s="4"/>
    </row>
    <row r="868" spans="8:14" x14ac:dyDescent="0.15">
      <c r="H868" s="4"/>
      <c r="I868" s="4"/>
      <c r="J868" s="4"/>
      <c r="K868" s="4"/>
      <c r="L868" s="4"/>
      <c r="M868" s="4"/>
      <c r="N868" s="4"/>
    </row>
    <row r="869" spans="8:14" x14ac:dyDescent="0.15">
      <c r="H869" s="4"/>
      <c r="I869" s="4"/>
      <c r="J869" s="4"/>
      <c r="K869" s="4"/>
      <c r="L869" s="4"/>
      <c r="M869" s="4"/>
      <c r="N869" s="4"/>
    </row>
    <row r="870" spans="8:14" x14ac:dyDescent="0.15">
      <c r="H870" s="4"/>
      <c r="I870" s="4"/>
      <c r="J870" s="4"/>
      <c r="K870" s="4"/>
      <c r="L870" s="4"/>
      <c r="M870" s="4"/>
      <c r="N870" s="4"/>
    </row>
    <row r="871" spans="8:14" x14ac:dyDescent="0.15">
      <c r="H871" s="4"/>
      <c r="I871" s="4"/>
      <c r="J871" s="4"/>
      <c r="K871" s="4"/>
      <c r="L871" s="4"/>
      <c r="M871" s="4"/>
      <c r="N871" s="4"/>
    </row>
    <row r="872" spans="8:14" x14ac:dyDescent="0.15">
      <c r="H872" s="4"/>
      <c r="I872" s="4"/>
      <c r="J872" s="4"/>
      <c r="K872" s="4"/>
      <c r="L872" s="4"/>
      <c r="M872" s="4"/>
      <c r="N872" s="4"/>
    </row>
    <row r="873" spans="8:14" x14ac:dyDescent="0.15">
      <c r="H873" s="4"/>
      <c r="I873" s="4"/>
      <c r="J873" s="4"/>
      <c r="K873" s="4"/>
      <c r="L873" s="4"/>
      <c r="M873" s="4"/>
      <c r="N873" s="4"/>
    </row>
    <row r="874" spans="8:14" x14ac:dyDescent="0.15">
      <c r="H874" s="4"/>
      <c r="I874" s="4"/>
      <c r="J874" s="4"/>
      <c r="K874" s="4"/>
      <c r="L874" s="4"/>
      <c r="M874" s="4"/>
      <c r="N874" s="4"/>
    </row>
    <row r="875" spans="8:14" x14ac:dyDescent="0.15">
      <c r="H875" s="4"/>
      <c r="I875" s="4"/>
      <c r="J875" s="4"/>
      <c r="K875" s="4"/>
      <c r="L875" s="4"/>
      <c r="M875" s="4"/>
      <c r="N875" s="4"/>
    </row>
    <row r="876" spans="8:14" x14ac:dyDescent="0.15">
      <c r="H876" s="4"/>
      <c r="I876" s="4"/>
      <c r="J876" s="4"/>
      <c r="K876" s="4"/>
      <c r="L876" s="4"/>
      <c r="M876" s="4"/>
      <c r="N876" s="4"/>
    </row>
    <row r="877" spans="8:14" x14ac:dyDescent="0.15">
      <c r="H877" s="4"/>
      <c r="I877" s="4"/>
      <c r="J877" s="4"/>
      <c r="K877" s="4"/>
      <c r="L877" s="4"/>
      <c r="M877" s="4"/>
      <c r="N877" s="4"/>
    </row>
    <row r="878" spans="8:14" x14ac:dyDescent="0.15">
      <c r="H878" s="4"/>
      <c r="I878" s="4"/>
      <c r="J878" s="4"/>
      <c r="K878" s="4"/>
      <c r="L878" s="4"/>
      <c r="M878" s="4"/>
      <c r="N878" s="4"/>
    </row>
    <row r="879" spans="8:14" x14ac:dyDescent="0.15">
      <c r="H879" s="4"/>
      <c r="I879" s="4"/>
      <c r="J879" s="4"/>
      <c r="K879" s="4"/>
      <c r="L879" s="4"/>
      <c r="M879" s="4"/>
      <c r="N879" s="4"/>
    </row>
    <row r="880" spans="8:14" x14ac:dyDescent="0.15">
      <c r="H880" s="4"/>
      <c r="I880" s="4"/>
      <c r="J880" s="4"/>
      <c r="K880" s="4"/>
      <c r="L880" s="4"/>
      <c r="M880" s="4"/>
      <c r="N880" s="4"/>
    </row>
    <row r="881" spans="8:14" x14ac:dyDescent="0.15">
      <c r="H881" s="4"/>
      <c r="I881" s="4"/>
      <c r="J881" s="4"/>
      <c r="K881" s="4"/>
      <c r="L881" s="4"/>
      <c r="M881" s="4"/>
      <c r="N881" s="4"/>
    </row>
    <row r="882" spans="8:14" x14ac:dyDescent="0.15">
      <c r="H882" s="4"/>
      <c r="I882" s="4"/>
      <c r="J882" s="4"/>
      <c r="K882" s="4"/>
      <c r="L882" s="4"/>
      <c r="M882" s="4"/>
      <c r="N882" s="4"/>
    </row>
    <row r="883" spans="8:14" x14ac:dyDescent="0.15">
      <c r="H883" s="4"/>
      <c r="I883" s="4"/>
      <c r="J883" s="4"/>
      <c r="K883" s="4"/>
      <c r="L883" s="4"/>
      <c r="M883" s="4"/>
      <c r="N883" s="4"/>
    </row>
    <row r="884" spans="8:14" x14ac:dyDescent="0.15">
      <c r="H884" s="4"/>
      <c r="I884" s="4"/>
      <c r="J884" s="4"/>
      <c r="K884" s="4"/>
      <c r="L884" s="4"/>
      <c r="M884" s="4"/>
      <c r="N884" s="4"/>
    </row>
    <row r="885" spans="8:14" x14ac:dyDescent="0.15">
      <c r="H885" s="4"/>
      <c r="I885" s="4"/>
      <c r="J885" s="4"/>
      <c r="K885" s="4"/>
      <c r="L885" s="4"/>
      <c r="M885" s="4"/>
      <c r="N885" s="4"/>
    </row>
    <row r="886" spans="8:14" x14ac:dyDescent="0.15">
      <c r="H886" s="4"/>
      <c r="I886" s="4"/>
      <c r="J886" s="4"/>
      <c r="K886" s="4"/>
      <c r="L886" s="4"/>
      <c r="M886" s="4"/>
      <c r="N886" s="4"/>
    </row>
    <row r="887" spans="8:14" x14ac:dyDescent="0.15">
      <c r="H887" s="4"/>
      <c r="I887" s="4"/>
      <c r="J887" s="4"/>
      <c r="K887" s="4"/>
      <c r="L887" s="4"/>
      <c r="M887" s="4"/>
      <c r="N887" s="4"/>
    </row>
    <row r="888" spans="8:14" x14ac:dyDescent="0.15">
      <c r="H888" s="4"/>
      <c r="I888" s="4"/>
      <c r="J888" s="4"/>
      <c r="K888" s="4"/>
      <c r="L888" s="4"/>
      <c r="M888" s="4"/>
      <c r="N888" s="4"/>
    </row>
    <row r="889" spans="8:14" x14ac:dyDescent="0.15">
      <c r="H889" s="4"/>
      <c r="I889" s="4"/>
      <c r="J889" s="4"/>
      <c r="K889" s="4"/>
      <c r="L889" s="4"/>
      <c r="M889" s="4"/>
      <c r="N889" s="4"/>
    </row>
    <row r="890" spans="8:14" x14ac:dyDescent="0.15">
      <c r="H890" s="4"/>
      <c r="I890" s="4"/>
      <c r="J890" s="4"/>
      <c r="K890" s="4"/>
      <c r="L890" s="4"/>
      <c r="M890" s="4"/>
      <c r="N890" s="4"/>
    </row>
    <row r="891" spans="8:14" x14ac:dyDescent="0.15">
      <c r="H891" s="4"/>
      <c r="I891" s="4"/>
      <c r="J891" s="4"/>
      <c r="K891" s="4"/>
      <c r="L891" s="4"/>
      <c r="M891" s="4"/>
      <c r="N891" s="4"/>
    </row>
    <row r="892" spans="8:14" x14ac:dyDescent="0.15">
      <c r="H892" s="4"/>
      <c r="I892" s="4"/>
      <c r="J892" s="4"/>
      <c r="K892" s="4"/>
      <c r="L892" s="4"/>
      <c r="M892" s="4"/>
      <c r="N892" s="4"/>
    </row>
    <row r="893" spans="8:14" x14ac:dyDescent="0.15">
      <c r="H893" s="4"/>
      <c r="I893" s="4"/>
      <c r="J893" s="4"/>
      <c r="K893" s="4"/>
      <c r="L893" s="4"/>
      <c r="M893" s="4"/>
      <c r="N893" s="4"/>
    </row>
    <row r="894" spans="8:14" x14ac:dyDescent="0.15">
      <c r="H894" s="4"/>
      <c r="I894" s="4"/>
      <c r="J894" s="4"/>
      <c r="K894" s="4"/>
      <c r="L894" s="4"/>
      <c r="M894" s="4"/>
      <c r="N894" s="4"/>
    </row>
    <row r="895" spans="8:14" x14ac:dyDescent="0.15">
      <c r="H895" s="4"/>
      <c r="I895" s="4"/>
      <c r="J895" s="4"/>
      <c r="K895" s="4"/>
      <c r="L895" s="4"/>
      <c r="M895" s="4"/>
      <c r="N895" s="4"/>
    </row>
    <row r="896" spans="8:14" x14ac:dyDescent="0.15">
      <c r="H896" s="4"/>
      <c r="I896" s="4"/>
      <c r="J896" s="4"/>
      <c r="K896" s="4"/>
      <c r="L896" s="4"/>
      <c r="M896" s="4"/>
      <c r="N896" s="4"/>
    </row>
    <row r="897" spans="8:14" x14ac:dyDescent="0.15">
      <c r="H897" s="4"/>
      <c r="I897" s="4"/>
      <c r="J897" s="4"/>
      <c r="K897" s="4"/>
      <c r="L897" s="4"/>
      <c r="M897" s="4"/>
      <c r="N897" s="4"/>
    </row>
    <row r="898" spans="8:14" x14ac:dyDescent="0.15">
      <c r="H898" s="4"/>
      <c r="I898" s="4"/>
      <c r="J898" s="4"/>
      <c r="K898" s="4"/>
      <c r="L898" s="4"/>
      <c r="M898" s="4"/>
      <c r="N898" s="4"/>
    </row>
    <row r="899" spans="8:14" x14ac:dyDescent="0.15">
      <c r="H899" s="4"/>
      <c r="I899" s="4"/>
      <c r="J899" s="4"/>
      <c r="K899" s="4"/>
      <c r="L899" s="4"/>
      <c r="M899" s="4"/>
      <c r="N899" s="4"/>
    </row>
    <row r="900" spans="8:14" x14ac:dyDescent="0.15">
      <c r="H900" s="4"/>
      <c r="I900" s="4"/>
      <c r="J900" s="4"/>
      <c r="K900" s="4"/>
      <c r="L900" s="4"/>
      <c r="M900" s="4"/>
      <c r="N900" s="4"/>
    </row>
    <row r="901" spans="8:14" x14ac:dyDescent="0.15">
      <c r="H901" s="4"/>
      <c r="I901" s="4"/>
      <c r="J901" s="4"/>
      <c r="K901" s="4"/>
      <c r="L901" s="4"/>
      <c r="M901" s="4"/>
      <c r="N901" s="4"/>
    </row>
    <row r="902" spans="8:14" x14ac:dyDescent="0.15">
      <c r="H902" s="4"/>
      <c r="I902" s="4"/>
      <c r="J902" s="4"/>
      <c r="K902" s="4"/>
      <c r="L902" s="4"/>
      <c r="M902" s="4"/>
      <c r="N902" s="4"/>
    </row>
    <row r="903" spans="8:14" x14ac:dyDescent="0.15">
      <c r="H903" s="4"/>
      <c r="I903" s="4"/>
      <c r="J903" s="4"/>
      <c r="K903" s="4"/>
      <c r="L903" s="4"/>
      <c r="M903" s="4"/>
      <c r="N903" s="4"/>
    </row>
    <row r="904" spans="8:14" x14ac:dyDescent="0.15">
      <c r="H904" s="4"/>
      <c r="I904" s="4"/>
      <c r="J904" s="4"/>
      <c r="K904" s="4"/>
      <c r="L904" s="4"/>
      <c r="M904" s="4"/>
      <c r="N904" s="4"/>
    </row>
    <row r="905" spans="8:14" x14ac:dyDescent="0.15">
      <c r="H905" s="4"/>
      <c r="I905" s="4"/>
      <c r="J905" s="4"/>
      <c r="K905" s="4"/>
      <c r="L905" s="4"/>
      <c r="M905" s="4"/>
      <c r="N905" s="4"/>
    </row>
    <row r="906" spans="8:14" x14ac:dyDescent="0.15">
      <c r="H906" s="4"/>
      <c r="I906" s="4"/>
      <c r="J906" s="4"/>
      <c r="K906" s="4"/>
      <c r="L906" s="4"/>
      <c r="M906" s="4"/>
      <c r="N906" s="4"/>
    </row>
    <row r="907" spans="8:14" x14ac:dyDescent="0.15">
      <c r="H907" s="4"/>
      <c r="I907" s="4"/>
      <c r="J907" s="4"/>
      <c r="K907" s="4"/>
      <c r="L907" s="4"/>
      <c r="M907" s="4"/>
      <c r="N907" s="4"/>
    </row>
    <row r="908" spans="8:14" x14ac:dyDescent="0.15">
      <c r="H908" s="4"/>
      <c r="I908" s="4"/>
      <c r="J908" s="4"/>
      <c r="K908" s="4"/>
      <c r="L908" s="4"/>
      <c r="M908" s="4"/>
      <c r="N908" s="4"/>
    </row>
    <row r="909" spans="8:14" x14ac:dyDescent="0.15">
      <c r="H909" s="4"/>
      <c r="I909" s="4"/>
      <c r="J909" s="4"/>
      <c r="K909" s="4"/>
      <c r="L909" s="4"/>
      <c r="M909" s="4"/>
      <c r="N909" s="4"/>
    </row>
    <row r="910" spans="8:14" x14ac:dyDescent="0.15">
      <c r="H910" s="4"/>
      <c r="I910" s="4"/>
      <c r="J910" s="4"/>
      <c r="K910" s="4"/>
      <c r="L910" s="4"/>
      <c r="M910" s="4"/>
      <c r="N910" s="4"/>
    </row>
    <row r="911" spans="8:14" x14ac:dyDescent="0.15">
      <c r="H911" s="4"/>
      <c r="I911" s="4"/>
      <c r="J911" s="4"/>
      <c r="K911" s="4"/>
      <c r="L911" s="4"/>
      <c r="M911" s="4"/>
      <c r="N911" s="4"/>
    </row>
    <row r="912" spans="8:14" x14ac:dyDescent="0.15">
      <c r="H912" s="4"/>
      <c r="I912" s="4"/>
      <c r="J912" s="4"/>
      <c r="K912" s="4"/>
      <c r="L912" s="4"/>
      <c r="M912" s="4"/>
      <c r="N912" s="4"/>
    </row>
    <row r="913" spans="8:14" x14ac:dyDescent="0.15">
      <c r="H913" s="4"/>
      <c r="I913" s="4"/>
      <c r="J913" s="4"/>
      <c r="K913" s="4"/>
      <c r="L913" s="4"/>
      <c r="M913" s="4"/>
      <c r="N913" s="4"/>
    </row>
    <row r="914" spans="8:14" x14ac:dyDescent="0.15">
      <c r="H914" s="4"/>
      <c r="I914" s="4"/>
      <c r="J914" s="4"/>
      <c r="K914" s="4"/>
      <c r="L914" s="4"/>
      <c r="M914" s="4"/>
      <c r="N914" s="4"/>
    </row>
    <row r="915" spans="8:14" x14ac:dyDescent="0.15">
      <c r="H915" s="4"/>
      <c r="I915" s="4"/>
      <c r="J915" s="4"/>
      <c r="K915" s="4"/>
      <c r="L915" s="4"/>
      <c r="M915" s="4"/>
      <c r="N915" s="4"/>
    </row>
    <row r="916" spans="8:14" x14ac:dyDescent="0.15">
      <c r="H916" s="4"/>
      <c r="I916" s="4"/>
      <c r="J916" s="4"/>
      <c r="K916" s="4"/>
      <c r="L916" s="4"/>
      <c r="M916" s="4"/>
      <c r="N916" s="4"/>
    </row>
    <row r="917" spans="8:14" x14ac:dyDescent="0.15">
      <c r="H917" s="4"/>
      <c r="I917" s="4"/>
      <c r="J917" s="4"/>
      <c r="K917" s="4"/>
      <c r="L917" s="4"/>
      <c r="M917" s="4"/>
      <c r="N917" s="4"/>
    </row>
    <row r="918" spans="8:14" x14ac:dyDescent="0.15">
      <c r="H918" s="4"/>
      <c r="I918" s="4"/>
      <c r="J918" s="4"/>
      <c r="K918" s="4"/>
      <c r="L918" s="4"/>
      <c r="M918" s="4"/>
      <c r="N918" s="4"/>
    </row>
    <row r="919" spans="8:14" x14ac:dyDescent="0.15">
      <c r="H919" s="4"/>
      <c r="I919" s="4"/>
      <c r="J919" s="4"/>
      <c r="K919" s="4"/>
      <c r="L919" s="4"/>
      <c r="M919" s="4"/>
      <c r="N919" s="4"/>
    </row>
    <row r="920" spans="8:14" x14ac:dyDescent="0.15">
      <c r="H920" s="4"/>
      <c r="I920" s="4"/>
      <c r="J920" s="4"/>
      <c r="K920" s="4"/>
      <c r="L920" s="4"/>
      <c r="M920" s="4"/>
      <c r="N920" s="4"/>
    </row>
    <row r="921" spans="8:14" x14ac:dyDescent="0.15">
      <c r="H921" s="4"/>
      <c r="I921" s="4"/>
      <c r="J921" s="4"/>
      <c r="K921" s="4"/>
      <c r="L921" s="4"/>
      <c r="M921" s="4"/>
      <c r="N921" s="4"/>
    </row>
    <row r="922" spans="8:14" x14ac:dyDescent="0.15">
      <c r="H922" s="4"/>
      <c r="I922" s="4"/>
      <c r="J922" s="4"/>
      <c r="K922" s="4"/>
      <c r="L922" s="4"/>
      <c r="M922" s="4"/>
      <c r="N922" s="4"/>
    </row>
    <row r="923" spans="8:14" x14ac:dyDescent="0.15">
      <c r="H923" s="4"/>
      <c r="I923" s="4"/>
      <c r="J923" s="4"/>
      <c r="K923" s="4"/>
      <c r="L923" s="4"/>
      <c r="M923" s="4"/>
      <c r="N923" s="4"/>
    </row>
    <row r="924" spans="8:14" x14ac:dyDescent="0.15">
      <c r="H924" s="4"/>
      <c r="I924" s="4"/>
      <c r="J924" s="4"/>
      <c r="K924" s="4"/>
      <c r="L924" s="4"/>
      <c r="M924" s="4"/>
      <c r="N924" s="4"/>
    </row>
    <row r="925" spans="8:14" x14ac:dyDescent="0.15">
      <c r="H925" s="4"/>
      <c r="I925" s="4"/>
      <c r="J925" s="4"/>
      <c r="K925" s="4"/>
      <c r="L925" s="4"/>
      <c r="M925" s="4"/>
      <c r="N925" s="4"/>
    </row>
    <row r="926" spans="8:14" x14ac:dyDescent="0.15">
      <c r="H926" s="4"/>
      <c r="I926" s="4"/>
      <c r="J926" s="4"/>
      <c r="K926" s="4"/>
      <c r="L926" s="4"/>
      <c r="M926" s="4"/>
      <c r="N926" s="4"/>
    </row>
    <row r="927" spans="8:14" x14ac:dyDescent="0.15">
      <c r="H927" s="4"/>
      <c r="I927" s="4"/>
      <c r="J927" s="4"/>
      <c r="K927" s="4"/>
      <c r="L927" s="4"/>
      <c r="M927" s="4"/>
      <c r="N927" s="4"/>
    </row>
    <row r="928" spans="8:14" x14ac:dyDescent="0.15">
      <c r="H928" s="4"/>
      <c r="I928" s="4"/>
      <c r="J928" s="4"/>
      <c r="K928" s="4"/>
      <c r="L928" s="4"/>
      <c r="M928" s="4"/>
      <c r="N928" s="4"/>
    </row>
    <row r="929" spans="8:14" x14ac:dyDescent="0.15">
      <c r="H929" s="4"/>
      <c r="I929" s="4"/>
      <c r="J929" s="4"/>
      <c r="K929" s="4"/>
      <c r="L929" s="4"/>
      <c r="M929" s="4"/>
      <c r="N929" s="4"/>
    </row>
    <row r="930" spans="8:14" x14ac:dyDescent="0.15">
      <c r="H930" s="4"/>
      <c r="I930" s="4"/>
      <c r="J930" s="4"/>
      <c r="K930" s="4"/>
      <c r="L930" s="4"/>
      <c r="M930" s="4"/>
      <c r="N930" s="4"/>
    </row>
    <row r="931" spans="8:14" x14ac:dyDescent="0.15">
      <c r="H931" s="4"/>
      <c r="I931" s="4"/>
      <c r="J931" s="4"/>
      <c r="K931" s="4"/>
      <c r="L931" s="4"/>
      <c r="M931" s="4"/>
      <c r="N931" s="4"/>
    </row>
    <row r="932" spans="8:14" x14ac:dyDescent="0.15">
      <c r="H932" s="4"/>
      <c r="I932" s="4"/>
      <c r="J932" s="4"/>
      <c r="K932" s="4"/>
      <c r="L932" s="4"/>
      <c r="M932" s="4"/>
      <c r="N932" s="4"/>
    </row>
    <row r="933" spans="8:14" x14ac:dyDescent="0.15">
      <c r="H933" s="4"/>
      <c r="I933" s="4"/>
      <c r="J933" s="4"/>
      <c r="K933" s="4"/>
      <c r="L933" s="4"/>
      <c r="M933" s="4"/>
      <c r="N933" s="4"/>
    </row>
    <row r="934" spans="8:14" x14ac:dyDescent="0.15">
      <c r="H934" s="4"/>
      <c r="I934" s="4"/>
      <c r="J934" s="4"/>
      <c r="K934" s="4"/>
      <c r="L934" s="4"/>
      <c r="M934" s="4"/>
      <c r="N934" s="4"/>
    </row>
    <row r="935" spans="8:14" x14ac:dyDescent="0.15">
      <c r="H935" s="4"/>
      <c r="I935" s="4"/>
      <c r="J935" s="4"/>
      <c r="K935" s="4"/>
      <c r="L935" s="4"/>
      <c r="M935" s="4"/>
      <c r="N935" s="4"/>
    </row>
    <row r="936" spans="8:14" x14ac:dyDescent="0.15">
      <c r="H936" s="4"/>
      <c r="I936" s="4"/>
      <c r="J936" s="4"/>
      <c r="K936" s="4"/>
      <c r="L936" s="4"/>
      <c r="M936" s="4"/>
      <c r="N936" s="4"/>
    </row>
    <row r="937" spans="8:14" x14ac:dyDescent="0.15">
      <c r="H937" s="4"/>
      <c r="I937" s="4"/>
      <c r="J937" s="4"/>
      <c r="K937" s="4"/>
      <c r="L937" s="4"/>
      <c r="M937" s="4"/>
      <c r="N937" s="4"/>
    </row>
    <row r="938" spans="8:14" x14ac:dyDescent="0.15">
      <c r="H938" s="4"/>
      <c r="I938" s="4"/>
      <c r="J938" s="4"/>
      <c r="K938" s="4"/>
      <c r="L938" s="4"/>
      <c r="M938" s="4"/>
      <c r="N938" s="4"/>
    </row>
    <row r="939" spans="8:14" x14ac:dyDescent="0.15">
      <c r="H939" s="4"/>
      <c r="I939" s="4"/>
      <c r="J939" s="4"/>
      <c r="K939" s="4"/>
      <c r="L939" s="4"/>
      <c r="M939" s="4"/>
      <c r="N939" s="4"/>
    </row>
    <row r="940" spans="8:14" x14ac:dyDescent="0.15">
      <c r="H940" s="4"/>
      <c r="I940" s="4"/>
      <c r="J940" s="4"/>
      <c r="K940" s="4"/>
      <c r="L940" s="4"/>
      <c r="M940" s="4"/>
      <c r="N940" s="4"/>
    </row>
    <row r="941" spans="8:14" x14ac:dyDescent="0.15">
      <c r="H941" s="4"/>
      <c r="I941" s="4"/>
      <c r="J941" s="4"/>
      <c r="K941" s="4"/>
      <c r="L941" s="4"/>
      <c r="M941" s="4"/>
      <c r="N941" s="4"/>
    </row>
    <row r="942" spans="8:14" x14ac:dyDescent="0.15">
      <c r="H942" s="4"/>
      <c r="I942" s="4"/>
      <c r="J942" s="4"/>
      <c r="K942" s="4"/>
      <c r="L942" s="4"/>
      <c r="M942" s="4"/>
      <c r="N942" s="4"/>
    </row>
    <row r="943" spans="8:14" x14ac:dyDescent="0.15">
      <c r="H943" s="4"/>
      <c r="I943" s="4"/>
      <c r="J943" s="4"/>
      <c r="K943" s="4"/>
      <c r="L943" s="4"/>
      <c r="M943" s="4"/>
      <c r="N943" s="4"/>
    </row>
    <row r="944" spans="8:14" x14ac:dyDescent="0.15">
      <c r="H944" s="4"/>
      <c r="I944" s="4"/>
      <c r="J944" s="4"/>
      <c r="K944" s="4"/>
      <c r="L944" s="4"/>
      <c r="M944" s="4"/>
      <c r="N944" s="4"/>
    </row>
    <row r="945" spans="8:14" x14ac:dyDescent="0.15">
      <c r="H945" s="4"/>
      <c r="I945" s="4"/>
      <c r="J945" s="4"/>
      <c r="K945" s="4"/>
      <c r="L945" s="4"/>
      <c r="M945" s="4"/>
      <c r="N945" s="4"/>
    </row>
    <row r="946" spans="8:14" x14ac:dyDescent="0.15">
      <c r="H946" s="4"/>
      <c r="I946" s="4"/>
      <c r="J946" s="4"/>
      <c r="K946" s="4"/>
      <c r="L946" s="4"/>
      <c r="M946" s="4"/>
      <c r="N946" s="4"/>
    </row>
    <row r="947" spans="8:14" x14ac:dyDescent="0.15">
      <c r="H947" s="4"/>
      <c r="I947" s="4"/>
      <c r="J947" s="4"/>
      <c r="K947" s="4"/>
      <c r="L947" s="4"/>
      <c r="M947" s="4"/>
      <c r="N947" s="4"/>
    </row>
    <row r="948" spans="8:14" x14ac:dyDescent="0.15">
      <c r="H948" s="4"/>
      <c r="I948" s="4"/>
      <c r="J948" s="4"/>
      <c r="K948" s="4"/>
      <c r="L948" s="4"/>
      <c r="M948" s="4"/>
      <c r="N948" s="4"/>
    </row>
    <row r="949" spans="8:14" x14ac:dyDescent="0.15">
      <c r="H949" s="4"/>
      <c r="I949" s="4"/>
      <c r="J949" s="4"/>
      <c r="K949" s="4"/>
      <c r="L949" s="4"/>
      <c r="M949" s="4"/>
      <c r="N949" s="4"/>
    </row>
    <row r="950" spans="8:14" x14ac:dyDescent="0.15">
      <c r="H950" s="4"/>
      <c r="I950" s="4"/>
      <c r="J950" s="4"/>
      <c r="K950" s="4"/>
      <c r="L950" s="4"/>
      <c r="M950" s="4"/>
      <c r="N950" s="4"/>
    </row>
    <row r="951" spans="8:14" x14ac:dyDescent="0.15">
      <c r="H951" s="4"/>
      <c r="I951" s="4"/>
      <c r="J951" s="4"/>
      <c r="K951" s="4"/>
      <c r="L951" s="4"/>
      <c r="M951" s="4"/>
      <c r="N951" s="4"/>
    </row>
    <row r="952" spans="8:14" x14ac:dyDescent="0.15">
      <c r="H952" s="4"/>
      <c r="I952" s="4"/>
      <c r="J952" s="4"/>
      <c r="K952" s="4"/>
      <c r="L952" s="4"/>
      <c r="M952" s="4"/>
      <c r="N952" s="4"/>
    </row>
    <row r="953" spans="8:14" x14ac:dyDescent="0.15">
      <c r="H953" s="4"/>
      <c r="I953" s="4"/>
      <c r="J953" s="4"/>
      <c r="K953" s="4"/>
      <c r="L953" s="4"/>
      <c r="M953" s="4"/>
      <c r="N953" s="4"/>
    </row>
    <row r="954" spans="8:14" x14ac:dyDescent="0.15">
      <c r="H954" s="4"/>
      <c r="I954" s="4"/>
      <c r="J954" s="4"/>
      <c r="K954" s="4"/>
      <c r="L954" s="4"/>
      <c r="M954" s="4"/>
      <c r="N954" s="4"/>
    </row>
    <row r="955" spans="8:14" x14ac:dyDescent="0.15">
      <c r="H955" s="4"/>
      <c r="I955" s="4"/>
      <c r="J955" s="4"/>
      <c r="K955" s="4"/>
      <c r="L955" s="4"/>
      <c r="M955" s="4"/>
      <c r="N955" s="4"/>
    </row>
    <row r="956" spans="8:14" x14ac:dyDescent="0.15">
      <c r="H956" s="4"/>
      <c r="I956" s="4"/>
      <c r="J956" s="4"/>
      <c r="K956" s="4"/>
      <c r="L956" s="4"/>
      <c r="M956" s="4"/>
      <c r="N956" s="4"/>
    </row>
    <row r="957" spans="8:14" x14ac:dyDescent="0.15">
      <c r="H957" s="4"/>
      <c r="I957" s="4"/>
      <c r="J957" s="4"/>
      <c r="K957" s="4"/>
      <c r="L957" s="4"/>
      <c r="M957" s="4"/>
      <c r="N957" s="4"/>
    </row>
    <row r="958" spans="8:14" x14ac:dyDescent="0.15">
      <c r="H958" s="4"/>
      <c r="I958" s="4"/>
      <c r="J958" s="4"/>
      <c r="K958" s="4"/>
      <c r="L958" s="4"/>
      <c r="M958" s="4"/>
      <c r="N958" s="4"/>
    </row>
    <row r="959" spans="8:14" x14ac:dyDescent="0.15">
      <c r="H959" s="4"/>
      <c r="I959" s="4"/>
      <c r="J959" s="4"/>
      <c r="K959" s="4"/>
      <c r="L959" s="4"/>
      <c r="M959" s="4"/>
      <c r="N959" s="4"/>
    </row>
    <row r="960" spans="8:14" x14ac:dyDescent="0.15">
      <c r="H960" s="4"/>
      <c r="I960" s="4"/>
      <c r="J960" s="4"/>
      <c r="K960" s="4"/>
      <c r="L960" s="4"/>
      <c r="M960" s="4"/>
      <c r="N960" s="4"/>
    </row>
    <row r="961" spans="8:14" x14ac:dyDescent="0.15">
      <c r="H961" s="4"/>
      <c r="I961" s="4"/>
      <c r="J961" s="4"/>
      <c r="K961" s="4"/>
      <c r="L961" s="4"/>
      <c r="M961" s="4"/>
      <c r="N961" s="4"/>
    </row>
    <row r="962" spans="8:14" x14ac:dyDescent="0.15">
      <c r="H962" s="4"/>
      <c r="I962" s="4"/>
      <c r="J962" s="4"/>
      <c r="K962" s="4"/>
      <c r="L962" s="4"/>
      <c r="M962" s="4"/>
      <c r="N962" s="4"/>
    </row>
    <row r="963" spans="8:14" x14ac:dyDescent="0.15">
      <c r="H963" s="4"/>
      <c r="I963" s="4"/>
      <c r="J963" s="4"/>
      <c r="K963" s="4"/>
      <c r="L963" s="4"/>
      <c r="M963" s="4"/>
      <c r="N963" s="4"/>
    </row>
    <row r="964" spans="8:14" x14ac:dyDescent="0.15">
      <c r="H964" s="4"/>
      <c r="I964" s="4"/>
      <c r="J964" s="4"/>
      <c r="K964" s="4"/>
      <c r="L964" s="4"/>
      <c r="M964" s="4"/>
      <c r="N964" s="4"/>
    </row>
    <row r="965" spans="8:14" x14ac:dyDescent="0.15">
      <c r="H965" s="4"/>
      <c r="I965" s="4"/>
      <c r="J965" s="4"/>
      <c r="K965" s="4"/>
      <c r="L965" s="4"/>
      <c r="M965" s="4"/>
      <c r="N965" s="4"/>
    </row>
    <row r="966" spans="8:14" x14ac:dyDescent="0.15">
      <c r="H966" s="4"/>
      <c r="I966" s="4"/>
      <c r="J966" s="4"/>
      <c r="K966" s="4"/>
      <c r="L966" s="4"/>
      <c r="M966" s="4"/>
      <c r="N966" s="4"/>
    </row>
    <row r="967" spans="8:14" x14ac:dyDescent="0.15">
      <c r="H967" s="4"/>
      <c r="I967" s="4"/>
      <c r="J967" s="4"/>
      <c r="K967" s="4"/>
      <c r="L967" s="4"/>
      <c r="M967" s="4"/>
      <c r="N967" s="4"/>
    </row>
    <row r="968" spans="8:14" x14ac:dyDescent="0.15">
      <c r="H968" s="4"/>
      <c r="I968" s="4"/>
      <c r="J968" s="4"/>
      <c r="K968" s="4"/>
      <c r="L968" s="4"/>
      <c r="M968" s="4"/>
      <c r="N968" s="4"/>
    </row>
    <row r="969" spans="8:14" x14ac:dyDescent="0.15">
      <c r="H969" s="4"/>
      <c r="I969" s="4"/>
      <c r="J969" s="4"/>
      <c r="K969" s="4"/>
      <c r="L969" s="4"/>
      <c r="M969" s="4"/>
      <c r="N969" s="4"/>
    </row>
    <row r="970" spans="8:14" x14ac:dyDescent="0.15">
      <c r="H970" s="4"/>
      <c r="I970" s="4"/>
      <c r="J970" s="4"/>
      <c r="K970" s="4"/>
      <c r="L970" s="4"/>
      <c r="M970" s="4"/>
      <c r="N970" s="4"/>
    </row>
    <row r="971" spans="8:14" x14ac:dyDescent="0.15">
      <c r="H971" s="4"/>
      <c r="I971" s="4"/>
      <c r="J971" s="4"/>
      <c r="K971" s="4"/>
      <c r="L971" s="4"/>
      <c r="M971" s="4"/>
      <c r="N971" s="4"/>
    </row>
    <row r="972" spans="8:14" x14ac:dyDescent="0.15">
      <c r="H972" s="4"/>
      <c r="I972" s="4"/>
      <c r="J972" s="4"/>
      <c r="K972" s="4"/>
      <c r="L972" s="4"/>
      <c r="M972" s="4"/>
      <c r="N972" s="4"/>
    </row>
    <row r="973" spans="8:14" x14ac:dyDescent="0.15">
      <c r="H973" s="4"/>
      <c r="I973" s="4"/>
      <c r="J973" s="4"/>
      <c r="K973" s="4"/>
      <c r="L973" s="4"/>
      <c r="M973" s="4"/>
      <c r="N973" s="4"/>
    </row>
    <row r="974" spans="8:14" x14ac:dyDescent="0.15">
      <c r="H974" s="4"/>
      <c r="I974" s="4"/>
      <c r="J974" s="4"/>
      <c r="K974" s="4"/>
      <c r="L974" s="4"/>
      <c r="M974" s="4"/>
      <c r="N974" s="4"/>
    </row>
    <row r="975" spans="8:14" x14ac:dyDescent="0.15">
      <c r="H975" s="4"/>
      <c r="I975" s="4"/>
      <c r="J975" s="4"/>
      <c r="K975" s="4"/>
      <c r="L975" s="4"/>
      <c r="M975" s="4"/>
      <c r="N975" s="4"/>
    </row>
    <row r="976" spans="8:14" x14ac:dyDescent="0.15">
      <c r="H976" s="4"/>
      <c r="I976" s="4"/>
      <c r="J976" s="4"/>
      <c r="K976" s="4"/>
      <c r="L976" s="4"/>
      <c r="M976" s="4"/>
      <c r="N976" s="4"/>
    </row>
    <row r="977" spans="8:14" x14ac:dyDescent="0.15">
      <c r="H977" s="4"/>
      <c r="I977" s="4"/>
      <c r="J977" s="4"/>
      <c r="K977" s="4"/>
      <c r="L977" s="4"/>
      <c r="M977" s="4"/>
      <c r="N977" s="4"/>
    </row>
    <row r="978" spans="8:14" x14ac:dyDescent="0.15">
      <c r="H978" s="4"/>
      <c r="I978" s="4"/>
      <c r="J978" s="4"/>
      <c r="K978" s="4"/>
      <c r="L978" s="4"/>
      <c r="M978" s="4"/>
      <c r="N978" s="4"/>
    </row>
    <row r="979" spans="8:14" x14ac:dyDescent="0.15">
      <c r="H979" s="4"/>
      <c r="I979" s="4"/>
      <c r="J979" s="4"/>
      <c r="K979" s="4"/>
      <c r="L979" s="4"/>
      <c r="M979" s="4"/>
      <c r="N979" s="4"/>
    </row>
    <row r="980" spans="8:14" x14ac:dyDescent="0.15">
      <c r="H980" s="4"/>
      <c r="I980" s="4"/>
      <c r="J980" s="4"/>
      <c r="K980" s="4"/>
      <c r="L980" s="4"/>
      <c r="M980" s="4"/>
      <c r="N980" s="4"/>
    </row>
    <row r="981" spans="8:14" x14ac:dyDescent="0.15">
      <c r="H981" s="4"/>
      <c r="I981" s="4"/>
      <c r="J981" s="4"/>
      <c r="K981" s="4"/>
      <c r="L981" s="4"/>
      <c r="M981" s="4"/>
      <c r="N981" s="4"/>
    </row>
    <row r="982" spans="8:14" x14ac:dyDescent="0.15">
      <c r="H982" s="4"/>
      <c r="I982" s="4"/>
      <c r="J982" s="4"/>
      <c r="K982" s="4"/>
      <c r="L982" s="4"/>
      <c r="M982" s="4"/>
      <c r="N982" s="4"/>
    </row>
    <row r="983" spans="8:14" x14ac:dyDescent="0.15">
      <c r="H983" s="4"/>
      <c r="I983" s="4"/>
      <c r="J983" s="4"/>
      <c r="K983" s="4"/>
      <c r="L983" s="4"/>
      <c r="M983" s="4"/>
      <c r="N983" s="4"/>
    </row>
    <row r="984" spans="8:14" x14ac:dyDescent="0.15">
      <c r="H984" s="4"/>
      <c r="I984" s="4"/>
      <c r="J984" s="4"/>
      <c r="K984" s="4"/>
      <c r="L984" s="4"/>
      <c r="M984" s="4"/>
      <c r="N984" s="4"/>
    </row>
    <row r="985" spans="8:14" x14ac:dyDescent="0.15">
      <c r="H985" s="4"/>
      <c r="I985" s="4"/>
      <c r="J985" s="4"/>
      <c r="K985" s="4"/>
      <c r="L985" s="4"/>
      <c r="M985" s="4"/>
      <c r="N985" s="4"/>
    </row>
    <row r="986" spans="8:14" x14ac:dyDescent="0.15">
      <c r="H986" s="4"/>
      <c r="I986" s="4"/>
      <c r="J986" s="4"/>
      <c r="K986" s="4"/>
      <c r="L986" s="4"/>
      <c r="M986" s="4"/>
      <c r="N986" s="4"/>
    </row>
    <row r="987" spans="8:14" x14ac:dyDescent="0.15">
      <c r="H987" s="4"/>
      <c r="I987" s="4"/>
      <c r="J987" s="4"/>
      <c r="K987" s="4"/>
      <c r="L987" s="4"/>
      <c r="M987" s="4"/>
      <c r="N987" s="4"/>
    </row>
    <row r="988" spans="8:14" x14ac:dyDescent="0.15">
      <c r="H988" s="4"/>
      <c r="I988" s="4"/>
      <c r="J988" s="4"/>
      <c r="K988" s="4"/>
      <c r="L988" s="4"/>
      <c r="M988" s="4"/>
      <c r="N988" s="4"/>
    </row>
    <row r="989" spans="8:14" x14ac:dyDescent="0.15">
      <c r="H989" s="4"/>
      <c r="I989" s="4"/>
      <c r="J989" s="4"/>
      <c r="K989" s="4"/>
      <c r="L989" s="4"/>
      <c r="M989" s="4"/>
      <c r="N989" s="4"/>
    </row>
    <row r="990" spans="8:14" x14ac:dyDescent="0.15">
      <c r="H990" s="4"/>
      <c r="I990" s="4"/>
      <c r="J990" s="4"/>
      <c r="K990" s="4"/>
      <c r="L990" s="4"/>
      <c r="M990" s="4"/>
      <c r="N990" s="4"/>
    </row>
    <row r="991" spans="8:14" x14ac:dyDescent="0.15">
      <c r="H991" s="4"/>
      <c r="I991" s="4"/>
      <c r="J991" s="4"/>
      <c r="K991" s="4"/>
      <c r="L991" s="4"/>
      <c r="M991" s="4"/>
      <c r="N991" s="4"/>
    </row>
    <row r="992" spans="8:14" x14ac:dyDescent="0.15">
      <c r="H992" s="4"/>
      <c r="I992" s="4"/>
      <c r="J992" s="4"/>
      <c r="K992" s="4"/>
      <c r="L992" s="4"/>
      <c r="M992" s="4"/>
      <c r="N992" s="4"/>
    </row>
    <row r="993" spans="8:14" x14ac:dyDescent="0.15">
      <c r="H993" s="4"/>
      <c r="I993" s="4"/>
      <c r="J993" s="4"/>
      <c r="K993" s="4"/>
      <c r="L993" s="4"/>
      <c r="M993" s="4"/>
      <c r="N993" s="4"/>
    </row>
    <row r="994" spans="8:14" x14ac:dyDescent="0.15">
      <c r="H994" s="4"/>
      <c r="I994" s="4"/>
      <c r="J994" s="4"/>
      <c r="K994" s="4"/>
      <c r="L994" s="4"/>
      <c r="M994" s="4"/>
      <c r="N994" s="4"/>
    </row>
    <row r="995" spans="8:14" x14ac:dyDescent="0.15">
      <c r="H995" s="4"/>
      <c r="I995" s="4"/>
      <c r="J995" s="4"/>
      <c r="K995" s="4"/>
      <c r="L995" s="4"/>
      <c r="M995" s="4"/>
      <c r="N995" s="4"/>
    </row>
    <row r="996" spans="8:14" x14ac:dyDescent="0.15">
      <c r="H996" s="4"/>
      <c r="I996" s="4"/>
      <c r="J996" s="4"/>
      <c r="K996" s="4"/>
      <c r="L996" s="4"/>
      <c r="M996" s="4"/>
      <c r="N996" s="4"/>
    </row>
    <row r="997" spans="8:14" x14ac:dyDescent="0.15">
      <c r="H997" s="4"/>
      <c r="I997" s="4"/>
      <c r="J997" s="4"/>
      <c r="K997" s="4"/>
      <c r="L997" s="4"/>
      <c r="M997" s="4"/>
      <c r="N997" s="4"/>
    </row>
    <row r="998" spans="8:14" x14ac:dyDescent="0.15">
      <c r="H998" s="4"/>
      <c r="I998" s="4"/>
      <c r="J998" s="4"/>
      <c r="K998" s="4"/>
      <c r="L998" s="4"/>
      <c r="M998" s="4"/>
      <c r="N998" s="4"/>
    </row>
    <row r="999" spans="8:14" x14ac:dyDescent="0.15">
      <c r="H999" s="4"/>
      <c r="I999" s="4"/>
      <c r="J999" s="4"/>
      <c r="K999" s="4"/>
      <c r="L999" s="4"/>
      <c r="M999" s="4"/>
      <c r="N999" s="4"/>
    </row>
    <row r="1000" spans="8:14" x14ac:dyDescent="0.15">
      <c r="H1000" s="4"/>
      <c r="I1000" s="4"/>
      <c r="J1000" s="4"/>
      <c r="K1000" s="4"/>
      <c r="L1000" s="4"/>
      <c r="M1000" s="4"/>
      <c r="N1000" s="4"/>
    </row>
    <row r="1001" spans="8:14" x14ac:dyDescent="0.15">
      <c r="H1001" s="4"/>
      <c r="I1001" s="4"/>
      <c r="J1001" s="4"/>
      <c r="K1001" s="4"/>
      <c r="L1001" s="4"/>
      <c r="M1001" s="4"/>
      <c r="N1001" s="4"/>
    </row>
    <row r="1002" spans="8:14" x14ac:dyDescent="0.15">
      <c r="H1002" s="4"/>
      <c r="I1002" s="4"/>
      <c r="J1002" s="4"/>
      <c r="K1002" s="4"/>
      <c r="L1002" s="4"/>
      <c r="M1002" s="4"/>
      <c r="N1002" s="4"/>
    </row>
    <row r="1003" spans="8:14" x14ac:dyDescent="0.15">
      <c r="H1003" s="4"/>
      <c r="I1003" s="4"/>
      <c r="J1003" s="4"/>
      <c r="K1003" s="4"/>
      <c r="L1003" s="4"/>
      <c r="M1003" s="4"/>
      <c r="N1003" s="4"/>
    </row>
    <row r="1004" spans="8:14" x14ac:dyDescent="0.15">
      <c r="H1004" s="4"/>
      <c r="I1004" s="4"/>
      <c r="J1004" s="4"/>
      <c r="K1004" s="4"/>
      <c r="L1004" s="4"/>
      <c r="M1004" s="4"/>
      <c r="N1004" s="4"/>
    </row>
    <row r="1005" spans="8:14" x14ac:dyDescent="0.15">
      <c r="H1005" s="4"/>
      <c r="I1005" s="4"/>
      <c r="J1005" s="4"/>
      <c r="K1005" s="4"/>
      <c r="L1005" s="4"/>
      <c r="M1005" s="4"/>
      <c r="N1005" s="4"/>
    </row>
    <row r="1006" spans="8:14" x14ac:dyDescent="0.15">
      <c r="H1006" s="4"/>
      <c r="I1006" s="4"/>
      <c r="J1006" s="4"/>
      <c r="K1006" s="4"/>
      <c r="L1006" s="4"/>
      <c r="M1006" s="4"/>
      <c r="N1006" s="4"/>
    </row>
    <row r="1007" spans="8:14" x14ac:dyDescent="0.15">
      <c r="H1007" s="4"/>
      <c r="I1007" s="4"/>
      <c r="J1007" s="4"/>
      <c r="K1007" s="4"/>
      <c r="L1007" s="4"/>
      <c r="M1007" s="4"/>
      <c r="N1007" s="4"/>
    </row>
    <row r="1008" spans="8:14" x14ac:dyDescent="0.15">
      <c r="H1008" s="4"/>
      <c r="I1008" s="4"/>
      <c r="J1008" s="4"/>
      <c r="K1008" s="4"/>
      <c r="L1008" s="4"/>
      <c r="M1008" s="4"/>
      <c r="N1008" s="4"/>
    </row>
    <row r="1009" spans="8:14" x14ac:dyDescent="0.15">
      <c r="H1009" s="4"/>
      <c r="I1009" s="4"/>
      <c r="J1009" s="4"/>
      <c r="K1009" s="4"/>
      <c r="L1009" s="4"/>
      <c r="M1009" s="4"/>
      <c r="N1009" s="4"/>
    </row>
    <row r="1010" spans="8:14" x14ac:dyDescent="0.15">
      <c r="H1010" s="4"/>
      <c r="I1010" s="4"/>
      <c r="J1010" s="4"/>
      <c r="K1010" s="4"/>
      <c r="L1010" s="4"/>
      <c r="M1010" s="4"/>
      <c r="N1010" s="4"/>
    </row>
    <row r="1011" spans="8:14" x14ac:dyDescent="0.15">
      <c r="H1011" s="4"/>
      <c r="I1011" s="4"/>
      <c r="J1011" s="4"/>
      <c r="K1011" s="4"/>
      <c r="L1011" s="4"/>
      <c r="M1011" s="4"/>
      <c r="N1011" s="4"/>
    </row>
    <row r="1012" spans="8:14" x14ac:dyDescent="0.15">
      <c r="H1012" s="4"/>
      <c r="I1012" s="4"/>
      <c r="J1012" s="4"/>
      <c r="K1012" s="4"/>
      <c r="L1012" s="4"/>
      <c r="M1012" s="4"/>
      <c r="N1012" s="4"/>
    </row>
    <row r="1013" spans="8:14" x14ac:dyDescent="0.15">
      <c r="H1013" s="4"/>
      <c r="I1013" s="4"/>
      <c r="J1013" s="4"/>
      <c r="K1013" s="4"/>
      <c r="L1013" s="4"/>
      <c r="M1013" s="4"/>
      <c r="N1013" s="4"/>
    </row>
    <row r="1014" spans="8:14" x14ac:dyDescent="0.15">
      <c r="H1014" s="4"/>
      <c r="I1014" s="4"/>
      <c r="J1014" s="4"/>
      <c r="K1014" s="4"/>
      <c r="L1014" s="4"/>
      <c r="M1014" s="4"/>
      <c r="N1014" s="4"/>
    </row>
    <row r="1015" spans="8:14" x14ac:dyDescent="0.15">
      <c r="H1015" s="4"/>
      <c r="I1015" s="4"/>
      <c r="J1015" s="4"/>
      <c r="K1015" s="4"/>
      <c r="L1015" s="4"/>
      <c r="M1015" s="4"/>
      <c r="N1015" s="4"/>
    </row>
    <row r="1016" spans="8:14" x14ac:dyDescent="0.15">
      <c r="H1016" s="4"/>
      <c r="I1016" s="4"/>
      <c r="J1016" s="4"/>
      <c r="K1016" s="4"/>
      <c r="L1016" s="4"/>
      <c r="M1016" s="4"/>
      <c r="N1016" s="4"/>
    </row>
    <row r="1017" spans="8:14" x14ac:dyDescent="0.15">
      <c r="H1017" s="4"/>
      <c r="I1017" s="4"/>
      <c r="J1017" s="4"/>
      <c r="K1017" s="4"/>
      <c r="L1017" s="4"/>
      <c r="M1017" s="4"/>
      <c r="N1017" s="4"/>
    </row>
    <row r="1018" spans="8:14" x14ac:dyDescent="0.15">
      <c r="H1018" s="4"/>
      <c r="I1018" s="4"/>
      <c r="J1018" s="4"/>
      <c r="K1018" s="4"/>
      <c r="L1018" s="4"/>
      <c r="M1018" s="4"/>
      <c r="N1018" s="4"/>
    </row>
    <row r="1019" spans="8:14" x14ac:dyDescent="0.15">
      <c r="H1019" s="4"/>
      <c r="I1019" s="4"/>
      <c r="J1019" s="4"/>
      <c r="K1019" s="4"/>
      <c r="L1019" s="4"/>
      <c r="M1019" s="4"/>
      <c r="N1019" s="4"/>
    </row>
    <row r="1020" spans="8:14" x14ac:dyDescent="0.15">
      <c r="H1020" s="4"/>
      <c r="I1020" s="4"/>
      <c r="J1020" s="4"/>
      <c r="K1020" s="4"/>
      <c r="L1020" s="4"/>
      <c r="M1020" s="4"/>
      <c r="N1020" s="4"/>
    </row>
    <row r="1021" spans="8:14" x14ac:dyDescent="0.15">
      <c r="H1021" s="4"/>
      <c r="I1021" s="4"/>
      <c r="J1021" s="4"/>
      <c r="K1021" s="4"/>
      <c r="L1021" s="4"/>
      <c r="M1021" s="4"/>
      <c r="N1021" s="4"/>
    </row>
    <row r="1022" spans="8:14" x14ac:dyDescent="0.15">
      <c r="H1022" s="4"/>
      <c r="I1022" s="4"/>
      <c r="J1022" s="4"/>
      <c r="K1022" s="4"/>
      <c r="L1022" s="4"/>
      <c r="M1022" s="4"/>
      <c r="N1022" s="4"/>
    </row>
    <row r="1023" spans="8:14" x14ac:dyDescent="0.15">
      <c r="H1023" s="4"/>
      <c r="I1023" s="4"/>
      <c r="J1023" s="4"/>
      <c r="K1023" s="4"/>
      <c r="L1023" s="4"/>
      <c r="M1023" s="4"/>
      <c r="N1023" s="4"/>
    </row>
    <row r="1024" spans="8:14" x14ac:dyDescent="0.15">
      <c r="H1024" s="4"/>
      <c r="I1024" s="4"/>
      <c r="J1024" s="4"/>
      <c r="K1024" s="4"/>
      <c r="L1024" s="4"/>
      <c r="M1024" s="4"/>
      <c r="N1024" s="4"/>
    </row>
    <row r="1025" spans="8:14" x14ac:dyDescent="0.15">
      <c r="H1025" s="4"/>
      <c r="I1025" s="4"/>
      <c r="J1025" s="4"/>
      <c r="K1025" s="4"/>
      <c r="L1025" s="4"/>
      <c r="M1025" s="4"/>
      <c r="N1025" s="4"/>
    </row>
    <row r="1026" spans="8:14" x14ac:dyDescent="0.15">
      <c r="H1026" s="4"/>
      <c r="I1026" s="4"/>
      <c r="J1026" s="4"/>
      <c r="K1026" s="4"/>
      <c r="L1026" s="4"/>
      <c r="M1026" s="4"/>
      <c r="N1026" s="4"/>
    </row>
    <row r="1027" spans="8:14" x14ac:dyDescent="0.15">
      <c r="H1027" s="4"/>
      <c r="I1027" s="4"/>
      <c r="J1027" s="4"/>
      <c r="K1027" s="4"/>
      <c r="L1027" s="4"/>
      <c r="M1027" s="4"/>
      <c r="N1027" s="4"/>
    </row>
    <row r="1028" spans="8:14" x14ac:dyDescent="0.15">
      <c r="H1028" s="4"/>
      <c r="I1028" s="4"/>
      <c r="J1028" s="4"/>
      <c r="K1028" s="4"/>
      <c r="L1028" s="4"/>
      <c r="M1028" s="4"/>
      <c r="N1028" s="4"/>
    </row>
    <row r="1029" spans="8:14" x14ac:dyDescent="0.15">
      <c r="H1029" s="4"/>
      <c r="I1029" s="4"/>
      <c r="J1029" s="4"/>
      <c r="K1029" s="4"/>
      <c r="L1029" s="4"/>
      <c r="M1029" s="4"/>
      <c r="N1029" s="4"/>
    </row>
    <row r="1030" spans="8:14" x14ac:dyDescent="0.15">
      <c r="H1030" s="4"/>
      <c r="I1030" s="4"/>
      <c r="J1030" s="4"/>
      <c r="K1030" s="4"/>
      <c r="L1030" s="4"/>
      <c r="M1030" s="4"/>
      <c r="N1030" s="4"/>
    </row>
    <row r="1031" spans="8:14" x14ac:dyDescent="0.15">
      <c r="H1031" s="4"/>
      <c r="I1031" s="4"/>
      <c r="J1031" s="4"/>
      <c r="K1031" s="4"/>
      <c r="L1031" s="4"/>
      <c r="M1031" s="4"/>
      <c r="N1031" s="4"/>
    </row>
    <row r="1032" spans="8:14" x14ac:dyDescent="0.15">
      <c r="H1032" s="4"/>
      <c r="I1032" s="4"/>
      <c r="J1032" s="4"/>
      <c r="K1032" s="4"/>
      <c r="L1032" s="4"/>
      <c r="M1032" s="4"/>
      <c r="N1032" s="4"/>
    </row>
    <row r="1033" spans="8:14" x14ac:dyDescent="0.15">
      <c r="H1033" s="4"/>
      <c r="I1033" s="4"/>
      <c r="J1033" s="4"/>
      <c r="K1033" s="4"/>
      <c r="L1033" s="4"/>
      <c r="M1033" s="4"/>
      <c r="N1033" s="4"/>
    </row>
    <row r="1034" spans="8:14" x14ac:dyDescent="0.15">
      <c r="H1034" s="4"/>
      <c r="I1034" s="4"/>
      <c r="J1034" s="4"/>
      <c r="K1034" s="4"/>
      <c r="L1034" s="4"/>
      <c r="M1034" s="4"/>
      <c r="N1034" s="4"/>
    </row>
    <row r="1035" spans="8:14" x14ac:dyDescent="0.15">
      <c r="H1035" s="4"/>
      <c r="I1035" s="4"/>
      <c r="J1035" s="4"/>
      <c r="K1035" s="4"/>
      <c r="L1035" s="4"/>
      <c r="M1035" s="4"/>
      <c r="N1035" s="4"/>
    </row>
    <row r="1036" spans="8:14" x14ac:dyDescent="0.15">
      <c r="H1036" s="4"/>
      <c r="I1036" s="4"/>
      <c r="J1036" s="4"/>
      <c r="K1036" s="4"/>
      <c r="L1036" s="4"/>
      <c r="M1036" s="4"/>
      <c r="N1036" s="4"/>
    </row>
    <row r="1037" spans="8:14" x14ac:dyDescent="0.15">
      <c r="H1037" s="4"/>
      <c r="I1037" s="4"/>
      <c r="J1037" s="4"/>
      <c r="K1037" s="4"/>
      <c r="L1037" s="4"/>
      <c r="M1037" s="4"/>
      <c r="N1037" s="4"/>
    </row>
    <row r="1038" spans="8:14" x14ac:dyDescent="0.15">
      <c r="H1038" s="4"/>
      <c r="I1038" s="4"/>
      <c r="J1038" s="4"/>
      <c r="K1038" s="4"/>
      <c r="L1038" s="4"/>
      <c r="M1038" s="4"/>
      <c r="N1038" s="4"/>
    </row>
    <row r="1039" spans="8:14" x14ac:dyDescent="0.15">
      <c r="H1039" s="4"/>
      <c r="I1039" s="4"/>
      <c r="J1039" s="4"/>
      <c r="K1039" s="4"/>
      <c r="L1039" s="4"/>
      <c r="M1039" s="4"/>
      <c r="N1039" s="4"/>
    </row>
    <row r="1040" spans="8:14" x14ac:dyDescent="0.15">
      <c r="H1040" s="4"/>
      <c r="I1040" s="4"/>
      <c r="J1040" s="4"/>
      <c r="K1040" s="4"/>
      <c r="L1040" s="4"/>
      <c r="M1040" s="4"/>
      <c r="N1040" s="4"/>
    </row>
    <row r="1041" spans="8:14" x14ac:dyDescent="0.15">
      <c r="H1041" s="4"/>
      <c r="I1041" s="4"/>
      <c r="J1041" s="4"/>
      <c r="K1041" s="4"/>
      <c r="L1041" s="4"/>
      <c r="M1041" s="4"/>
      <c r="N1041" s="4"/>
    </row>
    <row r="1042" spans="8:14" x14ac:dyDescent="0.15">
      <c r="H1042" s="4"/>
      <c r="I1042" s="4"/>
      <c r="J1042" s="4"/>
      <c r="K1042" s="4"/>
      <c r="L1042" s="4"/>
      <c r="M1042" s="4"/>
      <c r="N1042" s="4"/>
    </row>
    <row r="1043" spans="8:14" x14ac:dyDescent="0.15">
      <c r="H1043" s="4"/>
      <c r="I1043" s="4"/>
      <c r="J1043" s="4"/>
      <c r="K1043" s="4"/>
      <c r="L1043" s="4"/>
      <c r="M1043" s="4"/>
      <c r="N1043" s="4"/>
    </row>
    <row r="1044" spans="8:14" x14ac:dyDescent="0.15">
      <c r="H1044" s="4"/>
      <c r="I1044" s="4"/>
      <c r="J1044" s="4"/>
      <c r="K1044" s="4"/>
      <c r="L1044" s="4"/>
      <c r="M1044" s="4"/>
      <c r="N1044" s="4"/>
    </row>
    <row r="1045" spans="8:14" x14ac:dyDescent="0.15">
      <c r="H1045" s="4"/>
      <c r="I1045" s="4"/>
      <c r="J1045" s="4"/>
      <c r="K1045" s="4"/>
      <c r="L1045" s="4"/>
      <c r="M1045" s="4"/>
      <c r="N1045" s="4"/>
    </row>
    <row r="1046" spans="8:14" x14ac:dyDescent="0.15">
      <c r="H1046" s="4"/>
      <c r="I1046" s="4"/>
      <c r="J1046" s="4"/>
      <c r="K1046" s="4"/>
      <c r="L1046" s="4"/>
      <c r="M1046" s="4"/>
      <c r="N1046" s="4"/>
    </row>
    <row r="1047" spans="8:14" x14ac:dyDescent="0.15">
      <c r="H1047" s="4"/>
      <c r="I1047" s="4"/>
      <c r="J1047" s="4"/>
      <c r="K1047" s="4"/>
      <c r="L1047" s="4"/>
      <c r="M1047" s="4"/>
      <c r="N1047" s="4"/>
    </row>
    <row r="1048" spans="8:14" x14ac:dyDescent="0.15">
      <c r="H1048" s="4"/>
      <c r="I1048" s="4"/>
      <c r="J1048" s="4"/>
      <c r="K1048" s="4"/>
      <c r="L1048" s="4"/>
      <c r="M1048" s="4"/>
      <c r="N1048" s="4"/>
    </row>
    <row r="1049" spans="8:14" x14ac:dyDescent="0.15">
      <c r="H1049" s="4"/>
      <c r="I1049" s="4"/>
      <c r="J1049" s="4"/>
      <c r="K1049" s="4"/>
      <c r="L1049" s="4"/>
      <c r="M1049" s="4"/>
      <c r="N1049" s="4"/>
    </row>
    <row r="1050" spans="8:14" x14ac:dyDescent="0.15">
      <c r="H1050" s="4"/>
      <c r="I1050" s="4"/>
      <c r="J1050" s="4"/>
      <c r="K1050" s="4"/>
      <c r="L1050" s="4"/>
      <c r="M1050" s="4"/>
      <c r="N1050" s="4"/>
    </row>
    <row r="1051" spans="8:14" x14ac:dyDescent="0.15">
      <c r="H1051" s="4"/>
      <c r="I1051" s="4"/>
      <c r="J1051" s="4"/>
      <c r="K1051" s="4"/>
      <c r="L1051" s="4"/>
      <c r="M1051" s="4"/>
      <c r="N1051" s="4"/>
    </row>
    <row r="1052" spans="8:14" x14ac:dyDescent="0.15">
      <c r="H1052" s="4"/>
      <c r="I1052" s="4"/>
      <c r="J1052" s="4"/>
      <c r="K1052" s="4"/>
      <c r="L1052" s="4"/>
      <c r="M1052" s="4"/>
      <c r="N1052" s="4"/>
    </row>
    <row r="1053" spans="8:14" x14ac:dyDescent="0.15">
      <c r="H1053" s="4"/>
      <c r="I1053" s="4"/>
      <c r="J1053" s="4"/>
      <c r="K1053" s="4"/>
      <c r="L1053" s="4"/>
      <c r="M1053" s="4"/>
      <c r="N1053" s="4"/>
    </row>
    <row r="1054" spans="8:14" x14ac:dyDescent="0.15">
      <c r="H1054" s="4"/>
      <c r="I1054" s="4"/>
      <c r="J1054" s="4"/>
      <c r="K1054" s="4"/>
      <c r="L1054" s="4"/>
      <c r="M1054" s="4"/>
      <c r="N1054" s="4"/>
    </row>
    <row r="1055" spans="8:14" x14ac:dyDescent="0.15">
      <c r="H1055" s="4"/>
      <c r="I1055" s="4"/>
      <c r="J1055" s="4"/>
      <c r="K1055" s="4"/>
      <c r="L1055" s="4"/>
      <c r="M1055" s="4"/>
      <c r="N1055" s="4"/>
    </row>
    <row r="1056" spans="8:14" x14ac:dyDescent="0.15">
      <c r="H1056" s="4"/>
      <c r="I1056" s="4"/>
      <c r="J1056" s="4"/>
      <c r="K1056" s="4"/>
      <c r="L1056" s="4"/>
      <c r="M1056" s="4"/>
      <c r="N1056" s="4"/>
    </row>
    <row r="1057" spans="8:14" x14ac:dyDescent="0.15">
      <c r="H1057" s="4"/>
      <c r="I1057" s="4"/>
      <c r="J1057" s="4"/>
      <c r="K1057" s="4"/>
      <c r="L1057" s="4"/>
      <c r="M1057" s="4"/>
      <c r="N1057" s="4"/>
    </row>
    <row r="1058" spans="8:14" x14ac:dyDescent="0.15">
      <c r="H1058" s="4"/>
      <c r="I1058" s="4"/>
      <c r="J1058" s="4"/>
      <c r="K1058" s="4"/>
      <c r="L1058" s="4"/>
      <c r="M1058" s="4"/>
      <c r="N1058" s="4"/>
    </row>
    <row r="1059" spans="8:14" x14ac:dyDescent="0.15">
      <c r="H1059" s="4"/>
      <c r="I1059" s="4"/>
      <c r="J1059" s="4"/>
      <c r="K1059" s="4"/>
      <c r="L1059" s="4"/>
      <c r="M1059" s="4"/>
      <c r="N1059" s="4"/>
    </row>
    <row r="1060" spans="8:14" x14ac:dyDescent="0.15">
      <c r="H1060" s="4"/>
      <c r="I1060" s="4"/>
      <c r="J1060" s="4"/>
      <c r="K1060" s="4"/>
      <c r="L1060" s="4"/>
      <c r="M1060" s="4"/>
      <c r="N1060" s="4"/>
    </row>
    <row r="1061" spans="8:14" x14ac:dyDescent="0.15">
      <c r="H1061" s="4"/>
      <c r="I1061" s="4"/>
      <c r="J1061" s="4"/>
      <c r="K1061" s="4"/>
      <c r="L1061" s="4"/>
      <c r="M1061" s="4"/>
      <c r="N1061" s="4"/>
    </row>
    <row r="1062" spans="8:14" x14ac:dyDescent="0.15">
      <c r="H1062" s="4"/>
      <c r="I1062" s="4"/>
      <c r="J1062" s="4"/>
      <c r="K1062" s="4"/>
      <c r="L1062" s="4"/>
      <c r="M1062" s="4"/>
      <c r="N1062" s="4"/>
    </row>
    <row r="1063" spans="8:14" x14ac:dyDescent="0.15">
      <c r="H1063" s="4"/>
      <c r="I1063" s="4"/>
      <c r="J1063" s="4"/>
      <c r="K1063" s="4"/>
      <c r="L1063" s="4"/>
      <c r="M1063" s="4"/>
      <c r="N1063" s="4"/>
    </row>
    <row r="1064" spans="8:14" x14ac:dyDescent="0.15">
      <c r="H1064" s="4"/>
      <c r="I1064" s="4"/>
      <c r="J1064" s="4"/>
      <c r="K1064" s="4"/>
      <c r="L1064" s="4"/>
      <c r="M1064" s="4"/>
      <c r="N1064" s="4"/>
    </row>
    <row r="1065" spans="8:14" x14ac:dyDescent="0.15">
      <c r="H1065" s="4"/>
      <c r="I1065" s="4"/>
      <c r="J1065" s="4"/>
      <c r="K1065" s="4"/>
      <c r="L1065" s="4"/>
      <c r="M1065" s="4"/>
      <c r="N1065" s="4"/>
    </row>
    <row r="1066" spans="8:14" x14ac:dyDescent="0.15">
      <c r="H1066" s="4"/>
      <c r="I1066" s="4"/>
      <c r="J1066" s="4"/>
      <c r="K1066" s="4"/>
      <c r="L1066" s="4"/>
      <c r="M1066" s="4"/>
      <c r="N1066" s="4"/>
    </row>
    <row r="1067" spans="8:14" x14ac:dyDescent="0.15">
      <c r="H1067" s="4"/>
      <c r="I1067" s="4"/>
      <c r="J1067" s="4"/>
      <c r="K1067" s="4"/>
      <c r="L1067" s="4"/>
      <c r="M1067" s="4"/>
      <c r="N1067" s="4"/>
    </row>
    <row r="1068" spans="8:14" x14ac:dyDescent="0.15">
      <c r="H1068" s="4"/>
      <c r="I1068" s="4"/>
      <c r="J1068" s="4"/>
      <c r="K1068" s="4"/>
      <c r="L1068" s="4"/>
      <c r="M1068" s="4"/>
      <c r="N1068" s="4"/>
    </row>
    <row r="1069" spans="8:14" x14ac:dyDescent="0.15">
      <c r="H1069" s="4"/>
      <c r="I1069" s="4"/>
      <c r="J1069" s="4"/>
      <c r="K1069" s="4"/>
      <c r="L1069" s="4"/>
      <c r="M1069" s="4"/>
      <c r="N1069" s="4"/>
    </row>
    <row r="1070" spans="8:14" x14ac:dyDescent="0.15">
      <c r="H1070" s="4"/>
      <c r="I1070" s="4"/>
      <c r="J1070" s="4"/>
      <c r="K1070" s="4"/>
      <c r="L1070" s="4"/>
      <c r="M1070" s="4"/>
      <c r="N1070" s="4"/>
    </row>
    <row r="1071" spans="8:14" x14ac:dyDescent="0.15">
      <c r="H1071" s="4"/>
      <c r="I1071" s="4"/>
      <c r="J1071" s="4"/>
      <c r="K1071" s="4"/>
      <c r="L1071" s="4"/>
      <c r="M1071" s="4"/>
      <c r="N1071" s="4"/>
    </row>
    <row r="1072" spans="8:14" x14ac:dyDescent="0.15">
      <c r="H1072" s="4"/>
      <c r="I1072" s="4"/>
      <c r="J1072" s="4"/>
      <c r="K1072" s="4"/>
      <c r="L1072" s="4"/>
      <c r="M1072" s="4"/>
      <c r="N1072" s="4"/>
    </row>
    <row r="1073" spans="8:14" x14ac:dyDescent="0.15">
      <c r="H1073" s="4"/>
      <c r="I1073" s="4"/>
      <c r="J1073" s="4"/>
      <c r="K1073" s="4"/>
      <c r="L1073" s="4"/>
      <c r="M1073" s="4"/>
      <c r="N1073" s="4"/>
    </row>
    <row r="1074" spans="8:14" x14ac:dyDescent="0.15">
      <c r="H1074" s="4"/>
      <c r="I1074" s="4"/>
      <c r="J1074" s="4"/>
      <c r="K1074" s="4"/>
      <c r="L1074" s="4"/>
      <c r="M1074" s="4"/>
      <c r="N1074" s="4"/>
    </row>
    <row r="1075" spans="8:14" x14ac:dyDescent="0.15">
      <c r="H1075" s="4"/>
      <c r="I1075" s="4"/>
      <c r="J1075" s="4"/>
      <c r="K1075" s="4"/>
      <c r="L1075" s="4"/>
      <c r="M1075" s="4"/>
      <c r="N1075" s="4"/>
    </row>
    <row r="1076" spans="8:14" x14ac:dyDescent="0.15">
      <c r="H1076" s="4"/>
      <c r="I1076" s="4"/>
      <c r="J1076" s="4"/>
      <c r="K1076" s="4"/>
      <c r="L1076" s="4"/>
      <c r="M1076" s="4"/>
      <c r="N1076" s="4"/>
    </row>
    <row r="1077" spans="8:14" x14ac:dyDescent="0.15">
      <c r="H1077" s="4"/>
      <c r="I1077" s="4"/>
      <c r="J1077" s="4"/>
      <c r="K1077" s="4"/>
      <c r="L1077" s="4"/>
      <c r="M1077" s="4"/>
      <c r="N1077" s="4"/>
    </row>
    <row r="1078" spans="8:14" x14ac:dyDescent="0.15">
      <c r="H1078" s="4"/>
      <c r="I1078" s="4"/>
      <c r="J1078" s="4"/>
      <c r="K1078" s="4"/>
      <c r="L1078" s="4"/>
      <c r="M1078" s="4"/>
      <c r="N1078" s="4"/>
    </row>
    <row r="1079" spans="8:14" x14ac:dyDescent="0.15">
      <c r="H1079" s="4"/>
      <c r="I1079" s="4"/>
      <c r="J1079" s="4"/>
      <c r="K1079" s="4"/>
      <c r="L1079" s="4"/>
      <c r="M1079" s="4"/>
      <c r="N1079" s="4"/>
    </row>
    <row r="1080" spans="8:14" x14ac:dyDescent="0.15">
      <c r="H1080" s="4"/>
      <c r="I1080" s="4"/>
      <c r="J1080" s="4"/>
      <c r="K1080" s="4"/>
      <c r="L1080" s="4"/>
      <c r="M1080" s="4"/>
      <c r="N1080" s="4"/>
    </row>
    <row r="1081" spans="8:14" x14ac:dyDescent="0.15">
      <c r="H1081" s="4"/>
      <c r="I1081" s="4"/>
      <c r="J1081" s="4"/>
      <c r="K1081" s="4"/>
      <c r="L1081" s="4"/>
      <c r="M1081" s="4"/>
      <c r="N1081" s="4"/>
    </row>
    <row r="1082" spans="8:14" x14ac:dyDescent="0.15">
      <c r="H1082" s="4"/>
      <c r="I1082" s="4"/>
      <c r="J1082" s="4"/>
      <c r="K1082" s="4"/>
      <c r="L1082" s="4"/>
      <c r="M1082" s="4"/>
      <c r="N1082" s="4"/>
    </row>
    <row r="1083" spans="8:14" x14ac:dyDescent="0.15">
      <c r="H1083" s="4"/>
      <c r="I1083" s="4"/>
      <c r="J1083" s="4"/>
      <c r="K1083" s="4"/>
      <c r="L1083" s="4"/>
      <c r="M1083" s="4"/>
      <c r="N1083" s="4"/>
    </row>
    <row r="1084" spans="8:14" x14ac:dyDescent="0.15">
      <c r="H1084" s="4"/>
      <c r="I1084" s="4"/>
      <c r="J1084" s="4"/>
      <c r="K1084" s="4"/>
      <c r="L1084" s="4"/>
      <c r="M1084" s="4"/>
      <c r="N1084" s="4"/>
    </row>
    <row r="1085" spans="8:14" x14ac:dyDescent="0.15">
      <c r="H1085" s="4"/>
      <c r="I1085" s="4"/>
      <c r="J1085" s="4"/>
      <c r="K1085" s="4"/>
      <c r="L1085" s="4"/>
      <c r="M1085" s="4"/>
      <c r="N1085" s="4"/>
    </row>
    <row r="1086" spans="8:14" x14ac:dyDescent="0.15">
      <c r="H1086" s="4"/>
      <c r="I1086" s="4"/>
      <c r="J1086" s="4"/>
      <c r="K1086" s="4"/>
      <c r="L1086" s="4"/>
      <c r="M1086" s="4"/>
      <c r="N1086" s="4"/>
    </row>
    <row r="1087" spans="8:14" x14ac:dyDescent="0.15">
      <c r="H1087" s="4"/>
      <c r="I1087" s="4"/>
      <c r="J1087" s="4"/>
      <c r="K1087" s="4"/>
      <c r="L1087" s="4"/>
      <c r="M1087" s="4"/>
      <c r="N1087" s="4"/>
    </row>
    <row r="1088" spans="8:14" x14ac:dyDescent="0.15">
      <c r="H1088" s="4"/>
      <c r="I1088" s="4"/>
      <c r="J1088" s="4"/>
      <c r="K1088" s="4"/>
      <c r="L1088" s="4"/>
      <c r="M1088" s="4"/>
      <c r="N1088" s="4"/>
    </row>
    <row r="1089" spans="8:14" x14ac:dyDescent="0.15">
      <c r="H1089" s="4"/>
      <c r="I1089" s="4"/>
      <c r="J1089" s="4"/>
      <c r="K1089" s="4"/>
      <c r="L1089" s="4"/>
      <c r="M1089" s="4"/>
      <c r="N1089" s="4"/>
    </row>
    <row r="1090" spans="8:14" x14ac:dyDescent="0.15">
      <c r="H1090" s="4"/>
      <c r="I1090" s="4"/>
      <c r="J1090" s="4"/>
      <c r="K1090" s="4"/>
      <c r="L1090" s="4"/>
      <c r="M1090" s="4"/>
      <c r="N1090" s="4"/>
    </row>
    <row r="1091" spans="8:14" x14ac:dyDescent="0.15">
      <c r="H1091" s="4"/>
      <c r="I1091" s="4"/>
      <c r="J1091" s="4"/>
      <c r="K1091" s="4"/>
      <c r="L1091" s="4"/>
      <c r="M1091" s="4"/>
      <c r="N1091" s="4"/>
    </row>
    <row r="1092" spans="8:14" x14ac:dyDescent="0.15">
      <c r="H1092" s="4"/>
      <c r="I1092" s="4"/>
      <c r="J1092" s="4"/>
      <c r="K1092" s="4"/>
      <c r="L1092" s="4"/>
      <c r="M1092" s="4"/>
      <c r="N1092" s="4"/>
    </row>
    <row r="1093" spans="8:14" x14ac:dyDescent="0.15">
      <c r="H1093" s="4"/>
      <c r="I1093" s="4"/>
      <c r="J1093" s="4"/>
      <c r="K1093" s="4"/>
      <c r="L1093" s="4"/>
      <c r="M1093" s="4"/>
      <c r="N1093" s="4"/>
    </row>
    <row r="1094" spans="8:14" x14ac:dyDescent="0.15">
      <c r="H1094" s="4"/>
      <c r="I1094" s="4"/>
      <c r="J1094" s="4"/>
      <c r="K1094" s="4"/>
      <c r="L1094" s="4"/>
      <c r="M1094" s="4"/>
      <c r="N1094" s="4"/>
    </row>
    <row r="1095" spans="8:14" x14ac:dyDescent="0.15">
      <c r="H1095" s="4"/>
      <c r="I1095" s="4"/>
      <c r="J1095" s="4"/>
      <c r="K1095" s="4"/>
      <c r="L1095" s="4"/>
      <c r="M1095" s="4"/>
      <c r="N1095" s="4"/>
    </row>
    <row r="1096" spans="8:14" x14ac:dyDescent="0.15">
      <c r="H1096" s="4"/>
      <c r="I1096" s="4"/>
      <c r="J1096" s="4"/>
      <c r="K1096" s="4"/>
      <c r="L1096" s="4"/>
      <c r="M1096" s="4"/>
      <c r="N1096" s="4"/>
    </row>
    <row r="1097" spans="8:14" x14ac:dyDescent="0.15">
      <c r="H1097" s="4"/>
      <c r="I1097" s="4"/>
      <c r="J1097" s="4"/>
      <c r="K1097" s="4"/>
      <c r="L1097" s="4"/>
      <c r="M1097" s="4"/>
      <c r="N1097" s="4"/>
    </row>
    <row r="1098" spans="8:14" x14ac:dyDescent="0.15">
      <c r="H1098" s="4"/>
      <c r="I1098" s="4"/>
      <c r="J1098" s="4"/>
      <c r="K1098" s="4"/>
      <c r="L1098" s="4"/>
      <c r="M1098" s="4"/>
      <c r="N1098" s="4"/>
    </row>
    <row r="1099" spans="8:14" x14ac:dyDescent="0.15">
      <c r="H1099" s="4"/>
      <c r="I1099" s="4"/>
      <c r="J1099" s="4"/>
      <c r="K1099" s="4"/>
      <c r="L1099" s="4"/>
      <c r="M1099" s="4"/>
      <c r="N1099" s="4"/>
    </row>
    <row r="1100" spans="8:14" x14ac:dyDescent="0.15">
      <c r="H1100" s="4"/>
      <c r="I1100" s="4"/>
      <c r="J1100" s="4"/>
      <c r="K1100" s="4"/>
      <c r="L1100" s="4"/>
      <c r="M1100" s="4"/>
      <c r="N1100" s="4"/>
    </row>
    <row r="1101" spans="8:14" x14ac:dyDescent="0.15">
      <c r="H1101" s="4"/>
      <c r="I1101" s="4"/>
      <c r="J1101" s="4"/>
      <c r="K1101" s="4"/>
      <c r="L1101" s="4"/>
      <c r="M1101" s="4"/>
      <c r="N1101" s="4"/>
    </row>
    <row r="1102" spans="8:14" x14ac:dyDescent="0.15">
      <c r="H1102" s="4"/>
      <c r="I1102" s="4"/>
      <c r="J1102" s="4"/>
      <c r="K1102" s="4"/>
      <c r="L1102" s="4"/>
      <c r="M1102" s="4"/>
      <c r="N1102" s="4"/>
    </row>
    <row r="1103" spans="8:14" x14ac:dyDescent="0.15">
      <c r="H1103" s="4"/>
      <c r="I1103" s="4"/>
      <c r="J1103" s="4"/>
      <c r="K1103" s="4"/>
      <c r="L1103" s="4"/>
      <c r="M1103" s="4"/>
      <c r="N1103" s="4"/>
    </row>
    <row r="1104" spans="8:14" x14ac:dyDescent="0.15">
      <c r="H1104" s="4"/>
      <c r="I1104" s="4"/>
      <c r="J1104" s="4"/>
      <c r="K1104" s="4"/>
      <c r="L1104" s="4"/>
      <c r="M1104" s="4"/>
      <c r="N1104" s="4"/>
    </row>
    <row r="1105" spans="8:14" x14ac:dyDescent="0.15">
      <c r="H1105" s="4"/>
      <c r="I1105" s="4"/>
      <c r="J1105" s="4"/>
      <c r="K1105" s="4"/>
      <c r="L1105" s="4"/>
      <c r="M1105" s="4"/>
      <c r="N1105" s="4"/>
    </row>
    <row r="1106" spans="8:14" x14ac:dyDescent="0.15">
      <c r="H1106" s="4"/>
      <c r="I1106" s="4"/>
      <c r="J1106" s="4"/>
      <c r="K1106" s="4"/>
      <c r="L1106" s="4"/>
      <c r="M1106" s="4"/>
      <c r="N1106" s="4"/>
    </row>
    <row r="1107" spans="8:14" x14ac:dyDescent="0.15">
      <c r="H1107" s="4"/>
      <c r="I1107" s="4"/>
      <c r="J1107" s="4"/>
      <c r="K1107" s="4"/>
      <c r="L1107" s="4"/>
      <c r="M1107" s="4"/>
      <c r="N1107" s="4"/>
    </row>
    <row r="1108" spans="8:14" x14ac:dyDescent="0.15">
      <c r="H1108" s="4"/>
      <c r="I1108" s="4"/>
      <c r="J1108" s="4"/>
      <c r="K1108" s="4"/>
      <c r="L1108" s="4"/>
      <c r="M1108" s="4"/>
      <c r="N1108" s="4"/>
    </row>
    <row r="1109" spans="8:14" x14ac:dyDescent="0.15">
      <c r="H1109" s="4"/>
      <c r="I1109" s="4"/>
      <c r="J1109" s="4"/>
      <c r="K1109" s="4"/>
      <c r="L1109" s="4"/>
      <c r="M1109" s="4"/>
      <c r="N1109" s="4"/>
    </row>
    <row r="1110" spans="8:14" x14ac:dyDescent="0.15">
      <c r="H1110" s="4"/>
      <c r="I1110" s="4"/>
      <c r="J1110" s="4"/>
      <c r="K1110" s="4"/>
      <c r="L1110" s="4"/>
      <c r="M1110" s="4"/>
      <c r="N1110" s="4"/>
    </row>
    <row r="1111" spans="8:14" x14ac:dyDescent="0.15">
      <c r="H1111" s="4"/>
      <c r="I1111" s="4"/>
      <c r="J1111" s="4"/>
      <c r="K1111" s="4"/>
      <c r="L1111" s="4"/>
      <c r="M1111" s="4"/>
      <c r="N1111" s="4"/>
    </row>
    <row r="1112" spans="8:14" x14ac:dyDescent="0.15">
      <c r="H1112" s="4"/>
      <c r="I1112" s="4"/>
      <c r="J1112" s="4"/>
      <c r="K1112" s="4"/>
      <c r="L1112" s="4"/>
      <c r="M1112" s="4"/>
      <c r="N1112" s="4"/>
    </row>
    <row r="1113" spans="8:14" x14ac:dyDescent="0.15">
      <c r="H1113" s="4"/>
      <c r="I1113" s="4"/>
      <c r="J1113" s="4"/>
      <c r="K1113" s="4"/>
      <c r="L1113" s="4"/>
      <c r="M1113" s="4"/>
      <c r="N1113" s="4"/>
    </row>
    <row r="1114" spans="8:14" x14ac:dyDescent="0.15">
      <c r="H1114" s="4"/>
      <c r="I1114" s="4"/>
      <c r="J1114" s="4"/>
      <c r="K1114" s="4"/>
      <c r="L1114" s="4"/>
      <c r="M1114" s="4"/>
      <c r="N1114" s="4"/>
    </row>
    <row r="1115" spans="8:14" x14ac:dyDescent="0.15">
      <c r="H1115" s="4"/>
      <c r="I1115" s="4"/>
      <c r="J1115" s="4"/>
      <c r="K1115" s="4"/>
      <c r="L1115" s="4"/>
      <c r="M1115" s="4"/>
      <c r="N1115" s="4"/>
    </row>
    <row r="1116" spans="8:14" x14ac:dyDescent="0.15">
      <c r="H1116" s="4"/>
      <c r="I1116" s="4"/>
      <c r="J1116" s="4"/>
      <c r="K1116" s="4"/>
      <c r="L1116" s="4"/>
      <c r="M1116" s="4"/>
      <c r="N1116" s="4"/>
    </row>
    <row r="1117" spans="8:14" x14ac:dyDescent="0.15">
      <c r="H1117" s="4"/>
      <c r="I1117" s="4"/>
      <c r="J1117" s="4"/>
      <c r="K1117" s="4"/>
      <c r="L1117" s="4"/>
      <c r="M1117" s="4"/>
      <c r="N1117" s="4"/>
    </row>
    <row r="1118" spans="8:14" x14ac:dyDescent="0.15">
      <c r="H1118" s="4"/>
      <c r="I1118" s="4"/>
      <c r="J1118" s="4"/>
      <c r="K1118" s="4"/>
      <c r="L1118" s="4"/>
      <c r="M1118" s="4"/>
      <c r="N1118" s="4"/>
    </row>
    <row r="1119" spans="8:14" x14ac:dyDescent="0.15">
      <c r="H1119" s="4"/>
      <c r="I1119" s="4"/>
      <c r="J1119" s="4"/>
      <c r="K1119" s="4"/>
      <c r="L1119" s="4"/>
      <c r="M1119" s="4"/>
      <c r="N1119" s="4"/>
    </row>
    <row r="1120" spans="8:14" x14ac:dyDescent="0.15">
      <c r="H1120" s="4"/>
      <c r="I1120" s="4"/>
      <c r="J1120" s="4"/>
      <c r="K1120" s="4"/>
      <c r="L1120" s="4"/>
      <c r="M1120" s="4"/>
      <c r="N1120" s="4"/>
    </row>
    <row r="1121" spans="8:14" x14ac:dyDescent="0.15">
      <c r="H1121" s="4"/>
      <c r="I1121" s="4"/>
      <c r="J1121" s="4"/>
      <c r="K1121" s="4"/>
      <c r="L1121" s="4"/>
      <c r="M1121" s="4"/>
      <c r="N1121" s="4"/>
    </row>
    <row r="1122" spans="8:14" x14ac:dyDescent="0.15">
      <c r="H1122" s="4"/>
      <c r="I1122" s="4"/>
      <c r="J1122" s="4"/>
      <c r="K1122" s="4"/>
      <c r="L1122" s="4"/>
      <c r="M1122" s="4"/>
      <c r="N1122" s="4"/>
    </row>
    <row r="1123" spans="8:14" x14ac:dyDescent="0.15">
      <c r="H1123" s="4"/>
      <c r="I1123" s="4"/>
      <c r="J1123" s="4"/>
      <c r="K1123" s="4"/>
      <c r="L1123" s="4"/>
      <c r="M1123" s="4"/>
      <c r="N1123" s="4"/>
    </row>
    <row r="1124" spans="8:14" x14ac:dyDescent="0.15">
      <c r="H1124" s="4"/>
      <c r="I1124" s="4"/>
      <c r="J1124" s="4"/>
      <c r="K1124" s="4"/>
      <c r="L1124" s="4"/>
      <c r="M1124" s="4"/>
      <c r="N1124" s="4"/>
    </row>
    <row r="1125" spans="8:14" x14ac:dyDescent="0.15">
      <c r="H1125" s="4"/>
      <c r="I1125" s="4"/>
      <c r="J1125" s="4"/>
      <c r="K1125" s="4"/>
      <c r="L1125" s="4"/>
      <c r="M1125" s="4"/>
      <c r="N1125" s="4"/>
    </row>
    <row r="1126" spans="8:14" x14ac:dyDescent="0.15">
      <c r="H1126" s="4"/>
      <c r="I1126" s="4"/>
      <c r="J1126" s="4"/>
      <c r="K1126" s="4"/>
      <c r="L1126" s="4"/>
      <c r="M1126" s="4"/>
      <c r="N1126" s="4"/>
    </row>
    <row r="1127" spans="8:14" x14ac:dyDescent="0.15">
      <c r="H1127" s="4"/>
      <c r="I1127" s="4"/>
      <c r="J1127" s="4"/>
      <c r="K1127" s="4"/>
      <c r="L1127" s="4"/>
      <c r="M1127" s="4"/>
      <c r="N1127" s="4"/>
    </row>
    <row r="1128" spans="8:14" x14ac:dyDescent="0.15">
      <c r="H1128" s="4"/>
      <c r="I1128" s="4"/>
      <c r="J1128" s="4"/>
      <c r="K1128" s="4"/>
      <c r="L1128" s="4"/>
      <c r="M1128" s="4"/>
      <c r="N1128" s="4"/>
    </row>
    <row r="1129" spans="8:14" x14ac:dyDescent="0.15">
      <c r="H1129" s="4"/>
      <c r="I1129" s="4"/>
      <c r="J1129" s="4"/>
      <c r="K1129" s="4"/>
      <c r="L1129" s="4"/>
      <c r="M1129" s="4"/>
      <c r="N1129" s="4"/>
    </row>
    <row r="1130" spans="8:14" x14ac:dyDescent="0.15">
      <c r="H1130" s="4"/>
      <c r="I1130" s="4"/>
      <c r="J1130" s="4"/>
      <c r="K1130" s="4"/>
      <c r="L1130" s="4"/>
      <c r="M1130" s="4"/>
      <c r="N1130" s="4"/>
    </row>
    <row r="1131" spans="8:14" x14ac:dyDescent="0.15">
      <c r="H1131" s="4"/>
      <c r="I1131" s="4"/>
      <c r="J1131" s="4"/>
      <c r="K1131" s="4"/>
      <c r="L1131" s="4"/>
      <c r="M1131" s="4"/>
      <c r="N1131" s="4"/>
    </row>
    <row r="1132" spans="8:14" x14ac:dyDescent="0.15">
      <c r="H1132" s="4"/>
      <c r="I1132" s="4"/>
      <c r="J1132" s="4"/>
      <c r="K1132" s="4"/>
      <c r="L1132" s="4"/>
      <c r="M1132" s="4"/>
      <c r="N1132" s="4"/>
    </row>
    <row r="1133" spans="8:14" x14ac:dyDescent="0.15">
      <c r="H1133" s="4"/>
      <c r="I1133" s="4"/>
      <c r="J1133" s="4"/>
      <c r="K1133" s="4"/>
      <c r="L1133" s="4"/>
      <c r="M1133" s="4"/>
      <c r="N1133" s="4"/>
    </row>
    <row r="1134" spans="8:14" x14ac:dyDescent="0.15">
      <c r="H1134" s="4"/>
      <c r="I1134" s="4"/>
      <c r="J1134" s="4"/>
      <c r="K1134" s="4"/>
      <c r="L1134" s="4"/>
      <c r="M1134" s="4"/>
      <c r="N1134" s="4"/>
    </row>
    <row r="1135" spans="8:14" x14ac:dyDescent="0.15">
      <c r="H1135" s="4"/>
      <c r="I1135" s="4"/>
      <c r="J1135" s="4"/>
      <c r="K1135" s="4"/>
      <c r="L1135" s="4"/>
      <c r="M1135" s="4"/>
      <c r="N1135" s="4"/>
    </row>
    <row r="1136" spans="8:14" x14ac:dyDescent="0.15">
      <c r="H1136" s="4"/>
      <c r="I1136" s="4"/>
      <c r="J1136" s="4"/>
      <c r="K1136" s="4"/>
      <c r="L1136" s="4"/>
      <c r="M1136" s="4"/>
      <c r="N1136" s="4"/>
    </row>
    <row r="1137" spans="8:14" x14ac:dyDescent="0.15">
      <c r="H1137" s="4"/>
      <c r="I1137" s="4"/>
      <c r="J1137" s="4"/>
      <c r="K1137" s="4"/>
      <c r="L1137" s="4"/>
      <c r="M1137" s="4"/>
      <c r="N1137" s="4"/>
    </row>
    <row r="1138" spans="8:14" x14ac:dyDescent="0.15">
      <c r="H1138" s="4"/>
      <c r="I1138" s="4"/>
      <c r="J1138" s="4"/>
      <c r="K1138" s="4"/>
      <c r="L1138" s="4"/>
      <c r="M1138" s="4"/>
      <c r="N1138" s="4"/>
    </row>
    <row r="1139" spans="8:14" x14ac:dyDescent="0.15">
      <c r="H1139" s="4"/>
      <c r="I1139" s="4"/>
      <c r="J1139" s="4"/>
      <c r="K1139" s="4"/>
      <c r="L1139" s="4"/>
      <c r="M1139" s="4"/>
      <c r="N1139" s="4"/>
    </row>
    <row r="1140" spans="8:14" x14ac:dyDescent="0.15">
      <c r="H1140" s="4"/>
      <c r="I1140" s="4"/>
      <c r="J1140" s="4"/>
      <c r="K1140" s="4"/>
      <c r="L1140" s="4"/>
      <c r="M1140" s="4"/>
      <c r="N1140" s="4"/>
    </row>
    <row r="1141" spans="8:14" x14ac:dyDescent="0.15">
      <c r="H1141" s="4"/>
      <c r="I1141" s="4"/>
      <c r="J1141" s="4"/>
      <c r="K1141" s="4"/>
      <c r="L1141" s="4"/>
      <c r="M1141" s="4"/>
      <c r="N1141" s="4"/>
    </row>
    <row r="1142" spans="8:14" x14ac:dyDescent="0.15">
      <c r="H1142" s="4"/>
      <c r="I1142" s="4"/>
      <c r="J1142" s="4"/>
      <c r="K1142" s="4"/>
      <c r="L1142" s="4"/>
      <c r="M1142" s="4"/>
      <c r="N1142" s="4"/>
    </row>
    <row r="1143" spans="8:14" x14ac:dyDescent="0.15">
      <c r="H1143" s="4"/>
      <c r="I1143" s="4"/>
      <c r="J1143" s="4"/>
      <c r="K1143" s="4"/>
      <c r="L1143" s="4"/>
      <c r="M1143" s="4"/>
      <c r="N1143" s="4"/>
    </row>
    <row r="1144" spans="8:14" x14ac:dyDescent="0.15">
      <c r="H1144" s="4"/>
      <c r="I1144" s="4"/>
      <c r="J1144" s="4"/>
      <c r="K1144" s="4"/>
      <c r="L1144" s="4"/>
      <c r="M1144" s="4"/>
      <c r="N1144" s="4"/>
    </row>
    <row r="1145" spans="8:14" x14ac:dyDescent="0.15">
      <c r="H1145" s="4"/>
      <c r="I1145" s="4"/>
      <c r="J1145" s="4"/>
      <c r="K1145" s="4"/>
      <c r="L1145" s="4"/>
      <c r="M1145" s="4"/>
      <c r="N1145" s="4"/>
    </row>
    <row r="1146" spans="8:14" x14ac:dyDescent="0.15">
      <c r="H1146" s="4"/>
      <c r="I1146" s="4"/>
      <c r="J1146" s="4"/>
      <c r="K1146" s="4"/>
      <c r="L1146" s="4"/>
      <c r="M1146" s="4"/>
      <c r="N1146" s="4"/>
    </row>
    <row r="1147" spans="8:14" x14ac:dyDescent="0.15">
      <c r="H1147" s="4"/>
      <c r="I1147" s="4"/>
      <c r="J1147" s="4"/>
      <c r="K1147" s="4"/>
      <c r="L1147" s="4"/>
      <c r="M1147" s="4"/>
      <c r="N1147" s="4"/>
    </row>
    <row r="1148" spans="8:14" x14ac:dyDescent="0.15">
      <c r="H1148" s="4"/>
      <c r="I1148" s="4"/>
      <c r="J1148" s="4"/>
      <c r="K1148" s="4"/>
      <c r="L1148" s="4"/>
      <c r="M1148" s="4"/>
      <c r="N1148" s="4"/>
    </row>
    <row r="1149" spans="8:14" x14ac:dyDescent="0.15">
      <c r="H1149" s="4"/>
      <c r="I1149" s="4"/>
      <c r="J1149" s="4"/>
      <c r="K1149" s="4"/>
      <c r="L1149" s="4"/>
      <c r="M1149" s="4"/>
      <c r="N1149" s="4"/>
    </row>
    <row r="1150" spans="8:14" x14ac:dyDescent="0.15">
      <c r="H1150" s="4"/>
      <c r="I1150" s="4"/>
      <c r="J1150" s="4"/>
      <c r="K1150" s="4"/>
      <c r="L1150" s="4"/>
      <c r="M1150" s="4"/>
      <c r="N1150" s="4"/>
    </row>
    <row r="1151" spans="8:14" x14ac:dyDescent="0.15">
      <c r="H1151" s="4"/>
      <c r="I1151" s="4"/>
      <c r="J1151" s="4"/>
      <c r="K1151" s="4"/>
      <c r="L1151" s="4"/>
      <c r="M1151" s="4"/>
      <c r="N1151" s="4"/>
    </row>
    <row r="1152" spans="8:14" x14ac:dyDescent="0.15">
      <c r="H1152" s="4"/>
      <c r="I1152" s="4"/>
      <c r="J1152" s="4"/>
      <c r="K1152" s="4"/>
      <c r="L1152" s="4"/>
      <c r="M1152" s="4"/>
      <c r="N1152" s="4"/>
    </row>
    <row r="1153" spans="8:14" x14ac:dyDescent="0.15">
      <c r="H1153" s="4"/>
      <c r="I1153" s="4"/>
      <c r="J1153" s="4"/>
      <c r="K1153" s="4"/>
      <c r="L1153" s="4"/>
      <c r="M1153" s="4"/>
      <c r="N1153" s="4"/>
    </row>
    <row r="1154" spans="8:14" x14ac:dyDescent="0.15">
      <c r="H1154" s="4"/>
      <c r="I1154" s="4"/>
      <c r="J1154" s="4"/>
      <c r="K1154" s="4"/>
      <c r="L1154" s="4"/>
      <c r="M1154" s="4"/>
      <c r="N1154" s="4"/>
    </row>
    <row r="1155" spans="8:14" x14ac:dyDescent="0.15">
      <c r="H1155" s="4"/>
      <c r="I1155" s="4"/>
      <c r="J1155" s="4"/>
      <c r="K1155" s="4"/>
      <c r="L1155" s="4"/>
      <c r="M1155" s="4"/>
      <c r="N1155" s="4"/>
    </row>
    <row r="1156" spans="8:14" x14ac:dyDescent="0.15">
      <c r="H1156" s="4"/>
      <c r="I1156" s="4"/>
      <c r="J1156" s="4"/>
      <c r="K1156" s="4"/>
      <c r="L1156" s="4"/>
      <c r="M1156" s="4"/>
      <c r="N1156" s="4"/>
    </row>
    <row r="1157" spans="8:14" x14ac:dyDescent="0.15">
      <c r="H1157" s="4"/>
      <c r="I1157" s="4"/>
      <c r="J1157" s="4"/>
      <c r="K1157" s="4"/>
      <c r="L1157" s="4"/>
      <c r="M1157" s="4"/>
      <c r="N1157" s="4"/>
    </row>
    <row r="1158" spans="8:14" x14ac:dyDescent="0.15">
      <c r="H1158" s="4"/>
      <c r="I1158" s="4"/>
      <c r="J1158" s="4"/>
      <c r="K1158" s="4"/>
      <c r="L1158" s="4"/>
      <c r="M1158" s="4"/>
      <c r="N1158" s="4"/>
    </row>
    <row r="1159" spans="8:14" x14ac:dyDescent="0.15">
      <c r="H1159" s="4"/>
      <c r="I1159" s="4"/>
      <c r="J1159" s="4"/>
      <c r="K1159" s="4"/>
      <c r="L1159" s="4"/>
      <c r="M1159" s="4"/>
      <c r="N1159" s="4"/>
    </row>
    <row r="1160" spans="8:14" x14ac:dyDescent="0.15">
      <c r="H1160" s="4"/>
      <c r="I1160" s="4"/>
      <c r="J1160" s="4"/>
      <c r="K1160" s="4"/>
      <c r="L1160" s="4"/>
      <c r="M1160" s="4"/>
      <c r="N1160" s="4"/>
    </row>
    <row r="1161" spans="8:14" x14ac:dyDescent="0.15">
      <c r="H1161" s="4"/>
      <c r="I1161" s="4"/>
      <c r="J1161" s="4"/>
      <c r="K1161" s="4"/>
      <c r="L1161" s="4"/>
      <c r="M1161" s="4"/>
      <c r="N1161" s="4"/>
    </row>
    <row r="1162" spans="8:14" x14ac:dyDescent="0.15">
      <c r="H1162" s="4"/>
      <c r="I1162" s="4"/>
      <c r="J1162" s="4"/>
      <c r="K1162" s="4"/>
      <c r="L1162" s="4"/>
      <c r="M1162" s="4"/>
      <c r="N1162" s="4"/>
    </row>
    <row r="1163" spans="8:14" x14ac:dyDescent="0.15">
      <c r="H1163" s="4"/>
      <c r="I1163" s="4"/>
      <c r="J1163" s="4"/>
      <c r="K1163" s="4"/>
      <c r="L1163" s="4"/>
      <c r="M1163" s="4"/>
      <c r="N1163" s="4"/>
    </row>
    <row r="1164" spans="8:14" x14ac:dyDescent="0.15">
      <c r="H1164" s="4"/>
      <c r="I1164" s="4"/>
      <c r="J1164" s="4"/>
      <c r="K1164" s="4"/>
      <c r="L1164" s="4"/>
      <c r="M1164" s="4"/>
      <c r="N1164" s="4"/>
    </row>
    <row r="1165" spans="8:14" x14ac:dyDescent="0.15">
      <c r="H1165" s="4"/>
      <c r="I1165" s="4"/>
      <c r="J1165" s="4"/>
      <c r="K1165" s="4"/>
      <c r="L1165" s="4"/>
      <c r="M1165" s="4"/>
      <c r="N1165" s="4"/>
    </row>
    <row r="1166" spans="8:14" x14ac:dyDescent="0.15">
      <c r="H1166" s="4"/>
      <c r="I1166" s="4"/>
      <c r="J1166" s="4"/>
      <c r="K1166" s="4"/>
      <c r="L1166" s="4"/>
      <c r="M1166" s="4"/>
      <c r="N1166" s="4"/>
    </row>
    <row r="1167" spans="8:14" x14ac:dyDescent="0.15">
      <c r="H1167" s="4"/>
      <c r="I1167" s="4"/>
      <c r="J1167" s="4"/>
      <c r="K1167" s="4"/>
      <c r="L1167" s="4"/>
      <c r="M1167" s="4"/>
      <c r="N1167" s="4"/>
    </row>
    <row r="1168" spans="8:14" x14ac:dyDescent="0.15">
      <c r="H1168" s="4"/>
      <c r="I1168" s="4"/>
      <c r="J1168" s="4"/>
      <c r="K1168" s="4"/>
      <c r="L1168" s="4"/>
      <c r="M1168" s="4"/>
      <c r="N1168" s="4"/>
    </row>
    <row r="1169" spans="8:14" x14ac:dyDescent="0.15">
      <c r="H1169" s="4"/>
      <c r="I1169" s="4"/>
      <c r="J1169" s="4"/>
      <c r="K1169" s="4"/>
      <c r="L1169" s="4"/>
      <c r="M1169" s="4"/>
      <c r="N1169" s="4"/>
    </row>
    <row r="1170" spans="8:14" x14ac:dyDescent="0.15">
      <c r="H1170" s="4"/>
      <c r="I1170" s="4"/>
      <c r="J1170" s="4"/>
      <c r="K1170" s="4"/>
      <c r="L1170" s="4"/>
      <c r="M1170" s="4"/>
      <c r="N1170" s="4"/>
    </row>
    <row r="1171" spans="8:14" x14ac:dyDescent="0.15">
      <c r="H1171" s="4"/>
      <c r="I1171" s="4"/>
      <c r="J1171" s="4"/>
      <c r="K1171" s="4"/>
      <c r="L1171" s="4"/>
      <c r="M1171" s="4"/>
      <c r="N1171" s="4"/>
    </row>
    <row r="1172" spans="8:14" x14ac:dyDescent="0.15">
      <c r="H1172" s="4"/>
      <c r="I1172" s="4"/>
      <c r="J1172" s="4"/>
      <c r="K1172" s="4"/>
      <c r="L1172" s="4"/>
      <c r="M1172" s="4"/>
      <c r="N1172" s="4"/>
    </row>
    <row r="1173" spans="8:14" x14ac:dyDescent="0.15">
      <c r="H1173" s="4"/>
      <c r="I1173" s="4"/>
      <c r="J1173" s="4"/>
      <c r="K1173" s="4"/>
      <c r="L1173" s="4"/>
      <c r="M1173" s="4"/>
      <c r="N1173" s="4"/>
    </row>
    <row r="1174" spans="8:14" x14ac:dyDescent="0.15">
      <c r="H1174" s="4"/>
      <c r="I1174" s="4"/>
      <c r="J1174" s="4"/>
      <c r="K1174" s="4"/>
      <c r="L1174" s="4"/>
      <c r="M1174" s="4"/>
      <c r="N1174" s="4"/>
    </row>
    <row r="1175" spans="8:14" x14ac:dyDescent="0.15">
      <c r="H1175" s="4"/>
      <c r="I1175" s="4"/>
      <c r="J1175" s="4"/>
      <c r="K1175" s="4"/>
      <c r="L1175" s="4"/>
      <c r="M1175" s="4"/>
      <c r="N1175" s="4"/>
    </row>
    <row r="1176" spans="8:14" x14ac:dyDescent="0.15">
      <c r="H1176" s="4"/>
      <c r="I1176" s="4"/>
      <c r="J1176" s="4"/>
      <c r="K1176" s="4"/>
      <c r="L1176" s="4"/>
      <c r="M1176" s="4"/>
      <c r="N1176" s="4"/>
    </row>
    <row r="1177" spans="8:14" x14ac:dyDescent="0.15">
      <c r="H1177" s="4"/>
      <c r="I1177" s="4"/>
      <c r="J1177" s="4"/>
      <c r="K1177" s="4"/>
      <c r="L1177" s="4"/>
      <c r="M1177" s="4"/>
      <c r="N1177" s="4"/>
    </row>
    <row r="1178" spans="8:14" x14ac:dyDescent="0.15">
      <c r="H1178" s="4"/>
      <c r="I1178" s="4"/>
      <c r="J1178" s="4"/>
      <c r="K1178" s="4"/>
      <c r="L1178" s="4"/>
      <c r="M1178" s="4"/>
      <c r="N1178" s="4"/>
    </row>
    <row r="1179" spans="8:14" x14ac:dyDescent="0.15">
      <c r="H1179" s="4"/>
      <c r="I1179" s="4"/>
      <c r="J1179" s="4"/>
      <c r="K1179" s="4"/>
      <c r="L1179" s="4"/>
      <c r="M1179" s="4"/>
      <c r="N1179" s="4"/>
    </row>
    <row r="1180" spans="8:14" x14ac:dyDescent="0.15">
      <c r="H1180" s="4"/>
      <c r="I1180" s="4"/>
      <c r="J1180" s="4"/>
      <c r="K1180" s="4"/>
      <c r="L1180" s="4"/>
      <c r="M1180" s="4"/>
      <c r="N1180" s="4"/>
    </row>
    <row r="1181" spans="8:14" x14ac:dyDescent="0.15">
      <c r="H1181" s="4"/>
      <c r="I1181" s="4"/>
      <c r="J1181" s="4"/>
      <c r="K1181" s="4"/>
      <c r="L1181" s="4"/>
      <c r="M1181" s="4"/>
      <c r="N1181" s="4"/>
    </row>
    <row r="1182" spans="8:14" x14ac:dyDescent="0.15">
      <c r="H1182" s="4"/>
      <c r="I1182" s="4"/>
      <c r="J1182" s="4"/>
      <c r="K1182" s="4"/>
      <c r="L1182" s="4"/>
      <c r="M1182" s="4"/>
      <c r="N1182" s="4"/>
    </row>
    <row r="1183" spans="8:14" x14ac:dyDescent="0.15">
      <c r="H1183" s="4"/>
      <c r="I1183" s="4"/>
      <c r="J1183" s="4"/>
      <c r="K1183" s="4"/>
      <c r="L1183" s="4"/>
      <c r="M1183" s="4"/>
      <c r="N1183" s="4"/>
    </row>
    <row r="1184" spans="8:14" x14ac:dyDescent="0.15">
      <c r="H1184" s="4"/>
      <c r="I1184" s="4"/>
      <c r="J1184" s="4"/>
      <c r="K1184" s="4"/>
      <c r="L1184" s="4"/>
      <c r="M1184" s="4"/>
      <c r="N1184" s="4"/>
    </row>
    <row r="1185" spans="8:14" x14ac:dyDescent="0.15">
      <c r="H1185" s="4"/>
      <c r="I1185" s="4"/>
      <c r="J1185" s="4"/>
      <c r="K1185" s="4"/>
      <c r="L1185" s="4"/>
      <c r="M1185" s="4"/>
      <c r="N1185" s="4"/>
    </row>
    <row r="1186" spans="8:14" x14ac:dyDescent="0.15">
      <c r="H1186" s="4"/>
      <c r="I1186" s="4"/>
      <c r="J1186" s="4"/>
      <c r="K1186" s="4"/>
      <c r="L1186" s="4"/>
      <c r="M1186" s="4"/>
      <c r="N1186" s="4"/>
    </row>
    <row r="1187" spans="8:14" x14ac:dyDescent="0.15">
      <c r="H1187" s="4"/>
      <c r="I1187" s="4"/>
      <c r="J1187" s="4"/>
      <c r="K1187" s="4"/>
      <c r="L1187" s="4"/>
      <c r="M1187" s="4"/>
      <c r="N1187" s="4"/>
    </row>
    <row r="1188" spans="8:14" x14ac:dyDescent="0.15">
      <c r="H1188" s="4"/>
      <c r="I1188" s="4"/>
      <c r="J1188" s="4"/>
      <c r="K1188" s="4"/>
      <c r="L1188" s="4"/>
      <c r="M1188" s="4"/>
      <c r="N1188" s="4"/>
    </row>
    <row r="1189" spans="8:14" x14ac:dyDescent="0.15">
      <c r="H1189" s="4"/>
      <c r="I1189" s="4"/>
      <c r="J1189" s="4"/>
      <c r="K1189" s="4"/>
      <c r="L1189" s="4"/>
      <c r="M1189" s="4"/>
      <c r="N1189" s="4"/>
    </row>
    <row r="1190" spans="8:14" x14ac:dyDescent="0.15">
      <c r="H1190" s="4"/>
      <c r="I1190" s="4"/>
      <c r="J1190" s="4"/>
      <c r="K1190" s="4"/>
      <c r="L1190" s="4"/>
      <c r="M1190" s="4"/>
      <c r="N1190" s="4"/>
    </row>
    <row r="1191" spans="8:14" x14ac:dyDescent="0.15">
      <c r="H1191" s="4"/>
      <c r="I1191" s="4"/>
      <c r="J1191" s="4"/>
      <c r="K1191" s="4"/>
      <c r="L1191" s="4"/>
      <c r="M1191" s="4"/>
      <c r="N1191" s="4"/>
    </row>
    <row r="1192" spans="8:14" x14ac:dyDescent="0.15">
      <c r="H1192" s="4"/>
      <c r="I1192" s="4"/>
      <c r="J1192" s="4"/>
      <c r="K1192" s="4"/>
      <c r="L1192" s="4"/>
      <c r="M1192" s="4"/>
      <c r="N1192" s="4"/>
    </row>
    <row r="1193" spans="8:14" x14ac:dyDescent="0.15">
      <c r="H1193" s="4"/>
      <c r="I1193" s="4"/>
      <c r="J1193" s="4"/>
      <c r="K1193" s="4"/>
      <c r="L1193" s="4"/>
      <c r="M1193" s="4"/>
      <c r="N1193" s="4"/>
    </row>
    <row r="1194" spans="8:14" x14ac:dyDescent="0.15">
      <c r="H1194" s="4"/>
      <c r="I1194" s="4"/>
      <c r="J1194" s="4"/>
      <c r="K1194" s="4"/>
      <c r="L1194" s="4"/>
      <c r="M1194" s="4"/>
      <c r="N1194" s="4"/>
    </row>
    <row r="1195" spans="8:14" x14ac:dyDescent="0.15">
      <c r="H1195" s="4"/>
      <c r="I1195" s="4"/>
      <c r="J1195" s="4"/>
      <c r="K1195" s="4"/>
      <c r="L1195" s="4"/>
      <c r="M1195" s="4"/>
      <c r="N1195" s="4"/>
    </row>
    <row r="1196" spans="8:14" x14ac:dyDescent="0.15">
      <c r="H1196" s="4"/>
      <c r="I1196" s="4"/>
      <c r="J1196" s="4"/>
      <c r="K1196" s="4"/>
      <c r="L1196" s="4"/>
      <c r="M1196" s="4"/>
      <c r="N1196" s="4"/>
    </row>
    <row r="1197" spans="8:14" x14ac:dyDescent="0.15">
      <c r="H1197" s="4"/>
      <c r="I1197" s="4"/>
      <c r="J1197" s="4"/>
      <c r="K1197" s="4"/>
      <c r="L1197" s="4"/>
      <c r="M1197" s="4"/>
      <c r="N1197" s="4"/>
    </row>
    <row r="1198" spans="8:14" x14ac:dyDescent="0.15">
      <c r="H1198" s="4"/>
      <c r="I1198" s="4"/>
      <c r="J1198" s="4"/>
      <c r="K1198" s="4"/>
      <c r="L1198" s="4"/>
      <c r="M1198" s="4"/>
      <c r="N1198" s="4"/>
    </row>
    <row r="1199" spans="8:14" x14ac:dyDescent="0.15">
      <c r="H1199" s="4"/>
      <c r="I1199" s="4"/>
      <c r="J1199" s="4"/>
      <c r="K1199" s="4"/>
      <c r="L1199" s="4"/>
      <c r="M1199" s="4"/>
      <c r="N1199" s="4"/>
    </row>
    <row r="1200" spans="8:14" x14ac:dyDescent="0.15">
      <c r="H1200" s="4"/>
      <c r="I1200" s="4"/>
      <c r="J1200" s="4"/>
      <c r="K1200" s="4"/>
      <c r="L1200" s="4"/>
      <c r="M1200" s="4"/>
      <c r="N1200" s="4"/>
    </row>
    <row r="1201" spans="8:14" x14ac:dyDescent="0.15">
      <c r="H1201" s="4"/>
      <c r="I1201" s="4"/>
      <c r="J1201" s="4"/>
      <c r="K1201" s="4"/>
      <c r="L1201" s="4"/>
      <c r="M1201" s="4"/>
      <c r="N1201" s="4"/>
    </row>
    <row r="1202" spans="8:14" x14ac:dyDescent="0.15">
      <c r="H1202" s="4"/>
      <c r="I1202" s="4"/>
      <c r="J1202" s="4"/>
      <c r="K1202" s="4"/>
      <c r="L1202" s="4"/>
      <c r="M1202" s="4"/>
      <c r="N1202" s="4"/>
    </row>
    <row r="1203" spans="8:14" x14ac:dyDescent="0.15">
      <c r="H1203" s="4"/>
      <c r="I1203" s="4"/>
      <c r="J1203" s="4"/>
      <c r="K1203" s="4"/>
      <c r="L1203" s="4"/>
      <c r="M1203" s="4"/>
      <c r="N1203" s="4"/>
    </row>
    <row r="1204" spans="8:14" x14ac:dyDescent="0.15">
      <c r="H1204" s="4"/>
      <c r="I1204" s="4"/>
      <c r="J1204" s="4"/>
      <c r="K1204" s="4"/>
      <c r="L1204" s="4"/>
      <c r="M1204" s="4"/>
      <c r="N1204" s="4"/>
    </row>
    <row r="1205" spans="8:14" x14ac:dyDescent="0.15">
      <c r="H1205" s="4"/>
      <c r="I1205" s="4"/>
      <c r="J1205" s="4"/>
      <c r="K1205" s="4"/>
      <c r="L1205" s="4"/>
      <c r="M1205" s="4"/>
      <c r="N1205" s="4"/>
    </row>
    <row r="1206" spans="8:14" x14ac:dyDescent="0.15">
      <c r="H1206" s="4"/>
      <c r="I1206" s="4"/>
      <c r="J1206" s="4"/>
      <c r="K1206" s="4"/>
      <c r="L1206" s="4"/>
      <c r="M1206" s="4"/>
      <c r="N1206" s="4"/>
    </row>
    <row r="1207" spans="8:14" x14ac:dyDescent="0.15">
      <c r="H1207" s="4"/>
      <c r="I1207" s="4"/>
      <c r="J1207" s="4"/>
      <c r="K1207" s="4"/>
      <c r="L1207" s="4"/>
      <c r="M1207" s="4"/>
      <c r="N1207" s="4"/>
    </row>
    <row r="1208" spans="8:14" x14ac:dyDescent="0.15">
      <c r="H1208" s="4"/>
      <c r="I1208" s="4"/>
      <c r="J1208" s="4"/>
      <c r="K1208" s="4"/>
      <c r="L1208" s="4"/>
      <c r="M1208" s="4"/>
      <c r="N1208" s="4"/>
    </row>
    <row r="1209" spans="8:14" x14ac:dyDescent="0.15">
      <c r="H1209" s="4"/>
      <c r="I1209" s="4"/>
      <c r="J1209" s="4"/>
      <c r="K1209" s="4"/>
      <c r="L1209" s="4"/>
      <c r="M1209" s="4"/>
      <c r="N1209" s="4"/>
    </row>
    <row r="1210" spans="8:14" x14ac:dyDescent="0.15">
      <c r="H1210" s="4"/>
      <c r="I1210" s="4"/>
      <c r="J1210" s="4"/>
      <c r="K1210" s="4"/>
      <c r="L1210" s="4"/>
      <c r="M1210" s="4"/>
      <c r="N1210" s="4"/>
    </row>
    <row r="1211" spans="8:14" x14ac:dyDescent="0.15">
      <c r="H1211" s="4"/>
      <c r="I1211" s="4"/>
      <c r="J1211" s="4"/>
      <c r="K1211" s="4"/>
      <c r="L1211" s="4"/>
      <c r="M1211" s="4"/>
      <c r="N1211" s="4"/>
    </row>
    <row r="1212" spans="8:14" x14ac:dyDescent="0.15">
      <c r="H1212" s="4"/>
      <c r="I1212" s="4"/>
      <c r="J1212" s="4"/>
      <c r="K1212" s="4"/>
      <c r="L1212" s="4"/>
      <c r="M1212" s="4"/>
      <c r="N1212" s="4"/>
    </row>
    <row r="1213" spans="8:14" x14ac:dyDescent="0.15">
      <c r="H1213" s="4"/>
      <c r="I1213" s="4"/>
      <c r="J1213" s="4"/>
      <c r="K1213" s="4"/>
      <c r="L1213" s="4"/>
      <c r="M1213" s="4"/>
      <c r="N1213" s="4"/>
    </row>
    <row r="1214" spans="8:14" x14ac:dyDescent="0.15">
      <c r="H1214" s="4"/>
      <c r="I1214" s="4"/>
      <c r="J1214" s="4"/>
      <c r="K1214" s="4"/>
      <c r="L1214" s="4"/>
      <c r="M1214" s="4"/>
      <c r="N1214" s="4"/>
    </row>
    <row r="1215" spans="8:14" x14ac:dyDescent="0.15">
      <c r="H1215" s="4"/>
      <c r="I1215" s="4"/>
      <c r="J1215" s="4"/>
      <c r="K1215" s="4"/>
      <c r="L1215" s="4"/>
      <c r="M1215" s="4"/>
      <c r="N1215" s="4"/>
    </row>
    <row r="1216" spans="8:14" x14ac:dyDescent="0.15">
      <c r="H1216" s="4"/>
      <c r="I1216" s="4"/>
      <c r="J1216" s="4"/>
      <c r="K1216" s="4"/>
      <c r="L1216" s="4"/>
      <c r="M1216" s="4"/>
      <c r="N1216" s="4"/>
    </row>
    <row r="1217" spans="8:14" x14ac:dyDescent="0.15">
      <c r="H1217" s="4"/>
      <c r="I1217" s="4"/>
      <c r="J1217" s="4"/>
      <c r="K1217" s="4"/>
      <c r="L1217" s="4"/>
      <c r="M1217" s="4"/>
      <c r="N1217" s="4"/>
    </row>
    <row r="1218" spans="8:14" x14ac:dyDescent="0.15">
      <c r="H1218" s="4"/>
      <c r="I1218" s="4"/>
      <c r="J1218" s="4"/>
      <c r="K1218" s="4"/>
      <c r="L1218" s="4"/>
      <c r="M1218" s="4"/>
      <c r="N1218" s="4"/>
    </row>
    <row r="1219" spans="8:14" x14ac:dyDescent="0.15">
      <c r="H1219" s="4"/>
      <c r="I1219" s="4"/>
      <c r="J1219" s="4"/>
      <c r="K1219" s="4"/>
      <c r="L1219" s="4"/>
      <c r="M1219" s="4"/>
      <c r="N1219" s="4"/>
    </row>
    <row r="1220" spans="8:14" x14ac:dyDescent="0.15">
      <c r="H1220" s="4"/>
      <c r="I1220" s="4"/>
      <c r="J1220" s="4"/>
      <c r="K1220" s="4"/>
      <c r="L1220" s="4"/>
      <c r="M1220" s="4"/>
      <c r="N1220" s="4"/>
    </row>
    <row r="1221" spans="8:14" x14ac:dyDescent="0.15">
      <c r="H1221" s="4"/>
      <c r="I1221" s="4"/>
      <c r="J1221" s="4"/>
      <c r="K1221" s="4"/>
      <c r="L1221" s="4"/>
      <c r="M1221" s="4"/>
      <c r="N1221" s="4"/>
    </row>
    <row r="1222" spans="8:14" x14ac:dyDescent="0.15">
      <c r="H1222" s="4"/>
      <c r="I1222" s="4"/>
      <c r="J1222" s="4"/>
      <c r="K1222" s="4"/>
      <c r="L1222" s="4"/>
      <c r="M1222" s="4"/>
      <c r="N1222" s="4"/>
    </row>
    <row r="1223" spans="8:14" x14ac:dyDescent="0.15">
      <c r="H1223" s="4"/>
      <c r="I1223" s="4"/>
      <c r="J1223" s="4"/>
      <c r="K1223" s="4"/>
      <c r="L1223" s="4"/>
      <c r="M1223" s="4"/>
      <c r="N1223" s="4"/>
    </row>
    <row r="1224" spans="8:14" x14ac:dyDescent="0.15">
      <c r="H1224" s="4"/>
      <c r="I1224" s="4"/>
      <c r="J1224" s="4"/>
      <c r="K1224" s="4"/>
      <c r="L1224" s="4"/>
      <c r="M1224" s="4"/>
      <c r="N1224" s="4"/>
    </row>
    <row r="1225" spans="8:14" x14ac:dyDescent="0.15">
      <c r="H1225" s="4"/>
      <c r="I1225" s="4"/>
      <c r="J1225" s="4"/>
      <c r="K1225" s="4"/>
      <c r="L1225" s="4"/>
      <c r="M1225" s="4"/>
      <c r="N1225" s="4"/>
    </row>
    <row r="1226" spans="8:14" x14ac:dyDescent="0.15">
      <c r="H1226" s="4"/>
      <c r="I1226" s="4"/>
      <c r="J1226" s="4"/>
      <c r="K1226" s="4"/>
      <c r="L1226" s="4"/>
      <c r="M1226" s="4"/>
      <c r="N1226" s="4"/>
    </row>
    <row r="1227" spans="8:14" x14ac:dyDescent="0.15">
      <c r="H1227" s="4"/>
      <c r="I1227" s="4"/>
      <c r="J1227" s="4"/>
      <c r="K1227" s="4"/>
      <c r="L1227" s="4"/>
      <c r="M1227" s="4"/>
      <c r="N1227" s="4"/>
    </row>
    <row r="1228" spans="8:14" x14ac:dyDescent="0.15">
      <c r="H1228" s="4"/>
      <c r="I1228" s="4"/>
      <c r="J1228" s="4"/>
      <c r="K1228" s="4"/>
      <c r="L1228" s="4"/>
      <c r="M1228" s="4"/>
      <c r="N1228" s="4"/>
    </row>
    <row r="1229" spans="8:14" x14ac:dyDescent="0.15">
      <c r="H1229" s="4"/>
      <c r="I1229" s="4"/>
      <c r="J1229" s="4"/>
      <c r="K1229" s="4"/>
      <c r="L1229" s="4"/>
      <c r="M1229" s="4"/>
      <c r="N1229" s="4"/>
    </row>
    <row r="1230" spans="8:14" x14ac:dyDescent="0.15">
      <c r="H1230" s="4"/>
      <c r="I1230" s="4"/>
      <c r="J1230" s="4"/>
      <c r="K1230" s="4"/>
      <c r="L1230" s="4"/>
      <c r="M1230" s="4"/>
      <c r="N1230" s="4"/>
    </row>
    <row r="1231" spans="8:14" x14ac:dyDescent="0.15">
      <c r="H1231" s="4"/>
      <c r="I1231" s="4"/>
      <c r="J1231" s="4"/>
      <c r="K1231" s="4"/>
      <c r="L1231" s="4"/>
      <c r="M1231" s="4"/>
      <c r="N1231" s="4"/>
    </row>
    <row r="1232" spans="8:14" x14ac:dyDescent="0.15">
      <c r="H1232" s="4"/>
      <c r="I1232" s="4"/>
      <c r="J1232" s="4"/>
      <c r="K1232" s="4"/>
      <c r="L1232" s="4"/>
      <c r="M1232" s="4"/>
      <c r="N1232" s="4"/>
    </row>
    <row r="1233" spans="8:14" x14ac:dyDescent="0.15">
      <c r="H1233" s="4"/>
      <c r="I1233" s="4"/>
      <c r="J1233" s="4"/>
      <c r="K1233" s="4"/>
      <c r="L1233" s="4"/>
      <c r="M1233" s="4"/>
      <c r="N1233" s="4"/>
    </row>
    <row r="1234" spans="8:14" x14ac:dyDescent="0.15">
      <c r="H1234" s="4"/>
      <c r="I1234" s="4"/>
      <c r="J1234" s="4"/>
      <c r="K1234" s="4"/>
      <c r="L1234" s="4"/>
      <c r="M1234" s="4"/>
      <c r="N1234" s="4"/>
    </row>
    <row r="1235" spans="8:14" x14ac:dyDescent="0.15">
      <c r="H1235" s="4"/>
      <c r="I1235" s="4"/>
      <c r="J1235" s="4"/>
      <c r="K1235" s="4"/>
      <c r="L1235" s="4"/>
      <c r="M1235" s="4"/>
      <c r="N1235" s="4"/>
    </row>
    <row r="1236" spans="8:14" x14ac:dyDescent="0.15">
      <c r="H1236" s="4"/>
      <c r="I1236" s="4"/>
      <c r="J1236" s="4"/>
      <c r="K1236" s="4"/>
      <c r="L1236" s="4"/>
      <c r="M1236" s="4"/>
      <c r="N1236" s="4"/>
    </row>
    <row r="1237" spans="8:14" x14ac:dyDescent="0.15">
      <c r="H1237" s="4"/>
      <c r="I1237" s="4"/>
      <c r="J1237" s="4"/>
      <c r="K1237" s="4"/>
      <c r="L1237" s="4"/>
      <c r="M1237" s="4"/>
      <c r="N1237" s="4"/>
    </row>
    <row r="1238" spans="8:14" x14ac:dyDescent="0.15">
      <c r="H1238" s="4"/>
      <c r="I1238" s="4"/>
      <c r="J1238" s="4"/>
      <c r="K1238" s="4"/>
      <c r="L1238" s="4"/>
      <c r="M1238" s="4"/>
      <c r="N1238" s="4"/>
    </row>
    <row r="1239" spans="8:14" x14ac:dyDescent="0.15">
      <c r="H1239" s="4"/>
      <c r="I1239" s="4"/>
      <c r="J1239" s="4"/>
      <c r="K1239" s="4"/>
      <c r="L1239" s="4"/>
      <c r="M1239" s="4"/>
      <c r="N1239" s="4"/>
    </row>
    <row r="1240" spans="8:14" x14ac:dyDescent="0.15">
      <c r="H1240" s="4"/>
      <c r="I1240" s="4"/>
      <c r="J1240" s="4"/>
      <c r="K1240" s="4"/>
      <c r="L1240" s="4"/>
      <c r="M1240" s="4"/>
      <c r="N1240" s="4"/>
    </row>
    <row r="1241" spans="8:14" x14ac:dyDescent="0.15">
      <c r="H1241" s="4"/>
      <c r="I1241" s="4"/>
      <c r="J1241" s="4"/>
      <c r="K1241" s="4"/>
      <c r="L1241" s="4"/>
      <c r="M1241" s="4"/>
      <c r="N1241" s="4"/>
    </row>
    <row r="1242" spans="8:14" x14ac:dyDescent="0.15">
      <c r="H1242" s="4"/>
      <c r="I1242" s="4"/>
      <c r="J1242" s="4"/>
      <c r="K1242" s="4"/>
      <c r="L1242" s="4"/>
      <c r="M1242" s="4"/>
      <c r="N1242" s="4"/>
    </row>
    <row r="1243" spans="8:14" x14ac:dyDescent="0.15">
      <c r="H1243" s="4"/>
      <c r="I1243" s="4"/>
      <c r="J1243" s="4"/>
      <c r="K1243" s="4"/>
      <c r="L1243" s="4"/>
      <c r="M1243" s="4"/>
      <c r="N1243" s="4"/>
    </row>
    <row r="1244" spans="8:14" x14ac:dyDescent="0.15">
      <c r="H1244" s="4"/>
      <c r="I1244" s="4"/>
      <c r="J1244" s="4"/>
      <c r="K1244" s="4"/>
      <c r="L1244" s="4"/>
      <c r="M1244" s="4"/>
      <c r="N1244" s="4"/>
    </row>
    <row r="1245" spans="8:14" x14ac:dyDescent="0.15">
      <c r="H1245" s="4"/>
      <c r="I1245" s="4"/>
      <c r="J1245" s="4"/>
      <c r="K1245" s="4"/>
      <c r="L1245" s="4"/>
      <c r="M1245" s="4"/>
      <c r="N1245" s="4"/>
    </row>
    <row r="1246" spans="8:14" x14ac:dyDescent="0.15">
      <c r="H1246" s="4"/>
      <c r="I1246" s="4"/>
      <c r="J1246" s="4"/>
      <c r="K1246" s="4"/>
      <c r="L1246" s="4"/>
      <c r="M1246" s="4"/>
      <c r="N1246" s="4"/>
    </row>
    <row r="1247" spans="8:14" x14ac:dyDescent="0.15">
      <c r="H1247" s="4"/>
      <c r="I1247" s="4"/>
      <c r="J1247" s="4"/>
      <c r="K1247" s="4"/>
      <c r="L1247" s="4"/>
      <c r="M1247" s="4"/>
      <c r="N1247" s="4"/>
    </row>
    <row r="1248" spans="8:14" x14ac:dyDescent="0.15">
      <c r="H1248" s="4"/>
      <c r="I1248" s="4"/>
      <c r="J1248" s="4"/>
      <c r="K1248" s="4"/>
      <c r="L1248" s="4"/>
      <c r="M1248" s="4"/>
      <c r="N1248" s="4"/>
    </row>
    <row r="1249" spans="8:14" x14ac:dyDescent="0.15">
      <c r="H1249" s="4"/>
      <c r="I1249" s="4"/>
      <c r="J1249" s="4"/>
      <c r="K1249" s="4"/>
      <c r="L1249" s="4"/>
      <c r="M1249" s="4"/>
      <c r="N1249" s="4"/>
    </row>
    <row r="1250" spans="8:14" x14ac:dyDescent="0.15">
      <c r="H1250" s="4"/>
      <c r="I1250" s="4"/>
      <c r="J1250" s="4"/>
      <c r="K1250" s="4"/>
      <c r="L1250" s="4"/>
      <c r="M1250" s="4"/>
      <c r="N1250" s="4"/>
    </row>
    <row r="1251" spans="8:14" x14ac:dyDescent="0.15">
      <c r="H1251" s="4"/>
      <c r="I1251" s="4"/>
      <c r="J1251" s="4"/>
      <c r="K1251" s="4"/>
      <c r="L1251" s="4"/>
      <c r="M1251" s="4"/>
      <c r="N1251" s="4"/>
    </row>
    <row r="1252" spans="8:14" x14ac:dyDescent="0.15">
      <c r="H1252" s="4"/>
      <c r="I1252" s="4"/>
      <c r="J1252" s="4"/>
      <c r="K1252" s="4"/>
      <c r="L1252" s="4"/>
      <c r="M1252" s="4"/>
      <c r="N1252" s="4"/>
    </row>
    <row r="1253" spans="8:14" x14ac:dyDescent="0.15">
      <c r="H1253" s="4"/>
      <c r="I1253" s="4"/>
      <c r="J1253" s="4"/>
      <c r="K1253" s="4"/>
      <c r="L1253" s="4"/>
      <c r="M1253" s="4"/>
      <c r="N1253" s="4"/>
    </row>
    <row r="1254" spans="8:14" x14ac:dyDescent="0.15">
      <c r="H1254" s="4"/>
      <c r="I1254" s="4"/>
      <c r="J1254" s="4"/>
      <c r="K1254" s="4"/>
      <c r="L1254" s="4"/>
      <c r="M1254" s="4"/>
      <c r="N1254" s="4"/>
    </row>
    <row r="1255" spans="8:14" x14ac:dyDescent="0.15">
      <c r="H1255" s="4"/>
      <c r="I1255" s="4"/>
      <c r="J1255" s="4"/>
      <c r="K1255" s="4"/>
      <c r="L1255" s="4"/>
      <c r="M1255" s="4"/>
      <c r="N1255" s="4"/>
    </row>
    <row r="1256" spans="8:14" x14ac:dyDescent="0.15">
      <c r="H1256" s="4"/>
      <c r="I1256" s="4"/>
      <c r="J1256" s="4"/>
      <c r="K1256" s="4"/>
      <c r="L1256" s="4"/>
      <c r="M1256" s="4"/>
      <c r="N1256" s="4"/>
    </row>
    <row r="1257" spans="8:14" x14ac:dyDescent="0.15">
      <c r="H1257" s="4"/>
      <c r="I1257" s="4"/>
      <c r="J1257" s="4"/>
      <c r="K1257" s="4"/>
      <c r="L1257" s="4"/>
      <c r="M1257" s="4"/>
      <c r="N1257" s="4"/>
    </row>
    <row r="1258" spans="8:14" x14ac:dyDescent="0.15">
      <c r="H1258" s="4"/>
      <c r="I1258" s="4"/>
      <c r="J1258" s="4"/>
      <c r="K1258" s="4"/>
      <c r="L1258" s="4"/>
      <c r="M1258" s="4"/>
      <c r="N1258" s="4"/>
    </row>
    <row r="1259" spans="8:14" x14ac:dyDescent="0.15">
      <c r="H1259" s="4"/>
      <c r="I1259" s="4"/>
      <c r="J1259" s="4"/>
      <c r="K1259" s="4"/>
      <c r="L1259" s="4"/>
      <c r="M1259" s="4"/>
      <c r="N1259" s="4"/>
    </row>
    <row r="1260" spans="8:14" x14ac:dyDescent="0.15">
      <c r="H1260" s="4"/>
      <c r="I1260" s="4"/>
      <c r="J1260" s="4"/>
      <c r="K1260" s="4"/>
      <c r="L1260" s="4"/>
      <c r="M1260" s="4"/>
      <c r="N1260" s="4"/>
    </row>
    <row r="1261" spans="8:14" x14ac:dyDescent="0.15">
      <c r="H1261" s="4"/>
      <c r="I1261" s="4"/>
      <c r="J1261" s="4"/>
      <c r="K1261" s="4"/>
      <c r="L1261" s="4"/>
      <c r="M1261" s="4"/>
      <c r="N1261" s="4"/>
    </row>
    <row r="1262" spans="8:14" x14ac:dyDescent="0.15">
      <c r="H1262" s="4"/>
      <c r="I1262" s="4"/>
      <c r="J1262" s="4"/>
      <c r="K1262" s="4"/>
      <c r="L1262" s="4"/>
      <c r="M1262" s="4"/>
      <c r="N1262" s="4"/>
    </row>
    <row r="1263" spans="8:14" x14ac:dyDescent="0.15">
      <c r="H1263" s="4"/>
      <c r="I1263" s="4"/>
      <c r="J1263" s="4"/>
      <c r="K1263" s="4"/>
      <c r="L1263" s="4"/>
      <c r="M1263" s="4"/>
      <c r="N1263" s="4"/>
    </row>
    <row r="1264" spans="8:14" x14ac:dyDescent="0.15">
      <c r="H1264" s="4"/>
      <c r="I1264" s="4"/>
      <c r="J1264" s="4"/>
      <c r="K1264" s="4"/>
      <c r="L1264" s="4"/>
      <c r="M1264" s="4"/>
      <c r="N1264" s="4"/>
    </row>
    <row r="1265" spans="8:14" x14ac:dyDescent="0.15">
      <c r="H1265" s="4"/>
      <c r="I1265" s="4"/>
      <c r="J1265" s="4"/>
      <c r="K1265" s="4"/>
      <c r="L1265" s="4"/>
      <c r="M1265" s="4"/>
      <c r="N1265" s="4"/>
    </row>
    <row r="1266" spans="8:14" x14ac:dyDescent="0.15">
      <c r="H1266" s="4"/>
      <c r="I1266" s="4"/>
      <c r="J1266" s="4"/>
      <c r="K1266" s="4"/>
      <c r="L1266" s="4"/>
      <c r="M1266" s="4"/>
      <c r="N1266" s="4"/>
    </row>
    <row r="1267" spans="8:14" x14ac:dyDescent="0.15">
      <c r="H1267" s="4"/>
      <c r="I1267" s="4"/>
      <c r="J1267" s="4"/>
      <c r="K1267" s="4"/>
      <c r="L1267" s="4"/>
      <c r="M1267" s="4"/>
      <c r="N1267" s="4"/>
    </row>
    <row r="1268" spans="8:14" x14ac:dyDescent="0.15">
      <c r="H1268" s="4"/>
      <c r="I1268" s="4"/>
      <c r="J1268" s="4"/>
      <c r="K1268" s="4"/>
      <c r="L1268" s="4"/>
      <c r="M1268" s="4"/>
      <c r="N1268" s="4"/>
    </row>
    <row r="1269" spans="8:14" x14ac:dyDescent="0.15">
      <c r="H1269" s="4"/>
      <c r="I1269" s="4"/>
      <c r="J1269" s="4"/>
      <c r="K1269" s="4"/>
      <c r="L1269" s="4"/>
      <c r="M1269" s="4"/>
      <c r="N1269" s="4"/>
    </row>
    <row r="1270" spans="8:14" x14ac:dyDescent="0.15">
      <c r="H1270" s="4"/>
      <c r="I1270" s="4"/>
      <c r="J1270" s="4"/>
      <c r="K1270" s="4"/>
      <c r="L1270" s="4"/>
      <c r="M1270" s="4"/>
      <c r="N1270" s="4"/>
    </row>
    <row r="1271" spans="8:14" x14ac:dyDescent="0.15">
      <c r="H1271" s="4"/>
      <c r="I1271" s="4"/>
      <c r="J1271" s="4"/>
      <c r="K1271" s="4"/>
      <c r="L1271" s="4"/>
      <c r="M1271" s="4"/>
      <c r="N1271" s="4"/>
    </row>
    <row r="1272" spans="8:14" x14ac:dyDescent="0.15">
      <c r="H1272" s="4"/>
      <c r="I1272" s="4"/>
      <c r="J1272" s="4"/>
      <c r="K1272" s="4"/>
      <c r="L1272" s="4"/>
      <c r="M1272" s="4"/>
      <c r="N1272" s="4"/>
    </row>
    <row r="1273" spans="8:14" x14ac:dyDescent="0.15">
      <c r="H1273" s="4"/>
      <c r="I1273" s="4"/>
      <c r="J1273" s="4"/>
      <c r="K1273" s="4"/>
      <c r="L1273" s="4"/>
      <c r="M1273" s="4"/>
      <c r="N1273" s="4"/>
    </row>
    <row r="1274" spans="8:14" x14ac:dyDescent="0.15">
      <c r="H1274" s="4"/>
      <c r="I1274" s="4"/>
      <c r="J1274" s="4"/>
      <c r="K1274" s="4"/>
      <c r="L1274" s="4"/>
      <c r="M1274" s="4"/>
      <c r="N1274" s="4"/>
    </row>
    <row r="1275" spans="8:14" x14ac:dyDescent="0.15">
      <c r="H1275" s="4"/>
      <c r="I1275" s="4"/>
      <c r="J1275" s="4"/>
      <c r="K1275" s="4"/>
      <c r="L1275" s="4"/>
      <c r="M1275" s="4"/>
      <c r="N1275" s="4"/>
    </row>
    <row r="1276" spans="8:14" x14ac:dyDescent="0.15">
      <c r="H1276" s="4"/>
      <c r="I1276" s="4"/>
      <c r="J1276" s="4"/>
      <c r="K1276" s="4"/>
      <c r="L1276" s="4"/>
      <c r="M1276" s="4"/>
      <c r="N1276" s="4"/>
    </row>
    <row r="1277" spans="8:14" x14ac:dyDescent="0.15">
      <c r="H1277" s="4"/>
      <c r="I1277" s="4"/>
      <c r="J1277" s="4"/>
      <c r="K1277" s="4"/>
      <c r="L1277" s="4"/>
      <c r="M1277" s="4"/>
      <c r="N1277" s="4"/>
    </row>
    <row r="1278" spans="8:14" x14ac:dyDescent="0.15">
      <c r="H1278" s="4"/>
      <c r="I1278" s="4"/>
      <c r="J1278" s="4"/>
      <c r="K1278" s="4"/>
      <c r="L1278" s="4"/>
      <c r="M1278" s="4"/>
      <c r="N1278" s="4"/>
    </row>
    <row r="1279" spans="8:14" x14ac:dyDescent="0.15">
      <c r="H1279" s="4"/>
      <c r="I1279" s="4"/>
      <c r="J1279" s="4"/>
      <c r="K1279" s="4"/>
      <c r="L1279" s="4"/>
      <c r="M1279" s="4"/>
      <c r="N1279" s="4"/>
    </row>
    <row r="1280" spans="8:14" x14ac:dyDescent="0.15">
      <c r="H1280" s="4"/>
      <c r="I1280" s="4"/>
      <c r="J1280" s="4"/>
      <c r="K1280" s="4"/>
      <c r="L1280" s="4"/>
      <c r="M1280" s="4"/>
      <c r="N1280" s="4"/>
    </row>
    <row r="1281" spans="8:14" x14ac:dyDescent="0.15">
      <c r="H1281" s="4"/>
      <c r="I1281" s="4"/>
      <c r="J1281" s="4"/>
      <c r="K1281" s="4"/>
      <c r="L1281" s="4"/>
      <c r="M1281" s="4"/>
      <c r="N1281" s="4"/>
    </row>
    <row r="1282" spans="8:14" x14ac:dyDescent="0.15">
      <c r="H1282" s="4"/>
      <c r="I1282" s="4"/>
      <c r="J1282" s="4"/>
      <c r="K1282" s="4"/>
      <c r="L1282" s="4"/>
      <c r="M1282" s="4"/>
      <c r="N1282" s="4"/>
    </row>
    <row r="1283" spans="8:14" x14ac:dyDescent="0.15">
      <c r="H1283" s="4"/>
      <c r="I1283" s="4"/>
      <c r="J1283" s="4"/>
      <c r="K1283" s="4"/>
      <c r="L1283" s="4"/>
      <c r="M1283" s="4"/>
      <c r="N1283" s="4"/>
    </row>
    <row r="1284" spans="8:14" x14ac:dyDescent="0.15">
      <c r="H1284" s="4"/>
      <c r="I1284" s="4"/>
      <c r="J1284" s="4"/>
      <c r="K1284" s="4"/>
      <c r="L1284" s="4"/>
      <c r="M1284" s="4"/>
      <c r="N1284" s="4"/>
    </row>
    <row r="1285" spans="8:14" x14ac:dyDescent="0.15">
      <c r="H1285" s="4"/>
      <c r="I1285" s="4"/>
      <c r="J1285" s="4"/>
      <c r="K1285" s="4"/>
      <c r="L1285" s="4"/>
      <c r="M1285" s="4"/>
      <c r="N1285" s="4"/>
    </row>
    <row r="1286" spans="8:14" x14ac:dyDescent="0.15">
      <c r="H1286" s="4"/>
      <c r="I1286" s="4"/>
      <c r="J1286" s="4"/>
      <c r="K1286" s="4"/>
      <c r="L1286" s="4"/>
      <c r="M1286" s="4"/>
      <c r="N1286" s="4"/>
    </row>
    <row r="1287" spans="8:14" x14ac:dyDescent="0.15">
      <c r="H1287" s="4"/>
      <c r="I1287" s="4"/>
      <c r="J1287" s="4"/>
      <c r="K1287" s="4"/>
      <c r="L1287" s="4"/>
      <c r="M1287" s="4"/>
      <c r="N1287" s="4"/>
    </row>
    <row r="1288" spans="8:14" x14ac:dyDescent="0.15">
      <c r="H1288" s="4"/>
      <c r="I1288" s="4"/>
      <c r="J1288" s="4"/>
      <c r="K1288" s="4"/>
      <c r="L1288" s="4"/>
      <c r="M1288" s="4"/>
      <c r="N1288" s="4"/>
    </row>
    <row r="1289" spans="8:14" x14ac:dyDescent="0.15">
      <c r="H1289" s="4"/>
      <c r="I1289" s="4"/>
      <c r="J1289" s="4"/>
      <c r="K1289" s="4"/>
      <c r="L1289" s="4"/>
      <c r="M1289" s="4"/>
      <c r="N1289" s="4"/>
    </row>
    <row r="1290" spans="8:14" x14ac:dyDescent="0.15">
      <c r="H1290" s="4"/>
      <c r="I1290" s="4"/>
      <c r="J1290" s="4"/>
      <c r="K1290" s="4"/>
      <c r="L1290" s="4"/>
      <c r="M1290" s="4"/>
      <c r="N1290" s="4"/>
    </row>
    <row r="1291" spans="8:14" x14ac:dyDescent="0.15">
      <c r="H1291" s="4"/>
      <c r="I1291" s="4"/>
      <c r="J1291" s="4"/>
      <c r="K1291" s="4"/>
      <c r="L1291" s="4"/>
      <c r="M1291" s="4"/>
      <c r="N1291" s="4"/>
    </row>
    <row r="1292" spans="8:14" x14ac:dyDescent="0.15">
      <c r="H1292" s="4"/>
      <c r="I1292" s="4"/>
      <c r="J1292" s="4"/>
      <c r="K1292" s="4"/>
      <c r="L1292" s="4"/>
      <c r="M1292" s="4"/>
      <c r="N1292" s="4"/>
    </row>
    <row r="1293" spans="8:14" x14ac:dyDescent="0.15">
      <c r="H1293" s="4"/>
      <c r="I1293" s="4"/>
      <c r="J1293" s="4"/>
      <c r="K1293" s="4"/>
      <c r="L1293" s="4"/>
      <c r="M1293" s="4"/>
      <c r="N1293" s="4"/>
    </row>
    <row r="1294" spans="8:14" x14ac:dyDescent="0.15">
      <c r="H1294" s="4"/>
      <c r="I1294" s="4"/>
      <c r="J1294" s="4"/>
      <c r="K1294" s="4"/>
      <c r="L1294" s="4"/>
      <c r="M1294" s="4"/>
      <c r="N1294" s="4"/>
    </row>
    <row r="1295" spans="8:14" x14ac:dyDescent="0.15">
      <c r="H1295" s="4"/>
      <c r="I1295" s="4"/>
      <c r="J1295" s="4"/>
      <c r="K1295" s="4"/>
      <c r="L1295" s="4"/>
      <c r="M1295" s="4"/>
      <c r="N1295" s="4"/>
    </row>
    <row r="1296" spans="8:14" x14ac:dyDescent="0.15">
      <c r="H1296" s="4"/>
      <c r="I1296" s="4"/>
      <c r="J1296" s="4"/>
      <c r="K1296" s="4"/>
      <c r="L1296" s="4"/>
      <c r="M1296" s="4"/>
      <c r="N1296" s="4"/>
    </row>
    <row r="1297" spans="8:14" x14ac:dyDescent="0.15">
      <c r="H1297" s="4"/>
      <c r="I1297" s="4"/>
      <c r="J1297" s="4"/>
      <c r="K1297" s="4"/>
      <c r="L1297" s="4"/>
      <c r="M1297" s="4"/>
      <c r="N1297" s="4"/>
    </row>
    <row r="1298" spans="8:14" x14ac:dyDescent="0.15">
      <c r="H1298" s="4"/>
      <c r="I1298" s="4"/>
      <c r="J1298" s="4"/>
      <c r="K1298" s="4"/>
      <c r="L1298" s="4"/>
      <c r="M1298" s="4"/>
      <c r="N1298" s="4"/>
    </row>
    <row r="1299" spans="8:14" x14ac:dyDescent="0.15">
      <c r="H1299" s="4"/>
      <c r="I1299" s="4"/>
      <c r="J1299" s="4"/>
      <c r="K1299" s="4"/>
      <c r="L1299" s="4"/>
      <c r="M1299" s="4"/>
      <c r="N1299" s="4"/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6"/>
  <sheetViews>
    <sheetView zoomScale="85" zoomScaleNormal="85" workbookViewId="0">
      <selection activeCell="D43" sqref="D43"/>
    </sheetView>
  </sheetViews>
  <sheetFormatPr defaultRowHeight="13.5" x14ac:dyDescent="0.15"/>
  <cols>
    <col min="2" max="5" width="10.75" customWidth="1"/>
    <col min="7" max="7" width="13.375" customWidth="1"/>
  </cols>
  <sheetData>
    <row r="2" spans="1:7" ht="16.5" x14ac:dyDescent="0.15">
      <c r="A2" s="23"/>
      <c r="B2" s="23" t="s">
        <v>1</v>
      </c>
      <c r="C2" s="23" t="s">
        <v>2</v>
      </c>
      <c r="D2" s="23" t="s">
        <v>1</v>
      </c>
      <c r="E2" s="23" t="s">
        <v>2</v>
      </c>
    </row>
    <row r="3" spans="1:7" ht="16.5" x14ac:dyDescent="0.15">
      <c r="A3" s="23"/>
      <c r="B3" s="23" t="s">
        <v>0</v>
      </c>
      <c r="C3" s="23" t="s">
        <v>0</v>
      </c>
      <c r="D3" s="23" t="s">
        <v>5</v>
      </c>
      <c r="E3" s="23" t="s">
        <v>5</v>
      </c>
    </row>
    <row r="4" spans="1:7" ht="16.5" x14ac:dyDescent="0.15">
      <c r="A4" s="23" t="s">
        <v>6</v>
      </c>
      <c r="B4" s="23">
        <v>17202.099999999999</v>
      </c>
      <c r="C4" s="23">
        <v>38620.800000000003</v>
      </c>
      <c r="D4" s="31">
        <f>B4*3.28084</f>
        <v>56437.337763999996</v>
      </c>
      <c r="E4" s="31">
        <f>C4*3.28084</f>
        <v>126708.66547200001</v>
      </c>
      <c r="G4" s="32" t="s">
        <v>3092</v>
      </c>
    </row>
    <row r="5" spans="1:7" ht="16.5" x14ac:dyDescent="0.15">
      <c r="A5" s="23" t="s">
        <v>7</v>
      </c>
      <c r="B5" s="23">
        <v>19009.3</v>
      </c>
      <c r="C5" s="23">
        <v>41127.599999999999</v>
      </c>
      <c r="D5" s="31">
        <f t="shared" ref="D5:D10" si="0">B5*3.28084</f>
        <v>62366.471811999996</v>
      </c>
      <c r="E5" s="31">
        <f t="shared" ref="E5:E10" si="1">C5*3.28084</f>
        <v>134933.07518399999</v>
      </c>
      <c r="F5" s="32" t="str">
        <f t="shared" ref="F5:F10" si="2">A5</f>
        <v>J-2</v>
      </c>
      <c r="G5" s="28">
        <f>SQRT(POWER(D5-$D$4,2)+POWER(E5-$E$4,2))</f>
        <v>10138.813819673012</v>
      </c>
    </row>
    <row r="6" spans="1:7" ht="16.5" x14ac:dyDescent="0.15">
      <c r="A6" s="23" t="s">
        <v>8</v>
      </c>
      <c r="B6" s="23">
        <v>17541.400000000001</v>
      </c>
      <c r="C6" s="23">
        <v>36134.199999999997</v>
      </c>
      <c r="D6" s="31">
        <f t="shared" si="0"/>
        <v>57550.526776000006</v>
      </c>
      <c r="E6" s="31">
        <f t="shared" si="1"/>
        <v>118550.52872799999</v>
      </c>
      <c r="F6" s="32" t="str">
        <f t="shared" si="2"/>
        <v>J-3</v>
      </c>
      <c r="G6" s="28">
        <f t="shared" ref="G6:G16" si="3">SQRT(POWER(D6-$D$4,2)+POWER(E6-$E$4,2))</f>
        <v>8233.7345664188597</v>
      </c>
    </row>
    <row r="7" spans="1:7" ht="16.5" x14ac:dyDescent="0.15">
      <c r="A7" s="23" t="s">
        <v>9</v>
      </c>
      <c r="B7" s="23">
        <v>20696.400000000001</v>
      </c>
      <c r="C7" s="23">
        <v>43496.9</v>
      </c>
      <c r="D7" s="31">
        <f t="shared" si="0"/>
        <v>67901.576976000011</v>
      </c>
      <c r="E7" s="31">
        <f t="shared" si="1"/>
        <v>142706.36939599999</v>
      </c>
      <c r="F7" s="32" t="str">
        <f t="shared" si="2"/>
        <v>J-4</v>
      </c>
      <c r="G7" s="28">
        <f t="shared" si="3"/>
        <v>19681.344251598348</v>
      </c>
    </row>
    <row r="8" spans="1:7" ht="16.5" x14ac:dyDescent="0.15">
      <c r="A8" s="23" t="s">
        <v>10</v>
      </c>
      <c r="B8" s="23">
        <v>15272.1</v>
      </c>
      <c r="C8" s="23">
        <v>39603.599999999999</v>
      </c>
      <c r="D8" s="31">
        <f t="shared" si="0"/>
        <v>50105.316564000001</v>
      </c>
      <c r="E8" s="31">
        <f t="shared" si="1"/>
        <v>129933.07502399999</v>
      </c>
      <c r="F8" s="32" t="str">
        <f t="shared" si="2"/>
        <v>J-5</v>
      </c>
      <c r="G8" s="28">
        <f t="shared" si="3"/>
        <v>7105.7237095371302</v>
      </c>
    </row>
    <row r="9" spans="1:7" ht="16.5" x14ac:dyDescent="0.15">
      <c r="A9" s="23" t="s">
        <v>11</v>
      </c>
      <c r="B9" s="23">
        <v>18718.3</v>
      </c>
      <c r="C9" s="23">
        <v>37906.400000000001</v>
      </c>
      <c r="D9" s="31">
        <f t="shared" si="0"/>
        <v>61411.747371999998</v>
      </c>
      <c r="E9" s="31">
        <f t="shared" si="1"/>
        <v>124364.83337600001</v>
      </c>
      <c r="F9" s="32" t="str">
        <f t="shared" si="2"/>
        <v>J-6</v>
      </c>
      <c r="G9" s="28">
        <f t="shared" si="3"/>
        <v>5498.936246439167</v>
      </c>
    </row>
    <row r="10" spans="1:7" ht="16.5" x14ac:dyDescent="0.15">
      <c r="A10" s="23" t="s">
        <v>12</v>
      </c>
      <c r="B10" s="23">
        <v>15195</v>
      </c>
      <c r="C10" s="23">
        <v>35928.400000000001</v>
      </c>
      <c r="D10" s="31">
        <f t="shared" si="0"/>
        <v>49852.363799999999</v>
      </c>
      <c r="E10" s="31">
        <f t="shared" si="1"/>
        <v>117875.331856</v>
      </c>
      <c r="F10" s="32" t="str">
        <f t="shared" si="2"/>
        <v>J-7</v>
      </c>
      <c r="G10" s="28">
        <f t="shared" si="3"/>
        <v>11017.697802994668</v>
      </c>
    </row>
    <row r="11" spans="1:7" ht="16.5" x14ac:dyDescent="0.15">
      <c r="A11" s="23"/>
      <c r="B11" s="23"/>
      <c r="C11" s="23"/>
      <c r="D11" s="23"/>
      <c r="E11" s="23"/>
      <c r="G11" s="28"/>
    </row>
    <row r="12" spans="1:7" ht="16.5" x14ac:dyDescent="0.15">
      <c r="A12" s="23" t="s">
        <v>33</v>
      </c>
      <c r="B12" s="23"/>
      <c r="C12" s="23"/>
      <c r="D12" s="31">
        <v>58899.770120000001</v>
      </c>
      <c r="E12" s="31">
        <v>134600.59766</v>
      </c>
      <c r="G12" s="28">
        <f t="shared" si="3"/>
        <v>8267.1740496898983</v>
      </c>
    </row>
    <row r="13" spans="1:7" ht="16.5" x14ac:dyDescent="0.15">
      <c r="A13" s="23" t="s">
        <v>34</v>
      </c>
      <c r="B13" s="23"/>
      <c r="C13" s="23"/>
      <c r="D13" s="31">
        <v>59504.040829999998</v>
      </c>
      <c r="E13" s="31">
        <v>131173.60818000001</v>
      </c>
      <c r="G13" s="28">
        <f t="shared" si="3"/>
        <v>5416.6762023159745</v>
      </c>
    </row>
    <row r="14" spans="1:7" ht="16.5" x14ac:dyDescent="0.15">
      <c r="A14" s="23" t="s">
        <v>35</v>
      </c>
      <c r="B14" s="23"/>
      <c r="C14" s="23"/>
      <c r="D14" s="31">
        <v>56077.051350000002</v>
      </c>
      <c r="E14" s="31">
        <v>130569.33747</v>
      </c>
      <c r="G14" s="28">
        <f t="shared" si="3"/>
        <v>3877.4469146919619</v>
      </c>
    </row>
    <row r="15" spans="1:7" ht="16.5" x14ac:dyDescent="0.15">
      <c r="A15" s="23" t="s">
        <v>36</v>
      </c>
      <c r="B15" s="23"/>
      <c r="C15" s="23"/>
      <c r="D15" s="31">
        <v>53254.332580000002</v>
      </c>
      <c r="E15" s="31">
        <v>126538.07728</v>
      </c>
      <c r="G15" s="28">
        <f t="shared" si="3"/>
        <v>3187.5731101608744</v>
      </c>
    </row>
    <row r="16" spans="1:7" ht="16.5" x14ac:dyDescent="0.15">
      <c r="A16" s="23" t="s">
        <v>37</v>
      </c>
      <c r="B16" s="23"/>
      <c r="C16" s="23"/>
      <c r="D16" s="31">
        <v>53858.603280000003</v>
      </c>
      <c r="E16" s="31">
        <v>123111.08779999999</v>
      </c>
      <c r="G16" s="28">
        <f t="shared" si="3"/>
        <v>4426.3344479426487</v>
      </c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O71"/>
  <sheetViews>
    <sheetView topLeftCell="B7" zoomScaleNormal="100" workbookViewId="0">
      <selection activeCell="G26" activeCellId="6" sqref="G7 G10 G14 G17 G20 G23 G26"/>
    </sheetView>
  </sheetViews>
  <sheetFormatPr defaultRowHeight="13.5" x14ac:dyDescent="0.15"/>
  <cols>
    <col min="4" max="8" width="11.25" customWidth="1"/>
    <col min="9" max="10" width="11.375" customWidth="1"/>
    <col min="16" max="16" width="9" style="8"/>
  </cols>
  <sheetData>
    <row r="2" spans="2:41" ht="16.5" x14ac:dyDescent="0.15">
      <c r="E2" s="23" t="s">
        <v>38</v>
      </c>
      <c r="F2" s="23" t="s">
        <v>38</v>
      </c>
      <c r="G2" s="23" t="s">
        <v>39</v>
      </c>
      <c r="H2" s="23" t="s">
        <v>39</v>
      </c>
      <c r="I2" s="23" t="s">
        <v>39</v>
      </c>
      <c r="J2" s="23" t="s">
        <v>39</v>
      </c>
      <c r="M2" s="23" t="str">
        <f>"0.2149*EXP(0.3702*Porosity)*0.691"</f>
        <v>0.2149*EXP(0.3702*Porosity)*0.691</v>
      </c>
      <c r="N2" s="23"/>
      <c r="O2" s="23"/>
      <c r="P2" s="11"/>
      <c r="Q2" s="23"/>
      <c r="R2" s="23"/>
      <c r="S2" s="23"/>
      <c r="T2" s="23"/>
      <c r="U2" s="8"/>
      <c r="W2" s="23" t="str">
        <f>"0.2268*EXP(0.2948*Porosity)*0.691"</f>
        <v>0.2268*EXP(0.2948*Porosity)*0.691</v>
      </c>
      <c r="X2" s="23"/>
      <c r="Y2" s="23"/>
      <c r="Z2" s="11"/>
      <c r="AA2" s="23"/>
      <c r="AB2" s="23"/>
      <c r="AC2" s="23"/>
      <c r="AD2" s="23"/>
      <c r="AG2" s="49" t="str">
        <f>"0.2149*EXP(0.3702*Porosity)*0.691"</f>
        <v>0.2149*EXP(0.3702*Porosity)*0.691</v>
      </c>
      <c r="AH2" s="2"/>
      <c r="AI2" s="2"/>
      <c r="AJ2" s="2"/>
      <c r="AL2" s="49" t="str">
        <f>"0.2268*EXP(0.2948*Porosity)*0.691"</f>
        <v>0.2268*EXP(0.2948*Porosity)*0.691</v>
      </c>
      <c r="AM2" s="2"/>
      <c r="AN2" s="2"/>
      <c r="AO2" s="2"/>
    </row>
    <row r="3" spans="2:41" ht="16.5" x14ac:dyDescent="0.15">
      <c r="B3" s="11"/>
      <c r="C3" s="11"/>
      <c r="G3" s="23" t="s">
        <v>40</v>
      </c>
      <c r="H3" s="23" t="s">
        <v>41</v>
      </c>
      <c r="M3" s="23"/>
      <c r="N3" s="23"/>
      <c r="O3" s="23"/>
      <c r="P3" s="11"/>
      <c r="Q3" s="23"/>
      <c r="R3" s="23"/>
      <c r="S3" s="23"/>
      <c r="T3" s="23"/>
      <c r="U3" s="8"/>
      <c r="W3" s="23"/>
      <c r="X3" s="23"/>
      <c r="Y3" s="23"/>
      <c r="Z3" s="11"/>
      <c r="AA3" s="23"/>
      <c r="AB3" s="23"/>
      <c r="AC3" s="23"/>
      <c r="AD3" s="23"/>
      <c r="AG3" s="2"/>
      <c r="AH3" s="2"/>
      <c r="AI3" s="2"/>
      <c r="AJ3" s="2"/>
      <c r="AL3" s="2"/>
      <c r="AM3" s="2"/>
      <c r="AN3" s="2"/>
      <c r="AO3" s="2"/>
    </row>
    <row r="4" spans="2:41" ht="16.5" x14ac:dyDescent="0.15">
      <c r="B4" s="11"/>
      <c r="C4" s="11"/>
      <c r="D4" s="11" t="s">
        <v>3</v>
      </c>
      <c r="E4" s="11" t="s">
        <v>42</v>
      </c>
      <c r="F4" s="23" t="s">
        <v>43</v>
      </c>
      <c r="G4" s="14" t="s">
        <v>4</v>
      </c>
      <c r="H4" s="14" t="s">
        <v>44</v>
      </c>
      <c r="I4" s="11" t="s">
        <v>42</v>
      </c>
      <c r="J4" s="16" t="s">
        <v>45</v>
      </c>
      <c r="M4" s="32" t="s">
        <v>61</v>
      </c>
      <c r="N4" s="32" t="s">
        <v>62</v>
      </c>
      <c r="O4" s="32" t="s">
        <v>63</v>
      </c>
      <c r="P4" s="32" t="s">
        <v>108</v>
      </c>
      <c r="Q4" s="32" t="s">
        <v>64</v>
      </c>
      <c r="R4" s="32" t="s">
        <v>63</v>
      </c>
      <c r="S4" s="32" t="s">
        <v>108</v>
      </c>
      <c r="T4" s="32" t="s">
        <v>109</v>
      </c>
      <c r="W4" s="32" t="s">
        <v>61</v>
      </c>
      <c r="X4" s="32" t="s">
        <v>62</v>
      </c>
      <c r="Y4" s="32" t="s">
        <v>63</v>
      </c>
      <c r="Z4" s="32" t="s">
        <v>108</v>
      </c>
      <c r="AA4" s="32" t="s">
        <v>64</v>
      </c>
      <c r="AB4" s="32" t="s">
        <v>63</v>
      </c>
      <c r="AC4" s="32" t="s">
        <v>108</v>
      </c>
      <c r="AD4" s="32" t="s">
        <v>109</v>
      </c>
      <c r="AG4" s="44" t="s">
        <v>61</v>
      </c>
      <c r="AH4" s="44" t="s">
        <v>64</v>
      </c>
      <c r="AI4" s="44" t="s">
        <v>63</v>
      </c>
      <c r="AJ4" s="44" t="s">
        <v>108</v>
      </c>
      <c r="AL4" s="44" t="s">
        <v>61</v>
      </c>
      <c r="AM4" s="44" t="s">
        <v>64</v>
      </c>
      <c r="AN4" s="44" t="s">
        <v>63</v>
      </c>
      <c r="AO4" s="44" t="s">
        <v>108</v>
      </c>
    </row>
    <row r="5" spans="2:41" ht="16.5" x14ac:dyDescent="0.15">
      <c r="B5" s="11"/>
      <c r="C5" s="11"/>
      <c r="D5" s="11" t="s">
        <v>46</v>
      </c>
      <c r="E5" s="11" t="s">
        <v>47</v>
      </c>
      <c r="F5" s="11" t="s">
        <v>48</v>
      </c>
      <c r="G5" s="10" t="s">
        <v>49</v>
      </c>
      <c r="H5" s="10" t="s">
        <v>48</v>
      </c>
      <c r="I5" s="11" t="s">
        <v>47</v>
      </c>
      <c r="M5" s="32"/>
      <c r="N5" s="32"/>
      <c r="O5" s="32" t="s">
        <v>65</v>
      </c>
      <c r="P5" s="32" t="s">
        <v>66</v>
      </c>
      <c r="Q5" s="32"/>
      <c r="R5" s="32" t="s">
        <v>65</v>
      </c>
      <c r="S5" s="32" t="s">
        <v>66</v>
      </c>
      <c r="T5" s="32" t="s">
        <v>48</v>
      </c>
      <c r="W5" s="32"/>
      <c r="X5" s="32"/>
      <c r="Y5" s="32" t="s">
        <v>65</v>
      </c>
      <c r="Z5" s="32" t="s">
        <v>66</v>
      </c>
      <c r="AA5" s="32"/>
      <c r="AB5" s="32" t="s">
        <v>65</v>
      </c>
      <c r="AC5" s="32" t="s">
        <v>66</v>
      </c>
      <c r="AD5" s="32" t="s">
        <v>48</v>
      </c>
      <c r="AG5" s="44"/>
      <c r="AH5" s="44"/>
      <c r="AI5" s="44" t="s">
        <v>65</v>
      </c>
      <c r="AJ5" s="44" t="s">
        <v>66</v>
      </c>
      <c r="AL5" s="44"/>
      <c r="AM5" s="44"/>
      <c r="AN5" s="44" t="s">
        <v>65</v>
      </c>
      <c r="AO5" s="44" t="s">
        <v>66</v>
      </c>
    </row>
    <row r="6" spans="2:41" ht="15.75" customHeight="1" x14ac:dyDescent="0.3">
      <c r="B6" s="18" t="s">
        <v>50</v>
      </c>
      <c r="C6" s="18" t="s">
        <v>51</v>
      </c>
      <c r="D6" s="18">
        <v>13</v>
      </c>
      <c r="E6" s="18"/>
      <c r="F6" s="18"/>
      <c r="G6" s="18">
        <v>15.4</v>
      </c>
      <c r="H6" s="24">
        <f>0.2149*EXP(0.3702*G6)</f>
        <v>64.296006671090367</v>
      </c>
      <c r="I6" s="25">
        <f>H6*D6</f>
        <v>835.84808672417478</v>
      </c>
      <c r="J6" s="25">
        <f>0.5046*POWER(G6,0.9612)</f>
        <v>6.9886318486335819</v>
      </c>
      <c r="M6" s="33" t="s">
        <v>67</v>
      </c>
      <c r="N6" s="33" t="s">
        <v>69</v>
      </c>
      <c r="O6" s="38">
        <v>15.4</v>
      </c>
      <c r="P6" s="39">
        <f>0.2149*EXP(0.3702*O6)*0.691</f>
        <v>44.428540609723441</v>
      </c>
      <c r="Q6" s="34" t="s">
        <v>70</v>
      </c>
      <c r="R6" s="21">
        <v>16.049999999999997</v>
      </c>
      <c r="S6" s="25">
        <f t="shared" ref="S6:S26" si="0">0.2149*EXP(0.3702*R6)*0.691</f>
        <v>56.515337949925382</v>
      </c>
      <c r="T6" s="25">
        <f>0.5046*S6^0.9612</f>
        <v>24.38537965838351</v>
      </c>
      <c r="W6" s="33" t="s">
        <v>67</v>
      </c>
      <c r="X6" s="33" t="s">
        <v>92</v>
      </c>
      <c r="Y6" s="41">
        <v>20.7</v>
      </c>
      <c r="Z6" s="42">
        <f>0.2268*EXP(0.2948*Y6)*0.691</f>
        <v>70.039392772595747</v>
      </c>
      <c r="AA6" s="34" t="s">
        <v>93</v>
      </c>
      <c r="AB6" s="21">
        <v>16.8</v>
      </c>
      <c r="AC6" s="25">
        <f t="shared" ref="AC6:AC26" si="1">0.2268*EXP(0.2948*AB6)*0.691</f>
        <v>22.183257499382627</v>
      </c>
      <c r="AD6" s="25">
        <f>0.4542*AC6^1.0169</f>
        <v>10.617451314599814</v>
      </c>
      <c r="AG6" s="45" t="s">
        <v>67</v>
      </c>
      <c r="AH6" s="46" t="s">
        <v>70</v>
      </c>
      <c r="AI6" s="47">
        <v>16.049999999999997</v>
      </c>
      <c r="AJ6" s="48">
        <f t="shared" ref="AJ6:AJ26" si="2">0.2149*EXP(0.3702*AI6)*0.691</f>
        <v>56.515337949925382</v>
      </c>
      <c r="AL6" s="45" t="s">
        <v>67</v>
      </c>
      <c r="AM6" s="46" t="s">
        <v>93</v>
      </c>
      <c r="AN6" s="47">
        <v>16.8</v>
      </c>
      <c r="AO6" s="48">
        <f t="shared" ref="AO6:AO26" si="3">0.2268*EXP(0.2948*AN6)*0.691</f>
        <v>22.183257499382627</v>
      </c>
    </row>
    <row r="7" spans="2:41" ht="15.75" customHeight="1" x14ac:dyDescent="0.3">
      <c r="B7" s="14"/>
      <c r="C7" s="14" t="s">
        <v>52</v>
      </c>
      <c r="D7" s="14">
        <v>7.5</v>
      </c>
      <c r="E7" s="26">
        <v>604.72331788601036</v>
      </c>
      <c r="F7" s="15">
        <f>E7/D7</f>
        <v>80.629775718134709</v>
      </c>
      <c r="G7" s="14">
        <v>20.7</v>
      </c>
      <c r="H7" s="26">
        <f>0.2268*EXP(0.2948*G7)</f>
        <v>101.35946855657852</v>
      </c>
      <c r="I7" s="27">
        <f t="shared" ref="I7:I27" si="4">H7*D7</f>
        <v>760.19601417433887</v>
      </c>
      <c r="J7" s="28">
        <f>0.4542*POWER(G7,1.0169)</f>
        <v>9.8959473079485836</v>
      </c>
      <c r="M7" s="23"/>
      <c r="N7" s="23"/>
      <c r="O7" s="32"/>
      <c r="P7" s="40"/>
      <c r="Q7" s="35" t="s">
        <v>71</v>
      </c>
      <c r="R7" s="31">
        <v>19.499999999999996</v>
      </c>
      <c r="S7" s="28">
        <f t="shared" si="0"/>
        <v>202.69493580522655</v>
      </c>
      <c r="T7" s="28">
        <f t="shared" ref="T7:T26" si="5">0.5046*S7^0.9612</f>
        <v>83.230909427879212</v>
      </c>
      <c r="W7" s="23"/>
      <c r="X7" s="23"/>
      <c r="Y7" s="32"/>
      <c r="Z7" s="43"/>
      <c r="AA7" s="35" t="s">
        <v>94</v>
      </c>
      <c r="AB7" s="31">
        <v>24.700000000000003</v>
      </c>
      <c r="AC7" s="28">
        <f t="shared" si="1"/>
        <v>227.75211843033213</v>
      </c>
      <c r="AD7" s="28">
        <f t="shared" ref="AD7:AD26" si="6">0.4542*AC7^1.0169</f>
        <v>113.38371177122143</v>
      </c>
      <c r="AG7" s="49"/>
      <c r="AH7" s="50" t="s">
        <v>71</v>
      </c>
      <c r="AI7" s="51">
        <v>19.499999999999996</v>
      </c>
      <c r="AJ7" s="52">
        <f t="shared" si="2"/>
        <v>202.69493580522655</v>
      </c>
      <c r="AL7" s="49"/>
      <c r="AM7" s="50" t="s">
        <v>94</v>
      </c>
      <c r="AN7" s="51">
        <v>24.700000000000003</v>
      </c>
      <c r="AO7" s="52">
        <f t="shared" si="3"/>
        <v>227.75211843033213</v>
      </c>
    </row>
    <row r="8" spans="2:41" ht="15.75" customHeight="1" x14ac:dyDescent="0.3">
      <c r="B8" s="14"/>
      <c r="C8" s="14" t="s">
        <v>53</v>
      </c>
      <c r="D8" s="14">
        <f>D6+D7</f>
        <v>20.5</v>
      </c>
      <c r="E8" s="28">
        <v>1242.0285656063998</v>
      </c>
      <c r="F8" s="15">
        <f>E8/D8</f>
        <v>60.586759297873158</v>
      </c>
      <c r="G8" s="14"/>
      <c r="H8" s="26">
        <f>(D6*H6+D7*H7)/D8</f>
        <v>77.855809799927485</v>
      </c>
      <c r="I8" s="27">
        <f t="shared" si="4"/>
        <v>1596.0441008985135</v>
      </c>
      <c r="J8" s="28"/>
      <c r="M8" s="23"/>
      <c r="N8" s="23"/>
      <c r="O8" s="32"/>
      <c r="P8" s="40"/>
      <c r="Q8" s="35" t="s">
        <v>72</v>
      </c>
      <c r="R8" s="31">
        <v>11.5</v>
      </c>
      <c r="S8" s="28">
        <f t="shared" si="0"/>
        <v>10.486640035703919</v>
      </c>
      <c r="T8" s="28">
        <f t="shared" si="5"/>
        <v>4.8303980022025774</v>
      </c>
      <c r="W8" s="23"/>
      <c r="X8" s="23"/>
      <c r="Y8" s="32"/>
      <c r="Z8" s="43"/>
      <c r="AA8" s="35" t="s">
        <v>95</v>
      </c>
      <c r="AB8" s="31">
        <v>21.466666666666669</v>
      </c>
      <c r="AC8" s="28">
        <f t="shared" si="1"/>
        <v>87.800849060770034</v>
      </c>
      <c r="AD8" s="28">
        <f t="shared" si="6"/>
        <v>43.012132388606524</v>
      </c>
      <c r="AG8" s="49"/>
      <c r="AH8" s="50" t="s">
        <v>72</v>
      </c>
      <c r="AI8" s="51">
        <v>11.5</v>
      </c>
      <c r="AJ8" s="52">
        <f t="shared" si="2"/>
        <v>10.486640035703919</v>
      </c>
      <c r="AL8" s="49"/>
      <c r="AM8" s="50" t="s">
        <v>95</v>
      </c>
      <c r="AN8" s="51">
        <v>21.466666666666669</v>
      </c>
      <c r="AO8" s="52">
        <f t="shared" si="3"/>
        <v>87.800849060770034</v>
      </c>
    </row>
    <row r="9" spans="2:41" ht="15.75" customHeight="1" x14ac:dyDescent="0.3">
      <c r="B9" s="18" t="s">
        <v>7</v>
      </c>
      <c r="C9" s="18" t="s">
        <v>51</v>
      </c>
      <c r="D9" s="18">
        <v>10</v>
      </c>
      <c r="E9" s="24"/>
      <c r="F9" s="24"/>
      <c r="G9" s="19">
        <v>10</v>
      </c>
      <c r="H9" s="24">
        <f>0.2149*EXP(0.3702*G9)</f>
        <v>8.7095273542391514</v>
      </c>
      <c r="I9" s="25">
        <f t="shared" si="4"/>
        <v>87.09527354239151</v>
      </c>
      <c r="J9" s="25">
        <f>0.5046*POWER(G9,0.9612)</f>
        <v>4.6147400935458451</v>
      </c>
      <c r="M9" s="33" t="s">
        <v>73</v>
      </c>
      <c r="N9" s="33" t="s">
        <v>74</v>
      </c>
      <c r="O9" s="38">
        <v>10</v>
      </c>
      <c r="P9" s="39">
        <f>0.2149*EXP(0.3702*O9)*0.691</f>
        <v>6.0182834017792528</v>
      </c>
      <c r="Q9" s="34" t="s">
        <v>75</v>
      </c>
      <c r="R9" s="21">
        <v>12.733333333333334</v>
      </c>
      <c r="S9" s="25">
        <f t="shared" si="0"/>
        <v>16.554898989191791</v>
      </c>
      <c r="T9" s="25">
        <f t="shared" si="5"/>
        <v>7.4916836779563516</v>
      </c>
      <c r="W9" s="33" t="s">
        <v>73</v>
      </c>
      <c r="X9" s="33" t="s">
        <v>92</v>
      </c>
      <c r="Y9" s="41">
        <v>22</v>
      </c>
      <c r="Z9" s="42">
        <f>0.2268*EXP(0.2948*Y9)*0.691</f>
        <v>102.74989563488965</v>
      </c>
      <c r="AA9" s="34" t="s">
        <v>93</v>
      </c>
      <c r="AB9" s="21">
        <v>18.466666666666665</v>
      </c>
      <c r="AC9" s="25">
        <f t="shared" si="1"/>
        <v>36.258403350116858</v>
      </c>
      <c r="AD9" s="25">
        <f t="shared" si="6"/>
        <v>17.498862248935179</v>
      </c>
      <c r="AG9" s="45" t="s">
        <v>73</v>
      </c>
      <c r="AH9" s="46" t="s">
        <v>75</v>
      </c>
      <c r="AI9" s="47">
        <v>12.733333333333334</v>
      </c>
      <c r="AJ9" s="48">
        <f t="shared" si="2"/>
        <v>16.554898989191791</v>
      </c>
      <c r="AL9" s="45" t="s">
        <v>73</v>
      </c>
      <c r="AM9" s="46" t="s">
        <v>93</v>
      </c>
      <c r="AN9" s="47">
        <v>18.466666666666665</v>
      </c>
      <c r="AO9" s="48">
        <f t="shared" si="3"/>
        <v>36.258403350116858</v>
      </c>
    </row>
    <row r="10" spans="2:41" ht="15.75" customHeight="1" x14ac:dyDescent="0.3">
      <c r="B10" s="14"/>
      <c r="C10" s="14" t="s">
        <v>52</v>
      </c>
      <c r="D10" s="14">
        <v>6</v>
      </c>
      <c r="E10" s="26">
        <v>556.00626545454531</v>
      </c>
      <c r="F10" s="15">
        <f>E10/D10</f>
        <v>92.667710909090886</v>
      </c>
      <c r="G10" s="15">
        <v>22</v>
      </c>
      <c r="H10" s="26">
        <f>0.2268*EXP(0.2948*G10)</f>
        <v>148.69738876250312</v>
      </c>
      <c r="I10" s="27">
        <f t="shared" si="4"/>
        <v>892.18433257501874</v>
      </c>
      <c r="J10" s="28">
        <f>0.4542*POWER(G10,1.0169)</f>
        <v>10.528263697343855</v>
      </c>
      <c r="M10" s="23"/>
      <c r="N10" s="23"/>
      <c r="O10" s="32"/>
      <c r="P10" s="40"/>
      <c r="Q10" s="35" t="s">
        <v>76</v>
      </c>
      <c r="R10" s="31">
        <v>10.533333333333331</v>
      </c>
      <c r="S10" s="28">
        <f t="shared" si="0"/>
        <v>7.3319540979699935</v>
      </c>
      <c r="T10" s="28">
        <f t="shared" si="5"/>
        <v>3.4244943794622285</v>
      </c>
      <c r="W10" s="23"/>
      <c r="X10" s="23"/>
      <c r="Y10" s="32"/>
      <c r="Z10" s="43"/>
      <c r="AA10" s="35" t="s">
        <v>96</v>
      </c>
      <c r="AB10" s="31">
        <v>26.525000000000002</v>
      </c>
      <c r="AC10" s="28">
        <f t="shared" si="1"/>
        <v>390.04723128774958</v>
      </c>
      <c r="AD10" s="28">
        <f t="shared" si="6"/>
        <v>195.95403468281623</v>
      </c>
      <c r="AG10" s="49"/>
      <c r="AH10" s="50" t="s">
        <v>76</v>
      </c>
      <c r="AI10" s="51">
        <v>10.533333333333331</v>
      </c>
      <c r="AJ10" s="52">
        <f t="shared" si="2"/>
        <v>7.3319540979699935</v>
      </c>
      <c r="AL10" s="49"/>
      <c r="AM10" s="50" t="s">
        <v>96</v>
      </c>
      <c r="AN10" s="51">
        <v>26.525000000000002</v>
      </c>
      <c r="AO10" s="52">
        <f t="shared" si="3"/>
        <v>390.04723128774958</v>
      </c>
    </row>
    <row r="11" spans="2:41" ht="15.75" customHeight="1" x14ac:dyDescent="0.3">
      <c r="B11" s="14"/>
      <c r="C11" s="14" t="s">
        <v>54</v>
      </c>
      <c r="D11" s="14">
        <f>D9+D10</f>
        <v>16</v>
      </c>
      <c r="E11" s="26">
        <v>581.2420806049314</v>
      </c>
      <c r="F11" s="15">
        <f>E11/D11</f>
        <v>36.327630037808213</v>
      </c>
      <c r="G11" s="14"/>
      <c r="H11" s="26">
        <f>(D9*H9+D10*H10)/D11</f>
        <v>61.204975382338141</v>
      </c>
      <c r="I11" s="27">
        <f t="shared" si="4"/>
        <v>979.27960611741025</v>
      </c>
      <c r="J11" s="28"/>
      <c r="M11" s="23"/>
      <c r="N11" s="23"/>
      <c r="O11" s="32"/>
      <c r="P11" s="40"/>
      <c r="Q11" s="35" t="s">
        <v>77</v>
      </c>
      <c r="R11" s="31">
        <v>6.0333333333333341</v>
      </c>
      <c r="S11" s="28">
        <f t="shared" si="0"/>
        <v>1.3858893582126293</v>
      </c>
      <c r="T11" s="28">
        <f t="shared" si="5"/>
        <v>0.69052075709741034</v>
      </c>
      <c r="W11" s="23"/>
      <c r="X11" s="23"/>
      <c r="Y11" s="32"/>
      <c r="Z11" s="43"/>
      <c r="AA11" s="35" t="s">
        <v>95</v>
      </c>
      <c r="AB11" s="31">
        <v>23.2</v>
      </c>
      <c r="AC11" s="28">
        <f t="shared" si="1"/>
        <v>146.35831650465843</v>
      </c>
      <c r="AD11" s="28">
        <f t="shared" si="6"/>
        <v>72.320278412199201</v>
      </c>
      <c r="AG11" s="49"/>
      <c r="AH11" s="50" t="s">
        <v>77</v>
      </c>
      <c r="AI11" s="51">
        <v>6.0333333333333341</v>
      </c>
      <c r="AJ11" s="52">
        <f t="shared" si="2"/>
        <v>1.3858893582126293</v>
      </c>
      <c r="AL11" s="49"/>
      <c r="AM11" s="50" t="s">
        <v>95</v>
      </c>
      <c r="AN11" s="51">
        <v>23.2</v>
      </c>
      <c r="AO11" s="52">
        <f t="shared" si="3"/>
        <v>146.35831650465843</v>
      </c>
    </row>
    <row r="12" spans="2:41" ht="15.75" customHeight="1" x14ac:dyDescent="0.3">
      <c r="C12" s="14" t="s">
        <v>55</v>
      </c>
      <c r="D12" s="14">
        <f>D9+D10</f>
        <v>16</v>
      </c>
      <c r="E12" s="28">
        <v>601.15134697374447</v>
      </c>
      <c r="F12" s="31">
        <f>E12/D12</f>
        <v>37.571959185859029</v>
      </c>
      <c r="H12" s="26">
        <f>H11</f>
        <v>61.204975382338141</v>
      </c>
      <c r="I12" s="27">
        <f t="shared" si="4"/>
        <v>979.27960611741025</v>
      </c>
      <c r="J12" s="28"/>
      <c r="M12" s="33" t="s">
        <v>78</v>
      </c>
      <c r="N12" s="33" t="s">
        <v>79</v>
      </c>
      <c r="O12" s="38">
        <v>12.2</v>
      </c>
      <c r="P12" s="39">
        <f>0.2149*EXP(0.3702*O12)*0.691</f>
        <v>13.588747620824606</v>
      </c>
      <c r="Q12" s="34" t="s">
        <v>80</v>
      </c>
      <c r="R12" s="21">
        <v>12.5</v>
      </c>
      <c r="S12" s="25">
        <f t="shared" si="0"/>
        <v>15.184908449214717</v>
      </c>
      <c r="T12" s="25">
        <f t="shared" si="5"/>
        <v>6.8947834668675467</v>
      </c>
      <c r="W12" s="33" t="s">
        <v>78</v>
      </c>
      <c r="X12" s="33" t="s">
        <v>92</v>
      </c>
      <c r="Y12" s="41">
        <v>18.2</v>
      </c>
      <c r="Z12" s="42">
        <f>0.2268*EXP(0.2948*Y12)*0.691</f>
        <v>33.517169759176618</v>
      </c>
      <c r="AA12" s="34" t="s">
        <v>93</v>
      </c>
      <c r="AB12" s="21">
        <v>15.45</v>
      </c>
      <c r="AC12" s="25">
        <f t="shared" si="1"/>
        <v>14.899949708198008</v>
      </c>
      <c r="AD12" s="25">
        <f t="shared" si="6"/>
        <v>7.0836770894688605</v>
      </c>
      <c r="AG12" s="45" t="s">
        <v>78</v>
      </c>
      <c r="AH12" s="46" t="s">
        <v>80</v>
      </c>
      <c r="AI12" s="47">
        <v>12.5</v>
      </c>
      <c r="AJ12" s="48">
        <f t="shared" si="2"/>
        <v>15.184908449214717</v>
      </c>
      <c r="AL12" s="45" t="s">
        <v>78</v>
      </c>
      <c r="AM12" s="46" t="s">
        <v>93</v>
      </c>
      <c r="AN12" s="47">
        <v>15.45</v>
      </c>
      <c r="AO12" s="48">
        <f t="shared" si="3"/>
        <v>14.899949708198008</v>
      </c>
    </row>
    <row r="13" spans="2:41" ht="15.75" customHeight="1" x14ac:dyDescent="0.3">
      <c r="B13" s="18" t="s">
        <v>56</v>
      </c>
      <c r="C13" s="18" t="s">
        <v>51</v>
      </c>
      <c r="D13" s="18">
        <v>14.5</v>
      </c>
      <c r="E13" s="18"/>
      <c r="F13" s="19"/>
      <c r="G13" s="18">
        <v>12.2</v>
      </c>
      <c r="H13" s="24">
        <f>0.2149*EXP(0.3702*G13)</f>
        <v>19.665336643740385</v>
      </c>
      <c r="I13" s="25">
        <f t="shared" si="4"/>
        <v>285.1473813342356</v>
      </c>
      <c r="J13" s="25">
        <f>0.5046*POWER(G13,0.9612)</f>
        <v>5.586712408529297</v>
      </c>
      <c r="M13" s="23"/>
      <c r="N13" s="23"/>
      <c r="O13" s="32"/>
      <c r="P13" s="40"/>
      <c r="Q13" s="35" t="s">
        <v>76</v>
      </c>
      <c r="R13" s="31">
        <v>12.32</v>
      </c>
      <c r="S13" s="28">
        <f t="shared" si="0"/>
        <v>14.206023566015439</v>
      </c>
      <c r="T13" s="28">
        <f t="shared" si="5"/>
        <v>6.4670146200765508</v>
      </c>
      <c r="W13" s="23"/>
      <c r="X13" s="23"/>
      <c r="Y13" s="32"/>
      <c r="Z13" s="43"/>
      <c r="AA13" s="35" t="s">
        <v>97</v>
      </c>
      <c r="AB13" s="31">
        <v>20.7</v>
      </c>
      <c r="AC13" s="28">
        <f t="shared" si="1"/>
        <v>70.039392772595747</v>
      </c>
      <c r="AD13" s="28">
        <f t="shared" si="6"/>
        <v>34.18029354304047</v>
      </c>
      <c r="AG13" s="49"/>
      <c r="AH13" s="50" t="s">
        <v>76</v>
      </c>
      <c r="AI13" s="51">
        <v>12.32</v>
      </c>
      <c r="AJ13" s="52">
        <f t="shared" si="2"/>
        <v>14.206023566015439</v>
      </c>
      <c r="AL13" s="49"/>
      <c r="AM13" s="50" t="s">
        <v>97</v>
      </c>
      <c r="AN13" s="51">
        <v>20.7</v>
      </c>
      <c r="AO13" s="52">
        <f t="shared" si="3"/>
        <v>70.039392772595747</v>
      </c>
    </row>
    <row r="14" spans="2:41" ht="15.75" customHeight="1" x14ac:dyDescent="0.3">
      <c r="B14" s="14"/>
      <c r="C14" s="14" t="s">
        <v>52</v>
      </c>
      <c r="D14" s="14">
        <v>10</v>
      </c>
      <c r="E14" s="14"/>
      <c r="F14" s="15"/>
      <c r="G14" s="14">
        <v>18.2</v>
      </c>
      <c r="H14" s="26">
        <f>0.2268*EXP(0.2948*G14)</f>
        <v>48.505310794756326</v>
      </c>
      <c r="I14" s="27">
        <f t="shared" si="4"/>
        <v>485.05310794756326</v>
      </c>
      <c r="J14" s="28">
        <f>0.4542*POWER(G14,1.0169)</f>
        <v>8.6818789115550032</v>
      </c>
      <c r="M14" s="23"/>
      <c r="N14" s="23"/>
      <c r="O14" s="32"/>
      <c r="P14" s="40"/>
      <c r="Q14" s="35" t="s">
        <v>81</v>
      </c>
      <c r="R14" s="31">
        <v>11.48</v>
      </c>
      <c r="S14" s="28">
        <f t="shared" si="0"/>
        <v>10.409283679494497</v>
      </c>
      <c r="T14" s="28">
        <f t="shared" si="5"/>
        <v>4.7961434237268925</v>
      </c>
      <c r="W14" s="23"/>
      <c r="X14" s="23"/>
      <c r="Y14" s="32"/>
      <c r="Z14" s="43"/>
      <c r="AA14" s="35" t="s">
        <v>98</v>
      </c>
      <c r="AB14" s="31">
        <v>17.725000000000001</v>
      </c>
      <c r="AC14" s="28">
        <f t="shared" si="1"/>
        <v>29.13755341768546</v>
      </c>
      <c r="AD14" s="28">
        <f t="shared" si="6"/>
        <v>14.010365644109111</v>
      </c>
      <c r="AG14" s="49"/>
      <c r="AH14" s="50" t="s">
        <v>81</v>
      </c>
      <c r="AI14" s="51">
        <v>11.48</v>
      </c>
      <c r="AJ14" s="52">
        <f t="shared" si="2"/>
        <v>10.409283679494497</v>
      </c>
      <c r="AL14" s="49"/>
      <c r="AM14" s="50" t="s">
        <v>98</v>
      </c>
      <c r="AN14" s="51">
        <v>17.725000000000001</v>
      </c>
      <c r="AO14" s="52">
        <f t="shared" si="3"/>
        <v>29.13755341768546</v>
      </c>
    </row>
    <row r="15" spans="2:41" ht="15.75" customHeight="1" x14ac:dyDescent="0.3">
      <c r="B15" s="14"/>
      <c r="C15" s="14" t="s">
        <v>53</v>
      </c>
      <c r="D15" s="14">
        <f>D13+D14</f>
        <v>24.5</v>
      </c>
      <c r="E15" s="26">
        <v>558.33487965652171</v>
      </c>
      <c r="F15" s="15">
        <f>E15/D15</f>
        <v>22.789178761490682</v>
      </c>
      <c r="G15" s="14"/>
      <c r="H15" s="26">
        <f>(D13*H13+D14*H14)/D15</f>
        <v>31.436754664563217</v>
      </c>
      <c r="I15" s="27">
        <f t="shared" si="4"/>
        <v>770.20048928179881</v>
      </c>
      <c r="J15" s="28"/>
      <c r="M15" s="33" t="s">
        <v>82</v>
      </c>
      <c r="N15" s="33" t="s">
        <v>69</v>
      </c>
      <c r="O15" s="38">
        <v>11.4</v>
      </c>
      <c r="P15" s="39">
        <f>0.2149*EXP(0.3702*O15)*0.691</f>
        <v>10.105522629930096</v>
      </c>
      <c r="Q15" s="34" t="s">
        <v>70</v>
      </c>
      <c r="R15" s="21">
        <v>12.98</v>
      </c>
      <c r="S15" s="25">
        <f t="shared" si="0"/>
        <v>18.137798386848093</v>
      </c>
      <c r="T15" s="25">
        <f t="shared" si="5"/>
        <v>8.1789722554813586</v>
      </c>
      <c r="W15" s="33" t="s">
        <v>82</v>
      </c>
      <c r="X15" s="33" t="s">
        <v>99</v>
      </c>
      <c r="Y15" s="41">
        <v>22.7</v>
      </c>
      <c r="Z15" s="42">
        <f>0.2268*EXP(0.2948*Y15)*0.691</f>
        <v>126.29972318866247</v>
      </c>
      <c r="AA15" s="34" t="s">
        <v>100</v>
      </c>
      <c r="AB15" s="21">
        <v>18.733333333333334</v>
      </c>
      <c r="AC15" s="25">
        <f t="shared" si="1"/>
        <v>39.223831336171351</v>
      </c>
      <c r="AD15" s="25">
        <f t="shared" si="6"/>
        <v>18.955189819500184</v>
      </c>
      <c r="AG15" s="45" t="s">
        <v>82</v>
      </c>
      <c r="AH15" s="46" t="s">
        <v>70</v>
      </c>
      <c r="AI15" s="47">
        <v>12.98</v>
      </c>
      <c r="AJ15" s="48">
        <f t="shared" si="2"/>
        <v>18.137798386848093</v>
      </c>
      <c r="AL15" s="45" t="s">
        <v>82</v>
      </c>
      <c r="AM15" s="46" t="s">
        <v>100</v>
      </c>
      <c r="AN15" s="47">
        <v>18.733333333333334</v>
      </c>
      <c r="AO15" s="48">
        <f t="shared" si="3"/>
        <v>39.223831336171351</v>
      </c>
    </row>
    <row r="16" spans="2:41" ht="15.75" customHeight="1" x14ac:dyDescent="0.3">
      <c r="B16" s="18" t="s">
        <v>9</v>
      </c>
      <c r="C16" s="18" t="s">
        <v>51</v>
      </c>
      <c r="D16" s="18">
        <v>17</v>
      </c>
      <c r="E16" s="24"/>
      <c r="F16" s="19"/>
      <c r="G16" s="18">
        <v>11.4</v>
      </c>
      <c r="H16" s="24">
        <f>0.2149*EXP(0.3702*G16)</f>
        <v>14.624490057785959</v>
      </c>
      <c r="I16" s="25">
        <f t="shared" si="4"/>
        <v>248.61633098236129</v>
      </c>
      <c r="J16" s="25">
        <f>0.5046*POWER(G16,0.9612)</f>
        <v>5.2341261949768887</v>
      </c>
      <c r="M16" s="23"/>
      <c r="N16" s="23"/>
      <c r="O16" s="32"/>
      <c r="P16" s="40"/>
      <c r="Q16" s="35" t="s">
        <v>76</v>
      </c>
      <c r="R16" s="31">
        <v>10.62857142857143</v>
      </c>
      <c r="S16" s="28">
        <f t="shared" si="0"/>
        <v>7.5950689345171583</v>
      </c>
      <c r="T16" s="28">
        <f t="shared" si="5"/>
        <v>3.5425365145548886</v>
      </c>
      <c r="W16" s="23"/>
      <c r="X16" s="23"/>
      <c r="Y16" s="32"/>
      <c r="Z16" s="43"/>
      <c r="AA16" s="35" t="s">
        <v>101</v>
      </c>
      <c r="AB16" s="31">
        <v>25.5</v>
      </c>
      <c r="AC16" s="28">
        <f t="shared" si="1"/>
        <v>288.3277453125292</v>
      </c>
      <c r="AD16" s="28">
        <f t="shared" si="6"/>
        <v>144.11382544386993</v>
      </c>
      <c r="AG16" s="49"/>
      <c r="AH16" s="50" t="s">
        <v>76</v>
      </c>
      <c r="AI16" s="51">
        <v>10.62857142857143</v>
      </c>
      <c r="AJ16" s="52">
        <f t="shared" si="2"/>
        <v>7.5950689345171583</v>
      </c>
      <c r="AL16" s="49"/>
      <c r="AM16" s="50" t="s">
        <v>101</v>
      </c>
      <c r="AN16" s="51">
        <v>25.5</v>
      </c>
      <c r="AO16" s="52">
        <f t="shared" si="3"/>
        <v>288.3277453125292</v>
      </c>
    </row>
    <row r="17" spans="2:41" ht="15.75" customHeight="1" x14ac:dyDescent="0.3">
      <c r="B17" s="14"/>
      <c r="C17" s="14" t="s">
        <v>52</v>
      </c>
      <c r="D17" s="14">
        <v>10</v>
      </c>
      <c r="E17" s="26"/>
      <c r="F17" s="15"/>
      <c r="G17" s="14">
        <v>22.7</v>
      </c>
      <c r="H17" s="26">
        <f>0.2268*EXP(0.2948*G17)</f>
        <v>182.77818117027854</v>
      </c>
      <c r="I17" s="27">
        <f t="shared" si="4"/>
        <v>1827.7818117027855</v>
      </c>
      <c r="J17" s="28">
        <f>0.4542*POWER(G17,1.0169)</f>
        <v>10.86900588903735</v>
      </c>
      <c r="M17" s="23"/>
      <c r="N17" s="23"/>
      <c r="O17" s="32"/>
      <c r="P17" s="40"/>
      <c r="Q17" s="35" t="s">
        <v>81</v>
      </c>
      <c r="R17" s="31">
        <v>10.959999999999999</v>
      </c>
      <c r="S17" s="28">
        <f t="shared" si="0"/>
        <v>8.5865246176173429</v>
      </c>
      <c r="T17" s="28">
        <f t="shared" si="5"/>
        <v>3.9859564531533773</v>
      </c>
      <c r="W17" s="23"/>
      <c r="X17" s="23"/>
      <c r="Y17" s="32"/>
      <c r="Z17" s="43"/>
      <c r="AA17" s="35" t="s">
        <v>102</v>
      </c>
      <c r="AB17" s="31">
        <v>21.7</v>
      </c>
      <c r="AC17" s="28">
        <f t="shared" si="1"/>
        <v>94.052942109648228</v>
      </c>
      <c r="AD17" s="28">
        <f t="shared" si="6"/>
        <v>46.128518707971224</v>
      </c>
      <c r="AG17" s="49"/>
      <c r="AH17" s="50" t="s">
        <v>81</v>
      </c>
      <c r="AI17" s="51">
        <v>10.959999999999999</v>
      </c>
      <c r="AJ17" s="52">
        <f t="shared" si="2"/>
        <v>8.5865246176173429</v>
      </c>
      <c r="AL17" s="49"/>
      <c r="AM17" s="50" t="s">
        <v>102</v>
      </c>
      <c r="AN17" s="51">
        <v>21.7</v>
      </c>
      <c r="AO17" s="52">
        <f t="shared" si="3"/>
        <v>94.052942109648228</v>
      </c>
    </row>
    <row r="18" spans="2:41" ht="15.75" customHeight="1" x14ac:dyDescent="0.3">
      <c r="B18" s="14"/>
      <c r="C18" s="14" t="s">
        <v>53</v>
      </c>
      <c r="D18" s="14">
        <f>D16+D17</f>
        <v>27</v>
      </c>
      <c r="E18" s="26"/>
      <c r="F18" s="15"/>
      <c r="G18" s="14"/>
      <c r="H18" s="26">
        <f>(D16*H16+D17*H17)/D18</f>
        <v>76.9036349142647</v>
      </c>
      <c r="I18" s="27">
        <f t="shared" si="4"/>
        <v>2076.3981426851469</v>
      </c>
      <c r="J18" s="28"/>
      <c r="M18" s="33" t="s">
        <v>83</v>
      </c>
      <c r="N18" s="33" t="s">
        <v>84</v>
      </c>
      <c r="O18" s="38">
        <v>15.7</v>
      </c>
      <c r="P18" s="39">
        <f>0.2149*EXP(0.3702*O18)*0.691</f>
        <v>49.647203739142576</v>
      </c>
      <c r="Q18" s="34" t="s">
        <v>85</v>
      </c>
      <c r="R18" s="21">
        <v>16.785714285714285</v>
      </c>
      <c r="S18" s="25">
        <f t="shared" si="0"/>
        <v>74.208114054085655</v>
      </c>
      <c r="T18" s="25">
        <f t="shared" si="5"/>
        <v>31.682914585673348</v>
      </c>
      <c r="W18" s="33" t="s">
        <v>83</v>
      </c>
      <c r="X18" s="33" t="s">
        <v>103</v>
      </c>
      <c r="Y18" s="41">
        <v>25</v>
      </c>
      <c r="Z18" s="42">
        <f>0.2268*EXP(0.2948*Y18)*0.691</f>
        <v>248.81206131818638</v>
      </c>
      <c r="AA18" s="34" t="s">
        <v>104</v>
      </c>
      <c r="AB18" s="21">
        <v>18.074999999999999</v>
      </c>
      <c r="AC18" s="25">
        <f t="shared" si="1"/>
        <v>32.304541939244444</v>
      </c>
      <c r="AD18" s="25">
        <f t="shared" si="6"/>
        <v>15.560275135168913</v>
      </c>
      <c r="AG18" s="45" t="s">
        <v>83</v>
      </c>
      <c r="AH18" s="46" t="s">
        <v>85</v>
      </c>
      <c r="AI18" s="47">
        <v>16.785714285714285</v>
      </c>
      <c r="AJ18" s="48">
        <f t="shared" si="2"/>
        <v>74.208114054085655</v>
      </c>
      <c r="AL18" s="45" t="s">
        <v>83</v>
      </c>
      <c r="AM18" s="46" t="s">
        <v>104</v>
      </c>
      <c r="AN18" s="47">
        <v>18.074999999999999</v>
      </c>
      <c r="AO18" s="48">
        <f t="shared" si="3"/>
        <v>32.304541939244444</v>
      </c>
    </row>
    <row r="19" spans="2:41" ht="15.75" customHeight="1" x14ac:dyDescent="0.3">
      <c r="B19" s="18" t="s">
        <v>57</v>
      </c>
      <c r="C19" s="18" t="s">
        <v>51</v>
      </c>
      <c r="D19" s="18">
        <v>19.5</v>
      </c>
      <c r="E19" s="24"/>
      <c r="F19" s="19"/>
      <c r="G19" s="18">
        <v>15.7</v>
      </c>
      <c r="H19" s="24">
        <f>0.2149*EXP(0.3702*G19)</f>
        <v>71.848341156501561</v>
      </c>
      <c r="I19" s="25">
        <f t="shared" si="4"/>
        <v>1401.0426525517805</v>
      </c>
      <c r="J19" s="25">
        <f>0.5046*POWER(G19,0.9612)</f>
        <v>7.119442586453526</v>
      </c>
      <c r="M19" s="23"/>
      <c r="N19" s="23"/>
      <c r="O19" s="32"/>
      <c r="P19" s="40"/>
      <c r="Q19" s="35" t="s">
        <v>86</v>
      </c>
      <c r="R19" s="31">
        <v>15.824999999999999</v>
      </c>
      <c r="S19" s="28">
        <f t="shared" si="0"/>
        <v>51.998614263726893</v>
      </c>
      <c r="T19" s="28">
        <f t="shared" si="5"/>
        <v>22.509120989582073</v>
      </c>
      <c r="W19" s="23"/>
      <c r="X19" s="23"/>
      <c r="Y19" s="32"/>
      <c r="Z19" s="43"/>
      <c r="AA19" s="35" t="s">
        <v>105</v>
      </c>
      <c r="AB19" s="31">
        <v>33.15</v>
      </c>
      <c r="AC19" s="28">
        <f t="shared" si="1"/>
        <v>2749.8945312625679</v>
      </c>
      <c r="AD19" s="28">
        <f t="shared" si="6"/>
        <v>1427.8665123772662</v>
      </c>
      <c r="AG19" s="49"/>
      <c r="AH19" s="50" t="s">
        <v>86</v>
      </c>
      <c r="AI19" s="51">
        <v>15.824999999999999</v>
      </c>
      <c r="AJ19" s="52">
        <f t="shared" si="2"/>
        <v>51.998614263726893</v>
      </c>
      <c r="AL19" s="49"/>
      <c r="AM19" s="50" t="s">
        <v>105</v>
      </c>
      <c r="AN19" s="51">
        <v>33.15</v>
      </c>
      <c r="AO19" s="52">
        <f t="shared" si="3"/>
        <v>2749.8945312625679</v>
      </c>
    </row>
    <row r="20" spans="2:41" ht="15.75" customHeight="1" x14ac:dyDescent="0.3">
      <c r="B20" s="14"/>
      <c r="C20" s="14" t="s">
        <v>52</v>
      </c>
      <c r="D20" s="14">
        <v>10</v>
      </c>
      <c r="E20" s="26"/>
      <c r="F20" s="15"/>
      <c r="G20" s="15">
        <v>25</v>
      </c>
      <c r="H20" s="26">
        <f>0.2268*EXP(0.2948*G20)</f>
        <v>360.07534199448105</v>
      </c>
      <c r="I20" s="27">
        <f t="shared" si="4"/>
        <v>3600.7534199448105</v>
      </c>
      <c r="J20" s="28">
        <f>0.4542*POWER(G20,1.0169)</f>
        <v>11.989810654915948</v>
      </c>
      <c r="M20" s="23"/>
      <c r="N20" s="23"/>
      <c r="O20" s="32"/>
      <c r="P20" s="40"/>
      <c r="Q20" s="35" t="s">
        <v>72</v>
      </c>
      <c r="R20" s="31">
        <v>15.085714285714285</v>
      </c>
      <c r="S20" s="28">
        <f t="shared" si="0"/>
        <v>39.54872666116912</v>
      </c>
      <c r="T20" s="28">
        <f t="shared" si="5"/>
        <v>17.302585747784939</v>
      </c>
      <c r="W20" s="23"/>
      <c r="X20" s="23"/>
      <c r="Y20" s="32"/>
      <c r="Z20" s="43"/>
      <c r="AA20" s="35" t="s">
        <v>95</v>
      </c>
      <c r="AB20" s="31">
        <v>26.924999999999997</v>
      </c>
      <c r="AC20" s="28">
        <f t="shared" si="1"/>
        <v>438.8632396980999</v>
      </c>
      <c r="AD20" s="28">
        <f t="shared" si="6"/>
        <v>220.91830284820765</v>
      </c>
      <c r="AG20" s="49"/>
      <c r="AH20" s="50" t="s">
        <v>72</v>
      </c>
      <c r="AI20" s="51">
        <v>15.085714285714285</v>
      </c>
      <c r="AJ20" s="52">
        <f t="shared" si="2"/>
        <v>39.54872666116912</v>
      </c>
      <c r="AL20" s="49"/>
      <c r="AM20" s="50" t="s">
        <v>95</v>
      </c>
      <c r="AN20" s="51">
        <v>26.924999999999997</v>
      </c>
      <c r="AO20" s="52">
        <f t="shared" si="3"/>
        <v>438.8632396980999</v>
      </c>
    </row>
    <row r="21" spans="2:41" ht="15.75" customHeight="1" x14ac:dyDescent="0.3">
      <c r="B21" s="14"/>
      <c r="C21" s="14" t="s">
        <v>53</v>
      </c>
      <c r="D21" s="14">
        <f>D19+D20</f>
        <v>29.5</v>
      </c>
      <c r="E21" s="26">
        <v>3364.6330199999993</v>
      </c>
      <c r="F21" s="15">
        <f>E21/D21</f>
        <v>114.05535661016947</v>
      </c>
      <c r="G21" s="14"/>
      <c r="H21" s="26">
        <f>(D19*H19+D20*H20)/D21</f>
        <v>169.55240923717255</v>
      </c>
      <c r="I21" s="27">
        <f t="shared" si="4"/>
        <v>5001.7960724965906</v>
      </c>
      <c r="J21" s="28"/>
      <c r="M21" s="33" t="s">
        <v>87</v>
      </c>
      <c r="N21" s="33" t="s">
        <v>79</v>
      </c>
      <c r="O21" s="38">
        <v>12.4</v>
      </c>
      <c r="P21" s="39">
        <f>0.2149*EXP(0.3702*O21)*0.691</f>
        <v>14.633041226217276</v>
      </c>
      <c r="Q21" s="34" t="s">
        <v>88</v>
      </c>
      <c r="R21" s="21">
        <v>15.425000000000001</v>
      </c>
      <c r="S21" s="25">
        <f t="shared" si="0"/>
        <v>44.841635400578248</v>
      </c>
      <c r="T21" s="25">
        <f t="shared" si="5"/>
        <v>19.522860424349631</v>
      </c>
      <c r="W21" s="33" t="s">
        <v>87</v>
      </c>
      <c r="X21" s="33" t="s">
        <v>106</v>
      </c>
      <c r="Y21" s="41">
        <v>25.2</v>
      </c>
      <c r="Z21" s="42">
        <f>0.2268*EXP(0.2948*Y21)*0.691</f>
        <v>263.92311710802869</v>
      </c>
      <c r="AA21" s="34" t="s">
        <v>107</v>
      </c>
      <c r="AB21" s="21">
        <v>25.549999999999997</v>
      </c>
      <c r="AC21" s="25">
        <f t="shared" si="1"/>
        <v>292.60917288194514</v>
      </c>
      <c r="AD21" s="25">
        <f t="shared" si="6"/>
        <v>146.29023330533911</v>
      </c>
      <c r="AG21" s="45" t="s">
        <v>87</v>
      </c>
      <c r="AH21" s="46" t="s">
        <v>88</v>
      </c>
      <c r="AI21" s="47">
        <v>15.425000000000001</v>
      </c>
      <c r="AJ21" s="48">
        <f t="shared" si="2"/>
        <v>44.841635400578248</v>
      </c>
      <c r="AL21" s="45" t="s">
        <v>87</v>
      </c>
      <c r="AM21" s="46" t="s">
        <v>107</v>
      </c>
      <c r="AN21" s="47">
        <v>25.549999999999997</v>
      </c>
      <c r="AO21" s="48">
        <f t="shared" si="3"/>
        <v>292.60917288194514</v>
      </c>
    </row>
    <row r="22" spans="2:41" ht="15.75" customHeight="1" x14ac:dyDescent="0.3">
      <c r="B22" s="18" t="s">
        <v>11</v>
      </c>
      <c r="C22" s="18" t="s">
        <v>51</v>
      </c>
      <c r="D22" s="18">
        <v>16</v>
      </c>
      <c r="E22" s="18"/>
      <c r="F22" s="18"/>
      <c r="G22" s="18">
        <v>12.4</v>
      </c>
      <c r="H22" s="24">
        <f>0.2149*EXP(0.3702*G22)</f>
        <v>21.176615378027897</v>
      </c>
      <c r="I22" s="25">
        <f t="shared" si="4"/>
        <v>338.82584604844635</v>
      </c>
      <c r="J22" s="25">
        <f>0.5046*POWER(G22,0.9612)</f>
        <v>5.6747165029849889</v>
      </c>
      <c r="M22" s="23"/>
      <c r="N22" s="23"/>
      <c r="O22" s="32"/>
      <c r="P22" s="40"/>
      <c r="Q22" s="35" t="s">
        <v>89</v>
      </c>
      <c r="R22" s="31">
        <v>11.883333333333335</v>
      </c>
      <c r="S22" s="28">
        <f t="shared" si="0"/>
        <v>12.085568676636685</v>
      </c>
      <c r="T22" s="28">
        <f t="shared" si="5"/>
        <v>5.5363351599537891</v>
      </c>
      <c r="W22" s="23"/>
      <c r="X22" s="23"/>
      <c r="Y22" s="32"/>
      <c r="Z22" s="43"/>
      <c r="AA22" s="35" t="s">
        <v>96</v>
      </c>
      <c r="AB22" s="31">
        <v>27</v>
      </c>
      <c r="AC22" s="28">
        <f t="shared" si="1"/>
        <v>448.6745705023165</v>
      </c>
      <c r="AD22" s="28">
        <f t="shared" si="6"/>
        <v>225.94161423498517</v>
      </c>
      <c r="AG22" s="49"/>
      <c r="AH22" s="50" t="s">
        <v>89</v>
      </c>
      <c r="AI22" s="51">
        <v>11.883333333333335</v>
      </c>
      <c r="AJ22" s="52">
        <f t="shared" si="2"/>
        <v>12.085568676636685</v>
      </c>
      <c r="AL22" s="49"/>
      <c r="AM22" s="50" t="s">
        <v>96</v>
      </c>
      <c r="AN22" s="51">
        <v>27</v>
      </c>
      <c r="AO22" s="52">
        <f t="shared" si="3"/>
        <v>448.6745705023165</v>
      </c>
    </row>
    <row r="23" spans="2:41" ht="15.75" customHeight="1" x14ac:dyDescent="0.3">
      <c r="B23" s="14"/>
      <c r="C23" s="14" t="s">
        <v>52</v>
      </c>
      <c r="D23" s="14">
        <v>12</v>
      </c>
      <c r="E23" s="14"/>
      <c r="F23" s="14"/>
      <c r="G23" s="14">
        <v>25.2</v>
      </c>
      <c r="H23" s="26">
        <f>0.2268*EXP(0.2948*G23)</f>
        <v>381.94372953405025</v>
      </c>
      <c r="I23" s="27">
        <f t="shared" si="4"/>
        <v>4583.3247544086025</v>
      </c>
      <c r="J23" s="28">
        <f>0.4542*POWER(G23,1.0169)</f>
        <v>12.087356739008802</v>
      </c>
      <c r="M23" s="23"/>
      <c r="N23" s="23"/>
      <c r="O23" s="32"/>
      <c r="P23" s="40"/>
      <c r="Q23" s="35" t="s">
        <v>90</v>
      </c>
      <c r="R23" s="31">
        <v>10.983333333333333</v>
      </c>
      <c r="S23" s="28">
        <f t="shared" si="0"/>
        <v>8.6610162835869779</v>
      </c>
      <c r="T23" s="28">
        <f t="shared" si="5"/>
        <v>4.0191890056150612</v>
      </c>
      <c r="W23" s="23"/>
      <c r="X23" s="23"/>
      <c r="Y23" s="32"/>
      <c r="Z23" s="43"/>
      <c r="AA23" s="35" t="s">
        <v>102</v>
      </c>
      <c r="AB23" s="31">
        <v>24.15</v>
      </c>
      <c r="AC23" s="28">
        <f t="shared" si="1"/>
        <v>193.66267126252177</v>
      </c>
      <c r="AD23" s="28">
        <f t="shared" si="6"/>
        <v>96.148856568685162</v>
      </c>
      <c r="AG23" s="49"/>
      <c r="AH23" s="50" t="s">
        <v>90</v>
      </c>
      <c r="AI23" s="51">
        <v>10.983333333333333</v>
      </c>
      <c r="AJ23" s="52">
        <f t="shared" si="2"/>
        <v>8.6610162835869779</v>
      </c>
      <c r="AL23" s="49"/>
      <c r="AM23" s="50" t="s">
        <v>102</v>
      </c>
      <c r="AN23" s="51">
        <v>24.15</v>
      </c>
      <c r="AO23" s="52">
        <f t="shared" si="3"/>
        <v>193.66267126252177</v>
      </c>
    </row>
    <row r="24" spans="2:41" ht="15.75" customHeight="1" x14ac:dyDescent="0.3">
      <c r="B24" s="14"/>
      <c r="C24" s="14" t="s">
        <v>53</v>
      </c>
      <c r="D24" s="14">
        <f>D22+D23</f>
        <v>28</v>
      </c>
      <c r="E24" s="14"/>
      <c r="F24" s="14"/>
      <c r="G24" s="14"/>
      <c r="H24" s="26">
        <f>(D22*H22+D23*H23)/D24</f>
        <v>175.79109287346606</v>
      </c>
      <c r="I24" s="27">
        <f t="shared" si="4"/>
        <v>4922.1506004570492</v>
      </c>
      <c r="J24" s="28"/>
      <c r="M24" s="33" t="s">
        <v>91</v>
      </c>
      <c r="N24" s="33" t="s">
        <v>68</v>
      </c>
      <c r="O24" s="38">
        <v>14</v>
      </c>
      <c r="P24" s="39">
        <f>0.2149*EXP(0.3702*O24)*0.691</f>
        <v>26.459150932466265</v>
      </c>
      <c r="Q24" s="34" t="s">
        <v>88</v>
      </c>
      <c r="R24" s="21">
        <v>13.080000000000002</v>
      </c>
      <c r="S24" s="25">
        <f t="shared" si="0"/>
        <v>18.821843232502175</v>
      </c>
      <c r="T24" s="25">
        <f t="shared" si="5"/>
        <v>8.4752497815541172</v>
      </c>
      <c r="W24" s="33" t="s">
        <v>91</v>
      </c>
      <c r="X24" s="33" t="s">
        <v>92</v>
      </c>
      <c r="Y24" s="41">
        <v>17.8</v>
      </c>
      <c r="Z24" s="42">
        <f>0.2268*EXP(0.2948*Y24)*0.691</f>
        <v>29.788959481230656</v>
      </c>
      <c r="AA24" s="34" t="s">
        <v>93</v>
      </c>
      <c r="AB24" s="21">
        <v>20.350000000000001</v>
      </c>
      <c r="AC24" s="25">
        <f t="shared" si="1"/>
        <v>63.173053253374576</v>
      </c>
      <c r="AD24" s="25">
        <f t="shared" si="6"/>
        <v>30.775703270093885</v>
      </c>
      <c r="AG24" s="45" t="s">
        <v>91</v>
      </c>
      <c r="AH24" s="46" t="s">
        <v>88</v>
      </c>
      <c r="AI24" s="47">
        <v>13.080000000000002</v>
      </c>
      <c r="AJ24" s="48">
        <f t="shared" si="2"/>
        <v>18.821843232502175</v>
      </c>
      <c r="AL24" s="45" t="s">
        <v>91</v>
      </c>
      <c r="AM24" s="46" t="s">
        <v>93</v>
      </c>
      <c r="AN24" s="47">
        <v>20.350000000000001</v>
      </c>
      <c r="AO24" s="48">
        <f t="shared" si="3"/>
        <v>63.173053253374576</v>
      </c>
    </row>
    <row r="25" spans="2:41" ht="15.75" customHeight="1" x14ac:dyDescent="0.15">
      <c r="B25" s="18" t="s">
        <v>58</v>
      </c>
      <c r="C25" s="18" t="s">
        <v>51</v>
      </c>
      <c r="D25" s="18">
        <v>15.5</v>
      </c>
      <c r="E25" s="18"/>
      <c r="F25" s="18"/>
      <c r="G25" s="19">
        <v>14</v>
      </c>
      <c r="H25" s="24">
        <f>0.2149*EXP(0.3702*G25)</f>
        <v>38.291101204726871</v>
      </c>
      <c r="I25" s="25">
        <f t="shared" si="4"/>
        <v>593.51206867326653</v>
      </c>
      <c r="J25" s="25">
        <f>0.5046*POWER(G25,0.9612)</f>
        <v>6.3768399081762235</v>
      </c>
      <c r="M25" s="23"/>
      <c r="N25" s="23"/>
      <c r="O25" s="32"/>
      <c r="P25" s="10"/>
      <c r="Q25" s="35" t="s">
        <v>89</v>
      </c>
      <c r="R25" s="31">
        <v>15.842857142857143</v>
      </c>
      <c r="S25" s="28">
        <f t="shared" si="0"/>
        <v>52.343500963588525</v>
      </c>
      <c r="T25" s="28">
        <f t="shared" si="5"/>
        <v>22.652604243404575</v>
      </c>
      <c r="W25" s="23"/>
      <c r="X25" s="23"/>
      <c r="Y25" s="32"/>
      <c r="Z25" s="10"/>
      <c r="AA25" s="35" t="s">
        <v>101</v>
      </c>
      <c r="AB25" s="31">
        <v>20</v>
      </c>
      <c r="AC25" s="28">
        <f t="shared" si="1"/>
        <v>56.979858039477222</v>
      </c>
      <c r="AD25" s="28">
        <f t="shared" si="6"/>
        <v>27.710233400313108</v>
      </c>
      <c r="AG25" s="49"/>
      <c r="AH25" s="50" t="s">
        <v>89</v>
      </c>
      <c r="AI25" s="51">
        <v>15.842857142857143</v>
      </c>
      <c r="AJ25" s="52">
        <f t="shared" si="2"/>
        <v>52.343500963588525</v>
      </c>
      <c r="AL25" s="49"/>
      <c r="AM25" s="50" t="s">
        <v>101</v>
      </c>
      <c r="AN25" s="51">
        <v>20</v>
      </c>
      <c r="AO25" s="52">
        <f t="shared" si="3"/>
        <v>56.979858039477222</v>
      </c>
    </row>
    <row r="26" spans="2:41" ht="15.75" customHeight="1" x14ac:dyDescent="0.15">
      <c r="B26" s="14"/>
      <c r="C26" s="14" t="s">
        <v>52</v>
      </c>
      <c r="D26" s="14">
        <v>7.5</v>
      </c>
      <c r="E26" s="14"/>
      <c r="F26" s="14"/>
      <c r="G26" s="14">
        <v>17.8</v>
      </c>
      <c r="H26" s="26">
        <f>0.2268*EXP(0.2948*G26)</f>
        <v>43.109926890348277</v>
      </c>
      <c r="I26" s="27">
        <f t="shared" si="4"/>
        <v>323.32445167761205</v>
      </c>
      <c r="J26" s="28">
        <f>0.4542*POWER(G26,1.0169)</f>
        <v>8.4878799856553488</v>
      </c>
      <c r="M26" s="23"/>
      <c r="N26" s="23"/>
      <c r="O26" s="23"/>
      <c r="P26" s="11"/>
      <c r="Q26" s="35" t="s">
        <v>90</v>
      </c>
      <c r="R26" s="31">
        <v>13.149999999999999</v>
      </c>
      <c r="S26" s="28">
        <f t="shared" si="0"/>
        <v>19.315967190653797</v>
      </c>
      <c r="T26" s="28">
        <f t="shared" si="5"/>
        <v>8.6890069905194842</v>
      </c>
      <c r="W26" s="23"/>
      <c r="X26" s="23"/>
      <c r="Y26" s="23"/>
      <c r="Z26" s="11"/>
      <c r="AA26" s="35" t="s">
        <v>95</v>
      </c>
      <c r="AB26" s="31">
        <v>17.233333333333334</v>
      </c>
      <c r="AC26" s="28">
        <f t="shared" si="1"/>
        <v>25.206061576023338</v>
      </c>
      <c r="AD26" s="28">
        <f t="shared" si="6"/>
        <v>12.090313358838916</v>
      </c>
      <c r="AG26" s="49"/>
      <c r="AH26" s="50" t="s">
        <v>90</v>
      </c>
      <c r="AI26" s="51">
        <v>13.149999999999999</v>
      </c>
      <c r="AJ26" s="52">
        <f t="shared" si="2"/>
        <v>19.315967190653797</v>
      </c>
      <c r="AL26" s="49"/>
      <c r="AM26" s="50" t="s">
        <v>95</v>
      </c>
      <c r="AN26" s="51">
        <v>17.233333333333334</v>
      </c>
      <c r="AO26" s="52">
        <f t="shared" si="3"/>
        <v>25.206061576023338</v>
      </c>
    </row>
    <row r="27" spans="2:41" ht="15.75" customHeight="1" x14ac:dyDescent="0.15">
      <c r="B27" s="14"/>
      <c r="C27" s="14" t="s">
        <v>53</v>
      </c>
      <c r="D27" s="14">
        <f>D25+D26</f>
        <v>23</v>
      </c>
      <c r="E27" s="14"/>
      <c r="F27" s="14"/>
      <c r="G27" s="14"/>
      <c r="H27" s="26">
        <f>(D25*H25+D26*H26)/D27</f>
        <v>39.86245740655994</v>
      </c>
      <c r="I27" s="27">
        <f t="shared" si="4"/>
        <v>916.83652035087857</v>
      </c>
      <c r="J27" s="28"/>
      <c r="M27" s="20"/>
      <c r="N27" s="20"/>
      <c r="O27" s="20"/>
      <c r="P27" s="20"/>
      <c r="Q27" s="20"/>
      <c r="R27" s="20"/>
      <c r="S27" s="20"/>
      <c r="T27" s="20"/>
      <c r="U27" s="8"/>
      <c r="W27" s="22"/>
      <c r="X27" s="22"/>
      <c r="Y27" s="22"/>
      <c r="Z27" s="22"/>
      <c r="AA27" s="22"/>
      <c r="AB27" s="22"/>
      <c r="AC27" s="22"/>
      <c r="AD27" s="22"/>
      <c r="AG27" s="20"/>
      <c r="AH27" s="20"/>
      <c r="AI27" s="20"/>
      <c r="AJ27" s="20"/>
      <c r="AL27" s="22"/>
      <c r="AM27" s="22"/>
      <c r="AN27" s="22"/>
      <c r="AO27" s="22"/>
    </row>
    <row r="28" spans="2:41" ht="13.5" customHeight="1" x14ac:dyDescent="0.15">
      <c r="B28" s="18"/>
      <c r="C28" s="18"/>
      <c r="D28" s="18"/>
      <c r="E28" s="18"/>
      <c r="F28" s="18"/>
      <c r="G28" s="18"/>
      <c r="H28" s="19"/>
      <c r="I28" s="21"/>
      <c r="J28" s="22"/>
      <c r="M28" s="23"/>
      <c r="N28" s="23"/>
      <c r="O28" s="23"/>
      <c r="P28" s="11"/>
      <c r="Q28" s="23"/>
      <c r="R28" s="23"/>
      <c r="S28" s="23"/>
      <c r="T28" s="23"/>
      <c r="U28" s="8"/>
      <c r="X28" s="8"/>
    </row>
    <row r="29" spans="2:41" ht="13.5" customHeight="1" x14ac:dyDescent="0.15">
      <c r="B29" s="14"/>
      <c r="C29" s="14"/>
      <c r="D29" s="14"/>
      <c r="E29" s="14"/>
      <c r="F29" s="14"/>
      <c r="G29" s="14"/>
      <c r="H29" s="15"/>
      <c r="I29" s="12"/>
      <c r="M29" s="23"/>
      <c r="N29" s="23"/>
      <c r="O29" s="23"/>
      <c r="P29" s="11"/>
      <c r="Q29" s="23"/>
      <c r="R29" s="23"/>
      <c r="S29" s="23"/>
      <c r="T29" s="23"/>
      <c r="U29" s="8"/>
      <c r="X29" s="8"/>
    </row>
    <row r="30" spans="2:41" ht="13.5" customHeight="1" x14ac:dyDescent="0.15">
      <c r="H30" s="15"/>
      <c r="I30" s="12"/>
      <c r="N30" s="23"/>
      <c r="O30" s="23"/>
      <c r="P30" s="11"/>
      <c r="Q30" s="23"/>
      <c r="R30" s="23"/>
      <c r="S30" s="23"/>
      <c r="T30" s="23"/>
      <c r="U30" s="8"/>
      <c r="X30" s="8"/>
    </row>
    <row r="31" spans="2:41" ht="13.5" customHeight="1" x14ac:dyDescent="0.15">
      <c r="B31" s="14" t="s">
        <v>59</v>
      </c>
      <c r="C31" s="14"/>
      <c r="D31" s="14"/>
      <c r="E31" s="14"/>
      <c r="F31" s="14"/>
      <c r="G31" s="14"/>
      <c r="H31" s="15"/>
      <c r="I31" s="12"/>
      <c r="U31" s="8"/>
      <c r="X31" s="8"/>
    </row>
    <row r="32" spans="2:41" ht="13.5" customHeight="1" x14ac:dyDescent="0.15">
      <c r="B32" s="14" t="s">
        <v>60</v>
      </c>
      <c r="C32" s="14"/>
      <c r="D32" s="14"/>
      <c r="E32" s="14"/>
      <c r="F32" s="14"/>
      <c r="G32" s="14"/>
      <c r="H32" s="15"/>
      <c r="I32" s="12"/>
      <c r="U32" s="8"/>
      <c r="X32" s="8"/>
    </row>
    <row r="33" spans="2:24" ht="13.5" customHeight="1" x14ac:dyDescent="0.15">
      <c r="B33" s="14"/>
      <c r="H33" s="15"/>
      <c r="I33" s="12"/>
      <c r="U33" s="8"/>
      <c r="X33" s="8"/>
    </row>
    <row r="34" spans="2:24" ht="13.5" customHeight="1" x14ac:dyDescent="0.15">
      <c r="H34" s="15"/>
      <c r="I34" s="12"/>
      <c r="U34" s="8"/>
      <c r="X34" s="8"/>
    </row>
    <row r="35" spans="2:24" ht="13.5" customHeight="1" x14ac:dyDescent="0.15">
      <c r="H35" s="15"/>
      <c r="I35" s="12"/>
      <c r="U35" s="8"/>
      <c r="X35" s="8"/>
    </row>
    <row r="36" spans="2:24" ht="13.5" customHeight="1" x14ac:dyDescent="0.15">
      <c r="B36" s="17">
        <f>I7</f>
        <v>760.19601417433887</v>
      </c>
      <c r="C36" s="27">
        <f>E7</f>
        <v>604.72331788601036</v>
      </c>
      <c r="H36" s="15"/>
      <c r="I36" s="12"/>
      <c r="U36" s="8"/>
      <c r="X36" s="8"/>
    </row>
    <row r="37" spans="2:24" ht="13.5" customHeight="1" x14ac:dyDescent="0.15">
      <c r="B37" s="17">
        <f>I8</f>
        <v>1596.0441008985135</v>
      </c>
      <c r="C37" s="27">
        <f>E8</f>
        <v>1242.0285656063998</v>
      </c>
      <c r="H37" s="15"/>
      <c r="I37" s="12"/>
      <c r="U37" s="8"/>
      <c r="X37" s="8"/>
    </row>
    <row r="38" spans="2:24" ht="13.5" customHeight="1" x14ac:dyDescent="0.15">
      <c r="B38" s="17"/>
      <c r="C38" s="27"/>
      <c r="H38" s="15"/>
      <c r="I38" s="12"/>
      <c r="U38" s="8"/>
      <c r="X38" s="8"/>
    </row>
    <row r="39" spans="2:24" ht="13.5" customHeight="1" x14ac:dyDescent="0.15">
      <c r="B39" s="17">
        <f>I10</f>
        <v>892.18433257501874</v>
      </c>
      <c r="C39" s="27">
        <f>E10</f>
        <v>556.00626545454531</v>
      </c>
      <c r="H39" s="15"/>
      <c r="I39" s="12"/>
      <c r="U39" s="8"/>
      <c r="X39" s="8"/>
    </row>
    <row r="40" spans="2:24" ht="13.5" customHeight="1" x14ac:dyDescent="0.15">
      <c r="B40" s="17"/>
      <c r="C40" s="27"/>
      <c r="H40" s="15"/>
      <c r="I40" s="12"/>
      <c r="U40" s="8"/>
      <c r="X40" s="8"/>
    </row>
    <row r="41" spans="2:24" ht="13.5" customHeight="1" x14ac:dyDescent="0.15">
      <c r="B41" s="17">
        <f>I12</f>
        <v>979.27960611741025</v>
      </c>
      <c r="C41" s="27">
        <f>E12</f>
        <v>601.15134697374447</v>
      </c>
      <c r="H41" s="15"/>
      <c r="I41" s="12"/>
      <c r="U41" s="8"/>
      <c r="X41" s="8"/>
    </row>
    <row r="42" spans="2:24" ht="13.5" customHeight="1" x14ac:dyDescent="0.15">
      <c r="B42" s="17"/>
      <c r="C42" s="27"/>
      <c r="H42" s="15"/>
      <c r="I42" s="12"/>
      <c r="U42" s="8"/>
      <c r="X42" s="8"/>
    </row>
    <row r="43" spans="2:24" ht="13.5" customHeight="1" x14ac:dyDescent="0.15">
      <c r="B43" s="17"/>
      <c r="C43" s="27"/>
      <c r="H43" s="15"/>
      <c r="I43" s="12"/>
      <c r="U43" s="8"/>
      <c r="X43" s="8"/>
    </row>
    <row r="44" spans="2:24" ht="13.5" customHeight="1" x14ac:dyDescent="0.15">
      <c r="B44" s="17">
        <f>I15</f>
        <v>770.20048928179881</v>
      </c>
      <c r="C44" s="27">
        <f>E15</f>
        <v>558.33487965652171</v>
      </c>
      <c r="H44" s="15"/>
      <c r="I44" s="12"/>
      <c r="U44" s="8"/>
      <c r="X44" s="8"/>
    </row>
    <row r="45" spans="2:24" ht="13.5" customHeight="1" x14ac:dyDescent="0.15">
      <c r="B45" s="17"/>
      <c r="C45" s="27"/>
      <c r="H45" s="15"/>
      <c r="I45" s="12"/>
      <c r="U45" s="8"/>
      <c r="X45" s="8"/>
    </row>
    <row r="46" spans="2:24" ht="13.5" customHeight="1" x14ac:dyDescent="0.15">
      <c r="B46" s="17"/>
      <c r="C46" s="27"/>
      <c r="D46" s="14"/>
      <c r="E46" s="14"/>
      <c r="F46" s="14"/>
      <c r="G46" s="14"/>
      <c r="H46" s="15"/>
      <c r="I46" s="12"/>
      <c r="U46" s="8"/>
      <c r="X46" s="8"/>
    </row>
    <row r="47" spans="2:24" ht="13.5" customHeight="1" x14ac:dyDescent="0.15">
      <c r="B47" s="17"/>
      <c r="C47" s="27"/>
      <c r="D47" s="14"/>
      <c r="E47" s="14"/>
      <c r="F47" s="14"/>
      <c r="G47" s="14"/>
      <c r="H47" s="15"/>
      <c r="I47" s="12"/>
      <c r="U47" s="8"/>
      <c r="X47" s="8"/>
    </row>
    <row r="48" spans="2:24" ht="13.5" customHeight="1" x14ac:dyDescent="0.15">
      <c r="B48" s="17"/>
      <c r="C48" s="27"/>
      <c r="U48" s="8"/>
      <c r="X48" s="8"/>
    </row>
    <row r="49" spans="2:24" ht="13.5" customHeight="1" x14ac:dyDescent="0.15">
      <c r="B49" s="17"/>
      <c r="C49" s="27"/>
      <c r="X49" s="8"/>
    </row>
    <row r="50" spans="2:24" ht="13.5" customHeight="1" x14ac:dyDescent="0.15">
      <c r="B50" s="17">
        <f>I21</f>
        <v>5001.7960724965906</v>
      </c>
      <c r="C50" s="27">
        <f>E21</f>
        <v>3364.6330199999993</v>
      </c>
      <c r="X50" s="8"/>
    </row>
    <row r="51" spans="2:24" ht="13.5" customHeight="1" x14ac:dyDescent="0.15">
      <c r="B51" s="13"/>
      <c r="C51" s="29"/>
      <c r="X51" s="8"/>
    </row>
    <row r="52" spans="2:24" ht="13.5" customHeight="1" x14ac:dyDescent="0.15">
      <c r="B52" s="1"/>
      <c r="C52" s="30"/>
      <c r="X52" s="8"/>
    </row>
    <row r="53" spans="2:24" ht="13.5" customHeight="1" x14ac:dyDescent="0.15">
      <c r="X53" s="8"/>
    </row>
    <row r="54" spans="2:24" ht="13.5" customHeight="1" x14ac:dyDescent="0.15">
      <c r="X54" s="8"/>
    </row>
    <row r="55" spans="2:24" ht="13.5" customHeight="1" x14ac:dyDescent="0.15">
      <c r="X55" s="8"/>
    </row>
    <row r="56" spans="2:24" ht="13.5" customHeight="1" x14ac:dyDescent="0.15">
      <c r="X56" s="8"/>
    </row>
    <row r="57" spans="2:24" ht="13.5" customHeight="1" x14ac:dyDescent="0.15">
      <c r="X57" s="8"/>
    </row>
    <row r="58" spans="2:24" ht="13.5" customHeight="1" x14ac:dyDescent="0.15">
      <c r="X58" s="8"/>
    </row>
    <row r="59" spans="2:24" ht="13.5" customHeight="1" x14ac:dyDescent="0.15">
      <c r="X59" s="8"/>
    </row>
    <row r="60" spans="2:24" ht="13.5" customHeight="1" x14ac:dyDescent="0.15">
      <c r="X60" s="8"/>
    </row>
    <row r="61" spans="2:24" x14ac:dyDescent="0.15">
      <c r="X61" s="8"/>
    </row>
    <row r="62" spans="2:24" x14ac:dyDescent="0.15">
      <c r="X62" s="8"/>
    </row>
    <row r="63" spans="2:24" x14ac:dyDescent="0.15">
      <c r="X63" s="8"/>
    </row>
    <row r="64" spans="2:24" x14ac:dyDescent="0.15">
      <c r="X64" s="8"/>
    </row>
    <row r="65" spans="24:24" x14ac:dyDescent="0.15">
      <c r="X65" s="8"/>
    </row>
    <row r="66" spans="24:24" x14ac:dyDescent="0.15">
      <c r="X66" s="8"/>
    </row>
    <row r="67" spans="24:24" x14ac:dyDescent="0.15">
      <c r="X67" s="8"/>
    </row>
    <row r="68" spans="24:24" x14ac:dyDescent="0.15">
      <c r="X68" s="8"/>
    </row>
    <row r="69" spans="24:24" x14ac:dyDescent="0.15">
      <c r="X69" s="8"/>
    </row>
    <row r="70" spans="24:24" x14ac:dyDescent="0.15">
      <c r="X70" s="8"/>
    </row>
    <row r="71" spans="24:24" x14ac:dyDescent="0.15">
      <c r="X71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299"/>
  <sheetViews>
    <sheetView zoomScale="70" zoomScaleNormal="70" workbookViewId="0">
      <selection activeCell="AU44" sqref="AU44"/>
    </sheetView>
  </sheetViews>
  <sheetFormatPr defaultRowHeight="13.5" x14ac:dyDescent="0.15"/>
  <cols>
    <col min="6" max="6" width="8.75" customWidth="1"/>
  </cols>
  <sheetData>
    <row r="2" spans="1:32" x14ac:dyDescent="0.15">
      <c r="A2" s="4" t="s">
        <v>19</v>
      </c>
      <c r="B2" s="4" t="s">
        <v>13</v>
      </c>
      <c r="C2" s="4" t="s">
        <v>14</v>
      </c>
      <c r="D2" s="4" t="s">
        <v>20</v>
      </c>
      <c r="E2" s="4" t="s">
        <v>21</v>
      </c>
      <c r="F2" s="4" t="s">
        <v>25</v>
      </c>
      <c r="H2" s="4" t="s">
        <v>19</v>
      </c>
      <c r="I2" s="4" t="s">
        <v>13</v>
      </c>
      <c r="J2" s="4" t="s">
        <v>14</v>
      </c>
      <c r="K2" s="4" t="s">
        <v>20</v>
      </c>
      <c r="L2" s="4" t="s">
        <v>21</v>
      </c>
      <c r="M2" s="4" t="s">
        <v>3</v>
      </c>
      <c r="P2" s="4" t="s">
        <v>19</v>
      </c>
      <c r="Q2" s="4" t="s">
        <v>13</v>
      </c>
      <c r="R2" s="4" t="s">
        <v>14</v>
      </c>
      <c r="S2" s="4" t="s">
        <v>20</v>
      </c>
      <c r="T2" s="4" t="s">
        <v>21</v>
      </c>
      <c r="U2" s="4" t="s">
        <v>25</v>
      </c>
      <c r="W2" s="4" t="s">
        <v>19</v>
      </c>
      <c r="X2" s="4" t="s">
        <v>13</v>
      </c>
      <c r="Y2" s="4" t="s">
        <v>14</v>
      </c>
      <c r="Z2" s="4" t="s">
        <v>20</v>
      </c>
      <c r="AA2" s="4" t="s">
        <v>21</v>
      </c>
      <c r="AB2" s="4" t="s">
        <v>3</v>
      </c>
      <c r="AE2" s="4" t="s">
        <v>13</v>
      </c>
      <c r="AF2" s="4" t="s">
        <v>14</v>
      </c>
    </row>
    <row r="3" spans="1:32" x14ac:dyDescent="0.15">
      <c r="A3" s="4" t="s">
        <v>28</v>
      </c>
      <c r="B3" s="4" t="s">
        <v>23</v>
      </c>
      <c r="C3" s="4" t="s">
        <v>23</v>
      </c>
      <c r="D3" s="4" t="s">
        <v>24</v>
      </c>
      <c r="E3" s="4"/>
      <c r="F3" s="4"/>
      <c r="H3" s="4" t="s">
        <v>28</v>
      </c>
      <c r="I3" s="4" t="s">
        <v>23</v>
      </c>
      <c r="J3" s="4" t="s">
        <v>23</v>
      </c>
      <c r="K3" s="4" t="s">
        <v>24</v>
      </c>
      <c r="L3" s="4"/>
      <c r="M3" s="4"/>
      <c r="P3" s="4" t="s">
        <v>29</v>
      </c>
      <c r="Q3" s="4" t="s">
        <v>23</v>
      </c>
      <c r="R3" s="4" t="s">
        <v>23</v>
      </c>
      <c r="S3" s="4" t="s">
        <v>24</v>
      </c>
      <c r="T3" s="4"/>
      <c r="U3" s="4"/>
      <c r="W3" s="4" t="s">
        <v>29</v>
      </c>
      <c r="X3" s="4" t="s">
        <v>23</v>
      </c>
      <c r="Y3" s="4" t="s">
        <v>23</v>
      </c>
      <c r="Z3" s="4" t="s">
        <v>24</v>
      </c>
      <c r="AA3" s="4"/>
      <c r="AB3" s="4"/>
      <c r="AE3" s="4" t="s">
        <v>23</v>
      </c>
      <c r="AF3" s="4" t="s">
        <v>23</v>
      </c>
    </row>
    <row r="4" spans="1:32" x14ac:dyDescent="0.15">
      <c r="A4" s="6" t="s">
        <v>6</v>
      </c>
      <c r="B4" s="6">
        <v>56437.3</v>
      </c>
      <c r="C4" s="6">
        <v>126708.7</v>
      </c>
      <c r="D4" s="6"/>
      <c r="E4" s="6">
        <v>1</v>
      </c>
      <c r="F4" s="9">
        <v>4.333333333333333</v>
      </c>
      <c r="H4" s="2" t="s">
        <v>15</v>
      </c>
      <c r="I4">
        <v>61545.599999999999</v>
      </c>
      <c r="J4">
        <v>134405.20000000001</v>
      </c>
      <c r="L4">
        <v>1</v>
      </c>
      <c r="M4" s="53">
        <f>N4/3</f>
        <v>3.3333333333333335</v>
      </c>
      <c r="N4">
        <v>10</v>
      </c>
      <c r="O4" s="4"/>
      <c r="P4" s="6" t="s">
        <v>6</v>
      </c>
      <c r="Q4" s="6">
        <v>56437.3</v>
      </c>
      <c r="R4" s="6">
        <v>126708.7</v>
      </c>
      <c r="S4" s="6"/>
      <c r="T4" s="6">
        <v>5</v>
      </c>
      <c r="U4" s="9">
        <v>2.5</v>
      </c>
      <c r="W4" s="3" t="s">
        <v>16</v>
      </c>
      <c r="X4" s="3">
        <v>60770.7</v>
      </c>
      <c r="Y4" s="3">
        <v>134760.5</v>
      </c>
      <c r="Z4" s="3"/>
      <c r="AA4" s="3">
        <v>5</v>
      </c>
      <c r="AB4" s="37">
        <f>AC4/3</f>
        <v>2</v>
      </c>
      <c r="AC4">
        <v>6</v>
      </c>
      <c r="AE4" s="4">
        <v>34593.520600000003</v>
      </c>
      <c r="AF4" s="4">
        <v>119478.5687</v>
      </c>
    </row>
    <row r="5" spans="1:32" x14ac:dyDescent="0.15">
      <c r="A5" s="6" t="s">
        <v>6</v>
      </c>
      <c r="B5" s="6">
        <v>56437.3</v>
      </c>
      <c r="C5" s="6">
        <v>126708.7</v>
      </c>
      <c r="D5" s="6"/>
      <c r="E5" s="6">
        <v>2</v>
      </c>
      <c r="F5" s="9">
        <v>4.333333333333333</v>
      </c>
      <c r="H5" s="2" t="s">
        <v>15</v>
      </c>
      <c r="I5">
        <v>61759.8</v>
      </c>
      <c r="J5">
        <v>134620.1</v>
      </c>
      <c r="L5">
        <v>1</v>
      </c>
      <c r="M5" s="53">
        <f t="shared" ref="M5:M68" si="0">N5/3</f>
        <v>3.3333333333333335</v>
      </c>
      <c r="N5">
        <v>10</v>
      </c>
      <c r="O5" s="4"/>
      <c r="P5" s="6" t="s">
        <v>6</v>
      </c>
      <c r="Q5" s="6">
        <v>56437.3</v>
      </c>
      <c r="R5" s="6">
        <v>126708.7</v>
      </c>
      <c r="S5" s="6"/>
      <c r="T5" s="6">
        <v>6</v>
      </c>
      <c r="U5" s="9">
        <v>2.5</v>
      </c>
      <c r="W5" s="3" t="s">
        <v>16</v>
      </c>
      <c r="X5" s="3">
        <v>61046.6</v>
      </c>
      <c r="Y5" s="3">
        <v>134850.70000000001</v>
      </c>
      <c r="Z5" s="3"/>
      <c r="AA5" s="3">
        <v>5</v>
      </c>
      <c r="AB5" s="37">
        <f t="shared" ref="AB5:AB68" si="1">AC5/3</f>
        <v>2</v>
      </c>
      <c r="AC5">
        <v>6</v>
      </c>
      <c r="AE5" s="4">
        <v>56093.574000000001</v>
      </c>
      <c r="AF5" s="4">
        <v>104424.0693</v>
      </c>
    </row>
    <row r="6" spans="1:32" x14ac:dyDescent="0.15">
      <c r="A6" s="6" t="s">
        <v>6</v>
      </c>
      <c r="B6" s="6">
        <v>56437.3</v>
      </c>
      <c r="C6" s="6">
        <v>126708.7</v>
      </c>
      <c r="D6" s="6"/>
      <c r="E6" s="6">
        <v>3</v>
      </c>
      <c r="F6" s="9">
        <v>4.333333333333333</v>
      </c>
      <c r="H6" s="2" t="s">
        <v>15</v>
      </c>
      <c r="I6">
        <v>61973.8</v>
      </c>
      <c r="J6">
        <v>134796.9</v>
      </c>
      <c r="L6">
        <v>1</v>
      </c>
      <c r="M6" s="53">
        <f t="shared" si="0"/>
        <v>3.3333333333333335</v>
      </c>
      <c r="N6">
        <v>10</v>
      </c>
      <c r="O6" s="4"/>
      <c r="P6" s="6" t="s">
        <v>6</v>
      </c>
      <c r="Q6" s="6">
        <v>56437.3</v>
      </c>
      <c r="R6" s="6">
        <v>126708.7</v>
      </c>
      <c r="S6" s="6"/>
      <c r="T6" s="6">
        <v>7</v>
      </c>
      <c r="U6" s="9">
        <v>2.5</v>
      </c>
      <c r="W6" s="3" t="s">
        <v>16</v>
      </c>
      <c r="X6" s="3">
        <v>61348.1</v>
      </c>
      <c r="Y6" s="3">
        <v>134916</v>
      </c>
      <c r="Z6" s="3"/>
      <c r="AA6" s="3">
        <v>5</v>
      </c>
      <c r="AB6" s="37">
        <f t="shared" si="1"/>
        <v>2</v>
      </c>
      <c r="AC6">
        <v>6</v>
      </c>
      <c r="AE6" s="4">
        <v>81403.9516</v>
      </c>
      <c r="AF6" s="4">
        <v>140571.03469999999</v>
      </c>
    </row>
    <row r="7" spans="1:32" x14ac:dyDescent="0.15">
      <c r="A7" s="6" t="s">
        <v>7</v>
      </c>
      <c r="B7" s="6">
        <v>62366.5</v>
      </c>
      <c r="C7" s="6">
        <v>134933.1</v>
      </c>
      <c r="D7" s="6"/>
      <c r="E7" s="6">
        <v>1</v>
      </c>
      <c r="F7" s="9">
        <v>3.3333333333333335</v>
      </c>
      <c r="H7" s="2" t="s">
        <v>15</v>
      </c>
      <c r="I7">
        <v>62225.7</v>
      </c>
      <c r="J7">
        <v>134974.1</v>
      </c>
      <c r="L7">
        <v>1</v>
      </c>
      <c r="M7" s="53">
        <f t="shared" si="0"/>
        <v>3.3333333333333335</v>
      </c>
      <c r="N7">
        <v>10</v>
      </c>
      <c r="O7" s="4"/>
      <c r="P7" s="6" t="s">
        <v>7</v>
      </c>
      <c r="Q7" s="6">
        <v>62366.5</v>
      </c>
      <c r="R7" s="6">
        <v>134933.1</v>
      </c>
      <c r="S7" s="6"/>
      <c r="T7" s="6">
        <v>5</v>
      </c>
      <c r="U7" s="9">
        <v>2</v>
      </c>
      <c r="W7" s="3" t="s">
        <v>16</v>
      </c>
      <c r="X7" s="3">
        <v>61637.1</v>
      </c>
      <c r="Y7" s="3">
        <v>134993.79999999999</v>
      </c>
      <c r="Z7" s="3"/>
      <c r="AA7" s="3">
        <v>5</v>
      </c>
      <c r="AB7" s="37">
        <f t="shared" si="1"/>
        <v>2</v>
      </c>
      <c r="AC7">
        <v>6</v>
      </c>
      <c r="AE7" s="4">
        <v>60038.2736</v>
      </c>
      <c r="AF7" s="4">
        <v>155531.44349999999</v>
      </c>
    </row>
    <row r="8" spans="1:32" x14ac:dyDescent="0.15">
      <c r="A8" s="6" t="s">
        <v>7</v>
      </c>
      <c r="B8" s="6">
        <v>62366.5</v>
      </c>
      <c r="C8" s="6">
        <v>134933.1</v>
      </c>
      <c r="D8" s="6"/>
      <c r="E8" s="6">
        <v>2</v>
      </c>
      <c r="F8" s="9">
        <v>3.3333333333333335</v>
      </c>
      <c r="H8" s="2" t="s">
        <v>15</v>
      </c>
      <c r="I8">
        <v>62352</v>
      </c>
      <c r="J8">
        <v>134999.70000000001</v>
      </c>
      <c r="L8">
        <v>1</v>
      </c>
      <c r="M8" s="53">
        <f t="shared" si="0"/>
        <v>3.3333333333333335</v>
      </c>
      <c r="N8">
        <v>10</v>
      </c>
      <c r="O8" s="4"/>
      <c r="P8" s="6" t="s">
        <v>7</v>
      </c>
      <c r="Q8" s="6">
        <v>62366.5</v>
      </c>
      <c r="R8" s="6">
        <v>134933.1</v>
      </c>
      <c r="S8" s="6"/>
      <c r="T8" s="6">
        <v>6</v>
      </c>
      <c r="U8" s="9">
        <v>2</v>
      </c>
      <c r="W8" s="3" t="s">
        <v>16</v>
      </c>
      <c r="X8" s="3">
        <v>61813.3</v>
      </c>
      <c r="Y8" s="3">
        <v>134995.1</v>
      </c>
      <c r="Z8" s="3"/>
      <c r="AA8" s="3">
        <v>5</v>
      </c>
      <c r="AB8" s="37">
        <f t="shared" si="1"/>
        <v>2</v>
      </c>
      <c r="AC8">
        <v>6</v>
      </c>
      <c r="AE8" s="4">
        <v>34593.520600000003</v>
      </c>
      <c r="AF8" s="4">
        <v>119478.5687</v>
      </c>
    </row>
    <row r="9" spans="1:32" x14ac:dyDescent="0.15">
      <c r="A9" s="6" t="s">
        <v>7</v>
      </c>
      <c r="B9" s="6">
        <v>62366.5</v>
      </c>
      <c r="C9" s="6">
        <v>134933.1</v>
      </c>
      <c r="D9" s="6"/>
      <c r="E9" s="6">
        <v>3</v>
      </c>
      <c r="F9" s="9">
        <v>3.3333333333333335</v>
      </c>
      <c r="H9" s="2" t="s">
        <v>15</v>
      </c>
      <c r="I9">
        <v>62528.2</v>
      </c>
      <c r="J9">
        <v>135100.70000000001</v>
      </c>
      <c r="L9">
        <v>1</v>
      </c>
      <c r="M9" s="53">
        <f t="shared" si="0"/>
        <v>3.3333333333333335</v>
      </c>
      <c r="N9">
        <v>10</v>
      </c>
      <c r="O9" s="4"/>
      <c r="P9" s="6" t="s">
        <v>7</v>
      </c>
      <c r="Q9" s="6">
        <v>62366.5</v>
      </c>
      <c r="R9" s="6">
        <v>134933.1</v>
      </c>
      <c r="S9" s="6"/>
      <c r="T9" s="6">
        <v>7</v>
      </c>
      <c r="U9" s="9">
        <v>2</v>
      </c>
      <c r="W9" s="3" t="s">
        <v>16</v>
      </c>
      <c r="X9" s="3">
        <v>62089.9</v>
      </c>
      <c r="Y9" s="3">
        <v>135009.5</v>
      </c>
      <c r="Z9" s="3"/>
      <c r="AA9" s="3">
        <v>5</v>
      </c>
      <c r="AB9" s="37">
        <f t="shared" si="1"/>
        <v>2</v>
      </c>
      <c r="AC9">
        <v>6</v>
      </c>
    </row>
    <row r="10" spans="1:32" x14ac:dyDescent="0.15">
      <c r="A10" s="6" t="s">
        <v>8</v>
      </c>
      <c r="B10" s="6">
        <v>57550.5</v>
      </c>
      <c r="C10" s="6">
        <v>118550.5</v>
      </c>
      <c r="D10" s="6"/>
      <c r="E10" s="6">
        <v>1</v>
      </c>
      <c r="F10" s="9">
        <v>4.833333333333333</v>
      </c>
      <c r="H10" s="2" t="s">
        <v>15</v>
      </c>
      <c r="I10">
        <v>62704.7</v>
      </c>
      <c r="J10">
        <v>135164.4</v>
      </c>
      <c r="L10">
        <v>1</v>
      </c>
      <c r="M10" s="53">
        <f t="shared" si="0"/>
        <v>3.3333333333333335</v>
      </c>
      <c r="N10">
        <v>10</v>
      </c>
      <c r="O10" s="4"/>
      <c r="P10" s="6" t="s">
        <v>8</v>
      </c>
      <c r="Q10" s="6">
        <v>57550.5</v>
      </c>
      <c r="R10" s="6">
        <v>118550.5</v>
      </c>
      <c r="S10" s="6"/>
      <c r="T10" s="6">
        <v>5</v>
      </c>
      <c r="U10" s="9">
        <v>3.3333333333333335</v>
      </c>
      <c r="W10" s="3" t="s">
        <v>16</v>
      </c>
      <c r="X10" s="3">
        <v>62203.4</v>
      </c>
      <c r="Y10" s="3">
        <v>134960</v>
      </c>
      <c r="Z10" s="3"/>
      <c r="AA10" s="3">
        <v>5</v>
      </c>
      <c r="AB10" s="37">
        <f t="shared" si="1"/>
        <v>2</v>
      </c>
      <c r="AC10">
        <v>6</v>
      </c>
      <c r="AE10" s="2">
        <v>40372</v>
      </c>
      <c r="AF10" s="2">
        <v>127440.6</v>
      </c>
    </row>
    <row r="11" spans="1:32" x14ac:dyDescent="0.15">
      <c r="A11" s="6" t="s">
        <v>8</v>
      </c>
      <c r="B11" s="6">
        <v>57550.5</v>
      </c>
      <c r="C11" s="6">
        <v>118550.5</v>
      </c>
      <c r="D11" s="6"/>
      <c r="E11" s="6">
        <v>2</v>
      </c>
      <c r="F11" s="9">
        <v>4.833333333333333</v>
      </c>
      <c r="H11" s="2" t="s">
        <v>15</v>
      </c>
      <c r="I11">
        <v>62894</v>
      </c>
      <c r="J11">
        <v>135151.9</v>
      </c>
      <c r="L11">
        <v>1</v>
      </c>
      <c r="M11" s="53">
        <f t="shared" si="0"/>
        <v>3.3333333333333335</v>
      </c>
      <c r="N11">
        <v>10</v>
      </c>
      <c r="O11" s="4"/>
      <c r="P11" s="6" t="s">
        <v>8</v>
      </c>
      <c r="Q11" s="6">
        <v>57550.5</v>
      </c>
      <c r="R11" s="6">
        <v>118550.5</v>
      </c>
      <c r="S11" s="6"/>
      <c r="T11" s="6">
        <v>6</v>
      </c>
      <c r="U11" s="9">
        <v>3.3333333333333335</v>
      </c>
      <c r="W11" s="3" t="s">
        <v>16</v>
      </c>
      <c r="X11" s="3">
        <v>62304.5</v>
      </c>
      <c r="Y11" s="3">
        <v>134910.1</v>
      </c>
      <c r="Z11" s="3"/>
      <c r="AA11" s="3">
        <v>5</v>
      </c>
      <c r="AB11" s="37">
        <f t="shared" si="1"/>
        <v>2</v>
      </c>
      <c r="AC11">
        <v>6</v>
      </c>
    </row>
    <row r="12" spans="1:32" x14ac:dyDescent="0.15">
      <c r="A12" s="6" t="s">
        <v>8</v>
      </c>
      <c r="B12" s="6">
        <v>57550.5</v>
      </c>
      <c r="C12" s="6">
        <v>118550.5</v>
      </c>
      <c r="D12" s="6"/>
      <c r="E12" s="6">
        <v>3</v>
      </c>
      <c r="F12" s="9">
        <v>4.833333333333333</v>
      </c>
      <c r="H12" s="2" t="s">
        <v>15</v>
      </c>
      <c r="I12">
        <v>63058.1</v>
      </c>
      <c r="J12">
        <v>135064</v>
      </c>
      <c r="L12">
        <v>1</v>
      </c>
      <c r="M12" s="53">
        <f t="shared" si="0"/>
        <v>3.3333333333333335</v>
      </c>
      <c r="N12">
        <v>10</v>
      </c>
      <c r="O12" s="4"/>
      <c r="P12" s="6" t="s">
        <v>8</v>
      </c>
      <c r="Q12" s="6">
        <v>57550.5</v>
      </c>
      <c r="R12" s="6">
        <v>118550.5</v>
      </c>
      <c r="S12" s="6"/>
      <c r="T12" s="6">
        <v>7</v>
      </c>
      <c r="U12" s="9">
        <v>3.3333333333333335</v>
      </c>
      <c r="W12" s="3" t="s">
        <v>16</v>
      </c>
      <c r="X12" s="3">
        <v>62506.2</v>
      </c>
      <c r="Y12" s="3">
        <v>134860.9</v>
      </c>
      <c r="Z12" s="3"/>
      <c r="AA12" s="3">
        <v>5</v>
      </c>
      <c r="AB12" s="37">
        <f t="shared" si="1"/>
        <v>2</v>
      </c>
      <c r="AC12">
        <v>6</v>
      </c>
      <c r="AF12">
        <f>(AF7-AF8)/(AE7-AE8)</f>
        <v>1.4169080281502435</v>
      </c>
    </row>
    <row r="13" spans="1:32" x14ac:dyDescent="0.15">
      <c r="A13" s="6" t="s">
        <v>9</v>
      </c>
      <c r="B13" s="6">
        <v>67901.600000000006</v>
      </c>
      <c r="C13" s="6">
        <v>142706.4</v>
      </c>
      <c r="D13" s="6"/>
      <c r="E13" s="6">
        <v>1</v>
      </c>
      <c r="F13" s="9">
        <v>5.666666666666667</v>
      </c>
      <c r="H13" s="2" t="s">
        <v>15</v>
      </c>
      <c r="I13">
        <v>63184.7</v>
      </c>
      <c r="J13">
        <v>134925.5</v>
      </c>
      <c r="L13">
        <v>1</v>
      </c>
      <c r="M13" s="53">
        <f t="shared" si="0"/>
        <v>3.3333333333333335</v>
      </c>
      <c r="N13">
        <v>10</v>
      </c>
      <c r="O13" s="4"/>
      <c r="P13" s="6" t="s">
        <v>9</v>
      </c>
      <c r="Q13" s="6">
        <v>67901.600000000006</v>
      </c>
      <c r="R13" s="6">
        <v>142706.4</v>
      </c>
      <c r="S13" s="6"/>
      <c r="T13" s="6">
        <v>5</v>
      </c>
      <c r="U13" s="9">
        <v>3.3333333333333335</v>
      </c>
      <c r="W13" s="3" t="s">
        <v>16</v>
      </c>
      <c r="X13" s="3">
        <v>62670.6</v>
      </c>
      <c r="Y13" s="3">
        <v>134748.70000000001</v>
      </c>
      <c r="Z13" s="3"/>
      <c r="AA13" s="3">
        <v>5</v>
      </c>
      <c r="AB13" s="37">
        <f t="shared" si="1"/>
        <v>2</v>
      </c>
      <c r="AC13">
        <v>6</v>
      </c>
      <c r="AE13">
        <v>43300</v>
      </c>
      <c r="AF13" s="1">
        <f>$AF$12*(AE13-$AE$10)+$AF$10</f>
        <v>131589.30670642393</v>
      </c>
    </row>
    <row r="14" spans="1:32" x14ac:dyDescent="0.15">
      <c r="A14" s="6" t="s">
        <v>9</v>
      </c>
      <c r="B14" s="6">
        <v>67901.600000000006</v>
      </c>
      <c r="C14" s="6">
        <v>142706.4</v>
      </c>
      <c r="D14" s="6"/>
      <c r="E14" s="6">
        <v>2</v>
      </c>
      <c r="F14" s="9">
        <v>5.666666666666667</v>
      </c>
      <c r="H14" s="2" t="s">
        <v>15</v>
      </c>
      <c r="I14">
        <v>63210</v>
      </c>
      <c r="J14">
        <v>134786.70000000001</v>
      </c>
      <c r="L14">
        <v>1</v>
      </c>
      <c r="M14" s="53">
        <f t="shared" si="0"/>
        <v>3.3333333333333335</v>
      </c>
      <c r="N14">
        <v>10</v>
      </c>
      <c r="O14" s="4"/>
      <c r="P14" s="6" t="s">
        <v>9</v>
      </c>
      <c r="Q14" s="6">
        <v>67901.600000000006</v>
      </c>
      <c r="R14" s="6">
        <v>142706.4</v>
      </c>
      <c r="S14" s="6"/>
      <c r="T14" s="6">
        <v>6</v>
      </c>
      <c r="U14" s="9">
        <v>3.3333333333333335</v>
      </c>
      <c r="W14" s="3" t="s">
        <v>16</v>
      </c>
      <c r="X14" s="3">
        <v>62847.4</v>
      </c>
      <c r="Y14" s="3">
        <v>134610.9</v>
      </c>
      <c r="Z14" s="3"/>
      <c r="AA14" s="3">
        <v>5</v>
      </c>
      <c r="AB14" s="37">
        <f t="shared" si="1"/>
        <v>2</v>
      </c>
      <c r="AC14">
        <v>6</v>
      </c>
      <c r="AE14">
        <v>46600</v>
      </c>
      <c r="AF14" s="1">
        <f>$AF$12*(AE14-$AE$10)+$AF$10</f>
        <v>136265.10319931971</v>
      </c>
    </row>
    <row r="15" spans="1:32" x14ac:dyDescent="0.15">
      <c r="A15" s="6" t="s">
        <v>9</v>
      </c>
      <c r="B15" s="6">
        <v>67901.600000000006</v>
      </c>
      <c r="C15" s="6">
        <v>142706.4</v>
      </c>
      <c r="D15" s="6"/>
      <c r="E15" s="6">
        <v>3</v>
      </c>
      <c r="F15" s="9">
        <v>5.666666666666667</v>
      </c>
      <c r="H15" s="2" t="s">
        <v>15</v>
      </c>
      <c r="I15">
        <v>63210.3</v>
      </c>
      <c r="J15">
        <v>134635.20000000001</v>
      </c>
      <c r="L15">
        <v>1</v>
      </c>
      <c r="M15" s="53">
        <f t="shared" si="0"/>
        <v>3.3333333333333335</v>
      </c>
      <c r="N15">
        <v>10</v>
      </c>
      <c r="O15" s="4"/>
      <c r="P15" s="6" t="s">
        <v>9</v>
      </c>
      <c r="Q15" s="6">
        <v>67901.600000000006</v>
      </c>
      <c r="R15" s="6">
        <v>142706.4</v>
      </c>
      <c r="S15" s="6"/>
      <c r="T15" s="6">
        <v>7</v>
      </c>
      <c r="U15" s="9">
        <v>3.3333333333333335</v>
      </c>
      <c r="W15" s="3" t="s">
        <v>16</v>
      </c>
      <c r="X15" s="3">
        <v>62924.5</v>
      </c>
      <c r="Y15" s="3">
        <v>134409.5</v>
      </c>
      <c r="Z15" s="3"/>
      <c r="AA15" s="3">
        <v>5</v>
      </c>
      <c r="AB15" s="37">
        <f t="shared" si="1"/>
        <v>2</v>
      </c>
      <c r="AC15">
        <v>6</v>
      </c>
    </row>
    <row r="16" spans="1:32" x14ac:dyDescent="0.15">
      <c r="A16" s="6" t="s">
        <v>10</v>
      </c>
      <c r="B16" s="6">
        <v>50105.3</v>
      </c>
      <c r="C16" s="6">
        <v>129933.1</v>
      </c>
      <c r="D16" s="6"/>
      <c r="E16" s="6">
        <v>1</v>
      </c>
      <c r="F16" s="9">
        <v>6.5</v>
      </c>
      <c r="H16" s="2" t="s">
        <v>15</v>
      </c>
      <c r="I16">
        <v>63185.4</v>
      </c>
      <c r="J16">
        <v>134471.1</v>
      </c>
      <c r="L16">
        <v>1</v>
      </c>
      <c r="M16" s="53">
        <f t="shared" si="0"/>
        <v>3.3333333333333335</v>
      </c>
      <c r="N16">
        <v>10</v>
      </c>
      <c r="O16" s="4"/>
      <c r="P16" s="6" t="s">
        <v>10</v>
      </c>
      <c r="Q16" s="6">
        <v>50105.3</v>
      </c>
      <c r="R16" s="6">
        <v>129933.1</v>
      </c>
      <c r="S16" s="6"/>
      <c r="T16" s="6">
        <v>5</v>
      </c>
      <c r="U16" s="9">
        <v>3.3333333333333335</v>
      </c>
      <c r="W16" s="3" t="s">
        <v>16</v>
      </c>
      <c r="X16" s="3">
        <v>62938.7</v>
      </c>
      <c r="Y16" s="3">
        <v>134182.39999999999</v>
      </c>
      <c r="Z16" s="3"/>
      <c r="AA16" s="3">
        <v>5</v>
      </c>
      <c r="AB16" s="37">
        <f t="shared" si="1"/>
        <v>2</v>
      </c>
      <c r="AC16">
        <v>6</v>
      </c>
    </row>
    <row r="17" spans="1:32" x14ac:dyDescent="0.15">
      <c r="A17" s="6" t="s">
        <v>10</v>
      </c>
      <c r="B17" s="6">
        <v>50105.3</v>
      </c>
      <c r="C17" s="6">
        <v>129933.1</v>
      </c>
      <c r="D17" s="6"/>
      <c r="E17" s="6">
        <v>2</v>
      </c>
      <c r="F17" s="9">
        <v>6.5</v>
      </c>
      <c r="H17" s="2" t="s">
        <v>15</v>
      </c>
      <c r="I17">
        <v>63072.5</v>
      </c>
      <c r="J17">
        <v>134143</v>
      </c>
      <c r="L17">
        <v>1</v>
      </c>
      <c r="M17" s="53">
        <f t="shared" si="0"/>
        <v>3.3333333333333335</v>
      </c>
      <c r="N17">
        <v>10</v>
      </c>
      <c r="O17" s="4"/>
      <c r="P17" s="6" t="s">
        <v>10</v>
      </c>
      <c r="Q17" s="6">
        <v>50105.3</v>
      </c>
      <c r="R17" s="6">
        <v>129933.1</v>
      </c>
      <c r="S17" s="6"/>
      <c r="T17" s="6">
        <v>6</v>
      </c>
      <c r="U17" s="9">
        <v>3.3333333333333335</v>
      </c>
      <c r="W17" s="3" t="s">
        <v>16</v>
      </c>
      <c r="X17" s="3">
        <v>62839.6</v>
      </c>
      <c r="Y17" s="3">
        <v>133941.9</v>
      </c>
      <c r="Z17" s="3"/>
      <c r="AA17" s="3">
        <v>5</v>
      </c>
      <c r="AB17" s="37">
        <f t="shared" si="1"/>
        <v>2</v>
      </c>
      <c r="AC17">
        <v>6</v>
      </c>
      <c r="AE17" t="s">
        <v>115</v>
      </c>
      <c r="AF17" t="s">
        <v>116</v>
      </c>
    </row>
    <row r="18" spans="1:32" x14ac:dyDescent="0.15">
      <c r="A18" s="6" t="s">
        <v>10</v>
      </c>
      <c r="B18" s="6">
        <v>50105.3</v>
      </c>
      <c r="C18" s="6">
        <v>129933.1</v>
      </c>
      <c r="D18" s="6"/>
      <c r="E18" s="6">
        <v>3</v>
      </c>
      <c r="F18" s="9">
        <v>6.5</v>
      </c>
      <c r="H18" s="2" t="s">
        <v>15</v>
      </c>
      <c r="I18">
        <v>62972.1</v>
      </c>
      <c r="J18">
        <v>133915.70000000001</v>
      </c>
      <c r="L18">
        <v>1</v>
      </c>
      <c r="M18" s="53">
        <f t="shared" si="0"/>
        <v>3.3333333333333335</v>
      </c>
      <c r="N18">
        <v>10</v>
      </c>
      <c r="O18" s="4"/>
      <c r="P18" s="6" t="s">
        <v>10</v>
      </c>
      <c r="Q18" s="6">
        <v>50105.3</v>
      </c>
      <c r="R18" s="6">
        <v>129933.1</v>
      </c>
      <c r="S18" s="6"/>
      <c r="T18" s="6">
        <v>7</v>
      </c>
      <c r="U18" s="9">
        <v>3.3333333333333335</v>
      </c>
      <c r="W18" s="3" t="s">
        <v>16</v>
      </c>
      <c r="X18" s="3">
        <v>62690</v>
      </c>
      <c r="Y18" s="3">
        <v>133764.1</v>
      </c>
      <c r="Z18" s="3"/>
      <c r="AA18" s="3">
        <v>5</v>
      </c>
      <c r="AB18" s="37">
        <f t="shared" si="1"/>
        <v>2</v>
      </c>
      <c r="AC18">
        <v>6</v>
      </c>
      <c r="AE18" s="30">
        <v>49315.22</v>
      </c>
      <c r="AF18" s="30">
        <v>115478.46</v>
      </c>
    </row>
    <row r="19" spans="1:32" x14ac:dyDescent="0.15">
      <c r="A19" s="6" t="s">
        <v>11</v>
      </c>
      <c r="B19" s="6">
        <v>61411.7</v>
      </c>
      <c r="C19" s="6">
        <v>124364.8</v>
      </c>
      <c r="D19" s="6"/>
      <c r="E19" s="6">
        <v>1</v>
      </c>
      <c r="F19" s="9">
        <v>5.333333333333333</v>
      </c>
      <c r="H19" s="2" t="s">
        <v>15</v>
      </c>
      <c r="I19">
        <v>62745.7</v>
      </c>
      <c r="J19">
        <v>133537.1</v>
      </c>
      <c r="L19">
        <v>1</v>
      </c>
      <c r="M19" s="53">
        <f t="shared" si="0"/>
        <v>3.3333333333333335</v>
      </c>
      <c r="N19">
        <v>10</v>
      </c>
      <c r="O19" s="4"/>
      <c r="P19" s="6" t="s">
        <v>11</v>
      </c>
      <c r="Q19" s="6">
        <v>61411.7</v>
      </c>
      <c r="R19" s="6">
        <v>124364.8</v>
      </c>
      <c r="S19" s="6"/>
      <c r="T19" s="6">
        <v>5</v>
      </c>
      <c r="U19" s="9">
        <v>4</v>
      </c>
      <c r="W19" s="3" t="s">
        <v>16</v>
      </c>
      <c r="X19" s="3">
        <v>62464.9</v>
      </c>
      <c r="Y19" s="3">
        <v>133547.9</v>
      </c>
      <c r="Z19" s="3"/>
      <c r="AA19" s="3">
        <v>5</v>
      </c>
      <c r="AB19" s="37">
        <f t="shared" si="1"/>
        <v>2</v>
      </c>
      <c r="AC19">
        <v>6</v>
      </c>
      <c r="AE19" s="30">
        <v>48871.81</v>
      </c>
      <c r="AF19" s="30">
        <v>115989.2</v>
      </c>
    </row>
    <row r="20" spans="1:32" x14ac:dyDescent="0.15">
      <c r="A20" s="6" t="s">
        <v>11</v>
      </c>
      <c r="B20" s="6">
        <v>61411.7</v>
      </c>
      <c r="C20" s="6">
        <v>124364.8</v>
      </c>
      <c r="D20" s="6"/>
      <c r="E20" s="6">
        <v>2</v>
      </c>
      <c r="F20" s="9">
        <v>5.333333333333333</v>
      </c>
      <c r="H20" s="2" t="s">
        <v>15</v>
      </c>
      <c r="I20">
        <v>62569.599999999999</v>
      </c>
      <c r="J20">
        <v>133208.70000000001</v>
      </c>
      <c r="L20">
        <v>1</v>
      </c>
      <c r="M20" s="53">
        <f t="shared" si="0"/>
        <v>3.3333333333333335</v>
      </c>
      <c r="N20">
        <v>10</v>
      </c>
      <c r="O20" s="4"/>
      <c r="P20" s="6" t="s">
        <v>11</v>
      </c>
      <c r="Q20" s="6">
        <v>61411.7</v>
      </c>
      <c r="R20" s="6">
        <v>124364.8</v>
      </c>
      <c r="S20" s="6"/>
      <c r="T20" s="6">
        <v>6</v>
      </c>
      <c r="U20" s="9">
        <v>4</v>
      </c>
      <c r="W20" s="3" t="s">
        <v>16</v>
      </c>
      <c r="X20" s="3">
        <v>62252.3</v>
      </c>
      <c r="Y20" s="3">
        <v>133369.79999999999</v>
      </c>
      <c r="Z20" s="3"/>
      <c r="AA20" s="3">
        <v>5</v>
      </c>
      <c r="AB20" s="37">
        <f t="shared" si="1"/>
        <v>2</v>
      </c>
      <c r="AC20">
        <v>6</v>
      </c>
      <c r="AE20" s="30">
        <v>49006.18</v>
      </c>
      <c r="AF20" s="30">
        <v>115895.11</v>
      </c>
    </row>
    <row r="21" spans="1:32" x14ac:dyDescent="0.15">
      <c r="A21" s="6" t="s">
        <v>11</v>
      </c>
      <c r="B21" s="6">
        <v>61411.7</v>
      </c>
      <c r="C21" s="6">
        <v>124364.8</v>
      </c>
      <c r="D21" s="6"/>
      <c r="E21" s="6">
        <v>3</v>
      </c>
      <c r="F21" s="9">
        <v>5.333333333333333</v>
      </c>
      <c r="H21" s="2" t="s">
        <v>15</v>
      </c>
      <c r="I21">
        <v>62330.7</v>
      </c>
      <c r="J21">
        <v>132804.5</v>
      </c>
      <c r="L21">
        <v>1</v>
      </c>
      <c r="M21" s="53">
        <f t="shared" si="0"/>
        <v>3.3333333333333335</v>
      </c>
      <c r="N21">
        <v>10</v>
      </c>
      <c r="O21" s="4"/>
      <c r="P21" s="6" t="s">
        <v>11</v>
      </c>
      <c r="Q21" s="6">
        <v>61411.7</v>
      </c>
      <c r="R21" s="6">
        <v>124364.8</v>
      </c>
      <c r="S21" s="6"/>
      <c r="T21" s="6">
        <v>7</v>
      </c>
      <c r="U21" s="9">
        <v>4</v>
      </c>
      <c r="W21" s="3" t="s">
        <v>16</v>
      </c>
      <c r="X21" s="3">
        <v>61951.4</v>
      </c>
      <c r="Y21" s="3">
        <v>133190.9</v>
      </c>
      <c r="Z21" s="3"/>
      <c r="AA21" s="3">
        <v>5</v>
      </c>
      <c r="AB21" s="37">
        <f t="shared" si="1"/>
        <v>2</v>
      </c>
      <c r="AC21">
        <v>6</v>
      </c>
      <c r="AE21" s="30">
        <v>49140.56</v>
      </c>
      <c r="AF21" s="30">
        <v>115801.02</v>
      </c>
    </row>
    <row r="22" spans="1:32" x14ac:dyDescent="0.15">
      <c r="A22" s="6" t="s">
        <v>12</v>
      </c>
      <c r="B22" s="6">
        <v>49852.4</v>
      </c>
      <c r="C22" s="6">
        <v>117875.3</v>
      </c>
      <c r="D22" s="6"/>
      <c r="E22" s="6">
        <v>1</v>
      </c>
      <c r="F22" s="9">
        <v>5.166666666666667</v>
      </c>
      <c r="H22" s="2" t="s">
        <v>15</v>
      </c>
      <c r="I22">
        <v>62016.1</v>
      </c>
      <c r="J22">
        <v>132349.70000000001</v>
      </c>
      <c r="L22">
        <v>1</v>
      </c>
      <c r="M22" s="53">
        <f t="shared" si="0"/>
        <v>3.3333333333333335</v>
      </c>
      <c r="N22">
        <v>10</v>
      </c>
      <c r="O22" s="4"/>
      <c r="P22" s="6" t="s">
        <v>12</v>
      </c>
      <c r="Q22" s="6">
        <v>49852.4</v>
      </c>
      <c r="R22" s="6">
        <v>117875.3</v>
      </c>
      <c r="S22" s="6"/>
      <c r="T22" s="6">
        <v>5</v>
      </c>
      <c r="U22" s="9">
        <v>2.5</v>
      </c>
      <c r="W22" s="3" t="s">
        <v>16</v>
      </c>
      <c r="X22" s="3">
        <v>61563</v>
      </c>
      <c r="Y22" s="3">
        <v>132961.29999999999</v>
      </c>
      <c r="Z22" s="3"/>
      <c r="AA22" s="3">
        <v>5</v>
      </c>
      <c r="AB22" s="37">
        <f t="shared" si="1"/>
        <v>2</v>
      </c>
      <c r="AC22">
        <v>6</v>
      </c>
      <c r="AE22" s="30">
        <v>49274.93</v>
      </c>
      <c r="AF22" s="30">
        <v>115706.93</v>
      </c>
    </row>
    <row r="23" spans="1:32" x14ac:dyDescent="0.15">
      <c r="A23" s="6" t="s">
        <v>12</v>
      </c>
      <c r="B23" s="6">
        <v>49852.4</v>
      </c>
      <c r="C23" s="6">
        <v>117875.3</v>
      </c>
      <c r="D23" s="6"/>
      <c r="E23" s="6">
        <v>2</v>
      </c>
      <c r="F23" s="9">
        <v>5.166666666666667</v>
      </c>
      <c r="H23" s="2" t="s">
        <v>15</v>
      </c>
      <c r="I23">
        <v>61802.5</v>
      </c>
      <c r="J23">
        <v>132008.9</v>
      </c>
      <c r="L23">
        <v>1</v>
      </c>
      <c r="M23" s="53">
        <f t="shared" si="0"/>
        <v>3.3333333333333335</v>
      </c>
      <c r="N23">
        <v>10</v>
      </c>
      <c r="O23" s="4"/>
      <c r="P23" s="6" t="s">
        <v>12</v>
      </c>
      <c r="Q23" s="6">
        <v>49852.4</v>
      </c>
      <c r="R23" s="6">
        <v>117875.3</v>
      </c>
      <c r="S23" s="6"/>
      <c r="T23" s="6">
        <v>6</v>
      </c>
      <c r="U23" s="9">
        <v>2.5</v>
      </c>
      <c r="W23" s="3" t="s">
        <v>16</v>
      </c>
      <c r="X23" s="3">
        <v>61149.599999999999</v>
      </c>
      <c r="Y23" s="3">
        <v>132731</v>
      </c>
      <c r="Z23" s="3"/>
      <c r="AA23" s="3">
        <v>5</v>
      </c>
      <c r="AB23" s="37">
        <f t="shared" si="1"/>
        <v>2</v>
      </c>
      <c r="AC23">
        <v>6</v>
      </c>
      <c r="AE23" s="30">
        <v>48697.15</v>
      </c>
      <c r="AF23" s="30">
        <v>116311.75</v>
      </c>
    </row>
    <row r="24" spans="1:32" x14ac:dyDescent="0.15">
      <c r="A24" s="6" t="s">
        <v>12</v>
      </c>
      <c r="B24" s="6">
        <v>49852.4</v>
      </c>
      <c r="C24" s="6">
        <v>117875.3</v>
      </c>
      <c r="D24" s="6"/>
      <c r="E24" s="6">
        <v>3</v>
      </c>
      <c r="F24" s="9">
        <v>5.166666666666667</v>
      </c>
      <c r="H24" s="2" t="s">
        <v>15</v>
      </c>
      <c r="I24">
        <v>61563.3</v>
      </c>
      <c r="J24">
        <v>131731</v>
      </c>
      <c r="L24">
        <v>1</v>
      </c>
      <c r="M24" s="53">
        <f t="shared" si="0"/>
        <v>3.3333333333333335</v>
      </c>
      <c r="N24">
        <v>10</v>
      </c>
      <c r="O24" s="4"/>
      <c r="P24" s="6" t="s">
        <v>12</v>
      </c>
      <c r="Q24" s="6">
        <v>49852.4</v>
      </c>
      <c r="R24" s="6">
        <v>117875.3</v>
      </c>
      <c r="S24" s="6"/>
      <c r="T24" s="6">
        <v>7</v>
      </c>
      <c r="U24" s="9">
        <v>2.5</v>
      </c>
      <c r="W24" s="3" t="s">
        <v>16</v>
      </c>
      <c r="X24" s="3">
        <v>60786.1</v>
      </c>
      <c r="Y24" s="3">
        <v>132526.6</v>
      </c>
      <c r="Z24" s="3"/>
      <c r="AA24" s="3">
        <v>5</v>
      </c>
      <c r="AB24" s="37">
        <f t="shared" si="1"/>
        <v>2</v>
      </c>
      <c r="AC24">
        <v>6</v>
      </c>
      <c r="AE24" s="30">
        <v>48831.519999999997</v>
      </c>
      <c r="AF24" s="30">
        <v>116217.67</v>
      </c>
    </row>
    <row r="25" spans="1:32" x14ac:dyDescent="0.15">
      <c r="H25" s="2" t="s">
        <v>15</v>
      </c>
      <c r="I25">
        <v>61399.6</v>
      </c>
      <c r="J25">
        <v>131516.1</v>
      </c>
      <c r="L25">
        <v>1</v>
      </c>
      <c r="M25" s="53">
        <f t="shared" si="0"/>
        <v>3.3333333333333335</v>
      </c>
      <c r="N25">
        <v>10</v>
      </c>
      <c r="O25" s="4"/>
      <c r="P25" s="4"/>
      <c r="Q25" s="4"/>
      <c r="R25" s="4"/>
      <c r="S25" s="4"/>
      <c r="T25" s="4"/>
      <c r="U25" s="4"/>
      <c r="W25" s="3" t="s">
        <v>16</v>
      </c>
      <c r="X25" s="3">
        <v>60359.6</v>
      </c>
      <c r="Y25" s="3">
        <v>132309.1</v>
      </c>
      <c r="Z25" s="3"/>
      <c r="AA25" s="3">
        <v>5</v>
      </c>
      <c r="AB25" s="37">
        <f t="shared" si="1"/>
        <v>2</v>
      </c>
      <c r="AC25">
        <v>6</v>
      </c>
      <c r="AE25" s="30">
        <v>48522.49</v>
      </c>
      <c r="AF25" s="30">
        <v>116634.31</v>
      </c>
    </row>
    <row r="26" spans="1:32" x14ac:dyDescent="0.15">
      <c r="H26" s="2" t="s">
        <v>15</v>
      </c>
      <c r="I26">
        <v>61261.2</v>
      </c>
      <c r="J26">
        <v>131389.79999999999</v>
      </c>
      <c r="L26">
        <v>1</v>
      </c>
      <c r="M26" s="53">
        <f t="shared" si="0"/>
        <v>3.3333333333333335</v>
      </c>
      <c r="N26">
        <v>10</v>
      </c>
      <c r="O26" s="4"/>
      <c r="P26" s="4"/>
      <c r="Q26" s="4"/>
      <c r="R26" s="4"/>
      <c r="S26" s="4"/>
      <c r="T26" s="4"/>
      <c r="U26" s="4"/>
      <c r="W26" s="3" t="s">
        <v>16</v>
      </c>
      <c r="X26" s="3">
        <v>59933.4</v>
      </c>
      <c r="Y26" s="3">
        <v>132116.79999999999</v>
      </c>
      <c r="Z26" s="3"/>
      <c r="AA26" s="3">
        <v>5</v>
      </c>
      <c r="AB26" s="37">
        <f t="shared" si="1"/>
        <v>2</v>
      </c>
      <c r="AC26">
        <v>6</v>
      </c>
      <c r="AE26" s="30">
        <v>48347.83</v>
      </c>
      <c r="AF26" s="30">
        <v>116956.87</v>
      </c>
    </row>
    <row r="27" spans="1:32" x14ac:dyDescent="0.15">
      <c r="H27" s="2" t="s">
        <v>15</v>
      </c>
      <c r="I27">
        <v>61109.9</v>
      </c>
      <c r="J27">
        <v>131263.5</v>
      </c>
      <c r="L27">
        <v>1</v>
      </c>
      <c r="M27" s="53">
        <f t="shared" si="0"/>
        <v>3.3333333333333335</v>
      </c>
      <c r="N27">
        <v>10</v>
      </c>
      <c r="O27" s="4"/>
      <c r="P27" s="4"/>
      <c r="Q27" s="4"/>
      <c r="R27" s="4"/>
      <c r="S27" s="4"/>
      <c r="T27" s="4"/>
      <c r="U27" s="4"/>
      <c r="W27" s="3" t="s">
        <v>16</v>
      </c>
      <c r="X27" s="3">
        <v>59619.8</v>
      </c>
      <c r="Y27" s="3">
        <v>131950.5</v>
      </c>
      <c r="Z27" s="3"/>
      <c r="AA27" s="3">
        <v>5</v>
      </c>
      <c r="AB27" s="37">
        <f t="shared" si="1"/>
        <v>2</v>
      </c>
      <c r="AC27">
        <v>6</v>
      </c>
      <c r="AE27" s="30">
        <v>48173.17</v>
      </c>
      <c r="AF27" s="30">
        <v>117279.43</v>
      </c>
    </row>
    <row r="28" spans="1:32" x14ac:dyDescent="0.15">
      <c r="H28" s="2" t="s">
        <v>15</v>
      </c>
      <c r="I28">
        <v>60971.5</v>
      </c>
      <c r="J28">
        <v>131162.1</v>
      </c>
      <c r="L28">
        <v>1</v>
      </c>
      <c r="M28" s="53">
        <f t="shared" si="0"/>
        <v>3.3333333333333335</v>
      </c>
      <c r="N28">
        <v>10</v>
      </c>
      <c r="O28" s="4"/>
      <c r="P28" s="4"/>
      <c r="Q28" s="4"/>
      <c r="R28" s="4"/>
      <c r="S28" s="4"/>
      <c r="T28" s="4"/>
      <c r="U28" s="4"/>
      <c r="W28" s="3" t="s">
        <v>16</v>
      </c>
      <c r="X28" s="3">
        <v>59106.3</v>
      </c>
      <c r="Y28" s="3">
        <v>131606</v>
      </c>
      <c r="Z28" s="3"/>
      <c r="AA28" s="3">
        <v>5</v>
      </c>
      <c r="AB28" s="37">
        <f t="shared" si="1"/>
        <v>2</v>
      </c>
      <c r="AC28">
        <v>6</v>
      </c>
      <c r="AE28" s="30">
        <v>48132.88</v>
      </c>
      <c r="AF28" s="30">
        <v>117507.89</v>
      </c>
    </row>
    <row r="29" spans="1:32" x14ac:dyDescent="0.15">
      <c r="H29" s="2" t="s">
        <v>15</v>
      </c>
      <c r="I29">
        <v>60744.4</v>
      </c>
      <c r="J29">
        <v>131086</v>
      </c>
      <c r="L29">
        <v>1</v>
      </c>
      <c r="M29" s="53">
        <f t="shared" si="0"/>
        <v>3.3333333333333335</v>
      </c>
      <c r="N29">
        <v>10</v>
      </c>
      <c r="O29" s="4"/>
      <c r="P29" s="4"/>
      <c r="Q29" s="4"/>
      <c r="R29" s="4"/>
      <c r="S29" s="4"/>
      <c r="T29" s="4"/>
      <c r="U29" s="4"/>
      <c r="W29" s="3" t="s">
        <v>16</v>
      </c>
      <c r="X29" s="3">
        <v>58668.3</v>
      </c>
      <c r="Y29" s="3">
        <v>131287.4</v>
      </c>
      <c r="Z29" s="3"/>
      <c r="AA29" s="3">
        <v>5</v>
      </c>
      <c r="AB29" s="37">
        <f t="shared" si="1"/>
        <v>2</v>
      </c>
      <c r="AC29">
        <v>6</v>
      </c>
      <c r="AE29" s="30">
        <v>47958.22</v>
      </c>
      <c r="AF29" s="30">
        <v>117830.45</v>
      </c>
    </row>
    <row r="30" spans="1:32" x14ac:dyDescent="0.15">
      <c r="H30" s="2" t="s">
        <v>15</v>
      </c>
      <c r="I30">
        <v>60605.599999999999</v>
      </c>
      <c r="J30">
        <v>131110.9</v>
      </c>
      <c r="L30">
        <v>1</v>
      </c>
      <c r="M30" s="53">
        <f t="shared" si="0"/>
        <v>3.3333333333333335</v>
      </c>
      <c r="N30">
        <v>10</v>
      </c>
      <c r="O30" s="4"/>
      <c r="P30" s="4"/>
      <c r="Q30" s="4"/>
      <c r="R30" s="4"/>
      <c r="S30" s="4"/>
      <c r="T30" s="4"/>
      <c r="U30" s="4"/>
      <c r="W30" s="3" t="s">
        <v>16</v>
      </c>
      <c r="X30" s="3">
        <v>58280.800000000003</v>
      </c>
      <c r="Y30" s="3">
        <v>130918.6</v>
      </c>
      <c r="Z30" s="3"/>
      <c r="AA30" s="3">
        <v>5</v>
      </c>
      <c r="AB30" s="37">
        <f t="shared" si="1"/>
        <v>2</v>
      </c>
      <c r="AC30">
        <v>6</v>
      </c>
      <c r="AE30" s="30">
        <v>47917.94</v>
      </c>
      <c r="AF30" s="30">
        <v>118058.92</v>
      </c>
    </row>
    <row r="31" spans="1:32" x14ac:dyDescent="0.15">
      <c r="H31" s="2" t="s">
        <v>15</v>
      </c>
      <c r="I31">
        <v>60492.1</v>
      </c>
      <c r="J31">
        <v>131173.9</v>
      </c>
      <c r="L31">
        <v>1</v>
      </c>
      <c r="M31" s="53">
        <f t="shared" si="0"/>
        <v>3.3333333333333335</v>
      </c>
      <c r="N31">
        <v>10</v>
      </c>
      <c r="O31" s="4"/>
      <c r="P31" s="4"/>
      <c r="Q31" s="4"/>
      <c r="R31" s="4"/>
      <c r="S31" s="4"/>
      <c r="T31" s="4"/>
      <c r="U31" s="4"/>
      <c r="W31" s="3" t="s">
        <v>16</v>
      </c>
      <c r="X31" s="3">
        <v>57930.1</v>
      </c>
      <c r="Y31" s="3">
        <v>130664</v>
      </c>
      <c r="Z31" s="3"/>
      <c r="AA31" s="3">
        <v>5</v>
      </c>
      <c r="AB31" s="37">
        <f t="shared" si="1"/>
        <v>2</v>
      </c>
      <c r="AC31">
        <v>6</v>
      </c>
      <c r="AE31" s="30">
        <v>47702.99</v>
      </c>
      <c r="AF31" s="30">
        <v>118609.94</v>
      </c>
    </row>
    <row r="32" spans="1:32" x14ac:dyDescent="0.15">
      <c r="H32" s="2" t="s">
        <v>15</v>
      </c>
      <c r="I32">
        <v>60340.6</v>
      </c>
      <c r="J32">
        <v>131287.1</v>
      </c>
      <c r="L32">
        <v>1</v>
      </c>
      <c r="M32" s="53">
        <f t="shared" si="0"/>
        <v>3.3333333333333335</v>
      </c>
      <c r="N32">
        <v>10</v>
      </c>
      <c r="O32" s="4"/>
      <c r="P32" s="4"/>
      <c r="Q32" s="4"/>
      <c r="R32" s="4"/>
      <c r="S32" s="4"/>
      <c r="T32" s="4"/>
      <c r="U32" s="4"/>
      <c r="W32" s="3" t="s">
        <v>16</v>
      </c>
      <c r="X32" s="3">
        <v>57554.5</v>
      </c>
      <c r="Y32" s="3">
        <v>130434.1</v>
      </c>
      <c r="Z32" s="3"/>
      <c r="AA32" s="3">
        <v>5</v>
      </c>
      <c r="AB32" s="37">
        <f t="shared" si="1"/>
        <v>2</v>
      </c>
      <c r="AC32">
        <v>6</v>
      </c>
      <c r="AE32" s="30">
        <v>47662.71</v>
      </c>
      <c r="AF32" s="30">
        <v>118838.39999999999</v>
      </c>
    </row>
    <row r="33" spans="8:32" x14ac:dyDescent="0.15">
      <c r="H33" s="2" t="s">
        <v>15</v>
      </c>
      <c r="I33">
        <v>60176.2</v>
      </c>
      <c r="J33">
        <v>131463.6</v>
      </c>
      <c r="L33">
        <v>1</v>
      </c>
      <c r="M33" s="53">
        <f t="shared" si="0"/>
        <v>3.3333333333333335</v>
      </c>
      <c r="N33">
        <v>10</v>
      </c>
      <c r="O33" s="4"/>
      <c r="P33" s="4"/>
      <c r="Q33" s="4"/>
      <c r="R33" s="4"/>
      <c r="S33" s="4"/>
      <c r="T33" s="4"/>
      <c r="U33" s="4"/>
      <c r="W33" s="3" t="s">
        <v>16</v>
      </c>
      <c r="X33" s="3">
        <v>57291.3</v>
      </c>
      <c r="Y33" s="3">
        <v>130280.8</v>
      </c>
      <c r="Z33" s="3"/>
      <c r="AA33" s="3">
        <v>5</v>
      </c>
      <c r="AB33" s="37">
        <f t="shared" si="1"/>
        <v>2</v>
      </c>
      <c r="AC33">
        <v>6</v>
      </c>
      <c r="AE33" s="30">
        <v>47622.42</v>
      </c>
      <c r="AF33" s="30">
        <v>119066.87</v>
      </c>
    </row>
    <row r="34" spans="8:32" x14ac:dyDescent="0.15">
      <c r="H34" s="2" t="s">
        <v>15</v>
      </c>
      <c r="I34">
        <v>60137.8</v>
      </c>
      <c r="J34">
        <v>131715.6</v>
      </c>
      <c r="L34">
        <v>1</v>
      </c>
      <c r="M34" s="53">
        <f t="shared" si="0"/>
        <v>3.3333333333333335</v>
      </c>
      <c r="N34">
        <v>10</v>
      </c>
      <c r="O34" s="4"/>
      <c r="P34" s="4"/>
      <c r="Q34" s="4"/>
      <c r="R34" s="4"/>
      <c r="S34" s="4"/>
      <c r="T34" s="4"/>
      <c r="U34" s="4"/>
      <c r="W34" s="3" t="s">
        <v>16</v>
      </c>
      <c r="X34" s="3">
        <v>57040</v>
      </c>
      <c r="Y34" s="3">
        <v>130203.4</v>
      </c>
      <c r="Z34" s="3"/>
      <c r="AA34" s="3">
        <v>5</v>
      </c>
      <c r="AB34" s="37">
        <f t="shared" si="1"/>
        <v>2</v>
      </c>
      <c r="AC34">
        <v>6</v>
      </c>
      <c r="AE34" s="30">
        <v>47582.14</v>
      </c>
      <c r="AF34" s="30">
        <v>119295.33</v>
      </c>
    </row>
    <row r="35" spans="8:32" x14ac:dyDescent="0.15">
      <c r="H35" s="2" t="s">
        <v>15</v>
      </c>
      <c r="I35">
        <v>60125</v>
      </c>
      <c r="J35">
        <v>131904.9</v>
      </c>
      <c r="L35">
        <v>1</v>
      </c>
      <c r="M35" s="53">
        <f t="shared" si="0"/>
        <v>3.3333333333333335</v>
      </c>
      <c r="N35">
        <v>10</v>
      </c>
      <c r="O35" s="4"/>
      <c r="P35" s="4"/>
      <c r="Q35" s="4"/>
      <c r="R35" s="4"/>
      <c r="S35" s="4"/>
      <c r="T35" s="4"/>
      <c r="U35" s="4"/>
      <c r="W35" s="3" t="s">
        <v>16</v>
      </c>
      <c r="X35" s="3">
        <v>56763.5</v>
      </c>
      <c r="Y35" s="3">
        <v>130188.7</v>
      </c>
      <c r="Z35" s="3"/>
      <c r="AA35" s="3">
        <v>5</v>
      </c>
      <c r="AB35" s="37">
        <f t="shared" si="1"/>
        <v>2</v>
      </c>
      <c r="AC35">
        <v>6</v>
      </c>
      <c r="AE35" s="30">
        <v>47541.85</v>
      </c>
      <c r="AF35" s="30">
        <v>119523.8</v>
      </c>
    </row>
    <row r="36" spans="8:32" x14ac:dyDescent="0.15">
      <c r="H36" s="2" t="s">
        <v>15</v>
      </c>
      <c r="I36">
        <v>60137.5</v>
      </c>
      <c r="J36">
        <v>131980.6</v>
      </c>
      <c r="L36">
        <v>1</v>
      </c>
      <c r="M36" s="53">
        <f t="shared" si="0"/>
        <v>3.3333333333333335</v>
      </c>
      <c r="N36">
        <v>10</v>
      </c>
      <c r="O36" s="4"/>
      <c r="P36" s="4"/>
      <c r="Q36" s="4"/>
      <c r="R36" s="4"/>
      <c r="S36" s="4"/>
      <c r="T36" s="4"/>
      <c r="U36" s="4"/>
      <c r="W36" s="3" t="s">
        <v>16</v>
      </c>
      <c r="X36" s="3">
        <v>56574.1</v>
      </c>
      <c r="Y36" s="3">
        <v>130275.9</v>
      </c>
      <c r="Z36" s="3"/>
      <c r="AA36" s="3">
        <v>5</v>
      </c>
      <c r="AB36" s="37">
        <f t="shared" si="1"/>
        <v>2</v>
      </c>
      <c r="AC36">
        <v>6</v>
      </c>
      <c r="AE36" s="30">
        <v>47326.91</v>
      </c>
      <c r="AF36" s="30">
        <v>120074.83</v>
      </c>
    </row>
    <row r="37" spans="8:32" x14ac:dyDescent="0.15">
      <c r="H37" s="2" t="s">
        <v>15</v>
      </c>
      <c r="I37">
        <v>60174.9</v>
      </c>
      <c r="J37">
        <v>132207.70000000001</v>
      </c>
      <c r="L37">
        <v>1</v>
      </c>
      <c r="M37" s="53">
        <f t="shared" si="0"/>
        <v>3.3333333333333335</v>
      </c>
      <c r="N37">
        <v>10</v>
      </c>
      <c r="O37" s="4"/>
      <c r="P37" s="4"/>
      <c r="Q37" s="4"/>
      <c r="R37" s="4"/>
      <c r="S37" s="4"/>
      <c r="T37" s="4"/>
      <c r="U37" s="4"/>
      <c r="W37" s="3" t="s">
        <v>16</v>
      </c>
      <c r="X37" s="3">
        <v>56434.400000000001</v>
      </c>
      <c r="Y37" s="3">
        <v>130464.2</v>
      </c>
      <c r="Z37" s="3"/>
      <c r="AA37" s="3">
        <v>5</v>
      </c>
      <c r="AB37" s="37">
        <f t="shared" si="1"/>
        <v>2</v>
      </c>
      <c r="AC37">
        <v>6</v>
      </c>
      <c r="AE37" s="30">
        <v>47286.62</v>
      </c>
      <c r="AF37" s="30">
        <v>120303.29</v>
      </c>
    </row>
    <row r="38" spans="8:32" x14ac:dyDescent="0.15">
      <c r="H38" s="2" t="s">
        <v>15</v>
      </c>
      <c r="I38">
        <v>60250</v>
      </c>
      <c r="J38">
        <v>132435</v>
      </c>
      <c r="L38">
        <v>1</v>
      </c>
      <c r="M38" s="53">
        <f t="shared" si="0"/>
        <v>3.3333333333333335</v>
      </c>
      <c r="N38">
        <v>10</v>
      </c>
      <c r="O38" s="4"/>
      <c r="P38" s="4"/>
      <c r="Q38" s="4"/>
      <c r="R38" s="4"/>
      <c r="S38" s="4"/>
      <c r="T38" s="4"/>
      <c r="U38" s="4"/>
      <c r="W38" s="3" t="s">
        <v>16</v>
      </c>
      <c r="X38" s="3">
        <v>56307.7</v>
      </c>
      <c r="Y38" s="3">
        <v>130602</v>
      </c>
      <c r="Z38" s="3"/>
      <c r="AA38" s="3">
        <v>5</v>
      </c>
      <c r="AB38" s="37">
        <f t="shared" si="1"/>
        <v>2</v>
      </c>
      <c r="AC38">
        <v>6</v>
      </c>
      <c r="AE38" s="30">
        <v>47246.34</v>
      </c>
      <c r="AF38" s="30">
        <v>120531.76</v>
      </c>
    </row>
    <row r="39" spans="8:32" x14ac:dyDescent="0.15">
      <c r="H39" s="2" t="s">
        <v>15</v>
      </c>
      <c r="I39">
        <v>60413.4</v>
      </c>
      <c r="J39">
        <v>132725.4</v>
      </c>
      <c r="L39">
        <v>1</v>
      </c>
      <c r="M39" s="53">
        <f t="shared" si="0"/>
        <v>3.3333333333333335</v>
      </c>
      <c r="N39">
        <v>10</v>
      </c>
      <c r="O39" s="4"/>
      <c r="P39" s="4"/>
      <c r="Q39" s="4"/>
      <c r="R39" s="4"/>
      <c r="S39" s="4"/>
      <c r="T39" s="4"/>
      <c r="U39" s="4"/>
      <c r="W39" s="3" t="s">
        <v>16</v>
      </c>
      <c r="X39" s="3">
        <v>56280.800000000003</v>
      </c>
      <c r="Y39" s="3">
        <v>130841.9</v>
      </c>
      <c r="Z39" s="3"/>
      <c r="AA39" s="3">
        <v>5</v>
      </c>
      <c r="AB39" s="37">
        <f t="shared" si="1"/>
        <v>2</v>
      </c>
      <c r="AC39">
        <v>6</v>
      </c>
      <c r="AE39" s="30">
        <v>47206.05</v>
      </c>
      <c r="AF39" s="30">
        <v>120760.22</v>
      </c>
    </row>
    <row r="40" spans="8:32" x14ac:dyDescent="0.15">
      <c r="H40" s="2" t="s">
        <v>15</v>
      </c>
      <c r="I40">
        <v>60564.3</v>
      </c>
      <c r="J40">
        <v>133015.79999999999</v>
      </c>
      <c r="L40">
        <v>1</v>
      </c>
      <c r="M40" s="53">
        <f t="shared" si="0"/>
        <v>3.3333333333333335</v>
      </c>
      <c r="N40">
        <v>10</v>
      </c>
      <c r="O40" s="4"/>
      <c r="P40" s="4"/>
      <c r="Q40" s="4"/>
      <c r="R40" s="4"/>
      <c r="S40" s="4"/>
      <c r="T40" s="4"/>
      <c r="U40" s="4"/>
      <c r="W40" s="3" t="s">
        <v>16</v>
      </c>
      <c r="X40" s="3">
        <v>56354.7</v>
      </c>
      <c r="Y40" s="3">
        <v>131082</v>
      </c>
      <c r="Z40" s="3"/>
      <c r="AA40" s="3">
        <v>5</v>
      </c>
      <c r="AB40" s="37">
        <f t="shared" si="1"/>
        <v>2</v>
      </c>
      <c r="AC40">
        <v>6</v>
      </c>
      <c r="AE40" s="30">
        <v>47165.77</v>
      </c>
      <c r="AF40" s="30">
        <v>120988.69</v>
      </c>
    </row>
    <row r="41" spans="8:32" x14ac:dyDescent="0.15">
      <c r="H41" s="2" t="s">
        <v>15</v>
      </c>
      <c r="I41">
        <v>60740.5</v>
      </c>
      <c r="J41">
        <v>133306.1</v>
      </c>
      <c r="L41">
        <v>1</v>
      </c>
      <c r="M41" s="53">
        <f t="shared" si="0"/>
        <v>3.3333333333333335</v>
      </c>
      <c r="N41">
        <v>10</v>
      </c>
      <c r="O41" s="4"/>
      <c r="P41" s="4"/>
      <c r="Q41" s="4"/>
      <c r="R41" s="4"/>
      <c r="S41" s="4"/>
      <c r="T41" s="4"/>
      <c r="U41" s="4"/>
      <c r="W41" s="3" t="s">
        <v>16</v>
      </c>
      <c r="X41" s="3">
        <v>56453.1</v>
      </c>
      <c r="Y41" s="3">
        <v>131385.79999999999</v>
      </c>
      <c r="Z41" s="3"/>
      <c r="AA41" s="3">
        <v>5</v>
      </c>
      <c r="AB41" s="37">
        <f t="shared" si="1"/>
        <v>2</v>
      </c>
      <c r="AC41">
        <v>6</v>
      </c>
      <c r="AE41" s="30">
        <v>47125.48</v>
      </c>
      <c r="AF41" s="30">
        <v>121217.15</v>
      </c>
    </row>
    <row r="42" spans="8:32" x14ac:dyDescent="0.15">
      <c r="H42" s="2" t="s">
        <v>15</v>
      </c>
      <c r="I42">
        <v>60966.9</v>
      </c>
      <c r="J42">
        <v>133559.1</v>
      </c>
      <c r="L42">
        <v>1</v>
      </c>
      <c r="M42" s="53">
        <f t="shared" si="0"/>
        <v>3.3333333333333335</v>
      </c>
      <c r="N42">
        <v>10</v>
      </c>
      <c r="O42" s="4"/>
      <c r="P42" s="4"/>
      <c r="Q42" s="4"/>
      <c r="R42" s="4"/>
      <c r="S42" s="4"/>
      <c r="T42" s="4"/>
      <c r="U42" s="4"/>
      <c r="W42" s="3" t="s">
        <v>16</v>
      </c>
      <c r="X42" s="3">
        <v>56627</v>
      </c>
      <c r="Y42" s="3">
        <v>131715.20000000001</v>
      </c>
      <c r="Z42" s="3"/>
      <c r="AA42" s="3">
        <v>5</v>
      </c>
      <c r="AB42" s="37">
        <f t="shared" si="1"/>
        <v>2</v>
      </c>
      <c r="AC42">
        <v>6</v>
      </c>
      <c r="AE42" s="30">
        <v>47085.2</v>
      </c>
      <c r="AF42" s="30">
        <v>121445.62</v>
      </c>
    </row>
    <row r="43" spans="8:32" x14ac:dyDescent="0.15">
      <c r="H43" s="2" t="s">
        <v>15</v>
      </c>
      <c r="I43">
        <v>61117.8</v>
      </c>
      <c r="J43">
        <v>133811.70000000001</v>
      </c>
      <c r="L43">
        <v>1</v>
      </c>
      <c r="M43" s="53">
        <f t="shared" si="0"/>
        <v>3.3333333333333335</v>
      </c>
      <c r="N43">
        <v>10</v>
      </c>
      <c r="O43" s="4"/>
      <c r="P43" s="4"/>
      <c r="Q43" s="4"/>
      <c r="R43" s="4"/>
      <c r="S43" s="4"/>
      <c r="T43" s="4"/>
      <c r="U43" s="4"/>
      <c r="W43" s="3" t="s">
        <v>16</v>
      </c>
      <c r="X43" s="3">
        <v>56851.4</v>
      </c>
      <c r="Y43" s="3">
        <v>132032.20000000001</v>
      </c>
      <c r="Z43" s="3"/>
      <c r="AA43" s="3">
        <v>5</v>
      </c>
      <c r="AB43" s="37">
        <f t="shared" si="1"/>
        <v>2</v>
      </c>
      <c r="AC43">
        <v>6</v>
      </c>
      <c r="AE43" s="30">
        <v>47044.92</v>
      </c>
      <c r="AF43" s="30">
        <v>121674.08</v>
      </c>
    </row>
    <row r="44" spans="8:32" x14ac:dyDescent="0.15">
      <c r="H44" s="2" t="s">
        <v>15</v>
      </c>
      <c r="I44">
        <v>61545.599999999999</v>
      </c>
      <c r="J44">
        <v>134405.20000000001</v>
      </c>
      <c r="L44">
        <v>1</v>
      </c>
      <c r="M44" s="53">
        <f t="shared" si="0"/>
        <v>3.3333333333333335</v>
      </c>
      <c r="N44">
        <v>10</v>
      </c>
      <c r="O44" s="4"/>
      <c r="P44" s="4"/>
      <c r="Q44" s="4"/>
      <c r="R44" s="4"/>
      <c r="S44" s="4"/>
      <c r="T44" s="4"/>
      <c r="U44" s="4"/>
      <c r="W44" s="3" t="s">
        <v>16</v>
      </c>
      <c r="X44" s="3">
        <v>57076.1</v>
      </c>
      <c r="Y44" s="3">
        <v>132298.9</v>
      </c>
      <c r="Z44" s="3"/>
      <c r="AA44" s="3">
        <v>5</v>
      </c>
      <c r="AB44" s="37">
        <f t="shared" si="1"/>
        <v>2</v>
      </c>
      <c r="AC44">
        <v>6</v>
      </c>
      <c r="AE44" s="30">
        <v>47004.63</v>
      </c>
      <c r="AF44" s="30">
        <v>121902.55</v>
      </c>
    </row>
    <row r="45" spans="8:32" x14ac:dyDescent="0.15">
      <c r="H45" s="2" t="s">
        <v>15</v>
      </c>
      <c r="I45">
        <v>60447.8</v>
      </c>
      <c r="J45">
        <v>134693.20000000001</v>
      </c>
      <c r="L45">
        <v>1</v>
      </c>
      <c r="M45" s="53">
        <f t="shared" si="0"/>
        <v>4</v>
      </c>
      <c r="N45">
        <v>12</v>
      </c>
      <c r="O45" s="4"/>
      <c r="P45" s="4"/>
      <c r="Q45" s="4"/>
      <c r="R45" s="4"/>
      <c r="S45" s="4"/>
      <c r="T45" s="4"/>
      <c r="U45" s="4"/>
      <c r="W45" s="3" t="s">
        <v>16</v>
      </c>
      <c r="X45" s="3">
        <v>57375</v>
      </c>
      <c r="Y45" s="3">
        <v>132704.70000000001</v>
      </c>
      <c r="Z45" s="3"/>
      <c r="AA45" s="3">
        <v>5</v>
      </c>
      <c r="AB45" s="37">
        <f t="shared" si="1"/>
        <v>2</v>
      </c>
      <c r="AC45">
        <v>6</v>
      </c>
      <c r="AE45" s="30">
        <v>46964.35</v>
      </c>
      <c r="AF45" s="30">
        <v>122131.02</v>
      </c>
    </row>
    <row r="46" spans="8:32" x14ac:dyDescent="0.15">
      <c r="H46" s="2" t="s">
        <v>15</v>
      </c>
      <c r="I46">
        <v>60724.7</v>
      </c>
      <c r="J46">
        <v>135046.9</v>
      </c>
      <c r="L46">
        <v>1</v>
      </c>
      <c r="M46" s="53">
        <f t="shared" si="0"/>
        <v>4</v>
      </c>
      <c r="N46">
        <v>12</v>
      </c>
      <c r="O46" s="4"/>
      <c r="P46" s="4"/>
      <c r="Q46" s="4"/>
      <c r="R46" s="4"/>
      <c r="S46" s="4"/>
      <c r="T46" s="4"/>
      <c r="U46" s="4"/>
      <c r="W46" s="3" t="s">
        <v>16</v>
      </c>
      <c r="X46" s="3">
        <v>57725.4</v>
      </c>
      <c r="Y46" s="3">
        <v>132984.9</v>
      </c>
      <c r="Z46" s="3"/>
      <c r="AA46" s="3">
        <v>5</v>
      </c>
      <c r="AB46" s="37">
        <f t="shared" si="1"/>
        <v>2</v>
      </c>
      <c r="AC46">
        <v>6</v>
      </c>
      <c r="AE46" s="30">
        <v>46924.06</v>
      </c>
      <c r="AF46" s="30">
        <v>122359.48</v>
      </c>
    </row>
    <row r="47" spans="8:32" x14ac:dyDescent="0.15">
      <c r="H47" s="2" t="s">
        <v>15</v>
      </c>
      <c r="I47">
        <v>61114.8</v>
      </c>
      <c r="J47">
        <v>135476.70000000001</v>
      </c>
      <c r="L47">
        <v>1</v>
      </c>
      <c r="M47" s="53">
        <f t="shared" si="0"/>
        <v>4</v>
      </c>
      <c r="N47">
        <v>12</v>
      </c>
      <c r="O47" s="4"/>
      <c r="P47" s="4"/>
      <c r="Q47" s="4"/>
      <c r="R47" s="4"/>
      <c r="S47" s="4"/>
      <c r="T47" s="4"/>
      <c r="U47" s="4"/>
      <c r="W47" s="3" t="s">
        <v>16</v>
      </c>
      <c r="X47" s="3">
        <v>58100.4</v>
      </c>
      <c r="Y47" s="3">
        <v>133340.9</v>
      </c>
      <c r="Z47" s="3"/>
      <c r="AA47" s="3">
        <v>5</v>
      </c>
      <c r="AB47" s="37">
        <f t="shared" si="1"/>
        <v>2</v>
      </c>
      <c r="AC47">
        <v>6</v>
      </c>
      <c r="AE47" s="30">
        <v>46883.78</v>
      </c>
      <c r="AF47" s="30">
        <v>122587.95</v>
      </c>
    </row>
    <row r="48" spans="8:32" x14ac:dyDescent="0.15">
      <c r="H48" s="2" t="s">
        <v>15</v>
      </c>
      <c r="I48">
        <v>61391.7</v>
      </c>
      <c r="J48">
        <v>135843.20000000001</v>
      </c>
      <c r="L48">
        <v>1</v>
      </c>
      <c r="M48" s="53">
        <f t="shared" si="0"/>
        <v>4</v>
      </c>
      <c r="N48">
        <v>12</v>
      </c>
      <c r="O48" s="4"/>
      <c r="P48" s="4"/>
      <c r="Q48" s="4"/>
      <c r="R48" s="4"/>
      <c r="S48" s="4"/>
      <c r="T48" s="4"/>
      <c r="U48" s="4"/>
      <c r="W48" s="3" t="s">
        <v>16</v>
      </c>
      <c r="X48" s="3">
        <v>58476.4</v>
      </c>
      <c r="Y48" s="3">
        <v>133583.29999999999</v>
      </c>
      <c r="Z48" s="3"/>
      <c r="AA48" s="3">
        <v>5</v>
      </c>
      <c r="AB48" s="37">
        <f t="shared" si="1"/>
        <v>2</v>
      </c>
      <c r="AC48">
        <v>6</v>
      </c>
      <c r="AE48" s="30">
        <v>46843.49</v>
      </c>
      <c r="AF48" s="30">
        <v>122816.42</v>
      </c>
    </row>
    <row r="49" spans="8:32" x14ac:dyDescent="0.15">
      <c r="H49" s="2" t="s">
        <v>15</v>
      </c>
      <c r="I49">
        <v>61706.400000000001</v>
      </c>
      <c r="J49">
        <v>136121.1</v>
      </c>
      <c r="L49">
        <v>1</v>
      </c>
      <c r="M49" s="53">
        <f t="shared" si="0"/>
        <v>4</v>
      </c>
      <c r="N49">
        <v>12</v>
      </c>
      <c r="O49" s="4"/>
      <c r="P49" s="4"/>
      <c r="Q49" s="4"/>
      <c r="R49" s="4"/>
      <c r="S49" s="4"/>
      <c r="T49" s="4"/>
      <c r="U49" s="4"/>
      <c r="W49" s="3" t="s">
        <v>16</v>
      </c>
      <c r="X49" s="3">
        <v>58739.199999999997</v>
      </c>
      <c r="Y49" s="3">
        <v>133774.6</v>
      </c>
      <c r="Z49" s="3"/>
      <c r="AA49" s="3">
        <v>5</v>
      </c>
      <c r="AB49" s="37">
        <f t="shared" si="1"/>
        <v>2</v>
      </c>
      <c r="AC49">
        <v>6</v>
      </c>
      <c r="AE49" s="30">
        <v>46803.21</v>
      </c>
      <c r="AF49" s="30">
        <v>123044.88</v>
      </c>
    </row>
    <row r="50" spans="8:32" x14ac:dyDescent="0.15">
      <c r="H50" s="2" t="s">
        <v>15</v>
      </c>
      <c r="I50">
        <v>62008.9</v>
      </c>
      <c r="J50">
        <v>136411.70000000001</v>
      </c>
      <c r="L50">
        <v>1</v>
      </c>
      <c r="M50" s="53">
        <f t="shared" si="0"/>
        <v>4</v>
      </c>
      <c r="N50">
        <v>12</v>
      </c>
      <c r="O50" s="4"/>
      <c r="P50" s="4"/>
      <c r="Q50" s="4"/>
      <c r="R50" s="4"/>
      <c r="S50" s="4"/>
      <c r="T50" s="4"/>
      <c r="U50" s="4"/>
      <c r="W50" s="3" t="s">
        <v>16</v>
      </c>
      <c r="X50" s="3">
        <v>59127.3</v>
      </c>
      <c r="Y50" s="3">
        <v>134029.5</v>
      </c>
      <c r="Z50" s="3"/>
      <c r="AA50" s="3">
        <v>5</v>
      </c>
      <c r="AB50" s="37">
        <f t="shared" si="1"/>
        <v>2</v>
      </c>
      <c r="AC50">
        <v>6</v>
      </c>
      <c r="AE50" s="30">
        <v>46776.44</v>
      </c>
      <c r="AF50" s="30">
        <v>123864.66</v>
      </c>
    </row>
    <row r="51" spans="8:32" x14ac:dyDescent="0.15">
      <c r="H51" s="2" t="s">
        <v>15</v>
      </c>
      <c r="I51">
        <v>62348.800000000003</v>
      </c>
      <c r="J51">
        <v>136664.70000000001</v>
      </c>
      <c r="L51">
        <v>1</v>
      </c>
      <c r="M51" s="53">
        <f t="shared" si="0"/>
        <v>4</v>
      </c>
      <c r="N51">
        <v>12</v>
      </c>
      <c r="O51" s="4"/>
      <c r="P51" s="4"/>
      <c r="Q51" s="4"/>
      <c r="R51" s="4"/>
      <c r="S51" s="4"/>
      <c r="T51" s="4"/>
      <c r="U51" s="4"/>
      <c r="W51" s="3" t="s">
        <v>16</v>
      </c>
      <c r="X51" s="3">
        <v>59465.9</v>
      </c>
      <c r="Y51" s="3">
        <v>134183.4</v>
      </c>
      <c r="Z51" s="3"/>
      <c r="AA51" s="3">
        <v>5</v>
      </c>
      <c r="AB51" s="37">
        <f t="shared" si="1"/>
        <v>2</v>
      </c>
      <c r="AC51">
        <v>6</v>
      </c>
      <c r="AE51" s="30">
        <v>46736.160000000003</v>
      </c>
      <c r="AF51" s="30">
        <v>124093.12</v>
      </c>
    </row>
    <row r="52" spans="8:32" x14ac:dyDescent="0.15">
      <c r="H52" s="2" t="s">
        <v>15</v>
      </c>
      <c r="I52">
        <v>62764.4</v>
      </c>
      <c r="J52">
        <v>136942.9</v>
      </c>
      <c r="L52">
        <v>1</v>
      </c>
      <c r="M52" s="53">
        <f t="shared" si="0"/>
        <v>4</v>
      </c>
      <c r="N52">
        <v>12</v>
      </c>
      <c r="O52" s="4"/>
      <c r="P52" s="4"/>
      <c r="Q52" s="4"/>
      <c r="R52" s="4"/>
      <c r="S52" s="4"/>
      <c r="T52" s="4"/>
      <c r="U52" s="4"/>
      <c r="W52" s="3" t="s">
        <v>16</v>
      </c>
      <c r="X52" s="3">
        <v>59879.6</v>
      </c>
      <c r="Y52" s="3">
        <v>134413.70000000001</v>
      </c>
      <c r="Z52" s="3"/>
      <c r="AA52" s="3">
        <v>5</v>
      </c>
      <c r="AB52" s="37">
        <f t="shared" si="1"/>
        <v>2</v>
      </c>
      <c r="AC52">
        <v>6</v>
      </c>
      <c r="AE52" s="30">
        <v>46695.87</v>
      </c>
      <c r="AF52" s="30">
        <v>124321.59</v>
      </c>
    </row>
    <row r="53" spans="8:32" x14ac:dyDescent="0.15">
      <c r="H53" s="2" t="s">
        <v>15</v>
      </c>
      <c r="I53">
        <v>63155.5</v>
      </c>
      <c r="J53">
        <v>137095.1</v>
      </c>
      <c r="L53">
        <v>1</v>
      </c>
      <c r="M53" s="53">
        <f t="shared" si="0"/>
        <v>4</v>
      </c>
      <c r="N53">
        <v>12</v>
      </c>
      <c r="O53" s="4"/>
      <c r="P53" s="4"/>
      <c r="Q53" s="4"/>
      <c r="R53" s="4"/>
      <c r="S53" s="4"/>
      <c r="T53" s="4"/>
      <c r="U53" s="4"/>
      <c r="W53" s="3" t="s">
        <v>16</v>
      </c>
      <c r="X53" s="3">
        <v>60268.4</v>
      </c>
      <c r="Y53" s="3">
        <v>134580.4</v>
      </c>
      <c r="Z53" s="3"/>
      <c r="AA53" s="3">
        <v>5</v>
      </c>
      <c r="AB53" s="37">
        <f t="shared" si="1"/>
        <v>2</v>
      </c>
      <c r="AC53">
        <v>6</v>
      </c>
      <c r="AE53" s="30">
        <v>46749.68</v>
      </c>
      <c r="AF53" s="30">
        <v>124684.43</v>
      </c>
    </row>
    <row r="54" spans="8:32" x14ac:dyDescent="0.15">
      <c r="H54" s="2" t="s">
        <v>15</v>
      </c>
      <c r="I54">
        <v>63521</v>
      </c>
      <c r="J54">
        <v>137196.9</v>
      </c>
      <c r="L54">
        <v>1</v>
      </c>
      <c r="M54" s="53">
        <f t="shared" si="0"/>
        <v>4</v>
      </c>
      <c r="N54">
        <v>12</v>
      </c>
      <c r="O54" s="4"/>
      <c r="P54" s="4"/>
      <c r="Q54" s="4"/>
      <c r="R54" s="4"/>
      <c r="S54" s="4"/>
      <c r="T54" s="4"/>
      <c r="U54" s="4"/>
      <c r="W54" s="3" t="s">
        <v>16</v>
      </c>
      <c r="X54" s="3">
        <v>60506.9</v>
      </c>
      <c r="Y54" s="3">
        <v>134657.79999999999</v>
      </c>
      <c r="Z54" s="3"/>
      <c r="AA54" s="3">
        <v>5</v>
      </c>
      <c r="AB54" s="37">
        <f t="shared" si="1"/>
        <v>2</v>
      </c>
      <c r="AC54">
        <v>6</v>
      </c>
      <c r="AE54" s="30">
        <v>46803.49</v>
      </c>
      <c r="AF54" s="30">
        <v>125047.27</v>
      </c>
    </row>
    <row r="55" spans="8:32" x14ac:dyDescent="0.15">
      <c r="H55" s="2" t="s">
        <v>15</v>
      </c>
      <c r="I55">
        <v>63785.8</v>
      </c>
      <c r="J55">
        <v>137197.20000000001</v>
      </c>
      <c r="L55">
        <v>1</v>
      </c>
      <c r="M55" s="53">
        <f t="shared" si="0"/>
        <v>4</v>
      </c>
      <c r="N55">
        <v>12</v>
      </c>
      <c r="O55" s="4"/>
      <c r="P55" s="4"/>
      <c r="Q55" s="4"/>
      <c r="R55" s="4"/>
      <c r="S55" s="4"/>
      <c r="T55" s="4"/>
      <c r="U55" s="4"/>
      <c r="W55" s="3" t="s">
        <v>16</v>
      </c>
      <c r="X55" s="3">
        <v>60770.7</v>
      </c>
      <c r="Y55" s="3">
        <v>134760.5</v>
      </c>
      <c r="Z55" s="3"/>
      <c r="AA55" s="3">
        <v>5</v>
      </c>
      <c r="AB55" s="37">
        <f t="shared" si="1"/>
        <v>2</v>
      </c>
      <c r="AC55">
        <v>6</v>
      </c>
      <c r="AE55" s="30">
        <v>46857.29</v>
      </c>
      <c r="AF55" s="30">
        <v>125410.11</v>
      </c>
    </row>
    <row r="56" spans="8:32" x14ac:dyDescent="0.15">
      <c r="H56" s="2" t="s">
        <v>15</v>
      </c>
      <c r="I56">
        <v>64025.599999999999</v>
      </c>
      <c r="J56">
        <v>137122.1</v>
      </c>
      <c r="L56">
        <v>1</v>
      </c>
      <c r="M56" s="53">
        <f t="shared" si="0"/>
        <v>4</v>
      </c>
      <c r="N56">
        <v>12</v>
      </c>
      <c r="O56" s="4"/>
      <c r="P56" s="4"/>
      <c r="Q56" s="4"/>
      <c r="R56" s="4"/>
      <c r="S56" s="4"/>
      <c r="T56" s="4"/>
      <c r="U56" s="4"/>
      <c r="W56" s="3" t="s">
        <v>16</v>
      </c>
      <c r="X56" s="3">
        <v>60770</v>
      </c>
      <c r="Y56" s="3">
        <v>136679.1</v>
      </c>
      <c r="Z56" s="3"/>
      <c r="AA56" s="3">
        <v>5</v>
      </c>
      <c r="AB56" s="37">
        <f t="shared" si="1"/>
        <v>2.6666666666666665</v>
      </c>
      <c r="AC56">
        <v>8</v>
      </c>
      <c r="AE56" s="30">
        <v>46911.1</v>
      </c>
      <c r="AF56" s="30">
        <v>125772.95</v>
      </c>
    </row>
    <row r="57" spans="8:32" x14ac:dyDescent="0.15">
      <c r="H57" s="2" t="s">
        <v>15</v>
      </c>
      <c r="I57">
        <v>64253</v>
      </c>
      <c r="J57">
        <v>137008.9</v>
      </c>
      <c r="L57">
        <v>1</v>
      </c>
      <c r="M57" s="53">
        <f t="shared" si="0"/>
        <v>4</v>
      </c>
      <c r="N57">
        <v>12</v>
      </c>
      <c r="O57" s="4"/>
      <c r="P57" s="4"/>
      <c r="Q57" s="4"/>
      <c r="R57" s="4"/>
      <c r="S57" s="4"/>
      <c r="T57" s="4"/>
      <c r="U57" s="4"/>
      <c r="W57" s="3" t="s">
        <v>16</v>
      </c>
      <c r="X57" s="3">
        <v>61246.7</v>
      </c>
      <c r="Y57" s="3">
        <v>136846.5</v>
      </c>
      <c r="Z57" s="3"/>
      <c r="AA57" s="3">
        <v>5</v>
      </c>
      <c r="AB57" s="37">
        <f t="shared" si="1"/>
        <v>2.6666666666666665</v>
      </c>
      <c r="AC57">
        <v>8</v>
      </c>
      <c r="AE57" s="30">
        <v>47018.71</v>
      </c>
      <c r="AF57" s="30">
        <v>126498.63</v>
      </c>
    </row>
    <row r="58" spans="8:32" x14ac:dyDescent="0.15">
      <c r="H58" s="2" t="s">
        <v>15</v>
      </c>
      <c r="I58">
        <v>64455.4</v>
      </c>
      <c r="J58">
        <v>136731.6</v>
      </c>
      <c r="L58">
        <v>1</v>
      </c>
      <c r="M58" s="53">
        <f t="shared" si="0"/>
        <v>4</v>
      </c>
      <c r="N58">
        <v>12</v>
      </c>
      <c r="O58" s="4"/>
      <c r="P58" s="4"/>
      <c r="Q58" s="4"/>
      <c r="R58" s="4"/>
      <c r="S58" s="4"/>
      <c r="T58" s="4"/>
      <c r="U58" s="4"/>
      <c r="W58" s="3" t="s">
        <v>16</v>
      </c>
      <c r="X58" s="3">
        <v>61711.3</v>
      </c>
      <c r="Y58" s="3">
        <v>136988.5</v>
      </c>
      <c r="Z58" s="3"/>
      <c r="AA58" s="3">
        <v>5</v>
      </c>
      <c r="AB58" s="37">
        <f t="shared" si="1"/>
        <v>2.6666666666666665</v>
      </c>
      <c r="AC58">
        <v>8</v>
      </c>
      <c r="AE58" s="30">
        <v>47072.52</v>
      </c>
      <c r="AF58" s="30">
        <v>126861.47</v>
      </c>
    </row>
    <row r="59" spans="8:32" x14ac:dyDescent="0.15">
      <c r="H59" s="2" t="s">
        <v>15</v>
      </c>
      <c r="I59">
        <v>64569.2</v>
      </c>
      <c r="J59">
        <v>136441.60000000001</v>
      </c>
      <c r="L59">
        <v>1</v>
      </c>
      <c r="M59" s="53">
        <f t="shared" si="0"/>
        <v>4</v>
      </c>
      <c r="N59">
        <v>12</v>
      </c>
      <c r="O59" s="4"/>
      <c r="P59" s="4"/>
      <c r="Q59" s="4"/>
      <c r="R59" s="4"/>
      <c r="S59" s="4"/>
      <c r="T59" s="4"/>
      <c r="U59" s="4"/>
      <c r="W59" s="3" t="s">
        <v>16</v>
      </c>
      <c r="X59" s="3">
        <v>62138.5</v>
      </c>
      <c r="Y59" s="3">
        <v>137092.5</v>
      </c>
      <c r="Z59" s="3"/>
      <c r="AA59" s="3">
        <v>5</v>
      </c>
      <c r="AB59" s="37">
        <f t="shared" si="1"/>
        <v>2.6666666666666665</v>
      </c>
      <c r="AC59">
        <v>8</v>
      </c>
      <c r="AE59" s="30">
        <v>47126.32</v>
      </c>
      <c r="AF59" s="30">
        <v>127224.32000000001</v>
      </c>
    </row>
    <row r="60" spans="8:32" x14ac:dyDescent="0.15">
      <c r="H60" s="2" t="s">
        <v>15</v>
      </c>
      <c r="I60">
        <v>64632.9</v>
      </c>
      <c r="J60">
        <v>136113.79999999999</v>
      </c>
      <c r="L60">
        <v>1</v>
      </c>
      <c r="M60" s="53">
        <f t="shared" si="0"/>
        <v>4</v>
      </c>
      <c r="N60">
        <v>12</v>
      </c>
      <c r="O60" s="4"/>
      <c r="P60" s="4"/>
      <c r="Q60" s="4"/>
      <c r="R60" s="4"/>
      <c r="S60" s="4"/>
      <c r="T60" s="4"/>
      <c r="U60" s="4"/>
      <c r="W60" s="3" t="s">
        <v>16</v>
      </c>
      <c r="X60" s="3">
        <v>62615.8</v>
      </c>
      <c r="Y60" s="3">
        <v>137196.9</v>
      </c>
      <c r="Z60" s="3"/>
      <c r="AA60" s="3">
        <v>5</v>
      </c>
      <c r="AB60" s="37">
        <f t="shared" si="1"/>
        <v>2.6666666666666665</v>
      </c>
      <c r="AC60">
        <v>8</v>
      </c>
      <c r="AE60" s="30">
        <v>47274.22</v>
      </c>
      <c r="AF60" s="30">
        <v>127721.53</v>
      </c>
    </row>
    <row r="61" spans="8:32" x14ac:dyDescent="0.15">
      <c r="H61" s="2" t="s">
        <v>15</v>
      </c>
      <c r="I61">
        <v>64620.7</v>
      </c>
      <c r="J61">
        <v>135836.29999999999</v>
      </c>
      <c r="L61">
        <v>1</v>
      </c>
      <c r="M61" s="53">
        <f t="shared" si="0"/>
        <v>4</v>
      </c>
      <c r="N61">
        <v>12</v>
      </c>
      <c r="O61" s="4"/>
      <c r="P61" s="4"/>
      <c r="Q61" s="4"/>
      <c r="R61" s="4"/>
      <c r="S61" s="4"/>
      <c r="T61" s="4"/>
      <c r="U61" s="4"/>
      <c r="W61" s="3" t="s">
        <v>16</v>
      </c>
      <c r="X61" s="3">
        <v>63043</v>
      </c>
      <c r="Y61" s="3">
        <v>137262.79999999999</v>
      </c>
      <c r="Z61" s="3"/>
      <c r="AA61" s="3">
        <v>5</v>
      </c>
      <c r="AB61" s="37">
        <f t="shared" si="1"/>
        <v>2.6666666666666665</v>
      </c>
      <c r="AC61">
        <v>8</v>
      </c>
      <c r="AE61" s="30">
        <v>47422.11</v>
      </c>
      <c r="AF61" s="30">
        <v>128218.75</v>
      </c>
    </row>
    <row r="62" spans="8:32" x14ac:dyDescent="0.15">
      <c r="H62" s="2" t="s">
        <v>15</v>
      </c>
      <c r="I62">
        <v>64520.7</v>
      </c>
      <c r="J62">
        <v>135381.9</v>
      </c>
      <c r="L62">
        <v>1</v>
      </c>
      <c r="M62" s="53">
        <f t="shared" si="0"/>
        <v>4</v>
      </c>
      <c r="N62">
        <v>12</v>
      </c>
      <c r="O62" s="4"/>
      <c r="P62" s="4"/>
      <c r="Q62" s="4"/>
      <c r="R62" s="4"/>
      <c r="S62" s="4"/>
      <c r="T62" s="4"/>
      <c r="U62" s="4"/>
      <c r="W62" s="3" t="s">
        <v>16</v>
      </c>
      <c r="X62" s="3">
        <v>63584</v>
      </c>
      <c r="Y62" s="3">
        <v>137292</v>
      </c>
      <c r="Z62" s="3"/>
      <c r="AA62" s="3">
        <v>5</v>
      </c>
      <c r="AB62" s="37">
        <f t="shared" si="1"/>
        <v>2.6666666666666665</v>
      </c>
      <c r="AC62">
        <v>8</v>
      </c>
      <c r="AE62" s="30">
        <v>47516.21</v>
      </c>
      <c r="AF62" s="30">
        <v>128353.13</v>
      </c>
    </row>
    <row r="63" spans="8:32" x14ac:dyDescent="0.15">
      <c r="H63" s="2" t="s">
        <v>15</v>
      </c>
      <c r="I63">
        <v>64395.3</v>
      </c>
      <c r="J63">
        <v>134990.79999999999</v>
      </c>
      <c r="L63">
        <v>1</v>
      </c>
      <c r="M63" s="53">
        <f t="shared" si="0"/>
        <v>4</v>
      </c>
      <c r="N63">
        <v>12</v>
      </c>
      <c r="O63" s="4"/>
      <c r="P63" s="4"/>
      <c r="Q63" s="4"/>
      <c r="R63" s="4"/>
      <c r="S63" s="4"/>
      <c r="T63" s="4"/>
      <c r="U63" s="4"/>
      <c r="W63" s="3" t="s">
        <v>16</v>
      </c>
      <c r="X63" s="3">
        <v>64087.3</v>
      </c>
      <c r="Y63" s="3">
        <v>137295.6</v>
      </c>
      <c r="Z63" s="3"/>
      <c r="AA63" s="3">
        <v>5</v>
      </c>
      <c r="AB63" s="37">
        <f t="shared" si="1"/>
        <v>2.6666666666666665</v>
      </c>
      <c r="AC63">
        <v>8</v>
      </c>
      <c r="AE63" s="30">
        <v>47664.1</v>
      </c>
      <c r="AF63" s="30">
        <v>128850.34</v>
      </c>
    </row>
    <row r="64" spans="8:32" x14ac:dyDescent="0.15">
      <c r="H64" s="2" t="s">
        <v>15</v>
      </c>
      <c r="I64">
        <v>64144</v>
      </c>
      <c r="J64">
        <v>134447.79999999999</v>
      </c>
      <c r="L64">
        <v>1</v>
      </c>
      <c r="M64" s="53">
        <f t="shared" si="0"/>
        <v>4</v>
      </c>
      <c r="N64">
        <v>12</v>
      </c>
      <c r="O64" s="4"/>
      <c r="P64" s="4"/>
      <c r="Q64" s="4"/>
      <c r="R64" s="4"/>
      <c r="S64" s="4"/>
      <c r="T64" s="4"/>
      <c r="U64" s="4"/>
      <c r="W64" s="3" t="s">
        <v>16</v>
      </c>
      <c r="X64" s="3">
        <v>64540.7</v>
      </c>
      <c r="Y64" s="3">
        <v>137235.6</v>
      </c>
      <c r="Z64" s="3"/>
      <c r="AA64" s="3">
        <v>5</v>
      </c>
      <c r="AB64" s="37">
        <f t="shared" si="1"/>
        <v>2.6666666666666665</v>
      </c>
      <c r="AC64">
        <v>8</v>
      </c>
      <c r="AE64" s="30">
        <v>47758.19</v>
      </c>
      <c r="AF64" s="30">
        <v>128984.72</v>
      </c>
    </row>
    <row r="65" spans="8:32" x14ac:dyDescent="0.15">
      <c r="H65" s="2" t="s">
        <v>15</v>
      </c>
      <c r="I65">
        <v>63880.3</v>
      </c>
      <c r="J65">
        <v>133879.6</v>
      </c>
      <c r="L65">
        <v>1</v>
      </c>
      <c r="M65" s="53">
        <f t="shared" si="0"/>
        <v>4</v>
      </c>
      <c r="N65">
        <v>12</v>
      </c>
      <c r="O65" s="4"/>
      <c r="P65" s="4"/>
      <c r="Q65" s="4"/>
      <c r="R65" s="4"/>
      <c r="S65" s="4"/>
      <c r="T65" s="4"/>
      <c r="U65" s="4"/>
      <c r="W65" s="3" t="s">
        <v>16</v>
      </c>
      <c r="X65" s="3">
        <v>64893.7</v>
      </c>
      <c r="Y65" s="3">
        <v>137124.29999999999</v>
      </c>
      <c r="Z65" s="3"/>
      <c r="AA65" s="3">
        <v>5</v>
      </c>
      <c r="AB65" s="37">
        <f t="shared" si="1"/>
        <v>2.6666666666666665</v>
      </c>
      <c r="AC65">
        <v>8</v>
      </c>
      <c r="AE65" s="30">
        <v>48000.18</v>
      </c>
      <c r="AF65" s="30">
        <v>129616.31</v>
      </c>
    </row>
    <row r="66" spans="8:32" x14ac:dyDescent="0.15">
      <c r="H66" s="2" t="s">
        <v>15</v>
      </c>
      <c r="I66">
        <v>63553.5</v>
      </c>
      <c r="J66">
        <v>133172.6</v>
      </c>
      <c r="L66">
        <v>1</v>
      </c>
      <c r="M66" s="53">
        <f t="shared" si="0"/>
        <v>4</v>
      </c>
      <c r="N66">
        <v>12</v>
      </c>
      <c r="O66" s="4"/>
      <c r="P66" s="4"/>
      <c r="Q66" s="4"/>
      <c r="R66" s="4"/>
      <c r="S66" s="4"/>
      <c r="T66" s="4"/>
      <c r="U66" s="4"/>
      <c r="W66" s="3" t="s">
        <v>16</v>
      </c>
      <c r="X66" s="3">
        <v>65260.2</v>
      </c>
      <c r="Y66" s="3">
        <v>136874.29999999999</v>
      </c>
      <c r="Z66" s="3"/>
      <c r="AA66" s="3">
        <v>5</v>
      </c>
      <c r="AB66" s="37">
        <f t="shared" si="1"/>
        <v>2.6666666666666665</v>
      </c>
      <c r="AC66">
        <v>8</v>
      </c>
      <c r="AE66" s="30">
        <v>48094.27</v>
      </c>
      <c r="AF66" s="30">
        <v>129750.69</v>
      </c>
    </row>
    <row r="67" spans="8:32" x14ac:dyDescent="0.15">
      <c r="H67" s="2" t="s">
        <v>15</v>
      </c>
      <c r="I67">
        <v>63138.8</v>
      </c>
      <c r="J67">
        <v>132452.79999999999</v>
      </c>
      <c r="L67">
        <v>1</v>
      </c>
      <c r="M67" s="53">
        <f t="shared" si="0"/>
        <v>4</v>
      </c>
      <c r="N67">
        <v>12</v>
      </c>
      <c r="O67" s="4"/>
      <c r="P67" s="4"/>
      <c r="Q67" s="4"/>
      <c r="R67" s="4"/>
      <c r="S67" s="4"/>
      <c r="T67" s="4"/>
      <c r="U67" s="4"/>
      <c r="W67" s="3" t="s">
        <v>16</v>
      </c>
      <c r="X67" s="3">
        <v>65538.7</v>
      </c>
      <c r="Y67" s="3">
        <v>136624</v>
      </c>
      <c r="Z67" s="3"/>
      <c r="AA67" s="3">
        <v>5</v>
      </c>
      <c r="AB67" s="37">
        <f t="shared" si="1"/>
        <v>2.6666666666666665</v>
      </c>
      <c r="AC67">
        <v>8</v>
      </c>
      <c r="AE67" s="30">
        <v>48524.44</v>
      </c>
      <c r="AF67" s="30">
        <v>130651.03</v>
      </c>
    </row>
    <row r="68" spans="8:32" x14ac:dyDescent="0.15">
      <c r="H68" s="2" t="s">
        <v>15</v>
      </c>
      <c r="I68">
        <v>62748.7</v>
      </c>
      <c r="J68">
        <v>131922.20000000001</v>
      </c>
      <c r="L68">
        <v>1</v>
      </c>
      <c r="M68" s="53">
        <f t="shared" si="0"/>
        <v>4</v>
      </c>
      <c r="N68">
        <v>12</v>
      </c>
      <c r="O68" s="4"/>
      <c r="P68" s="4"/>
      <c r="Q68" s="4"/>
      <c r="R68" s="4"/>
      <c r="S68" s="4"/>
      <c r="T68" s="4"/>
      <c r="U68" s="4"/>
      <c r="W68" s="3" t="s">
        <v>16</v>
      </c>
      <c r="X68" s="3">
        <v>65755.600000000006</v>
      </c>
      <c r="Y68" s="3">
        <v>136209</v>
      </c>
      <c r="Z68" s="3"/>
      <c r="AA68" s="3">
        <v>5</v>
      </c>
      <c r="AB68" s="37">
        <f t="shared" si="1"/>
        <v>2.6666666666666665</v>
      </c>
      <c r="AC68">
        <v>8</v>
      </c>
      <c r="AE68" s="30">
        <v>48618.53</v>
      </c>
      <c r="AF68" s="30">
        <v>130785.4</v>
      </c>
    </row>
    <row r="69" spans="8:32" x14ac:dyDescent="0.15">
      <c r="H69" s="2" t="s">
        <v>15</v>
      </c>
      <c r="I69">
        <v>62333.7</v>
      </c>
      <c r="J69">
        <v>131215.20000000001</v>
      </c>
      <c r="L69">
        <v>1</v>
      </c>
      <c r="M69" s="53">
        <f t="shared" ref="M69:M132" si="2">N69/3</f>
        <v>4</v>
      </c>
      <c r="N69">
        <v>12</v>
      </c>
      <c r="O69" s="4"/>
      <c r="P69" s="4"/>
      <c r="Q69" s="4"/>
      <c r="R69" s="4"/>
      <c r="S69" s="4"/>
      <c r="T69" s="4"/>
      <c r="U69" s="4"/>
      <c r="W69" s="3" t="s">
        <v>16</v>
      </c>
      <c r="X69" s="3">
        <v>65921.600000000006</v>
      </c>
      <c r="Y69" s="3">
        <v>135844.20000000001</v>
      </c>
      <c r="Z69" s="3"/>
      <c r="AA69" s="3">
        <v>5</v>
      </c>
      <c r="AB69" s="37">
        <f t="shared" ref="AB69:AB132" si="3">AC69/3</f>
        <v>2.6666666666666665</v>
      </c>
      <c r="AC69">
        <v>8</v>
      </c>
      <c r="AE69" s="30">
        <v>48712.62</v>
      </c>
      <c r="AF69" s="30">
        <v>130919.78</v>
      </c>
    </row>
    <row r="70" spans="8:32" x14ac:dyDescent="0.15">
      <c r="H70" s="2" t="s">
        <v>15</v>
      </c>
      <c r="I70">
        <v>61968.5</v>
      </c>
      <c r="J70">
        <v>130734.9</v>
      </c>
      <c r="L70">
        <v>1</v>
      </c>
      <c r="M70" s="53">
        <f t="shared" si="2"/>
        <v>4</v>
      </c>
      <c r="N70">
        <v>12</v>
      </c>
      <c r="O70" s="4"/>
      <c r="P70" s="4"/>
      <c r="Q70" s="4"/>
      <c r="R70" s="4"/>
      <c r="S70" s="4"/>
      <c r="T70" s="4"/>
      <c r="U70" s="4"/>
      <c r="W70" s="3" t="s">
        <v>16</v>
      </c>
      <c r="X70" s="3">
        <v>65912.399999999994</v>
      </c>
      <c r="Y70" s="3">
        <v>135351.70000000001</v>
      </c>
      <c r="Z70" s="3"/>
      <c r="AA70" s="3">
        <v>5</v>
      </c>
      <c r="AB70" s="37">
        <f t="shared" si="3"/>
        <v>2.6666666666666665</v>
      </c>
      <c r="AC70">
        <v>8</v>
      </c>
      <c r="AE70" s="30">
        <v>49801.42</v>
      </c>
      <c r="AF70" s="30">
        <v>132760.75</v>
      </c>
    </row>
    <row r="71" spans="8:32" x14ac:dyDescent="0.15">
      <c r="H71" s="2" t="s">
        <v>15</v>
      </c>
      <c r="I71">
        <v>61377.3</v>
      </c>
      <c r="J71">
        <v>130002.3</v>
      </c>
      <c r="L71">
        <v>1</v>
      </c>
      <c r="M71" s="53">
        <f t="shared" si="2"/>
        <v>4</v>
      </c>
      <c r="N71">
        <v>12</v>
      </c>
      <c r="O71" s="4"/>
      <c r="P71" s="4"/>
      <c r="Q71" s="4"/>
      <c r="R71" s="4"/>
      <c r="S71" s="4"/>
      <c r="T71" s="4"/>
      <c r="U71" s="4"/>
      <c r="W71" s="3" t="s">
        <v>16</v>
      </c>
      <c r="X71" s="3">
        <v>65790</v>
      </c>
      <c r="Y71" s="3">
        <v>134858.6</v>
      </c>
      <c r="Z71" s="3"/>
      <c r="AA71" s="3">
        <v>5</v>
      </c>
      <c r="AB71" s="37">
        <f t="shared" si="3"/>
        <v>2.6666666666666665</v>
      </c>
      <c r="AC71">
        <v>8</v>
      </c>
      <c r="AE71" s="30">
        <v>49895.51</v>
      </c>
      <c r="AF71" s="30">
        <v>132895.12</v>
      </c>
    </row>
    <row r="72" spans="8:32" x14ac:dyDescent="0.15">
      <c r="H72" s="2" t="s">
        <v>15</v>
      </c>
      <c r="I72">
        <v>61037.4</v>
      </c>
      <c r="J72">
        <v>129522.3</v>
      </c>
      <c r="L72">
        <v>1</v>
      </c>
      <c r="M72" s="53">
        <f t="shared" si="2"/>
        <v>4</v>
      </c>
      <c r="N72">
        <v>12</v>
      </c>
      <c r="O72" s="4"/>
      <c r="P72" s="4"/>
      <c r="Q72" s="4"/>
      <c r="R72" s="4"/>
      <c r="S72" s="4"/>
      <c r="T72" s="4"/>
      <c r="U72" s="4"/>
      <c r="W72" s="3" t="s">
        <v>16</v>
      </c>
      <c r="X72" s="3">
        <v>65566.3</v>
      </c>
      <c r="Y72" s="3">
        <v>134440.6</v>
      </c>
      <c r="Z72" s="3"/>
      <c r="AA72" s="3">
        <v>5</v>
      </c>
      <c r="AB72" s="37">
        <f t="shared" si="3"/>
        <v>2.6666666666666665</v>
      </c>
      <c r="AC72">
        <v>8</v>
      </c>
      <c r="AE72" s="30">
        <v>49989.599999999999</v>
      </c>
      <c r="AF72" s="30">
        <v>133029.5</v>
      </c>
    </row>
    <row r="73" spans="8:32" x14ac:dyDescent="0.15">
      <c r="H73" s="2" t="s">
        <v>15</v>
      </c>
      <c r="I73">
        <v>60672.2</v>
      </c>
      <c r="J73">
        <v>129143</v>
      </c>
      <c r="L73">
        <v>1</v>
      </c>
      <c r="M73" s="53">
        <f t="shared" si="2"/>
        <v>4</v>
      </c>
      <c r="N73">
        <v>12</v>
      </c>
      <c r="O73" s="4"/>
      <c r="P73" s="4"/>
      <c r="Q73" s="4"/>
      <c r="R73" s="4"/>
      <c r="S73" s="4"/>
      <c r="T73" s="4"/>
      <c r="U73" s="4"/>
      <c r="W73" s="3" t="s">
        <v>16</v>
      </c>
      <c r="X73" s="3">
        <v>65117.8</v>
      </c>
      <c r="Y73" s="3">
        <v>133793.60000000001</v>
      </c>
      <c r="Z73" s="3"/>
      <c r="AA73" s="3">
        <v>5</v>
      </c>
      <c r="AB73" s="37">
        <f t="shared" si="3"/>
        <v>2.6666666666666665</v>
      </c>
      <c r="AC73">
        <v>8</v>
      </c>
      <c r="AE73" s="30">
        <v>50083.69</v>
      </c>
      <c r="AF73" s="30">
        <v>133163.88</v>
      </c>
    </row>
    <row r="74" spans="8:32" x14ac:dyDescent="0.15">
      <c r="H74" s="2" t="s">
        <v>15</v>
      </c>
      <c r="I74">
        <v>60294.6</v>
      </c>
      <c r="J74">
        <v>128776.6</v>
      </c>
      <c r="L74">
        <v>1</v>
      </c>
      <c r="M74" s="53">
        <f t="shared" si="2"/>
        <v>4</v>
      </c>
      <c r="N74">
        <v>12</v>
      </c>
      <c r="O74" s="4"/>
      <c r="P74" s="4"/>
      <c r="Q74" s="4"/>
      <c r="R74" s="4"/>
      <c r="S74" s="4"/>
      <c r="T74" s="4"/>
      <c r="U74" s="4"/>
      <c r="W74" s="3" t="s">
        <v>16</v>
      </c>
      <c r="X74" s="3">
        <v>64543.3</v>
      </c>
      <c r="Y74" s="3">
        <v>133209</v>
      </c>
      <c r="Z74" s="3"/>
      <c r="AA74" s="3">
        <v>5</v>
      </c>
      <c r="AB74" s="37">
        <f t="shared" si="3"/>
        <v>2.6666666666666665</v>
      </c>
      <c r="AC74">
        <v>8</v>
      </c>
      <c r="AE74" s="30">
        <v>51064.89</v>
      </c>
      <c r="AF74" s="30">
        <v>134279.16</v>
      </c>
    </row>
    <row r="75" spans="8:32" x14ac:dyDescent="0.15">
      <c r="H75" s="2" t="s">
        <v>15</v>
      </c>
      <c r="I75">
        <v>59992.5</v>
      </c>
      <c r="J75">
        <v>128435.4</v>
      </c>
      <c r="L75">
        <v>1</v>
      </c>
      <c r="M75" s="53">
        <f t="shared" si="2"/>
        <v>4</v>
      </c>
      <c r="N75">
        <v>12</v>
      </c>
      <c r="O75" s="4"/>
      <c r="P75" s="4"/>
      <c r="Q75" s="4"/>
      <c r="R75" s="4"/>
      <c r="S75" s="4"/>
      <c r="T75" s="4"/>
      <c r="U75" s="4"/>
      <c r="W75" s="3" t="s">
        <v>16</v>
      </c>
      <c r="X75" s="3">
        <v>63980.3</v>
      </c>
      <c r="Y75" s="3">
        <v>132750.70000000001</v>
      </c>
      <c r="Z75" s="3"/>
      <c r="AA75" s="3">
        <v>5</v>
      </c>
      <c r="AB75" s="37">
        <f t="shared" si="3"/>
        <v>2.6666666666666665</v>
      </c>
      <c r="AC75">
        <v>8</v>
      </c>
      <c r="AE75" s="30">
        <v>51158.98</v>
      </c>
      <c r="AF75" s="30">
        <v>134413.53</v>
      </c>
    </row>
    <row r="76" spans="8:32" x14ac:dyDescent="0.15">
      <c r="H76" s="2" t="s">
        <v>15</v>
      </c>
      <c r="I76">
        <v>59690.3</v>
      </c>
      <c r="J76">
        <v>128170</v>
      </c>
      <c r="L76">
        <v>1</v>
      </c>
      <c r="M76" s="53">
        <f t="shared" si="2"/>
        <v>4</v>
      </c>
      <c r="N76">
        <v>12</v>
      </c>
      <c r="O76" s="4"/>
      <c r="P76" s="4"/>
      <c r="Q76" s="4"/>
      <c r="R76" s="4"/>
      <c r="S76" s="4"/>
      <c r="T76" s="4"/>
      <c r="U76" s="4"/>
      <c r="W76" s="3" t="s">
        <v>16</v>
      </c>
      <c r="X76" s="3">
        <v>63191.6</v>
      </c>
      <c r="Y76" s="3">
        <v>132164.70000000001</v>
      </c>
      <c r="Z76" s="3"/>
      <c r="AA76" s="3">
        <v>5</v>
      </c>
      <c r="AB76" s="37">
        <f t="shared" si="3"/>
        <v>2.6666666666666665</v>
      </c>
      <c r="AC76">
        <v>8</v>
      </c>
      <c r="AE76" s="30">
        <v>51253.07</v>
      </c>
      <c r="AF76" s="30">
        <v>134547.91</v>
      </c>
    </row>
    <row r="77" spans="8:32" x14ac:dyDescent="0.15">
      <c r="H77" s="2" t="s">
        <v>15</v>
      </c>
      <c r="I77">
        <v>59387.8</v>
      </c>
      <c r="J77">
        <v>127992.8</v>
      </c>
      <c r="L77">
        <v>1</v>
      </c>
      <c r="M77" s="53">
        <f t="shared" si="2"/>
        <v>4</v>
      </c>
      <c r="N77">
        <v>12</v>
      </c>
      <c r="O77" s="4"/>
      <c r="P77" s="4"/>
      <c r="Q77" s="4"/>
      <c r="R77" s="4"/>
      <c r="S77" s="4"/>
      <c r="T77" s="4"/>
      <c r="U77" s="4"/>
      <c r="W77" s="3" t="s">
        <v>16</v>
      </c>
      <c r="X77" s="3">
        <v>62565.599999999999</v>
      </c>
      <c r="Y77" s="3">
        <v>131706</v>
      </c>
      <c r="Z77" s="3"/>
      <c r="AA77" s="3">
        <v>5</v>
      </c>
      <c r="AB77" s="37">
        <f t="shared" si="3"/>
        <v>2.6666666666666665</v>
      </c>
      <c r="AC77">
        <v>8</v>
      </c>
      <c r="AE77" s="30">
        <v>51347.16</v>
      </c>
      <c r="AF77" s="30">
        <v>134682.29</v>
      </c>
    </row>
    <row r="78" spans="8:32" x14ac:dyDescent="0.15">
      <c r="H78" s="2" t="s">
        <v>15</v>
      </c>
      <c r="I78">
        <v>59148.3</v>
      </c>
      <c r="J78">
        <v>127916.7</v>
      </c>
      <c r="L78">
        <v>1</v>
      </c>
      <c r="M78" s="53">
        <f t="shared" si="2"/>
        <v>4</v>
      </c>
      <c r="N78">
        <v>12</v>
      </c>
      <c r="O78" s="4"/>
      <c r="P78" s="4"/>
      <c r="Q78" s="4"/>
      <c r="R78" s="4"/>
      <c r="S78" s="4"/>
      <c r="T78" s="4"/>
      <c r="U78" s="4"/>
      <c r="W78" s="3" t="s">
        <v>16</v>
      </c>
      <c r="X78" s="3">
        <v>61865.2</v>
      </c>
      <c r="Y78" s="3">
        <v>131145.70000000001</v>
      </c>
      <c r="Z78" s="3"/>
      <c r="AA78" s="3">
        <v>5</v>
      </c>
      <c r="AB78" s="37">
        <f t="shared" si="3"/>
        <v>2.6666666666666665</v>
      </c>
      <c r="AC78">
        <v>8</v>
      </c>
      <c r="AE78" s="30">
        <v>51441.25</v>
      </c>
      <c r="AF78" s="30">
        <v>134816.66</v>
      </c>
    </row>
    <row r="79" spans="8:32" x14ac:dyDescent="0.15">
      <c r="H79" s="2" t="s">
        <v>15</v>
      </c>
      <c r="I79">
        <v>58845.5</v>
      </c>
      <c r="J79">
        <v>127928.8</v>
      </c>
      <c r="L79">
        <v>1</v>
      </c>
      <c r="M79" s="53">
        <f t="shared" si="2"/>
        <v>4</v>
      </c>
      <c r="N79">
        <v>12</v>
      </c>
      <c r="O79" s="4"/>
      <c r="P79" s="4"/>
      <c r="Q79" s="4"/>
      <c r="R79" s="4"/>
      <c r="S79" s="4"/>
      <c r="T79" s="4"/>
      <c r="U79" s="4"/>
      <c r="W79" s="3" t="s">
        <v>16</v>
      </c>
      <c r="X79" s="3">
        <v>61013.8</v>
      </c>
      <c r="Y79" s="3">
        <v>130533.8</v>
      </c>
      <c r="Z79" s="3"/>
      <c r="AA79" s="3">
        <v>5</v>
      </c>
      <c r="AB79" s="37">
        <f t="shared" si="3"/>
        <v>2.6666666666666665</v>
      </c>
      <c r="AC79">
        <v>8</v>
      </c>
      <c r="AE79" s="30">
        <v>52140.17</v>
      </c>
      <c r="AF79" s="30">
        <v>135528.82999999999</v>
      </c>
    </row>
    <row r="80" spans="8:32" x14ac:dyDescent="0.15">
      <c r="H80" s="2" t="s">
        <v>15</v>
      </c>
      <c r="I80">
        <v>58593.2</v>
      </c>
      <c r="J80">
        <v>127991.5</v>
      </c>
      <c r="L80">
        <v>1</v>
      </c>
      <c r="M80" s="53">
        <f t="shared" si="2"/>
        <v>4</v>
      </c>
      <c r="N80">
        <v>12</v>
      </c>
      <c r="O80" s="4"/>
      <c r="P80" s="4"/>
      <c r="Q80" s="4"/>
      <c r="R80" s="4"/>
      <c r="S80" s="4"/>
      <c r="T80" s="4"/>
      <c r="U80" s="4"/>
      <c r="W80" s="3" t="s">
        <v>16</v>
      </c>
      <c r="X80" s="3">
        <v>60300.2</v>
      </c>
      <c r="Y80" s="3">
        <v>130011.5</v>
      </c>
      <c r="Z80" s="3"/>
      <c r="AA80" s="3">
        <v>5</v>
      </c>
      <c r="AB80" s="37">
        <f t="shared" si="3"/>
        <v>2.6666666666666665</v>
      </c>
      <c r="AC80">
        <v>8</v>
      </c>
      <c r="AE80" s="30">
        <v>52234.26</v>
      </c>
      <c r="AF80" s="30">
        <v>135663.20000000001</v>
      </c>
    </row>
    <row r="81" spans="8:32" x14ac:dyDescent="0.15">
      <c r="H81" s="2" t="s">
        <v>15</v>
      </c>
      <c r="I81">
        <v>58403.9</v>
      </c>
      <c r="J81">
        <v>128104.7</v>
      </c>
      <c r="L81">
        <v>1</v>
      </c>
      <c r="M81" s="53">
        <f t="shared" si="2"/>
        <v>4</v>
      </c>
      <c r="N81">
        <v>12</v>
      </c>
      <c r="O81" s="4"/>
      <c r="P81" s="4"/>
      <c r="Q81" s="4"/>
      <c r="R81" s="4"/>
      <c r="S81" s="4"/>
      <c r="T81" s="4"/>
      <c r="U81" s="4"/>
      <c r="W81" s="3" t="s">
        <v>16</v>
      </c>
      <c r="X81" s="3">
        <v>59324.1</v>
      </c>
      <c r="Y81" s="3">
        <v>129222.1</v>
      </c>
      <c r="Z81" s="3"/>
      <c r="AA81" s="3">
        <v>5</v>
      </c>
      <c r="AB81" s="37">
        <f t="shared" si="3"/>
        <v>2.6666666666666665</v>
      </c>
      <c r="AC81">
        <v>8</v>
      </c>
      <c r="AE81" s="30">
        <v>52328.35</v>
      </c>
      <c r="AF81" s="30">
        <v>135797.57</v>
      </c>
    </row>
    <row r="82" spans="8:32" x14ac:dyDescent="0.15">
      <c r="H82" s="2" t="s">
        <v>15</v>
      </c>
      <c r="I82">
        <v>58201.4</v>
      </c>
      <c r="J82">
        <v>128280.8</v>
      </c>
      <c r="L82">
        <v>1</v>
      </c>
      <c r="M82" s="53">
        <f t="shared" si="2"/>
        <v>4</v>
      </c>
      <c r="N82">
        <v>12</v>
      </c>
      <c r="O82" s="4"/>
      <c r="P82" s="4"/>
      <c r="Q82" s="4"/>
      <c r="R82" s="4"/>
      <c r="S82" s="4"/>
      <c r="T82" s="4"/>
      <c r="U82" s="4"/>
      <c r="W82" s="3" t="s">
        <v>16</v>
      </c>
      <c r="X82" s="3">
        <v>58637.5</v>
      </c>
      <c r="Y82" s="3">
        <v>128485.2</v>
      </c>
      <c r="Z82" s="3"/>
      <c r="AA82" s="3">
        <v>5</v>
      </c>
      <c r="AB82" s="37">
        <f t="shared" si="3"/>
        <v>2.6666666666666665</v>
      </c>
      <c r="AC82">
        <v>8</v>
      </c>
      <c r="AE82" s="30">
        <v>53027.27</v>
      </c>
      <c r="AF82" s="30">
        <v>136509.74</v>
      </c>
    </row>
    <row r="83" spans="8:32" x14ac:dyDescent="0.15">
      <c r="H83" s="2" t="s">
        <v>15</v>
      </c>
      <c r="I83">
        <v>58075.1</v>
      </c>
      <c r="J83">
        <v>128482.3</v>
      </c>
      <c r="L83">
        <v>1</v>
      </c>
      <c r="M83" s="53">
        <f t="shared" si="2"/>
        <v>4</v>
      </c>
      <c r="N83">
        <v>12</v>
      </c>
      <c r="O83" s="4"/>
      <c r="P83" s="4"/>
      <c r="Q83" s="4"/>
      <c r="R83" s="4"/>
      <c r="S83" s="4"/>
      <c r="T83" s="4"/>
      <c r="U83" s="4"/>
      <c r="W83" s="3" t="s">
        <v>16</v>
      </c>
      <c r="X83" s="3">
        <v>57925.9</v>
      </c>
      <c r="Y83" s="3">
        <v>127672.6</v>
      </c>
      <c r="Z83" s="3"/>
      <c r="AA83" s="3">
        <v>5</v>
      </c>
      <c r="AB83" s="37">
        <f t="shared" si="3"/>
        <v>2.6666666666666665</v>
      </c>
      <c r="AC83">
        <v>8</v>
      </c>
      <c r="AE83" s="30">
        <v>53121.36</v>
      </c>
      <c r="AF83" s="30">
        <v>136644.12</v>
      </c>
    </row>
    <row r="84" spans="8:32" x14ac:dyDescent="0.15">
      <c r="H84" s="2" t="s">
        <v>15</v>
      </c>
      <c r="I84">
        <v>57948.5</v>
      </c>
      <c r="J84">
        <v>128721.8</v>
      </c>
      <c r="L84">
        <v>1</v>
      </c>
      <c r="M84" s="53">
        <f t="shared" si="2"/>
        <v>4</v>
      </c>
      <c r="N84">
        <v>12</v>
      </c>
      <c r="O84" s="4"/>
      <c r="P84" s="4"/>
      <c r="Q84" s="4"/>
      <c r="R84" s="4"/>
      <c r="S84" s="4"/>
      <c r="T84" s="4"/>
      <c r="U84" s="4"/>
      <c r="W84" s="3" t="s">
        <v>16</v>
      </c>
      <c r="X84" s="3">
        <v>57402.6</v>
      </c>
      <c r="Y84" s="3">
        <v>126911.4</v>
      </c>
      <c r="Z84" s="3"/>
      <c r="AA84" s="3">
        <v>5</v>
      </c>
      <c r="AB84" s="37">
        <f t="shared" si="3"/>
        <v>2.6666666666666665</v>
      </c>
      <c r="AC84">
        <v>8</v>
      </c>
      <c r="AE84" s="30">
        <v>53726.19</v>
      </c>
      <c r="AF84" s="30">
        <v>137221.9</v>
      </c>
    </row>
    <row r="85" spans="8:32" x14ac:dyDescent="0.15">
      <c r="H85" s="2" t="s">
        <v>15</v>
      </c>
      <c r="I85">
        <v>57834.6</v>
      </c>
      <c r="J85">
        <v>128974.1</v>
      </c>
      <c r="L85">
        <v>1</v>
      </c>
      <c r="M85" s="53">
        <f t="shared" si="2"/>
        <v>4</v>
      </c>
      <c r="N85">
        <v>12</v>
      </c>
      <c r="O85" s="4"/>
      <c r="P85" s="4"/>
      <c r="Q85" s="4"/>
      <c r="R85" s="4"/>
      <c r="S85" s="4"/>
      <c r="T85" s="4"/>
      <c r="U85" s="4"/>
      <c r="W85" s="3" t="s">
        <v>16</v>
      </c>
      <c r="X85" s="3">
        <v>57043.6</v>
      </c>
      <c r="Y85" s="3">
        <v>126038.1</v>
      </c>
      <c r="Z85" s="3"/>
      <c r="AA85" s="3">
        <v>5</v>
      </c>
      <c r="AB85" s="37">
        <f t="shared" si="3"/>
        <v>2.6666666666666665</v>
      </c>
      <c r="AC85">
        <v>8</v>
      </c>
      <c r="AE85" s="30">
        <v>53820.28</v>
      </c>
      <c r="AF85" s="30">
        <v>137356.28</v>
      </c>
    </row>
    <row r="86" spans="8:32" x14ac:dyDescent="0.15">
      <c r="H86" s="2" t="s">
        <v>15</v>
      </c>
      <c r="I86">
        <v>57834</v>
      </c>
      <c r="J86">
        <v>129314.6</v>
      </c>
      <c r="L86">
        <v>1</v>
      </c>
      <c r="M86" s="53">
        <f t="shared" si="2"/>
        <v>4</v>
      </c>
      <c r="N86">
        <v>12</v>
      </c>
      <c r="O86" s="4"/>
      <c r="P86" s="4"/>
      <c r="Q86" s="4"/>
      <c r="R86" s="4"/>
      <c r="S86" s="4"/>
      <c r="T86" s="4"/>
      <c r="U86" s="4"/>
      <c r="W86" s="3" t="s">
        <v>16</v>
      </c>
      <c r="X86" s="3">
        <v>56685</v>
      </c>
      <c r="Y86" s="3">
        <v>125139.4</v>
      </c>
      <c r="Z86" s="3"/>
      <c r="AA86" s="3">
        <v>5</v>
      </c>
      <c r="AB86" s="37">
        <f t="shared" si="3"/>
        <v>2.6666666666666665</v>
      </c>
      <c r="AC86">
        <v>8</v>
      </c>
      <c r="AE86" s="30">
        <v>54331.02</v>
      </c>
      <c r="AF86" s="30">
        <v>137799.67999999999</v>
      </c>
    </row>
    <row r="87" spans="8:32" x14ac:dyDescent="0.15">
      <c r="H87" s="2" t="s">
        <v>15</v>
      </c>
      <c r="I87">
        <v>57883.9</v>
      </c>
      <c r="J87">
        <v>129655.2</v>
      </c>
      <c r="L87">
        <v>1</v>
      </c>
      <c r="M87" s="53">
        <f t="shared" si="2"/>
        <v>4</v>
      </c>
      <c r="N87">
        <v>12</v>
      </c>
      <c r="O87" s="4"/>
      <c r="P87" s="4"/>
      <c r="Q87" s="4"/>
      <c r="R87" s="4"/>
      <c r="S87" s="4"/>
      <c r="T87" s="4"/>
      <c r="U87" s="4"/>
      <c r="W87" s="3" t="s">
        <v>16</v>
      </c>
      <c r="X87" s="3">
        <v>56402.2</v>
      </c>
      <c r="Y87" s="3">
        <v>124203.4</v>
      </c>
      <c r="Z87" s="3"/>
      <c r="AA87" s="3">
        <v>5</v>
      </c>
      <c r="AB87" s="37">
        <f t="shared" si="3"/>
        <v>2.6666666666666665</v>
      </c>
      <c r="AC87">
        <v>8</v>
      </c>
      <c r="AE87" s="30">
        <v>54425.11</v>
      </c>
      <c r="AF87" s="30">
        <v>137934.06</v>
      </c>
    </row>
    <row r="88" spans="8:32" x14ac:dyDescent="0.15">
      <c r="H88" s="2" t="s">
        <v>15</v>
      </c>
      <c r="I88">
        <v>58021.7</v>
      </c>
      <c r="J88">
        <v>130084.3</v>
      </c>
      <c r="L88">
        <v>1</v>
      </c>
      <c r="M88" s="53">
        <f t="shared" si="2"/>
        <v>4</v>
      </c>
      <c r="N88">
        <v>12</v>
      </c>
      <c r="O88" s="4"/>
      <c r="P88" s="4"/>
      <c r="Q88" s="4"/>
      <c r="R88" s="4"/>
      <c r="S88" s="4"/>
      <c r="T88" s="4"/>
      <c r="U88" s="4"/>
      <c r="W88" s="3" t="s">
        <v>16</v>
      </c>
      <c r="X88" s="3">
        <v>56096.1</v>
      </c>
      <c r="Y88" s="3">
        <v>122989.5</v>
      </c>
      <c r="Z88" s="3"/>
      <c r="AA88" s="3">
        <v>5</v>
      </c>
      <c r="AB88" s="37">
        <f t="shared" si="3"/>
        <v>2.6666666666666665</v>
      </c>
      <c r="AC88">
        <v>8</v>
      </c>
      <c r="AE88" s="30">
        <v>54935.839999999997</v>
      </c>
      <c r="AF88" s="30">
        <v>138377.47</v>
      </c>
    </row>
    <row r="89" spans="8:32" x14ac:dyDescent="0.15">
      <c r="H89" s="2" t="s">
        <v>15</v>
      </c>
      <c r="I89">
        <v>58147</v>
      </c>
      <c r="J89">
        <v>130488.2</v>
      </c>
      <c r="L89">
        <v>1</v>
      </c>
      <c r="M89" s="53">
        <f t="shared" si="2"/>
        <v>4</v>
      </c>
      <c r="N89">
        <v>12</v>
      </c>
      <c r="O89" s="4"/>
      <c r="P89" s="4"/>
      <c r="Q89" s="4"/>
      <c r="R89" s="4"/>
      <c r="S89" s="4"/>
      <c r="T89" s="4"/>
      <c r="U89" s="4"/>
      <c r="W89" s="3" t="s">
        <v>16</v>
      </c>
      <c r="X89" s="3">
        <v>55876.3</v>
      </c>
      <c r="Y89" s="3">
        <v>122016.1</v>
      </c>
      <c r="Z89" s="3"/>
      <c r="AA89" s="3">
        <v>5</v>
      </c>
      <c r="AB89" s="37">
        <f t="shared" si="3"/>
        <v>2.6666666666666665</v>
      </c>
      <c r="AC89">
        <v>8</v>
      </c>
      <c r="AE89" s="30">
        <v>55029.93</v>
      </c>
      <c r="AF89" s="30">
        <v>138511.85</v>
      </c>
    </row>
    <row r="90" spans="8:32" x14ac:dyDescent="0.15">
      <c r="H90" s="2" t="s">
        <v>15</v>
      </c>
      <c r="I90">
        <v>58348.1</v>
      </c>
      <c r="J90">
        <v>130955.4</v>
      </c>
      <c r="L90">
        <v>1</v>
      </c>
      <c r="M90" s="53">
        <f t="shared" si="2"/>
        <v>4</v>
      </c>
      <c r="N90">
        <v>12</v>
      </c>
      <c r="O90" s="4"/>
      <c r="P90" s="4"/>
      <c r="Q90" s="4"/>
      <c r="R90" s="4"/>
      <c r="S90" s="4"/>
      <c r="T90" s="4"/>
      <c r="U90" s="4"/>
      <c r="W90" s="3" t="s">
        <v>16</v>
      </c>
      <c r="X90" s="3">
        <v>55580.4</v>
      </c>
      <c r="Y90" s="3">
        <v>121155.8</v>
      </c>
      <c r="Z90" s="3"/>
      <c r="AA90" s="3">
        <v>5</v>
      </c>
      <c r="AB90" s="37">
        <f t="shared" si="3"/>
        <v>2.6666666666666665</v>
      </c>
      <c r="AC90">
        <v>8</v>
      </c>
      <c r="AE90" s="30">
        <v>55540.67</v>
      </c>
      <c r="AF90" s="30">
        <v>138955.25</v>
      </c>
    </row>
    <row r="91" spans="8:32" x14ac:dyDescent="0.15">
      <c r="H91" s="2" t="s">
        <v>15</v>
      </c>
      <c r="I91">
        <v>58611.6</v>
      </c>
      <c r="J91">
        <v>131624.70000000001</v>
      </c>
      <c r="L91">
        <v>1</v>
      </c>
      <c r="M91" s="53">
        <f t="shared" si="2"/>
        <v>4</v>
      </c>
      <c r="N91">
        <v>12</v>
      </c>
      <c r="O91" s="4"/>
      <c r="P91" s="4"/>
      <c r="Q91" s="4"/>
      <c r="R91" s="4"/>
      <c r="S91" s="4"/>
      <c r="T91" s="4"/>
      <c r="U91" s="4"/>
      <c r="W91" s="3" t="s">
        <v>16</v>
      </c>
      <c r="X91" s="3">
        <v>55171.9</v>
      </c>
      <c r="Y91" s="3">
        <v>120193.60000000001</v>
      </c>
      <c r="Z91" s="3"/>
      <c r="AA91" s="3">
        <v>5</v>
      </c>
      <c r="AB91" s="37">
        <f t="shared" si="3"/>
        <v>2.6666666666666665</v>
      </c>
      <c r="AC91">
        <v>8</v>
      </c>
      <c r="AE91" s="30">
        <v>55634.76</v>
      </c>
      <c r="AF91" s="30">
        <v>139089.63</v>
      </c>
    </row>
    <row r="92" spans="8:32" x14ac:dyDescent="0.15">
      <c r="H92" s="2" t="s">
        <v>15</v>
      </c>
      <c r="I92">
        <v>59026.6</v>
      </c>
      <c r="J92">
        <v>132407.5</v>
      </c>
      <c r="L92">
        <v>1</v>
      </c>
      <c r="M92" s="53">
        <f t="shared" si="2"/>
        <v>4</v>
      </c>
      <c r="N92">
        <v>12</v>
      </c>
      <c r="O92" s="4"/>
      <c r="P92" s="4"/>
      <c r="Q92" s="4"/>
      <c r="R92" s="4"/>
      <c r="S92" s="4"/>
      <c r="T92" s="4"/>
      <c r="U92" s="4"/>
      <c r="W92" s="3" t="s">
        <v>16</v>
      </c>
      <c r="X92" s="3">
        <v>54737.9</v>
      </c>
      <c r="Y92" s="3">
        <v>119269</v>
      </c>
      <c r="Z92" s="3"/>
      <c r="AA92" s="3">
        <v>5</v>
      </c>
      <c r="AB92" s="37">
        <f t="shared" si="3"/>
        <v>2.6666666666666665</v>
      </c>
      <c r="AC92">
        <v>8</v>
      </c>
      <c r="AE92" s="30">
        <v>56145.5</v>
      </c>
      <c r="AF92" s="30">
        <v>139533.04</v>
      </c>
    </row>
    <row r="93" spans="8:32" x14ac:dyDescent="0.15">
      <c r="H93" s="2" t="s">
        <v>15</v>
      </c>
      <c r="I93">
        <v>59315.6</v>
      </c>
      <c r="J93">
        <v>132899.9</v>
      </c>
      <c r="L93">
        <v>1</v>
      </c>
      <c r="M93" s="53">
        <f t="shared" si="2"/>
        <v>4</v>
      </c>
      <c r="N93">
        <v>12</v>
      </c>
      <c r="O93" s="4"/>
      <c r="P93" s="4"/>
      <c r="Q93" s="4"/>
      <c r="R93" s="4"/>
      <c r="S93" s="4"/>
      <c r="T93" s="4"/>
      <c r="U93" s="4"/>
      <c r="W93" s="3" t="s">
        <v>16</v>
      </c>
      <c r="X93" s="3">
        <v>54041</v>
      </c>
      <c r="Y93" s="3">
        <v>118128.3</v>
      </c>
      <c r="Z93" s="3"/>
      <c r="AA93" s="3">
        <v>5</v>
      </c>
      <c r="AB93" s="37">
        <f t="shared" si="3"/>
        <v>2.6666666666666665</v>
      </c>
      <c r="AC93">
        <v>8</v>
      </c>
      <c r="AE93" s="30">
        <v>56239.59</v>
      </c>
      <c r="AF93" s="30">
        <v>139667.42000000001</v>
      </c>
    </row>
    <row r="94" spans="8:32" x14ac:dyDescent="0.15">
      <c r="H94" s="2" t="s">
        <v>15</v>
      </c>
      <c r="I94">
        <v>59655.199999999997</v>
      </c>
      <c r="J94">
        <v>133455.70000000001</v>
      </c>
      <c r="L94">
        <v>1</v>
      </c>
      <c r="M94" s="53">
        <f t="shared" si="2"/>
        <v>4</v>
      </c>
      <c r="N94">
        <v>12</v>
      </c>
      <c r="O94" s="4"/>
      <c r="P94" s="4"/>
      <c r="Q94" s="4"/>
      <c r="R94" s="4"/>
      <c r="S94" s="4"/>
      <c r="T94" s="4"/>
      <c r="U94" s="4"/>
      <c r="W94" s="3" t="s">
        <v>16</v>
      </c>
      <c r="X94" s="3">
        <v>53404.5</v>
      </c>
      <c r="Y94" s="3">
        <v>117379.3</v>
      </c>
      <c r="Z94" s="3"/>
      <c r="AA94" s="3">
        <v>5</v>
      </c>
      <c r="AB94" s="37">
        <f t="shared" si="3"/>
        <v>2.6666666666666665</v>
      </c>
      <c r="AC94">
        <v>8</v>
      </c>
      <c r="AE94" s="30">
        <v>56656.24</v>
      </c>
      <c r="AF94" s="30">
        <v>139976.45000000001</v>
      </c>
    </row>
    <row r="95" spans="8:32" x14ac:dyDescent="0.15">
      <c r="H95" s="2" t="s">
        <v>15</v>
      </c>
      <c r="I95">
        <v>59982.3</v>
      </c>
      <c r="J95">
        <v>134011.20000000001</v>
      </c>
      <c r="L95">
        <v>1</v>
      </c>
      <c r="M95" s="53">
        <f t="shared" si="2"/>
        <v>4</v>
      </c>
      <c r="N95">
        <v>12</v>
      </c>
      <c r="O95" s="4"/>
      <c r="P95" s="4"/>
      <c r="Q95" s="4"/>
      <c r="R95" s="4"/>
      <c r="S95" s="4"/>
      <c r="T95" s="4"/>
      <c r="U95" s="4"/>
      <c r="W95" s="3" t="s">
        <v>16</v>
      </c>
      <c r="X95" s="3">
        <v>52904.9</v>
      </c>
      <c r="Y95" s="3">
        <v>116883.5</v>
      </c>
      <c r="Z95" s="3"/>
      <c r="AA95" s="3">
        <v>5</v>
      </c>
      <c r="AB95" s="37">
        <f t="shared" si="3"/>
        <v>2.6666666666666665</v>
      </c>
      <c r="AC95">
        <v>8</v>
      </c>
      <c r="AE95" s="30">
        <v>56750.33</v>
      </c>
      <c r="AF95" s="30">
        <v>140110.82999999999</v>
      </c>
    </row>
    <row r="96" spans="8:32" x14ac:dyDescent="0.15">
      <c r="H96" s="2" t="s">
        <v>15</v>
      </c>
      <c r="I96">
        <v>60447.8</v>
      </c>
      <c r="J96">
        <v>134693.20000000001</v>
      </c>
      <c r="L96">
        <v>1</v>
      </c>
      <c r="M96" s="53">
        <f t="shared" si="2"/>
        <v>4</v>
      </c>
      <c r="N96">
        <v>12</v>
      </c>
      <c r="O96" s="4"/>
      <c r="P96" s="4"/>
      <c r="Q96" s="4"/>
      <c r="R96" s="4"/>
      <c r="S96" s="4"/>
      <c r="T96" s="4"/>
      <c r="U96" s="4"/>
      <c r="W96" s="3" t="s">
        <v>16</v>
      </c>
      <c r="X96" s="3">
        <v>52366.5</v>
      </c>
      <c r="Y96" s="3">
        <v>116513.8</v>
      </c>
      <c r="Z96" s="3"/>
      <c r="AA96" s="3">
        <v>5</v>
      </c>
      <c r="AB96" s="37">
        <f t="shared" si="3"/>
        <v>2.6666666666666665</v>
      </c>
      <c r="AC96">
        <v>8</v>
      </c>
      <c r="AE96" s="30">
        <v>57166.98</v>
      </c>
      <c r="AF96" s="30">
        <v>140419.87</v>
      </c>
    </row>
    <row r="97" spans="8:32" x14ac:dyDescent="0.15">
      <c r="H97" s="2" t="s">
        <v>15</v>
      </c>
      <c r="I97">
        <v>59475.1</v>
      </c>
      <c r="J97">
        <v>135372.70000000001</v>
      </c>
      <c r="L97">
        <v>1</v>
      </c>
      <c r="M97" s="53">
        <f t="shared" si="2"/>
        <v>4.666666666666667</v>
      </c>
      <c r="N97">
        <v>14</v>
      </c>
      <c r="O97" s="4"/>
      <c r="P97" s="4"/>
      <c r="Q97" s="4"/>
      <c r="R97" s="4"/>
      <c r="S97" s="4"/>
      <c r="T97" s="4"/>
      <c r="U97" s="4"/>
      <c r="W97" s="3" t="s">
        <v>16</v>
      </c>
      <c r="X97" s="3">
        <v>51827.4</v>
      </c>
      <c r="Y97" s="3">
        <v>116232.3</v>
      </c>
      <c r="Z97" s="3"/>
      <c r="AA97" s="3">
        <v>5</v>
      </c>
      <c r="AB97" s="37">
        <f t="shared" si="3"/>
        <v>2.6666666666666665</v>
      </c>
      <c r="AC97">
        <v>8</v>
      </c>
      <c r="AE97" s="30">
        <v>57583.62</v>
      </c>
      <c r="AF97" s="30">
        <v>140728.9</v>
      </c>
    </row>
    <row r="98" spans="8:32" x14ac:dyDescent="0.15">
      <c r="H98" s="2" t="s">
        <v>15</v>
      </c>
      <c r="I98">
        <v>59953.4</v>
      </c>
      <c r="J98">
        <v>135954.1</v>
      </c>
      <c r="L98">
        <v>1</v>
      </c>
      <c r="M98" s="53">
        <f t="shared" si="2"/>
        <v>4.666666666666667</v>
      </c>
      <c r="N98">
        <v>14</v>
      </c>
      <c r="O98" s="4"/>
      <c r="P98" s="4"/>
      <c r="Q98" s="4"/>
      <c r="R98" s="4"/>
      <c r="S98" s="4"/>
      <c r="T98" s="4"/>
      <c r="U98" s="4"/>
      <c r="W98" s="3" t="s">
        <v>16</v>
      </c>
      <c r="X98" s="3">
        <v>51236.9</v>
      </c>
      <c r="Y98" s="3">
        <v>116076.8</v>
      </c>
      <c r="Z98" s="3"/>
      <c r="AA98" s="3">
        <v>5</v>
      </c>
      <c r="AB98" s="37">
        <f t="shared" si="3"/>
        <v>2.6666666666666665</v>
      </c>
      <c r="AC98">
        <v>8</v>
      </c>
      <c r="AE98" s="30">
        <v>58000.27</v>
      </c>
      <c r="AF98" s="30">
        <v>141037.94</v>
      </c>
    </row>
    <row r="99" spans="8:32" x14ac:dyDescent="0.15">
      <c r="H99" s="2" t="s">
        <v>15</v>
      </c>
      <c r="I99">
        <v>60343.5</v>
      </c>
      <c r="J99">
        <v>136421.29999999999</v>
      </c>
      <c r="L99">
        <v>1</v>
      </c>
      <c r="M99" s="53">
        <f t="shared" si="2"/>
        <v>4.666666666666667</v>
      </c>
      <c r="N99">
        <v>14</v>
      </c>
      <c r="O99" s="4"/>
      <c r="P99" s="4"/>
      <c r="Q99" s="4"/>
      <c r="R99" s="4"/>
      <c r="S99" s="4"/>
      <c r="T99" s="4"/>
      <c r="U99" s="4"/>
      <c r="W99" s="3" t="s">
        <v>16</v>
      </c>
      <c r="X99" s="3">
        <v>50796.9</v>
      </c>
      <c r="Y99" s="3">
        <v>116048.2</v>
      </c>
      <c r="Z99" s="3"/>
      <c r="AA99" s="3">
        <v>5</v>
      </c>
      <c r="AB99" s="37">
        <f t="shared" si="3"/>
        <v>2.6666666666666665</v>
      </c>
      <c r="AC99">
        <v>8</v>
      </c>
      <c r="AE99" s="30">
        <v>58416.92</v>
      </c>
      <c r="AF99" s="30">
        <v>141346.97</v>
      </c>
    </row>
    <row r="100" spans="8:32" x14ac:dyDescent="0.15">
      <c r="H100" s="2" t="s">
        <v>15</v>
      </c>
      <c r="I100">
        <v>60771.7</v>
      </c>
      <c r="J100">
        <v>136901.6</v>
      </c>
      <c r="L100">
        <v>1</v>
      </c>
      <c r="M100" s="53">
        <f t="shared" si="2"/>
        <v>4.666666666666667</v>
      </c>
      <c r="N100">
        <v>14</v>
      </c>
      <c r="O100" s="4"/>
      <c r="P100" s="4"/>
      <c r="Q100" s="4"/>
      <c r="R100" s="4"/>
      <c r="S100" s="4"/>
      <c r="T100" s="4"/>
      <c r="U100" s="4"/>
      <c r="W100" s="3" t="s">
        <v>16</v>
      </c>
      <c r="X100" s="3">
        <v>50318.2</v>
      </c>
      <c r="Y100" s="3">
        <v>116120.7</v>
      </c>
      <c r="Z100" s="3"/>
      <c r="AA100" s="3">
        <v>5</v>
      </c>
      <c r="AB100" s="37">
        <f t="shared" si="3"/>
        <v>2.6666666666666665</v>
      </c>
      <c r="AC100">
        <v>8</v>
      </c>
      <c r="AE100" s="30">
        <v>58739.48</v>
      </c>
      <c r="AF100" s="30">
        <v>141521.63</v>
      </c>
    </row>
    <row r="101" spans="8:32" x14ac:dyDescent="0.15">
      <c r="H101" s="2" t="s">
        <v>15</v>
      </c>
      <c r="I101">
        <v>61187.3</v>
      </c>
      <c r="J101">
        <v>137280.79999999999</v>
      </c>
      <c r="L101">
        <v>1</v>
      </c>
      <c r="M101" s="53">
        <f t="shared" si="2"/>
        <v>4.666666666666667</v>
      </c>
      <c r="N101">
        <v>14</v>
      </c>
      <c r="O101" s="4"/>
      <c r="P101" s="4"/>
      <c r="Q101" s="4"/>
      <c r="R101" s="4"/>
      <c r="S101" s="4"/>
      <c r="T101" s="4"/>
      <c r="U101" s="4"/>
      <c r="W101" s="3" t="s">
        <v>16</v>
      </c>
      <c r="X101" s="3">
        <v>49851.4</v>
      </c>
      <c r="Y101" s="3">
        <v>116319.6</v>
      </c>
      <c r="Z101" s="3"/>
      <c r="AA101" s="3">
        <v>5</v>
      </c>
      <c r="AB101" s="37">
        <f t="shared" si="3"/>
        <v>2.6666666666666665</v>
      </c>
      <c r="AC101">
        <v>8</v>
      </c>
      <c r="AE101" s="30">
        <v>59062.03</v>
      </c>
      <c r="AF101" s="30">
        <v>141696.29</v>
      </c>
    </row>
    <row r="102" spans="8:32" x14ac:dyDescent="0.15">
      <c r="H102" s="2" t="s">
        <v>15</v>
      </c>
      <c r="I102">
        <v>61540</v>
      </c>
      <c r="J102">
        <v>137571.5</v>
      </c>
      <c r="L102">
        <v>1</v>
      </c>
      <c r="M102" s="53">
        <f t="shared" si="2"/>
        <v>4.666666666666667</v>
      </c>
      <c r="N102">
        <v>14</v>
      </c>
      <c r="O102" s="4"/>
      <c r="P102" s="4"/>
      <c r="Q102" s="4"/>
      <c r="R102" s="4"/>
      <c r="S102" s="4"/>
      <c r="T102" s="4"/>
      <c r="U102" s="4"/>
      <c r="W102" s="3" t="s">
        <v>16</v>
      </c>
      <c r="X102" s="3">
        <v>49573.2</v>
      </c>
      <c r="Y102" s="3">
        <v>116494.1</v>
      </c>
      <c r="Z102" s="3"/>
      <c r="AA102" s="3">
        <v>5</v>
      </c>
      <c r="AB102" s="37">
        <f t="shared" si="3"/>
        <v>2.6666666666666665</v>
      </c>
      <c r="AC102">
        <v>8</v>
      </c>
      <c r="AE102" s="30">
        <v>59478.68</v>
      </c>
      <c r="AF102" s="30">
        <v>142005.32999999999</v>
      </c>
    </row>
    <row r="103" spans="8:32" x14ac:dyDescent="0.15">
      <c r="H103" s="2" t="s">
        <v>15</v>
      </c>
      <c r="I103">
        <v>61917.7</v>
      </c>
      <c r="J103">
        <v>137938</v>
      </c>
      <c r="L103">
        <v>1</v>
      </c>
      <c r="M103" s="53">
        <f t="shared" si="2"/>
        <v>4.666666666666667</v>
      </c>
      <c r="N103">
        <v>14</v>
      </c>
      <c r="O103" s="4"/>
      <c r="P103" s="4"/>
      <c r="Q103" s="4"/>
      <c r="R103" s="4"/>
      <c r="S103" s="4"/>
      <c r="T103" s="4"/>
      <c r="U103" s="4"/>
      <c r="W103" s="3" t="s">
        <v>16</v>
      </c>
      <c r="X103" s="3">
        <v>49257.2</v>
      </c>
      <c r="Y103" s="3">
        <v>116732</v>
      </c>
      <c r="Z103" s="3"/>
      <c r="AA103" s="3">
        <v>5</v>
      </c>
      <c r="AB103" s="37">
        <f t="shared" si="3"/>
        <v>2.6666666666666665</v>
      </c>
      <c r="AC103">
        <v>8</v>
      </c>
      <c r="AE103" s="30">
        <v>59801.23</v>
      </c>
      <c r="AF103" s="30">
        <v>142179.98000000001</v>
      </c>
    </row>
    <row r="104" spans="8:32" x14ac:dyDescent="0.15">
      <c r="H104" s="2" t="s">
        <v>15</v>
      </c>
      <c r="I104">
        <v>62408.800000000003</v>
      </c>
      <c r="J104">
        <v>138330.1</v>
      </c>
      <c r="L104">
        <v>1</v>
      </c>
      <c r="M104" s="53">
        <f t="shared" si="2"/>
        <v>4.666666666666667</v>
      </c>
      <c r="N104">
        <v>14</v>
      </c>
      <c r="O104" s="4"/>
      <c r="P104" s="4"/>
      <c r="Q104" s="4"/>
      <c r="R104" s="4"/>
      <c r="S104" s="4"/>
      <c r="T104" s="4"/>
      <c r="U104" s="4"/>
      <c r="W104" s="3" t="s">
        <v>16</v>
      </c>
      <c r="X104" s="3">
        <v>48927.199999999997</v>
      </c>
      <c r="Y104" s="3">
        <v>117133.5</v>
      </c>
      <c r="Z104" s="3"/>
      <c r="AA104" s="3">
        <v>5</v>
      </c>
      <c r="AB104" s="37">
        <f t="shared" si="3"/>
        <v>2.6666666666666665</v>
      </c>
      <c r="AC104">
        <v>8</v>
      </c>
      <c r="AE104" s="30">
        <v>60029.7</v>
      </c>
      <c r="AF104" s="30">
        <v>142220.26999999999</v>
      </c>
    </row>
    <row r="105" spans="8:32" x14ac:dyDescent="0.15">
      <c r="H105" s="2" t="s">
        <v>15</v>
      </c>
      <c r="I105">
        <v>62912.7</v>
      </c>
      <c r="J105">
        <v>138671.6</v>
      </c>
      <c r="L105">
        <v>1</v>
      </c>
      <c r="M105" s="53">
        <f t="shared" si="2"/>
        <v>4.666666666666667</v>
      </c>
      <c r="N105">
        <v>14</v>
      </c>
      <c r="O105" s="4"/>
      <c r="P105" s="4"/>
      <c r="Q105" s="4"/>
      <c r="R105" s="4"/>
      <c r="S105" s="4"/>
      <c r="T105" s="4"/>
      <c r="U105" s="4"/>
      <c r="W105" s="3" t="s">
        <v>16</v>
      </c>
      <c r="X105" s="3">
        <v>48647</v>
      </c>
      <c r="Y105" s="3">
        <v>117636.5</v>
      </c>
      <c r="Z105" s="3"/>
      <c r="AA105" s="3">
        <v>5</v>
      </c>
      <c r="AB105" s="37">
        <f t="shared" si="3"/>
        <v>2.6666666666666665</v>
      </c>
      <c r="AC105">
        <v>8</v>
      </c>
      <c r="AE105" s="30">
        <v>60352.26</v>
      </c>
      <c r="AF105" s="30">
        <v>142394.93</v>
      </c>
    </row>
    <row r="106" spans="8:32" x14ac:dyDescent="0.15">
      <c r="H106" s="2" t="s">
        <v>15</v>
      </c>
      <c r="I106">
        <v>63366.5</v>
      </c>
      <c r="J106">
        <v>138886.79999999999</v>
      </c>
      <c r="L106">
        <v>1</v>
      </c>
      <c r="M106" s="53">
        <f t="shared" si="2"/>
        <v>4.666666666666667</v>
      </c>
      <c r="N106">
        <v>14</v>
      </c>
      <c r="O106" s="4"/>
      <c r="P106" s="4"/>
      <c r="Q106" s="4"/>
      <c r="R106" s="4"/>
      <c r="S106" s="4"/>
      <c r="T106" s="4"/>
      <c r="U106" s="4"/>
      <c r="W106" s="3" t="s">
        <v>16</v>
      </c>
      <c r="X106" s="3">
        <v>48491.8</v>
      </c>
      <c r="Y106" s="3">
        <v>118228.7</v>
      </c>
      <c r="Z106" s="3"/>
      <c r="AA106" s="3">
        <v>5</v>
      </c>
      <c r="AB106" s="37">
        <f t="shared" si="3"/>
        <v>2.6666666666666665</v>
      </c>
      <c r="AC106">
        <v>8</v>
      </c>
      <c r="AE106" s="30">
        <v>60674.81</v>
      </c>
      <c r="AF106" s="30">
        <v>142569.59</v>
      </c>
    </row>
    <row r="107" spans="8:32" x14ac:dyDescent="0.15">
      <c r="H107" s="2" t="s">
        <v>15</v>
      </c>
      <c r="I107">
        <v>63732</v>
      </c>
      <c r="J107">
        <v>139051.5</v>
      </c>
      <c r="L107">
        <v>1</v>
      </c>
      <c r="M107" s="53">
        <f t="shared" si="2"/>
        <v>4.666666666666667</v>
      </c>
      <c r="N107">
        <v>14</v>
      </c>
      <c r="O107" s="4"/>
      <c r="P107" s="4"/>
      <c r="Q107" s="4"/>
      <c r="R107" s="4"/>
      <c r="S107" s="4"/>
      <c r="T107" s="4"/>
      <c r="U107" s="4"/>
      <c r="W107" s="3" t="s">
        <v>16</v>
      </c>
      <c r="X107" s="3">
        <v>48412.1</v>
      </c>
      <c r="Y107" s="3">
        <v>118834</v>
      </c>
      <c r="Z107" s="3"/>
      <c r="AA107" s="3">
        <v>5</v>
      </c>
      <c r="AB107" s="37">
        <f t="shared" si="3"/>
        <v>2.6666666666666665</v>
      </c>
      <c r="AC107">
        <v>8</v>
      </c>
      <c r="AE107" s="30">
        <v>60997.37</v>
      </c>
      <c r="AF107" s="30">
        <v>142744.25</v>
      </c>
    </row>
    <row r="108" spans="8:32" x14ac:dyDescent="0.15">
      <c r="H108" s="2" t="s">
        <v>15</v>
      </c>
      <c r="I108">
        <v>64059.7</v>
      </c>
      <c r="J108">
        <v>139178.20000000001</v>
      </c>
      <c r="L108">
        <v>1</v>
      </c>
      <c r="M108" s="53">
        <f t="shared" si="2"/>
        <v>4.666666666666667</v>
      </c>
      <c r="N108">
        <v>14</v>
      </c>
      <c r="O108" s="4"/>
      <c r="P108" s="4"/>
      <c r="Q108" s="4"/>
      <c r="R108" s="4"/>
      <c r="S108" s="4"/>
      <c r="T108" s="4"/>
      <c r="U108" s="4"/>
      <c r="W108" s="3" t="s">
        <v>16</v>
      </c>
      <c r="X108" s="3">
        <v>48408.1</v>
      </c>
      <c r="Y108" s="3">
        <v>119439.6</v>
      </c>
      <c r="Z108" s="3"/>
      <c r="AA108" s="3">
        <v>5</v>
      </c>
      <c r="AB108" s="37">
        <f t="shared" si="3"/>
        <v>2.6666666666666665</v>
      </c>
      <c r="AC108">
        <v>8</v>
      </c>
      <c r="AE108" s="30">
        <v>61319.93</v>
      </c>
      <c r="AF108" s="30">
        <v>142918.91</v>
      </c>
    </row>
    <row r="109" spans="8:32" x14ac:dyDescent="0.15">
      <c r="H109" s="2" t="s">
        <v>15</v>
      </c>
      <c r="I109">
        <v>64412.7</v>
      </c>
      <c r="J109">
        <v>139267.1</v>
      </c>
      <c r="L109">
        <v>1</v>
      </c>
      <c r="M109" s="53">
        <f t="shared" si="2"/>
        <v>4.666666666666667</v>
      </c>
      <c r="N109">
        <v>14</v>
      </c>
      <c r="O109" s="4"/>
      <c r="P109" s="4"/>
      <c r="Q109" s="4"/>
      <c r="R109" s="4"/>
      <c r="S109" s="4"/>
      <c r="T109" s="4"/>
      <c r="U109" s="4"/>
      <c r="W109" s="3" t="s">
        <v>16</v>
      </c>
      <c r="X109" s="3">
        <v>48453.4</v>
      </c>
      <c r="Y109" s="3">
        <v>120159.5</v>
      </c>
      <c r="Z109" s="3"/>
      <c r="AA109" s="3">
        <v>5</v>
      </c>
      <c r="AB109" s="37">
        <f t="shared" si="3"/>
        <v>2.6666666666666665</v>
      </c>
      <c r="AC109">
        <v>8</v>
      </c>
      <c r="AE109" s="30">
        <v>61548.39</v>
      </c>
      <c r="AF109" s="30">
        <v>142959.20000000001</v>
      </c>
    </row>
    <row r="110" spans="8:32" x14ac:dyDescent="0.15">
      <c r="H110" s="2" t="s">
        <v>15</v>
      </c>
      <c r="I110">
        <v>64791</v>
      </c>
      <c r="J110">
        <v>139280.5</v>
      </c>
      <c r="L110">
        <v>1</v>
      </c>
      <c r="M110" s="53">
        <f t="shared" si="2"/>
        <v>4.666666666666667</v>
      </c>
      <c r="N110">
        <v>14</v>
      </c>
      <c r="O110" s="4"/>
      <c r="P110" s="4"/>
      <c r="Q110" s="4"/>
      <c r="R110" s="4"/>
      <c r="S110" s="4"/>
      <c r="T110" s="4"/>
      <c r="U110" s="4"/>
      <c r="W110" s="3" t="s">
        <v>16</v>
      </c>
      <c r="X110" s="3">
        <v>48598.1</v>
      </c>
      <c r="Y110" s="3">
        <v>121082</v>
      </c>
      <c r="Z110" s="3"/>
      <c r="AA110" s="3">
        <v>5</v>
      </c>
      <c r="AB110" s="37">
        <f t="shared" si="3"/>
        <v>2.6666666666666665</v>
      </c>
      <c r="AC110">
        <v>8</v>
      </c>
      <c r="AE110" s="30">
        <v>61642.48</v>
      </c>
      <c r="AF110" s="30">
        <v>143093.57</v>
      </c>
    </row>
    <row r="111" spans="8:32" x14ac:dyDescent="0.15">
      <c r="H111" s="2" t="s">
        <v>15</v>
      </c>
      <c r="I111">
        <v>65131.9</v>
      </c>
      <c r="J111">
        <v>139281.20000000001</v>
      </c>
      <c r="L111">
        <v>1</v>
      </c>
      <c r="M111" s="53">
        <f t="shared" si="2"/>
        <v>4.666666666666667</v>
      </c>
      <c r="N111">
        <v>14</v>
      </c>
      <c r="O111" s="4"/>
      <c r="P111" s="4"/>
      <c r="Q111" s="4"/>
      <c r="R111" s="4"/>
      <c r="S111" s="4"/>
      <c r="T111" s="4"/>
      <c r="U111" s="4"/>
      <c r="W111" s="3" t="s">
        <v>16</v>
      </c>
      <c r="X111" s="3">
        <v>48879.9</v>
      </c>
      <c r="Y111" s="3">
        <v>122131.6</v>
      </c>
      <c r="Z111" s="3"/>
      <c r="AA111" s="3">
        <v>5</v>
      </c>
      <c r="AB111" s="37">
        <f t="shared" si="3"/>
        <v>2.6666666666666665</v>
      </c>
      <c r="AC111">
        <v>8</v>
      </c>
      <c r="AE111" s="30">
        <v>61870.95</v>
      </c>
      <c r="AF111" s="30">
        <v>143133.85</v>
      </c>
    </row>
    <row r="112" spans="8:32" x14ac:dyDescent="0.15">
      <c r="H112" s="2" t="s">
        <v>15</v>
      </c>
      <c r="I112">
        <v>65447.199999999997</v>
      </c>
      <c r="J112">
        <v>139218.5</v>
      </c>
      <c r="L112">
        <v>1</v>
      </c>
      <c r="M112" s="53">
        <f t="shared" si="2"/>
        <v>4.666666666666667</v>
      </c>
      <c r="N112">
        <v>14</v>
      </c>
      <c r="O112" s="4"/>
      <c r="P112" s="4"/>
      <c r="Q112" s="4"/>
      <c r="R112" s="4"/>
      <c r="S112" s="4"/>
      <c r="T112" s="4"/>
      <c r="U112" s="4"/>
      <c r="W112" s="3" t="s">
        <v>16</v>
      </c>
      <c r="X112" s="3">
        <v>49162.400000000001</v>
      </c>
      <c r="Y112" s="3">
        <v>123143.4</v>
      </c>
      <c r="Z112" s="3"/>
      <c r="AA112" s="3">
        <v>5</v>
      </c>
      <c r="AB112" s="37">
        <f t="shared" si="3"/>
        <v>2.6666666666666665</v>
      </c>
      <c r="AC112">
        <v>8</v>
      </c>
      <c r="AE112" s="30">
        <v>62193.5</v>
      </c>
      <c r="AF112" s="30">
        <v>143308.51999999999</v>
      </c>
    </row>
    <row r="113" spans="8:32" x14ac:dyDescent="0.15">
      <c r="H113" s="2" t="s">
        <v>15</v>
      </c>
      <c r="I113">
        <v>65724.7</v>
      </c>
      <c r="J113">
        <v>139118.1</v>
      </c>
      <c r="L113">
        <v>1</v>
      </c>
      <c r="M113" s="53">
        <f t="shared" si="2"/>
        <v>4.666666666666667</v>
      </c>
      <c r="N113">
        <v>14</v>
      </c>
      <c r="O113" s="4"/>
      <c r="P113" s="4"/>
      <c r="Q113" s="4"/>
      <c r="R113" s="4"/>
      <c r="S113" s="4"/>
      <c r="T113" s="4"/>
      <c r="U113" s="4"/>
      <c r="W113" s="3" t="s">
        <v>16</v>
      </c>
      <c r="X113" s="3">
        <v>49594.2</v>
      </c>
      <c r="Y113" s="3">
        <v>124395.7</v>
      </c>
      <c r="Z113" s="3"/>
      <c r="AA113" s="3">
        <v>5</v>
      </c>
      <c r="AB113" s="37">
        <f t="shared" si="3"/>
        <v>2.6666666666666665</v>
      </c>
      <c r="AC113">
        <v>8</v>
      </c>
      <c r="AE113" s="30">
        <v>62421.97</v>
      </c>
      <c r="AF113" s="30">
        <v>143348.79999999999</v>
      </c>
    </row>
    <row r="114" spans="8:32" x14ac:dyDescent="0.15">
      <c r="H114" s="2" t="s">
        <v>15</v>
      </c>
      <c r="I114">
        <v>65990.2</v>
      </c>
      <c r="J114">
        <v>138866.5</v>
      </c>
      <c r="L114">
        <v>1</v>
      </c>
      <c r="M114" s="53">
        <f t="shared" si="2"/>
        <v>4.666666666666667</v>
      </c>
      <c r="N114">
        <v>14</v>
      </c>
      <c r="O114" s="4"/>
      <c r="P114" s="4"/>
      <c r="Q114" s="4"/>
      <c r="R114" s="4"/>
      <c r="S114" s="4"/>
      <c r="T114" s="4"/>
      <c r="U114" s="4"/>
      <c r="W114" s="3" t="s">
        <v>16</v>
      </c>
      <c r="X114" s="3">
        <v>50176.5</v>
      </c>
      <c r="Y114" s="3">
        <v>125687.3</v>
      </c>
      <c r="Z114" s="3"/>
      <c r="AA114" s="3">
        <v>5</v>
      </c>
      <c r="AB114" s="37">
        <f t="shared" si="3"/>
        <v>2.6666666666666665</v>
      </c>
      <c r="AC114">
        <v>8</v>
      </c>
      <c r="AE114" s="30">
        <v>62650.44</v>
      </c>
      <c r="AF114" s="30">
        <v>143389.09</v>
      </c>
    </row>
    <row r="115" spans="8:32" x14ac:dyDescent="0.15">
      <c r="H115" s="2" t="s">
        <v>15</v>
      </c>
      <c r="I115">
        <v>66205.399999999994</v>
      </c>
      <c r="J115">
        <v>138564</v>
      </c>
      <c r="L115">
        <v>1</v>
      </c>
      <c r="M115" s="53">
        <f t="shared" si="2"/>
        <v>4.666666666666667</v>
      </c>
      <c r="N115">
        <v>14</v>
      </c>
      <c r="O115" s="4"/>
      <c r="P115" s="4"/>
      <c r="Q115" s="4"/>
      <c r="R115" s="4"/>
      <c r="S115" s="4"/>
      <c r="T115" s="4"/>
      <c r="U115" s="4"/>
      <c r="W115" s="3" t="s">
        <v>16</v>
      </c>
      <c r="X115" s="3">
        <v>50772.3</v>
      </c>
      <c r="Y115" s="3">
        <v>126852.7</v>
      </c>
      <c r="Z115" s="3"/>
      <c r="AA115" s="3">
        <v>5</v>
      </c>
      <c r="AB115" s="37">
        <f t="shared" si="3"/>
        <v>2.6666666666666665</v>
      </c>
      <c r="AC115">
        <v>8</v>
      </c>
      <c r="AE115" s="30">
        <v>62972.99</v>
      </c>
      <c r="AF115" s="30">
        <v>143563.74</v>
      </c>
    </row>
    <row r="116" spans="8:32" x14ac:dyDescent="0.15">
      <c r="H116" s="2" t="s">
        <v>15</v>
      </c>
      <c r="I116">
        <v>66332</v>
      </c>
      <c r="J116">
        <v>138173.20000000001</v>
      </c>
      <c r="L116">
        <v>1</v>
      </c>
      <c r="M116" s="53">
        <f t="shared" si="2"/>
        <v>4.666666666666667</v>
      </c>
      <c r="N116">
        <v>14</v>
      </c>
      <c r="O116" s="4"/>
      <c r="P116" s="4"/>
      <c r="Q116" s="4"/>
      <c r="R116" s="4"/>
      <c r="S116" s="4"/>
      <c r="T116" s="4"/>
      <c r="U116" s="4"/>
      <c r="W116" s="3" t="s">
        <v>16</v>
      </c>
      <c r="X116" s="3">
        <v>51494.400000000001</v>
      </c>
      <c r="Y116" s="3">
        <v>127981</v>
      </c>
      <c r="Z116" s="3"/>
      <c r="AA116" s="3">
        <v>5</v>
      </c>
      <c r="AB116" s="37">
        <f t="shared" si="3"/>
        <v>2.6666666666666665</v>
      </c>
      <c r="AC116">
        <v>8</v>
      </c>
      <c r="AE116" s="30">
        <v>63201.46</v>
      </c>
      <c r="AF116" s="30">
        <v>143604.03</v>
      </c>
    </row>
    <row r="117" spans="8:32" x14ac:dyDescent="0.15">
      <c r="H117" s="2" t="s">
        <v>15</v>
      </c>
      <c r="I117">
        <v>66383.199999999997</v>
      </c>
      <c r="J117">
        <v>137807.4</v>
      </c>
      <c r="L117">
        <v>1</v>
      </c>
      <c r="M117" s="53">
        <f t="shared" si="2"/>
        <v>4.666666666666667</v>
      </c>
      <c r="N117">
        <v>14</v>
      </c>
      <c r="O117" s="4"/>
      <c r="P117" s="4"/>
      <c r="Q117" s="4"/>
      <c r="R117" s="4"/>
      <c r="S117" s="4"/>
      <c r="T117" s="4"/>
      <c r="U117" s="4"/>
      <c r="W117" s="3" t="s">
        <v>16</v>
      </c>
      <c r="X117" s="3">
        <v>52328.4</v>
      </c>
      <c r="Y117" s="3">
        <v>129261.8</v>
      </c>
      <c r="Z117" s="3"/>
      <c r="AA117" s="3">
        <v>5</v>
      </c>
      <c r="AB117" s="37">
        <f t="shared" si="3"/>
        <v>2.6666666666666665</v>
      </c>
      <c r="AC117">
        <v>8</v>
      </c>
      <c r="AE117" s="30">
        <v>63429.93</v>
      </c>
      <c r="AF117" s="30">
        <v>143644.32</v>
      </c>
    </row>
    <row r="118" spans="8:32" x14ac:dyDescent="0.15">
      <c r="H118" s="2" t="s">
        <v>15</v>
      </c>
      <c r="I118">
        <v>66384.2</v>
      </c>
      <c r="J118">
        <v>137365.79999999999</v>
      </c>
      <c r="L118">
        <v>1</v>
      </c>
      <c r="M118" s="53">
        <f t="shared" si="2"/>
        <v>4.666666666666667</v>
      </c>
      <c r="N118">
        <v>14</v>
      </c>
      <c r="O118" s="4"/>
      <c r="P118" s="4"/>
      <c r="Q118" s="4"/>
      <c r="R118" s="4"/>
      <c r="S118" s="4"/>
      <c r="T118" s="4"/>
      <c r="U118" s="4"/>
      <c r="W118" s="3" t="s">
        <v>16</v>
      </c>
      <c r="X118" s="3">
        <v>53413.7</v>
      </c>
      <c r="Y118" s="3">
        <v>130632.6</v>
      </c>
      <c r="Z118" s="3"/>
      <c r="AA118" s="3">
        <v>5</v>
      </c>
      <c r="AB118" s="37">
        <f t="shared" si="3"/>
        <v>2.6666666666666665</v>
      </c>
      <c r="AC118">
        <v>8</v>
      </c>
      <c r="AE118" s="30">
        <v>63658.39</v>
      </c>
      <c r="AF118" s="30">
        <v>143684.6</v>
      </c>
    </row>
    <row r="119" spans="8:32" x14ac:dyDescent="0.15">
      <c r="H119" s="2" t="s">
        <v>15</v>
      </c>
      <c r="I119">
        <v>66334.3</v>
      </c>
      <c r="J119">
        <v>136974.70000000001</v>
      </c>
      <c r="L119">
        <v>1</v>
      </c>
      <c r="M119" s="53">
        <f t="shared" si="2"/>
        <v>4.666666666666667</v>
      </c>
      <c r="N119">
        <v>14</v>
      </c>
      <c r="O119" s="4"/>
      <c r="P119" s="4"/>
      <c r="Q119" s="4"/>
      <c r="R119" s="4"/>
      <c r="S119" s="4"/>
      <c r="T119" s="4"/>
      <c r="U119" s="4"/>
      <c r="W119" s="3" t="s">
        <v>16</v>
      </c>
      <c r="X119" s="3">
        <v>54411.7</v>
      </c>
      <c r="Y119" s="3">
        <v>131838.6</v>
      </c>
      <c r="Z119" s="3"/>
      <c r="AA119" s="3">
        <v>5</v>
      </c>
      <c r="AB119" s="37">
        <f t="shared" si="3"/>
        <v>2.6666666666666665</v>
      </c>
      <c r="AC119">
        <v>8</v>
      </c>
      <c r="AE119" s="30">
        <v>63886.86</v>
      </c>
      <c r="AF119" s="30">
        <v>143724.89000000001</v>
      </c>
    </row>
    <row r="120" spans="8:32" x14ac:dyDescent="0.15">
      <c r="H120" s="2" t="s">
        <v>15</v>
      </c>
      <c r="I120">
        <v>66171.600000000006</v>
      </c>
      <c r="J120">
        <v>136369.1</v>
      </c>
      <c r="L120">
        <v>1</v>
      </c>
      <c r="M120" s="53">
        <f t="shared" si="2"/>
        <v>4.666666666666667</v>
      </c>
      <c r="N120">
        <v>14</v>
      </c>
      <c r="O120" s="4"/>
      <c r="P120" s="4"/>
      <c r="Q120" s="4"/>
      <c r="R120" s="4"/>
      <c r="S120" s="4"/>
      <c r="T120" s="4"/>
      <c r="U120" s="4"/>
      <c r="W120" s="3" t="s">
        <v>16</v>
      </c>
      <c r="X120" s="3">
        <v>55261.2</v>
      </c>
      <c r="Y120" s="3">
        <v>132728</v>
      </c>
      <c r="Z120" s="3"/>
      <c r="AA120" s="3">
        <v>5</v>
      </c>
      <c r="AB120" s="37">
        <f t="shared" si="3"/>
        <v>2.6666666666666665</v>
      </c>
      <c r="AC120">
        <v>8</v>
      </c>
      <c r="AE120" s="30">
        <v>64115.33</v>
      </c>
      <c r="AF120" s="30">
        <v>143765.17000000001</v>
      </c>
    </row>
    <row r="121" spans="8:32" x14ac:dyDescent="0.15">
      <c r="H121" s="2" t="s">
        <v>15</v>
      </c>
      <c r="I121">
        <v>65920.600000000006</v>
      </c>
      <c r="J121">
        <v>135561</v>
      </c>
      <c r="L121">
        <v>1</v>
      </c>
      <c r="M121" s="53">
        <f t="shared" si="2"/>
        <v>4.666666666666667</v>
      </c>
      <c r="N121">
        <v>14</v>
      </c>
      <c r="O121" s="4"/>
      <c r="P121" s="4"/>
      <c r="Q121" s="4"/>
      <c r="R121" s="4"/>
      <c r="S121" s="4"/>
      <c r="T121" s="4"/>
      <c r="U121" s="4"/>
      <c r="W121" s="3" t="s">
        <v>16</v>
      </c>
      <c r="X121" s="3">
        <v>56198.5</v>
      </c>
      <c r="Y121" s="3">
        <v>133630.6</v>
      </c>
      <c r="Z121" s="3"/>
      <c r="AA121" s="3">
        <v>5</v>
      </c>
      <c r="AB121" s="37">
        <f t="shared" si="3"/>
        <v>2.6666666666666665</v>
      </c>
      <c r="AC121">
        <v>8</v>
      </c>
      <c r="AE121" s="30">
        <v>64343.79</v>
      </c>
      <c r="AF121" s="30">
        <v>143805.45000000001</v>
      </c>
    </row>
    <row r="122" spans="8:32" x14ac:dyDescent="0.15">
      <c r="H122" s="2" t="s">
        <v>15</v>
      </c>
      <c r="I122">
        <v>65707.399999999994</v>
      </c>
      <c r="J122">
        <v>134867.1</v>
      </c>
      <c r="L122">
        <v>1</v>
      </c>
      <c r="M122" s="53">
        <f t="shared" si="2"/>
        <v>4.666666666666667</v>
      </c>
      <c r="N122">
        <v>14</v>
      </c>
      <c r="O122" s="4"/>
      <c r="P122" s="4"/>
      <c r="Q122" s="4"/>
      <c r="R122" s="4"/>
      <c r="S122" s="4"/>
      <c r="T122" s="4"/>
      <c r="U122" s="4"/>
      <c r="W122" s="3" t="s">
        <v>16</v>
      </c>
      <c r="X122" s="3">
        <v>57024</v>
      </c>
      <c r="Y122" s="3">
        <v>134343.20000000001</v>
      </c>
      <c r="Z122" s="3"/>
      <c r="AA122" s="3">
        <v>5</v>
      </c>
      <c r="AB122" s="37">
        <f t="shared" si="3"/>
        <v>2.6666666666666665</v>
      </c>
      <c r="AC122">
        <v>8</v>
      </c>
      <c r="AE122" s="30">
        <v>64572.26</v>
      </c>
      <c r="AF122" s="30">
        <v>143845.74</v>
      </c>
    </row>
    <row r="123" spans="8:32" x14ac:dyDescent="0.15">
      <c r="H123" s="2" t="s">
        <v>15</v>
      </c>
      <c r="I123">
        <v>65053.8</v>
      </c>
      <c r="J123">
        <v>133604.29999999999</v>
      </c>
      <c r="L123">
        <v>1</v>
      </c>
      <c r="M123" s="53">
        <f t="shared" si="2"/>
        <v>4.666666666666667</v>
      </c>
      <c r="N123">
        <v>14</v>
      </c>
      <c r="O123" s="4"/>
      <c r="P123" s="4"/>
      <c r="Q123" s="4"/>
      <c r="R123" s="4"/>
      <c r="S123" s="4"/>
      <c r="T123" s="4"/>
      <c r="U123" s="4"/>
      <c r="W123" s="3" t="s">
        <v>16</v>
      </c>
      <c r="X123" s="3">
        <v>57787.4</v>
      </c>
      <c r="Y123" s="3">
        <v>134954.4</v>
      </c>
      <c r="Z123" s="3"/>
      <c r="AA123" s="3">
        <v>5</v>
      </c>
      <c r="AB123" s="37">
        <f t="shared" si="3"/>
        <v>2.6666666666666665</v>
      </c>
      <c r="AC123">
        <v>8</v>
      </c>
      <c r="AE123" s="30">
        <v>64800.72</v>
      </c>
      <c r="AF123" s="30">
        <v>143886.01999999999</v>
      </c>
    </row>
    <row r="124" spans="8:32" x14ac:dyDescent="0.15">
      <c r="H124" s="2" t="s">
        <v>15</v>
      </c>
      <c r="I124">
        <v>64513.5</v>
      </c>
      <c r="J124">
        <v>132594.20000000001</v>
      </c>
      <c r="L124">
        <v>1</v>
      </c>
      <c r="M124" s="53">
        <f t="shared" si="2"/>
        <v>4.666666666666667</v>
      </c>
      <c r="N124">
        <v>14</v>
      </c>
      <c r="O124" s="4"/>
      <c r="P124" s="4"/>
      <c r="Q124" s="4"/>
      <c r="R124" s="4"/>
      <c r="S124" s="4"/>
      <c r="T124" s="4"/>
      <c r="U124" s="4"/>
      <c r="W124" s="3" t="s">
        <v>16</v>
      </c>
      <c r="X124" s="3">
        <v>58588.6</v>
      </c>
      <c r="Y124" s="3">
        <v>135553.20000000001</v>
      </c>
      <c r="Z124" s="3"/>
      <c r="AA124" s="3">
        <v>5</v>
      </c>
      <c r="AB124" s="37">
        <f t="shared" si="3"/>
        <v>2.6666666666666665</v>
      </c>
      <c r="AC124">
        <v>8</v>
      </c>
      <c r="AE124" s="30">
        <v>64935.1</v>
      </c>
      <c r="AF124" s="30">
        <v>143791.93</v>
      </c>
    </row>
    <row r="125" spans="8:32" x14ac:dyDescent="0.15">
      <c r="H125" s="2" t="s">
        <v>15</v>
      </c>
      <c r="I125">
        <v>63520</v>
      </c>
      <c r="J125">
        <v>130826.1</v>
      </c>
      <c r="L125">
        <v>1</v>
      </c>
      <c r="M125" s="53">
        <f t="shared" si="2"/>
        <v>4.666666666666667</v>
      </c>
      <c r="N125">
        <v>14</v>
      </c>
      <c r="O125" s="4"/>
      <c r="P125" s="4"/>
      <c r="Q125" s="4"/>
      <c r="R125" s="4"/>
      <c r="S125" s="4"/>
      <c r="T125" s="4"/>
      <c r="U125" s="4"/>
      <c r="W125" s="3" t="s">
        <v>16</v>
      </c>
      <c r="X125" s="3">
        <v>59239.8</v>
      </c>
      <c r="Y125" s="3">
        <v>135974.39999999999</v>
      </c>
      <c r="Z125" s="3"/>
      <c r="AA125" s="3">
        <v>5</v>
      </c>
      <c r="AB125" s="37">
        <f t="shared" si="3"/>
        <v>2.6666666666666665</v>
      </c>
      <c r="AC125">
        <v>8</v>
      </c>
      <c r="AE125" s="30">
        <v>65163.56</v>
      </c>
      <c r="AF125" s="30">
        <v>143832.22</v>
      </c>
    </row>
    <row r="126" spans="8:32" x14ac:dyDescent="0.15">
      <c r="H126" s="2" t="s">
        <v>15</v>
      </c>
      <c r="I126">
        <v>62714.9</v>
      </c>
      <c r="J126">
        <v>129613.5</v>
      </c>
      <c r="L126">
        <v>1</v>
      </c>
      <c r="M126" s="53">
        <f t="shared" si="2"/>
        <v>4.666666666666667</v>
      </c>
      <c r="N126">
        <v>14</v>
      </c>
      <c r="O126" s="4"/>
      <c r="P126" s="4"/>
      <c r="Q126" s="4"/>
      <c r="R126" s="4"/>
      <c r="S126" s="4"/>
      <c r="T126" s="4"/>
      <c r="U126" s="4"/>
      <c r="W126" s="3" t="s">
        <v>16</v>
      </c>
      <c r="X126" s="3">
        <v>59791.3</v>
      </c>
      <c r="Y126" s="3">
        <v>136255.9</v>
      </c>
      <c r="Z126" s="3"/>
      <c r="AA126" s="3">
        <v>5</v>
      </c>
      <c r="AB126" s="37">
        <f t="shared" si="3"/>
        <v>2.6666666666666665</v>
      </c>
      <c r="AC126">
        <v>8</v>
      </c>
      <c r="AE126" s="30">
        <v>65392.03</v>
      </c>
      <c r="AF126" s="30">
        <v>143872.5</v>
      </c>
    </row>
    <row r="127" spans="8:32" x14ac:dyDescent="0.15">
      <c r="H127" s="2" t="s">
        <v>15</v>
      </c>
      <c r="I127">
        <v>61985.2</v>
      </c>
      <c r="J127">
        <v>128527.6</v>
      </c>
      <c r="L127">
        <v>1</v>
      </c>
      <c r="M127" s="53">
        <f t="shared" si="2"/>
        <v>4.666666666666667</v>
      </c>
      <c r="N127">
        <v>14</v>
      </c>
      <c r="O127" s="4"/>
      <c r="P127" s="4"/>
      <c r="Q127" s="4"/>
      <c r="R127" s="4"/>
      <c r="S127" s="4"/>
      <c r="T127" s="4"/>
      <c r="U127" s="4"/>
      <c r="W127" s="3" t="s">
        <v>16</v>
      </c>
      <c r="X127" s="3">
        <v>60343.199999999997</v>
      </c>
      <c r="Y127" s="3">
        <v>136512.1</v>
      </c>
      <c r="Z127" s="3"/>
      <c r="AA127" s="3">
        <v>5</v>
      </c>
      <c r="AB127" s="37">
        <f t="shared" si="3"/>
        <v>2.6666666666666665</v>
      </c>
      <c r="AC127">
        <v>8</v>
      </c>
      <c r="AE127" s="30">
        <v>65526.400000000001</v>
      </c>
      <c r="AF127" s="30">
        <v>143778.41</v>
      </c>
    </row>
    <row r="128" spans="8:32" x14ac:dyDescent="0.15">
      <c r="H128" s="2" t="s">
        <v>15</v>
      </c>
      <c r="I128">
        <v>61242.8</v>
      </c>
      <c r="J128">
        <v>127542</v>
      </c>
      <c r="L128">
        <v>1</v>
      </c>
      <c r="M128" s="53">
        <f t="shared" si="2"/>
        <v>4.666666666666667</v>
      </c>
      <c r="N128">
        <v>14</v>
      </c>
      <c r="O128" s="4"/>
      <c r="P128" s="4"/>
      <c r="Q128" s="4"/>
      <c r="R128" s="4"/>
      <c r="S128" s="4"/>
      <c r="T128" s="4"/>
      <c r="U128" s="4"/>
      <c r="W128" s="3" t="s">
        <v>16</v>
      </c>
      <c r="X128" s="3">
        <v>60770</v>
      </c>
      <c r="Y128" s="3">
        <v>136679.1</v>
      </c>
      <c r="Z128" s="3"/>
      <c r="AA128" s="3">
        <v>5</v>
      </c>
      <c r="AB128" s="37">
        <f t="shared" si="3"/>
        <v>2.6666666666666665</v>
      </c>
      <c r="AC128">
        <v>8</v>
      </c>
      <c r="AE128" s="30">
        <v>65620.490000000005</v>
      </c>
      <c r="AF128" s="30">
        <v>143912.79</v>
      </c>
    </row>
    <row r="129" spans="8:32" x14ac:dyDescent="0.15">
      <c r="H129" s="2" t="s">
        <v>15</v>
      </c>
      <c r="I129">
        <v>60626.3</v>
      </c>
      <c r="J129">
        <v>126683.1</v>
      </c>
      <c r="L129">
        <v>1</v>
      </c>
      <c r="M129" s="53">
        <f t="shared" si="2"/>
        <v>4.666666666666667</v>
      </c>
      <c r="N129">
        <v>14</v>
      </c>
      <c r="O129" s="4"/>
      <c r="P129" s="4"/>
      <c r="Q129" s="4"/>
      <c r="R129" s="4"/>
      <c r="S129" s="4"/>
      <c r="T129" s="4"/>
      <c r="U129" s="4"/>
      <c r="W129" s="3" t="s">
        <v>16</v>
      </c>
      <c r="X129" s="3">
        <v>60787.4</v>
      </c>
      <c r="Y129" s="3">
        <v>141437.70000000001</v>
      </c>
      <c r="Z129" s="3"/>
      <c r="AA129" s="3">
        <v>5</v>
      </c>
      <c r="AB129" s="37">
        <f t="shared" si="3"/>
        <v>3.3333333333333335</v>
      </c>
      <c r="AC129">
        <v>10</v>
      </c>
      <c r="AE129" s="30">
        <v>65754.87</v>
      </c>
      <c r="AF129" s="30">
        <v>143818.70000000001</v>
      </c>
    </row>
    <row r="130" spans="8:32" x14ac:dyDescent="0.15">
      <c r="H130" s="2" t="s">
        <v>15</v>
      </c>
      <c r="I130">
        <v>60362.2</v>
      </c>
      <c r="J130">
        <v>126215.9</v>
      </c>
      <c r="L130">
        <v>1</v>
      </c>
      <c r="M130" s="53">
        <f t="shared" si="2"/>
        <v>4.666666666666667</v>
      </c>
      <c r="N130">
        <v>14</v>
      </c>
      <c r="O130" s="4"/>
      <c r="P130" s="4"/>
      <c r="Q130" s="4"/>
      <c r="R130" s="4"/>
      <c r="S130" s="4"/>
      <c r="T130" s="4"/>
      <c r="U130" s="4"/>
      <c r="W130" s="3" t="s">
        <v>16</v>
      </c>
      <c r="X130" s="3">
        <v>61577.4</v>
      </c>
      <c r="Y130" s="3">
        <v>141796.6</v>
      </c>
      <c r="Z130" s="3"/>
      <c r="AA130" s="3">
        <v>5</v>
      </c>
      <c r="AB130" s="37">
        <f t="shared" si="3"/>
        <v>3.3333333333333335</v>
      </c>
      <c r="AC130">
        <v>10</v>
      </c>
      <c r="AE130" s="30">
        <v>67098.62</v>
      </c>
      <c r="AF130" s="30">
        <v>142877.79</v>
      </c>
    </row>
    <row r="131" spans="8:32" x14ac:dyDescent="0.15">
      <c r="H131" s="2" t="s">
        <v>15</v>
      </c>
      <c r="I131">
        <v>59897.3</v>
      </c>
      <c r="J131">
        <v>125306.8</v>
      </c>
      <c r="L131">
        <v>1</v>
      </c>
      <c r="M131" s="53">
        <f t="shared" si="2"/>
        <v>4.666666666666667</v>
      </c>
      <c r="N131">
        <v>14</v>
      </c>
      <c r="O131" s="4"/>
      <c r="P131" s="4"/>
      <c r="Q131" s="4"/>
      <c r="R131" s="4"/>
      <c r="S131" s="4"/>
      <c r="T131" s="4"/>
      <c r="U131" s="4"/>
      <c r="W131" s="3" t="s">
        <v>16</v>
      </c>
      <c r="X131" s="3">
        <v>62330.1</v>
      </c>
      <c r="Y131" s="3">
        <v>142117.5</v>
      </c>
      <c r="Z131" s="3"/>
      <c r="AA131" s="3">
        <v>5</v>
      </c>
      <c r="AB131" s="37">
        <f t="shared" si="3"/>
        <v>3.3333333333333335</v>
      </c>
      <c r="AC131">
        <v>10</v>
      </c>
      <c r="AE131" s="30">
        <v>65983.34</v>
      </c>
      <c r="AF131" s="30">
        <v>143858.98000000001</v>
      </c>
    </row>
    <row r="132" spans="8:32" x14ac:dyDescent="0.15">
      <c r="H132" s="2" t="s">
        <v>15</v>
      </c>
      <c r="I132">
        <v>59344.5</v>
      </c>
      <c r="J132">
        <v>124120.1</v>
      </c>
      <c r="L132">
        <v>1</v>
      </c>
      <c r="M132" s="53">
        <f t="shared" si="2"/>
        <v>4.666666666666667</v>
      </c>
      <c r="N132">
        <v>14</v>
      </c>
      <c r="O132" s="4"/>
      <c r="P132" s="4"/>
      <c r="Q132" s="4"/>
      <c r="R132" s="4"/>
      <c r="S132" s="4"/>
      <c r="T132" s="4"/>
      <c r="U132" s="4"/>
      <c r="W132" s="3" t="s">
        <v>16</v>
      </c>
      <c r="X132" s="3">
        <v>62944.9</v>
      </c>
      <c r="Y132" s="3">
        <v>142361.60000000001</v>
      </c>
      <c r="Z132" s="3"/>
      <c r="AA132" s="3">
        <v>5</v>
      </c>
      <c r="AB132" s="37">
        <f t="shared" si="3"/>
        <v>3.3333333333333335</v>
      </c>
      <c r="AC132">
        <v>10</v>
      </c>
      <c r="AE132" s="30">
        <v>66117.710000000006</v>
      </c>
      <c r="AF132" s="30">
        <v>143764.89000000001</v>
      </c>
    </row>
    <row r="133" spans="8:32" x14ac:dyDescent="0.15">
      <c r="H133" s="2" t="s">
        <v>15</v>
      </c>
      <c r="I133">
        <v>58980</v>
      </c>
      <c r="J133">
        <v>123299.2</v>
      </c>
      <c r="L133">
        <v>1</v>
      </c>
      <c r="M133" s="53">
        <f t="shared" ref="M133:M196" si="4">N133/3</f>
        <v>4.666666666666667</v>
      </c>
      <c r="N133">
        <v>14</v>
      </c>
      <c r="O133" s="4"/>
      <c r="P133" s="4"/>
      <c r="Q133" s="4"/>
      <c r="R133" s="4"/>
      <c r="S133" s="4"/>
      <c r="T133" s="4"/>
      <c r="U133" s="4"/>
      <c r="W133" s="3" t="s">
        <v>16</v>
      </c>
      <c r="X133" s="3">
        <v>63510.2</v>
      </c>
      <c r="Y133" s="3">
        <v>142491.79999999999</v>
      </c>
      <c r="Z133" s="3"/>
      <c r="AA133" s="3">
        <v>5</v>
      </c>
      <c r="AB133" s="37">
        <f t="shared" ref="AB133:AB196" si="5">AC133/3</f>
        <v>3.3333333333333335</v>
      </c>
      <c r="AC133">
        <v>10</v>
      </c>
      <c r="AE133" s="30">
        <v>66252.09</v>
      </c>
      <c r="AF133" s="30">
        <v>143670.79999999999</v>
      </c>
    </row>
    <row r="134" spans="8:32" x14ac:dyDescent="0.15">
      <c r="H134" s="2" t="s">
        <v>15</v>
      </c>
      <c r="I134">
        <v>58653.2</v>
      </c>
      <c r="J134">
        <v>122655.5</v>
      </c>
      <c r="L134">
        <v>1</v>
      </c>
      <c r="M134" s="53">
        <f t="shared" si="4"/>
        <v>4.666666666666667</v>
      </c>
      <c r="N134">
        <v>14</v>
      </c>
      <c r="O134" s="4"/>
      <c r="P134" s="4"/>
      <c r="Q134" s="4"/>
      <c r="R134" s="4"/>
      <c r="S134" s="4"/>
      <c r="T134" s="4"/>
      <c r="U134" s="4"/>
      <c r="W134" s="3" t="s">
        <v>16</v>
      </c>
      <c r="X134" s="3">
        <v>64175.9</v>
      </c>
      <c r="Y134" s="3">
        <v>142685.70000000001</v>
      </c>
      <c r="Z134" s="3"/>
      <c r="AA134" s="3">
        <v>5</v>
      </c>
      <c r="AB134" s="37">
        <f t="shared" si="5"/>
        <v>3.3333333333333335</v>
      </c>
      <c r="AC134">
        <v>10</v>
      </c>
      <c r="AE134" s="30">
        <v>66386.460000000006</v>
      </c>
      <c r="AF134" s="30">
        <v>143576.71</v>
      </c>
    </row>
    <row r="135" spans="8:32" x14ac:dyDescent="0.15">
      <c r="H135" s="2" t="s">
        <v>15</v>
      </c>
      <c r="I135">
        <v>58377</v>
      </c>
      <c r="J135">
        <v>122049.2</v>
      </c>
      <c r="L135">
        <v>1</v>
      </c>
      <c r="M135" s="53">
        <f t="shared" si="4"/>
        <v>4.666666666666667</v>
      </c>
      <c r="N135">
        <v>14</v>
      </c>
      <c r="O135" s="4"/>
      <c r="P135" s="4"/>
      <c r="Q135" s="4"/>
      <c r="R135" s="4"/>
      <c r="S135" s="4"/>
      <c r="T135" s="4"/>
      <c r="U135" s="4"/>
      <c r="W135" s="3" t="s">
        <v>16</v>
      </c>
      <c r="X135" s="3">
        <v>64816.3</v>
      </c>
      <c r="Y135" s="3">
        <v>142829.1</v>
      </c>
      <c r="Z135" s="3"/>
      <c r="AA135" s="3">
        <v>5</v>
      </c>
      <c r="AB135" s="37">
        <f t="shared" si="5"/>
        <v>3.3333333333333335</v>
      </c>
      <c r="AC135">
        <v>10</v>
      </c>
      <c r="AE135" s="30">
        <v>66789.59</v>
      </c>
      <c r="AF135" s="30">
        <v>143294.44</v>
      </c>
    </row>
    <row r="136" spans="8:32" x14ac:dyDescent="0.15">
      <c r="H136" s="2" t="s">
        <v>15</v>
      </c>
      <c r="I136">
        <v>58024.9</v>
      </c>
      <c r="J136">
        <v>121443.2</v>
      </c>
      <c r="L136">
        <v>1</v>
      </c>
      <c r="M136" s="53">
        <f t="shared" si="4"/>
        <v>4.666666666666667</v>
      </c>
      <c r="N136">
        <v>14</v>
      </c>
      <c r="O136" s="4"/>
      <c r="P136" s="4"/>
      <c r="Q136" s="4"/>
      <c r="R136" s="4"/>
      <c r="S136" s="4"/>
      <c r="T136" s="4"/>
      <c r="U136" s="4"/>
      <c r="W136" s="3" t="s">
        <v>16</v>
      </c>
      <c r="X136" s="3">
        <v>65432.1</v>
      </c>
      <c r="Y136" s="3">
        <v>142959.70000000001</v>
      </c>
      <c r="Z136" s="3"/>
      <c r="AA136" s="3">
        <v>5</v>
      </c>
      <c r="AB136" s="37">
        <f t="shared" si="5"/>
        <v>3.3333333333333335</v>
      </c>
      <c r="AC136">
        <v>10</v>
      </c>
      <c r="AE136" s="30">
        <v>66923.960000000006</v>
      </c>
      <c r="AF136" s="30">
        <v>143200.35</v>
      </c>
    </row>
    <row r="137" spans="8:32" x14ac:dyDescent="0.15">
      <c r="H137" s="2" t="s">
        <v>15</v>
      </c>
      <c r="I137">
        <v>57697.8</v>
      </c>
      <c r="J137">
        <v>120975.7</v>
      </c>
      <c r="L137">
        <v>1</v>
      </c>
      <c r="M137" s="53">
        <f t="shared" si="4"/>
        <v>4.666666666666667</v>
      </c>
      <c r="N137">
        <v>14</v>
      </c>
      <c r="O137" s="4"/>
      <c r="P137" s="4"/>
      <c r="Q137" s="4"/>
      <c r="R137" s="4"/>
      <c r="S137" s="4"/>
      <c r="T137" s="4"/>
      <c r="U137" s="4"/>
      <c r="W137" s="3" t="s">
        <v>16</v>
      </c>
      <c r="X137" s="3">
        <v>65960</v>
      </c>
      <c r="Y137" s="3">
        <v>143026.29999999999</v>
      </c>
      <c r="Z137" s="3"/>
      <c r="AA137" s="3">
        <v>5</v>
      </c>
      <c r="AB137" s="37">
        <f t="shared" si="5"/>
        <v>3.3333333333333335</v>
      </c>
      <c r="AC137">
        <v>10</v>
      </c>
      <c r="AE137" s="30">
        <v>67058.34</v>
      </c>
      <c r="AF137" s="30">
        <v>143106.26</v>
      </c>
    </row>
    <row r="138" spans="8:32" x14ac:dyDescent="0.15">
      <c r="H138" s="2" t="s">
        <v>15</v>
      </c>
      <c r="I138">
        <v>57307.4</v>
      </c>
      <c r="J138">
        <v>120533.5</v>
      </c>
      <c r="L138">
        <v>1</v>
      </c>
      <c r="M138" s="53">
        <f t="shared" si="4"/>
        <v>4.666666666666667</v>
      </c>
      <c r="N138">
        <v>14</v>
      </c>
      <c r="O138" s="4"/>
      <c r="P138" s="4"/>
      <c r="Q138" s="4"/>
      <c r="R138" s="4"/>
      <c r="S138" s="4"/>
      <c r="T138" s="4"/>
      <c r="U138" s="4"/>
      <c r="W138" s="3" t="s">
        <v>16</v>
      </c>
      <c r="X138" s="3">
        <v>66589.2</v>
      </c>
      <c r="Y138" s="3">
        <v>143018</v>
      </c>
      <c r="Z138" s="3"/>
      <c r="AA138" s="3">
        <v>5</v>
      </c>
      <c r="AB138" s="37">
        <f t="shared" si="5"/>
        <v>3.3333333333333335</v>
      </c>
      <c r="AC138">
        <v>10</v>
      </c>
      <c r="AE138" s="30">
        <v>66480.55</v>
      </c>
      <c r="AF138" s="30">
        <v>143711.09</v>
      </c>
    </row>
    <row r="139" spans="8:32" x14ac:dyDescent="0.15">
      <c r="H139" s="2" t="s">
        <v>15</v>
      </c>
      <c r="I139">
        <v>56866.5</v>
      </c>
      <c r="J139">
        <v>120305.8</v>
      </c>
      <c r="L139">
        <v>1</v>
      </c>
      <c r="M139" s="53">
        <f t="shared" si="4"/>
        <v>4.666666666666667</v>
      </c>
      <c r="N139">
        <v>14</v>
      </c>
      <c r="O139" s="4"/>
      <c r="P139" s="4"/>
      <c r="Q139" s="4"/>
      <c r="R139" s="4"/>
      <c r="S139" s="4"/>
      <c r="T139" s="4"/>
      <c r="U139" s="4"/>
      <c r="W139" s="3" t="s">
        <v>16</v>
      </c>
      <c r="X139" s="3">
        <v>67344.800000000003</v>
      </c>
      <c r="Y139" s="3">
        <v>142897</v>
      </c>
      <c r="Z139" s="3"/>
      <c r="AA139" s="3">
        <v>5</v>
      </c>
      <c r="AB139" s="37">
        <f t="shared" si="5"/>
        <v>3.3333333333333335</v>
      </c>
      <c r="AC139">
        <v>10</v>
      </c>
      <c r="AE139" s="30">
        <v>66614.929999999993</v>
      </c>
      <c r="AF139" s="30">
        <v>143616.99</v>
      </c>
    </row>
    <row r="140" spans="8:32" x14ac:dyDescent="0.15">
      <c r="H140" s="2" t="s">
        <v>15</v>
      </c>
      <c r="I140">
        <v>56400.3</v>
      </c>
      <c r="J140">
        <v>120077.8</v>
      </c>
      <c r="L140">
        <v>1</v>
      </c>
      <c r="M140" s="53">
        <f t="shared" si="4"/>
        <v>4.666666666666667</v>
      </c>
      <c r="N140">
        <v>14</v>
      </c>
      <c r="O140" s="4"/>
      <c r="P140" s="4"/>
      <c r="Q140" s="4"/>
      <c r="R140" s="4"/>
      <c r="S140" s="4"/>
      <c r="T140" s="4"/>
      <c r="U140" s="4"/>
      <c r="W140" s="3" t="s">
        <v>16</v>
      </c>
      <c r="X140" s="3">
        <v>67786.100000000006</v>
      </c>
      <c r="Y140" s="3">
        <v>142786.4</v>
      </c>
      <c r="Z140" s="3"/>
      <c r="AA140" s="3">
        <v>5</v>
      </c>
      <c r="AB140" s="37">
        <f t="shared" si="5"/>
        <v>3.3333333333333335</v>
      </c>
      <c r="AC140">
        <v>10</v>
      </c>
      <c r="AE140" s="30">
        <v>66749.3</v>
      </c>
      <c r="AF140" s="30">
        <v>143522.9</v>
      </c>
    </row>
    <row r="141" spans="8:32" x14ac:dyDescent="0.15">
      <c r="H141" s="2" t="s">
        <v>15</v>
      </c>
      <c r="I141">
        <v>55845.5</v>
      </c>
      <c r="J141">
        <v>119875</v>
      </c>
      <c r="L141">
        <v>1</v>
      </c>
      <c r="M141" s="53">
        <f t="shared" si="4"/>
        <v>4.666666666666667</v>
      </c>
      <c r="N141">
        <v>14</v>
      </c>
      <c r="O141" s="4"/>
      <c r="P141" s="4"/>
      <c r="Q141" s="4"/>
      <c r="R141" s="4"/>
      <c r="S141" s="4"/>
      <c r="T141" s="4"/>
      <c r="U141" s="4"/>
      <c r="W141" s="3" t="s">
        <v>16</v>
      </c>
      <c r="X141" s="3">
        <v>68416</v>
      </c>
      <c r="Y141" s="3">
        <v>142627</v>
      </c>
      <c r="Z141" s="3"/>
      <c r="AA141" s="3">
        <v>5</v>
      </c>
      <c r="AB141" s="37">
        <f t="shared" si="5"/>
        <v>3.3333333333333335</v>
      </c>
      <c r="AC141">
        <v>10</v>
      </c>
      <c r="AE141" s="30">
        <v>66883.679999999993</v>
      </c>
      <c r="AF141" s="30">
        <v>143428.81</v>
      </c>
    </row>
    <row r="142" spans="8:32" x14ac:dyDescent="0.15">
      <c r="H142" s="2" t="s">
        <v>15</v>
      </c>
      <c r="I142">
        <v>55467.199999999997</v>
      </c>
      <c r="J142">
        <v>119874.3</v>
      </c>
      <c r="L142">
        <v>1</v>
      </c>
      <c r="M142" s="53">
        <f t="shared" si="4"/>
        <v>4.666666666666667</v>
      </c>
      <c r="N142">
        <v>14</v>
      </c>
      <c r="O142" s="4"/>
      <c r="P142" s="4"/>
      <c r="Q142" s="4"/>
      <c r="R142" s="4"/>
      <c r="S142" s="4"/>
      <c r="T142" s="4"/>
      <c r="U142" s="4"/>
      <c r="W142" s="3" t="s">
        <v>16</v>
      </c>
      <c r="X142" s="3">
        <v>69275.600000000006</v>
      </c>
      <c r="Y142" s="3">
        <v>142077.4</v>
      </c>
      <c r="Z142" s="3"/>
      <c r="AA142" s="3">
        <v>5</v>
      </c>
      <c r="AB142" s="37">
        <f t="shared" si="5"/>
        <v>3.3333333333333335</v>
      </c>
      <c r="AC142">
        <v>10</v>
      </c>
      <c r="AE142" s="30">
        <v>67233</v>
      </c>
      <c r="AF142" s="30">
        <v>142783.70000000001</v>
      </c>
    </row>
    <row r="143" spans="8:32" x14ac:dyDescent="0.15">
      <c r="H143" s="2" t="s">
        <v>15</v>
      </c>
      <c r="I143">
        <v>55050.9</v>
      </c>
      <c r="J143">
        <v>119873.4</v>
      </c>
      <c r="L143">
        <v>1</v>
      </c>
      <c r="M143" s="53">
        <f t="shared" si="4"/>
        <v>4.666666666666667</v>
      </c>
      <c r="N143">
        <v>14</v>
      </c>
      <c r="O143" s="4"/>
      <c r="P143" s="4"/>
      <c r="Q143" s="4"/>
      <c r="R143" s="4"/>
      <c r="S143" s="4"/>
      <c r="T143" s="4"/>
      <c r="U143" s="4"/>
      <c r="W143" s="3" t="s">
        <v>16</v>
      </c>
      <c r="X143" s="3">
        <v>69808.100000000006</v>
      </c>
      <c r="Y143" s="3">
        <v>141462.6</v>
      </c>
      <c r="Z143" s="3"/>
      <c r="AA143" s="3">
        <v>5</v>
      </c>
      <c r="AB143" s="37">
        <f t="shared" si="5"/>
        <v>3.3333333333333335</v>
      </c>
      <c r="AC143">
        <v>10</v>
      </c>
      <c r="AE143" s="30">
        <v>67273.279999999999</v>
      </c>
      <c r="AF143" s="30">
        <v>142555.23000000001</v>
      </c>
    </row>
    <row r="144" spans="8:32" x14ac:dyDescent="0.15">
      <c r="H144" s="2" t="s">
        <v>15</v>
      </c>
      <c r="I144">
        <v>54609.3</v>
      </c>
      <c r="J144">
        <v>120011.5</v>
      </c>
      <c r="L144">
        <v>1</v>
      </c>
      <c r="M144" s="53">
        <f t="shared" si="4"/>
        <v>4.666666666666667</v>
      </c>
      <c r="N144">
        <v>14</v>
      </c>
      <c r="O144" s="4"/>
      <c r="P144" s="4"/>
      <c r="Q144" s="4"/>
      <c r="R144" s="4"/>
      <c r="S144" s="4"/>
      <c r="T144" s="4"/>
      <c r="U144" s="4"/>
      <c r="W144" s="3" t="s">
        <v>16</v>
      </c>
      <c r="X144" s="3">
        <v>70177.8</v>
      </c>
      <c r="Y144" s="3">
        <v>140771</v>
      </c>
      <c r="Z144" s="3"/>
      <c r="AA144" s="3">
        <v>5</v>
      </c>
      <c r="AB144" s="37">
        <f t="shared" si="5"/>
        <v>3.3333333333333335</v>
      </c>
      <c r="AC144">
        <v>10</v>
      </c>
      <c r="AE144" s="30">
        <v>67985.440000000002</v>
      </c>
      <c r="AF144" s="30">
        <v>141856.31</v>
      </c>
    </row>
    <row r="145" spans="8:32" x14ac:dyDescent="0.15">
      <c r="H145" s="2" t="s">
        <v>15</v>
      </c>
      <c r="I145">
        <v>54078.7</v>
      </c>
      <c r="J145">
        <v>120313.3</v>
      </c>
      <c r="L145">
        <v>1</v>
      </c>
      <c r="M145" s="53">
        <f t="shared" si="4"/>
        <v>4.666666666666667</v>
      </c>
      <c r="N145">
        <v>14</v>
      </c>
      <c r="O145" s="4"/>
      <c r="P145" s="4"/>
      <c r="Q145" s="4"/>
      <c r="R145" s="4"/>
      <c r="S145" s="4"/>
      <c r="T145" s="4"/>
      <c r="U145" s="4"/>
      <c r="W145" s="3" t="s">
        <v>16</v>
      </c>
      <c r="X145" s="3">
        <v>70424.2</v>
      </c>
      <c r="Y145" s="3">
        <v>139712.6</v>
      </c>
      <c r="Z145" s="3"/>
      <c r="AA145" s="3">
        <v>5</v>
      </c>
      <c r="AB145" s="37">
        <f t="shared" si="5"/>
        <v>3.3333333333333335</v>
      </c>
      <c r="AC145">
        <v>10</v>
      </c>
      <c r="AE145" s="30">
        <v>67851.070000000007</v>
      </c>
      <c r="AF145" s="30">
        <v>141950.39999999999</v>
      </c>
    </row>
    <row r="146" spans="8:32" x14ac:dyDescent="0.15">
      <c r="H146" s="2" t="s">
        <v>15</v>
      </c>
      <c r="I146">
        <v>53687.3</v>
      </c>
      <c r="J146">
        <v>120602.7</v>
      </c>
      <c r="L146">
        <v>1</v>
      </c>
      <c r="M146" s="53">
        <f t="shared" si="4"/>
        <v>4.666666666666667</v>
      </c>
      <c r="N146">
        <v>14</v>
      </c>
      <c r="O146" s="4"/>
      <c r="P146" s="4"/>
      <c r="Q146" s="4"/>
      <c r="R146" s="4"/>
      <c r="S146" s="4"/>
      <c r="T146" s="4"/>
      <c r="U146" s="4"/>
      <c r="W146" s="3" t="s">
        <v>16</v>
      </c>
      <c r="X146" s="3">
        <v>70442.899999999994</v>
      </c>
      <c r="Y146" s="3">
        <v>138841.9</v>
      </c>
      <c r="Z146" s="3"/>
      <c r="AA146" s="3">
        <v>5</v>
      </c>
      <c r="AB146" s="37">
        <f t="shared" si="5"/>
        <v>3.3333333333333335</v>
      </c>
      <c r="AC146">
        <v>10</v>
      </c>
      <c r="AE146" s="30">
        <v>67716.69</v>
      </c>
      <c r="AF146" s="30">
        <v>142044.5</v>
      </c>
    </row>
    <row r="147" spans="8:32" x14ac:dyDescent="0.15">
      <c r="H147" s="2" t="s">
        <v>15</v>
      </c>
      <c r="I147">
        <v>53320.5</v>
      </c>
      <c r="J147">
        <v>121131.9</v>
      </c>
      <c r="L147">
        <v>1</v>
      </c>
      <c r="M147" s="53">
        <f t="shared" si="4"/>
        <v>4.666666666666667</v>
      </c>
      <c r="N147">
        <v>14</v>
      </c>
      <c r="O147" s="4"/>
      <c r="P147" s="4"/>
      <c r="Q147" s="4"/>
      <c r="R147" s="4"/>
      <c r="S147" s="4"/>
      <c r="T147" s="4"/>
      <c r="U147" s="4"/>
      <c r="W147" s="3" t="s">
        <v>16</v>
      </c>
      <c r="X147" s="3">
        <v>70323.199999999997</v>
      </c>
      <c r="Y147" s="3">
        <v>137969.79999999999</v>
      </c>
      <c r="Z147" s="3"/>
      <c r="AA147" s="3">
        <v>5</v>
      </c>
      <c r="AB147" s="37">
        <f t="shared" si="5"/>
        <v>3.3333333333333335</v>
      </c>
      <c r="AC147">
        <v>10</v>
      </c>
      <c r="AE147" s="30">
        <v>67582.320000000007</v>
      </c>
      <c r="AF147" s="30">
        <v>142138.59</v>
      </c>
    </row>
    <row r="148" spans="8:32" x14ac:dyDescent="0.15">
      <c r="H148" s="2" t="s">
        <v>15</v>
      </c>
      <c r="I148">
        <v>53054.5</v>
      </c>
      <c r="J148">
        <v>121749.3</v>
      </c>
      <c r="L148">
        <v>1</v>
      </c>
      <c r="M148" s="53">
        <f t="shared" si="4"/>
        <v>4.666666666666667</v>
      </c>
      <c r="N148">
        <v>14</v>
      </c>
      <c r="O148" s="4"/>
      <c r="P148" s="4"/>
      <c r="Q148" s="4"/>
      <c r="R148" s="4"/>
      <c r="S148" s="4"/>
      <c r="T148" s="4"/>
      <c r="U148" s="4"/>
      <c r="W148" s="3" t="s">
        <v>16</v>
      </c>
      <c r="X148" s="3">
        <v>70152.899999999994</v>
      </c>
      <c r="Y148" s="3">
        <v>137110.6</v>
      </c>
      <c r="Z148" s="3"/>
      <c r="AA148" s="3">
        <v>5</v>
      </c>
      <c r="AB148" s="37">
        <f t="shared" si="5"/>
        <v>3.3333333333333335</v>
      </c>
      <c r="AC148">
        <v>10</v>
      </c>
      <c r="AE148" s="30">
        <v>67447.94</v>
      </c>
      <c r="AF148" s="30">
        <v>142232.67000000001</v>
      </c>
    </row>
    <row r="149" spans="8:32" x14ac:dyDescent="0.15">
      <c r="H149" s="2" t="s">
        <v>15</v>
      </c>
      <c r="I149">
        <v>52939.6</v>
      </c>
      <c r="J149">
        <v>122430.5</v>
      </c>
      <c r="L149">
        <v>1</v>
      </c>
      <c r="M149" s="53">
        <f t="shared" si="4"/>
        <v>4.666666666666667</v>
      </c>
      <c r="N149">
        <v>14</v>
      </c>
      <c r="O149" s="4"/>
      <c r="P149" s="4"/>
      <c r="Q149" s="4"/>
      <c r="R149" s="4"/>
      <c r="S149" s="4"/>
      <c r="T149" s="4"/>
      <c r="U149" s="4"/>
      <c r="W149" s="3" t="s">
        <v>16</v>
      </c>
      <c r="X149" s="3">
        <v>69943.899999999994</v>
      </c>
      <c r="Y149" s="3">
        <v>136414.70000000001</v>
      </c>
      <c r="Z149" s="3"/>
      <c r="AA149" s="3">
        <v>5</v>
      </c>
      <c r="AB149" s="37">
        <f t="shared" si="5"/>
        <v>3.3333333333333335</v>
      </c>
      <c r="AC149">
        <v>10</v>
      </c>
      <c r="AE149" s="30">
        <v>68160.100000000006</v>
      </c>
      <c r="AF149" s="30">
        <v>141533.76000000001</v>
      </c>
    </row>
    <row r="150" spans="8:32" x14ac:dyDescent="0.15">
      <c r="H150" s="2" t="s">
        <v>15</v>
      </c>
      <c r="I150">
        <v>52951.4</v>
      </c>
      <c r="J150">
        <v>122783.8</v>
      </c>
      <c r="L150">
        <v>1</v>
      </c>
      <c r="M150" s="53">
        <f t="shared" si="4"/>
        <v>4.666666666666667</v>
      </c>
      <c r="N150">
        <v>14</v>
      </c>
      <c r="O150" s="4"/>
      <c r="P150" s="4"/>
      <c r="Q150" s="4"/>
      <c r="R150" s="4"/>
      <c r="S150" s="4"/>
      <c r="T150" s="4"/>
      <c r="U150" s="4"/>
      <c r="W150" s="3" t="s">
        <v>16</v>
      </c>
      <c r="X150" s="3">
        <v>69659.5</v>
      </c>
      <c r="Y150" s="3">
        <v>135706</v>
      </c>
      <c r="Z150" s="3"/>
      <c r="AA150" s="3">
        <v>5</v>
      </c>
      <c r="AB150" s="37">
        <f t="shared" si="5"/>
        <v>3.3333333333333335</v>
      </c>
      <c r="AC150">
        <v>10</v>
      </c>
      <c r="AE150" s="30">
        <v>68025.73</v>
      </c>
      <c r="AF150" s="30">
        <v>141627.85</v>
      </c>
    </row>
    <row r="151" spans="8:32" x14ac:dyDescent="0.15">
      <c r="H151" s="2" t="s">
        <v>15</v>
      </c>
      <c r="I151">
        <v>52988.2</v>
      </c>
      <c r="J151">
        <v>123490.2</v>
      </c>
      <c r="L151">
        <v>1</v>
      </c>
      <c r="M151" s="53">
        <f t="shared" si="4"/>
        <v>4.666666666666667</v>
      </c>
      <c r="N151">
        <v>14</v>
      </c>
      <c r="O151" s="4"/>
      <c r="P151" s="4"/>
      <c r="Q151" s="4"/>
      <c r="R151" s="4"/>
      <c r="S151" s="4"/>
      <c r="T151" s="4"/>
      <c r="U151" s="4"/>
      <c r="W151" s="3" t="s">
        <v>16</v>
      </c>
      <c r="X151" s="3">
        <v>69336.899999999994</v>
      </c>
      <c r="Y151" s="3">
        <v>135009.5</v>
      </c>
      <c r="Z151" s="3"/>
      <c r="AA151" s="3">
        <v>5</v>
      </c>
      <c r="AB151" s="37">
        <f t="shared" si="5"/>
        <v>3.3333333333333335</v>
      </c>
      <c r="AC151">
        <v>10</v>
      </c>
      <c r="AE151" s="30">
        <v>68200.39</v>
      </c>
      <c r="AF151" s="30">
        <v>141305.29</v>
      </c>
    </row>
    <row r="152" spans="8:32" x14ac:dyDescent="0.15">
      <c r="H152" s="2" t="s">
        <v>15</v>
      </c>
      <c r="I152">
        <v>53138.1</v>
      </c>
      <c r="J152">
        <v>124196.9</v>
      </c>
      <c r="L152">
        <v>1</v>
      </c>
      <c r="M152" s="53">
        <f t="shared" si="4"/>
        <v>4.666666666666667</v>
      </c>
      <c r="N152">
        <v>14</v>
      </c>
      <c r="O152" s="4"/>
      <c r="P152" s="4"/>
      <c r="Q152" s="4"/>
      <c r="R152" s="4"/>
      <c r="S152" s="4"/>
      <c r="T152" s="4"/>
      <c r="U152" s="4"/>
      <c r="W152" s="3" t="s">
        <v>16</v>
      </c>
      <c r="X152" s="3">
        <v>68726.399999999994</v>
      </c>
      <c r="Y152" s="3">
        <v>134147</v>
      </c>
      <c r="Z152" s="3"/>
      <c r="AA152" s="3">
        <v>5</v>
      </c>
      <c r="AB152" s="37">
        <f t="shared" si="5"/>
        <v>3.3333333333333335</v>
      </c>
      <c r="AC152">
        <v>10</v>
      </c>
      <c r="AE152" s="30">
        <v>68240.679999999993</v>
      </c>
      <c r="AF152" s="30">
        <v>141076.82999999999</v>
      </c>
    </row>
    <row r="153" spans="8:32" x14ac:dyDescent="0.15">
      <c r="H153" s="2" t="s">
        <v>15</v>
      </c>
      <c r="I153">
        <v>53338.6</v>
      </c>
      <c r="J153">
        <v>124954.1</v>
      </c>
      <c r="L153">
        <v>1</v>
      </c>
      <c r="M153" s="53">
        <f t="shared" si="4"/>
        <v>4.666666666666667</v>
      </c>
      <c r="N153">
        <v>14</v>
      </c>
      <c r="O153" s="4"/>
      <c r="P153" s="4"/>
      <c r="Q153" s="4"/>
      <c r="R153" s="4"/>
      <c r="S153" s="4"/>
      <c r="T153" s="4"/>
      <c r="U153" s="4"/>
      <c r="W153" s="3" t="s">
        <v>16</v>
      </c>
      <c r="X153" s="3">
        <v>68202.100000000006</v>
      </c>
      <c r="Y153" s="3">
        <v>133550.20000000001</v>
      </c>
      <c r="Z153" s="3"/>
      <c r="AA153" s="3">
        <v>5</v>
      </c>
      <c r="AB153" s="37">
        <f t="shared" si="5"/>
        <v>3.3333333333333335</v>
      </c>
      <c r="AC153">
        <v>10</v>
      </c>
      <c r="AE153" s="30">
        <v>68280.960000000006</v>
      </c>
      <c r="AF153" s="30">
        <v>140848.35999999999</v>
      </c>
    </row>
    <row r="154" spans="8:32" x14ac:dyDescent="0.15">
      <c r="H154" s="2" t="s">
        <v>15</v>
      </c>
      <c r="I154">
        <v>53564.3</v>
      </c>
      <c r="J154">
        <v>125711.6</v>
      </c>
      <c r="L154">
        <v>1</v>
      </c>
      <c r="M154" s="53">
        <f t="shared" si="4"/>
        <v>4.666666666666667</v>
      </c>
      <c r="N154">
        <v>14</v>
      </c>
      <c r="O154" s="4"/>
      <c r="P154" s="4"/>
      <c r="Q154" s="4"/>
      <c r="R154" s="4"/>
      <c r="S154" s="4"/>
      <c r="T154" s="4"/>
      <c r="U154" s="4"/>
      <c r="W154" s="3" t="s">
        <v>16</v>
      </c>
      <c r="X154" s="3">
        <v>67527.600000000006</v>
      </c>
      <c r="Y154" s="3">
        <v>132863.79999999999</v>
      </c>
      <c r="Z154" s="3"/>
      <c r="AA154" s="3">
        <v>5</v>
      </c>
      <c r="AB154" s="37">
        <f t="shared" si="5"/>
        <v>3.3333333333333335</v>
      </c>
      <c r="AC154">
        <v>10</v>
      </c>
      <c r="AE154" s="30">
        <v>68321.240000000005</v>
      </c>
      <c r="AF154" s="30">
        <v>140619.89000000001</v>
      </c>
    </row>
    <row r="155" spans="8:32" x14ac:dyDescent="0.15">
      <c r="H155" s="2" t="s">
        <v>15</v>
      </c>
      <c r="I155">
        <v>53953.7</v>
      </c>
      <c r="J155">
        <v>126595.1</v>
      </c>
      <c r="L155">
        <v>1</v>
      </c>
      <c r="M155" s="53">
        <f t="shared" si="4"/>
        <v>4.666666666666667</v>
      </c>
      <c r="N155">
        <v>14</v>
      </c>
      <c r="O155" s="4"/>
      <c r="P155" s="4"/>
      <c r="Q155" s="4"/>
      <c r="R155" s="4"/>
      <c r="S155" s="4"/>
      <c r="T155" s="4"/>
      <c r="U155" s="4"/>
      <c r="W155" s="3" t="s">
        <v>16</v>
      </c>
      <c r="X155" s="3">
        <v>66739.5</v>
      </c>
      <c r="Y155" s="3">
        <v>132189.29999999999</v>
      </c>
      <c r="Z155" s="3"/>
      <c r="AA155" s="3">
        <v>5</v>
      </c>
      <c r="AB155" s="37">
        <f t="shared" si="5"/>
        <v>3.3333333333333335</v>
      </c>
      <c r="AC155">
        <v>10</v>
      </c>
      <c r="AE155" s="30">
        <v>68267.44</v>
      </c>
      <c r="AF155" s="30">
        <v>140257.04999999999</v>
      </c>
    </row>
    <row r="156" spans="8:32" x14ac:dyDescent="0.15">
      <c r="H156" s="2" t="s">
        <v>15</v>
      </c>
      <c r="I156">
        <v>54343.199999999997</v>
      </c>
      <c r="J156">
        <v>127466.5</v>
      </c>
      <c r="L156">
        <v>1</v>
      </c>
      <c r="M156" s="53">
        <f t="shared" si="4"/>
        <v>4.666666666666667</v>
      </c>
      <c r="N156">
        <v>14</v>
      </c>
      <c r="O156" s="4"/>
      <c r="P156" s="4"/>
      <c r="Q156" s="4"/>
      <c r="R156" s="4"/>
      <c r="S156" s="4"/>
      <c r="T156" s="4"/>
      <c r="U156" s="4"/>
      <c r="W156" s="3" t="s">
        <v>16</v>
      </c>
      <c r="X156" s="3">
        <v>66126.600000000006</v>
      </c>
      <c r="Y156" s="3">
        <v>131642.4</v>
      </c>
      <c r="Z156" s="3"/>
      <c r="AA156" s="3">
        <v>5</v>
      </c>
      <c r="AB156" s="37">
        <f t="shared" si="5"/>
        <v>3.3333333333333335</v>
      </c>
      <c r="AC156">
        <v>10</v>
      </c>
      <c r="AE156" s="30">
        <v>68307.72</v>
      </c>
      <c r="AF156" s="30">
        <v>140028.59</v>
      </c>
    </row>
    <row r="157" spans="8:32" x14ac:dyDescent="0.15">
      <c r="H157" s="2" t="s">
        <v>15</v>
      </c>
      <c r="I157">
        <v>54795.9</v>
      </c>
      <c r="J157">
        <v>128287.1</v>
      </c>
      <c r="L157">
        <v>1</v>
      </c>
      <c r="M157" s="53">
        <f t="shared" si="4"/>
        <v>4.666666666666667</v>
      </c>
      <c r="N157">
        <v>14</v>
      </c>
      <c r="O157" s="4"/>
      <c r="P157" s="4"/>
      <c r="Q157" s="4"/>
      <c r="R157" s="4"/>
      <c r="S157" s="4"/>
      <c r="T157" s="4"/>
      <c r="U157" s="4"/>
      <c r="W157" s="3" t="s">
        <v>16</v>
      </c>
      <c r="X157" s="3">
        <v>65038.400000000001</v>
      </c>
      <c r="Y157" s="3">
        <v>130738.5</v>
      </c>
      <c r="Z157" s="3"/>
      <c r="AA157" s="3">
        <v>5</v>
      </c>
      <c r="AB157" s="37">
        <f t="shared" si="5"/>
        <v>3.3333333333333335</v>
      </c>
      <c r="AC157">
        <v>10</v>
      </c>
      <c r="AE157" s="30">
        <v>68348.009999999995</v>
      </c>
      <c r="AF157" s="30">
        <v>139800.12</v>
      </c>
    </row>
    <row r="158" spans="8:32" x14ac:dyDescent="0.15">
      <c r="H158" s="2" t="s">
        <v>15</v>
      </c>
      <c r="I158">
        <v>55260.800000000003</v>
      </c>
      <c r="J158">
        <v>129183.7</v>
      </c>
      <c r="L158">
        <v>1</v>
      </c>
      <c r="M158" s="53">
        <f t="shared" si="4"/>
        <v>4.666666666666667</v>
      </c>
      <c r="N158">
        <v>14</v>
      </c>
      <c r="O158" s="4"/>
      <c r="P158" s="4"/>
      <c r="Q158" s="4"/>
      <c r="R158" s="4"/>
      <c r="S158" s="4"/>
      <c r="T158" s="4"/>
      <c r="U158" s="4"/>
      <c r="W158" s="3" t="s">
        <v>16</v>
      </c>
      <c r="X158" s="3">
        <v>64262.5</v>
      </c>
      <c r="Y158" s="3">
        <v>130152.6</v>
      </c>
      <c r="Z158" s="3"/>
      <c r="AA158" s="3">
        <v>5</v>
      </c>
      <c r="AB158" s="37">
        <f t="shared" si="5"/>
        <v>3.3333333333333335</v>
      </c>
      <c r="AC158">
        <v>10</v>
      </c>
      <c r="AE158" s="30">
        <v>68294.2</v>
      </c>
      <c r="AF158" s="30">
        <v>139437.28</v>
      </c>
    </row>
    <row r="159" spans="8:32" x14ac:dyDescent="0.15">
      <c r="H159" s="2" t="s">
        <v>15</v>
      </c>
      <c r="I159">
        <v>55675.9</v>
      </c>
      <c r="J159">
        <v>129840.6</v>
      </c>
      <c r="L159">
        <v>1</v>
      </c>
      <c r="M159" s="53">
        <f t="shared" si="4"/>
        <v>4.666666666666667</v>
      </c>
      <c r="N159">
        <v>14</v>
      </c>
      <c r="O159" s="4"/>
      <c r="P159" s="4"/>
      <c r="Q159" s="4"/>
      <c r="R159" s="4"/>
      <c r="S159" s="4"/>
      <c r="T159" s="4"/>
      <c r="U159" s="4"/>
      <c r="W159" s="3" t="s">
        <v>16</v>
      </c>
      <c r="X159" s="3">
        <v>63211</v>
      </c>
      <c r="Y159" s="3">
        <v>129362.9</v>
      </c>
      <c r="Z159" s="3"/>
      <c r="AA159" s="3">
        <v>5</v>
      </c>
      <c r="AB159" s="37">
        <f t="shared" si="5"/>
        <v>3.3333333333333335</v>
      </c>
      <c r="AC159">
        <v>10</v>
      </c>
      <c r="AE159" s="30">
        <v>68240.399999999994</v>
      </c>
      <c r="AF159" s="30">
        <v>139074.44</v>
      </c>
    </row>
    <row r="160" spans="8:32" x14ac:dyDescent="0.15">
      <c r="H160" s="2" t="s">
        <v>15</v>
      </c>
      <c r="I160">
        <v>56229.3</v>
      </c>
      <c r="J160">
        <v>130686.7</v>
      </c>
      <c r="L160">
        <v>1</v>
      </c>
      <c r="M160" s="53">
        <f t="shared" si="4"/>
        <v>4.666666666666667</v>
      </c>
      <c r="N160">
        <v>14</v>
      </c>
      <c r="O160" s="4"/>
      <c r="P160" s="4"/>
      <c r="Q160" s="4"/>
      <c r="R160" s="4"/>
      <c r="S160" s="4"/>
      <c r="T160" s="4"/>
      <c r="U160" s="4"/>
      <c r="W160" s="3" t="s">
        <v>16</v>
      </c>
      <c r="X160" s="3">
        <v>62359.9</v>
      </c>
      <c r="Y160" s="3">
        <v>128700.5</v>
      </c>
      <c r="Z160" s="3"/>
      <c r="AA160" s="3">
        <v>5</v>
      </c>
      <c r="AB160" s="37">
        <f t="shared" si="5"/>
        <v>3.3333333333333335</v>
      </c>
      <c r="AC160">
        <v>10</v>
      </c>
      <c r="AE160" s="30">
        <v>68280.679999999993</v>
      </c>
      <c r="AF160" s="30">
        <v>138845.97</v>
      </c>
    </row>
    <row r="161" spans="8:32" x14ac:dyDescent="0.15">
      <c r="H161" s="2" t="s">
        <v>15</v>
      </c>
      <c r="I161">
        <v>56808.1</v>
      </c>
      <c r="J161">
        <v>131532.79999999999</v>
      </c>
      <c r="L161">
        <v>1</v>
      </c>
      <c r="M161" s="53">
        <f t="shared" si="4"/>
        <v>4.666666666666667</v>
      </c>
      <c r="N161">
        <v>14</v>
      </c>
      <c r="O161" s="4"/>
      <c r="P161" s="4"/>
      <c r="Q161" s="4"/>
      <c r="R161" s="4"/>
      <c r="S161" s="4"/>
      <c r="T161" s="4"/>
      <c r="U161" s="4"/>
      <c r="W161" s="3" t="s">
        <v>16</v>
      </c>
      <c r="X161" s="3">
        <v>61534.5</v>
      </c>
      <c r="Y161" s="3">
        <v>128025.60000000001</v>
      </c>
      <c r="Z161" s="3"/>
      <c r="AA161" s="3">
        <v>5</v>
      </c>
      <c r="AB161" s="37">
        <f t="shared" si="5"/>
        <v>3.3333333333333335</v>
      </c>
      <c r="AC161">
        <v>10</v>
      </c>
      <c r="AE161" s="30">
        <v>68226.87</v>
      </c>
      <c r="AF161" s="30">
        <v>138483.13</v>
      </c>
    </row>
    <row r="162" spans="8:32" x14ac:dyDescent="0.15">
      <c r="H162" s="2" t="s">
        <v>15</v>
      </c>
      <c r="I162">
        <v>57386.8</v>
      </c>
      <c r="J162">
        <v>132417</v>
      </c>
      <c r="L162">
        <v>1</v>
      </c>
      <c r="M162" s="53">
        <f t="shared" si="4"/>
        <v>4.666666666666667</v>
      </c>
      <c r="N162">
        <v>14</v>
      </c>
      <c r="O162" s="4"/>
      <c r="P162" s="4"/>
      <c r="Q162" s="4"/>
      <c r="R162" s="4"/>
      <c r="S162" s="4"/>
      <c r="T162" s="4"/>
      <c r="U162" s="4"/>
      <c r="W162" s="3" t="s">
        <v>16</v>
      </c>
      <c r="X162" s="3">
        <v>60709.3</v>
      </c>
      <c r="Y162" s="3">
        <v>127224.7</v>
      </c>
      <c r="Z162" s="3"/>
      <c r="AA162" s="3">
        <v>5</v>
      </c>
      <c r="AB162" s="37">
        <f t="shared" si="5"/>
        <v>3.3333333333333335</v>
      </c>
      <c r="AC162">
        <v>10</v>
      </c>
      <c r="AE162" s="30">
        <v>68173.070000000007</v>
      </c>
      <c r="AF162" s="30">
        <v>138120.29</v>
      </c>
    </row>
    <row r="163" spans="8:32" x14ac:dyDescent="0.15">
      <c r="H163" s="2" t="s">
        <v>15</v>
      </c>
      <c r="I163">
        <v>57864.800000000003</v>
      </c>
      <c r="J163">
        <v>133124.29999999999</v>
      </c>
      <c r="L163">
        <v>1</v>
      </c>
      <c r="M163" s="53">
        <f t="shared" si="4"/>
        <v>4.666666666666667</v>
      </c>
      <c r="N163">
        <v>14</v>
      </c>
      <c r="O163" s="4"/>
      <c r="P163" s="4"/>
      <c r="Q163" s="4"/>
      <c r="R163" s="4"/>
      <c r="S163" s="4"/>
      <c r="T163" s="4"/>
      <c r="U163" s="4"/>
      <c r="W163" s="3" t="s">
        <v>16</v>
      </c>
      <c r="X163" s="3">
        <v>60172.2</v>
      </c>
      <c r="Y163" s="3">
        <v>126665.7</v>
      </c>
      <c r="Z163" s="3"/>
      <c r="AA163" s="3">
        <v>5</v>
      </c>
      <c r="AB163" s="37">
        <f t="shared" si="5"/>
        <v>3.3333333333333335</v>
      </c>
      <c r="AC163">
        <v>10</v>
      </c>
      <c r="AE163" s="30">
        <v>68119.259999999995</v>
      </c>
      <c r="AF163" s="30">
        <v>137757.45000000001</v>
      </c>
    </row>
    <row r="164" spans="8:32" x14ac:dyDescent="0.15">
      <c r="H164" s="2" t="s">
        <v>15</v>
      </c>
      <c r="I164">
        <v>58393</v>
      </c>
      <c r="J164">
        <v>133857</v>
      </c>
      <c r="L164">
        <v>1</v>
      </c>
      <c r="M164" s="53">
        <f t="shared" si="4"/>
        <v>4.666666666666667</v>
      </c>
      <c r="N164">
        <v>14</v>
      </c>
      <c r="O164" s="4"/>
      <c r="P164" s="4"/>
      <c r="Q164" s="4"/>
      <c r="R164" s="4"/>
      <c r="S164" s="4"/>
      <c r="T164" s="4"/>
      <c r="U164" s="4"/>
      <c r="W164" s="3" t="s">
        <v>16</v>
      </c>
      <c r="X164" s="3">
        <v>59711.6</v>
      </c>
      <c r="Y164" s="3">
        <v>125968.2</v>
      </c>
      <c r="Z164" s="3"/>
      <c r="AA164" s="3">
        <v>5</v>
      </c>
      <c r="AB164" s="37">
        <f t="shared" si="5"/>
        <v>3.3333333333333335</v>
      </c>
      <c r="AC164">
        <v>10</v>
      </c>
      <c r="AE164" s="30">
        <v>68065.460000000006</v>
      </c>
      <c r="AF164" s="30">
        <v>137394.60999999999</v>
      </c>
    </row>
    <row r="165" spans="8:32" x14ac:dyDescent="0.15">
      <c r="H165" s="2" t="s">
        <v>15</v>
      </c>
      <c r="I165">
        <v>58745.4</v>
      </c>
      <c r="J165">
        <v>134387.5</v>
      </c>
      <c r="L165">
        <v>1</v>
      </c>
      <c r="M165" s="53">
        <f t="shared" si="4"/>
        <v>4.666666666666667</v>
      </c>
      <c r="N165">
        <v>14</v>
      </c>
      <c r="O165" s="4"/>
      <c r="P165" s="4"/>
      <c r="Q165" s="4"/>
      <c r="R165" s="4"/>
      <c r="S165" s="4"/>
      <c r="T165" s="4"/>
      <c r="U165" s="4"/>
      <c r="W165" s="3" t="s">
        <v>16</v>
      </c>
      <c r="X165" s="3">
        <v>59164.4</v>
      </c>
      <c r="Y165" s="3">
        <v>125043</v>
      </c>
      <c r="Z165" s="3"/>
      <c r="AA165" s="3">
        <v>5</v>
      </c>
      <c r="AB165" s="37">
        <f t="shared" si="5"/>
        <v>3.3333333333333335</v>
      </c>
      <c r="AC165">
        <v>10</v>
      </c>
      <c r="AE165" s="30">
        <v>68011.649999999994</v>
      </c>
      <c r="AF165" s="30">
        <v>137031.76999999999</v>
      </c>
    </row>
    <row r="166" spans="8:32" x14ac:dyDescent="0.15">
      <c r="H166" s="2" t="s">
        <v>15</v>
      </c>
      <c r="I166">
        <v>59160.800000000003</v>
      </c>
      <c r="J166">
        <v>134905.5</v>
      </c>
      <c r="L166">
        <v>1</v>
      </c>
      <c r="M166" s="53">
        <f t="shared" si="4"/>
        <v>4.666666666666667</v>
      </c>
      <c r="N166">
        <v>14</v>
      </c>
      <c r="O166" s="4"/>
      <c r="P166" s="4"/>
      <c r="Q166" s="4"/>
      <c r="R166" s="4"/>
      <c r="S166" s="4"/>
      <c r="T166" s="4"/>
      <c r="U166" s="4"/>
      <c r="W166" s="3" t="s">
        <v>16</v>
      </c>
      <c r="X166" s="3">
        <v>58732</v>
      </c>
      <c r="Y166" s="3">
        <v>123878.9</v>
      </c>
      <c r="Z166" s="3"/>
      <c r="AA166" s="3">
        <v>5</v>
      </c>
      <c r="AB166" s="37">
        <f t="shared" si="5"/>
        <v>3.3333333333333335</v>
      </c>
      <c r="AC166">
        <v>10</v>
      </c>
      <c r="AE166" s="30">
        <v>67917.56</v>
      </c>
      <c r="AF166" s="30">
        <v>136897.39000000001</v>
      </c>
    </row>
    <row r="167" spans="8:32" x14ac:dyDescent="0.15">
      <c r="H167" s="2" t="s">
        <v>15</v>
      </c>
      <c r="I167">
        <v>59475.1</v>
      </c>
      <c r="J167">
        <v>135372.70000000001</v>
      </c>
      <c r="L167">
        <v>1</v>
      </c>
      <c r="M167" s="53">
        <f t="shared" si="4"/>
        <v>4.666666666666667</v>
      </c>
      <c r="N167">
        <v>14</v>
      </c>
      <c r="O167" s="4"/>
      <c r="P167" s="4"/>
      <c r="Q167" s="4"/>
      <c r="R167" s="4"/>
      <c r="S167" s="4"/>
      <c r="T167" s="4"/>
      <c r="U167" s="4"/>
      <c r="W167" s="3" t="s">
        <v>16</v>
      </c>
      <c r="X167" s="3">
        <v>58450.5</v>
      </c>
      <c r="Y167" s="3">
        <v>122778.9</v>
      </c>
      <c r="Z167" s="3"/>
      <c r="AA167" s="3">
        <v>5</v>
      </c>
      <c r="AB167" s="37">
        <f t="shared" si="5"/>
        <v>3.3333333333333335</v>
      </c>
      <c r="AC167">
        <v>10</v>
      </c>
      <c r="AE167" s="30">
        <v>67863.759999999995</v>
      </c>
      <c r="AF167" s="30">
        <v>136534.54999999999</v>
      </c>
    </row>
    <row r="168" spans="8:32" x14ac:dyDescent="0.15">
      <c r="H168" s="2" t="s">
        <v>15</v>
      </c>
      <c r="I168">
        <v>57905.5</v>
      </c>
      <c r="J168">
        <v>135994.1</v>
      </c>
      <c r="L168">
        <v>1</v>
      </c>
      <c r="M168" s="53">
        <f t="shared" si="4"/>
        <v>5.333333333333333</v>
      </c>
      <c r="N168">
        <v>16</v>
      </c>
      <c r="O168" s="4"/>
      <c r="P168" s="4"/>
      <c r="Q168" s="4"/>
      <c r="R168" s="4"/>
      <c r="S168" s="4"/>
      <c r="T168" s="4"/>
      <c r="U168" s="4"/>
      <c r="W168" s="3" t="s">
        <v>16</v>
      </c>
      <c r="X168" s="3">
        <v>58207</v>
      </c>
      <c r="Y168" s="3">
        <v>121565.3</v>
      </c>
      <c r="Z168" s="3"/>
      <c r="AA168" s="3">
        <v>5</v>
      </c>
      <c r="AB168" s="37">
        <f t="shared" si="5"/>
        <v>3.3333333333333335</v>
      </c>
      <c r="AC168">
        <v>10</v>
      </c>
      <c r="AE168" s="30">
        <v>67809.95</v>
      </c>
      <c r="AF168" s="30">
        <v>136171.70000000001</v>
      </c>
    </row>
    <row r="169" spans="8:32" x14ac:dyDescent="0.15">
      <c r="H169" s="2" t="s">
        <v>15</v>
      </c>
      <c r="I169">
        <v>58459</v>
      </c>
      <c r="J169">
        <v>136689.29999999999</v>
      </c>
      <c r="L169">
        <v>1</v>
      </c>
      <c r="M169" s="53">
        <f t="shared" si="4"/>
        <v>5.333333333333333</v>
      </c>
      <c r="N169">
        <v>16</v>
      </c>
      <c r="O169" s="4"/>
      <c r="P169" s="4"/>
      <c r="Q169" s="4"/>
      <c r="R169" s="4"/>
      <c r="S169" s="4"/>
      <c r="T169" s="4"/>
      <c r="U169" s="4"/>
      <c r="W169" s="3" t="s">
        <v>16</v>
      </c>
      <c r="X169" s="3">
        <v>58037.4</v>
      </c>
      <c r="Y169" s="3">
        <v>120630.3</v>
      </c>
      <c r="Z169" s="3"/>
      <c r="AA169" s="3">
        <v>5</v>
      </c>
      <c r="AB169" s="37">
        <f t="shared" si="5"/>
        <v>3.3333333333333335</v>
      </c>
      <c r="AC169">
        <v>10</v>
      </c>
      <c r="AE169" s="30">
        <v>67715.86</v>
      </c>
      <c r="AF169" s="30">
        <v>136037.32999999999</v>
      </c>
    </row>
    <row r="170" spans="8:32" x14ac:dyDescent="0.15">
      <c r="H170" s="2" t="s">
        <v>15</v>
      </c>
      <c r="I170">
        <v>59112.9</v>
      </c>
      <c r="J170">
        <v>137447.5</v>
      </c>
      <c r="L170">
        <v>1</v>
      </c>
      <c r="M170" s="53">
        <f t="shared" si="4"/>
        <v>5.333333333333333</v>
      </c>
      <c r="N170">
        <v>16</v>
      </c>
      <c r="O170" s="4"/>
      <c r="P170" s="4"/>
      <c r="Q170" s="4"/>
      <c r="R170" s="4"/>
      <c r="S170" s="4"/>
      <c r="T170" s="4"/>
      <c r="U170" s="4"/>
      <c r="W170" s="3" t="s">
        <v>16</v>
      </c>
      <c r="X170" s="3">
        <v>57842.8</v>
      </c>
      <c r="Y170" s="3">
        <v>119669.3</v>
      </c>
      <c r="Z170" s="3"/>
      <c r="AA170" s="3">
        <v>5</v>
      </c>
      <c r="AB170" s="37">
        <f t="shared" si="5"/>
        <v>3.3333333333333335</v>
      </c>
      <c r="AC170">
        <v>10</v>
      </c>
      <c r="AE170" s="30">
        <v>67662.05</v>
      </c>
      <c r="AF170" s="30">
        <v>135674.49</v>
      </c>
    </row>
    <row r="171" spans="8:32" x14ac:dyDescent="0.15">
      <c r="H171" s="2" t="s">
        <v>15</v>
      </c>
      <c r="I171">
        <v>59842.5</v>
      </c>
      <c r="J171">
        <v>138206</v>
      </c>
      <c r="L171">
        <v>1</v>
      </c>
      <c r="M171" s="53">
        <f t="shared" si="4"/>
        <v>5.333333333333333</v>
      </c>
      <c r="N171">
        <v>16</v>
      </c>
      <c r="O171" s="4"/>
      <c r="P171" s="4"/>
      <c r="Q171" s="4"/>
      <c r="R171" s="4"/>
      <c r="S171" s="4"/>
      <c r="T171" s="4"/>
      <c r="U171" s="4"/>
      <c r="W171" s="3" t="s">
        <v>16</v>
      </c>
      <c r="X171" s="3">
        <v>57498</v>
      </c>
      <c r="Y171" s="3">
        <v>118581.7</v>
      </c>
      <c r="Z171" s="3"/>
      <c r="AA171" s="3">
        <v>5</v>
      </c>
      <c r="AB171" s="37">
        <f t="shared" si="5"/>
        <v>3.3333333333333335</v>
      </c>
      <c r="AC171">
        <v>10</v>
      </c>
      <c r="AE171" s="30">
        <v>67608.25</v>
      </c>
      <c r="AF171" s="30">
        <v>135311.65</v>
      </c>
    </row>
    <row r="172" spans="8:32" x14ac:dyDescent="0.15">
      <c r="H172" s="2" t="s">
        <v>15</v>
      </c>
      <c r="I172">
        <v>60446.5</v>
      </c>
      <c r="J172">
        <v>138813</v>
      </c>
      <c r="L172">
        <v>1</v>
      </c>
      <c r="M172" s="53">
        <f t="shared" si="4"/>
        <v>5.333333333333333</v>
      </c>
      <c r="N172">
        <v>16</v>
      </c>
      <c r="O172" s="4"/>
      <c r="P172" s="4"/>
      <c r="Q172" s="4"/>
      <c r="R172" s="4"/>
      <c r="S172" s="4"/>
      <c r="T172" s="4"/>
      <c r="U172" s="4"/>
      <c r="W172" s="3" t="s">
        <v>16</v>
      </c>
      <c r="X172" s="3">
        <v>57176.2</v>
      </c>
      <c r="Y172" s="3">
        <v>117809.4</v>
      </c>
      <c r="Z172" s="3"/>
      <c r="AA172" s="3">
        <v>5</v>
      </c>
      <c r="AB172" s="37">
        <f t="shared" si="5"/>
        <v>3.3333333333333335</v>
      </c>
      <c r="AC172">
        <v>10</v>
      </c>
      <c r="AE172" s="30">
        <v>67514.16</v>
      </c>
      <c r="AF172" s="30">
        <v>135177.28</v>
      </c>
    </row>
    <row r="173" spans="8:32" x14ac:dyDescent="0.15">
      <c r="H173" s="2" t="s">
        <v>15</v>
      </c>
      <c r="I173">
        <v>61151.199999999997</v>
      </c>
      <c r="J173">
        <v>139445.20000000001</v>
      </c>
      <c r="L173">
        <v>1</v>
      </c>
      <c r="M173" s="53">
        <f t="shared" si="4"/>
        <v>5.333333333333333</v>
      </c>
      <c r="N173">
        <v>16</v>
      </c>
      <c r="O173" s="4"/>
      <c r="P173" s="4"/>
      <c r="Q173" s="4"/>
      <c r="R173" s="4"/>
      <c r="S173" s="4"/>
      <c r="T173" s="4"/>
      <c r="U173" s="4"/>
      <c r="W173" s="3" t="s">
        <v>16</v>
      </c>
      <c r="X173" s="3">
        <v>56741.1</v>
      </c>
      <c r="Y173" s="3">
        <v>117048.9</v>
      </c>
      <c r="Z173" s="3"/>
      <c r="AA173" s="3">
        <v>5</v>
      </c>
      <c r="AB173" s="37">
        <f t="shared" si="5"/>
        <v>3.3333333333333335</v>
      </c>
      <c r="AC173">
        <v>10</v>
      </c>
      <c r="AE173" s="30">
        <v>67460.350000000006</v>
      </c>
      <c r="AF173" s="30">
        <v>134814.43</v>
      </c>
    </row>
    <row r="174" spans="8:32" x14ac:dyDescent="0.15">
      <c r="H174" s="2" t="s">
        <v>15</v>
      </c>
      <c r="I174">
        <v>61768</v>
      </c>
      <c r="J174">
        <v>139900.6</v>
      </c>
      <c r="L174">
        <v>1</v>
      </c>
      <c r="M174" s="53">
        <f t="shared" si="4"/>
        <v>5.333333333333333</v>
      </c>
      <c r="N174">
        <v>16</v>
      </c>
      <c r="O174" s="4"/>
      <c r="P174" s="4"/>
      <c r="Q174" s="4"/>
      <c r="R174" s="4"/>
      <c r="S174" s="4"/>
      <c r="T174" s="4"/>
      <c r="U174" s="4"/>
      <c r="W174" s="3" t="s">
        <v>16</v>
      </c>
      <c r="X174" s="3">
        <v>56279.5</v>
      </c>
      <c r="Y174" s="3">
        <v>116477.7</v>
      </c>
      <c r="Z174" s="3"/>
      <c r="AA174" s="3">
        <v>5</v>
      </c>
      <c r="AB174" s="37">
        <f t="shared" si="5"/>
        <v>3.3333333333333335</v>
      </c>
      <c r="AC174">
        <v>10</v>
      </c>
      <c r="AE174" s="30">
        <v>67366.259999999995</v>
      </c>
      <c r="AF174" s="30">
        <v>134680.06</v>
      </c>
    </row>
    <row r="175" spans="8:32" x14ac:dyDescent="0.15">
      <c r="H175" s="2" t="s">
        <v>15</v>
      </c>
      <c r="I175">
        <v>62447.8</v>
      </c>
      <c r="J175">
        <v>140381.6</v>
      </c>
      <c r="L175">
        <v>1</v>
      </c>
      <c r="M175" s="53">
        <f t="shared" si="4"/>
        <v>5.333333333333333</v>
      </c>
      <c r="N175">
        <v>16</v>
      </c>
      <c r="O175" s="4"/>
      <c r="P175" s="4"/>
      <c r="Q175" s="4"/>
      <c r="R175" s="4"/>
      <c r="S175" s="4"/>
      <c r="T175" s="4"/>
      <c r="U175" s="4"/>
      <c r="W175" s="3" t="s">
        <v>16</v>
      </c>
      <c r="X175" s="3">
        <v>55679.8</v>
      </c>
      <c r="Y175" s="3">
        <v>115867.8</v>
      </c>
      <c r="Z175" s="3"/>
      <c r="AA175" s="3">
        <v>5</v>
      </c>
      <c r="AB175" s="37">
        <f t="shared" si="5"/>
        <v>3.3333333333333335</v>
      </c>
      <c r="AC175">
        <v>10</v>
      </c>
      <c r="AE175" s="30">
        <v>67218.36</v>
      </c>
      <c r="AF175" s="30">
        <v>134182.84</v>
      </c>
    </row>
    <row r="176" spans="8:32" x14ac:dyDescent="0.15">
      <c r="H176" s="2" t="s">
        <v>15</v>
      </c>
      <c r="I176">
        <v>63077.8</v>
      </c>
      <c r="J176">
        <v>140774</v>
      </c>
      <c r="L176">
        <v>1</v>
      </c>
      <c r="M176" s="53">
        <f t="shared" si="4"/>
        <v>5.333333333333333</v>
      </c>
      <c r="N176">
        <v>16</v>
      </c>
      <c r="O176" s="4"/>
      <c r="P176" s="4"/>
      <c r="Q176" s="4"/>
      <c r="R176" s="4"/>
      <c r="S176" s="4"/>
      <c r="T176" s="4"/>
      <c r="U176" s="4"/>
      <c r="W176" s="3" t="s">
        <v>16</v>
      </c>
      <c r="X176" s="3">
        <v>54704.4</v>
      </c>
      <c r="Y176" s="3">
        <v>114990.2</v>
      </c>
      <c r="Z176" s="3"/>
      <c r="AA176" s="3">
        <v>5</v>
      </c>
      <c r="AB176" s="37">
        <f t="shared" si="5"/>
        <v>3.3333333333333335</v>
      </c>
      <c r="AC176">
        <v>10</v>
      </c>
      <c r="AE176" s="30">
        <v>67124.27</v>
      </c>
      <c r="AF176" s="30">
        <v>134048.46</v>
      </c>
    </row>
    <row r="177" spans="8:32" x14ac:dyDescent="0.15">
      <c r="H177" s="2" t="s">
        <v>15</v>
      </c>
      <c r="I177">
        <v>63858.6</v>
      </c>
      <c r="J177">
        <v>141166.70000000001</v>
      </c>
      <c r="L177">
        <v>1</v>
      </c>
      <c r="M177" s="53">
        <f t="shared" si="4"/>
        <v>5.333333333333333</v>
      </c>
      <c r="N177">
        <v>16</v>
      </c>
      <c r="O177" s="4"/>
      <c r="P177" s="4"/>
      <c r="Q177" s="4"/>
      <c r="R177" s="4"/>
      <c r="S177" s="4"/>
      <c r="T177" s="4"/>
      <c r="U177" s="4"/>
      <c r="W177" s="3" t="s">
        <v>16</v>
      </c>
      <c r="X177" s="3">
        <v>53916</v>
      </c>
      <c r="Y177" s="3">
        <v>114403.9</v>
      </c>
      <c r="Z177" s="3"/>
      <c r="AA177" s="3">
        <v>5</v>
      </c>
      <c r="AB177" s="37">
        <f t="shared" si="5"/>
        <v>3.3333333333333335</v>
      </c>
      <c r="AC177">
        <v>10</v>
      </c>
      <c r="AE177" s="30">
        <v>66976.37</v>
      </c>
      <c r="AF177" s="30">
        <v>133551.25</v>
      </c>
    </row>
    <row r="178" spans="8:32" x14ac:dyDescent="0.15">
      <c r="H178" s="2" t="s">
        <v>15</v>
      </c>
      <c r="I178">
        <v>64639.8</v>
      </c>
      <c r="J178">
        <v>141420.9</v>
      </c>
      <c r="L178">
        <v>1</v>
      </c>
      <c r="M178" s="53">
        <f t="shared" si="4"/>
        <v>5.333333333333333</v>
      </c>
      <c r="N178">
        <v>16</v>
      </c>
      <c r="O178" s="4"/>
      <c r="P178" s="4"/>
      <c r="Q178" s="4"/>
      <c r="R178" s="4"/>
      <c r="S178" s="4"/>
      <c r="T178" s="4"/>
      <c r="U178" s="4"/>
      <c r="W178" s="3" t="s">
        <v>16</v>
      </c>
      <c r="X178" s="3">
        <v>53063.3</v>
      </c>
      <c r="Y178" s="3">
        <v>113956.4</v>
      </c>
      <c r="Z178" s="3"/>
      <c r="AA178" s="3">
        <v>5</v>
      </c>
      <c r="AB178" s="37">
        <f t="shared" si="5"/>
        <v>3.3333333333333335</v>
      </c>
      <c r="AC178">
        <v>10</v>
      </c>
      <c r="AE178" s="30">
        <v>66882.28</v>
      </c>
      <c r="AF178" s="30">
        <v>133416.87</v>
      </c>
    </row>
    <row r="179" spans="8:32" x14ac:dyDescent="0.15">
      <c r="H179" s="2" t="s">
        <v>15</v>
      </c>
      <c r="I179">
        <v>65408.5</v>
      </c>
      <c r="J179">
        <v>141599.1</v>
      </c>
      <c r="L179">
        <v>1</v>
      </c>
      <c r="M179" s="53">
        <f t="shared" si="4"/>
        <v>5.333333333333333</v>
      </c>
      <c r="N179">
        <v>16</v>
      </c>
      <c r="O179" s="4"/>
      <c r="P179" s="4"/>
      <c r="Q179" s="4"/>
      <c r="R179" s="4"/>
      <c r="S179" s="4"/>
      <c r="T179" s="4"/>
      <c r="U179" s="4"/>
      <c r="W179" s="3" t="s">
        <v>16</v>
      </c>
      <c r="X179" s="3">
        <v>52147.6</v>
      </c>
      <c r="Y179" s="3">
        <v>113571.2</v>
      </c>
      <c r="Z179" s="3"/>
      <c r="AA179" s="3">
        <v>5</v>
      </c>
      <c r="AB179" s="37">
        <f t="shared" si="5"/>
        <v>3.3333333333333335</v>
      </c>
      <c r="AC179">
        <v>10</v>
      </c>
      <c r="AE179" s="30">
        <v>66734.39</v>
      </c>
      <c r="AF179" s="30">
        <v>132919.66</v>
      </c>
    </row>
    <row r="180" spans="8:32" x14ac:dyDescent="0.15">
      <c r="H180" s="2" t="s">
        <v>15</v>
      </c>
      <c r="I180">
        <v>65988.5</v>
      </c>
      <c r="J180">
        <v>141625.70000000001</v>
      </c>
      <c r="L180">
        <v>1</v>
      </c>
      <c r="M180" s="53">
        <f t="shared" si="4"/>
        <v>5.333333333333333</v>
      </c>
      <c r="N180">
        <v>16</v>
      </c>
      <c r="O180" s="4"/>
      <c r="P180" s="4"/>
      <c r="Q180" s="4"/>
      <c r="R180" s="4"/>
      <c r="S180" s="4"/>
      <c r="T180" s="4"/>
      <c r="U180" s="4"/>
      <c r="W180" s="3" t="s">
        <v>16</v>
      </c>
      <c r="X180" s="3">
        <v>51280.5</v>
      </c>
      <c r="Y180" s="3">
        <v>113401.3</v>
      </c>
      <c r="Z180" s="3"/>
      <c r="AA180" s="3">
        <v>5</v>
      </c>
      <c r="AB180" s="37">
        <f t="shared" si="5"/>
        <v>3.3333333333333335</v>
      </c>
      <c r="AC180">
        <v>10</v>
      </c>
      <c r="AE180" s="30">
        <v>66640.3</v>
      </c>
      <c r="AF180" s="30">
        <v>132785.28</v>
      </c>
    </row>
    <row r="181" spans="8:32" x14ac:dyDescent="0.15">
      <c r="H181" s="2" t="s">
        <v>15</v>
      </c>
      <c r="I181">
        <v>66442.3</v>
      </c>
      <c r="J181">
        <v>141639.1</v>
      </c>
      <c r="L181">
        <v>1</v>
      </c>
      <c r="M181" s="53">
        <f t="shared" si="4"/>
        <v>5.333333333333333</v>
      </c>
      <c r="N181">
        <v>16</v>
      </c>
      <c r="O181" s="4"/>
      <c r="P181" s="4"/>
      <c r="Q181" s="4"/>
      <c r="R181" s="4"/>
      <c r="S181" s="4"/>
      <c r="T181" s="4"/>
      <c r="U181" s="4"/>
      <c r="W181" s="3" t="s">
        <v>16</v>
      </c>
      <c r="X181" s="3">
        <v>50588.6</v>
      </c>
      <c r="Y181" s="3">
        <v>113408.8</v>
      </c>
      <c r="Z181" s="3"/>
      <c r="AA181" s="3">
        <v>5</v>
      </c>
      <c r="AB181" s="37">
        <f t="shared" si="5"/>
        <v>3.3333333333333335</v>
      </c>
      <c r="AC181">
        <v>10</v>
      </c>
      <c r="AE181" s="30">
        <v>66586.490000000005</v>
      </c>
      <c r="AF181" s="30">
        <v>132422.44</v>
      </c>
    </row>
    <row r="182" spans="8:32" x14ac:dyDescent="0.15">
      <c r="H182" s="2" t="s">
        <v>15</v>
      </c>
      <c r="I182">
        <v>67022.600000000006</v>
      </c>
      <c r="J182">
        <v>141565</v>
      </c>
      <c r="L182">
        <v>1</v>
      </c>
      <c r="M182" s="53">
        <f t="shared" si="4"/>
        <v>5.333333333333333</v>
      </c>
      <c r="N182">
        <v>16</v>
      </c>
      <c r="O182" s="4"/>
      <c r="P182" s="4"/>
      <c r="Q182" s="4"/>
      <c r="R182" s="4"/>
      <c r="S182" s="4"/>
      <c r="T182" s="4"/>
      <c r="U182" s="4"/>
      <c r="W182" s="3" t="s">
        <v>16</v>
      </c>
      <c r="X182" s="3">
        <v>49833.3</v>
      </c>
      <c r="Y182" s="3">
        <v>113466.9</v>
      </c>
      <c r="Z182" s="3"/>
      <c r="AA182" s="3">
        <v>5</v>
      </c>
      <c r="AB182" s="37">
        <f t="shared" si="5"/>
        <v>3.3333333333333335</v>
      </c>
      <c r="AC182">
        <v>10</v>
      </c>
      <c r="AE182" s="30">
        <v>66492.399999999994</v>
      </c>
      <c r="AF182" s="30">
        <v>132288.06</v>
      </c>
    </row>
    <row r="183" spans="8:32" x14ac:dyDescent="0.15">
      <c r="H183" s="2" t="s">
        <v>15</v>
      </c>
      <c r="I183">
        <v>67552.5</v>
      </c>
      <c r="J183">
        <v>141389.4</v>
      </c>
      <c r="L183">
        <v>1</v>
      </c>
      <c r="M183" s="53">
        <f t="shared" si="4"/>
        <v>5.333333333333333</v>
      </c>
      <c r="N183">
        <v>16</v>
      </c>
      <c r="O183" s="4"/>
      <c r="P183" s="4"/>
      <c r="Q183" s="4"/>
      <c r="R183" s="4"/>
      <c r="S183" s="4"/>
      <c r="T183" s="4"/>
      <c r="U183" s="4"/>
      <c r="W183" s="3" t="s">
        <v>16</v>
      </c>
      <c r="X183" s="3">
        <v>48976.4</v>
      </c>
      <c r="Y183" s="3">
        <v>113675.5</v>
      </c>
      <c r="Z183" s="3"/>
      <c r="AA183" s="3">
        <v>5</v>
      </c>
      <c r="AB183" s="37">
        <f t="shared" si="5"/>
        <v>3.3333333333333335</v>
      </c>
      <c r="AC183">
        <v>10</v>
      </c>
      <c r="AE183" s="30">
        <v>66398.31</v>
      </c>
      <c r="AF183" s="30">
        <v>132153.69</v>
      </c>
    </row>
    <row r="184" spans="8:32" x14ac:dyDescent="0.15">
      <c r="H184" s="2" t="s">
        <v>15</v>
      </c>
      <c r="I184">
        <v>67931.399999999994</v>
      </c>
      <c r="J184">
        <v>141175.9</v>
      </c>
      <c r="L184">
        <v>1</v>
      </c>
      <c r="M184" s="53">
        <f t="shared" si="4"/>
        <v>5.333333333333333</v>
      </c>
      <c r="N184">
        <v>16</v>
      </c>
      <c r="O184" s="4"/>
      <c r="P184" s="4"/>
      <c r="Q184" s="4"/>
      <c r="R184" s="4"/>
      <c r="S184" s="4"/>
      <c r="T184" s="4"/>
      <c r="U184" s="4"/>
      <c r="W184" s="3" t="s">
        <v>16</v>
      </c>
      <c r="X184" s="3">
        <v>48194.6</v>
      </c>
      <c r="Y184" s="3">
        <v>113935</v>
      </c>
      <c r="Z184" s="3"/>
      <c r="AA184" s="3">
        <v>5</v>
      </c>
      <c r="AB184" s="37">
        <f t="shared" si="5"/>
        <v>3.3333333333333335</v>
      </c>
      <c r="AC184">
        <v>10</v>
      </c>
      <c r="AE184" s="30">
        <v>66250.41</v>
      </c>
      <c r="AF184" s="30">
        <v>131656.47</v>
      </c>
    </row>
    <row r="185" spans="8:32" x14ac:dyDescent="0.15">
      <c r="H185" s="2" t="s">
        <v>15</v>
      </c>
      <c r="I185">
        <v>68259.8</v>
      </c>
      <c r="J185">
        <v>140873.70000000001</v>
      </c>
      <c r="L185">
        <v>1</v>
      </c>
      <c r="M185" s="53">
        <f t="shared" si="4"/>
        <v>5.333333333333333</v>
      </c>
      <c r="N185">
        <v>16</v>
      </c>
      <c r="O185" s="4"/>
      <c r="P185" s="4"/>
      <c r="Q185" s="4"/>
      <c r="R185" s="4"/>
      <c r="S185" s="4"/>
      <c r="T185" s="4"/>
      <c r="U185" s="4"/>
      <c r="W185" s="3" t="s">
        <v>16</v>
      </c>
      <c r="X185" s="3">
        <v>47360.9</v>
      </c>
      <c r="Y185" s="3">
        <v>114408.8</v>
      </c>
      <c r="Z185" s="3"/>
      <c r="AA185" s="3">
        <v>5</v>
      </c>
      <c r="AB185" s="37">
        <f t="shared" si="5"/>
        <v>3.3333333333333335</v>
      </c>
      <c r="AC185">
        <v>10</v>
      </c>
      <c r="AE185" s="30">
        <v>66156.320000000007</v>
      </c>
      <c r="AF185" s="30">
        <v>131522.1</v>
      </c>
    </row>
    <row r="186" spans="8:32" x14ac:dyDescent="0.15">
      <c r="H186" s="2" t="s">
        <v>15</v>
      </c>
      <c r="I186">
        <v>68614.2</v>
      </c>
      <c r="J186">
        <v>140231.29999999999</v>
      </c>
      <c r="L186">
        <v>1</v>
      </c>
      <c r="M186" s="53">
        <f t="shared" si="4"/>
        <v>5.333333333333333</v>
      </c>
      <c r="N186">
        <v>16</v>
      </c>
      <c r="O186" s="4"/>
      <c r="P186" s="4"/>
      <c r="Q186" s="4"/>
      <c r="R186" s="4"/>
      <c r="S186" s="4"/>
      <c r="T186" s="4"/>
      <c r="U186" s="4"/>
      <c r="W186" s="3" t="s">
        <v>16</v>
      </c>
      <c r="X186" s="3">
        <v>46841.5</v>
      </c>
      <c r="Y186" s="3">
        <v>114910.1</v>
      </c>
      <c r="Z186" s="3"/>
      <c r="AA186" s="3">
        <v>5</v>
      </c>
      <c r="AB186" s="37">
        <f t="shared" si="5"/>
        <v>3.3333333333333335</v>
      </c>
      <c r="AC186">
        <v>10</v>
      </c>
      <c r="AE186" s="30">
        <v>66062.23</v>
      </c>
      <c r="AF186" s="30">
        <v>131387.73000000001</v>
      </c>
    </row>
    <row r="187" spans="8:32" x14ac:dyDescent="0.15">
      <c r="H187" s="2" t="s">
        <v>15</v>
      </c>
      <c r="I187">
        <v>68742.100000000006</v>
      </c>
      <c r="J187">
        <v>139436.70000000001</v>
      </c>
      <c r="L187">
        <v>1</v>
      </c>
      <c r="M187" s="53">
        <f t="shared" si="4"/>
        <v>5.333333333333333</v>
      </c>
      <c r="N187">
        <v>16</v>
      </c>
      <c r="O187" s="4"/>
      <c r="P187" s="4"/>
      <c r="Q187" s="4"/>
      <c r="R187" s="4"/>
      <c r="S187" s="4"/>
      <c r="T187" s="4"/>
      <c r="U187" s="4"/>
      <c r="W187" s="3" t="s">
        <v>16</v>
      </c>
      <c r="X187" s="3">
        <v>46232</v>
      </c>
      <c r="Y187" s="3">
        <v>115726.39999999999</v>
      </c>
      <c r="Z187" s="3"/>
      <c r="AA187" s="3">
        <v>5</v>
      </c>
      <c r="AB187" s="37">
        <f t="shared" si="5"/>
        <v>3.3333333333333335</v>
      </c>
      <c r="AC187">
        <v>10</v>
      </c>
      <c r="AE187" s="30">
        <v>65914.34</v>
      </c>
      <c r="AF187" s="30">
        <v>130890.51</v>
      </c>
    </row>
    <row r="188" spans="8:32" x14ac:dyDescent="0.15">
      <c r="H188" s="2" t="s">
        <v>15</v>
      </c>
      <c r="I188">
        <v>68743.399999999994</v>
      </c>
      <c r="J188">
        <v>138919.6</v>
      </c>
      <c r="L188">
        <v>1</v>
      </c>
      <c r="M188" s="53">
        <f t="shared" si="4"/>
        <v>5.333333333333333</v>
      </c>
      <c r="N188">
        <v>16</v>
      </c>
      <c r="O188" s="4"/>
      <c r="P188" s="4"/>
      <c r="Q188" s="4"/>
      <c r="R188" s="4"/>
      <c r="S188" s="4"/>
      <c r="T188" s="4"/>
      <c r="U188" s="4"/>
      <c r="W188" s="3" t="s">
        <v>16</v>
      </c>
      <c r="X188" s="3">
        <v>45886.2</v>
      </c>
      <c r="Y188" s="3">
        <v>116594.8</v>
      </c>
      <c r="Z188" s="3"/>
      <c r="AA188" s="3">
        <v>5</v>
      </c>
      <c r="AB188" s="37">
        <f t="shared" si="5"/>
        <v>3.3333333333333335</v>
      </c>
      <c r="AC188">
        <v>10</v>
      </c>
      <c r="AE188" s="30">
        <v>65820.25</v>
      </c>
      <c r="AF188" s="30">
        <v>130756.13</v>
      </c>
    </row>
    <row r="189" spans="8:32" x14ac:dyDescent="0.15">
      <c r="H189" s="2" t="s">
        <v>15</v>
      </c>
      <c r="I189">
        <v>68631.600000000006</v>
      </c>
      <c r="J189">
        <v>138074.20000000001</v>
      </c>
      <c r="L189">
        <v>1</v>
      </c>
      <c r="M189" s="53">
        <f t="shared" si="4"/>
        <v>5.333333333333333</v>
      </c>
      <c r="N189">
        <v>16</v>
      </c>
      <c r="O189" s="4"/>
      <c r="P189" s="4"/>
      <c r="Q189" s="4"/>
      <c r="R189" s="4"/>
      <c r="S189" s="4"/>
      <c r="T189" s="4"/>
      <c r="U189" s="4"/>
      <c r="W189" s="3" t="s">
        <v>16</v>
      </c>
      <c r="X189" s="3">
        <v>45677.8</v>
      </c>
      <c r="Y189" s="3">
        <v>117590.6</v>
      </c>
      <c r="Z189" s="3"/>
      <c r="AA189" s="3">
        <v>5</v>
      </c>
      <c r="AB189" s="37">
        <f t="shared" si="5"/>
        <v>3.3333333333333335</v>
      </c>
      <c r="AC189">
        <v>10</v>
      </c>
      <c r="AE189" s="30">
        <v>65672.350000000006</v>
      </c>
      <c r="AF189" s="30">
        <v>130258.91</v>
      </c>
    </row>
    <row r="190" spans="8:32" x14ac:dyDescent="0.15">
      <c r="H190" s="2" t="s">
        <v>15</v>
      </c>
      <c r="I190">
        <v>68443.899999999994</v>
      </c>
      <c r="J190">
        <v>137493.4</v>
      </c>
      <c r="L190">
        <v>1</v>
      </c>
      <c r="M190" s="53">
        <f t="shared" si="4"/>
        <v>5.333333333333333</v>
      </c>
      <c r="N190">
        <v>16</v>
      </c>
      <c r="O190" s="4"/>
      <c r="P190" s="4"/>
      <c r="Q190" s="4"/>
      <c r="R190" s="4"/>
      <c r="S190" s="4"/>
      <c r="T190" s="4"/>
      <c r="U190" s="4"/>
      <c r="W190" s="3" t="s">
        <v>16</v>
      </c>
      <c r="X190" s="3">
        <v>45647</v>
      </c>
      <c r="Y190" s="3">
        <v>118448.5</v>
      </c>
      <c r="Z190" s="3"/>
      <c r="AA190" s="3">
        <v>5</v>
      </c>
      <c r="AB190" s="37">
        <f t="shared" si="5"/>
        <v>3.3333333333333335</v>
      </c>
      <c r="AC190">
        <v>10</v>
      </c>
      <c r="AE190" s="30">
        <v>65578.259999999995</v>
      </c>
      <c r="AF190" s="30">
        <v>130124.54</v>
      </c>
    </row>
    <row r="191" spans="8:32" x14ac:dyDescent="0.15">
      <c r="H191" s="2" t="s">
        <v>15</v>
      </c>
      <c r="I191">
        <v>68231</v>
      </c>
      <c r="J191">
        <v>136798.9</v>
      </c>
      <c r="L191">
        <v>1</v>
      </c>
      <c r="M191" s="53">
        <f t="shared" si="4"/>
        <v>5.333333333333333</v>
      </c>
      <c r="N191">
        <v>16</v>
      </c>
      <c r="O191" s="4"/>
      <c r="P191" s="4"/>
      <c r="Q191" s="4"/>
      <c r="R191" s="4"/>
      <c r="S191" s="4"/>
      <c r="T191" s="4"/>
      <c r="U191" s="4"/>
      <c r="W191" s="3" t="s">
        <v>16</v>
      </c>
      <c r="X191" s="3">
        <v>45678.8</v>
      </c>
      <c r="Y191" s="3">
        <v>119294.6</v>
      </c>
      <c r="Z191" s="3"/>
      <c r="AA191" s="3">
        <v>5</v>
      </c>
      <c r="AB191" s="37">
        <f t="shared" si="5"/>
        <v>3.3333333333333335</v>
      </c>
      <c r="AC191">
        <v>10</v>
      </c>
      <c r="AE191" s="30">
        <v>65484.17</v>
      </c>
      <c r="AF191" s="30">
        <v>129990.16</v>
      </c>
    </row>
    <row r="192" spans="8:32" x14ac:dyDescent="0.15">
      <c r="H192" s="2" t="s">
        <v>15</v>
      </c>
      <c r="I192">
        <v>67841.899999999994</v>
      </c>
      <c r="J192">
        <v>135978.4</v>
      </c>
      <c r="L192">
        <v>1</v>
      </c>
      <c r="M192" s="53">
        <f t="shared" si="4"/>
        <v>5.333333333333333</v>
      </c>
      <c r="N192">
        <v>16</v>
      </c>
      <c r="O192" s="4"/>
      <c r="P192" s="4"/>
      <c r="Q192" s="4"/>
      <c r="R192" s="4"/>
      <c r="S192" s="4"/>
      <c r="T192" s="4"/>
      <c r="U192" s="4"/>
      <c r="W192" s="3" t="s">
        <v>16</v>
      </c>
      <c r="X192" s="3">
        <v>45859.9</v>
      </c>
      <c r="Y192" s="3">
        <v>120406.5</v>
      </c>
      <c r="Z192" s="3"/>
      <c r="AA192" s="3">
        <v>5</v>
      </c>
      <c r="AB192" s="37">
        <f t="shared" si="5"/>
        <v>3.3333333333333335</v>
      </c>
      <c r="AC192">
        <v>10</v>
      </c>
      <c r="AE192" s="30">
        <v>65390.080000000002</v>
      </c>
      <c r="AF192" s="30">
        <v>129855.79</v>
      </c>
    </row>
    <row r="193" spans="8:32" x14ac:dyDescent="0.15">
      <c r="H193" s="2" t="s">
        <v>15</v>
      </c>
      <c r="I193">
        <v>67402.899999999994</v>
      </c>
      <c r="J193">
        <v>134917.70000000001</v>
      </c>
      <c r="L193">
        <v>1</v>
      </c>
      <c r="M193" s="53">
        <f t="shared" si="4"/>
        <v>5.333333333333333</v>
      </c>
      <c r="N193">
        <v>16</v>
      </c>
      <c r="O193" s="4"/>
      <c r="P193" s="4"/>
      <c r="Q193" s="4"/>
      <c r="R193" s="4"/>
      <c r="S193" s="4"/>
      <c r="T193" s="4"/>
      <c r="U193" s="4"/>
      <c r="W193" s="3" t="s">
        <v>16</v>
      </c>
      <c r="X193" s="3">
        <v>46215.199999999997</v>
      </c>
      <c r="Y193" s="3">
        <v>121772</v>
      </c>
      <c r="Z193" s="3"/>
      <c r="AA193" s="3">
        <v>5</v>
      </c>
      <c r="AB193" s="37">
        <f t="shared" si="5"/>
        <v>3.3333333333333335</v>
      </c>
      <c r="AC193">
        <v>10</v>
      </c>
      <c r="AE193" s="30">
        <v>65148.09</v>
      </c>
      <c r="AF193" s="30">
        <v>129224.19</v>
      </c>
    </row>
    <row r="194" spans="8:32" x14ac:dyDescent="0.15">
      <c r="H194" s="2" t="s">
        <v>15</v>
      </c>
      <c r="I194">
        <v>66725.100000000006</v>
      </c>
      <c r="J194">
        <v>133503.29999999999</v>
      </c>
      <c r="L194">
        <v>1</v>
      </c>
      <c r="M194" s="53">
        <f t="shared" si="4"/>
        <v>5.333333333333333</v>
      </c>
      <c r="N194">
        <v>16</v>
      </c>
      <c r="O194" s="4"/>
      <c r="P194" s="4"/>
      <c r="Q194" s="4"/>
      <c r="R194" s="4"/>
      <c r="S194" s="4"/>
      <c r="T194" s="4"/>
      <c r="U194" s="4"/>
      <c r="W194" s="3" t="s">
        <v>16</v>
      </c>
      <c r="X194" s="3">
        <v>46683.7</v>
      </c>
      <c r="Y194" s="3">
        <v>123163.7</v>
      </c>
      <c r="Z194" s="3"/>
      <c r="AA194" s="3">
        <v>5</v>
      </c>
      <c r="AB194" s="37">
        <f t="shared" si="5"/>
        <v>3.3333333333333335</v>
      </c>
      <c r="AC194">
        <v>10</v>
      </c>
      <c r="AE194" s="30">
        <v>65054</v>
      </c>
      <c r="AF194" s="30">
        <v>129089.82</v>
      </c>
    </row>
    <row r="195" spans="8:32" x14ac:dyDescent="0.15">
      <c r="H195" s="2" t="s">
        <v>15</v>
      </c>
      <c r="I195">
        <v>66071.899999999994</v>
      </c>
      <c r="J195">
        <v>132341.20000000001</v>
      </c>
      <c r="L195">
        <v>1</v>
      </c>
      <c r="M195" s="53">
        <f t="shared" si="4"/>
        <v>5.333333333333333</v>
      </c>
      <c r="N195">
        <v>16</v>
      </c>
      <c r="O195" s="4"/>
      <c r="P195" s="4"/>
      <c r="Q195" s="4"/>
      <c r="R195" s="4"/>
      <c r="S195" s="4"/>
      <c r="T195" s="4"/>
      <c r="U195" s="4"/>
      <c r="W195" s="3" t="s">
        <v>16</v>
      </c>
      <c r="X195" s="3">
        <v>47314.6</v>
      </c>
      <c r="Y195" s="3">
        <v>124733.3</v>
      </c>
      <c r="Z195" s="3"/>
      <c r="AA195" s="3">
        <v>5</v>
      </c>
      <c r="AB195" s="37">
        <f t="shared" si="5"/>
        <v>3.3333333333333335</v>
      </c>
      <c r="AC195">
        <v>10</v>
      </c>
      <c r="AE195" s="30">
        <v>64906.1</v>
      </c>
      <c r="AF195" s="30">
        <v>128592.6</v>
      </c>
    </row>
    <row r="196" spans="8:32" x14ac:dyDescent="0.15">
      <c r="H196" s="2" t="s">
        <v>15</v>
      </c>
      <c r="I196">
        <v>65204.7</v>
      </c>
      <c r="J196">
        <v>131002</v>
      </c>
      <c r="L196">
        <v>1</v>
      </c>
      <c r="M196" s="53">
        <f t="shared" si="4"/>
        <v>5.333333333333333</v>
      </c>
      <c r="N196">
        <v>16</v>
      </c>
      <c r="O196" s="4"/>
      <c r="P196" s="4"/>
      <c r="Q196" s="4"/>
      <c r="R196" s="4"/>
      <c r="S196" s="4"/>
      <c r="T196" s="4"/>
      <c r="U196" s="4"/>
      <c r="W196" s="3" t="s">
        <v>16</v>
      </c>
      <c r="X196" s="3">
        <v>48009.8</v>
      </c>
      <c r="Y196" s="3">
        <v>126076.1</v>
      </c>
      <c r="Z196" s="3"/>
      <c r="AA196" s="3">
        <v>5</v>
      </c>
      <c r="AB196" s="37">
        <f t="shared" si="5"/>
        <v>3.3333333333333335</v>
      </c>
      <c r="AC196">
        <v>10</v>
      </c>
      <c r="AE196" s="30">
        <v>64812.01</v>
      </c>
      <c r="AF196" s="30">
        <v>128458.23</v>
      </c>
    </row>
    <row r="197" spans="8:32" x14ac:dyDescent="0.15">
      <c r="H197" s="2" t="s">
        <v>15</v>
      </c>
      <c r="I197">
        <v>64400.6</v>
      </c>
      <c r="J197">
        <v>129726.39999999999</v>
      </c>
      <c r="L197">
        <v>1</v>
      </c>
      <c r="M197" s="53">
        <f t="shared" ref="M197:M260" si="6">N197/3</f>
        <v>5.333333333333333</v>
      </c>
      <c r="N197">
        <v>16</v>
      </c>
      <c r="O197" s="4"/>
      <c r="P197" s="4"/>
      <c r="Q197" s="4"/>
      <c r="R197" s="4"/>
      <c r="S197" s="4"/>
      <c r="T197" s="4"/>
      <c r="U197" s="4"/>
      <c r="W197" s="3" t="s">
        <v>16</v>
      </c>
      <c r="X197" s="3">
        <v>48741.8</v>
      </c>
      <c r="Y197" s="3">
        <v>127583.3</v>
      </c>
      <c r="Z197" s="3"/>
      <c r="AA197" s="3">
        <v>5</v>
      </c>
      <c r="AB197" s="37">
        <f t="shared" ref="AB197:AB260" si="7">AC197/3</f>
        <v>3.3333333333333335</v>
      </c>
      <c r="AC197">
        <v>10</v>
      </c>
      <c r="AE197" s="30">
        <v>64717.919999999998</v>
      </c>
      <c r="AF197" s="30">
        <v>128323.85</v>
      </c>
    </row>
    <row r="198" spans="8:32" x14ac:dyDescent="0.15">
      <c r="H198" s="2" t="s">
        <v>15</v>
      </c>
      <c r="I198">
        <v>63131.6</v>
      </c>
      <c r="J198">
        <v>127629.3</v>
      </c>
      <c r="L198">
        <v>1</v>
      </c>
      <c r="M198" s="53">
        <f t="shared" si="6"/>
        <v>5.333333333333333</v>
      </c>
      <c r="N198">
        <v>16</v>
      </c>
      <c r="O198" s="4"/>
      <c r="P198" s="4"/>
      <c r="Q198" s="4"/>
      <c r="R198" s="4"/>
      <c r="S198" s="4"/>
      <c r="T198" s="4"/>
      <c r="U198" s="4"/>
      <c r="W198" s="3" t="s">
        <v>16</v>
      </c>
      <c r="X198" s="3">
        <v>49425.2</v>
      </c>
      <c r="Y198" s="3">
        <v>128837.6</v>
      </c>
      <c r="Z198" s="3"/>
      <c r="AA198" s="3">
        <v>5</v>
      </c>
      <c r="AB198" s="37">
        <f t="shared" si="7"/>
        <v>3.3333333333333335</v>
      </c>
      <c r="AC198">
        <v>10</v>
      </c>
      <c r="AE198" s="30">
        <v>64475.94</v>
      </c>
      <c r="AF198" s="30">
        <v>127692.26</v>
      </c>
    </row>
    <row r="199" spans="8:32" x14ac:dyDescent="0.15">
      <c r="H199" s="2" t="s">
        <v>15</v>
      </c>
      <c r="I199">
        <v>62277.599999999999</v>
      </c>
      <c r="J199">
        <v>126164</v>
      </c>
      <c r="L199">
        <v>1</v>
      </c>
      <c r="M199" s="53">
        <f t="shared" si="6"/>
        <v>5.333333333333333</v>
      </c>
      <c r="N199">
        <v>16</v>
      </c>
      <c r="O199" s="4"/>
      <c r="P199" s="4"/>
      <c r="Q199" s="4"/>
      <c r="R199" s="4"/>
      <c r="S199" s="4"/>
      <c r="T199" s="4"/>
      <c r="U199" s="4"/>
      <c r="W199" s="3" t="s">
        <v>16</v>
      </c>
      <c r="X199" s="3">
        <v>50046.3</v>
      </c>
      <c r="Y199" s="3">
        <v>129965.2</v>
      </c>
      <c r="Z199" s="3"/>
      <c r="AA199" s="3">
        <v>5</v>
      </c>
      <c r="AB199" s="37">
        <f t="shared" si="7"/>
        <v>3.3333333333333335</v>
      </c>
      <c r="AC199">
        <v>10</v>
      </c>
      <c r="AE199" s="30">
        <v>64381.84</v>
      </c>
      <c r="AF199" s="30">
        <v>127557.88</v>
      </c>
    </row>
    <row r="200" spans="8:32" x14ac:dyDescent="0.15">
      <c r="H200" s="2" t="s">
        <v>15</v>
      </c>
      <c r="I200">
        <v>61310.400000000001</v>
      </c>
      <c r="J200">
        <v>124421.3</v>
      </c>
      <c r="L200">
        <v>1</v>
      </c>
      <c r="M200" s="53">
        <f t="shared" si="6"/>
        <v>5.333333333333333</v>
      </c>
      <c r="N200">
        <v>16</v>
      </c>
      <c r="O200" s="4"/>
      <c r="P200" s="4"/>
      <c r="Q200" s="4"/>
      <c r="R200" s="4"/>
      <c r="S200" s="4"/>
      <c r="T200" s="4"/>
      <c r="U200" s="4"/>
      <c r="W200" s="3" t="s">
        <v>16</v>
      </c>
      <c r="X200" s="3">
        <v>50693.2</v>
      </c>
      <c r="Y200" s="3">
        <v>131030.2</v>
      </c>
      <c r="Z200" s="3"/>
      <c r="AA200" s="3">
        <v>5</v>
      </c>
      <c r="AB200" s="37">
        <f t="shared" si="7"/>
        <v>3.3333333333333335</v>
      </c>
      <c r="AC200">
        <v>10</v>
      </c>
      <c r="AE200" s="30">
        <v>64287.75</v>
      </c>
      <c r="AF200" s="30">
        <v>127423.51</v>
      </c>
    </row>
    <row r="201" spans="8:32" x14ac:dyDescent="0.15">
      <c r="H201" s="2" t="s">
        <v>15</v>
      </c>
      <c r="I201">
        <v>60544.6</v>
      </c>
      <c r="J201">
        <v>122867.8</v>
      </c>
      <c r="L201">
        <v>1</v>
      </c>
      <c r="M201" s="53">
        <f t="shared" si="6"/>
        <v>5.333333333333333</v>
      </c>
      <c r="N201">
        <v>16</v>
      </c>
      <c r="O201" s="4"/>
      <c r="P201" s="4"/>
      <c r="Q201" s="4"/>
      <c r="R201" s="4"/>
      <c r="S201" s="4"/>
      <c r="T201" s="4"/>
      <c r="U201" s="4"/>
      <c r="W201" s="3" t="s">
        <v>16</v>
      </c>
      <c r="X201" s="3">
        <v>51738.8</v>
      </c>
      <c r="Y201" s="3">
        <v>132640.4</v>
      </c>
      <c r="Z201" s="3"/>
      <c r="AA201" s="3">
        <v>5</v>
      </c>
      <c r="AB201" s="37">
        <f t="shared" si="7"/>
        <v>3.3333333333333335</v>
      </c>
      <c r="AC201">
        <v>10</v>
      </c>
      <c r="AE201" s="30">
        <v>64193.66</v>
      </c>
      <c r="AF201" s="30">
        <v>127289.14</v>
      </c>
    </row>
    <row r="202" spans="8:32" x14ac:dyDescent="0.15">
      <c r="H202" s="2" t="s">
        <v>15</v>
      </c>
      <c r="I202">
        <v>59779.5</v>
      </c>
      <c r="J202">
        <v>120986.6</v>
      </c>
      <c r="L202">
        <v>1</v>
      </c>
      <c r="M202" s="53">
        <f t="shared" si="6"/>
        <v>5.333333333333333</v>
      </c>
      <c r="N202">
        <v>16</v>
      </c>
      <c r="O202" s="4"/>
      <c r="P202" s="4"/>
      <c r="Q202" s="4"/>
      <c r="R202" s="4"/>
      <c r="S202" s="4"/>
      <c r="T202" s="4"/>
      <c r="U202" s="4"/>
      <c r="W202" s="3" t="s">
        <v>16</v>
      </c>
      <c r="X202" s="3">
        <v>52423.9</v>
      </c>
      <c r="Y202" s="3">
        <v>133642.1</v>
      </c>
      <c r="Z202" s="3"/>
      <c r="AA202" s="3">
        <v>5</v>
      </c>
      <c r="AB202" s="37">
        <f t="shared" si="7"/>
        <v>3.3333333333333335</v>
      </c>
      <c r="AC202">
        <v>10</v>
      </c>
      <c r="AE202" s="30">
        <v>64099.57</v>
      </c>
      <c r="AF202" s="30">
        <v>127154.76</v>
      </c>
    </row>
    <row r="203" spans="8:32" x14ac:dyDescent="0.15">
      <c r="H203" s="2" t="s">
        <v>15</v>
      </c>
      <c r="I203">
        <v>59077.1</v>
      </c>
      <c r="J203">
        <v>119332.4</v>
      </c>
      <c r="L203">
        <v>1</v>
      </c>
      <c r="M203" s="53">
        <f t="shared" si="6"/>
        <v>5.333333333333333</v>
      </c>
      <c r="N203">
        <v>16</v>
      </c>
      <c r="O203" s="4"/>
      <c r="P203" s="4"/>
      <c r="Q203" s="4"/>
      <c r="R203" s="4"/>
      <c r="S203" s="4"/>
      <c r="T203" s="4"/>
      <c r="U203" s="4"/>
      <c r="W203" s="3" t="s">
        <v>16</v>
      </c>
      <c r="X203" s="3">
        <v>53483.9</v>
      </c>
      <c r="Y203" s="3">
        <v>135025.29999999999</v>
      </c>
      <c r="Z203" s="3"/>
      <c r="AA203" s="3">
        <v>5</v>
      </c>
      <c r="AB203" s="37">
        <f t="shared" si="7"/>
        <v>3.3333333333333335</v>
      </c>
      <c r="AC203">
        <v>10</v>
      </c>
      <c r="AE203" s="30">
        <v>64005.48</v>
      </c>
      <c r="AF203" s="30">
        <v>127020.39</v>
      </c>
    </row>
    <row r="204" spans="8:32" x14ac:dyDescent="0.15">
      <c r="H204" s="2" t="s">
        <v>15</v>
      </c>
      <c r="I204">
        <v>58461.9</v>
      </c>
      <c r="J204">
        <v>118120.1</v>
      </c>
      <c r="L204">
        <v>1</v>
      </c>
      <c r="M204" s="53">
        <f t="shared" si="6"/>
        <v>5.333333333333333</v>
      </c>
      <c r="N204">
        <v>16</v>
      </c>
      <c r="O204" s="4"/>
      <c r="P204" s="4"/>
      <c r="Q204" s="4"/>
      <c r="R204" s="4"/>
      <c r="S204" s="4"/>
      <c r="T204" s="4"/>
      <c r="U204" s="4"/>
      <c r="W204" s="3" t="s">
        <v>16</v>
      </c>
      <c r="X204" s="3">
        <v>54257.5</v>
      </c>
      <c r="Y204" s="3">
        <v>135939.6</v>
      </c>
      <c r="Z204" s="3"/>
      <c r="AA204" s="3">
        <v>5</v>
      </c>
      <c r="AB204" s="37">
        <f t="shared" si="7"/>
        <v>3.3333333333333335</v>
      </c>
      <c r="AC204">
        <v>10</v>
      </c>
      <c r="AE204" s="30">
        <v>63911.39</v>
      </c>
      <c r="AF204" s="30">
        <v>126886.01</v>
      </c>
    </row>
    <row r="205" spans="8:32" x14ac:dyDescent="0.15">
      <c r="H205" s="2" t="s">
        <v>15</v>
      </c>
      <c r="I205">
        <v>57934.1</v>
      </c>
      <c r="J205">
        <v>117311.4</v>
      </c>
      <c r="L205">
        <v>1</v>
      </c>
      <c r="M205" s="53">
        <f t="shared" si="6"/>
        <v>5.333333333333333</v>
      </c>
      <c r="N205">
        <v>16</v>
      </c>
      <c r="O205" s="4"/>
      <c r="P205" s="4"/>
      <c r="Q205" s="4"/>
      <c r="R205" s="4"/>
      <c r="S205" s="4"/>
      <c r="T205" s="4"/>
      <c r="U205" s="4"/>
      <c r="W205" s="3" t="s">
        <v>16</v>
      </c>
      <c r="X205" s="3">
        <v>55031.8</v>
      </c>
      <c r="Y205" s="3">
        <v>136803.20000000001</v>
      </c>
      <c r="Z205" s="3"/>
      <c r="AA205" s="3">
        <v>5</v>
      </c>
      <c r="AB205" s="37">
        <f t="shared" si="7"/>
        <v>3.3333333333333335</v>
      </c>
      <c r="AC205">
        <v>10</v>
      </c>
      <c r="AE205" s="30">
        <v>63817.3</v>
      </c>
      <c r="AF205" s="30">
        <v>126751.63</v>
      </c>
    </row>
    <row r="206" spans="8:32" x14ac:dyDescent="0.15">
      <c r="H206" s="2" t="s">
        <v>15</v>
      </c>
      <c r="I206">
        <v>57380.6</v>
      </c>
      <c r="J206">
        <v>116692.3</v>
      </c>
      <c r="L206">
        <v>1</v>
      </c>
      <c r="M206" s="53">
        <f t="shared" si="6"/>
        <v>5.333333333333333</v>
      </c>
      <c r="N206">
        <v>16</v>
      </c>
      <c r="O206" s="4"/>
      <c r="P206" s="4"/>
      <c r="Q206" s="4"/>
      <c r="R206" s="4"/>
      <c r="S206" s="4"/>
      <c r="T206" s="4"/>
      <c r="U206" s="4"/>
      <c r="W206" s="3" t="s">
        <v>16</v>
      </c>
      <c r="X206" s="3">
        <v>55868.800000000003</v>
      </c>
      <c r="Y206" s="3">
        <v>137642.1</v>
      </c>
      <c r="Z206" s="3"/>
      <c r="AA206" s="3">
        <v>5</v>
      </c>
      <c r="AB206" s="37">
        <f t="shared" si="7"/>
        <v>3.3333333333333335</v>
      </c>
      <c r="AC206">
        <v>10</v>
      </c>
      <c r="AE206" s="30">
        <v>63575.31</v>
      </c>
      <c r="AF206" s="30">
        <v>126120.04</v>
      </c>
    </row>
    <row r="207" spans="8:32" x14ac:dyDescent="0.15">
      <c r="H207" s="2" t="s">
        <v>15</v>
      </c>
      <c r="I207">
        <v>56789</v>
      </c>
      <c r="J207">
        <v>116198.8</v>
      </c>
      <c r="L207">
        <v>1</v>
      </c>
      <c r="M207" s="53">
        <f t="shared" si="6"/>
        <v>5.333333333333333</v>
      </c>
      <c r="N207">
        <v>16</v>
      </c>
      <c r="O207" s="4"/>
      <c r="P207" s="4"/>
      <c r="Q207" s="4"/>
      <c r="R207" s="4"/>
      <c r="S207" s="4"/>
      <c r="T207" s="4"/>
      <c r="U207" s="4"/>
      <c r="W207" s="3" t="s">
        <v>16</v>
      </c>
      <c r="X207" s="3">
        <v>56943.9</v>
      </c>
      <c r="Y207" s="3">
        <v>138659.5</v>
      </c>
      <c r="Z207" s="3"/>
      <c r="AA207" s="3">
        <v>5</v>
      </c>
      <c r="AB207" s="37">
        <f t="shared" si="7"/>
        <v>3.3333333333333335</v>
      </c>
      <c r="AC207">
        <v>10</v>
      </c>
      <c r="AE207" s="30">
        <v>63481.22</v>
      </c>
      <c r="AF207" s="30">
        <v>125985.67</v>
      </c>
    </row>
    <row r="208" spans="8:32" x14ac:dyDescent="0.15">
      <c r="H208" s="2" t="s">
        <v>15</v>
      </c>
      <c r="I208">
        <v>56071.5</v>
      </c>
      <c r="J208">
        <v>115617.1</v>
      </c>
      <c r="L208">
        <v>1</v>
      </c>
      <c r="M208" s="53">
        <f t="shared" si="6"/>
        <v>5.333333333333333</v>
      </c>
      <c r="N208">
        <v>16</v>
      </c>
      <c r="O208" s="4"/>
      <c r="P208" s="4"/>
      <c r="Q208" s="4"/>
      <c r="R208" s="4"/>
      <c r="S208" s="4"/>
      <c r="T208" s="4"/>
      <c r="U208" s="4"/>
      <c r="W208" s="3" t="s">
        <v>16</v>
      </c>
      <c r="X208" s="3">
        <v>57719.5</v>
      </c>
      <c r="Y208" s="3">
        <v>139295.9</v>
      </c>
      <c r="Z208" s="3"/>
      <c r="AA208" s="3">
        <v>5</v>
      </c>
      <c r="AB208" s="37">
        <f t="shared" si="7"/>
        <v>3.3333333333333335</v>
      </c>
      <c r="AC208">
        <v>10</v>
      </c>
      <c r="AE208" s="30">
        <v>63387.13</v>
      </c>
      <c r="AF208" s="30">
        <v>125851.29</v>
      </c>
    </row>
    <row r="209" spans="8:32" x14ac:dyDescent="0.15">
      <c r="H209" s="2" t="s">
        <v>15</v>
      </c>
      <c r="I209">
        <v>55278.2</v>
      </c>
      <c r="J209">
        <v>115135.8</v>
      </c>
      <c r="L209">
        <v>1</v>
      </c>
      <c r="M209" s="53">
        <f t="shared" si="6"/>
        <v>5.333333333333333</v>
      </c>
      <c r="N209">
        <v>16</v>
      </c>
      <c r="O209" s="4"/>
      <c r="P209" s="4"/>
      <c r="Q209" s="4"/>
      <c r="R209" s="4"/>
      <c r="S209" s="4"/>
      <c r="T209" s="4"/>
      <c r="U209" s="4"/>
      <c r="W209" s="3" t="s">
        <v>16</v>
      </c>
      <c r="X209" s="3">
        <v>58745.4</v>
      </c>
      <c r="Y209" s="3">
        <v>140136.20000000001</v>
      </c>
      <c r="Z209" s="3"/>
      <c r="AA209" s="3">
        <v>5</v>
      </c>
      <c r="AB209" s="37">
        <f t="shared" si="7"/>
        <v>3.3333333333333335</v>
      </c>
      <c r="AC209">
        <v>10</v>
      </c>
      <c r="AE209" s="30">
        <v>63239.24</v>
      </c>
      <c r="AF209" s="30">
        <v>125354.07</v>
      </c>
    </row>
    <row r="210" spans="8:32" x14ac:dyDescent="0.15">
      <c r="H210" s="2" t="s">
        <v>15</v>
      </c>
      <c r="I210">
        <v>54787.1</v>
      </c>
      <c r="J210">
        <v>114907.8</v>
      </c>
      <c r="L210">
        <v>1</v>
      </c>
      <c r="M210" s="53">
        <f t="shared" si="6"/>
        <v>5.333333333333333</v>
      </c>
      <c r="N210">
        <v>16</v>
      </c>
      <c r="O210" s="4"/>
      <c r="P210" s="4"/>
      <c r="Q210" s="4"/>
      <c r="R210" s="4"/>
      <c r="S210" s="4"/>
      <c r="T210" s="4"/>
      <c r="U210" s="4"/>
      <c r="W210" s="3" t="s">
        <v>16</v>
      </c>
      <c r="X210" s="3">
        <v>59597.1</v>
      </c>
      <c r="Y210" s="3">
        <v>140710</v>
      </c>
      <c r="Z210" s="3"/>
      <c r="AA210" s="3">
        <v>5</v>
      </c>
      <c r="AB210" s="37">
        <f t="shared" si="7"/>
        <v>3.3333333333333335</v>
      </c>
      <c r="AC210">
        <v>10</v>
      </c>
      <c r="AE210" s="30">
        <v>63145.15</v>
      </c>
      <c r="AF210" s="30">
        <v>125219.7</v>
      </c>
    </row>
    <row r="211" spans="8:32" x14ac:dyDescent="0.15">
      <c r="H211" s="2" t="s">
        <v>15</v>
      </c>
      <c r="I211">
        <v>54144.4</v>
      </c>
      <c r="J211">
        <v>114666.7</v>
      </c>
      <c r="L211">
        <v>1</v>
      </c>
      <c r="M211" s="53">
        <f t="shared" si="6"/>
        <v>5.333333333333333</v>
      </c>
      <c r="N211">
        <v>16</v>
      </c>
      <c r="O211" s="4"/>
      <c r="P211" s="4"/>
      <c r="Q211" s="4"/>
      <c r="R211" s="4"/>
      <c r="S211" s="4"/>
      <c r="T211" s="4"/>
      <c r="U211" s="4"/>
      <c r="W211" s="3" t="s">
        <v>16</v>
      </c>
      <c r="X211" s="3">
        <v>60336</v>
      </c>
      <c r="Y211" s="3">
        <v>141182.1</v>
      </c>
      <c r="Z211" s="3"/>
      <c r="AA211" s="3">
        <v>5</v>
      </c>
      <c r="AB211" s="37">
        <f t="shared" si="7"/>
        <v>3.3333333333333335</v>
      </c>
      <c r="AC211">
        <v>10</v>
      </c>
      <c r="AE211" s="30">
        <v>63051.06</v>
      </c>
      <c r="AF211" s="30">
        <v>125085.32</v>
      </c>
    </row>
    <row r="212" spans="8:32" x14ac:dyDescent="0.15">
      <c r="H212" s="2" t="s">
        <v>15</v>
      </c>
      <c r="I212">
        <v>53287.4</v>
      </c>
      <c r="J212">
        <v>114425.2</v>
      </c>
      <c r="L212">
        <v>1</v>
      </c>
      <c r="M212" s="53">
        <f t="shared" si="6"/>
        <v>5.333333333333333</v>
      </c>
      <c r="N212">
        <v>16</v>
      </c>
      <c r="O212" s="4"/>
      <c r="P212" s="4"/>
      <c r="Q212" s="4"/>
      <c r="R212" s="4"/>
      <c r="S212" s="4"/>
      <c r="T212" s="4"/>
      <c r="U212" s="4"/>
      <c r="W212" s="3" t="s">
        <v>16</v>
      </c>
      <c r="X212" s="3">
        <v>60787.4</v>
      </c>
      <c r="Y212" s="3">
        <v>141437.70000000001</v>
      </c>
      <c r="Z212" s="3"/>
      <c r="AA212" s="3">
        <v>5</v>
      </c>
      <c r="AB212" s="37">
        <f t="shared" si="7"/>
        <v>3.3333333333333335</v>
      </c>
      <c r="AC212">
        <v>10</v>
      </c>
      <c r="AE212" s="30">
        <v>62903.16</v>
      </c>
      <c r="AF212" s="30">
        <v>124588.11</v>
      </c>
    </row>
    <row r="213" spans="8:32" x14ac:dyDescent="0.15">
      <c r="H213" s="2" t="s">
        <v>15</v>
      </c>
      <c r="I213">
        <v>52581.7</v>
      </c>
      <c r="J213">
        <v>114259.5</v>
      </c>
      <c r="L213">
        <v>1</v>
      </c>
      <c r="M213" s="53">
        <f t="shared" si="6"/>
        <v>5.333333333333333</v>
      </c>
      <c r="N213">
        <v>16</v>
      </c>
      <c r="O213" s="4"/>
      <c r="P213" s="4"/>
      <c r="Q213" s="4"/>
      <c r="R213" s="4"/>
      <c r="S213" s="4"/>
      <c r="T213" s="4"/>
      <c r="U213" s="4"/>
      <c r="W213" s="3" t="s">
        <v>16</v>
      </c>
      <c r="X213" s="3">
        <v>60760.800000000003</v>
      </c>
      <c r="Y213" s="3">
        <v>145249.29999999999</v>
      </c>
      <c r="Z213" s="3"/>
      <c r="AA213" s="3">
        <v>5</v>
      </c>
      <c r="AB213" s="37">
        <f t="shared" si="7"/>
        <v>4</v>
      </c>
      <c r="AC213">
        <v>12</v>
      </c>
      <c r="AE213" s="30">
        <v>62809.07</v>
      </c>
      <c r="AF213" s="30">
        <v>124453.73</v>
      </c>
    </row>
    <row r="214" spans="8:32" x14ac:dyDescent="0.15">
      <c r="H214" s="2" t="s">
        <v>15</v>
      </c>
      <c r="I214">
        <v>51963.9</v>
      </c>
      <c r="J214">
        <v>114283.5</v>
      </c>
      <c r="L214">
        <v>1</v>
      </c>
      <c r="M214" s="53">
        <f t="shared" si="6"/>
        <v>5.333333333333333</v>
      </c>
      <c r="N214">
        <v>16</v>
      </c>
      <c r="O214" s="4"/>
      <c r="P214" s="4"/>
      <c r="Q214" s="4"/>
      <c r="R214" s="4"/>
      <c r="S214" s="4"/>
      <c r="T214" s="4"/>
      <c r="U214" s="4"/>
      <c r="W214" s="3" t="s">
        <v>16</v>
      </c>
      <c r="X214" s="3">
        <v>61412.4</v>
      </c>
      <c r="Y214" s="3">
        <v>145657.79999999999</v>
      </c>
      <c r="Z214" s="3"/>
      <c r="AA214" s="3">
        <v>5</v>
      </c>
      <c r="AB214" s="37">
        <f t="shared" si="7"/>
        <v>4</v>
      </c>
      <c r="AC214">
        <v>12</v>
      </c>
      <c r="AE214" s="30">
        <v>62714.98</v>
      </c>
      <c r="AF214" s="30">
        <v>124319.36</v>
      </c>
    </row>
    <row r="215" spans="8:32" x14ac:dyDescent="0.15">
      <c r="H215" s="2" t="s">
        <v>15</v>
      </c>
      <c r="I215">
        <v>51371.1</v>
      </c>
      <c r="J215">
        <v>114319.9</v>
      </c>
      <c r="L215">
        <v>1</v>
      </c>
      <c r="M215" s="53">
        <f t="shared" si="6"/>
        <v>5.333333333333333</v>
      </c>
      <c r="N215">
        <v>16</v>
      </c>
      <c r="O215" s="4"/>
      <c r="P215" s="4"/>
      <c r="Q215" s="4"/>
      <c r="R215" s="4"/>
      <c r="S215" s="4"/>
      <c r="T215" s="4"/>
      <c r="U215" s="4"/>
      <c r="W215" s="3" t="s">
        <v>16</v>
      </c>
      <c r="X215" s="3">
        <v>62089.599999999999</v>
      </c>
      <c r="Y215" s="3">
        <v>145978</v>
      </c>
      <c r="Z215" s="3"/>
      <c r="AA215" s="3">
        <v>5</v>
      </c>
      <c r="AB215" s="37">
        <f t="shared" si="7"/>
        <v>4</v>
      </c>
      <c r="AC215">
        <v>12</v>
      </c>
      <c r="AE215" s="30">
        <v>62567.08</v>
      </c>
      <c r="AF215" s="30">
        <v>123822.14</v>
      </c>
    </row>
    <row r="216" spans="8:32" x14ac:dyDescent="0.15">
      <c r="H216" s="2" t="s">
        <v>15</v>
      </c>
      <c r="I216">
        <v>50841.2</v>
      </c>
      <c r="J216">
        <v>114444.9</v>
      </c>
      <c r="L216">
        <v>1</v>
      </c>
      <c r="M216" s="53">
        <f t="shared" si="6"/>
        <v>5.333333333333333</v>
      </c>
      <c r="N216">
        <v>16</v>
      </c>
      <c r="O216" s="4"/>
      <c r="P216" s="4"/>
      <c r="Q216" s="4"/>
      <c r="R216" s="4"/>
      <c r="S216" s="4"/>
      <c r="T216" s="4"/>
      <c r="U216" s="4"/>
      <c r="W216" s="3" t="s">
        <v>16</v>
      </c>
      <c r="X216" s="3">
        <v>62941.599999999999</v>
      </c>
      <c r="Y216" s="3">
        <v>146476.4</v>
      </c>
      <c r="Z216" s="3"/>
      <c r="AA216" s="3">
        <v>5</v>
      </c>
      <c r="AB216" s="37">
        <f t="shared" si="7"/>
        <v>4</v>
      </c>
      <c r="AC216">
        <v>12</v>
      </c>
      <c r="AE216" s="30">
        <v>62472.99</v>
      </c>
      <c r="AF216" s="30">
        <v>123687.76</v>
      </c>
    </row>
    <row r="217" spans="8:32" x14ac:dyDescent="0.15">
      <c r="H217" s="2" t="s">
        <v>15</v>
      </c>
      <c r="I217">
        <v>50298.6</v>
      </c>
      <c r="J217">
        <v>114670.9</v>
      </c>
      <c r="L217">
        <v>1</v>
      </c>
      <c r="M217" s="53">
        <f t="shared" si="6"/>
        <v>5.333333333333333</v>
      </c>
      <c r="N217">
        <v>16</v>
      </c>
      <c r="O217" s="4"/>
      <c r="P217" s="4"/>
      <c r="Q217" s="4"/>
      <c r="R217" s="4"/>
      <c r="S217" s="4"/>
      <c r="T217" s="4"/>
      <c r="U217" s="4"/>
      <c r="W217" s="3" t="s">
        <v>16</v>
      </c>
      <c r="X217" s="3">
        <v>63756.9</v>
      </c>
      <c r="Y217" s="3">
        <v>146835.29999999999</v>
      </c>
      <c r="Z217" s="3"/>
      <c r="AA217" s="3">
        <v>5</v>
      </c>
      <c r="AB217" s="37">
        <f t="shared" si="7"/>
        <v>4</v>
      </c>
      <c r="AC217">
        <v>12</v>
      </c>
      <c r="AE217" s="30">
        <v>62378.9</v>
      </c>
      <c r="AF217" s="30">
        <v>123553.39</v>
      </c>
    </row>
    <row r="218" spans="8:32" x14ac:dyDescent="0.15">
      <c r="H218" s="2" t="s">
        <v>15</v>
      </c>
      <c r="I218">
        <v>49856.6</v>
      </c>
      <c r="J218">
        <v>114985.2</v>
      </c>
      <c r="L218">
        <v>1</v>
      </c>
      <c r="M218" s="53">
        <f t="shared" si="6"/>
        <v>5.333333333333333</v>
      </c>
      <c r="N218">
        <v>16</v>
      </c>
      <c r="O218" s="4"/>
      <c r="P218" s="4"/>
      <c r="Q218" s="4"/>
      <c r="R218" s="4"/>
      <c r="S218" s="4"/>
      <c r="T218" s="4"/>
      <c r="U218" s="4"/>
      <c r="W218" s="3" t="s">
        <v>16</v>
      </c>
      <c r="X218" s="3">
        <v>64623</v>
      </c>
      <c r="Y218" s="3">
        <v>147119.1</v>
      </c>
      <c r="Z218" s="3"/>
      <c r="AA218" s="3">
        <v>5</v>
      </c>
      <c r="AB218" s="37">
        <f t="shared" si="7"/>
        <v>4</v>
      </c>
      <c r="AC218">
        <v>12</v>
      </c>
      <c r="AE218" s="30">
        <v>62284.81</v>
      </c>
      <c r="AF218" s="30">
        <v>123419.01</v>
      </c>
    </row>
    <row r="219" spans="8:32" x14ac:dyDescent="0.15">
      <c r="H219" s="2" t="s">
        <v>15</v>
      </c>
      <c r="I219">
        <v>49477.4</v>
      </c>
      <c r="J219">
        <v>115425.9</v>
      </c>
      <c r="L219">
        <v>1</v>
      </c>
      <c r="M219" s="53">
        <f t="shared" si="6"/>
        <v>5.333333333333333</v>
      </c>
      <c r="N219">
        <v>16</v>
      </c>
      <c r="O219" s="4"/>
      <c r="P219" s="4"/>
      <c r="Q219" s="4"/>
      <c r="R219" s="4"/>
      <c r="S219" s="4"/>
      <c r="T219" s="4"/>
      <c r="U219" s="4"/>
      <c r="W219" s="3" t="s">
        <v>16</v>
      </c>
      <c r="X219" s="3">
        <v>65275.6</v>
      </c>
      <c r="Y219" s="3">
        <v>147388.79999999999</v>
      </c>
      <c r="Z219" s="3"/>
      <c r="AA219" s="3">
        <v>5</v>
      </c>
      <c r="AB219" s="37">
        <f t="shared" si="7"/>
        <v>4</v>
      </c>
      <c r="AC219">
        <v>12</v>
      </c>
      <c r="AE219" s="30">
        <v>62190.720000000001</v>
      </c>
      <c r="AF219" s="30">
        <v>123284.64</v>
      </c>
    </row>
    <row r="220" spans="8:32" x14ac:dyDescent="0.15">
      <c r="H220" s="2" t="s">
        <v>15</v>
      </c>
      <c r="I220">
        <v>49148.3</v>
      </c>
      <c r="J220">
        <v>115929.8</v>
      </c>
      <c r="L220">
        <v>1</v>
      </c>
      <c r="M220" s="53">
        <f t="shared" si="6"/>
        <v>5.333333333333333</v>
      </c>
      <c r="N220">
        <v>16</v>
      </c>
      <c r="O220" s="4"/>
      <c r="P220" s="4"/>
      <c r="Q220" s="4"/>
      <c r="R220" s="4"/>
      <c r="S220" s="4"/>
      <c r="T220" s="4"/>
      <c r="U220" s="4"/>
      <c r="W220" s="3" t="s">
        <v>16</v>
      </c>
      <c r="X220" s="3">
        <v>66066.899999999994</v>
      </c>
      <c r="Y220" s="3">
        <v>147570.9</v>
      </c>
      <c r="Z220" s="3"/>
      <c r="AA220" s="3">
        <v>5</v>
      </c>
      <c r="AB220" s="37">
        <f t="shared" si="7"/>
        <v>4</v>
      </c>
      <c r="AC220">
        <v>12</v>
      </c>
      <c r="AE220" s="30">
        <v>61854.64</v>
      </c>
      <c r="AF220" s="30">
        <v>122518.67</v>
      </c>
    </row>
    <row r="221" spans="8:32" x14ac:dyDescent="0.15">
      <c r="H221" s="2" t="s">
        <v>15</v>
      </c>
      <c r="I221">
        <v>48919.9</v>
      </c>
      <c r="J221">
        <v>116522.3</v>
      </c>
      <c r="L221">
        <v>1</v>
      </c>
      <c r="M221" s="53">
        <f t="shared" si="6"/>
        <v>5.333333333333333</v>
      </c>
      <c r="N221">
        <v>16</v>
      </c>
      <c r="O221" s="4"/>
      <c r="P221" s="4"/>
      <c r="Q221" s="4"/>
      <c r="R221" s="4"/>
      <c r="S221" s="4"/>
      <c r="T221" s="4"/>
      <c r="U221" s="4"/>
      <c r="W221" s="3" t="s">
        <v>16</v>
      </c>
      <c r="X221" s="3">
        <v>66896.3</v>
      </c>
      <c r="Y221" s="3">
        <v>147728.4</v>
      </c>
      <c r="Z221" s="3"/>
      <c r="AA221" s="3">
        <v>5</v>
      </c>
      <c r="AB221" s="37">
        <f t="shared" si="7"/>
        <v>4</v>
      </c>
      <c r="AC221">
        <v>12</v>
      </c>
      <c r="AE221" s="30">
        <v>61760.55</v>
      </c>
      <c r="AF221" s="30">
        <v>122384.29</v>
      </c>
    </row>
    <row r="222" spans="8:32" x14ac:dyDescent="0.15">
      <c r="H222" s="2" t="s">
        <v>15</v>
      </c>
      <c r="I222">
        <v>48754.9</v>
      </c>
      <c r="J222">
        <v>117064.3</v>
      </c>
      <c r="L222">
        <v>1</v>
      </c>
      <c r="M222" s="53">
        <f t="shared" si="6"/>
        <v>5.333333333333333</v>
      </c>
      <c r="N222">
        <v>16</v>
      </c>
      <c r="O222" s="4"/>
      <c r="P222" s="4"/>
      <c r="Q222" s="4"/>
      <c r="R222" s="4"/>
      <c r="S222" s="4"/>
      <c r="T222" s="4"/>
      <c r="U222" s="4"/>
      <c r="W222" s="3" t="s">
        <v>16</v>
      </c>
      <c r="X222" s="3">
        <v>67713.3</v>
      </c>
      <c r="Y222" s="3">
        <v>147822.20000000001</v>
      </c>
      <c r="Z222" s="3"/>
      <c r="AA222" s="3">
        <v>5</v>
      </c>
      <c r="AB222" s="37">
        <f t="shared" si="7"/>
        <v>4</v>
      </c>
      <c r="AC222">
        <v>12</v>
      </c>
      <c r="AE222" s="30">
        <v>61666.46</v>
      </c>
      <c r="AF222" s="30">
        <v>122249.92</v>
      </c>
    </row>
    <row r="223" spans="8:32" x14ac:dyDescent="0.15">
      <c r="H223" s="2" t="s">
        <v>15</v>
      </c>
      <c r="I223">
        <v>48728.3</v>
      </c>
      <c r="J223">
        <v>117631.9</v>
      </c>
      <c r="L223">
        <v>1</v>
      </c>
      <c r="M223" s="53">
        <f t="shared" si="6"/>
        <v>5.333333333333333</v>
      </c>
      <c r="N223">
        <v>16</v>
      </c>
      <c r="O223" s="4"/>
      <c r="P223" s="4"/>
      <c r="Q223" s="4"/>
      <c r="R223" s="4"/>
      <c r="S223" s="4"/>
      <c r="T223" s="4"/>
      <c r="U223" s="4"/>
      <c r="W223" s="3" t="s">
        <v>16</v>
      </c>
      <c r="X223" s="3">
        <v>68656.5</v>
      </c>
      <c r="Y223" s="3">
        <v>147879.29999999999</v>
      </c>
      <c r="Z223" s="3"/>
      <c r="AA223" s="3">
        <v>5</v>
      </c>
      <c r="AB223" s="37">
        <f t="shared" si="7"/>
        <v>4</v>
      </c>
      <c r="AC223">
        <v>12</v>
      </c>
      <c r="AE223" s="30">
        <v>61572.37</v>
      </c>
      <c r="AF223" s="30">
        <v>122115.55</v>
      </c>
    </row>
    <row r="224" spans="8:32" x14ac:dyDescent="0.15">
      <c r="H224" s="2" t="s">
        <v>15</v>
      </c>
      <c r="I224">
        <v>48790.400000000001</v>
      </c>
      <c r="J224">
        <v>118187</v>
      </c>
      <c r="L224">
        <v>1</v>
      </c>
      <c r="M224" s="53">
        <f t="shared" si="6"/>
        <v>5.333333333333333</v>
      </c>
      <c r="N224">
        <v>16</v>
      </c>
      <c r="O224" s="4"/>
      <c r="P224" s="4"/>
      <c r="Q224" s="4"/>
      <c r="R224" s="4"/>
      <c r="S224" s="4"/>
      <c r="T224" s="4"/>
      <c r="U224" s="4"/>
      <c r="W224" s="3" t="s">
        <v>16</v>
      </c>
      <c r="X224" s="3">
        <v>69361.2</v>
      </c>
      <c r="Y224" s="3">
        <v>147858.9</v>
      </c>
      <c r="Z224" s="3"/>
      <c r="AA224" s="3">
        <v>5</v>
      </c>
      <c r="AB224" s="37">
        <f t="shared" si="7"/>
        <v>4</v>
      </c>
      <c r="AC224">
        <v>12</v>
      </c>
      <c r="AE224" s="30">
        <v>61478.28</v>
      </c>
      <c r="AF224" s="30">
        <v>121981.17</v>
      </c>
    </row>
    <row r="225" spans="8:32" x14ac:dyDescent="0.15">
      <c r="H225" s="2" t="s">
        <v>15</v>
      </c>
      <c r="I225">
        <v>48852</v>
      </c>
      <c r="J225">
        <v>118754.9</v>
      </c>
      <c r="L225">
        <v>1</v>
      </c>
      <c r="M225" s="53">
        <f t="shared" si="6"/>
        <v>5.333333333333333</v>
      </c>
      <c r="N225">
        <v>16</v>
      </c>
      <c r="O225" s="4"/>
      <c r="P225" s="4"/>
      <c r="Q225" s="4"/>
      <c r="R225" s="4"/>
      <c r="S225" s="4"/>
      <c r="T225" s="4"/>
      <c r="U225" s="4"/>
      <c r="W225" s="3" t="s">
        <v>16</v>
      </c>
      <c r="X225" s="3">
        <v>70205.100000000006</v>
      </c>
      <c r="Y225" s="3">
        <v>147776.6</v>
      </c>
      <c r="Z225" s="3"/>
      <c r="AA225" s="3">
        <v>5</v>
      </c>
      <c r="AB225" s="37">
        <f t="shared" si="7"/>
        <v>4</v>
      </c>
      <c r="AC225">
        <v>12</v>
      </c>
      <c r="AE225" s="30">
        <v>61384.19</v>
      </c>
      <c r="AF225" s="30">
        <v>121846.79</v>
      </c>
    </row>
    <row r="226" spans="8:32" x14ac:dyDescent="0.15">
      <c r="H226" s="2" t="s">
        <v>15</v>
      </c>
      <c r="I226">
        <v>49039.4</v>
      </c>
      <c r="J226">
        <v>119638.5</v>
      </c>
      <c r="L226">
        <v>1</v>
      </c>
      <c r="M226" s="53">
        <f t="shared" si="6"/>
        <v>5.333333333333333</v>
      </c>
      <c r="N226">
        <v>16</v>
      </c>
      <c r="O226" s="4"/>
      <c r="P226" s="4"/>
      <c r="Q226" s="4"/>
      <c r="R226" s="4"/>
      <c r="S226" s="4"/>
      <c r="T226" s="4"/>
      <c r="U226" s="4"/>
      <c r="W226" s="3" t="s">
        <v>16</v>
      </c>
      <c r="X226" s="3">
        <v>71024.3</v>
      </c>
      <c r="Y226" s="3">
        <v>147555.1</v>
      </c>
      <c r="Z226" s="3"/>
      <c r="AA226" s="3">
        <v>5</v>
      </c>
      <c r="AB226" s="37">
        <f t="shared" si="7"/>
        <v>4</v>
      </c>
      <c r="AC226">
        <v>12</v>
      </c>
      <c r="AE226" s="30">
        <v>61290.09</v>
      </c>
      <c r="AF226" s="30">
        <v>121712.42</v>
      </c>
    </row>
    <row r="227" spans="8:32" x14ac:dyDescent="0.15">
      <c r="H227" s="2" t="s">
        <v>15</v>
      </c>
      <c r="I227">
        <v>49440.3</v>
      </c>
      <c r="J227">
        <v>120799.9</v>
      </c>
      <c r="L227">
        <v>1</v>
      </c>
      <c r="M227" s="53">
        <f t="shared" si="6"/>
        <v>5.333333333333333</v>
      </c>
      <c r="N227">
        <v>16</v>
      </c>
      <c r="O227" s="4"/>
      <c r="P227" s="4"/>
      <c r="Q227" s="4"/>
      <c r="R227" s="4"/>
      <c r="S227" s="4"/>
      <c r="T227" s="4"/>
      <c r="U227" s="4"/>
      <c r="W227" s="3" t="s">
        <v>16</v>
      </c>
      <c r="X227" s="3">
        <v>71769</v>
      </c>
      <c r="Y227" s="3">
        <v>147194.20000000001</v>
      </c>
      <c r="Z227" s="3"/>
      <c r="AA227" s="3">
        <v>5</v>
      </c>
      <c r="AB227" s="37">
        <f t="shared" si="7"/>
        <v>4</v>
      </c>
      <c r="AC227">
        <v>12</v>
      </c>
      <c r="AE227" s="30">
        <v>61196</v>
      </c>
      <c r="AF227" s="30">
        <v>121578.04</v>
      </c>
    </row>
    <row r="228" spans="8:32" x14ac:dyDescent="0.15">
      <c r="H228" s="2" t="s">
        <v>15</v>
      </c>
      <c r="I228">
        <v>49740.800000000003</v>
      </c>
      <c r="J228">
        <v>121772</v>
      </c>
      <c r="L228">
        <v>1</v>
      </c>
      <c r="M228" s="53">
        <f t="shared" si="6"/>
        <v>5.333333333333333</v>
      </c>
      <c r="N228">
        <v>16</v>
      </c>
      <c r="O228" s="4"/>
      <c r="P228" s="4"/>
      <c r="Q228" s="4"/>
      <c r="R228" s="4"/>
      <c r="S228" s="4"/>
      <c r="T228" s="4"/>
      <c r="U228" s="4"/>
      <c r="W228" s="3" t="s">
        <v>16</v>
      </c>
      <c r="X228" s="3">
        <v>72350.100000000006</v>
      </c>
      <c r="Y228" s="3">
        <v>146870.1</v>
      </c>
      <c r="Z228" s="3"/>
      <c r="AA228" s="3">
        <v>5</v>
      </c>
      <c r="AB228" s="37">
        <f t="shared" si="7"/>
        <v>4</v>
      </c>
      <c r="AC228">
        <v>12</v>
      </c>
      <c r="AE228" s="30">
        <v>61101.91</v>
      </c>
      <c r="AF228" s="30">
        <v>121443.67</v>
      </c>
    </row>
    <row r="229" spans="8:32" x14ac:dyDescent="0.15">
      <c r="H229" s="2" t="s">
        <v>15</v>
      </c>
      <c r="I229">
        <v>50141.7</v>
      </c>
      <c r="J229">
        <v>122945.9</v>
      </c>
      <c r="L229">
        <v>1</v>
      </c>
      <c r="M229" s="53">
        <f t="shared" si="6"/>
        <v>5.333333333333333</v>
      </c>
      <c r="N229">
        <v>16</v>
      </c>
      <c r="O229" s="4"/>
      <c r="P229" s="4"/>
      <c r="Q229" s="4"/>
      <c r="R229" s="4"/>
      <c r="S229" s="4"/>
      <c r="T229" s="4"/>
      <c r="U229" s="4"/>
      <c r="W229" s="3" t="s">
        <v>16</v>
      </c>
      <c r="X229" s="3">
        <v>72958.3</v>
      </c>
      <c r="Y229" s="3">
        <v>146255.9</v>
      </c>
      <c r="Z229" s="3"/>
      <c r="AA229" s="3">
        <v>5</v>
      </c>
      <c r="AB229" s="37">
        <f t="shared" si="7"/>
        <v>4</v>
      </c>
      <c r="AC229">
        <v>12</v>
      </c>
      <c r="AE229" s="30">
        <v>60859.93</v>
      </c>
      <c r="AF229" s="30">
        <v>120812.08</v>
      </c>
    </row>
    <row r="230" spans="8:32" x14ac:dyDescent="0.15">
      <c r="H230" s="2" t="s">
        <v>15</v>
      </c>
      <c r="I230">
        <v>50618.1</v>
      </c>
      <c r="J230">
        <v>124170.6</v>
      </c>
      <c r="L230">
        <v>1</v>
      </c>
      <c r="M230" s="53">
        <f t="shared" si="6"/>
        <v>5.333333333333333</v>
      </c>
      <c r="N230">
        <v>16</v>
      </c>
      <c r="O230" s="4"/>
      <c r="P230" s="4"/>
      <c r="Q230" s="4"/>
      <c r="R230" s="4"/>
      <c r="S230" s="4"/>
      <c r="T230" s="4"/>
      <c r="U230" s="4"/>
      <c r="W230" s="3" t="s">
        <v>16</v>
      </c>
      <c r="X230" s="3">
        <v>73340.2</v>
      </c>
      <c r="Y230" s="3">
        <v>145614.79999999999</v>
      </c>
      <c r="Z230" s="3"/>
      <c r="AA230" s="3">
        <v>5</v>
      </c>
      <c r="AB230" s="37">
        <f t="shared" si="7"/>
        <v>4</v>
      </c>
      <c r="AC230">
        <v>12</v>
      </c>
      <c r="AE230" s="30">
        <v>60765.84</v>
      </c>
      <c r="AF230" s="30">
        <v>120677.71</v>
      </c>
    </row>
    <row r="231" spans="8:32" x14ac:dyDescent="0.15">
      <c r="H231" s="2" t="s">
        <v>15</v>
      </c>
      <c r="I231">
        <v>51006.9</v>
      </c>
      <c r="J231">
        <v>125105</v>
      </c>
      <c r="L231">
        <v>1</v>
      </c>
      <c r="M231" s="53">
        <f t="shared" si="6"/>
        <v>5.333333333333333</v>
      </c>
      <c r="N231">
        <v>16</v>
      </c>
      <c r="O231" s="4"/>
      <c r="P231" s="4"/>
      <c r="Q231" s="4"/>
      <c r="R231" s="4"/>
      <c r="S231" s="4"/>
      <c r="T231" s="4"/>
      <c r="U231" s="4"/>
      <c r="W231" s="3" t="s">
        <v>16</v>
      </c>
      <c r="X231" s="3">
        <v>73633.2</v>
      </c>
      <c r="Y231" s="3">
        <v>145099.1</v>
      </c>
      <c r="Z231" s="3"/>
      <c r="AA231" s="3">
        <v>5</v>
      </c>
      <c r="AB231" s="37">
        <f t="shared" si="7"/>
        <v>4</v>
      </c>
      <c r="AC231">
        <v>12</v>
      </c>
      <c r="AE231" s="30">
        <v>60671.75</v>
      </c>
      <c r="AF231" s="30">
        <v>120543.33</v>
      </c>
    </row>
    <row r="232" spans="8:32" x14ac:dyDescent="0.15">
      <c r="H232" s="2" t="s">
        <v>15</v>
      </c>
      <c r="I232">
        <v>51509.2</v>
      </c>
      <c r="J232">
        <v>126128</v>
      </c>
      <c r="L232">
        <v>1</v>
      </c>
      <c r="M232" s="53">
        <f t="shared" si="6"/>
        <v>5.333333333333333</v>
      </c>
      <c r="N232">
        <v>16</v>
      </c>
      <c r="O232" s="4"/>
      <c r="P232" s="4"/>
      <c r="Q232" s="4"/>
      <c r="R232" s="4"/>
      <c r="S232" s="4"/>
      <c r="T232" s="4"/>
      <c r="U232" s="4"/>
      <c r="W232" s="3" t="s">
        <v>16</v>
      </c>
      <c r="X232" s="3">
        <v>73941.899999999994</v>
      </c>
      <c r="Y232" s="3">
        <v>144079.1</v>
      </c>
      <c r="Z232" s="3"/>
      <c r="AA232" s="3">
        <v>5</v>
      </c>
      <c r="AB232" s="37">
        <f t="shared" si="7"/>
        <v>4</v>
      </c>
      <c r="AC232">
        <v>12</v>
      </c>
      <c r="AE232" s="30">
        <v>60577.66</v>
      </c>
      <c r="AF232" s="30">
        <v>120408.95</v>
      </c>
    </row>
    <row r="233" spans="8:32" x14ac:dyDescent="0.15">
      <c r="H233" s="2" t="s">
        <v>15</v>
      </c>
      <c r="I233">
        <v>52124.3</v>
      </c>
      <c r="J233">
        <v>127289.7</v>
      </c>
      <c r="L233">
        <v>1</v>
      </c>
      <c r="M233" s="53">
        <f t="shared" si="6"/>
        <v>5.333333333333333</v>
      </c>
      <c r="N233">
        <v>16</v>
      </c>
      <c r="O233" s="4"/>
      <c r="P233" s="4"/>
      <c r="Q233" s="4"/>
      <c r="R233" s="4"/>
      <c r="S233" s="4"/>
      <c r="T233" s="4"/>
      <c r="U233" s="4"/>
      <c r="W233" s="3" t="s">
        <v>16</v>
      </c>
      <c r="X233" s="3">
        <v>74059.399999999994</v>
      </c>
      <c r="Y233" s="3">
        <v>143499.29999999999</v>
      </c>
      <c r="Z233" s="3"/>
      <c r="AA233" s="3">
        <v>5</v>
      </c>
      <c r="AB233" s="37">
        <f t="shared" si="7"/>
        <v>4</v>
      </c>
      <c r="AC233">
        <v>12</v>
      </c>
      <c r="AE233" s="30">
        <v>60483.57</v>
      </c>
      <c r="AF233" s="30">
        <v>120274.57</v>
      </c>
    </row>
    <row r="234" spans="8:32" x14ac:dyDescent="0.15">
      <c r="H234" s="2" t="s">
        <v>15</v>
      </c>
      <c r="I234">
        <v>52928.800000000003</v>
      </c>
      <c r="J234">
        <v>128553.2</v>
      </c>
      <c r="L234">
        <v>1</v>
      </c>
      <c r="M234" s="53">
        <f t="shared" si="6"/>
        <v>5.333333333333333</v>
      </c>
      <c r="N234">
        <v>16</v>
      </c>
      <c r="O234" s="4"/>
      <c r="P234" s="4"/>
      <c r="Q234" s="4"/>
      <c r="R234" s="4"/>
      <c r="S234" s="4"/>
      <c r="T234" s="4"/>
      <c r="U234" s="4"/>
      <c r="W234" s="3" t="s">
        <v>16</v>
      </c>
      <c r="X234" s="3">
        <v>74139.100000000006</v>
      </c>
      <c r="Y234" s="3">
        <v>142881.20000000001</v>
      </c>
      <c r="Z234" s="3"/>
      <c r="AA234" s="3">
        <v>5</v>
      </c>
      <c r="AB234" s="37">
        <f t="shared" si="7"/>
        <v>4</v>
      </c>
      <c r="AC234">
        <v>12</v>
      </c>
      <c r="AE234" s="30">
        <v>60389.47</v>
      </c>
      <c r="AF234" s="30">
        <v>120140.2</v>
      </c>
    </row>
    <row r="235" spans="8:32" x14ac:dyDescent="0.15">
      <c r="H235" s="2" t="s">
        <v>15</v>
      </c>
      <c r="I235">
        <v>53607</v>
      </c>
      <c r="J235">
        <v>129690</v>
      </c>
      <c r="L235">
        <v>1</v>
      </c>
      <c r="M235" s="53">
        <f t="shared" si="6"/>
        <v>5.333333333333333</v>
      </c>
      <c r="N235">
        <v>16</v>
      </c>
      <c r="O235" s="4"/>
      <c r="P235" s="4"/>
      <c r="Q235" s="4"/>
      <c r="R235" s="4"/>
      <c r="S235" s="4"/>
      <c r="T235" s="4"/>
      <c r="U235" s="4"/>
      <c r="W235" s="3" t="s">
        <v>16</v>
      </c>
      <c r="X235" s="3">
        <v>74180.399999999994</v>
      </c>
      <c r="Y235" s="3">
        <v>142364.20000000001</v>
      </c>
      <c r="Z235" s="3"/>
      <c r="AA235" s="3">
        <v>5</v>
      </c>
      <c r="AB235" s="37">
        <f t="shared" si="7"/>
        <v>4</v>
      </c>
      <c r="AC235">
        <v>12</v>
      </c>
      <c r="AE235" s="30">
        <v>60295.38</v>
      </c>
      <c r="AF235" s="30">
        <v>120005.83</v>
      </c>
    </row>
    <row r="236" spans="8:32" x14ac:dyDescent="0.15">
      <c r="H236" s="2" t="s">
        <v>15</v>
      </c>
      <c r="I236">
        <v>54612.9</v>
      </c>
      <c r="J236">
        <v>131092.5</v>
      </c>
      <c r="L236">
        <v>1</v>
      </c>
      <c r="M236" s="53">
        <f t="shared" si="6"/>
        <v>5.333333333333333</v>
      </c>
      <c r="N236">
        <v>16</v>
      </c>
      <c r="O236" s="4"/>
      <c r="P236" s="4"/>
      <c r="Q236" s="4"/>
      <c r="R236" s="4"/>
      <c r="S236" s="4"/>
      <c r="T236" s="4"/>
      <c r="U236" s="4"/>
      <c r="W236" s="3" t="s">
        <v>16</v>
      </c>
      <c r="X236" s="3">
        <v>74198.2</v>
      </c>
      <c r="Y236" s="3">
        <v>141607</v>
      </c>
      <c r="Z236" s="3"/>
      <c r="AA236" s="3">
        <v>5</v>
      </c>
      <c r="AB236" s="37">
        <f t="shared" si="7"/>
        <v>4</v>
      </c>
      <c r="AC236">
        <v>12</v>
      </c>
      <c r="AE236" s="30">
        <v>60201.29</v>
      </c>
      <c r="AF236" s="30">
        <v>119871.45</v>
      </c>
    </row>
    <row r="237" spans="8:32" x14ac:dyDescent="0.15">
      <c r="H237" s="2" t="s">
        <v>15</v>
      </c>
      <c r="I237">
        <v>55341.5</v>
      </c>
      <c r="J237">
        <v>132241.79999999999</v>
      </c>
      <c r="L237">
        <v>1</v>
      </c>
      <c r="M237" s="53">
        <f t="shared" si="6"/>
        <v>5.333333333333333</v>
      </c>
      <c r="N237">
        <v>16</v>
      </c>
      <c r="O237" s="4"/>
      <c r="P237" s="4"/>
      <c r="Q237" s="4"/>
      <c r="R237" s="4"/>
      <c r="S237" s="4"/>
      <c r="T237" s="4"/>
      <c r="U237" s="4"/>
      <c r="W237" s="3" t="s">
        <v>16</v>
      </c>
      <c r="X237" s="3">
        <v>74190.899999999994</v>
      </c>
      <c r="Y237" s="3">
        <v>140824.20000000001</v>
      </c>
      <c r="Z237" s="3"/>
      <c r="AA237" s="3">
        <v>5</v>
      </c>
      <c r="AB237" s="37">
        <f t="shared" si="7"/>
        <v>4</v>
      </c>
      <c r="AC237">
        <v>12</v>
      </c>
      <c r="AE237" s="30">
        <v>60107.199999999997</v>
      </c>
      <c r="AF237" s="30">
        <v>119737.08</v>
      </c>
    </row>
    <row r="238" spans="8:32" x14ac:dyDescent="0.15">
      <c r="H238" s="2" t="s">
        <v>15</v>
      </c>
      <c r="I238">
        <v>56083</v>
      </c>
      <c r="J238">
        <v>133391.4</v>
      </c>
      <c r="L238">
        <v>1</v>
      </c>
      <c r="M238" s="53">
        <f t="shared" si="6"/>
        <v>5.333333333333333</v>
      </c>
      <c r="N238">
        <v>16</v>
      </c>
      <c r="O238" s="4"/>
      <c r="P238" s="4"/>
      <c r="Q238" s="4"/>
      <c r="R238" s="4"/>
      <c r="S238" s="4"/>
      <c r="T238" s="4"/>
      <c r="U238" s="4"/>
      <c r="W238" s="3" t="s">
        <v>16</v>
      </c>
      <c r="X238" s="3">
        <v>74108.899999999994</v>
      </c>
      <c r="Y238" s="3">
        <v>139965.20000000001</v>
      </c>
      <c r="Z238" s="3"/>
      <c r="AA238" s="3">
        <v>5</v>
      </c>
      <c r="AB238" s="37">
        <f t="shared" si="7"/>
        <v>4</v>
      </c>
      <c r="AC238">
        <v>12</v>
      </c>
      <c r="AE238" s="30">
        <v>60013.11</v>
      </c>
      <c r="AF238" s="30">
        <v>119602.7</v>
      </c>
    </row>
    <row r="239" spans="8:32" x14ac:dyDescent="0.15">
      <c r="H239" s="2" t="s">
        <v>15</v>
      </c>
      <c r="I239">
        <v>56786.7</v>
      </c>
      <c r="J239">
        <v>134503.29999999999</v>
      </c>
      <c r="L239">
        <v>1</v>
      </c>
      <c r="M239" s="53">
        <f t="shared" si="6"/>
        <v>5.333333333333333</v>
      </c>
      <c r="N239">
        <v>16</v>
      </c>
      <c r="O239" s="4"/>
      <c r="P239" s="4"/>
      <c r="Q239" s="4"/>
      <c r="R239" s="4"/>
      <c r="S239" s="4"/>
      <c r="T239" s="4"/>
      <c r="U239" s="4"/>
      <c r="W239" s="3" t="s">
        <v>16</v>
      </c>
      <c r="X239" s="3">
        <v>73976.100000000006</v>
      </c>
      <c r="Y239" s="3">
        <v>139156.5</v>
      </c>
      <c r="Z239" s="3"/>
      <c r="AA239" s="3">
        <v>5</v>
      </c>
      <c r="AB239" s="37">
        <f t="shared" si="7"/>
        <v>4</v>
      </c>
      <c r="AC239">
        <v>12</v>
      </c>
      <c r="AE239" s="30">
        <v>59919.02</v>
      </c>
      <c r="AF239" s="30">
        <v>119468.32</v>
      </c>
    </row>
    <row r="240" spans="8:32" x14ac:dyDescent="0.15">
      <c r="H240" s="2" t="s">
        <v>15</v>
      </c>
      <c r="I240">
        <v>57264.4</v>
      </c>
      <c r="J240">
        <v>135160.1</v>
      </c>
      <c r="L240">
        <v>1</v>
      </c>
      <c r="M240" s="53">
        <f t="shared" si="6"/>
        <v>5.333333333333333</v>
      </c>
      <c r="N240">
        <v>16</v>
      </c>
      <c r="O240" s="4"/>
      <c r="P240" s="4"/>
      <c r="Q240" s="4"/>
      <c r="R240" s="4"/>
      <c r="S240" s="4"/>
      <c r="T240" s="4"/>
      <c r="U240" s="4"/>
      <c r="W240" s="3" t="s">
        <v>16</v>
      </c>
      <c r="X240" s="3">
        <v>73792.7</v>
      </c>
      <c r="Y240" s="3">
        <v>138398</v>
      </c>
      <c r="Z240" s="3"/>
      <c r="AA240" s="3">
        <v>5</v>
      </c>
      <c r="AB240" s="37">
        <f t="shared" si="7"/>
        <v>4</v>
      </c>
      <c r="AC240">
        <v>12</v>
      </c>
      <c r="AE240" s="30">
        <v>59824.93</v>
      </c>
      <c r="AF240" s="30">
        <v>119333.95</v>
      </c>
    </row>
    <row r="241" spans="8:32" x14ac:dyDescent="0.15">
      <c r="H241" s="2" t="s">
        <v>15</v>
      </c>
      <c r="I241">
        <v>57905.5</v>
      </c>
      <c r="J241">
        <v>135994.1</v>
      </c>
      <c r="L241">
        <v>1</v>
      </c>
      <c r="M241" s="53">
        <f t="shared" si="6"/>
        <v>5.333333333333333</v>
      </c>
      <c r="N241">
        <v>16</v>
      </c>
      <c r="O241" s="4"/>
      <c r="P241" s="4"/>
      <c r="Q241" s="4"/>
      <c r="R241" s="4"/>
      <c r="S241" s="4"/>
      <c r="T241" s="4"/>
      <c r="U241" s="4"/>
      <c r="W241" s="3" t="s">
        <v>16</v>
      </c>
      <c r="X241" s="3">
        <v>73484.3</v>
      </c>
      <c r="Y241" s="3">
        <v>137487.20000000001</v>
      </c>
      <c r="Z241" s="3"/>
      <c r="AA241" s="3">
        <v>5</v>
      </c>
      <c r="AB241" s="37">
        <f t="shared" si="7"/>
        <v>4</v>
      </c>
      <c r="AC241">
        <v>12</v>
      </c>
      <c r="AE241" s="30">
        <v>59730.84</v>
      </c>
      <c r="AF241" s="30">
        <v>119199.57</v>
      </c>
    </row>
    <row r="242" spans="8:32" x14ac:dyDescent="0.15">
      <c r="H242" s="2" t="s">
        <v>15</v>
      </c>
      <c r="I242">
        <v>56895</v>
      </c>
      <c r="J242">
        <v>136925.5</v>
      </c>
      <c r="L242">
        <v>1</v>
      </c>
      <c r="M242" s="53">
        <f t="shared" si="6"/>
        <v>6</v>
      </c>
      <c r="N242">
        <v>18</v>
      </c>
      <c r="O242" s="4"/>
      <c r="P242" s="4"/>
      <c r="Q242" s="4"/>
      <c r="R242" s="4"/>
      <c r="S242" s="4"/>
      <c r="T242" s="4"/>
      <c r="U242" s="4"/>
      <c r="W242" s="3" t="s">
        <v>16</v>
      </c>
      <c r="X242" s="3">
        <v>73237.899999999994</v>
      </c>
      <c r="Y242" s="3">
        <v>136753.29999999999</v>
      </c>
      <c r="Z242" s="3"/>
      <c r="AA242" s="3">
        <v>5</v>
      </c>
      <c r="AB242" s="37">
        <f t="shared" si="7"/>
        <v>4</v>
      </c>
      <c r="AC242">
        <v>12</v>
      </c>
      <c r="AE242" s="30">
        <v>59636.75</v>
      </c>
      <c r="AF242" s="30">
        <v>119065.2</v>
      </c>
    </row>
    <row r="243" spans="8:32" x14ac:dyDescent="0.15">
      <c r="H243" s="2" t="s">
        <v>15</v>
      </c>
      <c r="I243">
        <v>57561.4</v>
      </c>
      <c r="J243">
        <v>137709</v>
      </c>
      <c r="L243">
        <v>1</v>
      </c>
      <c r="M243" s="53">
        <f t="shared" si="6"/>
        <v>6</v>
      </c>
      <c r="N243">
        <v>18</v>
      </c>
      <c r="O243" s="4"/>
      <c r="P243" s="4"/>
      <c r="Q243" s="4"/>
      <c r="R243" s="4"/>
      <c r="S243" s="4"/>
      <c r="T243" s="4"/>
      <c r="U243" s="4"/>
      <c r="W243" s="3" t="s">
        <v>16</v>
      </c>
      <c r="X243" s="3">
        <v>72903.5</v>
      </c>
      <c r="Y243" s="3">
        <v>135993.79999999999</v>
      </c>
      <c r="Z243" s="3"/>
      <c r="AA243" s="3">
        <v>5</v>
      </c>
      <c r="AB243" s="37">
        <f t="shared" si="7"/>
        <v>4</v>
      </c>
      <c r="AC243">
        <v>12</v>
      </c>
      <c r="AE243" s="30">
        <v>59542.66</v>
      </c>
      <c r="AF243" s="30">
        <v>118930.83</v>
      </c>
    </row>
    <row r="244" spans="8:32" x14ac:dyDescent="0.15">
      <c r="H244" s="2" t="s">
        <v>15</v>
      </c>
      <c r="I244">
        <v>58429.5</v>
      </c>
      <c r="J244">
        <v>138669.6</v>
      </c>
      <c r="L244">
        <v>1</v>
      </c>
      <c r="M244" s="53">
        <f t="shared" si="6"/>
        <v>6</v>
      </c>
      <c r="N244">
        <v>18</v>
      </c>
      <c r="O244" s="4"/>
      <c r="P244" s="4"/>
      <c r="Q244" s="4"/>
      <c r="R244" s="4"/>
      <c r="S244" s="4"/>
      <c r="T244" s="4"/>
      <c r="U244" s="4"/>
      <c r="W244" s="3" t="s">
        <v>16</v>
      </c>
      <c r="X244" s="3">
        <v>72493.8</v>
      </c>
      <c r="Y244" s="3">
        <v>135170.29999999999</v>
      </c>
      <c r="Z244" s="3"/>
      <c r="AA244" s="3">
        <v>5</v>
      </c>
      <c r="AB244" s="37">
        <f t="shared" si="7"/>
        <v>4</v>
      </c>
      <c r="AC244">
        <v>12</v>
      </c>
      <c r="AE244" s="30">
        <v>59448.57</v>
      </c>
      <c r="AF244" s="30">
        <v>118796.45</v>
      </c>
    </row>
    <row r="245" spans="8:32" x14ac:dyDescent="0.15">
      <c r="H245" s="2" t="s">
        <v>15</v>
      </c>
      <c r="I245">
        <v>59221.8</v>
      </c>
      <c r="J245">
        <v>139516.70000000001</v>
      </c>
      <c r="L245">
        <v>1</v>
      </c>
      <c r="M245" s="53">
        <f t="shared" si="6"/>
        <v>6</v>
      </c>
      <c r="N245">
        <v>18</v>
      </c>
      <c r="O245" s="4"/>
      <c r="P245" s="4"/>
      <c r="Q245" s="4"/>
      <c r="R245" s="4"/>
      <c r="S245" s="4"/>
      <c r="T245" s="4"/>
      <c r="U245" s="4"/>
      <c r="W245" s="3" t="s">
        <v>16</v>
      </c>
      <c r="X245" s="3">
        <v>72033.100000000006</v>
      </c>
      <c r="Y245" s="3">
        <v>134473.1</v>
      </c>
      <c r="Z245" s="3"/>
      <c r="AA245" s="3">
        <v>5</v>
      </c>
      <c r="AB245" s="37">
        <f t="shared" si="7"/>
        <v>4</v>
      </c>
      <c r="AC245">
        <v>12</v>
      </c>
      <c r="AE245" s="30">
        <v>59354.48</v>
      </c>
      <c r="AF245" s="30">
        <v>118662.07</v>
      </c>
    </row>
    <row r="246" spans="8:32" x14ac:dyDescent="0.15">
      <c r="H246" s="2" t="s">
        <v>15</v>
      </c>
      <c r="I246">
        <v>59964.2</v>
      </c>
      <c r="J246">
        <v>140199.5</v>
      </c>
      <c r="L246">
        <v>1</v>
      </c>
      <c r="M246" s="53">
        <f t="shared" si="6"/>
        <v>6</v>
      </c>
      <c r="N246">
        <v>18</v>
      </c>
      <c r="O246" s="4"/>
      <c r="P246" s="4"/>
      <c r="Q246" s="4"/>
      <c r="R246" s="4"/>
      <c r="S246" s="4"/>
      <c r="T246" s="4"/>
      <c r="U246" s="4"/>
      <c r="W246" s="3" t="s">
        <v>16</v>
      </c>
      <c r="X246" s="3">
        <v>71498</v>
      </c>
      <c r="Y246" s="3">
        <v>133636.20000000001</v>
      </c>
      <c r="Z246" s="3"/>
      <c r="AA246" s="3">
        <v>5</v>
      </c>
      <c r="AB246" s="37">
        <f t="shared" si="7"/>
        <v>4</v>
      </c>
      <c r="AC246">
        <v>12</v>
      </c>
      <c r="AE246" s="30">
        <v>59260.39</v>
      </c>
      <c r="AF246" s="30">
        <v>118527.69</v>
      </c>
    </row>
    <row r="247" spans="8:32" x14ac:dyDescent="0.15">
      <c r="H247" s="2" t="s">
        <v>15</v>
      </c>
      <c r="I247">
        <v>60581</v>
      </c>
      <c r="J247">
        <v>140806.39999999999</v>
      </c>
      <c r="L247">
        <v>1</v>
      </c>
      <c r="M247" s="53">
        <f t="shared" si="6"/>
        <v>6</v>
      </c>
      <c r="N247">
        <v>18</v>
      </c>
      <c r="O247" s="4"/>
      <c r="P247" s="4"/>
      <c r="Q247" s="4"/>
      <c r="R247" s="4"/>
      <c r="S247" s="4"/>
      <c r="T247" s="4"/>
      <c r="U247" s="4"/>
      <c r="W247" s="3" t="s">
        <v>16</v>
      </c>
      <c r="X247" s="3">
        <v>70774</v>
      </c>
      <c r="Y247" s="3">
        <v>132785.4</v>
      </c>
      <c r="Z247" s="3"/>
      <c r="AA247" s="3">
        <v>5</v>
      </c>
      <c r="AB247" s="37">
        <f t="shared" si="7"/>
        <v>4</v>
      </c>
      <c r="AC247">
        <v>12</v>
      </c>
      <c r="AE247" s="30">
        <v>59166.3</v>
      </c>
      <c r="AF247" s="30">
        <v>118393.32</v>
      </c>
    </row>
    <row r="248" spans="8:32" x14ac:dyDescent="0.15">
      <c r="H248" s="2" t="s">
        <v>15</v>
      </c>
      <c r="I248">
        <v>61172.6</v>
      </c>
      <c r="J248">
        <v>141224.1</v>
      </c>
      <c r="L248">
        <v>1</v>
      </c>
      <c r="M248" s="53">
        <f t="shared" si="6"/>
        <v>6</v>
      </c>
      <c r="N248">
        <v>18</v>
      </c>
      <c r="O248" s="4"/>
      <c r="P248" s="4"/>
      <c r="Q248" s="4"/>
      <c r="R248" s="4"/>
      <c r="S248" s="4"/>
      <c r="T248" s="4"/>
      <c r="U248" s="4"/>
      <c r="W248" s="3" t="s">
        <v>16</v>
      </c>
      <c r="X248" s="3">
        <v>70224.7</v>
      </c>
      <c r="Y248" s="3">
        <v>132188.29999999999</v>
      </c>
      <c r="Z248" s="3"/>
      <c r="AA248" s="3">
        <v>5</v>
      </c>
      <c r="AB248" s="37">
        <f t="shared" si="7"/>
        <v>4</v>
      </c>
      <c r="AC248">
        <v>12</v>
      </c>
      <c r="AE248" s="30">
        <v>59072.21</v>
      </c>
      <c r="AF248" s="30">
        <v>118258.95</v>
      </c>
    </row>
    <row r="249" spans="8:32" x14ac:dyDescent="0.15">
      <c r="H249" s="2" t="s">
        <v>15</v>
      </c>
      <c r="I249">
        <v>62154.5</v>
      </c>
      <c r="J249">
        <v>141932.70000000001</v>
      </c>
      <c r="L249">
        <v>1</v>
      </c>
      <c r="M249" s="53">
        <f t="shared" si="6"/>
        <v>6</v>
      </c>
      <c r="N249">
        <v>18</v>
      </c>
      <c r="O249" s="4"/>
      <c r="P249" s="4"/>
      <c r="Q249" s="4"/>
      <c r="R249" s="4"/>
      <c r="S249" s="4"/>
      <c r="T249" s="4"/>
      <c r="U249" s="4"/>
      <c r="W249" s="3" t="s">
        <v>16</v>
      </c>
      <c r="X249" s="3">
        <v>69474.7</v>
      </c>
      <c r="Y249" s="3">
        <v>131451.1</v>
      </c>
      <c r="Z249" s="3"/>
      <c r="AA249" s="3">
        <v>5</v>
      </c>
      <c r="AB249" s="37">
        <f t="shared" si="7"/>
        <v>4</v>
      </c>
      <c r="AC249">
        <v>12</v>
      </c>
      <c r="AE249" s="30">
        <v>58978.11</v>
      </c>
      <c r="AF249" s="30">
        <v>118124.57</v>
      </c>
    </row>
    <row r="250" spans="8:32" x14ac:dyDescent="0.15">
      <c r="H250" s="2" t="s">
        <v>15</v>
      </c>
      <c r="I250">
        <v>62960.3</v>
      </c>
      <c r="J250">
        <v>142464.20000000001</v>
      </c>
      <c r="L250">
        <v>1</v>
      </c>
      <c r="M250" s="53">
        <f t="shared" si="6"/>
        <v>6</v>
      </c>
      <c r="N250">
        <v>18</v>
      </c>
      <c r="O250" s="4"/>
      <c r="P250" s="4"/>
      <c r="Q250" s="4"/>
      <c r="R250" s="4"/>
      <c r="S250" s="4"/>
      <c r="T250" s="4"/>
      <c r="U250" s="4"/>
      <c r="W250" s="3" t="s">
        <v>16</v>
      </c>
      <c r="X250" s="3">
        <v>68536.7</v>
      </c>
      <c r="Y250" s="3">
        <v>130649.3</v>
      </c>
      <c r="Z250" s="3"/>
      <c r="AA250" s="3">
        <v>5</v>
      </c>
      <c r="AB250" s="37">
        <f t="shared" si="7"/>
        <v>4</v>
      </c>
      <c r="AC250">
        <v>12</v>
      </c>
      <c r="AE250" s="30">
        <v>58467.38</v>
      </c>
      <c r="AF250" s="30">
        <v>117681.16</v>
      </c>
    </row>
    <row r="251" spans="8:32" x14ac:dyDescent="0.15">
      <c r="H251" s="2" t="s">
        <v>15</v>
      </c>
      <c r="I251">
        <v>63715.9</v>
      </c>
      <c r="J251">
        <v>142894.70000000001</v>
      </c>
      <c r="L251">
        <v>1</v>
      </c>
      <c r="M251" s="53">
        <f t="shared" si="6"/>
        <v>6</v>
      </c>
      <c r="N251">
        <v>18</v>
      </c>
      <c r="O251" s="4"/>
      <c r="P251" s="4"/>
      <c r="Q251" s="4"/>
      <c r="R251" s="4"/>
      <c r="S251" s="4"/>
      <c r="T251" s="4"/>
      <c r="U251" s="4"/>
      <c r="W251" s="3" t="s">
        <v>16</v>
      </c>
      <c r="X251" s="3">
        <v>66934.399999999994</v>
      </c>
      <c r="Y251" s="3">
        <v>129502.3</v>
      </c>
      <c r="Z251" s="3"/>
      <c r="AA251" s="3">
        <v>5</v>
      </c>
      <c r="AB251" s="37">
        <f t="shared" si="7"/>
        <v>4</v>
      </c>
      <c r="AC251">
        <v>12</v>
      </c>
      <c r="AE251" s="30">
        <v>58373.29</v>
      </c>
      <c r="AF251" s="30">
        <v>117546.78</v>
      </c>
    </row>
    <row r="252" spans="8:32" x14ac:dyDescent="0.15">
      <c r="H252" s="2" t="s">
        <v>15</v>
      </c>
      <c r="I252">
        <v>64345.8</v>
      </c>
      <c r="J252">
        <v>143186.4</v>
      </c>
      <c r="L252">
        <v>1</v>
      </c>
      <c r="M252" s="53">
        <f t="shared" si="6"/>
        <v>6</v>
      </c>
      <c r="N252">
        <v>18</v>
      </c>
      <c r="O252" s="4"/>
      <c r="P252" s="4"/>
      <c r="Q252" s="4"/>
      <c r="R252" s="4"/>
      <c r="S252" s="4"/>
      <c r="T252" s="4"/>
      <c r="U252" s="4"/>
      <c r="W252" s="3" t="s">
        <v>16</v>
      </c>
      <c r="X252" s="3">
        <v>65907.5</v>
      </c>
      <c r="Y252" s="3">
        <v>128775.6</v>
      </c>
      <c r="Z252" s="3"/>
      <c r="AA252" s="3">
        <v>5</v>
      </c>
      <c r="AB252" s="37">
        <f t="shared" si="7"/>
        <v>4</v>
      </c>
      <c r="AC252">
        <v>12</v>
      </c>
      <c r="AE252" s="30">
        <v>58050.73</v>
      </c>
      <c r="AF252" s="30">
        <v>117372.12</v>
      </c>
    </row>
    <row r="253" spans="8:32" x14ac:dyDescent="0.15">
      <c r="H253" s="2" t="s">
        <v>15</v>
      </c>
      <c r="I253">
        <v>65051.199999999997</v>
      </c>
      <c r="J253">
        <v>143490.5</v>
      </c>
      <c r="L253">
        <v>1</v>
      </c>
      <c r="M253" s="53">
        <f t="shared" si="6"/>
        <v>6</v>
      </c>
      <c r="N253">
        <v>18</v>
      </c>
      <c r="O253" s="4"/>
      <c r="P253" s="4"/>
      <c r="Q253" s="4"/>
      <c r="R253" s="4"/>
      <c r="S253" s="4"/>
      <c r="T253" s="4"/>
      <c r="U253" s="4"/>
      <c r="W253" s="3" t="s">
        <v>16</v>
      </c>
      <c r="X253" s="3">
        <v>64855</v>
      </c>
      <c r="Y253" s="3">
        <v>128162.4</v>
      </c>
      <c r="Z253" s="3"/>
      <c r="AA253" s="3">
        <v>5</v>
      </c>
      <c r="AB253" s="37">
        <f t="shared" si="7"/>
        <v>4</v>
      </c>
      <c r="AC253">
        <v>12</v>
      </c>
      <c r="AE253" s="30">
        <v>57956.639999999999</v>
      </c>
      <c r="AF253" s="30">
        <v>117237.75</v>
      </c>
    </row>
    <row r="254" spans="8:32" x14ac:dyDescent="0.15">
      <c r="H254" s="2" t="s">
        <v>15</v>
      </c>
      <c r="I254">
        <v>65567.899999999994</v>
      </c>
      <c r="J254">
        <v>143668.29999999999</v>
      </c>
      <c r="L254">
        <v>1</v>
      </c>
      <c r="M254" s="53">
        <f t="shared" si="6"/>
        <v>6</v>
      </c>
      <c r="N254">
        <v>18</v>
      </c>
      <c r="O254" s="4"/>
      <c r="P254" s="4"/>
      <c r="Q254" s="4"/>
      <c r="R254" s="4"/>
      <c r="S254" s="4"/>
      <c r="T254" s="4"/>
      <c r="U254" s="4"/>
      <c r="W254" s="3" t="s">
        <v>16</v>
      </c>
      <c r="X254" s="3">
        <v>63840.6</v>
      </c>
      <c r="Y254" s="3">
        <v>127473.8</v>
      </c>
      <c r="Z254" s="3"/>
      <c r="AA254" s="3">
        <v>5</v>
      </c>
      <c r="AB254" s="37">
        <f t="shared" si="7"/>
        <v>4</v>
      </c>
      <c r="AC254">
        <v>12</v>
      </c>
      <c r="AE254" s="30">
        <v>57634.080000000002</v>
      </c>
      <c r="AF254" s="30">
        <v>117063.09</v>
      </c>
    </row>
    <row r="255" spans="8:32" x14ac:dyDescent="0.15">
      <c r="H255" s="2" t="s">
        <v>15</v>
      </c>
      <c r="I255">
        <v>66487.899999999994</v>
      </c>
      <c r="J255">
        <v>143922.6</v>
      </c>
      <c r="L255">
        <v>1</v>
      </c>
      <c r="M255" s="53">
        <f t="shared" si="6"/>
        <v>6</v>
      </c>
      <c r="N255">
        <v>18</v>
      </c>
      <c r="O255" s="4"/>
      <c r="P255" s="4"/>
      <c r="Q255" s="4"/>
      <c r="R255" s="4"/>
      <c r="S255" s="4"/>
      <c r="T255" s="4"/>
      <c r="U255" s="4"/>
      <c r="W255" s="3" t="s">
        <v>16</v>
      </c>
      <c r="X255" s="3">
        <v>63089.9</v>
      </c>
      <c r="Y255" s="3">
        <v>126875.3</v>
      </c>
      <c r="Z255" s="3"/>
      <c r="AA255" s="3">
        <v>5</v>
      </c>
      <c r="AB255" s="37">
        <f t="shared" si="7"/>
        <v>4</v>
      </c>
      <c r="AC255">
        <v>12</v>
      </c>
      <c r="AE255" s="30">
        <v>57311.53</v>
      </c>
      <c r="AF255" s="30">
        <v>116888.43</v>
      </c>
    </row>
    <row r="256" spans="8:32" x14ac:dyDescent="0.15">
      <c r="H256" s="2" t="s">
        <v>15</v>
      </c>
      <c r="I256">
        <v>67067.600000000006</v>
      </c>
      <c r="J256">
        <v>144062.70000000001</v>
      </c>
      <c r="L256">
        <v>1</v>
      </c>
      <c r="M256" s="53">
        <f t="shared" si="6"/>
        <v>6</v>
      </c>
      <c r="N256">
        <v>18</v>
      </c>
      <c r="O256" s="4"/>
      <c r="P256" s="4"/>
      <c r="Q256" s="4"/>
      <c r="R256" s="4"/>
      <c r="S256" s="4"/>
      <c r="T256" s="4"/>
      <c r="U256" s="4"/>
      <c r="W256" s="3" t="s">
        <v>16</v>
      </c>
      <c r="X256" s="3">
        <v>62552.5</v>
      </c>
      <c r="Y256" s="3">
        <v>126354</v>
      </c>
      <c r="Z256" s="3"/>
      <c r="AA256" s="3">
        <v>5</v>
      </c>
      <c r="AB256" s="37">
        <f t="shared" si="7"/>
        <v>4</v>
      </c>
      <c r="AC256">
        <v>12</v>
      </c>
      <c r="AE256" s="30">
        <v>56988.97</v>
      </c>
      <c r="AF256" s="30">
        <v>116713.77</v>
      </c>
    </row>
    <row r="257" spans="8:32" x14ac:dyDescent="0.15">
      <c r="H257" s="2" t="s">
        <v>15</v>
      </c>
      <c r="I257">
        <v>67798.899999999994</v>
      </c>
      <c r="J257">
        <v>144102</v>
      </c>
      <c r="L257">
        <v>1</v>
      </c>
      <c r="M257" s="53">
        <f t="shared" si="6"/>
        <v>6</v>
      </c>
      <c r="N257">
        <v>18</v>
      </c>
      <c r="O257" s="4"/>
      <c r="P257" s="4"/>
      <c r="Q257" s="4"/>
      <c r="R257" s="4"/>
      <c r="S257" s="4"/>
      <c r="T257" s="4"/>
      <c r="U257" s="4"/>
      <c r="W257" s="3" t="s">
        <v>16</v>
      </c>
      <c r="X257" s="3">
        <v>62016.1</v>
      </c>
      <c r="Y257" s="3">
        <v>125681.4</v>
      </c>
      <c r="Z257" s="3"/>
      <c r="AA257" s="3">
        <v>5</v>
      </c>
      <c r="AB257" s="37">
        <f t="shared" si="7"/>
        <v>4</v>
      </c>
      <c r="AC257">
        <v>12</v>
      </c>
      <c r="AE257" s="30">
        <v>56666.41</v>
      </c>
      <c r="AF257" s="30">
        <v>116539.11</v>
      </c>
    </row>
    <row r="258" spans="8:32" x14ac:dyDescent="0.15">
      <c r="H258" s="2" t="s">
        <v>15</v>
      </c>
      <c r="I258">
        <v>68492.800000000003</v>
      </c>
      <c r="J258">
        <v>143952.4</v>
      </c>
      <c r="L258">
        <v>1</v>
      </c>
      <c r="M258" s="53">
        <f t="shared" si="6"/>
        <v>6</v>
      </c>
      <c r="N258">
        <v>18</v>
      </c>
      <c r="O258" s="4"/>
      <c r="P258" s="4"/>
      <c r="Q258" s="4"/>
      <c r="R258" s="4"/>
      <c r="S258" s="4"/>
      <c r="T258" s="4"/>
      <c r="U258" s="4"/>
      <c r="W258" s="3" t="s">
        <v>16</v>
      </c>
      <c r="X258" s="3">
        <v>61655.8</v>
      </c>
      <c r="Y258" s="3">
        <v>125022.6</v>
      </c>
      <c r="Z258" s="3"/>
      <c r="AA258" s="3">
        <v>5</v>
      </c>
      <c r="AB258" s="37">
        <f t="shared" si="7"/>
        <v>4</v>
      </c>
      <c r="AC258">
        <v>12</v>
      </c>
      <c r="AE258" s="30">
        <v>56343.86</v>
      </c>
      <c r="AF258" s="30">
        <v>116364.45</v>
      </c>
    </row>
    <row r="259" spans="8:32" x14ac:dyDescent="0.15">
      <c r="H259" s="2" t="s">
        <v>15</v>
      </c>
      <c r="I259">
        <v>69073.2</v>
      </c>
      <c r="J259">
        <v>143688.70000000001</v>
      </c>
      <c r="L259">
        <v>1</v>
      </c>
      <c r="M259" s="53">
        <f t="shared" si="6"/>
        <v>6</v>
      </c>
      <c r="N259">
        <v>18</v>
      </c>
      <c r="O259" s="4"/>
      <c r="P259" s="4"/>
      <c r="Q259" s="4"/>
      <c r="R259" s="4"/>
      <c r="S259" s="4"/>
      <c r="T259" s="4"/>
      <c r="U259" s="4"/>
      <c r="W259" s="3" t="s">
        <v>16</v>
      </c>
      <c r="X259" s="3">
        <v>61332.7</v>
      </c>
      <c r="Y259" s="3">
        <v>124414.39999999999</v>
      </c>
      <c r="Z259" s="3"/>
      <c r="AA259" s="3">
        <v>5</v>
      </c>
      <c r="AB259" s="37">
        <f t="shared" si="7"/>
        <v>4</v>
      </c>
      <c r="AC259">
        <v>12</v>
      </c>
      <c r="AE259" s="30">
        <v>56115.39</v>
      </c>
      <c r="AF259" s="30">
        <v>116324.16</v>
      </c>
    </row>
    <row r="260" spans="8:32" x14ac:dyDescent="0.15">
      <c r="H260" s="2" t="s">
        <v>15</v>
      </c>
      <c r="I260">
        <v>69515.399999999994</v>
      </c>
      <c r="J260">
        <v>143323.79999999999</v>
      </c>
      <c r="L260">
        <v>1</v>
      </c>
      <c r="M260" s="53">
        <f t="shared" si="6"/>
        <v>6</v>
      </c>
      <c r="N260">
        <v>18</v>
      </c>
      <c r="O260" s="4"/>
      <c r="P260" s="4"/>
      <c r="Q260" s="4"/>
      <c r="R260" s="4"/>
      <c r="S260" s="4"/>
      <c r="T260" s="4"/>
      <c r="U260" s="4"/>
      <c r="W260" s="3" t="s">
        <v>16</v>
      </c>
      <c r="X260" s="3">
        <v>61162.1</v>
      </c>
      <c r="Y260" s="3">
        <v>123643.4</v>
      </c>
      <c r="Z260" s="3"/>
      <c r="AA260" s="3">
        <v>5</v>
      </c>
      <c r="AB260" s="37">
        <f t="shared" si="7"/>
        <v>4</v>
      </c>
      <c r="AC260">
        <v>12</v>
      </c>
      <c r="AE260" s="30">
        <v>56021.3</v>
      </c>
      <c r="AF260" s="30">
        <v>116189.79</v>
      </c>
    </row>
    <row r="261" spans="8:32" x14ac:dyDescent="0.15">
      <c r="H261" s="2" t="s">
        <v>15</v>
      </c>
      <c r="I261">
        <v>69806.399999999994</v>
      </c>
      <c r="J261">
        <v>142920.6</v>
      </c>
      <c r="L261">
        <v>1</v>
      </c>
      <c r="M261" s="53">
        <f t="shared" ref="M261:M324" si="8">N261/3</f>
        <v>6</v>
      </c>
      <c r="N261">
        <v>18</v>
      </c>
      <c r="O261" s="4"/>
      <c r="P261" s="4"/>
      <c r="Q261" s="4"/>
      <c r="R261" s="4"/>
      <c r="S261" s="4"/>
      <c r="T261" s="4"/>
      <c r="U261" s="4"/>
      <c r="W261" s="3" t="s">
        <v>16</v>
      </c>
      <c r="X261" s="3">
        <v>60980.6</v>
      </c>
      <c r="Y261" s="3">
        <v>122556.4</v>
      </c>
      <c r="Z261" s="3"/>
      <c r="AA261" s="3">
        <v>5</v>
      </c>
      <c r="AB261" s="37">
        <f t="shared" ref="AB261:AB324" si="9">AC261/3</f>
        <v>4</v>
      </c>
      <c r="AC261">
        <v>12</v>
      </c>
      <c r="AE261" s="30">
        <v>55792.83</v>
      </c>
      <c r="AF261" s="30">
        <v>116149.51</v>
      </c>
    </row>
    <row r="262" spans="8:32" x14ac:dyDescent="0.15">
      <c r="H262" s="2" t="s">
        <v>15</v>
      </c>
      <c r="I262">
        <v>70021.7</v>
      </c>
      <c r="J262">
        <v>142467.20000000001</v>
      </c>
      <c r="L262">
        <v>1</v>
      </c>
      <c r="M262" s="53">
        <f t="shared" si="8"/>
        <v>6</v>
      </c>
      <c r="N262">
        <v>18</v>
      </c>
      <c r="O262" s="4"/>
      <c r="P262" s="4"/>
      <c r="Q262" s="4"/>
      <c r="R262" s="4"/>
      <c r="S262" s="4"/>
      <c r="T262" s="4"/>
      <c r="U262" s="4"/>
      <c r="W262" s="3" t="s">
        <v>16</v>
      </c>
      <c r="X262" s="3">
        <v>60861.9</v>
      </c>
      <c r="Y262" s="3">
        <v>121545.9</v>
      </c>
      <c r="Z262" s="3"/>
      <c r="AA262" s="3">
        <v>5</v>
      </c>
      <c r="AB262" s="37">
        <f t="shared" si="9"/>
        <v>4</v>
      </c>
      <c r="AC262">
        <v>12</v>
      </c>
      <c r="AE262" s="30">
        <v>55470.28</v>
      </c>
      <c r="AF262" s="30">
        <v>115974.84</v>
      </c>
    </row>
    <row r="263" spans="8:32" x14ac:dyDescent="0.15">
      <c r="H263" s="2" t="s">
        <v>15</v>
      </c>
      <c r="I263">
        <v>70199.5</v>
      </c>
      <c r="J263">
        <v>141950.1</v>
      </c>
      <c r="L263">
        <v>1</v>
      </c>
      <c r="M263" s="53">
        <f t="shared" si="8"/>
        <v>6</v>
      </c>
      <c r="N263">
        <v>18</v>
      </c>
      <c r="O263" s="4"/>
      <c r="P263" s="4"/>
      <c r="Q263" s="4"/>
      <c r="R263" s="4"/>
      <c r="S263" s="4"/>
      <c r="T263" s="4"/>
      <c r="U263" s="4"/>
      <c r="W263" s="3" t="s">
        <v>16</v>
      </c>
      <c r="X263" s="3">
        <v>60855.6</v>
      </c>
      <c r="Y263" s="3">
        <v>120624.3</v>
      </c>
      <c r="Z263" s="3"/>
      <c r="AA263" s="3">
        <v>5</v>
      </c>
      <c r="AB263" s="37">
        <f t="shared" si="9"/>
        <v>4</v>
      </c>
      <c r="AC263">
        <v>12</v>
      </c>
      <c r="AE263" s="30">
        <v>55241.81</v>
      </c>
      <c r="AF263" s="30">
        <v>115934.56</v>
      </c>
    </row>
    <row r="264" spans="8:32" x14ac:dyDescent="0.15">
      <c r="H264" s="2" t="s">
        <v>15</v>
      </c>
      <c r="I264">
        <v>70314</v>
      </c>
      <c r="J264">
        <v>141395.29999999999</v>
      </c>
      <c r="L264">
        <v>1</v>
      </c>
      <c r="M264" s="53">
        <f t="shared" si="8"/>
        <v>6</v>
      </c>
      <c r="N264">
        <v>18</v>
      </c>
      <c r="O264" s="4"/>
      <c r="P264" s="4"/>
      <c r="Q264" s="4"/>
      <c r="R264" s="4"/>
      <c r="S264" s="4"/>
      <c r="T264" s="4"/>
      <c r="U264" s="4"/>
      <c r="W264" s="3" t="s">
        <v>16</v>
      </c>
      <c r="X264" s="3">
        <v>60837.3</v>
      </c>
      <c r="Y264" s="3">
        <v>119677.8</v>
      </c>
      <c r="Z264" s="3"/>
      <c r="AA264" s="3">
        <v>5</v>
      </c>
      <c r="AB264" s="37">
        <f t="shared" si="9"/>
        <v>4</v>
      </c>
      <c r="AC264">
        <v>12</v>
      </c>
      <c r="AE264" s="30">
        <v>54919.25</v>
      </c>
      <c r="AF264" s="30">
        <v>115759.9</v>
      </c>
    </row>
    <row r="265" spans="8:32" x14ac:dyDescent="0.15">
      <c r="H265" s="2" t="s">
        <v>15</v>
      </c>
      <c r="I265">
        <v>70403.5</v>
      </c>
      <c r="J265">
        <v>140752.29999999999</v>
      </c>
      <c r="L265">
        <v>1</v>
      </c>
      <c r="M265" s="53">
        <f t="shared" si="8"/>
        <v>6</v>
      </c>
      <c r="N265">
        <v>18</v>
      </c>
      <c r="O265" s="4"/>
      <c r="P265" s="4"/>
      <c r="Q265" s="4"/>
      <c r="R265" s="4"/>
      <c r="S265" s="4"/>
      <c r="T265" s="4"/>
      <c r="U265" s="4"/>
      <c r="W265" s="3" t="s">
        <v>16</v>
      </c>
      <c r="X265" s="3">
        <v>60793.3</v>
      </c>
      <c r="Y265" s="3">
        <v>118730.6</v>
      </c>
      <c r="Z265" s="3"/>
      <c r="AA265" s="3">
        <v>5</v>
      </c>
      <c r="AB265" s="37">
        <f t="shared" si="9"/>
        <v>4</v>
      </c>
      <c r="AC265">
        <v>12</v>
      </c>
      <c r="AE265" s="30">
        <v>54690.79</v>
      </c>
      <c r="AF265" s="30">
        <v>115719.61</v>
      </c>
    </row>
    <row r="266" spans="8:32" x14ac:dyDescent="0.15">
      <c r="H266" s="2" t="s">
        <v>15</v>
      </c>
      <c r="I266">
        <v>70443.199999999997</v>
      </c>
      <c r="J266">
        <v>140033.5</v>
      </c>
      <c r="L266">
        <v>1</v>
      </c>
      <c r="M266" s="53">
        <f t="shared" si="8"/>
        <v>6</v>
      </c>
      <c r="N266">
        <v>18</v>
      </c>
      <c r="O266" s="4"/>
      <c r="P266" s="4"/>
      <c r="Q266" s="4"/>
      <c r="R266" s="4"/>
      <c r="S266" s="4"/>
      <c r="T266" s="4"/>
      <c r="U266" s="4"/>
      <c r="W266" s="3" t="s">
        <v>16</v>
      </c>
      <c r="X266" s="3">
        <v>60486.2</v>
      </c>
      <c r="Y266" s="3">
        <v>117643</v>
      </c>
      <c r="Z266" s="3"/>
      <c r="AA266" s="3">
        <v>5</v>
      </c>
      <c r="AB266" s="37">
        <f t="shared" si="9"/>
        <v>4</v>
      </c>
      <c r="AC266">
        <v>12</v>
      </c>
      <c r="AE266" s="30">
        <v>54368.23</v>
      </c>
      <c r="AF266" s="30">
        <v>115544.95</v>
      </c>
    </row>
    <row r="267" spans="8:32" x14ac:dyDescent="0.15">
      <c r="H267" s="2" t="s">
        <v>15</v>
      </c>
      <c r="I267">
        <v>70407.199999999997</v>
      </c>
      <c r="J267">
        <v>139125</v>
      </c>
      <c r="L267">
        <v>1</v>
      </c>
      <c r="M267" s="53">
        <f t="shared" si="8"/>
        <v>6</v>
      </c>
      <c r="N267">
        <v>18</v>
      </c>
      <c r="O267" s="4"/>
      <c r="P267" s="4"/>
      <c r="Q267" s="4"/>
      <c r="R267" s="4"/>
      <c r="S267" s="4"/>
      <c r="T267" s="4"/>
      <c r="U267" s="4"/>
      <c r="W267" s="3" t="s">
        <v>16</v>
      </c>
      <c r="X267" s="3">
        <v>60114.8</v>
      </c>
      <c r="Y267" s="3">
        <v>116795</v>
      </c>
      <c r="Z267" s="3"/>
      <c r="AA267" s="3">
        <v>5</v>
      </c>
      <c r="AB267" s="37">
        <f t="shared" si="9"/>
        <v>4</v>
      </c>
      <c r="AC267">
        <v>12</v>
      </c>
      <c r="AE267" s="30">
        <v>54139.77</v>
      </c>
      <c r="AF267" s="30">
        <v>115504.67</v>
      </c>
    </row>
    <row r="268" spans="8:32" x14ac:dyDescent="0.15">
      <c r="H268" s="2" t="s">
        <v>15</v>
      </c>
      <c r="I268">
        <v>70245.399999999994</v>
      </c>
      <c r="J268">
        <v>138229</v>
      </c>
      <c r="L268">
        <v>1</v>
      </c>
      <c r="M268" s="53">
        <f t="shared" si="8"/>
        <v>6</v>
      </c>
      <c r="N268">
        <v>18</v>
      </c>
      <c r="O268" s="4"/>
      <c r="P268" s="4"/>
      <c r="Q268" s="4"/>
      <c r="R268" s="4"/>
      <c r="S268" s="4"/>
      <c r="T268" s="4"/>
      <c r="U268" s="4"/>
      <c r="W268" s="3" t="s">
        <v>16</v>
      </c>
      <c r="X268" s="3">
        <v>59829.7</v>
      </c>
      <c r="Y268" s="3">
        <v>116187</v>
      </c>
      <c r="Z268" s="3"/>
      <c r="AA268" s="3">
        <v>5</v>
      </c>
      <c r="AB268" s="37">
        <f t="shared" si="9"/>
        <v>4</v>
      </c>
      <c r="AC268">
        <v>12</v>
      </c>
      <c r="AE268" s="30">
        <v>53911.3</v>
      </c>
      <c r="AF268" s="30">
        <v>115464.39</v>
      </c>
    </row>
    <row r="269" spans="8:32" x14ac:dyDescent="0.15">
      <c r="H269" s="2" t="s">
        <v>15</v>
      </c>
      <c r="I269">
        <v>70070.5</v>
      </c>
      <c r="J269">
        <v>137446.5</v>
      </c>
      <c r="L269">
        <v>1</v>
      </c>
      <c r="M269" s="53">
        <f t="shared" si="8"/>
        <v>6</v>
      </c>
      <c r="N269">
        <v>18</v>
      </c>
      <c r="O269" s="4"/>
      <c r="P269" s="4"/>
      <c r="Q269" s="4"/>
      <c r="R269" s="4"/>
      <c r="S269" s="4"/>
      <c r="T269" s="4"/>
      <c r="U269" s="4"/>
      <c r="W269" s="3" t="s">
        <v>16</v>
      </c>
      <c r="X269" s="3">
        <v>59356.6</v>
      </c>
      <c r="Y269" s="3">
        <v>115426.5</v>
      </c>
      <c r="Z269" s="3"/>
      <c r="AA269" s="3">
        <v>5</v>
      </c>
      <c r="AB269" s="37">
        <f t="shared" si="9"/>
        <v>4</v>
      </c>
      <c r="AC269">
        <v>12</v>
      </c>
      <c r="AE269" s="30">
        <v>53817.21</v>
      </c>
      <c r="AF269" s="30">
        <v>115330.01</v>
      </c>
    </row>
    <row r="270" spans="8:32" x14ac:dyDescent="0.15">
      <c r="H270" s="2" t="s">
        <v>15</v>
      </c>
      <c r="I270">
        <v>69732.3</v>
      </c>
      <c r="J270">
        <v>136461.6</v>
      </c>
      <c r="L270">
        <v>1</v>
      </c>
      <c r="M270" s="53">
        <f t="shared" si="8"/>
        <v>6</v>
      </c>
      <c r="N270">
        <v>18</v>
      </c>
      <c r="O270" s="4"/>
      <c r="P270" s="4"/>
      <c r="Q270" s="4"/>
      <c r="R270" s="4"/>
      <c r="S270" s="4"/>
      <c r="T270" s="4"/>
      <c r="U270" s="4"/>
      <c r="W270" s="3" t="s">
        <v>16</v>
      </c>
      <c r="X270" s="3">
        <v>58707.4</v>
      </c>
      <c r="Y270" s="3">
        <v>114740.2</v>
      </c>
      <c r="Z270" s="3"/>
      <c r="AA270" s="3">
        <v>5</v>
      </c>
      <c r="AB270" s="37">
        <f t="shared" si="9"/>
        <v>4</v>
      </c>
      <c r="AC270">
        <v>12</v>
      </c>
      <c r="AE270" s="30">
        <v>53588.74</v>
      </c>
      <c r="AF270" s="30">
        <v>115289.72</v>
      </c>
    </row>
    <row r="271" spans="8:32" x14ac:dyDescent="0.15">
      <c r="H271" s="2" t="s">
        <v>15</v>
      </c>
      <c r="I271">
        <v>69356</v>
      </c>
      <c r="J271">
        <v>135502.29999999999</v>
      </c>
      <c r="L271">
        <v>1</v>
      </c>
      <c r="M271" s="53">
        <f t="shared" si="8"/>
        <v>6</v>
      </c>
      <c r="N271">
        <v>18</v>
      </c>
      <c r="O271" s="4"/>
      <c r="P271" s="4"/>
      <c r="Q271" s="4"/>
      <c r="R271" s="4"/>
      <c r="S271" s="4"/>
      <c r="T271" s="4"/>
      <c r="U271" s="4"/>
      <c r="W271" s="3" t="s">
        <v>16</v>
      </c>
      <c r="X271" s="3">
        <v>58032.2</v>
      </c>
      <c r="Y271" s="3">
        <v>114117.1</v>
      </c>
      <c r="Z271" s="3"/>
      <c r="AA271" s="3">
        <v>5</v>
      </c>
      <c r="AB271" s="37">
        <f t="shared" si="9"/>
        <v>4</v>
      </c>
      <c r="AC271">
        <v>12</v>
      </c>
      <c r="AE271" s="30">
        <v>53360.28</v>
      </c>
      <c r="AF271" s="30">
        <v>115249.44</v>
      </c>
    </row>
    <row r="272" spans="8:32" x14ac:dyDescent="0.15">
      <c r="H272" s="2" t="s">
        <v>15</v>
      </c>
      <c r="I272">
        <v>68816.600000000006</v>
      </c>
      <c r="J272">
        <v>134176.5</v>
      </c>
      <c r="L272">
        <v>1</v>
      </c>
      <c r="M272" s="53">
        <f t="shared" si="8"/>
        <v>6</v>
      </c>
      <c r="N272">
        <v>18</v>
      </c>
      <c r="O272" s="4"/>
      <c r="P272" s="4"/>
      <c r="Q272" s="4"/>
      <c r="R272" s="4"/>
      <c r="S272" s="4"/>
      <c r="T272" s="4"/>
      <c r="U272" s="4"/>
      <c r="W272" s="3" t="s">
        <v>16</v>
      </c>
      <c r="X272" s="3">
        <v>57181.4</v>
      </c>
      <c r="Y272" s="3">
        <v>113404.2</v>
      </c>
      <c r="Z272" s="3"/>
      <c r="AA272" s="3">
        <v>5</v>
      </c>
      <c r="AB272" s="37">
        <f t="shared" si="9"/>
        <v>4</v>
      </c>
      <c r="AC272">
        <v>12</v>
      </c>
      <c r="AE272" s="30">
        <v>53266.19</v>
      </c>
      <c r="AF272" s="30">
        <v>115115.07</v>
      </c>
    </row>
    <row r="273" spans="8:32" x14ac:dyDescent="0.15">
      <c r="H273" s="2" t="s">
        <v>15</v>
      </c>
      <c r="I273">
        <v>68100.7</v>
      </c>
      <c r="J273">
        <v>132888.1</v>
      </c>
      <c r="L273">
        <v>1</v>
      </c>
      <c r="M273" s="53">
        <f t="shared" si="8"/>
        <v>6</v>
      </c>
      <c r="N273">
        <v>18</v>
      </c>
      <c r="O273" s="4"/>
      <c r="P273" s="4"/>
      <c r="Q273" s="4"/>
      <c r="R273" s="4"/>
      <c r="S273" s="4"/>
      <c r="T273" s="4"/>
      <c r="U273" s="4"/>
      <c r="W273" s="3" t="s">
        <v>16</v>
      </c>
      <c r="X273" s="3">
        <v>56329.7</v>
      </c>
      <c r="Y273" s="3">
        <v>112843.2</v>
      </c>
      <c r="Z273" s="3"/>
      <c r="AA273" s="3">
        <v>5</v>
      </c>
      <c r="AB273" s="37">
        <f t="shared" si="9"/>
        <v>4</v>
      </c>
      <c r="AC273">
        <v>12</v>
      </c>
      <c r="AE273" s="30">
        <v>53037.72</v>
      </c>
      <c r="AF273" s="30">
        <v>115074.78</v>
      </c>
    </row>
    <row r="274" spans="8:32" x14ac:dyDescent="0.15">
      <c r="H274" s="2" t="s">
        <v>15</v>
      </c>
      <c r="I274">
        <v>67435.399999999994</v>
      </c>
      <c r="J274">
        <v>131637.79999999999</v>
      </c>
      <c r="L274">
        <v>1</v>
      </c>
      <c r="M274" s="53">
        <f t="shared" si="8"/>
        <v>6</v>
      </c>
      <c r="N274">
        <v>18</v>
      </c>
      <c r="O274" s="4"/>
      <c r="P274" s="4"/>
      <c r="Q274" s="4"/>
      <c r="R274" s="4"/>
      <c r="S274" s="4"/>
      <c r="T274" s="4"/>
      <c r="U274" s="4"/>
      <c r="W274" s="3" t="s">
        <v>16</v>
      </c>
      <c r="X274" s="3">
        <v>55527.9</v>
      </c>
      <c r="Y274" s="3">
        <v>112357.9</v>
      </c>
      <c r="Z274" s="3"/>
      <c r="AA274" s="3">
        <v>5</v>
      </c>
      <c r="AB274" s="37">
        <f t="shared" si="9"/>
        <v>4</v>
      </c>
      <c r="AC274">
        <v>12</v>
      </c>
      <c r="AE274" s="30">
        <v>52809.25</v>
      </c>
      <c r="AF274" s="30">
        <v>115034.49</v>
      </c>
    </row>
    <row r="275" spans="8:32" x14ac:dyDescent="0.15">
      <c r="H275" s="2" t="s">
        <v>15</v>
      </c>
      <c r="I275">
        <v>66643.7</v>
      </c>
      <c r="J275">
        <v>130361.9</v>
      </c>
      <c r="L275">
        <v>1</v>
      </c>
      <c r="M275" s="53">
        <f t="shared" si="8"/>
        <v>6</v>
      </c>
      <c r="N275">
        <v>18</v>
      </c>
      <c r="O275" s="4"/>
      <c r="P275" s="4"/>
      <c r="Q275" s="4"/>
      <c r="R275" s="4"/>
      <c r="S275" s="4"/>
      <c r="T275" s="4"/>
      <c r="U275" s="4"/>
      <c r="W275" s="3" t="s">
        <v>16</v>
      </c>
      <c r="X275" s="3">
        <v>54563.3</v>
      </c>
      <c r="Y275" s="3">
        <v>111745.1</v>
      </c>
      <c r="Z275" s="3"/>
      <c r="AA275" s="3">
        <v>5</v>
      </c>
      <c r="AB275" s="37">
        <f t="shared" si="9"/>
        <v>4</v>
      </c>
      <c r="AC275">
        <v>12</v>
      </c>
      <c r="AE275" s="30">
        <v>52715.16</v>
      </c>
      <c r="AF275" s="30">
        <v>114900.12</v>
      </c>
    </row>
    <row r="276" spans="8:32" x14ac:dyDescent="0.15">
      <c r="H276" s="2" t="s">
        <v>15</v>
      </c>
      <c r="I276">
        <v>65789</v>
      </c>
      <c r="J276">
        <v>129035.4</v>
      </c>
      <c r="L276">
        <v>1</v>
      </c>
      <c r="M276" s="53">
        <f t="shared" si="8"/>
        <v>6</v>
      </c>
      <c r="N276">
        <v>18</v>
      </c>
      <c r="O276" s="4"/>
      <c r="P276" s="4"/>
      <c r="Q276" s="4"/>
      <c r="R276" s="4"/>
      <c r="S276" s="4"/>
      <c r="T276" s="4"/>
      <c r="U276" s="4"/>
      <c r="W276" s="3" t="s">
        <v>16</v>
      </c>
      <c r="X276" s="3">
        <v>53898.6</v>
      </c>
      <c r="Y276" s="3">
        <v>111462.9</v>
      </c>
      <c r="Z276" s="3"/>
      <c r="AA276" s="3">
        <v>5</v>
      </c>
      <c r="AB276" s="37">
        <f t="shared" si="9"/>
        <v>4</v>
      </c>
      <c r="AC276">
        <v>12</v>
      </c>
      <c r="AE276" s="30">
        <v>52580.79</v>
      </c>
      <c r="AF276" s="30">
        <v>114994.21</v>
      </c>
    </row>
    <row r="277" spans="8:32" x14ac:dyDescent="0.15">
      <c r="H277" s="2" t="s">
        <v>15</v>
      </c>
      <c r="I277">
        <v>65072.800000000003</v>
      </c>
      <c r="J277">
        <v>127873.4</v>
      </c>
      <c r="L277">
        <v>1</v>
      </c>
      <c r="M277" s="53">
        <f t="shared" si="8"/>
        <v>6</v>
      </c>
      <c r="N277">
        <v>18</v>
      </c>
      <c r="O277" s="4"/>
      <c r="P277" s="4"/>
      <c r="Q277" s="4"/>
      <c r="R277" s="4"/>
      <c r="S277" s="4"/>
      <c r="T277" s="4"/>
      <c r="U277" s="4"/>
      <c r="W277" s="3" t="s">
        <v>16</v>
      </c>
      <c r="X277" s="3">
        <v>53259.5</v>
      </c>
      <c r="Y277" s="3">
        <v>111079.7</v>
      </c>
      <c r="Z277" s="3"/>
      <c r="AA277" s="3">
        <v>5</v>
      </c>
      <c r="AB277" s="37">
        <f t="shared" si="9"/>
        <v>4</v>
      </c>
      <c r="AC277">
        <v>12</v>
      </c>
      <c r="AE277" s="30">
        <v>52486.7</v>
      </c>
      <c r="AF277" s="30">
        <v>114859.83</v>
      </c>
    </row>
    <row r="278" spans="8:32" x14ac:dyDescent="0.15">
      <c r="H278" s="2" t="s">
        <v>15</v>
      </c>
      <c r="I278">
        <v>64168.6</v>
      </c>
      <c r="J278">
        <v>126307.1</v>
      </c>
      <c r="L278">
        <v>1</v>
      </c>
      <c r="M278" s="53">
        <f t="shared" si="8"/>
        <v>6</v>
      </c>
      <c r="N278">
        <v>18</v>
      </c>
      <c r="O278" s="4"/>
      <c r="P278" s="4"/>
      <c r="Q278" s="4"/>
      <c r="R278" s="4"/>
      <c r="S278" s="4"/>
      <c r="T278" s="4"/>
      <c r="U278" s="4"/>
      <c r="W278" s="3" t="s">
        <v>16</v>
      </c>
      <c r="X278" s="3">
        <v>52469.2</v>
      </c>
      <c r="Y278" s="3">
        <v>110733.6</v>
      </c>
      <c r="Z278" s="3"/>
      <c r="AA278" s="3">
        <v>5</v>
      </c>
      <c r="AB278" s="37">
        <f t="shared" si="9"/>
        <v>4</v>
      </c>
      <c r="AC278">
        <v>12</v>
      </c>
      <c r="AE278" s="30">
        <v>52258.23</v>
      </c>
      <c r="AF278" s="30">
        <v>114819.55</v>
      </c>
    </row>
    <row r="279" spans="8:32" x14ac:dyDescent="0.15">
      <c r="H279" s="2" t="s">
        <v>15</v>
      </c>
      <c r="I279">
        <v>63453.1</v>
      </c>
      <c r="J279">
        <v>124753.9</v>
      </c>
      <c r="L279">
        <v>1</v>
      </c>
      <c r="M279" s="53">
        <f t="shared" si="8"/>
        <v>6</v>
      </c>
      <c r="N279">
        <v>18</v>
      </c>
      <c r="O279" s="4"/>
      <c r="P279" s="4"/>
      <c r="Q279" s="4"/>
      <c r="R279" s="4"/>
      <c r="S279" s="4"/>
      <c r="T279" s="4"/>
      <c r="U279" s="4"/>
      <c r="W279" s="3" t="s">
        <v>16</v>
      </c>
      <c r="X279" s="3">
        <v>51703.7</v>
      </c>
      <c r="Y279" s="3">
        <v>110450.5</v>
      </c>
      <c r="Z279" s="3"/>
      <c r="AA279" s="3">
        <v>5</v>
      </c>
      <c r="AB279" s="37">
        <f t="shared" si="9"/>
        <v>4</v>
      </c>
      <c r="AC279">
        <v>12</v>
      </c>
      <c r="AE279" s="30">
        <v>52029.77</v>
      </c>
      <c r="AF279" s="30">
        <v>114779.27</v>
      </c>
    </row>
    <row r="280" spans="8:32" x14ac:dyDescent="0.15">
      <c r="H280" s="2" t="s">
        <v>15</v>
      </c>
      <c r="I280">
        <v>62649.9</v>
      </c>
      <c r="J280">
        <v>123112.2</v>
      </c>
      <c r="L280">
        <v>1</v>
      </c>
      <c r="M280" s="53">
        <f t="shared" si="8"/>
        <v>6</v>
      </c>
      <c r="N280">
        <v>18</v>
      </c>
      <c r="O280" s="4"/>
      <c r="P280" s="4"/>
      <c r="Q280" s="4"/>
      <c r="R280" s="4"/>
      <c r="S280" s="4"/>
      <c r="T280" s="4"/>
      <c r="U280" s="4"/>
      <c r="W280" s="3" t="s">
        <v>16</v>
      </c>
      <c r="X280" s="3">
        <v>50962.9</v>
      </c>
      <c r="Y280" s="3">
        <v>110218.2</v>
      </c>
      <c r="Z280" s="3"/>
      <c r="AA280" s="3">
        <v>5</v>
      </c>
      <c r="AB280" s="37">
        <f t="shared" si="9"/>
        <v>4</v>
      </c>
      <c r="AC280">
        <v>12</v>
      </c>
      <c r="AE280" s="30">
        <v>51801.3</v>
      </c>
      <c r="AF280" s="30">
        <v>114738.98</v>
      </c>
    </row>
    <row r="281" spans="8:32" x14ac:dyDescent="0.15">
      <c r="H281" s="2" t="s">
        <v>15</v>
      </c>
      <c r="I281">
        <v>62072.800000000003</v>
      </c>
      <c r="J281">
        <v>121723.1</v>
      </c>
      <c r="L281">
        <v>1</v>
      </c>
      <c r="M281" s="53">
        <f t="shared" si="8"/>
        <v>6</v>
      </c>
      <c r="N281">
        <v>18</v>
      </c>
      <c r="O281" s="4"/>
      <c r="P281" s="4"/>
      <c r="Q281" s="4"/>
      <c r="R281" s="4"/>
      <c r="S281" s="4"/>
      <c r="T281" s="4"/>
      <c r="U281" s="4"/>
      <c r="W281" s="3" t="s">
        <v>16</v>
      </c>
      <c r="X281" s="3">
        <v>50409.5</v>
      </c>
      <c r="Y281" s="3">
        <v>110227</v>
      </c>
      <c r="Z281" s="3"/>
      <c r="AA281" s="3">
        <v>5</v>
      </c>
      <c r="AB281" s="37">
        <f t="shared" si="9"/>
        <v>4</v>
      </c>
      <c r="AC281">
        <v>12</v>
      </c>
      <c r="AE281" s="30">
        <v>51572.83</v>
      </c>
      <c r="AF281" s="30">
        <v>114698.7</v>
      </c>
    </row>
    <row r="282" spans="8:32" x14ac:dyDescent="0.15">
      <c r="H282" s="2" t="s">
        <v>15</v>
      </c>
      <c r="I282">
        <v>61872.7</v>
      </c>
      <c r="J282">
        <v>120928.2</v>
      </c>
      <c r="L282">
        <v>1</v>
      </c>
      <c r="M282" s="53">
        <f t="shared" si="8"/>
        <v>6</v>
      </c>
      <c r="N282">
        <v>18</v>
      </c>
      <c r="O282" s="4"/>
      <c r="P282" s="4"/>
      <c r="Q282" s="4"/>
      <c r="R282" s="4"/>
      <c r="S282" s="4"/>
      <c r="T282" s="4"/>
      <c r="U282" s="4"/>
      <c r="W282" s="3" t="s">
        <v>16</v>
      </c>
      <c r="X282" s="3">
        <v>49805.8</v>
      </c>
      <c r="Y282" s="3">
        <v>110184.7</v>
      </c>
      <c r="Z282" s="3"/>
      <c r="AA282" s="3">
        <v>5</v>
      </c>
      <c r="AB282" s="37">
        <f t="shared" si="9"/>
        <v>4</v>
      </c>
      <c r="AC282">
        <v>12</v>
      </c>
      <c r="AE282" s="30">
        <v>51438.46</v>
      </c>
      <c r="AF282" s="30">
        <v>114792.79</v>
      </c>
    </row>
    <row r="283" spans="8:32" x14ac:dyDescent="0.15">
      <c r="H283" s="2" t="s">
        <v>15</v>
      </c>
      <c r="I283">
        <v>61484.6</v>
      </c>
      <c r="J283">
        <v>119792</v>
      </c>
      <c r="L283">
        <v>1</v>
      </c>
      <c r="M283" s="53">
        <f t="shared" si="8"/>
        <v>6</v>
      </c>
      <c r="N283">
        <v>18</v>
      </c>
      <c r="O283" s="4"/>
      <c r="P283" s="4"/>
      <c r="Q283" s="4"/>
      <c r="R283" s="4"/>
      <c r="S283" s="4"/>
      <c r="T283" s="4"/>
      <c r="U283" s="4"/>
      <c r="W283" s="3" t="s">
        <v>16</v>
      </c>
      <c r="X283" s="3">
        <v>49390.400000000001</v>
      </c>
      <c r="Y283" s="3">
        <v>110182.1</v>
      </c>
      <c r="Z283" s="3"/>
      <c r="AA283" s="3">
        <v>5</v>
      </c>
      <c r="AB283" s="37">
        <f t="shared" si="9"/>
        <v>4</v>
      </c>
      <c r="AC283">
        <v>12</v>
      </c>
      <c r="AE283" s="30">
        <v>51344.37</v>
      </c>
      <c r="AF283" s="30">
        <v>114658.41</v>
      </c>
    </row>
    <row r="284" spans="8:32" x14ac:dyDescent="0.15">
      <c r="H284" s="2" t="s">
        <v>15</v>
      </c>
      <c r="I284">
        <v>60819.9</v>
      </c>
      <c r="J284">
        <v>118163.1</v>
      </c>
      <c r="L284">
        <v>1</v>
      </c>
      <c r="M284" s="53">
        <f t="shared" si="8"/>
        <v>6</v>
      </c>
      <c r="N284">
        <v>18</v>
      </c>
      <c r="O284" s="4"/>
      <c r="P284" s="4"/>
      <c r="Q284" s="4"/>
      <c r="R284" s="4"/>
      <c r="S284" s="4"/>
      <c r="T284" s="4"/>
      <c r="U284" s="4"/>
      <c r="W284" s="3" t="s">
        <v>16</v>
      </c>
      <c r="X284" s="3">
        <v>48874.7</v>
      </c>
      <c r="Y284" s="3">
        <v>110203.7</v>
      </c>
      <c r="Z284" s="3"/>
      <c r="AA284" s="3">
        <v>5</v>
      </c>
      <c r="AB284" s="37">
        <f t="shared" si="9"/>
        <v>4</v>
      </c>
      <c r="AC284">
        <v>12</v>
      </c>
      <c r="AE284" s="30">
        <v>51209.99</v>
      </c>
      <c r="AF284" s="30">
        <v>114752.5</v>
      </c>
    </row>
    <row r="285" spans="8:32" x14ac:dyDescent="0.15">
      <c r="H285" s="2" t="s">
        <v>15</v>
      </c>
      <c r="I285">
        <v>60254.6</v>
      </c>
      <c r="J285">
        <v>117064.3</v>
      </c>
      <c r="L285">
        <v>1</v>
      </c>
      <c r="M285" s="53">
        <f t="shared" si="8"/>
        <v>6</v>
      </c>
      <c r="N285">
        <v>18</v>
      </c>
      <c r="O285" s="4"/>
      <c r="P285" s="4"/>
      <c r="Q285" s="4"/>
      <c r="R285" s="4"/>
      <c r="S285" s="4"/>
      <c r="T285" s="4"/>
      <c r="U285" s="4"/>
      <c r="W285" s="3" t="s">
        <v>16</v>
      </c>
      <c r="X285" s="3">
        <v>48245.1</v>
      </c>
      <c r="Y285" s="3">
        <v>110274.9</v>
      </c>
      <c r="Z285" s="3"/>
      <c r="AA285" s="3">
        <v>5</v>
      </c>
      <c r="AB285" s="37">
        <f t="shared" si="9"/>
        <v>4</v>
      </c>
      <c r="AC285">
        <v>12</v>
      </c>
      <c r="AE285" s="30">
        <v>50981.53</v>
      </c>
      <c r="AF285" s="30">
        <v>114712.22</v>
      </c>
    </row>
    <row r="286" spans="8:32" x14ac:dyDescent="0.15">
      <c r="H286" s="2" t="s">
        <v>15</v>
      </c>
      <c r="I286">
        <v>59551.199999999997</v>
      </c>
      <c r="J286">
        <v>115814</v>
      </c>
      <c r="L286">
        <v>1</v>
      </c>
      <c r="M286" s="53">
        <f t="shared" si="8"/>
        <v>6</v>
      </c>
      <c r="N286">
        <v>18</v>
      </c>
      <c r="O286" s="4"/>
      <c r="P286" s="4"/>
      <c r="Q286" s="4"/>
      <c r="R286" s="4"/>
      <c r="S286" s="4"/>
      <c r="T286" s="4"/>
      <c r="U286" s="4"/>
      <c r="W286" s="3" t="s">
        <v>16</v>
      </c>
      <c r="X286" s="3">
        <v>47716.2</v>
      </c>
      <c r="Y286" s="3">
        <v>110321.9</v>
      </c>
      <c r="Z286" s="3"/>
      <c r="AA286" s="3">
        <v>5</v>
      </c>
      <c r="AB286" s="37">
        <f t="shared" si="9"/>
        <v>4</v>
      </c>
      <c r="AC286">
        <v>12</v>
      </c>
      <c r="AE286" s="30">
        <v>50847.15</v>
      </c>
      <c r="AF286" s="30">
        <v>114806.31</v>
      </c>
    </row>
    <row r="287" spans="8:32" x14ac:dyDescent="0.15">
      <c r="H287" s="2" t="s">
        <v>15</v>
      </c>
      <c r="I287">
        <v>58746.7</v>
      </c>
      <c r="J287">
        <v>114727.4</v>
      </c>
      <c r="L287">
        <v>1</v>
      </c>
      <c r="M287" s="53">
        <f t="shared" si="8"/>
        <v>6</v>
      </c>
      <c r="N287">
        <v>18</v>
      </c>
      <c r="O287" s="4"/>
      <c r="P287" s="4"/>
      <c r="Q287" s="4"/>
      <c r="R287" s="4"/>
      <c r="S287" s="4"/>
      <c r="T287" s="4"/>
      <c r="U287" s="4"/>
      <c r="W287" s="3" t="s">
        <v>16</v>
      </c>
      <c r="X287" s="3">
        <v>42620.7</v>
      </c>
      <c r="Y287" s="3">
        <v>113934.1</v>
      </c>
      <c r="Z287" s="3"/>
      <c r="AA287" s="3">
        <v>5</v>
      </c>
      <c r="AB287" s="37">
        <f t="shared" si="9"/>
        <v>4</v>
      </c>
      <c r="AC287">
        <v>12</v>
      </c>
      <c r="AE287" s="30">
        <v>50753.06</v>
      </c>
      <c r="AF287" s="30">
        <v>114671.94</v>
      </c>
    </row>
    <row r="288" spans="8:32" x14ac:dyDescent="0.15">
      <c r="H288" s="2" t="s">
        <v>15</v>
      </c>
      <c r="I288">
        <v>57979.3</v>
      </c>
      <c r="J288">
        <v>113867.8</v>
      </c>
      <c r="L288">
        <v>1</v>
      </c>
      <c r="M288" s="53">
        <f t="shared" si="8"/>
        <v>6</v>
      </c>
      <c r="N288">
        <v>18</v>
      </c>
      <c r="O288" s="4"/>
      <c r="P288" s="4"/>
      <c r="Q288" s="4"/>
      <c r="R288" s="4"/>
      <c r="S288" s="4"/>
      <c r="T288" s="4"/>
      <c r="U288" s="4"/>
      <c r="W288" s="3" t="s">
        <v>16</v>
      </c>
      <c r="X288" s="3">
        <v>42492.1</v>
      </c>
      <c r="Y288" s="3">
        <v>114349.7</v>
      </c>
      <c r="Z288" s="3"/>
      <c r="AA288" s="3">
        <v>5</v>
      </c>
      <c r="AB288" s="37">
        <f t="shared" si="9"/>
        <v>4</v>
      </c>
      <c r="AC288">
        <v>12</v>
      </c>
      <c r="AE288" s="30">
        <v>50618.69</v>
      </c>
      <c r="AF288" s="30">
        <v>114766.02</v>
      </c>
    </row>
    <row r="289" spans="8:32" x14ac:dyDescent="0.15">
      <c r="H289" s="2" t="s">
        <v>15</v>
      </c>
      <c r="I289">
        <v>56985.9</v>
      </c>
      <c r="J289">
        <v>112717.5</v>
      </c>
      <c r="L289">
        <v>1</v>
      </c>
      <c r="M289" s="53">
        <f t="shared" si="8"/>
        <v>6</v>
      </c>
      <c r="N289">
        <v>18</v>
      </c>
      <c r="O289" s="4"/>
      <c r="P289" s="4"/>
      <c r="Q289" s="4"/>
      <c r="R289" s="4"/>
      <c r="S289" s="4"/>
      <c r="T289" s="4"/>
      <c r="U289" s="4"/>
      <c r="W289" s="3" t="s">
        <v>16</v>
      </c>
      <c r="X289" s="3">
        <v>42223.8</v>
      </c>
      <c r="Y289" s="3">
        <v>114928.5</v>
      </c>
      <c r="Z289" s="3"/>
      <c r="AA289" s="3">
        <v>5</v>
      </c>
      <c r="AB289" s="37">
        <f t="shared" si="9"/>
        <v>4</v>
      </c>
      <c r="AC289">
        <v>12</v>
      </c>
      <c r="AE289" s="30">
        <v>50484.31</v>
      </c>
      <c r="AF289" s="30">
        <v>114860.11</v>
      </c>
    </row>
    <row r="290" spans="8:32" x14ac:dyDescent="0.15">
      <c r="H290" s="2" t="s">
        <v>15</v>
      </c>
      <c r="I290">
        <v>55828.4</v>
      </c>
      <c r="J290">
        <v>111503.9</v>
      </c>
      <c r="L290">
        <v>1</v>
      </c>
      <c r="M290" s="53">
        <f t="shared" si="8"/>
        <v>6</v>
      </c>
      <c r="N290">
        <v>18</v>
      </c>
      <c r="O290" s="4"/>
      <c r="P290" s="4"/>
      <c r="Q290" s="4"/>
      <c r="R290" s="4"/>
      <c r="S290" s="4"/>
      <c r="T290" s="4"/>
      <c r="U290" s="4"/>
      <c r="W290" s="3" t="s">
        <v>16</v>
      </c>
      <c r="X290" s="3">
        <v>42094.5</v>
      </c>
      <c r="Y290" s="3">
        <v>115457.7</v>
      </c>
      <c r="Z290" s="3"/>
      <c r="AA290" s="3">
        <v>5</v>
      </c>
      <c r="AB290" s="37">
        <f t="shared" si="9"/>
        <v>4</v>
      </c>
      <c r="AC290">
        <v>12</v>
      </c>
      <c r="AE290" s="30">
        <v>50349.94</v>
      </c>
      <c r="AF290" s="30">
        <v>114954.2</v>
      </c>
    </row>
    <row r="291" spans="8:32" x14ac:dyDescent="0.15">
      <c r="H291" s="2" t="s">
        <v>15</v>
      </c>
      <c r="I291">
        <v>55299.9</v>
      </c>
      <c r="J291">
        <v>110998.39999999999</v>
      </c>
      <c r="L291">
        <v>1</v>
      </c>
      <c r="M291" s="53">
        <f t="shared" si="8"/>
        <v>6</v>
      </c>
      <c r="N291">
        <v>18</v>
      </c>
      <c r="O291" s="4"/>
      <c r="P291" s="4"/>
      <c r="Q291" s="4"/>
      <c r="R291" s="4"/>
      <c r="S291" s="4"/>
      <c r="T291" s="4"/>
      <c r="U291" s="4"/>
      <c r="W291" s="3" t="s">
        <v>16</v>
      </c>
      <c r="X291" s="3">
        <v>42040.7</v>
      </c>
      <c r="Y291" s="3">
        <v>115937</v>
      </c>
      <c r="Z291" s="3"/>
      <c r="AA291" s="3">
        <v>5</v>
      </c>
      <c r="AB291" s="37">
        <f t="shared" si="9"/>
        <v>4</v>
      </c>
      <c r="AC291">
        <v>12</v>
      </c>
      <c r="AE291" s="30">
        <v>50215.56</v>
      </c>
      <c r="AF291" s="30">
        <v>115048.3</v>
      </c>
    </row>
    <row r="292" spans="8:32" x14ac:dyDescent="0.15">
      <c r="H292" s="2" t="s">
        <v>15</v>
      </c>
      <c r="I292">
        <v>54569.9</v>
      </c>
      <c r="J292">
        <v>110340.6</v>
      </c>
      <c r="L292">
        <v>1</v>
      </c>
      <c r="M292" s="53">
        <f t="shared" si="8"/>
        <v>6</v>
      </c>
      <c r="N292">
        <v>18</v>
      </c>
      <c r="O292" s="4"/>
      <c r="P292" s="4"/>
      <c r="Q292" s="4"/>
      <c r="R292" s="4"/>
      <c r="S292" s="4"/>
      <c r="T292" s="4"/>
      <c r="U292" s="4"/>
      <c r="W292" s="3" t="s">
        <v>16</v>
      </c>
      <c r="X292" s="3">
        <v>42038.1</v>
      </c>
      <c r="Y292" s="3">
        <v>116315.6</v>
      </c>
      <c r="Z292" s="3"/>
      <c r="AA292" s="3">
        <v>5</v>
      </c>
      <c r="AB292" s="37">
        <f t="shared" si="9"/>
        <v>4</v>
      </c>
      <c r="AC292">
        <v>12</v>
      </c>
      <c r="AE292" s="30">
        <v>49987.09</v>
      </c>
      <c r="AF292" s="30">
        <v>115008.01</v>
      </c>
    </row>
    <row r="293" spans="8:32" x14ac:dyDescent="0.15">
      <c r="H293" s="2" t="s">
        <v>15</v>
      </c>
      <c r="I293">
        <v>53839.6</v>
      </c>
      <c r="J293">
        <v>109910.1</v>
      </c>
      <c r="L293">
        <v>1</v>
      </c>
      <c r="M293" s="53">
        <f t="shared" si="8"/>
        <v>6</v>
      </c>
      <c r="N293">
        <v>18</v>
      </c>
      <c r="O293" s="4"/>
      <c r="P293" s="4"/>
      <c r="Q293" s="4"/>
      <c r="R293" s="4"/>
      <c r="S293" s="4"/>
      <c r="T293" s="4"/>
      <c r="U293" s="4"/>
      <c r="W293" s="3" t="s">
        <v>16</v>
      </c>
      <c r="X293" s="3">
        <v>42023</v>
      </c>
      <c r="Y293" s="3">
        <v>116681.4</v>
      </c>
      <c r="Z293" s="3"/>
      <c r="AA293" s="3">
        <v>5</v>
      </c>
      <c r="AB293" s="37">
        <f t="shared" si="9"/>
        <v>4</v>
      </c>
      <c r="AC293">
        <v>12</v>
      </c>
      <c r="AE293" s="30">
        <v>49852.72</v>
      </c>
      <c r="AF293" s="30">
        <v>115102.1</v>
      </c>
    </row>
    <row r="294" spans="8:32" x14ac:dyDescent="0.15">
      <c r="H294" s="2" t="s">
        <v>15</v>
      </c>
      <c r="I294">
        <v>53122</v>
      </c>
      <c r="J294">
        <v>109416.7</v>
      </c>
      <c r="L294">
        <v>1</v>
      </c>
      <c r="M294" s="53">
        <f t="shared" si="8"/>
        <v>6</v>
      </c>
      <c r="N294">
        <v>18</v>
      </c>
      <c r="O294" s="4"/>
      <c r="P294" s="4"/>
      <c r="Q294" s="4"/>
      <c r="R294" s="4"/>
      <c r="S294" s="4"/>
      <c r="T294" s="4"/>
      <c r="U294" s="4"/>
      <c r="W294" s="3" t="s">
        <v>16</v>
      </c>
      <c r="X294" s="3">
        <v>42019.7</v>
      </c>
      <c r="Y294" s="3">
        <v>117148.6</v>
      </c>
      <c r="Z294" s="3"/>
      <c r="AA294" s="3">
        <v>5</v>
      </c>
      <c r="AB294" s="37">
        <f t="shared" si="9"/>
        <v>4</v>
      </c>
      <c r="AC294">
        <v>12</v>
      </c>
      <c r="AE294" s="30">
        <v>49718.34</v>
      </c>
      <c r="AF294" s="30">
        <v>115196.19</v>
      </c>
    </row>
    <row r="295" spans="8:32" x14ac:dyDescent="0.15">
      <c r="H295" s="2" t="s">
        <v>15</v>
      </c>
      <c r="I295">
        <v>52504.9</v>
      </c>
      <c r="J295">
        <v>109125</v>
      </c>
      <c r="L295">
        <v>1</v>
      </c>
      <c r="M295" s="53">
        <f t="shared" si="8"/>
        <v>6</v>
      </c>
      <c r="N295">
        <v>18</v>
      </c>
      <c r="O295" s="4"/>
      <c r="P295" s="4"/>
      <c r="Q295" s="4"/>
      <c r="R295" s="4"/>
      <c r="S295" s="4"/>
      <c r="T295" s="4"/>
      <c r="U295" s="4"/>
      <c r="W295" s="3" t="s">
        <v>16</v>
      </c>
      <c r="X295" s="3">
        <v>42053.8</v>
      </c>
      <c r="Y295" s="3">
        <v>117666.3</v>
      </c>
      <c r="Z295" s="3"/>
      <c r="AA295" s="3">
        <v>5</v>
      </c>
      <c r="AB295" s="37">
        <f t="shared" si="9"/>
        <v>4</v>
      </c>
      <c r="AC295">
        <v>12</v>
      </c>
      <c r="AE295" s="30">
        <v>49583.97</v>
      </c>
      <c r="AF295" s="30">
        <v>115290.28</v>
      </c>
    </row>
    <row r="296" spans="8:32" x14ac:dyDescent="0.15">
      <c r="H296" s="2" t="s">
        <v>15</v>
      </c>
      <c r="I296">
        <v>51950.5</v>
      </c>
      <c r="J296">
        <v>108909.5</v>
      </c>
      <c r="L296">
        <v>1</v>
      </c>
      <c r="M296" s="53">
        <f t="shared" si="8"/>
        <v>6</v>
      </c>
      <c r="N296">
        <v>18</v>
      </c>
      <c r="O296" s="4"/>
      <c r="P296" s="4"/>
      <c r="Q296" s="4"/>
      <c r="R296" s="4"/>
      <c r="S296" s="4"/>
      <c r="T296" s="4"/>
      <c r="U296" s="4"/>
      <c r="W296" s="3" t="s">
        <v>16</v>
      </c>
      <c r="X296" s="3">
        <v>42224.4</v>
      </c>
      <c r="Y296" s="3">
        <v>118500.3</v>
      </c>
      <c r="Z296" s="3"/>
      <c r="AA296" s="3">
        <v>5</v>
      </c>
      <c r="AB296" s="37">
        <f t="shared" si="9"/>
        <v>4</v>
      </c>
      <c r="AC296">
        <v>12</v>
      </c>
      <c r="AE296" s="30">
        <v>49449.59</v>
      </c>
      <c r="AF296" s="30">
        <v>115384.37</v>
      </c>
    </row>
    <row r="297" spans="8:32" x14ac:dyDescent="0.15">
      <c r="H297" s="2" t="s">
        <v>15</v>
      </c>
      <c r="I297">
        <v>51345.5</v>
      </c>
      <c r="J297">
        <v>108807.1</v>
      </c>
      <c r="L297">
        <v>1</v>
      </c>
      <c r="M297" s="53">
        <f t="shared" si="8"/>
        <v>6</v>
      </c>
      <c r="N297">
        <v>18</v>
      </c>
      <c r="O297" s="4"/>
      <c r="P297" s="4"/>
      <c r="Q297" s="4"/>
      <c r="R297" s="4"/>
      <c r="S297" s="4"/>
      <c r="T297" s="4"/>
      <c r="U297" s="4"/>
      <c r="W297" s="3" t="s">
        <v>16</v>
      </c>
      <c r="X297" s="3">
        <v>42432.7</v>
      </c>
      <c r="Y297" s="3">
        <v>119272</v>
      </c>
      <c r="Z297" s="3"/>
      <c r="AA297" s="3">
        <v>5</v>
      </c>
      <c r="AB297" s="37">
        <f t="shared" si="9"/>
        <v>4</v>
      </c>
      <c r="AC297">
        <v>12</v>
      </c>
    </row>
    <row r="298" spans="8:32" x14ac:dyDescent="0.15">
      <c r="H298" s="2" t="s">
        <v>15</v>
      </c>
      <c r="I298">
        <v>50841.2</v>
      </c>
      <c r="J298">
        <v>108780.8</v>
      </c>
      <c r="L298">
        <v>1</v>
      </c>
      <c r="M298" s="53">
        <f t="shared" si="8"/>
        <v>6</v>
      </c>
      <c r="N298">
        <v>18</v>
      </c>
      <c r="O298" s="4"/>
      <c r="P298" s="4"/>
      <c r="Q298" s="4"/>
      <c r="R298" s="4"/>
      <c r="S298" s="4"/>
      <c r="T298" s="4"/>
      <c r="U298" s="4"/>
      <c r="W298" s="3" t="s">
        <v>16</v>
      </c>
      <c r="X298" s="3">
        <v>42691.6</v>
      </c>
      <c r="Y298" s="3">
        <v>120081.4</v>
      </c>
      <c r="Z298" s="3"/>
      <c r="AA298" s="3">
        <v>5</v>
      </c>
      <c r="AB298" s="37">
        <f t="shared" si="9"/>
        <v>4</v>
      </c>
      <c r="AC298">
        <v>12</v>
      </c>
    </row>
    <row r="299" spans="8:32" x14ac:dyDescent="0.15">
      <c r="H299" s="2" t="s">
        <v>15</v>
      </c>
      <c r="I299">
        <v>50172.9</v>
      </c>
      <c r="J299">
        <v>108804.5</v>
      </c>
      <c r="L299">
        <v>1</v>
      </c>
      <c r="M299" s="53">
        <f t="shared" si="8"/>
        <v>6</v>
      </c>
      <c r="N299">
        <v>18</v>
      </c>
      <c r="O299" s="4"/>
      <c r="P299" s="4"/>
      <c r="Q299" s="4"/>
      <c r="R299" s="4"/>
      <c r="S299" s="4"/>
      <c r="T299" s="4"/>
      <c r="U299" s="4"/>
      <c r="W299" s="3" t="s">
        <v>16</v>
      </c>
      <c r="X299" s="3">
        <v>43000</v>
      </c>
      <c r="Y299" s="3">
        <v>120967.2</v>
      </c>
      <c r="Z299" s="3"/>
      <c r="AA299" s="3">
        <v>5</v>
      </c>
      <c r="AB299" s="37">
        <f t="shared" si="9"/>
        <v>4</v>
      </c>
      <c r="AC299">
        <v>12</v>
      </c>
    </row>
    <row r="300" spans="8:32" x14ac:dyDescent="0.15">
      <c r="H300" s="2" t="s">
        <v>15</v>
      </c>
      <c r="I300">
        <v>47192.6</v>
      </c>
      <c r="J300">
        <v>110740.8</v>
      </c>
      <c r="L300">
        <v>1</v>
      </c>
      <c r="M300" s="53">
        <f t="shared" si="8"/>
        <v>6</v>
      </c>
      <c r="N300">
        <v>18</v>
      </c>
      <c r="O300" s="4"/>
      <c r="P300" s="4"/>
      <c r="Q300" s="4"/>
      <c r="R300" s="4"/>
      <c r="S300" s="4"/>
      <c r="T300" s="4"/>
      <c r="U300" s="4"/>
      <c r="W300" s="3" t="s">
        <v>16</v>
      </c>
      <c r="X300" s="3">
        <v>43320.5</v>
      </c>
      <c r="Y300" s="3">
        <v>121903.5</v>
      </c>
      <c r="Z300" s="3"/>
      <c r="AA300" s="3">
        <v>5</v>
      </c>
      <c r="AB300" s="37">
        <f t="shared" si="9"/>
        <v>4</v>
      </c>
      <c r="AC300">
        <v>12</v>
      </c>
    </row>
    <row r="301" spans="8:32" x14ac:dyDescent="0.15">
      <c r="H301" s="2" t="s">
        <v>15</v>
      </c>
      <c r="I301">
        <v>46951.8</v>
      </c>
      <c r="J301">
        <v>111358.3</v>
      </c>
      <c r="L301">
        <v>1</v>
      </c>
      <c r="M301" s="53">
        <f t="shared" si="8"/>
        <v>6</v>
      </c>
      <c r="N301">
        <v>18</v>
      </c>
      <c r="O301" s="4"/>
      <c r="P301" s="4"/>
      <c r="Q301" s="4"/>
      <c r="R301" s="4"/>
      <c r="S301" s="4"/>
      <c r="T301" s="4"/>
      <c r="U301" s="4"/>
      <c r="W301" s="3" t="s">
        <v>16</v>
      </c>
      <c r="X301" s="3">
        <v>43729.7</v>
      </c>
      <c r="Y301" s="3">
        <v>122802.5</v>
      </c>
      <c r="Z301" s="3"/>
      <c r="AA301" s="3">
        <v>5</v>
      </c>
      <c r="AB301" s="37">
        <f t="shared" si="9"/>
        <v>4</v>
      </c>
      <c r="AC301">
        <v>12</v>
      </c>
    </row>
    <row r="302" spans="8:32" x14ac:dyDescent="0.15">
      <c r="H302" s="2" t="s">
        <v>15</v>
      </c>
      <c r="I302">
        <v>46773.3</v>
      </c>
      <c r="J302">
        <v>112190.6</v>
      </c>
      <c r="L302">
        <v>1</v>
      </c>
      <c r="M302" s="53">
        <f t="shared" si="8"/>
        <v>6</v>
      </c>
      <c r="N302">
        <v>18</v>
      </c>
      <c r="O302" s="4"/>
      <c r="P302" s="4"/>
      <c r="Q302" s="4"/>
      <c r="R302" s="4"/>
      <c r="S302" s="4"/>
      <c r="T302" s="4"/>
      <c r="U302" s="4"/>
      <c r="W302" s="3" t="s">
        <v>16</v>
      </c>
      <c r="X302" s="3">
        <v>44200.5</v>
      </c>
      <c r="Y302" s="3">
        <v>123840.9</v>
      </c>
      <c r="Z302" s="3"/>
      <c r="AA302" s="3">
        <v>5</v>
      </c>
      <c r="AB302" s="37">
        <f t="shared" si="9"/>
        <v>4</v>
      </c>
      <c r="AC302">
        <v>12</v>
      </c>
    </row>
    <row r="303" spans="8:32" x14ac:dyDescent="0.15">
      <c r="H303" s="2" t="s">
        <v>15</v>
      </c>
      <c r="I303">
        <v>46607.6</v>
      </c>
      <c r="J303">
        <v>113098.4</v>
      </c>
      <c r="L303">
        <v>1</v>
      </c>
      <c r="M303" s="53">
        <f t="shared" si="8"/>
        <v>6</v>
      </c>
      <c r="N303">
        <v>18</v>
      </c>
      <c r="O303" s="4"/>
      <c r="P303" s="4"/>
      <c r="Q303" s="4"/>
      <c r="R303" s="4"/>
      <c r="S303" s="4"/>
      <c r="T303" s="4"/>
      <c r="U303" s="4"/>
      <c r="W303" s="3" t="s">
        <v>16</v>
      </c>
      <c r="X303" s="3">
        <v>44870.400000000001</v>
      </c>
      <c r="Y303" s="3">
        <v>125183.4</v>
      </c>
      <c r="Z303" s="3"/>
      <c r="AA303" s="3">
        <v>5</v>
      </c>
      <c r="AB303" s="37">
        <f t="shared" si="9"/>
        <v>4</v>
      </c>
      <c r="AC303">
        <v>12</v>
      </c>
    </row>
    <row r="304" spans="8:32" x14ac:dyDescent="0.15">
      <c r="H304" s="2" t="s">
        <v>15</v>
      </c>
      <c r="I304">
        <v>46504.3</v>
      </c>
      <c r="J304">
        <v>114170.6</v>
      </c>
      <c r="L304">
        <v>1</v>
      </c>
      <c r="M304" s="53">
        <f t="shared" si="8"/>
        <v>6</v>
      </c>
      <c r="N304">
        <v>18</v>
      </c>
      <c r="O304" s="4"/>
      <c r="P304" s="4"/>
      <c r="Q304" s="4"/>
      <c r="R304" s="4"/>
      <c r="S304" s="4"/>
      <c r="T304" s="4"/>
      <c r="U304" s="4"/>
      <c r="W304" s="3" t="s">
        <v>16</v>
      </c>
      <c r="X304" s="3">
        <v>45579.1</v>
      </c>
      <c r="Y304" s="3">
        <v>126412.7</v>
      </c>
      <c r="Z304" s="3"/>
      <c r="AA304" s="3">
        <v>5</v>
      </c>
      <c r="AB304" s="37">
        <f t="shared" si="9"/>
        <v>4</v>
      </c>
      <c r="AC304">
        <v>12</v>
      </c>
    </row>
    <row r="305" spans="8:29" x14ac:dyDescent="0.15">
      <c r="H305" s="2" t="s">
        <v>15</v>
      </c>
      <c r="I305">
        <v>46527.9</v>
      </c>
      <c r="J305">
        <v>114952.8</v>
      </c>
      <c r="L305">
        <v>1</v>
      </c>
      <c r="M305" s="53">
        <f t="shared" si="8"/>
        <v>6</v>
      </c>
      <c r="N305">
        <v>18</v>
      </c>
      <c r="O305" s="4"/>
      <c r="P305" s="4"/>
      <c r="Q305" s="4"/>
      <c r="R305" s="4"/>
      <c r="S305" s="4"/>
      <c r="T305" s="4"/>
      <c r="U305" s="4"/>
      <c r="W305" s="3" t="s">
        <v>16</v>
      </c>
      <c r="X305" s="3">
        <v>46449.5</v>
      </c>
      <c r="Y305" s="3">
        <v>127933.4</v>
      </c>
      <c r="Z305" s="3"/>
      <c r="AA305" s="3">
        <v>5</v>
      </c>
      <c r="AB305" s="37">
        <f t="shared" si="9"/>
        <v>4</v>
      </c>
      <c r="AC305">
        <v>12</v>
      </c>
    </row>
    <row r="306" spans="8:29" x14ac:dyDescent="0.15">
      <c r="H306" s="2" t="s">
        <v>15</v>
      </c>
      <c r="I306">
        <v>46588.3</v>
      </c>
      <c r="J306">
        <v>116063</v>
      </c>
      <c r="L306">
        <v>1</v>
      </c>
      <c r="M306" s="53">
        <f t="shared" si="8"/>
        <v>6</v>
      </c>
      <c r="N306">
        <v>18</v>
      </c>
      <c r="O306" s="4"/>
      <c r="P306" s="4"/>
      <c r="Q306" s="4"/>
      <c r="R306" s="4"/>
      <c r="S306" s="4"/>
      <c r="T306" s="4"/>
      <c r="U306" s="4"/>
      <c r="W306" s="3" t="s">
        <v>16</v>
      </c>
      <c r="X306" s="3">
        <v>47170.6</v>
      </c>
      <c r="Y306" s="3">
        <v>129175.2</v>
      </c>
      <c r="Z306" s="3"/>
      <c r="AA306" s="3">
        <v>5</v>
      </c>
      <c r="AB306" s="37">
        <f t="shared" si="9"/>
        <v>4</v>
      </c>
      <c r="AC306">
        <v>12</v>
      </c>
    </row>
    <row r="307" spans="8:29" x14ac:dyDescent="0.15">
      <c r="H307" s="2" t="s">
        <v>15</v>
      </c>
      <c r="I307">
        <v>46762.5</v>
      </c>
      <c r="J307">
        <v>117186</v>
      </c>
      <c r="L307">
        <v>1</v>
      </c>
      <c r="M307" s="53">
        <f t="shared" si="8"/>
        <v>6</v>
      </c>
      <c r="N307">
        <v>18</v>
      </c>
      <c r="O307" s="4"/>
      <c r="P307" s="4"/>
      <c r="Q307" s="4"/>
      <c r="R307" s="4"/>
      <c r="S307" s="4"/>
      <c r="T307" s="4"/>
      <c r="U307" s="4"/>
      <c r="W307" s="3" t="s">
        <v>16</v>
      </c>
      <c r="X307" s="3">
        <v>48253.599999999999</v>
      </c>
      <c r="Y307" s="3">
        <v>130861.6</v>
      </c>
      <c r="Z307" s="3"/>
      <c r="AA307" s="3">
        <v>5</v>
      </c>
      <c r="AB307" s="37">
        <f t="shared" si="9"/>
        <v>4</v>
      </c>
      <c r="AC307">
        <v>12</v>
      </c>
    </row>
    <row r="308" spans="8:29" x14ac:dyDescent="0.15">
      <c r="H308" s="2" t="s">
        <v>15</v>
      </c>
      <c r="I308">
        <v>46948.800000000003</v>
      </c>
      <c r="J308">
        <v>118397.6</v>
      </c>
      <c r="L308">
        <v>1</v>
      </c>
      <c r="M308" s="53">
        <f t="shared" si="8"/>
        <v>6</v>
      </c>
      <c r="N308">
        <v>18</v>
      </c>
      <c r="O308" s="4"/>
      <c r="P308" s="4"/>
      <c r="Q308" s="4"/>
      <c r="R308" s="4"/>
      <c r="S308" s="4"/>
      <c r="T308" s="4"/>
      <c r="U308" s="4"/>
      <c r="W308" s="3" t="s">
        <v>16</v>
      </c>
      <c r="X308" s="3">
        <v>49062.7</v>
      </c>
      <c r="Y308" s="3">
        <v>132129.29999999999</v>
      </c>
      <c r="Z308" s="3"/>
      <c r="AA308" s="3">
        <v>5</v>
      </c>
      <c r="AB308" s="37">
        <f t="shared" si="9"/>
        <v>4</v>
      </c>
      <c r="AC308">
        <v>12</v>
      </c>
    </row>
    <row r="309" spans="8:29" x14ac:dyDescent="0.15">
      <c r="H309" s="2" t="s">
        <v>15</v>
      </c>
      <c r="I309">
        <v>47248.7</v>
      </c>
      <c r="J309">
        <v>119621.7</v>
      </c>
      <c r="L309">
        <v>1</v>
      </c>
      <c r="M309" s="53">
        <f t="shared" si="8"/>
        <v>6</v>
      </c>
      <c r="N309">
        <v>18</v>
      </c>
      <c r="O309" s="4"/>
      <c r="P309" s="4"/>
      <c r="Q309" s="4"/>
      <c r="R309" s="4"/>
      <c r="S309" s="4"/>
      <c r="T309" s="4"/>
      <c r="U309" s="4"/>
      <c r="W309" s="3" t="s">
        <v>16</v>
      </c>
      <c r="X309" s="3">
        <v>50246.400000000001</v>
      </c>
      <c r="Y309" s="3">
        <v>133803.79999999999</v>
      </c>
      <c r="Z309" s="3"/>
      <c r="AA309" s="3">
        <v>5</v>
      </c>
      <c r="AB309" s="37">
        <f t="shared" si="9"/>
        <v>4</v>
      </c>
      <c r="AC309">
        <v>12</v>
      </c>
    </row>
    <row r="310" spans="8:29" x14ac:dyDescent="0.15">
      <c r="H310" s="2" t="s">
        <v>15</v>
      </c>
      <c r="I310">
        <v>47699.1</v>
      </c>
      <c r="J310">
        <v>121262.8</v>
      </c>
      <c r="L310">
        <v>1</v>
      </c>
      <c r="M310" s="53">
        <f t="shared" si="8"/>
        <v>6</v>
      </c>
      <c r="N310">
        <v>18</v>
      </c>
      <c r="O310" s="4"/>
      <c r="P310" s="4"/>
      <c r="Q310" s="4"/>
      <c r="R310" s="4"/>
      <c r="S310" s="4"/>
      <c r="T310" s="4"/>
      <c r="U310" s="4"/>
      <c r="W310" s="3" t="s">
        <v>16</v>
      </c>
      <c r="X310" s="3">
        <v>51368.800000000003</v>
      </c>
      <c r="Y310" s="3">
        <v>135212.6</v>
      </c>
      <c r="Z310" s="3"/>
      <c r="AA310" s="3">
        <v>5</v>
      </c>
      <c r="AB310" s="37">
        <f t="shared" si="9"/>
        <v>4</v>
      </c>
      <c r="AC310">
        <v>12</v>
      </c>
    </row>
    <row r="311" spans="8:29" x14ac:dyDescent="0.15">
      <c r="H311" s="2" t="s">
        <v>15</v>
      </c>
      <c r="I311">
        <v>48187.7</v>
      </c>
      <c r="J311">
        <v>122701.8</v>
      </c>
      <c r="L311">
        <v>1</v>
      </c>
      <c r="M311" s="53">
        <f t="shared" si="8"/>
        <v>6</v>
      </c>
      <c r="N311">
        <v>18</v>
      </c>
      <c r="O311" s="4"/>
      <c r="P311" s="4"/>
      <c r="Q311" s="4"/>
      <c r="R311" s="4"/>
      <c r="S311" s="4"/>
      <c r="T311" s="4"/>
      <c r="U311" s="4"/>
      <c r="W311" s="3" t="s">
        <v>16</v>
      </c>
      <c r="X311" s="3">
        <v>52291.7</v>
      </c>
      <c r="Y311" s="3">
        <v>136393</v>
      </c>
      <c r="Z311" s="3"/>
      <c r="AA311" s="3">
        <v>5</v>
      </c>
      <c r="AB311" s="37">
        <f t="shared" si="9"/>
        <v>4</v>
      </c>
      <c r="AC311">
        <v>12</v>
      </c>
    </row>
    <row r="312" spans="8:29" x14ac:dyDescent="0.15">
      <c r="H312" s="2" t="s">
        <v>15</v>
      </c>
      <c r="I312">
        <v>48814.6</v>
      </c>
      <c r="J312">
        <v>124292.7</v>
      </c>
      <c r="L312">
        <v>1</v>
      </c>
      <c r="M312" s="53">
        <f t="shared" si="8"/>
        <v>6</v>
      </c>
      <c r="N312">
        <v>18</v>
      </c>
      <c r="O312" s="4"/>
      <c r="P312" s="4"/>
      <c r="Q312" s="4"/>
      <c r="R312" s="4"/>
      <c r="S312" s="4"/>
      <c r="T312" s="4"/>
      <c r="U312" s="4"/>
      <c r="W312" s="3" t="s">
        <v>16</v>
      </c>
      <c r="X312" s="3">
        <v>53077.8</v>
      </c>
      <c r="Y312" s="3">
        <v>137332.4</v>
      </c>
      <c r="Z312" s="3"/>
      <c r="AA312" s="3">
        <v>5</v>
      </c>
      <c r="AB312" s="37">
        <f t="shared" si="9"/>
        <v>4</v>
      </c>
      <c r="AC312">
        <v>12</v>
      </c>
    </row>
    <row r="313" spans="8:29" x14ac:dyDescent="0.15">
      <c r="H313" s="2" t="s">
        <v>15</v>
      </c>
      <c r="I313">
        <v>49366.8</v>
      </c>
      <c r="J313">
        <v>125555.5</v>
      </c>
      <c r="L313">
        <v>1</v>
      </c>
      <c r="M313" s="53">
        <f t="shared" si="8"/>
        <v>6</v>
      </c>
      <c r="N313">
        <v>18</v>
      </c>
      <c r="O313" s="4"/>
      <c r="P313" s="4"/>
      <c r="Q313" s="4"/>
      <c r="R313" s="4"/>
      <c r="S313" s="4"/>
      <c r="T313" s="4"/>
      <c r="U313" s="4"/>
      <c r="W313" s="3" t="s">
        <v>16</v>
      </c>
      <c r="X313" s="3">
        <v>54162.7</v>
      </c>
      <c r="Y313" s="3">
        <v>138728.4</v>
      </c>
      <c r="Z313" s="3"/>
      <c r="AA313" s="3">
        <v>5</v>
      </c>
      <c r="AB313" s="37">
        <f t="shared" si="9"/>
        <v>4</v>
      </c>
      <c r="AC313">
        <v>12</v>
      </c>
    </row>
    <row r="314" spans="8:29" x14ac:dyDescent="0.15">
      <c r="H314" s="2" t="s">
        <v>15</v>
      </c>
      <c r="I314">
        <v>50132.5</v>
      </c>
      <c r="J314">
        <v>127083.7</v>
      </c>
      <c r="L314">
        <v>1</v>
      </c>
      <c r="M314" s="53">
        <f t="shared" si="8"/>
        <v>6</v>
      </c>
      <c r="N314">
        <v>18</v>
      </c>
      <c r="O314" s="4"/>
      <c r="P314" s="4"/>
      <c r="Q314" s="4"/>
      <c r="R314" s="4"/>
      <c r="S314" s="4"/>
      <c r="T314" s="4"/>
      <c r="U314" s="4"/>
      <c r="W314" s="3" t="s">
        <v>16</v>
      </c>
      <c r="X314" s="3">
        <v>55148.6</v>
      </c>
      <c r="Y314" s="3">
        <v>139896.29999999999</v>
      </c>
      <c r="Z314" s="3"/>
      <c r="AA314" s="3">
        <v>5</v>
      </c>
      <c r="AB314" s="37">
        <f t="shared" si="9"/>
        <v>4</v>
      </c>
      <c r="AC314">
        <v>12</v>
      </c>
    </row>
    <row r="315" spans="8:29" x14ac:dyDescent="0.15">
      <c r="H315" s="2" t="s">
        <v>15</v>
      </c>
      <c r="I315">
        <v>50986.6</v>
      </c>
      <c r="J315">
        <v>128750.7</v>
      </c>
      <c r="L315">
        <v>1</v>
      </c>
      <c r="M315" s="53">
        <f t="shared" si="8"/>
        <v>6</v>
      </c>
      <c r="N315">
        <v>18</v>
      </c>
      <c r="O315" s="4"/>
      <c r="P315" s="4"/>
      <c r="Q315" s="4"/>
      <c r="R315" s="4"/>
      <c r="S315" s="4"/>
      <c r="T315" s="4"/>
      <c r="U315" s="4"/>
      <c r="W315" s="3" t="s">
        <v>16</v>
      </c>
      <c r="X315" s="3">
        <v>56172.2</v>
      </c>
      <c r="Y315" s="3">
        <v>141090.20000000001</v>
      </c>
      <c r="Z315" s="3"/>
      <c r="AA315" s="3">
        <v>5</v>
      </c>
      <c r="AB315" s="37">
        <f t="shared" si="9"/>
        <v>4</v>
      </c>
      <c r="AC315">
        <v>12</v>
      </c>
    </row>
    <row r="316" spans="8:29" x14ac:dyDescent="0.15">
      <c r="H316" s="2" t="s">
        <v>15</v>
      </c>
      <c r="I316">
        <v>52054.8</v>
      </c>
      <c r="J316">
        <v>130355</v>
      </c>
      <c r="L316">
        <v>1</v>
      </c>
      <c r="M316" s="53">
        <f t="shared" si="8"/>
        <v>6</v>
      </c>
      <c r="N316">
        <v>18</v>
      </c>
      <c r="O316" s="4"/>
      <c r="P316" s="4"/>
      <c r="Q316" s="4"/>
      <c r="R316" s="4"/>
      <c r="S316" s="4"/>
      <c r="T316" s="4"/>
      <c r="U316" s="4"/>
      <c r="W316" s="3" t="s">
        <v>16</v>
      </c>
      <c r="X316" s="3">
        <v>57333.3</v>
      </c>
      <c r="Y316" s="3">
        <v>142385.5</v>
      </c>
      <c r="Z316" s="3"/>
      <c r="AA316" s="3">
        <v>5</v>
      </c>
      <c r="AB316" s="37">
        <f t="shared" si="9"/>
        <v>4</v>
      </c>
      <c r="AC316">
        <v>12</v>
      </c>
    </row>
    <row r="317" spans="8:29" x14ac:dyDescent="0.15">
      <c r="H317" s="2" t="s">
        <v>15</v>
      </c>
      <c r="I317">
        <v>53185.7</v>
      </c>
      <c r="J317">
        <v>132060.70000000001</v>
      </c>
      <c r="L317">
        <v>1</v>
      </c>
      <c r="M317" s="53">
        <f t="shared" si="8"/>
        <v>6</v>
      </c>
      <c r="N317">
        <v>18</v>
      </c>
      <c r="O317" s="4"/>
      <c r="P317" s="4"/>
      <c r="Q317" s="4"/>
      <c r="R317" s="4"/>
      <c r="S317" s="4"/>
      <c r="T317" s="4"/>
      <c r="U317" s="4"/>
      <c r="W317" s="3" t="s">
        <v>16</v>
      </c>
      <c r="X317" s="3">
        <v>58433.1</v>
      </c>
      <c r="Y317" s="3">
        <v>143453.4</v>
      </c>
      <c r="Z317" s="3"/>
      <c r="AA317" s="3">
        <v>5</v>
      </c>
      <c r="AB317" s="37">
        <f t="shared" si="9"/>
        <v>4</v>
      </c>
      <c r="AC317">
        <v>12</v>
      </c>
    </row>
    <row r="318" spans="8:29" x14ac:dyDescent="0.15">
      <c r="H318" s="2" t="s">
        <v>15</v>
      </c>
      <c r="I318">
        <v>54241.5</v>
      </c>
      <c r="J318">
        <v>133576.79999999999</v>
      </c>
      <c r="L318">
        <v>1</v>
      </c>
      <c r="M318" s="53">
        <f t="shared" si="8"/>
        <v>6</v>
      </c>
      <c r="N318">
        <v>18</v>
      </c>
      <c r="O318" s="4"/>
      <c r="P318" s="4"/>
      <c r="Q318" s="4"/>
      <c r="R318" s="4"/>
      <c r="S318" s="4"/>
      <c r="T318" s="4"/>
      <c r="U318" s="4"/>
      <c r="W318" s="3" t="s">
        <v>16</v>
      </c>
      <c r="X318" s="3">
        <v>59146.3</v>
      </c>
      <c r="Y318" s="3">
        <v>144039</v>
      </c>
      <c r="Z318" s="3"/>
      <c r="AA318" s="3">
        <v>5</v>
      </c>
      <c r="AB318" s="37">
        <f t="shared" si="9"/>
        <v>4</v>
      </c>
      <c r="AC318">
        <v>12</v>
      </c>
    </row>
    <row r="319" spans="8:29" x14ac:dyDescent="0.15">
      <c r="H319" s="2" t="s">
        <v>15</v>
      </c>
      <c r="I319">
        <v>55209.599999999999</v>
      </c>
      <c r="J319">
        <v>134865.5</v>
      </c>
      <c r="L319">
        <v>1</v>
      </c>
      <c r="M319" s="53">
        <f t="shared" si="8"/>
        <v>6</v>
      </c>
      <c r="N319">
        <v>18</v>
      </c>
      <c r="O319" s="4"/>
      <c r="P319" s="4"/>
      <c r="Q319" s="4"/>
      <c r="R319" s="4"/>
      <c r="S319" s="4"/>
      <c r="T319" s="4"/>
      <c r="U319" s="4"/>
      <c r="W319" s="3" t="s">
        <v>16</v>
      </c>
      <c r="X319" s="3">
        <v>59972.1</v>
      </c>
      <c r="Y319" s="3">
        <v>144675.9</v>
      </c>
      <c r="Z319" s="3"/>
      <c r="AA319" s="3">
        <v>5</v>
      </c>
      <c r="AB319" s="37">
        <f t="shared" si="9"/>
        <v>4</v>
      </c>
      <c r="AC319">
        <v>12</v>
      </c>
    </row>
    <row r="320" spans="8:29" x14ac:dyDescent="0.15">
      <c r="H320" s="2" t="s">
        <v>15</v>
      </c>
      <c r="I320">
        <v>56102.400000000001</v>
      </c>
      <c r="J320">
        <v>136015.4</v>
      </c>
      <c r="L320">
        <v>1</v>
      </c>
      <c r="M320" s="53">
        <f t="shared" si="8"/>
        <v>6</v>
      </c>
      <c r="N320">
        <v>18</v>
      </c>
      <c r="O320" s="4"/>
      <c r="P320" s="4"/>
      <c r="Q320" s="4"/>
      <c r="R320" s="4"/>
      <c r="S320" s="4"/>
      <c r="T320" s="4"/>
      <c r="U320" s="4"/>
      <c r="W320" s="3" t="s">
        <v>16</v>
      </c>
      <c r="X320" s="3">
        <v>60760.800000000003</v>
      </c>
      <c r="Y320" s="3">
        <v>145249.29999999999</v>
      </c>
      <c r="Z320" s="3"/>
      <c r="AA320" s="3">
        <v>5</v>
      </c>
      <c r="AB320" s="37">
        <f t="shared" si="9"/>
        <v>4</v>
      </c>
      <c r="AC320">
        <v>12</v>
      </c>
    </row>
    <row r="321" spans="8:29" x14ac:dyDescent="0.15">
      <c r="H321" s="2" t="s">
        <v>15</v>
      </c>
      <c r="I321">
        <v>56895</v>
      </c>
      <c r="J321">
        <v>136925.5</v>
      </c>
      <c r="L321">
        <v>1</v>
      </c>
      <c r="M321" s="53">
        <f t="shared" si="8"/>
        <v>6</v>
      </c>
      <c r="N321">
        <v>18</v>
      </c>
      <c r="O321" s="4"/>
      <c r="P321" s="4"/>
      <c r="Q321" s="4"/>
      <c r="R321" s="4"/>
      <c r="S321" s="4"/>
      <c r="T321" s="4"/>
      <c r="U321" s="4"/>
      <c r="W321" s="3" t="s">
        <v>16</v>
      </c>
      <c r="X321" s="3">
        <v>37560</v>
      </c>
      <c r="Y321" s="3">
        <v>120245.4</v>
      </c>
      <c r="Z321" s="3"/>
      <c r="AA321" s="3">
        <v>5</v>
      </c>
      <c r="AB321" s="37">
        <f t="shared" si="9"/>
        <v>4.166666666666667</v>
      </c>
      <c r="AC321">
        <v>12.5</v>
      </c>
    </row>
    <row r="322" spans="8:29" x14ac:dyDescent="0.15">
      <c r="H322" s="2" t="s">
        <v>15</v>
      </c>
      <c r="I322">
        <v>55819.9</v>
      </c>
      <c r="J322">
        <v>138437</v>
      </c>
      <c r="L322">
        <v>1</v>
      </c>
      <c r="M322" s="53">
        <f t="shared" si="8"/>
        <v>6.666666666666667</v>
      </c>
      <c r="N322">
        <v>20</v>
      </c>
      <c r="O322" s="4"/>
      <c r="P322" s="4"/>
      <c r="Q322" s="4"/>
      <c r="R322" s="4"/>
      <c r="S322" s="4"/>
      <c r="T322" s="4"/>
      <c r="U322" s="4"/>
      <c r="W322" s="3" t="s">
        <v>16</v>
      </c>
      <c r="X322" s="3">
        <v>39301.199999999997</v>
      </c>
      <c r="Y322" s="3">
        <v>125034.5</v>
      </c>
      <c r="Z322" s="3"/>
      <c r="AA322" s="3">
        <v>5</v>
      </c>
      <c r="AB322" s="37">
        <f t="shared" si="9"/>
        <v>4.166666666666667</v>
      </c>
      <c r="AC322">
        <v>12.5</v>
      </c>
    </row>
    <row r="323" spans="8:29" x14ac:dyDescent="0.15">
      <c r="H323" s="2" t="s">
        <v>15</v>
      </c>
      <c r="I323">
        <v>56826.1</v>
      </c>
      <c r="J323">
        <v>139524</v>
      </c>
      <c r="L323">
        <v>1</v>
      </c>
      <c r="M323" s="53">
        <f t="shared" si="8"/>
        <v>6.666666666666667</v>
      </c>
      <c r="N323">
        <v>20</v>
      </c>
      <c r="O323" s="4"/>
      <c r="P323" s="4"/>
      <c r="Q323" s="4"/>
      <c r="R323" s="4"/>
      <c r="S323" s="4"/>
      <c r="T323" s="4"/>
      <c r="U323" s="4"/>
      <c r="W323" s="3" t="s">
        <v>16</v>
      </c>
      <c r="X323" s="3">
        <v>39571.5</v>
      </c>
      <c r="Y323" s="3">
        <v>125500</v>
      </c>
      <c r="Z323" s="3"/>
      <c r="AA323" s="3">
        <v>5</v>
      </c>
      <c r="AB323" s="37">
        <f t="shared" si="9"/>
        <v>4.166666666666667</v>
      </c>
      <c r="AC323">
        <v>12.5</v>
      </c>
    </row>
    <row r="324" spans="8:29" x14ac:dyDescent="0.15">
      <c r="H324" s="2" t="s">
        <v>15</v>
      </c>
      <c r="I324">
        <v>57530.5</v>
      </c>
      <c r="J324">
        <v>140244.79999999999</v>
      </c>
      <c r="L324">
        <v>1</v>
      </c>
      <c r="M324" s="53">
        <f t="shared" si="8"/>
        <v>6.666666666666667</v>
      </c>
      <c r="N324">
        <v>20</v>
      </c>
      <c r="O324" s="4"/>
      <c r="P324" s="4"/>
      <c r="Q324" s="4"/>
      <c r="R324" s="4"/>
      <c r="S324" s="4"/>
      <c r="T324" s="4"/>
      <c r="U324" s="4"/>
      <c r="W324" s="3" t="s">
        <v>16</v>
      </c>
      <c r="X324" s="3">
        <v>41093.199999999997</v>
      </c>
      <c r="Y324" s="3">
        <v>127403.9</v>
      </c>
      <c r="Z324" s="3"/>
      <c r="AA324" s="3">
        <v>5</v>
      </c>
      <c r="AB324" s="37">
        <f t="shared" si="9"/>
        <v>4.166666666666667</v>
      </c>
      <c r="AC324">
        <v>12.5</v>
      </c>
    </row>
    <row r="325" spans="8:29" x14ac:dyDescent="0.15">
      <c r="H325" s="2" t="s">
        <v>15</v>
      </c>
      <c r="I325">
        <v>58348.4</v>
      </c>
      <c r="J325">
        <v>141041</v>
      </c>
      <c r="L325">
        <v>1</v>
      </c>
      <c r="M325" s="53">
        <f t="shared" ref="M325:M388" si="10">N325/3</f>
        <v>6.666666666666667</v>
      </c>
      <c r="N325">
        <v>20</v>
      </c>
      <c r="O325" s="4"/>
      <c r="P325" s="4"/>
      <c r="Q325" s="4"/>
      <c r="R325" s="4"/>
      <c r="S325" s="4"/>
      <c r="T325" s="4"/>
      <c r="U325" s="4"/>
      <c r="W325" s="3" t="s">
        <v>16</v>
      </c>
      <c r="X325" s="3">
        <v>43521.3</v>
      </c>
      <c r="Y325" s="3">
        <v>131055.8</v>
      </c>
      <c r="Z325" s="3"/>
      <c r="AA325" s="3">
        <v>5</v>
      </c>
      <c r="AB325" s="37">
        <f t="shared" ref="AB325:AB388" si="11">AC325/3</f>
        <v>4.166666666666667</v>
      </c>
      <c r="AC325">
        <v>12.5</v>
      </c>
    </row>
    <row r="326" spans="8:29" x14ac:dyDescent="0.15">
      <c r="H326" s="2" t="s">
        <v>15</v>
      </c>
      <c r="I326">
        <v>59229.7</v>
      </c>
      <c r="J326">
        <v>141711.6</v>
      </c>
      <c r="L326">
        <v>1</v>
      </c>
      <c r="M326" s="53">
        <f t="shared" si="10"/>
        <v>6.666666666666667</v>
      </c>
      <c r="N326">
        <v>20</v>
      </c>
      <c r="O326" s="4"/>
      <c r="P326" s="4"/>
      <c r="Q326" s="4"/>
      <c r="R326" s="4"/>
      <c r="S326" s="4"/>
      <c r="T326" s="4"/>
      <c r="U326" s="4"/>
      <c r="W326" s="3" t="s">
        <v>16</v>
      </c>
      <c r="X326" s="3">
        <v>45490.8</v>
      </c>
      <c r="Y326" s="3">
        <v>133757.9</v>
      </c>
      <c r="Z326" s="3"/>
      <c r="AA326" s="3">
        <v>5</v>
      </c>
      <c r="AB326" s="37">
        <f t="shared" si="11"/>
        <v>4.166666666666667</v>
      </c>
      <c r="AC326">
        <v>12.5</v>
      </c>
    </row>
    <row r="327" spans="8:29" x14ac:dyDescent="0.15">
      <c r="H327" s="2" t="s">
        <v>15</v>
      </c>
      <c r="I327">
        <v>60009.8</v>
      </c>
      <c r="J327">
        <v>142432.4</v>
      </c>
      <c r="L327">
        <v>1</v>
      </c>
      <c r="M327" s="53">
        <f t="shared" si="10"/>
        <v>6.666666666666667</v>
      </c>
      <c r="N327">
        <v>20</v>
      </c>
      <c r="O327" s="4"/>
      <c r="P327" s="4"/>
      <c r="Q327" s="4"/>
      <c r="R327" s="4"/>
      <c r="S327" s="4"/>
      <c r="T327" s="4"/>
      <c r="U327" s="4"/>
      <c r="W327" s="3" t="s">
        <v>16</v>
      </c>
      <c r="X327" s="3">
        <v>47308.7</v>
      </c>
      <c r="Y327" s="3">
        <v>136497.1</v>
      </c>
      <c r="Z327" s="3"/>
      <c r="AA327" s="3">
        <v>5</v>
      </c>
      <c r="AB327" s="37">
        <f t="shared" si="11"/>
        <v>4.166666666666667</v>
      </c>
      <c r="AC327">
        <v>12.5</v>
      </c>
    </row>
    <row r="328" spans="8:29" x14ac:dyDescent="0.15">
      <c r="H328" s="2" t="s">
        <v>15</v>
      </c>
      <c r="I328">
        <v>60866.1</v>
      </c>
      <c r="J328">
        <v>143002</v>
      </c>
      <c r="L328">
        <v>1</v>
      </c>
      <c r="M328" s="53">
        <f t="shared" si="10"/>
        <v>6.666666666666667</v>
      </c>
      <c r="N328">
        <v>20</v>
      </c>
      <c r="O328" s="4"/>
      <c r="P328" s="4"/>
      <c r="Q328" s="4"/>
      <c r="R328" s="4"/>
      <c r="S328" s="4"/>
      <c r="T328" s="4"/>
      <c r="U328" s="4"/>
      <c r="W328" s="3" t="s">
        <v>16</v>
      </c>
      <c r="X328" s="3">
        <v>49275.9</v>
      </c>
      <c r="Y328" s="3">
        <v>139502.29999999999</v>
      </c>
      <c r="Z328" s="3"/>
      <c r="AA328" s="3">
        <v>5</v>
      </c>
      <c r="AB328" s="37">
        <f t="shared" si="11"/>
        <v>4.166666666666667</v>
      </c>
      <c r="AC328">
        <v>12.5</v>
      </c>
    </row>
    <row r="329" spans="8:29" x14ac:dyDescent="0.15">
      <c r="H329" s="2" t="s">
        <v>15</v>
      </c>
      <c r="I329">
        <v>61633.9</v>
      </c>
      <c r="J329">
        <v>143634.5</v>
      </c>
      <c r="L329">
        <v>1</v>
      </c>
      <c r="M329" s="53">
        <f t="shared" si="10"/>
        <v>6.666666666666667</v>
      </c>
      <c r="N329">
        <v>20</v>
      </c>
      <c r="O329" s="4"/>
      <c r="P329" s="4"/>
      <c r="Q329" s="4"/>
      <c r="R329" s="4"/>
      <c r="S329" s="4"/>
      <c r="T329" s="4"/>
      <c r="U329" s="4"/>
      <c r="W329" s="3" t="s">
        <v>16</v>
      </c>
      <c r="X329" s="3">
        <v>50883.199999999997</v>
      </c>
      <c r="Y329" s="3">
        <v>141772.6</v>
      </c>
      <c r="Z329" s="3"/>
      <c r="AA329" s="3">
        <v>5</v>
      </c>
      <c r="AB329" s="37">
        <f t="shared" si="11"/>
        <v>4.166666666666667</v>
      </c>
      <c r="AC329">
        <v>12.5</v>
      </c>
    </row>
    <row r="330" spans="8:29" x14ac:dyDescent="0.15">
      <c r="H330" s="2" t="s">
        <v>15</v>
      </c>
      <c r="I330">
        <v>62540.4</v>
      </c>
      <c r="J330">
        <v>144242.1</v>
      </c>
      <c r="L330">
        <v>1</v>
      </c>
      <c r="M330" s="53">
        <f t="shared" si="10"/>
        <v>6.666666666666667</v>
      </c>
      <c r="N330">
        <v>20</v>
      </c>
      <c r="O330" s="4"/>
      <c r="P330" s="4"/>
      <c r="Q330" s="4"/>
      <c r="R330" s="4"/>
      <c r="S330" s="4"/>
      <c r="T330" s="4"/>
      <c r="U330" s="4"/>
      <c r="W330" s="3" t="s">
        <v>16</v>
      </c>
      <c r="X330" s="3">
        <v>52531.5</v>
      </c>
      <c r="Y330" s="3">
        <v>143589.20000000001</v>
      </c>
      <c r="Z330" s="3"/>
      <c r="AA330" s="3">
        <v>5</v>
      </c>
      <c r="AB330" s="37">
        <f t="shared" si="11"/>
        <v>4.166666666666667</v>
      </c>
      <c r="AC330">
        <v>12.5</v>
      </c>
    </row>
    <row r="331" spans="8:29" x14ac:dyDescent="0.15">
      <c r="H331" s="2" t="s">
        <v>15</v>
      </c>
      <c r="I331">
        <v>63157.5</v>
      </c>
      <c r="J331">
        <v>144545.9</v>
      </c>
      <c r="L331">
        <v>1</v>
      </c>
      <c r="M331" s="53">
        <f t="shared" si="10"/>
        <v>6.666666666666667</v>
      </c>
      <c r="N331">
        <v>20</v>
      </c>
      <c r="O331" s="4"/>
      <c r="P331" s="4"/>
      <c r="Q331" s="4"/>
      <c r="R331" s="4"/>
      <c r="S331" s="4"/>
      <c r="T331" s="4"/>
      <c r="U331" s="4"/>
      <c r="W331" s="3" t="s">
        <v>16</v>
      </c>
      <c r="X331" s="3">
        <v>54393</v>
      </c>
      <c r="Y331" s="3">
        <v>145470.1</v>
      </c>
      <c r="Z331" s="3"/>
      <c r="AA331" s="3">
        <v>5</v>
      </c>
      <c r="AB331" s="37">
        <f t="shared" si="11"/>
        <v>4.166666666666667</v>
      </c>
      <c r="AC331">
        <v>12.5</v>
      </c>
    </row>
    <row r="332" spans="8:29" x14ac:dyDescent="0.15">
      <c r="H332" s="2" t="s">
        <v>15</v>
      </c>
      <c r="I332">
        <v>63975.7</v>
      </c>
      <c r="J332">
        <v>145166</v>
      </c>
      <c r="L332">
        <v>1</v>
      </c>
      <c r="M332" s="53">
        <f t="shared" si="10"/>
        <v>6.666666666666667</v>
      </c>
      <c r="N332">
        <v>20</v>
      </c>
      <c r="O332" s="4"/>
      <c r="P332" s="4"/>
      <c r="Q332" s="4"/>
      <c r="R332" s="4"/>
      <c r="S332" s="4"/>
      <c r="T332" s="4"/>
      <c r="U332" s="4"/>
      <c r="W332" s="3" t="s">
        <v>16</v>
      </c>
      <c r="X332" s="3">
        <v>56181.4</v>
      </c>
      <c r="Y332" s="3">
        <v>147022.6</v>
      </c>
      <c r="Z332" s="3"/>
      <c r="AA332" s="3">
        <v>5</v>
      </c>
      <c r="AB332" s="37">
        <f t="shared" si="11"/>
        <v>4.166666666666667</v>
      </c>
      <c r="AC332">
        <v>12.5</v>
      </c>
    </row>
    <row r="333" spans="8:29" x14ac:dyDescent="0.15">
      <c r="H333" s="2" t="s">
        <v>15</v>
      </c>
      <c r="I333">
        <v>64970.8</v>
      </c>
      <c r="J333">
        <v>145698.20000000001</v>
      </c>
      <c r="L333">
        <v>1</v>
      </c>
      <c r="M333" s="53">
        <f t="shared" si="10"/>
        <v>6.666666666666667</v>
      </c>
      <c r="N333">
        <v>20</v>
      </c>
      <c r="O333" s="4"/>
      <c r="P333" s="4"/>
      <c r="Q333" s="4"/>
      <c r="R333" s="4"/>
      <c r="S333" s="4"/>
      <c r="T333" s="4"/>
      <c r="U333" s="4"/>
      <c r="W333" s="3" t="s">
        <v>16</v>
      </c>
      <c r="X333" s="3">
        <v>57757.2</v>
      </c>
      <c r="Y333" s="3">
        <v>148421.9</v>
      </c>
      <c r="Z333" s="3"/>
      <c r="AA333" s="3">
        <v>5</v>
      </c>
      <c r="AB333" s="37">
        <f t="shared" si="11"/>
        <v>4.166666666666667</v>
      </c>
      <c r="AC333">
        <v>12.5</v>
      </c>
    </row>
    <row r="334" spans="8:29" x14ac:dyDescent="0.15">
      <c r="H334" s="2" t="s">
        <v>15</v>
      </c>
      <c r="I334">
        <v>65650.899999999994</v>
      </c>
      <c r="J334">
        <v>146065.29999999999</v>
      </c>
      <c r="L334">
        <v>1</v>
      </c>
      <c r="M334" s="53">
        <f t="shared" si="10"/>
        <v>6.666666666666667</v>
      </c>
      <c r="N334">
        <v>20</v>
      </c>
      <c r="O334" s="4"/>
      <c r="P334" s="4"/>
      <c r="Q334" s="4"/>
      <c r="R334" s="4"/>
      <c r="S334" s="4"/>
      <c r="T334" s="4"/>
      <c r="U334" s="4"/>
      <c r="W334" s="3" t="s">
        <v>16</v>
      </c>
      <c r="X334" s="3">
        <v>58921.599999999999</v>
      </c>
      <c r="Y334" s="3">
        <v>149250.29999999999</v>
      </c>
      <c r="Z334" s="3"/>
      <c r="AA334" s="3">
        <v>5</v>
      </c>
      <c r="AB334" s="37">
        <f t="shared" si="11"/>
        <v>4.166666666666667</v>
      </c>
      <c r="AC334">
        <v>12.5</v>
      </c>
    </row>
    <row r="335" spans="8:29" x14ac:dyDescent="0.15">
      <c r="H335" s="2" t="s">
        <v>15</v>
      </c>
      <c r="I335">
        <v>66394</v>
      </c>
      <c r="J335">
        <v>146407.5</v>
      </c>
      <c r="L335">
        <v>1</v>
      </c>
      <c r="M335" s="53">
        <f t="shared" si="10"/>
        <v>6.666666666666667</v>
      </c>
      <c r="N335">
        <v>20</v>
      </c>
      <c r="O335" s="4"/>
      <c r="P335" s="4"/>
      <c r="Q335" s="4"/>
      <c r="R335" s="4"/>
      <c r="S335" s="4"/>
      <c r="T335" s="4"/>
      <c r="U335" s="4"/>
      <c r="W335" s="3" t="s">
        <v>16</v>
      </c>
      <c r="X335" s="3">
        <v>60086.6</v>
      </c>
      <c r="Y335" s="3">
        <v>149965.20000000001</v>
      </c>
      <c r="Z335" s="3"/>
      <c r="AA335" s="3">
        <v>5</v>
      </c>
      <c r="AB335" s="37">
        <f t="shared" si="11"/>
        <v>4.166666666666667</v>
      </c>
      <c r="AC335">
        <v>12.5</v>
      </c>
    </row>
    <row r="336" spans="8:29" x14ac:dyDescent="0.15">
      <c r="H336" s="2" t="s">
        <v>15</v>
      </c>
      <c r="I336">
        <v>67288.7</v>
      </c>
      <c r="J336">
        <v>146750</v>
      </c>
      <c r="L336">
        <v>1</v>
      </c>
      <c r="M336" s="53">
        <f t="shared" si="10"/>
        <v>6.666666666666667</v>
      </c>
      <c r="N336">
        <v>20</v>
      </c>
      <c r="O336" s="4"/>
      <c r="P336" s="4"/>
      <c r="Q336" s="4"/>
      <c r="R336" s="4"/>
      <c r="S336" s="4"/>
      <c r="T336" s="4"/>
      <c r="U336" s="4"/>
      <c r="W336" s="3" t="s">
        <v>16</v>
      </c>
      <c r="X336" s="3">
        <v>60987.199999999997</v>
      </c>
      <c r="Y336" s="3">
        <v>150729</v>
      </c>
      <c r="Z336" s="3"/>
      <c r="AA336" s="3">
        <v>5</v>
      </c>
      <c r="AB336" s="37">
        <f t="shared" si="11"/>
        <v>4.166666666666667</v>
      </c>
      <c r="AC336">
        <v>12.5</v>
      </c>
    </row>
    <row r="337" spans="7:29" x14ac:dyDescent="0.15">
      <c r="H337" s="2" t="s">
        <v>15</v>
      </c>
      <c r="I337">
        <v>68170.600000000006</v>
      </c>
      <c r="J337">
        <v>147054.79999999999</v>
      </c>
      <c r="L337">
        <v>1</v>
      </c>
      <c r="M337" s="53">
        <f t="shared" si="10"/>
        <v>6.666666666666667</v>
      </c>
      <c r="N337">
        <v>20</v>
      </c>
      <c r="O337" s="4"/>
      <c r="P337" s="4"/>
      <c r="Q337" s="4"/>
      <c r="R337" s="4"/>
      <c r="S337" s="4"/>
      <c r="T337" s="4"/>
      <c r="U337" s="4"/>
      <c r="W337" s="3" t="s">
        <v>16</v>
      </c>
      <c r="X337" s="3">
        <v>61851.4</v>
      </c>
      <c r="Y337" s="3">
        <v>151302.79999999999</v>
      </c>
      <c r="Z337" s="3"/>
      <c r="AA337" s="3">
        <v>5</v>
      </c>
      <c r="AB337" s="37">
        <f t="shared" si="11"/>
        <v>4.166666666666667</v>
      </c>
      <c r="AC337">
        <v>12.5</v>
      </c>
    </row>
    <row r="338" spans="7:29" x14ac:dyDescent="0.15">
      <c r="H338" s="2" t="s">
        <v>15</v>
      </c>
      <c r="I338">
        <v>68926.5</v>
      </c>
      <c r="J338">
        <v>147321.5</v>
      </c>
      <c r="L338">
        <v>1</v>
      </c>
      <c r="M338" s="53">
        <f t="shared" si="10"/>
        <v>6.666666666666667</v>
      </c>
      <c r="N338">
        <v>20</v>
      </c>
      <c r="O338" s="4"/>
      <c r="P338" s="4"/>
      <c r="Q338" s="4"/>
      <c r="R338" s="4"/>
      <c r="S338" s="4"/>
      <c r="T338" s="4"/>
      <c r="U338" s="4"/>
      <c r="W338" s="3" t="s">
        <v>16</v>
      </c>
      <c r="X338" s="3">
        <v>63367.1</v>
      </c>
      <c r="Y338" s="3">
        <v>152285.4</v>
      </c>
      <c r="Z338" s="3"/>
      <c r="AA338" s="3">
        <v>5</v>
      </c>
      <c r="AB338" s="37">
        <f t="shared" si="11"/>
        <v>4.166666666666667</v>
      </c>
      <c r="AC338">
        <v>12.5</v>
      </c>
    </row>
    <row r="339" spans="7:29" x14ac:dyDescent="0.15">
      <c r="H339" s="2" t="s">
        <v>15</v>
      </c>
      <c r="I339">
        <v>69682.7</v>
      </c>
      <c r="J339">
        <v>147474.4</v>
      </c>
      <c r="L339">
        <v>1</v>
      </c>
      <c r="M339" s="53">
        <f t="shared" si="10"/>
        <v>6.666666666666667</v>
      </c>
      <c r="N339">
        <v>20</v>
      </c>
      <c r="O339" s="4"/>
      <c r="P339" s="4"/>
      <c r="Q339" s="4"/>
      <c r="R339" s="4"/>
      <c r="S339" s="4"/>
      <c r="T339" s="4"/>
      <c r="U339" s="4"/>
      <c r="W339" s="3" t="s">
        <v>16</v>
      </c>
      <c r="X339" s="3">
        <v>54834</v>
      </c>
      <c r="Y339" s="3">
        <v>107165.4</v>
      </c>
      <c r="Z339" s="3"/>
      <c r="AA339" s="3">
        <v>5</v>
      </c>
      <c r="AB339" s="37">
        <f t="shared" si="11"/>
        <v>4.666666666666667</v>
      </c>
      <c r="AC339">
        <v>14</v>
      </c>
    </row>
    <row r="340" spans="7:29" x14ac:dyDescent="0.15">
      <c r="H340" s="2" t="s">
        <v>15</v>
      </c>
      <c r="I340">
        <v>70514.8</v>
      </c>
      <c r="J340">
        <v>147589.9</v>
      </c>
      <c r="L340">
        <v>1</v>
      </c>
      <c r="M340" s="53">
        <f t="shared" si="10"/>
        <v>6.666666666666667</v>
      </c>
      <c r="N340">
        <v>20</v>
      </c>
      <c r="O340" s="4"/>
      <c r="P340" s="4"/>
      <c r="Q340" s="4"/>
      <c r="R340" s="4"/>
      <c r="S340" s="4"/>
      <c r="T340" s="4"/>
      <c r="U340" s="4"/>
      <c r="W340" s="3" t="s">
        <v>16</v>
      </c>
      <c r="X340" s="3">
        <v>57338.9</v>
      </c>
      <c r="Y340" s="3">
        <v>108848.8</v>
      </c>
      <c r="Z340" s="3"/>
      <c r="AA340" s="3">
        <v>5</v>
      </c>
      <c r="AB340" s="37">
        <f t="shared" si="11"/>
        <v>4.666666666666667</v>
      </c>
      <c r="AC340">
        <v>14</v>
      </c>
    </row>
    <row r="341" spans="7:29" x14ac:dyDescent="0.15">
      <c r="G341" s="5"/>
      <c r="H341" s="2" t="s">
        <v>15</v>
      </c>
      <c r="I341">
        <v>75312.7</v>
      </c>
      <c r="J341">
        <v>144698.79999999999</v>
      </c>
      <c r="L341">
        <v>1</v>
      </c>
      <c r="M341" s="53">
        <f t="shared" si="10"/>
        <v>6.666666666666667</v>
      </c>
      <c r="N341">
        <v>20</v>
      </c>
      <c r="O341" s="4"/>
      <c r="P341" s="4"/>
      <c r="Q341" s="4"/>
      <c r="R341" s="4"/>
      <c r="S341" s="4"/>
      <c r="T341" s="4"/>
      <c r="U341" s="4"/>
      <c r="W341" s="3" t="s">
        <v>16</v>
      </c>
      <c r="X341" s="3">
        <v>59102</v>
      </c>
      <c r="Y341" s="3">
        <v>110400.9</v>
      </c>
      <c r="Z341" s="3"/>
      <c r="AA341" s="3">
        <v>5</v>
      </c>
      <c r="AB341" s="37">
        <f t="shared" si="11"/>
        <v>4.666666666666667</v>
      </c>
      <c r="AC341">
        <v>14</v>
      </c>
    </row>
    <row r="342" spans="7:29" x14ac:dyDescent="0.15">
      <c r="G342" s="5"/>
      <c r="H342" s="2" t="s">
        <v>15</v>
      </c>
      <c r="I342">
        <v>75314.3</v>
      </c>
      <c r="J342">
        <v>143929.5</v>
      </c>
      <c r="L342">
        <v>1</v>
      </c>
      <c r="M342" s="53">
        <f t="shared" si="10"/>
        <v>6.666666666666667</v>
      </c>
      <c r="N342">
        <v>20</v>
      </c>
      <c r="O342" s="4"/>
      <c r="P342" s="4"/>
      <c r="Q342" s="4"/>
      <c r="R342" s="4"/>
      <c r="S342" s="4"/>
      <c r="T342" s="4"/>
      <c r="U342" s="4"/>
      <c r="W342" s="3" t="s">
        <v>16</v>
      </c>
      <c r="X342" s="3">
        <v>60299.9</v>
      </c>
      <c r="Y342" s="3">
        <v>111860.9</v>
      </c>
      <c r="Z342" s="3"/>
      <c r="AA342" s="3">
        <v>5</v>
      </c>
      <c r="AB342" s="37">
        <f t="shared" si="11"/>
        <v>4.666666666666667</v>
      </c>
      <c r="AC342">
        <v>14</v>
      </c>
    </row>
    <row r="343" spans="7:29" x14ac:dyDescent="0.15">
      <c r="G343" s="5"/>
      <c r="H343" s="2" t="s">
        <v>15</v>
      </c>
      <c r="I343">
        <v>75404.2</v>
      </c>
      <c r="J343">
        <v>143235.9</v>
      </c>
      <c r="L343">
        <v>1</v>
      </c>
      <c r="M343" s="53">
        <f t="shared" si="10"/>
        <v>6.666666666666667</v>
      </c>
      <c r="N343">
        <v>20</v>
      </c>
      <c r="O343" s="4"/>
      <c r="P343" s="4"/>
      <c r="Q343" s="4"/>
      <c r="R343" s="4"/>
      <c r="S343" s="4"/>
      <c r="T343" s="4"/>
      <c r="U343" s="4"/>
      <c r="W343" s="3" t="s">
        <v>16</v>
      </c>
      <c r="X343" s="3">
        <v>61370.1</v>
      </c>
      <c r="Y343" s="3">
        <v>113585</v>
      </c>
      <c r="Z343" s="3"/>
      <c r="AA343" s="3">
        <v>5</v>
      </c>
      <c r="AB343" s="37">
        <f t="shared" si="11"/>
        <v>4.666666666666667</v>
      </c>
      <c r="AC343">
        <v>14</v>
      </c>
    </row>
    <row r="344" spans="7:29" x14ac:dyDescent="0.15">
      <c r="G344" s="5"/>
      <c r="H344" s="2" t="s">
        <v>15</v>
      </c>
      <c r="I344">
        <v>75393</v>
      </c>
      <c r="J344">
        <v>142529.20000000001</v>
      </c>
      <c r="L344">
        <v>1</v>
      </c>
      <c r="M344" s="53">
        <f t="shared" si="10"/>
        <v>6.666666666666667</v>
      </c>
      <c r="N344">
        <v>20</v>
      </c>
      <c r="O344" s="4"/>
      <c r="P344" s="4"/>
      <c r="Q344" s="4"/>
      <c r="R344" s="4"/>
      <c r="S344" s="4"/>
      <c r="T344" s="4"/>
      <c r="U344" s="4"/>
      <c r="W344" s="3" t="s">
        <v>16</v>
      </c>
      <c r="X344" s="3">
        <v>62226.400000000001</v>
      </c>
      <c r="Y344" s="3">
        <v>115269.7</v>
      </c>
      <c r="Z344" s="3"/>
      <c r="AA344" s="3">
        <v>5</v>
      </c>
      <c r="AB344" s="37">
        <f t="shared" si="11"/>
        <v>4.666666666666667</v>
      </c>
      <c r="AC344">
        <v>14</v>
      </c>
    </row>
    <row r="345" spans="7:29" x14ac:dyDescent="0.15">
      <c r="G345" s="5"/>
      <c r="H345" s="2" t="s">
        <v>15</v>
      </c>
      <c r="I345">
        <v>75395</v>
      </c>
      <c r="J345">
        <v>141595.79999999999</v>
      </c>
      <c r="L345">
        <v>1</v>
      </c>
      <c r="M345" s="53">
        <f t="shared" si="10"/>
        <v>6.666666666666667</v>
      </c>
      <c r="N345">
        <v>20</v>
      </c>
      <c r="O345" s="4"/>
      <c r="P345" s="4"/>
      <c r="Q345" s="4"/>
      <c r="R345" s="4"/>
      <c r="S345" s="4"/>
      <c r="T345" s="4"/>
      <c r="U345" s="4"/>
      <c r="W345" s="3" t="s">
        <v>16</v>
      </c>
      <c r="X345" s="3">
        <v>62881.2</v>
      </c>
      <c r="Y345" s="3">
        <v>116990.8</v>
      </c>
      <c r="Z345" s="3"/>
      <c r="AA345" s="3">
        <v>5</v>
      </c>
      <c r="AB345" s="37">
        <f t="shared" si="11"/>
        <v>4.666666666666667</v>
      </c>
      <c r="AC345">
        <v>14</v>
      </c>
    </row>
    <row r="346" spans="7:29" x14ac:dyDescent="0.15">
      <c r="G346" s="5"/>
      <c r="H346" s="2" t="s">
        <v>15</v>
      </c>
      <c r="I346">
        <v>75283.5</v>
      </c>
      <c r="J346">
        <v>140851.4</v>
      </c>
      <c r="L346">
        <v>1</v>
      </c>
      <c r="M346" s="53">
        <f t="shared" si="10"/>
        <v>6.666666666666667</v>
      </c>
      <c r="N346">
        <v>20</v>
      </c>
      <c r="O346" s="4"/>
      <c r="P346" s="4"/>
      <c r="Q346" s="4"/>
      <c r="R346" s="4"/>
      <c r="S346" s="4"/>
      <c r="T346" s="4"/>
      <c r="U346" s="4"/>
      <c r="W346" s="3" t="s">
        <v>16</v>
      </c>
      <c r="X346" s="3">
        <v>63234.6</v>
      </c>
      <c r="Y346" s="3">
        <v>118684.7</v>
      </c>
      <c r="Z346" s="3"/>
      <c r="AA346" s="3">
        <v>5</v>
      </c>
      <c r="AB346" s="37">
        <f t="shared" si="11"/>
        <v>4.666666666666667</v>
      </c>
      <c r="AC346">
        <v>14</v>
      </c>
    </row>
    <row r="347" spans="7:29" x14ac:dyDescent="0.15">
      <c r="G347" s="5"/>
      <c r="H347" s="2" t="s">
        <v>15</v>
      </c>
      <c r="I347">
        <v>75058.7</v>
      </c>
      <c r="J347">
        <v>139791</v>
      </c>
      <c r="L347">
        <v>1</v>
      </c>
      <c r="M347" s="53">
        <f t="shared" si="10"/>
        <v>6.666666666666667</v>
      </c>
      <c r="N347">
        <v>20</v>
      </c>
      <c r="O347" s="4"/>
      <c r="P347" s="4"/>
      <c r="Q347" s="4"/>
      <c r="R347" s="4"/>
      <c r="S347" s="4"/>
      <c r="T347" s="4"/>
      <c r="U347" s="4"/>
      <c r="W347" s="3" t="s">
        <v>16</v>
      </c>
      <c r="X347" s="3">
        <v>63298.6</v>
      </c>
      <c r="Y347" s="3">
        <v>120338.6</v>
      </c>
      <c r="Z347" s="3"/>
      <c r="AA347" s="3">
        <v>5</v>
      </c>
      <c r="AB347" s="37">
        <f t="shared" si="11"/>
        <v>4.666666666666667</v>
      </c>
      <c r="AC347">
        <v>14</v>
      </c>
    </row>
    <row r="348" spans="7:29" x14ac:dyDescent="0.15">
      <c r="G348" s="5"/>
      <c r="H348" s="2" t="s">
        <v>15</v>
      </c>
      <c r="I348">
        <v>74783.8</v>
      </c>
      <c r="J348">
        <v>138692.9</v>
      </c>
      <c r="L348">
        <v>1</v>
      </c>
      <c r="M348" s="53">
        <f t="shared" si="10"/>
        <v>6.666666666666667</v>
      </c>
      <c r="N348">
        <v>20</v>
      </c>
      <c r="O348" s="4"/>
      <c r="P348" s="4"/>
      <c r="Q348" s="4"/>
      <c r="R348" s="4"/>
      <c r="S348" s="4"/>
      <c r="T348" s="4"/>
      <c r="U348" s="4"/>
      <c r="W348" s="3" t="s">
        <v>16</v>
      </c>
      <c r="X348" s="3">
        <v>63428.2</v>
      </c>
      <c r="Y348" s="3">
        <v>121601.7</v>
      </c>
      <c r="Z348" s="3"/>
      <c r="AA348" s="3">
        <v>5</v>
      </c>
      <c r="AB348" s="37">
        <f t="shared" si="11"/>
        <v>4.666666666666667</v>
      </c>
      <c r="AC348">
        <v>14</v>
      </c>
    </row>
    <row r="349" spans="7:29" x14ac:dyDescent="0.15">
      <c r="G349" s="5"/>
      <c r="H349" s="2" t="s">
        <v>15</v>
      </c>
      <c r="I349">
        <v>74445.5</v>
      </c>
      <c r="J349">
        <v>137632.6</v>
      </c>
      <c r="L349">
        <v>1</v>
      </c>
      <c r="M349" s="53">
        <f t="shared" si="10"/>
        <v>6.666666666666667</v>
      </c>
      <c r="N349">
        <v>20</v>
      </c>
      <c r="O349" s="4"/>
      <c r="P349" s="4"/>
      <c r="Q349" s="4"/>
      <c r="R349" s="4"/>
      <c r="S349" s="4"/>
      <c r="T349" s="4"/>
      <c r="U349" s="4"/>
      <c r="W349" s="3" t="s">
        <v>16</v>
      </c>
      <c r="X349" s="3">
        <v>63495.4</v>
      </c>
      <c r="Y349" s="3">
        <v>122801.2</v>
      </c>
      <c r="Z349" s="3"/>
      <c r="AA349" s="3">
        <v>5</v>
      </c>
      <c r="AB349" s="37">
        <f t="shared" si="11"/>
        <v>4.666666666666667</v>
      </c>
      <c r="AC349">
        <v>14</v>
      </c>
    </row>
    <row r="350" spans="7:29" x14ac:dyDescent="0.15">
      <c r="G350" s="5"/>
      <c r="H350" s="2" t="s">
        <v>15</v>
      </c>
      <c r="I350">
        <v>74095.5</v>
      </c>
      <c r="J350">
        <v>136345.1</v>
      </c>
      <c r="L350">
        <v>1</v>
      </c>
      <c r="M350" s="53">
        <f t="shared" si="10"/>
        <v>6.666666666666667</v>
      </c>
      <c r="N350">
        <v>20</v>
      </c>
      <c r="O350" s="4"/>
      <c r="P350" s="4"/>
      <c r="Q350" s="4"/>
      <c r="R350" s="4"/>
      <c r="S350" s="4"/>
      <c r="T350" s="4"/>
      <c r="U350" s="4"/>
      <c r="W350" s="3" t="s">
        <v>16</v>
      </c>
      <c r="X350" s="3">
        <v>63665.7</v>
      </c>
      <c r="Y350" s="3">
        <v>123660.8</v>
      </c>
      <c r="Z350" s="3"/>
      <c r="AA350" s="3">
        <v>5</v>
      </c>
      <c r="AB350" s="37">
        <f t="shared" si="11"/>
        <v>4.666666666666667</v>
      </c>
      <c r="AC350">
        <v>14</v>
      </c>
    </row>
    <row r="351" spans="7:29" x14ac:dyDescent="0.15">
      <c r="G351" s="5"/>
      <c r="H351" s="2" t="s">
        <v>15</v>
      </c>
      <c r="I351">
        <v>73581.399999999994</v>
      </c>
      <c r="J351">
        <v>135032.20000000001</v>
      </c>
      <c r="L351">
        <v>1</v>
      </c>
      <c r="M351" s="53">
        <f t="shared" si="10"/>
        <v>6.666666666666667</v>
      </c>
      <c r="N351">
        <v>20</v>
      </c>
      <c r="O351" s="4"/>
      <c r="P351" s="4"/>
      <c r="Q351" s="4"/>
      <c r="R351" s="4"/>
      <c r="S351" s="4"/>
      <c r="T351" s="4"/>
      <c r="U351" s="4"/>
      <c r="W351" s="3" t="s">
        <v>16</v>
      </c>
      <c r="X351" s="3">
        <v>64137.8</v>
      </c>
      <c r="Y351" s="3">
        <v>124497.1</v>
      </c>
      <c r="Z351" s="3"/>
      <c r="AA351" s="3">
        <v>5</v>
      </c>
      <c r="AB351" s="37">
        <f t="shared" si="11"/>
        <v>4.666666666666667</v>
      </c>
      <c r="AC351">
        <v>14</v>
      </c>
    </row>
    <row r="352" spans="7:29" x14ac:dyDescent="0.15">
      <c r="G352" s="5"/>
      <c r="H352" s="2" t="s">
        <v>15</v>
      </c>
      <c r="I352">
        <v>73053.8</v>
      </c>
      <c r="J352">
        <v>134034.5</v>
      </c>
      <c r="L352">
        <v>1</v>
      </c>
      <c r="M352" s="53">
        <f t="shared" si="10"/>
        <v>6.666666666666667</v>
      </c>
      <c r="N352">
        <v>20</v>
      </c>
      <c r="O352" s="4"/>
      <c r="P352" s="4"/>
      <c r="Q352" s="4"/>
      <c r="R352" s="4"/>
      <c r="S352" s="4"/>
      <c r="T352" s="4"/>
      <c r="U352" s="4"/>
      <c r="W352" s="3" t="s">
        <v>16</v>
      </c>
      <c r="X352" s="3">
        <v>64862.9</v>
      </c>
      <c r="Y352" s="3">
        <v>125183.7</v>
      </c>
      <c r="Z352" s="3"/>
      <c r="AA352" s="3">
        <v>5</v>
      </c>
      <c r="AB352" s="37">
        <f t="shared" si="11"/>
        <v>4.666666666666667</v>
      </c>
      <c r="AC352">
        <v>14</v>
      </c>
    </row>
    <row r="353" spans="7:29" x14ac:dyDescent="0.15">
      <c r="G353" s="5"/>
      <c r="H353" s="2" t="s">
        <v>15</v>
      </c>
      <c r="I353">
        <v>72262.8</v>
      </c>
      <c r="J353">
        <v>132443.20000000001</v>
      </c>
      <c r="L353">
        <v>1</v>
      </c>
      <c r="M353" s="53">
        <f t="shared" si="10"/>
        <v>6.666666666666667</v>
      </c>
      <c r="N353">
        <v>20</v>
      </c>
      <c r="O353" s="4"/>
      <c r="P353" s="4"/>
      <c r="Q353" s="4"/>
      <c r="R353" s="4"/>
      <c r="S353" s="4"/>
      <c r="T353" s="4"/>
      <c r="U353" s="4"/>
      <c r="W353" s="3" t="s">
        <v>16</v>
      </c>
      <c r="X353" s="3">
        <v>65588.600000000006</v>
      </c>
      <c r="Y353" s="3">
        <v>125794.6</v>
      </c>
      <c r="Z353" s="3"/>
      <c r="AA353" s="3">
        <v>5</v>
      </c>
      <c r="AB353" s="37">
        <f t="shared" si="11"/>
        <v>4.666666666666667</v>
      </c>
      <c r="AC353">
        <v>14</v>
      </c>
    </row>
    <row r="354" spans="7:29" x14ac:dyDescent="0.15">
      <c r="G354" s="5"/>
      <c r="H354" s="2" t="s">
        <v>15</v>
      </c>
      <c r="I354">
        <v>71584.600000000006</v>
      </c>
      <c r="J354">
        <v>131293.6</v>
      </c>
      <c r="L354">
        <v>1</v>
      </c>
      <c r="M354" s="53">
        <f t="shared" si="10"/>
        <v>6.666666666666667</v>
      </c>
      <c r="N354">
        <v>20</v>
      </c>
      <c r="O354" s="4"/>
      <c r="P354" s="4"/>
      <c r="Q354" s="4"/>
      <c r="R354" s="4"/>
      <c r="S354" s="4"/>
      <c r="T354" s="4"/>
      <c r="U354" s="4"/>
      <c r="W354" s="3" t="s">
        <v>16</v>
      </c>
      <c r="X354" s="3">
        <v>66426.8</v>
      </c>
      <c r="Y354" s="3">
        <v>126482</v>
      </c>
      <c r="Z354" s="3"/>
      <c r="AA354" s="3">
        <v>5</v>
      </c>
      <c r="AB354" s="37">
        <f t="shared" si="11"/>
        <v>4.666666666666667</v>
      </c>
      <c r="AC354">
        <v>14</v>
      </c>
    </row>
    <row r="355" spans="7:29" x14ac:dyDescent="0.15">
      <c r="G355" s="5"/>
      <c r="H355" s="2" t="s">
        <v>15</v>
      </c>
      <c r="I355">
        <v>70943.899999999994</v>
      </c>
      <c r="J355">
        <v>130106.3</v>
      </c>
      <c r="L355">
        <v>1</v>
      </c>
      <c r="M355" s="53">
        <f t="shared" si="10"/>
        <v>6.666666666666667</v>
      </c>
      <c r="N355">
        <v>20</v>
      </c>
      <c r="O355" s="4"/>
      <c r="P355" s="4"/>
      <c r="Q355" s="4"/>
      <c r="R355" s="4"/>
      <c r="S355" s="4"/>
      <c r="T355" s="4"/>
      <c r="U355" s="4"/>
      <c r="W355" s="3" t="s">
        <v>16</v>
      </c>
      <c r="X355" s="3">
        <v>67228.3</v>
      </c>
      <c r="Y355" s="3">
        <v>127005.3</v>
      </c>
      <c r="Z355" s="3"/>
      <c r="AA355" s="3">
        <v>5</v>
      </c>
      <c r="AB355" s="37">
        <f t="shared" si="11"/>
        <v>4.666666666666667</v>
      </c>
      <c r="AC355">
        <v>14</v>
      </c>
    </row>
    <row r="356" spans="7:29" x14ac:dyDescent="0.15">
      <c r="G356" s="5"/>
      <c r="H356" s="2" t="s">
        <v>15</v>
      </c>
      <c r="I356">
        <v>70152.600000000006</v>
      </c>
      <c r="J356">
        <v>128792.7</v>
      </c>
      <c r="L356">
        <v>1</v>
      </c>
      <c r="M356" s="53">
        <f t="shared" si="10"/>
        <v>6.666666666666667</v>
      </c>
      <c r="N356">
        <v>20</v>
      </c>
      <c r="O356" s="4"/>
      <c r="P356" s="4"/>
      <c r="Q356" s="4"/>
      <c r="R356" s="4"/>
      <c r="S356" s="4"/>
      <c r="T356" s="4"/>
      <c r="U356" s="4"/>
      <c r="W356" s="3" t="s">
        <v>16</v>
      </c>
      <c r="X356" s="3">
        <v>68795.3</v>
      </c>
      <c r="Y356" s="3">
        <v>127823.8</v>
      </c>
      <c r="Z356" s="3"/>
      <c r="AA356" s="3">
        <v>5</v>
      </c>
      <c r="AB356" s="37">
        <f t="shared" si="11"/>
        <v>4.666666666666667</v>
      </c>
      <c r="AC356">
        <v>14</v>
      </c>
    </row>
    <row r="357" spans="7:29" x14ac:dyDescent="0.15">
      <c r="G357" s="5"/>
      <c r="H357" s="2" t="s">
        <v>15</v>
      </c>
      <c r="I357">
        <v>69675.5</v>
      </c>
      <c r="J357">
        <v>127858.3</v>
      </c>
      <c r="L357">
        <v>1</v>
      </c>
      <c r="M357" s="53">
        <f t="shared" si="10"/>
        <v>6.666666666666667</v>
      </c>
      <c r="N357">
        <v>20</v>
      </c>
      <c r="O357" s="4"/>
      <c r="P357" s="4"/>
      <c r="Q357" s="4"/>
      <c r="R357" s="4"/>
      <c r="S357" s="4"/>
      <c r="T357" s="4"/>
      <c r="U357" s="4"/>
      <c r="W357" s="3" t="s">
        <v>16</v>
      </c>
      <c r="X357" s="3">
        <v>70474.100000000006</v>
      </c>
      <c r="Y357" s="3">
        <v>128883.2</v>
      </c>
      <c r="Z357" s="3"/>
      <c r="AA357" s="3">
        <v>5</v>
      </c>
      <c r="AB357" s="37">
        <f t="shared" si="11"/>
        <v>4.666666666666667</v>
      </c>
      <c r="AC357">
        <v>14</v>
      </c>
    </row>
    <row r="358" spans="7:29" x14ac:dyDescent="0.15">
      <c r="G358" s="5"/>
      <c r="H358" s="2" t="s">
        <v>15</v>
      </c>
      <c r="I358">
        <v>69060</v>
      </c>
      <c r="J358">
        <v>126759.2</v>
      </c>
      <c r="L358">
        <v>1</v>
      </c>
      <c r="M358" s="53">
        <f t="shared" si="10"/>
        <v>6.666666666666667</v>
      </c>
      <c r="N358">
        <v>20</v>
      </c>
      <c r="O358" s="4"/>
      <c r="P358" s="4"/>
      <c r="Q358" s="4"/>
      <c r="R358" s="4"/>
      <c r="S358" s="4"/>
      <c r="T358" s="4"/>
      <c r="U358" s="4"/>
      <c r="W358" s="3" t="s">
        <v>16</v>
      </c>
      <c r="X358" s="3">
        <v>71788.399999999994</v>
      </c>
      <c r="Y358" s="3">
        <v>129864.2</v>
      </c>
      <c r="Z358" s="3"/>
      <c r="AA358" s="3">
        <v>5</v>
      </c>
      <c r="AB358" s="37">
        <f t="shared" si="11"/>
        <v>4.666666666666667</v>
      </c>
      <c r="AC358">
        <v>14</v>
      </c>
    </row>
    <row r="359" spans="7:29" x14ac:dyDescent="0.15">
      <c r="G359" s="5"/>
      <c r="H359" s="2" t="s">
        <v>15</v>
      </c>
      <c r="I359">
        <v>68482.3</v>
      </c>
      <c r="J359">
        <v>125660.4</v>
      </c>
      <c r="L359">
        <v>1</v>
      </c>
      <c r="M359" s="53">
        <f t="shared" si="10"/>
        <v>6.666666666666667</v>
      </c>
      <c r="N359">
        <v>20</v>
      </c>
      <c r="O359" s="4"/>
      <c r="P359" s="4"/>
      <c r="Q359" s="4"/>
      <c r="R359" s="4"/>
      <c r="S359" s="4"/>
      <c r="T359" s="4"/>
      <c r="U359" s="4"/>
      <c r="W359" s="3" t="s">
        <v>16</v>
      </c>
      <c r="X359" s="3">
        <v>73127</v>
      </c>
      <c r="Y359" s="3">
        <v>130933.7</v>
      </c>
      <c r="Z359" s="3"/>
      <c r="AA359" s="3">
        <v>5</v>
      </c>
      <c r="AB359" s="37">
        <f t="shared" si="11"/>
        <v>4.666666666666667</v>
      </c>
      <c r="AC359">
        <v>14</v>
      </c>
    </row>
    <row r="360" spans="7:29" x14ac:dyDescent="0.15">
      <c r="G360" s="5"/>
      <c r="H360" s="2" t="s">
        <v>15</v>
      </c>
      <c r="I360">
        <v>67666.3</v>
      </c>
      <c r="J360">
        <v>124056.8</v>
      </c>
      <c r="L360">
        <v>1</v>
      </c>
      <c r="M360" s="53">
        <f t="shared" si="10"/>
        <v>6.666666666666667</v>
      </c>
      <c r="N360">
        <v>20</v>
      </c>
      <c r="O360" s="4"/>
      <c r="P360" s="4"/>
      <c r="Q360" s="4"/>
      <c r="R360" s="4"/>
      <c r="S360" s="4"/>
      <c r="T360" s="4"/>
      <c r="U360" s="4"/>
      <c r="W360" s="3" t="s">
        <v>16</v>
      </c>
      <c r="X360" s="3">
        <v>74163.399999999994</v>
      </c>
      <c r="Y360" s="3">
        <v>132114.79999999999</v>
      </c>
      <c r="Z360" s="3"/>
      <c r="AA360" s="3">
        <v>5</v>
      </c>
      <c r="AB360" s="37">
        <f t="shared" si="11"/>
        <v>4.666666666666667</v>
      </c>
      <c r="AC360">
        <v>14</v>
      </c>
    </row>
    <row r="361" spans="7:29" x14ac:dyDescent="0.15">
      <c r="G361" s="5"/>
      <c r="H361" s="2" t="s">
        <v>15</v>
      </c>
      <c r="I361">
        <v>67077.100000000006</v>
      </c>
      <c r="J361">
        <v>122528.9</v>
      </c>
      <c r="L361">
        <v>1</v>
      </c>
      <c r="M361" s="53">
        <f t="shared" si="10"/>
        <v>6.666666666666667</v>
      </c>
      <c r="N361">
        <v>20</v>
      </c>
      <c r="O361" s="4"/>
      <c r="P361" s="4"/>
      <c r="Q361" s="4"/>
      <c r="R361" s="4"/>
      <c r="S361" s="4"/>
      <c r="T361" s="4"/>
      <c r="U361" s="4"/>
      <c r="W361" s="3" t="s">
        <v>16</v>
      </c>
      <c r="X361" s="3">
        <v>75335</v>
      </c>
      <c r="Y361" s="3">
        <v>133700.79999999999</v>
      </c>
      <c r="Z361" s="3"/>
      <c r="AA361" s="3">
        <v>5</v>
      </c>
      <c r="AB361" s="37">
        <f t="shared" si="11"/>
        <v>4.666666666666667</v>
      </c>
      <c r="AC361">
        <v>14</v>
      </c>
    </row>
    <row r="362" spans="7:29" x14ac:dyDescent="0.15">
      <c r="G362" s="5"/>
      <c r="H362" s="2" t="s">
        <v>15</v>
      </c>
      <c r="I362">
        <v>66487.5</v>
      </c>
      <c r="J362">
        <v>121114.8</v>
      </c>
      <c r="L362">
        <v>1</v>
      </c>
      <c r="M362" s="53">
        <f t="shared" si="10"/>
        <v>6.666666666666667</v>
      </c>
      <c r="N362">
        <v>20</v>
      </c>
      <c r="O362" s="4"/>
      <c r="P362" s="4"/>
      <c r="Q362" s="4"/>
      <c r="R362" s="4"/>
      <c r="S362" s="4"/>
      <c r="T362" s="4"/>
      <c r="U362" s="4"/>
      <c r="W362" s="3" t="s">
        <v>16</v>
      </c>
      <c r="X362" s="3">
        <v>76429.100000000006</v>
      </c>
      <c r="Y362" s="3">
        <v>135588.9</v>
      </c>
      <c r="Z362" s="3"/>
      <c r="AA362" s="3">
        <v>5</v>
      </c>
      <c r="AB362" s="37">
        <f t="shared" si="11"/>
        <v>4.666666666666667</v>
      </c>
      <c r="AC362">
        <v>14</v>
      </c>
    </row>
    <row r="363" spans="7:29" x14ac:dyDescent="0.15">
      <c r="G363" s="5"/>
      <c r="H363" s="2" t="s">
        <v>15</v>
      </c>
      <c r="I363">
        <v>65860.2</v>
      </c>
      <c r="J363">
        <v>119688</v>
      </c>
      <c r="L363">
        <v>1</v>
      </c>
      <c r="M363" s="53">
        <f t="shared" si="10"/>
        <v>6.666666666666667</v>
      </c>
      <c r="N363">
        <v>20</v>
      </c>
      <c r="O363" s="4"/>
      <c r="P363" s="4"/>
      <c r="Q363" s="4"/>
      <c r="R363" s="4"/>
      <c r="S363" s="4"/>
      <c r="T363" s="4"/>
      <c r="U363" s="4"/>
      <c r="W363" s="3" t="s">
        <v>16</v>
      </c>
      <c r="X363" s="3">
        <v>77087.3</v>
      </c>
      <c r="Y363" s="3">
        <v>136267.4</v>
      </c>
      <c r="Z363" s="3"/>
      <c r="AA363" s="3">
        <v>5</v>
      </c>
      <c r="AB363" s="37">
        <f t="shared" si="11"/>
        <v>4.666666666666667</v>
      </c>
      <c r="AC363">
        <v>14</v>
      </c>
    </row>
    <row r="364" spans="7:29" x14ac:dyDescent="0.15">
      <c r="G364" s="5"/>
      <c r="H364" s="2" t="s">
        <v>15</v>
      </c>
      <c r="I364">
        <v>65270.7</v>
      </c>
      <c r="J364">
        <v>118210.6</v>
      </c>
      <c r="L364">
        <v>1</v>
      </c>
      <c r="M364" s="53">
        <f t="shared" si="10"/>
        <v>6.666666666666667</v>
      </c>
      <c r="N364">
        <v>20</v>
      </c>
      <c r="O364" s="4"/>
      <c r="P364" s="4"/>
      <c r="Q364" s="4"/>
      <c r="R364" s="4"/>
      <c r="S364" s="4"/>
      <c r="T364" s="4"/>
      <c r="U364" s="4"/>
      <c r="W364" s="3" t="s">
        <v>16</v>
      </c>
      <c r="X364" s="3">
        <v>79089.899999999994</v>
      </c>
      <c r="Y364" s="3">
        <v>138792.70000000001</v>
      </c>
      <c r="Z364" s="3"/>
      <c r="AA364" s="3">
        <v>5</v>
      </c>
      <c r="AB364" s="37">
        <f t="shared" si="11"/>
        <v>4.666666666666667</v>
      </c>
      <c r="AC364">
        <v>14</v>
      </c>
    </row>
    <row r="365" spans="7:29" x14ac:dyDescent="0.15">
      <c r="G365" s="5"/>
      <c r="H365" s="2" t="s">
        <v>15</v>
      </c>
      <c r="I365">
        <v>64881.9</v>
      </c>
      <c r="J365">
        <v>117276.3</v>
      </c>
      <c r="L365">
        <v>1</v>
      </c>
      <c r="M365" s="53">
        <f t="shared" si="10"/>
        <v>6.666666666666667</v>
      </c>
      <c r="N365">
        <v>20</v>
      </c>
      <c r="O365" s="4"/>
      <c r="P365" s="4"/>
      <c r="Q365" s="4"/>
      <c r="R365" s="4"/>
      <c r="S365" s="4"/>
      <c r="T365" s="4"/>
      <c r="U365" s="4"/>
      <c r="W365" s="3" t="s">
        <v>16</v>
      </c>
      <c r="X365" s="3">
        <v>80134.5</v>
      </c>
      <c r="Y365" s="3">
        <v>140446.9</v>
      </c>
      <c r="Z365" s="3"/>
      <c r="AA365" s="3">
        <v>5</v>
      </c>
      <c r="AB365" s="37">
        <f t="shared" si="11"/>
        <v>4.666666666666667</v>
      </c>
      <c r="AC365">
        <v>14</v>
      </c>
    </row>
    <row r="366" spans="7:29" x14ac:dyDescent="0.15">
      <c r="G366" s="5"/>
      <c r="H366" s="2" t="s">
        <v>15</v>
      </c>
      <c r="I366">
        <v>64429.8</v>
      </c>
      <c r="J366">
        <v>116480.6</v>
      </c>
      <c r="L366">
        <v>1</v>
      </c>
      <c r="M366" s="53">
        <f t="shared" si="10"/>
        <v>6.666666666666667</v>
      </c>
      <c r="N366">
        <v>20</v>
      </c>
      <c r="O366" s="4"/>
      <c r="P366" s="4"/>
      <c r="Q366" s="4"/>
      <c r="R366" s="4"/>
      <c r="S366" s="4"/>
      <c r="T366" s="4"/>
      <c r="U366" s="4"/>
      <c r="W366" s="3" t="s">
        <v>16</v>
      </c>
      <c r="X366" s="3">
        <v>60770.7</v>
      </c>
      <c r="Y366" s="3">
        <v>134760.5</v>
      </c>
      <c r="Z366" s="3"/>
      <c r="AA366" s="3">
        <v>6</v>
      </c>
      <c r="AB366" s="37">
        <f t="shared" si="11"/>
        <v>2</v>
      </c>
      <c r="AC366">
        <v>6</v>
      </c>
    </row>
    <row r="367" spans="7:29" x14ac:dyDescent="0.15">
      <c r="G367" s="36"/>
      <c r="H367" s="2" t="s">
        <v>15</v>
      </c>
      <c r="I367">
        <v>58119.8</v>
      </c>
      <c r="J367">
        <v>107459.6</v>
      </c>
      <c r="L367">
        <v>1</v>
      </c>
      <c r="M367" s="53">
        <f t="shared" si="10"/>
        <v>6.666666666666667</v>
      </c>
      <c r="N367">
        <v>20</v>
      </c>
      <c r="O367" s="4"/>
      <c r="P367" s="4"/>
      <c r="Q367" s="4"/>
      <c r="R367" s="4"/>
      <c r="S367" s="4"/>
      <c r="T367" s="4"/>
      <c r="U367" s="4"/>
      <c r="W367" s="3" t="s">
        <v>16</v>
      </c>
      <c r="X367" s="3">
        <v>61046.6</v>
      </c>
      <c r="Y367" s="3">
        <v>134850.70000000001</v>
      </c>
      <c r="Z367" s="3"/>
      <c r="AA367" s="3">
        <v>6</v>
      </c>
      <c r="AB367" s="37">
        <f t="shared" si="11"/>
        <v>2</v>
      </c>
      <c r="AC367">
        <v>6</v>
      </c>
    </row>
    <row r="368" spans="7:29" x14ac:dyDescent="0.15">
      <c r="G368" s="36"/>
      <c r="H368" s="2" t="s">
        <v>15</v>
      </c>
      <c r="I368">
        <v>57087.6</v>
      </c>
      <c r="J368">
        <v>106574.5</v>
      </c>
      <c r="L368">
        <v>1</v>
      </c>
      <c r="M368" s="53">
        <f t="shared" si="10"/>
        <v>6.666666666666667</v>
      </c>
      <c r="N368">
        <v>20</v>
      </c>
      <c r="O368" s="4"/>
      <c r="P368" s="4"/>
      <c r="Q368" s="4"/>
      <c r="R368" s="4"/>
      <c r="S368" s="4"/>
      <c r="T368" s="4"/>
      <c r="U368" s="4"/>
      <c r="W368" s="3" t="s">
        <v>16</v>
      </c>
      <c r="X368" s="3">
        <v>61348.1</v>
      </c>
      <c r="Y368" s="3">
        <v>134916</v>
      </c>
      <c r="Z368" s="3"/>
      <c r="AA368" s="3">
        <v>6</v>
      </c>
      <c r="AB368" s="37">
        <f t="shared" si="11"/>
        <v>2</v>
      </c>
      <c r="AC368">
        <v>6</v>
      </c>
    </row>
    <row r="369" spans="7:29" x14ac:dyDescent="0.15">
      <c r="G369" s="36"/>
      <c r="H369" s="2" t="s">
        <v>15</v>
      </c>
      <c r="I369">
        <v>56080.4</v>
      </c>
      <c r="J369">
        <v>105903.5</v>
      </c>
      <c r="L369">
        <v>1</v>
      </c>
      <c r="M369" s="53">
        <f t="shared" si="10"/>
        <v>6.666666666666667</v>
      </c>
      <c r="N369">
        <v>20</v>
      </c>
      <c r="O369" s="4"/>
      <c r="P369" s="4"/>
      <c r="Q369" s="4"/>
      <c r="R369" s="4"/>
      <c r="S369" s="4"/>
      <c r="T369" s="4"/>
      <c r="U369" s="4"/>
      <c r="W369" s="3" t="s">
        <v>16</v>
      </c>
      <c r="X369" s="3">
        <v>61637.1</v>
      </c>
      <c r="Y369" s="3">
        <v>134993.79999999999</v>
      </c>
      <c r="Z369" s="3"/>
      <c r="AA369" s="3">
        <v>6</v>
      </c>
      <c r="AB369" s="37">
        <f t="shared" si="11"/>
        <v>2</v>
      </c>
      <c r="AC369">
        <v>6</v>
      </c>
    </row>
    <row r="370" spans="7:29" x14ac:dyDescent="0.15">
      <c r="G370" s="36"/>
      <c r="H370" s="2" t="s">
        <v>15</v>
      </c>
      <c r="I370">
        <v>54984.6</v>
      </c>
      <c r="J370">
        <v>105320.9</v>
      </c>
      <c r="L370">
        <v>1</v>
      </c>
      <c r="M370" s="53">
        <f t="shared" si="10"/>
        <v>6.666666666666667</v>
      </c>
      <c r="N370">
        <v>20</v>
      </c>
      <c r="O370" s="4"/>
      <c r="P370" s="4"/>
      <c r="Q370" s="4"/>
      <c r="R370" s="4"/>
      <c r="S370" s="4"/>
      <c r="T370" s="4"/>
      <c r="U370" s="4"/>
      <c r="W370" s="3" t="s">
        <v>16</v>
      </c>
      <c r="X370" s="3">
        <v>61813.3</v>
      </c>
      <c r="Y370" s="3">
        <v>134995.1</v>
      </c>
      <c r="Z370" s="3"/>
      <c r="AA370" s="3">
        <v>6</v>
      </c>
      <c r="AB370" s="37">
        <f t="shared" si="11"/>
        <v>2</v>
      </c>
      <c r="AC370">
        <v>6</v>
      </c>
    </row>
    <row r="371" spans="7:29" x14ac:dyDescent="0.15">
      <c r="H371" s="2" t="s">
        <v>15</v>
      </c>
      <c r="I371">
        <v>42519.7</v>
      </c>
      <c r="J371">
        <v>114237.5</v>
      </c>
      <c r="L371">
        <v>1</v>
      </c>
      <c r="M371" s="53">
        <f t="shared" si="10"/>
        <v>6.666666666666667</v>
      </c>
      <c r="N371">
        <v>20</v>
      </c>
      <c r="O371" s="4"/>
      <c r="P371" s="4"/>
      <c r="Q371" s="4"/>
      <c r="R371" s="4"/>
      <c r="S371" s="4"/>
      <c r="T371" s="4"/>
      <c r="U371" s="4"/>
      <c r="W371" s="3" t="s">
        <v>16</v>
      </c>
      <c r="X371" s="3">
        <v>62089.9</v>
      </c>
      <c r="Y371" s="3">
        <v>135009.5</v>
      </c>
      <c r="Z371" s="3"/>
      <c r="AA371" s="3">
        <v>6</v>
      </c>
      <c r="AB371" s="37">
        <f t="shared" si="11"/>
        <v>2</v>
      </c>
      <c r="AC371">
        <v>6</v>
      </c>
    </row>
    <row r="372" spans="7:29" x14ac:dyDescent="0.15">
      <c r="H372" s="2" t="s">
        <v>15</v>
      </c>
      <c r="I372">
        <v>42919.6</v>
      </c>
      <c r="J372">
        <v>115853</v>
      </c>
      <c r="L372">
        <v>1</v>
      </c>
      <c r="M372" s="53">
        <f t="shared" si="10"/>
        <v>6.666666666666667</v>
      </c>
      <c r="N372">
        <v>20</v>
      </c>
      <c r="O372" s="4"/>
      <c r="P372" s="4"/>
      <c r="Q372" s="4"/>
      <c r="R372" s="4"/>
      <c r="S372" s="4"/>
      <c r="T372" s="4"/>
      <c r="U372" s="4"/>
      <c r="W372" s="3" t="s">
        <v>16</v>
      </c>
      <c r="X372" s="3">
        <v>62203.4</v>
      </c>
      <c r="Y372" s="3">
        <v>134960</v>
      </c>
      <c r="Z372" s="3"/>
      <c r="AA372" s="3">
        <v>6</v>
      </c>
      <c r="AB372" s="37">
        <f t="shared" si="11"/>
        <v>2</v>
      </c>
      <c r="AC372">
        <v>6</v>
      </c>
    </row>
    <row r="373" spans="7:29" x14ac:dyDescent="0.15">
      <c r="H373" s="2" t="s">
        <v>15</v>
      </c>
      <c r="I373">
        <v>43395</v>
      </c>
      <c r="J373">
        <v>117519.4</v>
      </c>
      <c r="L373">
        <v>1</v>
      </c>
      <c r="M373" s="53">
        <f t="shared" si="10"/>
        <v>6.666666666666667</v>
      </c>
      <c r="N373">
        <v>20</v>
      </c>
      <c r="O373" s="4"/>
      <c r="P373" s="4"/>
      <c r="Q373" s="4"/>
      <c r="R373" s="4"/>
      <c r="S373" s="4"/>
      <c r="T373" s="4"/>
      <c r="U373" s="4"/>
      <c r="W373" s="3" t="s">
        <v>16</v>
      </c>
      <c r="X373" s="3">
        <v>62304.5</v>
      </c>
      <c r="Y373" s="3">
        <v>134910.1</v>
      </c>
      <c r="Z373" s="3"/>
      <c r="AA373" s="3">
        <v>6</v>
      </c>
      <c r="AB373" s="37">
        <f t="shared" si="11"/>
        <v>2</v>
      </c>
      <c r="AC373">
        <v>6</v>
      </c>
    </row>
    <row r="374" spans="7:29" x14ac:dyDescent="0.15">
      <c r="H374" s="2" t="s">
        <v>15</v>
      </c>
      <c r="I374">
        <v>43871.1</v>
      </c>
      <c r="J374">
        <v>118920.6</v>
      </c>
      <c r="L374">
        <v>1</v>
      </c>
      <c r="M374" s="53">
        <f t="shared" si="10"/>
        <v>6.666666666666667</v>
      </c>
      <c r="N374">
        <v>20</v>
      </c>
      <c r="O374" s="4"/>
      <c r="P374" s="4"/>
      <c r="Q374" s="4"/>
      <c r="R374" s="4"/>
      <c r="S374" s="4"/>
      <c r="T374" s="4"/>
      <c r="U374" s="4"/>
      <c r="W374" s="3" t="s">
        <v>16</v>
      </c>
      <c r="X374" s="3">
        <v>62506.2</v>
      </c>
      <c r="Y374" s="3">
        <v>134860.9</v>
      </c>
      <c r="Z374" s="3"/>
      <c r="AA374" s="3">
        <v>6</v>
      </c>
      <c r="AB374" s="37">
        <f t="shared" si="11"/>
        <v>2</v>
      </c>
      <c r="AC374">
        <v>6</v>
      </c>
    </row>
    <row r="375" spans="7:29" x14ac:dyDescent="0.15">
      <c r="H375" s="2" t="s">
        <v>15</v>
      </c>
      <c r="I375">
        <v>44485.9</v>
      </c>
      <c r="J375">
        <v>120372.7</v>
      </c>
      <c r="L375">
        <v>1</v>
      </c>
      <c r="M375" s="53">
        <f t="shared" si="10"/>
        <v>6.666666666666667</v>
      </c>
      <c r="N375">
        <v>20</v>
      </c>
      <c r="O375" s="4"/>
      <c r="P375" s="4"/>
      <c r="Q375" s="4"/>
      <c r="R375" s="4"/>
      <c r="S375" s="4"/>
      <c r="T375" s="4"/>
      <c r="U375" s="4"/>
      <c r="W375" s="3" t="s">
        <v>16</v>
      </c>
      <c r="X375" s="3">
        <v>62670.6</v>
      </c>
      <c r="Y375" s="3">
        <v>134748.70000000001</v>
      </c>
      <c r="Z375" s="3"/>
      <c r="AA375" s="3">
        <v>6</v>
      </c>
      <c r="AB375" s="37">
        <f t="shared" si="11"/>
        <v>2</v>
      </c>
      <c r="AC375">
        <v>6</v>
      </c>
    </row>
    <row r="376" spans="7:29" x14ac:dyDescent="0.15">
      <c r="H376" s="2" t="s">
        <v>15</v>
      </c>
      <c r="I376">
        <v>45100.4</v>
      </c>
      <c r="J376">
        <v>121812</v>
      </c>
      <c r="L376">
        <v>1</v>
      </c>
      <c r="M376" s="53">
        <f t="shared" si="10"/>
        <v>6.666666666666667</v>
      </c>
      <c r="N376">
        <v>20</v>
      </c>
      <c r="O376" s="4"/>
      <c r="P376" s="4"/>
      <c r="Q376" s="4"/>
      <c r="R376" s="4"/>
      <c r="S376" s="4"/>
      <c r="T376" s="4"/>
      <c r="U376" s="4"/>
      <c r="W376" s="3" t="s">
        <v>16</v>
      </c>
      <c r="X376" s="3">
        <v>62847.4</v>
      </c>
      <c r="Y376" s="3">
        <v>134610.9</v>
      </c>
      <c r="Z376" s="3"/>
      <c r="AA376" s="3">
        <v>6</v>
      </c>
      <c r="AB376" s="37">
        <f t="shared" si="11"/>
        <v>2</v>
      </c>
      <c r="AC376">
        <v>6</v>
      </c>
    </row>
    <row r="377" spans="7:29" x14ac:dyDescent="0.15">
      <c r="H377" s="2" t="s">
        <v>15</v>
      </c>
      <c r="I377">
        <v>45841.2</v>
      </c>
      <c r="J377">
        <v>123302.2</v>
      </c>
      <c r="L377">
        <v>1</v>
      </c>
      <c r="M377" s="53">
        <f t="shared" si="10"/>
        <v>6.666666666666667</v>
      </c>
      <c r="N377">
        <v>20</v>
      </c>
      <c r="O377" s="4"/>
      <c r="P377" s="4"/>
      <c r="Q377" s="4"/>
      <c r="R377" s="4"/>
      <c r="S377" s="4"/>
      <c r="T377" s="4"/>
      <c r="U377" s="4"/>
      <c r="W377" s="3" t="s">
        <v>16</v>
      </c>
      <c r="X377" s="3">
        <v>62924.5</v>
      </c>
      <c r="Y377" s="3">
        <v>134409.5</v>
      </c>
      <c r="Z377" s="3"/>
      <c r="AA377" s="3">
        <v>6</v>
      </c>
      <c r="AB377" s="37">
        <f t="shared" si="11"/>
        <v>2</v>
      </c>
      <c r="AC377">
        <v>6</v>
      </c>
    </row>
    <row r="378" spans="7:29" x14ac:dyDescent="0.15">
      <c r="H378" s="2" t="s">
        <v>15</v>
      </c>
      <c r="I378">
        <v>46569.2</v>
      </c>
      <c r="J378">
        <v>124792.3</v>
      </c>
      <c r="L378">
        <v>1</v>
      </c>
      <c r="M378" s="53">
        <f t="shared" si="10"/>
        <v>6.666666666666667</v>
      </c>
      <c r="N378">
        <v>20</v>
      </c>
      <c r="O378" s="4"/>
      <c r="P378" s="4"/>
      <c r="Q378" s="4"/>
      <c r="R378" s="4"/>
      <c r="S378" s="4"/>
      <c r="T378" s="4"/>
      <c r="U378" s="4"/>
      <c r="W378" s="3" t="s">
        <v>16</v>
      </c>
      <c r="X378" s="3">
        <v>62938.7</v>
      </c>
      <c r="Y378" s="3">
        <v>134182.39999999999</v>
      </c>
      <c r="Z378" s="3"/>
      <c r="AA378" s="3">
        <v>6</v>
      </c>
      <c r="AB378" s="37">
        <f t="shared" si="11"/>
        <v>2</v>
      </c>
      <c r="AC378">
        <v>6</v>
      </c>
    </row>
    <row r="379" spans="7:29" x14ac:dyDescent="0.15">
      <c r="H379" s="2" t="s">
        <v>15</v>
      </c>
      <c r="I379">
        <v>47284.800000000003</v>
      </c>
      <c r="J379">
        <v>126232.3</v>
      </c>
      <c r="L379">
        <v>1</v>
      </c>
      <c r="M379" s="53">
        <f t="shared" si="10"/>
        <v>6.666666666666667</v>
      </c>
      <c r="N379">
        <v>20</v>
      </c>
      <c r="O379" s="4"/>
      <c r="P379" s="4"/>
      <c r="Q379" s="4"/>
      <c r="R379" s="4"/>
      <c r="S379" s="4"/>
      <c r="T379" s="4"/>
      <c r="U379" s="4"/>
      <c r="W379" s="3" t="s">
        <v>16</v>
      </c>
      <c r="X379" s="3">
        <v>62839.6</v>
      </c>
      <c r="Y379" s="3">
        <v>133941.9</v>
      </c>
      <c r="Z379" s="3"/>
      <c r="AA379" s="3">
        <v>6</v>
      </c>
      <c r="AB379" s="37">
        <f t="shared" si="11"/>
        <v>2</v>
      </c>
      <c r="AC379">
        <v>6</v>
      </c>
    </row>
    <row r="380" spans="7:29" x14ac:dyDescent="0.15">
      <c r="H380" s="2" t="s">
        <v>15</v>
      </c>
      <c r="I380">
        <v>48075.8</v>
      </c>
      <c r="J380">
        <v>127722.4</v>
      </c>
      <c r="L380">
        <v>1</v>
      </c>
      <c r="M380" s="53">
        <f t="shared" si="10"/>
        <v>6.666666666666667</v>
      </c>
      <c r="N380">
        <v>20</v>
      </c>
      <c r="O380" s="4"/>
      <c r="P380" s="4"/>
      <c r="Q380" s="4"/>
      <c r="R380" s="4"/>
      <c r="S380" s="4"/>
      <c r="T380" s="4"/>
      <c r="U380" s="4"/>
      <c r="W380" s="3" t="s">
        <v>16</v>
      </c>
      <c r="X380" s="3">
        <v>62690</v>
      </c>
      <c r="Y380" s="3">
        <v>133764.1</v>
      </c>
      <c r="Z380" s="3"/>
      <c r="AA380" s="3">
        <v>6</v>
      </c>
      <c r="AB380" s="37">
        <f t="shared" si="11"/>
        <v>2</v>
      </c>
      <c r="AC380">
        <v>6</v>
      </c>
    </row>
    <row r="381" spans="7:29" x14ac:dyDescent="0.15">
      <c r="H381" s="2" t="s">
        <v>15</v>
      </c>
      <c r="I381">
        <v>48791.7</v>
      </c>
      <c r="J381">
        <v>129048.6</v>
      </c>
      <c r="L381">
        <v>1</v>
      </c>
      <c r="M381" s="53">
        <f t="shared" si="10"/>
        <v>6.666666666666667</v>
      </c>
      <c r="N381">
        <v>20</v>
      </c>
      <c r="O381" s="4"/>
      <c r="P381" s="4"/>
      <c r="Q381" s="4"/>
      <c r="R381" s="4"/>
      <c r="S381" s="4"/>
      <c r="T381" s="4"/>
      <c r="U381" s="4"/>
      <c r="W381" s="3" t="s">
        <v>16</v>
      </c>
      <c r="X381" s="3">
        <v>62464.9</v>
      </c>
      <c r="Y381" s="3">
        <v>133547.9</v>
      </c>
      <c r="Z381" s="3"/>
      <c r="AA381" s="3">
        <v>6</v>
      </c>
      <c r="AB381" s="37">
        <f t="shared" si="11"/>
        <v>2</v>
      </c>
      <c r="AC381">
        <v>6</v>
      </c>
    </row>
    <row r="382" spans="7:29" x14ac:dyDescent="0.15">
      <c r="H382" s="2" t="s">
        <v>15</v>
      </c>
      <c r="I382">
        <v>50073.5</v>
      </c>
      <c r="J382">
        <v>131044.6</v>
      </c>
      <c r="L382">
        <v>1</v>
      </c>
      <c r="M382" s="53">
        <f t="shared" si="10"/>
        <v>6.666666666666667</v>
      </c>
      <c r="N382">
        <v>20</v>
      </c>
      <c r="O382" s="4"/>
      <c r="P382" s="4"/>
      <c r="Q382" s="4"/>
      <c r="R382" s="4"/>
      <c r="S382" s="4"/>
      <c r="T382" s="4"/>
      <c r="U382" s="4"/>
      <c r="W382" s="3" t="s">
        <v>16</v>
      </c>
      <c r="X382" s="3">
        <v>62252.3</v>
      </c>
      <c r="Y382" s="3">
        <v>133369.79999999999</v>
      </c>
      <c r="Z382" s="3"/>
      <c r="AA382" s="3">
        <v>6</v>
      </c>
      <c r="AB382" s="37">
        <f t="shared" si="11"/>
        <v>2</v>
      </c>
      <c r="AC382">
        <v>6</v>
      </c>
    </row>
    <row r="383" spans="7:29" x14ac:dyDescent="0.15">
      <c r="H383" s="2" t="s">
        <v>15</v>
      </c>
      <c r="I383">
        <v>51531.5</v>
      </c>
      <c r="J383">
        <v>133141.70000000001</v>
      </c>
      <c r="L383">
        <v>1</v>
      </c>
      <c r="M383" s="53">
        <f t="shared" si="10"/>
        <v>6.666666666666667</v>
      </c>
      <c r="N383">
        <v>20</v>
      </c>
      <c r="O383" s="4"/>
      <c r="P383" s="4"/>
      <c r="Q383" s="4"/>
      <c r="R383" s="4"/>
      <c r="S383" s="4"/>
      <c r="T383" s="4"/>
      <c r="U383" s="4"/>
      <c r="W383" s="3" t="s">
        <v>16</v>
      </c>
      <c r="X383" s="3">
        <v>61951.4</v>
      </c>
      <c r="Y383" s="3">
        <v>133190.9</v>
      </c>
      <c r="Z383" s="3"/>
      <c r="AA383" s="3">
        <v>6</v>
      </c>
      <c r="AB383" s="37">
        <f t="shared" si="11"/>
        <v>2</v>
      </c>
      <c r="AC383">
        <v>6</v>
      </c>
    </row>
    <row r="384" spans="7:29" x14ac:dyDescent="0.15">
      <c r="H384" s="2" t="s">
        <v>15</v>
      </c>
      <c r="I384">
        <v>52763.8</v>
      </c>
      <c r="J384">
        <v>134772</v>
      </c>
      <c r="L384">
        <v>1</v>
      </c>
      <c r="M384" s="53">
        <f t="shared" si="10"/>
        <v>6.666666666666667</v>
      </c>
      <c r="N384">
        <v>20</v>
      </c>
      <c r="O384" s="4"/>
      <c r="P384" s="4"/>
      <c r="Q384" s="4"/>
      <c r="R384" s="4"/>
      <c r="S384" s="4"/>
      <c r="T384" s="4"/>
      <c r="U384" s="4"/>
      <c r="W384" s="3" t="s">
        <v>16</v>
      </c>
      <c r="X384" s="3">
        <v>61563</v>
      </c>
      <c r="Y384" s="3">
        <v>132961.29999999999</v>
      </c>
      <c r="Z384" s="3"/>
      <c r="AA384" s="3">
        <v>6</v>
      </c>
      <c r="AB384" s="37">
        <f t="shared" si="11"/>
        <v>2</v>
      </c>
      <c r="AC384">
        <v>6</v>
      </c>
    </row>
    <row r="385" spans="7:29" x14ac:dyDescent="0.15">
      <c r="H385" s="2" t="s">
        <v>15</v>
      </c>
      <c r="I385">
        <v>54021</v>
      </c>
      <c r="J385">
        <v>136389.4</v>
      </c>
      <c r="L385">
        <v>1</v>
      </c>
      <c r="M385" s="53">
        <f t="shared" si="10"/>
        <v>6.666666666666667</v>
      </c>
      <c r="N385">
        <v>20</v>
      </c>
      <c r="O385" s="4"/>
      <c r="P385" s="4"/>
      <c r="Q385" s="4"/>
      <c r="R385" s="4"/>
      <c r="S385" s="4"/>
      <c r="T385" s="4"/>
      <c r="U385" s="4"/>
      <c r="W385" s="3" t="s">
        <v>16</v>
      </c>
      <c r="X385" s="3">
        <v>61149.599999999999</v>
      </c>
      <c r="Y385" s="3">
        <v>132731</v>
      </c>
      <c r="Z385" s="3"/>
      <c r="AA385" s="3">
        <v>6</v>
      </c>
      <c r="AB385" s="37">
        <f t="shared" si="11"/>
        <v>2</v>
      </c>
      <c r="AC385">
        <v>6</v>
      </c>
    </row>
    <row r="386" spans="7:29" x14ac:dyDescent="0.15">
      <c r="H386" s="2" t="s">
        <v>15</v>
      </c>
      <c r="I386">
        <v>55115.199999999997</v>
      </c>
      <c r="J386">
        <v>137666</v>
      </c>
      <c r="L386">
        <v>1</v>
      </c>
      <c r="M386" s="53">
        <f t="shared" si="10"/>
        <v>6.666666666666667</v>
      </c>
      <c r="N386">
        <v>20</v>
      </c>
      <c r="O386" s="4"/>
      <c r="P386" s="4"/>
      <c r="Q386" s="4"/>
      <c r="R386" s="4"/>
      <c r="S386" s="4"/>
      <c r="T386" s="4"/>
      <c r="U386" s="4"/>
      <c r="W386" s="3" t="s">
        <v>16</v>
      </c>
      <c r="X386" s="3">
        <v>60786.1</v>
      </c>
      <c r="Y386" s="3">
        <v>132526.6</v>
      </c>
      <c r="Z386" s="3"/>
      <c r="AA386" s="3">
        <v>6</v>
      </c>
      <c r="AB386" s="37">
        <f t="shared" si="11"/>
        <v>2</v>
      </c>
      <c r="AC386">
        <v>6</v>
      </c>
    </row>
    <row r="387" spans="7:29" x14ac:dyDescent="0.15">
      <c r="H387" s="2" t="s">
        <v>15</v>
      </c>
      <c r="I387">
        <v>55819.9</v>
      </c>
      <c r="J387">
        <v>138437</v>
      </c>
      <c r="L387">
        <v>1</v>
      </c>
      <c r="M387" s="53">
        <f t="shared" si="10"/>
        <v>6.666666666666667</v>
      </c>
      <c r="N387">
        <v>20</v>
      </c>
      <c r="O387" s="4"/>
      <c r="P387" s="4"/>
      <c r="Q387" s="4"/>
      <c r="R387" s="4"/>
      <c r="S387" s="4"/>
      <c r="T387" s="4"/>
      <c r="U387" s="4"/>
      <c r="W387" s="3" t="s">
        <v>16</v>
      </c>
      <c r="X387" s="3">
        <v>60359.6</v>
      </c>
      <c r="Y387" s="3">
        <v>132309.1</v>
      </c>
      <c r="Z387" s="3"/>
      <c r="AA387" s="3">
        <v>6</v>
      </c>
      <c r="AB387" s="37">
        <f t="shared" si="11"/>
        <v>2</v>
      </c>
      <c r="AC387">
        <v>6</v>
      </c>
    </row>
    <row r="388" spans="7:29" x14ac:dyDescent="0.15">
      <c r="G388" s="36">
        <v>4</v>
      </c>
      <c r="H388" s="2" t="s">
        <v>15</v>
      </c>
      <c r="I388">
        <v>39317.599999999999</v>
      </c>
      <c r="J388">
        <v>125306.4</v>
      </c>
      <c r="L388">
        <v>1</v>
      </c>
      <c r="M388" s="53">
        <f t="shared" si="10"/>
        <v>6.833333333333333</v>
      </c>
      <c r="N388">
        <v>20.5</v>
      </c>
      <c r="O388" s="4"/>
      <c r="P388" s="4"/>
      <c r="Q388" s="4"/>
      <c r="R388" s="4"/>
      <c r="S388" s="4"/>
      <c r="T388" s="4"/>
      <c r="U388" s="4"/>
      <c r="W388" s="3" t="s">
        <v>16</v>
      </c>
      <c r="X388" s="3">
        <v>59933.4</v>
      </c>
      <c r="Y388" s="3">
        <v>132116.79999999999</v>
      </c>
      <c r="Z388" s="3"/>
      <c r="AA388" s="3">
        <v>6</v>
      </c>
      <c r="AB388" s="37">
        <f t="shared" si="11"/>
        <v>2</v>
      </c>
      <c r="AC388">
        <v>6</v>
      </c>
    </row>
    <row r="389" spans="7:29" x14ac:dyDescent="0.15">
      <c r="G389" s="36">
        <v>4</v>
      </c>
      <c r="H389" s="2" t="s">
        <v>15</v>
      </c>
      <c r="I389">
        <v>40372</v>
      </c>
      <c r="J389">
        <v>127440.6</v>
      </c>
      <c r="L389">
        <v>1</v>
      </c>
      <c r="M389" s="53">
        <f t="shared" ref="M389:M452" si="12">N389/3</f>
        <v>6.833333333333333</v>
      </c>
      <c r="N389">
        <v>20.5</v>
      </c>
      <c r="O389" s="4"/>
      <c r="P389" s="4"/>
      <c r="Q389" s="4"/>
      <c r="R389" s="4"/>
      <c r="S389" s="4"/>
      <c r="T389" s="4"/>
      <c r="U389" s="4"/>
      <c r="W389" s="3" t="s">
        <v>16</v>
      </c>
      <c r="X389" s="3">
        <v>59619.8</v>
      </c>
      <c r="Y389" s="3">
        <v>131950.5</v>
      </c>
      <c r="Z389" s="3"/>
      <c r="AA389" s="3">
        <v>6</v>
      </c>
      <c r="AB389" s="37">
        <f t="shared" ref="AB389:AB452" si="13">AC389/3</f>
        <v>2</v>
      </c>
      <c r="AC389">
        <v>6</v>
      </c>
    </row>
    <row r="390" spans="7:29" x14ac:dyDescent="0.15">
      <c r="G390">
        <v>2</v>
      </c>
      <c r="H390" s="2" t="s">
        <v>15</v>
      </c>
      <c r="I390">
        <v>50353.7</v>
      </c>
      <c r="J390">
        <v>141250.70000000001</v>
      </c>
      <c r="L390">
        <v>1</v>
      </c>
      <c r="M390" s="53">
        <f t="shared" si="12"/>
        <v>6.833333333333333</v>
      </c>
      <c r="N390">
        <v>20.5</v>
      </c>
      <c r="O390" s="4"/>
      <c r="P390" s="4"/>
      <c r="Q390" s="4"/>
      <c r="R390" s="4"/>
      <c r="S390" s="4"/>
      <c r="T390" s="4"/>
      <c r="U390" s="4"/>
      <c r="W390" s="3" t="s">
        <v>16</v>
      </c>
      <c r="X390" s="3">
        <v>59106.3</v>
      </c>
      <c r="Y390" s="3">
        <v>131606</v>
      </c>
      <c r="Z390" s="3"/>
      <c r="AA390" s="3">
        <v>6</v>
      </c>
      <c r="AB390" s="37">
        <f t="shared" si="13"/>
        <v>2</v>
      </c>
      <c r="AC390">
        <v>6</v>
      </c>
    </row>
    <row r="391" spans="7:29" x14ac:dyDescent="0.15">
      <c r="G391">
        <v>2</v>
      </c>
      <c r="H391" s="2" t="s">
        <v>15</v>
      </c>
      <c r="I391">
        <v>52290.7</v>
      </c>
      <c r="J391">
        <v>143449.79999999999</v>
      </c>
      <c r="L391">
        <v>1</v>
      </c>
      <c r="M391" s="53">
        <f t="shared" si="12"/>
        <v>6.833333333333333</v>
      </c>
      <c r="N391">
        <v>20.5</v>
      </c>
      <c r="O391" s="4"/>
      <c r="P391" s="4"/>
      <c r="Q391" s="4"/>
      <c r="R391" s="4"/>
      <c r="S391" s="4"/>
      <c r="T391" s="4"/>
      <c r="U391" s="4"/>
      <c r="W391" s="3" t="s">
        <v>16</v>
      </c>
      <c r="X391" s="3">
        <v>58668.3</v>
      </c>
      <c r="Y391" s="3">
        <v>131287.4</v>
      </c>
      <c r="Z391" s="3"/>
      <c r="AA391" s="3">
        <v>6</v>
      </c>
      <c r="AB391" s="37">
        <f t="shared" si="13"/>
        <v>2</v>
      </c>
      <c r="AC391">
        <v>6</v>
      </c>
    </row>
    <row r="392" spans="7:29" x14ac:dyDescent="0.15">
      <c r="G392">
        <v>2</v>
      </c>
      <c r="H392" s="2" t="s">
        <v>15</v>
      </c>
      <c r="I392">
        <v>53963.9</v>
      </c>
      <c r="J392">
        <v>145207</v>
      </c>
      <c r="L392">
        <v>1</v>
      </c>
      <c r="M392" s="53">
        <f t="shared" si="12"/>
        <v>6.833333333333333</v>
      </c>
      <c r="N392">
        <v>20.5</v>
      </c>
      <c r="O392" s="4"/>
      <c r="P392" s="4"/>
      <c r="Q392" s="4"/>
      <c r="R392" s="4"/>
      <c r="S392" s="4"/>
      <c r="T392" s="4"/>
      <c r="U392" s="4"/>
      <c r="W392" s="3" t="s">
        <v>16</v>
      </c>
      <c r="X392" s="3">
        <v>58280.800000000003</v>
      </c>
      <c r="Y392" s="3">
        <v>130918.6</v>
      </c>
      <c r="Z392" s="3"/>
      <c r="AA392" s="3">
        <v>6</v>
      </c>
      <c r="AB392" s="37">
        <f t="shared" si="13"/>
        <v>2</v>
      </c>
      <c r="AC392">
        <v>6</v>
      </c>
    </row>
    <row r="393" spans="7:29" x14ac:dyDescent="0.15">
      <c r="G393">
        <v>2</v>
      </c>
      <c r="H393" s="2" t="s">
        <v>15</v>
      </c>
      <c r="I393">
        <v>55864.5</v>
      </c>
      <c r="J393">
        <v>146800.9</v>
      </c>
      <c r="L393">
        <v>1</v>
      </c>
      <c r="M393" s="53">
        <f t="shared" si="12"/>
        <v>6.833333333333333</v>
      </c>
      <c r="N393">
        <v>20.5</v>
      </c>
      <c r="O393" s="4"/>
      <c r="P393" s="4"/>
      <c r="Q393" s="4"/>
      <c r="R393" s="4"/>
      <c r="S393" s="4"/>
      <c r="T393" s="4"/>
      <c r="U393" s="4"/>
      <c r="W393" s="3" t="s">
        <v>16</v>
      </c>
      <c r="X393" s="3">
        <v>57930.1</v>
      </c>
      <c r="Y393" s="3">
        <v>130664</v>
      </c>
      <c r="Z393" s="3"/>
      <c r="AA393" s="3">
        <v>6</v>
      </c>
      <c r="AB393" s="37">
        <f t="shared" si="13"/>
        <v>2</v>
      </c>
      <c r="AC393">
        <v>6</v>
      </c>
    </row>
    <row r="394" spans="7:29" x14ac:dyDescent="0.15">
      <c r="G394">
        <v>2</v>
      </c>
      <c r="H394" s="2" t="s">
        <v>15</v>
      </c>
      <c r="I394">
        <v>57702.1</v>
      </c>
      <c r="J394">
        <v>148343.79999999999</v>
      </c>
      <c r="L394">
        <v>1</v>
      </c>
      <c r="M394" s="53">
        <f t="shared" si="12"/>
        <v>6.833333333333333</v>
      </c>
      <c r="N394">
        <v>20.5</v>
      </c>
      <c r="O394" s="4"/>
      <c r="P394" s="4"/>
      <c r="Q394" s="4"/>
      <c r="R394" s="4"/>
      <c r="S394" s="4"/>
      <c r="T394" s="4"/>
      <c r="U394" s="4"/>
      <c r="W394" s="3" t="s">
        <v>16</v>
      </c>
      <c r="X394" s="3">
        <v>57554.5</v>
      </c>
      <c r="Y394" s="3">
        <v>130434.1</v>
      </c>
      <c r="Z394" s="3"/>
      <c r="AA394" s="3">
        <v>6</v>
      </c>
      <c r="AB394" s="37">
        <f t="shared" si="13"/>
        <v>2</v>
      </c>
      <c r="AC394">
        <v>6</v>
      </c>
    </row>
    <row r="395" spans="7:29" x14ac:dyDescent="0.15">
      <c r="G395">
        <v>2</v>
      </c>
      <c r="H395" s="2" t="s">
        <v>15</v>
      </c>
      <c r="I395">
        <v>59803.8</v>
      </c>
      <c r="J395">
        <v>150139.79999999999</v>
      </c>
      <c r="L395">
        <v>1</v>
      </c>
      <c r="M395" s="53">
        <f t="shared" si="12"/>
        <v>6.833333333333333</v>
      </c>
      <c r="N395">
        <v>20.5</v>
      </c>
      <c r="O395" s="4"/>
      <c r="P395" s="4"/>
      <c r="Q395" s="4"/>
      <c r="R395" s="4"/>
      <c r="S395" s="4"/>
      <c r="T395" s="4"/>
      <c r="U395" s="4"/>
      <c r="W395" s="3" t="s">
        <v>16</v>
      </c>
      <c r="X395" s="3">
        <v>57291.3</v>
      </c>
      <c r="Y395" s="3">
        <v>130280.8</v>
      </c>
      <c r="Z395" s="3"/>
      <c r="AA395" s="3">
        <v>6</v>
      </c>
      <c r="AB395" s="37">
        <f t="shared" si="13"/>
        <v>2</v>
      </c>
      <c r="AC395">
        <v>6</v>
      </c>
    </row>
    <row r="396" spans="7:29" x14ac:dyDescent="0.15">
      <c r="G396">
        <v>2</v>
      </c>
      <c r="H396" s="2" t="s">
        <v>15</v>
      </c>
      <c r="I396">
        <v>61831.4</v>
      </c>
      <c r="J396">
        <v>151254.29999999999</v>
      </c>
      <c r="L396">
        <v>1</v>
      </c>
      <c r="M396" s="53">
        <f t="shared" si="12"/>
        <v>6.833333333333333</v>
      </c>
      <c r="N396">
        <v>20.5</v>
      </c>
      <c r="O396" s="4"/>
      <c r="P396" s="4"/>
      <c r="Q396" s="4"/>
      <c r="R396" s="4"/>
      <c r="S396" s="4"/>
      <c r="T396" s="4"/>
      <c r="U396" s="4"/>
      <c r="W396" s="3" t="s">
        <v>16</v>
      </c>
      <c r="X396" s="3">
        <v>57040</v>
      </c>
      <c r="Y396" s="3">
        <v>130203.4</v>
      </c>
      <c r="Z396" s="3"/>
      <c r="AA396" s="3">
        <v>6</v>
      </c>
      <c r="AB396" s="37">
        <f t="shared" si="13"/>
        <v>2</v>
      </c>
      <c r="AC396">
        <v>6</v>
      </c>
    </row>
    <row r="397" spans="7:29" x14ac:dyDescent="0.15">
      <c r="G397">
        <v>2</v>
      </c>
      <c r="H397" s="2" t="s">
        <v>15</v>
      </c>
      <c r="I397">
        <v>64124</v>
      </c>
      <c r="J397">
        <v>152407.5</v>
      </c>
      <c r="L397">
        <v>1</v>
      </c>
      <c r="M397" s="53">
        <f t="shared" si="12"/>
        <v>6.833333333333333</v>
      </c>
      <c r="N397">
        <v>20.5</v>
      </c>
      <c r="O397" s="4"/>
      <c r="P397" s="4"/>
      <c r="Q397" s="4"/>
      <c r="R397" s="4"/>
      <c r="S397" s="4"/>
      <c r="T397" s="4"/>
      <c r="U397" s="4"/>
      <c r="W397" s="3" t="s">
        <v>16</v>
      </c>
      <c r="X397" s="3">
        <v>56763.5</v>
      </c>
      <c r="Y397" s="3">
        <v>130188.7</v>
      </c>
      <c r="Z397" s="3"/>
      <c r="AA397" s="3">
        <v>6</v>
      </c>
      <c r="AB397" s="37">
        <f t="shared" si="13"/>
        <v>2</v>
      </c>
      <c r="AC397">
        <v>6</v>
      </c>
    </row>
    <row r="398" spans="7:29" x14ac:dyDescent="0.15">
      <c r="G398" s="36">
        <v>1</v>
      </c>
      <c r="H398" s="2" t="s">
        <v>15</v>
      </c>
      <c r="I398">
        <v>79172.399999999994</v>
      </c>
      <c r="J398">
        <v>142043.29999999999</v>
      </c>
      <c r="L398">
        <v>1</v>
      </c>
      <c r="M398" s="53">
        <f t="shared" si="12"/>
        <v>6.833333333333333</v>
      </c>
      <c r="N398">
        <v>20.5</v>
      </c>
      <c r="O398" s="4"/>
      <c r="P398" s="4"/>
      <c r="Q398" s="4"/>
      <c r="R398" s="4"/>
      <c r="S398" s="4"/>
      <c r="T398" s="4"/>
      <c r="U398" s="4"/>
      <c r="W398" s="3" t="s">
        <v>16</v>
      </c>
      <c r="X398" s="3">
        <v>56574.1</v>
      </c>
      <c r="Y398" s="3">
        <v>130275.9</v>
      </c>
      <c r="Z398" s="3"/>
      <c r="AA398" s="3">
        <v>6</v>
      </c>
      <c r="AB398" s="37">
        <f t="shared" si="13"/>
        <v>2</v>
      </c>
      <c r="AC398">
        <v>6</v>
      </c>
    </row>
    <row r="399" spans="7:29" x14ac:dyDescent="0.15">
      <c r="G399" s="36">
        <v>1</v>
      </c>
      <c r="H399" s="2" t="s">
        <v>15</v>
      </c>
      <c r="I399">
        <v>79182.600000000006</v>
      </c>
      <c r="J399">
        <v>141176.5</v>
      </c>
      <c r="L399">
        <v>1</v>
      </c>
      <c r="M399" s="53">
        <f t="shared" si="12"/>
        <v>6.833333333333333</v>
      </c>
      <c r="N399">
        <v>20.5</v>
      </c>
      <c r="O399" s="4"/>
      <c r="P399" s="4"/>
      <c r="Q399" s="4"/>
      <c r="R399" s="4"/>
      <c r="S399" s="4"/>
      <c r="T399" s="4"/>
      <c r="U399" s="4"/>
      <c r="W399" s="3" t="s">
        <v>16</v>
      </c>
      <c r="X399" s="3">
        <v>56434.400000000001</v>
      </c>
      <c r="Y399" s="3">
        <v>130464.2</v>
      </c>
      <c r="Z399" s="3"/>
      <c r="AA399" s="3">
        <v>6</v>
      </c>
      <c r="AB399" s="37">
        <f t="shared" si="13"/>
        <v>2</v>
      </c>
      <c r="AC399">
        <v>6</v>
      </c>
    </row>
    <row r="400" spans="7:29" x14ac:dyDescent="0.15">
      <c r="G400" s="36">
        <v>1</v>
      </c>
      <c r="H400" s="2" t="s">
        <v>15</v>
      </c>
      <c r="I400">
        <v>79192.899999999994</v>
      </c>
      <c r="J400">
        <v>140309.70000000001</v>
      </c>
      <c r="L400">
        <v>1</v>
      </c>
      <c r="M400" s="53">
        <f t="shared" si="12"/>
        <v>6.833333333333333</v>
      </c>
      <c r="N400">
        <v>20.5</v>
      </c>
      <c r="O400" s="4"/>
      <c r="P400" s="4"/>
      <c r="Q400" s="4"/>
      <c r="R400" s="4"/>
      <c r="S400" s="4"/>
      <c r="T400" s="4"/>
      <c r="U400" s="4"/>
      <c r="W400" s="3" t="s">
        <v>16</v>
      </c>
      <c r="X400" s="3">
        <v>56307.7</v>
      </c>
      <c r="Y400" s="3">
        <v>130602</v>
      </c>
      <c r="Z400" s="3"/>
      <c r="AA400" s="3">
        <v>6</v>
      </c>
      <c r="AB400" s="37">
        <f t="shared" si="13"/>
        <v>2</v>
      </c>
      <c r="AC400">
        <v>6</v>
      </c>
    </row>
    <row r="401" spans="7:29" x14ac:dyDescent="0.15">
      <c r="G401" s="36">
        <v>1</v>
      </c>
      <c r="H401" s="2" t="s">
        <v>15</v>
      </c>
      <c r="I401">
        <v>79203.100000000006</v>
      </c>
      <c r="J401">
        <v>139442.9</v>
      </c>
      <c r="L401">
        <v>1</v>
      </c>
      <c r="M401" s="53">
        <f t="shared" si="12"/>
        <v>6.833333333333333</v>
      </c>
      <c r="N401">
        <v>20.5</v>
      </c>
      <c r="O401" s="4"/>
      <c r="P401" s="4"/>
      <c r="Q401" s="4"/>
      <c r="R401" s="4"/>
      <c r="S401" s="4"/>
      <c r="T401" s="4"/>
      <c r="U401" s="4"/>
      <c r="W401" s="3" t="s">
        <v>16</v>
      </c>
      <c r="X401" s="3">
        <v>56280.800000000003</v>
      </c>
      <c r="Y401" s="3">
        <v>130841.9</v>
      </c>
      <c r="Z401" s="3"/>
      <c r="AA401" s="3">
        <v>6</v>
      </c>
      <c r="AB401" s="37">
        <f t="shared" si="13"/>
        <v>2</v>
      </c>
      <c r="AC401">
        <v>6</v>
      </c>
    </row>
    <row r="402" spans="7:29" x14ac:dyDescent="0.15">
      <c r="G402" s="36">
        <v>1</v>
      </c>
      <c r="H402" s="2" t="s">
        <v>15</v>
      </c>
      <c r="I402">
        <v>79111.3</v>
      </c>
      <c r="J402">
        <v>138433.4</v>
      </c>
      <c r="L402">
        <v>1</v>
      </c>
      <c r="M402" s="53">
        <f t="shared" si="12"/>
        <v>6.833333333333333</v>
      </c>
      <c r="N402">
        <v>20.5</v>
      </c>
      <c r="O402" s="4"/>
      <c r="P402" s="4"/>
      <c r="Q402" s="4"/>
      <c r="R402" s="4"/>
      <c r="S402" s="4"/>
      <c r="T402" s="4"/>
      <c r="U402" s="4"/>
      <c r="W402" s="3" t="s">
        <v>16</v>
      </c>
      <c r="X402" s="3">
        <v>56354.7</v>
      </c>
      <c r="Y402" s="3">
        <v>131082</v>
      </c>
      <c r="Z402" s="3"/>
      <c r="AA402" s="3">
        <v>6</v>
      </c>
      <c r="AB402" s="37">
        <f t="shared" si="13"/>
        <v>2</v>
      </c>
      <c r="AC402">
        <v>6</v>
      </c>
    </row>
    <row r="403" spans="7:29" x14ac:dyDescent="0.15">
      <c r="G403" s="36">
        <v>1</v>
      </c>
      <c r="H403" s="2" t="s">
        <v>15</v>
      </c>
      <c r="I403">
        <v>79019.600000000006</v>
      </c>
      <c r="J403">
        <v>137423.9</v>
      </c>
      <c r="L403">
        <v>1</v>
      </c>
      <c r="M403" s="53">
        <f t="shared" si="12"/>
        <v>6.833333333333333</v>
      </c>
      <c r="N403">
        <v>20.5</v>
      </c>
      <c r="O403" s="4"/>
      <c r="P403" s="4"/>
      <c r="Q403" s="4"/>
      <c r="R403" s="4"/>
      <c r="S403" s="4"/>
      <c r="T403" s="4"/>
      <c r="U403" s="4"/>
      <c r="W403" s="3" t="s">
        <v>16</v>
      </c>
      <c r="X403" s="3">
        <v>56453.1</v>
      </c>
      <c r="Y403" s="3">
        <v>131385.79999999999</v>
      </c>
      <c r="Z403" s="3"/>
      <c r="AA403" s="3">
        <v>6</v>
      </c>
      <c r="AB403" s="37">
        <f t="shared" si="13"/>
        <v>2</v>
      </c>
      <c r="AC403">
        <v>6</v>
      </c>
    </row>
    <row r="404" spans="7:29" x14ac:dyDescent="0.15">
      <c r="G404" s="5">
        <v>5</v>
      </c>
      <c r="H404" s="2" t="s">
        <v>15</v>
      </c>
      <c r="I404">
        <v>37037.599999999999</v>
      </c>
      <c r="J404">
        <v>119170.6</v>
      </c>
      <c r="L404">
        <v>1</v>
      </c>
      <c r="M404" s="53">
        <f t="shared" si="12"/>
        <v>6.833333333333333</v>
      </c>
      <c r="N404">
        <v>20.5</v>
      </c>
      <c r="O404" s="4"/>
      <c r="P404" s="4"/>
      <c r="Q404" s="4"/>
      <c r="R404" s="4"/>
      <c r="S404" s="4"/>
      <c r="T404" s="4"/>
      <c r="U404" s="4"/>
      <c r="W404" s="3" t="s">
        <v>16</v>
      </c>
      <c r="X404" s="3">
        <v>56627</v>
      </c>
      <c r="Y404" s="3">
        <v>131715.20000000001</v>
      </c>
      <c r="Z404" s="3"/>
      <c r="AA404" s="3">
        <v>6</v>
      </c>
      <c r="AB404" s="37">
        <f t="shared" si="13"/>
        <v>2</v>
      </c>
      <c r="AC404">
        <v>6</v>
      </c>
    </row>
    <row r="405" spans="7:29" x14ac:dyDescent="0.15">
      <c r="G405" s="5">
        <v>5</v>
      </c>
      <c r="H405" s="2" t="s">
        <v>15</v>
      </c>
      <c r="I405">
        <v>37690</v>
      </c>
      <c r="J405">
        <v>120904.2</v>
      </c>
      <c r="L405">
        <v>1</v>
      </c>
      <c r="M405" s="53">
        <f t="shared" si="12"/>
        <v>6.833333333333333</v>
      </c>
      <c r="N405">
        <v>20.5</v>
      </c>
      <c r="O405" s="4"/>
      <c r="P405" s="4"/>
      <c r="Q405" s="4"/>
      <c r="R405" s="4"/>
      <c r="S405" s="4"/>
      <c r="T405" s="4"/>
      <c r="U405" s="4"/>
      <c r="W405" s="3" t="s">
        <v>16</v>
      </c>
      <c r="X405" s="3">
        <v>56851.4</v>
      </c>
      <c r="Y405" s="3">
        <v>132032.20000000001</v>
      </c>
      <c r="Z405" s="3"/>
      <c r="AA405" s="3">
        <v>6</v>
      </c>
      <c r="AB405" s="37">
        <f t="shared" si="13"/>
        <v>2</v>
      </c>
      <c r="AC405">
        <v>6</v>
      </c>
    </row>
    <row r="406" spans="7:29" x14ac:dyDescent="0.15">
      <c r="G406" s="5">
        <v>5</v>
      </c>
      <c r="H406" s="2" t="s">
        <v>15</v>
      </c>
      <c r="I406">
        <v>38342.5</v>
      </c>
      <c r="J406">
        <v>122637.8</v>
      </c>
      <c r="L406">
        <v>1</v>
      </c>
      <c r="M406" s="53">
        <f t="shared" si="12"/>
        <v>6.833333333333333</v>
      </c>
      <c r="N406">
        <v>20.5</v>
      </c>
      <c r="O406" s="4"/>
      <c r="P406" s="4"/>
      <c r="Q406" s="4"/>
      <c r="R406" s="4"/>
      <c r="S406" s="4"/>
      <c r="T406" s="4"/>
      <c r="U406" s="4"/>
      <c r="W406" s="3" t="s">
        <v>16</v>
      </c>
      <c r="X406" s="3">
        <v>57076.1</v>
      </c>
      <c r="Y406" s="3">
        <v>132298.9</v>
      </c>
      <c r="Z406" s="3"/>
      <c r="AA406" s="3">
        <v>6</v>
      </c>
      <c r="AB406" s="37">
        <f t="shared" si="13"/>
        <v>2</v>
      </c>
      <c r="AC406">
        <v>6</v>
      </c>
    </row>
    <row r="407" spans="7:29" x14ac:dyDescent="0.15">
      <c r="G407" s="58">
        <v>3</v>
      </c>
      <c r="H407" s="2" t="s">
        <v>15</v>
      </c>
      <c r="I407">
        <v>43300</v>
      </c>
      <c r="J407">
        <v>131589.29999999999</v>
      </c>
      <c r="L407">
        <v>1</v>
      </c>
      <c r="M407" s="53">
        <f t="shared" si="12"/>
        <v>6.833333333333333</v>
      </c>
      <c r="N407">
        <v>20.5</v>
      </c>
      <c r="O407" s="4"/>
      <c r="P407" s="4"/>
      <c r="Q407" s="4"/>
      <c r="R407" s="4"/>
      <c r="S407" s="4"/>
      <c r="T407" s="4"/>
      <c r="U407" s="4"/>
      <c r="W407" s="3" t="s">
        <v>16</v>
      </c>
      <c r="X407" s="3">
        <v>57375</v>
      </c>
      <c r="Y407" s="3">
        <v>132704.70000000001</v>
      </c>
      <c r="Z407" s="3"/>
      <c r="AA407" s="3">
        <v>6</v>
      </c>
      <c r="AB407" s="37">
        <f t="shared" si="13"/>
        <v>2</v>
      </c>
      <c r="AC407">
        <v>6</v>
      </c>
    </row>
    <row r="408" spans="7:29" x14ac:dyDescent="0.15">
      <c r="G408" s="58">
        <v>3</v>
      </c>
      <c r="H408" s="2" t="s">
        <v>15</v>
      </c>
      <c r="I408">
        <v>46600</v>
      </c>
      <c r="J408">
        <v>136265.1</v>
      </c>
      <c r="L408">
        <v>1</v>
      </c>
      <c r="M408" s="53">
        <f t="shared" si="12"/>
        <v>6.833333333333333</v>
      </c>
      <c r="N408">
        <v>20.5</v>
      </c>
      <c r="O408" s="4"/>
      <c r="P408" s="4"/>
      <c r="Q408" s="4"/>
      <c r="R408" s="4"/>
      <c r="S408" s="4"/>
      <c r="T408" s="4"/>
      <c r="U408" s="4"/>
      <c r="W408" s="3" t="s">
        <v>16</v>
      </c>
      <c r="X408" s="3">
        <v>57725.4</v>
      </c>
      <c r="Y408" s="3">
        <v>132984.9</v>
      </c>
      <c r="Z408" s="3"/>
      <c r="AA408" s="3">
        <v>6</v>
      </c>
      <c r="AB408" s="37">
        <f t="shared" si="13"/>
        <v>2</v>
      </c>
      <c r="AC408">
        <v>6</v>
      </c>
    </row>
    <row r="409" spans="7:29" x14ac:dyDescent="0.15">
      <c r="H409" s="2" t="s">
        <v>15</v>
      </c>
      <c r="I409">
        <v>61545.599999999999</v>
      </c>
      <c r="J409">
        <v>134405.20000000001</v>
      </c>
      <c r="L409">
        <v>2</v>
      </c>
      <c r="M409" s="53">
        <f t="shared" si="12"/>
        <v>3.3333333333333335</v>
      </c>
      <c r="N409">
        <v>10</v>
      </c>
      <c r="O409" s="4"/>
      <c r="P409" s="4"/>
      <c r="Q409" s="4"/>
      <c r="R409" s="4"/>
      <c r="S409" s="4"/>
      <c r="T409" s="4"/>
      <c r="U409" s="4"/>
      <c r="W409" s="3" t="s">
        <v>16</v>
      </c>
      <c r="X409" s="3">
        <v>58100.4</v>
      </c>
      <c r="Y409" s="3">
        <v>133340.9</v>
      </c>
      <c r="Z409" s="3"/>
      <c r="AA409" s="3">
        <v>6</v>
      </c>
      <c r="AB409" s="37">
        <f t="shared" si="13"/>
        <v>2</v>
      </c>
      <c r="AC409">
        <v>6</v>
      </c>
    </row>
    <row r="410" spans="7:29" x14ac:dyDescent="0.15">
      <c r="H410" s="2" t="s">
        <v>15</v>
      </c>
      <c r="I410">
        <v>61759.8</v>
      </c>
      <c r="J410">
        <v>134620.1</v>
      </c>
      <c r="L410">
        <v>2</v>
      </c>
      <c r="M410" s="53">
        <f t="shared" si="12"/>
        <v>3.3333333333333335</v>
      </c>
      <c r="N410">
        <v>10</v>
      </c>
      <c r="O410" s="4"/>
      <c r="P410" s="4"/>
      <c r="Q410" s="4"/>
      <c r="R410" s="4"/>
      <c r="S410" s="4"/>
      <c r="T410" s="4"/>
      <c r="U410" s="4"/>
      <c r="W410" s="3" t="s">
        <v>16</v>
      </c>
      <c r="X410" s="3">
        <v>58476.4</v>
      </c>
      <c r="Y410" s="3">
        <v>133583.29999999999</v>
      </c>
      <c r="Z410" s="3"/>
      <c r="AA410" s="3">
        <v>6</v>
      </c>
      <c r="AB410" s="37">
        <f t="shared" si="13"/>
        <v>2</v>
      </c>
      <c r="AC410">
        <v>6</v>
      </c>
    </row>
    <row r="411" spans="7:29" x14ac:dyDescent="0.15">
      <c r="H411" s="2" t="s">
        <v>15</v>
      </c>
      <c r="I411">
        <v>61973.8</v>
      </c>
      <c r="J411">
        <v>134796.9</v>
      </c>
      <c r="L411">
        <v>2</v>
      </c>
      <c r="M411" s="53">
        <f t="shared" si="12"/>
        <v>3.3333333333333335</v>
      </c>
      <c r="N411">
        <v>10</v>
      </c>
      <c r="O411" s="4"/>
      <c r="P411" s="4"/>
      <c r="Q411" s="4"/>
      <c r="R411" s="4"/>
      <c r="S411" s="4"/>
      <c r="T411" s="4"/>
      <c r="U411" s="4"/>
      <c r="W411" s="3" t="s">
        <v>16</v>
      </c>
      <c r="X411" s="3">
        <v>58739.199999999997</v>
      </c>
      <c r="Y411" s="3">
        <v>133774.6</v>
      </c>
      <c r="Z411" s="3"/>
      <c r="AA411" s="3">
        <v>6</v>
      </c>
      <c r="AB411" s="37">
        <f t="shared" si="13"/>
        <v>2</v>
      </c>
      <c r="AC411">
        <v>6</v>
      </c>
    </row>
    <row r="412" spans="7:29" x14ac:dyDescent="0.15">
      <c r="H412" s="2" t="s">
        <v>15</v>
      </c>
      <c r="I412">
        <v>62225.7</v>
      </c>
      <c r="J412">
        <v>134974.1</v>
      </c>
      <c r="L412">
        <v>2</v>
      </c>
      <c r="M412" s="53">
        <f t="shared" si="12"/>
        <v>3.3333333333333335</v>
      </c>
      <c r="N412">
        <v>10</v>
      </c>
      <c r="O412" s="4"/>
      <c r="P412" s="4"/>
      <c r="Q412" s="4"/>
      <c r="R412" s="4"/>
      <c r="S412" s="4"/>
      <c r="T412" s="4"/>
      <c r="U412" s="4"/>
      <c r="W412" s="3" t="s">
        <v>16</v>
      </c>
      <c r="X412" s="3">
        <v>59127.3</v>
      </c>
      <c r="Y412" s="3">
        <v>134029.5</v>
      </c>
      <c r="Z412" s="3"/>
      <c r="AA412" s="3">
        <v>6</v>
      </c>
      <c r="AB412" s="37">
        <f t="shared" si="13"/>
        <v>2</v>
      </c>
      <c r="AC412">
        <v>6</v>
      </c>
    </row>
    <row r="413" spans="7:29" x14ac:dyDescent="0.15">
      <c r="H413" s="2" t="s">
        <v>15</v>
      </c>
      <c r="I413">
        <v>62352</v>
      </c>
      <c r="J413">
        <v>134999.70000000001</v>
      </c>
      <c r="L413">
        <v>2</v>
      </c>
      <c r="M413" s="53">
        <f t="shared" si="12"/>
        <v>3.3333333333333335</v>
      </c>
      <c r="N413">
        <v>10</v>
      </c>
      <c r="O413" s="4"/>
      <c r="P413" s="4"/>
      <c r="Q413" s="4"/>
      <c r="R413" s="4"/>
      <c r="S413" s="4"/>
      <c r="T413" s="4"/>
      <c r="U413" s="4"/>
      <c r="W413" s="3" t="s">
        <v>16</v>
      </c>
      <c r="X413" s="3">
        <v>59465.9</v>
      </c>
      <c r="Y413" s="3">
        <v>134183.4</v>
      </c>
      <c r="Z413" s="3"/>
      <c r="AA413" s="3">
        <v>6</v>
      </c>
      <c r="AB413" s="37">
        <f t="shared" si="13"/>
        <v>2</v>
      </c>
      <c r="AC413">
        <v>6</v>
      </c>
    </row>
    <row r="414" spans="7:29" x14ac:dyDescent="0.15">
      <c r="H414" s="2" t="s">
        <v>15</v>
      </c>
      <c r="I414">
        <v>62528.2</v>
      </c>
      <c r="J414">
        <v>135100.70000000001</v>
      </c>
      <c r="L414">
        <v>2</v>
      </c>
      <c r="M414" s="53">
        <f t="shared" si="12"/>
        <v>3.3333333333333335</v>
      </c>
      <c r="N414">
        <v>10</v>
      </c>
      <c r="O414" s="4"/>
      <c r="P414" s="4"/>
      <c r="Q414" s="4"/>
      <c r="R414" s="4"/>
      <c r="S414" s="4"/>
      <c r="T414" s="4"/>
      <c r="U414" s="4"/>
      <c r="W414" s="3" t="s">
        <v>16</v>
      </c>
      <c r="X414" s="3">
        <v>59879.6</v>
      </c>
      <c r="Y414" s="3">
        <v>134413.70000000001</v>
      </c>
      <c r="Z414" s="3"/>
      <c r="AA414" s="3">
        <v>6</v>
      </c>
      <c r="AB414" s="37">
        <f t="shared" si="13"/>
        <v>2</v>
      </c>
      <c r="AC414">
        <v>6</v>
      </c>
    </row>
    <row r="415" spans="7:29" x14ac:dyDescent="0.15">
      <c r="H415" s="2" t="s">
        <v>15</v>
      </c>
      <c r="I415">
        <v>62704.7</v>
      </c>
      <c r="J415">
        <v>135164.4</v>
      </c>
      <c r="L415">
        <v>2</v>
      </c>
      <c r="M415" s="53">
        <f t="shared" si="12"/>
        <v>3.3333333333333335</v>
      </c>
      <c r="N415">
        <v>10</v>
      </c>
      <c r="O415" s="4"/>
      <c r="P415" s="4"/>
      <c r="Q415" s="4"/>
      <c r="R415" s="4"/>
      <c r="S415" s="4"/>
      <c r="T415" s="4"/>
      <c r="U415" s="4"/>
      <c r="W415" s="3" t="s">
        <v>16</v>
      </c>
      <c r="X415" s="3">
        <v>60268.4</v>
      </c>
      <c r="Y415" s="3">
        <v>134580.4</v>
      </c>
      <c r="Z415" s="3"/>
      <c r="AA415" s="3">
        <v>6</v>
      </c>
      <c r="AB415" s="37">
        <f t="shared" si="13"/>
        <v>2</v>
      </c>
      <c r="AC415">
        <v>6</v>
      </c>
    </row>
    <row r="416" spans="7:29" x14ac:dyDescent="0.15">
      <c r="H416" s="2" t="s">
        <v>15</v>
      </c>
      <c r="I416">
        <v>62894</v>
      </c>
      <c r="J416">
        <v>135151.9</v>
      </c>
      <c r="L416">
        <v>2</v>
      </c>
      <c r="M416" s="53">
        <f t="shared" si="12"/>
        <v>3.3333333333333335</v>
      </c>
      <c r="N416">
        <v>10</v>
      </c>
      <c r="O416" s="4"/>
      <c r="P416" s="4"/>
      <c r="Q416" s="4"/>
      <c r="R416" s="4"/>
      <c r="S416" s="4"/>
      <c r="T416" s="4"/>
      <c r="U416" s="4"/>
      <c r="W416" s="3" t="s">
        <v>16</v>
      </c>
      <c r="X416" s="3">
        <v>60506.9</v>
      </c>
      <c r="Y416" s="3">
        <v>134657.79999999999</v>
      </c>
      <c r="Z416" s="3"/>
      <c r="AA416" s="3">
        <v>6</v>
      </c>
      <c r="AB416" s="37">
        <f t="shared" si="13"/>
        <v>2</v>
      </c>
      <c r="AC416">
        <v>6</v>
      </c>
    </row>
    <row r="417" spans="8:29" x14ac:dyDescent="0.15">
      <c r="H417" s="2" t="s">
        <v>15</v>
      </c>
      <c r="I417">
        <v>63058.1</v>
      </c>
      <c r="J417">
        <v>135064</v>
      </c>
      <c r="L417">
        <v>2</v>
      </c>
      <c r="M417" s="53">
        <f t="shared" si="12"/>
        <v>3.3333333333333335</v>
      </c>
      <c r="N417">
        <v>10</v>
      </c>
      <c r="O417" s="4"/>
      <c r="P417" s="4"/>
      <c r="Q417" s="4"/>
      <c r="R417" s="4"/>
      <c r="S417" s="4"/>
      <c r="T417" s="4"/>
      <c r="U417" s="4"/>
      <c r="W417" s="3" t="s">
        <v>16</v>
      </c>
      <c r="X417" s="3">
        <v>60770.7</v>
      </c>
      <c r="Y417" s="3">
        <v>134760.5</v>
      </c>
      <c r="Z417" s="3"/>
      <c r="AA417" s="3">
        <v>6</v>
      </c>
      <c r="AB417" s="37">
        <f t="shared" si="13"/>
        <v>2</v>
      </c>
      <c r="AC417">
        <v>6</v>
      </c>
    </row>
    <row r="418" spans="8:29" x14ac:dyDescent="0.15">
      <c r="H418" s="2" t="s">
        <v>15</v>
      </c>
      <c r="I418">
        <v>63184.7</v>
      </c>
      <c r="J418">
        <v>134925.5</v>
      </c>
      <c r="L418">
        <v>2</v>
      </c>
      <c r="M418" s="53">
        <f t="shared" si="12"/>
        <v>3.3333333333333335</v>
      </c>
      <c r="N418">
        <v>10</v>
      </c>
      <c r="O418" s="4"/>
      <c r="P418" s="4"/>
      <c r="Q418" s="4"/>
      <c r="R418" s="4"/>
      <c r="S418" s="4"/>
      <c r="T418" s="4"/>
      <c r="U418" s="4"/>
      <c r="W418" s="3" t="s">
        <v>16</v>
      </c>
      <c r="X418" s="3">
        <v>60770</v>
      </c>
      <c r="Y418" s="3">
        <v>136679.1</v>
      </c>
      <c r="Z418" s="3"/>
      <c r="AA418" s="3">
        <v>6</v>
      </c>
      <c r="AB418" s="37">
        <f t="shared" si="13"/>
        <v>2.6666666666666665</v>
      </c>
      <c r="AC418">
        <v>8</v>
      </c>
    </row>
    <row r="419" spans="8:29" x14ac:dyDescent="0.15">
      <c r="H419" s="2" t="s">
        <v>15</v>
      </c>
      <c r="I419">
        <v>63210</v>
      </c>
      <c r="J419">
        <v>134786.70000000001</v>
      </c>
      <c r="L419">
        <v>2</v>
      </c>
      <c r="M419" s="53">
        <f t="shared" si="12"/>
        <v>3.3333333333333335</v>
      </c>
      <c r="N419">
        <v>10</v>
      </c>
      <c r="O419" s="4"/>
      <c r="P419" s="4"/>
      <c r="Q419" s="4"/>
      <c r="R419" s="4"/>
      <c r="S419" s="4"/>
      <c r="T419" s="4"/>
      <c r="U419" s="4"/>
      <c r="W419" s="3" t="s">
        <v>16</v>
      </c>
      <c r="X419" s="3">
        <v>61246.7</v>
      </c>
      <c r="Y419" s="3">
        <v>136846.5</v>
      </c>
      <c r="Z419" s="3"/>
      <c r="AA419" s="3">
        <v>6</v>
      </c>
      <c r="AB419" s="37">
        <f t="shared" si="13"/>
        <v>2.6666666666666665</v>
      </c>
      <c r="AC419">
        <v>8</v>
      </c>
    </row>
    <row r="420" spans="8:29" x14ac:dyDescent="0.15">
      <c r="H420" s="2" t="s">
        <v>15</v>
      </c>
      <c r="I420">
        <v>63210.3</v>
      </c>
      <c r="J420">
        <v>134635.20000000001</v>
      </c>
      <c r="L420">
        <v>2</v>
      </c>
      <c r="M420" s="53">
        <f t="shared" si="12"/>
        <v>3.3333333333333335</v>
      </c>
      <c r="N420">
        <v>10</v>
      </c>
      <c r="O420" s="4"/>
      <c r="P420" s="4"/>
      <c r="Q420" s="4"/>
      <c r="R420" s="4"/>
      <c r="S420" s="4"/>
      <c r="T420" s="4"/>
      <c r="U420" s="4"/>
      <c r="W420" s="3" t="s">
        <v>16</v>
      </c>
      <c r="X420" s="3">
        <v>61711.3</v>
      </c>
      <c r="Y420" s="3">
        <v>136988.5</v>
      </c>
      <c r="Z420" s="3"/>
      <c r="AA420" s="3">
        <v>6</v>
      </c>
      <c r="AB420" s="37">
        <f t="shared" si="13"/>
        <v>2.6666666666666665</v>
      </c>
      <c r="AC420">
        <v>8</v>
      </c>
    </row>
    <row r="421" spans="8:29" x14ac:dyDescent="0.15">
      <c r="H421" s="2" t="s">
        <v>15</v>
      </c>
      <c r="I421">
        <v>63185.4</v>
      </c>
      <c r="J421">
        <v>134471.1</v>
      </c>
      <c r="L421">
        <v>2</v>
      </c>
      <c r="M421" s="53">
        <f t="shared" si="12"/>
        <v>3.3333333333333335</v>
      </c>
      <c r="N421">
        <v>10</v>
      </c>
      <c r="O421" s="4"/>
      <c r="P421" s="4"/>
      <c r="Q421" s="4"/>
      <c r="R421" s="4"/>
      <c r="S421" s="4"/>
      <c r="T421" s="4"/>
      <c r="U421" s="4"/>
      <c r="W421" s="3" t="s">
        <v>16</v>
      </c>
      <c r="X421" s="3">
        <v>62138.5</v>
      </c>
      <c r="Y421" s="3">
        <v>137092.5</v>
      </c>
      <c r="Z421" s="3"/>
      <c r="AA421" s="3">
        <v>6</v>
      </c>
      <c r="AB421" s="37">
        <f t="shared" si="13"/>
        <v>2.6666666666666665</v>
      </c>
      <c r="AC421">
        <v>8</v>
      </c>
    </row>
    <row r="422" spans="8:29" x14ac:dyDescent="0.15">
      <c r="H422" s="2" t="s">
        <v>15</v>
      </c>
      <c r="I422">
        <v>63072.5</v>
      </c>
      <c r="J422">
        <v>134143</v>
      </c>
      <c r="L422">
        <v>2</v>
      </c>
      <c r="M422" s="53">
        <f t="shared" si="12"/>
        <v>3.3333333333333335</v>
      </c>
      <c r="N422">
        <v>10</v>
      </c>
      <c r="O422" s="4"/>
      <c r="P422" s="4"/>
      <c r="Q422" s="4"/>
      <c r="R422" s="4"/>
      <c r="S422" s="4"/>
      <c r="T422" s="4"/>
      <c r="U422" s="4"/>
      <c r="W422" s="3" t="s">
        <v>16</v>
      </c>
      <c r="X422" s="3">
        <v>62615.8</v>
      </c>
      <c r="Y422" s="3">
        <v>137196.9</v>
      </c>
      <c r="Z422" s="3"/>
      <c r="AA422" s="3">
        <v>6</v>
      </c>
      <c r="AB422" s="37">
        <f t="shared" si="13"/>
        <v>2.6666666666666665</v>
      </c>
      <c r="AC422">
        <v>8</v>
      </c>
    </row>
    <row r="423" spans="8:29" x14ac:dyDescent="0.15">
      <c r="H423" s="2" t="s">
        <v>15</v>
      </c>
      <c r="I423">
        <v>62972.1</v>
      </c>
      <c r="J423">
        <v>133915.70000000001</v>
      </c>
      <c r="L423">
        <v>2</v>
      </c>
      <c r="M423" s="53">
        <f t="shared" si="12"/>
        <v>3.3333333333333335</v>
      </c>
      <c r="N423">
        <v>10</v>
      </c>
      <c r="O423" s="4"/>
      <c r="P423" s="4"/>
      <c r="Q423" s="4"/>
      <c r="R423" s="4"/>
      <c r="S423" s="4"/>
      <c r="T423" s="4"/>
      <c r="U423" s="4"/>
      <c r="W423" s="3" t="s">
        <v>16</v>
      </c>
      <c r="X423" s="3">
        <v>63043</v>
      </c>
      <c r="Y423" s="3">
        <v>137262.79999999999</v>
      </c>
      <c r="Z423" s="3"/>
      <c r="AA423" s="3">
        <v>6</v>
      </c>
      <c r="AB423" s="37">
        <f t="shared" si="13"/>
        <v>2.6666666666666665</v>
      </c>
      <c r="AC423">
        <v>8</v>
      </c>
    </row>
    <row r="424" spans="8:29" x14ac:dyDescent="0.15">
      <c r="H424" s="2" t="s">
        <v>15</v>
      </c>
      <c r="I424">
        <v>62745.7</v>
      </c>
      <c r="J424">
        <v>133537.1</v>
      </c>
      <c r="L424">
        <v>2</v>
      </c>
      <c r="M424" s="53">
        <f t="shared" si="12"/>
        <v>3.3333333333333335</v>
      </c>
      <c r="N424">
        <v>10</v>
      </c>
      <c r="O424" s="4"/>
      <c r="P424" s="4"/>
      <c r="Q424" s="4"/>
      <c r="R424" s="4"/>
      <c r="S424" s="4"/>
      <c r="T424" s="4"/>
      <c r="U424" s="4"/>
      <c r="W424" s="3" t="s">
        <v>16</v>
      </c>
      <c r="X424" s="3">
        <v>63584</v>
      </c>
      <c r="Y424" s="3">
        <v>137292</v>
      </c>
      <c r="Z424" s="3"/>
      <c r="AA424" s="3">
        <v>6</v>
      </c>
      <c r="AB424" s="37">
        <f t="shared" si="13"/>
        <v>2.6666666666666665</v>
      </c>
      <c r="AC424">
        <v>8</v>
      </c>
    </row>
    <row r="425" spans="8:29" x14ac:dyDescent="0.15">
      <c r="H425" s="2" t="s">
        <v>15</v>
      </c>
      <c r="I425">
        <v>62569.599999999999</v>
      </c>
      <c r="J425">
        <v>133208.70000000001</v>
      </c>
      <c r="L425">
        <v>2</v>
      </c>
      <c r="M425" s="53">
        <f t="shared" si="12"/>
        <v>3.3333333333333335</v>
      </c>
      <c r="N425">
        <v>10</v>
      </c>
      <c r="O425" s="4"/>
      <c r="P425" s="4"/>
      <c r="Q425" s="4"/>
      <c r="R425" s="4"/>
      <c r="S425" s="4"/>
      <c r="T425" s="4"/>
      <c r="U425" s="4"/>
      <c r="W425" s="3" t="s">
        <v>16</v>
      </c>
      <c r="X425" s="3">
        <v>64087.3</v>
      </c>
      <c r="Y425" s="3">
        <v>137295.6</v>
      </c>
      <c r="Z425" s="3"/>
      <c r="AA425" s="3">
        <v>6</v>
      </c>
      <c r="AB425" s="37">
        <f t="shared" si="13"/>
        <v>2.6666666666666665</v>
      </c>
      <c r="AC425">
        <v>8</v>
      </c>
    </row>
    <row r="426" spans="8:29" x14ac:dyDescent="0.15">
      <c r="H426" s="2" t="s">
        <v>15</v>
      </c>
      <c r="I426">
        <v>62330.7</v>
      </c>
      <c r="J426">
        <v>132804.5</v>
      </c>
      <c r="L426">
        <v>2</v>
      </c>
      <c r="M426" s="53">
        <f t="shared" si="12"/>
        <v>3.3333333333333335</v>
      </c>
      <c r="N426">
        <v>10</v>
      </c>
      <c r="O426" s="4"/>
      <c r="P426" s="4"/>
      <c r="Q426" s="4"/>
      <c r="R426" s="4"/>
      <c r="S426" s="4"/>
      <c r="T426" s="4"/>
      <c r="U426" s="4"/>
      <c r="W426" s="3" t="s">
        <v>16</v>
      </c>
      <c r="X426" s="3">
        <v>64540.7</v>
      </c>
      <c r="Y426" s="3">
        <v>137235.6</v>
      </c>
      <c r="Z426" s="3"/>
      <c r="AA426" s="3">
        <v>6</v>
      </c>
      <c r="AB426" s="37">
        <f t="shared" si="13"/>
        <v>2.6666666666666665</v>
      </c>
      <c r="AC426">
        <v>8</v>
      </c>
    </row>
    <row r="427" spans="8:29" x14ac:dyDescent="0.15">
      <c r="H427" s="2" t="s">
        <v>15</v>
      </c>
      <c r="I427">
        <v>62016.1</v>
      </c>
      <c r="J427">
        <v>132349.70000000001</v>
      </c>
      <c r="L427">
        <v>2</v>
      </c>
      <c r="M427" s="53">
        <f t="shared" si="12"/>
        <v>3.3333333333333335</v>
      </c>
      <c r="N427">
        <v>10</v>
      </c>
      <c r="O427" s="4"/>
      <c r="P427" s="4"/>
      <c r="Q427" s="4"/>
      <c r="R427" s="4"/>
      <c r="S427" s="4"/>
      <c r="T427" s="4"/>
      <c r="U427" s="4"/>
      <c r="W427" s="3" t="s">
        <v>16</v>
      </c>
      <c r="X427" s="3">
        <v>64893.7</v>
      </c>
      <c r="Y427" s="3">
        <v>137124.29999999999</v>
      </c>
      <c r="Z427" s="3"/>
      <c r="AA427" s="3">
        <v>6</v>
      </c>
      <c r="AB427" s="37">
        <f t="shared" si="13"/>
        <v>2.6666666666666665</v>
      </c>
      <c r="AC427">
        <v>8</v>
      </c>
    </row>
    <row r="428" spans="8:29" x14ac:dyDescent="0.15">
      <c r="H428" s="2" t="s">
        <v>15</v>
      </c>
      <c r="I428">
        <v>61802.5</v>
      </c>
      <c r="J428">
        <v>132008.9</v>
      </c>
      <c r="L428">
        <v>2</v>
      </c>
      <c r="M428" s="53">
        <f t="shared" si="12"/>
        <v>3.3333333333333335</v>
      </c>
      <c r="N428">
        <v>10</v>
      </c>
      <c r="O428" s="4"/>
      <c r="P428" s="4"/>
      <c r="Q428" s="4"/>
      <c r="R428" s="4"/>
      <c r="S428" s="4"/>
      <c r="T428" s="4"/>
      <c r="U428" s="4"/>
      <c r="W428" s="3" t="s">
        <v>16</v>
      </c>
      <c r="X428" s="3">
        <v>65260.2</v>
      </c>
      <c r="Y428" s="3">
        <v>136874.29999999999</v>
      </c>
      <c r="Z428" s="3"/>
      <c r="AA428" s="3">
        <v>6</v>
      </c>
      <c r="AB428" s="37">
        <f t="shared" si="13"/>
        <v>2.6666666666666665</v>
      </c>
      <c r="AC428">
        <v>8</v>
      </c>
    </row>
    <row r="429" spans="8:29" x14ac:dyDescent="0.15">
      <c r="H429" s="2" t="s">
        <v>15</v>
      </c>
      <c r="I429">
        <v>61563.3</v>
      </c>
      <c r="J429">
        <v>131731</v>
      </c>
      <c r="L429">
        <v>2</v>
      </c>
      <c r="M429" s="53">
        <f t="shared" si="12"/>
        <v>3.3333333333333335</v>
      </c>
      <c r="N429">
        <v>10</v>
      </c>
      <c r="O429" s="4"/>
      <c r="P429" s="4"/>
      <c r="Q429" s="4"/>
      <c r="R429" s="4"/>
      <c r="S429" s="4"/>
      <c r="T429" s="4"/>
      <c r="U429" s="4"/>
      <c r="W429" s="3" t="s">
        <v>16</v>
      </c>
      <c r="X429" s="3">
        <v>65538.7</v>
      </c>
      <c r="Y429" s="3">
        <v>136624</v>
      </c>
      <c r="Z429" s="3"/>
      <c r="AA429" s="3">
        <v>6</v>
      </c>
      <c r="AB429" s="37">
        <f t="shared" si="13"/>
        <v>2.6666666666666665</v>
      </c>
      <c r="AC429">
        <v>8</v>
      </c>
    </row>
    <row r="430" spans="8:29" x14ac:dyDescent="0.15">
      <c r="H430" s="2" t="s">
        <v>15</v>
      </c>
      <c r="I430">
        <v>61399.6</v>
      </c>
      <c r="J430">
        <v>131516.1</v>
      </c>
      <c r="L430">
        <v>2</v>
      </c>
      <c r="M430" s="53">
        <f t="shared" si="12"/>
        <v>3.3333333333333335</v>
      </c>
      <c r="N430">
        <v>10</v>
      </c>
      <c r="O430" s="4"/>
      <c r="P430" s="4"/>
      <c r="Q430" s="4"/>
      <c r="R430" s="4"/>
      <c r="S430" s="4"/>
      <c r="T430" s="4"/>
      <c r="U430" s="4"/>
      <c r="W430" s="3" t="s">
        <v>16</v>
      </c>
      <c r="X430" s="3">
        <v>65755.600000000006</v>
      </c>
      <c r="Y430" s="3">
        <v>136209</v>
      </c>
      <c r="Z430" s="3"/>
      <c r="AA430" s="3">
        <v>6</v>
      </c>
      <c r="AB430" s="37">
        <f t="shared" si="13"/>
        <v>2.6666666666666665</v>
      </c>
      <c r="AC430">
        <v>8</v>
      </c>
    </row>
    <row r="431" spans="8:29" x14ac:dyDescent="0.15">
      <c r="H431" s="2" t="s">
        <v>15</v>
      </c>
      <c r="I431">
        <v>61261.2</v>
      </c>
      <c r="J431">
        <v>131389.79999999999</v>
      </c>
      <c r="L431">
        <v>2</v>
      </c>
      <c r="M431" s="53">
        <f t="shared" si="12"/>
        <v>3.3333333333333335</v>
      </c>
      <c r="N431">
        <v>10</v>
      </c>
      <c r="O431" s="4"/>
      <c r="P431" s="4"/>
      <c r="Q431" s="4"/>
      <c r="R431" s="4"/>
      <c r="S431" s="4"/>
      <c r="T431" s="4"/>
      <c r="U431" s="4"/>
      <c r="W431" s="3" t="s">
        <v>16</v>
      </c>
      <c r="X431" s="3">
        <v>65921.600000000006</v>
      </c>
      <c r="Y431" s="3">
        <v>135844.20000000001</v>
      </c>
      <c r="Z431" s="3"/>
      <c r="AA431" s="3">
        <v>6</v>
      </c>
      <c r="AB431" s="37">
        <f t="shared" si="13"/>
        <v>2.6666666666666665</v>
      </c>
      <c r="AC431">
        <v>8</v>
      </c>
    </row>
    <row r="432" spans="8:29" x14ac:dyDescent="0.15">
      <c r="H432" s="2" t="s">
        <v>15</v>
      </c>
      <c r="I432">
        <v>61109.9</v>
      </c>
      <c r="J432">
        <v>131263.5</v>
      </c>
      <c r="L432">
        <v>2</v>
      </c>
      <c r="M432" s="53">
        <f t="shared" si="12"/>
        <v>3.3333333333333335</v>
      </c>
      <c r="N432">
        <v>10</v>
      </c>
      <c r="O432" s="4"/>
      <c r="P432" s="4"/>
      <c r="Q432" s="4"/>
      <c r="R432" s="4"/>
      <c r="S432" s="4"/>
      <c r="T432" s="4"/>
      <c r="U432" s="4"/>
      <c r="W432" s="3" t="s">
        <v>16</v>
      </c>
      <c r="X432" s="3">
        <v>65912.399999999994</v>
      </c>
      <c r="Y432" s="3">
        <v>135351.70000000001</v>
      </c>
      <c r="Z432" s="3"/>
      <c r="AA432" s="3">
        <v>6</v>
      </c>
      <c r="AB432" s="37">
        <f t="shared" si="13"/>
        <v>2.6666666666666665</v>
      </c>
      <c r="AC432">
        <v>8</v>
      </c>
    </row>
    <row r="433" spans="8:29" x14ac:dyDescent="0.15">
      <c r="H433" s="2" t="s">
        <v>15</v>
      </c>
      <c r="I433">
        <v>60971.5</v>
      </c>
      <c r="J433">
        <v>131162.1</v>
      </c>
      <c r="L433">
        <v>2</v>
      </c>
      <c r="M433" s="53">
        <f t="shared" si="12"/>
        <v>3.3333333333333335</v>
      </c>
      <c r="N433">
        <v>10</v>
      </c>
      <c r="O433" s="4"/>
      <c r="P433" s="4"/>
      <c r="Q433" s="4"/>
      <c r="R433" s="4"/>
      <c r="S433" s="4"/>
      <c r="T433" s="4"/>
      <c r="U433" s="4"/>
      <c r="W433" s="3" t="s">
        <v>16</v>
      </c>
      <c r="X433" s="3">
        <v>65790</v>
      </c>
      <c r="Y433" s="3">
        <v>134858.6</v>
      </c>
      <c r="Z433" s="3"/>
      <c r="AA433" s="3">
        <v>6</v>
      </c>
      <c r="AB433" s="37">
        <f t="shared" si="13"/>
        <v>2.6666666666666665</v>
      </c>
      <c r="AC433">
        <v>8</v>
      </c>
    </row>
    <row r="434" spans="8:29" x14ac:dyDescent="0.15">
      <c r="H434" s="2" t="s">
        <v>15</v>
      </c>
      <c r="I434">
        <v>60744.4</v>
      </c>
      <c r="J434">
        <v>131086</v>
      </c>
      <c r="L434">
        <v>2</v>
      </c>
      <c r="M434" s="53">
        <f t="shared" si="12"/>
        <v>3.3333333333333335</v>
      </c>
      <c r="N434">
        <v>10</v>
      </c>
      <c r="O434" s="4"/>
      <c r="P434" s="4"/>
      <c r="Q434" s="4"/>
      <c r="R434" s="4"/>
      <c r="S434" s="4"/>
      <c r="T434" s="4"/>
      <c r="U434" s="4"/>
      <c r="W434" s="3" t="s">
        <v>16</v>
      </c>
      <c r="X434" s="3">
        <v>65566.3</v>
      </c>
      <c r="Y434" s="3">
        <v>134440.6</v>
      </c>
      <c r="Z434" s="3"/>
      <c r="AA434" s="3">
        <v>6</v>
      </c>
      <c r="AB434" s="37">
        <f t="shared" si="13"/>
        <v>2.6666666666666665</v>
      </c>
      <c r="AC434">
        <v>8</v>
      </c>
    </row>
    <row r="435" spans="8:29" x14ac:dyDescent="0.15">
      <c r="H435" s="2" t="s">
        <v>15</v>
      </c>
      <c r="I435">
        <v>60605.599999999999</v>
      </c>
      <c r="J435">
        <v>131110.9</v>
      </c>
      <c r="L435">
        <v>2</v>
      </c>
      <c r="M435" s="53">
        <f t="shared" si="12"/>
        <v>3.3333333333333335</v>
      </c>
      <c r="N435">
        <v>10</v>
      </c>
      <c r="O435" s="4"/>
      <c r="P435" s="4"/>
      <c r="Q435" s="4"/>
      <c r="R435" s="4"/>
      <c r="S435" s="4"/>
      <c r="T435" s="4"/>
      <c r="U435" s="4"/>
      <c r="W435" s="3" t="s">
        <v>16</v>
      </c>
      <c r="X435" s="3">
        <v>65117.8</v>
      </c>
      <c r="Y435" s="3">
        <v>133793.60000000001</v>
      </c>
      <c r="Z435" s="3"/>
      <c r="AA435" s="3">
        <v>6</v>
      </c>
      <c r="AB435" s="37">
        <f t="shared" si="13"/>
        <v>2.6666666666666665</v>
      </c>
      <c r="AC435">
        <v>8</v>
      </c>
    </row>
    <row r="436" spans="8:29" x14ac:dyDescent="0.15">
      <c r="H436" s="2" t="s">
        <v>15</v>
      </c>
      <c r="I436">
        <v>60492.1</v>
      </c>
      <c r="J436">
        <v>131173.9</v>
      </c>
      <c r="L436">
        <v>2</v>
      </c>
      <c r="M436" s="53">
        <f t="shared" si="12"/>
        <v>3.3333333333333335</v>
      </c>
      <c r="N436">
        <v>10</v>
      </c>
      <c r="O436" s="4"/>
      <c r="P436" s="4"/>
      <c r="Q436" s="4"/>
      <c r="R436" s="4"/>
      <c r="S436" s="4"/>
      <c r="T436" s="4"/>
      <c r="U436" s="4"/>
      <c r="W436" s="3" t="s">
        <v>16</v>
      </c>
      <c r="X436" s="3">
        <v>64543.3</v>
      </c>
      <c r="Y436" s="3">
        <v>133209</v>
      </c>
      <c r="Z436" s="3"/>
      <c r="AA436" s="3">
        <v>6</v>
      </c>
      <c r="AB436" s="37">
        <f t="shared" si="13"/>
        <v>2.6666666666666665</v>
      </c>
      <c r="AC436">
        <v>8</v>
      </c>
    </row>
    <row r="437" spans="8:29" x14ac:dyDescent="0.15">
      <c r="H437" s="2" t="s">
        <v>15</v>
      </c>
      <c r="I437">
        <v>60340.6</v>
      </c>
      <c r="J437">
        <v>131287.1</v>
      </c>
      <c r="L437">
        <v>2</v>
      </c>
      <c r="M437" s="53">
        <f t="shared" si="12"/>
        <v>3.3333333333333335</v>
      </c>
      <c r="N437">
        <v>10</v>
      </c>
      <c r="O437" s="4"/>
      <c r="P437" s="4"/>
      <c r="Q437" s="4"/>
      <c r="R437" s="4"/>
      <c r="S437" s="4"/>
      <c r="T437" s="4"/>
      <c r="U437" s="4"/>
      <c r="W437" s="3" t="s">
        <v>16</v>
      </c>
      <c r="X437" s="3">
        <v>63980.3</v>
      </c>
      <c r="Y437" s="3">
        <v>132750.70000000001</v>
      </c>
      <c r="Z437" s="3"/>
      <c r="AA437" s="3">
        <v>6</v>
      </c>
      <c r="AB437" s="37">
        <f t="shared" si="13"/>
        <v>2.6666666666666665</v>
      </c>
      <c r="AC437">
        <v>8</v>
      </c>
    </row>
    <row r="438" spans="8:29" x14ac:dyDescent="0.15">
      <c r="H438" s="2" t="s">
        <v>15</v>
      </c>
      <c r="I438">
        <v>60176.2</v>
      </c>
      <c r="J438">
        <v>131463.6</v>
      </c>
      <c r="L438">
        <v>2</v>
      </c>
      <c r="M438" s="53">
        <f t="shared" si="12"/>
        <v>3.3333333333333335</v>
      </c>
      <c r="N438">
        <v>10</v>
      </c>
      <c r="O438" s="4"/>
      <c r="P438" s="4"/>
      <c r="Q438" s="4"/>
      <c r="R438" s="4"/>
      <c r="S438" s="4"/>
      <c r="T438" s="4"/>
      <c r="U438" s="4"/>
      <c r="W438" s="3" t="s">
        <v>16</v>
      </c>
      <c r="X438" s="3">
        <v>63191.6</v>
      </c>
      <c r="Y438" s="3">
        <v>132164.70000000001</v>
      </c>
      <c r="Z438" s="3"/>
      <c r="AA438" s="3">
        <v>6</v>
      </c>
      <c r="AB438" s="37">
        <f t="shared" si="13"/>
        <v>2.6666666666666665</v>
      </c>
      <c r="AC438">
        <v>8</v>
      </c>
    </row>
    <row r="439" spans="8:29" x14ac:dyDescent="0.15">
      <c r="H439" s="2" t="s">
        <v>15</v>
      </c>
      <c r="I439">
        <v>60137.8</v>
      </c>
      <c r="J439">
        <v>131715.6</v>
      </c>
      <c r="L439">
        <v>2</v>
      </c>
      <c r="M439" s="53">
        <f t="shared" si="12"/>
        <v>3.3333333333333335</v>
      </c>
      <c r="N439">
        <v>10</v>
      </c>
      <c r="O439" s="4"/>
      <c r="P439" s="4"/>
      <c r="Q439" s="4"/>
      <c r="R439" s="4"/>
      <c r="S439" s="4"/>
      <c r="T439" s="4"/>
      <c r="U439" s="4"/>
      <c r="W439" s="3" t="s">
        <v>16</v>
      </c>
      <c r="X439" s="3">
        <v>62565.599999999999</v>
      </c>
      <c r="Y439" s="3">
        <v>131706</v>
      </c>
      <c r="Z439" s="3"/>
      <c r="AA439" s="3">
        <v>6</v>
      </c>
      <c r="AB439" s="37">
        <f t="shared" si="13"/>
        <v>2.6666666666666665</v>
      </c>
      <c r="AC439">
        <v>8</v>
      </c>
    </row>
    <row r="440" spans="8:29" x14ac:dyDescent="0.15">
      <c r="H440" s="2" t="s">
        <v>15</v>
      </c>
      <c r="I440">
        <v>60125</v>
      </c>
      <c r="J440">
        <v>131904.9</v>
      </c>
      <c r="L440">
        <v>2</v>
      </c>
      <c r="M440" s="53">
        <f t="shared" si="12"/>
        <v>3.3333333333333335</v>
      </c>
      <c r="N440">
        <v>10</v>
      </c>
      <c r="O440" s="4"/>
      <c r="P440" s="4"/>
      <c r="Q440" s="4"/>
      <c r="R440" s="4"/>
      <c r="S440" s="4"/>
      <c r="T440" s="4"/>
      <c r="U440" s="4"/>
      <c r="W440" s="3" t="s">
        <v>16</v>
      </c>
      <c r="X440" s="3">
        <v>61865.2</v>
      </c>
      <c r="Y440" s="3">
        <v>131145.70000000001</v>
      </c>
      <c r="Z440" s="3"/>
      <c r="AA440" s="3">
        <v>6</v>
      </c>
      <c r="AB440" s="37">
        <f t="shared" si="13"/>
        <v>2.6666666666666665</v>
      </c>
      <c r="AC440">
        <v>8</v>
      </c>
    </row>
    <row r="441" spans="8:29" x14ac:dyDescent="0.15">
      <c r="H441" s="2" t="s">
        <v>15</v>
      </c>
      <c r="I441">
        <v>60137.5</v>
      </c>
      <c r="J441">
        <v>131980.6</v>
      </c>
      <c r="L441">
        <v>2</v>
      </c>
      <c r="M441" s="53">
        <f t="shared" si="12"/>
        <v>3.3333333333333335</v>
      </c>
      <c r="N441">
        <v>10</v>
      </c>
      <c r="O441" s="4"/>
      <c r="P441" s="4"/>
      <c r="Q441" s="4"/>
      <c r="R441" s="4"/>
      <c r="S441" s="4"/>
      <c r="T441" s="4"/>
      <c r="U441" s="4"/>
      <c r="W441" s="3" t="s">
        <v>16</v>
      </c>
      <c r="X441" s="3">
        <v>61013.8</v>
      </c>
      <c r="Y441" s="3">
        <v>130533.8</v>
      </c>
      <c r="Z441" s="3"/>
      <c r="AA441" s="3">
        <v>6</v>
      </c>
      <c r="AB441" s="37">
        <f t="shared" si="13"/>
        <v>2.6666666666666665</v>
      </c>
      <c r="AC441">
        <v>8</v>
      </c>
    </row>
    <row r="442" spans="8:29" x14ac:dyDescent="0.15">
      <c r="H442" s="2" t="s">
        <v>15</v>
      </c>
      <c r="I442">
        <v>60174.9</v>
      </c>
      <c r="J442">
        <v>132207.70000000001</v>
      </c>
      <c r="L442">
        <v>2</v>
      </c>
      <c r="M442" s="53">
        <f t="shared" si="12"/>
        <v>3.3333333333333335</v>
      </c>
      <c r="N442">
        <v>10</v>
      </c>
      <c r="O442" s="4"/>
      <c r="P442" s="4"/>
      <c r="Q442" s="4"/>
      <c r="R442" s="4"/>
      <c r="S442" s="4"/>
      <c r="T442" s="4"/>
      <c r="U442" s="4"/>
      <c r="W442" s="3" t="s">
        <v>16</v>
      </c>
      <c r="X442" s="3">
        <v>60300.2</v>
      </c>
      <c r="Y442" s="3">
        <v>130011.5</v>
      </c>
      <c r="Z442" s="3"/>
      <c r="AA442" s="3">
        <v>6</v>
      </c>
      <c r="AB442" s="37">
        <f t="shared" si="13"/>
        <v>2.6666666666666665</v>
      </c>
      <c r="AC442">
        <v>8</v>
      </c>
    </row>
    <row r="443" spans="8:29" x14ac:dyDescent="0.15">
      <c r="H443" s="2" t="s">
        <v>15</v>
      </c>
      <c r="I443">
        <v>60250</v>
      </c>
      <c r="J443">
        <v>132435</v>
      </c>
      <c r="L443">
        <v>2</v>
      </c>
      <c r="M443" s="53">
        <f t="shared" si="12"/>
        <v>3.3333333333333335</v>
      </c>
      <c r="N443">
        <v>10</v>
      </c>
      <c r="O443" s="4"/>
      <c r="P443" s="4"/>
      <c r="Q443" s="4"/>
      <c r="R443" s="4"/>
      <c r="S443" s="4"/>
      <c r="T443" s="4"/>
      <c r="U443" s="4"/>
      <c r="W443" s="3" t="s">
        <v>16</v>
      </c>
      <c r="X443" s="3">
        <v>59324.1</v>
      </c>
      <c r="Y443" s="3">
        <v>129222.1</v>
      </c>
      <c r="Z443" s="3"/>
      <c r="AA443" s="3">
        <v>6</v>
      </c>
      <c r="AB443" s="37">
        <f t="shared" si="13"/>
        <v>2.6666666666666665</v>
      </c>
      <c r="AC443">
        <v>8</v>
      </c>
    </row>
    <row r="444" spans="8:29" x14ac:dyDescent="0.15">
      <c r="H444" s="2" t="s">
        <v>15</v>
      </c>
      <c r="I444">
        <v>60413.4</v>
      </c>
      <c r="J444">
        <v>132725.4</v>
      </c>
      <c r="L444">
        <v>2</v>
      </c>
      <c r="M444" s="53">
        <f t="shared" si="12"/>
        <v>3.3333333333333335</v>
      </c>
      <c r="N444">
        <v>10</v>
      </c>
      <c r="O444" s="4"/>
      <c r="P444" s="4"/>
      <c r="Q444" s="4"/>
      <c r="R444" s="4"/>
      <c r="S444" s="4"/>
      <c r="T444" s="4"/>
      <c r="U444" s="4"/>
      <c r="W444" s="3" t="s">
        <v>16</v>
      </c>
      <c r="X444" s="3">
        <v>58637.5</v>
      </c>
      <c r="Y444" s="3">
        <v>128485.2</v>
      </c>
      <c r="Z444" s="3"/>
      <c r="AA444" s="3">
        <v>6</v>
      </c>
      <c r="AB444" s="37">
        <f t="shared" si="13"/>
        <v>2.6666666666666665</v>
      </c>
      <c r="AC444">
        <v>8</v>
      </c>
    </row>
    <row r="445" spans="8:29" x14ac:dyDescent="0.15">
      <c r="H445" s="2" t="s">
        <v>15</v>
      </c>
      <c r="I445">
        <v>60564.3</v>
      </c>
      <c r="J445">
        <v>133015.79999999999</v>
      </c>
      <c r="L445">
        <v>2</v>
      </c>
      <c r="M445" s="53">
        <f t="shared" si="12"/>
        <v>3.3333333333333335</v>
      </c>
      <c r="N445">
        <v>10</v>
      </c>
      <c r="O445" s="4"/>
      <c r="P445" s="4"/>
      <c r="Q445" s="4"/>
      <c r="R445" s="4"/>
      <c r="S445" s="4"/>
      <c r="T445" s="4"/>
      <c r="U445" s="4"/>
      <c r="W445" s="3" t="s">
        <v>16</v>
      </c>
      <c r="X445" s="3">
        <v>57925.9</v>
      </c>
      <c r="Y445" s="3">
        <v>127672.6</v>
      </c>
      <c r="Z445" s="3"/>
      <c r="AA445" s="3">
        <v>6</v>
      </c>
      <c r="AB445" s="37">
        <f t="shared" si="13"/>
        <v>2.6666666666666665</v>
      </c>
      <c r="AC445">
        <v>8</v>
      </c>
    </row>
    <row r="446" spans="8:29" x14ac:dyDescent="0.15">
      <c r="H446" s="2" t="s">
        <v>15</v>
      </c>
      <c r="I446">
        <v>60740.5</v>
      </c>
      <c r="J446">
        <v>133306.1</v>
      </c>
      <c r="L446">
        <v>2</v>
      </c>
      <c r="M446" s="53">
        <f t="shared" si="12"/>
        <v>3.3333333333333335</v>
      </c>
      <c r="N446">
        <v>10</v>
      </c>
      <c r="O446" s="4"/>
      <c r="P446" s="4"/>
      <c r="Q446" s="4"/>
      <c r="R446" s="4"/>
      <c r="S446" s="4"/>
      <c r="T446" s="4"/>
      <c r="U446" s="4"/>
      <c r="W446" s="3" t="s">
        <v>16</v>
      </c>
      <c r="X446" s="3">
        <v>57402.6</v>
      </c>
      <c r="Y446" s="3">
        <v>126911.4</v>
      </c>
      <c r="Z446" s="3"/>
      <c r="AA446" s="3">
        <v>6</v>
      </c>
      <c r="AB446" s="37">
        <f t="shared" si="13"/>
        <v>2.6666666666666665</v>
      </c>
      <c r="AC446">
        <v>8</v>
      </c>
    </row>
    <row r="447" spans="8:29" x14ac:dyDescent="0.15">
      <c r="H447" s="2" t="s">
        <v>15</v>
      </c>
      <c r="I447">
        <v>60966.9</v>
      </c>
      <c r="J447">
        <v>133559.1</v>
      </c>
      <c r="L447">
        <v>2</v>
      </c>
      <c r="M447" s="53">
        <f t="shared" si="12"/>
        <v>3.3333333333333335</v>
      </c>
      <c r="N447">
        <v>10</v>
      </c>
      <c r="O447" s="4"/>
      <c r="P447" s="4"/>
      <c r="Q447" s="4"/>
      <c r="R447" s="4"/>
      <c r="S447" s="4"/>
      <c r="T447" s="4"/>
      <c r="U447" s="4"/>
      <c r="W447" s="3" t="s">
        <v>16</v>
      </c>
      <c r="X447" s="3">
        <v>57043.6</v>
      </c>
      <c r="Y447" s="3">
        <v>126038.1</v>
      </c>
      <c r="Z447" s="3"/>
      <c r="AA447" s="3">
        <v>6</v>
      </c>
      <c r="AB447" s="37">
        <f t="shared" si="13"/>
        <v>2.6666666666666665</v>
      </c>
      <c r="AC447">
        <v>8</v>
      </c>
    </row>
    <row r="448" spans="8:29" x14ac:dyDescent="0.15">
      <c r="H448" s="2" t="s">
        <v>15</v>
      </c>
      <c r="I448">
        <v>61117.8</v>
      </c>
      <c r="J448">
        <v>133811.70000000001</v>
      </c>
      <c r="L448">
        <v>2</v>
      </c>
      <c r="M448" s="53">
        <f t="shared" si="12"/>
        <v>3.3333333333333335</v>
      </c>
      <c r="N448">
        <v>10</v>
      </c>
      <c r="O448" s="4"/>
      <c r="P448" s="4"/>
      <c r="Q448" s="4"/>
      <c r="R448" s="4"/>
      <c r="S448" s="4"/>
      <c r="T448" s="4"/>
      <c r="U448" s="4"/>
      <c r="W448" s="3" t="s">
        <v>16</v>
      </c>
      <c r="X448" s="3">
        <v>56685</v>
      </c>
      <c r="Y448" s="3">
        <v>125139.4</v>
      </c>
      <c r="Z448" s="3"/>
      <c r="AA448" s="3">
        <v>6</v>
      </c>
      <c r="AB448" s="37">
        <f t="shared" si="13"/>
        <v>2.6666666666666665</v>
      </c>
      <c r="AC448">
        <v>8</v>
      </c>
    </row>
    <row r="449" spans="8:29" x14ac:dyDescent="0.15">
      <c r="H449" s="2" t="s">
        <v>15</v>
      </c>
      <c r="I449">
        <v>61545.599999999999</v>
      </c>
      <c r="J449">
        <v>134405.20000000001</v>
      </c>
      <c r="L449">
        <v>2</v>
      </c>
      <c r="M449" s="53">
        <f t="shared" si="12"/>
        <v>3.3333333333333335</v>
      </c>
      <c r="N449">
        <v>10</v>
      </c>
      <c r="O449" s="4"/>
      <c r="P449" s="4"/>
      <c r="Q449" s="4"/>
      <c r="R449" s="4"/>
      <c r="S449" s="4"/>
      <c r="T449" s="4"/>
      <c r="U449" s="4"/>
      <c r="W449" s="3" t="s">
        <v>16</v>
      </c>
      <c r="X449" s="3">
        <v>56402.2</v>
      </c>
      <c r="Y449" s="3">
        <v>124203.4</v>
      </c>
      <c r="Z449" s="3"/>
      <c r="AA449" s="3">
        <v>6</v>
      </c>
      <c r="AB449" s="37">
        <f t="shared" si="13"/>
        <v>2.6666666666666665</v>
      </c>
      <c r="AC449">
        <v>8</v>
      </c>
    </row>
    <row r="450" spans="8:29" x14ac:dyDescent="0.15">
      <c r="H450" s="2" t="s">
        <v>15</v>
      </c>
      <c r="I450">
        <v>60447.8</v>
      </c>
      <c r="J450">
        <v>134693.20000000001</v>
      </c>
      <c r="L450">
        <v>2</v>
      </c>
      <c r="M450" s="53">
        <f t="shared" si="12"/>
        <v>4</v>
      </c>
      <c r="N450">
        <v>12</v>
      </c>
      <c r="O450" s="4"/>
      <c r="P450" s="4"/>
      <c r="Q450" s="4"/>
      <c r="R450" s="4"/>
      <c r="S450" s="4"/>
      <c r="T450" s="4"/>
      <c r="U450" s="4"/>
      <c r="W450" s="3" t="s">
        <v>16</v>
      </c>
      <c r="X450" s="3">
        <v>56096.1</v>
      </c>
      <c r="Y450" s="3">
        <v>122989.5</v>
      </c>
      <c r="Z450" s="3"/>
      <c r="AA450" s="3">
        <v>6</v>
      </c>
      <c r="AB450" s="37">
        <f t="shared" si="13"/>
        <v>2.6666666666666665</v>
      </c>
      <c r="AC450">
        <v>8</v>
      </c>
    </row>
    <row r="451" spans="8:29" x14ac:dyDescent="0.15">
      <c r="H451" s="2" t="s">
        <v>15</v>
      </c>
      <c r="I451">
        <v>60724.7</v>
      </c>
      <c r="J451">
        <v>135046.9</v>
      </c>
      <c r="L451">
        <v>2</v>
      </c>
      <c r="M451" s="53">
        <f t="shared" si="12"/>
        <v>4</v>
      </c>
      <c r="N451">
        <v>12</v>
      </c>
      <c r="O451" s="4"/>
      <c r="P451" s="4"/>
      <c r="Q451" s="4"/>
      <c r="R451" s="4"/>
      <c r="S451" s="4"/>
      <c r="T451" s="4"/>
      <c r="U451" s="4"/>
      <c r="W451" s="3" t="s">
        <v>16</v>
      </c>
      <c r="X451" s="3">
        <v>55876.3</v>
      </c>
      <c r="Y451" s="3">
        <v>122016.1</v>
      </c>
      <c r="Z451" s="3"/>
      <c r="AA451" s="3">
        <v>6</v>
      </c>
      <c r="AB451" s="37">
        <f t="shared" si="13"/>
        <v>2.6666666666666665</v>
      </c>
      <c r="AC451">
        <v>8</v>
      </c>
    </row>
    <row r="452" spans="8:29" x14ac:dyDescent="0.15">
      <c r="H452" s="2" t="s">
        <v>15</v>
      </c>
      <c r="I452">
        <v>61114.8</v>
      </c>
      <c r="J452">
        <v>135476.70000000001</v>
      </c>
      <c r="L452">
        <v>2</v>
      </c>
      <c r="M452" s="53">
        <f t="shared" si="12"/>
        <v>4</v>
      </c>
      <c r="N452">
        <v>12</v>
      </c>
      <c r="O452" s="4"/>
      <c r="P452" s="4"/>
      <c r="Q452" s="4"/>
      <c r="R452" s="4"/>
      <c r="S452" s="4"/>
      <c r="T452" s="4"/>
      <c r="U452" s="4"/>
      <c r="W452" s="3" t="s">
        <v>16</v>
      </c>
      <c r="X452" s="3">
        <v>55580.4</v>
      </c>
      <c r="Y452" s="3">
        <v>121155.8</v>
      </c>
      <c r="Z452" s="3"/>
      <c r="AA452" s="3">
        <v>6</v>
      </c>
      <c r="AB452" s="37">
        <f t="shared" si="13"/>
        <v>2.6666666666666665</v>
      </c>
      <c r="AC452">
        <v>8</v>
      </c>
    </row>
    <row r="453" spans="8:29" x14ac:dyDescent="0.15">
      <c r="H453" s="2" t="s">
        <v>15</v>
      </c>
      <c r="I453">
        <v>61391.7</v>
      </c>
      <c r="J453">
        <v>135843.20000000001</v>
      </c>
      <c r="L453">
        <v>2</v>
      </c>
      <c r="M453" s="53">
        <f t="shared" ref="M453:M516" si="14">N453/3</f>
        <v>4</v>
      </c>
      <c r="N453">
        <v>12</v>
      </c>
      <c r="O453" s="4"/>
      <c r="P453" s="4"/>
      <c r="Q453" s="4"/>
      <c r="R453" s="4"/>
      <c r="S453" s="4"/>
      <c r="T453" s="4"/>
      <c r="U453" s="4"/>
      <c r="W453" s="3" t="s">
        <v>16</v>
      </c>
      <c r="X453" s="3">
        <v>55171.9</v>
      </c>
      <c r="Y453" s="3">
        <v>120193.60000000001</v>
      </c>
      <c r="Z453" s="3"/>
      <c r="AA453" s="3">
        <v>6</v>
      </c>
      <c r="AB453" s="37">
        <f t="shared" ref="AB453:AB516" si="15">AC453/3</f>
        <v>2.6666666666666665</v>
      </c>
      <c r="AC453">
        <v>8</v>
      </c>
    </row>
    <row r="454" spans="8:29" x14ac:dyDescent="0.15">
      <c r="H454" s="2" t="s">
        <v>15</v>
      </c>
      <c r="I454">
        <v>61706.400000000001</v>
      </c>
      <c r="J454">
        <v>136121.1</v>
      </c>
      <c r="L454">
        <v>2</v>
      </c>
      <c r="M454" s="53">
        <f t="shared" si="14"/>
        <v>4</v>
      </c>
      <c r="N454">
        <v>12</v>
      </c>
      <c r="O454" s="4"/>
      <c r="P454" s="4"/>
      <c r="Q454" s="4"/>
      <c r="R454" s="4"/>
      <c r="S454" s="4"/>
      <c r="T454" s="4"/>
      <c r="U454" s="4"/>
      <c r="W454" s="3" t="s">
        <v>16</v>
      </c>
      <c r="X454" s="3">
        <v>54737.9</v>
      </c>
      <c r="Y454" s="3">
        <v>119269</v>
      </c>
      <c r="Z454" s="3"/>
      <c r="AA454" s="3">
        <v>6</v>
      </c>
      <c r="AB454" s="37">
        <f t="shared" si="15"/>
        <v>2.6666666666666665</v>
      </c>
      <c r="AC454">
        <v>8</v>
      </c>
    </row>
    <row r="455" spans="8:29" x14ac:dyDescent="0.15">
      <c r="H455" s="2" t="s">
        <v>15</v>
      </c>
      <c r="I455">
        <v>62008.9</v>
      </c>
      <c r="J455">
        <v>136411.70000000001</v>
      </c>
      <c r="L455">
        <v>2</v>
      </c>
      <c r="M455" s="53">
        <f t="shared" si="14"/>
        <v>4</v>
      </c>
      <c r="N455">
        <v>12</v>
      </c>
      <c r="O455" s="4"/>
      <c r="P455" s="4"/>
      <c r="Q455" s="4"/>
      <c r="R455" s="4"/>
      <c r="S455" s="4"/>
      <c r="T455" s="4"/>
      <c r="U455" s="4"/>
      <c r="W455" s="3" t="s">
        <v>16</v>
      </c>
      <c r="X455" s="3">
        <v>54041</v>
      </c>
      <c r="Y455" s="3">
        <v>118128.3</v>
      </c>
      <c r="Z455" s="3"/>
      <c r="AA455" s="3">
        <v>6</v>
      </c>
      <c r="AB455" s="37">
        <f t="shared" si="15"/>
        <v>2.6666666666666665</v>
      </c>
      <c r="AC455">
        <v>8</v>
      </c>
    </row>
    <row r="456" spans="8:29" x14ac:dyDescent="0.15">
      <c r="H456" s="2" t="s">
        <v>15</v>
      </c>
      <c r="I456">
        <v>62348.800000000003</v>
      </c>
      <c r="J456">
        <v>136664.70000000001</v>
      </c>
      <c r="L456">
        <v>2</v>
      </c>
      <c r="M456" s="53">
        <f t="shared" si="14"/>
        <v>4</v>
      </c>
      <c r="N456">
        <v>12</v>
      </c>
      <c r="O456" s="4"/>
      <c r="P456" s="4"/>
      <c r="Q456" s="4"/>
      <c r="R456" s="4"/>
      <c r="S456" s="4"/>
      <c r="T456" s="4"/>
      <c r="U456" s="4"/>
      <c r="W456" s="3" t="s">
        <v>16</v>
      </c>
      <c r="X456" s="3">
        <v>53404.5</v>
      </c>
      <c r="Y456" s="3">
        <v>117379.3</v>
      </c>
      <c r="Z456" s="3"/>
      <c r="AA456" s="3">
        <v>6</v>
      </c>
      <c r="AB456" s="37">
        <f t="shared" si="15"/>
        <v>2.6666666666666665</v>
      </c>
      <c r="AC456">
        <v>8</v>
      </c>
    </row>
    <row r="457" spans="8:29" x14ac:dyDescent="0.15">
      <c r="H457" s="2" t="s">
        <v>15</v>
      </c>
      <c r="I457">
        <v>62764.4</v>
      </c>
      <c r="J457">
        <v>136942.9</v>
      </c>
      <c r="L457">
        <v>2</v>
      </c>
      <c r="M457" s="53">
        <f t="shared" si="14"/>
        <v>4</v>
      </c>
      <c r="N457">
        <v>12</v>
      </c>
      <c r="O457" s="4"/>
      <c r="P457" s="4"/>
      <c r="Q457" s="4"/>
      <c r="R457" s="4"/>
      <c r="S457" s="4"/>
      <c r="T457" s="4"/>
      <c r="U457" s="4"/>
      <c r="W457" s="3" t="s">
        <v>16</v>
      </c>
      <c r="X457" s="3">
        <v>52904.9</v>
      </c>
      <c r="Y457" s="3">
        <v>116883.5</v>
      </c>
      <c r="Z457" s="3"/>
      <c r="AA457" s="3">
        <v>6</v>
      </c>
      <c r="AB457" s="37">
        <f t="shared" si="15"/>
        <v>2.6666666666666665</v>
      </c>
      <c r="AC457">
        <v>8</v>
      </c>
    </row>
    <row r="458" spans="8:29" x14ac:dyDescent="0.15">
      <c r="H458" s="2" t="s">
        <v>15</v>
      </c>
      <c r="I458">
        <v>63155.5</v>
      </c>
      <c r="J458">
        <v>137095.1</v>
      </c>
      <c r="L458">
        <v>2</v>
      </c>
      <c r="M458" s="53">
        <f t="shared" si="14"/>
        <v>4</v>
      </c>
      <c r="N458">
        <v>12</v>
      </c>
      <c r="O458" s="4"/>
      <c r="P458" s="4"/>
      <c r="Q458" s="4"/>
      <c r="R458" s="4"/>
      <c r="S458" s="4"/>
      <c r="T458" s="4"/>
      <c r="U458" s="4"/>
      <c r="W458" s="3" t="s">
        <v>16</v>
      </c>
      <c r="X458" s="3">
        <v>52366.5</v>
      </c>
      <c r="Y458" s="3">
        <v>116513.8</v>
      </c>
      <c r="Z458" s="3"/>
      <c r="AA458" s="3">
        <v>6</v>
      </c>
      <c r="AB458" s="37">
        <f t="shared" si="15"/>
        <v>2.6666666666666665</v>
      </c>
      <c r="AC458">
        <v>8</v>
      </c>
    </row>
    <row r="459" spans="8:29" x14ac:dyDescent="0.15">
      <c r="H459" s="2" t="s">
        <v>15</v>
      </c>
      <c r="I459">
        <v>63521</v>
      </c>
      <c r="J459">
        <v>137196.9</v>
      </c>
      <c r="L459">
        <v>2</v>
      </c>
      <c r="M459" s="53">
        <f t="shared" si="14"/>
        <v>4</v>
      </c>
      <c r="N459">
        <v>12</v>
      </c>
      <c r="O459" s="4"/>
      <c r="P459" s="4"/>
      <c r="Q459" s="4"/>
      <c r="R459" s="4"/>
      <c r="S459" s="4"/>
      <c r="T459" s="4"/>
      <c r="U459" s="4"/>
      <c r="W459" s="3" t="s">
        <v>16</v>
      </c>
      <c r="X459" s="3">
        <v>51827.4</v>
      </c>
      <c r="Y459" s="3">
        <v>116232.3</v>
      </c>
      <c r="Z459" s="3"/>
      <c r="AA459" s="3">
        <v>6</v>
      </c>
      <c r="AB459" s="37">
        <f t="shared" si="15"/>
        <v>2.6666666666666665</v>
      </c>
      <c r="AC459">
        <v>8</v>
      </c>
    </row>
    <row r="460" spans="8:29" x14ac:dyDescent="0.15">
      <c r="H460" s="2" t="s">
        <v>15</v>
      </c>
      <c r="I460">
        <v>63785.8</v>
      </c>
      <c r="J460">
        <v>137197.20000000001</v>
      </c>
      <c r="L460">
        <v>2</v>
      </c>
      <c r="M460" s="53">
        <f t="shared" si="14"/>
        <v>4</v>
      </c>
      <c r="N460">
        <v>12</v>
      </c>
      <c r="O460" s="4"/>
      <c r="P460" s="4"/>
      <c r="Q460" s="4"/>
      <c r="R460" s="4"/>
      <c r="S460" s="4"/>
      <c r="T460" s="4"/>
      <c r="U460" s="4"/>
      <c r="W460" s="3" t="s">
        <v>16</v>
      </c>
      <c r="X460" s="3">
        <v>51236.9</v>
      </c>
      <c r="Y460" s="3">
        <v>116076.8</v>
      </c>
      <c r="Z460" s="3"/>
      <c r="AA460" s="3">
        <v>6</v>
      </c>
      <c r="AB460" s="37">
        <f t="shared" si="15"/>
        <v>2.6666666666666665</v>
      </c>
      <c r="AC460">
        <v>8</v>
      </c>
    </row>
    <row r="461" spans="8:29" x14ac:dyDescent="0.15">
      <c r="H461" s="2" t="s">
        <v>15</v>
      </c>
      <c r="I461">
        <v>64025.599999999999</v>
      </c>
      <c r="J461">
        <v>137122.1</v>
      </c>
      <c r="L461">
        <v>2</v>
      </c>
      <c r="M461" s="53">
        <f t="shared" si="14"/>
        <v>4</v>
      </c>
      <c r="N461">
        <v>12</v>
      </c>
      <c r="O461" s="4"/>
      <c r="P461" s="4"/>
      <c r="Q461" s="4"/>
      <c r="R461" s="4"/>
      <c r="S461" s="4"/>
      <c r="T461" s="4"/>
      <c r="U461" s="4"/>
      <c r="W461" s="3" t="s">
        <v>16</v>
      </c>
      <c r="X461" s="3">
        <v>50796.9</v>
      </c>
      <c r="Y461" s="3">
        <v>116048.2</v>
      </c>
      <c r="Z461" s="3"/>
      <c r="AA461" s="3">
        <v>6</v>
      </c>
      <c r="AB461" s="37">
        <f t="shared" si="15"/>
        <v>2.6666666666666665</v>
      </c>
      <c r="AC461">
        <v>8</v>
      </c>
    </row>
    <row r="462" spans="8:29" x14ac:dyDescent="0.15">
      <c r="H462" s="2" t="s">
        <v>15</v>
      </c>
      <c r="I462">
        <v>64253</v>
      </c>
      <c r="J462">
        <v>137008.9</v>
      </c>
      <c r="L462">
        <v>2</v>
      </c>
      <c r="M462" s="53">
        <f t="shared" si="14"/>
        <v>4</v>
      </c>
      <c r="N462">
        <v>12</v>
      </c>
      <c r="O462" s="4"/>
      <c r="P462" s="4"/>
      <c r="Q462" s="4"/>
      <c r="R462" s="4"/>
      <c r="S462" s="4"/>
      <c r="T462" s="4"/>
      <c r="U462" s="4"/>
      <c r="W462" s="3" t="s">
        <v>16</v>
      </c>
      <c r="X462" s="3">
        <v>50318.2</v>
      </c>
      <c r="Y462" s="3">
        <v>116120.7</v>
      </c>
      <c r="Z462" s="3"/>
      <c r="AA462" s="3">
        <v>6</v>
      </c>
      <c r="AB462" s="37">
        <f t="shared" si="15"/>
        <v>2.6666666666666665</v>
      </c>
      <c r="AC462">
        <v>8</v>
      </c>
    </row>
    <row r="463" spans="8:29" x14ac:dyDescent="0.15">
      <c r="H463" s="2" t="s">
        <v>15</v>
      </c>
      <c r="I463">
        <v>64455.4</v>
      </c>
      <c r="J463">
        <v>136731.6</v>
      </c>
      <c r="L463">
        <v>2</v>
      </c>
      <c r="M463" s="53">
        <f t="shared" si="14"/>
        <v>4</v>
      </c>
      <c r="N463">
        <v>12</v>
      </c>
      <c r="O463" s="4"/>
      <c r="P463" s="4"/>
      <c r="Q463" s="4"/>
      <c r="R463" s="4"/>
      <c r="S463" s="4"/>
      <c r="T463" s="4"/>
      <c r="U463" s="4"/>
      <c r="W463" s="3" t="s">
        <v>16</v>
      </c>
      <c r="X463" s="3">
        <v>49851.4</v>
      </c>
      <c r="Y463" s="3">
        <v>116319.6</v>
      </c>
      <c r="Z463" s="3"/>
      <c r="AA463" s="3">
        <v>6</v>
      </c>
      <c r="AB463" s="37">
        <f t="shared" si="15"/>
        <v>2.6666666666666665</v>
      </c>
      <c r="AC463">
        <v>8</v>
      </c>
    </row>
    <row r="464" spans="8:29" x14ac:dyDescent="0.15">
      <c r="H464" s="2" t="s">
        <v>15</v>
      </c>
      <c r="I464">
        <v>64569.2</v>
      </c>
      <c r="J464">
        <v>136441.60000000001</v>
      </c>
      <c r="L464">
        <v>2</v>
      </c>
      <c r="M464" s="53">
        <f t="shared" si="14"/>
        <v>4</v>
      </c>
      <c r="N464">
        <v>12</v>
      </c>
      <c r="O464" s="4"/>
      <c r="P464" s="4"/>
      <c r="Q464" s="4"/>
      <c r="R464" s="4"/>
      <c r="S464" s="4"/>
      <c r="T464" s="4"/>
      <c r="U464" s="4"/>
      <c r="W464" s="3" t="s">
        <v>16</v>
      </c>
      <c r="X464" s="3">
        <v>49573.2</v>
      </c>
      <c r="Y464" s="3">
        <v>116494.1</v>
      </c>
      <c r="Z464" s="3"/>
      <c r="AA464" s="3">
        <v>6</v>
      </c>
      <c r="AB464" s="37">
        <f t="shared" si="15"/>
        <v>2.6666666666666665</v>
      </c>
      <c r="AC464">
        <v>8</v>
      </c>
    </row>
    <row r="465" spans="8:29" x14ac:dyDescent="0.15">
      <c r="H465" s="2" t="s">
        <v>15</v>
      </c>
      <c r="I465">
        <v>64632.9</v>
      </c>
      <c r="J465">
        <v>136113.79999999999</v>
      </c>
      <c r="L465">
        <v>2</v>
      </c>
      <c r="M465" s="53">
        <f t="shared" si="14"/>
        <v>4</v>
      </c>
      <c r="N465">
        <v>12</v>
      </c>
      <c r="O465" s="4"/>
      <c r="P465" s="4"/>
      <c r="Q465" s="4"/>
      <c r="R465" s="4"/>
      <c r="S465" s="4"/>
      <c r="T465" s="4"/>
      <c r="U465" s="4"/>
      <c r="W465" s="3" t="s">
        <v>16</v>
      </c>
      <c r="X465" s="3">
        <v>49257.2</v>
      </c>
      <c r="Y465" s="3">
        <v>116732</v>
      </c>
      <c r="Z465" s="3"/>
      <c r="AA465" s="3">
        <v>6</v>
      </c>
      <c r="AB465" s="37">
        <f t="shared" si="15"/>
        <v>2.6666666666666665</v>
      </c>
      <c r="AC465">
        <v>8</v>
      </c>
    </row>
    <row r="466" spans="8:29" x14ac:dyDescent="0.15">
      <c r="H466" s="2" t="s">
        <v>15</v>
      </c>
      <c r="I466">
        <v>64620.7</v>
      </c>
      <c r="J466">
        <v>135836.29999999999</v>
      </c>
      <c r="L466">
        <v>2</v>
      </c>
      <c r="M466" s="53">
        <f t="shared" si="14"/>
        <v>4</v>
      </c>
      <c r="N466">
        <v>12</v>
      </c>
      <c r="O466" s="4"/>
      <c r="P466" s="4"/>
      <c r="Q466" s="4"/>
      <c r="R466" s="4"/>
      <c r="S466" s="4"/>
      <c r="T466" s="4"/>
      <c r="U466" s="4"/>
      <c r="W466" s="3" t="s">
        <v>16</v>
      </c>
      <c r="X466" s="3">
        <v>48927.199999999997</v>
      </c>
      <c r="Y466" s="3">
        <v>117133.5</v>
      </c>
      <c r="Z466" s="3"/>
      <c r="AA466" s="3">
        <v>6</v>
      </c>
      <c r="AB466" s="37">
        <f t="shared" si="15"/>
        <v>2.6666666666666665</v>
      </c>
      <c r="AC466">
        <v>8</v>
      </c>
    </row>
    <row r="467" spans="8:29" x14ac:dyDescent="0.15">
      <c r="H467" s="2" t="s">
        <v>15</v>
      </c>
      <c r="I467">
        <v>64520.7</v>
      </c>
      <c r="J467">
        <v>135381.9</v>
      </c>
      <c r="L467">
        <v>2</v>
      </c>
      <c r="M467" s="53">
        <f t="shared" si="14"/>
        <v>4</v>
      </c>
      <c r="N467">
        <v>12</v>
      </c>
      <c r="O467" s="4"/>
      <c r="P467" s="4"/>
      <c r="Q467" s="4"/>
      <c r="R467" s="4"/>
      <c r="S467" s="4"/>
      <c r="T467" s="4"/>
      <c r="U467" s="4"/>
      <c r="W467" s="3" t="s">
        <v>16</v>
      </c>
      <c r="X467" s="3">
        <v>48647</v>
      </c>
      <c r="Y467" s="3">
        <v>117636.5</v>
      </c>
      <c r="Z467" s="3"/>
      <c r="AA467" s="3">
        <v>6</v>
      </c>
      <c r="AB467" s="37">
        <f t="shared" si="15"/>
        <v>2.6666666666666665</v>
      </c>
      <c r="AC467">
        <v>8</v>
      </c>
    </row>
    <row r="468" spans="8:29" x14ac:dyDescent="0.15">
      <c r="H468" s="2" t="s">
        <v>15</v>
      </c>
      <c r="I468">
        <v>64395.3</v>
      </c>
      <c r="J468">
        <v>134990.79999999999</v>
      </c>
      <c r="L468">
        <v>2</v>
      </c>
      <c r="M468" s="53">
        <f t="shared" si="14"/>
        <v>4</v>
      </c>
      <c r="N468">
        <v>12</v>
      </c>
      <c r="O468" s="4"/>
      <c r="P468" s="4"/>
      <c r="Q468" s="4"/>
      <c r="R468" s="4"/>
      <c r="S468" s="4"/>
      <c r="T468" s="4"/>
      <c r="U468" s="4"/>
      <c r="W468" s="3" t="s">
        <v>16</v>
      </c>
      <c r="X468" s="3">
        <v>48491.8</v>
      </c>
      <c r="Y468" s="3">
        <v>118228.7</v>
      </c>
      <c r="Z468" s="3"/>
      <c r="AA468" s="3">
        <v>6</v>
      </c>
      <c r="AB468" s="37">
        <f t="shared" si="15"/>
        <v>2.6666666666666665</v>
      </c>
      <c r="AC468">
        <v>8</v>
      </c>
    </row>
    <row r="469" spans="8:29" x14ac:dyDescent="0.15">
      <c r="H469" s="2" t="s">
        <v>15</v>
      </c>
      <c r="I469">
        <v>64144</v>
      </c>
      <c r="J469">
        <v>134447.79999999999</v>
      </c>
      <c r="L469">
        <v>2</v>
      </c>
      <c r="M469" s="53">
        <f t="shared" si="14"/>
        <v>4</v>
      </c>
      <c r="N469">
        <v>12</v>
      </c>
      <c r="O469" s="4"/>
      <c r="P469" s="4"/>
      <c r="Q469" s="4"/>
      <c r="R469" s="4"/>
      <c r="S469" s="4"/>
      <c r="T469" s="4"/>
      <c r="U469" s="4"/>
      <c r="W469" s="3" t="s">
        <v>16</v>
      </c>
      <c r="X469" s="3">
        <v>48412.1</v>
      </c>
      <c r="Y469" s="3">
        <v>118834</v>
      </c>
      <c r="Z469" s="3"/>
      <c r="AA469" s="3">
        <v>6</v>
      </c>
      <c r="AB469" s="37">
        <f t="shared" si="15"/>
        <v>2.6666666666666665</v>
      </c>
      <c r="AC469">
        <v>8</v>
      </c>
    </row>
    <row r="470" spans="8:29" x14ac:dyDescent="0.15">
      <c r="H470" s="2" t="s">
        <v>15</v>
      </c>
      <c r="I470">
        <v>63880.3</v>
      </c>
      <c r="J470">
        <v>133879.6</v>
      </c>
      <c r="L470">
        <v>2</v>
      </c>
      <c r="M470" s="53">
        <f t="shared" si="14"/>
        <v>4</v>
      </c>
      <c r="N470">
        <v>12</v>
      </c>
      <c r="O470" s="4"/>
      <c r="P470" s="4"/>
      <c r="Q470" s="4"/>
      <c r="R470" s="4"/>
      <c r="S470" s="4"/>
      <c r="T470" s="4"/>
      <c r="U470" s="4"/>
      <c r="W470" s="3" t="s">
        <v>16</v>
      </c>
      <c r="X470" s="3">
        <v>48408.1</v>
      </c>
      <c r="Y470" s="3">
        <v>119439.6</v>
      </c>
      <c r="Z470" s="3"/>
      <c r="AA470" s="3">
        <v>6</v>
      </c>
      <c r="AB470" s="37">
        <f t="shared" si="15"/>
        <v>2.6666666666666665</v>
      </c>
      <c r="AC470">
        <v>8</v>
      </c>
    </row>
    <row r="471" spans="8:29" x14ac:dyDescent="0.15">
      <c r="H471" s="2" t="s">
        <v>15</v>
      </c>
      <c r="I471">
        <v>63553.5</v>
      </c>
      <c r="J471">
        <v>133172.6</v>
      </c>
      <c r="L471">
        <v>2</v>
      </c>
      <c r="M471" s="53">
        <f t="shared" si="14"/>
        <v>4</v>
      </c>
      <c r="N471">
        <v>12</v>
      </c>
      <c r="O471" s="4"/>
      <c r="P471" s="4"/>
      <c r="Q471" s="4"/>
      <c r="R471" s="4"/>
      <c r="S471" s="4"/>
      <c r="T471" s="4"/>
      <c r="U471" s="4"/>
      <c r="W471" s="3" t="s">
        <v>16</v>
      </c>
      <c r="X471" s="3">
        <v>48453.4</v>
      </c>
      <c r="Y471" s="3">
        <v>120159.5</v>
      </c>
      <c r="Z471" s="3"/>
      <c r="AA471" s="3">
        <v>6</v>
      </c>
      <c r="AB471" s="37">
        <f t="shared" si="15"/>
        <v>2.6666666666666665</v>
      </c>
      <c r="AC471">
        <v>8</v>
      </c>
    </row>
    <row r="472" spans="8:29" x14ac:dyDescent="0.15">
      <c r="H472" s="2" t="s">
        <v>15</v>
      </c>
      <c r="I472">
        <v>63138.8</v>
      </c>
      <c r="J472">
        <v>132452.79999999999</v>
      </c>
      <c r="L472">
        <v>2</v>
      </c>
      <c r="M472" s="53">
        <f t="shared" si="14"/>
        <v>4</v>
      </c>
      <c r="N472">
        <v>12</v>
      </c>
      <c r="O472" s="4"/>
      <c r="P472" s="4"/>
      <c r="Q472" s="4"/>
      <c r="R472" s="4"/>
      <c r="S472" s="4"/>
      <c r="T472" s="4"/>
      <c r="U472" s="4"/>
      <c r="W472" s="3" t="s">
        <v>16</v>
      </c>
      <c r="X472" s="3">
        <v>48598.1</v>
      </c>
      <c r="Y472" s="3">
        <v>121082</v>
      </c>
      <c r="Z472" s="3"/>
      <c r="AA472" s="3">
        <v>6</v>
      </c>
      <c r="AB472" s="37">
        <f t="shared" si="15"/>
        <v>2.6666666666666665</v>
      </c>
      <c r="AC472">
        <v>8</v>
      </c>
    </row>
    <row r="473" spans="8:29" x14ac:dyDescent="0.15">
      <c r="H473" s="2" t="s">
        <v>15</v>
      </c>
      <c r="I473">
        <v>62748.7</v>
      </c>
      <c r="J473">
        <v>131922.20000000001</v>
      </c>
      <c r="L473">
        <v>2</v>
      </c>
      <c r="M473" s="53">
        <f t="shared" si="14"/>
        <v>4</v>
      </c>
      <c r="N473">
        <v>12</v>
      </c>
      <c r="O473" s="4"/>
      <c r="P473" s="4"/>
      <c r="Q473" s="4"/>
      <c r="R473" s="4"/>
      <c r="S473" s="4"/>
      <c r="T473" s="4"/>
      <c r="U473" s="4"/>
      <c r="W473" s="3" t="s">
        <v>16</v>
      </c>
      <c r="X473" s="3">
        <v>48879.9</v>
      </c>
      <c r="Y473" s="3">
        <v>122131.6</v>
      </c>
      <c r="Z473" s="3"/>
      <c r="AA473" s="3">
        <v>6</v>
      </c>
      <c r="AB473" s="37">
        <f t="shared" si="15"/>
        <v>2.6666666666666665</v>
      </c>
      <c r="AC473">
        <v>8</v>
      </c>
    </row>
    <row r="474" spans="8:29" x14ac:dyDescent="0.15">
      <c r="H474" s="2" t="s">
        <v>15</v>
      </c>
      <c r="I474">
        <v>62333.7</v>
      </c>
      <c r="J474">
        <v>131215.20000000001</v>
      </c>
      <c r="L474">
        <v>2</v>
      </c>
      <c r="M474" s="53">
        <f t="shared" si="14"/>
        <v>4</v>
      </c>
      <c r="N474">
        <v>12</v>
      </c>
      <c r="O474" s="4"/>
      <c r="P474" s="4"/>
      <c r="Q474" s="4"/>
      <c r="R474" s="4"/>
      <c r="S474" s="4"/>
      <c r="T474" s="4"/>
      <c r="U474" s="4"/>
      <c r="W474" s="3" t="s">
        <v>16</v>
      </c>
      <c r="X474" s="3">
        <v>49162.400000000001</v>
      </c>
      <c r="Y474" s="3">
        <v>123143.4</v>
      </c>
      <c r="Z474" s="3"/>
      <c r="AA474" s="3">
        <v>6</v>
      </c>
      <c r="AB474" s="37">
        <f t="shared" si="15"/>
        <v>2.6666666666666665</v>
      </c>
      <c r="AC474">
        <v>8</v>
      </c>
    </row>
    <row r="475" spans="8:29" x14ac:dyDescent="0.15">
      <c r="H475" s="2" t="s">
        <v>15</v>
      </c>
      <c r="I475">
        <v>61968.5</v>
      </c>
      <c r="J475">
        <v>130734.9</v>
      </c>
      <c r="L475">
        <v>2</v>
      </c>
      <c r="M475" s="53">
        <f t="shared" si="14"/>
        <v>4</v>
      </c>
      <c r="N475">
        <v>12</v>
      </c>
      <c r="O475" s="4"/>
      <c r="P475" s="4"/>
      <c r="Q475" s="4"/>
      <c r="R475" s="4"/>
      <c r="S475" s="4"/>
      <c r="T475" s="4"/>
      <c r="U475" s="4"/>
      <c r="W475" s="3" t="s">
        <v>16</v>
      </c>
      <c r="X475" s="3">
        <v>49594.2</v>
      </c>
      <c r="Y475" s="3">
        <v>124395.7</v>
      </c>
      <c r="Z475" s="3"/>
      <c r="AA475" s="3">
        <v>6</v>
      </c>
      <c r="AB475" s="37">
        <f t="shared" si="15"/>
        <v>2.6666666666666665</v>
      </c>
      <c r="AC475">
        <v>8</v>
      </c>
    </row>
    <row r="476" spans="8:29" x14ac:dyDescent="0.15">
      <c r="H476" s="2" t="s">
        <v>15</v>
      </c>
      <c r="I476">
        <v>61377.3</v>
      </c>
      <c r="J476">
        <v>130002.3</v>
      </c>
      <c r="L476">
        <v>2</v>
      </c>
      <c r="M476" s="53">
        <f t="shared" si="14"/>
        <v>4</v>
      </c>
      <c r="N476">
        <v>12</v>
      </c>
      <c r="O476" s="4"/>
      <c r="P476" s="4"/>
      <c r="Q476" s="4"/>
      <c r="R476" s="4"/>
      <c r="S476" s="4"/>
      <c r="T476" s="4"/>
      <c r="U476" s="4"/>
      <c r="W476" s="3" t="s">
        <v>16</v>
      </c>
      <c r="X476" s="3">
        <v>50176.5</v>
      </c>
      <c r="Y476" s="3">
        <v>125687.3</v>
      </c>
      <c r="Z476" s="3"/>
      <c r="AA476" s="3">
        <v>6</v>
      </c>
      <c r="AB476" s="37">
        <f t="shared" si="15"/>
        <v>2.6666666666666665</v>
      </c>
      <c r="AC476">
        <v>8</v>
      </c>
    </row>
    <row r="477" spans="8:29" x14ac:dyDescent="0.15">
      <c r="H477" s="2" t="s">
        <v>15</v>
      </c>
      <c r="I477">
        <v>61037.4</v>
      </c>
      <c r="J477">
        <v>129522.3</v>
      </c>
      <c r="L477">
        <v>2</v>
      </c>
      <c r="M477" s="53">
        <f t="shared" si="14"/>
        <v>4</v>
      </c>
      <c r="N477">
        <v>12</v>
      </c>
      <c r="O477" s="4"/>
      <c r="P477" s="4"/>
      <c r="Q477" s="4"/>
      <c r="R477" s="4"/>
      <c r="S477" s="4"/>
      <c r="T477" s="4"/>
      <c r="U477" s="4"/>
      <c r="W477" s="3" t="s">
        <v>16</v>
      </c>
      <c r="X477" s="3">
        <v>50772.3</v>
      </c>
      <c r="Y477" s="3">
        <v>126852.7</v>
      </c>
      <c r="Z477" s="3"/>
      <c r="AA477" s="3">
        <v>6</v>
      </c>
      <c r="AB477" s="37">
        <f t="shared" si="15"/>
        <v>2.6666666666666665</v>
      </c>
      <c r="AC477">
        <v>8</v>
      </c>
    </row>
    <row r="478" spans="8:29" x14ac:dyDescent="0.15">
      <c r="H478" s="2" t="s">
        <v>15</v>
      </c>
      <c r="I478">
        <v>60672.2</v>
      </c>
      <c r="J478">
        <v>129143</v>
      </c>
      <c r="L478">
        <v>2</v>
      </c>
      <c r="M478" s="53">
        <f t="shared" si="14"/>
        <v>4</v>
      </c>
      <c r="N478">
        <v>12</v>
      </c>
      <c r="O478" s="4"/>
      <c r="P478" s="4"/>
      <c r="Q478" s="4"/>
      <c r="R478" s="4"/>
      <c r="S478" s="4"/>
      <c r="T478" s="4"/>
      <c r="U478" s="4"/>
      <c r="W478" s="3" t="s">
        <v>16</v>
      </c>
      <c r="X478" s="3">
        <v>51494.400000000001</v>
      </c>
      <c r="Y478" s="3">
        <v>127981</v>
      </c>
      <c r="Z478" s="3"/>
      <c r="AA478" s="3">
        <v>6</v>
      </c>
      <c r="AB478" s="37">
        <f t="shared" si="15"/>
        <v>2.6666666666666665</v>
      </c>
      <c r="AC478">
        <v>8</v>
      </c>
    </row>
    <row r="479" spans="8:29" x14ac:dyDescent="0.15">
      <c r="H479" s="2" t="s">
        <v>15</v>
      </c>
      <c r="I479">
        <v>60294.6</v>
      </c>
      <c r="J479">
        <v>128776.6</v>
      </c>
      <c r="L479">
        <v>2</v>
      </c>
      <c r="M479" s="53">
        <f t="shared" si="14"/>
        <v>4</v>
      </c>
      <c r="N479">
        <v>12</v>
      </c>
      <c r="O479" s="4"/>
      <c r="P479" s="4"/>
      <c r="Q479" s="4"/>
      <c r="R479" s="4"/>
      <c r="S479" s="4"/>
      <c r="T479" s="4"/>
      <c r="U479" s="4"/>
      <c r="W479" s="3" t="s">
        <v>16</v>
      </c>
      <c r="X479" s="3">
        <v>52328.4</v>
      </c>
      <c r="Y479" s="3">
        <v>129261.8</v>
      </c>
      <c r="Z479" s="3"/>
      <c r="AA479" s="3">
        <v>6</v>
      </c>
      <c r="AB479" s="37">
        <f t="shared" si="15"/>
        <v>2.6666666666666665</v>
      </c>
      <c r="AC479">
        <v>8</v>
      </c>
    </row>
    <row r="480" spans="8:29" x14ac:dyDescent="0.15">
      <c r="H480" s="2" t="s">
        <v>15</v>
      </c>
      <c r="I480">
        <v>59992.5</v>
      </c>
      <c r="J480">
        <v>128435.4</v>
      </c>
      <c r="L480">
        <v>2</v>
      </c>
      <c r="M480" s="53">
        <f t="shared" si="14"/>
        <v>4</v>
      </c>
      <c r="N480">
        <v>12</v>
      </c>
      <c r="O480" s="4"/>
      <c r="P480" s="4"/>
      <c r="Q480" s="4"/>
      <c r="R480" s="4"/>
      <c r="S480" s="4"/>
      <c r="T480" s="4"/>
      <c r="U480" s="4"/>
      <c r="W480" s="3" t="s">
        <v>16</v>
      </c>
      <c r="X480" s="3">
        <v>53413.7</v>
      </c>
      <c r="Y480" s="3">
        <v>130632.6</v>
      </c>
      <c r="Z480" s="3"/>
      <c r="AA480" s="3">
        <v>6</v>
      </c>
      <c r="AB480" s="37">
        <f t="shared" si="15"/>
        <v>2.6666666666666665</v>
      </c>
      <c r="AC480">
        <v>8</v>
      </c>
    </row>
    <row r="481" spans="8:29" x14ac:dyDescent="0.15">
      <c r="H481" s="2" t="s">
        <v>15</v>
      </c>
      <c r="I481">
        <v>59690.3</v>
      </c>
      <c r="J481">
        <v>128170</v>
      </c>
      <c r="L481">
        <v>2</v>
      </c>
      <c r="M481" s="53">
        <f t="shared" si="14"/>
        <v>4</v>
      </c>
      <c r="N481">
        <v>12</v>
      </c>
      <c r="O481" s="4"/>
      <c r="P481" s="4"/>
      <c r="Q481" s="4"/>
      <c r="R481" s="4"/>
      <c r="S481" s="4"/>
      <c r="T481" s="4"/>
      <c r="U481" s="4"/>
      <c r="W481" s="3" t="s">
        <v>16</v>
      </c>
      <c r="X481" s="3">
        <v>54411.7</v>
      </c>
      <c r="Y481" s="3">
        <v>131838.6</v>
      </c>
      <c r="Z481" s="3"/>
      <c r="AA481" s="3">
        <v>6</v>
      </c>
      <c r="AB481" s="37">
        <f t="shared" si="15"/>
        <v>2.6666666666666665</v>
      </c>
      <c r="AC481">
        <v>8</v>
      </c>
    </row>
    <row r="482" spans="8:29" x14ac:dyDescent="0.15">
      <c r="H482" s="2" t="s">
        <v>15</v>
      </c>
      <c r="I482">
        <v>59387.8</v>
      </c>
      <c r="J482">
        <v>127992.8</v>
      </c>
      <c r="L482">
        <v>2</v>
      </c>
      <c r="M482" s="53">
        <f t="shared" si="14"/>
        <v>4</v>
      </c>
      <c r="N482">
        <v>12</v>
      </c>
      <c r="O482" s="4"/>
      <c r="P482" s="4"/>
      <c r="Q482" s="4"/>
      <c r="R482" s="4"/>
      <c r="S482" s="4"/>
      <c r="T482" s="4"/>
      <c r="U482" s="4"/>
      <c r="W482" s="3" t="s">
        <v>16</v>
      </c>
      <c r="X482" s="3">
        <v>55261.2</v>
      </c>
      <c r="Y482" s="3">
        <v>132728</v>
      </c>
      <c r="Z482" s="3"/>
      <c r="AA482" s="3">
        <v>6</v>
      </c>
      <c r="AB482" s="37">
        <f t="shared" si="15"/>
        <v>2.6666666666666665</v>
      </c>
      <c r="AC482">
        <v>8</v>
      </c>
    </row>
    <row r="483" spans="8:29" x14ac:dyDescent="0.15">
      <c r="H483" s="2" t="s">
        <v>15</v>
      </c>
      <c r="I483">
        <v>59148.3</v>
      </c>
      <c r="J483">
        <v>127916.7</v>
      </c>
      <c r="L483">
        <v>2</v>
      </c>
      <c r="M483" s="53">
        <f t="shared" si="14"/>
        <v>4</v>
      </c>
      <c r="N483">
        <v>12</v>
      </c>
      <c r="O483" s="4"/>
      <c r="P483" s="4"/>
      <c r="Q483" s="4"/>
      <c r="R483" s="4"/>
      <c r="S483" s="4"/>
      <c r="T483" s="4"/>
      <c r="U483" s="4"/>
      <c r="W483" s="3" t="s">
        <v>16</v>
      </c>
      <c r="X483" s="3">
        <v>56198.5</v>
      </c>
      <c r="Y483" s="3">
        <v>133630.6</v>
      </c>
      <c r="Z483" s="3"/>
      <c r="AA483" s="3">
        <v>6</v>
      </c>
      <c r="AB483" s="37">
        <f t="shared" si="15"/>
        <v>2.6666666666666665</v>
      </c>
      <c r="AC483">
        <v>8</v>
      </c>
    </row>
    <row r="484" spans="8:29" x14ac:dyDescent="0.15">
      <c r="H484" s="2" t="s">
        <v>15</v>
      </c>
      <c r="I484">
        <v>58845.5</v>
      </c>
      <c r="J484">
        <v>127928.8</v>
      </c>
      <c r="L484">
        <v>2</v>
      </c>
      <c r="M484" s="53">
        <f t="shared" si="14"/>
        <v>4</v>
      </c>
      <c r="N484">
        <v>12</v>
      </c>
      <c r="O484" s="4"/>
      <c r="P484" s="4"/>
      <c r="Q484" s="4"/>
      <c r="R484" s="4"/>
      <c r="S484" s="4"/>
      <c r="T484" s="4"/>
      <c r="U484" s="4"/>
      <c r="W484" s="3" t="s">
        <v>16</v>
      </c>
      <c r="X484" s="3">
        <v>57024</v>
      </c>
      <c r="Y484" s="3">
        <v>134343.20000000001</v>
      </c>
      <c r="Z484" s="3"/>
      <c r="AA484" s="3">
        <v>6</v>
      </c>
      <c r="AB484" s="37">
        <f t="shared" si="15"/>
        <v>2.6666666666666665</v>
      </c>
      <c r="AC484">
        <v>8</v>
      </c>
    </row>
    <row r="485" spans="8:29" x14ac:dyDescent="0.15">
      <c r="H485" s="2" t="s">
        <v>15</v>
      </c>
      <c r="I485">
        <v>58593.2</v>
      </c>
      <c r="J485">
        <v>127991.5</v>
      </c>
      <c r="L485">
        <v>2</v>
      </c>
      <c r="M485" s="53">
        <f t="shared" si="14"/>
        <v>4</v>
      </c>
      <c r="N485">
        <v>12</v>
      </c>
      <c r="O485" s="4"/>
      <c r="P485" s="4"/>
      <c r="Q485" s="4"/>
      <c r="R485" s="4"/>
      <c r="S485" s="4"/>
      <c r="T485" s="4"/>
      <c r="U485" s="4"/>
      <c r="W485" s="3" t="s">
        <v>16</v>
      </c>
      <c r="X485" s="3">
        <v>57787.4</v>
      </c>
      <c r="Y485" s="3">
        <v>134954.4</v>
      </c>
      <c r="Z485" s="3"/>
      <c r="AA485" s="3">
        <v>6</v>
      </c>
      <c r="AB485" s="37">
        <f t="shared" si="15"/>
        <v>2.6666666666666665</v>
      </c>
      <c r="AC485">
        <v>8</v>
      </c>
    </row>
    <row r="486" spans="8:29" x14ac:dyDescent="0.15">
      <c r="H486" s="2" t="s">
        <v>15</v>
      </c>
      <c r="I486">
        <v>58403.9</v>
      </c>
      <c r="J486">
        <v>128104.7</v>
      </c>
      <c r="L486">
        <v>2</v>
      </c>
      <c r="M486" s="53">
        <f t="shared" si="14"/>
        <v>4</v>
      </c>
      <c r="N486">
        <v>12</v>
      </c>
      <c r="O486" s="4"/>
      <c r="P486" s="4"/>
      <c r="Q486" s="4"/>
      <c r="R486" s="4"/>
      <c r="S486" s="4"/>
      <c r="T486" s="4"/>
      <c r="U486" s="4"/>
      <c r="W486" s="3" t="s">
        <v>16</v>
      </c>
      <c r="X486" s="3">
        <v>58588.6</v>
      </c>
      <c r="Y486" s="3">
        <v>135553.20000000001</v>
      </c>
      <c r="Z486" s="3"/>
      <c r="AA486" s="3">
        <v>6</v>
      </c>
      <c r="AB486" s="37">
        <f t="shared" si="15"/>
        <v>2.6666666666666665</v>
      </c>
      <c r="AC486">
        <v>8</v>
      </c>
    </row>
    <row r="487" spans="8:29" x14ac:dyDescent="0.15">
      <c r="H487" s="2" t="s">
        <v>15</v>
      </c>
      <c r="I487">
        <v>58201.4</v>
      </c>
      <c r="J487">
        <v>128280.8</v>
      </c>
      <c r="L487">
        <v>2</v>
      </c>
      <c r="M487" s="53">
        <f t="shared" si="14"/>
        <v>4</v>
      </c>
      <c r="N487">
        <v>12</v>
      </c>
      <c r="O487" s="4"/>
      <c r="P487" s="4"/>
      <c r="Q487" s="4"/>
      <c r="R487" s="4"/>
      <c r="S487" s="4"/>
      <c r="T487" s="4"/>
      <c r="U487" s="4"/>
      <c r="W487" s="3" t="s">
        <v>16</v>
      </c>
      <c r="X487" s="3">
        <v>59239.8</v>
      </c>
      <c r="Y487" s="3">
        <v>135974.39999999999</v>
      </c>
      <c r="Z487" s="3"/>
      <c r="AA487" s="3">
        <v>6</v>
      </c>
      <c r="AB487" s="37">
        <f t="shared" si="15"/>
        <v>2.6666666666666665</v>
      </c>
      <c r="AC487">
        <v>8</v>
      </c>
    </row>
    <row r="488" spans="8:29" x14ac:dyDescent="0.15">
      <c r="H488" s="2" t="s">
        <v>15</v>
      </c>
      <c r="I488">
        <v>58075.1</v>
      </c>
      <c r="J488">
        <v>128482.3</v>
      </c>
      <c r="L488">
        <v>2</v>
      </c>
      <c r="M488" s="53">
        <f t="shared" si="14"/>
        <v>4</v>
      </c>
      <c r="N488">
        <v>12</v>
      </c>
      <c r="O488" s="4"/>
      <c r="P488" s="4"/>
      <c r="Q488" s="4"/>
      <c r="R488" s="4"/>
      <c r="S488" s="4"/>
      <c r="T488" s="4"/>
      <c r="U488" s="4"/>
      <c r="W488" s="3" t="s">
        <v>16</v>
      </c>
      <c r="X488" s="3">
        <v>59791.3</v>
      </c>
      <c r="Y488" s="3">
        <v>136255.9</v>
      </c>
      <c r="Z488" s="3"/>
      <c r="AA488" s="3">
        <v>6</v>
      </c>
      <c r="AB488" s="37">
        <f t="shared" si="15"/>
        <v>2.6666666666666665</v>
      </c>
      <c r="AC488">
        <v>8</v>
      </c>
    </row>
    <row r="489" spans="8:29" x14ac:dyDescent="0.15">
      <c r="H489" s="2" t="s">
        <v>15</v>
      </c>
      <c r="I489">
        <v>57948.5</v>
      </c>
      <c r="J489">
        <v>128721.8</v>
      </c>
      <c r="L489">
        <v>2</v>
      </c>
      <c r="M489" s="53">
        <f t="shared" si="14"/>
        <v>4</v>
      </c>
      <c r="N489">
        <v>12</v>
      </c>
      <c r="O489" s="4"/>
      <c r="P489" s="4"/>
      <c r="Q489" s="4"/>
      <c r="R489" s="4"/>
      <c r="S489" s="4"/>
      <c r="T489" s="4"/>
      <c r="U489" s="4"/>
      <c r="W489" s="3" t="s">
        <v>16</v>
      </c>
      <c r="X489" s="3">
        <v>60343.199999999997</v>
      </c>
      <c r="Y489" s="3">
        <v>136512.1</v>
      </c>
      <c r="Z489" s="3"/>
      <c r="AA489" s="3">
        <v>6</v>
      </c>
      <c r="AB489" s="37">
        <f t="shared" si="15"/>
        <v>2.6666666666666665</v>
      </c>
      <c r="AC489">
        <v>8</v>
      </c>
    </row>
    <row r="490" spans="8:29" x14ac:dyDescent="0.15">
      <c r="H490" s="2" t="s">
        <v>15</v>
      </c>
      <c r="I490">
        <v>57834.6</v>
      </c>
      <c r="J490">
        <v>128974.1</v>
      </c>
      <c r="L490">
        <v>2</v>
      </c>
      <c r="M490" s="53">
        <f t="shared" si="14"/>
        <v>4</v>
      </c>
      <c r="N490">
        <v>12</v>
      </c>
      <c r="O490" s="4"/>
      <c r="P490" s="4"/>
      <c r="Q490" s="4"/>
      <c r="R490" s="4"/>
      <c r="S490" s="4"/>
      <c r="T490" s="4"/>
      <c r="U490" s="4"/>
      <c r="W490" s="3" t="s">
        <v>16</v>
      </c>
      <c r="X490" s="3">
        <v>60770</v>
      </c>
      <c r="Y490" s="3">
        <v>136679.1</v>
      </c>
      <c r="Z490" s="3"/>
      <c r="AA490" s="3">
        <v>6</v>
      </c>
      <c r="AB490" s="37">
        <f t="shared" si="15"/>
        <v>2.6666666666666665</v>
      </c>
      <c r="AC490">
        <v>8</v>
      </c>
    </row>
    <row r="491" spans="8:29" x14ac:dyDescent="0.15">
      <c r="H491" s="2" t="s">
        <v>15</v>
      </c>
      <c r="I491">
        <v>57834</v>
      </c>
      <c r="J491">
        <v>129314.6</v>
      </c>
      <c r="L491">
        <v>2</v>
      </c>
      <c r="M491" s="53">
        <f t="shared" si="14"/>
        <v>4</v>
      </c>
      <c r="N491">
        <v>12</v>
      </c>
      <c r="O491" s="4"/>
      <c r="P491" s="4"/>
      <c r="Q491" s="4"/>
      <c r="R491" s="4"/>
      <c r="S491" s="4"/>
      <c r="T491" s="4"/>
      <c r="U491" s="4"/>
      <c r="W491" s="3" t="s">
        <v>16</v>
      </c>
      <c r="X491" s="3">
        <v>60787.4</v>
      </c>
      <c r="Y491" s="3">
        <v>141437.70000000001</v>
      </c>
      <c r="Z491" s="3"/>
      <c r="AA491" s="3">
        <v>6</v>
      </c>
      <c r="AB491" s="37">
        <f t="shared" si="15"/>
        <v>3.3333333333333335</v>
      </c>
      <c r="AC491">
        <v>10</v>
      </c>
    </row>
    <row r="492" spans="8:29" x14ac:dyDescent="0.15">
      <c r="H492" s="2" t="s">
        <v>15</v>
      </c>
      <c r="I492">
        <v>57883.9</v>
      </c>
      <c r="J492">
        <v>129655.2</v>
      </c>
      <c r="L492">
        <v>2</v>
      </c>
      <c r="M492" s="53">
        <f t="shared" si="14"/>
        <v>4</v>
      </c>
      <c r="N492">
        <v>12</v>
      </c>
      <c r="O492" s="4"/>
      <c r="P492" s="4"/>
      <c r="Q492" s="4"/>
      <c r="R492" s="4"/>
      <c r="S492" s="4"/>
      <c r="T492" s="4"/>
      <c r="U492" s="4"/>
      <c r="W492" s="3" t="s">
        <v>16</v>
      </c>
      <c r="X492" s="3">
        <v>61577.4</v>
      </c>
      <c r="Y492" s="3">
        <v>141796.6</v>
      </c>
      <c r="Z492" s="3"/>
      <c r="AA492" s="3">
        <v>6</v>
      </c>
      <c r="AB492" s="37">
        <f t="shared" si="15"/>
        <v>3.3333333333333335</v>
      </c>
      <c r="AC492">
        <v>10</v>
      </c>
    </row>
    <row r="493" spans="8:29" x14ac:dyDescent="0.15">
      <c r="H493" s="2" t="s">
        <v>15</v>
      </c>
      <c r="I493">
        <v>58021.7</v>
      </c>
      <c r="J493">
        <v>130084.3</v>
      </c>
      <c r="L493">
        <v>2</v>
      </c>
      <c r="M493" s="53">
        <f t="shared" si="14"/>
        <v>4</v>
      </c>
      <c r="N493">
        <v>12</v>
      </c>
      <c r="O493" s="4"/>
      <c r="P493" s="4"/>
      <c r="Q493" s="4"/>
      <c r="R493" s="4"/>
      <c r="S493" s="4"/>
      <c r="T493" s="4"/>
      <c r="U493" s="4"/>
      <c r="W493" s="3" t="s">
        <v>16</v>
      </c>
      <c r="X493" s="3">
        <v>62330.1</v>
      </c>
      <c r="Y493" s="3">
        <v>142117.5</v>
      </c>
      <c r="Z493" s="3"/>
      <c r="AA493" s="3">
        <v>6</v>
      </c>
      <c r="AB493" s="37">
        <f t="shared" si="15"/>
        <v>3.3333333333333335</v>
      </c>
      <c r="AC493">
        <v>10</v>
      </c>
    </row>
    <row r="494" spans="8:29" x14ac:dyDescent="0.15">
      <c r="H494" s="2" t="s">
        <v>15</v>
      </c>
      <c r="I494">
        <v>58147</v>
      </c>
      <c r="J494">
        <v>130488.2</v>
      </c>
      <c r="L494">
        <v>2</v>
      </c>
      <c r="M494" s="53">
        <f t="shared" si="14"/>
        <v>4</v>
      </c>
      <c r="N494">
        <v>12</v>
      </c>
      <c r="O494" s="4"/>
      <c r="P494" s="4"/>
      <c r="Q494" s="4"/>
      <c r="R494" s="4"/>
      <c r="S494" s="4"/>
      <c r="T494" s="4"/>
      <c r="U494" s="4"/>
      <c r="W494" s="3" t="s">
        <v>16</v>
      </c>
      <c r="X494" s="3">
        <v>62944.9</v>
      </c>
      <c r="Y494" s="3">
        <v>142361.60000000001</v>
      </c>
      <c r="Z494" s="3"/>
      <c r="AA494" s="3">
        <v>6</v>
      </c>
      <c r="AB494" s="37">
        <f t="shared" si="15"/>
        <v>3.3333333333333335</v>
      </c>
      <c r="AC494">
        <v>10</v>
      </c>
    </row>
    <row r="495" spans="8:29" x14ac:dyDescent="0.15">
      <c r="H495" s="2" t="s">
        <v>15</v>
      </c>
      <c r="I495">
        <v>58348.1</v>
      </c>
      <c r="J495">
        <v>130955.4</v>
      </c>
      <c r="L495">
        <v>2</v>
      </c>
      <c r="M495" s="53">
        <f t="shared" si="14"/>
        <v>4</v>
      </c>
      <c r="N495">
        <v>12</v>
      </c>
      <c r="O495" s="4"/>
      <c r="P495" s="4"/>
      <c r="Q495" s="4"/>
      <c r="R495" s="4"/>
      <c r="S495" s="4"/>
      <c r="T495" s="4"/>
      <c r="U495" s="4"/>
      <c r="W495" s="3" t="s">
        <v>16</v>
      </c>
      <c r="X495" s="3">
        <v>63510.2</v>
      </c>
      <c r="Y495" s="3">
        <v>142491.79999999999</v>
      </c>
      <c r="Z495" s="3"/>
      <c r="AA495" s="3">
        <v>6</v>
      </c>
      <c r="AB495" s="37">
        <f t="shared" si="15"/>
        <v>3.3333333333333335</v>
      </c>
      <c r="AC495">
        <v>10</v>
      </c>
    </row>
    <row r="496" spans="8:29" x14ac:dyDescent="0.15">
      <c r="H496" s="2" t="s">
        <v>15</v>
      </c>
      <c r="I496">
        <v>58611.6</v>
      </c>
      <c r="J496">
        <v>131624.70000000001</v>
      </c>
      <c r="L496">
        <v>2</v>
      </c>
      <c r="M496" s="53">
        <f t="shared" si="14"/>
        <v>4</v>
      </c>
      <c r="N496">
        <v>12</v>
      </c>
      <c r="O496" s="4"/>
      <c r="P496" s="4"/>
      <c r="Q496" s="4"/>
      <c r="R496" s="4"/>
      <c r="S496" s="4"/>
      <c r="T496" s="4"/>
      <c r="U496" s="4"/>
      <c r="W496" s="3" t="s">
        <v>16</v>
      </c>
      <c r="X496" s="3">
        <v>64175.9</v>
      </c>
      <c r="Y496" s="3">
        <v>142685.70000000001</v>
      </c>
      <c r="Z496" s="3"/>
      <c r="AA496" s="3">
        <v>6</v>
      </c>
      <c r="AB496" s="37">
        <f t="shared" si="15"/>
        <v>3.3333333333333335</v>
      </c>
      <c r="AC496">
        <v>10</v>
      </c>
    </row>
    <row r="497" spans="8:29" x14ac:dyDescent="0.15">
      <c r="H497" s="2" t="s">
        <v>15</v>
      </c>
      <c r="I497">
        <v>59026.6</v>
      </c>
      <c r="J497">
        <v>132407.5</v>
      </c>
      <c r="L497">
        <v>2</v>
      </c>
      <c r="M497" s="53">
        <f t="shared" si="14"/>
        <v>4</v>
      </c>
      <c r="N497">
        <v>12</v>
      </c>
      <c r="O497" s="4"/>
      <c r="P497" s="4"/>
      <c r="Q497" s="4"/>
      <c r="R497" s="4"/>
      <c r="S497" s="4"/>
      <c r="T497" s="4"/>
      <c r="U497" s="4"/>
      <c r="W497" s="3" t="s">
        <v>16</v>
      </c>
      <c r="X497" s="3">
        <v>64816.3</v>
      </c>
      <c r="Y497" s="3">
        <v>142829.1</v>
      </c>
      <c r="Z497" s="3"/>
      <c r="AA497" s="3">
        <v>6</v>
      </c>
      <c r="AB497" s="37">
        <f t="shared" si="15"/>
        <v>3.3333333333333335</v>
      </c>
      <c r="AC497">
        <v>10</v>
      </c>
    </row>
    <row r="498" spans="8:29" x14ac:dyDescent="0.15">
      <c r="H498" s="2" t="s">
        <v>15</v>
      </c>
      <c r="I498">
        <v>59315.6</v>
      </c>
      <c r="J498">
        <v>132899.9</v>
      </c>
      <c r="L498">
        <v>2</v>
      </c>
      <c r="M498" s="53">
        <f t="shared" si="14"/>
        <v>4</v>
      </c>
      <c r="N498">
        <v>12</v>
      </c>
      <c r="O498" s="4"/>
      <c r="P498" s="4"/>
      <c r="Q498" s="4"/>
      <c r="R498" s="4"/>
      <c r="S498" s="4"/>
      <c r="T498" s="4"/>
      <c r="U498" s="4"/>
      <c r="W498" s="3" t="s">
        <v>16</v>
      </c>
      <c r="X498" s="3">
        <v>65432.1</v>
      </c>
      <c r="Y498" s="3">
        <v>142959.70000000001</v>
      </c>
      <c r="Z498" s="3"/>
      <c r="AA498" s="3">
        <v>6</v>
      </c>
      <c r="AB498" s="37">
        <f t="shared" si="15"/>
        <v>3.3333333333333335</v>
      </c>
      <c r="AC498">
        <v>10</v>
      </c>
    </row>
    <row r="499" spans="8:29" x14ac:dyDescent="0.15">
      <c r="H499" s="2" t="s">
        <v>15</v>
      </c>
      <c r="I499">
        <v>59655.199999999997</v>
      </c>
      <c r="J499">
        <v>133455.70000000001</v>
      </c>
      <c r="L499">
        <v>2</v>
      </c>
      <c r="M499" s="53">
        <f t="shared" si="14"/>
        <v>4</v>
      </c>
      <c r="N499">
        <v>12</v>
      </c>
      <c r="O499" s="4"/>
      <c r="P499" s="4"/>
      <c r="Q499" s="4"/>
      <c r="R499" s="4"/>
      <c r="S499" s="4"/>
      <c r="T499" s="4"/>
      <c r="U499" s="4"/>
      <c r="W499" s="3" t="s">
        <v>16</v>
      </c>
      <c r="X499" s="3">
        <v>65960</v>
      </c>
      <c r="Y499" s="3">
        <v>143026.29999999999</v>
      </c>
      <c r="Z499" s="3"/>
      <c r="AA499" s="3">
        <v>6</v>
      </c>
      <c r="AB499" s="37">
        <f t="shared" si="15"/>
        <v>3.3333333333333335</v>
      </c>
      <c r="AC499">
        <v>10</v>
      </c>
    </row>
    <row r="500" spans="8:29" x14ac:dyDescent="0.15">
      <c r="H500" s="2" t="s">
        <v>15</v>
      </c>
      <c r="I500">
        <v>59982.3</v>
      </c>
      <c r="J500">
        <v>134011.20000000001</v>
      </c>
      <c r="L500">
        <v>2</v>
      </c>
      <c r="M500" s="53">
        <f t="shared" si="14"/>
        <v>4</v>
      </c>
      <c r="N500">
        <v>12</v>
      </c>
      <c r="O500" s="4"/>
      <c r="P500" s="4"/>
      <c r="Q500" s="4"/>
      <c r="R500" s="4"/>
      <c r="S500" s="4"/>
      <c r="T500" s="4"/>
      <c r="U500" s="4"/>
      <c r="W500" s="3" t="s">
        <v>16</v>
      </c>
      <c r="X500" s="3">
        <v>66589.2</v>
      </c>
      <c r="Y500" s="3">
        <v>143018</v>
      </c>
      <c r="Z500" s="3"/>
      <c r="AA500" s="3">
        <v>6</v>
      </c>
      <c r="AB500" s="37">
        <f t="shared" si="15"/>
        <v>3.3333333333333335</v>
      </c>
      <c r="AC500">
        <v>10</v>
      </c>
    </row>
    <row r="501" spans="8:29" x14ac:dyDescent="0.15">
      <c r="H501" s="2" t="s">
        <v>15</v>
      </c>
      <c r="I501">
        <v>60447.8</v>
      </c>
      <c r="J501">
        <v>134693.20000000001</v>
      </c>
      <c r="L501">
        <v>2</v>
      </c>
      <c r="M501" s="53">
        <f t="shared" si="14"/>
        <v>4</v>
      </c>
      <c r="N501">
        <v>12</v>
      </c>
      <c r="O501" s="4"/>
      <c r="P501" s="4"/>
      <c r="Q501" s="4"/>
      <c r="R501" s="4"/>
      <c r="S501" s="4"/>
      <c r="T501" s="4"/>
      <c r="U501" s="4"/>
      <c r="W501" s="3" t="s">
        <v>16</v>
      </c>
      <c r="X501" s="3">
        <v>67344.800000000003</v>
      </c>
      <c r="Y501" s="3">
        <v>142897</v>
      </c>
      <c r="Z501" s="3"/>
      <c r="AA501" s="3">
        <v>6</v>
      </c>
      <c r="AB501" s="37">
        <f t="shared" si="15"/>
        <v>3.3333333333333335</v>
      </c>
      <c r="AC501">
        <v>10</v>
      </c>
    </row>
    <row r="502" spans="8:29" x14ac:dyDescent="0.15">
      <c r="H502" s="2" t="s">
        <v>15</v>
      </c>
      <c r="I502">
        <v>59475.1</v>
      </c>
      <c r="J502">
        <v>135372.70000000001</v>
      </c>
      <c r="L502">
        <v>2</v>
      </c>
      <c r="M502" s="53">
        <f t="shared" si="14"/>
        <v>4.666666666666667</v>
      </c>
      <c r="N502">
        <v>14</v>
      </c>
      <c r="O502" s="4"/>
      <c r="P502" s="4"/>
      <c r="Q502" s="4"/>
      <c r="R502" s="4"/>
      <c r="S502" s="4"/>
      <c r="T502" s="4"/>
      <c r="U502" s="4"/>
      <c r="W502" s="3" t="s">
        <v>16</v>
      </c>
      <c r="X502" s="3">
        <v>67786.100000000006</v>
      </c>
      <c r="Y502" s="3">
        <v>142786.4</v>
      </c>
      <c r="Z502" s="3"/>
      <c r="AA502" s="3">
        <v>6</v>
      </c>
      <c r="AB502" s="37">
        <f t="shared" si="15"/>
        <v>3.3333333333333335</v>
      </c>
      <c r="AC502">
        <v>10</v>
      </c>
    </row>
    <row r="503" spans="8:29" x14ac:dyDescent="0.15">
      <c r="H503" s="2" t="s">
        <v>15</v>
      </c>
      <c r="I503">
        <v>59953.4</v>
      </c>
      <c r="J503">
        <v>135954.1</v>
      </c>
      <c r="L503">
        <v>2</v>
      </c>
      <c r="M503" s="53">
        <f t="shared" si="14"/>
        <v>4.666666666666667</v>
      </c>
      <c r="N503">
        <v>14</v>
      </c>
      <c r="O503" s="4"/>
      <c r="P503" s="4"/>
      <c r="Q503" s="4"/>
      <c r="R503" s="4"/>
      <c r="S503" s="4"/>
      <c r="T503" s="4"/>
      <c r="U503" s="4"/>
      <c r="W503" s="3" t="s">
        <v>16</v>
      </c>
      <c r="X503" s="3">
        <v>68416</v>
      </c>
      <c r="Y503" s="3">
        <v>142627</v>
      </c>
      <c r="Z503" s="3"/>
      <c r="AA503" s="3">
        <v>6</v>
      </c>
      <c r="AB503" s="37">
        <f t="shared" si="15"/>
        <v>3.3333333333333335</v>
      </c>
      <c r="AC503">
        <v>10</v>
      </c>
    </row>
    <row r="504" spans="8:29" x14ac:dyDescent="0.15">
      <c r="H504" s="2" t="s">
        <v>15</v>
      </c>
      <c r="I504">
        <v>60343.5</v>
      </c>
      <c r="J504">
        <v>136421.29999999999</v>
      </c>
      <c r="L504">
        <v>2</v>
      </c>
      <c r="M504" s="53">
        <f t="shared" si="14"/>
        <v>4.666666666666667</v>
      </c>
      <c r="N504">
        <v>14</v>
      </c>
      <c r="O504" s="4"/>
      <c r="P504" s="4"/>
      <c r="Q504" s="4"/>
      <c r="R504" s="4"/>
      <c r="S504" s="4"/>
      <c r="T504" s="4"/>
      <c r="U504" s="4"/>
      <c r="W504" s="3" t="s">
        <v>16</v>
      </c>
      <c r="X504" s="3">
        <v>69275.600000000006</v>
      </c>
      <c r="Y504" s="3">
        <v>142077.4</v>
      </c>
      <c r="Z504" s="3"/>
      <c r="AA504" s="3">
        <v>6</v>
      </c>
      <c r="AB504" s="37">
        <f t="shared" si="15"/>
        <v>3.3333333333333335</v>
      </c>
      <c r="AC504">
        <v>10</v>
      </c>
    </row>
    <row r="505" spans="8:29" x14ac:dyDescent="0.15">
      <c r="H505" s="2" t="s">
        <v>15</v>
      </c>
      <c r="I505">
        <v>60771.7</v>
      </c>
      <c r="J505">
        <v>136901.6</v>
      </c>
      <c r="L505">
        <v>2</v>
      </c>
      <c r="M505" s="53">
        <f t="shared" si="14"/>
        <v>4.666666666666667</v>
      </c>
      <c r="N505">
        <v>14</v>
      </c>
      <c r="O505" s="4"/>
      <c r="P505" s="4"/>
      <c r="Q505" s="4"/>
      <c r="R505" s="4"/>
      <c r="S505" s="4"/>
      <c r="T505" s="4"/>
      <c r="U505" s="4"/>
      <c r="W505" s="3" t="s">
        <v>16</v>
      </c>
      <c r="X505" s="3">
        <v>69808.100000000006</v>
      </c>
      <c r="Y505" s="3">
        <v>141462.6</v>
      </c>
      <c r="Z505" s="3"/>
      <c r="AA505" s="3">
        <v>6</v>
      </c>
      <c r="AB505" s="37">
        <f t="shared" si="15"/>
        <v>3.3333333333333335</v>
      </c>
      <c r="AC505">
        <v>10</v>
      </c>
    </row>
    <row r="506" spans="8:29" x14ac:dyDescent="0.15">
      <c r="H506" s="2" t="s">
        <v>15</v>
      </c>
      <c r="I506">
        <v>61187.3</v>
      </c>
      <c r="J506">
        <v>137280.79999999999</v>
      </c>
      <c r="L506">
        <v>2</v>
      </c>
      <c r="M506" s="53">
        <f t="shared" si="14"/>
        <v>4.666666666666667</v>
      </c>
      <c r="N506">
        <v>14</v>
      </c>
      <c r="O506" s="4"/>
      <c r="P506" s="4"/>
      <c r="Q506" s="4"/>
      <c r="R506" s="4"/>
      <c r="S506" s="4"/>
      <c r="T506" s="4"/>
      <c r="U506" s="4"/>
      <c r="W506" s="3" t="s">
        <v>16</v>
      </c>
      <c r="X506" s="3">
        <v>70177.8</v>
      </c>
      <c r="Y506" s="3">
        <v>140771</v>
      </c>
      <c r="Z506" s="3"/>
      <c r="AA506" s="3">
        <v>6</v>
      </c>
      <c r="AB506" s="37">
        <f t="shared" si="15"/>
        <v>3.3333333333333335</v>
      </c>
      <c r="AC506">
        <v>10</v>
      </c>
    </row>
    <row r="507" spans="8:29" x14ac:dyDescent="0.15">
      <c r="H507" s="2" t="s">
        <v>15</v>
      </c>
      <c r="I507">
        <v>61540</v>
      </c>
      <c r="J507">
        <v>137571.5</v>
      </c>
      <c r="L507">
        <v>2</v>
      </c>
      <c r="M507" s="53">
        <f t="shared" si="14"/>
        <v>4.666666666666667</v>
      </c>
      <c r="N507">
        <v>14</v>
      </c>
      <c r="O507" s="4"/>
      <c r="P507" s="4"/>
      <c r="Q507" s="4"/>
      <c r="R507" s="4"/>
      <c r="S507" s="4"/>
      <c r="T507" s="4"/>
      <c r="U507" s="4"/>
      <c r="W507" s="3" t="s">
        <v>16</v>
      </c>
      <c r="X507" s="3">
        <v>70424.2</v>
      </c>
      <c r="Y507" s="3">
        <v>139712.6</v>
      </c>
      <c r="Z507" s="3"/>
      <c r="AA507" s="3">
        <v>6</v>
      </c>
      <c r="AB507" s="37">
        <f t="shared" si="15"/>
        <v>3.3333333333333335</v>
      </c>
      <c r="AC507">
        <v>10</v>
      </c>
    </row>
    <row r="508" spans="8:29" x14ac:dyDescent="0.15">
      <c r="H508" s="2" t="s">
        <v>15</v>
      </c>
      <c r="I508">
        <v>61917.7</v>
      </c>
      <c r="J508">
        <v>137938</v>
      </c>
      <c r="L508">
        <v>2</v>
      </c>
      <c r="M508" s="53">
        <f t="shared" si="14"/>
        <v>4.666666666666667</v>
      </c>
      <c r="N508">
        <v>14</v>
      </c>
      <c r="O508" s="4"/>
      <c r="P508" s="4"/>
      <c r="Q508" s="4"/>
      <c r="R508" s="4"/>
      <c r="S508" s="4"/>
      <c r="T508" s="4"/>
      <c r="U508" s="4"/>
      <c r="W508" s="3" t="s">
        <v>16</v>
      </c>
      <c r="X508" s="3">
        <v>70442.899999999994</v>
      </c>
      <c r="Y508" s="3">
        <v>138841.9</v>
      </c>
      <c r="Z508" s="3"/>
      <c r="AA508" s="3">
        <v>6</v>
      </c>
      <c r="AB508" s="37">
        <f t="shared" si="15"/>
        <v>3.3333333333333335</v>
      </c>
      <c r="AC508">
        <v>10</v>
      </c>
    </row>
    <row r="509" spans="8:29" x14ac:dyDescent="0.15">
      <c r="H509" s="2" t="s">
        <v>15</v>
      </c>
      <c r="I509">
        <v>62408.800000000003</v>
      </c>
      <c r="J509">
        <v>138330.1</v>
      </c>
      <c r="L509">
        <v>2</v>
      </c>
      <c r="M509" s="53">
        <f t="shared" si="14"/>
        <v>4.666666666666667</v>
      </c>
      <c r="N509">
        <v>14</v>
      </c>
      <c r="O509" s="4"/>
      <c r="P509" s="4"/>
      <c r="Q509" s="4"/>
      <c r="R509" s="4"/>
      <c r="S509" s="4"/>
      <c r="T509" s="4"/>
      <c r="U509" s="4"/>
      <c r="W509" s="3" t="s">
        <v>16</v>
      </c>
      <c r="X509" s="3">
        <v>70323.199999999997</v>
      </c>
      <c r="Y509" s="3">
        <v>137969.79999999999</v>
      </c>
      <c r="Z509" s="3"/>
      <c r="AA509" s="3">
        <v>6</v>
      </c>
      <c r="AB509" s="37">
        <f t="shared" si="15"/>
        <v>3.3333333333333335</v>
      </c>
      <c r="AC509">
        <v>10</v>
      </c>
    </row>
    <row r="510" spans="8:29" x14ac:dyDescent="0.15">
      <c r="H510" s="2" t="s">
        <v>15</v>
      </c>
      <c r="I510">
        <v>62912.7</v>
      </c>
      <c r="J510">
        <v>138671.6</v>
      </c>
      <c r="L510">
        <v>2</v>
      </c>
      <c r="M510" s="53">
        <f t="shared" si="14"/>
        <v>4.666666666666667</v>
      </c>
      <c r="N510">
        <v>14</v>
      </c>
      <c r="O510" s="4"/>
      <c r="P510" s="4"/>
      <c r="Q510" s="4"/>
      <c r="R510" s="4"/>
      <c r="S510" s="4"/>
      <c r="T510" s="4"/>
      <c r="U510" s="4"/>
      <c r="W510" s="3" t="s">
        <v>16</v>
      </c>
      <c r="X510" s="3">
        <v>70152.899999999994</v>
      </c>
      <c r="Y510" s="3">
        <v>137110.6</v>
      </c>
      <c r="Z510" s="3"/>
      <c r="AA510" s="3">
        <v>6</v>
      </c>
      <c r="AB510" s="37">
        <f t="shared" si="15"/>
        <v>3.3333333333333335</v>
      </c>
      <c r="AC510">
        <v>10</v>
      </c>
    </row>
    <row r="511" spans="8:29" x14ac:dyDescent="0.15">
      <c r="H511" s="2" t="s">
        <v>15</v>
      </c>
      <c r="I511">
        <v>63366.5</v>
      </c>
      <c r="J511">
        <v>138886.79999999999</v>
      </c>
      <c r="L511">
        <v>2</v>
      </c>
      <c r="M511" s="53">
        <f t="shared" si="14"/>
        <v>4.666666666666667</v>
      </c>
      <c r="N511">
        <v>14</v>
      </c>
      <c r="O511" s="4"/>
      <c r="P511" s="4"/>
      <c r="Q511" s="4"/>
      <c r="R511" s="4"/>
      <c r="S511" s="4"/>
      <c r="T511" s="4"/>
      <c r="U511" s="4"/>
      <c r="W511" s="3" t="s">
        <v>16</v>
      </c>
      <c r="X511" s="3">
        <v>69943.899999999994</v>
      </c>
      <c r="Y511" s="3">
        <v>136414.70000000001</v>
      </c>
      <c r="Z511" s="3"/>
      <c r="AA511" s="3">
        <v>6</v>
      </c>
      <c r="AB511" s="37">
        <f t="shared" si="15"/>
        <v>3.3333333333333335</v>
      </c>
      <c r="AC511">
        <v>10</v>
      </c>
    </row>
    <row r="512" spans="8:29" x14ac:dyDescent="0.15">
      <c r="H512" s="2" t="s">
        <v>15</v>
      </c>
      <c r="I512">
        <v>63732</v>
      </c>
      <c r="J512">
        <v>139051.5</v>
      </c>
      <c r="L512">
        <v>2</v>
      </c>
      <c r="M512" s="53">
        <f t="shared" si="14"/>
        <v>4.666666666666667</v>
      </c>
      <c r="N512">
        <v>14</v>
      </c>
      <c r="O512" s="4"/>
      <c r="P512" s="4"/>
      <c r="Q512" s="4"/>
      <c r="R512" s="4"/>
      <c r="S512" s="4"/>
      <c r="T512" s="4"/>
      <c r="U512" s="4"/>
      <c r="W512" s="3" t="s">
        <v>16</v>
      </c>
      <c r="X512" s="3">
        <v>69659.5</v>
      </c>
      <c r="Y512" s="3">
        <v>135706</v>
      </c>
      <c r="Z512" s="3"/>
      <c r="AA512" s="3">
        <v>6</v>
      </c>
      <c r="AB512" s="37">
        <f t="shared" si="15"/>
        <v>3.3333333333333335</v>
      </c>
      <c r="AC512">
        <v>10</v>
      </c>
    </row>
    <row r="513" spans="8:29" x14ac:dyDescent="0.15">
      <c r="H513" s="2" t="s">
        <v>15</v>
      </c>
      <c r="I513">
        <v>64059.7</v>
      </c>
      <c r="J513">
        <v>139178.20000000001</v>
      </c>
      <c r="L513">
        <v>2</v>
      </c>
      <c r="M513" s="53">
        <f t="shared" si="14"/>
        <v>4.666666666666667</v>
      </c>
      <c r="N513">
        <v>14</v>
      </c>
      <c r="O513" s="4"/>
      <c r="P513" s="4"/>
      <c r="Q513" s="4"/>
      <c r="R513" s="4"/>
      <c r="S513" s="4"/>
      <c r="T513" s="4"/>
      <c r="U513" s="4"/>
      <c r="W513" s="3" t="s">
        <v>16</v>
      </c>
      <c r="X513" s="3">
        <v>69336.899999999994</v>
      </c>
      <c r="Y513" s="3">
        <v>135009.5</v>
      </c>
      <c r="Z513" s="3"/>
      <c r="AA513" s="3">
        <v>6</v>
      </c>
      <c r="AB513" s="37">
        <f t="shared" si="15"/>
        <v>3.3333333333333335</v>
      </c>
      <c r="AC513">
        <v>10</v>
      </c>
    </row>
    <row r="514" spans="8:29" x14ac:dyDescent="0.15">
      <c r="H514" s="2" t="s">
        <v>15</v>
      </c>
      <c r="I514">
        <v>64412.7</v>
      </c>
      <c r="J514">
        <v>139267.1</v>
      </c>
      <c r="L514">
        <v>2</v>
      </c>
      <c r="M514" s="53">
        <f t="shared" si="14"/>
        <v>4.666666666666667</v>
      </c>
      <c r="N514">
        <v>14</v>
      </c>
      <c r="O514" s="4"/>
      <c r="P514" s="4"/>
      <c r="Q514" s="4"/>
      <c r="R514" s="4"/>
      <c r="S514" s="4"/>
      <c r="T514" s="4"/>
      <c r="U514" s="4"/>
      <c r="W514" s="3" t="s">
        <v>16</v>
      </c>
      <c r="X514" s="3">
        <v>68726.399999999994</v>
      </c>
      <c r="Y514" s="3">
        <v>134147</v>
      </c>
      <c r="Z514" s="3"/>
      <c r="AA514" s="3">
        <v>6</v>
      </c>
      <c r="AB514" s="37">
        <f t="shared" si="15"/>
        <v>3.3333333333333335</v>
      </c>
      <c r="AC514">
        <v>10</v>
      </c>
    </row>
    <row r="515" spans="8:29" x14ac:dyDescent="0.15">
      <c r="H515" s="2" t="s">
        <v>15</v>
      </c>
      <c r="I515">
        <v>64791</v>
      </c>
      <c r="J515">
        <v>139280.5</v>
      </c>
      <c r="L515">
        <v>2</v>
      </c>
      <c r="M515" s="53">
        <f t="shared" si="14"/>
        <v>4.666666666666667</v>
      </c>
      <c r="N515">
        <v>14</v>
      </c>
      <c r="O515" s="4"/>
      <c r="P515" s="4"/>
      <c r="Q515" s="4"/>
      <c r="R515" s="4"/>
      <c r="S515" s="4"/>
      <c r="T515" s="4"/>
      <c r="U515" s="4"/>
      <c r="W515" s="3" t="s">
        <v>16</v>
      </c>
      <c r="X515" s="3">
        <v>68202.100000000006</v>
      </c>
      <c r="Y515" s="3">
        <v>133550.20000000001</v>
      </c>
      <c r="Z515" s="3"/>
      <c r="AA515" s="3">
        <v>6</v>
      </c>
      <c r="AB515" s="37">
        <f t="shared" si="15"/>
        <v>3.3333333333333335</v>
      </c>
      <c r="AC515">
        <v>10</v>
      </c>
    </row>
    <row r="516" spans="8:29" x14ac:dyDescent="0.15">
      <c r="H516" s="2" t="s">
        <v>15</v>
      </c>
      <c r="I516">
        <v>65131.9</v>
      </c>
      <c r="J516">
        <v>139281.20000000001</v>
      </c>
      <c r="L516">
        <v>2</v>
      </c>
      <c r="M516" s="53">
        <f t="shared" si="14"/>
        <v>4.666666666666667</v>
      </c>
      <c r="N516">
        <v>14</v>
      </c>
      <c r="O516" s="4"/>
      <c r="P516" s="4"/>
      <c r="Q516" s="4"/>
      <c r="R516" s="4"/>
      <c r="S516" s="4"/>
      <c r="T516" s="4"/>
      <c r="U516" s="4"/>
      <c r="W516" s="3" t="s">
        <v>16</v>
      </c>
      <c r="X516" s="3">
        <v>67527.600000000006</v>
      </c>
      <c r="Y516" s="3">
        <v>132863.79999999999</v>
      </c>
      <c r="Z516" s="3"/>
      <c r="AA516" s="3">
        <v>6</v>
      </c>
      <c r="AB516" s="37">
        <f t="shared" si="15"/>
        <v>3.3333333333333335</v>
      </c>
      <c r="AC516">
        <v>10</v>
      </c>
    </row>
    <row r="517" spans="8:29" x14ac:dyDescent="0.15">
      <c r="H517" s="2" t="s">
        <v>15</v>
      </c>
      <c r="I517">
        <v>65447.199999999997</v>
      </c>
      <c r="J517">
        <v>139218.5</v>
      </c>
      <c r="L517">
        <v>2</v>
      </c>
      <c r="M517" s="53">
        <f t="shared" ref="M517:M580" si="16">N517/3</f>
        <v>4.666666666666667</v>
      </c>
      <c r="N517">
        <v>14</v>
      </c>
      <c r="O517" s="4"/>
      <c r="P517" s="4"/>
      <c r="Q517" s="4"/>
      <c r="R517" s="4"/>
      <c r="S517" s="4"/>
      <c r="T517" s="4"/>
      <c r="U517" s="4"/>
      <c r="W517" s="3" t="s">
        <v>16</v>
      </c>
      <c r="X517" s="3">
        <v>66739.5</v>
      </c>
      <c r="Y517" s="3">
        <v>132189.29999999999</v>
      </c>
      <c r="Z517" s="3"/>
      <c r="AA517" s="3">
        <v>6</v>
      </c>
      <c r="AB517" s="37">
        <f t="shared" ref="AB517:AB580" si="17">AC517/3</f>
        <v>3.3333333333333335</v>
      </c>
      <c r="AC517">
        <v>10</v>
      </c>
    </row>
    <row r="518" spans="8:29" x14ac:dyDescent="0.15">
      <c r="H518" s="2" t="s">
        <v>15</v>
      </c>
      <c r="I518">
        <v>65724.7</v>
      </c>
      <c r="J518">
        <v>139118.1</v>
      </c>
      <c r="L518">
        <v>2</v>
      </c>
      <c r="M518" s="53">
        <f t="shared" si="16"/>
        <v>4.666666666666667</v>
      </c>
      <c r="N518">
        <v>14</v>
      </c>
      <c r="O518" s="4"/>
      <c r="P518" s="4"/>
      <c r="Q518" s="4"/>
      <c r="R518" s="4"/>
      <c r="S518" s="4"/>
      <c r="T518" s="4"/>
      <c r="U518" s="4"/>
      <c r="W518" s="3" t="s">
        <v>16</v>
      </c>
      <c r="X518" s="3">
        <v>66126.600000000006</v>
      </c>
      <c r="Y518" s="3">
        <v>131642.4</v>
      </c>
      <c r="Z518" s="3"/>
      <c r="AA518" s="3">
        <v>6</v>
      </c>
      <c r="AB518" s="37">
        <f t="shared" si="17"/>
        <v>3.3333333333333335</v>
      </c>
      <c r="AC518">
        <v>10</v>
      </c>
    </row>
    <row r="519" spans="8:29" x14ac:dyDescent="0.15">
      <c r="H519" s="2" t="s">
        <v>15</v>
      </c>
      <c r="I519">
        <v>65990.2</v>
      </c>
      <c r="J519">
        <v>138866.5</v>
      </c>
      <c r="L519">
        <v>2</v>
      </c>
      <c r="M519" s="53">
        <f t="shared" si="16"/>
        <v>4.666666666666667</v>
      </c>
      <c r="N519">
        <v>14</v>
      </c>
      <c r="O519" s="4"/>
      <c r="P519" s="4"/>
      <c r="Q519" s="4"/>
      <c r="R519" s="4"/>
      <c r="S519" s="4"/>
      <c r="T519" s="4"/>
      <c r="U519" s="4"/>
      <c r="W519" s="3" t="s">
        <v>16</v>
      </c>
      <c r="X519" s="3">
        <v>65038.400000000001</v>
      </c>
      <c r="Y519" s="3">
        <v>130738.5</v>
      </c>
      <c r="Z519" s="3"/>
      <c r="AA519" s="3">
        <v>6</v>
      </c>
      <c r="AB519" s="37">
        <f t="shared" si="17"/>
        <v>3.3333333333333335</v>
      </c>
      <c r="AC519">
        <v>10</v>
      </c>
    </row>
    <row r="520" spans="8:29" x14ac:dyDescent="0.15">
      <c r="H520" s="2" t="s">
        <v>15</v>
      </c>
      <c r="I520">
        <v>66205.399999999994</v>
      </c>
      <c r="J520">
        <v>138564</v>
      </c>
      <c r="L520">
        <v>2</v>
      </c>
      <c r="M520" s="53">
        <f t="shared" si="16"/>
        <v>4.666666666666667</v>
      </c>
      <c r="N520">
        <v>14</v>
      </c>
      <c r="O520" s="4"/>
      <c r="P520" s="4"/>
      <c r="Q520" s="4"/>
      <c r="R520" s="4"/>
      <c r="S520" s="4"/>
      <c r="T520" s="4"/>
      <c r="U520" s="4"/>
      <c r="W520" s="3" t="s">
        <v>16</v>
      </c>
      <c r="X520" s="3">
        <v>64262.5</v>
      </c>
      <c r="Y520" s="3">
        <v>130152.6</v>
      </c>
      <c r="Z520" s="3"/>
      <c r="AA520" s="3">
        <v>6</v>
      </c>
      <c r="AB520" s="37">
        <f t="shared" si="17"/>
        <v>3.3333333333333335</v>
      </c>
      <c r="AC520">
        <v>10</v>
      </c>
    </row>
    <row r="521" spans="8:29" x14ac:dyDescent="0.15">
      <c r="H521" s="2" t="s">
        <v>15</v>
      </c>
      <c r="I521">
        <v>66332</v>
      </c>
      <c r="J521">
        <v>138173.20000000001</v>
      </c>
      <c r="L521">
        <v>2</v>
      </c>
      <c r="M521" s="53">
        <f t="shared" si="16"/>
        <v>4.666666666666667</v>
      </c>
      <c r="N521">
        <v>14</v>
      </c>
      <c r="O521" s="4"/>
      <c r="P521" s="4"/>
      <c r="Q521" s="4"/>
      <c r="R521" s="4"/>
      <c r="S521" s="4"/>
      <c r="T521" s="4"/>
      <c r="U521" s="4"/>
      <c r="W521" s="3" t="s">
        <v>16</v>
      </c>
      <c r="X521" s="3">
        <v>63211</v>
      </c>
      <c r="Y521" s="3">
        <v>129362.9</v>
      </c>
      <c r="Z521" s="3"/>
      <c r="AA521" s="3">
        <v>6</v>
      </c>
      <c r="AB521" s="37">
        <f t="shared" si="17"/>
        <v>3.3333333333333335</v>
      </c>
      <c r="AC521">
        <v>10</v>
      </c>
    </row>
    <row r="522" spans="8:29" x14ac:dyDescent="0.15">
      <c r="H522" s="2" t="s">
        <v>15</v>
      </c>
      <c r="I522">
        <v>66383.199999999997</v>
      </c>
      <c r="J522">
        <v>137807.4</v>
      </c>
      <c r="L522">
        <v>2</v>
      </c>
      <c r="M522" s="53">
        <f t="shared" si="16"/>
        <v>4.666666666666667</v>
      </c>
      <c r="N522">
        <v>14</v>
      </c>
      <c r="O522" s="4"/>
      <c r="P522" s="4"/>
      <c r="Q522" s="4"/>
      <c r="R522" s="4"/>
      <c r="S522" s="4"/>
      <c r="T522" s="4"/>
      <c r="U522" s="4"/>
      <c r="W522" s="3" t="s">
        <v>16</v>
      </c>
      <c r="X522" s="3">
        <v>62359.9</v>
      </c>
      <c r="Y522" s="3">
        <v>128700.5</v>
      </c>
      <c r="Z522" s="3"/>
      <c r="AA522" s="3">
        <v>6</v>
      </c>
      <c r="AB522" s="37">
        <f t="shared" si="17"/>
        <v>3.3333333333333335</v>
      </c>
      <c r="AC522">
        <v>10</v>
      </c>
    </row>
    <row r="523" spans="8:29" x14ac:dyDescent="0.15">
      <c r="H523" s="2" t="s">
        <v>15</v>
      </c>
      <c r="I523">
        <v>66384.2</v>
      </c>
      <c r="J523">
        <v>137365.79999999999</v>
      </c>
      <c r="L523">
        <v>2</v>
      </c>
      <c r="M523" s="53">
        <f t="shared" si="16"/>
        <v>4.666666666666667</v>
      </c>
      <c r="N523">
        <v>14</v>
      </c>
      <c r="O523" s="4"/>
      <c r="P523" s="4"/>
      <c r="Q523" s="4"/>
      <c r="R523" s="4"/>
      <c r="S523" s="4"/>
      <c r="T523" s="4"/>
      <c r="U523" s="4"/>
      <c r="W523" s="3" t="s">
        <v>16</v>
      </c>
      <c r="X523" s="3">
        <v>61534.5</v>
      </c>
      <c r="Y523" s="3">
        <v>128025.60000000001</v>
      </c>
      <c r="Z523" s="3"/>
      <c r="AA523" s="3">
        <v>6</v>
      </c>
      <c r="AB523" s="37">
        <f t="shared" si="17"/>
        <v>3.3333333333333335</v>
      </c>
      <c r="AC523">
        <v>10</v>
      </c>
    </row>
    <row r="524" spans="8:29" x14ac:dyDescent="0.15">
      <c r="H524" s="2" t="s">
        <v>15</v>
      </c>
      <c r="I524">
        <v>66334.3</v>
      </c>
      <c r="J524">
        <v>136974.70000000001</v>
      </c>
      <c r="L524">
        <v>2</v>
      </c>
      <c r="M524" s="53">
        <f t="shared" si="16"/>
        <v>4.666666666666667</v>
      </c>
      <c r="N524">
        <v>14</v>
      </c>
      <c r="O524" s="4"/>
      <c r="P524" s="4"/>
      <c r="Q524" s="4"/>
      <c r="R524" s="4"/>
      <c r="S524" s="4"/>
      <c r="T524" s="4"/>
      <c r="U524" s="4"/>
      <c r="W524" s="3" t="s">
        <v>16</v>
      </c>
      <c r="X524" s="3">
        <v>60709.3</v>
      </c>
      <c r="Y524" s="3">
        <v>127224.7</v>
      </c>
      <c r="Z524" s="3"/>
      <c r="AA524" s="3">
        <v>6</v>
      </c>
      <c r="AB524" s="37">
        <f t="shared" si="17"/>
        <v>3.3333333333333335</v>
      </c>
      <c r="AC524">
        <v>10</v>
      </c>
    </row>
    <row r="525" spans="8:29" x14ac:dyDescent="0.15">
      <c r="H525" s="2" t="s">
        <v>15</v>
      </c>
      <c r="I525">
        <v>66171.600000000006</v>
      </c>
      <c r="J525">
        <v>136369.1</v>
      </c>
      <c r="L525">
        <v>2</v>
      </c>
      <c r="M525" s="53">
        <f t="shared" si="16"/>
        <v>4.666666666666667</v>
      </c>
      <c r="N525">
        <v>14</v>
      </c>
      <c r="O525" s="4"/>
      <c r="P525" s="4"/>
      <c r="Q525" s="4"/>
      <c r="R525" s="4"/>
      <c r="S525" s="4"/>
      <c r="T525" s="4"/>
      <c r="U525" s="4"/>
      <c r="W525" s="3" t="s">
        <v>16</v>
      </c>
      <c r="X525" s="3">
        <v>60172.2</v>
      </c>
      <c r="Y525" s="3">
        <v>126665.7</v>
      </c>
      <c r="Z525" s="3"/>
      <c r="AA525" s="3">
        <v>6</v>
      </c>
      <c r="AB525" s="37">
        <f t="shared" si="17"/>
        <v>3.3333333333333335</v>
      </c>
      <c r="AC525">
        <v>10</v>
      </c>
    </row>
    <row r="526" spans="8:29" x14ac:dyDescent="0.15">
      <c r="H526" s="2" t="s">
        <v>15</v>
      </c>
      <c r="I526">
        <v>65920.600000000006</v>
      </c>
      <c r="J526">
        <v>135561</v>
      </c>
      <c r="L526">
        <v>2</v>
      </c>
      <c r="M526" s="53">
        <f t="shared" si="16"/>
        <v>4.666666666666667</v>
      </c>
      <c r="N526">
        <v>14</v>
      </c>
      <c r="O526" s="4"/>
      <c r="P526" s="4"/>
      <c r="Q526" s="4"/>
      <c r="R526" s="4"/>
      <c r="S526" s="4"/>
      <c r="T526" s="4"/>
      <c r="U526" s="4"/>
      <c r="W526" s="3" t="s">
        <v>16</v>
      </c>
      <c r="X526" s="3">
        <v>59711.6</v>
      </c>
      <c r="Y526" s="3">
        <v>125968.2</v>
      </c>
      <c r="Z526" s="3"/>
      <c r="AA526" s="3">
        <v>6</v>
      </c>
      <c r="AB526" s="37">
        <f t="shared" si="17"/>
        <v>3.3333333333333335</v>
      </c>
      <c r="AC526">
        <v>10</v>
      </c>
    </row>
    <row r="527" spans="8:29" x14ac:dyDescent="0.15">
      <c r="H527" s="2" t="s">
        <v>15</v>
      </c>
      <c r="I527">
        <v>65707.399999999994</v>
      </c>
      <c r="J527">
        <v>134867.1</v>
      </c>
      <c r="L527">
        <v>2</v>
      </c>
      <c r="M527" s="53">
        <f t="shared" si="16"/>
        <v>4.666666666666667</v>
      </c>
      <c r="N527">
        <v>14</v>
      </c>
      <c r="O527" s="4"/>
      <c r="P527" s="4"/>
      <c r="Q527" s="4"/>
      <c r="R527" s="4"/>
      <c r="S527" s="4"/>
      <c r="T527" s="4"/>
      <c r="U527" s="4"/>
      <c r="W527" s="3" t="s">
        <v>16</v>
      </c>
      <c r="X527" s="3">
        <v>59164.4</v>
      </c>
      <c r="Y527" s="3">
        <v>125043</v>
      </c>
      <c r="Z527" s="3"/>
      <c r="AA527" s="3">
        <v>6</v>
      </c>
      <c r="AB527" s="37">
        <f t="shared" si="17"/>
        <v>3.3333333333333335</v>
      </c>
      <c r="AC527">
        <v>10</v>
      </c>
    </row>
    <row r="528" spans="8:29" x14ac:dyDescent="0.15">
      <c r="H528" s="2" t="s">
        <v>15</v>
      </c>
      <c r="I528">
        <v>65053.8</v>
      </c>
      <c r="J528">
        <v>133604.29999999999</v>
      </c>
      <c r="L528">
        <v>2</v>
      </c>
      <c r="M528" s="53">
        <f t="shared" si="16"/>
        <v>4.666666666666667</v>
      </c>
      <c r="N528">
        <v>14</v>
      </c>
      <c r="O528" s="4"/>
      <c r="P528" s="4"/>
      <c r="Q528" s="4"/>
      <c r="R528" s="4"/>
      <c r="S528" s="4"/>
      <c r="T528" s="4"/>
      <c r="U528" s="4"/>
      <c r="W528" s="3" t="s">
        <v>16</v>
      </c>
      <c r="X528" s="3">
        <v>58732</v>
      </c>
      <c r="Y528" s="3">
        <v>123878.9</v>
      </c>
      <c r="Z528" s="3"/>
      <c r="AA528" s="3">
        <v>6</v>
      </c>
      <c r="AB528" s="37">
        <f t="shared" si="17"/>
        <v>3.3333333333333335</v>
      </c>
      <c r="AC528">
        <v>10</v>
      </c>
    </row>
    <row r="529" spans="8:29" x14ac:dyDescent="0.15">
      <c r="H529" s="2" t="s">
        <v>15</v>
      </c>
      <c r="I529">
        <v>64513.5</v>
      </c>
      <c r="J529">
        <v>132594.20000000001</v>
      </c>
      <c r="L529">
        <v>2</v>
      </c>
      <c r="M529" s="53">
        <f t="shared" si="16"/>
        <v>4.666666666666667</v>
      </c>
      <c r="N529">
        <v>14</v>
      </c>
      <c r="O529" s="4"/>
      <c r="P529" s="4"/>
      <c r="Q529" s="4"/>
      <c r="R529" s="4"/>
      <c r="S529" s="4"/>
      <c r="T529" s="4"/>
      <c r="U529" s="4"/>
      <c r="W529" s="3" t="s">
        <v>16</v>
      </c>
      <c r="X529" s="3">
        <v>58450.5</v>
      </c>
      <c r="Y529" s="3">
        <v>122778.9</v>
      </c>
      <c r="Z529" s="3"/>
      <c r="AA529" s="3">
        <v>6</v>
      </c>
      <c r="AB529" s="37">
        <f t="shared" si="17"/>
        <v>3.3333333333333335</v>
      </c>
      <c r="AC529">
        <v>10</v>
      </c>
    </row>
    <row r="530" spans="8:29" x14ac:dyDescent="0.15">
      <c r="H530" s="2" t="s">
        <v>15</v>
      </c>
      <c r="I530">
        <v>63520</v>
      </c>
      <c r="J530">
        <v>130826.1</v>
      </c>
      <c r="L530">
        <v>2</v>
      </c>
      <c r="M530" s="53">
        <f t="shared" si="16"/>
        <v>4.666666666666667</v>
      </c>
      <c r="N530">
        <v>14</v>
      </c>
      <c r="O530" s="4"/>
      <c r="P530" s="4"/>
      <c r="Q530" s="4"/>
      <c r="R530" s="4"/>
      <c r="S530" s="4"/>
      <c r="T530" s="4"/>
      <c r="U530" s="4"/>
      <c r="W530" s="3" t="s">
        <v>16</v>
      </c>
      <c r="X530" s="3">
        <v>58207</v>
      </c>
      <c r="Y530" s="3">
        <v>121565.3</v>
      </c>
      <c r="Z530" s="3"/>
      <c r="AA530" s="3">
        <v>6</v>
      </c>
      <c r="AB530" s="37">
        <f t="shared" si="17"/>
        <v>3.3333333333333335</v>
      </c>
      <c r="AC530">
        <v>10</v>
      </c>
    </row>
    <row r="531" spans="8:29" x14ac:dyDescent="0.15">
      <c r="H531" s="2" t="s">
        <v>15</v>
      </c>
      <c r="I531">
        <v>62714.9</v>
      </c>
      <c r="J531">
        <v>129613.5</v>
      </c>
      <c r="L531">
        <v>2</v>
      </c>
      <c r="M531" s="53">
        <f t="shared" si="16"/>
        <v>4.666666666666667</v>
      </c>
      <c r="N531">
        <v>14</v>
      </c>
      <c r="O531" s="4"/>
      <c r="P531" s="4"/>
      <c r="Q531" s="4"/>
      <c r="R531" s="4"/>
      <c r="S531" s="4"/>
      <c r="T531" s="4"/>
      <c r="U531" s="4"/>
      <c r="W531" s="3" t="s">
        <v>16</v>
      </c>
      <c r="X531" s="3">
        <v>58037.4</v>
      </c>
      <c r="Y531" s="3">
        <v>120630.3</v>
      </c>
      <c r="Z531" s="3"/>
      <c r="AA531" s="3">
        <v>6</v>
      </c>
      <c r="AB531" s="37">
        <f t="shared" si="17"/>
        <v>3.3333333333333335</v>
      </c>
      <c r="AC531">
        <v>10</v>
      </c>
    </row>
    <row r="532" spans="8:29" x14ac:dyDescent="0.15">
      <c r="H532" s="2" t="s">
        <v>15</v>
      </c>
      <c r="I532">
        <v>61985.2</v>
      </c>
      <c r="J532">
        <v>128527.6</v>
      </c>
      <c r="L532">
        <v>2</v>
      </c>
      <c r="M532" s="53">
        <f t="shared" si="16"/>
        <v>4.666666666666667</v>
      </c>
      <c r="N532">
        <v>14</v>
      </c>
      <c r="O532" s="4"/>
      <c r="P532" s="4"/>
      <c r="Q532" s="4"/>
      <c r="R532" s="4"/>
      <c r="S532" s="4"/>
      <c r="T532" s="4"/>
      <c r="U532" s="4"/>
      <c r="W532" s="3" t="s">
        <v>16</v>
      </c>
      <c r="X532" s="3">
        <v>57842.8</v>
      </c>
      <c r="Y532" s="3">
        <v>119669.3</v>
      </c>
      <c r="Z532" s="3"/>
      <c r="AA532" s="3">
        <v>6</v>
      </c>
      <c r="AB532" s="37">
        <f t="shared" si="17"/>
        <v>3.3333333333333335</v>
      </c>
      <c r="AC532">
        <v>10</v>
      </c>
    </row>
    <row r="533" spans="8:29" x14ac:dyDescent="0.15">
      <c r="H533" s="2" t="s">
        <v>15</v>
      </c>
      <c r="I533">
        <v>61242.8</v>
      </c>
      <c r="J533">
        <v>127542</v>
      </c>
      <c r="L533">
        <v>2</v>
      </c>
      <c r="M533" s="53">
        <f t="shared" si="16"/>
        <v>4.666666666666667</v>
      </c>
      <c r="N533">
        <v>14</v>
      </c>
      <c r="O533" s="4"/>
      <c r="P533" s="4"/>
      <c r="Q533" s="4"/>
      <c r="R533" s="4"/>
      <c r="S533" s="4"/>
      <c r="T533" s="4"/>
      <c r="U533" s="4"/>
      <c r="W533" s="3" t="s">
        <v>16</v>
      </c>
      <c r="X533" s="3">
        <v>57498</v>
      </c>
      <c r="Y533" s="3">
        <v>118581.7</v>
      </c>
      <c r="Z533" s="3"/>
      <c r="AA533" s="3">
        <v>6</v>
      </c>
      <c r="AB533" s="37">
        <f t="shared" si="17"/>
        <v>3.3333333333333335</v>
      </c>
      <c r="AC533">
        <v>10</v>
      </c>
    </row>
    <row r="534" spans="8:29" x14ac:dyDescent="0.15">
      <c r="H534" s="2" t="s">
        <v>15</v>
      </c>
      <c r="I534">
        <v>60626.3</v>
      </c>
      <c r="J534">
        <v>126683.1</v>
      </c>
      <c r="L534">
        <v>2</v>
      </c>
      <c r="M534" s="53">
        <f t="shared" si="16"/>
        <v>4.666666666666667</v>
      </c>
      <c r="N534">
        <v>14</v>
      </c>
      <c r="O534" s="4"/>
      <c r="P534" s="4"/>
      <c r="Q534" s="4"/>
      <c r="R534" s="4"/>
      <c r="S534" s="4"/>
      <c r="T534" s="4"/>
      <c r="U534" s="4"/>
      <c r="W534" s="3" t="s">
        <v>16</v>
      </c>
      <c r="X534" s="3">
        <v>57176.2</v>
      </c>
      <c r="Y534" s="3">
        <v>117809.4</v>
      </c>
      <c r="Z534" s="3"/>
      <c r="AA534" s="3">
        <v>6</v>
      </c>
      <c r="AB534" s="37">
        <f t="shared" si="17"/>
        <v>3.3333333333333335</v>
      </c>
      <c r="AC534">
        <v>10</v>
      </c>
    </row>
    <row r="535" spans="8:29" x14ac:dyDescent="0.15">
      <c r="H535" s="2" t="s">
        <v>15</v>
      </c>
      <c r="I535">
        <v>60362.2</v>
      </c>
      <c r="J535">
        <v>126215.9</v>
      </c>
      <c r="L535">
        <v>2</v>
      </c>
      <c r="M535" s="53">
        <f t="shared" si="16"/>
        <v>4.666666666666667</v>
      </c>
      <c r="N535">
        <v>14</v>
      </c>
      <c r="O535" s="4"/>
      <c r="P535" s="4"/>
      <c r="Q535" s="4"/>
      <c r="R535" s="4"/>
      <c r="S535" s="4"/>
      <c r="T535" s="4"/>
      <c r="U535" s="4"/>
      <c r="W535" s="3" t="s">
        <v>16</v>
      </c>
      <c r="X535" s="3">
        <v>56741.1</v>
      </c>
      <c r="Y535" s="3">
        <v>117048.9</v>
      </c>
      <c r="Z535" s="3"/>
      <c r="AA535" s="3">
        <v>6</v>
      </c>
      <c r="AB535" s="37">
        <f t="shared" si="17"/>
        <v>3.3333333333333335</v>
      </c>
      <c r="AC535">
        <v>10</v>
      </c>
    </row>
    <row r="536" spans="8:29" x14ac:dyDescent="0.15">
      <c r="H536" s="2" t="s">
        <v>15</v>
      </c>
      <c r="I536">
        <v>59897.3</v>
      </c>
      <c r="J536">
        <v>125306.8</v>
      </c>
      <c r="L536">
        <v>2</v>
      </c>
      <c r="M536" s="53">
        <f t="shared" si="16"/>
        <v>4.666666666666667</v>
      </c>
      <c r="N536">
        <v>14</v>
      </c>
      <c r="O536" s="4"/>
      <c r="P536" s="4"/>
      <c r="Q536" s="4"/>
      <c r="R536" s="4"/>
      <c r="S536" s="4"/>
      <c r="T536" s="4"/>
      <c r="U536" s="4"/>
      <c r="W536" s="3" t="s">
        <v>16</v>
      </c>
      <c r="X536" s="3">
        <v>56279.5</v>
      </c>
      <c r="Y536" s="3">
        <v>116477.7</v>
      </c>
      <c r="Z536" s="3"/>
      <c r="AA536" s="3">
        <v>6</v>
      </c>
      <c r="AB536" s="37">
        <f t="shared" si="17"/>
        <v>3.3333333333333335</v>
      </c>
      <c r="AC536">
        <v>10</v>
      </c>
    </row>
    <row r="537" spans="8:29" x14ac:dyDescent="0.15">
      <c r="H537" s="2" t="s">
        <v>15</v>
      </c>
      <c r="I537">
        <v>59344.5</v>
      </c>
      <c r="J537">
        <v>124120.1</v>
      </c>
      <c r="L537">
        <v>2</v>
      </c>
      <c r="M537" s="53">
        <f t="shared" si="16"/>
        <v>4.666666666666667</v>
      </c>
      <c r="N537">
        <v>14</v>
      </c>
      <c r="O537" s="4"/>
      <c r="P537" s="4"/>
      <c r="Q537" s="4"/>
      <c r="R537" s="4"/>
      <c r="S537" s="4"/>
      <c r="T537" s="4"/>
      <c r="U537" s="4"/>
      <c r="W537" s="3" t="s">
        <v>16</v>
      </c>
      <c r="X537" s="3">
        <v>55679.8</v>
      </c>
      <c r="Y537" s="3">
        <v>115867.8</v>
      </c>
      <c r="Z537" s="3"/>
      <c r="AA537" s="3">
        <v>6</v>
      </c>
      <c r="AB537" s="37">
        <f t="shared" si="17"/>
        <v>3.3333333333333335</v>
      </c>
      <c r="AC537">
        <v>10</v>
      </c>
    </row>
    <row r="538" spans="8:29" x14ac:dyDescent="0.15">
      <c r="H538" s="2" t="s">
        <v>15</v>
      </c>
      <c r="I538">
        <v>58980</v>
      </c>
      <c r="J538">
        <v>123299.2</v>
      </c>
      <c r="L538">
        <v>2</v>
      </c>
      <c r="M538" s="53">
        <f t="shared" si="16"/>
        <v>4.666666666666667</v>
      </c>
      <c r="N538">
        <v>14</v>
      </c>
      <c r="O538" s="4"/>
      <c r="P538" s="4"/>
      <c r="Q538" s="4"/>
      <c r="R538" s="4"/>
      <c r="S538" s="4"/>
      <c r="T538" s="4"/>
      <c r="U538" s="4"/>
      <c r="W538" s="3" t="s">
        <v>16</v>
      </c>
      <c r="X538" s="3">
        <v>54704.4</v>
      </c>
      <c r="Y538" s="3">
        <v>114990.2</v>
      </c>
      <c r="Z538" s="3"/>
      <c r="AA538" s="3">
        <v>6</v>
      </c>
      <c r="AB538" s="37">
        <f t="shared" si="17"/>
        <v>3.3333333333333335</v>
      </c>
      <c r="AC538">
        <v>10</v>
      </c>
    </row>
    <row r="539" spans="8:29" x14ac:dyDescent="0.15">
      <c r="H539" s="2" t="s">
        <v>15</v>
      </c>
      <c r="I539">
        <v>58653.2</v>
      </c>
      <c r="J539">
        <v>122655.5</v>
      </c>
      <c r="L539">
        <v>2</v>
      </c>
      <c r="M539" s="53">
        <f t="shared" si="16"/>
        <v>4.666666666666667</v>
      </c>
      <c r="N539">
        <v>14</v>
      </c>
      <c r="O539" s="4"/>
      <c r="P539" s="4"/>
      <c r="Q539" s="4"/>
      <c r="R539" s="4"/>
      <c r="S539" s="4"/>
      <c r="T539" s="4"/>
      <c r="U539" s="4"/>
      <c r="W539" s="3" t="s">
        <v>16</v>
      </c>
      <c r="X539" s="3">
        <v>53916</v>
      </c>
      <c r="Y539" s="3">
        <v>114403.9</v>
      </c>
      <c r="Z539" s="3"/>
      <c r="AA539" s="3">
        <v>6</v>
      </c>
      <c r="AB539" s="37">
        <f t="shared" si="17"/>
        <v>3.3333333333333335</v>
      </c>
      <c r="AC539">
        <v>10</v>
      </c>
    </row>
    <row r="540" spans="8:29" x14ac:dyDescent="0.15">
      <c r="H540" s="2" t="s">
        <v>15</v>
      </c>
      <c r="I540">
        <v>58377</v>
      </c>
      <c r="J540">
        <v>122049.2</v>
      </c>
      <c r="L540">
        <v>2</v>
      </c>
      <c r="M540" s="53">
        <f t="shared" si="16"/>
        <v>4.666666666666667</v>
      </c>
      <c r="N540">
        <v>14</v>
      </c>
      <c r="O540" s="4"/>
      <c r="P540" s="4"/>
      <c r="Q540" s="4"/>
      <c r="R540" s="4"/>
      <c r="S540" s="4"/>
      <c r="T540" s="4"/>
      <c r="U540" s="4"/>
      <c r="W540" s="3" t="s">
        <v>16</v>
      </c>
      <c r="X540" s="3">
        <v>53063.3</v>
      </c>
      <c r="Y540" s="3">
        <v>113956.4</v>
      </c>
      <c r="Z540" s="3"/>
      <c r="AA540" s="3">
        <v>6</v>
      </c>
      <c r="AB540" s="37">
        <f t="shared" si="17"/>
        <v>3.3333333333333335</v>
      </c>
      <c r="AC540">
        <v>10</v>
      </c>
    </row>
    <row r="541" spans="8:29" x14ac:dyDescent="0.15">
      <c r="H541" s="2" t="s">
        <v>15</v>
      </c>
      <c r="I541">
        <v>58024.9</v>
      </c>
      <c r="J541">
        <v>121443.2</v>
      </c>
      <c r="L541">
        <v>2</v>
      </c>
      <c r="M541" s="53">
        <f t="shared" si="16"/>
        <v>4.666666666666667</v>
      </c>
      <c r="N541">
        <v>14</v>
      </c>
      <c r="O541" s="4"/>
      <c r="P541" s="4"/>
      <c r="Q541" s="4"/>
      <c r="R541" s="4"/>
      <c r="S541" s="4"/>
      <c r="T541" s="4"/>
      <c r="U541" s="4"/>
      <c r="W541" s="3" t="s">
        <v>16</v>
      </c>
      <c r="X541" s="3">
        <v>52147.6</v>
      </c>
      <c r="Y541" s="3">
        <v>113571.2</v>
      </c>
      <c r="Z541" s="3"/>
      <c r="AA541" s="3">
        <v>6</v>
      </c>
      <c r="AB541" s="37">
        <f t="shared" si="17"/>
        <v>3.3333333333333335</v>
      </c>
      <c r="AC541">
        <v>10</v>
      </c>
    </row>
    <row r="542" spans="8:29" x14ac:dyDescent="0.15">
      <c r="H542" s="2" t="s">
        <v>15</v>
      </c>
      <c r="I542">
        <v>57697.8</v>
      </c>
      <c r="J542">
        <v>120975.7</v>
      </c>
      <c r="L542">
        <v>2</v>
      </c>
      <c r="M542" s="53">
        <f t="shared" si="16"/>
        <v>4.666666666666667</v>
      </c>
      <c r="N542">
        <v>14</v>
      </c>
      <c r="O542" s="4"/>
      <c r="P542" s="4"/>
      <c r="Q542" s="4"/>
      <c r="R542" s="4"/>
      <c r="S542" s="4"/>
      <c r="T542" s="4"/>
      <c r="U542" s="4"/>
      <c r="W542" s="3" t="s">
        <v>16</v>
      </c>
      <c r="X542" s="3">
        <v>51280.5</v>
      </c>
      <c r="Y542" s="3">
        <v>113401.3</v>
      </c>
      <c r="Z542" s="3"/>
      <c r="AA542" s="3">
        <v>6</v>
      </c>
      <c r="AB542" s="37">
        <f t="shared" si="17"/>
        <v>3.3333333333333335</v>
      </c>
      <c r="AC542">
        <v>10</v>
      </c>
    </row>
    <row r="543" spans="8:29" x14ac:dyDescent="0.15">
      <c r="H543" s="2" t="s">
        <v>15</v>
      </c>
      <c r="I543">
        <v>57307.4</v>
      </c>
      <c r="J543">
        <v>120533.5</v>
      </c>
      <c r="L543">
        <v>2</v>
      </c>
      <c r="M543" s="53">
        <f t="shared" si="16"/>
        <v>4.666666666666667</v>
      </c>
      <c r="N543">
        <v>14</v>
      </c>
      <c r="O543" s="4"/>
      <c r="P543" s="4"/>
      <c r="Q543" s="4"/>
      <c r="R543" s="4"/>
      <c r="S543" s="4"/>
      <c r="T543" s="4"/>
      <c r="U543" s="4"/>
      <c r="W543" s="3" t="s">
        <v>16</v>
      </c>
      <c r="X543" s="3">
        <v>50588.6</v>
      </c>
      <c r="Y543" s="3">
        <v>113408.8</v>
      </c>
      <c r="Z543" s="3"/>
      <c r="AA543" s="3">
        <v>6</v>
      </c>
      <c r="AB543" s="37">
        <f t="shared" si="17"/>
        <v>3.3333333333333335</v>
      </c>
      <c r="AC543">
        <v>10</v>
      </c>
    </row>
    <row r="544" spans="8:29" x14ac:dyDescent="0.15">
      <c r="H544" s="2" t="s">
        <v>15</v>
      </c>
      <c r="I544">
        <v>56866.5</v>
      </c>
      <c r="J544">
        <v>120305.8</v>
      </c>
      <c r="L544">
        <v>2</v>
      </c>
      <c r="M544" s="53">
        <f t="shared" si="16"/>
        <v>4.666666666666667</v>
      </c>
      <c r="N544">
        <v>14</v>
      </c>
      <c r="O544" s="4"/>
      <c r="P544" s="4"/>
      <c r="Q544" s="4"/>
      <c r="R544" s="4"/>
      <c r="S544" s="4"/>
      <c r="T544" s="4"/>
      <c r="U544" s="4"/>
      <c r="W544" s="3" t="s">
        <v>16</v>
      </c>
      <c r="X544" s="3">
        <v>49833.3</v>
      </c>
      <c r="Y544" s="3">
        <v>113466.9</v>
      </c>
      <c r="Z544" s="3"/>
      <c r="AA544" s="3">
        <v>6</v>
      </c>
      <c r="AB544" s="37">
        <f t="shared" si="17"/>
        <v>3.3333333333333335</v>
      </c>
      <c r="AC544">
        <v>10</v>
      </c>
    </row>
    <row r="545" spans="8:29" x14ac:dyDescent="0.15">
      <c r="H545" s="2" t="s">
        <v>15</v>
      </c>
      <c r="I545">
        <v>56400.3</v>
      </c>
      <c r="J545">
        <v>120077.8</v>
      </c>
      <c r="L545">
        <v>2</v>
      </c>
      <c r="M545" s="53">
        <f t="shared" si="16"/>
        <v>4.666666666666667</v>
      </c>
      <c r="N545">
        <v>14</v>
      </c>
      <c r="O545" s="4"/>
      <c r="P545" s="4"/>
      <c r="Q545" s="4"/>
      <c r="R545" s="4"/>
      <c r="S545" s="4"/>
      <c r="T545" s="4"/>
      <c r="U545" s="4"/>
      <c r="W545" s="3" t="s">
        <v>16</v>
      </c>
      <c r="X545" s="3">
        <v>48976.4</v>
      </c>
      <c r="Y545" s="3">
        <v>113675.5</v>
      </c>
      <c r="Z545" s="3"/>
      <c r="AA545" s="3">
        <v>6</v>
      </c>
      <c r="AB545" s="37">
        <f t="shared" si="17"/>
        <v>3.3333333333333335</v>
      </c>
      <c r="AC545">
        <v>10</v>
      </c>
    </row>
    <row r="546" spans="8:29" x14ac:dyDescent="0.15">
      <c r="H546" s="2" t="s">
        <v>15</v>
      </c>
      <c r="I546">
        <v>55845.5</v>
      </c>
      <c r="J546">
        <v>119875</v>
      </c>
      <c r="L546">
        <v>2</v>
      </c>
      <c r="M546" s="53">
        <f t="shared" si="16"/>
        <v>4.666666666666667</v>
      </c>
      <c r="N546">
        <v>14</v>
      </c>
      <c r="O546" s="4"/>
      <c r="P546" s="4"/>
      <c r="Q546" s="4"/>
      <c r="R546" s="4"/>
      <c r="S546" s="4"/>
      <c r="T546" s="4"/>
      <c r="U546" s="4"/>
      <c r="W546" s="3" t="s">
        <v>16</v>
      </c>
      <c r="X546" s="3">
        <v>48194.6</v>
      </c>
      <c r="Y546" s="3">
        <v>113935</v>
      </c>
      <c r="Z546" s="3"/>
      <c r="AA546" s="3">
        <v>6</v>
      </c>
      <c r="AB546" s="37">
        <f t="shared" si="17"/>
        <v>3.3333333333333335</v>
      </c>
      <c r="AC546">
        <v>10</v>
      </c>
    </row>
    <row r="547" spans="8:29" x14ac:dyDescent="0.15">
      <c r="H547" s="2" t="s">
        <v>15</v>
      </c>
      <c r="I547">
        <v>55467.199999999997</v>
      </c>
      <c r="J547">
        <v>119874.3</v>
      </c>
      <c r="L547">
        <v>2</v>
      </c>
      <c r="M547" s="53">
        <f t="shared" si="16"/>
        <v>4.666666666666667</v>
      </c>
      <c r="N547">
        <v>14</v>
      </c>
      <c r="O547" s="4"/>
      <c r="P547" s="4"/>
      <c r="Q547" s="4"/>
      <c r="R547" s="4"/>
      <c r="S547" s="4"/>
      <c r="T547" s="4"/>
      <c r="U547" s="4"/>
      <c r="W547" s="3" t="s">
        <v>16</v>
      </c>
      <c r="X547" s="3">
        <v>47360.9</v>
      </c>
      <c r="Y547" s="3">
        <v>114408.8</v>
      </c>
      <c r="Z547" s="3"/>
      <c r="AA547" s="3">
        <v>6</v>
      </c>
      <c r="AB547" s="37">
        <f t="shared" si="17"/>
        <v>3.3333333333333335</v>
      </c>
      <c r="AC547">
        <v>10</v>
      </c>
    </row>
    <row r="548" spans="8:29" x14ac:dyDescent="0.15">
      <c r="H548" s="2" t="s">
        <v>15</v>
      </c>
      <c r="I548">
        <v>55050.9</v>
      </c>
      <c r="J548">
        <v>119873.4</v>
      </c>
      <c r="L548">
        <v>2</v>
      </c>
      <c r="M548" s="53">
        <f t="shared" si="16"/>
        <v>4.666666666666667</v>
      </c>
      <c r="N548">
        <v>14</v>
      </c>
      <c r="O548" s="4"/>
      <c r="P548" s="4"/>
      <c r="Q548" s="4"/>
      <c r="R548" s="4"/>
      <c r="S548" s="4"/>
      <c r="T548" s="4"/>
      <c r="U548" s="4"/>
      <c r="W548" s="3" t="s">
        <v>16</v>
      </c>
      <c r="X548" s="3">
        <v>46841.5</v>
      </c>
      <c r="Y548" s="3">
        <v>114910.1</v>
      </c>
      <c r="Z548" s="3"/>
      <c r="AA548" s="3">
        <v>6</v>
      </c>
      <c r="AB548" s="37">
        <f t="shared" si="17"/>
        <v>3.3333333333333335</v>
      </c>
      <c r="AC548">
        <v>10</v>
      </c>
    </row>
    <row r="549" spans="8:29" x14ac:dyDescent="0.15">
      <c r="H549" s="2" t="s">
        <v>15</v>
      </c>
      <c r="I549">
        <v>54609.3</v>
      </c>
      <c r="J549">
        <v>120011.5</v>
      </c>
      <c r="L549">
        <v>2</v>
      </c>
      <c r="M549" s="53">
        <f t="shared" si="16"/>
        <v>4.666666666666667</v>
      </c>
      <c r="N549">
        <v>14</v>
      </c>
      <c r="O549" s="4"/>
      <c r="P549" s="4"/>
      <c r="Q549" s="4"/>
      <c r="R549" s="4"/>
      <c r="S549" s="4"/>
      <c r="T549" s="4"/>
      <c r="U549" s="4"/>
      <c r="W549" s="3" t="s">
        <v>16</v>
      </c>
      <c r="X549" s="3">
        <v>46232</v>
      </c>
      <c r="Y549" s="3">
        <v>115726.39999999999</v>
      </c>
      <c r="Z549" s="3"/>
      <c r="AA549" s="3">
        <v>6</v>
      </c>
      <c r="AB549" s="37">
        <f t="shared" si="17"/>
        <v>3.3333333333333335</v>
      </c>
      <c r="AC549">
        <v>10</v>
      </c>
    </row>
    <row r="550" spans="8:29" x14ac:dyDescent="0.15">
      <c r="H550" s="2" t="s">
        <v>15</v>
      </c>
      <c r="I550">
        <v>54078.7</v>
      </c>
      <c r="J550">
        <v>120313.3</v>
      </c>
      <c r="L550">
        <v>2</v>
      </c>
      <c r="M550" s="53">
        <f t="shared" si="16"/>
        <v>4.666666666666667</v>
      </c>
      <c r="N550">
        <v>14</v>
      </c>
      <c r="O550" s="4"/>
      <c r="P550" s="4"/>
      <c r="Q550" s="4"/>
      <c r="R550" s="4"/>
      <c r="S550" s="4"/>
      <c r="T550" s="4"/>
      <c r="U550" s="4"/>
      <c r="W550" s="3" t="s">
        <v>16</v>
      </c>
      <c r="X550" s="3">
        <v>45886.2</v>
      </c>
      <c r="Y550" s="3">
        <v>116594.8</v>
      </c>
      <c r="Z550" s="3"/>
      <c r="AA550" s="3">
        <v>6</v>
      </c>
      <c r="AB550" s="37">
        <f t="shared" si="17"/>
        <v>3.3333333333333335</v>
      </c>
      <c r="AC550">
        <v>10</v>
      </c>
    </row>
    <row r="551" spans="8:29" x14ac:dyDescent="0.15">
      <c r="H551" s="2" t="s">
        <v>15</v>
      </c>
      <c r="I551">
        <v>53687.3</v>
      </c>
      <c r="J551">
        <v>120602.7</v>
      </c>
      <c r="L551">
        <v>2</v>
      </c>
      <c r="M551" s="53">
        <f t="shared" si="16"/>
        <v>4.666666666666667</v>
      </c>
      <c r="N551">
        <v>14</v>
      </c>
      <c r="O551" s="4"/>
      <c r="P551" s="4"/>
      <c r="Q551" s="4"/>
      <c r="R551" s="4"/>
      <c r="S551" s="4"/>
      <c r="T551" s="4"/>
      <c r="U551" s="4"/>
      <c r="W551" s="3" t="s">
        <v>16</v>
      </c>
      <c r="X551" s="3">
        <v>45677.8</v>
      </c>
      <c r="Y551" s="3">
        <v>117590.6</v>
      </c>
      <c r="Z551" s="3"/>
      <c r="AA551" s="3">
        <v>6</v>
      </c>
      <c r="AB551" s="37">
        <f t="shared" si="17"/>
        <v>3.3333333333333335</v>
      </c>
      <c r="AC551">
        <v>10</v>
      </c>
    </row>
    <row r="552" spans="8:29" x14ac:dyDescent="0.15">
      <c r="H552" s="2" t="s">
        <v>15</v>
      </c>
      <c r="I552">
        <v>53320.5</v>
      </c>
      <c r="J552">
        <v>121131.9</v>
      </c>
      <c r="L552">
        <v>2</v>
      </c>
      <c r="M552" s="53">
        <f t="shared" si="16"/>
        <v>4.666666666666667</v>
      </c>
      <c r="N552">
        <v>14</v>
      </c>
      <c r="O552" s="4"/>
      <c r="P552" s="4"/>
      <c r="Q552" s="4"/>
      <c r="R552" s="4"/>
      <c r="S552" s="4"/>
      <c r="T552" s="4"/>
      <c r="U552" s="4"/>
      <c r="W552" s="3" t="s">
        <v>16</v>
      </c>
      <c r="X552" s="3">
        <v>45647</v>
      </c>
      <c r="Y552" s="3">
        <v>118448.5</v>
      </c>
      <c r="Z552" s="3"/>
      <c r="AA552" s="3">
        <v>6</v>
      </c>
      <c r="AB552" s="37">
        <f t="shared" si="17"/>
        <v>3.3333333333333335</v>
      </c>
      <c r="AC552">
        <v>10</v>
      </c>
    </row>
    <row r="553" spans="8:29" x14ac:dyDescent="0.15">
      <c r="H553" s="2" t="s">
        <v>15</v>
      </c>
      <c r="I553">
        <v>53054.5</v>
      </c>
      <c r="J553">
        <v>121749.3</v>
      </c>
      <c r="L553">
        <v>2</v>
      </c>
      <c r="M553" s="53">
        <f t="shared" si="16"/>
        <v>4.666666666666667</v>
      </c>
      <c r="N553">
        <v>14</v>
      </c>
      <c r="O553" s="4"/>
      <c r="P553" s="4"/>
      <c r="Q553" s="4"/>
      <c r="R553" s="4"/>
      <c r="S553" s="4"/>
      <c r="T553" s="4"/>
      <c r="U553" s="4"/>
      <c r="W553" s="3" t="s">
        <v>16</v>
      </c>
      <c r="X553" s="3">
        <v>45678.8</v>
      </c>
      <c r="Y553" s="3">
        <v>119294.6</v>
      </c>
      <c r="Z553" s="3"/>
      <c r="AA553" s="3">
        <v>6</v>
      </c>
      <c r="AB553" s="37">
        <f t="shared" si="17"/>
        <v>3.3333333333333335</v>
      </c>
      <c r="AC553">
        <v>10</v>
      </c>
    </row>
    <row r="554" spans="8:29" x14ac:dyDescent="0.15">
      <c r="H554" s="2" t="s">
        <v>15</v>
      </c>
      <c r="I554">
        <v>52939.6</v>
      </c>
      <c r="J554">
        <v>122430.5</v>
      </c>
      <c r="L554">
        <v>2</v>
      </c>
      <c r="M554" s="53">
        <f t="shared" si="16"/>
        <v>4.666666666666667</v>
      </c>
      <c r="N554">
        <v>14</v>
      </c>
      <c r="O554" s="4"/>
      <c r="P554" s="4"/>
      <c r="Q554" s="4"/>
      <c r="R554" s="4"/>
      <c r="S554" s="4"/>
      <c r="T554" s="4"/>
      <c r="U554" s="4"/>
      <c r="W554" s="3" t="s">
        <v>16</v>
      </c>
      <c r="X554" s="3">
        <v>45859.9</v>
      </c>
      <c r="Y554" s="3">
        <v>120406.5</v>
      </c>
      <c r="Z554" s="3"/>
      <c r="AA554" s="3">
        <v>6</v>
      </c>
      <c r="AB554" s="37">
        <f t="shared" si="17"/>
        <v>3.3333333333333335</v>
      </c>
      <c r="AC554">
        <v>10</v>
      </c>
    </row>
    <row r="555" spans="8:29" x14ac:dyDescent="0.15">
      <c r="H555" s="2" t="s">
        <v>15</v>
      </c>
      <c r="I555">
        <v>52951.4</v>
      </c>
      <c r="J555">
        <v>122783.8</v>
      </c>
      <c r="L555">
        <v>2</v>
      </c>
      <c r="M555" s="53">
        <f t="shared" si="16"/>
        <v>4.666666666666667</v>
      </c>
      <c r="N555">
        <v>14</v>
      </c>
      <c r="O555" s="4"/>
      <c r="P555" s="4"/>
      <c r="Q555" s="4"/>
      <c r="R555" s="4"/>
      <c r="S555" s="4"/>
      <c r="T555" s="4"/>
      <c r="U555" s="4"/>
      <c r="W555" s="3" t="s">
        <v>16</v>
      </c>
      <c r="X555" s="3">
        <v>46215.199999999997</v>
      </c>
      <c r="Y555" s="3">
        <v>121772</v>
      </c>
      <c r="Z555" s="3"/>
      <c r="AA555" s="3">
        <v>6</v>
      </c>
      <c r="AB555" s="37">
        <f t="shared" si="17"/>
        <v>3.3333333333333335</v>
      </c>
      <c r="AC555">
        <v>10</v>
      </c>
    </row>
    <row r="556" spans="8:29" x14ac:dyDescent="0.15">
      <c r="H556" s="2" t="s">
        <v>15</v>
      </c>
      <c r="I556">
        <v>52988.2</v>
      </c>
      <c r="J556">
        <v>123490.2</v>
      </c>
      <c r="L556">
        <v>2</v>
      </c>
      <c r="M556" s="53">
        <f t="shared" si="16"/>
        <v>4.666666666666667</v>
      </c>
      <c r="N556">
        <v>14</v>
      </c>
      <c r="O556" s="4"/>
      <c r="P556" s="4"/>
      <c r="Q556" s="4"/>
      <c r="R556" s="4"/>
      <c r="S556" s="4"/>
      <c r="T556" s="4"/>
      <c r="U556" s="4"/>
      <c r="W556" s="3" t="s">
        <v>16</v>
      </c>
      <c r="X556" s="3">
        <v>46683.7</v>
      </c>
      <c r="Y556" s="3">
        <v>123163.7</v>
      </c>
      <c r="Z556" s="3"/>
      <c r="AA556" s="3">
        <v>6</v>
      </c>
      <c r="AB556" s="37">
        <f t="shared" si="17"/>
        <v>3.3333333333333335</v>
      </c>
      <c r="AC556">
        <v>10</v>
      </c>
    </row>
    <row r="557" spans="8:29" x14ac:dyDescent="0.15">
      <c r="H557" s="2" t="s">
        <v>15</v>
      </c>
      <c r="I557">
        <v>53138.1</v>
      </c>
      <c r="J557">
        <v>124196.9</v>
      </c>
      <c r="L557">
        <v>2</v>
      </c>
      <c r="M557" s="53">
        <f t="shared" si="16"/>
        <v>4.666666666666667</v>
      </c>
      <c r="N557">
        <v>14</v>
      </c>
      <c r="O557" s="4"/>
      <c r="P557" s="4"/>
      <c r="Q557" s="4"/>
      <c r="R557" s="4"/>
      <c r="S557" s="4"/>
      <c r="T557" s="4"/>
      <c r="U557" s="4"/>
      <c r="W557" s="3" t="s">
        <v>16</v>
      </c>
      <c r="X557" s="3">
        <v>47314.6</v>
      </c>
      <c r="Y557" s="3">
        <v>124733.3</v>
      </c>
      <c r="Z557" s="3"/>
      <c r="AA557" s="3">
        <v>6</v>
      </c>
      <c r="AB557" s="37">
        <f t="shared" si="17"/>
        <v>3.3333333333333335</v>
      </c>
      <c r="AC557">
        <v>10</v>
      </c>
    </row>
    <row r="558" spans="8:29" x14ac:dyDescent="0.15">
      <c r="H558" s="2" t="s">
        <v>15</v>
      </c>
      <c r="I558">
        <v>53338.6</v>
      </c>
      <c r="J558">
        <v>124954.1</v>
      </c>
      <c r="L558">
        <v>2</v>
      </c>
      <c r="M558" s="53">
        <f t="shared" si="16"/>
        <v>4.666666666666667</v>
      </c>
      <c r="N558">
        <v>14</v>
      </c>
      <c r="O558" s="4"/>
      <c r="P558" s="4"/>
      <c r="Q558" s="4"/>
      <c r="R558" s="4"/>
      <c r="S558" s="4"/>
      <c r="T558" s="4"/>
      <c r="U558" s="4"/>
      <c r="W558" s="3" t="s">
        <v>16</v>
      </c>
      <c r="X558" s="3">
        <v>48009.8</v>
      </c>
      <c r="Y558" s="3">
        <v>126076.1</v>
      </c>
      <c r="Z558" s="3"/>
      <c r="AA558" s="3">
        <v>6</v>
      </c>
      <c r="AB558" s="37">
        <f t="shared" si="17"/>
        <v>3.3333333333333335</v>
      </c>
      <c r="AC558">
        <v>10</v>
      </c>
    </row>
    <row r="559" spans="8:29" x14ac:dyDescent="0.15">
      <c r="H559" s="2" t="s">
        <v>15</v>
      </c>
      <c r="I559">
        <v>53564.3</v>
      </c>
      <c r="J559">
        <v>125711.6</v>
      </c>
      <c r="L559">
        <v>2</v>
      </c>
      <c r="M559" s="53">
        <f t="shared" si="16"/>
        <v>4.666666666666667</v>
      </c>
      <c r="N559">
        <v>14</v>
      </c>
      <c r="O559" s="4"/>
      <c r="P559" s="4"/>
      <c r="Q559" s="4"/>
      <c r="R559" s="4"/>
      <c r="S559" s="4"/>
      <c r="T559" s="4"/>
      <c r="U559" s="4"/>
      <c r="W559" s="3" t="s">
        <v>16</v>
      </c>
      <c r="X559" s="3">
        <v>48741.8</v>
      </c>
      <c r="Y559" s="3">
        <v>127583.3</v>
      </c>
      <c r="Z559" s="3"/>
      <c r="AA559" s="3">
        <v>6</v>
      </c>
      <c r="AB559" s="37">
        <f t="shared" si="17"/>
        <v>3.3333333333333335</v>
      </c>
      <c r="AC559">
        <v>10</v>
      </c>
    </row>
    <row r="560" spans="8:29" x14ac:dyDescent="0.15">
      <c r="H560" s="2" t="s">
        <v>15</v>
      </c>
      <c r="I560">
        <v>53953.7</v>
      </c>
      <c r="J560">
        <v>126595.1</v>
      </c>
      <c r="L560">
        <v>2</v>
      </c>
      <c r="M560" s="53">
        <f t="shared" si="16"/>
        <v>4.666666666666667</v>
      </c>
      <c r="N560">
        <v>14</v>
      </c>
      <c r="O560" s="4"/>
      <c r="P560" s="4"/>
      <c r="Q560" s="4"/>
      <c r="R560" s="4"/>
      <c r="S560" s="4"/>
      <c r="T560" s="4"/>
      <c r="U560" s="4"/>
      <c r="W560" s="3" t="s">
        <v>16</v>
      </c>
      <c r="X560" s="3">
        <v>49425.2</v>
      </c>
      <c r="Y560" s="3">
        <v>128837.6</v>
      </c>
      <c r="Z560" s="3"/>
      <c r="AA560" s="3">
        <v>6</v>
      </c>
      <c r="AB560" s="37">
        <f t="shared" si="17"/>
        <v>3.3333333333333335</v>
      </c>
      <c r="AC560">
        <v>10</v>
      </c>
    </row>
    <row r="561" spans="8:29" x14ac:dyDescent="0.15">
      <c r="H561" s="2" t="s">
        <v>15</v>
      </c>
      <c r="I561">
        <v>54343.199999999997</v>
      </c>
      <c r="J561">
        <v>127466.5</v>
      </c>
      <c r="L561">
        <v>2</v>
      </c>
      <c r="M561" s="53">
        <f t="shared" si="16"/>
        <v>4.666666666666667</v>
      </c>
      <c r="N561">
        <v>14</v>
      </c>
      <c r="O561" s="4"/>
      <c r="P561" s="4"/>
      <c r="Q561" s="4"/>
      <c r="R561" s="4"/>
      <c r="S561" s="4"/>
      <c r="T561" s="4"/>
      <c r="U561" s="4"/>
      <c r="W561" s="3" t="s">
        <v>16</v>
      </c>
      <c r="X561" s="3">
        <v>50046.3</v>
      </c>
      <c r="Y561" s="3">
        <v>129965.2</v>
      </c>
      <c r="Z561" s="3"/>
      <c r="AA561" s="3">
        <v>6</v>
      </c>
      <c r="AB561" s="37">
        <f t="shared" si="17"/>
        <v>3.3333333333333335</v>
      </c>
      <c r="AC561">
        <v>10</v>
      </c>
    </row>
    <row r="562" spans="8:29" x14ac:dyDescent="0.15">
      <c r="H562" s="2" t="s">
        <v>15</v>
      </c>
      <c r="I562">
        <v>54795.9</v>
      </c>
      <c r="J562">
        <v>128287.1</v>
      </c>
      <c r="L562">
        <v>2</v>
      </c>
      <c r="M562" s="53">
        <f t="shared" si="16"/>
        <v>4.666666666666667</v>
      </c>
      <c r="N562">
        <v>14</v>
      </c>
      <c r="O562" s="4"/>
      <c r="P562" s="4"/>
      <c r="Q562" s="4"/>
      <c r="R562" s="4"/>
      <c r="S562" s="4"/>
      <c r="T562" s="4"/>
      <c r="U562" s="4"/>
      <c r="W562" s="3" t="s">
        <v>16</v>
      </c>
      <c r="X562" s="3">
        <v>50693.2</v>
      </c>
      <c r="Y562" s="3">
        <v>131030.2</v>
      </c>
      <c r="Z562" s="3"/>
      <c r="AA562" s="3">
        <v>6</v>
      </c>
      <c r="AB562" s="37">
        <f t="shared" si="17"/>
        <v>3.3333333333333335</v>
      </c>
      <c r="AC562">
        <v>10</v>
      </c>
    </row>
    <row r="563" spans="8:29" x14ac:dyDescent="0.15">
      <c r="H563" s="2" t="s">
        <v>15</v>
      </c>
      <c r="I563">
        <v>55260.800000000003</v>
      </c>
      <c r="J563">
        <v>129183.7</v>
      </c>
      <c r="L563">
        <v>2</v>
      </c>
      <c r="M563" s="53">
        <f t="shared" si="16"/>
        <v>4.666666666666667</v>
      </c>
      <c r="N563">
        <v>14</v>
      </c>
      <c r="O563" s="4"/>
      <c r="P563" s="4"/>
      <c r="Q563" s="4"/>
      <c r="R563" s="4"/>
      <c r="S563" s="4"/>
      <c r="T563" s="4"/>
      <c r="U563" s="4"/>
      <c r="W563" s="3" t="s">
        <v>16</v>
      </c>
      <c r="X563" s="3">
        <v>51738.8</v>
      </c>
      <c r="Y563" s="3">
        <v>132640.4</v>
      </c>
      <c r="Z563" s="3"/>
      <c r="AA563" s="3">
        <v>6</v>
      </c>
      <c r="AB563" s="37">
        <f t="shared" si="17"/>
        <v>3.3333333333333335</v>
      </c>
      <c r="AC563">
        <v>10</v>
      </c>
    </row>
    <row r="564" spans="8:29" x14ac:dyDescent="0.15">
      <c r="H564" s="2" t="s">
        <v>15</v>
      </c>
      <c r="I564">
        <v>55675.9</v>
      </c>
      <c r="J564">
        <v>129840.6</v>
      </c>
      <c r="L564">
        <v>2</v>
      </c>
      <c r="M564" s="53">
        <f t="shared" si="16"/>
        <v>4.666666666666667</v>
      </c>
      <c r="N564">
        <v>14</v>
      </c>
      <c r="O564" s="4"/>
      <c r="P564" s="4"/>
      <c r="Q564" s="4"/>
      <c r="R564" s="4"/>
      <c r="S564" s="4"/>
      <c r="T564" s="4"/>
      <c r="U564" s="4"/>
      <c r="W564" s="3" t="s">
        <v>16</v>
      </c>
      <c r="X564" s="3">
        <v>52423.9</v>
      </c>
      <c r="Y564" s="3">
        <v>133642.1</v>
      </c>
      <c r="Z564" s="3"/>
      <c r="AA564" s="3">
        <v>6</v>
      </c>
      <c r="AB564" s="37">
        <f t="shared" si="17"/>
        <v>3.3333333333333335</v>
      </c>
      <c r="AC564">
        <v>10</v>
      </c>
    </row>
    <row r="565" spans="8:29" x14ac:dyDescent="0.15">
      <c r="H565" s="2" t="s">
        <v>15</v>
      </c>
      <c r="I565">
        <v>56229.3</v>
      </c>
      <c r="J565">
        <v>130686.7</v>
      </c>
      <c r="L565">
        <v>2</v>
      </c>
      <c r="M565" s="53">
        <f t="shared" si="16"/>
        <v>4.666666666666667</v>
      </c>
      <c r="N565">
        <v>14</v>
      </c>
      <c r="O565" s="4"/>
      <c r="P565" s="4"/>
      <c r="Q565" s="4"/>
      <c r="R565" s="4"/>
      <c r="S565" s="4"/>
      <c r="T565" s="4"/>
      <c r="U565" s="4"/>
      <c r="W565" s="3" t="s">
        <v>16</v>
      </c>
      <c r="X565" s="3">
        <v>53483.9</v>
      </c>
      <c r="Y565" s="3">
        <v>135025.29999999999</v>
      </c>
      <c r="Z565" s="3"/>
      <c r="AA565" s="3">
        <v>6</v>
      </c>
      <c r="AB565" s="37">
        <f t="shared" si="17"/>
        <v>3.3333333333333335</v>
      </c>
      <c r="AC565">
        <v>10</v>
      </c>
    </row>
    <row r="566" spans="8:29" x14ac:dyDescent="0.15">
      <c r="H566" s="2" t="s">
        <v>15</v>
      </c>
      <c r="I566">
        <v>56808.1</v>
      </c>
      <c r="J566">
        <v>131532.79999999999</v>
      </c>
      <c r="L566">
        <v>2</v>
      </c>
      <c r="M566" s="53">
        <f t="shared" si="16"/>
        <v>4.666666666666667</v>
      </c>
      <c r="N566">
        <v>14</v>
      </c>
      <c r="O566" s="4"/>
      <c r="P566" s="4"/>
      <c r="Q566" s="4"/>
      <c r="R566" s="4"/>
      <c r="S566" s="4"/>
      <c r="T566" s="4"/>
      <c r="U566" s="4"/>
      <c r="W566" s="3" t="s">
        <v>16</v>
      </c>
      <c r="X566" s="3">
        <v>54257.5</v>
      </c>
      <c r="Y566" s="3">
        <v>135939.6</v>
      </c>
      <c r="Z566" s="3"/>
      <c r="AA566" s="3">
        <v>6</v>
      </c>
      <c r="AB566" s="37">
        <f t="shared" si="17"/>
        <v>3.3333333333333335</v>
      </c>
      <c r="AC566">
        <v>10</v>
      </c>
    </row>
    <row r="567" spans="8:29" x14ac:dyDescent="0.15">
      <c r="H567" s="2" t="s">
        <v>15</v>
      </c>
      <c r="I567">
        <v>57386.8</v>
      </c>
      <c r="J567">
        <v>132417</v>
      </c>
      <c r="L567">
        <v>2</v>
      </c>
      <c r="M567" s="53">
        <f t="shared" si="16"/>
        <v>4.666666666666667</v>
      </c>
      <c r="N567">
        <v>14</v>
      </c>
      <c r="O567" s="4"/>
      <c r="P567" s="4"/>
      <c r="Q567" s="4"/>
      <c r="R567" s="4"/>
      <c r="S567" s="4"/>
      <c r="T567" s="4"/>
      <c r="U567" s="4"/>
      <c r="W567" s="3" t="s">
        <v>16</v>
      </c>
      <c r="X567" s="3">
        <v>55031.8</v>
      </c>
      <c r="Y567" s="3">
        <v>136803.20000000001</v>
      </c>
      <c r="Z567" s="3"/>
      <c r="AA567" s="3">
        <v>6</v>
      </c>
      <c r="AB567" s="37">
        <f t="shared" si="17"/>
        <v>3.3333333333333335</v>
      </c>
      <c r="AC567">
        <v>10</v>
      </c>
    </row>
    <row r="568" spans="8:29" x14ac:dyDescent="0.15">
      <c r="H568" s="2" t="s">
        <v>15</v>
      </c>
      <c r="I568">
        <v>57864.800000000003</v>
      </c>
      <c r="J568">
        <v>133124.29999999999</v>
      </c>
      <c r="L568">
        <v>2</v>
      </c>
      <c r="M568" s="53">
        <f t="shared" si="16"/>
        <v>4.666666666666667</v>
      </c>
      <c r="N568">
        <v>14</v>
      </c>
      <c r="O568" s="4"/>
      <c r="P568" s="4"/>
      <c r="Q568" s="4"/>
      <c r="R568" s="4"/>
      <c r="S568" s="4"/>
      <c r="T568" s="4"/>
      <c r="U568" s="4"/>
      <c r="W568" s="3" t="s">
        <v>16</v>
      </c>
      <c r="X568" s="3">
        <v>55868.800000000003</v>
      </c>
      <c r="Y568" s="3">
        <v>137642.1</v>
      </c>
      <c r="Z568" s="3"/>
      <c r="AA568" s="3">
        <v>6</v>
      </c>
      <c r="AB568" s="37">
        <f t="shared" si="17"/>
        <v>3.3333333333333335</v>
      </c>
      <c r="AC568">
        <v>10</v>
      </c>
    </row>
    <row r="569" spans="8:29" x14ac:dyDescent="0.15">
      <c r="H569" s="2" t="s">
        <v>15</v>
      </c>
      <c r="I569">
        <v>58393</v>
      </c>
      <c r="J569">
        <v>133857</v>
      </c>
      <c r="L569">
        <v>2</v>
      </c>
      <c r="M569" s="53">
        <f t="shared" si="16"/>
        <v>4.666666666666667</v>
      </c>
      <c r="N569">
        <v>14</v>
      </c>
      <c r="O569" s="4"/>
      <c r="P569" s="4"/>
      <c r="Q569" s="4"/>
      <c r="R569" s="4"/>
      <c r="S569" s="4"/>
      <c r="T569" s="4"/>
      <c r="U569" s="4"/>
      <c r="W569" s="3" t="s">
        <v>16</v>
      </c>
      <c r="X569" s="3">
        <v>56943.9</v>
      </c>
      <c r="Y569" s="3">
        <v>138659.5</v>
      </c>
      <c r="Z569" s="3"/>
      <c r="AA569" s="3">
        <v>6</v>
      </c>
      <c r="AB569" s="37">
        <f t="shared" si="17"/>
        <v>3.3333333333333335</v>
      </c>
      <c r="AC569">
        <v>10</v>
      </c>
    </row>
    <row r="570" spans="8:29" x14ac:dyDescent="0.15">
      <c r="H570" s="2" t="s">
        <v>15</v>
      </c>
      <c r="I570">
        <v>58745.4</v>
      </c>
      <c r="J570">
        <v>134387.5</v>
      </c>
      <c r="L570">
        <v>2</v>
      </c>
      <c r="M570" s="53">
        <f t="shared" si="16"/>
        <v>4.666666666666667</v>
      </c>
      <c r="N570">
        <v>14</v>
      </c>
      <c r="O570" s="4"/>
      <c r="P570" s="4"/>
      <c r="Q570" s="4"/>
      <c r="R570" s="4"/>
      <c r="S570" s="4"/>
      <c r="T570" s="4"/>
      <c r="U570" s="4"/>
      <c r="W570" s="3" t="s">
        <v>16</v>
      </c>
      <c r="X570" s="3">
        <v>57719.5</v>
      </c>
      <c r="Y570" s="3">
        <v>139295.9</v>
      </c>
      <c r="Z570" s="3"/>
      <c r="AA570" s="3">
        <v>6</v>
      </c>
      <c r="AB570" s="37">
        <f t="shared" si="17"/>
        <v>3.3333333333333335</v>
      </c>
      <c r="AC570">
        <v>10</v>
      </c>
    </row>
    <row r="571" spans="8:29" x14ac:dyDescent="0.15">
      <c r="H571" s="2" t="s">
        <v>15</v>
      </c>
      <c r="I571">
        <v>59160.800000000003</v>
      </c>
      <c r="J571">
        <v>134905.5</v>
      </c>
      <c r="L571">
        <v>2</v>
      </c>
      <c r="M571" s="53">
        <f t="shared" si="16"/>
        <v>4.666666666666667</v>
      </c>
      <c r="N571">
        <v>14</v>
      </c>
      <c r="O571" s="4"/>
      <c r="P571" s="4"/>
      <c r="Q571" s="4"/>
      <c r="R571" s="4"/>
      <c r="S571" s="4"/>
      <c r="T571" s="4"/>
      <c r="U571" s="4"/>
      <c r="W571" s="3" t="s">
        <v>16</v>
      </c>
      <c r="X571" s="3">
        <v>58745.4</v>
      </c>
      <c r="Y571" s="3">
        <v>140136.20000000001</v>
      </c>
      <c r="Z571" s="3"/>
      <c r="AA571" s="3">
        <v>6</v>
      </c>
      <c r="AB571" s="37">
        <f t="shared" si="17"/>
        <v>3.3333333333333335</v>
      </c>
      <c r="AC571">
        <v>10</v>
      </c>
    </row>
    <row r="572" spans="8:29" x14ac:dyDescent="0.15">
      <c r="H572" s="2" t="s">
        <v>15</v>
      </c>
      <c r="I572">
        <v>59475.1</v>
      </c>
      <c r="J572">
        <v>135372.70000000001</v>
      </c>
      <c r="L572">
        <v>2</v>
      </c>
      <c r="M572" s="53">
        <f t="shared" si="16"/>
        <v>4.666666666666667</v>
      </c>
      <c r="N572">
        <v>14</v>
      </c>
      <c r="O572" s="4"/>
      <c r="P572" s="4"/>
      <c r="Q572" s="4"/>
      <c r="R572" s="4"/>
      <c r="S572" s="4"/>
      <c r="T572" s="4"/>
      <c r="U572" s="4"/>
      <c r="W572" s="3" t="s">
        <v>16</v>
      </c>
      <c r="X572" s="3">
        <v>59597.1</v>
      </c>
      <c r="Y572" s="3">
        <v>140710</v>
      </c>
      <c r="Z572" s="3"/>
      <c r="AA572" s="3">
        <v>6</v>
      </c>
      <c r="AB572" s="37">
        <f t="shared" si="17"/>
        <v>3.3333333333333335</v>
      </c>
      <c r="AC572">
        <v>10</v>
      </c>
    </row>
    <row r="573" spans="8:29" x14ac:dyDescent="0.15">
      <c r="H573" s="2" t="s">
        <v>15</v>
      </c>
      <c r="I573">
        <v>57905.5</v>
      </c>
      <c r="J573">
        <v>135994.1</v>
      </c>
      <c r="L573">
        <v>2</v>
      </c>
      <c r="M573" s="53">
        <f t="shared" si="16"/>
        <v>5.333333333333333</v>
      </c>
      <c r="N573">
        <v>16</v>
      </c>
      <c r="O573" s="4"/>
      <c r="P573" s="4"/>
      <c r="Q573" s="4"/>
      <c r="R573" s="4"/>
      <c r="S573" s="4"/>
      <c r="T573" s="4"/>
      <c r="U573" s="4"/>
      <c r="W573" s="3" t="s">
        <v>16</v>
      </c>
      <c r="X573" s="3">
        <v>60336</v>
      </c>
      <c r="Y573" s="3">
        <v>141182.1</v>
      </c>
      <c r="Z573" s="3"/>
      <c r="AA573" s="3">
        <v>6</v>
      </c>
      <c r="AB573" s="37">
        <f t="shared" si="17"/>
        <v>3.3333333333333335</v>
      </c>
      <c r="AC573">
        <v>10</v>
      </c>
    </row>
    <row r="574" spans="8:29" x14ac:dyDescent="0.15">
      <c r="H574" s="2" t="s">
        <v>15</v>
      </c>
      <c r="I574">
        <v>58459</v>
      </c>
      <c r="J574">
        <v>136689.29999999999</v>
      </c>
      <c r="L574">
        <v>2</v>
      </c>
      <c r="M574" s="53">
        <f t="shared" si="16"/>
        <v>5.333333333333333</v>
      </c>
      <c r="N574">
        <v>16</v>
      </c>
      <c r="O574" s="4"/>
      <c r="P574" s="4"/>
      <c r="Q574" s="4"/>
      <c r="R574" s="4"/>
      <c r="S574" s="4"/>
      <c r="T574" s="4"/>
      <c r="U574" s="4"/>
      <c r="W574" s="3" t="s">
        <v>16</v>
      </c>
      <c r="X574" s="3">
        <v>60787.4</v>
      </c>
      <c r="Y574" s="3">
        <v>141437.70000000001</v>
      </c>
      <c r="Z574" s="3"/>
      <c r="AA574" s="3">
        <v>6</v>
      </c>
      <c r="AB574" s="37">
        <f t="shared" si="17"/>
        <v>3.3333333333333335</v>
      </c>
      <c r="AC574">
        <v>10</v>
      </c>
    </row>
    <row r="575" spans="8:29" x14ac:dyDescent="0.15">
      <c r="H575" s="2" t="s">
        <v>15</v>
      </c>
      <c r="I575">
        <v>59112.9</v>
      </c>
      <c r="J575">
        <v>137447.5</v>
      </c>
      <c r="L575">
        <v>2</v>
      </c>
      <c r="M575" s="53">
        <f t="shared" si="16"/>
        <v>5.333333333333333</v>
      </c>
      <c r="N575">
        <v>16</v>
      </c>
      <c r="O575" s="4"/>
      <c r="P575" s="4"/>
      <c r="Q575" s="4"/>
      <c r="R575" s="4"/>
      <c r="S575" s="4"/>
      <c r="T575" s="4"/>
      <c r="U575" s="4"/>
      <c r="W575" s="3" t="s">
        <v>16</v>
      </c>
      <c r="X575" s="3">
        <v>60760.800000000003</v>
      </c>
      <c r="Y575" s="3">
        <v>145249.29999999999</v>
      </c>
      <c r="Z575" s="3"/>
      <c r="AA575" s="3">
        <v>6</v>
      </c>
      <c r="AB575" s="37">
        <f t="shared" si="17"/>
        <v>4</v>
      </c>
      <c r="AC575">
        <v>12</v>
      </c>
    </row>
    <row r="576" spans="8:29" x14ac:dyDescent="0.15">
      <c r="H576" s="2" t="s">
        <v>15</v>
      </c>
      <c r="I576">
        <v>59842.5</v>
      </c>
      <c r="J576">
        <v>138206</v>
      </c>
      <c r="L576">
        <v>2</v>
      </c>
      <c r="M576" s="53">
        <f t="shared" si="16"/>
        <v>5.333333333333333</v>
      </c>
      <c r="N576">
        <v>16</v>
      </c>
      <c r="O576" s="4"/>
      <c r="P576" s="4"/>
      <c r="Q576" s="4"/>
      <c r="R576" s="4"/>
      <c r="S576" s="4"/>
      <c r="T576" s="4"/>
      <c r="U576" s="4"/>
      <c r="W576" s="3" t="s">
        <v>16</v>
      </c>
      <c r="X576" s="3">
        <v>61412.4</v>
      </c>
      <c r="Y576" s="3">
        <v>145657.79999999999</v>
      </c>
      <c r="Z576" s="3"/>
      <c r="AA576" s="3">
        <v>6</v>
      </c>
      <c r="AB576" s="37">
        <f t="shared" si="17"/>
        <v>4</v>
      </c>
      <c r="AC576">
        <v>12</v>
      </c>
    </row>
    <row r="577" spans="8:29" x14ac:dyDescent="0.15">
      <c r="H577" s="2" t="s">
        <v>15</v>
      </c>
      <c r="I577">
        <v>60446.5</v>
      </c>
      <c r="J577">
        <v>138813</v>
      </c>
      <c r="L577">
        <v>2</v>
      </c>
      <c r="M577" s="53">
        <f t="shared" si="16"/>
        <v>5.333333333333333</v>
      </c>
      <c r="N577">
        <v>16</v>
      </c>
      <c r="O577" s="4"/>
      <c r="P577" s="4"/>
      <c r="Q577" s="4"/>
      <c r="R577" s="4"/>
      <c r="S577" s="4"/>
      <c r="T577" s="4"/>
      <c r="U577" s="4"/>
      <c r="W577" s="3" t="s">
        <v>16</v>
      </c>
      <c r="X577" s="3">
        <v>62089.599999999999</v>
      </c>
      <c r="Y577" s="3">
        <v>145978</v>
      </c>
      <c r="Z577" s="3"/>
      <c r="AA577" s="3">
        <v>6</v>
      </c>
      <c r="AB577" s="37">
        <f t="shared" si="17"/>
        <v>4</v>
      </c>
      <c r="AC577">
        <v>12</v>
      </c>
    </row>
    <row r="578" spans="8:29" x14ac:dyDescent="0.15">
      <c r="H578" s="2" t="s">
        <v>15</v>
      </c>
      <c r="I578">
        <v>61151.199999999997</v>
      </c>
      <c r="J578">
        <v>139445.20000000001</v>
      </c>
      <c r="L578">
        <v>2</v>
      </c>
      <c r="M578" s="53">
        <f t="shared" si="16"/>
        <v>5.333333333333333</v>
      </c>
      <c r="N578">
        <v>16</v>
      </c>
      <c r="O578" s="4"/>
      <c r="P578" s="4"/>
      <c r="Q578" s="4"/>
      <c r="R578" s="4"/>
      <c r="S578" s="4"/>
      <c r="T578" s="4"/>
      <c r="U578" s="4"/>
      <c r="W578" s="3" t="s">
        <v>16</v>
      </c>
      <c r="X578" s="3">
        <v>62941.599999999999</v>
      </c>
      <c r="Y578" s="3">
        <v>146476.4</v>
      </c>
      <c r="Z578" s="3"/>
      <c r="AA578" s="3">
        <v>6</v>
      </c>
      <c r="AB578" s="37">
        <f t="shared" si="17"/>
        <v>4</v>
      </c>
      <c r="AC578">
        <v>12</v>
      </c>
    </row>
    <row r="579" spans="8:29" x14ac:dyDescent="0.15">
      <c r="H579" s="2" t="s">
        <v>15</v>
      </c>
      <c r="I579">
        <v>61768</v>
      </c>
      <c r="J579">
        <v>139900.6</v>
      </c>
      <c r="L579">
        <v>2</v>
      </c>
      <c r="M579" s="53">
        <f t="shared" si="16"/>
        <v>5.333333333333333</v>
      </c>
      <c r="N579">
        <v>16</v>
      </c>
      <c r="O579" s="4"/>
      <c r="P579" s="4"/>
      <c r="Q579" s="4"/>
      <c r="R579" s="4"/>
      <c r="S579" s="4"/>
      <c r="T579" s="4"/>
      <c r="U579" s="4"/>
      <c r="W579" s="3" t="s">
        <v>16</v>
      </c>
      <c r="X579" s="3">
        <v>63756.9</v>
      </c>
      <c r="Y579" s="3">
        <v>146835.29999999999</v>
      </c>
      <c r="Z579" s="3"/>
      <c r="AA579" s="3">
        <v>6</v>
      </c>
      <c r="AB579" s="37">
        <f t="shared" si="17"/>
        <v>4</v>
      </c>
      <c r="AC579">
        <v>12</v>
      </c>
    </row>
    <row r="580" spans="8:29" x14ac:dyDescent="0.15">
      <c r="H580" s="2" t="s">
        <v>15</v>
      </c>
      <c r="I580">
        <v>62447.8</v>
      </c>
      <c r="J580">
        <v>140381.6</v>
      </c>
      <c r="L580">
        <v>2</v>
      </c>
      <c r="M580" s="53">
        <f t="shared" si="16"/>
        <v>5.333333333333333</v>
      </c>
      <c r="N580">
        <v>16</v>
      </c>
      <c r="O580" s="4"/>
      <c r="P580" s="4"/>
      <c r="Q580" s="4"/>
      <c r="R580" s="4"/>
      <c r="S580" s="4"/>
      <c r="T580" s="4"/>
      <c r="U580" s="4"/>
      <c r="W580" s="3" t="s">
        <v>16</v>
      </c>
      <c r="X580" s="3">
        <v>64623</v>
      </c>
      <c r="Y580" s="3">
        <v>147119.1</v>
      </c>
      <c r="Z580" s="3"/>
      <c r="AA580" s="3">
        <v>6</v>
      </c>
      <c r="AB580" s="37">
        <f t="shared" si="17"/>
        <v>4</v>
      </c>
      <c r="AC580">
        <v>12</v>
      </c>
    </row>
    <row r="581" spans="8:29" x14ac:dyDescent="0.15">
      <c r="H581" s="2" t="s">
        <v>15</v>
      </c>
      <c r="I581">
        <v>63077.8</v>
      </c>
      <c r="J581">
        <v>140774</v>
      </c>
      <c r="L581">
        <v>2</v>
      </c>
      <c r="M581" s="53">
        <f t="shared" ref="M581:M644" si="18">N581/3</f>
        <v>5.333333333333333</v>
      </c>
      <c r="N581">
        <v>16</v>
      </c>
      <c r="O581" s="4"/>
      <c r="P581" s="4"/>
      <c r="Q581" s="4"/>
      <c r="R581" s="4"/>
      <c r="S581" s="4"/>
      <c r="T581" s="4"/>
      <c r="U581" s="4"/>
      <c r="W581" s="3" t="s">
        <v>16</v>
      </c>
      <c r="X581" s="3">
        <v>65275.6</v>
      </c>
      <c r="Y581" s="3">
        <v>147388.79999999999</v>
      </c>
      <c r="Z581" s="3"/>
      <c r="AA581" s="3">
        <v>6</v>
      </c>
      <c r="AB581" s="37">
        <f t="shared" ref="AB581:AB644" si="19">AC581/3</f>
        <v>4</v>
      </c>
      <c r="AC581">
        <v>12</v>
      </c>
    </row>
    <row r="582" spans="8:29" x14ac:dyDescent="0.15">
      <c r="H582" s="2" t="s">
        <v>15</v>
      </c>
      <c r="I582">
        <v>63858.6</v>
      </c>
      <c r="J582">
        <v>141166.70000000001</v>
      </c>
      <c r="L582">
        <v>2</v>
      </c>
      <c r="M582" s="53">
        <f t="shared" si="18"/>
        <v>5.333333333333333</v>
      </c>
      <c r="N582">
        <v>16</v>
      </c>
      <c r="O582" s="4"/>
      <c r="P582" s="4"/>
      <c r="Q582" s="4"/>
      <c r="R582" s="4"/>
      <c r="S582" s="4"/>
      <c r="T582" s="4"/>
      <c r="U582" s="4"/>
      <c r="W582" s="3" t="s">
        <v>16</v>
      </c>
      <c r="X582" s="3">
        <v>66066.899999999994</v>
      </c>
      <c r="Y582" s="3">
        <v>147570.9</v>
      </c>
      <c r="Z582" s="3"/>
      <c r="AA582" s="3">
        <v>6</v>
      </c>
      <c r="AB582" s="37">
        <f t="shared" si="19"/>
        <v>4</v>
      </c>
      <c r="AC582">
        <v>12</v>
      </c>
    </row>
    <row r="583" spans="8:29" x14ac:dyDescent="0.15">
      <c r="H583" s="2" t="s">
        <v>15</v>
      </c>
      <c r="I583">
        <v>64639.8</v>
      </c>
      <c r="J583">
        <v>141420.9</v>
      </c>
      <c r="L583">
        <v>2</v>
      </c>
      <c r="M583" s="53">
        <f t="shared" si="18"/>
        <v>5.333333333333333</v>
      </c>
      <c r="N583">
        <v>16</v>
      </c>
      <c r="O583" s="4"/>
      <c r="P583" s="4"/>
      <c r="Q583" s="4"/>
      <c r="R583" s="4"/>
      <c r="S583" s="4"/>
      <c r="T583" s="4"/>
      <c r="U583" s="4"/>
      <c r="W583" s="3" t="s">
        <v>16</v>
      </c>
      <c r="X583" s="3">
        <v>66896.3</v>
      </c>
      <c r="Y583" s="3">
        <v>147728.4</v>
      </c>
      <c r="Z583" s="3"/>
      <c r="AA583" s="3">
        <v>6</v>
      </c>
      <c r="AB583" s="37">
        <f t="shared" si="19"/>
        <v>4</v>
      </c>
      <c r="AC583">
        <v>12</v>
      </c>
    </row>
    <row r="584" spans="8:29" x14ac:dyDescent="0.15">
      <c r="H584" s="2" t="s">
        <v>15</v>
      </c>
      <c r="I584">
        <v>65408.5</v>
      </c>
      <c r="J584">
        <v>141599.1</v>
      </c>
      <c r="L584">
        <v>2</v>
      </c>
      <c r="M584" s="53">
        <f t="shared" si="18"/>
        <v>5.333333333333333</v>
      </c>
      <c r="N584">
        <v>16</v>
      </c>
      <c r="O584" s="4"/>
      <c r="P584" s="4"/>
      <c r="Q584" s="4"/>
      <c r="R584" s="4"/>
      <c r="S584" s="4"/>
      <c r="T584" s="4"/>
      <c r="U584" s="4"/>
      <c r="W584" s="3" t="s">
        <v>16</v>
      </c>
      <c r="X584" s="3">
        <v>67713.3</v>
      </c>
      <c r="Y584" s="3">
        <v>147822.20000000001</v>
      </c>
      <c r="Z584" s="3"/>
      <c r="AA584" s="3">
        <v>6</v>
      </c>
      <c r="AB584" s="37">
        <f t="shared" si="19"/>
        <v>4</v>
      </c>
      <c r="AC584">
        <v>12</v>
      </c>
    </row>
    <row r="585" spans="8:29" x14ac:dyDescent="0.15">
      <c r="H585" s="2" t="s">
        <v>15</v>
      </c>
      <c r="I585">
        <v>65988.5</v>
      </c>
      <c r="J585">
        <v>141625.70000000001</v>
      </c>
      <c r="L585">
        <v>2</v>
      </c>
      <c r="M585" s="53">
        <f t="shared" si="18"/>
        <v>5.333333333333333</v>
      </c>
      <c r="N585">
        <v>16</v>
      </c>
      <c r="O585" s="4"/>
      <c r="P585" s="4"/>
      <c r="Q585" s="4"/>
      <c r="R585" s="4"/>
      <c r="S585" s="4"/>
      <c r="T585" s="4"/>
      <c r="U585" s="4"/>
      <c r="W585" s="3" t="s">
        <v>16</v>
      </c>
      <c r="X585" s="3">
        <v>68656.5</v>
      </c>
      <c r="Y585" s="3">
        <v>147879.29999999999</v>
      </c>
      <c r="Z585" s="3"/>
      <c r="AA585" s="3">
        <v>6</v>
      </c>
      <c r="AB585" s="37">
        <f t="shared" si="19"/>
        <v>4</v>
      </c>
      <c r="AC585">
        <v>12</v>
      </c>
    </row>
    <row r="586" spans="8:29" x14ac:dyDescent="0.15">
      <c r="H586" s="2" t="s">
        <v>15</v>
      </c>
      <c r="I586">
        <v>66442.3</v>
      </c>
      <c r="J586">
        <v>141639.1</v>
      </c>
      <c r="L586">
        <v>2</v>
      </c>
      <c r="M586" s="53">
        <f t="shared" si="18"/>
        <v>5.333333333333333</v>
      </c>
      <c r="N586">
        <v>16</v>
      </c>
      <c r="O586" s="4"/>
      <c r="P586" s="4"/>
      <c r="Q586" s="4"/>
      <c r="R586" s="4"/>
      <c r="S586" s="4"/>
      <c r="T586" s="4"/>
      <c r="U586" s="4"/>
      <c r="W586" s="3" t="s">
        <v>16</v>
      </c>
      <c r="X586" s="3">
        <v>69361.2</v>
      </c>
      <c r="Y586" s="3">
        <v>147858.9</v>
      </c>
      <c r="Z586" s="3"/>
      <c r="AA586" s="3">
        <v>6</v>
      </c>
      <c r="AB586" s="37">
        <f t="shared" si="19"/>
        <v>4</v>
      </c>
      <c r="AC586">
        <v>12</v>
      </c>
    </row>
    <row r="587" spans="8:29" x14ac:dyDescent="0.15">
      <c r="H587" s="2" t="s">
        <v>15</v>
      </c>
      <c r="I587">
        <v>67022.600000000006</v>
      </c>
      <c r="J587">
        <v>141565</v>
      </c>
      <c r="L587">
        <v>2</v>
      </c>
      <c r="M587" s="53">
        <f t="shared" si="18"/>
        <v>5.333333333333333</v>
      </c>
      <c r="N587">
        <v>16</v>
      </c>
      <c r="O587" s="4"/>
      <c r="P587" s="4"/>
      <c r="Q587" s="4"/>
      <c r="R587" s="4"/>
      <c r="S587" s="4"/>
      <c r="T587" s="4"/>
      <c r="U587" s="4"/>
      <c r="W587" s="3" t="s">
        <v>16</v>
      </c>
      <c r="X587" s="3">
        <v>70205.100000000006</v>
      </c>
      <c r="Y587" s="3">
        <v>147776.6</v>
      </c>
      <c r="Z587" s="3"/>
      <c r="AA587" s="3">
        <v>6</v>
      </c>
      <c r="AB587" s="37">
        <f t="shared" si="19"/>
        <v>4</v>
      </c>
      <c r="AC587">
        <v>12</v>
      </c>
    </row>
    <row r="588" spans="8:29" x14ac:dyDescent="0.15">
      <c r="H588" s="2" t="s">
        <v>15</v>
      </c>
      <c r="I588">
        <v>67552.5</v>
      </c>
      <c r="J588">
        <v>141389.4</v>
      </c>
      <c r="L588">
        <v>2</v>
      </c>
      <c r="M588" s="53">
        <f t="shared" si="18"/>
        <v>5.333333333333333</v>
      </c>
      <c r="N588">
        <v>16</v>
      </c>
      <c r="O588" s="4"/>
      <c r="P588" s="4"/>
      <c r="Q588" s="4"/>
      <c r="R588" s="4"/>
      <c r="S588" s="4"/>
      <c r="T588" s="4"/>
      <c r="U588" s="4"/>
      <c r="W588" s="3" t="s">
        <v>16</v>
      </c>
      <c r="X588" s="3">
        <v>71024.3</v>
      </c>
      <c r="Y588" s="3">
        <v>147555.1</v>
      </c>
      <c r="Z588" s="3"/>
      <c r="AA588" s="3">
        <v>6</v>
      </c>
      <c r="AB588" s="37">
        <f t="shared" si="19"/>
        <v>4</v>
      </c>
      <c r="AC588">
        <v>12</v>
      </c>
    </row>
    <row r="589" spans="8:29" x14ac:dyDescent="0.15">
      <c r="H589" s="2" t="s">
        <v>15</v>
      </c>
      <c r="I589">
        <v>67931.399999999994</v>
      </c>
      <c r="J589">
        <v>141175.9</v>
      </c>
      <c r="L589">
        <v>2</v>
      </c>
      <c r="M589" s="53">
        <f t="shared" si="18"/>
        <v>5.333333333333333</v>
      </c>
      <c r="N589">
        <v>16</v>
      </c>
      <c r="O589" s="4"/>
      <c r="P589" s="4"/>
      <c r="Q589" s="4"/>
      <c r="R589" s="4"/>
      <c r="S589" s="4"/>
      <c r="T589" s="4"/>
      <c r="U589" s="4"/>
      <c r="W589" s="3" t="s">
        <v>16</v>
      </c>
      <c r="X589" s="3">
        <v>71769</v>
      </c>
      <c r="Y589" s="3">
        <v>147194.20000000001</v>
      </c>
      <c r="Z589" s="3"/>
      <c r="AA589" s="3">
        <v>6</v>
      </c>
      <c r="AB589" s="37">
        <f t="shared" si="19"/>
        <v>4</v>
      </c>
      <c r="AC589">
        <v>12</v>
      </c>
    </row>
    <row r="590" spans="8:29" x14ac:dyDescent="0.15">
      <c r="H590" s="2" t="s">
        <v>15</v>
      </c>
      <c r="I590">
        <v>68259.8</v>
      </c>
      <c r="J590">
        <v>140873.70000000001</v>
      </c>
      <c r="L590">
        <v>2</v>
      </c>
      <c r="M590" s="53">
        <f t="shared" si="18"/>
        <v>5.333333333333333</v>
      </c>
      <c r="N590">
        <v>16</v>
      </c>
      <c r="O590" s="4"/>
      <c r="P590" s="4"/>
      <c r="Q590" s="4"/>
      <c r="R590" s="4"/>
      <c r="S590" s="4"/>
      <c r="T590" s="4"/>
      <c r="U590" s="4"/>
      <c r="W590" s="3" t="s">
        <v>16</v>
      </c>
      <c r="X590" s="3">
        <v>72350.100000000006</v>
      </c>
      <c r="Y590" s="3">
        <v>146870.1</v>
      </c>
      <c r="Z590" s="3"/>
      <c r="AA590" s="3">
        <v>6</v>
      </c>
      <c r="AB590" s="37">
        <f t="shared" si="19"/>
        <v>4</v>
      </c>
      <c r="AC590">
        <v>12</v>
      </c>
    </row>
    <row r="591" spans="8:29" x14ac:dyDescent="0.15">
      <c r="H591" s="2" t="s">
        <v>15</v>
      </c>
      <c r="I591">
        <v>68614.2</v>
      </c>
      <c r="J591">
        <v>140231.29999999999</v>
      </c>
      <c r="L591">
        <v>2</v>
      </c>
      <c r="M591" s="53">
        <f t="shared" si="18"/>
        <v>5.333333333333333</v>
      </c>
      <c r="N591">
        <v>16</v>
      </c>
      <c r="O591" s="4"/>
      <c r="P591" s="4"/>
      <c r="Q591" s="4"/>
      <c r="R591" s="4"/>
      <c r="S591" s="4"/>
      <c r="T591" s="4"/>
      <c r="U591" s="4"/>
      <c r="W591" s="3" t="s">
        <v>16</v>
      </c>
      <c r="X591" s="3">
        <v>72958.3</v>
      </c>
      <c r="Y591" s="3">
        <v>146255.9</v>
      </c>
      <c r="Z591" s="3"/>
      <c r="AA591" s="3">
        <v>6</v>
      </c>
      <c r="AB591" s="37">
        <f t="shared" si="19"/>
        <v>4</v>
      </c>
      <c r="AC591">
        <v>12</v>
      </c>
    </row>
    <row r="592" spans="8:29" x14ac:dyDescent="0.15">
      <c r="H592" s="2" t="s">
        <v>15</v>
      </c>
      <c r="I592">
        <v>68742.100000000006</v>
      </c>
      <c r="J592">
        <v>139436.70000000001</v>
      </c>
      <c r="L592">
        <v>2</v>
      </c>
      <c r="M592" s="53">
        <f t="shared" si="18"/>
        <v>5.333333333333333</v>
      </c>
      <c r="N592">
        <v>16</v>
      </c>
      <c r="O592" s="4"/>
      <c r="P592" s="4"/>
      <c r="Q592" s="4"/>
      <c r="R592" s="4"/>
      <c r="S592" s="4"/>
      <c r="T592" s="4"/>
      <c r="U592" s="4"/>
      <c r="W592" s="3" t="s">
        <v>16</v>
      </c>
      <c r="X592" s="3">
        <v>73340.2</v>
      </c>
      <c r="Y592" s="3">
        <v>145614.79999999999</v>
      </c>
      <c r="Z592" s="3"/>
      <c r="AA592" s="3">
        <v>6</v>
      </c>
      <c r="AB592" s="37">
        <f t="shared" si="19"/>
        <v>4</v>
      </c>
      <c r="AC592">
        <v>12</v>
      </c>
    </row>
    <row r="593" spans="8:29" x14ac:dyDescent="0.15">
      <c r="H593" s="2" t="s">
        <v>15</v>
      </c>
      <c r="I593">
        <v>68743.399999999994</v>
      </c>
      <c r="J593">
        <v>138919.6</v>
      </c>
      <c r="L593">
        <v>2</v>
      </c>
      <c r="M593" s="53">
        <f t="shared" si="18"/>
        <v>5.333333333333333</v>
      </c>
      <c r="N593">
        <v>16</v>
      </c>
      <c r="O593" s="4"/>
      <c r="P593" s="4"/>
      <c r="Q593" s="4"/>
      <c r="R593" s="4"/>
      <c r="S593" s="4"/>
      <c r="T593" s="4"/>
      <c r="U593" s="4"/>
      <c r="W593" s="3" t="s">
        <v>16</v>
      </c>
      <c r="X593" s="3">
        <v>73633.2</v>
      </c>
      <c r="Y593" s="3">
        <v>145099.1</v>
      </c>
      <c r="Z593" s="3"/>
      <c r="AA593" s="3">
        <v>6</v>
      </c>
      <c r="AB593" s="37">
        <f t="shared" si="19"/>
        <v>4</v>
      </c>
      <c r="AC593">
        <v>12</v>
      </c>
    </row>
    <row r="594" spans="8:29" x14ac:dyDescent="0.15">
      <c r="H594" s="2" t="s">
        <v>15</v>
      </c>
      <c r="I594">
        <v>68631.600000000006</v>
      </c>
      <c r="J594">
        <v>138074.20000000001</v>
      </c>
      <c r="L594">
        <v>2</v>
      </c>
      <c r="M594" s="53">
        <f t="shared" si="18"/>
        <v>5.333333333333333</v>
      </c>
      <c r="N594">
        <v>16</v>
      </c>
      <c r="O594" s="4"/>
      <c r="P594" s="4"/>
      <c r="Q594" s="4"/>
      <c r="R594" s="4"/>
      <c r="S594" s="4"/>
      <c r="T594" s="4"/>
      <c r="U594" s="4"/>
      <c r="W594" s="3" t="s">
        <v>16</v>
      </c>
      <c r="X594" s="3">
        <v>73941.899999999994</v>
      </c>
      <c r="Y594" s="3">
        <v>144079.1</v>
      </c>
      <c r="Z594" s="3"/>
      <c r="AA594" s="3">
        <v>6</v>
      </c>
      <c r="AB594" s="37">
        <f t="shared" si="19"/>
        <v>4</v>
      </c>
      <c r="AC594">
        <v>12</v>
      </c>
    </row>
    <row r="595" spans="8:29" x14ac:dyDescent="0.15">
      <c r="H595" s="2" t="s">
        <v>15</v>
      </c>
      <c r="I595">
        <v>68443.899999999994</v>
      </c>
      <c r="J595">
        <v>137493.4</v>
      </c>
      <c r="L595">
        <v>2</v>
      </c>
      <c r="M595" s="53">
        <f t="shared" si="18"/>
        <v>5.333333333333333</v>
      </c>
      <c r="N595">
        <v>16</v>
      </c>
      <c r="O595" s="4"/>
      <c r="P595" s="4"/>
      <c r="Q595" s="4"/>
      <c r="R595" s="4"/>
      <c r="S595" s="4"/>
      <c r="T595" s="4"/>
      <c r="U595" s="4"/>
      <c r="W595" s="3" t="s">
        <v>16</v>
      </c>
      <c r="X595" s="3">
        <v>74059.399999999994</v>
      </c>
      <c r="Y595" s="3">
        <v>143499.29999999999</v>
      </c>
      <c r="Z595" s="3"/>
      <c r="AA595" s="3">
        <v>6</v>
      </c>
      <c r="AB595" s="37">
        <f t="shared" si="19"/>
        <v>4</v>
      </c>
      <c r="AC595">
        <v>12</v>
      </c>
    </row>
    <row r="596" spans="8:29" x14ac:dyDescent="0.15">
      <c r="H596" s="2" t="s">
        <v>15</v>
      </c>
      <c r="I596">
        <v>68231</v>
      </c>
      <c r="J596">
        <v>136798.9</v>
      </c>
      <c r="L596">
        <v>2</v>
      </c>
      <c r="M596" s="53">
        <f t="shared" si="18"/>
        <v>5.333333333333333</v>
      </c>
      <c r="N596">
        <v>16</v>
      </c>
      <c r="O596" s="4"/>
      <c r="P596" s="4"/>
      <c r="Q596" s="4"/>
      <c r="R596" s="4"/>
      <c r="S596" s="4"/>
      <c r="T596" s="4"/>
      <c r="U596" s="4"/>
      <c r="W596" s="3" t="s">
        <v>16</v>
      </c>
      <c r="X596" s="3">
        <v>74139.100000000006</v>
      </c>
      <c r="Y596" s="3">
        <v>142881.20000000001</v>
      </c>
      <c r="Z596" s="3"/>
      <c r="AA596" s="3">
        <v>6</v>
      </c>
      <c r="AB596" s="37">
        <f t="shared" si="19"/>
        <v>4</v>
      </c>
      <c r="AC596">
        <v>12</v>
      </c>
    </row>
    <row r="597" spans="8:29" x14ac:dyDescent="0.15">
      <c r="H597" s="2" t="s">
        <v>15</v>
      </c>
      <c r="I597">
        <v>67841.899999999994</v>
      </c>
      <c r="J597">
        <v>135978.4</v>
      </c>
      <c r="L597">
        <v>2</v>
      </c>
      <c r="M597" s="53">
        <f t="shared" si="18"/>
        <v>5.333333333333333</v>
      </c>
      <c r="N597">
        <v>16</v>
      </c>
      <c r="O597" s="4"/>
      <c r="P597" s="4"/>
      <c r="Q597" s="4"/>
      <c r="R597" s="4"/>
      <c r="S597" s="4"/>
      <c r="T597" s="4"/>
      <c r="U597" s="4"/>
      <c r="W597" s="3" t="s">
        <v>16</v>
      </c>
      <c r="X597" s="3">
        <v>74180.399999999994</v>
      </c>
      <c r="Y597" s="3">
        <v>142364.20000000001</v>
      </c>
      <c r="Z597" s="3"/>
      <c r="AA597" s="3">
        <v>6</v>
      </c>
      <c r="AB597" s="37">
        <f t="shared" si="19"/>
        <v>4</v>
      </c>
      <c r="AC597">
        <v>12</v>
      </c>
    </row>
    <row r="598" spans="8:29" x14ac:dyDescent="0.15">
      <c r="H598" s="2" t="s">
        <v>15</v>
      </c>
      <c r="I598">
        <v>67402.899999999994</v>
      </c>
      <c r="J598">
        <v>134917.70000000001</v>
      </c>
      <c r="L598">
        <v>2</v>
      </c>
      <c r="M598" s="53">
        <f t="shared" si="18"/>
        <v>5.333333333333333</v>
      </c>
      <c r="N598">
        <v>16</v>
      </c>
      <c r="O598" s="4"/>
      <c r="P598" s="4"/>
      <c r="Q598" s="4"/>
      <c r="R598" s="4"/>
      <c r="S598" s="4"/>
      <c r="T598" s="4"/>
      <c r="U598" s="4"/>
      <c r="W598" s="3" t="s">
        <v>16</v>
      </c>
      <c r="X598" s="3">
        <v>74198.2</v>
      </c>
      <c r="Y598" s="3">
        <v>141607</v>
      </c>
      <c r="Z598" s="3"/>
      <c r="AA598" s="3">
        <v>6</v>
      </c>
      <c r="AB598" s="37">
        <f t="shared" si="19"/>
        <v>4</v>
      </c>
      <c r="AC598">
        <v>12</v>
      </c>
    </row>
    <row r="599" spans="8:29" x14ac:dyDescent="0.15">
      <c r="H599" s="2" t="s">
        <v>15</v>
      </c>
      <c r="I599">
        <v>66725.100000000006</v>
      </c>
      <c r="J599">
        <v>133503.29999999999</v>
      </c>
      <c r="L599">
        <v>2</v>
      </c>
      <c r="M599" s="53">
        <f t="shared" si="18"/>
        <v>5.333333333333333</v>
      </c>
      <c r="N599">
        <v>16</v>
      </c>
      <c r="O599" s="4"/>
      <c r="P599" s="4"/>
      <c r="Q599" s="4"/>
      <c r="R599" s="4"/>
      <c r="S599" s="4"/>
      <c r="T599" s="4"/>
      <c r="U599" s="4"/>
      <c r="W599" s="3" t="s">
        <v>16</v>
      </c>
      <c r="X599" s="3">
        <v>74190.899999999994</v>
      </c>
      <c r="Y599" s="3">
        <v>140824.20000000001</v>
      </c>
      <c r="Z599" s="3"/>
      <c r="AA599" s="3">
        <v>6</v>
      </c>
      <c r="AB599" s="37">
        <f t="shared" si="19"/>
        <v>4</v>
      </c>
      <c r="AC599">
        <v>12</v>
      </c>
    </row>
    <row r="600" spans="8:29" x14ac:dyDescent="0.15">
      <c r="H600" s="2" t="s">
        <v>15</v>
      </c>
      <c r="I600">
        <v>66071.899999999994</v>
      </c>
      <c r="J600">
        <v>132341.20000000001</v>
      </c>
      <c r="L600">
        <v>2</v>
      </c>
      <c r="M600" s="53">
        <f t="shared" si="18"/>
        <v>5.333333333333333</v>
      </c>
      <c r="N600">
        <v>16</v>
      </c>
      <c r="O600" s="4"/>
      <c r="P600" s="4"/>
      <c r="Q600" s="4"/>
      <c r="R600" s="4"/>
      <c r="S600" s="4"/>
      <c r="T600" s="4"/>
      <c r="U600" s="4"/>
      <c r="W600" s="3" t="s">
        <v>16</v>
      </c>
      <c r="X600" s="3">
        <v>74108.899999999994</v>
      </c>
      <c r="Y600" s="3">
        <v>139965.20000000001</v>
      </c>
      <c r="Z600" s="3"/>
      <c r="AA600" s="3">
        <v>6</v>
      </c>
      <c r="AB600" s="37">
        <f t="shared" si="19"/>
        <v>4</v>
      </c>
      <c r="AC600">
        <v>12</v>
      </c>
    </row>
    <row r="601" spans="8:29" x14ac:dyDescent="0.15">
      <c r="H601" s="2" t="s">
        <v>15</v>
      </c>
      <c r="I601">
        <v>65204.7</v>
      </c>
      <c r="J601">
        <v>131002</v>
      </c>
      <c r="L601">
        <v>2</v>
      </c>
      <c r="M601" s="53">
        <f t="shared" si="18"/>
        <v>5.333333333333333</v>
      </c>
      <c r="N601">
        <v>16</v>
      </c>
      <c r="O601" s="4"/>
      <c r="P601" s="4"/>
      <c r="Q601" s="4"/>
      <c r="R601" s="4"/>
      <c r="S601" s="4"/>
      <c r="T601" s="4"/>
      <c r="U601" s="4"/>
      <c r="W601" s="3" t="s">
        <v>16</v>
      </c>
      <c r="X601" s="3">
        <v>73976.100000000006</v>
      </c>
      <c r="Y601" s="3">
        <v>139156.5</v>
      </c>
      <c r="Z601" s="3"/>
      <c r="AA601" s="3">
        <v>6</v>
      </c>
      <c r="AB601" s="37">
        <f t="shared" si="19"/>
        <v>4</v>
      </c>
      <c r="AC601">
        <v>12</v>
      </c>
    </row>
    <row r="602" spans="8:29" x14ac:dyDescent="0.15">
      <c r="H602" s="2" t="s">
        <v>15</v>
      </c>
      <c r="I602">
        <v>64400.6</v>
      </c>
      <c r="J602">
        <v>129726.39999999999</v>
      </c>
      <c r="L602">
        <v>2</v>
      </c>
      <c r="M602" s="53">
        <f t="shared" si="18"/>
        <v>5.333333333333333</v>
      </c>
      <c r="N602">
        <v>16</v>
      </c>
      <c r="O602" s="4"/>
      <c r="P602" s="4"/>
      <c r="Q602" s="4"/>
      <c r="R602" s="4"/>
      <c r="S602" s="4"/>
      <c r="T602" s="4"/>
      <c r="U602" s="4"/>
      <c r="W602" s="3" t="s">
        <v>16</v>
      </c>
      <c r="X602" s="3">
        <v>73792.7</v>
      </c>
      <c r="Y602" s="3">
        <v>138398</v>
      </c>
      <c r="Z602" s="3"/>
      <c r="AA602" s="3">
        <v>6</v>
      </c>
      <c r="AB602" s="37">
        <f t="shared" si="19"/>
        <v>4</v>
      </c>
      <c r="AC602">
        <v>12</v>
      </c>
    </row>
    <row r="603" spans="8:29" x14ac:dyDescent="0.15">
      <c r="H603" s="2" t="s">
        <v>15</v>
      </c>
      <c r="I603">
        <v>63131.6</v>
      </c>
      <c r="J603">
        <v>127629.3</v>
      </c>
      <c r="L603">
        <v>2</v>
      </c>
      <c r="M603" s="53">
        <f t="shared" si="18"/>
        <v>5.333333333333333</v>
      </c>
      <c r="N603">
        <v>16</v>
      </c>
      <c r="O603" s="4"/>
      <c r="P603" s="4"/>
      <c r="Q603" s="4"/>
      <c r="R603" s="4"/>
      <c r="S603" s="4"/>
      <c r="T603" s="4"/>
      <c r="U603" s="4"/>
      <c r="W603" s="3" t="s">
        <v>16</v>
      </c>
      <c r="X603" s="3">
        <v>73484.3</v>
      </c>
      <c r="Y603" s="3">
        <v>137487.20000000001</v>
      </c>
      <c r="Z603" s="3"/>
      <c r="AA603" s="3">
        <v>6</v>
      </c>
      <c r="AB603" s="37">
        <f t="shared" si="19"/>
        <v>4</v>
      </c>
      <c r="AC603">
        <v>12</v>
      </c>
    </row>
    <row r="604" spans="8:29" x14ac:dyDescent="0.15">
      <c r="H604" s="2" t="s">
        <v>15</v>
      </c>
      <c r="I604">
        <v>62277.599999999999</v>
      </c>
      <c r="J604">
        <v>126164</v>
      </c>
      <c r="L604">
        <v>2</v>
      </c>
      <c r="M604" s="53">
        <f t="shared" si="18"/>
        <v>5.333333333333333</v>
      </c>
      <c r="N604">
        <v>16</v>
      </c>
      <c r="O604" s="4"/>
      <c r="P604" s="4"/>
      <c r="Q604" s="4"/>
      <c r="R604" s="4"/>
      <c r="S604" s="4"/>
      <c r="T604" s="4"/>
      <c r="U604" s="4"/>
      <c r="W604" s="3" t="s">
        <v>16</v>
      </c>
      <c r="X604" s="3">
        <v>73237.899999999994</v>
      </c>
      <c r="Y604" s="3">
        <v>136753.29999999999</v>
      </c>
      <c r="Z604" s="3"/>
      <c r="AA604" s="3">
        <v>6</v>
      </c>
      <c r="AB604" s="37">
        <f t="shared" si="19"/>
        <v>4</v>
      </c>
      <c r="AC604">
        <v>12</v>
      </c>
    </row>
    <row r="605" spans="8:29" x14ac:dyDescent="0.15">
      <c r="H605" s="2" t="s">
        <v>15</v>
      </c>
      <c r="I605">
        <v>61310.400000000001</v>
      </c>
      <c r="J605">
        <v>124421.3</v>
      </c>
      <c r="L605">
        <v>2</v>
      </c>
      <c r="M605" s="53">
        <f t="shared" si="18"/>
        <v>5.333333333333333</v>
      </c>
      <c r="N605">
        <v>16</v>
      </c>
      <c r="O605" s="4"/>
      <c r="P605" s="4"/>
      <c r="Q605" s="4"/>
      <c r="R605" s="4"/>
      <c r="S605" s="4"/>
      <c r="T605" s="4"/>
      <c r="U605" s="4"/>
      <c r="W605" s="3" t="s">
        <v>16</v>
      </c>
      <c r="X605" s="3">
        <v>72903.5</v>
      </c>
      <c r="Y605" s="3">
        <v>135993.79999999999</v>
      </c>
      <c r="Z605" s="3"/>
      <c r="AA605" s="3">
        <v>6</v>
      </c>
      <c r="AB605" s="37">
        <f t="shared" si="19"/>
        <v>4</v>
      </c>
      <c r="AC605">
        <v>12</v>
      </c>
    </row>
    <row r="606" spans="8:29" x14ac:dyDescent="0.15">
      <c r="H606" s="2" t="s">
        <v>15</v>
      </c>
      <c r="I606">
        <v>60544.6</v>
      </c>
      <c r="J606">
        <v>122867.8</v>
      </c>
      <c r="L606">
        <v>2</v>
      </c>
      <c r="M606" s="53">
        <f t="shared" si="18"/>
        <v>5.333333333333333</v>
      </c>
      <c r="N606">
        <v>16</v>
      </c>
      <c r="O606" s="4"/>
      <c r="P606" s="4"/>
      <c r="Q606" s="4"/>
      <c r="R606" s="4"/>
      <c r="S606" s="4"/>
      <c r="T606" s="4"/>
      <c r="U606" s="4"/>
      <c r="W606" s="3" t="s">
        <v>16</v>
      </c>
      <c r="X606" s="3">
        <v>72493.8</v>
      </c>
      <c r="Y606" s="3">
        <v>135170.29999999999</v>
      </c>
      <c r="Z606" s="3"/>
      <c r="AA606" s="3">
        <v>6</v>
      </c>
      <c r="AB606" s="37">
        <f t="shared" si="19"/>
        <v>4</v>
      </c>
      <c r="AC606">
        <v>12</v>
      </c>
    </row>
    <row r="607" spans="8:29" x14ac:dyDescent="0.15">
      <c r="H607" s="2" t="s">
        <v>15</v>
      </c>
      <c r="I607">
        <v>59779.5</v>
      </c>
      <c r="J607">
        <v>120986.6</v>
      </c>
      <c r="L607">
        <v>2</v>
      </c>
      <c r="M607" s="53">
        <f t="shared" si="18"/>
        <v>5.333333333333333</v>
      </c>
      <c r="N607">
        <v>16</v>
      </c>
      <c r="O607" s="4"/>
      <c r="P607" s="4"/>
      <c r="Q607" s="4"/>
      <c r="R607" s="4"/>
      <c r="S607" s="4"/>
      <c r="T607" s="4"/>
      <c r="U607" s="4"/>
      <c r="W607" s="3" t="s">
        <v>16</v>
      </c>
      <c r="X607" s="3">
        <v>72033.100000000006</v>
      </c>
      <c r="Y607" s="3">
        <v>134473.1</v>
      </c>
      <c r="Z607" s="3"/>
      <c r="AA607" s="3">
        <v>6</v>
      </c>
      <c r="AB607" s="37">
        <f t="shared" si="19"/>
        <v>4</v>
      </c>
      <c r="AC607">
        <v>12</v>
      </c>
    </row>
    <row r="608" spans="8:29" x14ac:dyDescent="0.15">
      <c r="H608" s="2" t="s">
        <v>15</v>
      </c>
      <c r="I608">
        <v>59077.1</v>
      </c>
      <c r="J608">
        <v>119332.4</v>
      </c>
      <c r="L608">
        <v>2</v>
      </c>
      <c r="M608" s="53">
        <f t="shared" si="18"/>
        <v>5.333333333333333</v>
      </c>
      <c r="N608">
        <v>16</v>
      </c>
      <c r="O608" s="4"/>
      <c r="P608" s="4"/>
      <c r="Q608" s="4"/>
      <c r="R608" s="4"/>
      <c r="S608" s="4"/>
      <c r="T608" s="4"/>
      <c r="U608" s="4"/>
      <c r="W608" s="3" t="s">
        <v>16</v>
      </c>
      <c r="X608" s="3">
        <v>71498</v>
      </c>
      <c r="Y608" s="3">
        <v>133636.20000000001</v>
      </c>
      <c r="Z608" s="3"/>
      <c r="AA608" s="3">
        <v>6</v>
      </c>
      <c r="AB608" s="37">
        <f t="shared" si="19"/>
        <v>4</v>
      </c>
      <c r="AC608">
        <v>12</v>
      </c>
    </row>
    <row r="609" spans="8:29" x14ac:dyDescent="0.15">
      <c r="H609" s="2" t="s">
        <v>15</v>
      </c>
      <c r="I609">
        <v>58461.9</v>
      </c>
      <c r="J609">
        <v>118120.1</v>
      </c>
      <c r="L609">
        <v>2</v>
      </c>
      <c r="M609" s="53">
        <f t="shared" si="18"/>
        <v>5.333333333333333</v>
      </c>
      <c r="N609">
        <v>16</v>
      </c>
      <c r="O609" s="4"/>
      <c r="P609" s="4"/>
      <c r="Q609" s="4"/>
      <c r="R609" s="4"/>
      <c r="S609" s="4"/>
      <c r="T609" s="4"/>
      <c r="U609" s="4"/>
      <c r="W609" s="3" t="s">
        <v>16</v>
      </c>
      <c r="X609" s="3">
        <v>70774</v>
      </c>
      <c r="Y609" s="3">
        <v>132785.4</v>
      </c>
      <c r="Z609" s="3"/>
      <c r="AA609" s="3">
        <v>6</v>
      </c>
      <c r="AB609" s="37">
        <f t="shared" si="19"/>
        <v>4</v>
      </c>
      <c r="AC609">
        <v>12</v>
      </c>
    </row>
    <row r="610" spans="8:29" x14ac:dyDescent="0.15">
      <c r="H610" s="2" t="s">
        <v>15</v>
      </c>
      <c r="I610">
        <v>57934.1</v>
      </c>
      <c r="J610">
        <v>117311.4</v>
      </c>
      <c r="L610">
        <v>2</v>
      </c>
      <c r="M610" s="53">
        <f t="shared" si="18"/>
        <v>5.333333333333333</v>
      </c>
      <c r="N610">
        <v>16</v>
      </c>
      <c r="O610" s="4"/>
      <c r="P610" s="4"/>
      <c r="Q610" s="4"/>
      <c r="R610" s="4"/>
      <c r="S610" s="4"/>
      <c r="T610" s="4"/>
      <c r="U610" s="4"/>
      <c r="W610" s="3" t="s">
        <v>16</v>
      </c>
      <c r="X610" s="3">
        <v>70224.7</v>
      </c>
      <c r="Y610" s="3">
        <v>132188.29999999999</v>
      </c>
      <c r="Z610" s="3"/>
      <c r="AA610" s="3">
        <v>6</v>
      </c>
      <c r="AB610" s="37">
        <f t="shared" si="19"/>
        <v>4</v>
      </c>
      <c r="AC610">
        <v>12</v>
      </c>
    </row>
    <row r="611" spans="8:29" x14ac:dyDescent="0.15">
      <c r="H611" s="2" t="s">
        <v>15</v>
      </c>
      <c r="I611">
        <v>57380.6</v>
      </c>
      <c r="J611">
        <v>116692.3</v>
      </c>
      <c r="L611">
        <v>2</v>
      </c>
      <c r="M611" s="53">
        <f t="shared" si="18"/>
        <v>5.333333333333333</v>
      </c>
      <c r="N611">
        <v>16</v>
      </c>
      <c r="O611" s="4"/>
      <c r="P611" s="4"/>
      <c r="Q611" s="4"/>
      <c r="R611" s="4"/>
      <c r="S611" s="4"/>
      <c r="T611" s="4"/>
      <c r="U611" s="4"/>
      <c r="W611" s="3" t="s">
        <v>16</v>
      </c>
      <c r="X611" s="3">
        <v>69474.7</v>
      </c>
      <c r="Y611" s="3">
        <v>131451.1</v>
      </c>
      <c r="Z611" s="3"/>
      <c r="AA611" s="3">
        <v>6</v>
      </c>
      <c r="AB611" s="37">
        <f t="shared" si="19"/>
        <v>4</v>
      </c>
      <c r="AC611">
        <v>12</v>
      </c>
    </row>
    <row r="612" spans="8:29" x14ac:dyDescent="0.15">
      <c r="H612" s="2" t="s">
        <v>15</v>
      </c>
      <c r="I612">
        <v>56789</v>
      </c>
      <c r="J612">
        <v>116198.8</v>
      </c>
      <c r="L612">
        <v>2</v>
      </c>
      <c r="M612" s="53">
        <f t="shared" si="18"/>
        <v>5.333333333333333</v>
      </c>
      <c r="N612">
        <v>16</v>
      </c>
      <c r="O612" s="4"/>
      <c r="P612" s="4"/>
      <c r="Q612" s="4"/>
      <c r="R612" s="4"/>
      <c r="S612" s="4"/>
      <c r="T612" s="4"/>
      <c r="U612" s="4"/>
      <c r="W612" s="3" t="s">
        <v>16</v>
      </c>
      <c r="X612" s="3">
        <v>68536.7</v>
      </c>
      <c r="Y612" s="3">
        <v>130649.3</v>
      </c>
      <c r="Z612" s="3"/>
      <c r="AA612" s="3">
        <v>6</v>
      </c>
      <c r="AB612" s="37">
        <f t="shared" si="19"/>
        <v>4</v>
      </c>
      <c r="AC612">
        <v>12</v>
      </c>
    </row>
    <row r="613" spans="8:29" x14ac:dyDescent="0.15">
      <c r="H613" s="2" t="s">
        <v>15</v>
      </c>
      <c r="I613">
        <v>56071.5</v>
      </c>
      <c r="J613">
        <v>115617.1</v>
      </c>
      <c r="L613">
        <v>2</v>
      </c>
      <c r="M613" s="53">
        <f t="shared" si="18"/>
        <v>5.333333333333333</v>
      </c>
      <c r="N613">
        <v>16</v>
      </c>
      <c r="O613" s="4"/>
      <c r="P613" s="4"/>
      <c r="Q613" s="4"/>
      <c r="R613" s="4"/>
      <c r="S613" s="4"/>
      <c r="T613" s="4"/>
      <c r="U613" s="4"/>
      <c r="W613" s="3" t="s">
        <v>16</v>
      </c>
      <c r="X613" s="3">
        <v>66934.399999999994</v>
      </c>
      <c r="Y613" s="3">
        <v>129502.3</v>
      </c>
      <c r="Z613" s="3"/>
      <c r="AA613" s="3">
        <v>6</v>
      </c>
      <c r="AB613" s="37">
        <f t="shared" si="19"/>
        <v>4</v>
      </c>
      <c r="AC613">
        <v>12</v>
      </c>
    </row>
    <row r="614" spans="8:29" x14ac:dyDescent="0.15">
      <c r="H614" s="2" t="s">
        <v>15</v>
      </c>
      <c r="I614">
        <v>55278.2</v>
      </c>
      <c r="J614">
        <v>115135.8</v>
      </c>
      <c r="L614">
        <v>2</v>
      </c>
      <c r="M614" s="53">
        <f t="shared" si="18"/>
        <v>5.333333333333333</v>
      </c>
      <c r="N614">
        <v>16</v>
      </c>
      <c r="O614" s="4"/>
      <c r="P614" s="4"/>
      <c r="Q614" s="4"/>
      <c r="R614" s="4"/>
      <c r="S614" s="4"/>
      <c r="T614" s="4"/>
      <c r="U614" s="4"/>
      <c r="W614" s="3" t="s">
        <v>16</v>
      </c>
      <c r="X614" s="3">
        <v>65907.5</v>
      </c>
      <c r="Y614" s="3">
        <v>128775.6</v>
      </c>
      <c r="Z614" s="3"/>
      <c r="AA614" s="3">
        <v>6</v>
      </c>
      <c r="AB614" s="37">
        <f t="shared" si="19"/>
        <v>4</v>
      </c>
      <c r="AC614">
        <v>12</v>
      </c>
    </row>
    <row r="615" spans="8:29" x14ac:dyDescent="0.15">
      <c r="H615" s="2" t="s">
        <v>15</v>
      </c>
      <c r="I615">
        <v>54787.1</v>
      </c>
      <c r="J615">
        <v>114907.8</v>
      </c>
      <c r="L615">
        <v>2</v>
      </c>
      <c r="M615" s="53">
        <f t="shared" si="18"/>
        <v>5.333333333333333</v>
      </c>
      <c r="N615">
        <v>16</v>
      </c>
      <c r="O615" s="4"/>
      <c r="P615" s="4"/>
      <c r="Q615" s="4"/>
      <c r="R615" s="4"/>
      <c r="S615" s="4"/>
      <c r="T615" s="4"/>
      <c r="U615" s="4"/>
      <c r="W615" s="3" t="s">
        <v>16</v>
      </c>
      <c r="X615" s="3">
        <v>64855</v>
      </c>
      <c r="Y615" s="3">
        <v>128162.4</v>
      </c>
      <c r="Z615" s="3"/>
      <c r="AA615" s="3">
        <v>6</v>
      </c>
      <c r="AB615" s="37">
        <f t="shared" si="19"/>
        <v>4</v>
      </c>
      <c r="AC615">
        <v>12</v>
      </c>
    </row>
    <row r="616" spans="8:29" x14ac:dyDescent="0.15">
      <c r="H616" s="2" t="s">
        <v>15</v>
      </c>
      <c r="I616">
        <v>54144.4</v>
      </c>
      <c r="J616">
        <v>114666.7</v>
      </c>
      <c r="L616">
        <v>2</v>
      </c>
      <c r="M616" s="53">
        <f t="shared" si="18"/>
        <v>5.333333333333333</v>
      </c>
      <c r="N616">
        <v>16</v>
      </c>
      <c r="O616" s="4"/>
      <c r="P616" s="4"/>
      <c r="Q616" s="4"/>
      <c r="R616" s="4"/>
      <c r="S616" s="4"/>
      <c r="T616" s="4"/>
      <c r="U616" s="4"/>
      <c r="W616" s="3" t="s">
        <v>16</v>
      </c>
      <c r="X616" s="3">
        <v>63840.6</v>
      </c>
      <c r="Y616" s="3">
        <v>127473.8</v>
      </c>
      <c r="Z616" s="3"/>
      <c r="AA616" s="3">
        <v>6</v>
      </c>
      <c r="AB616" s="37">
        <f t="shared" si="19"/>
        <v>4</v>
      </c>
      <c r="AC616">
        <v>12</v>
      </c>
    </row>
    <row r="617" spans="8:29" x14ac:dyDescent="0.15">
      <c r="H617" s="2" t="s">
        <v>15</v>
      </c>
      <c r="I617">
        <v>53287.4</v>
      </c>
      <c r="J617">
        <v>114425.2</v>
      </c>
      <c r="L617">
        <v>2</v>
      </c>
      <c r="M617" s="53">
        <f t="shared" si="18"/>
        <v>5.333333333333333</v>
      </c>
      <c r="N617">
        <v>16</v>
      </c>
      <c r="O617" s="4"/>
      <c r="P617" s="4"/>
      <c r="Q617" s="4"/>
      <c r="R617" s="4"/>
      <c r="S617" s="4"/>
      <c r="T617" s="4"/>
      <c r="U617" s="4"/>
      <c r="W617" s="3" t="s">
        <v>16</v>
      </c>
      <c r="X617" s="3">
        <v>63089.9</v>
      </c>
      <c r="Y617" s="3">
        <v>126875.3</v>
      </c>
      <c r="Z617" s="3"/>
      <c r="AA617" s="3">
        <v>6</v>
      </c>
      <c r="AB617" s="37">
        <f t="shared" si="19"/>
        <v>4</v>
      </c>
      <c r="AC617">
        <v>12</v>
      </c>
    </row>
    <row r="618" spans="8:29" x14ac:dyDescent="0.15">
      <c r="H618" s="2" t="s">
        <v>15</v>
      </c>
      <c r="I618">
        <v>52581.7</v>
      </c>
      <c r="J618">
        <v>114259.5</v>
      </c>
      <c r="L618">
        <v>2</v>
      </c>
      <c r="M618" s="53">
        <f t="shared" si="18"/>
        <v>5.333333333333333</v>
      </c>
      <c r="N618">
        <v>16</v>
      </c>
      <c r="O618" s="4"/>
      <c r="P618" s="4"/>
      <c r="Q618" s="4"/>
      <c r="R618" s="4"/>
      <c r="S618" s="4"/>
      <c r="T618" s="4"/>
      <c r="U618" s="4"/>
      <c r="W618" s="3" t="s">
        <v>16</v>
      </c>
      <c r="X618" s="3">
        <v>62552.5</v>
      </c>
      <c r="Y618" s="3">
        <v>126354</v>
      </c>
      <c r="Z618" s="3"/>
      <c r="AA618" s="3">
        <v>6</v>
      </c>
      <c r="AB618" s="37">
        <f t="shared" si="19"/>
        <v>4</v>
      </c>
      <c r="AC618">
        <v>12</v>
      </c>
    </row>
    <row r="619" spans="8:29" x14ac:dyDescent="0.15">
      <c r="H619" s="2" t="s">
        <v>15</v>
      </c>
      <c r="I619">
        <v>51963.9</v>
      </c>
      <c r="J619">
        <v>114283.5</v>
      </c>
      <c r="L619">
        <v>2</v>
      </c>
      <c r="M619" s="53">
        <f t="shared" si="18"/>
        <v>5.333333333333333</v>
      </c>
      <c r="N619">
        <v>16</v>
      </c>
      <c r="O619" s="4"/>
      <c r="P619" s="4"/>
      <c r="Q619" s="4"/>
      <c r="R619" s="4"/>
      <c r="S619" s="4"/>
      <c r="T619" s="4"/>
      <c r="U619" s="4"/>
      <c r="W619" s="3" t="s">
        <v>16</v>
      </c>
      <c r="X619" s="3">
        <v>62016.1</v>
      </c>
      <c r="Y619" s="3">
        <v>125681.4</v>
      </c>
      <c r="Z619" s="3"/>
      <c r="AA619" s="3">
        <v>6</v>
      </c>
      <c r="AB619" s="37">
        <f t="shared" si="19"/>
        <v>4</v>
      </c>
      <c r="AC619">
        <v>12</v>
      </c>
    </row>
    <row r="620" spans="8:29" x14ac:dyDescent="0.15">
      <c r="H620" s="2" t="s">
        <v>15</v>
      </c>
      <c r="I620">
        <v>51371.1</v>
      </c>
      <c r="J620">
        <v>114319.9</v>
      </c>
      <c r="L620">
        <v>2</v>
      </c>
      <c r="M620" s="53">
        <f t="shared" si="18"/>
        <v>5.333333333333333</v>
      </c>
      <c r="N620">
        <v>16</v>
      </c>
      <c r="O620" s="4"/>
      <c r="P620" s="4"/>
      <c r="Q620" s="4"/>
      <c r="R620" s="4"/>
      <c r="S620" s="4"/>
      <c r="T620" s="4"/>
      <c r="U620" s="4"/>
      <c r="W620" s="3" t="s">
        <v>16</v>
      </c>
      <c r="X620" s="3">
        <v>61655.8</v>
      </c>
      <c r="Y620" s="3">
        <v>125022.6</v>
      </c>
      <c r="Z620" s="3"/>
      <c r="AA620" s="3">
        <v>6</v>
      </c>
      <c r="AB620" s="37">
        <f t="shared" si="19"/>
        <v>4</v>
      </c>
      <c r="AC620">
        <v>12</v>
      </c>
    </row>
    <row r="621" spans="8:29" x14ac:dyDescent="0.15">
      <c r="H621" s="2" t="s">
        <v>15</v>
      </c>
      <c r="I621">
        <v>50841.2</v>
      </c>
      <c r="J621">
        <v>114444.9</v>
      </c>
      <c r="L621">
        <v>2</v>
      </c>
      <c r="M621" s="53">
        <f t="shared" si="18"/>
        <v>5.333333333333333</v>
      </c>
      <c r="N621">
        <v>16</v>
      </c>
      <c r="O621" s="4"/>
      <c r="P621" s="4"/>
      <c r="Q621" s="4"/>
      <c r="R621" s="4"/>
      <c r="S621" s="4"/>
      <c r="T621" s="4"/>
      <c r="U621" s="4"/>
      <c r="W621" s="3" t="s">
        <v>16</v>
      </c>
      <c r="X621" s="3">
        <v>61332.7</v>
      </c>
      <c r="Y621" s="3">
        <v>124414.39999999999</v>
      </c>
      <c r="Z621" s="3"/>
      <c r="AA621" s="3">
        <v>6</v>
      </c>
      <c r="AB621" s="37">
        <f t="shared" si="19"/>
        <v>4</v>
      </c>
      <c r="AC621">
        <v>12</v>
      </c>
    </row>
    <row r="622" spans="8:29" x14ac:dyDescent="0.15">
      <c r="H622" s="2" t="s">
        <v>15</v>
      </c>
      <c r="I622">
        <v>50298.6</v>
      </c>
      <c r="J622">
        <v>114670.9</v>
      </c>
      <c r="L622">
        <v>2</v>
      </c>
      <c r="M622" s="53">
        <f t="shared" si="18"/>
        <v>5.333333333333333</v>
      </c>
      <c r="N622">
        <v>16</v>
      </c>
      <c r="O622" s="4"/>
      <c r="P622" s="4"/>
      <c r="Q622" s="4"/>
      <c r="R622" s="4"/>
      <c r="S622" s="4"/>
      <c r="T622" s="4"/>
      <c r="U622" s="4"/>
      <c r="W622" s="3" t="s">
        <v>16</v>
      </c>
      <c r="X622" s="3">
        <v>61162.1</v>
      </c>
      <c r="Y622" s="3">
        <v>123643.4</v>
      </c>
      <c r="Z622" s="3"/>
      <c r="AA622" s="3">
        <v>6</v>
      </c>
      <c r="AB622" s="37">
        <f t="shared" si="19"/>
        <v>4</v>
      </c>
      <c r="AC622">
        <v>12</v>
      </c>
    </row>
    <row r="623" spans="8:29" x14ac:dyDescent="0.15">
      <c r="H623" s="2" t="s">
        <v>15</v>
      </c>
      <c r="I623">
        <v>49856.6</v>
      </c>
      <c r="J623">
        <v>114985.2</v>
      </c>
      <c r="L623">
        <v>2</v>
      </c>
      <c r="M623" s="53">
        <f t="shared" si="18"/>
        <v>5.333333333333333</v>
      </c>
      <c r="N623">
        <v>16</v>
      </c>
      <c r="O623" s="4"/>
      <c r="P623" s="4"/>
      <c r="Q623" s="4"/>
      <c r="R623" s="4"/>
      <c r="S623" s="4"/>
      <c r="T623" s="4"/>
      <c r="U623" s="4"/>
      <c r="W623" s="3" t="s">
        <v>16</v>
      </c>
      <c r="X623" s="3">
        <v>60980.6</v>
      </c>
      <c r="Y623" s="3">
        <v>122556.4</v>
      </c>
      <c r="Z623" s="3"/>
      <c r="AA623" s="3">
        <v>6</v>
      </c>
      <c r="AB623" s="37">
        <f t="shared" si="19"/>
        <v>4</v>
      </c>
      <c r="AC623">
        <v>12</v>
      </c>
    </row>
    <row r="624" spans="8:29" x14ac:dyDescent="0.15">
      <c r="H624" s="2" t="s">
        <v>15</v>
      </c>
      <c r="I624">
        <v>49477.4</v>
      </c>
      <c r="J624">
        <v>115425.9</v>
      </c>
      <c r="L624">
        <v>2</v>
      </c>
      <c r="M624" s="53">
        <f t="shared" si="18"/>
        <v>5.333333333333333</v>
      </c>
      <c r="N624">
        <v>16</v>
      </c>
      <c r="O624" s="4"/>
      <c r="P624" s="4"/>
      <c r="Q624" s="4"/>
      <c r="R624" s="4"/>
      <c r="S624" s="4"/>
      <c r="T624" s="4"/>
      <c r="U624" s="4"/>
      <c r="W624" s="3" t="s">
        <v>16</v>
      </c>
      <c r="X624" s="3">
        <v>60861.9</v>
      </c>
      <c r="Y624" s="3">
        <v>121545.9</v>
      </c>
      <c r="Z624" s="3"/>
      <c r="AA624" s="3">
        <v>6</v>
      </c>
      <c r="AB624" s="37">
        <f t="shared" si="19"/>
        <v>4</v>
      </c>
      <c r="AC624">
        <v>12</v>
      </c>
    </row>
    <row r="625" spans="8:29" x14ac:dyDescent="0.15">
      <c r="H625" s="2" t="s">
        <v>15</v>
      </c>
      <c r="I625">
        <v>49148.3</v>
      </c>
      <c r="J625">
        <v>115929.8</v>
      </c>
      <c r="L625">
        <v>2</v>
      </c>
      <c r="M625" s="53">
        <f t="shared" si="18"/>
        <v>5.333333333333333</v>
      </c>
      <c r="N625">
        <v>16</v>
      </c>
      <c r="O625" s="4"/>
      <c r="P625" s="4"/>
      <c r="Q625" s="4"/>
      <c r="R625" s="4"/>
      <c r="S625" s="4"/>
      <c r="T625" s="4"/>
      <c r="U625" s="4"/>
      <c r="W625" s="3" t="s">
        <v>16</v>
      </c>
      <c r="X625" s="3">
        <v>60855.6</v>
      </c>
      <c r="Y625" s="3">
        <v>120624.3</v>
      </c>
      <c r="Z625" s="3"/>
      <c r="AA625" s="3">
        <v>6</v>
      </c>
      <c r="AB625" s="37">
        <f t="shared" si="19"/>
        <v>4</v>
      </c>
      <c r="AC625">
        <v>12</v>
      </c>
    </row>
    <row r="626" spans="8:29" x14ac:dyDescent="0.15">
      <c r="H626" s="2" t="s">
        <v>15</v>
      </c>
      <c r="I626">
        <v>48919.9</v>
      </c>
      <c r="J626">
        <v>116522.3</v>
      </c>
      <c r="L626">
        <v>2</v>
      </c>
      <c r="M626" s="53">
        <f t="shared" si="18"/>
        <v>5.333333333333333</v>
      </c>
      <c r="N626">
        <v>16</v>
      </c>
      <c r="O626" s="4"/>
      <c r="P626" s="4"/>
      <c r="Q626" s="4"/>
      <c r="R626" s="4"/>
      <c r="S626" s="4"/>
      <c r="T626" s="4"/>
      <c r="U626" s="4"/>
      <c r="W626" s="3" t="s">
        <v>16</v>
      </c>
      <c r="X626" s="3">
        <v>60837.3</v>
      </c>
      <c r="Y626" s="3">
        <v>119677.8</v>
      </c>
      <c r="Z626" s="3"/>
      <c r="AA626" s="3">
        <v>6</v>
      </c>
      <c r="AB626" s="37">
        <f t="shared" si="19"/>
        <v>4</v>
      </c>
      <c r="AC626">
        <v>12</v>
      </c>
    </row>
    <row r="627" spans="8:29" x14ac:dyDescent="0.15">
      <c r="H627" s="2" t="s">
        <v>15</v>
      </c>
      <c r="I627">
        <v>48754.9</v>
      </c>
      <c r="J627">
        <v>117064.3</v>
      </c>
      <c r="L627">
        <v>2</v>
      </c>
      <c r="M627" s="53">
        <f t="shared" si="18"/>
        <v>5.333333333333333</v>
      </c>
      <c r="N627">
        <v>16</v>
      </c>
      <c r="O627" s="4"/>
      <c r="P627" s="4"/>
      <c r="Q627" s="4"/>
      <c r="R627" s="4"/>
      <c r="S627" s="4"/>
      <c r="T627" s="4"/>
      <c r="U627" s="4"/>
      <c r="W627" s="3" t="s">
        <v>16</v>
      </c>
      <c r="X627" s="3">
        <v>60793.3</v>
      </c>
      <c r="Y627" s="3">
        <v>118730.6</v>
      </c>
      <c r="Z627" s="3"/>
      <c r="AA627" s="3">
        <v>6</v>
      </c>
      <c r="AB627" s="37">
        <f t="shared" si="19"/>
        <v>4</v>
      </c>
      <c r="AC627">
        <v>12</v>
      </c>
    </row>
    <row r="628" spans="8:29" x14ac:dyDescent="0.15">
      <c r="H628" s="2" t="s">
        <v>15</v>
      </c>
      <c r="I628">
        <v>48728.3</v>
      </c>
      <c r="J628">
        <v>117631.9</v>
      </c>
      <c r="L628">
        <v>2</v>
      </c>
      <c r="M628" s="53">
        <f t="shared" si="18"/>
        <v>5.333333333333333</v>
      </c>
      <c r="N628">
        <v>16</v>
      </c>
      <c r="O628" s="4"/>
      <c r="P628" s="4"/>
      <c r="Q628" s="4"/>
      <c r="R628" s="4"/>
      <c r="S628" s="4"/>
      <c r="T628" s="4"/>
      <c r="U628" s="4"/>
      <c r="W628" s="3" t="s">
        <v>16</v>
      </c>
      <c r="X628" s="3">
        <v>60486.2</v>
      </c>
      <c r="Y628" s="3">
        <v>117643</v>
      </c>
      <c r="Z628" s="3"/>
      <c r="AA628" s="3">
        <v>6</v>
      </c>
      <c r="AB628" s="37">
        <f t="shared" si="19"/>
        <v>4</v>
      </c>
      <c r="AC628">
        <v>12</v>
      </c>
    </row>
    <row r="629" spans="8:29" x14ac:dyDescent="0.15">
      <c r="H629" s="2" t="s">
        <v>15</v>
      </c>
      <c r="I629">
        <v>48790.400000000001</v>
      </c>
      <c r="J629">
        <v>118187</v>
      </c>
      <c r="L629">
        <v>2</v>
      </c>
      <c r="M629" s="53">
        <f t="shared" si="18"/>
        <v>5.333333333333333</v>
      </c>
      <c r="N629">
        <v>16</v>
      </c>
      <c r="O629" s="4"/>
      <c r="P629" s="4"/>
      <c r="Q629" s="4"/>
      <c r="R629" s="4"/>
      <c r="S629" s="4"/>
      <c r="T629" s="4"/>
      <c r="U629" s="4"/>
      <c r="W629" s="3" t="s">
        <v>16</v>
      </c>
      <c r="X629" s="3">
        <v>60114.8</v>
      </c>
      <c r="Y629" s="3">
        <v>116795</v>
      </c>
      <c r="Z629" s="3"/>
      <c r="AA629" s="3">
        <v>6</v>
      </c>
      <c r="AB629" s="37">
        <f t="shared" si="19"/>
        <v>4</v>
      </c>
      <c r="AC629">
        <v>12</v>
      </c>
    </row>
    <row r="630" spans="8:29" x14ac:dyDescent="0.15">
      <c r="H630" s="2" t="s">
        <v>15</v>
      </c>
      <c r="I630">
        <v>48852</v>
      </c>
      <c r="J630">
        <v>118754.9</v>
      </c>
      <c r="L630">
        <v>2</v>
      </c>
      <c r="M630" s="53">
        <f t="shared" si="18"/>
        <v>5.333333333333333</v>
      </c>
      <c r="N630">
        <v>16</v>
      </c>
      <c r="O630" s="4"/>
      <c r="P630" s="4"/>
      <c r="Q630" s="4"/>
      <c r="R630" s="4"/>
      <c r="S630" s="4"/>
      <c r="T630" s="4"/>
      <c r="U630" s="4"/>
      <c r="W630" s="3" t="s">
        <v>16</v>
      </c>
      <c r="X630" s="3">
        <v>59829.7</v>
      </c>
      <c r="Y630" s="3">
        <v>116187</v>
      </c>
      <c r="Z630" s="3"/>
      <c r="AA630" s="3">
        <v>6</v>
      </c>
      <c r="AB630" s="37">
        <f t="shared" si="19"/>
        <v>4</v>
      </c>
      <c r="AC630">
        <v>12</v>
      </c>
    </row>
    <row r="631" spans="8:29" x14ac:dyDescent="0.15">
      <c r="H631" s="2" t="s">
        <v>15</v>
      </c>
      <c r="I631">
        <v>49039.4</v>
      </c>
      <c r="J631">
        <v>119638.5</v>
      </c>
      <c r="L631">
        <v>2</v>
      </c>
      <c r="M631" s="53">
        <f t="shared" si="18"/>
        <v>5.333333333333333</v>
      </c>
      <c r="N631">
        <v>16</v>
      </c>
      <c r="O631" s="4"/>
      <c r="P631" s="4"/>
      <c r="Q631" s="4"/>
      <c r="R631" s="4"/>
      <c r="S631" s="4"/>
      <c r="T631" s="4"/>
      <c r="U631" s="4"/>
      <c r="W631" s="3" t="s">
        <v>16</v>
      </c>
      <c r="X631" s="3">
        <v>59356.6</v>
      </c>
      <c r="Y631" s="3">
        <v>115426.5</v>
      </c>
      <c r="Z631" s="3"/>
      <c r="AA631" s="3">
        <v>6</v>
      </c>
      <c r="AB631" s="37">
        <f t="shared" si="19"/>
        <v>4</v>
      </c>
      <c r="AC631">
        <v>12</v>
      </c>
    </row>
    <row r="632" spans="8:29" x14ac:dyDescent="0.15">
      <c r="H632" s="2" t="s">
        <v>15</v>
      </c>
      <c r="I632">
        <v>49440.3</v>
      </c>
      <c r="J632">
        <v>120799.9</v>
      </c>
      <c r="L632">
        <v>2</v>
      </c>
      <c r="M632" s="53">
        <f t="shared" si="18"/>
        <v>5.333333333333333</v>
      </c>
      <c r="N632">
        <v>16</v>
      </c>
      <c r="O632" s="4"/>
      <c r="P632" s="4"/>
      <c r="Q632" s="4"/>
      <c r="R632" s="4"/>
      <c r="S632" s="4"/>
      <c r="T632" s="4"/>
      <c r="U632" s="4"/>
      <c r="W632" s="3" t="s">
        <v>16</v>
      </c>
      <c r="X632" s="3">
        <v>58707.4</v>
      </c>
      <c r="Y632" s="3">
        <v>114740.2</v>
      </c>
      <c r="Z632" s="3"/>
      <c r="AA632" s="3">
        <v>6</v>
      </c>
      <c r="AB632" s="37">
        <f t="shared" si="19"/>
        <v>4</v>
      </c>
      <c r="AC632">
        <v>12</v>
      </c>
    </row>
    <row r="633" spans="8:29" x14ac:dyDescent="0.15">
      <c r="H633" s="2" t="s">
        <v>15</v>
      </c>
      <c r="I633">
        <v>49740.800000000003</v>
      </c>
      <c r="J633">
        <v>121772</v>
      </c>
      <c r="L633">
        <v>2</v>
      </c>
      <c r="M633" s="53">
        <f t="shared" si="18"/>
        <v>5.333333333333333</v>
      </c>
      <c r="N633">
        <v>16</v>
      </c>
      <c r="O633" s="4"/>
      <c r="P633" s="4"/>
      <c r="Q633" s="4"/>
      <c r="R633" s="4"/>
      <c r="S633" s="4"/>
      <c r="T633" s="4"/>
      <c r="U633" s="4"/>
      <c r="W633" s="3" t="s">
        <v>16</v>
      </c>
      <c r="X633" s="3">
        <v>58032.2</v>
      </c>
      <c r="Y633" s="3">
        <v>114117.1</v>
      </c>
      <c r="Z633" s="3"/>
      <c r="AA633" s="3">
        <v>6</v>
      </c>
      <c r="AB633" s="37">
        <f t="shared" si="19"/>
        <v>4</v>
      </c>
      <c r="AC633">
        <v>12</v>
      </c>
    </row>
    <row r="634" spans="8:29" x14ac:dyDescent="0.15">
      <c r="H634" s="2" t="s">
        <v>15</v>
      </c>
      <c r="I634">
        <v>50141.7</v>
      </c>
      <c r="J634">
        <v>122945.9</v>
      </c>
      <c r="L634">
        <v>2</v>
      </c>
      <c r="M634" s="53">
        <f t="shared" si="18"/>
        <v>5.333333333333333</v>
      </c>
      <c r="N634">
        <v>16</v>
      </c>
      <c r="O634" s="4"/>
      <c r="P634" s="4"/>
      <c r="Q634" s="4"/>
      <c r="R634" s="4"/>
      <c r="S634" s="4"/>
      <c r="T634" s="4"/>
      <c r="U634" s="4"/>
      <c r="W634" s="3" t="s">
        <v>16</v>
      </c>
      <c r="X634" s="3">
        <v>57181.4</v>
      </c>
      <c r="Y634" s="3">
        <v>113404.2</v>
      </c>
      <c r="Z634" s="3"/>
      <c r="AA634" s="3">
        <v>6</v>
      </c>
      <c r="AB634" s="37">
        <f t="shared" si="19"/>
        <v>4</v>
      </c>
      <c r="AC634">
        <v>12</v>
      </c>
    </row>
    <row r="635" spans="8:29" x14ac:dyDescent="0.15">
      <c r="H635" s="2" t="s">
        <v>15</v>
      </c>
      <c r="I635">
        <v>50618.1</v>
      </c>
      <c r="J635">
        <v>124170.6</v>
      </c>
      <c r="L635">
        <v>2</v>
      </c>
      <c r="M635" s="53">
        <f t="shared" si="18"/>
        <v>5.333333333333333</v>
      </c>
      <c r="N635">
        <v>16</v>
      </c>
      <c r="O635" s="4"/>
      <c r="P635" s="4"/>
      <c r="Q635" s="4"/>
      <c r="R635" s="4"/>
      <c r="S635" s="4"/>
      <c r="T635" s="4"/>
      <c r="U635" s="4"/>
      <c r="W635" s="3" t="s">
        <v>16</v>
      </c>
      <c r="X635" s="3">
        <v>56329.7</v>
      </c>
      <c r="Y635" s="3">
        <v>112843.2</v>
      </c>
      <c r="Z635" s="3"/>
      <c r="AA635" s="3">
        <v>6</v>
      </c>
      <c r="AB635" s="37">
        <f t="shared" si="19"/>
        <v>4</v>
      </c>
      <c r="AC635">
        <v>12</v>
      </c>
    </row>
    <row r="636" spans="8:29" x14ac:dyDescent="0.15">
      <c r="H636" s="2" t="s">
        <v>15</v>
      </c>
      <c r="I636">
        <v>51006.9</v>
      </c>
      <c r="J636">
        <v>125105</v>
      </c>
      <c r="L636">
        <v>2</v>
      </c>
      <c r="M636" s="53">
        <f t="shared" si="18"/>
        <v>5.333333333333333</v>
      </c>
      <c r="N636">
        <v>16</v>
      </c>
      <c r="O636" s="4"/>
      <c r="P636" s="4"/>
      <c r="Q636" s="4"/>
      <c r="R636" s="4"/>
      <c r="S636" s="4"/>
      <c r="T636" s="4"/>
      <c r="U636" s="4"/>
      <c r="W636" s="3" t="s">
        <v>16</v>
      </c>
      <c r="X636" s="3">
        <v>55527.9</v>
      </c>
      <c r="Y636" s="3">
        <v>112357.9</v>
      </c>
      <c r="Z636" s="3"/>
      <c r="AA636" s="3">
        <v>6</v>
      </c>
      <c r="AB636" s="37">
        <f t="shared" si="19"/>
        <v>4</v>
      </c>
      <c r="AC636">
        <v>12</v>
      </c>
    </row>
    <row r="637" spans="8:29" x14ac:dyDescent="0.15">
      <c r="H637" s="2" t="s">
        <v>15</v>
      </c>
      <c r="I637">
        <v>51509.2</v>
      </c>
      <c r="J637">
        <v>126128</v>
      </c>
      <c r="L637">
        <v>2</v>
      </c>
      <c r="M637" s="53">
        <f t="shared" si="18"/>
        <v>5.333333333333333</v>
      </c>
      <c r="N637">
        <v>16</v>
      </c>
      <c r="O637" s="4"/>
      <c r="P637" s="4"/>
      <c r="Q637" s="4"/>
      <c r="R637" s="4"/>
      <c r="S637" s="4"/>
      <c r="T637" s="4"/>
      <c r="U637" s="4"/>
      <c r="W637" s="3" t="s">
        <v>16</v>
      </c>
      <c r="X637" s="3">
        <v>54563.3</v>
      </c>
      <c r="Y637" s="3">
        <v>111745.1</v>
      </c>
      <c r="Z637" s="3"/>
      <c r="AA637" s="3">
        <v>6</v>
      </c>
      <c r="AB637" s="37">
        <f t="shared" si="19"/>
        <v>4</v>
      </c>
      <c r="AC637">
        <v>12</v>
      </c>
    </row>
    <row r="638" spans="8:29" x14ac:dyDescent="0.15">
      <c r="H638" s="2" t="s">
        <v>15</v>
      </c>
      <c r="I638">
        <v>52124.3</v>
      </c>
      <c r="J638">
        <v>127289.7</v>
      </c>
      <c r="L638">
        <v>2</v>
      </c>
      <c r="M638" s="53">
        <f t="shared" si="18"/>
        <v>5.333333333333333</v>
      </c>
      <c r="N638">
        <v>16</v>
      </c>
      <c r="O638" s="4"/>
      <c r="P638" s="4"/>
      <c r="Q638" s="4"/>
      <c r="R638" s="4"/>
      <c r="S638" s="4"/>
      <c r="T638" s="4"/>
      <c r="U638" s="4"/>
      <c r="W638" s="3" t="s">
        <v>16</v>
      </c>
      <c r="X638" s="3">
        <v>53898.6</v>
      </c>
      <c r="Y638" s="3">
        <v>111462.9</v>
      </c>
      <c r="Z638" s="3"/>
      <c r="AA638" s="3">
        <v>6</v>
      </c>
      <c r="AB638" s="37">
        <f t="shared" si="19"/>
        <v>4</v>
      </c>
      <c r="AC638">
        <v>12</v>
      </c>
    </row>
    <row r="639" spans="8:29" x14ac:dyDescent="0.15">
      <c r="H639" s="2" t="s">
        <v>15</v>
      </c>
      <c r="I639">
        <v>52928.800000000003</v>
      </c>
      <c r="J639">
        <v>128553.2</v>
      </c>
      <c r="L639">
        <v>2</v>
      </c>
      <c r="M639" s="53">
        <f t="shared" si="18"/>
        <v>5.333333333333333</v>
      </c>
      <c r="N639">
        <v>16</v>
      </c>
      <c r="O639" s="4"/>
      <c r="P639" s="4"/>
      <c r="Q639" s="4"/>
      <c r="R639" s="4"/>
      <c r="S639" s="4"/>
      <c r="T639" s="4"/>
      <c r="U639" s="4"/>
      <c r="W639" s="3" t="s">
        <v>16</v>
      </c>
      <c r="X639" s="3">
        <v>53259.5</v>
      </c>
      <c r="Y639" s="3">
        <v>111079.7</v>
      </c>
      <c r="Z639" s="3"/>
      <c r="AA639" s="3">
        <v>6</v>
      </c>
      <c r="AB639" s="37">
        <f t="shared" si="19"/>
        <v>4</v>
      </c>
      <c r="AC639">
        <v>12</v>
      </c>
    </row>
    <row r="640" spans="8:29" x14ac:dyDescent="0.15">
      <c r="H640" s="2" t="s">
        <v>15</v>
      </c>
      <c r="I640">
        <v>53607</v>
      </c>
      <c r="J640">
        <v>129690</v>
      </c>
      <c r="L640">
        <v>2</v>
      </c>
      <c r="M640" s="53">
        <f t="shared" si="18"/>
        <v>5.333333333333333</v>
      </c>
      <c r="N640">
        <v>16</v>
      </c>
      <c r="O640" s="4"/>
      <c r="P640" s="4"/>
      <c r="Q640" s="4"/>
      <c r="R640" s="4"/>
      <c r="S640" s="4"/>
      <c r="T640" s="4"/>
      <c r="U640" s="4"/>
      <c r="W640" s="3" t="s">
        <v>16</v>
      </c>
      <c r="X640" s="3">
        <v>52469.2</v>
      </c>
      <c r="Y640" s="3">
        <v>110733.6</v>
      </c>
      <c r="Z640" s="3"/>
      <c r="AA640" s="3">
        <v>6</v>
      </c>
      <c r="AB640" s="37">
        <f t="shared" si="19"/>
        <v>4</v>
      </c>
      <c r="AC640">
        <v>12</v>
      </c>
    </row>
    <row r="641" spans="8:29" x14ac:dyDescent="0.15">
      <c r="H641" s="2" t="s">
        <v>15</v>
      </c>
      <c r="I641">
        <v>54612.9</v>
      </c>
      <c r="J641">
        <v>131092.5</v>
      </c>
      <c r="L641">
        <v>2</v>
      </c>
      <c r="M641" s="53">
        <f t="shared" si="18"/>
        <v>5.333333333333333</v>
      </c>
      <c r="N641">
        <v>16</v>
      </c>
      <c r="O641" s="4"/>
      <c r="P641" s="4"/>
      <c r="Q641" s="4"/>
      <c r="R641" s="4"/>
      <c r="S641" s="4"/>
      <c r="T641" s="4"/>
      <c r="U641" s="4"/>
      <c r="W641" s="3" t="s">
        <v>16</v>
      </c>
      <c r="X641" s="3">
        <v>51703.7</v>
      </c>
      <c r="Y641" s="3">
        <v>110450.5</v>
      </c>
      <c r="Z641" s="3"/>
      <c r="AA641" s="3">
        <v>6</v>
      </c>
      <c r="AB641" s="37">
        <f t="shared" si="19"/>
        <v>4</v>
      </c>
      <c r="AC641">
        <v>12</v>
      </c>
    </row>
    <row r="642" spans="8:29" x14ac:dyDescent="0.15">
      <c r="H642" s="2" t="s">
        <v>15</v>
      </c>
      <c r="I642">
        <v>55341.5</v>
      </c>
      <c r="J642">
        <v>132241.79999999999</v>
      </c>
      <c r="L642">
        <v>2</v>
      </c>
      <c r="M642" s="53">
        <f t="shared" si="18"/>
        <v>5.333333333333333</v>
      </c>
      <c r="N642">
        <v>16</v>
      </c>
      <c r="O642" s="4"/>
      <c r="P642" s="4"/>
      <c r="Q642" s="4"/>
      <c r="R642" s="4"/>
      <c r="S642" s="4"/>
      <c r="T642" s="4"/>
      <c r="U642" s="4"/>
      <c r="W642" s="3" t="s">
        <v>16</v>
      </c>
      <c r="X642" s="3">
        <v>50962.9</v>
      </c>
      <c r="Y642" s="3">
        <v>110218.2</v>
      </c>
      <c r="Z642" s="3"/>
      <c r="AA642" s="3">
        <v>6</v>
      </c>
      <c r="AB642" s="37">
        <f t="shared" si="19"/>
        <v>4</v>
      </c>
      <c r="AC642">
        <v>12</v>
      </c>
    </row>
    <row r="643" spans="8:29" x14ac:dyDescent="0.15">
      <c r="H643" s="2" t="s">
        <v>15</v>
      </c>
      <c r="I643">
        <v>56083</v>
      </c>
      <c r="J643">
        <v>133391.4</v>
      </c>
      <c r="L643">
        <v>2</v>
      </c>
      <c r="M643" s="53">
        <f t="shared" si="18"/>
        <v>5.333333333333333</v>
      </c>
      <c r="N643">
        <v>16</v>
      </c>
      <c r="O643" s="4"/>
      <c r="P643" s="4"/>
      <c r="Q643" s="4"/>
      <c r="R643" s="4"/>
      <c r="S643" s="4"/>
      <c r="T643" s="4"/>
      <c r="U643" s="4"/>
      <c r="W643" s="3" t="s">
        <v>16</v>
      </c>
      <c r="X643" s="3">
        <v>50409.5</v>
      </c>
      <c r="Y643" s="3">
        <v>110227</v>
      </c>
      <c r="Z643" s="3"/>
      <c r="AA643" s="3">
        <v>6</v>
      </c>
      <c r="AB643" s="37">
        <f t="shared" si="19"/>
        <v>4</v>
      </c>
      <c r="AC643">
        <v>12</v>
      </c>
    </row>
    <row r="644" spans="8:29" x14ac:dyDescent="0.15">
      <c r="H644" s="2" t="s">
        <v>15</v>
      </c>
      <c r="I644">
        <v>56786.7</v>
      </c>
      <c r="J644">
        <v>134503.29999999999</v>
      </c>
      <c r="L644">
        <v>2</v>
      </c>
      <c r="M644" s="53">
        <f t="shared" si="18"/>
        <v>5.333333333333333</v>
      </c>
      <c r="N644">
        <v>16</v>
      </c>
      <c r="O644" s="4"/>
      <c r="P644" s="4"/>
      <c r="Q644" s="4"/>
      <c r="R644" s="4"/>
      <c r="S644" s="4"/>
      <c r="T644" s="4"/>
      <c r="U644" s="4"/>
      <c r="W644" s="3" t="s">
        <v>16</v>
      </c>
      <c r="X644" s="3">
        <v>49805.8</v>
      </c>
      <c r="Y644" s="3">
        <v>110184.7</v>
      </c>
      <c r="Z644" s="3"/>
      <c r="AA644" s="3">
        <v>6</v>
      </c>
      <c r="AB644" s="37">
        <f t="shared" si="19"/>
        <v>4</v>
      </c>
      <c r="AC644">
        <v>12</v>
      </c>
    </row>
    <row r="645" spans="8:29" x14ac:dyDescent="0.15">
      <c r="H645" s="2" t="s">
        <v>15</v>
      </c>
      <c r="I645">
        <v>57264.4</v>
      </c>
      <c r="J645">
        <v>135160.1</v>
      </c>
      <c r="L645">
        <v>2</v>
      </c>
      <c r="M645" s="53">
        <f t="shared" ref="M645:M708" si="20">N645/3</f>
        <v>5.333333333333333</v>
      </c>
      <c r="N645">
        <v>16</v>
      </c>
      <c r="O645" s="4"/>
      <c r="P645" s="4"/>
      <c r="Q645" s="4"/>
      <c r="R645" s="4"/>
      <c r="S645" s="4"/>
      <c r="T645" s="4"/>
      <c r="U645" s="4"/>
      <c r="W645" s="3" t="s">
        <v>16</v>
      </c>
      <c r="X645" s="3">
        <v>49390.400000000001</v>
      </c>
      <c r="Y645" s="3">
        <v>110182.1</v>
      </c>
      <c r="Z645" s="3"/>
      <c r="AA645" s="3">
        <v>6</v>
      </c>
      <c r="AB645" s="37">
        <f t="shared" ref="AB645:AB708" si="21">AC645/3</f>
        <v>4</v>
      </c>
      <c r="AC645">
        <v>12</v>
      </c>
    </row>
    <row r="646" spans="8:29" x14ac:dyDescent="0.15">
      <c r="H646" s="2" t="s">
        <v>15</v>
      </c>
      <c r="I646">
        <v>57905.5</v>
      </c>
      <c r="J646">
        <v>135994.1</v>
      </c>
      <c r="L646">
        <v>2</v>
      </c>
      <c r="M646" s="53">
        <f t="shared" si="20"/>
        <v>5.333333333333333</v>
      </c>
      <c r="N646">
        <v>16</v>
      </c>
      <c r="O646" s="4"/>
      <c r="P646" s="4"/>
      <c r="Q646" s="4"/>
      <c r="R646" s="4"/>
      <c r="S646" s="4"/>
      <c r="T646" s="4"/>
      <c r="U646" s="4"/>
      <c r="W646" s="3" t="s">
        <v>16</v>
      </c>
      <c r="X646" s="3">
        <v>48874.7</v>
      </c>
      <c r="Y646" s="3">
        <v>110203.7</v>
      </c>
      <c r="Z646" s="3"/>
      <c r="AA646" s="3">
        <v>6</v>
      </c>
      <c r="AB646" s="37">
        <f t="shared" si="21"/>
        <v>4</v>
      </c>
      <c r="AC646">
        <v>12</v>
      </c>
    </row>
    <row r="647" spans="8:29" x14ac:dyDescent="0.15">
      <c r="H647" s="2" t="s">
        <v>15</v>
      </c>
      <c r="I647">
        <v>56895</v>
      </c>
      <c r="J647">
        <v>136925.5</v>
      </c>
      <c r="L647">
        <v>2</v>
      </c>
      <c r="M647" s="53">
        <f t="shared" si="20"/>
        <v>6</v>
      </c>
      <c r="N647">
        <v>18</v>
      </c>
      <c r="O647" s="4"/>
      <c r="P647" s="4"/>
      <c r="Q647" s="4"/>
      <c r="R647" s="4"/>
      <c r="S647" s="4"/>
      <c r="T647" s="4"/>
      <c r="U647" s="4"/>
      <c r="W647" s="3" t="s">
        <v>16</v>
      </c>
      <c r="X647" s="3">
        <v>48245.1</v>
      </c>
      <c r="Y647" s="3">
        <v>110274.9</v>
      </c>
      <c r="Z647" s="3"/>
      <c r="AA647" s="3">
        <v>6</v>
      </c>
      <c r="AB647" s="37">
        <f t="shared" si="21"/>
        <v>4</v>
      </c>
      <c r="AC647">
        <v>12</v>
      </c>
    </row>
    <row r="648" spans="8:29" x14ac:dyDescent="0.15">
      <c r="H648" s="2" t="s">
        <v>15</v>
      </c>
      <c r="I648">
        <v>57561.4</v>
      </c>
      <c r="J648">
        <v>137709</v>
      </c>
      <c r="L648">
        <v>2</v>
      </c>
      <c r="M648" s="53">
        <f t="shared" si="20"/>
        <v>6</v>
      </c>
      <c r="N648">
        <v>18</v>
      </c>
      <c r="O648" s="4"/>
      <c r="P648" s="4"/>
      <c r="Q648" s="4"/>
      <c r="R648" s="4"/>
      <c r="S648" s="4"/>
      <c r="T648" s="4"/>
      <c r="U648" s="4"/>
      <c r="W648" s="3" t="s">
        <v>16</v>
      </c>
      <c r="X648" s="3">
        <v>47716.2</v>
      </c>
      <c r="Y648" s="3">
        <v>110321.9</v>
      </c>
      <c r="Z648" s="3"/>
      <c r="AA648" s="3">
        <v>6</v>
      </c>
      <c r="AB648" s="37">
        <f t="shared" si="21"/>
        <v>4</v>
      </c>
      <c r="AC648">
        <v>12</v>
      </c>
    </row>
    <row r="649" spans="8:29" x14ac:dyDescent="0.15">
      <c r="H649" s="2" t="s">
        <v>15</v>
      </c>
      <c r="I649">
        <v>58429.5</v>
      </c>
      <c r="J649">
        <v>138669.6</v>
      </c>
      <c r="L649">
        <v>2</v>
      </c>
      <c r="M649" s="53">
        <f t="shared" si="20"/>
        <v>6</v>
      </c>
      <c r="N649">
        <v>18</v>
      </c>
      <c r="O649" s="4"/>
      <c r="P649" s="4"/>
      <c r="Q649" s="4"/>
      <c r="R649" s="4"/>
      <c r="S649" s="4"/>
      <c r="T649" s="4"/>
      <c r="U649" s="4"/>
      <c r="W649" s="3" t="s">
        <v>16</v>
      </c>
      <c r="X649" s="3">
        <v>42620.7</v>
      </c>
      <c r="Y649" s="3">
        <v>113934.1</v>
      </c>
      <c r="Z649" s="3"/>
      <c r="AA649" s="3">
        <v>6</v>
      </c>
      <c r="AB649" s="37">
        <f t="shared" si="21"/>
        <v>4</v>
      </c>
      <c r="AC649">
        <v>12</v>
      </c>
    </row>
    <row r="650" spans="8:29" x14ac:dyDescent="0.15">
      <c r="H650" s="2" t="s">
        <v>15</v>
      </c>
      <c r="I650">
        <v>59221.8</v>
      </c>
      <c r="J650">
        <v>139516.70000000001</v>
      </c>
      <c r="L650">
        <v>2</v>
      </c>
      <c r="M650" s="53">
        <f t="shared" si="20"/>
        <v>6</v>
      </c>
      <c r="N650">
        <v>18</v>
      </c>
      <c r="O650" s="4"/>
      <c r="P650" s="4"/>
      <c r="Q650" s="4"/>
      <c r="R650" s="4"/>
      <c r="S650" s="4"/>
      <c r="T650" s="4"/>
      <c r="U650" s="4"/>
      <c r="W650" s="3" t="s">
        <v>16</v>
      </c>
      <c r="X650" s="3">
        <v>42492.1</v>
      </c>
      <c r="Y650" s="3">
        <v>114349.7</v>
      </c>
      <c r="Z650" s="3"/>
      <c r="AA650" s="3">
        <v>6</v>
      </c>
      <c r="AB650" s="37">
        <f t="shared" si="21"/>
        <v>4</v>
      </c>
      <c r="AC650">
        <v>12</v>
      </c>
    </row>
    <row r="651" spans="8:29" x14ac:dyDescent="0.15">
      <c r="H651" s="2" t="s">
        <v>15</v>
      </c>
      <c r="I651">
        <v>59964.2</v>
      </c>
      <c r="J651">
        <v>140199.5</v>
      </c>
      <c r="L651">
        <v>2</v>
      </c>
      <c r="M651" s="53">
        <f t="shared" si="20"/>
        <v>6</v>
      </c>
      <c r="N651">
        <v>18</v>
      </c>
      <c r="O651" s="4"/>
      <c r="P651" s="4"/>
      <c r="Q651" s="4"/>
      <c r="R651" s="4"/>
      <c r="S651" s="4"/>
      <c r="T651" s="4"/>
      <c r="U651" s="4"/>
      <c r="W651" s="3" t="s">
        <v>16</v>
      </c>
      <c r="X651" s="3">
        <v>42223.8</v>
      </c>
      <c r="Y651" s="3">
        <v>114928.5</v>
      </c>
      <c r="Z651" s="3"/>
      <c r="AA651" s="3">
        <v>6</v>
      </c>
      <c r="AB651" s="37">
        <f t="shared" si="21"/>
        <v>4</v>
      </c>
      <c r="AC651">
        <v>12</v>
      </c>
    </row>
    <row r="652" spans="8:29" x14ac:dyDescent="0.15">
      <c r="H652" s="2" t="s">
        <v>15</v>
      </c>
      <c r="I652">
        <v>60581</v>
      </c>
      <c r="J652">
        <v>140806.39999999999</v>
      </c>
      <c r="L652">
        <v>2</v>
      </c>
      <c r="M652" s="53">
        <f t="shared" si="20"/>
        <v>6</v>
      </c>
      <c r="N652">
        <v>18</v>
      </c>
      <c r="O652" s="4"/>
      <c r="P652" s="4"/>
      <c r="Q652" s="4"/>
      <c r="R652" s="4"/>
      <c r="S652" s="4"/>
      <c r="T652" s="4"/>
      <c r="U652" s="4"/>
      <c r="W652" s="3" t="s">
        <v>16</v>
      </c>
      <c r="X652" s="3">
        <v>42094.5</v>
      </c>
      <c r="Y652" s="3">
        <v>115457.7</v>
      </c>
      <c r="Z652" s="3"/>
      <c r="AA652" s="3">
        <v>6</v>
      </c>
      <c r="AB652" s="37">
        <f t="shared" si="21"/>
        <v>4</v>
      </c>
      <c r="AC652">
        <v>12</v>
      </c>
    </row>
    <row r="653" spans="8:29" x14ac:dyDescent="0.15">
      <c r="H653" s="2" t="s">
        <v>15</v>
      </c>
      <c r="I653">
        <v>61172.6</v>
      </c>
      <c r="J653">
        <v>141224.1</v>
      </c>
      <c r="L653">
        <v>2</v>
      </c>
      <c r="M653" s="53">
        <f t="shared" si="20"/>
        <v>6</v>
      </c>
      <c r="N653">
        <v>18</v>
      </c>
      <c r="O653" s="4"/>
      <c r="P653" s="4"/>
      <c r="Q653" s="4"/>
      <c r="R653" s="4"/>
      <c r="S653" s="4"/>
      <c r="T653" s="4"/>
      <c r="U653" s="4"/>
      <c r="W653" s="3" t="s">
        <v>16</v>
      </c>
      <c r="X653" s="3">
        <v>42040.7</v>
      </c>
      <c r="Y653" s="3">
        <v>115937</v>
      </c>
      <c r="Z653" s="3"/>
      <c r="AA653" s="3">
        <v>6</v>
      </c>
      <c r="AB653" s="37">
        <f t="shared" si="21"/>
        <v>4</v>
      </c>
      <c r="AC653">
        <v>12</v>
      </c>
    </row>
    <row r="654" spans="8:29" x14ac:dyDescent="0.15">
      <c r="H654" s="2" t="s">
        <v>15</v>
      </c>
      <c r="I654">
        <v>62154.5</v>
      </c>
      <c r="J654">
        <v>141932.70000000001</v>
      </c>
      <c r="L654">
        <v>2</v>
      </c>
      <c r="M654" s="53">
        <f t="shared" si="20"/>
        <v>6</v>
      </c>
      <c r="N654">
        <v>18</v>
      </c>
      <c r="O654" s="4"/>
      <c r="P654" s="4"/>
      <c r="Q654" s="4"/>
      <c r="R654" s="4"/>
      <c r="S654" s="4"/>
      <c r="T654" s="4"/>
      <c r="U654" s="4"/>
      <c r="W654" s="3" t="s">
        <v>16</v>
      </c>
      <c r="X654" s="3">
        <v>42038.1</v>
      </c>
      <c r="Y654" s="3">
        <v>116315.6</v>
      </c>
      <c r="Z654" s="3"/>
      <c r="AA654" s="3">
        <v>6</v>
      </c>
      <c r="AB654" s="37">
        <f t="shared" si="21"/>
        <v>4</v>
      </c>
      <c r="AC654">
        <v>12</v>
      </c>
    </row>
    <row r="655" spans="8:29" x14ac:dyDescent="0.15">
      <c r="H655" s="2" t="s">
        <v>15</v>
      </c>
      <c r="I655">
        <v>62960.3</v>
      </c>
      <c r="J655">
        <v>142464.20000000001</v>
      </c>
      <c r="L655">
        <v>2</v>
      </c>
      <c r="M655" s="53">
        <f t="shared" si="20"/>
        <v>6</v>
      </c>
      <c r="N655">
        <v>18</v>
      </c>
      <c r="O655" s="4"/>
      <c r="P655" s="4"/>
      <c r="Q655" s="4"/>
      <c r="R655" s="4"/>
      <c r="S655" s="4"/>
      <c r="T655" s="4"/>
      <c r="U655" s="4"/>
      <c r="W655" s="3" t="s">
        <v>16</v>
      </c>
      <c r="X655" s="3">
        <v>42023</v>
      </c>
      <c r="Y655" s="3">
        <v>116681.4</v>
      </c>
      <c r="Z655" s="3"/>
      <c r="AA655" s="3">
        <v>6</v>
      </c>
      <c r="AB655" s="37">
        <f t="shared" si="21"/>
        <v>4</v>
      </c>
      <c r="AC655">
        <v>12</v>
      </c>
    </row>
    <row r="656" spans="8:29" x14ac:dyDescent="0.15">
      <c r="H656" s="2" t="s">
        <v>15</v>
      </c>
      <c r="I656">
        <v>63715.9</v>
      </c>
      <c r="J656">
        <v>142894.70000000001</v>
      </c>
      <c r="L656">
        <v>2</v>
      </c>
      <c r="M656" s="53">
        <f t="shared" si="20"/>
        <v>6</v>
      </c>
      <c r="N656">
        <v>18</v>
      </c>
      <c r="O656" s="4"/>
      <c r="P656" s="4"/>
      <c r="Q656" s="4"/>
      <c r="R656" s="4"/>
      <c r="S656" s="4"/>
      <c r="T656" s="4"/>
      <c r="U656" s="4"/>
      <c r="W656" s="3" t="s">
        <v>16</v>
      </c>
      <c r="X656" s="3">
        <v>42019.7</v>
      </c>
      <c r="Y656" s="3">
        <v>117148.6</v>
      </c>
      <c r="Z656" s="3"/>
      <c r="AA656" s="3">
        <v>6</v>
      </c>
      <c r="AB656" s="37">
        <f t="shared" si="21"/>
        <v>4</v>
      </c>
      <c r="AC656">
        <v>12</v>
      </c>
    </row>
    <row r="657" spans="8:29" x14ac:dyDescent="0.15">
      <c r="H657" s="2" t="s">
        <v>15</v>
      </c>
      <c r="I657">
        <v>64345.8</v>
      </c>
      <c r="J657">
        <v>143186.4</v>
      </c>
      <c r="L657">
        <v>2</v>
      </c>
      <c r="M657" s="53">
        <f t="shared" si="20"/>
        <v>6</v>
      </c>
      <c r="N657">
        <v>18</v>
      </c>
      <c r="O657" s="4"/>
      <c r="P657" s="4"/>
      <c r="Q657" s="4"/>
      <c r="R657" s="4"/>
      <c r="S657" s="4"/>
      <c r="T657" s="4"/>
      <c r="U657" s="4"/>
      <c r="W657" s="3" t="s">
        <v>16</v>
      </c>
      <c r="X657" s="3">
        <v>42053.8</v>
      </c>
      <c r="Y657" s="3">
        <v>117666.3</v>
      </c>
      <c r="Z657" s="3"/>
      <c r="AA657" s="3">
        <v>6</v>
      </c>
      <c r="AB657" s="37">
        <f t="shared" si="21"/>
        <v>4</v>
      </c>
      <c r="AC657">
        <v>12</v>
      </c>
    </row>
    <row r="658" spans="8:29" x14ac:dyDescent="0.15">
      <c r="H658" s="2" t="s">
        <v>15</v>
      </c>
      <c r="I658">
        <v>65051.199999999997</v>
      </c>
      <c r="J658">
        <v>143490.5</v>
      </c>
      <c r="L658">
        <v>2</v>
      </c>
      <c r="M658" s="53">
        <f t="shared" si="20"/>
        <v>6</v>
      </c>
      <c r="N658">
        <v>18</v>
      </c>
      <c r="O658" s="4"/>
      <c r="P658" s="4"/>
      <c r="Q658" s="4"/>
      <c r="R658" s="4"/>
      <c r="S658" s="4"/>
      <c r="T658" s="4"/>
      <c r="U658" s="4"/>
      <c r="W658" s="3" t="s">
        <v>16</v>
      </c>
      <c r="X658" s="3">
        <v>42224.4</v>
      </c>
      <c r="Y658" s="3">
        <v>118500.3</v>
      </c>
      <c r="Z658" s="3"/>
      <c r="AA658" s="3">
        <v>6</v>
      </c>
      <c r="AB658" s="37">
        <f t="shared" si="21"/>
        <v>4</v>
      </c>
      <c r="AC658">
        <v>12</v>
      </c>
    </row>
    <row r="659" spans="8:29" x14ac:dyDescent="0.15">
      <c r="H659" s="2" t="s">
        <v>15</v>
      </c>
      <c r="I659">
        <v>65567.899999999994</v>
      </c>
      <c r="J659">
        <v>143668.29999999999</v>
      </c>
      <c r="L659">
        <v>2</v>
      </c>
      <c r="M659" s="53">
        <f t="shared" si="20"/>
        <v>6</v>
      </c>
      <c r="N659">
        <v>18</v>
      </c>
      <c r="O659" s="4"/>
      <c r="P659" s="4"/>
      <c r="Q659" s="4"/>
      <c r="R659" s="4"/>
      <c r="S659" s="4"/>
      <c r="T659" s="4"/>
      <c r="U659" s="4"/>
      <c r="W659" s="3" t="s">
        <v>16</v>
      </c>
      <c r="X659" s="3">
        <v>42432.7</v>
      </c>
      <c r="Y659" s="3">
        <v>119272</v>
      </c>
      <c r="Z659" s="3"/>
      <c r="AA659" s="3">
        <v>6</v>
      </c>
      <c r="AB659" s="37">
        <f t="shared" si="21"/>
        <v>4</v>
      </c>
      <c r="AC659">
        <v>12</v>
      </c>
    </row>
    <row r="660" spans="8:29" x14ac:dyDescent="0.15">
      <c r="H660" s="2" t="s">
        <v>15</v>
      </c>
      <c r="I660">
        <v>66487.899999999994</v>
      </c>
      <c r="J660">
        <v>143922.6</v>
      </c>
      <c r="L660">
        <v>2</v>
      </c>
      <c r="M660" s="53">
        <f t="shared" si="20"/>
        <v>6</v>
      </c>
      <c r="N660">
        <v>18</v>
      </c>
      <c r="O660" s="4"/>
      <c r="P660" s="4"/>
      <c r="Q660" s="4"/>
      <c r="R660" s="4"/>
      <c r="S660" s="4"/>
      <c r="T660" s="4"/>
      <c r="U660" s="4"/>
      <c r="W660" s="3" t="s">
        <v>16</v>
      </c>
      <c r="X660" s="3">
        <v>42691.6</v>
      </c>
      <c r="Y660" s="3">
        <v>120081.4</v>
      </c>
      <c r="Z660" s="3"/>
      <c r="AA660" s="3">
        <v>6</v>
      </c>
      <c r="AB660" s="37">
        <f t="shared" si="21"/>
        <v>4</v>
      </c>
      <c r="AC660">
        <v>12</v>
      </c>
    </row>
    <row r="661" spans="8:29" x14ac:dyDescent="0.15">
      <c r="H661" s="2" t="s">
        <v>15</v>
      </c>
      <c r="I661">
        <v>67067.600000000006</v>
      </c>
      <c r="J661">
        <v>144062.70000000001</v>
      </c>
      <c r="L661">
        <v>2</v>
      </c>
      <c r="M661" s="53">
        <f t="shared" si="20"/>
        <v>6</v>
      </c>
      <c r="N661">
        <v>18</v>
      </c>
      <c r="O661" s="4"/>
      <c r="P661" s="4"/>
      <c r="Q661" s="4"/>
      <c r="R661" s="4"/>
      <c r="S661" s="4"/>
      <c r="T661" s="4"/>
      <c r="U661" s="4"/>
      <c r="W661" s="3" t="s">
        <v>16</v>
      </c>
      <c r="X661" s="3">
        <v>43000</v>
      </c>
      <c r="Y661" s="3">
        <v>120967.2</v>
      </c>
      <c r="Z661" s="3"/>
      <c r="AA661" s="3">
        <v>6</v>
      </c>
      <c r="AB661" s="37">
        <f t="shared" si="21"/>
        <v>4</v>
      </c>
      <c r="AC661">
        <v>12</v>
      </c>
    </row>
    <row r="662" spans="8:29" x14ac:dyDescent="0.15">
      <c r="H662" s="2" t="s">
        <v>15</v>
      </c>
      <c r="I662">
        <v>67798.899999999994</v>
      </c>
      <c r="J662">
        <v>144102</v>
      </c>
      <c r="L662">
        <v>2</v>
      </c>
      <c r="M662" s="53">
        <f t="shared" si="20"/>
        <v>6</v>
      </c>
      <c r="N662">
        <v>18</v>
      </c>
      <c r="O662" s="4"/>
      <c r="P662" s="4"/>
      <c r="Q662" s="4"/>
      <c r="R662" s="4"/>
      <c r="S662" s="4"/>
      <c r="T662" s="4"/>
      <c r="U662" s="4"/>
      <c r="W662" s="3" t="s">
        <v>16</v>
      </c>
      <c r="X662" s="3">
        <v>43320.5</v>
      </c>
      <c r="Y662" s="3">
        <v>121903.5</v>
      </c>
      <c r="Z662" s="3"/>
      <c r="AA662" s="3">
        <v>6</v>
      </c>
      <c r="AB662" s="37">
        <f t="shared" si="21"/>
        <v>4</v>
      </c>
      <c r="AC662">
        <v>12</v>
      </c>
    </row>
    <row r="663" spans="8:29" x14ac:dyDescent="0.15">
      <c r="H663" s="2" t="s">
        <v>15</v>
      </c>
      <c r="I663">
        <v>68492.800000000003</v>
      </c>
      <c r="J663">
        <v>143952.4</v>
      </c>
      <c r="L663">
        <v>2</v>
      </c>
      <c r="M663" s="53">
        <f t="shared" si="20"/>
        <v>6</v>
      </c>
      <c r="N663">
        <v>18</v>
      </c>
      <c r="O663" s="4"/>
      <c r="P663" s="4"/>
      <c r="Q663" s="4"/>
      <c r="R663" s="4"/>
      <c r="S663" s="4"/>
      <c r="T663" s="4"/>
      <c r="U663" s="4"/>
      <c r="W663" s="3" t="s">
        <v>16</v>
      </c>
      <c r="X663" s="3">
        <v>43729.7</v>
      </c>
      <c r="Y663" s="3">
        <v>122802.5</v>
      </c>
      <c r="Z663" s="3"/>
      <c r="AA663" s="3">
        <v>6</v>
      </c>
      <c r="AB663" s="37">
        <f t="shared" si="21"/>
        <v>4</v>
      </c>
      <c r="AC663">
        <v>12</v>
      </c>
    </row>
    <row r="664" spans="8:29" x14ac:dyDescent="0.15">
      <c r="H664" s="2" t="s">
        <v>15</v>
      </c>
      <c r="I664">
        <v>69073.2</v>
      </c>
      <c r="J664">
        <v>143688.70000000001</v>
      </c>
      <c r="L664">
        <v>2</v>
      </c>
      <c r="M664" s="53">
        <f t="shared" si="20"/>
        <v>6</v>
      </c>
      <c r="N664">
        <v>18</v>
      </c>
      <c r="O664" s="4"/>
      <c r="P664" s="4"/>
      <c r="Q664" s="4"/>
      <c r="R664" s="4"/>
      <c r="S664" s="4"/>
      <c r="T664" s="4"/>
      <c r="U664" s="4"/>
      <c r="W664" s="3" t="s">
        <v>16</v>
      </c>
      <c r="X664" s="3">
        <v>44200.5</v>
      </c>
      <c r="Y664" s="3">
        <v>123840.9</v>
      </c>
      <c r="Z664" s="3"/>
      <c r="AA664" s="3">
        <v>6</v>
      </c>
      <c r="AB664" s="37">
        <f t="shared" si="21"/>
        <v>4</v>
      </c>
      <c r="AC664">
        <v>12</v>
      </c>
    </row>
    <row r="665" spans="8:29" x14ac:dyDescent="0.15">
      <c r="H665" s="2" t="s">
        <v>15</v>
      </c>
      <c r="I665">
        <v>69515.399999999994</v>
      </c>
      <c r="J665">
        <v>143323.79999999999</v>
      </c>
      <c r="L665">
        <v>2</v>
      </c>
      <c r="M665" s="53">
        <f t="shared" si="20"/>
        <v>6</v>
      </c>
      <c r="N665">
        <v>18</v>
      </c>
      <c r="O665" s="4"/>
      <c r="P665" s="4"/>
      <c r="Q665" s="4"/>
      <c r="R665" s="4"/>
      <c r="S665" s="4"/>
      <c r="T665" s="4"/>
      <c r="U665" s="4"/>
      <c r="W665" s="3" t="s">
        <v>16</v>
      </c>
      <c r="X665" s="3">
        <v>44870.400000000001</v>
      </c>
      <c r="Y665" s="3">
        <v>125183.4</v>
      </c>
      <c r="Z665" s="3"/>
      <c r="AA665" s="3">
        <v>6</v>
      </c>
      <c r="AB665" s="37">
        <f t="shared" si="21"/>
        <v>4</v>
      </c>
      <c r="AC665">
        <v>12</v>
      </c>
    </row>
    <row r="666" spans="8:29" x14ac:dyDescent="0.15">
      <c r="H666" s="2" t="s">
        <v>15</v>
      </c>
      <c r="I666">
        <v>69806.399999999994</v>
      </c>
      <c r="J666">
        <v>142920.6</v>
      </c>
      <c r="L666">
        <v>2</v>
      </c>
      <c r="M666" s="53">
        <f t="shared" si="20"/>
        <v>6</v>
      </c>
      <c r="N666">
        <v>18</v>
      </c>
      <c r="O666" s="4"/>
      <c r="P666" s="4"/>
      <c r="Q666" s="4"/>
      <c r="R666" s="4"/>
      <c r="S666" s="4"/>
      <c r="T666" s="4"/>
      <c r="U666" s="4"/>
      <c r="W666" s="3" t="s">
        <v>16</v>
      </c>
      <c r="X666" s="3">
        <v>45579.1</v>
      </c>
      <c r="Y666" s="3">
        <v>126412.7</v>
      </c>
      <c r="Z666" s="3"/>
      <c r="AA666" s="3">
        <v>6</v>
      </c>
      <c r="AB666" s="37">
        <f t="shared" si="21"/>
        <v>4</v>
      </c>
      <c r="AC666">
        <v>12</v>
      </c>
    </row>
    <row r="667" spans="8:29" x14ac:dyDescent="0.15">
      <c r="H667" s="2" t="s">
        <v>15</v>
      </c>
      <c r="I667">
        <v>70021.7</v>
      </c>
      <c r="J667">
        <v>142467.20000000001</v>
      </c>
      <c r="L667">
        <v>2</v>
      </c>
      <c r="M667" s="53">
        <f t="shared" si="20"/>
        <v>6</v>
      </c>
      <c r="N667">
        <v>18</v>
      </c>
      <c r="O667" s="4"/>
      <c r="P667" s="4"/>
      <c r="Q667" s="4"/>
      <c r="R667" s="4"/>
      <c r="S667" s="4"/>
      <c r="T667" s="4"/>
      <c r="U667" s="4"/>
      <c r="W667" s="3" t="s">
        <v>16</v>
      </c>
      <c r="X667" s="3">
        <v>46449.5</v>
      </c>
      <c r="Y667" s="3">
        <v>127933.4</v>
      </c>
      <c r="Z667" s="3"/>
      <c r="AA667" s="3">
        <v>6</v>
      </c>
      <c r="AB667" s="37">
        <f t="shared" si="21"/>
        <v>4</v>
      </c>
      <c r="AC667">
        <v>12</v>
      </c>
    </row>
    <row r="668" spans="8:29" x14ac:dyDescent="0.15">
      <c r="H668" s="2" t="s">
        <v>15</v>
      </c>
      <c r="I668">
        <v>70199.5</v>
      </c>
      <c r="J668">
        <v>141950.1</v>
      </c>
      <c r="L668">
        <v>2</v>
      </c>
      <c r="M668" s="53">
        <f t="shared" si="20"/>
        <v>6</v>
      </c>
      <c r="N668">
        <v>18</v>
      </c>
      <c r="O668" s="4"/>
      <c r="P668" s="4"/>
      <c r="Q668" s="4"/>
      <c r="R668" s="4"/>
      <c r="S668" s="4"/>
      <c r="T668" s="4"/>
      <c r="U668" s="4"/>
      <c r="W668" s="3" t="s">
        <v>16</v>
      </c>
      <c r="X668" s="3">
        <v>47170.6</v>
      </c>
      <c r="Y668" s="3">
        <v>129175.2</v>
      </c>
      <c r="Z668" s="3"/>
      <c r="AA668" s="3">
        <v>6</v>
      </c>
      <c r="AB668" s="37">
        <f t="shared" si="21"/>
        <v>4</v>
      </c>
      <c r="AC668">
        <v>12</v>
      </c>
    </row>
    <row r="669" spans="8:29" x14ac:dyDescent="0.15">
      <c r="H669" s="2" t="s">
        <v>15</v>
      </c>
      <c r="I669">
        <v>70314</v>
      </c>
      <c r="J669">
        <v>141395.29999999999</v>
      </c>
      <c r="L669">
        <v>2</v>
      </c>
      <c r="M669" s="53">
        <f t="shared" si="20"/>
        <v>6</v>
      </c>
      <c r="N669">
        <v>18</v>
      </c>
      <c r="O669" s="4"/>
      <c r="P669" s="4"/>
      <c r="Q669" s="4"/>
      <c r="R669" s="4"/>
      <c r="S669" s="4"/>
      <c r="T669" s="4"/>
      <c r="U669" s="4"/>
      <c r="W669" s="3" t="s">
        <v>16</v>
      </c>
      <c r="X669" s="3">
        <v>48253.599999999999</v>
      </c>
      <c r="Y669" s="3">
        <v>130861.6</v>
      </c>
      <c r="Z669" s="3"/>
      <c r="AA669" s="3">
        <v>6</v>
      </c>
      <c r="AB669" s="37">
        <f t="shared" si="21"/>
        <v>4</v>
      </c>
      <c r="AC669">
        <v>12</v>
      </c>
    </row>
    <row r="670" spans="8:29" x14ac:dyDescent="0.15">
      <c r="H670" s="2" t="s">
        <v>15</v>
      </c>
      <c r="I670">
        <v>70403.5</v>
      </c>
      <c r="J670">
        <v>140752.29999999999</v>
      </c>
      <c r="L670">
        <v>2</v>
      </c>
      <c r="M670" s="53">
        <f t="shared" si="20"/>
        <v>6</v>
      </c>
      <c r="N670">
        <v>18</v>
      </c>
      <c r="O670" s="4"/>
      <c r="P670" s="4"/>
      <c r="Q670" s="4"/>
      <c r="R670" s="4"/>
      <c r="S670" s="4"/>
      <c r="T670" s="4"/>
      <c r="U670" s="4"/>
      <c r="W670" s="3" t="s">
        <v>16</v>
      </c>
      <c r="X670" s="3">
        <v>49062.7</v>
      </c>
      <c r="Y670" s="3">
        <v>132129.29999999999</v>
      </c>
      <c r="Z670" s="3"/>
      <c r="AA670" s="3">
        <v>6</v>
      </c>
      <c r="AB670" s="37">
        <f t="shared" si="21"/>
        <v>4</v>
      </c>
      <c r="AC670">
        <v>12</v>
      </c>
    </row>
    <row r="671" spans="8:29" x14ac:dyDescent="0.15">
      <c r="H671" s="2" t="s">
        <v>15</v>
      </c>
      <c r="I671">
        <v>70443.199999999997</v>
      </c>
      <c r="J671">
        <v>140033.5</v>
      </c>
      <c r="L671">
        <v>2</v>
      </c>
      <c r="M671" s="53">
        <f t="shared" si="20"/>
        <v>6</v>
      </c>
      <c r="N671">
        <v>18</v>
      </c>
      <c r="O671" s="4"/>
      <c r="P671" s="4"/>
      <c r="Q671" s="4"/>
      <c r="R671" s="4"/>
      <c r="S671" s="4"/>
      <c r="T671" s="4"/>
      <c r="U671" s="4"/>
      <c r="W671" s="3" t="s">
        <v>16</v>
      </c>
      <c r="X671" s="3">
        <v>50246.400000000001</v>
      </c>
      <c r="Y671" s="3">
        <v>133803.79999999999</v>
      </c>
      <c r="Z671" s="3"/>
      <c r="AA671" s="3">
        <v>6</v>
      </c>
      <c r="AB671" s="37">
        <f t="shared" si="21"/>
        <v>4</v>
      </c>
      <c r="AC671">
        <v>12</v>
      </c>
    </row>
    <row r="672" spans="8:29" x14ac:dyDescent="0.15">
      <c r="H672" s="2" t="s">
        <v>15</v>
      </c>
      <c r="I672">
        <v>70407.199999999997</v>
      </c>
      <c r="J672">
        <v>139125</v>
      </c>
      <c r="L672">
        <v>2</v>
      </c>
      <c r="M672" s="53">
        <f t="shared" si="20"/>
        <v>6</v>
      </c>
      <c r="N672">
        <v>18</v>
      </c>
      <c r="O672" s="4"/>
      <c r="P672" s="4"/>
      <c r="Q672" s="4"/>
      <c r="R672" s="4"/>
      <c r="S672" s="4"/>
      <c r="T672" s="4"/>
      <c r="U672" s="4"/>
      <c r="W672" s="3" t="s">
        <v>16</v>
      </c>
      <c r="X672" s="3">
        <v>51368.800000000003</v>
      </c>
      <c r="Y672" s="3">
        <v>135212.6</v>
      </c>
      <c r="Z672" s="3"/>
      <c r="AA672" s="3">
        <v>6</v>
      </c>
      <c r="AB672" s="37">
        <f t="shared" si="21"/>
        <v>4</v>
      </c>
      <c r="AC672">
        <v>12</v>
      </c>
    </row>
    <row r="673" spans="8:29" x14ac:dyDescent="0.15">
      <c r="H673" s="2" t="s">
        <v>15</v>
      </c>
      <c r="I673">
        <v>70245.399999999994</v>
      </c>
      <c r="J673">
        <v>138229</v>
      </c>
      <c r="L673">
        <v>2</v>
      </c>
      <c r="M673" s="53">
        <f t="shared" si="20"/>
        <v>6</v>
      </c>
      <c r="N673">
        <v>18</v>
      </c>
      <c r="O673" s="4"/>
      <c r="P673" s="4"/>
      <c r="Q673" s="4"/>
      <c r="R673" s="4"/>
      <c r="S673" s="4"/>
      <c r="T673" s="4"/>
      <c r="U673" s="4"/>
      <c r="W673" s="3" t="s">
        <v>16</v>
      </c>
      <c r="X673" s="3">
        <v>52291.7</v>
      </c>
      <c r="Y673" s="3">
        <v>136393</v>
      </c>
      <c r="Z673" s="3"/>
      <c r="AA673" s="3">
        <v>6</v>
      </c>
      <c r="AB673" s="37">
        <f t="shared" si="21"/>
        <v>4</v>
      </c>
      <c r="AC673">
        <v>12</v>
      </c>
    </row>
    <row r="674" spans="8:29" x14ac:dyDescent="0.15">
      <c r="H674" s="2" t="s">
        <v>15</v>
      </c>
      <c r="I674">
        <v>70070.5</v>
      </c>
      <c r="J674">
        <v>137446.5</v>
      </c>
      <c r="L674">
        <v>2</v>
      </c>
      <c r="M674" s="53">
        <f t="shared" si="20"/>
        <v>6</v>
      </c>
      <c r="N674">
        <v>18</v>
      </c>
      <c r="O674" s="4"/>
      <c r="P674" s="4"/>
      <c r="Q674" s="4"/>
      <c r="R674" s="4"/>
      <c r="S674" s="4"/>
      <c r="T674" s="4"/>
      <c r="U674" s="4"/>
      <c r="W674" s="3" t="s">
        <v>16</v>
      </c>
      <c r="X674" s="3">
        <v>53077.8</v>
      </c>
      <c r="Y674" s="3">
        <v>137332.4</v>
      </c>
      <c r="Z674" s="3"/>
      <c r="AA674" s="3">
        <v>6</v>
      </c>
      <c r="AB674" s="37">
        <f t="shared" si="21"/>
        <v>4</v>
      </c>
      <c r="AC674">
        <v>12</v>
      </c>
    </row>
    <row r="675" spans="8:29" x14ac:dyDescent="0.15">
      <c r="H675" s="2" t="s">
        <v>15</v>
      </c>
      <c r="I675">
        <v>69732.3</v>
      </c>
      <c r="J675">
        <v>136461.6</v>
      </c>
      <c r="L675">
        <v>2</v>
      </c>
      <c r="M675" s="53">
        <f t="shared" si="20"/>
        <v>6</v>
      </c>
      <c r="N675">
        <v>18</v>
      </c>
      <c r="O675" s="4"/>
      <c r="P675" s="4"/>
      <c r="Q675" s="4"/>
      <c r="R675" s="4"/>
      <c r="S675" s="4"/>
      <c r="T675" s="4"/>
      <c r="U675" s="4"/>
      <c r="W675" s="3" t="s">
        <v>16</v>
      </c>
      <c r="X675" s="3">
        <v>54162.7</v>
      </c>
      <c r="Y675" s="3">
        <v>138728.4</v>
      </c>
      <c r="Z675" s="3"/>
      <c r="AA675" s="3">
        <v>6</v>
      </c>
      <c r="AB675" s="37">
        <f t="shared" si="21"/>
        <v>4</v>
      </c>
      <c r="AC675">
        <v>12</v>
      </c>
    </row>
    <row r="676" spans="8:29" x14ac:dyDescent="0.15">
      <c r="H676" s="2" t="s">
        <v>15</v>
      </c>
      <c r="I676">
        <v>69356</v>
      </c>
      <c r="J676">
        <v>135502.29999999999</v>
      </c>
      <c r="L676">
        <v>2</v>
      </c>
      <c r="M676" s="53">
        <f t="shared" si="20"/>
        <v>6</v>
      </c>
      <c r="N676">
        <v>18</v>
      </c>
      <c r="O676" s="4"/>
      <c r="P676" s="4"/>
      <c r="Q676" s="4"/>
      <c r="R676" s="4"/>
      <c r="S676" s="4"/>
      <c r="T676" s="4"/>
      <c r="U676" s="4"/>
      <c r="W676" s="3" t="s">
        <v>16</v>
      </c>
      <c r="X676" s="3">
        <v>55148.6</v>
      </c>
      <c r="Y676" s="3">
        <v>139896.29999999999</v>
      </c>
      <c r="Z676" s="3"/>
      <c r="AA676" s="3">
        <v>6</v>
      </c>
      <c r="AB676" s="37">
        <f t="shared" si="21"/>
        <v>4</v>
      </c>
      <c r="AC676">
        <v>12</v>
      </c>
    </row>
    <row r="677" spans="8:29" x14ac:dyDescent="0.15">
      <c r="H677" s="2" t="s">
        <v>15</v>
      </c>
      <c r="I677">
        <v>68816.600000000006</v>
      </c>
      <c r="J677">
        <v>134176.5</v>
      </c>
      <c r="L677">
        <v>2</v>
      </c>
      <c r="M677" s="53">
        <f t="shared" si="20"/>
        <v>6</v>
      </c>
      <c r="N677">
        <v>18</v>
      </c>
      <c r="O677" s="4"/>
      <c r="P677" s="4"/>
      <c r="Q677" s="4"/>
      <c r="R677" s="4"/>
      <c r="S677" s="4"/>
      <c r="T677" s="4"/>
      <c r="U677" s="4"/>
      <c r="W677" s="3" t="s">
        <v>16</v>
      </c>
      <c r="X677" s="3">
        <v>56172.2</v>
      </c>
      <c r="Y677" s="3">
        <v>141090.20000000001</v>
      </c>
      <c r="Z677" s="3"/>
      <c r="AA677" s="3">
        <v>6</v>
      </c>
      <c r="AB677" s="37">
        <f t="shared" si="21"/>
        <v>4</v>
      </c>
      <c r="AC677">
        <v>12</v>
      </c>
    </row>
    <row r="678" spans="8:29" x14ac:dyDescent="0.15">
      <c r="H678" s="2" t="s">
        <v>15</v>
      </c>
      <c r="I678">
        <v>68100.7</v>
      </c>
      <c r="J678">
        <v>132888.1</v>
      </c>
      <c r="L678">
        <v>2</v>
      </c>
      <c r="M678" s="53">
        <f t="shared" si="20"/>
        <v>6</v>
      </c>
      <c r="N678">
        <v>18</v>
      </c>
      <c r="O678" s="4"/>
      <c r="P678" s="4"/>
      <c r="Q678" s="4"/>
      <c r="R678" s="4"/>
      <c r="S678" s="4"/>
      <c r="T678" s="4"/>
      <c r="U678" s="4"/>
      <c r="W678" s="3" t="s">
        <v>16</v>
      </c>
      <c r="X678" s="3">
        <v>57333.3</v>
      </c>
      <c r="Y678" s="3">
        <v>142385.5</v>
      </c>
      <c r="Z678" s="3"/>
      <c r="AA678" s="3">
        <v>6</v>
      </c>
      <c r="AB678" s="37">
        <f t="shared" si="21"/>
        <v>4</v>
      </c>
      <c r="AC678">
        <v>12</v>
      </c>
    </row>
    <row r="679" spans="8:29" x14ac:dyDescent="0.15">
      <c r="H679" s="2" t="s">
        <v>15</v>
      </c>
      <c r="I679">
        <v>67435.399999999994</v>
      </c>
      <c r="J679">
        <v>131637.79999999999</v>
      </c>
      <c r="L679">
        <v>2</v>
      </c>
      <c r="M679" s="53">
        <f t="shared" si="20"/>
        <v>6</v>
      </c>
      <c r="N679">
        <v>18</v>
      </c>
      <c r="O679" s="4"/>
      <c r="P679" s="4"/>
      <c r="Q679" s="4"/>
      <c r="R679" s="4"/>
      <c r="S679" s="4"/>
      <c r="T679" s="4"/>
      <c r="U679" s="4"/>
      <c r="W679" s="3" t="s">
        <v>16</v>
      </c>
      <c r="X679" s="3">
        <v>58433.1</v>
      </c>
      <c r="Y679" s="3">
        <v>143453.4</v>
      </c>
      <c r="Z679" s="3"/>
      <c r="AA679" s="3">
        <v>6</v>
      </c>
      <c r="AB679" s="37">
        <f t="shared" si="21"/>
        <v>4</v>
      </c>
      <c r="AC679">
        <v>12</v>
      </c>
    </row>
    <row r="680" spans="8:29" x14ac:dyDescent="0.15">
      <c r="H680" s="2" t="s">
        <v>15</v>
      </c>
      <c r="I680">
        <v>66643.7</v>
      </c>
      <c r="J680">
        <v>130361.9</v>
      </c>
      <c r="L680">
        <v>2</v>
      </c>
      <c r="M680" s="53">
        <f t="shared" si="20"/>
        <v>6</v>
      </c>
      <c r="N680">
        <v>18</v>
      </c>
      <c r="O680" s="4"/>
      <c r="P680" s="4"/>
      <c r="Q680" s="4"/>
      <c r="R680" s="4"/>
      <c r="S680" s="4"/>
      <c r="T680" s="4"/>
      <c r="U680" s="4"/>
      <c r="W680" s="3" t="s">
        <v>16</v>
      </c>
      <c r="X680" s="3">
        <v>59146.3</v>
      </c>
      <c r="Y680" s="3">
        <v>144039</v>
      </c>
      <c r="Z680" s="3"/>
      <c r="AA680" s="3">
        <v>6</v>
      </c>
      <c r="AB680" s="37">
        <f t="shared" si="21"/>
        <v>4</v>
      </c>
      <c r="AC680">
        <v>12</v>
      </c>
    </row>
    <row r="681" spans="8:29" x14ac:dyDescent="0.15">
      <c r="H681" s="2" t="s">
        <v>15</v>
      </c>
      <c r="I681">
        <v>65789</v>
      </c>
      <c r="J681">
        <v>129035.4</v>
      </c>
      <c r="L681">
        <v>2</v>
      </c>
      <c r="M681" s="53">
        <f t="shared" si="20"/>
        <v>6</v>
      </c>
      <c r="N681">
        <v>18</v>
      </c>
      <c r="O681" s="4"/>
      <c r="P681" s="4"/>
      <c r="Q681" s="4"/>
      <c r="R681" s="4"/>
      <c r="S681" s="4"/>
      <c r="T681" s="4"/>
      <c r="U681" s="4"/>
      <c r="W681" s="3" t="s">
        <v>16</v>
      </c>
      <c r="X681" s="3">
        <v>59972.1</v>
      </c>
      <c r="Y681" s="3">
        <v>144675.9</v>
      </c>
      <c r="Z681" s="3"/>
      <c r="AA681" s="3">
        <v>6</v>
      </c>
      <c r="AB681" s="37">
        <f t="shared" si="21"/>
        <v>4</v>
      </c>
      <c r="AC681">
        <v>12</v>
      </c>
    </row>
    <row r="682" spans="8:29" x14ac:dyDescent="0.15">
      <c r="H682" s="2" t="s">
        <v>15</v>
      </c>
      <c r="I682">
        <v>65072.800000000003</v>
      </c>
      <c r="J682">
        <v>127873.4</v>
      </c>
      <c r="L682">
        <v>2</v>
      </c>
      <c r="M682" s="53">
        <f t="shared" si="20"/>
        <v>6</v>
      </c>
      <c r="N682">
        <v>18</v>
      </c>
      <c r="O682" s="4"/>
      <c r="P682" s="4"/>
      <c r="Q682" s="4"/>
      <c r="R682" s="4"/>
      <c r="S682" s="4"/>
      <c r="T682" s="4"/>
      <c r="U682" s="4"/>
      <c r="W682" s="3" t="s">
        <v>16</v>
      </c>
      <c r="X682" s="3">
        <v>60760.800000000003</v>
      </c>
      <c r="Y682" s="3">
        <v>145249.29999999999</v>
      </c>
      <c r="Z682" s="3"/>
      <c r="AA682" s="3">
        <v>6</v>
      </c>
      <c r="AB682" s="37">
        <f t="shared" si="21"/>
        <v>4</v>
      </c>
      <c r="AC682">
        <v>12</v>
      </c>
    </row>
    <row r="683" spans="8:29" x14ac:dyDescent="0.15">
      <c r="H683" s="2" t="s">
        <v>15</v>
      </c>
      <c r="I683">
        <v>64168.6</v>
      </c>
      <c r="J683">
        <v>126307.1</v>
      </c>
      <c r="L683">
        <v>2</v>
      </c>
      <c r="M683" s="53">
        <f t="shared" si="20"/>
        <v>6</v>
      </c>
      <c r="N683">
        <v>18</v>
      </c>
      <c r="O683" s="4"/>
      <c r="P683" s="4"/>
      <c r="Q683" s="4"/>
      <c r="R683" s="4"/>
      <c r="S683" s="4"/>
      <c r="T683" s="4"/>
      <c r="U683" s="4"/>
      <c r="W683" s="3" t="s">
        <v>16</v>
      </c>
      <c r="X683" s="3">
        <v>37560</v>
      </c>
      <c r="Y683" s="3">
        <v>120245.4</v>
      </c>
      <c r="Z683" s="3"/>
      <c r="AA683" s="3">
        <v>6</v>
      </c>
      <c r="AB683" s="37">
        <f t="shared" si="21"/>
        <v>4.166666666666667</v>
      </c>
      <c r="AC683">
        <v>12.5</v>
      </c>
    </row>
    <row r="684" spans="8:29" x14ac:dyDescent="0.15">
      <c r="H684" s="2" t="s">
        <v>15</v>
      </c>
      <c r="I684">
        <v>63453.1</v>
      </c>
      <c r="J684">
        <v>124753.9</v>
      </c>
      <c r="L684">
        <v>2</v>
      </c>
      <c r="M684" s="53">
        <f t="shared" si="20"/>
        <v>6</v>
      </c>
      <c r="N684">
        <v>18</v>
      </c>
      <c r="O684" s="4"/>
      <c r="P684" s="4"/>
      <c r="Q684" s="4"/>
      <c r="R684" s="4"/>
      <c r="S684" s="4"/>
      <c r="T684" s="4"/>
      <c r="U684" s="4"/>
      <c r="W684" s="3" t="s">
        <v>16</v>
      </c>
      <c r="X684" s="3">
        <v>39301.199999999997</v>
      </c>
      <c r="Y684" s="3">
        <v>125034.5</v>
      </c>
      <c r="Z684" s="3"/>
      <c r="AA684" s="3">
        <v>6</v>
      </c>
      <c r="AB684" s="37">
        <f t="shared" si="21"/>
        <v>4.166666666666667</v>
      </c>
      <c r="AC684">
        <v>12.5</v>
      </c>
    </row>
    <row r="685" spans="8:29" x14ac:dyDescent="0.15">
      <c r="H685" s="2" t="s">
        <v>15</v>
      </c>
      <c r="I685">
        <v>62649.9</v>
      </c>
      <c r="J685">
        <v>123112.2</v>
      </c>
      <c r="L685">
        <v>2</v>
      </c>
      <c r="M685" s="53">
        <f t="shared" si="20"/>
        <v>6</v>
      </c>
      <c r="N685">
        <v>18</v>
      </c>
      <c r="O685" s="4"/>
      <c r="P685" s="4"/>
      <c r="Q685" s="4"/>
      <c r="R685" s="4"/>
      <c r="S685" s="4"/>
      <c r="T685" s="4"/>
      <c r="U685" s="4"/>
      <c r="W685" s="3" t="s">
        <v>16</v>
      </c>
      <c r="X685" s="3">
        <v>39571.5</v>
      </c>
      <c r="Y685" s="3">
        <v>125500</v>
      </c>
      <c r="Z685" s="3"/>
      <c r="AA685" s="3">
        <v>6</v>
      </c>
      <c r="AB685" s="37">
        <f t="shared" si="21"/>
        <v>4.166666666666667</v>
      </c>
      <c r="AC685">
        <v>12.5</v>
      </c>
    </row>
    <row r="686" spans="8:29" x14ac:dyDescent="0.15">
      <c r="H686" s="2" t="s">
        <v>15</v>
      </c>
      <c r="I686">
        <v>62072.800000000003</v>
      </c>
      <c r="J686">
        <v>121723.1</v>
      </c>
      <c r="L686">
        <v>2</v>
      </c>
      <c r="M686" s="53">
        <f t="shared" si="20"/>
        <v>6</v>
      </c>
      <c r="N686">
        <v>18</v>
      </c>
      <c r="O686" s="4"/>
      <c r="P686" s="4"/>
      <c r="Q686" s="4"/>
      <c r="R686" s="4"/>
      <c r="S686" s="4"/>
      <c r="T686" s="4"/>
      <c r="U686" s="4"/>
      <c r="W686" s="3" t="s">
        <v>16</v>
      </c>
      <c r="X686" s="3">
        <v>41093.199999999997</v>
      </c>
      <c r="Y686" s="3">
        <v>127403.9</v>
      </c>
      <c r="Z686" s="3"/>
      <c r="AA686" s="3">
        <v>6</v>
      </c>
      <c r="AB686" s="37">
        <f t="shared" si="21"/>
        <v>4.166666666666667</v>
      </c>
      <c r="AC686">
        <v>12.5</v>
      </c>
    </row>
    <row r="687" spans="8:29" x14ac:dyDescent="0.15">
      <c r="H687" s="2" t="s">
        <v>15</v>
      </c>
      <c r="I687">
        <v>61872.7</v>
      </c>
      <c r="J687">
        <v>120928.2</v>
      </c>
      <c r="L687">
        <v>2</v>
      </c>
      <c r="M687" s="53">
        <f t="shared" si="20"/>
        <v>6</v>
      </c>
      <c r="N687">
        <v>18</v>
      </c>
      <c r="O687" s="4"/>
      <c r="P687" s="4"/>
      <c r="Q687" s="4"/>
      <c r="R687" s="4"/>
      <c r="S687" s="4"/>
      <c r="T687" s="4"/>
      <c r="U687" s="4"/>
      <c r="W687" s="3" t="s">
        <v>16</v>
      </c>
      <c r="X687" s="3">
        <v>43521.3</v>
      </c>
      <c r="Y687" s="3">
        <v>131055.8</v>
      </c>
      <c r="Z687" s="3"/>
      <c r="AA687" s="3">
        <v>6</v>
      </c>
      <c r="AB687" s="37">
        <f t="shared" si="21"/>
        <v>4.166666666666667</v>
      </c>
      <c r="AC687">
        <v>12.5</v>
      </c>
    </row>
    <row r="688" spans="8:29" x14ac:dyDescent="0.15">
      <c r="H688" s="2" t="s">
        <v>15</v>
      </c>
      <c r="I688">
        <v>61484.6</v>
      </c>
      <c r="J688">
        <v>119792</v>
      </c>
      <c r="L688">
        <v>2</v>
      </c>
      <c r="M688" s="53">
        <f t="shared" si="20"/>
        <v>6</v>
      </c>
      <c r="N688">
        <v>18</v>
      </c>
      <c r="O688" s="4"/>
      <c r="P688" s="4"/>
      <c r="Q688" s="4"/>
      <c r="R688" s="4"/>
      <c r="S688" s="4"/>
      <c r="T688" s="4"/>
      <c r="U688" s="4"/>
      <c r="W688" s="3" t="s">
        <v>16</v>
      </c>
      <c r="X688" s="3">
        <v>45490.8</v>
      </c>
      <c r="Y688" s="3">
        <v>133757.9</v>
      </c>
      <c r="Z688" s="3"/>
      <c r="AA688" s="3">
        <v>6</v>
      </c>
      <c r="AB688" s="37">
        <f t="shared" si="21"/>
        <v>4.166666666666667</v>
      </c>
      <c r="AC688">
        <v>12.5</v>
      </c>
    </row>
    <row r="689" spans="8:29" x14ac:dyDescent="0.15">
      <c r="H689" s="2" t="s">
        <v>15</v>
      </c>
      <c r="I689">
        <v>60819.9</v>
      </c>
      <c r="J689">
        <v>118163.1</v>
      </c>
      <c r="L689">
        <v>2</v>
      </c>
      <c r="M689" s="53">
        <f t="shared" si="20"/>
        <v>6</v>
      </c>
      <c r="N689">
        <v>18</v>
      </c>
      <c r="O689" s="4"/>
      <c r="P689" s="4"/>
      <c r="Q689" s="4"/>
      <c r="R689" s="4"/>
      <c r="S689" s="4"/>
      <c r="T689" s="4"/>
      <c r="U689" s="4"/>
      <c r="W689" s="3" t="s">
        <v>16</v>
      </c>
      <c r="X689" s="3">
        <v>47308.7</v>
      </c>
      <c r="Y689" s="3">
        <v>136497.1</v>
      </c>
      <c r="Z689" s="3"/>
      <c r="AA689" s="3">
        <v>6</v>
      </c>
      <c r="AB689" s="37">
        <f t="shared" si="21"/>
        <v>4.166666666666667</v>
      </c>
      <c r="AC689">
        <v>12.5</v>
      </c>
    </row>
    <row r="690" spans="8:29" x14ac:dyDescent="0.15">
      <c r="H690" s="2" t="s">
        <v>15</v>
      </c>
      <c r="I690">
        <v>60254.6</v>
      </c>
      <c r="J690">
        <v>117064.3</v>
      </c>
      <c r="L690">
        <v>2</v>
      </c>
      <c r="M690" s="53">
        <f t="shared" si="20"/>
        <v>6</v>
      </c>
      <c r="N690">
        <v>18</v>
      </c>
      <c r="O690" s="4"/>
      <c r="P690" s="4"/>
      <c r="Q690" s="4"/>
      <c r="R690" s="4"/>
      <c r="S690" s="4"/>
      <c r="T690" s="4"/>
      <c r="U690" s="4"/>
      <c r="W690" s="3" t="s">
        <v>16</v>
      </c>
      <c r="X690" s="3">
        <v>49275.9</v>
      </c>
      <c r="Y690" s="3">
        <v>139502.29999999999</v>
      </c>
      <c r="Z690" s="3"/>
      <c r="AA690" s="3">
        <v>6</v>
      </c>
      <c r="AB690" s="37">
        <f t="shared" si="21"/>
        <v>4.166666666666667</v>
      </c>
      <c r="AC690">
        <v>12.5</v>
      </c>
    </row>
    <row r="691" spans="8:29" x14ac:dyDescent="0.15">
      <c r="H691" s="2" t="s">
        <v>15</v>
      </c>
      <c r="I691">
        <v>59551.199999999997</v>
      </c>
      <c r="J691">
        <v>115814</v>
      </c>
      <c r="L691">
        <v>2</v>
      </c>
      <c r="M691" s="53">
        <f t="shared" si="20"/>
        <v>6</v>
      </c>
      <c r="N691">
        <v>18</v>
      </c>
      <c r="O691" s="4"/>
      <c r="P691" s="4"/>
      <c r="Q691" s="4"/>
      <c r="R691" s="4"/>
      <c r="S691" s="4"/>
      <c r="T691" s="4"/>
      <c r="U691" s="4"/>
      <c r="W691" s="3" t="s">
        <v>16</v>
      </c>
      <c r="X691" s="3">
        <v>50883.199999999997</v>
      </c>
      <c r="Y691" s="3">
        <v>141772.6</v>
      </c>
      <c r="Z691" s="3"/>
      <c r="AA691" s="3">
        <v>6</v>
      </c>
      <c r="AB691" s="37">
        <f t="shared" si="21"/>
        <v>4.166666666666667</v>
      </c>
      <c r="AC691">
        <v>12.5</v>
      </c>
    </row>
    <row r="692" spans="8:29" x14ac:dyDescent="0.15">
      <c r="H692" s="2" t="s">
        <v>15</v>
      </c>
      <c r="I692">
        <v>58746.7</v>
      </c>
      <c r="J692">
        <v>114727.4</v>
      </c>
      <c r="L692">
        <v>2</v>
      </c>
      <c r="M692" s="53">
        <f t="shared" si="20"/>
        <v>6</v>
      </c>
      <c r="N692">
        <v>18</v>
      </c>
      <c r="O692" s="4"/>
      <c r="P692" s="4"/>
      <c r="Q692" s="4"/>
      <c r="R692" s="4"/>
      <c r="S692" s="4"/>
      <c r="T692" s="4"/>
      <c r="U692" s="4"/>
      <c r="W692" s="3" t="s">
        <v>16</v>
      </c>
      <c r="X692" s="3">
        <v>52531.5</v>
      </c>
      <c r="Y692" s="3">
        <v>143589.20000000001</v>
      </c>
      <c r="Z692" s="3"/>
      <c r="AA692" s="3">
        <v>6</v>
      </c>
      <c r="AB692" s="37">
        <f t="shared" si="21"/>
        <v>4.166666666666667</v>
      </c>
      <c r="AC692">
        <v>12.5</v>
      </c>
    </row>
    <row r="693" spans="8:29" x14ac:dyDescent="0.15">
      <c r="H693" s="2" t="s">
        <v>15</v>
      </c>
      <c r="I693">
        <v>57979.3</v>
      </c>
      <c r="J693">
        <v>113867.8</v>
      </c>
      <c r="L693">
        <v>2</v>
      </c>
      <c r="M693" s="53">
        <f t="shared" si="20"/>
        <v>6</v>
      </c>
      <c r="N693">
        <v>18</v>
      </c>
      <c r="O693" s="4"/>
      <c r="P693" s="4"/>
      <c r="Q693" s="4"/>
      <c r="R693" s="4"/>
      <c r="S693" s="4"/>
      <c r="T693" s="4"/>
      <c r="U693" s="4"/>
      <c r="W693" s="3" t="s">
        <v>16</v>
      </c>
      <c r="X693" s="3">
        <v>54393</v>
      </c>
      <c r="Y693" s="3">
        <v>145470.1</v>
      </c>
      <c r="Z693" s="3"/>
      <c r="AA693" s="3">
        <v>6</v>
      </c>
      <c r="AB693" s="37">
        <f t="shared" si="21"/>
        <v>4.166666666666667</v>
      </c>
      <c r="AC693">
        <v>12.5</v>
      </c>
    </row>
    <row r="694" spans="8:29" x14ac:dyDescent="0.15">
      <c r="H694" s="2" t="s">
        <v>15</v>
      </c>
      <c r="I694">
        <v>56985.9</v>
      </c>
      <c r="J694">
        <v>112717.5</v>
      </c>
      <c r="L694">
        <v>2</v>
      </c>
      <c r="M694" s="53">
        <f t="shared" si="20"/>
        <v>6</v>
      </c>
      <c r="N694">
        <v>18</v>
      </c>
      <c r="O694" s="4"/>
      <c r="P694" s="4"/>
      <c r="Q694" s="4"/>
      <c r="R694" s="4"/>
      <c r="S694" s="4"/>
      <c r="T694" s="4"/>
      <c r="U694" s="4"/>
      <c r="W694" s="3" t="s">
        <v>16</v>
      </c>
      <c r="X694" s="3">
        <v>56181.4</v>
      </c>
      <c r="Y694" s="3">
        <v>147022.6</v>
      </c>
      <c r="Z694" s="3"/>
      <c r="AA694" s="3">
        <v>6</v>
      </c>
      <c r="AB694" s="37">
        <f t="shared" si="21"/>
        <v>4.166666666666667</v>
      </c>
      <c r="AC694">
        <v>12.5</v>
      </c>
    </row>
    <row r="695" spans="8:29" x14ac:dyDescent="0.15">
      <c r="H695" s="2" t="s">
        <v>15</v>
      </c>
      <c r="I695">
        <v>55828.4</v>
      </c>
      <c r="J695">
        <v>111503.9</v>
      </c>
      <c r="L695">
        <v>2</v>
      </c>
      <c r="M695" s="53">
        <f t="shared" si="20"/>
        <v>6</v>
      </c>
      <c r="N695">
        <v>18</v>
      </c>
      <c r="O695" s="4"/>
      <c r="P695" s="4"/>
      <c r="Q695" s="4"/>
      <c r="R695" s="4"/>
      <c r="S695" s="4"/>
      <c r="T695" s="4"/>
      <c r="U695" s="4"/>
      <c r="W695" s="3" t="s">
        <v>16</v>
      </c>
      <c r="X695" s="3">
        <v>57757.2</v>
      </c>
      <c r="Y695" s="3">
        <v>148421.9</v>
      </c>
      <c r="Z695" s="3"/>
      <c r="AA695" s="3">
        <v>6</v>
      </c>
      <c r="AB695" s="37">
        <f t="shared" si="21"/>
        <v>4.166666666666667</v>
      </c>
      <c r="AC695">
        <v>12.5</v>
      </c>
    </row>
    <row r="696" spans="8:29" x14ac:dyDescent="0.15">
      <c r="H696" s="2" t="s">
        <v>15</v>
      </c>
      <c r="I696">
        <v>55299.9</v>
      </c>
      <c r="J696">
        <v>110998.39999999999</v>
      </c>
      <c r="L696">
        <v>2</v>
      </c>
      <c r="M696" s="53">
        <f t="shared" si="20"/>
        <v>6</v>
      </c>
      <c r="N696">
        <v>18</v>
      </c>
      <c r="O696" s="4"/>
      <c r="P696" s="4"/>
      <c r="Q696" s="4"/>
      <c r="R696" s="4"/>
      <c r="S696" s="4"/>
      <c r="T696" s="4"/>
      <c r="U696" s="4"/>
      <c r="W696" s="3" t="s">
        <v>16</v>
      </c>
      <c r="X696" s="3">
        <v>58921.599999999999</v>
      </c>
      <c r="Y696" s="3">
        <v>149250.29999999999</v>
      </c>
      <c r="Z696" s="3"/>
      <c r="AA696" s="3">
        <v>6</v>
      </c>
      <c r="AB696" s="37">
        <f t="shared" si="21"/>
        <v>4.166666666666667</v>
      </c>
      <c r="AC696">
        <v>12.5</v>
      </c>
    </row>
    <row r="697" spans="8:29" x14ac:dyDescent="0.15">
      <c r="H697" s="2" t="s">
        <v>15</v>
      </c>
      <c r="I697">
        <v>54569.9</v>
      </c>
      <c r="J697">
        <v>110340.6</v>
      </c>
      <c r="L697">
        <v>2</v>
      </c>
      <c r="M697" s="53">
        <f t="shared" si="20"/>
        <v>6</v>
      </c>
      <c r="N697">
        <v>18</v>
      </c>
      <c r="O697" s="4"/>
      <c r="P697" s="4"/>
      <c r="Q697" s="4"/>
      <c r="R697" s="4"/>
      <c r="S697" s="4"/>
      <c r="T697" s="4"/>
      <c r="U697" s="4"/>
      <c r="W697" s="3" t="s">
        <v>16</v>
      </c>
      <c r="X697" s="3">
        <v>60086.6</v>
      </c>
      <c r="Y697" s="3">
        <v>149965.20000000001</v>
      </c>
      <c r="Z697" s="3"/>
      <c r="AA697" s="3">
        <v>6</v>
      </c>
      <c r="AB697" s="37">
        <f t="shared" si="21"/>
        <v>4.166666666666667</v>
      </c>
      <c r="AC697">
        <v>12.5</v>
      </c>
    </row>
    <row r="698" spans="8:29" x14ac:dyDescent="0.15">
      <c r="H698" s="2" t="s">
        <v>15</v>
      </c>
      <c r="I698">
        <v>53839.6</v>
      </c>
      <c r="J698">
        <v>109910.1</v>
      </c>
      <c r="L698">
        <v>2</v>
      </c>
      <c r="M698" s="53">
        <f t="shared" si="20"/>
        <v>6</v>
      </c>
      <c r="N698">
        <v>18</v>
      </c>
      <c r="O698" s="4"/>
      <c r="P698" s="4"/>
      <c r="Q698" s="4"/>
      <c r="R698" s="4"/>
      <c r="S698" s="4"/>
      <c r="T698" s="4"/>
      <c r="U698" s="4"/>
      <c r="W698" s="3" t="s">
        <v>16</v>
      </c>
      <c r="X698" s="3">
        <v>60987.199999999997</v>
      </c>
      <c r="Y698" s="3">
        <v>150729</v>
      </c>
      <c r="Z698" s="3"/>
      <c r="AA698" s="3">
        <v>6</v>
      </c>
      <c r="AB698" s="37">
        <f t="shared" si="21"/>
        <v>4.166666666666667</v>
      </c>
      <c r="AC698">
        <v>12.5</v>
      </c>
    </row>
    <row r="699" spans="8:29" x14ac:dyDescent="0.15">
      <c r="H699" s="2" t="s">
        <v>15</v>
      </c>
      <c r="I699">
        <v>53122</v>
      </c>
      <c r="J699">
        <v>109416.7</v>
      </c>
      <c r="L699">
        <v>2</v>
      </c>
      <c r="M699" s="53">
        <f t="shared" si="20"/>
        <v>6</v>
      </c>
      <c r="N699">
        <v>18</v>
      </c>
      <c r="O699" s="4"/>
      <c r="P699" s="4"/>
      <c r="Q699" s="4"/>
      <c r="R699" s="4"/>
      <c r="S699" s="4"/>
      <c r="T699" s="4"/>
      <c r="U699" s="4"/>
      <c r="W699" s="3" t="s">
        <v>16</v>
      </c>
      <c r="X699" s="3">
        <v>61851.4</v>
      </c>
      <c r="Y699" s="3">
        <v>151302.79999999999</v>
      </c>
      <c r="Z699" s="3"/>
      <c r="AA699" s="3">
        <v>6</v>
      </c>
      <c r="AB699" s="37">
        <f t="shared" si="21"/>
        <v>4.166666666666667</v>
      </c>
      <c r="AC699">
        <v>12.5</v>
      </c>
    </row>
    <row r="700" spans="8:29" x14ac:dyDescent="0.15">
      <c r="H700" s="2" t="s">
        <v>15</v>
      </c>
      <c r="I700">
        <v>52504.9</v>
      </c>
      <c r="J700">
        <v>109125</v>
      </c>
      <c r="L700">
        <v>2</v>
      </c>
      <c r="M700" s="53">
        <f t="shared" si="20"/>
        <v>6</v>
      </c>
      <c r="N700">
        <v>18</v>
      </c>
      <c r="O700" s="4"/>
      <c r="P700" s="4"/>
      <c r="Q700" s="4"/>
      <c r="R700" s="4"/>
      <c r="S700" s="4"/>
      <c r="T700" s="4"/>
      <c r="U700" s="4"/>
      <c r="W700" s="3" t="s">
        <v>16</v>
      </c>
      <c r="X700" s="3">
        <v>63367.1</v>
      </c>
      <c r="Y700" s="3">
        <v>152285.4</v>
      </c>
      <c r="Z700" s="3"/>
      <c r="AA700" s="3">
        <v>6</v>
      </c>
      <c r="AB700" s="37">
        <f t="shared" si="21"/>
        <v>4.166666666666667</v>
      </c>
      <c r="AC700">
        <v>12.5</v>
      </c>
    </row>
    <row r="701" spans="8:29" x14ac:dyDescent="0.15">
      <c r="H701" s="2" t="s">
        <v>15</v>
      </c>
      <c r="I701">
        <v>51950.5</v>
      </c>
      <c r="J701">
        <v>108909.5</v>
      </c>
      <c r="L701">
        <v>2</v>
      </c>
      <c r="M701" s="53">
        <f t="shared" si="20"/>
        <v>6</v>
      </c>
      <c r="N701">
        <v>18</v>
      </c>
      <c r="O701" s="4"/>
      <c r="P701" s="4"/>
      <c r="Q701" s="4"/>
      <c r="R701" s="4"/>
      <c r="S701" s="4"/>
      <c r="T701" s="4"/>
      <c r="U701" s="4"/>
      <c r="W701" s="3" t="s">
        <v>16</v>
      </c>
      <c r="X701" s="3">
        <v>54834</v>
      </c>
      <c r="Y701" s="3">
        <v>107165.4</v>
      </c>
      <c r="Z701" s="3"/>
      <c r="AA701" s="3">
        <v>6</v>
      </c>
      <c r="AB701" s="37">
        <f t="shared" si="21"/>
        <v>4.666666666666667</v>
      </c>
      <c r="AC701">
        <v>14</v>
      </c>
    </row>
    <row r="702" spans="8:29" x14ac:dyDescent="0.15">
      <c r="H702" s="2" t="s">
        <v>15</v>
      </c>
      <c r="I702">
        <v>51345.5</v>
      </c>
      <c r="J702">
        <v>108807.1</v>
      </c>
      <c r="L702">
        <v>2</v>
      </c>
      <c r="M702" s="53">
        <f t="shared" si="20"/>
        <v>6</v>
      </c>
      <c r="N702">
        <v>18</v>
      </c>
      <c r="O702" s="4"/>
      <c r="P702" s="4"/>
      <c r="Q702" s="4"/>
      <c r="R702" s="4"/>
      <c r="S702" s="4"/>
      <c r="T702" s="4"/>
      <c r="U702" s="4"/>
      <c r="W702" s="3" t="s">
        <v>16</v>
      </c>
      <c r="X702" s="3">
        <v>57338.9</v>
      </c>
      <c r="Y702" s="3">
        <v>108848.8</v>
      </c>
      <c r="Z702" s="3"/>
      <c r="AA702" s="3">
        <v>6</v>
      </c>
      <c r="AB702" s="37">
        <f t="shared" si="21"/>
        <v>4.666666666666667</v>
      </c>
      <c r="AC702">
        <v>14</v>
      </c>
    </row>
    <row r="703" spans="8:29" x14ac:dyDescent="0.15">
      <c r="H703" s="2" t="s">
        <v>15</v>
      </c>
      <c r="I703">
        <v>50841.2</v>
      </c>
      <c r="J703">
        <v>108780.8</v>
      </c>
      <c r="L703">
        <v>2</v>
      </c>
      <c r="M703" s="53">
        <f t="shared" si="20"/>
        <v>6</v>
      </c>
      <c r="N703">
        <v>18</v>
      </c>
      <c r="O703" s="4"/>
      <c r="P703" s="4"/>
      <c r="Q703" s="4"/>
      <c r="R703" s="4"/>
      <c r="S703" s="4"/>
      <c r="T703" s="4"/>
      <c r="U703" s="4"/>
      <c r="W703" s="3" t="s">
        <v>16</v>
      </c>
      <c r="X703" s="3">
        <v>59102</v>
      </c>
      <c r="Y703" s="3">
        <v>110400.9</v>
      </c>
      <c r="Z703" s="3"/>
      <c r="AA703" s="3">
        <v>6</v>
      </c>
      <c r="AB703" s="37">
        <f t="shared" si="21"/>
        <v>4.666666666666667</v>
      </c>
      <c r="AC703">
        <v>14</v>
      </c>
    </row>
    <row r="704" spans="8:29" x14ac:dyDescent="0.15">
      <c r="H704" s="2" t="s">
        <v>15</v>
      </c>
      <c r="I704">
        <v>50172.9</v>
      </c>
      <c r="J704">
        <v>108804.5</v>
      </c>
      <c r="L704">
        <v>2</v>
      </c>
      <c r="M704" s="53">
        <f t="shared" si="20"/>
        <v>6</v>
      </c>
      <c r="N704">
        <v>18</v>
      </c>
      <c r="O704" s="4"/>
      <c r="P704" s="4"/>
      <c r="Q704" s="4"/>
      <c r="R704" s="4"/>
      <c r="S704" s="4"/>
      <c r="T704" s="4"/>
      <c r="U704" s="4"/>
      <c r="W704" s="3" t="s">
        <v>16</v>
      </c>
      <c r="X704" s="3">
        <v>60299.9</v>
      </c>
      <c r="Y704" s="3">
        <v>111860.9</v>
      </c>
      <c r="Z704" s="3"/>
      <c r="AA704" s="3">
        <v>6</v>
      </c>
      <c r="AB704" s="37">
        <f t="shared" si="21"/>
        <v>4.666666666666667</v>
      </c>
      <c r="AC704">
        <v>14</v>
      </c>
    </row>
    <row r="705" spans="8:29" x14ac:dyDescent="0.15">
      <c r="H705" s="2" t="s">
        <v>15</v>
      </c>
      <c r="I705">
        <v>47192.6</v>
      </c>
      <c r="J705">
        <v>110740.8</v>
      </c>
      <c r="L705">
        <v>2</v>
      </c>
      <c r="M705" s="53">
        <f t="shared" si="20"/>
        <v>6</v>
      </c>
      <c r="N705">
        <v>18</v>
      </c>
      <c r="O705" s="4"/>
      <c r="P705" s="4"/>
      <c r="Q705" s="4"/>
      <c r="R705" s="4"/>
      <c r="S705" s="4"/>
      <c r="T705" s="4"/>
      <c r="U705" s="4"/>
      <c r="W705" s="3" t="s">
        <v>16</v>
      </c>
      <c r="X705" s="3">
        <v>61370.1</v>
      </c>
      <c r="Y705" s="3">
        <v>113585</v>
      </c>
      <c r="Z705" s="3"/>
      <c r="AA705" s="3">
        <v>6</v>
      </c>
      <c r="AB705" s="37">
        <f t="shared" si="21"/>
        <v>4.666666666666667</v>
      </c>
      <c r="AC705">
        <v>14</v>
      </c>
    </row>
    <row r="706" spans="8:29" x14ac:dyDescent="0.15">
      <c r="H706" s="2" t="s">
        <v>15</v>
      </c>
      <c r="I706">
        <v>46951.8</v>
      </c>
      <c r="J706">
        <v>111358.3</v>
      </c>
      <c r="L706">
        <v>2</v>
      </c>
      <c r="M706" s="53">
        <f t="shared" si="20"/>
        <v>6</v>
      </c>
      <c r="N706">
        <v>18</v>
      </c>
      <c r="O706" s="4"/>
      <c r="P706" s="4"/>
      <c r="Q706" s="4"/>
      <c r="R706" s="4"/>
      <c r="S706" s="4"/>
      <c r="T706" s="4"/>
      <c r="U706" s="4"/>
      <c r="W706" s="3" t="s">
        <v>16</v>
      </c>
      <c r="X706" s="3">
        <v>62226.400000000001</v>
      </c>
      <c r="Y706" s="3">
        <v>115269.7</v>
      </c>
      <c r="Z706" s="3"/>
      <c r="AA706" s="3">
        <v>6</v>
      </c>
      <c r="AB706" s="37">
        <f t="shared" si="21"/>
        <v>4.666666666666667</v>
      </c>
      <c r="AC706">
        <v>14</v>
      </c>
    </row>
    <row r="707" spans="8:29" x14ac:dyDescent="0.15">
      <c r="H707" s="2" t="s">
        <v>15</v>
      </c>
      <c r="I707">
        <v>46773.3</v>
      </c>
      <c r="J707">
        <v>112190.6</v>
      </c>
      <c r="L707">
        <v>2</v>
      </c>
      <c r="M707" s="53">
        <f t="shared" si="20"/>
        <v>6</v>
      </c>
      <c r="N707">
        <v>18</v>
      </c>
      <c r="O707" s="4"/>
      <c r="P707" s="4"/>
      <c r="Q707" s="4"/>
      <c r="R707" s="4"/>
      <c r="S707" s="4"/>
      <c r="T707" s="4"/>
      <c r="U707" s="4"/>
      <c r="W707" s="3" t="s">
        <v>16</v>
      </c>
      <c r="X707" s="3">
        <v>62881.2</v>
      </c>
      <c r="Y707" s="3">
        <v>116990.8</v>
      </c>
      <c r="Z707" s="3"/>
      <c r="AA707" s="3">
        <v>6</v>
      </c>
      <c r="AB707" s="37">
        <f t="shared" si="21"/>
        <v>4.666666666666667</v>
      </c>
      <c r="AC707">
        <v>14</v>
      </c>
    </row>
    <row r="708" spans="8:29" x14ac:dyDescent="0.15">
      <c r="H708" s="2" t="s">
        <v>15</v>
      </c>
      <c r="I708">
        <v>46607.6</v>
      </c>
      <c r="J708">
        <v>113098.4</v>
      </c>
      <c r="L708">
        <v>2</v>
      </c>
      <c r="M708" s="53">
        <f t="shared" si="20"/>
        <v>6</v>
      </c>
      <c r="N708">
        <v>18</v>
      </c>
      <c r="O708" s="4"/>
      <c r="P708" s="4"/>
      <c r="Q708" s="4"/>
      <c r="R708" s="4"/>
      <c r="S708" s="4"/>
      <c r="T708" s="4"/>
      <c r="U708" s="4"/>
      <c r="W708" s="3" t="s">
        <v>16</v>
      </c>
      <c r="X708" s="3">
        <v>63234.6</v>
      </c>
      <c r="Y708" s="3">
        <v>118684.7</v>
      </c>
      <c r="Z708" s="3"/>
      <c r="AA708" s="3">
        <v>6</v>
      </c>
      <c r="AB708" s="37">
        <f t="shared" si="21"/>
        <v>4.666666666666667</v>
      </c>
      <c r="AC708">
        <v>14</v>
      </c>
    </row>
    <row r="709" spans="8:29" x14ac:dyDescent="0.15">
      <c r="H709" s="2" t="s">
        <v>15</v>
      </c>
      <c r="I709">
        <v>46504.3</v>
      </c>
      <c r="J709">
        <v>114170.6</v>
      </c>
      <c r="L709">
        <v>2</v>
      </c>
      <c r="M709" s="53">
        <f t="shared" ref="M709:M772" si="22">N709/3</f>
        <v>6</v>
      </c>
      <c r="N709">
        <v>18</v>
      </c>
      <c r="O709" s="4"/>
      <c r="P709" s="4"/>
      <c r="Q709" s="4"/>
      <c r="R709" s="4"/>
      <c r="S709" s="4"/>
      <c r="T709" s="4"/>
      <c r="U709" s="4"/>
      <c r="W709" s="3" t="s">
        <v>16</v>
      </c>
      <c r="X709" s="3">
        <v>63298.6</v>
      </c>
      <c r="Y709" s="3">
        <v>120338.6</v>
      </c>
      <c r="Z709" s="3"/>
      <c r="AA709" s="3">
        <v>6</v>
      </c>
      <c r="AB709" s="37">
        <f t="shared" ref="AB709:AB772" si="23">AC709/3</f>
        <v>4.666666666666667</v>
      </c>
      <c r="AC709">
        <v>14</v>
      </c>
    </row>
    <row r="710" spans="8:29" x14ac:dyDescent="0.15">
      <c r="H710" s="2" t="s">
        <v>15</v>
      </c>
      <c r="I710">
        <v>46527.9</v>
      </c>
      <c r="J710">
        <v>114952.8</v>
      </c>
      <c r="L710">
        <v>2</v>
      </c>
      <c r="M710" s="53">
        <f t="shared" si="22"/>
        <v>6</v>
      </c>
      <c r="N710">
        <v>18</v>
      </c>
      <c r="O710" s="4"/>
      <c r="P710" s="4"/>
      <c r="Q710" s="4"/>
      <c r="R710" s="4"/>
      <c r="S710" s="4"/>
      <c r="T710" s="4"/>
      <c r="U710" s="4"/>
      <c r="W710" s="3" t="s">
        <v>16</v>
      </c>
      <c r="X710" s="3">
        <v>63428.2</v>
      </c>
      <c r="Y710" s="3">
        <v>121601.7</v>
      </c>
      <c r="Z710" s="3"/>
      <c r="AA710" s="3">
        <v>6</v>
      </c>
      <c r="AB710" s="37">
        <f t="shared" si="23"/>
        <v>4.666666666666667</v>
      </c>
      <c r="AC710">
        <v>14</v>
      </c>
    </row>
    <row r="711" spans="8:29" x14ac:dyDescent="0.15">
      <c r="H711" s="2" t="s">
        <v>15</v>
      </c>
      <c r="I711">
        <v>46588.3</v>
      </c>
      <c r="J711">
        <v>116063</v>
      </c>
      <c r="L711">
        <v>2</v>
      </c>
      <c r="M711" s="53">
        <f t="shared" si="22"/>
        <v>6</v>
      </c>
      <c r="N711">
        <v>18</v>
      </c>
      <c r="O711" s="4"/>
      <c r="P711" s="4"/>
      <c r="Q711" s="4"/>
      <c r="R711" s="4"/>
      <c r="S711" s="4"/>
      <c r="T711" s="4"/>
      <c r="U711" s="4"/>
      <c r="W711" s="3" t="s">
        <v>16</v>
      </c>
      <c r="X711" s="3">
        <v>63495.4</v>
      </c>
      <c r="Y711" s="3">
        <v>122801.2</v>
      </c>
      <c r="Z711" s="3"/>
      <c r="AA711" s="3">
        <v>6</v>
      </c>
      <c r="AB711" s="37">
        <f t="shared" si="23"/>
        <v>4.666666666666667</v>
      </c>
      <c r="AC711">
        <v>14</v>
      </c>
    </row>
    <row r="712" spans="8:29" x14ac:dyDescent="0.15">
      <c r="H712" s="2" t="s">
        <v>15</v>
      </c>
      <c r="I712">
        <v>46762.5</v>
      </c>
      <c r="J712">
        <v>117186</v>
      </c>
      <c r="L712">
        <v>2</v>
      </c>
      <c r="M712" s="53">
        <f t="shared" si="22"/>
        <v>6</v>
      </c>
      <c r="N712">
        <v>18</v>
      </c>
      <c r="O712" s="4"/>
      <c r="P712" s="4"/>
      <c r="Q712" s="4"/>
      <c r="R712" s="4"/>
      <c r="S712" s="4"/>
      <c r="T712" s="4"/>
      <c r="U712" s="4"/>
      <c r="W712" s="3" t="s">
        <v>16</v>
      </c>
      <c r="X712" s="3">
        <v>63665.7</v>
      </c>
      <c r="Y712" s="3">
        <v>123660.8</v>
      </c>
      <c r="Z712" s="3"/>
      <c r="AA712" s="3">
        <v>6</v>
      </c>
      <c r="AB712" s="37">
        <f t="shared" si="23"/>
        <v>4.666666666666667</v>
      </c>
      <c r="AC712">
        <v>14</v>
      </c>
    </row>
    <row r="713" spans="8:29" x14ac:dyDescent="0.15">
      <c r="H713" s="2" t="s">
        <v>15</v>
      </c>
      <c r="I713">
        <v>46948.800000000003</v>
      </c>
      <c r="J713">
        <v>118397.6</v>
      </c>
      <c r="L713">
        <v>2</v>
      </c>
      <c r="M713" s="53">
        <f t="shared" si="22"/>
        <v>6</v>
      </c>
      <c r="N713">
        <v>18</v>
      </c>
      <c r="O713" s="4"/>
      <c r="P713" s="4"/>
      <c r="Q713" s="4"/>
      <c r="R713" s="4"/>
      <c r="S713" s="4"/>
      <c r="T713" s="4"/>
      <c r="U713" s="4"/>
      <c r="W713" s="3" t="s">
        <v>16</v>
      </c>
      <c r="X713" s="3">
        <v>64137.8</v>
      </c>
      <c r="Y713" s="3">
        <v>124497.1</v>
      </c>
      <c r="Z713" s="3"/>
      <c r="AA713" s="3">
        <v>6</v>
      </c>
      <c r="AB713" s="37">
        <f t="shared" si="23"/>
        <v>4.666666666666667</v>
      </c>
      <c r="AC713">
        <v>14</v>
      </c>
    </row>
    <row r="714" spans="8:29" x14ac:dyDescent="0.15">
      <c r="H714" s="2" t="s">
        <v>15</v>
      </c>
      <c r="I714">
        <v>47248.7</v>
      </c>
      <c r="J714">
        <v>119621.7</v>
      </c>
      <c r="L714">
        <v>2</v>
      </c>
      <c r="M714" s="53">
        <f t="shared" si="22"/>
        <v>6</v>
      </c>
      <c r="N714">
        <v>18</v>
      </c>
      <c r="O714" s="4"/>
      <c r="P714" s="4"/>
      <c r="Q714" s="4"/>
      <c r="R714" s="4"/>
      <c r="S714" s="4"/>
      <c r="T714" s="4"/>
      <c r="U714" s="4"/>
      <c r="W714" s="3" t="s">
        <v>16</v>
      </c>
      <c r="X714" s="3">
        <v>64862.9</v>
      </c>
      <c r="Y714" s="3">
        <v>125183.7</v>
      </c>
      <c r="Z714" s="3"/>
      <c r="AA714" s="3">
        <v>6</v>
      </c>
      <c r="AB714" s="37">
        <f t="shared" si="23"/>
        <v>4.666666666666667</v>
      </c>
      <c r="AC714">
        <v>14</v>
      </c>
    </row>
    <row r="715" spans="8:29" x14ac:dyDescent="0.15">
      <c r="H715" s="2" t="s">
        <v>15</v>
      </c>
      <c r="I715">
        <v>47699.1</v>
      </c>
      <c r="J715">
        <v>121262.8</v>
      </c>
      <c r="L715">
        <v>2</v>
      </c>
      <c r="M715" s="53">
        <f t="shared" si="22"/>
        <v>6</v>
      </c>
      <c r="N715">
        <v>18</v>
      </c>
      <c r="O715" s="4"/>
      <c r="P715" s="4"/>
      <c r="Q715" s="4"/>
      <c r="R715" s="4"/>
      <c r="S715" s="4"/>
      <c r="T715" s="4"/>
      <c r="U715" s="4"/>
      <c r="W715" s="3" t="s">
        <v>16</v>
      </c>
      <c r="X715" s="3">
        <v>65588.600000000006</v>
      </c>
      <c r="Y715" s="3">
        <v>125794.6</v>
      </c>
      <c r="Z715" s="3"/>
      <c r="AA715" s="3">
        <v>6</v>
      </c>
      <c r="AB715" s="37">
        <f t="shared" si="23"/>
        <v>4.666666666666667</v>
      </c>
      <c r="AC715">
        <v>14</v>
      </c>
    </row>
    <row r="716" spans="8:29" x14ac:dyDescent="0.15">
      <c r="H716" s="2" t="s">
        <v>15</v>
      </c>
      <c r="I716">
        <v>48187.7</v>
      </c>
      <c r="J716">
        <v>122701.8</v>
      </c>
      <c r="L716">
        <v>2</v>
      </c>
      <c r="M716" s="53">
        <f t="shared" si="22"/>
        <v>6</v>
      </c>
      <c r="N716">
        <v>18</v>
      </c>
      <c r="O716" s="4"/>
      <c r="P716" s="4"/>
      <c r="Q716" s="4"/>
      <c r="R716" s="4"/>
      <c r="S716" s="4"/>
      <c r="T716" s="4"/>
      <c r="U716" s="4"/>
      <c r="W716" s="3" t="s">
        <v>16</v>
      </c>
      <c r="X716" s="3">
        <v>66426.8</v>
      </c>
      <c r="Y716" s="3">
        <v>126482</v>
      </c>
      <c r="Z716" s="3"/>
      <c r="AA716" s="3">
        <v>6</v>
      </c>
      <c r="AB716" s="37">
        <f t="shared" si="23"/>
        <v>4.666666666666667</v>
      </c>
      <c r="AC716">
        <v>14</v>
      </c>
    </row>
    <row r="717" spans="8:29" x14ac:dyDescent="0.15">
      <c r="H717" s="2" t="s">
        <v>15</v>
      </c>
      <c r="I717">
        <v>48814.6</v>
      </c>
      <c r="J717">
        <v>124292.7</v>
      </c>
      <c r="L717">
        <v>2</v>
      </c>
      <c r="M717" s="53">
        <f t="shared" si="22"/>
        <v>6</v>
      </c>
      <c r="N717">
        <v>18</v>
      </c>
      <c r="O717" s="4"/>
      <c r="P717" s="4"/>
      <c r="Q717" s="4"/>
      <c r="R717" s="4"/>
      <c r="S717" s="4"/>
      <c r="T717" s="4"/>
      <c r="U717" s="4"/>
      <c r="W717" s="3" t="s">
        <v>16</v>
      </c>
      <c r="X717" s="3">
        <v>67228.3</v>
      </c>
      <c r="Y717" s="3">
        <v>127005.3</v>
      </c>
      <c r="Z717" s="3"/>
      <c r="AA717" s="3">
        <v>6</v>
      </c>
      <c r="AB717" s="37">
        <f t="shared" si="23"/>
        <v>4.666666666666667</v>
      </c>
      <c r="AC717">
        <v>14</v>
      </c>
    </row>
    <row r="718" spans="8:29" x14ac:dyDescent="0.15">
      <c r="H718" s="2" t="s">
        <v>15</v>
      </c>
      <c r="I718">
        <v>49366.8</v>
      </c>
      <c r="J718">
        <v>125555.5</v>
      </c>
      <c r="L718">
        <v>2</v>
      </c>
      <c r="M718" s="53">
        <f t="shared" si="22"/>
        <v>6</v>
      </c>
      <c r="N718">
        <v>18</v>
      </c>
      <c r="O718" s="4"/>
      <c r="P718" s="4"/>
      <c r="Q718" s="4"/>
      <c r="R718" s="4"/>
      <c r="S718" s="4"/>
      <c r="T718" s="4"/>
      <c r="U718" s="4"/>
      <c r="W718" s="3" t="s">
        <v>16</v>
      </c>
      <c r="X718" s="3">
        <v>68795.3</v>
      </c>
      <c r="Y718" s="3">
        <v>127823.8</v>
      </c>
      <c r="Z718" s="3"/>
      <c r="AA718" s="3">
        <v>6</v>
      </c>
      <c r="AB718" s="37">
        <f t="shared" si="23"/>
        <v>4.666666666666667</v>
      </c>
      <c r="AC718">
        <v>14</v>
      </c>
    </row>
    <row r="719" spans="8:29" x14ac:dyDescent="0.15">
      <c r="H719" s="2" t="s">
        <v>15</v>
      </c>
      <c r="I719">
        <v>50132.5</v>
      </c>
      <c r="J719">
        <v>127083.7</v>
      </c>
      <c r="L719">
        <v>2</v>
      </c>
      <c r="M719" s="53">
        <f t="shared" si="22"/>
        <v>6</v>
      </c>
      <c r="N719">
        <v>18</v>
      </c>
      <c r="O719" s="4"/>
      <c r="P719" s="4"/>
      <c r="Q719" s="4"/>
      <c r="R719" s="4"/>
      <c r="S719" s="4"/>
      <c r="T719" s="4"/>
      <c r="U719" s="4"/>
      <c r="W719" s="3" t="s">
        <v>16</v>
      </c>
      <c r="X719" s="3">
        <v>70474.100000000006</v>
      </c>
      <c r="Y719" s="3">
        <v>128883.2</v>
      </c>
      <c r="Z719" s="3"/>
      <c r="AA719" s="3">
        <v>6</v>
      </c>
      <c r="AB719" s="37">
        <f t="shared" si="23"/>
        <v>4.666666666666667</v>
      </c>
      <c r="AC719">
        <v>14</v>
      </c>
    </row>
    <row r="720" spans="8:29" x14ac:dyDescent="0.15">
      <c r="H720" s="2" t="s">
        <v>15</v>
      </c>
      <c r="I720">
        <v>50986.6</v>
      </c>
      <c r="J720">
        <v>128750.7</v>
      </c>
      <c r="L720">
        <v>2</v>
      </c>
      <c r="M720" s="53">
        <f t="shared" si="22"/>
        <v>6</v>
      </c>
      <c r="N720">
        <v>18</v>
      </c>
      <c r="O720" s="4"/>
      <c r="P720" s="4"/>
      <c r="Q720" s="4"/>
      <c r="R720" s="4"/>
      <c r="S720" s="4"/>
      <c r="T720" s="4"/>
      <c r="U720" s="4"/>
      <c r="W720" s="3" t="s">
        <v>16</v>
      </c>
      <c r="X720" s="3">
        <v>71788.399999999994</v>
      </c>
      <c r="Y720" s="3">
        <v>129864.2</v>
      </c>
      <c r="Z720" s="3"/>
      <c r="AA720" s="3">
        <v>6</v>
      </c>
      <c r="AB720" s="37">
        <f t="shared" si="23"/>
        <v>4.666666666666667</v>
      </c>
      <c r="AC720">
        <v>14</v>
      </c>
    </row>
    <row r="721" spans="8:29" x14ac:dyDescent="0.15">
      <c r="H721" s="2" t="s">
        <v>15</v>
      </c>
      <c r="I721">
        <v>52054.8</v>
      </c>
      <c r="J721">
        <v>130355</v>
      </c>
      <c r="L721">
        <v>2</v>
      </c>
      <c r="M721" s="53">
        <f t="shared" si="22"/>
        <v>6</v>
      </c>
      <c r="N721">
        <v>18</v>
      </c>
      <c r="O721" s="4"/>
      <c r="P721" s="4"/>
      <c r="Q721" s="4"/>
      <c r="R721" s="4"/>
      <c r="S721" s="4"/>
      <c r="T721" s="4"/>
      <c r="U721" s="4"/>
      <c r="W721" s="3" t="s">
        <v>16</v>
      </c>
      <c r="X721" s="3">
        <v>73127</v>
      </c>
      <c r="Y721" s="3">
        <v>130933.7</v>
      </c>
      <c r="Z721" s="3"/>
      <c r="AA721" s="3">
        <v>6</v>
      </c>
      <c r="AB721" s="37">
        <f t="shared" si="23"/>
        <v>4.666666666666667</v>
      </c>
      <c r="AC721">
        <v>14</v>
      </c>
    </row>
    <row r="722" spans="8:29" x14ac:dyDescent="0.15">
      <c r="H722" s="2" t="s">
        <v>15</v>
      </c>
      <c r="I722">
        <v>53185.7</v>
      </c>
      <c r="J722">
        <v>132060.70000000001</v>
      </c>
      <c r="L722">
        <v>2</v>
      </c>
      <c r="M722" s="53">
        <f t="shared" si="22"/>
        <v>6</v>
      </c>
      <c r="N722">
        <v>18</v>
      </c>
      <c r="O722" s="4"/>
      <c r="P722" s="4"/>
      <c r="Q722" s="4"/>
      <c r="R722" s="4"/>
      <c r="S722" s="4"/>
      <c r="T722" s="4"/>
      <c r="U722" s="4"/>
      <c r="W722" s="3" t="s">
        <v>16</v>
      </c>
      <c r="X722" s="3">
        <v>74163.399999999994</v>
      </c>
      <c r="Y722" s="3">
        <v>132114.79999999999</v>
      </c>
      <c r="Z722" s="3"/>
      <c r="AA722" s="3">
        <v>6</v>
      </c>
      <c r="AB722" s="37">
        <f t="shared" si="23"/>
        <v>4.666666666666667</v>
      </c>
      <c r="AC722">
        <v>14</v>
      </c>
    </row>
    <row r="723" spans="8:29" x14ac:dyDescent="0.15">
      <c r="H723" s="2" t="s">
        <v>15</v>
      </c>
      <c r="I723">
        <v>54241.5</v>
      </c>
      <c r="J723">
        <v>133576.79999999999</v>
      </c>
      <c r="L723">
        <v>2</v>
      </c>
      <c r="M723" s="53">
        <f t="shared" si="22"/>
        <v>6</v>
      </c>
      <c r="N723">
        <v>18</v>
      </c>
      <c r="O723" s="4"/>
      <c r="P723" s="4"/>
      <c r="Q723" s="4"/>
      <c r="R723" s="4"/>
      <c r="S723" s="4"/>
      <c r="T723" s="4"/>
      <c r="U723" s="4"/>
      <c r="W723" s="3" t="s">
        <v>16</v>
      </c>
      <c r="X723" s="3">
        <v>75335</v>
      </c>
      <c r="Y723" s="3">
        <v>133700.79999999999</v>
      </c>
      <c r="Z723" s="3"/>
      <c r="AA723" s="3">
        <v>6</v>
      </c>
      <c r="AB723" s="37">
        <f t="shared" si="23"/>
        <v>4.666666666666667</v>
      </c>
      <c r="AC723">
        <v>14</v>
      </c>
    </row>
    <row r="724" spans="8:29" x14ac:dyDescent="0.15">
      <c r="H724" s="2" t="s">
        <v>15</v>
      </c>
      <c r="I724">
        <v>55209.599999999999</v>
      </c>
      <c r="J724">
        <v>134865.5</v>
      </c>
      <c r="L724">
        <v>2</v>
      </c>
      <c r="M724" s="53">
        <f t="shared" si="22"/>
        <v>6</v>
      </c>
      <c r="N724">
        <v>18</v>
      </c>
      <c r="O724" s="4"/>
      <c r="P724" s="4"/>
      <c r="Q724" s="4"/>
      <c r="R724" s="4"/>
      <c r="S724" s="4"/>
      <c r="T724" s="4"/>
      <c r="U724" s="4"/>
      <c r="W724" s="3" t="s">
        <v>16</v>
      </c>
      <c r="X724" s="3">
        <v>76429.100000000006</v>
      </c>
      <c r="Y724" s="3">
        <v>135588.9</v>
      </c>
      <c r="Z724" s="3"/>
      <c r="AA724" s="3">
        <v>6</v>
      </c>
      <c r="AB724" s="37">
        <f t="shared" si="23"/>
        <v>4.666666666666667</v>
      </c>
      <c r="AC724">
        <v>14</v>
      </c>
    </row>
    <row r="725" spans="8:29" x14ac:dyDescent="0.15">
      <c r="H725" s="2" t="s">
        <v>15</v>
      </c>
      <c r="I725">
        <v>56102.400000000001</v>
      </c>
      <c r="J725">
        <v>136015.4</v>
      </c>
      <c r="L725">
        <v>2</v>
      </c>
      <c r="M725" s="53">
        <f t="shared" si="22"/>
        <v>6</v>
      </c>
      <c r="N725">
        <v>18</v>
      </c>
      <c r="O725" s="4"/>
      <c r="P725" s="4"/>
      <c r="Q725" s="4"/>
      <c r="R725" s="4"/>
      <c r="S725" s="4"/>
      <c r="T725" s="4"/>
      <c r="U725" s="4"/>
      <c r="W725" s="3" t="s">
        <v>16</v>
      </c>
      <c r="X725" s="3">
        <v>77087.3</v>
      </c>
      <c r="Y725" s="3">
        <v>136267.4</v>
      </c>
      <c r="Z725" s="3"/>
      <c r="AA725" s="3">
        <v>6</v>
      </c>
      <c r="AB725" s="37">
        <f t="shared" si="23"/>
        <v>4.666666666666667</v>
      </c>
      <c r="AC725">
        <v>14</v>
      </c>
    </row>
    <row r="726" spans="8:29" x14ac:dyDescent="0.15">
      <c r="H726" s="2" t="s">
        <v>15</v>
      </c>
      <c r="I726">
        <v>56895</v>
      </c>
      <c r="J726">
        <v>136925.5</v>
      </c>
      <c r="L726">
        <v>2</v>
      </c>
      <c r="M726" s="53">
        <f t="shared" si="22"/>
        <v>6</v>
      </c>
      <c r="N726">
        <v>18</v>
      </c>
      <c r="O726" s="4"/>
      <c r="P726" s="4"/>
      <c r="Q726" s="4"/>
      <c r="R726" s="4"/>
      <c r="S726" s="4"/>
      <c r="T726" s="4"/>
      <c r="U726" s="4"/>
      <c r="W726" s="3" t="s">
        <v>16</v>
      </c>
      <c r="X726" s="3">
        <v>79089.899999999994</v>
      </c>
      <c r="Y726" s="3">
        <v>138792.70000000001</v>
      </c>
      <c r="Z726" s="3"/>
      <c r="AA726" s="3">
        <v>6</v>
      </c>
      <c r="AB726" s="37">
        <f t="shared" si="23"/>
        <v>4.666666666666667</v>
      </c>
      <c r="AC726">
        <v>14</v>
      </c>
    </row>
    <row r="727" spans="8:29" x14ac:dyDescent="0.15">
      <c r="H727" s="2" t="s">
        <v>15</v>
      </c>
      <c r="I727">
        <v>55819.9</v>
      </c>
      <c r="J727">
        <v>138437</v>
      </c>
      <c r="L727">
        <v>2</v>
      </c>
      <c r="M727" s="53">
        <f t="shared" si="22"/>
        <v>6.666666666666667</v>
      </c>
      <c r="N727">
        <v>20</v>
      </c>
      <c r="O727" s="4"/>
      <c r="P727" s="4"/>
      <c r="Q727" s="4"/>
      <c r="R727" s="4"/>
      <c r="S727" s="4"/>
      <c r="T727" s="4"/>
      <c r="U727" s="4"/>
      <c r="W727" s="3" t="s">
        <v>16</v>
      </c>
      <c r="X727" s="3">
        <v>80134.5</v>
      </c>
      <c r="Y727" s="3">
        <v>140446.9</v>
      </c>
      <c r="Z727" s="3"/>
      <c r="AA727" s="3">
        <v>6</v>
      </c>
      <c r="AB727" s="37">
        <f t="shared" si="23"/>
        <v>4.666666666666667</v>
      </c>
      <c r="AC727">
        <v>14</v>
      </c>
    </row>
    <row r="728" spans="8:29" x14ac:dyDescent="0.15">
      <c r="H728" s="2" t="s">
        <v>15</v>
      </c>
      <c r="I728">
        <v>56826.1</v>
      </c>
      <c r="J728">
        <v>139524</v>
      </c>
      <c r="L728">
        <v>2</v>
      </c>
      <c r="M728" s="53">
        <f t="shared" si="22"/>
        <v>6.666666666666667</v>
      </c>
      <c r="N728">
        <v>20</v>
      </c>
      <c r="O728" s="4"/>
      <c r="P728" s="4"/>
      <c r="Q728" s="4"/>
      <c r="R728" s="4"/>
      <c r="S728" s="4"/>
      <c r="T728" s="4"/>
      <c r="U728" s="4"/>
      <c r="W728" s="3" t="s">
        <v>16</v>
      </c>
      <c r="X728" s="3">
        <v>60770.7</v>
      </c>
      <c r="Y728" s="3">
        <v>134760.5</v>
      </c>
      <c r="Z728" s="3"/>
      <c r="AA728" s="3">
        <v>7</v>
      </c>
      <c r="AB728" s="37">
        <f t="shared" si="23"/>
        <v>2</v>
      </c>
      <c r="AC728">
        <v>6</v>
      </c>
    </row>
    <row r="729" spans="8:29" x14ac:dyDescent="0.15">
      <c r="H729" s="2" t="s">
        <v>15</v>
      </c>
      <c r="I729">
        <v>57530.5</v>
      </c>
      <c r="J729">
        <v>140244.79999999999</v>
      </c>
      <c r="L729">
        <v>2</v>
      </c>
      <c r="M729" s="53">
        <f t="shared" si="22"/>
        <v>6.666666666666667</v>
      </c>
      <c r="N729">
        <v>20</v>
      </c>
      <c r="O729" s="4"/>
      <c r="P729" s="4"/>
      <c r="Q729" s="4"/>
      <c r="R729" s="4"/>
      <c r="S729" s="4"/>
      <c r="T729" s="4"/>
      <c r="U729" s="4"/>
      <c r="W729" s="3" t="s">
        <v>16</v>
      </c>
      <c r="X729" s="3">
        <v>61046.6</v>
      </c>
      <c r="Y729" s="3">
        <v>134850.70000000001</v>
      </c>
      <c r="Z729" s="3"/>
      <c r="AA729" s="3">
        <v>7</v>
      </c>
      <c r="AB729" s="37">
        <f t="shared" si="23"/>
        <v>2</v>
      </c>
      <c r="AC729">
        <v>6</v>
      </c>
    </row>
    <row r="730" spans="8:29" x14ac:dyDescent="0.15">
      <c r="H730" s="2" t="s">
        <v>15</v>
      </c>
      <c r="I730">
        <v>58348.4</v>
      </c>
      <c r="J730">
        <v>141041</v>
      </c>
      <c r="L730">
        <v>2</v>
      </c>
      <c r="M730" s="53">
        <f t="shared" si="22"/>
        <v>6.666666666666667</v>
      </c>
      <c r="N730">
        <v>20</v>
      </c>
      <c r="O730" s="4"/>
      <c r="P730" s="4"/>
      <c r="Q730" s="4"/>
      <c r="R730" s="4"/>
      <c r="S730" s="4"/>
      <c r="T730" s="4"/>
      <c r="U730" s="4"/>
      <c r="W730" s="3" t="s">
        <v>16</v>
      </c>
      <c r="X730" s="3">
        <v>61348.1</v>
      </c>
      <c r="Y730" s="3">
        <v>134916</v>
      </c>
      <c r="Z730" s="3"/>
      <c r="AA730" s="3">
        <v>7</v>
      </c>
      <c r="AB730" s="37">
        <f t="shared" si="23"/>
        <v>2</v>
      </c>
      <c r="AC730">
        <v>6</v>
      </c>
    </row>
    <row r="731" spans="8:29" x14ac:dyDescent="0.15">
      <c r="H731" s="2" t="s">
        <v>15</v>
      </c>
      <c r="I731">
        <v>59229.7</v>
      </c>
      <c r="J731">
        <v>141711.6</v>
      </c>
      <c r="L731">
        <v>2</v>
      </c>
      <c r="M731" s="53">
        <f t="shared" si="22"/>
        <v>6.666666666666667</v>
      </c>
      <c r="N731">
        <v>20</v>
      </c>
      <c r="O731" s="4"/>
      <c r="P731" s="4"/>
      <c r="Q731" s="4"/>
      <c r="R731" s="4"/>
      <c r="S731" s="4"/>
      <c r="T731" s="4"/>
      <c r="U731" s="4"/>
      <c r="W731" s="3" t="s">
        <v>16</v>
      </c>
      <c r="X731" s="3">
        <v>61637.1</v>
      </c>
      <c r="Y731" s="3">
        <v>134993.79999999999</v>
      </c>
      <c r="Z731" s="3"/>
      <c r="AA731" s="3">
        <v>7</v>
      </c>
      <c r="AB731" s="37">
        <f t="shared" si="23"/>
        <v>2</v>
      </c>
      <c r="AC731">
        <v>6</v>
      </c>
    </row>
    <row r="732" spans="8:29" x14ac:dyDescent="0.15">
      <c r="H732" s="2" t="s">
        <v>15</v>
      </c>
      <c r="I732">
        <v>60009.8</v>
      </c>
      <c r="J732">
        <v>142432.4</v>
      </c>
      <c r="L732">
        <v>2</v>
      </c>
      <c r="M732" s="53">
        <f t="shared" si="22"/>
        <v>6.666666666666667</v>
      </c>
      <c r="N732">
        <v>20</v>
      </c>
      <c r="O732" s="4"/>
      <c r="P732" s="4"/>
      <c r="Q732" s="4"/>
      <c r="R732" s="4"/>
      <c r="S732" s="4"/>
      <c r="T732" s="4"/>
      <c r="U732" s="4"/>
      <c r="W732" s="3" t="s">
        <v>16</v>
      </c>
      <c r="X732" s="3">
        <v>61813.3</v>
      </c>
      <c r="Y732" s="3">
        <v>134995.1</v>
      </c>
      <c r="Z732" s="3"/>
      <c r="AA732" s="3">
        <v>7</v>
      </c>
      <c r="AB732" s="37">
        <f t="shared" si="23"/>
        <v>2</v>
      </c>
      <c r="AC732">
        <v>6</v>
      </c>
    </row>
    <row r="733" spans="8:29" x14ac:dyDescent="0.15">
      <c r="H733" s="2" t="s">
        <v>15</v>
      </c>
      <c r="I733">
        <v>60866.1</v>
      </c>
      <c r="J733">
        <v>143002</v>
      </c>
      <c r="L733">
        <v>2</v>
      </c>
      <c r="M733" s="53">
        <f t="shared" si="22"/>
        <v>6.666666666666667</v>
      </c>
      <c r="N733">
        <v>20</v>
      </c>
      <c r="O733" s="4"/>
      <c r="P733" s="4"/>
      <c r="Q733" s="4"/>
      <c r="R733" s="4"/>
      <c r="S733" s="4"/>
      <c r="T733" s="4"/>
      <c r="U733" s="4"/>
      <c r="W733" s="3" t="s">
        <v>16</v>
      </c>
      <c r="X733" s="3">
        <v>62089.9</v>
      </c>
      <c r="Y733" s="3">
        <v>135009.5</v>
      </c>
      <c r="Z733" s="3"/>
      <c r="AA733" s="3">
        <v>7</v>
      </c>
      <c r="AB733" s="37">
        <f t="shared" si="23"/>
        <v>2</v>
      </c>
      <c r="AC733">
        <v>6</v>
      </c>
    </row>
    <row r="734" spans="8:29" x14ac:dyDescent="0.15">
      <c r="H734" s="2" t="s">
        <v>15</v>
      </c>
      <c r="I734">
        <v>61633.9</v>
      </c>
      <c r="J734">
        <v>143634.5</v>
      </c>
      <c r="L734">
        <v>2</v>
      </c>
      <c r="M734" s="53">
        <f t="shared" si="22"/>
        <v>6.666666666666667</v>
      </c>
      <c r="N734">
        <v>20</v>
      </c>
      <c r="O734" s="4"/>
      <c r="P734" s="4"/>
      <c r="Q734" s="4"/>
      <c r="R734" s="4"/>
      <c r="S734" s="4"/>
      <c r="T734" s="4"/>
      <c r="U734" s="4"/>
      <c r="W734" s="3" t="s">
        <v>16</v>
      </c>
      <c r="X734" s="3">
        <v>62203.4</v>
      </c>
      <c r="Y734" s="3">
        <v>134960</v>
      </c>
      <c r="Z734" s="3"/>
      <c r="AA734" s="3">
        <v>7</v>
      </c>
      <c r="AB734" s="37">
        <f t="shared" si="23"/>
        <v>2</v>
      </c>
      <c r="AC734">
        <v>6</v>
      </c>
    </row>
    <row r="735" spans="8:29" x14ac:dyDescent="0.15">
      <c r="H735" s="2" t="s">
        <v>15</v>
      </c>
      <c r="I735">
        <v>62540.4</v>
      </c>
      <c r="J735">
        <v>144242.1</v>
      </c>
      <c r="L735">
        <v>2</v>
      </c>
      <c r="M735" s="53">
        <f t="shared" si="22"/>
        <v>6.666666666666667</v>
      </c>
      <c r="N735">
        <v>20</v>
      </c>
      <c r="O735" s="4"/>
      <c r="P735" s="4"/>
      <c r="Q735" s="4"/>
      <c r="R735" s="4"/>
      <c r="S735" s="4"/>
      <c r="T735" s="4"/>
      <c r="U735" s="4"/>
      <c r="W735" s="3" t="s">
        <v>16</v>
      </c>
      <c r="X735" s="3">
        <v>62304.5</v>
      </c>
      <c r="Y735" s="3">
        <v>134910.1</v>
      </c>
      <c r="Z735" s="3"/>
      <c r="AA735" s="3">
        <v>7</v>
      </c>
      <c r="AB735" s="37">
        <f t="shared" si="23"/>
        <v>2</v>
      </c>
      <c r="AC735">
        <v>6</v>
      </c>
    </row>
    <row r="736" spans="8:29" x14ac:dyDescent="0.15">
      <c r="H736" s="2" t="s">
        <v>15</v>
      </c>
      <c r="I736">
        <v>63157.5</v>
      </c>
      <c r="J736">
        <v>144545.9</v>
      </c>
      <c r="L736">
        <v>2</v>
      </c>
      <c r="M736" s="53">
        <f t="shared" si="22"/>
        <v>6.666666666666667</v>
      </c>
      <c r="N736">
        <v>20</v>
      </c>
      <c r="O736" s="4"/>
      <c r="P736" s="4"/>
      <c r="Q736" s="4"/>
      <c r="R736" s="4"/>
      <c r="S736" s="4"/>
      <c r="T736" s="4"/>
      <c r="U736" s="4"/>
      <c r="W736" s="3" t="s">
        <v>16</v>
      </c>
      <c r="X736" s="3">
        <v>62506.2</v>
      </c>
      <c r="Y736" s="3">
        <v>134860.9</v>
      </c>
      <c r="Z736" s="3"/>
      <c r="AA736" s="3">
        <v>7</v>
      </c>
      <c r="AB736" s="37">
        <f t="shared" si="23"/>
        <v>2</v>
      </c>
      <c r="AC736">
        <v>6</v>
      </c>
    </row>
    <row r="737" spans="8:29" x14ac:dyDescent="0.15">
      <c r="H737" s="2" t="s">
        <v>15</v>
      </c>
      <c r="I737">
        <v>63975.7</v>
      </c>
      <c r="J737">
        <v>145166</v>
      </c>
      <c r="L737">
        <v>2</v>
      </c>
      <c r="M737" s="53">
        <f t="shared" si="22"/>
        <v>6.666666666666667</v>
      </c>
      <c r="N737">
        <v>20</v>
      </c>
      <c r="O737" s="4"/>
      <c r="P737" s="4"/>
      <c r="Q737" s="4"/>
      <c r="R737" s="4"/>
      <c r="S737" s="4"/>
      <c r="T737" s="4"/>
      <c r="U737" s="4"/>
      <c r="W737" s="3" t="s">
        <v>16</v>
      </c>
      <c r="X737" s="3">
        <v>62670.6</v>
      </c>
      <c r="Y737" s="3">
        <v>134748.70000000001</v>
      </c>
      <c r="Z737" s="3"/>
      <c r="AA737" s="3">
        <v>7</v>
      </c>
      <c r="AB737" s="37">
        <f t="shared" si="23"/>
        <v>2</v>
      </c>
      <c r="AC737">
        <v>6</v>
      </c>
    </row>
    <row r="738" spans="8:29" x14ac:dyDescent="0.15">
      <c r="H738" s="2" t="s">
        <v>15</v>
      </c>
      <c r="I738">
        <v>64970.8</v>
      </c>
      <c r="J738">
        <v>145698.20000000001</v>
      </c>
      <c r="L738">
        <v>2</v>
      </c>
      <c r="M738" s="53">
        <f t="shared" si="22"/>
        <v>6.666666666666667</v>
      </c>
      <c r="N738">
        <v>20</v>
      </c>
      <c r="O738" s="4"/>
      <c r="P738" s="4"/>
      <c r="Q738" s="4"/>
      <c r="R738" s="4"/>
      <c r="S738" s="4"/>
      <c r="T738" s="4"/>
      <c r="U738" s="4"/>
      <c r="W738" s="3" t="s">
        <v>16</v>
      </c>
      <c r="X738" s="3">
        <v>62847.4</v>
      </c>
      <c r="Y738" s="3">
        <v>134610.9</v>
      </c>
      <c r="Z738" s="3"/>
      <c r="AA738" s="3">
        <v>7</v>
      </c>
      <c r="AB738" s="37">
        <f t="shared" si="23"/>
        <v>2</v>
      </c>
      <c r="AC738">
        <v>6</v>
      </c>
    </row>
    <row r="739" spans="8:29" x14ac:dyDescent="0.15">
      <c r="H739" s="2" t="s">
        <v>15</v>
      </c>
      <c r="I739">
        <v>65650.899999999994</v>
      </c>
      <c r="J739">
        <v>146065.29999999999</v>
      </c>
      <c r="L739">
        <v>2</v>
      </c>
      <c r="M739" s="53">
        <f t="shared" si="22"/>
        <v>6.666666666666667</v>
      </c>
      <c r="N739">
        <v>20</v>
      </c>
      <c r="O739" s="4"/>
      <c r="P739" s="4"/>
      <c r="Q739" s="4"/>
      <c r="R739" s="4"/>
      <c r="S739" s="4"/>
      <c r="T739" s="4"/>
      <c r="U739" s="4"/>
      <c r="W739" s="3" t="s">
        <v>16</v>
      </c>
      <c r="X739" s="3">
        <v>62924.5</v>
      </c>
      <c r="Y739" s="3">
        <v>134409.5</v>
      </c>
      <c r="Z739" s="3"/>
      <c r="AA739" s="3">
        <v>7</v>
      </c>
      <c r="AB739" s="37">
        <f t="shared" si="23"/>
        <v>2</v>
      </c>
      <c r="AC739">
        <v>6</v>
      </c>
    </row>
    <row r="740" spans="8:29" x14ac:dyDescent="0.15">
      <c r="H740" s="2" t="s">
        <v>15</v>
      </c>
      <c r="I740">
        <v>66394</v>
      </c>
      <c r="J740">
        <v>146407.5</v>
      </c>
      <c r="L740">
        <v>2</v>
      </c>
      <c r="M740" s="53">
        <f t="shared" si="22"/>
        <v>6.666666666666667</v>
      </c>
      <c r="N740">
        <v>20</v>
      </c>
      <c r="O740" s="4"/>
      <c r="P740" s="4"/>
      <c r="Q740" s="4"/>
      <c r="R740" s="4"/>
      <c r="S740" s="4"/>
      <c r="T740" s="4"/>
      <c r="U740" s="4"/>
      <c r="W740" s="3" t="s">
        <v>16</v>
      </c>
      <c r="X740" s="3">
        <v>62938.7</v>
      </c>
      <c r="Y740" s="3">
        <v>134182.39999999999</v>
      </c>
      <c r="Z740" s="3"/>
      <c r="AA740" s="3">
        <v>7</v>
      </c>
      <c r="AB740" s="37">
        <f t="shared" si="23"/>
        <v>2</v>
      </c>
      <c r="AC740">
        <v>6</v>
      </c>
    </row>
    <row r="741" spans="8:29" x14ac:dyDescent="0.15">
      <c r="H741" s="2" t="s">
        <v>15</v>
      </c>
      <c r="I741">
        <v>67288.7</v>
      </c>
      <c r="J741">
        <v>146750</v>
      </c>
      <c r="L741">
        <v>2</v>
      </c>
      <c r="M741" s="53">
        <f t="shared" si="22"/>
        <v>6.666666666666667</v>
      </c>
      <c r="N741">
        <v>20</v>
      </c>
      <c r="O741" s="4"/>
      <c r="P741" s="4"/>
      <c r="Q741" s="4"/>
      <c r="R741" s="4"/>
      <c r="S741" s="4"/>
      <c r="T741" s="4"/>
      <c r="U741" s="4"/>
      <c r="W741" s="3" t="s">
        <v>16</v>
      </c>
      <c r="X741" s="3">
        <v>62839.6</v>
      </c>
      <c r="Y741" s="3">
        <v>133941.9</v>
      </c>
      <c r="Z741" s="3"/>
      <c r="AA741" s="3">
        <v>7</v>
      </c>
      <c r="AB741" s="37">
        <f t="shared" si="23"/>
        <v>2</v>
      </c>
      <c r="AC741">
        <v>6</v>
      </c>
    </row>
    <row r="742" spans="8:29" x14ac:dyDescent="0.15">
      <c r="H742" s="2" t="s">
        <v>15</v>
      </c>
      <c r="I742">
        <v>68170.600000000006</v>
      </c>
      <c r="J742">
        <v>147054.79999999999</v>
      </c>
      <c r="L742">
        <v>2</v>
      </c>
      <c r="M742" s="53">
        <f t="shared" si="22"/>
        <v>6.666666666666667</v>
      </c>
      <c r="N742">
        <v>20</v>
      </c>
      <c r="O742" s="4"/>
      <c r="P742" s="4"/>
      <c r="Q742" s="4"/>
      <c r="R742" s="4"/>
      <c r="S742" s="4"/>
      <c r="T742" s="4"/>
      <c r="U742" s="4"/>
      <c r="W742" s="3" t="s">
        <v>16</v>
      </c>
      <c r="X742" s="3">
        <v>62690</v>
      </c>
      <c r="Y742" s="3">
        <v>133764.1</v>
      </c>
      <c r="Z742" s="3"/>
      <c r="AA742" s="3">
        <v>7</v>
      </c>
      <c r="AB742" s="37">
        <f t="shared" si="23"/>
        <v>2</v>
      </c>
      <c r="AC742">
        <v>6</v>
      </c>
    </row>
    <row r="743" spans="8:29" x14ac:dyDescent="0.15">
      <c r="H743" s="2" t="s">
        <v>15</v>
      </c>
      <c r="I743">
        <v>68926.5</v>
      </c>
      <c r="J743">
        <v>147321.5</v>
      </c>
      <c r="L743">
        <v>2</v>
      </c>
      <c r="M743" s="53">
        <f t="shared" si="22"/>
        <v>6.666666666666667</v>
      </c>
      <c r="N743">
        <v>20</v>
      </c>
      <c r="O743" s="4"/>
      <c r="P743" s="4"/>
      <c r="Q743" s="4"/>
      <c r="R743" s="4"/>
      <c r="S743" s="4"/>
      <c r="T743" s="4"/>
      <c r="U743" s="4"/>
      <c r="W743" s="3" t="s">
        <v>16</v>
      </c>
      <c r="X743" s="3">
        <v>62464.9</v>
      </c>
      <c r="Y743" s="3">
        <v>133547.9</v>
      </c>
      <c r="Z743" s="3"/>
      <c r="AA743" s="3">
        <v>7</v>
      </c>
      <c r="AB743" s="37">
        <f t="shared" si="23"/>
        <v>2</v>
      </c>
      <c r="AC743">
        <v>6</v>
      </c>
    </row>
    <row r="744" spans="8:29" x14ac:dyDescent="0.15">
      <c r="H744" s="2" t="s">
        <v>15</v>
      </c>
      <c r="I744">
        <v>69682.7</v>
      </c>
      <c r="J744">
        <v>147474.4</v>
      </c>
      <c r="L744">
        <v>2</v>
      </c>
      <c r="M744" s="53">
        <f t="shared" si="22"/>
        <v>6.666666666666667</v>
      </c>
      <c r="N744">
        <v>20</v>
      </c>
      <c r="O744" s="4"/>
      <c r="P744" s="4"/>
      <c r="Q744" s="4"/>
      <c r="R744" s="4"/>
      <c r="S744" s="4"/>
      <c r="T744" s="4"/>
      <c r="U744" s="4"/>
      <c r="W744" s="3" t="s">
        <v>16</v>
      </c>
      <c r="X744" s="3">
        <v>62252.3</v>
      </c>
      <c r="Y744" s="3">
        <v>133369.79999999999</v>
      </c>
      <c r="Z744" s="3"/>
      <c r="AA744" s="3">
        <v>7</v>
      </c>
      <c r="AB744" s="37">
        <f t="shared" si="23"/>
        <v>2</v>
      </c>
      <c r="AC744">
        <v>6</v>
      </c>
    </row>
    <row r="745" spans="8:29" x14ac:dyDescent="0.15">
      <c r="H745" s="2" t="s">
        <v>15</v>
      </c>
      <c r="I745">
        <v>70514.8</v>
      </c>
      <c r="J745">
        <v>147589.9</v>
      </c>
      <c r="L745">
        <v>2</v>
      </c>
      <c r="M745" s="53">
        <f t="shared" si="22"/>
        <v>6.666666666666667</v>
      </c>
      <c r="N745">
        <v>20</v>
      </c>
      <c r="O745" s="4"/>
      <c r="P745" s="4"/>
      <c r="Q745" s="4"/>
      <c r="R745" s="4"/>
      <c r="S745" s="4"/>
      <c r="T745" s="4"/>
      <c r="U745" s="4"/>
      <c r="W745" s="3" t="s">
        <v>16</v>
      </c>
      <c r="X745" s="3">
        <v>61951.4</v>
      </c>
      <c r="Y745" s="3">
        <v>133190.9</v>
      </c>
      <c r="Z745" s="3"/>
      <c r="AA745" s="3">
        <v>7</v>
      </c>
      <c r="AB745" s="37">
        <f t="shared" si="23"/>
        <v>2</v>
      </c>
      <c r="AC745">
        <v>6</v>
      </c>
    </row>
    <row r="746" spans="8:29" x14ac:dyDescent="0.15">
      <c r="H746" s="2" t="s">
        <v>15</v>
      </c>
      <c r="I746">
        <v>75312.7</v>
      </c>
      <c r="J746">
        <v>144698.79999999999</v>
      </c>
      <c r="L746">
        <v>2</v>
      </c>
      <c r="M746" s="53">
        <f t="shared" si="22"/>
        <v>6.666666666666667</v>
      </c>
      <c r="N746">
        <v>20</v>
      </c>
      <c r="O746" s="4"/>
      <c r="P746" s="4"/>
      <c r="Q746" s="4"/>
      <c r="R746" s="4"/>
      <c r="S746" s="4"/>
      <c r="T746" s="4"/>
      <c r="U746" s="4"/>
      <c r="W746" s="3" t="s">
        <v>16</v>
      </c>
      <c r="X746" s="3">
        <v>61563</v>
      </c>
      <c r="Y746" s="3">
        <v>132961.29999999999</v>
      </c>
      <c r="Z746" s="3"/>
      <c r="AA746" s="3">
        <v>7</v>
      </c>
      <c r="AB746" s="37">
        <f t="shared" si="23"/>
        <v>2</v>
      </c>
      <c r="AC746">
        <v>6</v>
      </c>
    </row>
    <row r="747" spans="8:29" x14ac:dyDescent="0.15">
      <c r="H747" s="2" t="s">
        <v>15</v>
      </c>
      <c r="I747">
        <v>75314.3</v>
      </c>
      <c r="J747">
        <v>143929.5</v>
      </c>
      <c r="L747">
        <v>2</v>
      </c>
      <c r="M747" s="53">
        <f t="shared" si="22"/>
        <v>6.666666666666667</v>
      </c>
      <c r="N747">
        <v>20</v>
      </c>
      <c r="O747" s="4"/>
      <c r="P747" s="4"/>
      <c r="Q747" s="4"/>
      <c r="R747" s="4"/>
      <c r="S747" s="4"/>
      <c r="T747" s="4"/>
      <c r="U747" s="4"/>
      <c r="W747" s="3" t="s">
        <v>16</v>
      </c>
      <c r="X747" s="3">
        <v>61149.599999999999</v>
      </c>
      <c r="Y747" s="3">
        <v>132731</v>
      </c>
      <c r="Z747" s="3"/>
      <c r="AA747" s="3">
        <v>7</v>
      </c>
      <c r="AB747" s="37">
        <f t="shared" si="23"/>
        <v>2</v>
      </c>
      <c r="AC747">
        <v>6</v>
      </c>
    </row>
    <row r="748" spans="8:29" x14ac:dyDescent="0.15">
      <c r="H748" s="2" t="s">
        <v>15</v>
      </c>
      <c r="I748">
        <v>75404.2</v>
      </c>
      <c r="J748">
        <v>143235.9</v>
      </c>
      <c r="L748">
        <v>2</v>
      </c>
      <c r="M748" s="53">
        <f t="shared" si="22"/>
        <v>6.666666666666667</v>
      </c>
      <c r="N748">
        <v>20</v>
      </c>
      <c r="O748" s="4"/>
      <c r="P748" s="4"/>
      <c r="Q748" s="4"/>
      <c r="R748" s="4"/>
      <c r="S748" s="4"/>
      <c r="T748" s="4"/>
      <c r="U748" s="4"/>
      <c r="W748" s="3" t="s">
        <v>16</v>
      </c>
      <c r="X748" s="3">
        <v>60786.1</v>
      </c>
      <c r="Y748" s="3">
        <v>132526.6</v>
      </c>
      <c r="Z748" s="3"/>
      <c r="AA748" s="3">
        <v>7</v>
      </c>
      <c r="AB748" s="37">
        <f t="shared" si="23"/>
        <v>2</v>
      </c>
      <c r="AC748">
        <v>6</v>
      </c>
    </row>
    <row r="749" spans="8:29" x14ac:dyDescent="0.15">
      <c r="H749" s="2" t="s">
        <v>15</v>
      </c>
      <c r="I749">
        <v>75393</v>
      </c>
      <c r="J749">
        <v>142529.20000000001</v>
      </c>
      <c r="L749">
        <v>2</v>
      </c>
      <c r="M749" s="53">
        <f t="shared" si="22"/>
        <v>6.666666666666667</v>
      </c>
      <c r="N749">
        <v>20</v>
      </c>
      <c r="O749" s="4"/>
      <c r="P749" s="4"/>
      <c r="Q749" s="4"/>
      <c r="R749" s="4"/>
      <c r="S749" s="4"/>
      <c r="T749" s="4"/>
      <c r="U749" s="4"/>
      <c r="W749" s="3" t="s">
        <v>16</v>
      </c>
      <c r="X749" s="3">
        <v>60359.6</v>
      </c>
      <c r="Y749" s="3">
        <v>132309.1</v>
      </c>
      <c r="Z749" s="3"/>
      <c r="AA749" s="3">
        <v>7</v>
      </c>
      <c r="AB749" s="37">
        <f t="shared" si="23"/>
        <v>2</v>
      </c>
      <c r="AC749">
        <v>6</v>
      </c>
    </row>
    <row r="750" spans="8:29" x14ac:dyDescent="0.15">
      <c r="H750" s="2" t="s">
        <v>15</v>
      </c>
      <c r="I750">
        <v>75395</v>
      </c>
      <c r="J750">
        <v>141595.79999999999</v>
      </c>
      <c r="L750">
        <v>2</v>
      </c>
      <c r="M750" s="53">
        <f t="shared" si="22"/>
        <v>6.666666666666667</v>
      </c>
      <c r="N750">
        <v>20</v>
      </c>
      <c r="O750" s="4"/>
      <c r="P750" s="4"/>
      <c r="Q750" s="4"/>
      <c r="R750" s="4"/>
      <c r="S750" s="4"/>
      <c r="T750" s="4"/>
      <c r="U750" s="4"/>
      <c r="W750" s="3" t="s">
        <v>16</v>
      </c>
      <c r="X750" s="3">
        <v>59933.4</v>
      </c>
      <c r="Y750" s="3">
        <v>132116.79999999999</v>
      </c>
      <c r="Z750" s="3"/>
      <c r="AA750" s="3">
        <v>7</v>
      </c>
      <c r="AB750" s="37">
        <f t="shared" si="23"/>
        <v>2</v>
      </c>
      <c r="AC750">
        <v>6</v>
      </c>
    </row>
    <row r="751" spans="8:29" x14ac:dyDescent="0.15">
      <c r="H751" s="2" t="s">
        <v>15</v>
      </c>
      <c r="I751">
        <v>75283.5</v>
      </c>
      <c r="J751">
        <v>140851.4</v>
      </c>
      <c r="L751">
        <v>2</v>
      </c>
      <c r="M751" s="53">
        <f t="shared" si="22"/>
        <v>6.666666666666667</v>
      </c>
      <c r="N751">
        <v>20</v>
      </c>
      <c r="O751" s="4"/>
      <c r="P751" s="4"/>
      <c r="Q751" s="4"/>
      <c r="R751" s="4"/>
      <c r="S751" s="4"/>
      <c r="T751" s="4"/>
      <c r="U751" s="4"/>
      <c r="W751" s="3" t="s">
        <v>16</v>
      </c>
      <c r="X751" s="3">
        <v>59619.8</v>
      </c>
      <c r="Y751" s="3">
        <v>131950.5</v>
      </c>
      <c r="Z751" s="3"/>
      <c r="AA751" s="3">
        <v>7</v>
      </c>
      <c r="AB751" s="37">
        <f t="shared" si="23"/>
        <v>2</v>
      </c>
      <c r="AC751">
        <v>6</v>
      </c>
    </row>
    <row r="752" spans="8:29" x14ac:dyDescent="0.15">
      <c r="H752" s="2" t="s">
        <v>15</v>
      </c>
      <c r="I752">
        <v>75058.7</v>
      </c>
      <c r="J752">
        <v>139791</v>
      </c>
      <c r="L752">
        <v>2</v>
      </c>
      <c r="M752" s="53">
        <f t="shared" si="22"/>
        <v>6.666666666666667</v>
      </c>
      <c r="N752">
        <v>20</v>
      </c>
      <c r="O752" s="4"/>
      <c r="P752" s="4"/>
      <c r="Q752" s="4"/>
      <c r="R752" s="4"/>
      <c r="S752" s="4"/>
      <c r="T752" s="4"/>
      <c r="U752" s="4"/>
      <c r="W752" s="3" t="s">
        <v>16</v>
      </c>
      <c r="X752" s="3">
        <v>59106.3</v>
      </c>
      <c r="Y752" s="3">
        <v>131606</v>
      </c>
      <c r="Z752" s="3"/>
      <c r="AA752" s="3">
        <v>7</v>
      </c>
      <c r="AB752" s="37">
        <f t="shared" si="23"/>
        <v>2</v>
      </c>
      <c r="AC752">
        <v>6</v>
      </c>
    </row>
    <row r="753" spans="8:29" x14ac:dyDescent="0.15">
      <c r="H753" s="2" t="s">
        <v>15</v>
      </c>
      <c r="I753">
        <v>74783.8</v>
      </c>
      <c r="J753">
        <v>138692.9</v>
      </c>
      <c r="L753">
        <v>2</v>
      </c>
      <c r="M753" s="53">
        <f t="shared" si="22"/>
        <v>6.666666666666667</v>
      </c>
      <c r="N753">
        <v>20</v>
      </c>
      <c r="O753" s="4"/>
      <c r="P753" s="4"/>
      <c r="Q753" s="4"/>
      <c r="R753" s="4"/>
      <c r="S753" s="4"/>
      <c r="T753" s="4"/>
      <c r="U753" s="4"/>
      <c r="W753" s="3" t="s">
        <v>16</v>
      </c>
      <c r="X753" s="3">
        <v>58668.3</v>
      </c>
      <c r="Y753" s="3">
        <v>131287.4</v>
      </c>
      <c r="Z753" s="3"/>
      <c r="AA753" s="3">
        <v>7</v>
      </c>
      <c r="AB753" s="37">
        <f t="shared" si="23"/>
        <v>2</v>
      </c>
      <c r="AC753">
        <v>6</v>
      </c>
    </row>
    <row r="754" spans="8:29" x14ac:dyDescent="0.15">
      <c r="H754" s="2" t="s">
        <v>15</v>
      </c>
      <c r="I754">
        <v>74445.5</v>
      </c>
      <c r="J754">
        <v>137632.6</v>
      </c>
      <c r="L754">
        <v>2</v>
      </c>
      <c r="M754" s="53">
        <f t="shared" si="22"/>
        <v>6.666666666666667</v>
      </c>
      <c r="N754">
        <v>20</v>
      </c>
      <c r="O754" s="4"/>
      <c r="P754" s="4"/>
      <c r="Q754" s="4"/>
      <c r="R754" s="4"/>
      <c r="S754" s="4"/>
      <c r="T754" s="4"/>
      <c r="U754" s="4"/>
      <c r="W754" s="3" t="s">
        <v>16</v>
      </c>
      <c r="X754" s="3">
        <v>58280.800000000003</v>
      </c>
      <c r="Y754" s="3">
        <v>130918.6</v>
      </c>
      <c r="Z754" s="3"/>
      <c r="AA754" s="3">
        <v>7</v>
      </c>
      <c r="AB754" s="37">
        <f t="shared" si="23"/>
        <v>2</v>
      </c>
      <c r="AC754">
        <v>6</v>
      </c>
    </row>
    <row r="755" spans="8:29" x14ac:dyDescent="0.15">
      <c r="H755" s="2" t="s">
        <v>15</v>
      </c>
      <c r="I755">
        <v>74095.5</v>
      </c>
      <c r="J755">
        <v>136345.1</v>
      </c>
      <c r="L755">
        <v>2</v>
      </c>
      <c r="M755" s="53">
        <f t="shared" si="22"/>
        <v>6.666666666666667</v>
      </c>
      <c r="N755">
        <v>20</v>
      </c>
      <c r="O755" s="4"/>
      <c r="P755" s="4"/>
      <c r="Q755" s="4"/>
      <c r="R755" s="4"/>
      <c r="S755" s="4"/>
      <c r="T755" s="4"/>
      <c r="U755" s="4"/>
      <c r="W755" s="3" t="s">
        <v>16</v>
      </c>
      <c r="X755" s="3">
        <v>57930.1</v>
      </c>
      <c r="Y755" s="3">
        <v>130664</v>
      </c>
      <c r="Z755" s="3"/>
      <c r="AA755" s="3">
        <v>7</v>
      </c>
      <c r="AB755" s="37">
        <f t="shared" si="23"/>
        <v>2</v>
      </c>
      <c r="AC755">
        <v>6</v>
      </c>
    </row>
    <row r="756" spans="8:29" x14ac:dyDescent="0.15">
      <c r="H756" s="2" t="s">
        <v>15</v>
      </c>
      <c r="I756">
        <v>73581.399999999994</v>
      </c>
      <c r="J756">
        <v>135032.20000000001</v>
      </c>
      <c r="L756">
        <v>2</v>
      </c>
      <c r="M756" s="53">
        <f t="shared" si="22"/>
        <v>6.666666666666667</v>
      </c>
      <c r="N756">
        <v>20</v>
      </c>
      <c r="O756" s="4"/>
      <c r="P756" s="4"/>
      <c r="Q756" s="4"/>
      <c r="R756" s="4"/>
      <c r="S756" s="4"/>
      <c r="T756" s="4"/>
      <c r="U756" s="4"/>
      <c r="W756" s="3" t="s">
        <v>16</v>
      </c>
      <c r="X756" s="3">
        <v>57554.5</v>
      </c>
      <c r="Y756" s="3">
        <v>130434.1</v>
      </c>
      <c r="Z756" s="3"/>
      <c r="AA756" s="3">
        <v>7</v>
      </c>
      <c r="AB756" s="37">
        <f t="shared" si="23"/>
        <v>2</v>
      </c>
      <c r="AC756">
        <v>6</v>
      </c>
    </row>
    <row r="757" spans="8:29" x14ac:dyDescent="0.15">
      <c r="H757" s="2" t="s">
        <v>15</v>
      </c>
      <c r="I757">
        <v>73053.8</v>
      </c>
      <c r="J757">
        <v>134034.5</v>
      </c>
      <c r="L757">
        <v>2</v>
      </c>
      <c r="M757" s="53">
        <f t="shared" si="22"/>
        <v>6.666666666666667</v>
      </c>
      <c r="N757">
        <v>20</v>
      </c>
      <c r="O757" s="4"/>
      <c r="P757" s="4"/>
      <c r="Q757" s="4"/>
      <c r="R757" s="4"/>
      <c r="S757" s="4"/>
      <c r="T757" s="4"/>
      <c r="U757" s="4"/>
      <c r="W757" s="3" t="s">
        <v>16</v>
      </c>
      <c r="X757" s="3">
        <v>57291.3</v>
      </c>
      <c r="Y757" s="3">
        <v>130280.8</v>
      </c>
      <c r="Z757" s="3"/>
      <c r="AA757" s="3">
        <v>7</v>
      </c>
      <c r="AB757" s="37">
        <f t="shared" si="23"/>
        <v>2</v>
      </c>
      <c r="AC757">
        <v>6</v>
      </c>
    </row>
    <row r="758" spans="8:29" x14ac:dyDescent="0.15">
      <c r="H758" s="2" t="s">
        <v>15</v>
      </c>
      <c r="I758">
        <v>72262.8</v>
      </c>
      <c r="J758">
        <v>132443.20000000001</v>
      </c>
      <c r="L758">
        <v>2</v>
      </c>
      <c r="M758" s="53">
        <f t="shared" si="22"/>
        <v>6.666666666666667</v>
      </c>
      <c r="N758">
        <v>20</v>
      </c>
      <c r="O758" s="4"/>
      <c r="P758" s="4"/>
      <c r="Q758" s="4"/>
      <c r="R758" s="4"/>
      <c r="S758" s="4"/>
      <c r="T758" s="4"/>
      <c r="U758" s="4"/>
      <c r="W758" s="3" t="s">
        <v>16</v>
      </c>
      <c r="X758" s="3">
        <v>57040</v>
      </c>
      <c r="Y758" s="3">
        <v>130203.4</v>
      </c>
      <c r="Z758" s="3"/>
      <c r="AA758" s="3">
        <v>7</v>
      </c>
      <c r="AB758" s="37">
        <f t="shared" si="23"/>
        <v>2</v>
      </c>
      <c r="AC758">
        <v>6</v>
      </c>
    </row>
    <row r="759" spans="8:29" x14ac:dyDescent="0.15">
      <c r="H759" s="2" t="s">
        <v>15</v>
      </c>
      <c r="I759">
        <v>71584.600000000006</v>
      </c>
      <c r="J759">
        <v>131293.6</v>
      </c>
      <c r="L759">
        <v>2</v>
      </c>
      <c r="M759" s="53">
        <f t="shared" si="22"/>
        <v>6.666666666666667</v>
      </c>
      <c r="N759">
        <v>20</v>
      </c>
      <c r="O759" s="4"/>
      <c r="P759" s="4"/>
      <c r="Q759" s="4"/>
      <c r="R759" s="4"/>
      <c r="S759" s="4"/>
      <c r="T759" s="4"/>
      <c r="U759" s="4"/>
      <c r="W759" s="3" t="s">
        <v>16</v>
      </c>
      <c r="X759" s="3">
        <v>56763.5</v>
      </c>
      <c r="Y759" s="3">
        <v>130188.7</v>
      </c>
      <c r="Z759" s="3"/>
      <c r="AA759" s="3">
        <v>7</v>
      </c>
      <c r="AB759" s="37">
        <f t="shared" si="23"/>
        <v>2</v>
      </c>
      <c r="AC759">
        <v>6</v>
      </c>
    </row>
    <row r="760" spans="8:29" x14ac:dyDescent="0.15">
      <c r="H760" s="2" t="s">
        <v>15</v>
      </c>
      <c r="I760">
        <v>70943.899999999994</v>
      </c>
      <c r="J760">
        <v>130106.3</v>
      </c>
      <c r="L760">
        <v>2</v>
      </c>
      <c r="M760" s="53">
        <f t="shared" si="22"/>
        <v>6.666666666666667</v>
      </c>
      <c r="N760">
        <v>20</v>
      </c>
      <c r="O760" s="4"/>
      <c r="P760" s="4"/>
      <c r="Q760" s="4"/>
      <c r="R760" s="4"/>
      <c r="S760" s="4"/>
      <c r="T760" s="4"/>
      <c r="U760" s="4"/>
      <c r="W760" s="3" t="s">
        <v>16</v>
      </c>
      <c r="X760" s="3">
        <v>56574.1</v>
      </c>
      <c r="Y760" s="3">
        <v>130275.9</v>
      </c>
      <c r="Z760" s="3"/>
      <c r="AA760" s="3">
        <v>7</v>
      </c>
      <c r="AB760" s="37">
        <f t="shared" si="23"/>
        <v>2</v>
      </c>
      <c r="AC760">
        <v>6</v>
      </c>
    </row>
    <row r="761" spans="8:29" x14ac:dyDescent="0.15">
      <c r="H761" s="2" t="s">
        <v>15</v>
      </c>
      <c r="I761">
        <v>70152.600000000006</v>
      </c>
      <c r="J761">
        <v>128792.7</v>
      </c>
      <c r="L761">
        <v>2</v>
      </c>
      <c r="M761" s="53">
        <f t="shared" si="22"/>
        <v>6.666666666666667</v>
      </c>
      <c r="N761">
        <v>20</v>
      </c>
      <c r="O761" s="4"/>
      <c r="P761" s="4"/>
      <c r="Q761" s="4"/>
      <c r="R761" s="4"/>
      <c r="S761" s="4"/>
      <c r="T761" s="4"/>
      <c r="U761" s="4"/>
      <c r="W761" s="3" t="s">
        <v>16</v>
      </c>
      <c r="X761" s="3">
        <v>56434.400000000001</v>
      </c>
      <c r="Y761" s="3">
        <v>130464.2</v>
      </c>
      <c r="Z761" s="3"/>
      <c r="AA761" s="3">
        <v>7</v>
      </c>
      <c r="AB761" s="37">
        <f t="shared" si="23"/>
        <v>2</v>
      </c>
      <c r="AC761">
        <v>6</v>
      </c>
    </row>
    <row r="762" spans="8:29" x14ac:dyDescent="0.15">
      <c r="H762" s="2" t="s">
        <v>15</v>
      </c>
      <c r="I762">
        <v>69675.5</v>
      </c>
      <c r="J762">
        <v>127858.3</v>
      </c>
      <c r="L762">
        <v>2</v>
      </c>
      <c r="M762" s="53">
        <f t="shared" si="22"/>
        <v>6.666666666666667</v>
      </c>
      <c r="N762">
        <v>20</v>
      </c>
      <c r="O762" s="4"/>
      <c r="P762" s="4"/>
      <c r="Q762" s="4"/>
      <c r="R762" s="4"/>
      <c r="S762" s="4"/>
      <c r="T762" s="4"/>
      <c r="U762" s="4"/>
      <c r="W762" s="3" t="s">
        <v>16</v>
      </c>
      <c r="X762" s="3">
        <v>56307.7</v>
      </c>
      <c r="Y762" s="3">
        <v>130602</v>
      </c>
      <c r="Z762" s="3"/>
      <c r="AA762" s="3">
        <v>7</v>
      </c>
      <c r="AB762" s="37">
        <f t="shared" si="23"/>
        <v>2</v>
      </c>
      <c r="AC762">
        <v>6</v>
      </c>
    </row>
    <row r="763" spans="8:29" x14ac:dyDescent="0.15">
      <c r="H763" s="2" t="s">
        <v>15</v>
      </c>
      <c r="I763">
        <v>69060</v>
      </c>
      <c r="J763">
        <v>126759.2</v>
      </c>
      <c r="L763">
        <v>2</v>
      </c>
      <c r="M763" s="53">
        <f t="shared" si="22"/>
        <v>6.666666666666667</v>
      </c>
      <c r="N763">
        <v>20</v>
      </c>
      <c r="O763" s="4"/>
      <c r="P763" s="4"/>
      <c r="Q763" s="4"/>
      <c r="R763" s="4"/>
      <c r="S763" s="4"/>
      <c r="T763" s="4"/>
      <c r="U763" s="4"/>
      <c r="W763" s="3" t="s">
        <v>16</v>
      </c>
      <c r="X763" s="3">
        <v>56280.800000000003</v>
      </c>
      <c r="Y763" s="3">
        <v>130841.9</v>
      </c>
      <c r="Z763" s="3"/>
      <c r="AA763" s="3">
        <v>7</v>
      </c>
      <c r="AB763" s="37">
        <f t="shared" si="23"/>
        <v>2</v>
      </c>
      <c r="AC763">
        <v>6</v>
      </c>
    </row>
    <row r="764" spans="8:29" x14ac:dyDescent="0.15">
      <c r="H764" s="2" t="s">
        <v>15</v>
      </c>
      <c r="I764">
        <v>68482.3</v>
      </c>
      <c r="J764">
        <v>125660.4</v>
      </c>
      <c r="L764">
        <v>2</v>
      </c>
      <c r="M764" s="53">
        <f t="shared" si="22"/>
        <v>6.666666666666667</v>
      </c>
      <c r="N764">
        <v>20</v>
      </c>
      <c r="O764" s="4"/>
      <c r="P764" s="4"/>
      <c r="Q764" s="4"/>
      <c r="R764" s="4"/>
      <c r="S764" s="4"/>
      <c r="T764" s="4"/>
      <c r="U764" s="4"/>
      <c r="W764" s="3" t="s">
        <v>16</v>
      </c>
      <c r="X764" s="3">
        <v>56354.7</v>
      </c>
      <c r="Y764" s="3">
        <v>131082</v>
      </c>
      <c r="Z764" s="3"/>
      <c r="AA764" s="3">
        <v>7</v>
      </c>
      <c r="AB764" s="37">
        <f t="shared" si="23"/>
        <v>2</v>
      </c>
      <c r="AC764">
        <v>6</v>
      </c>
    </row>
    <row r="765" spans="8:29" x14ac:dyDescent="0.15">
      <c r="H765" s="2" t="s">
        <v>15</v>
      </c>
      <c r="I765">
        <v>67666.3</v>
      </c>
      <c r="J765">
        <v>124056.8</v>
      </c>
      <c r="L765">
        <v>2</v>
      </c>
      <c r="M765" s="53">
        <f t="shared" si="22"/>
        <v>6.666666666666667</v>
      </c>
      <c r="N765">
        <v>20</v>
      </c>
      <c r="O765" s="4"/>
      <c r="P765" s="4"/>
      <c r="Q765" s="4"/>
      <c r="R765" s="4"/>
      <c r="S765" s="4"/>
      <c r="T765" s="4"/>
      <c r="U765" s="4"/>
      <c r="W765" s="3" t="s">
        <v>16</v>
      </c>
      <c r="X765" s="3">
        <v>56453.1</v>
      </c>
      <c r="Y765" s="3">
        <v>131385.79999999999</v>
      </c>
      <c r="Z765" s="3"/>
      <c r="AA765" s="3">
        <v>7</v>
      </c>
      <c r="AB765" s="37">
        <f t="shared" si="23"/>
        <v>2</v>
      </c>
      <c r="AC765">
        <v>6</v>
      </c>
    </row>
    <row r="766" spans="8:29" x14ac:dyDescent="0.15">
      <c r="H766" s="2" t="s">
        <v>15</v>
      </c>
      <c r="I766">
        <v>67077.100000000006</v>
      </c>
      <c r="J766">
        <v>122528.9</v>
      </c>
      <c r="L766">
        <v>2</v>
      </c>
      <c r="M766" s="53">
        <f t="shared" si="22"/>
        <v>6.666666666666667</v>
      </c>
      <c r="N766">
        <v>20</v>
      </c>
      <c r="O766" s="4"/>
      <c r="P766" s="4"/>
      <c r="Q766" s="4"/>
      <c r="R766" s="4"/>
      <c r="S766" s="4"/>
      <c r="T766" s="4"/>
      <c r="U766" s="4"/>
      <c r="W766" s="3" t="s">
        <v>16</v>
      </c>
      <c r="X766" s="3">
        <v>56627</v>
      </c>
      <c r="Y766" s="3">
        <v>131715.20000000001</v>
      </c>
      <c r="Z766" s="3"/>
      <c r="AA766" s="3">
        <v>7</v>
      </c>
      <c r="AB766" s="37">
        <f t="shared" si="23"/>
        <v>2</v>
      </c>
      <c r="AC766">
        <v>6</v>
      </c>
    </row>
    <row r="767" spans="8:29" x14ac:dyDescent="0.15">
      <c r="H767" s="2" t="s">
        <v>15</v>
      </c>
      <c r="I767">
        <v>66487.5</v>
      </c>
      <c r="J767">
        <v>121114.8</v>
      </c>
      <c r="L767">
        <v>2</v>
      </c>
      <c r="M767" s="53">
        <f t="shared" si="22"/>
        <v>6.666666666666667</v>
      </c>
      <c r="N767">
        <v>20</v>
      </c>
      <c r="O767" s="4"/>
      <c r="P767" s="4"/>
      <c r="Q767" s="4"/>
      <c r="R767" s="4"/>
      <c r="S767" s="4"/>
      <c r="T767" s="4"/>
      <c r="U767" s="4"/>
      <c r="W767" s="3" t="s">
        <v>16</v>
      </c>
      <c r="X767" s="3">
        <v>56851.4</v>
      </c>
      <c r="Y767" s="3">
        <v>132032.20000000001</v>
      </c>
      <c r="Z767" s="3"/>
      <c r="AA767" s="3">
        <v>7</v>
      </c>
      <c r="AB767" s="37">
        <f t="shared" si="23"/>
        <v>2</v>
      </c>
      <c r="AC767">
        <v>6</v>
      </c>
    </row>
    <row r="768" spans="8:29" x14ac:dyDescent="0.15">
      <c r="H768" s="2" t="s">
        <v>15</v>
      </c>
      <c r="I768">
        <v>65860.2</v>
      </c>
      <c r="J768">
        <v>119688</v>
      </c>
      <c r="L768">
        <v>2</v>
      </c>
      <c r="M768" s="53">
        <f t="shared" si="22"/>
        <v>6.666666666666667</v>
      </c>
      <c r="N768">
        <v>20</v>
      </c>
      <c r="O768" s="4"/>
      <c r="P768" s="4"/>
      <c r="Q768" s="4"/>
      <c r="R768" s="4"/>
      <c r="S768" s="4"/>
      <c r="T768" s="4"/>
      <c r="U768" s="4"/>
      <c r="W768" s="3" t="s">
        <v>16</v>
      </c>
      <c r="X768" s="3">
        <v>57076.1</v>
      </c>
      <c r="Y768" s="3">
        <v>132298.9</v>
      </c>
      <c r="Z768" s="3"/>
      <c r="AA768" s="3">
        <v>7</v>
      </c>
      <c r="AB768" s="37">
        <f t="shared" si="23"/>
        <v>2</v>
      </c>
      <c r="AC768">
        <v>6</v>
      </c>
    </row>
    <row r="769" spans="8:29" x14ac:dyDescent="0.15">
      <c r="H769" s="2" t="s">
        <v>15</v>
      </c>
      <c r="I769">
        <v>65270.7</v>
      </c>
      <c r="J769">
        <v>118210.6</v>
      </c>
      <c r="L769">
        <v>2</v>
      </c>
      <c r="M769" s="53">
        <f t="shared" si="22"/>
        <v>6.666666666666667</v>
      </c>
      <c r="N769">
        <v>20</v>
      </c>
      <c r="O769" s="4"/>
      <c r="P769" s="4"/>
      <c r="Q769" s="4"/>
      <c r="R769" s="4"/>
      <c r="S769" s="4"/>
      <c r="T769" s="4"/>
      <c r="U769" s="4"/>
      <c r="W769" s="3" t="s">
        <v>16</v>
      </c>
      <c r="X769" s="3">
        <v>57375</v>
      </c>
      <c r="Y769" s="3">
        <v>132704.70000000001</v>
      </c>
      <c r="Z769" s="3"/>
      <c r="AA769" s="3">
        <v>7</v>
      </c>
      <c r="AB769" s="37">
        <f t="shared" si="23"/>
        <v>2</v>
      </c>
      <c r="AC769">
        <v>6</v>
      </c>
    </row>
    <row r="770" spans="8:29" x14ac:dyDescent="0.15">
      <c r="H770" s="2" t="s">
        <v>15</v>
      </c>
      <c r="I770">
        <v>64881.9</v>
      </c>
      <c r="J770">
        <v>117276.3</v>
      </c>
      <c r="L770">
        <v>2</v>
      </c>
      <c r="M770" s="53">
        <f t="shared" si="22"/>
        <v>6.666666666666667</v>
      </c>
      <c r="N770">
        <v>20</v>
      </c>
      <c r="O770" s="4"/>
      <c r="P770" s="4"/>
      <c r="Q770" s="4"/>
      <c r="R770" s="4"/>
      <c r="S770" s="4"/>
      <c r="T770" s="4"/>
      <c r="U770" s="4"/>
      <c r="W770" s="3" t="s">
        <v>16</v>
      </c>
      <c r="X770" s="3">
        <v>57725.4</v>
      </c>
      <c r="Y770" s="3">
        <v>132984.9</v>
      </c>
      <c r="Z770" s="3"/>
      <c r="AA770" s="3">
        <v>7</v>
      </c>
      <c r="AB770" s="37">
        <f t="shared" si="23"/>
        <v>2</v>
      </c>
      <c r="AC770">
        <v>6</v>
      </c>
    </row>
    <row r="771" spans="8:29" x14ac:dyDescent="0.15">
      <c r="H771" s="2" t="s">
        <v>15</v>
      </c>
      <c r="I771">
        <v>64429.8</v>
      </c>
      <c r="J771">
        <v>116480.6</v>
      </c>
      <c r="L771">
        <v>2</v>
      </c>
      <c r="M771" s="53">
        <f t="shared" si="22"/>
        <v>6.666666666666667</v>
      </c>
      <c r="N771">
        <v>20</v>
      </c>
      <c r="O771" s="4"/>
      <c r="P771" s="4"/>
      <c r="Q771" s="4"/>
      <c r="R771" s="4"/>
      <c r="S771" s="4"/>
      <c r="T771" s="4"/>
      <c r="U771" s="4"/>
      <c r="W771" s="3" t="s">
        <v>16</v>
      </c>
      <c r="X771" s="3">
        <v>58100.4</v>
      </c>
      <c r="Y771" s="3">
        <v>133340.9</v>
      </c>
      <c r="Z771" s="3"/>
      <c r="AA771" s="3">
        <v>7</v>
      </c>
      <c r="AB771" s="37">
        <f t="shared" si="23"/>
        <v>2</v>
      </c>
      <c r="AC771">
        <v>6</v>
      </c>
    </row>
    <row r="772" spans="8:29" x14ac:dyDescent="0.15">
      <c r="H772" s="2" t="s">
        <v>15</v>
      </c>
      <c r="I772">
        <v>58119.8</v>
      </c>
      <c r="J772">
        <v>107459.6</v>
      </c>
      <c r="L772">
        <v>2</v>
      </c>
      <c r="M772" s="53">
        <f t="shared" si="22"/>
        <v>6.666666666666667</v>
      </c>
      <c r="N772">
        <v>20</v>
      </c>
      <c r="O772" s="4"/>
      <c r="P772" s="4"/>
      <c r="Q772" s="4"/>
      <c r="R772" s="4"/>
      <c r="S772" s="4"/>
      <c r="T772" s="4"/>
      <c r="U772" s="4"/>
      <c r="W772" s="3" t="s">
        <v>16</v>
      </c>
      <c r="X772" s="3">
        <v>58476.4</v>
      </c>
      <c r="Y772" s="3">
        <v>133583.29999999999</v>
      </c>
      <c r="Z772" s="3"/>
      <c r="AA772" s="3">
        <v>7</v>
      </c>
      <c r="AB772" s="37">
        <f t="shared" si="23"/>
        <v>2</v>
      </c>
      <c r="AC772">
        <v>6</v>
      </c>
    </row>
    <row r="773" spans="8:29" x14ac:dyDescent="0.15">
      <c r="H773" s="2" t="s">
        <v>15</v>
      </c>
      <c r="I773">
        <v>57087.6</v>
      </c>
      <c r="J773">
        <v>106574.5</v>
      </c>
      <c r="L773">
        <v>2</v>
      </c>
      <c r="M773" s="53">
        <f t="shared" ref="M773:M836" si="24">N773/3</f>
        <v>6.666666666666667</v>
      </c>
      <c r="N773">
        <v>20</v>
      </c>
      <c r="O773" s="4"/>
      <c r="P773" s="4"/>
      <c r="Q773" s="4"/>
      <c r="R773" s="4"/>
      <c r="S773" s="4"/>
      <c r="T773" s="4"/>
      <c r="U773" s="4"/>
      <c r="W773" s="3" t="s">
        <v>16</v>
      </c>
      <c r="X773" s="3">
        <v>58739.199999999997</v>
      </c>
      <c r="Y773" s="3">
        <v>133774.6</v>
      </c>
      <c r="Z773" s="3"/>
      <c r="AA773" s="3">
        <v>7</v>
      </c>
      <c r="AB773" s="37">
        <f t="shared" ref="AB773:AB836" si="25">AC773/3</f>
        <v>2</v>
      </c>
      <c r="AC773">
        <v>6</v>
      </c>
    </row>
    <row r="774" spans="8:29" x14ac:dyDescent="0.15">
      <c r="H774" s="2" t="s">
        <v>15</v>
      </c>
      <c r="I774">
        <v>56080.4</v>
      </c>
      <c r="J774">
        <v>105903.5</v>
      </c>
      <c r="L774">
        <v>2</v>
      </c>
      <c r="M774" s="53">
        <f t="shared" si="24"/>
        <v>6.666666666666667</v>
      </c>
      <c r="N774">
        <v>20</v>
      </c>
      <c r="O774" s="4"/>
      <c r="P774" s="4"/>
      <c r="Q774" s="4"/>
      <c r="R774" s="4"/>
      <c r="S774" s="4"/>
      <c r="T774" s="4"/>
      <c r="U774" s="4"/>
      <c r="W774" s="3" t="s">
        <v>16</v>
      </c>
      <c r="X774" s="3">
        <v>59127.3</v>
      </c>
      <c r="Y774" s="3">
        <v>134029.5</v>
      </c>
      <c r="Z774" s="3"/>
      <c r="AA774" s="3">
        <v>7</v>
      </c>
      <c r="AB774" s="37">
        <f t="shared" si="25"/>
        <v>2</v>
      </c>
      <c r="AC774">
        <v>6</v>
      </c>
    </row>
    <row r="775" spans="8:29" x14ac:dyDescent="0.15">
      <c r="H775" s="2" t="s">
        <v>15</v>
      </c>
      <c r="I775">
        <v>54984.6</v>
      </c>
      <c r="J775">
        <v>105320.9</v>
      </c>
      <c r="L775">
        <v>2</v>
      </c>
      <c r="M775" s="53">
        <f t="shared" si="24"/>
        <v>6.666666666666667</v>
      </c>
      <c r="N775">
        <v>20</v>
      </c>
      <c r="O775" s="4"/>
      <c r="P775" s="4"/>
      <c r="Q775" s="4"/>
      <c r="R775" s="4"/>
      <c r="S775" s="4"/>
      <c r="T775" s="4"/>
      <c r="U775" s="4"/>
      <c r="W775" s="3" t="s">
        <v>16</v>
      </c>
      <c r="X775" s="3">
        <v>59465.9</v>
      </c>
      <c r="Y775" s="3">
        <v>134183.4</v>
      </c>
      <c r="Z775" s="3"/>
      <c r="AA775" s="3">
        <v>7</v>
      </c>
      <c r="AB775" s="37">
        <f t="shared" si="25"/>
        <v>2</v>
      </c>
      <c r="AC775">
        <v>6</v>
      </c>
    </row>
    <row r="776" spans="8:29" x14ac:dyDescent="0.15">
      <c r="H776" s="2" t="s">
        <v>15</v>
      </c>
      <c r="I776">
        <v>42519.7</v>
      </c>
      <c r="J776">
        <v>114237.5</v>
      </c>
      <c r="L776">
        <v>2</v>
      </c>
      <c r="M776" s="53">
        <f t="shared" si="24"/>
        <v>6.666666666666667</v>
      </c>
      <c r="N776">
        <v>20</v>
      </c>
      <c r="O776" s="4"/>
      <c r="P776" s="4"/>
      <c r="Q776" s="4"/>
      <c r="R776" s="4"/>
      <c r="S776" s="4"/>
      <c r="T776" s="4"/>
      <c r="U776" s="4"/>
      <c r="W776" s="3" t="s">
        <v>16</v>
      </c>
      <c r="X776" s="3">
        <v>59879.6</v>
      </c>
      <c r="Y776" s="3">
        <v>134413.70000000001</v>
      </c>
      <c r="Z776" s="3"/>
      <c r="AA776" s="3">
        <v>7</v>
      </c>
      <c r="AB776" s="37">
        <f t="shared" si="25"/>
        <v>2</v>
      </c>
      <c r="AC776">
        <v>6</v>
      </c>
    </row>
    <row r="777" spans="8:29" x14ac:dyDescent="0.15">
      <c r="H777" s="2" t="s">
        <v>15</v>
      </c>
      <c r="I777">
        <v>42919.6</v>
      </c>
      <c r="J777">
        <v>115853</v>
      </c>
      <c r="L777">
        <v>2</v>
      </c>
      <c r="M777" s="53">
        <f t="shared" si="24"/>
        <v>6.666666666666667</v>
      </c>
      <c r="N777">
        <v>20</v>
      </c>
      <c r="O777" s="4"/>
      <c r="P777" s="4"/>
      <c r="Q777" s="4"/>
      <c r="R777" s="4"/>
      <c r="S777" s="4"/>
      <c r="T777" s="4"/>
      <c r="U777" s="4"/>
      <c r="W777" s="3" t="s">
        <v>16</v>
      </c>
      <c r="X777" s="3">
        <v>60268.4</v>
      </c>
      <c r="Y777" s="3">
        <v>134580.4</v>
      </c>
      <c r="Z777" s="3"/>
      <c r="AA777" s="3">
        <v>7</v>
      </c>
      <c r="AB777" s="37">
        <f t="shared" si="25"/>
        <v>2</v>
      </c>
      <c r="AC777">
        <v>6</v>
      </c>
    </row>
    <row r="778" spans="8:29" x14ac:dyDescent="0.15">
      <c r="H778" s="2" t="s">
        <v>15</v>
      </c>
      <c r="I778">
        <v>43395</v>
      </c>
      <c r="J778">
        <v>117519.4</v>
      </c>
      <c r="L778">
        <v>2</v>
      </c>
      <c r="M778" s="53">
        <f t="shared" si="24"/>
        <v>6.666666666666667</v>
      </c>
      <c r="N778">
        <v>20</v>
      </c>
      <c r="O778" s="4"/>
      <c r="P778" s="4"/>
      <c r="Q778" s="4"/>
      <c r="R778" s="4"/>
      <c r="S778" s="4"/>
      <c r="T778" s="4"/>
      <c r="U778" s="4"/>
      <c r="W778" s="3" t="s">
        <v>16</v>
      </c>
      <c r="X778" s="3">
        <v>60506.9</v>
      </c>
      <c r="Y778" s="3">
        <v>134657.79999999999</v>
      </c>
      <c r="Z778" s="3"/>
      <c r="AA778" s="3">
        <v>7</v>
      </c>
      <c r="AB778" s="37">
        <f t="shared" si="25"/>
        <v>2</v>
      </c>
      <c r="AC778">
        <v>6</v>
      </c>
    </row>
    <row r="779" spans="8:29" x14ac:dyDescent="0.15">
      <c r="H779" s="2" t="s">
        <v>15</v>
      </c>
      <c r="I779">
        <v>43871.1</v>
      </c>
      <c r="J779">
        <v>118920.6</v>
      </c>
      <c r="L779">
        <v>2</v>
      </c>
      <c r="M779" s="53">
        <f t="shared" si="24"/>
        <v>6.666666666666667</v>
      </c>
      <c r="N779">
        <v>20</v>
      </c>
      <c r="O779" s="4"/>
      <c r="P779" s="4"/>
      <c r="Q779" s="4"/>
      <c r="R779" s="4"/>
      <c r="S779" s="4"/>
      <c r="T779" s="4"/>
      <c r="U779" s="4"/>
      <c r="W779" s="3" t="s">
        <v>16</v>
      </c>
      <c r="X779" s="3">
        <v>60770.7</v>
      </c>
      <c r="Y779" s="3">
        <v>134760.5</v>
      </c>
      <c r="Z779" s="3"/>
      <c r="AA779" s="3">
        <v>7</v>
      </c>
      <c r="AB779" s="37">
        <f t="shared" si="25"/>
        <v>2</v>
      </c>
      <c r="AC779">
        <v>6</v>
      </c>
    </row>
    <row r="780" spans="8:29" x14ac:dyDescent="0.15">
      <c r="H780" s="2" t="s">
        <v>15</v>
      </c>
      <c r="I780">
        <v>44485.9</v>
      </c>
      <c r="J780">
        <v>120372.7</v>
      </c>
      <c r="L780">
        <v>2</v>
      </c>
      <c r="M780" s="53">
        <f t="shared" si="24"/>
        <v>6.666666666666667</v>
      </c>
      <c r="N780">
        <v>20</v>
      </c>
      <c r="O780" s="4"/>
      <c r="P780" s="4"/>
      <c r="Q780" s="4"/>
      <c r="R780" s="4"/>
      <c r="S780" s="4"/>
      <c r="T780" s="4"/>
      <c r="U780" s="4"/>
      <c r="W780" s="3" t="s">
        <v>16</v>
      </c>
      <c r="X780" s="3">
        <v>60770</v>
      </c>
      <c r="Y780" s="3">
        <v>136679.1</v>
      </c>
      <c r="Z780" s="3"/>
      <c r="AA780" s="3">
        <v>7</v>
      </c>
      <c r="AB780" s="37">
        <f t="shared" si="25"/>
        <v>2.6666666666666665</v>
      </c>
      <c r="AC780">
        <v>8</v>
      </c>
    </row>
    <row r="781" spans="8:29" x14ac:dyDescent="0.15">
      <c r="H781" s="2" t="s">
        <v>15</v>
      </c>
      <c r="I781">
        <v>45100.4</v>
      </c>
      <c r="J781">
        <v>121812</v>
      </c>
      <c r="L781">
        <v>2</v>
      </c>
      <c r="M781" s="53">
        <f t="shared" si="24"/>
        <v>6.666666666666667</v>
      </c>
      <c r="N781">
        <v>20</v>
      </c>
      <c r="O781" s="4"/>
      <c r="P781" s="4"/>
      <c r="Q781" s="4"/>
      <c r="R781" s="4"/>
      <c r="S781" s="4"/>
      <c r="T781" s="4"/>
      <c r="U781" s="4"/>
      <c r="W781" s="3" t="s">
        <v>16</v>
      </c>
      <c r="X781" s="3">
        <v>61246.7</v>
      </c>
      <c r="Y781" s="3">
        <v>136846.5</v>
      </c>
      <c r="Z781" s="3"/>
      <c r="AA781" s="3">
        <v>7</v>
      </c>
      <c r="AB781" s="37">
        <f t="shared" si="25"/>
        <v>2.6666666666666665</v>
      </c>
      <c r="AC781">
        <v>8</v>
      </c>
    </row>
    <row r="782" spans="8:29" x14ac:dyDescent="0.15">
      <c r="H782" s="2" t="s">
        <v>15</v>
      </c>
      <c r="I782">
        <v>45841.2</v>
      </c>
      <c r="J782">
        <v>123302.2</v>
      </c>
      <c r="L782">
        <v>2</v>
      </c>
      <c r="M782" s="53">
        <f t="shared" si="24"/>
        <v>6.666666666666667</v>
      </c>
      <c r="N782">
        <v>20</v>
      </c>
      <c r="O782" s="4"/>
      <c r="P782" s="4"/>
      <c r="Q782" s="4"/>
      <c r="R782" s="4"/>
      <c r="S782" s="4"/>
      <c r="T782" s="4"/>
      <c r="U782" s="4"/>
      <c r="W782" s="3" t="s">
        <v>16</v>
      </c>
      <c r="X782" s="3">
        <v>61711.3</v>
      </c>
      <c r="Y782" s="3">
        <v>136988.5</v>
      </c>
      <c r="Z782" s="3"/>
      <c r="AA782" s="3">
        <v>7</v>
      </c>
      <c r="AB782" s="37">
        <f t="shared" si="25"/>
        <v>2.6666666666666665</v>
      </c>
      <c r="AC782">
        <v>8</v>
      </c>
    </row>
    <row r="783" spans="8:29" x14ac:dyDescent="0.15">
      <c r="H783" s="2" t="s">
        <v>15</v>
      </c>
      <c r="I783">
        <v>46569.2</v>
      </c>
      <c r="J783">
        <v>124792.3</v>
      </c>
      <c r="L783">
        <v>2</v>
      </c>
      <c r="M783" s="53">
        <f t="shared" si="24"/>
        <v>6.666666666666667</v>
      </c>
      <c r="N783">
        <v>20</v>
      </c>
      <c r="O783" s="4"/>
      <c r="P783" s="4"/>
      <c r="Q783" s="4"/>
      <c r="R783" s="4"/>
      <c r="S783" s="4"/>
      <c r="T783" s="4"/>
      <c r="U783" s="4"/>
      <c r="W783" s="3" t="s">
        <v>16</v>
      </c>
      <c r="X783" s="3">
        <v>62138.5</v>
      </c>
      <c r="Y783" s="3">
        <v>137092.5</v>
      </c>
      <c r="Z783" s="3"/>
      <c r="AA783" s="3">
        <v>7</v>
      </c>
      <c r="AB783" s="37">
        <f t="shared" si="25"/>
        <v>2.6666666666666665</v>
      </c>
      <c r="AC783">
        <v>8</v>
      </c>
    </row>
    <row r="784" spans="8:29" x14ac:dyDescent="0.15">
      <c r="H784" s="2" t="s">
        <v>15</v>
      </c>
      <c r="I784">
        <v>47284.800000000003</v>
      </c>
      <c r="J784">
        <v>126232.3</v>
      </c>
      <c r="L784">
        <v>2</v>
      </c>
      <c r="M784" s="53">
        <f t="shared" si="24"/>
        <v>6.666666666666667</v>
      </c>
      <c r="N784">
        <v>20</v>
      </c>
      <c r="O784" s="4"/>
      <c r="P784" s="4"/>
      <c r="Q784" s="4"/>
      <c r="R784" s="4"/>
      <c r="S784" s="4"/>
      <c r="T784" s="4"/>
      <c r="U784" s="4"/>
      <c r="W784" s="3" t="s">
        <v>16</v>
      </c>
      <c r="X784" s="3">
        <v>62615.8</v>
      </c>
      <c r="Y784" s="3">
        <v>137196.9</v>
      </c>
      <c r="Z784" s="3"/>
      <c r="AA784" s="3">
        <v>7</v>
      </c>
      <c r="AB784" s="37">
        <f t="shared" si="25"/>
        <v>2.6666666666666665</v>
      </c>
      <c r="AC784">
        <v>8</v>
      </c>
    </row>
    <row r="785" spans="8:29" x14ac:dyDescent="0.15">
      <c r="H785" s="2" t="s">
        <v>15</v>
      </c>
      <c r="I785">
        <v>48075.8</v>
      </c>
      <c r="J785">
        <v>127722.4</v>
      </c>
      <c r="L785">
        <v>2</v>
      </c>
      <c r="M785" s="53">
        <f t="shared" si="24"/>
        <v>6.666666666666667</v>
      </c>
      <c r="N785">
        <v>20</v>
      </c>
      <c r="O785" s="4"/>
      <c r="P785" s="4"/>
      <c r="Q785" s="4"/>
      <c r="R785" s="4"/>
      <c r="S785" s="4"/>
      <c r="T785" s="4"/>
      <c r="U785" s="4"/>
      <c r="W785" s="3" t="s">
        <v>16</v>
      </c>
      <c r="X785" s="3">
        <v>63043</v>
      </c>
      <c r="Y785" s="3">
        <v>137262.79999999999</v>
      </c>
      <c r="Z785" s="3"/>
      <c r="AA785" s="3">
        <v>7</v>
      </c>
      <c r="AB785" s="37">
        <f t="shared" si="25"/>
        <v>2.6666666666666665</v>
      </c>
      <c r="AC785">
        <v>8</v>
      </c>
    </row>
    <row r="786" spans="8:29" x14ac:dyDescent="0.15">
      <c r="H786" s="2" t="s">
        <v>15</v>
      </c>
      <c r="I786">
        <v>48791.7</v>
      </c>
      <c r="J786">
        <v>129048.6</v>
      </c>
      <c r="L786">
        <v>2</v>
      </c>
      <c r="M786" s="53">
        <f t="shared" si="24"/>
        <v>6.666666666666667</v>
      </c>
      <c r="N786">
        <v>20</v>
      </c>
      <c r="O786" s="4"/>
      <c r="P786" s="4"/>
      <c r="Q786" s="4"/>
      <c r="R786" s="4"/>
      <c r="S786" s="4"/>
      <c r="T786" s="4"/>
      <c r="U786" s="4"/>
      <c r="W786" s="3" t="s">
        <v>16</v>
      </c>
      <c r="X786" s="3">
        <v>63584</v>
      </c>
      <c r="Y786" s="3">
        <v>137292</v>
      </c>
      <c r="Z786" s="3"/>
      <c r="AA786" s="3">
        <v>7</v>
      </c>
      <c r="AB786" s="37">
        <f t="shared" si="25"/>
        <v>2.6666666666666665</v>
      </c>
      <c r="AC786">
        <v>8</v>
      </c>
    </row>
    <row r="787" spans="8:29" x14ac:dyDescent="0.15">
      <c r="H787" s="2" t="s">
        <v>15</v>
      </c>
      <c r="I787">
        <v>50073.5</v>
      </c>
      <c r="J787">
        <v>131044.6</v>
      </c>
      <c r="L787">
        <v>2</v>
      </c>
      <c r="M787" s="53">
        <f t="shared" si="24"/>
        <v>6.666666666666667</v>
      </c>
      <c r="N787">
        <v>20</v>
      </c>
      <c r="O787" s="4"/>
      <c r="P787" s="4"/>
      <c r="Q787" s="4"/>
      <c r="R787" s="4"/>
      <c r="S787" s="4"/>
      <c r="T787" s="4"/>
      <c r="U787" s="4"/>
      <c r="W787" s="3" t="s">
        <v>16</v>
      </c>
      <c r="X787" s="3">
        <v>64087.3</v>
      </c>
      <c r="Y787" s="3">
        <v>137295.6</v>
      </c>
      <c r="Z787" s="3"/>
      <c r="AA787" s="3">
        <v>7</v>
      </c>
      <c r="AB787" s="37">
        <f t="shared" si="25"/>
        <v>2.6666666666666665</v>
      </c>
      <c r="AC787">
        <v>8</v>
      </c>
    </row>
    <row r="788" spans="8:29" x14ac:dyDescent="0.15">
      <c r="H788" s="2" t="s">
        <v>15</v>
      </c>
      <c r="I788">
        <v>51531.5</v>
      </c>
      <c r="J788">
        <v>133141.70000000001</v>
      </c>
      <c r="L788">
        <v>2</v>
      </c>
      <c r="M788" s="53">
        <f t="shared" si="24"/>
        <v>6.666666666666667</v>
      </c>
      <c r="N788">
        <v>20</v>
      </c>
      <c r="O788" s="4"/>
      <c r="P788" s="4"/>
      <c r="Q788" s="4"/>
      <c r="R788" s="4"/>
      <c r="S788" s="4"/>
      <c r="T788" s="4"/>
      <c r="U788" s="4"/>
      <c r="W788" s="3" t="s">
        <v>16</v>
      </c>
      <c r="X788" s="3">
        <v>64540.7</v>
      </c>
      <c r="Y788" s="3">
        <v>137235.6</v>
      </c>
      <c r="Z788" s="3"/>
      <c r="AA788" s="3">
        <v>7</v>
      </c>
      <c r="AB788" s="37">
        <f t="shared" si="25"/>
        <v>2.6666666666666665</v>
      </c>
      <c r="AC788">
        <v>8</v>
      </c>
    </row>
    <row r="789" spans="8:29" x14ac:dyDescent="0.15">
      <c r="H789" s="2" t="s">
        <v>15</v>
      </c>
      <c r="I789">
        <v>52763.8</v>
      </c>
      <c r="J789">
        <v>134772</v>
      </c>
      <c r="L789">
        <v>2</v>
      </c>
      <c r="M789" s="53">
        <f t="shared" si="24"/>
        <v>6.666666666666667</v>
      </c>
      <c r="N789">
        <v>20</v>
      </c>
      <c r="O789" s="4"/>
      <c r="P789" s="4"/>
      <c r="Q789" s="4"/>
      <c r="R789" s="4"/>
      <c r="S789" s="4"/>
      <c r="T789" s="4"/>
      <c r="U789" s="4"/>
      <c r="W789" s="3" t="s">
        <v>16</v>
      </c>
      <c r="X789" s="3">
        <v>64893.7</v>
      </c>
      <c r="Y789" s="3">
        <v>137124.29999999999</v>
      </c>
      <c r="Z789" s="3"/>
      <c r="AA789" s="3">
        <v>7</v>
      </c>
      <c r="AB789" s="37">
        <f t="shared" si="25"/>
        <v>2.6666666666666665</v>
      </c>
      <c r="AC789">
        <v>8</v>
      </c>
    </row>
    <row r="790" spans="8:29" x14ac:dyDescent="0.15">
      <c r="H790" s="2" t="s">
        <v>15</v>
      </c>
      <c r="I790">
        <v>54021</v>
      </c>
      <c r="J790">
        <v>136389.4</v>
      </c>
      <c r="L790">
        <v>2</v>
      </c>
      <c r="M790" s="53">
        <f t="shared" si="24"/>
        <v>6.666666666666667</v>
      </c>
      <c r="N790">
        <v>20</v>
      </c>
      <c r="O790" s="4"/>
      <c r="P790" s="4"/>
      <c r="Q790" s="4"/>
      <c r="R790" s="4"/>
      <c r="S790" s="4"/>
      <c r="T790" s="4"/>
      <c r="U790" s="4"/>
      <c r="W790" s="3" t="s">
        <v>16</v>
      </c>
      <c r="X790" s="3">
        <v>65260.2</v>
      </c>
      <c r="Y790" s="3">
        <v>136874.29999999999</v>
      </c>
      <c r="Z790" s="3"/>
      <c r="AA790" s="3">
        <v>7</v>
      </c>
      <c r="AB790" s="37">
        <f t="shared" si="25"/>
        <v>2.6666666666666665</v>
      </c>
      <c r="AC790">
        <v>8</v>
      </c>
    </row>
    <row r="791" spans="8:29" x14ac:dyDescent="0.15">
      <c r="H791" s="2" t="s">
        <v>15</v>
      </c>
      <c r="I791">
        <v>55115.199999999997</v>
      </c>
      <c r="J791">
        <v>137666</v>
      </c>
      <c r="L791">
        <v>2</v>
      </c>
      <c r="M791" s="53">
        <f t="shared" si="24"/>
        <v>6.666666666666667</v>
      </c>
      <c r="N791">
        <v>20</v>
      </c>
      <c r="O791" s="4"/>
      <c r="P791" s="4"/>
      <c r="Q791" s="4"/>
      <c r="R791" s="4"/>
      <c r="S791" s="4"/>
      <c r="T791" s="4"/>
      <c r="U791" s="4"/>
      <c r="W791" s="3" t="s">
        <v>16</v>
      </c>
      <c r="X791" s="3">
        <v>65538.7</v>
      </c>
      <c r="Y791" s="3">
        <v>136624</v>
      </c>
      <c r="Z791" s="3"/>
      <c r="AA791" s="3">
        <v>7</v>
      </c>
      <c r="AB791" s="37">
        <f t="shared" si="25"/>
        <v>2.6666666666666665</v>
      </c>
      <c r="AC791">
        <v>8</v>
      </c>
    </row>
    <row r="792" spans="8:29" x14ac:dyDescent="0.15">
      <c r="H792" s="2" t="s">
        <v>15</v>
      </c>
      <c r="I792">
        <v>55819.9</v>
      </c>
      <c r="J792">
        <v>138437</v>
      </c>
      <c r="L792">
        <v>2</v>
      </c>
      <c r="M792" s="53">
        <f t="shared" si="24"/>
        <v>6.666666666666667</v>
      </c>
      <c r="N792">
        <v>20</v>
      </c>
      <c r="O792" s="4"/>
      <c r="P792" s="4"/>
      <c r="Q792" s="4"/>
      <c r="R792" s="4"/>
      <c r="S792" s="4"/>
      <c r="T792" s="4"/>
      <c r="U792" s="4"/>
      <c r="W792" s="3" t="s">
        <v>16</v>
      </c>
      <c r="X792" s="3">
        <v>65755.600000000006</v>
      </c>
      <c r="Y792" s="3">
        <v>136209</v>
      </c>
      <c r="Z792" s="3"/>
      <c r="AA792" s="3">
        <v>7</v>
      </c>
      <c r="AB792" s="37">
        <f t="shared" si="25"/>
        <v>2.6666666666666665</v>
      </c>
      <c r="AC792">
        <v>8</v>
      </c>
    </row>
    <row r="793" spans="8:29" x14ac:dyDescent="0.15">
      <c r="H793" s="2" t="s">
        <v>15</v>
      </c>
      <c r="I793">
        <v>39317.599999999999</v>
      </c>
      <c r="J793">
        <v>125306.4</v>
      </c>
      <c r="L793">
        <v>2</v>
      </c>
      <c r="M793" s="53">
        <f t="shared" si="24"/>
        <v>6.833333333333333</v>
      </c>
      <c r="N793">
        <v>20.5</v>
      </c>
      <c r="O793" s="4"/>
      <c r="P793" s="4"/>
      <c r="Q793" s="4"/>
      <c r="R793" s="4"/>
      <c r="S793" s="4"/>
      <c r="T793" s="4"/>
      <c r="U793" s="4"/>
      <c r="W793" s="3" t="s">
        <v>16</v>
      </c>
      <c r="X793" s="3">
        <v>65921.600000000006</v>
      </c>
      <c r="Y793" s="3">
        <v>135844.20000000001</v>
      </c>
      <c r="Z793" s="3"/>
      <c r="AA793" s="3">
        <v>7</v>
      </c>
      <c r="AB793" s="37">
        <f t="shared" si="25"/>
        <v>2.6666666666666665</v>
      </c>
      <c r="AC793">
        <v>8</v>
      </c>
    </row>
    <row r="794" spans="8:29" x14ac:dyDescent="0.15">
      <c r="H794" s="2" t="s">
        <v>15</v>
      </c>
      <c r="I794">
        <v>40372</v>
      </c>
      <c r="J794">
        <v>127440.6</v>
      </c>
      <c r="L794">
        <v>2</v>
      </c>
      <c r="M794" s="53">
        <f t="shared" si="24"/>
        <v>6.833333333333333</v>
      </c>
      <c r="N794">
        <v>20.5</v>
      </c>
      <c r="O794" s="4"/>
      <c r="P794" s="4"/>
      <c r="Q794" s="4"/>
      <c r="R794" s="4"/>
      <c r="S794" s="4"/>
      <c r="T794" s="4"/>
      <c r="U794" s="4"/>
      <c r="W794" s="3" t="s">
        <v>16</v>
      </c>
      <c r="X794" s="3">
        <v>65912.399999999994</v>
      </c>
      <c r="Y794" s="3">
        <v>135351.70000000001</v>
      </c>
      <c r="Z794" s="3"/>
      <c r="AA794" s="3">
        <v>7</v>
      </c>
      <c r="AB794" s="37">
        <f t="shared" si="25"/>
        <v>2.6666666666666665</v>
      </c>
      <c r="AC794">
        <v>8</v>
      </c>
    </row>
    <row r="795" spans="8:29" x14ac:dyDescent="0.15">
      <c r="H795" s="2" t="s">
        <v>15</v>
      </c>
      <c r="I795">
        <v>50353.7</v>
      </c>
      <c r="J795">
        <v>141250.70000000001</v>
      </c>
      <c r="L795">
        <v>2</v>
      </c>
      <c r="M795" s="53">
        <f t="shared" si="24"/>
        <v>6.833333333333333</v>
      </c>
      <c r="N795">
        <v>20.5</v>
      </c>
      <c r="O795" s="4"/>
      <c r="P795" s="4"/>
      <c r="Q795" s="4"/>
      <c r="R795" s="4"/>
      <c r="S795" s="4"/>
      <c r="T795" s="4"/>
      <c r="U795" s="4"/>
      <c r="W795" s="3" t="s">
        <v>16</v>
      </c>
      <c r="X795" s="3">
        <v>65790</v>
      </c>
      <c r="Y795" s="3">
        <v>134858.6</v>
      </c>
      <c r="Z795" s="3"/>
      <c r="AA795" s="3">
        <v>7</v>
      </c>
      <c r="AB795" s="37">
        <f t="shared" si="25"/>
        <v>2.6666666666666665</v>
      </c>
      <c r="AC795">
        <v>8</v>
      </c>
    </row>
    <row r="796" spans="8:29" x14ac:dyDescent="0.15">
      <c r="H796" s="2" t="s">
        <v>15</v>
      </c>
      <c r="I796">
        <v>52290.7</v>
      </c>
      <c r="J796">
        <v>143449.79999999999</v>
      </c>
      <c r="L796">
        <v>2</v>
      </c>
      <c r="M796" s="53">
        <f t="shared" si="24"/>
        <v>6.833333333333333</v>
      </c>
      <c r="N796">
        <v>20.5</v>
      </c>
      <c r="O796" s="4"/>
      <c r="P796" s="4"/>
      <c r="Q796" s="4"/>
      <c r="R796" s="4"/>
      <c r="S796" s="4"/>
      <c r="T796" s="4"/>
      <c r="U796" s="4"/>
      <c r="W796" s="3" t="s">
        <v>16</v>
      </c>
      <c r="X796" s="3">
        <v>65566.3</v>
      </c>
      <c r="Y796" s="3">
        <v>134440.6</v>
      </c>
      <c r="Z796" s="3"/>
      <c r="AA796" s="3">
        <v>7</v>
      </c>
      <c r="AB796" s="37">
        <f t="shared" si="25"/>
        <v>2.6666666666666665</v>
      </c>
      <c r="AC796">
        <v>8</v>
      </c>
    </row>
    <row r="797" spans="8:29" x14ac:dyDescent="0.15">
      <c r="H797" s="2" t="s">
        <v>15</v>
      </c>
      <c r="I797">
        <v>53963.9</v>
      </c>
      <c r="J797">
        <v>145207</v>
      </c>
      <c r="L797">
        <v>2</v>
      </c>
      <c r="M797" s="53">
        <f t="shared" si="24"/>
        <v>6.833333333333333</v>
      </c>
      <c r="N797">
        <v>20.5</v>
      </c>
      <c r="O797" s="4"/>
      <c r="P797" s="4"/>
      <c r="Q797" s="4"/>
      <c r="R797" s="4"/>
      <c r="S797" s="4"/>
      <c r="T797" s="4"/>
      <c r="U797" s="4"/>
      <c r="W797" s="3" t="s">
        <v>16</v>
      </c>
      <c r="X797" s="3">
        <v>65117.8</v>
      </c>
      <c r="Y797" s="3">
        <v>133793.60000000001</v>
      </c>
      <c r="Z797" s="3"/>
      <c r="AA797" s="3">
        <v>7</v>
      </c>
      <c r="AB797" s="37">
        <f t="shared" si="25"/>
        <v>2.6666666666666665</v>
      </c>
      <c r="AC797">
        <v>8</v>
      </c>
    </row>
    <row r="798" spans="8:29" x14ac:dyDescent="0.15">
      <c r="H798" s="2" t="s">
        <v>15</v>
      </c>
      <c r="I798">
        <v>55864.5</v>
      </c>
      <c r="J798">
        <v>146800.9</v>
      </c>
      <c r="L798">
        <v>2</v>
      </c>
      <c r="M798" s="53">
        <f t="shared" si="24"/>
        <v>6.833333333333333</v>
      </c>
      <c r="N798">
        <v>20.5</v>
      </c>
      <c r="O798" s="4"/>
      <c r="P798" s="4"/>
      <c r="Q798" s="4"/>
      <c r="R798" s="4"/>
      <c r="S798" s="4"/>
      <c r="T798" s="4"/>
      <c r="U798" s="4"/>
      <c r="W798" s="3" t="s">
        <v>16</v>
      </c>
      <c r="X798" s="3">
        <v>64543.3</v>
      </c>
      <c r="Y798" s="3">
        <v>133209</v>
      </c>
      <c r="Z798" s="3"/>
      <c r="AA798" s="3">
        <v>7</v>
      </c>
      <c r="AB798" s="37">
        <f t="shared" si="25"/>
        <v>2.6666666666666665</v>
      </c>
      <c r="AC798">
        <v>8</v>
      </c>
    </row>
    <row r="799" spans="8:29" x14ac:dyDescent="0.15">
      <c r="H799" s="2" t="s">
        <v>15</v>
      </c>
      <c r="I799">
        <v>57702.1</v>
      </c>
      <c r="J799">
        <v>148343.79999999999</v>
      </c>
      <c r="L799">
        <v>2</v>
      </c>
      <c r="M799" s="53">
        <f t="shared" si="24"/>
        <v>6.833333333333333</v>
      </c>
      <c r="N799">
        <v>20.5</v>
      </c>
      <c r="O799" s="4"/>
      <c r="P799" s="4"/>
      <c r="Q799" s="4"/>
      <c r="R799" s="4"/>
      <c r="S799" s="4"/>
      <c r="T799" s="4"/>
      <c r="U799" s="4"/>
      <c r="W799" s="3" t="s">
        <v>16</v>
      </c>
      <c r="X799" s="3">
        <v>63980.3</v>
      </c>
      <c r="Y799" s="3">
        <v>132750.70000000001</v>
      </c>
      <c r="Z799" s="3"/>
      <c r="AA799" s="3">
        <v>7</v>
      </c>
      <c r="AB799" s="37">
        <f t="shared" si="25"/>
        <v>2.6666666666666665</v>
      </c>
      <c r="AC799">
        <v>8</v>
      </c>
    </row>
    <row r="800" spans="8:29" x14ac:dyDescent="0.15">
      <c r="H800" s="2" t="s">
        <v>15</v>
      </c>
      <c r="I800">
        <v>59803.8</v>
      </c>
      <c r="J800">
        <v>150139.79999999999</v>
      </c>
      <c r="L800">
        <v>2</v>
      </c>
      <c r="M800" s="53">
        <f t="shared" si="24"/>
        <v>6.833333333333333</v>
      </c>
      <c r="N800">
        <v>20.5</v>
      </c>
      <c r="O800" s="4"/>
      <c r="P800" s="4"/>
      <c r="Q800" s="4"/>
      <c r="R800" s="4"/>
      <c r="S800" s="4"/>
      <c r="T800" s="4"/>
      <c r="U800" s="4"/>
      <c r="W800" s="3" t="s">
        <v>16</v>
      </c>
      <c r="X800" s="3">
        <v>63191.6</v>
      </c>
      <c r="Y800" s="3">
        <v>132164.70000000001</v>
      </c>
      <c r="Z800" s="3"/>
      <c r="AA800" s="3">
        <v>7</v>
      </c>
      <c r="AB800" s="37">
        <f t="shared" si="25"/>
        <v>2.6666666666666665</v>
      </c>
      <c r="AC800">
        <v>8</v>
      </c>
    </row>
    <row r="801" spans="8:29" x14ac:dyDescent="0.15">
      <c r="H801" s="2" t="s">
        <v>15</v>
      </c>
      <c r="I801">
        <v>61831.4</v>
      </c>
      <c r="J801">
        <v>151254.29999999999</v>
      </c>
      <c r="L801">
        <v>2</v>
      </c>
      <c r="M801" s="53">
        <f t="shared" si="24"/>
        <v>6.833333333333333</v>
      </c>
      <c r="N801">
        <v>20.5</v>
      </c>
      <c r="O801" s="4"/>
      <c r="P801" s="4"/>
      <c r="Q801" s="4"/>
      <c r="R801" s="4"/>
      <c r="S801" s="4"/>
      <c r="T801" s="4"/>
      <c r="U801" s="4"/>
      <c r="W801" s="3" t="s">
        <v>16</v>
      </c>
      <c r="X801" s="3">
        <v>62565.599999999999</v>
      </c>
      <c r="Y801" s="3">
        <v>131706</v>
      </c>
      <c r="Z801" s="3"/>
      <c r="AA801" s="3">
        <v>7</v>
      </c>
      <c r="AB801" s="37">
        <f t="shared" si="25"/>
        <v>2.6666666666666665</v>
      </c>
      <c r="AC801">
        <v>8</v>
      </c>
    </row>
    <row r="802" spans="8:29" x14ac:dyDescent="0.15">
      <c r="H802" s="2" t="s">
        <v>15</v>
      </c>
      <c r="I802">
        <v>64124</v>
      </c>
      <c r="J802">
        <v>152407.5</v>
      </c>
      <c r="L802">
        <v>2</v>
      </c>
      <c r="M802" s="53">
        <f t="shared" si="24"/>
        <v>6.833333333333333</v>
      </c>
      <c r="N802">
        <v>20.5</v>
      </c>
      <c r="O802" s="4"/>
      <c r="P802" s="4"/>
      <c r="Q802" s="4"/>
      <c r="R802" s="4"/>
      <c r="S802" s="4"/>
      <c r="T802" s="4"/>
      <c r="U802" s="4"/>
      <c r="W802" s="3" t="s">
        <v>16</v>
      </c>
      <c r="X802" s="3">
        <v>61865.2</v>
      </c>
      <c r="Y802" s="3">
        <v>131145.70000000001</v>
      </c>
      <c r="Z802" s="3"/>
      <c r="AA802" s="3">
        <v>7</v>
      </c>
      <c r="AB802" s="37">
        <f t="shared" si="25"/>
        <v>2.6666666666666665</v>
      </c>
      <c r="AC802">
        <v>8</v>
      </c>
    </row>
    <row r="803" spans="8:29" x14ac:dyDescent="0.15">
      <c r="H803" s="2" t="s">
        <v>15</v>
      </c>
      <c r="I803">
        <v>79172.399999999994</v>
      </c>
      <c r="J803">
        <v>142043.29999999999</v>
      </c>
      <c r="L803">
        <v>2</v>
      </c>
      <c r="M803" s="53">
        <f t="shared" si="24"/>
        <v>6.833333333333333</v>
      </c>
      <c r="N803">
        <v>20.5</v>
      </c>
      <c r="O803" s="4"/>
      <c r="P803" s="4"/>
      <c r="Q803" s="4"/>
      <c r="R803" s="4"/>
      <c r="S803" s="4"/>
      <c r="T803" s="4"/>
      <c r="U803" s="4"/>
      <c r="W803" s="3" t="s">
        <v>16</v>
      </c>
      <c r="X803" s="3">
        <v>61013.8</v>
      </c>
      <c r="Y803" s="3">
        <v>130533.8</v>
      </c>
      <c r="Z803" s="3"/>
      <c r="AA803" s="3">
        <v>7</v>
      </c>
      <c r="AB803" s="37">
        <f t="shared" si="25"/>
        <v>2.6666666666666665</v>
      </c>
      <c r="AC803">
        <v>8</v>
      </c>
    </row>
    <row r="804" spans="8:29" x14ac:dyDescent="0.15">
      <c r="H804" s="2" t="s">
        <v>15</v>
      </c>
      <c r="I804">
        <v>79182.600000000006</v>
      </c>
      <c r="J804">
        <v>141176.5</v>
      </c>
      <c r="L804">
        <v>2</v>
      </c>
      <c r="M804" s="53">
        <f t="shared" si="24"/>
        <v>6.833333333333333</v>
      </c>
      <c r="N804">
        <v>20.5</v>
      </c>
      <c r="O804" s="4"/>
      <c r="P804" s="4"/>
      <c r="Q804" s="4"/>
      <c r="R804" s="4"/>
      <c r="S804" s="4"/>
      <c r="T804" s="4"/>
      <c r="U804" s="4"/>
      <c r="W804" s="3" t="s">
        <v>16</v>
      </c>
      <c r="X804" s="3">
        <v>60300.2</v>
      </c>
      <c r="Y804" s="3">
        <v>130011.5</v>
      </c>
      <c r="Z804" s="3"/>
      <c r="AA804" s="3">
        <v>7</v>
      </c>
      <c r="AB804" s="37">
        <f t="shared" si="25"/>
        <v>2.6666666666666665</v>
      </c>
      <c r="AC804">
        <v>8</v>
      </c>
    </row>
    <row r="805" spans="8:29" x14ac:dyDescent="0.15">
      <c r="H805" s="2" t="s">
        <v>15</v>
      </c>
      <c r="I805">
        <v>79192.899999999994</v>
      </c>
      <c r="J805">
        <v>140309.70000000001</v>
      </c>
      <c r="L805">
        <v>2</v>
      </c>
      <c r="M805" s="53">
        <f t="shared" si="24"/>
        <v>6.833333333333333</v>
      </c>
      <c r="N805">
        <v>20.5</v>
      </c>
      <c r="O805" s="4"/>
      <c r="P805" s="4"/>
      <c r="Q805" s="4"/>
      <c r="R805" s="4"/>
      <c r="S805" s="4"/>
      <c r="T805" s="4"/>
      <c r="U805" s="4"/>
      <c r="W805" s="3" t="s">
        <v>16</v>
      </c>
      <c r="X805" s="3">
        <v>59324.1</v>
      </c>
      <c r="Y805" s="3">
        <v>129222.1</v>
      </c>
      <c r="Z805" s="3"/>
      <c r="AA805" s="3">
        <v>7</v>
      </c>
      <c r="AB805" s="37">
        <f t="shared" si="25"/>
        <v>2.6666666666666665</v>
      </c>
      <c r="AC805">
        <v>8</v>
      </c>
    </row>
    <row r="806" spans="8:29" x14ac:dyDescent="0.15">
      <c r="H806" s="2" t="s">
        <v>15</v>
      </c>
      <c r="I806">
        <v>79203.100000000006</v>
      </c>
      <c r="J806">
        <v>139442.9</v>
      </c>
      <c r="L806">
        <v>2</v>
      </c>
      <c r="M806" s="53">
        <f t="shared" si="24"/>
        <v>6.833333333333333</v>
      </c>
      <c r="N806">
        <v>20.5</v>
      </c>
      <c r="O806" s="4"/>
      <c r="P806" s="4"/>
      <c r="Q806" s="4"/>
      <c r="R806" s="4"/>
      <c r="S806" s="4"/>
      <c r="T806" s="4"/>
      <c r="U806" s="4"/>
      <c r="W806" s="3" t="s">
        <v>16</v>
      </c>
      <c r="X806" s="3">
        <v>58637.5</v>
      </c>
      <c r="Y806" s="3">
        <v>128485.2</v>
      </c>
      <c r="Z806" s="3"/>
      <c r="AA806" s="3">
        <v>7</v>
      </c>
      <c r="AB806" s="37">
        <f t="shared" si="25"/>
        <v>2.6666666666666665</v>
      </c>
      <c r="AC806">
        <v>8</v>
      </c>
    </row>
    <row r="807" spans="8:29" x14ac:dyDescent="0.15">
      <c r="H807" s="2" t="s">
        <v>15</v>
      </c>
      <c r="I807">
        <v>79111.3</v>
      </c>
      <c r="J807">
        <v>138433.4</v>
      </c>
      <c r="L807">
        <v>2</v>
      </c>
      <c r="M807" s="53">
        <f t="shared" si="24"/>
        <v>6.833333333333333</v>
      </c>
      <c r="N807">
        <v>20.5</v>
      </c>
      <c r="O807" s="4"/>
      <c r="P807" s="4"/>
      <c r="Q807" s="4"/>
      <c r="R807" s="4"/>
      <c r="S807" s="4"/>
      <c r="T807" s="4"/>
      <c r="U807" s="4"/>
      <c r="W807" s="3" t="s">
        <v>16</v>
      </c>
      <c r="X807" s="3">
        <v>57925.9</v>
      </c>
      <c r="Y807" s="3">
        <v>127672.6</v>
      </c>
      <c r="Z807" s="3"/>
      <c r="AA807" s="3">
        <v>7</v>
      </c>
      <c r="AB807" s="37">
        <f t="shared" si="25"/>
        <v>2.6666666666666665</v>
      </c>
      <c r="AC807">
        <v>8</v>
      </c>
    </row>
    <row r="808" spans="8:29" x14ac:dyDescent="0.15">
      <c r="H808" s="2" t="s">
        <v>15</v>
      </c>
      <c r="I808">
        <v>79019.600000000006</v>
      </c>
      <c r="J808">
        <v>137423.9</v>
      </c>
      <c r="L808">
        <v>2</v>
      </c>
      <c r="M808" s="53">
        <f t="shared" si="24"/>
        <v>6.833333333333333</v>
      </c>
      <c r="N808">
        <v>20.5</v>
      </c>
      <c r="O808" s="4"/>
      <c r="P808" s="4"/>
      <c r="Q808" s="4"/>
      <c r="R808" s="4"/>
      <c r="S808" s="4"/>
      <c r="T808" s="4"/>
      <c r="U808" s="4"/>
      <c r="W808" s="3" t="s">
        <v>16</v>
      </c>
      <c r="X808" s="3">
        <v>57402.6</v>
      </c>
      <c r="Y808" s="3">
        <v>126911.4</v>
      </c>
      <c r="Z808" s="3"/>
      <c r="AA808" s="3">
        <v>7</v>
      </c>
      <c r="AB808" s="37">
        <f t="shared" si="25"/>
        <v>2.6666666666666665</v>
      </c>
      <c r="AC808">
        <v>8</v>
      </c>
    </row>
    <row r="809" spans="8:29" x14ac:dyDescent="0.15">
      <c r="H809" s="2" t="s">
        <v>15</v>
      </c>
      <c r="I809">
        <v>37037.599999999999</v>
      </c>
      <c r="J809">
        <v>119170.6</v>
      </c>
      <c r="L809">
        <v>2</v>
      </c>
      <c r="M809" s="53">
        <f t="shared" si="24"/>
        <v>6.833333333333333</v>
      </c>
      <c r="N809">
        <v>20.5</v>
      </c>
      <c r="O809" s="4"/>
      <c r="P809" s="4"/>
      <c r="Q809" s="4"/>
      <c r="R809" s="4"/>
      <c r="S809" s="4"/>
      <c r="T809" s="4"/>
      <c r="U809" s="4"/>
      <c r="W809" s="3" t="s">
        <v>16</v>
      </c>
      <c r="X809" s="3">
        <v>57043.6</v>
      </c>
      <c r="Y809" s="3">
        <v>126038.1</v>
      </c>
      <c r="Z809" s="3"/>
      <c r="AA809" s="3">
        <v>7</v>
      </c>
      <c r="AB809" s="37">
        <f t="shared" si="25"/>
        <v>2.6666666666666665</v>
      </c>
      <c r="AC809">
        <v>8</v>
      </c>
    </row>
    <row r="810" spans="8:29" x14ac:dyDescent="0.15">
      <c r="H810" s="2" t="s">
        <v>15</v>
      </c>
      <c r="I810">
        <v>37690</v>
      </c>
      <c r="J810">
        <v>120904.2</v>
      </c>
      <c r="L810">
        <v>2</v>
      </c>
      <c r="M810" s="53">
        <f t="shared" si="24"/>
        <v>6.833333333333333</v>
      </c>
      <c r="N810">
        <v>20.5</v>
      </c>
      <c r="O810" s="4"/>
      <c r="P810" s="4"/>
      <c r="Q810" s="4"/>
      <c r="R810" s="4"/>
      <c r="S810" s="4"/>
      <c r="T810" s="4"/>
      <c r="U810" s="4"/>
      <c r="W810" s="3" t="s">
        <v>16</v>
      </c>
      <c r="X810" s="3">
        <v>56685</v>
      </c>
      <c r="Y810" s="3">
        <v>125139.4</v>
      </c>
      <c r="Z810" s="3"/>
      <c r="AA810" s="3">
        <v>7</v>
      </c>
      <c r="AB810" s="37">
        <f t="shared" si="25"/>
        <v>2.6666666666666665</v>
      </c>
      <c r="AC810">
        <v>8</v>
      </c>
    </row>
    <row r="811" spans="8:29" x14ac:dyDescent="0.15">
      <c r="H811" s="2" t="s">
        <v>15</v>
      </c>
      <c r="I811">
        <v>38342.5</v>
      </c>
      <c r="J811">
        <v>122637.8</v>
      </c>
      <c r="L811">
        <v>2</v>
      </c>
      <c r="M811" s="53">
        <f t="shared" si="24"/>
        <v>6.833333333333333</v>
      </c>
      <c r="N811">
        <v>20.5</v>
      </c>
      <c r="O811" s="4"/>
      <c r="P811" s="4"/>
      <c r="Q811" s="4"/>
      <c r="R811" s="4"/>
      <c r="S811" s="4"/>
      <c r="T811" s="4"/>
      <c r="U811" s="4"/>
      <c r="W811" s="3" t="s">
        <v>16</v>
      </c>
      <c r="X811" s="3">
        <v>56402.2</v>
      </c>
      <c r="Y811" s="3">
        <v>124203.4</v>
      </c>
      <c r="Z811" s="3"/>
      <c r="AA811" s="3">
        <v>7</v>
      </c>
      <c r="AB811" s="37">
        <f t="shared" si="25"/>
        <v>2.6666666666666665</v>
      </c>
      <c r="AC811">
        <v>8</v>
      </c>
    </row>
    <row r="812" spans="8:29" x14ac:dyDescent="0.15">
      <c r="H812" s="2" t="s">
        <v>15</v>
      </c>
      <c r="I812">
        <v>43300</v>
      </c>
      <c r="J812">
        <v>131589.29999999999</v>
      </c>
      <c r="L812">
        <v>2</v>
      </c>
      <c r="M812" s="53">
        <f t="shared" si="24"/>
        <v>6.833333333333333</v>
      </c>
      <c r="N812">
        <v>20.5</v>
      </c>
      <c r="O812" s="4"/>
      <c r="P812" s="4"/>
      <c r="Q812" s="4"/>
      <c r="R812" s="4"/>
      <c r="S812" s="4"/>
      <c r="T812" s="4"/>
      <c r="U812" s="4"/>
      <c r="W812" s="3" t="s">
        <v>16</v>
      </c>
      <c r="X812" s="3">
        <v>56096.1</v>
      </c>
      <c r="Y812" s="3">
        <v>122989.5</v>
      </c>
      <c r="Z812" s="3"/>
      <c r="AA812" s="3">
        <v>7</v>
      </c>
      <c r="AB812" s="37">
        <f t="shared" si="25"/>
        <v>2.6666666666666665</v>
      </c>
      <c r="AC812">
        <v>8</v>
      </c>
    </row>
    <row r="813" spans="8:29" x14ac:dyDescent="0.15">
      <c r="H813" s="2" t="s">
        <v>15</v>
      </c>
      <c r="I813">
        <v>46600</v>
      </c>
      <c r="J813">
        <v>136265.1</v>
      </c>
      <c r="L813">
        <v>2</v>
      </c>
      <c r="M813" s="53">
        <f t="shared" si="24"/>
        <v>6.833333333333333</v>
      </c>
      <c r="N813">
        <v>20.5</v>
      </c>
      <c r="O813" s="4"/>
      <c r="P813" s="4"/>
      <c r="Q813" s="4"/>
      <c r="R813" s="4"/>
      <c r="S813" s="4"/>
      <c r="T813" s="4"/>
      <c r="U813" s="4"/>
      <c r="W813" s="3" t="s">
        <v>16</v>
      </c>
      <c r="X813" s="3">
        <v>55876.3</v>
      </c>
      <c r="Y813" s="3">
        <v>122016.1</v>
      </c>
      <c r="Z813" s="3"/>
      <c r="AA813" s="3">
        <v>7</v>
      </c>
      <c r="AB813" s="37">
        <f t="shared" si="25"/>
        <v>2.6666666666666665</v>
      </c>
      <c r="AC813">
        <v>8</v>
      </c>
    </row>
    <row r="814" spans="8:29" x14ac:dyDescent="0.15">
      <c r="H814" s="2" t="s">
        <v>15</v>
      </c>
      <c r="I814">
        <v>61545.599999999999</v>
      </c>
      <c r="J814">
        <v>134405.20000000001</v>
      </c>
      <c r="L814">
        <v>3</v>
      </c>
      <c r="M814" s="53">
        <f t="shared" si="24"/>
        <v>3.3333333333333335</v>
      </c>
      <c r="N814">
        <v>10</v>
      </c>
      <c r="O814" s="4"/>
      <c r="P814" s="4"/>
      <c r="Q814" s="4"/>
      <c r="R814" s="4"/>
      <c r="S814" s="4"/>
      <c r="T814" s="4"/>
      <c r="U814" s="4"/>
      <c r="W814" s="3" t="s">
        <v>16</v>
      </c>
      <c r="X814" s="3">
        <v>55580.4</v>
      </c>
      <c r="Y814" s="3">
        <v>121155.8</v>
      </c>
      <c r="Z814" s="3"/>
      <c r="AA814" s="3">
        <v>7</v>
      </c>
      <c r="AB814" s="37">
        <f t="shared" si="25"/>
        <v>2.6666666666666665</v>
      </c>
      <c r="AC814">
        <v>8</v>
      </c>
    </row>
    <row r="815" spans="8:29" x14ac:dyDescent="0.15">
      <c r="H815" s="2" t="s">
        <v>15</v>
      </c>
      <c r="I815">
        <v>61759.8</v>
      </c>
      <c r="J815">
        <v>134620.1</v>
      </c>
      <c r="L815">
        <v>3</v>
      </c>
      <c r="M815" s="53">
        <f t="shared" si="24"/>
        <v>3.3333333333333335</v>
      </c>
      <c r="N815">
        <v>10</v>
      </c>
      <c r="O815" s="4"/>
      <c r="P815" s="4"/>
      <c r="Q815" s="4"/>
      <c r="R815" s="4"/>
      <c r="S815" s="4"/>
      <c r="T815" s="4"/>
      <c r="U815" s="4"/>
      <c r="W815" s="3" t="s">
        <v>16</v>
      </c>
      <c r="X815" s="3">
        <v>55171.9</v>
      </c>
      <c r="Y815" s="3">
        <v>120193.60000000001</v>
      </c>
      <c r="Z815" s="3"/>
      <c r="AA815" s="3">
        <v>7</v>
      </c>
      <c r="AB815" s="37">
        <f t="shared" si="25"/>
        <v>2.6666666666666665</v>
      </c>
      <c r="AC815">
        <v>8</v>
      </c>
    </row>
    <row r="816" spans="8:29" x14ac:dyDescent="0.15">
      <c r="H816" s="2" t="s">
        <v>15</v>
      </c>
      <c r="I816">
        <v>61973.8</v>
      </c>
      <c r="J816">
        <v>134796.9</v>
      </c>
      <c r="L816">
        <v>3</v>
      </c>
      <c r="M816" s="53">
        <f t="shared" si="24"/>
        <v>3.3333333333333335</v>
      </c>
      <c r="N816">
        <v>10</v>
      </c>
      <c r="O816" s="4"/>
      <c r="P816" s="4"/>
      <c r="Q816" s="4"/>
      <c r="R816" s="4"/>
      <c r="S816" s="4"/>
      <c r="T816" s="4"/>
      <c r="U816" s="4"/>
      <c r="W816" s="3" t="s">
        <v>16</v>
      </c>
      <c r="X816" s="3">
        <v>54737.9</v>
      </c>
      <c r="Y816" s="3">
        <v>119269</v>
      </c>
      <c r="Z816" s="3"/>
      <c r="AA816" s="3">
        <v>7</v>
      </c>
      <c r="AB816" s="37">
        <f t="shared" si="25"/>
        <v>2.6666666666666665</v>
      </c>
      <c r="AC816">
        <v>8</v>
      </c>
    </row>
    <row r="817" spans="8:29" x14ac:dyDescent="0.15">
      <c r="H817" s="2" t="s">
        <v>15</v>
      </c>
      <c r="I817">
        <v>62225.7</v>
      </c>
      <c r="J817">
        <v>134974.1</v>
      </c>
      <c r="L817">
        <v>3</v>
      </c>
      <c r="M817" s="53">
        <f t="shared" si="24"/>
        <v>3.3333333333333335</v>
      </c>
      <c r="N817">
        <v>10</v>
      </c>
      <c r="O817" s="4"/>
      <c r="P817" s="4"/>
      <c r="Q817" s="4"/>
      <c r="R817" s="4"/>
      <c r="S817" s="4"/>
      <c r="T817" s="4"/>
      <c r="U817" s="4"/>
      <c r="W817" s="3" t="s">
        <v>16</v>
      </c>
      <c r="X817" s="3">
        <v>54041</v>
      </c>
      <c r="Y817" s="3">
        <v>118128.3</v>
      </c>
      <c r="Z817" s="3"/>
      <c r="AA817" s="3">
        <v>7</v>
      </c>
      <c r="AB817" s="37">
        <f t="shared" si="25"/>
        <v>2.6666666666666665</v>
      </c>
      <c r="AC817">
        <v>8</v>
      </c>
    </row>
    <row r="818" spans="8:29" x14ac:dyDescent="0.15">
      <c r="H818" s="2" t="s">
        <v>15</v>
      </c>
      <c r="I818">
        <v>62352</v>
      </c>
      <c r="J818">
        <v>134999.70000000001</v>
      </c>
      <c r="L818">
        <v>3</v>
      </c>
      <c r="M818" s="53">
        <f t="shared" si="24"/>
        <v>3.3333333333333335</v>
      </c>
      <c r="N818">
        <v>10</v>
      </c>
      <c r="O818" s="4"/>
      <c r="P818" s="4"/>
      <c r="Q818" s="4"/>
      <c r="R818" s="4"/>
      <c r="S818" s="4"/>
      <c r="T818" s="4"/>
      <c r="U818" s="4"/>
      <c r="W818" s="3" t="s">
        <v>16</v>
      </c>
      <c r="X818" s="3">
        <v>53404.5</v>
      </c>
      <c r="Y818" s="3">
        <v>117379.3</v>
      </c>
      <c r="Z818" s="3"/>
      <c r="AA818" s="3">
        <v>7</v>
      </c>
      <c r="AB818" s="37">
        <f t="shared" si="25"/>
        <v>2.6666666666666665</v>
      </c>
      <c r="AC818">
        <v>8</v>
      </c>
    </row>
    <row r="819" spans="8:29" x14ac:dyDescent="0.15">
      <c r="H819" s="2" t="s">
        <v>15</v>
      </c>
      <c r="I819">
        <v>62528.2</v>
      </c>
      <c r="J819">
        <v>135100.70000000001</v>
      </c>
      <c r="L819">
        <v>3</v>
      </c>
      <c r="M819" s="53">
        <f t="shared" si="24"/>
        <v>3.3333333333333335</v>
      </c>
      <c r="N819">
        <v>10</v>
      </c>
      <c r="O819" s="4"/>
      <c r="P819" s="4"/>
      <c r="Q819" s="4"/>
      <c r="R819" s="4"/>
      <c r="S819" s="4"/>
      <c r="T819" s="4"/>
      <c r="U819" s="4"/>
      <c r="W819" s="3" t="s">
        <v>16</v>
      </c>
      <c r="X819" s="3">
        <v>52904.9</v>
      </c>
      <c r="Y819" s="3">
        <v>116883.5</v>
      </c>
      <c r="Z819" s="3"/>
      <c r="AA819" s="3">
        <v>7</v>
      </c>
      <c r="AB819" s="37">
        <f t="shared" si="25"/>
        <v>2.6666666666666665</v>
      </c>
      <c r="AC819">
        <v>8</v>
      </c>
    </row>
    <row r="820" spans="8:29" x14ac:dyDescent="0.15">
      <c r="H820" s="2" t="s">
        <v>15</v>
      </c>
      <c r="I820">
        <v>62704.7</v>
      </c>
      <c r="J820">
        <v>135164.4</v>
      </c>
      <c r="L820">
        <v>3</v>
      </c>
      <c r="M820" s="53">
        <f t="shared" si="24"/>
        <v>3.3333333333333335</v>
      </c>
      <c r="N820">
        <v>10</v>
      </c>
      <c r="O820" s="4"/>
      <c r="P820" s="4"/>
      <c r="Q820" s="4"/>
      <c r="R820" s="4"/>
      <c r="S820" s="4"/>
      <c r="T820" s="4"/>
      <c r="U820" s="4"/>
      <c r="W820" s="3" t="s">
        <v>16</v>
      </c>
      <c r="X820" s="3">
        <v>52366.5</v>
      </c>
      <c r="Y820" s="3">
        <v>116513.8</v>
      </c>
      <c r="Z820" s="3"/>
      <c r="AA820" s="3">
        <v>7</v>
      </c>
      <c r="AB820" s="37">
        <f t="shared" si="25"/>
        <v>2.6666666666666665</v>
      </c>
      <c r="AC820">
        <v>8</v>
      </c>
    </row>
    <row r="821" spans="8:29" x14ac:dyDescent="0.15">
      <c r="H821" s="2" t="s">
        <v>15</v>
      </c>
      <c r="I821">
        <v>62894</v>
      </c>
      <c r="J821">
        <v>135151.9</v>
      </c>
      <c r="L821">
        <v>3</v>
      </c>
      <c r="M821" s="53">
        <f t="shared" si="24"/>
        <v>3.3333333333333335</v>
      </c>
      <c r="N821">
        <v>10</v>
      </c>
      <c r="O821" s="4"/>
      <c r="P821" s="4"/>
      <c r="Q821" s="4"/>
      <c r="R821" s="4"/>
      <c r="S821" s="4"/>
      <c r="T821" s="4"/>
      <c r="U821" s="4"/>
      <c r="W821" s="3" t="s">
        <v>16</v>
      </c>
      <c r="X821" s="3">
        <v>51827.4</v>
      </c>
      <c r="Y821" s="3">
        <v>116232.3</v>
      </c>
      <c r="Z821" s="3"/>
      <c r="AA821" s="3">
        <v>7</v>
      </c>
      <c r="AB821" s="37">
        <f t="shared" si="25"/>
        <v>2.6666666666666665</v>
      </c>
      <c r="AC821">
        <v>8</v>
      </c>
    </row>
    <row r="822" spans="8:29" x14ac:dyDescent="0.15">
      <c r="H822" s="2" t="s">
        <v>15</v>
      </c>
      <c r="I822">
        <v>63058.1</v>
      </c>
      <c r="J822">
        <v>135064</v>
      </c>
      <c r="L822">
        <v>3</v>
      </c>
      <c r="M822" s="53">
        <f t="shared" si="24"/>
        <v>3.3333333333333335</v>
      </c>
      <c r="N822">
        <v>10</v>
      </c>
      <c r="O822" s="4"/>
      <c r="P822" s="4"/>
      <c r="Q822" s="4"/>
      <c r="R822" s="4"/>
      <c r="S822" s="4"/>
      <c r="T822" s="4"/>
      <c r="U822" s="4"/>
      <c r="W822" s="3" t="s">
        <v>16</v>
      </c>
      <c r="X822" s="3">
        <v>51236.9</v>
      </c>
      <c r="Y822" s="3">
        <v>116076.8</v>
      </c>
      <c r="Z822" s="3"/>
      <c r="AA822" s="3">
        <v>7</v>
      </c>
      <c r="AB822" s="37">
        <f t="shared" si="25"/>
        <v>2.6666666666666665</v>
      </c>
      <c r="AC822">
        <v>8</v>
      </c>
    </row>
    <row r="823" spans="8:29" x14ac:dyDescent="0.15">
      <c r="H823" s="2" t="s">
        <v>15</v>
      </c>
      <c r="I823">
        <v>63184.7</v>
      </c>
      <c r="J823">
        <v>134925.5</v>
      </c>
      <c r="L823">
        <v>3</v>
      </c>
      <c r="M823" s="53">
        <f t="shared" si="24"/>
        <v>3.3333333333333335</v>
      </c>
      <c r="N823">
        <v>10</v>
      </c>
      <c r="O823" s="4"/>
      <c r="P823" s="4"/>
      <c r="Q823" s="4"/>
      <c r="R823" s="4"/>
      <c r="S823" s="4"/>
      <c r="T823" s="4"/>
      <c r="U823" s="4"/>
      <c r="W823" s="3" t="s">
        <v>16</v>
      </c>
      <c r="X823" s="3">
        <v>50796.9</v>
      </c>
      <c r="Y823" s="3">
        <v>116048.2</v>
      </c>
      <c r="Z823" s="3"/>
      <c r="AA823" s="3">
        <v>7</v>
      </c>
      <c r="AB823" s="37">
        <f t="shared" si="25"/>
        <v>2.6666666666666665</v>
      </c>
      <c r="AC823">
        <v>8</v>
      </c>
    </row>
    <row r="824" spans="8:29" x14ac:dyDescent="0.15">
      <c r="H824" s="2" t="s">
        <v>15</v>
      </c>
      <c r="I824">
        <v>63210</v>
      </c>
      <c r="J824">
        <v>134786.70000000001</v>
      </c>
      <c r="L824">
        <v>3</v>
      </c>
      <c r="M824" s="53">
        <f t="shared" si="24"/>
        <v>3.3333333333333335</v>
      </c>
      <c r="N824">
        <v>10</v>
      </c>
      <c r="O824" s="4"/>
      <c r="P824" s="4"/>
      <c r="Q824" s="4"/>
      <c r="R824" s="4"/>
      <c r="S824" s="4"/>
      <c r="T824" s="4"/>
      <c r="U824" s="4"/>
      <c r="W824" s="3" t="s">
        <v>16</v>
      </c>
      <c r="X824" s="3">
        <v>50318.2</v>
      </c>
      <c r="Y824" s="3">
        <v>116120.7</v>
      </c>
      <c r="Z824" s="3"/>
      <c r="AA824" s="3">
        <v>7</v>
      </c>
      <c r="AB824" s="37">
        <f t="shared" si="25"/>
        <v>2.6666666666666665</v>
      </c>
      <c r="AC824">
        <v>8</v>
      </c>
    </row>
    <row r="825" spans="8:29" x14ac:dyDescent="0.15">
      <c r="H825" s="2" t="s">
        <v>15</v>
      </c>
      <c r="I825">
        <v>63210.3</v>
      </c>
      <c r="J825">
        <v>134635.20000000001</v>
      </c>
      <c r="L825">
        <v>3</v>
      </c>
      <c r="M825" s="53">
        <f t="shared" si="24"/>
        <v>3.3333333333333335</v>
      </c>
      <c r="N825">
        <v>10</v>
      </c>
      <c r="O825" s="4"/>
      <c r="P825" s="4"/>
      <c r="Q825" s="4"/>
      <c r="R825" s="4"/>
      <c r="S825" s="4"/>
      <c r="T825" s="4"/>
      <c r="U825" s="4"/>
      <c r="W825" s="3" t="s">
        <v>16</v>
      </c>
      <c r="X825" s="3">
        <v>49851.4</v>
      </c>
      <c r="Y825" s="3">
        <v>116319.6</v>
      </c>
      <c r="Z825" s="3"/>
      <c r="AA825" s="3">
        <v>7</v>
      </c>
      <c r="AB825" s="37">
        <f t="shared" si="25"/>
        <v>2.6666666666666665</v>
      </c>
      <c r="AC825">
        <v>8</v>
      </c>
    </row>
    <row r="826" spans="8:29" x14ac:dyDescent="0.15">
      <c r="H826" s="2" t="s">
        <v>15</v>
      </c>
      <c r="I826">
        <v>63185.4</v>
      </c>
      <c r="J826">
        <v>134471.1</v>
      </c>
      <c r="L826">
        <v>3</v>
      </c>
      <c r="M826" s="53">
        <f t="shared" si="24"/>
        <v>3.3333333333333335</v>
      </c>
      <c r="N826">
        <v>10</v>
      </c>
      <c r="O826" s="4"/>
      <c r="P826" s="4"/>
      <c r="Q826" s="4"/>
      <c r="R826" s="4"/>
      <c r="S826" s="4"/>
      <c r="T826" s="4"/>
      <c r="U826" s="4"/>
      <c r="W826" s="3" t="s">
        <v>16</v>
      </c>
      <c r="X826" s="3">
        <v>49573.2</v>
      </c>
      <c r="Y826" s="3">
        <v>116494.1</v>
      </c>
      <c r="Z826" s="3"/>
      <c r="AA826" s="3">
        <v>7</v>
      </c>
      <c r="AB826" s="37">
        <f t="shared" si="25"/>
        <v>2.6666666666666665</v>
      </c>
      <c r="AC826">
        <v>8</v>
      </c>
    </row>
    <row r="827" spans="8:29" x14ac:dyDescent="0.15">
      <c r="H827" s="2" t="s">
        <v>15</v>
      </c>
      <c r="I827">
        <v>63072.5</v>
      </c>
      <c r="J827">
        <v>134143</v>
      </c>
      <c r="L827">
        <v>3</v>
      </c>
      <c r="M827" s="53">
        <f t="shared" si="24"/>
        <v>3.3333333333333335</v>
      </c>
      <c r="N827">
        <v>10</v>
      </c>
      <c r="O827" s="4"/>
      <c r="P827" s="4"/>
      <c r="Q827" s="4"/>
      <c r="R827" s="4"/>
      <c r="S827" s="4"/>
      <c r="T827" s="4"/>
      <c r="U827" s="4"/>
      <c r="W827" s="3" t="s">
        <v>16</v>
      </c>
      <c r="X827" s="3">
        <v>49257.2</v>
      </c>
      <c r="Y827" s="3">
        <v>116732</v>
      </c>
      <c r="Z827" s="3"/>
      <c r="AA827" s="3">
        <v>7</v>
      </c>
      <c r="AB827" s="37">
        <f t="shared" si="25"/>
        <v>2.6666666666666665</v>
      </c>
      <c r="AC827">
        <v>8</v>
      </c>
    </row>
    <row r="828" spans="8:29" x14ac:dyDescent="0.15">
      <c r="H828" s="2" t="s">
        <v>15</v>
      </c>
      <c r="I828">
        <v>62972.1</v>
      </c>
      <c r="J828">
        <v>133915.70000000001</v>
      </c>
      <c r="L828">
        <v>3</v>
      </c>
      <c r="M828" s="53">
        <f t="shared" si="24"/>
        <v>3.3333333333333335</v>
      </c>
      <c r="N828">
        <v>10</v>
      </c>
      <c r="O828" s="4"/>
      <c r="P828" s="4"/>
      <c r="Q828" s="4"/>
      <c r="R828" s="4"/>
      <c r="S828" s="4"/>
      <c r="T828" s="4"/>
      <c r="U828" s="4"/>
      <c r="W828" s="3" t="s">
        <v>16</v>
      </c>
      <c r="X828" s="3">
        <v>48927.199999999997</v>
      </c>
      <c r="Y828" s="3">
        <v>117133.5</v>
      </c>
      <c r="Z828" s="3"/>
      <c r="AA828" s="3">
        <v>7</v>
      </c>
      <c r="AB828" s="37">
        <f t="shared" si="25"/>
        <v>2.6666666666666665</v>
      </c>
      <c r="AC828">
        <v>8</v>
      </c>
    </row>
    <row r="829" spans="8:29" x14ac:dyDescent="0.15">
      <c r="H829" s="2" t="s">
        <v>15</v>
      </c>
      <c r="I829">
        <v>62745.7</v>
      </c>
      <c r="J829">
        <v>133537.1</v>
      </c>
      <c r="L829">
        <v>3</v>
      </c>
      <c r="M829" s="53">
        <f t="shared" si="24"/>
        <v>3.3333333333333335</v>
      </c>
      <c r="N829">
        <v>10</v>
      </c>
      <c r="O829" s="4"/>
      <c r="P829" s="4"/>
      <c r="Q829" s="4"/>
      <c r="R829" s="4"/>
      <c r="S829" s="4"/>
      <c r="T829" s="4"/>
      <c r="U829" s="4"/>
      <c r="W829" s="3" t="s">
        <v>16</v>
      </c>
      <c r="X829" s="3">
        <v>48647</v>
      </c>
      <c r="Y829" s="3">
        <v>117636.5</v>
      </c>
      <c r="Z829" s="3"/>
      <c r="AA829" s="3">
        <v>7</v>
      </c>
      <c r="AB829" s="37">
        <f t="shared" si="25"/>
        <v>2.6666666666666665</v>
      </c>
      <c r="AC829">
        <v>8</v>
      </c>
    </row>
    <row r="830" spans="8:29" x14ac:dyDescent="0.15">
      <c r="H830" s="2" t="s">
        <v>15</v>
      </c>
      <c r="I830">
        <v>62569.599999999999</v>
      </c>
      <c r="J830">
        <v>133208.70000000001</v>
      </c>
      <c r="L830">
        <v>3</v>
      </c>
      <c r="M830" s="53">
        <f t="shared" si="24"/>
        <v>3.3333333333333335</v>
      </c>
      <c r="N830">
        <v>10</v>
      </c>
      <c r="O830" s="4"/>
      <c r="P830" s="4"/>
      <c r="Q830" s="4"/>
      <c r="R830" s="4"/>
      <c r="S830" s="4"/>
      <c r="T830" s="4"/>
      <c r="U830" s="4"/>
      <c r="W830" s="3" t="s">
        <v>16</v>
      </c>
      <c r="X830" s="3">
        <v>48491.8</v>
      </c>
      <c r="Y830" s="3">
        <v>118228.7</v>
      </c>
      <c r="Z830" s="3"/>
      <c r="AA830" s="3">
        <v>7</v>
      </c>
      <c r="AB830" s="37">
        <f t="shared" si="25"/>
        <v>2.6666666666666665</v>
      </c>
      <c r="AC830">
        <v>8</v>
      </c>
    </row>
    <row r="831" spans="8:29" x14ac:dyDescent="0.15">
      <c r="H831" s="2" t="s">
        <v>15</v>
      </c>
      <c r="I831">
        <v>62330.7</v>
      </c>
      <c r="J831">
        <v>132804.5</v>
      </c>
      <c r="L831">
        <v>3</v>
      </c>
      <c r="M831" s="53">
        <f t="shared" si="24"/>
        <v>3.3333333333333335</v>
      </c>
      <c r="N831">
        <v>10</v>
      </c>
      <c r="O831" s="4"/>
      <c r="P831" s="4"/>
      <c r="Q831" s="4"/>
      <c r="R831" s="4"/>
      <c r="S831" s="4"/>
      <c r="T831" s="4"/>
      <c r="U831" s="4"/>
      <c r="W831" s="3" t="s">
        <v>16</v>
      </c>
      <c r="X831" s="3">
        <v>48412.1</v>
      </c>
      <c r="Y831" s="3">
        <v>118834</v>
      </c>
      <c r="Z831" s="3"/>
      <c r="AA831" s="3">
        <v>7</v>
      </c>
      <c r="AB831" s="37">
        <f t="shared" si="25"/>
        <v>2.6666666666666665</v>
      </c>
      <c r="AC831">
        <v>8</v>
      </c>
    </row>
    <row r="832" spans="8:29" x14ac:dyDescent="0.15">
      <c r="H832" s="2" t="s">
        <v>15</v>
      </c>
      <c r="I832">
        <v>62016.1</v>
      </c>
      <c r="J832">
        <v>132349.70000000001</v>
      </c>
      <c r="L832">
        <v>3</v>
      </c>
      <c r="M832" s="53">
        <f t="shared" si="24"/>
        <v>3.3333333333333335</v>
      </c>
      <c r="N832">
        <v>10</v>
      </c>
      <c r="O832" s="4"/>
      <c r="P832" s="4"/>
      <c r="Q832" s="4"/>
      <c r="R832" s="4"/>
      <c r="S832" s="4"/>
      <c r="T832" s="4"/>
      <c r="U832" s="4"/>
      <c r="W832" s="3" t="s">
        <v>16</v>
      </c>
      <c r="X832" s="3">
        <v>48408.1</v>
      </c>
      <c r="Y832" s="3">
        <v>119439.6</v>
      </c>
      <c r="Z832" s="3"/>
      <c r="AA832" s="3">
        <v>7</v>
      </c>
      <c r="AB832" s="37">
        <f t="shared" si="25"/>
        <v>2.6666666666666665</v>
      </c>
      <c r="AC832">
        <v>8</v>
      </c>
    </row>
    <row r="833" spans="8:29" x14ac:dyDescent="0.15">
      <c r="H833" s="2" t="s">
        <v>15</v>
      </c>
      <c r="I833">
        <v>61802.5</v>
      </c>
      <c r="J833">
        <v>132008.9</v>
      </c>
      <c r="L833">
        <v>3</v>
      </c>
      <c r="M833" s="53">
        <f t="shared" si="24"/>
        <v>3.3333333333333335</v>
      </c>
      <c r="N833">
        <v>10</v>
      </c>
      <c r="O833" s="4"/>
      <c r="P833" s="4"/>
      <c r="Q833" s="4"/>
      <c r="R833" s="4"/>
      <c r="S833" s="4"/>
      <c r="T833" s="4"/>
      <c r="U833" s="4"/>
      <c r="W833" s="3" t="s">
        <v>16</v>
      </c>
      <c r="X833" s="3">
        <v>48453.4</v>
      </c>
      <c r="Y833" s="3">
        <v>120159.5</v>
      </c>
      <c r="Z833" s="3"/>
      <c r="AA833" s="3">
        <v>7</v>
      </c>
      <c r="AB833" s="37">
        <f t="shared" si="25"/>
        <v>2.6666666666666665</v>
      </c>
      <c r="AC833">
        <v>8</v>
      </c>
    </row>
    <row r="834" spans="8:29" x14ac:dyDescent="0.15">
      <c r="H834" s="2" t="s">
        <v>15</v>
      </c>
      <c r="I834">
        <v>61563.3</v>
      </c>
      <c r="J834">
        <v>131731</v>
      </c>
      <c r="L834">
        <v>3</v>
      </c>
      <c r="M834" s="53">
        <f t="shared" si="24"/>
        <v>3.3333333333333335</v>
      </c>
      <c r="N834">
        <v>10</v>
      </c>
      <c r="O834" s="4"/>
      <c r="P834" s="4"/>
      <c r="Q834" s="4"/>
      <c r="R834" s="4"/>
      <c r="S834" s="4"/>
      <c r="T834" s="4"/>
      <c r="U834" s="4"/>
      <c r="W834" s="3" t="s">
        <v>16</v>
      </c>
      <c r="X834" s="3">
        <v>48598.1</v>
      </c>
      <c r="Y834" s="3">
        <v>121082</v>
      </c>
      <c r="Z834" s="3"/>
      <c r="AA834" s="3">
        <v>7</v>
      </c>
      <c r="AB834" s="37">
        <f t="shared" si="25"/>
        <v>2.6666666666666665</v>
      </c>
      <c r="AC834">
        <v>8</v>
      </c>
    </row>
    <row r="835" spans="8:29" x14ac:dyDescent="0.15">
      <c r="H835" s="2" t="s">
        <v>15</v>
      </c>
      <c r="I835">
        <v>61399.6</v>
      </c>
      <c r="J835">
        <v>131516.1</v>
      </c>
      <c r="L835">
        <v>3</v>
      </c>
      <c r="M835" s="53">
        <f t="shared" si="24"/>
        <v>3.3333333333333335</v>
      </c>
      <c r="N835">
        <v>10</v>
      </c>
      <c r="O835" s="4"/>
      <c r="P835" s="4"/>
      <c r="Q835" s="4"/>
      <c r="R835" s="4"/>
      <c r="S835" s="4"/>
      <c r="T835" s="4"/>
      <c r="U835" s="4"/>
      <c r="W835" s="3" t="s">
        <v>16</v>
      </c>
      <c r="X835" s="3">
        <v>48879.9</v>
      </c>
      <c r="Y835" s="3">
        <v>122131.6</v>
      </c>
      <c r="Z835" s="3"/>
      <c r="AA835" s="3">
        <v>7</v>
      </c>
      <c r="AB835" s="37">
        <f t="shared" si="25"/>
        <v>2.6666666666666665</v>
      </c>
      <c r="AC835">
        <v>8</v>
      </c>
    </row>
    <row r="836" spans="8:29" x14ac:dyDescent="0.15">
      <c r="H836" s="2" t="s">
        <v>15</v>
      </c>
      <c r="I836">
        <v>61261.2</v>
      </c>
      <c r="J836">
        <v>131389.79999999999</v>
      </c>
      <c r="L836">
        <v>3</v>
      </c>
      <c r="M836" s="53">
        <f t="shared" si="24"/>
        <v>3.3333333333333335</v>
      </c>
      <c r="N836">
        <v>10</v>
      </c>
      <c r="O836" s="4"/>
      <c r="P836" s="4"/>
      <c r="Q836" s="4"/>
      <c r="R836" s="4"/>
      <c r="S836" s="4"/>
      <c r="T836" s="4"/>
      <c r="U836" s="4"/>
      <c r="W836" s="3" t="s">
        <v>16</v>
      </c>
      <c r="X836" s="3">
        <v>49162.400000000001</v>
      </c>
      <c r="Y836" s="3">
        <v>123143.4</v>
      </c>
      <c r="Z836" s="3"/>
      <c r="AA836" s="3">
        <v>7</v>
      </c>
      <c r="AB836" s="37">
        <f t="shared" si="25"/>
        <v>2.6666666666666665</v>
      </c>
      <c r="AC836">
        <v>8</v>
      </c>
    </row>
    <row r="837" spans="8:29" x14ac:dyDescent="0.15">
      <c r="H837" s="2" t="s">
        <v>15</v>
      </c>
      <c r="I837">
        <v>61109.9</v>
      </c>
      <c r="J837">
        <v>131263.5</v>
      </c>
      <c r="L837">
        <v>3</v>
      </c>
      <c r="M837" s="53">
        <f t="shared" ref="M837:M900" si="26">N837/3</f>
        <v>3.3333333333333335</v>
      </c>
      <c r="N837">
        <v>10</v>
      </c>
      <c r="O837" s="4"/>
      <c r="P837" s="4"/>
      <c r="Q837" s="4"/>
      <c r="R837" s="4"/>
      <c r="S837" s="4"/>
      <c r="T837" s="4"/>
      <c r="U837" s="4"/>
      <c r="W837" s="3" t="s">
        <v>16</v>
      </c>
      <c r="X837" s="3">
        <v>49594.2</v>
      </c>
      <c r="Y837" s="3">
        <v>124395.7</v>
      </c>
      <c r="Z837" s="3"/>
      <c r="AA837" s="3">
        <v>7</v>
      </c>
      <c r="AB837" s="37">
        <f t="shared" ref="AB837:AB900" si="27">AC837/3</f>
        <v>2.6666666666666665</v>
      </c>
      <c r="AC837">
        <v>8</v>
      </c>
    </row>
    <row r="838" spans="8:29" x14ac:dyDescent="0.15">
      <c r="H838" s="2" t="s">
        <v>15</v>
      </c>
      <c r="I838">
        <v>60971.5</v>
      </c>
      <c r="J838">
        <v>131162.1</v>
      </c>
      <c r="L838">
        <v>3</v>
      </c>
      <c r="M838" s="53">
        <f t="shared" si="26"/>
        <v>3.3333333333333335</v>
      </c>
      <c r="N838">
        <v>10</v>
      </c>
      <c r="O838" s="4"/>
      <c r="P838" s="4"/>
      <c r="Q838" s="4"/>
      <c r="R838" s="4"/>
      <c r="S838" s="4"/>
      <c r="T838" s="4"/>
      <c r="U838" s="4"/>
      <c r="W838" s="3" t="s">
        <v>16</v>
      </c>
      <c r="X838" s="3">
        <v>50176.5</v>
      </c>
      <c r="Y838" s="3">
        <v>125687.3</v>
      </c>
      <c r="Z838" s="3"/>
      <c r="AA838" s="3">
        <v>7</v>
      </c>
      <c r="AB838" s="37">
        <f t="shared" si="27"/>
        <v>2.6666666666666665</v>
      </c>
      <c r="AC838">
        <v>8</v>
      </c>
    </row>
    <row r="839" spans="8:29" x14ac:dyDescent="0.15">
      <c r="H839" s="2" t="s">
        <v>15</v>
      </c>
      <c r="I839">
        <v>60744.4</v>
      </c>
      <c r="J839">
        <v>131086</v>
      </c>
      <c r="L839">
        <v>3</v>
      </c>
      <c r="M839" s="53">
        <f t="shared" si="26"/>
        <v>3.3333333333333335</v>
      </c>
      <c r="N839">
        <v>10</v>
      </c>
      <c r="O839" s="4"/>
      <c r="P839" s="4"/>
      <c r="Q839" s="4"/>
      <c r="R839" s="4"/>
      <c r="S839" s="4"/>
      <c r="T839" s="4"/>
      <c r="U839" s="4"/>
      <c r="W839" s="3" t="s">
        <v>16</v>
      </c>
      <c r="X839" s="3">
        <v>50772.3</v>
      </c>
      <c r="Y839" s="3">
        <v>126852.7</v>
      </c>
      <c r="Z839" s="3"/>
      <c r="AA839" s="3">
        <v>7</v>
      </c>
      <c r="AB839" s="37">
        <f t="shared" si="27"/>
        <v>2.6666666666666665</v>
      </c>
      <c r="AC839">
        <v>8</v>
      </c>
    </row>
    <row r="840" spans="8:29" x14ac:dyDescent="0.15">
      <c r="H840" s="2" t="s">
        <v>15</v>
      </c>
      <c r="I840">
        <v>60605.599999999999</v>
      </c>
      <c r="J840">
        <v>131110.9</v>
      </c>
      <c r="L840">
        <v>3</v>
      </c>
      <c r="M840" s="53">
        <f t="shared" si="26"/>
        <v>3.3333333333333335</v>
      </c>
      <c r="N840">
        <v>10</v>
      </c>
      <c r="O840" s="4"/>
      <c r="P840" s="4"/>
      <c r="Q840" s="4"/>
      <c r="R840" s="4"/>
      <c r="S840" s="4"/>
      <c r="T840" s="4"/>
      <c r="U840" s="4"/>
      <c r="W840" s="3" t="s">
        <v>16</v>
      </c>
      <c r="X840" s="3">
        <v>51494.400000000001</v>
      </c>
      <c r="Y840" s="3">
        <v>127981</v>
      </c>
      <c r="Z840" s="3"/>
      <c r="AA840" s="3">
        <v>7</v>
      </c>
      <c r="AB840" s="37">
        <f t="shared" si="27"/>
        <v>2.6666666666666665</v>
      </c>
      <c r="AC840">
        <v>8</v>
      </c>
    </row>
    <row r="841" spans="8:29" x14ac:dyDescent="0.15">
      <c r="H841" s="2" t="s">
        <v>15</v>
      </c>
      <c r="I841">
        <v>60492.1</v>
      </c>
      <c r="J841">
        <v>131173.9</v>
      </c>
      <c r="L841">
        <v>3</v>
      </c>
      <c r="M841" s="53">
        <f t="shared" si="26"/>
        <v>3.3333333333333335</v>
      </c>
      <c r="N841">
        <v>10</v>
      </c>
      <c r="O841" s="4"/>
      <c r="P841" s="4"/>
      <c r="Q841" s="4"/>
      <c r="R841" s="4"/>
      <c r="S841" s="4"/>
      <c r="T841" s="4"/>
      <c r="U841" s="4"/>
      <c r="W841" s="3" t="s">
        <v>16</v>
      </c>
      <c r="X841" s="3">
        <v>52328.4</v>
      </c>
      <c r="Y841" s="3">
        <v>129261.8</v>
      </c>
      <c r="Z841" s="3"/>
      <c r="AA841" s="3">
        <v>7</v>
      </c>
      <c r="AB841" s="37">
        <f t="shared" si="27"/>
        <v>2.6666666666666665</v>
      </c>
      <c r="AC841">
        <v>8</v>
      </c>
    </row>
    <row r="842" spans="8:29" x14ac:dyDescent="0.15">
      <c r="H842" s="2" t="s">
        <v>15</v>
      </c>
      <c r="I842">
        <v>60340.6</v>
      </c>
      <c r="J842">
        <v>131287.1</v>
      </c>
      <c r="L842">
        <v>3</v>
      </c>
      <c r="M842" s="53">
        <f t="shared" si="26"/>
        <v>3.3333333333333335</v>
      </c>
      <c r="N842">
        <v>10</v>
      </c>
      <c r="O842" s="4"/>
      <c r="P842" s="4"/>
      <c r="Q842" s="4"/>
      <c r="R842" s="4"/>
      <c r="S842" s="4"/>
      <c r="T842" s="4"/>
      <c r="U842" s="4"/>
      <c r="W842" s="3" t="s">
        <v>16</v>
      </c>
      <c r="X842" s="3">
        <v>53413.7</v>
      </c>
      <c r="Y842" s="3">
        <v>130632.6</v>
      </c>
      <c r="Z842" s="3"/>
      <c r="AA842" s="3">
        <v>7</v>
      </c>
      <c r="AB842" s="37">
        <f t="shared" si="27"/>
        <v>2.6666666666666665</v>
      </c>
      <c r="AC842">
        <v>8</v>
      </c>
    </row>
    <row r="843" spans="8:29" x14ac:dyDescent="0.15">
      <c r="H843" s="2" t="s">
        <v>15</v>
      </c>
      <c r="I843">
        <v>60176.2</v>
      </c>
      <c r="J843">
        <v>131463.6</v>
      </c>
      <c r="L843">
        <v>3</v>
      </c>
      <c r="M843" s="53">
        <f t="shared" si="26"/>
        <v>3.3333333333333335</v>
      </c>
      <c r="N843">
        <v>10</v>
      </c>
      <c r="O843" s="4"/>
      <c r="P843" s="4"/>
      <c r="Q843" s="4"/>
      <c r="R843" s="4"/>
      <c r="S843" s="4"/>
      <c r="T843" s="4"/>
      <c r="U843" s="4"/>
      <c r="W843" s="3" t="s">
        <v>16</v>
      </c>
      <c r="X843" s="3">
        <v>54411.7</v>
      </c>
      <c r="Y843" s="3">
        <v>131838.6</v>
      </c>
      <c r="Z843" s="3"/>
      <c r="AA843" s="3">
        <v>7</v>
      </c>
      <c r="AB843" s="37">
        <f t="shared" si="27"/>
        <v>2.6666666666666665</v>
      </c>
      <c r="AC843">
        <v>8</v>
      </c>
    </row>
    <row r="844" spans="8:29" x14ac:dyDescent="0.15">
      <c r="H844" s="2" t="s">
        <v>15</v>
      </c>
      <c r="I844">
        <v>60137.8</v>
      </c>
      <c r="J844">
        <v>131715.6</v>
      </c>
      <c r="L844">
        <v>3</v>
      </c>
      <c r="M844" s="53">
        <f t="shared" si="26"/>
        <v>3.3333333333333335</v>
      </c>
      <c r="N844">
        <v>10</v>
      </c>
      <c r="O844" s="4"/>
      <c r="P844" s="4"/>
      <c r="Q844" s="4"/>
      <c r="R844" s="4"/>
      <c r="S844" s="4"/>
      <c r="T844" s="4"/>
      <c r="U844" s="4"/>
      <c r="W844" s="3" t="s">
        <v>16</v>
      </c>
      <c r="X844" s="3">
        <v>55261.2</v>
      </c>
      <c r="Y844" s="3">
        <v>132728</v>
      </c>
      <c r="Z844" s="3"/>
      <c r="AA844" s="3">
        <v>7</v>
      </c>
      <c r="AB844" s="37">
        <f t="shared" si="27"/>
        <v>2.6666666666666665</v>
      </c>
      <c r="AC844">
        <v>8</v>
      </c>
    </row>
    <row r="845" spans="8:29" x14ac:dyDescent="0.15">
      <c r="H845" s="2" t="s">
        <v>15</v>
      </c>
      <c r="I845">
        <v>60125</v>
      </c>
      <c r="J845">
        <v>131904.9</v>
      </c>
      <c r="L845">
        <v>3</v>
      </c>
      <c r="M845" s="53">
        <f t="shared" si="26"/>
        <v>3.3333333333333335</v>
      </c>
      <c r="N845">
        <v>10</v>
      </c>
      <c r="O845" s="4"/>
      <c r="P845" s="4"/>
      <c r="Q845" s="4"/>
      <c r="R845" s="4"/>
      <c r="S845" s="4"/>
      <c r="T845" s="4"/>
      <c r="U845" s="4"/>
      <c r="W845" s="3" t="s">
        <v>16</v>
      </c>
      <c r="X845" s="3">
        <v>56198.5</v>
      </c>
      <c r="Y845" s="3">
        <v>133630.6</v>
      </c>
      <c r="Z845" s="3"/>
      <c r="AA845" s="3">
        <v>7</v>
      </c>
      <c r="AB845" s="37">
        <f t="shared" si="27"/>
        <v>2.6666666666666665</v>
      </c>
      <c r="AC845">
        <v>8</v>
      </c>
    </row>
    <row r="846" spans="8:29" x14ac:dyDescent="0.15">
      <c r="H846" s="2" t="s">
        <v>15</v>
      </c>
      <c r="I846">
        <v>60137.5</v>
      </c>
      <c r="J846">
        <v>131980.6</v>
      </c>
      <c r="L846">
        <v>3</v>
      </c>
      <c r="M846" s="53">
        <f t="shared" si="26"/>
        <v>3.3333333333333335</v>
      </c>
      <c r="N846">
        <v>10</v>
      </c>
      <c r="O846" s="4"/>
      <c r="P846" s="4"/>
      <c r="Q846" s="4"/>
      <c r="R846" s="4"/>
      <c r="S846" s="4"/>
      <c r="T846" s="4"/>
      <c r="U846" s="4"/>
      <c r="W846" s="3" t="s">
        <v>16</v>
      </c>
      <c r="X846" s="3">
        <v>57024</v>
      </c>
      <c r="Y846" s="3">
        <v>134343.20000000001</v>
      </c>
      <c r="Z846" s="3"/>
      <c r="AA846" s="3">
        <v>7</v>
      </c>
      <c r="AB846" s="37">
        <f t="shared" si="27"/>
        <v>2.6666666666666665</v>
      </c>
      <c r="AC846">
        <v>8</v>
      </c>
    </row>
    <row r="847" spans="8:29" x14ac:dyDescent="0.15">
      <c r="H847" s="2" t="s">
        <v>15</v>
      </c>
      <c r="I847">
        <v>60174.9</v>
      </c>
      <c r="J847">
        <v>132207.70000000001</v>
      </c>
      <c r="L847">
        <v>3</v>
      </c>
      <c r="M847" s="53">
        <f t="shared" si="26"/>
        <v>3.3333333333333335</v>
      </c>
      <c r="N847">
        <v>10</v>
      </c>
      <c r="O847" s="4"/>
      <c r="P847" s="4"/>
      <c r="Q847" s="4"/>
      <c r="R847" s="4"/>
      <c r="S847" s="4"/>
      <c r="T847" s="4"/>
      <c r="U847" s="4"/>
      <c r="W847" s="3" t="s">
        <v>16</v>
      </c>
      <c r="X847" s="3">
        <v>57787.4</v>
      </c>
      <c r="Y847" s="3">
        <v>134954.4</v>
      </c>
      <c r="Z847" s="3"/>
      <c r="AA847" s="3">
        <v>7</v>
      </c>
      <c r="AB847" s="37">
        <f t="shared" si="27"/>
        <v>2.6666666666666665</v>
      </c>
      <c r="AC847">
        <v>8</v>
      </c>
    </row>
    <row r="848" spans="8:29" x14ac:dyDescent="0.15">
      <c r="H848" s="2" t="s">
        <v>15</v>
      </c>
      <c r="I848">
        <v>60250</v>
      </c>
      <c r="J848">
        <v>132435</v>
      </c>
      <c r="L848">
        <v>3</v>
      </c>
      <c r="M848" s="53">
        <f t="shared" si="26"/>
        <v>3.3333333333333335</v>
      </c>
      <c r="N848">
        <v>10</v>
      </c>
      <c r="O848" s="4"/>
      <c r="P848" s="4"/>
      <c r="Q848" s="4"/>
      <c r="R848" s="4"/>
      <c r="S848" s="4"/>
      <c r="T848" s="4"/>
      <c r="U848" s="4"/>
      <c r="W848" s="3" t="s">
        <v>16</v>
      </c>
      <c r="X848" s="3">
        <v>58588.6</v>
      </c>
      <c r="Y848" s="3">
        <v>135553.20000000001</v>
      </c>
      <c r="Z848" s="3"/>
      <c r="AA848" s="3">
        <v>7</v>
      </c>
      <c r="AB848" s="37">
        <f t="shared" si="27"/>
        <v>2.6666666666666665</v>
      </c>
      <c r="AC848">
        <v>8</v>
      </c>
    </row>
    <row r="849" spans="8:29" x14ac:dyDescent="0.15">
      <c r="H849" s="2" t="s">
        <v>15</v>
      </c>
      <c r="I849">
        <v>60413.4</v>
      </c>
      <c r="J849">
        <v>132725.4</v>
      </c>
      <c r="L849">
        <v>3</v>
      </c>
      <c r="M849" s="53">
        <f t="shared" si="26"/>
        <v>3.3333333333333335</v>
      </c>
      <c r="N849">
        <v>10</v>
      </c>
      <c r="O849" s="4"/>
      <c r="P849" s="4"/>
      <c r="Q849" s="4"/>
      <c r="R849" s="4"/>
      <c r="S849" s="4"/>
      <c r="T849" s="4"/>
      <c r="U849" s="4"/>
      <c r="W849" s="3" t="s">
        <v>16</v>
      </c>
      <c r="X849" s="3">
        <v>59239.8</v>
      </c>
      <c r="Y849" s="3">
        <v>135974.39999999999</v>
      </c>
      <c r="Z849" s="3"/>
      <c r="AA849" s="3">
        <v>7</v>
      </c>
      <c r="AB849" s="37">
        <f t="shared" si="27"/>
        <v>2.6666666666666665</v>
      </c>
      <c r="AC849">
        <v>8</v>
      </c>
    </row>
    <row r="850" spans="8:29" x14ac:dyDescent="0.15">
      <c r="H850" s="2" t="s">
        <v>15</v>
      </c>
      <c r="I850">
        <v>60564.3</v>
      </c>
      <c r="J850">
        <v>133015.79999999999</v>
      </c>
      <c r="L850">
        <v>3</v>
      </c>
      <c r="M850" s="53">
        <f t="shared" si="26"/>
        <v>3.3333333333333335</v>
      </c>
      <c r="N850">
        <v>10</v>
      </c>
      <c r="O850" s="4"/>
      <c r="P850" s="4"/>
      <c r="Q850" s="4"/>
      <c r="R850" s="4"/>
      <c r="S850" s="4"/>
      <c r="T850" s="4"/>
      <c r="U850" s="4"/>
      <c r="W850" s="3" t="s">
        <v>16</v>
      </c>
      <c r="X850" s="3">
        <v>59791.3</v>
      </c>
      <c r="Y850" s="3">
        <v>136255.9</v>
      </c>
      <c r="Z850" s="3"/>
      <c r="AA850" s="3">
        <v>7</v>
      </c>
      <c r="AB850" s="37">
        <f t="shared" si="27"/>
        <v>2.6666666666666665</v>
      </c>
      <c r="AC850">
        <v>8</v>
      </c>
    </row>
    <row r="851" spans="8:29" x14ac:dyDescent="0.15">
      <c r="H851" s="2" t="s">
        <v>15</v>
      </c>
      <c r="I851">
        <v>60740.5</v>
      </c>
      <c r="J851">
        <v>133306.1</v>
      </c>
      <c r="L851">
        <v>3</v>
      </c>
      <c r="M851" s="53">
        <f t="shared" si="26"/>
        <v>3.3333333333333335</v>
      </c>
      <c r="N851">
        <v>10</v>
      </c>
      <c r="O851" s="4"/>
      <c r="P851" s="4"/>
      <c r="Q851" s="4"/>
      <c r="R851" s="4"/>
      <c r="S851" s="4"/>
      <c r="T851" s="4"/>
      <c r="U851" s="4"/>
      <c r="W851" s="3" t="s">
        <v>16</v>
      </c>
      <c r="X851" s="3">
        <v>60343.199999999997</v>
      </c>
      <c r="Y851" s="3">
        <v>136512.1</v>
      </c>
      <c r="Z851" s="3"/>
      <c r="AA851" s="3">
        <v>7</v>
      </c>
      <c r="AB851" s="37">
        <f t="shared" si="27"/>
        <v>2.6666666666666665</v>
      </c>
      <c r="AC851">
        <v>8</v>
      </c>
    </row>
    <row r="852" spans="8:29" x14ac:dyDescent="0.15">
      <c r="H852" s="2" t="s">
        <v>15</v>
      </c>
      <c r="I852">
        <v>60966.9</v>
      </c>
      <c r="J852">
        <v>133559.1</v>
      </c>
      <c r="L852">
        <v>3</v>
      </c>
      <c r="M852" s="53">
        <f t="shared" si="26"/>
        <v>3.3333333333333335</v>
      </c>
      <c r="N852">
        <v>10</v>
      </c>
      <c r="O852" s="4"/>
      <c r="P852" s="4"/>
      <c r="Q852" s="4"/>
      <c r="R852" s="4"/>
      <c r="S852" s="4"/>
      <c r="T852" s="4"/>
      <c r="U852" s="4"/>
      <c r="W852" s="3" t="s">
        <v>16</v>
      </c>
      <c r="X852" s="3">
        <v>60770</v>
      </c>
      <c r="Y852" s="3">
        <v>136679.1</v>
      </c>
      <c r="Z852" s="3"/>
      <c r="AA852" s="3">
        <v>7</v>
      </c>
      <c r="AB852" s="37">
        <f t="shared" si="27"/>
        <v>2.6666666666666665</v>
      </c>
      <c r="AC852">
        <v>8</v>
      </c>
    </row>
    <row r="853" spans="8:29" x14ac:dyDescent="0.15">
      <c r="H853" s="2" t="s">
        <v>15</v>
      </c>
      <c r="I853">
        <v>61117.8</v>
      </c>
      <c r="J853">
        <v>133811.70000000001</v>
      </c>
      <c r="L853">
        <v>3</v>
      </c>
      <c r="M853" s="53">
        <f t="shared" si="26"/>
        <v>3.3333333333333335</v>
      </c>
      <c r="N853">
        <v>10</v>
      </c>
      <c r="O853" s="4"/>
      <c r="P853" s="4"/>
      <c r="Q853" s="4"/>
      <c r="R853" s="4"/>
      <c r="S853" s="4"/>
      <c r="T853" s="4"/>
      <c r="U853" s="4"/>
      <c r="W853" s="3" t="s">
        <v>16</v>
      </c>
      <c r="X853" s="3">
        <v>60787.4</v>
      </c>
      <c r="Y853" s="3">
        <v>141437.70000000001</v>
      </c>
      <c r="Z853" s="3"/>
      <c r="AA853" s="3">
        <v>7</v>
      </c>
      <c r="AB853" s="37">
        <f t="shared" si="27"/>
        <v>3.3333333333333335</v>
      </c>
      <c r="AC853">
        <v>10</v>
      </c>
    </row>
    <row r="854" spans="8:29" x14ac:dyDescent="0.15">
      <c r="H854" s="2" t="s">
        <v>15</v>
      </c>
      <c r="I854">
        <v>61545.599999999999</v>
      </c>
      <c r="J854">
        <v>134405.20000000001</v>
      </c>
      <c r="L854">
        <v>3</v>
      </c>
      <c r="M854" s="53">
        <f t="shared" si="26"/>
        <v>3.3333333333333335</v>
      </c>
      <c r="N854">
        <v>10</v>
      </c>
      <c r="O854" s="4"/>
      <c r="P854" s="4"/>
      <c r="Q854" s="4"/>
      <c r="R854" s="4"/>
      <c r="S854" s="4"/>
      <c r="T854" s="4"/>
      <c r="U854" s="4"/>
      <c r="W854" s="3" t="s">
        <v>16</v>
      </c>
      <c r="X854" s="3">
        <v>61577.4</v>
      </c>
      <c r="Y854" s="3">
        <v>141796.6</v>
      </c>
      <c r="Z854" s="3"/>
      <c r="AA854" s="3">
        <v>7</v>
      </c>
      <c r="AB854" s="37">
        <f t="shared" si="27"/>
        <v>3.3333333333333335</v>
      </c>
      <c r="AC854">
        <v>10</v>
      </c>
    </row>
    <row r="855" spans="8:29" x14ac:dyDescent="0.15">
      <c r="H855" s="2" t="s">
        <v>15</v>
      </c>
      <c r="I855">
        <v>60447.8</v>
      </c>
      <c r="J855">
        <v>134693.20000000001</v>
      </c>
      <c r="L855">
        <v>3</v>
      </c>
      <c r="M855" s="53">
        <f t="shared" si="26"/>
        <v>4</v>
      </c>
      <c r="N855">
        <v>12</v>
      </c>
      <c r="O855" s="4"/>
      <c r="P855" s="4"/>
      <c r="Q855" s="4"/>
      <c r="R855" s="4"/>
      <c r="S855" s="4"/>
      <c r="T855" s="4"/>
      <c r="U855" s="4"/>
      <c r="W855" s="3" t="s">
        <v>16</v>
      </c>
      <c r="X855" s="3">
        <v>62330.1</v>
      </c>
      <c r="Y855" s="3">
        <v>142117.5</v>
      </c>
      <c r="Z855" s="3"/>
      <c r="AA855" s="3">
        <v>7</v>
      </c>
      <c r="AB855" s="37">
        <f t="shared" si="27"/>
        <v>3.3333333333333335</v>
      </c>
      <c r="AC855">
        <v>10</v>
      </c>
    </row>
    <row r="856" spans="8:29" x14ac:dyDescent="0.15">
      <c r="H856" s="2" t="s">
        <v>15</v>
      </c>
      <c r="I856">
        <v>60724.7</v>
      </c>
      <c r="J856">
        <v>135046.9</v>
      </c>
      <c r="L856">
        <v>3</v>
      </c>
      <c r="M856" s="53">
        <f t="shared" si="26"/>
        <v>4</v>
      </c>
      <c r="N856">
        <v>12</v>
      </c>
      <c r="O856" s="4"/>
      <c r="P856" s="4"/>
      <c r="Q856" s="4"/>
      <c r="R856" s="4"/>
      <c r="S856" s="4"/>
      <c r="T856" s="4"/>
      <c r="U856" s="4"/>
      <c r="W856" s="3" t="s">
        <v>16</v>
      </c>
      <c r="X856" s="3">
        <v>62944.9</v>
      </c>
      <c r="Y856" s="3">
        <v>142361.60000000001</v>
      </c>
      <c r="Z856" s="3"/>
      <c r="AA856" s="3">
        <v>7</v>
      </c>
      <c r="AB856" s="37">
        <f t="shared" si="27"/>
        <v>3.3333333333333335</v>
      </c>
      <c r="AC856">
        <v>10</v>
      </c>
    </row>
    <row r="857" spans="8:29" x14ac:dyDescent="0.15">
      <c r="H857" s="2" t="s">
        <v>15</v>
      </c>
      <c r="I857">
        <v>61114.8</v>
      </c>
      <c r="J857">
        <v>135476.70000000001</v>
      </c>
      <c r="L857">
        <v>3</v>
      </c>
      <c r="M857" s="53">
        <f t="shared" si="26"/>
        <v>4</v>
      </c>
      <c r="N857">
        <v>12</v>
      </c>
      <c r="O857" s="4"/>
      <c r="P857" s="4"/>
      <c r="Q857" s="4"/>
      <c r="R857" s="4"/>
      <c r="S857" s="4"/>
      <c r="T857" s="4"/>
      <c r="U857" s="4"/>
      <c r="W857" s="3" t="s">
        <v>16</v>
      </c>
      <c r="X857" s="3">
        <v>63510.2</v>
      </c>
      <c r="Y857" s="3">
        <v>142491.79999999999</v>
      </c>
      <c r="Z857" s="3"/>
      <c r="AA857" s="3">
        <v>7</v>
      </c>
      <c r="AB857" s="37">
        <f t="shared" si="27"/>
        <v>3.3333333333333335</v>
      </c>
      <c r="AC857">
        <v>10</v>
      </c>
    </row>
    <row r="858" spans="8:29" x14ac:dyDescent="0.15">
      <c r="H858" s="2" t="s">
        <v>15</v>
      </c>
      <c r="I858">
        <v>61391.7</v>
      </c>
      <c r="J858">
        <v>135843.20000000001</v>
      </c>
      <c r="L858">
        <v>3</v>
      </c>
      <c r="M858" s="53">
        <f t="shared" si="26"/>
        <v>4</v>
      </c>
      <c r="N858">
        <v>12</v>
      </c>
      <c r="O858" s="4"/>
      <c r="P858" s="4"/>
      <c r="Q858" s="4"/>
      <c r="R858" s="4"/>
      <c r="S858" s="4"/>
      <c r="T858" s="4"/>
      <c r="U858" s="4"/>
      <c r="W858" s="3" t="s">
        <v>16</v>
      </c>
      <c r="X858" s="3">
        <v>64175.9</v>
      </c>
      <c r="Y858" s="3">
        <v>142685.70000000001</v>
      </c>
      <c r="Z858" s="3"/>
      <c r="AA858" s="3">
        <v>7</v>
      </c>
      <c r="AB858" s="37">
        <f t="shared" si="27"/>
        <v>3.3333333333333335</v>
      </c>
      <c r="AC858">
        <v>10</v>
      </c>
    </row>
    <row r="859" spans="8:29" x14ac:dyDescent="0.15">
      <c r="H859" s="2" t="s">
        <v>15</v>
      </c>
      <c r="I859">
        <v>61706.400000000001</v>
      </c>
      <c r="J859">
        <v>136121.1</v>
      </c>
      <c r="L859">
        <v>3</v>
      </c>
      <c r="M859" s="53">
        <f t="shared" si="26"/>
        <v>4</v>
      </c>
      <c r="N859">
        <v>12</v>
      </c>
      <c r="O859" s="4"/>
      <c r="P859" s="4"/>
      <c r="Q859" s="4"/>
      <c r="R859" s="4"/>
      <c r="S859" s="4"/>
      <c r="T859" s="4"/>
      <c r="U859" s="4"/>
      <c r="W859" s="3" t="s">
        <v>16</v>
      </c>
      <c r="X859" s="3">
        <v>64816.3</v>
      </c>
      <c r="Y859" s="3">
        <v>142829.1</v>
      </c>
      <c r="Z859" s="3"/>
      <c r="AA859" s="3">
        <v>7</v>
      </c>
      <c r="AB859" s="37">
        <f t="shared" si="27"/>
        <v>3.3333333333333335</v>
      </c>
      <c r="AC859">
        <v>10</v>
      </c>
    </row>
    <row r="860" spans="8:29" x14ac:dyDescent="0.15">
      <c r="H860" s="2" t="s">
        <v>15</v>
      </c>
      <c r="I860">
        <v>62008.9</v>
      </c>
      <c r="J860">
        <v>136411.70000000001</v>
      </c>
      <c r="L860">
        <v>3</v>
      </c>
      <c r="M860" s="53">
        <f t="shared" si="26"/>
        <v>4</v>
      </c>
      <c r="N860">
        <v>12</v>
      </c>
      <c r="O860" s="4"/>
      <c r="P860" s="4"/>
      <c r="Q860" s="4"/>
      <c r="R860" s="4"/>
      <c r="S860" s="4"/>
      <c r="T860" s="4"/>
      <c r="U860" s="4"/>
      <c r="W860" s="3" t="s">
        <v>16</v>
      </c>
      <c r="X860" s="3">
        <v>65432.1</v>
      </c>
      <c r="Y860" s="3">
        <v>142959.70000000001</v>
      </c>
      <c r="Z860" s="3"/>
      <c r="AA860" s="3">
        <v>7</v>
      </c>
      <c r="AB860" s="37">
        <f t="shared" si="27"/>
        <v>3.3333333333333335</v>
      </c>
      <c r="AC860">
        <v>10</v>
      </c>
    </row>
    <row r="861" spans="8:29" x14ac:dyDescent="0.15">
      <c r="H861" s="2" t="s">
        <v>15</v>
      </c>
      <c r="I861">
        <v>62348.800000000003</v>
      </c>
      <c r="J861">
        <v>136664.70000000001</v>
      </c>
      <c r="L861">
        <v>3</v>
      </c>
      <c r="M861" s="53">
        <f t="shared" si="26"/>
        <v>4</v>
      </c>
      <c r="N861">
        <v>12</v>
      </c>
      <c r="O861" s="4"/>
      <c r="P861" s="4"/>
      <c r="Q861" s="4"/>
      <c r="R861" s="4"/>
      <c r="S861" s="4"/>
      <c r="T861" s="4"/>
      <c r="U861" s="4"/>
      <c r="W861" s="3" t="s">
        <v>16</v>
      </c>
      <c r="X861" s="3">
        <v>65960</v>
      </c>
      <c r="Y861" s="3">
        <v>143026.29999999999</v>
      </c>
      <c r="Z861" s="3"/>
      <c r="AA861" s="3">
        <v>7</v>
      </c>
      <c r="AB861" s="37">
        <f t="shared" si="27"/>
        <v>3.3333333333333335</v>
      </c>
      <c r="AC861">
        <v>10</v>
      </c>
    </row>
    <row r="862" spans="8:29" x14ac:dyDescent="0.15">
      <c r="H862" s="2" t="s">
        <v>15</v>
      </c>
      <c r="I862">
        <v>62764.4</v>
      </c>
      <c r="J862">
        <v>136942.9</v>
      </c>
      <c r="L862">
        <v>3</v>
      </c>
      <c r="M862" s="53">
        <f t="shared" si="26"/>
        <v>4</v>
      </c>
      <c r="N862">
        <v>12</v>
      </c>
      <c r="O862" s="4"/>
      <c r="P862" s="4"/>
      <c r="Q862" s="4"/>
      <c r="R862" s="4"/>
      <c r="S862" s="4"/>
      <c r="T862" s="4"/>
      <c r="U862" s="4"/>
      <c r="W862" s="3" t="s">
        <v>16</v>
      </c>
      <c r="X862" s="3">
        <v>66589.2</v>
      </c>
      <c r="Y862" s="3">
        <v>143018</v>
      </c>
      <c r="Z862" s="3"/>
      <c r="AA862" s="3">
        <v>7</v>
      </c>
      <c r="AB862" s="37">
        <f t="shared" si="27"/>
        <v>3.3333333333333335</v>
      </c>
      <c r="AC862">
        <v>10</v>
      </c>
    </row>
    <row r="863" spans="8:29" x14ac:dyDescent="0.15">
      <c r="H863" s="2" t="s">
        <v>15</v>
      </c>
      <c r="I863">
        <v>63155.5</v>
      </c>
      <c r="J863">
        <v>137095.1</v>
      </c>
      <c r="L863">
        <v>3</v>
      </c>
      <c r="M863" s="53">
        <f t="shared" si="26"/>
        <v>4</v>
      </c>
      <c r="N863">
        <v>12</v>
      </c>
      <c r="O863" s="4"/>
      <c r="P863" s="4"/>
      <c r="Q863" s="4"/>
      <c r="R863" s="4"/>
      <c r="S863" s="4"/>
      <c r="T863" s="4"/>
      <c r="U863" s="4"/>
      <c r="W863" s="3" t="s">
        <v>16</v>
      </c>
      <c r="X863" s="3">
        <v>67344.800000000003</v>
      </c>
      <c r="Y863" s="3">
        <v>142897</v>
      </c>
      <c r="Z863" s="3"/>
      <c r="AA863" s="3">
        <v>7</v>
      </c>
      <c r="AB863" s="37">
        <f t="shared" si="27"/>
        <v>3.3333333333333335</v>
      </c>
      <c r="AC863">
        <v>10</v>
      </c>
    </row>
    <row r="864" spans="8:29" x14ac:dyDescent="0.15">
      <c r="H864" s="2" t="s">
        <v>15</v>
      </c>
      <c r="I864">
        <v>63521</v>
      </c>
      <c r="J864">
        <v>137196.9</v>
      </c>
      <c r="L864">
        <v>3</v>
      </c>
      <c r="M864" s="53">
        <f t="shared" si="26"/>
        <v>4</v>
      </c>
      <c r="N864">
        <v>12</v>
      </c>
      <c r="O864" s="4"/>
      <c r="P864" s="4"/>
      <c r="Q864" s="4"/>
      <c r="R864" s="4"/>
      <c r="S864" s="4"/>
      <c r="T864" s="4"/>
      <c r="U864" s="4"/>
      <c r="W864" s="3" t="s">
        <v>16</v>
      </c>
      <c r="X864" s="3">
        <v>67786.100000000006</v>
      </c>
      <c r="Y864" s="3">
        <v>142786.4</v>
      </c>
      <c r="Z864" s="3"/>
      <c r="AA864" s="3">
        <v>7</v>
      </c>
      <c r="AB864" s="37">
        <f t="shared" si="27"/>
        <v>3.3333333333333335</v>
      </c>
      <c r="AC864">
        <v>10</v>
      </c>
    </row>
    <row r="865" spans="8:29" x14ac:dyDescent="0.15">
      <c r="H865" s="2" t="s">
        <v>15</v>
      </c>
      <c r="I865">
        <v>63785.8</v>
      </c>
      <c r="J865">
        <v>137197.20000000001</v>
      </c>
      <c r="L865">
        <v>3</v>
      </c>
      <c r="M865" s="53">
        <f t="shared" si="26"/>
        <v>4</v>
      </c>
      <c r="N865">
        <v>12</v>
      </c>
      <c r="O865" s="4"/>
      <c r="P865" s="4"/>
      <c r="Q865" s="4"/>
      <c r="R865" s="4"/>
      <c r="S865" s="4"/>
      <c r="T865" s="4"/>
      <c r="U865" s="4"/>
      <c r="W865" s="3" t="s">
        <v>16</v>
      </c>
      <c r="X865" s="3">
        <v>68416</v>
      </c>
      <c r="Y865" s="3">
        <v>142627</v>
      </c>
      <c r="Z865" s="3"/>
      <c r="AA865" s="3">
        <v>7</v>
      </c>
      <c r="AB865" s="37">
        <f t="shared" si="27"/>
        <v>3.3333333333333335</v>
      </c>
      <c r="AC865">
        <v>10</v>
      </c>
    </row>
    <row r="866" spans="8:29" x14ac:dyDescent="0.15">
      <c r="H866" s="2" t="s">
        <v>15</v>
      </c>
      <c r="I866">
        <v>64025.599999999999</v>
      </c>
      <c r="J866">
        <v>137122.1</v>
      </c>
      <c r="L866">
        <v>3</v>
      </c>
      <c r="M866" s="53">
        <f t="shared" si="26"/>
        <v>4</v>
      </c>
      <c r="N866">
        <v>12</v>
      </c>
      <c r="O866" s="4"/>
      <c r="P866" s="4"/>
      <c r="Q866" s="4"/>
      <c r="R866" s="4"/>
      <c r="S866" s="4"/>
      <c r="T866" s="4"/>
      <c r="U866" s="4"/>
      <c r="W866" s="3" t="s">
        <v>16</v>
      </c>
      <c r="X866" s="3">
        <v>69275.600000000006</v>
      </c>
      <c r="Y866" s="3">
        <v>142077.4</v>
      </c>
      <c r="Z866" s="3"/>
      <c r="AA866" s="3">
        <v>7</v>
      </c>
      <c r="AB866" s="37">
        <f t="shared" si="27"/>
        <v>3.3333333333333335</v>
      </c>
      <c r="AC866">
        <v>10</v>
      </c>
    </row>
    <row r="867" spans="8:29" x14ac:dyDescent="0.15">
      <c r="H867" s="2" t="s">
        <v>15</v>
      </c>
      <c r="I867">
        <v>64253</v>
      </c>
      <c r="J867">
        <v>137008.9</v>
      </c>
      <c r="L867">
        <v>3</v>
      </c>
      <c r="M867" s="53">
        <f t="shared" si="26"/>
        <v>4</v>
      </c>
      <c r="N867">
        <v>12</v>
      </c>
      <c r="O867" s="4"/>
      <c r="P867" s="4"/>
      <c r="Q867" s="4"/>
      <c r="R867" s="4"/>
      <c r="S867" s="4"/>
      <c r="T867" s="4"/>
      <c r="U867" s="4"/>
      <c r="W867" s="3" t="s">
        <v>16</v>
      </c>
      <c r="X867" s="3">
        <v>69808.100000000006</v>
      </c>
      <c r="Y867" s="3">
        <v>141462.6</v>
      </c>
      <c r="Z867" s="3"/>
      <c r="AA867" s="3">
        <v>7</v>
      </c>
      <c r="AB867" s="37">
        <f t="shared" si="27"/>
        <v>3.3333333333333335</v>
      </c>
      <c r="AC867">
        <v>10</v>
      </c>
    </row>
    <row r="868" spans="8:29" x14ac:dyDescent="0.15">
      <c r="H868" s="2" t="s">
        <v>15</v>
      </c>
      <c r="I868">
        <v>64455.4</v>
      </c>
      <c r="J868">
        <v>136731.6</v>
      </c>
      <c r="L868">
        <v>3</v>
      </c>
      <c r="M868" s="53">
        <f t="shared" si="26"/>
        <v>4</v>
      </c>
      <c r="N868">
        <v>12</v>
      </c>
      <c r="O868" s="4"/>
      <c r="P868" s="4"/>
      <c r="Q868" s="4"/>
      <c r="R868" s="4"/>
      <c r="S868" s="4"/>
      <c r="T868" s="4"/>
      <c r="U868" s="4"/>
      <c r="W868" s="3" t="s">
        <v>16</v>
      </c>
      <c r="X868" s="3">
        <v>70177.8</v>
      </c>
      <c r="Y868" s="3">
        <v>140771</v>
      </c>
      <c r="Z868" s="3"/>
      <c r="AA868" s="3">
        <v>7</v>
      </c>
      <c r="AB868" s="37">
        <f t="shared" si="27"/>
        <v>3.3333333333333335</v>
      </c>
      <c r="AC868">
        <v>10</v>
      </c>
    </row>
    <row r="869" spans="8:29" x14ac:dyDescent="0.15">
      <c r="H869" s="2" t="s">
        <v>15</v>
      </c>
      <c r="I869">
        <v>64569.2</v>
      </c>
      <c r="J869">
        <v>136441.60000000001</v>
      </c>
      <c r="L869">
        <v>3</v>
      </c>
      <c r="M869" s="53">
        <f t="shared" si="26"/>
        <v>4</v>
      </c>
      <c r="N869">
        <v>12</v>
      </c>
      <c r="O869" s="4"/>
      <c r="P869" s="4"/>
      <c r="Q869" s="4"/>
      <c r="R869" s="4"/>
      <c r="S869" s="4"/>
      <c r="T869" s="4"/>
      <c r="U869" s="4"/>
      <c r="W869" s="3" t="s">
        <v>16</v>
      </c>
      <c r="X869" s="3">
        <v>70424.2</v>
      </c>
      <c r="Y869" s="3">
        <v>139712.6</v>
      </c>
      <c r="Z869" s="3"/>
      <c r="AA869" s="3">
        <v>7</v>
      </c>
      <c r="AB869" s="37">
        <f t="shared" si="27"/>
        <v>3.3333333333333335</v>
      </c>
      <c r="AC869">
        <v>10</v>
      </c>
    </row>
    <row r="870" spans="8:29" x14ac:dyDescent="0.15">
      <c r="H870" s="2" t="s">
        <v>15</v>
      </c>
      <c r="I870">
        <v>64632.9</v>
      </c>
      <c r="J870">
        <v>136113.79999999999</v>
      </c>
      <c r="L870">
        <v>3</v>
      </c>
      <c r="M870" s="53">
        <f t="shared" si="26"/>
        <v>4</v>
      </c>
      <c r="N870">
        <v>12</v>
      </c>
      <c r="O870" s="4"/>
      <c r="P870" s="4"/>
      <c r="Q870" s="4"/>
      <c r="R870" s="4"/>
      <c r="S870" s="4"/>
      <c r="T870" s="4"/>
      <c r="U870" s="4"/>
      <c r="W870" s="3" t="s">
        <v>16</v>
      </c>
      <c r="X870" s="3">
        <v>70442.899999999994</v>
      </c>
      <c r="Y870" s="3">
        <v>138841.9</v>
      </c>
      <c r="Z870" s="3"/>
      <c r="AA870" s="3">
        <v>7</v>
      </c>
      <c r="AB870" s="37">
        <f t="shared" si="27"/>
        <v>3.3333333333333335</v>
      </c>
      <c r="AC870">
        <v>10</v>
      </c>
    </row>
    <row r="871" spans="8:29" x14ac:dyDescent="0.15">
      <c r="H871" s="2" t="s">
        <v>15</v>
      </c>
      <c r="I871">
        <v>64620.7</v>
      </c>
      <c r="J871">
        <v>135836.29999999999</v>
      </c>
      <c r="L871">
        <v>3</v>
      </c>
      <c r="M871" s="53">
        <f t="shared" si="26"/>
        <v>4</v>
      </c>
      <c r="N871">
        <v>12</v>
      </c>
      <c r="O871" s="4"/>
      <c r="P871" s="4"/>
      <c r="Q871" s="4"/>
      <c r="R871" s="4"/>
      <c r="S871" s="4"/>
      <c r="T871" s="4"/>
      <c r="U871" s="4"/>
      <c r="W871" s="3" t="s">
        <v>16</v>
      </c>
      <c r="X871" s="3">
        <v>70323.199999999997</v>
      </c>
      <c r="Y871" s="3">
        <v>137969.79999999999</v>
      </c>
      <c r="Z871" s="3"/>
      <c r="AA871" s="3">
        <v>7</v>
      </c>
      <c r="AB871" s="37">
        <f t="shared" si="27"/>
        <v>3.3333333333333335</v>
      </c>
      <c r="AC871">
        <v>10</v>
      </c>
    </row>
    <row r="872" spans="8:29" x14ac:dyDescent="0.15">
      <c r="H872" s="2" t="s">
        <v>15</v>
      </c>
      <c r="I872">
        <v>64520.7</v>
      </c>
      <c r="J872">
        <v>135381.9</v>
      </c>
      <c r="L872">
        <v>3</v>
      </c>
      <c r="M872" s="53">
        <f t="shared" si="26"/>
        <v>4</v>
      </c>
      <c r="N872">
        <v>12</v>
      </c>
      <c r="O872" s="4"/>
      <c r="P872" s="4"/>
      <c r="Q872" s="4"/>
      <c r="R872" s="4"/>
      <c r="S872" s="4"/>
      <c r="T872" s="4"/>
      <c r="U872" s="4"/>
      <c r="W872" s="3" t="s">
        <v>16</v>
      </c>
      <c r="X872" s="3">
        <v>70152.899999999994</v>
      </c>
      <c r="Y872" s="3">
        <v>137110.6</v>
      </c>
      <c r="Z872" s="3"/>
      <c r="AA872" s="3">
        <v>7</v>
      </c>
      <c r="AB872" s="37">
        <f t="shared" si="27"/>
        <v>3.3333333333333335</v>
      </c>
      <c r="AC872">
        <v>10</v>
      </c>
    </row>
    <row r="873" spans="8:29" x14ac:dyDescent="0.15">
      <c r="H873" s="2" t="s">
        <v>15</v>
      </c>
      <c r="I873">
        <v>64395.3</v>
      </c>
      <c r="J873">
        <v>134990.79999999999</v>
      </c>
      <c r="L873">
        <v>3</v>
      </c>
      <c r="M873" s="53">
        <f t="shared" si="26"/>
        <v>4</v>
      </c>
      <c r="N873">
        <v>12</v>
      </c>
      <c r="O873" s="4"/>
      <c r="P873" s="4"/>
      <c r="Q873" s="4"/>
      <c r="R873" s="4"/>
      <c r="S873" s="4"/>
      <c r="T873" s="4"/>
      <c r="U873" s="4"/>
      <c r="W873" s="3" t="s">
        <v>16</v>
      </c>
      <c r="X873" s="3">
        <v>69943.899999999994</v>
      </c>
      <c r="Y873" s="3">
        <v>136414.70000000001</v>
      </c>
      <c r="Z873" s="3"/>
      <c r="AA873" s="3">
        <v>7</v>
      </c>
      <c r="AB873" s="37">
        <f t="shared" si="27"/>
        <v>3.3333333333333335</v>
      </c>
      <c r="AC873">
        <v>10</v>
      </c>
    </row>
    <row r="874" spans="8:29" x14ac:dyDescent="0.15">
      <c r="H874" s="2" t="s">
        <v>15</v>
      </c>
      <c r="I874">
        <v>64144</v>
      </c>
      <c r="J874">
        <v>134447.79999999999</v>
      </c>
      <c r="L874">
        <v>3</v>
      </c>
      <c r="M874" s="53">
        <f t="shared" si="26"/>
        <v>4</v>
      </c>
      <c r="N874">
        <v>12</v>
      </c>
      <c r="O874" s="4"/>
      <c r="P874" s="4"/>
      <c r="Q874" s="4"/>
      <c r="R874" s="4"/>
      <c r="S874" s="4"/>
      <c r="T874" s="4"/>
      <c r="U874" s="4"/>
      <c r="W874" s="3" t="s">
        <v>16</v>
      </c>
      <c r="X874" s="3">
        <v>69659.5</v>
      </c>
      <c r="Y874" s="3">
        <v>135706</v>
      </c>
      <c r="Z874" s="3"/>
      <c r="AA874" s="3">
        <v>7</v>
      </c>
      <c r="AB874" s="37">
        <f t="shared" si="27"/>
        <v>3.3333333333333335</v>
      </c>
      <c r="AC874">
        <v>10</v>
      </c>
    </row>
    <row r="875" spans="8:29" x14ac:dyDescent="0.15">
      <c r="H875" s="2" t="s">
        <v>15</v>
      </c>
      <c r="I875">
        <v>63880.3</v>
      </c>
      <c r="J875">
        <v>133879.6</v>
      </c>
      <c r="L875">
        <v>3</v>
      </c>
      <c r="M875" s="53">
        <f t="shared" si="26"/>
        <v>4</v>
      </c>
      <c r="N875">
        <v>12</v>
      </c>
      <c r="O875" s="4"/>
      <c r="P875" s="4"/>
      <c r="Q875" s="4"/>
      <c r="R875" s="4"/>
      <c r="S875" s="4"/>
      <c r="T875" s="4"/>
      <c r="U875" s="4"/>
      <c r="W875" s="3" t="s">
        <v>16</v>
      </c>
      <c r="X875" s="3">
        <v>69336.899999999994</v>
      </c>
      <c r="Y875" s="3">
        <v>135009.5</v>
      </c>
      <c r="Z875" s="3"/>
      <c r="AA875" s="3">
        <v>7</v>
      </c>
      <c r="AB875" s="37">
        <f t="shared" si="27"/>
        <v>3.3333333333333335</v>
      </c>
      <c r="AC875">
        <v>10</v>
      </c>
    </row>
    <row r="876" spans="8:29" x14ac:dyDescent="0.15">
      <c r="H876" s="2" t="s">
        <v>15</v>
      </c>
      <c r="I876">
        <v>63553.5</v>
      </c>
      <c r="J876">
        <v>133172.6</v>
      </c>
      <c r="L876">
        <v>3</v>
      </c>
      <c r="M876" s="53">
        <f t="shared" si="26"/>
        <v>4</v>
      </c>
      <c r="N876">
        <v>12</v>
      </c>
      <c r="O876" s="4"/>
      <c r="P876" s="4"/>
      <c r="Q876" s="4"/>
      <c r="R876" s="4"/>
      <c r="S876" s="4"/>
      <c r="T876" s="4"/>
      <c r="U876" s="4"/>
      <c r="W876" s="3" t="s">
        <v>16</v>
      </c>
      <c r="X876" s="3">
        <v>68726.399999999994</v>
      </c>
      <c r="Y876" s="3">
        <v>134147</v>
      </c>
      <c r="Z876" s="3"/>
      <c r="AA876" s="3">
        <v>7</v>
      </c>
      <c r="AB876" s="37">
        <f t="shared" si="27"/>
        <v>3.3333333333333335</v>
      </c>
      <c r="AC876">
        <v>10</v>
      </c>
    </row>
    <row r="877" spans="8:29" x14ac:dyDescent="0.15">
      <c r="H877" s="2" t="s">
        <v>15</v>
      </c>
      <c r="I877">
        <v>63138.8</v>
      </c>
      <c r="J877">
        <v>132452.79999999999</v>
      </c>
      <c r="L877">
        <v>3</v>
      </c>
      <c r="M877" s="53">
        <f t="shared" si="26"/>
        <v>4</v>
      </c>
      <c r="N877">
        <v>12</v>
      </c>
      <c r="O877" s="4"/>
      <c r="P877" s="4"/>
      <c r="Q877" s="4"/>
      <c r="R877" s="4"/>
      <c r="S877" s="4"/>
      <c r="T877" s="4"/>
      <c r="U877" s="4"/>
      <c r="W877" s="3" t="s">
        <v>16</v>
      </c>
      <c r="X877" s="3">
        <v>68202.100000000006</v>
      </c>
      <c r="Y877" s="3">
        <v>133550.20000000001</v>
      </c>
      <c r="Z877" s="3"/>
      <c r="AA877" s="3">
        <v>7</v>
      </c>
      <c r="AB877" s="37">
        <f t="shared" si="27"/>
        <v>3.3333333333333335</v>
      </c>
      <c r="AC877">
        <v>10</v>
      </c>
    </row>
    <row r="878" spans="8:29" x14ac:dyDescent="0.15">
      <c r="H878" s="2" t="s">
        <v>15</v>
      </c>
      <c r="I878">
        <v>62748.7</v>
      </c>
      <c r="J878">
        <v>131922.20000000001</v>
      </c>
      <c r="L878">
        <v>3</v>
      </c>
      <c r="M878" s="53">
        <f t="shared" si="26"/>
        <v>4</v>
      </c>
      <c r="N878">
        <v>12</v>
      </c>
      <c r="O878" s="4"/>
      <c r="P878" s="4"/>
      <c r="Q878" s="4"/>
      <c r="R878" s="4"/>
      <c r="S878" s="4"/>
      <c r="T878" s="4"/>
      <c r="U878" s="4"/>
      <c r="W878" s="3" t="s">
        <v>16</v>
      </c>
      <c r="X878" s="3">
        <v>67527.600000000006</v>
      </c>
      <c r="Y878" s="3">
        <v>132863.79999999999</v>
      </c>
      <c r="Z878" s="3"/>
      <c r="AA878" s="3">
        <v>7</v>
      </c>
      <c r="AB878" s="37">
        <f t="shared" si="27"/>
        <v>3.3333333333333335</v>
      </c>
      <c r="AC878">
        <v>10</v>
      </c>
    </row>
    <row r="879" spans="8:29" x14ac:dyDescent="0.15">
      <c r="H879" s="2" t="s">
        <v>15</v>
      </c>
      <c r="I879">
        <v>62333.7</v>
      </c>
      <c r="J879">
        <v>131215.20000000001</v>
      </c>
      <c r="L879">
        <v>3</v>
      </c>
      <c r="M879" s="53">
        <f t="shared" si="26"/>
        <v>4</v>
      </c>
      <c r="N879">
        <v>12</v>
      </c>
      <c r="O879" s="4"/>
      <c r="P879" s="4"/>
      <c r="Q879" s="4"/>
      <c r="R879" s="4"/>
      <c r="S879" s="4"/>
      <c r="T879" s="4"/>
      <c r="U879" s="4"/>
      <c r="W879" s="3" t="s">
        <v>16</v>
      </c>
      <c r="X879" s="3">
        <v>66739.5</v>
      </c>
      <c r="Y879" s="3">
        <v>132189.29999999999</v>
      </c>
      <c r="Z879" s="3"/>
      <c r="AA879" s="3">
        <v>7</v>
      </c>
      <c r="AB879" s="37">
        <f t="shared" si="27"/>
        <v>3.3333333333333335</v>
      </c>
      <c r="AC879">
        <v>10</v>
      </c>
    </row>
    <row r="880" spans="8:29" x14ac:dyDescent="0.15">
      <c r="H880" s="2" t="s">
        <v>15</v>
      </c>
      <c r="I880">
        <v>61968.5</v>
      </c>
      <c r="J880">
        <v>130734.9</v>
      </c>
      <c r="L880">
        <v>3</v>
      </c>
      <c r="M880" s="53">
        <f t="shared" si="26"/>
        <v>4</v>
      </c>
      <c r="N880">
        <v>12</v>
      </c>
      <c r="O880" s="4"/>
      <c r="P880" s="4"/>
      <c r="Q880" s="4"/>
      <c r="R880" s="4"/>
      <c r="S880" s="4"/>
      <c r="T880" s="4"/>
      <c r="U880" s="4"/>
      <c r="W880" s="3" t="s">
        <v>16</v>
      </c>
      <c r="X880" s="3">
        <v>66126.600000000006</v>
      </c>
      <c r="Y880" s="3">
        <v>131642.4</v>
      </c>
      <c r="Z880" s="3"/>
      <c r="AA880" s="3">
        <v>7</v>
      </c>
      <c r="AB880" s="37">
        <f t="shared" si="27"/>
        <v>3.3333333333333335</v>
      </c>
      <c r="AC880">
        <v>10</v>
      </c>
    </row>
    <row r="881" spans="8:29" x14ac:dyDescent="0.15">
      <c r="H881" s="2" t="s">
        <v>15</v>
      </c>
      <c r="I881">
        <v>61377.3</v>
      </c>
      <c r="J881">
        <v>130002.3</v>
      </c>
      <c r="L881">
        <v>3</v>
      </c>
      <c r="M881" s="53">
        <f t="shared" si="26"/>
        <v>4</v>
      </c>
      <c r="N881">
        <v>12</v>
      </c>
      <c r="O881" s="4"/>
      <c r="P881" s="4"/>
      <c r="Q881" s="4"/>
      <c r="R881" s="4"/>
      <c r="S881" s="4"/>
      <c r="T881" s="4"/>
      <c r="U881" s="4"/>
      <c r="W881" s="3" t="s">
        <v>16</v>
      </c>
      <c r="X881" s="3">
        <v>65038.400000000001</v>
      </c>
      <c r="Y881" s="3">
        <v>130738.5</v>
      </c>
      <c r="Z881" s="3"/>
      <c r="AA881" s="3">
        <v>7</v>
      </c>
      <c r="AB881" s="37">
        <f t="shared" si="27"/>
        <v>3.3333333333333335</v>
      </c>
      <c r="AC881">
        <v>10</v>
      </c>
    </row>
    <row r="882" spans="8:29" x14ac:dyDescent="0.15">
      <c r="H882" s="2" t="s">
        <v>15</v>
      </c>
      <c r="I882">
        <v>61037.4</v>
      </c>
      <c r="J882">
        <v>129522.3</v>
      </c>
      <c r="L882">
        <v>3</v>
      </c>
      <c r="M882" s="53">
        <f t="shared" si="26"/>
        <v>4</v>
      </c>
      <c r="N882">
        <v>12</v>
      </c>
      <c r="O882" s="4"/>
      <c r="P882" s="4"/>
      <c r="Q882" s="4"/>
      <c r="R882" s="4"/>
      <c r="S882" s="4"/>
      <c r="T882" s="4"/>
      <c r="U882" s="4"/>
      <c r="W882" s="3" t="s">
        <v>16</v>
      </c>
      <c r="X882" s="3">
        <v>64262.5</v>
      </c>
      <c r="Y882" s="3">
        <v>130152.6</v>
      </c>
      <c r="Z882" s="3"/>
      <c r="AA882" s="3">
        <v>7</v>
      </c>
      <c r="AB882" s="37">
        <f t="shared" si="27"/>
        <v>3.3333333333333335</v>
      </c>
      <c r="AC882">
        <v>10</v>
      </c>
    </row>
    <row r="883" spans="8:29" x14ac:dyDescent="0.15">
      <c r="H883" s="2" t="s">
        <v>15</v>
      </c>
      <c r="I883">
        <v>60672.2</v>
      </c>
      <c r="J883">
        <v>129143</v>
      </c>
      <c r="L883">
        <v>3</v>
      </c>
      <c r="M883" s="53">
        <f t="shared" si="26"/>
        <v>4</v>
      </c>
      <c r="N883">
        <v>12</v>
      </c>
      <c r="O883" s="4"/>
      <c r="P883" s="4"/>
      <c r="Q883" s="4"/>
      <c r="R883" s="4"/>
      <c r="S883" s="4"/>
      <c r="T883" s="4"/>
      <c r="U883" s="4"/>
      <c r="W883" s="3" t="s">
        <v>16</v>
      </c>
      <c r="X883" s="3">
        <v>63211</v>
      </c>
      <c r="Y883" s="3">
        <v>129362.9</v>
      </c>
      <c r="Z883" s="3"/>
      <c r="AA883" s="3">
        <v>7</v>
      </c>
      <c r="AB883" s="37">
        <f t="shared" si="27"/>
        <v>3.3333333333333335</v>
      </c>
      <c r="AC883">
        <v>10</v>
      </c>
    </row>
    <row r="884" spans="8:29" x14ac:dyDescent="0.15">
      <c r="H884" s="2" t="s">
        <v>15</v>
      </c>
      <c r="I884">
        <v>60294.6</v>
      </c>
      <c r="J884">
        <v>128776.6</v>
      </c>
      <c r="L884">
        <v>3</v>
      </c>
      <c r="M884" s="53">
        <f t="shared" si="26"/>
        <v>4</v>
      </c>
      <c r="N884">
        <v>12</v>
      </c>
      <c r="O884" s="4"/>
      <c r="P884" s="4"/>
      <c r="Q884" s="4"/>
      <c r="R884" s="4"/>
      <c r="S884" s="4"/>
      <c r="T884" s="4"/>
      <c r="U884" s="4"/>
      <c r="W884" s="3" t="s">
        <v>16</v>
      </c>
      <c r="X884" s="3">
        <v>62359.9</v>
      </c>
      <c r="Y884" s="3">
        <v>128700.5</v>
      </c>
      <c r="Z884" s="3"/>
      <c r="AA884" s="3">
        <v>7</v>
      </c>
      <c r="AB884" s="37">
        <f t="shared" si="27"/>
        <v>3.3333333333333335</v>
      </c>
      <c r="AC884">
        <v>10</v>
      </c>
    </row>
    <row r="885" spans="8:29" x14ac:dyDescent="0.15">
      <c r="H885" s="2" t="s">
        <v>15</v>
      </c>
      <c r="I885">
        <v>59992.5</v>
      </c>
      <c r="J885">
        <v>128435.4</v>
      </c>
      <c r="L885">
        <v>3</v>
      </c>
      <c r="M885" s="53">
        <f t="shared" si="26"/>
        <v>4</v>
      </c>
      <c r="N885">
        <v>12</v>
      </c>
      <c r="O885" s="4"/>
      <c r="P885" s="4"/>
      <c r="Q885" s="4"/>
      <c r="R885" s="4"/>
      <c r="S885" s="4"/>
      <c r="T885" s="4"/>
      <c r="U885" s="4"/>
      <c r="W885" s="3" t="s">
        <v>16</v>
      </c>
      <c r="X885" s="3">
        <v>61534.5</v>
      </c>
      <c r="Y885" s="3">
        <v>128025.60000000001</v>
      </c>
      <c r="Z885" s="3"/>
      <c r="AA885" s="3">
        <v>7</v>
      </c>
      <c r="AB885" s="37">
        <f t="shared" si="27"/>
        <v>3.3333333333333335</v>
      </c>
      <c r="AC885">
        <v>10</v>
      </c>
    </row>
    <row r="886" spans="8:29" x14ac:dyDescent="0.15">
      <c r="H886" s="2" t="s">
        <v>15</v>
      </c>
      <c r="I886">
        <v>59690.3</v>
      </c>
      <c r="J886">
        <v>128170</v>
      </c>
      <c r="L886">
        <v>3</v>
      </c>
      <c r="M886" s="53">
        <f t="shared" si="26"/>
        <v>4</v>
      </c>
      <c r="N886">
        <v>12</v>
      </c>
      <c r="O886" s="4"/>
      <c r="P886" s="4"/>
      <c r="Q886" s="4"/>
      <c r="R886" s="4"/>
      <c r="S886" s="4"/>
      <c r="T886" s="4"/>
      <c r="U886" s="4"/>
      <c r="W886" s="3" t="s">
        <v>16</v>
      </c>
      <c r="X886" s="3">
        <v>60709.3</v>
      </c>
      <c r="Y886" s="3">
        <v>127224.7</v>
      </c>
      <c r="Z886" s="3"/>
      <c r="AA886" s="3">
        <v>7</v>
      </c>
      <c r="AB886" s="37">
        <f t="shared" si="27"/>
        <v>3.3333333333333335</v>
      </c>
      <c r="AC886">
        <v>10</v>
      </c>
    </row>
    <row r="887" spans="8:29" x14ac:dyDescent="0.15">
      <c r="H887" s="2" t="s">
        <v>15</v>
      </c>
      <c r="I887">
        <v>59387.8</v>
      </c>
      <c r="J887">
        <v>127992.8</v>
      </c>
      <c r="L887">
        <v>3</v>
      </c>
      <c r="M887" s="53">
        <f t="shared" si="26"/>
        <v>4</v>
      </c>
      <c r="N887">
        <v>12</v>
      </c>
      <c r="O887" s="4"/>
      <c r="P887" s="4"/>
      <c r="Q887" s="4"/>
      <c r="R887" s="4"/>
      <c r="S887" s="4"/>
      <c r="T887" s="4"/>
      <c r="U887" s="4"/>
      <c r="W887" s="3" t="s">
        <v>16</v>
      </c>
      <c r="X887" s="3">
        <v>60172.2</v>
      </c>
      <c r="Y887" s="3">
        <v>126665.7</v>
      </c>
      <c r="Z887" s="3"/>
      <c r="AA887" s="3">
        <v>7</v>
      </c>
      <c r="AB887" s="37">
        <f t="shared" si="27"/>
        <v>3.3333333333333335</v>
      </c>
      <c r="AC887">
        <v>10</v>
      </c>
    </row>
    <row r="888" spans="8:29" x14ac:dyDescent="0.15">
      <c r="H888" s="2" t="s">
        <v>15</v>
      </c>
      <c r="I888">
        <v>59148.3</v>
      </c>
      <c r="J888">
        <v>127916.7</v>
      </c>
      <c r="L888">
        <v>3</v>
      </c>
      <c r="M888" s="53">
        <f t="shared" si="26"/>
        <v>4</v>
      </c>
      <c r="N888">
        <v>12</v>
      </c>
      <c r="O888" s="4"/>
      <c r="P888" s="4"/>
      <c r="Q888" s="4"/>
      <c r="R888" s="4"/>
      <c r="S888" s="4"/>
      <c r="T888" s="4"/>
      <c r="U888" s="4"/>
      <c r="W888" s="3" t="s">
        <v>16</v>
      </c>
      <c r="X888" s="3">
        <v>59711.6</v>
      </c>
      <c r="Y888" s="3">
        <v>125968.2</v>
      </c>
      <c r="Z888" s="3"/>
      <c r="AA888" s="3">
        <v>7</v>
      </c>
      <c r="AB888" s="37">
        <f t="shared" si="27"/>
        <v>3.3333333333333335</v>
      </c>
      <c r="AC888">
        <v>10</v>
      </c>
    </row>
    <row r="889" spans="8:29" x14ac:dyDescent="0.15">
      <c r="H889" s="2" t="s">
        <v>15</v>
      </c>
      <c r="I889">
        <v>58845.5</v>
      </c>
      <c r="J889">
        <v>127928.8</v>
      </c>
      <c r="L889">
        <v>3</v>
      </c>
      <c r="M889" s="53">
        <f t="shared" si="26"/>
        <v>4</v>
      </c>
      <c r="N889">
        <v>12</v>
      </c>
      <c r="O889" s="4"/>
      <c r="P889" s="4"/>
      <c r="Q889" s="4"/>
      <c r="R889" s="4"/>
      <c r="S889" s="4"/>
      <c r="T889" s="4"/>
      <c r="U889" s="4"/>
      <c r="W889" s="3" t="s">
        <v>16</v>
      </c>
      <c r="X889" s="3">
        <v>59164.4</v>
      </c>
      <c r="Y889" s="3">
        <v>125043</v>
      </c>
      <c r="Z889" s="3"/>
      <c r="AA889" s="3">
        <v>7</v>
      </c>
      <c r="AB889" s="37">
        <f t="shared" si="27"/>
        <v>3.3333333333333335</v>
      </c>
      <c r="AC889">
        <v>10</v>
      </c>
    </row>
    <row r="890" spans="8:29" x14ac:dyDescent="0.15">
      <c r="H890" s="2" t="s">
        <v>15</v>
      </c>
      <c r="I890">
        <v>58593.2</v>
      </c>
      <c r="J890">
        <v>127991.5</v>
      </c>
      <c r="L890">
        <v>3</v>
      </c>
      <c r="M890" s="53">
        <f t="shared" si="26"/>
        <v>4</v>
      </c>
      <c r="N890">
        <v>12</v>
      </c>
      <c r="O890" s="4"/>
      <c r="P890" s="4"/>
      <c r="Q890" s="4"/>
      <c r="R890" s="4"/>
      <c r="S890" s="4"/>
      <c r="T890" s="4"/>
      <c r="U890" s="4"/>
      <c r="W890" s="3" t="s">
        <v>16</v>
      </c>
      <c r="X890" s="3">
        <v>58732</v>
      </c>
      <c r="Y890" s="3">
        <v>123878.9</v>
      </c>
      <c r="Z890" s="3"/>
      <c r="AA890" s="3">
        <v>7</v>
      </c>
      <c r="AB890" s="37">
        <f t="shared" si="27"/>
        <v>3.3333333333333335</v>
      </c>
      <c r="AC890">
        <v>10</v>
      </c>
    </row>
    <row r="891" spans="8:29" x14ac:dyDescent="0.15">
      <c r="H891" s="2" t="s">
        <v>15</v>
      </c>
      <c r="I891">
        <v>58403.9</v>
      </c>
      <c r="J891">
        <v>128104.7</v>
      </c>
      <c r="L891">
        <v>3</v>
      </c>
      <c r="M891" s="53">
        <f t="shared" si="26"/>
        <v>4</v>
      </c>
      <c r="N891">
        <v>12</v>
      </c>
      <c r="O891" s="4"/>
      <c r="P891" s="4"/>
      <c r="Q891" s="4"/>
      <c r="R891" s="4"/>
      <c r="S891" s="4"/>
      <c r="T891" s="4"/>
      <c r="U891" s="4"/>
      <c r="W891" s="3" t="s">
        <v>16</v>
      </c>
      <c r="X891" s="3">
        <v>58450.5</v>
      </c>
      <c r="Y891" s="3">
        <v>122778.9</v>
      </c>
      <c r="Z891" s="3"/>
      <c r="AA891" s="3">
        <v>7</v>
      </c>
      <c r="AB891" s="37">
        <f t="shared" si="27"/>
        <v>3.3333333333333335</v>
      </c>
      <c r="AC891">
        <v>10</v>
      </c>
    </row>
    <row r="892" spans="8:29" x14ac:dyDescent="0.15">
      <c r="H892" s="2" t="s">
        <v>15</v>
      </c>
      <c r="I892">
        <v>58201.4</v>
      </c>
      <c r="J892">
        <v>128280.8</v>
      </c>
      <c r="L892">
        <v>3</v>
      </c>
      <c r="M892" s="53">
        <f t="shared" si="26"/>
        <v>4</v>
      </c>
      <c r="N892">
        <v>12</v>
      </c>
      <c r="O892" s="4"/>
      <c r="P892" s="4"/>
      <c r="Q892" s="4"/>
      <c r="R892" s="4"/>
      <c r="S892" s="4"/>
      <c r="T892" s="4"/>
      <c r="U892" s="4"/>
      <c r="W892" s="3" t="s">
        <v>16</v>
      </c>
      <c r="X892" s="3">
        <v>58207</v>
      </c>
      <c r="Y892" s="3">
        <v>121565.3</v>
      </c>
      <c r="Z892" s="3"/>
      <c r="AA892" s="3">
        <v>7</v>
      </c>
      <c r="AB892" s="37">
        <f t="shared" si="27"/>
        <v>3.3333333333333335</v>
      </c>
      <c r="AC892">
        <v>10</v>
      </c>
    </row>
    <row r="893" spans="8:29" x14ac:dyDescent="0.15">
      <c r="H893" s="2" t="s">
        <v>15</v>
      </c>
      <c r="I893">
        <v>58075.1</v>
      </c>
      <c r="J893">
        <v>128482.3</v>
      </c>
      <c r="L893">
        <v>3</v>
      </c>
      <c r="M893" s="53">
        <f t="shared" si="26"/>
        <v>4</v>
      </c>
      <c r="N893">
        <v>12</v>
      </c>
      <c r="O893" s="4"/>
      <c r="P893" s="4"/>
      <c r="Q893" s="4"/>
      <c r="R893" s="4"/>
      <c r="S893" s="4"/>
      <c r="T893" s="4"/>
      <c r="U893" s="4"/>
      <c r="W893" s="3" t="s">
        <v>16</v>
      </c>
      <c r="X893" s="3">
        <v>58037.4</v>
      </c>
      <c r="Y893" s="3">
        <v>120630.3</v>
      </c>
      <c r="Z893" s="3"/>
      <c r="AA893" s="3">
        <v>7</v>
      </c>
      <c r="AB893" s="37">
        <f t="shared" si="27"/>
        <v>3.3333333333333335</v>
      </c>
      <c r="AC893">
        <v>10</v>
      </c>
    </row>
    <row r="894" spans="8:29" x14ac:dyDescent="0.15">
      <c r="H894" s="2" t="s">
        <v>15</v>
      </c>
      <c r="I894">
        <v>57948.5</v>
      </c>
      <c r="J894">
        <v>128721.8</v>
      </c>
      <c r="L894">
        <v>3</v>
      </c>
      <c r="M894" s="53">
        <f t="shared" si="26"/>
        <v>4</v>
      </c>
      <c r="N894">
        <v>12</v>
      </c>
      <c r="O894" s="4"/>
      <c r="P894" s="4"/>
      <c r="Q894" s="4"/>
      <c r="R894" s="4"/>
      <c r="S894" s="4"/>
      <c r="T894" s="4"/>
      <c r="U894" s="4"/>
      <c r="W894" s="3" t="s">
        <v>16</v>
      </c>
      <c r="X894" s="3">
        <v>57842.8</v>
      </c>
      <c r="Y894" s="3">
        <v>119669.3</v>
      </c>
      <c r="Z894" s="3"/>
      <c r="AA894" s="3">
        <v>7</v>
      </c>
      <c r="AB894" s="37">
        <f t="shared" si="27"/>
        <v>3.3333333333333335</v>
      </c>
      <c r="AC894">
        <v>10</v>
      </c>
    </row>
    <row r="895" spans="8:29" x14ac:dyDescent="0.15">
      <c r="H895" s="2" t="s">
        <v>15</v>
      </c>
      <c r="I895">
        <v>57834.6</v>
      </c>
      <c r="J895">
        <v>128974.1</v>
      </c>
      <c r="L895">
        <v>3</v>
      </c>
      <c r="M895" s="53">
        <f t="shared" si="26"/>
        <v>4</v>
      </c>
      <c r="N895">
        <v>12</v>
      </c>
      <c r="O895" s="4"/>
      <c r="P895" s="4"/>
      <c r="Q895" s="4"/>
      <c r="R895" s="4"/>
      <c r="S895" s="4"/>
      <c r="T895" s="4"/>
      <c r="U895" s="4"/>
      <c r="W895" s="3" t="s">
        <v>16</v>
      </c>
      <c r="X895" s="3">
        <v>57498</v>
      </c>
      <c r="Y895" s="3">
        <v>118581.7</v>
      </c>
      <c r="Z895" s="3"/>
      <c r="AA895" s="3">
        <v>7</v>
      </c>
      <c r="AB895" s="37">
        <f t="shared" si="27"/>
        <v>3.3333333333333335</v>
      </c>
      <c r="AC895">
        <v>10</v>
      </c>
    </row>
    <row r="896" spans="8:29" x14ac:dyDescent="0.15">
      <c r="H896" s="2" t="s">
        <v>15</v>
      </c>
      <c r="I896">
        <v>57834</v>
      </c>
      <c r="J896">
        <v>129314.6</v>
      </c>
      <c r="L896">
        <v>3</v>
      </c>
      <c r="M896" s="53">
        <f t="shared" si="26"/>
        <v>4</v>
      </c>
      <c r="N896">
        <v>12</v>
      </c>
      <c r="O896" s="4"/>
      <c r="P896" s="4"/>
      <c r="Q896" s="4"/>
      <c r="R896" s="4"/>
      <c r="S896" s="4"/>
      <c r="T896" s="4"/>
      <c r="U896" s="4"/>
      <c r="W896" s="3" t="s">
        <v>16</v>
      </c>
      <c r="X896" s="3">
        <v>57176.2</v>
      </c>
      <c r="Y896" s="3">
        <v>117809.4</v>
      </c>
      <c r="Z896" s="3"/>
      <c r="AA896" s="3">
        <v>7</v>
      </c>
      <c r="AB896" s="37">
        <f t="shared" si="27"/>
        <v>3.3333333333333335</v>
      </c>
      <c r="AC896">
        <v>10</v>
      </c>
    </row>
    <row r="897" spans="8:29" x14ac:dyDescent="0.15">
      <c r="H897" s="2" t="s">
        <v>15</v>
      </c>
      <c r="I897">
        <v>57883.9</v>
      </c>
      <c r="J897">
        <v>129655.2</v>
      </c>
      <c r="L897">
        <v>3</v>
      </c>
      <c r="M897" s="53">
        <f t="shared" si="26"/>
        <v>4</v>
      </c>
      <c r="N897">
        <v>12</v>
      </c>
      <c r="O897" s="4"/>
      <c r="P897" s="4"/>
      <c r="Q897" s="4"/>
      <c r="R897" s="4"/>
      <c r="S897" s="4"/>
      <c r="T897" s="4"/>
      <c r="U897" s="4"/>
      <c r="W897" s="3" t="s">
        <v>16</v>
      </c>
      <c r="X897" s="3">
        <v>56741.1</v>
      </c>
      <c r="Y897" s="3">
        <v>117048.9</v>
      </c>
      <c r="Z897" s="3"/>
      <c r="AA897" s="3">
        <v>7</v>
      </c>
      <c r="AB897" s="37">
        <f t="shared" si="27"/>
        <v>3.3333333333333335</v>
      </c>
      <c r="AC897">
        <v>10</v>
      </c>
    </row>
    <row r="898" spans="8:29" x14ac:dyDescent="0.15">
      <c r="H898" s="2" t="s">
        <v>15</v>
      </c>
      <c r="I898">
        <v>58021.7</v>
      </c>
      <c r="J898">
        <v>130084.3</v>
      </c>
      <c r="L898">
        <v>3</v>
      </c>
      <c r="M898" s="53">
        <f t="shared" si="26"/>
        <v>4</v>
      </c>
      <c r="N898">
        <v>12</v>
      </c>
      <c r="O898" s="4"/>
      <c r="P898" s="4"/>
      <c r="Q898" s="4"/>
      <c r="R898" s="4"/>
      <c r="S898" s="4"/>
      <c r="T898" s="4"/>
      <c r="U898" s="4"/>
      <c r="W898" s="3" t="s">
        <v>16</v>
      </c>
      <c r="X898" s="3">
        <v>56279.5</v>
      </c>
      <c r="Y898" s="3">
        <v>116477.7</v>
      </c>
      <c r="Z898" s="3"/>
      <c r="AA898" s="3">
        <v>7</v>
      </c>
      <c r="AB898" s="37">
        <f t="shared" si="27"/>
        <v>3.3333333333333335</v>
      </c>
      <c r="AC898">
        <v>10</v>
      </c>
    </row>
    <row r="899" spans="8:29" x14ac:dyDescent="0.15">
      <c r="H899" s="2" t="s">
        <v>15</v>
      </c>
      <c r="I899">
        <v>58147</v>
      </c>
      <c r="J899">
        <v>130488.2</v>
      </c>
      <c r="L899">
        <v>3</v>
      </c>
      <c r="M899" s="53">
        <f t="shared" si="26"/>
        <v>4</v>
      </c>
      <c r="N899">
        <v>12</v>
      </c>
      <c r="O899" s="4"/>
      <c r="P899" s="4"/>
      <c r="Q899" s="4"/>
      <c r="R899" s="4"/>
      <c r="S899" s="4"/>
      <c r="T899" s="4"/>
      <c r="U899" s="4"/>
      <c r="W899" s="3" t="s">
        <v>16</v>
      </c>
      <c r="X899" s="3">
        <v>55679.8</v>
      </c>
      <c r="Y899" s="3">
        <v>115867.8</v>
      </c>
      <c r="Z899" s="3"/>
      <c r="AA899" s="3">
        <v>7</v>
      </c>
      <c r="AB899" s="37">
        <f t="shared" si="27"/>
        <v>3.3333333333333335</v>
      </c>
      <c r="AC899">
        <v>10</v>
      </c>
    </row>
    <row r="900" spans="8:29" x14ac:dyDescent="0.15">
      <c r="H900" s="2" t="s">
        <v>15</v>
      </c>
      <c r="I900">
        <v>58348.1</v>
      </c>
      <c r="J900">
        <v>130955.4</v>
      </c>
      <c r="L900">
        <v>3</v>
      </c>
      <c r="M900" s="53">
        <f t="shared" si="26"/>
        <v>4</v>
      </c>
      <c r="N900">
        <v>12</v>
      </c>
      <c r="O900" s="4"/>
      <c r="P900" s="4"/>
      <c r="Q900" s="4"/>
      <c r="R900" s="4"/>
      <c r="S900" s="4"/>
      <c r="T900" s="4"/>
      <c r="U900" s="4"/>
      <c r="W900" s="3" t="s">
        <v>16</v>
      </c>
      <c r="X900" s="3">
        <v>54704.4</v>
      </c>
      <c r="Y900" s="3">
        <v>114990.2</v>
      </c>
      <c r="Z900" s="3"/>
      <c r="AA900" s="3">
        <v>7</v>
      </c>
      <c r="AB900" s="37">
        <f t="shared" si="27"/>
        <v>3.3333333333333335</v>
      </c>
      <c r="AC900">
        <v>10</v>
      </c>
    </row>
    <row r="901" spans="8:29" x14ac:dyDescent="0.15">
      <c r="H901" s="2" t="s">
        <v>15</v>
      </c>
      <c r="I901">
        <v>58611.6</v>
      </c>
      <c r="J901">
        <v>131624.70000000001</v>
      </c>
      <c r="L901">
        <v>3</v>
      </c>
      <c r="M901" s="53">
        <f t="shared" ref="M901:M964" si="28">N901/3</f>
        <v>4</v>
      </c>
      <c r="N901">
        <v>12</v>
      </c>
      <c r="O901" s="4"/>
      <c r="P901" s="4"/>
      <c r="Q901" s="4"/>
      <c r="R901" s="4"/>
      <c r="S901" s="4"/>
      <c r="T901" s="4"/>
      <c r="U901" s="4"/>
      <c r="W901" s="3" t="s">
        <v>16</v>
      </c>
      <c r="X901" s="3">
        <v>53916</v>
      </c>
      <c r="Y901" s="3">
        <v>114403.9</v>
      </c>
      <c r="Z901" s="3"/>
      <c r="AA901" s="3">
        <v>7</v>
      </c>
      <c r="AB901" s="37">
        <f t="shared" ref="AB901:AB964" si="29">AC901/3</f>
        <v>3.3333333333333335</v>
      </c>
      <c r="AC901">
        <v>10</v>
      </c>
    </row>
    <row r="902" spans="8:29" x14ac:dyDescent="0.15">
      <c r="H902" s="2" t="s">
        <v>15</v>
      </c>
      <c r="I902">
        <v>59026.6</v>
      </c>
      <c r="J902">
        <v>132407.5</v>
      </c>
      <c r="L902">
        <v>3</v>
      </c>
      <c r="M902" s="53">
        <f t="shared" si="28"/>
        <v>4</v>
      </c>
      <c r="N902">
        <v>12</v>
      </c>
      <c r="O902" s="4"/>
      <c r="P902" s="4"/>
      <c r="Q902" s="4"/>
      <c r="R902" s="4"/>
      <c r="S902" s="4"/>
      <c r="T902" s="4"/>
      <c r="U902" s="4"/>
      <c r="W902" s="3" t="s">
        <v>16</v>
      </c>
      <c r="X902" s="3">
        <v>53063.3</v>
      </c>
      <c r="Y902" s="3">
        <v>113956.4</v>
      </c>
      <c r="Z902" s="3"/>
      <c r="AA902" s="3">
        <v>7</v>
      </c>
      <c r="AB902" s="37">
        <f t="shared" si="29"/>
        <v>3.3333333333333335</v>
      </c>
      <c r="AC902">
        <v>10</v>
      </c>
    </row>
    <row r="903" spans="8:29" x14ac:dyDescent="0.15">
      <c r="H903" s="2" t="s">
        <v>15</v>
      </c>
      <c r="I903">
        <v>59315.6</v>
      </c>
      <c r="J903">
        <v>132899.9</v>
      </c>
      <c r="L903">
        <v>3</v>
      </c>
      <c r="M903" s="53">
        <f t="shared" si="28"/>
        <v>4</v>
      </c>
      <c r="N903">
        <v>12</v>
      </c>
      <c r="O903" s="4"/>
      <c r="P903" s="4"/>
      <c r="Q903" s="4"/>
      <c r="R903" s="4"/>
      <c r="S903" s="4"/>
      <c r="T903" s="4"/>
      <c r="U903" s="4"/>
      <c r="W903" s="3" t="s">
        <v>16</v>
      </c>
      <c r="X903" s="3">
        <v>52147.6</v>
      </c>
      <c r="Y903" s="3">
        <v>113571.2</v>
      </c>
      <c r="Z903" s="3"/>
      <c r="AA903" s="3">
        <v>7</v>
      </c>
      <c r="AB903" s="37">
        <f t="shared" si="29"/>
        <v>3.3333333333333335</v>
      </c>
      <c r="AC903">
        <v>10</v>
      </c>
    </row>
    <row r="904" spans="8:29" x14ac:dyDescent="0.15">
      <c r="H904" s="2" t="s">
        <v>15</v>
      </c>
      <c r="I904">
        <v>59655.199999999997</v>
      </c>
      <c r="J904">
        <v>133455.70000000001</v>
      </c>
      <c r="L904">
        <v>3</v>
      </c>
      <c r="M904" s="53">
        <f t="shared" si="28"/>
        <v>4</v>
      </c>
      <c r="N904">
        <v>12</v>
      </c>
      <c r="O904" s="4"/>
      <c r="P904" s="4"/>
      <c r="Q904" s="4"/>
      <c r="R904" s="4"/>
      <c r="S904" s="4"/>
      <c r="T904" s="4"/>
      <c r="U904" s="4"/>
      <c r="W904" s="3" t="s">
        <v>16</v>
      </c>
      <c r="X904" s="3">
        <v>51280.5</v>
      </c>
      <c r="Y904" s="3">
        <v>113401.3</v>
      </c>
      <c r="Z904" s="3"/>
      <c r="AA904" s="3">
        <v>7</v>
      </c>
      <c r="AB904" s="37">
        <f t="shared" si="29"/>
        <v>3.3333333333333335</v>
      </c>
      <c r="AC904">
        <v>10</v>
      </c>
    </row>
    <row r="905" spans="8:29" x14ac:dyDescent="0.15">
      <c r="H905" s="2" t="s">
        <v>15</v>
      </c>
      <c r="I905">
        <v>59982.3</v>
      </c>
      <c r="J905">
        <v>134011.20000000001</v>
      </c>
      <c r="L905">
        <v>3</v>
      </c>
      <c r="M905" s="53">
        <f t="shared" si="28"/>
        <v>4</v>
      </c>
      <c r="N905">
        <v>12</v>
      </c>
      <c r="O905" s="4"/>
      <c r="P905" s="4"/>
      <c r="Q905" s="4"/>
      <c r="R905" s="4"/>
      <c r="S905" s="4"/>
      <c r="T905" s="4"/>
      <c r="U905" s="4"/>
      <c r="W905" s="3" t="s">
        <v>16</v>
      </c>
      <c r="X905" s="3">
        <v>50588.6</v>
      </c>
      <c r="Y905" s="3">
        <v>113408.8</v>
      </c>
      <c r="Z905" s="3"/>
      <c r="AA905" s="3">
        <v>7</v>
      </c>
      <c r="AB905" s="37">
        <f t="shared" si="29"/>
        <v>3.3333333333333335</v>
      </c>
      <c r="AC905">
        <v>10</v>
      </c>
    </row>
    <row r="906" spans="8:29" x14ac:dyDescent="0.15">
      <c r="H906" s="2" t="s">
        <v>15</v>
      </c>
      <c r="I906">
        <v>60447.8</v>
      </c>
      <c r="J906">
        <v>134693.20000000001</v>
      </c>
      <c r="L906">
        <v>3</v>
      </c>
      <c r="M906" s="53">
        <f t="shared" si="28"/>
        <v>4</v>
      </c>
      <c r="N906">
        <v>12</v>
      </c>
      <c r="O906" s="4"/>
      <c r="P906" s="4"/>
      <c r="Q906" s="4"/>
      <c r="R906" s="4"/>
      <c r="S906" s="4"/>
      <c r="T906" s="4"/>
      <c r="U906" s="4"/>
      <c r="W906" s="3" t="s">
        <v>16</v>
      </c>
      <c r="X906" s="3">
        <v>49833.3</v>
      </c>
      <c r="Y906" s="3">
        <v>113466.9</v>
      </c>
      <c r="Z906" s="3"/>
      <c r="AA906" s="3">
        <v>7</v>
      </c>
      <c r="AB906" s="37">
        <f t="shared" si="29"/>
        <v>3.3333333333333335</v>
      </c>
      <c r="AC906">
        <v>10</v>
      </c>
    </row>
    <row r="907" spans="8:29" x14ac:dyDescent="0.15">
      <c r="H907" s="2" t="s">
        <v>15</v>
      </c>
      <c r="I907">
        <v>59475.1</v>
      </c>
      <c r="J907">
        <v>135372.70000000001</v>
      </c>
      <c r="L907">
        <v>3</v>
      </c>
      <c r="M907" s="53">
        <f t="shared" si="28"/>
        <v>4.666666666666667</v>
      </c>
      <c r="N907">
        <v>14</v>
      </c>
      <c r="O907" s="4"/>
      <c r="P907" s="4"/>
      <c r="Q907" s="4"/>
      <c r="R907" s="4"/>
      <c r="S907" s="4"/>
      <c r="T907" s="4"/>
      <c r="U907" s="4"/>
      <c r="W907" s="3" t="s">
        <v>16</v>
      </c>
      <c r="X907" s="3">
        <v>48976.4</v>
      </c>
      <c r="Y907" s="3">
        <v>113675.5</v>
      </c>
      <c r="Z907" s="3"/>
      <c r="AA907" s="3">
        <v>7</v>
      </c>
      <c r="AB907" s="37">
        <f t="shared" si="29"/>
        <v>3.3333333333333335</v>
      </c>
      <c r="AC907">
        <v>10</v>
      </c>
    </row>
    <row r="908" spans="8:29" x14ac:dyDescent="0.15">
      <c r="H908" s="2" t="s">
        <v>15</v>
      </c>
      <c r="I908">
        <v>59953.4</v>
      </c>
      <c r="J908">
        <v>135954.1</v>
      </c>
      <c r="L908">
        <v>3</v>
      </c>
      <c r="M908" s="53">
        <f t="shared" si="28"/>
        <v>4.666666666666667</v>
      </c>
      <c r="N908">
        <v>14</v>
      </c>
      <c r="O908" s="4"/>
      <c r="P908" s="4"/>
      <c r="Q908" s="4"/>
      <c r="R908" s="4"/>
      <c r="S908" s="4"/>
      <c r="T908" s="4"/>
      <c r="U908" s="4"/>
      <c r="W908" s="3" t="s">
        <v>16</v>
      </c>
      <c r="X908" s="3">
        <v>48194.6</v>
      </c>
      <c r="Y908" s="3">
        <v>113935</v>
      </c>
      <c r="Z908" s="3"/>
      <c r="AA908" s="3">
        <v>7</v>
      </c>
      <c r="AB908" s="37">
        <f t="shared" si="29"/>
        <v>3.3333333333333335</v>
      </c>
      <c r="AC908">
        <v>10</v>
      </c>
    </row>
    <row r="909" spans="8:29" x14ac:dyDescent="0.15">
      <c r="H909" s="2" t="s">
        <v>15</v>
      </c>
      <c r="I909">
        <v>60343.5</v>
      </c>
      <c r="J909">
        <v>136421.29999999999</v>
      </c>
      <c r="L909">
        <v>3</v>
      </c>
      <c r="M909" s="53">
        <f t="shared" si="28"/>
        <v>4.666666666666667</v>
      </c>
      <c r="N909">
        <v>14</v>
      </c>
      <c r="O909" s="4"/>
      <c r="P909" s="4"/>
      <c r="Q909" s="4"/>
      <c r="R909" s="4"/>
      <c r="S909" s="4"/>
      <c r="T909" s="4"/>
      <c r="U909" s="4"/>
      <c r="W909" s="3" t="s">
        <v>16</v>
      </c>
      <c r="X909" s="3">
        <v>47360.9</v>
      </c>
      <c r="Y909" s="3">
        <v>114408.8</v>
      </c>
      <c r="Z909" s="3"/>
      <c r="AA909" s="3">
        <v>7</v>
      </c>
      <c r="AB909" s="37">
        <f t="shared" si="29"/>
        <v>3.3333333333333335</v>
      </c>
      <c r="AC909">
        <v>10</v>
      </c>
    </row>
    <row r="910" spans="8:29" x14ac:dyDescent="0.15">
      <c r="H910" s="2" t="s">
        <v>15</v>
      </c>
      <c r="I910">
        <v>60771.7</v>
      </c>
      <c r="J910">
        <v>136901.6</v>
      </c>
      <c r="L910">
        <v>3</v>
      </c>
      <c r="M910" s="53">
        <f t="shared" si="28"/>
        <v>4.666666666666667</v>
      </c>
      <c r="N910">
        <v>14</v>
      </c>
      <c r="O910" s="4"/>
      <c r="P910" s="4"/>
      <c r="Q910" s="4"/>
      <c r="R910" s="4"/>
      <c r="S910" s="4"/>
      <c r="T910" s="4"/>
      <c r="U910" s="4"/>
      <c r="W910" s="3" t="s">
        <v>16</v>
      </c>
      <c r="X910" s="3">
        <v>46841.5</v>
      </c>
      <c r="Y910" s="3">
        <v>114910.1</v>
      </c>
      <c r="Z910" s="3"/>
      <c r="AA910" s="3">
        <v>7</v>
      </c>
      <c r="AB910" s="37">
        <f t="shared" si="29"/>
        <v>3.3333333333333335</v>
      </c>
      <c r="AC910">
        <v>10</v>
      </c>
    </row>
    <row r="911" spans="8:29" x14ac:dyDescent="0.15">
      <c r="H911" s="2" t="s">
        <v>15</v>
      </c>
      <c r="I911">
        <v>61187.3</v>
      </c>
      <c r="J911">
        <v>137280.79999999999</v>
      </c>
      <c r="L911">
        <v>3</v>
      </c>
      <c r="M911" s="53">
        <f t="shared" si="28"/>
        <v>4.666666666666667</v>
      </c>
      <c r="N911">
        <v>14</v>
      </c>
      <c r="O911" s="4"/>
      <c r="P911" s="4"/>
      <c r="Q911" s="4"/>
      <c r="R911" s="4"/>
      <c r="S911" s="4"/>
      <c r="T911" s="4"/>
      <c r="U911" s="4"/>
      <c r="W911" s="3" t="s">
        <v>16</v>
      </c>
      <c r="X911" s="3">
        <v>46232</v>
      </c>
      <c r="Y911" s="3">
        <v>115726.39999999999</v>
      </c>
      <c r="Z911" s="3"/>
      <c r="AA911" s="3">
        <v>7</v>
      </c>
      <c r="AB911" s="37">
        <f t="shared" si="29"/>
        <v>3.3333333333333335</v>
      </c>
      <c r="AC911">
        <v>10</v>
      </c>
    </row>
    <row r="912" spans="8:29" x14ac:dyDescent="0.15">
      <c r="H912" s="2" t="s">
        <v>15</v>
      </c>
      <c r="I912">
        <v>61540</v>
      </c>
      <c r="J912">
        <v>137571.5</v>
      </c>
      <c r="L912">
        <v>3</v>
      </c>
      <c r="M912" s="53">
        <f t="shared" si="28"/>
        <v>4.666666666666667</v>
      </c>
      <c r="N912">
        <v>14</v>
      </c>
      <c r="O912" s="4"/>
      <c r="P912" s="4"/>
      <c r="Q912" s="4"/>
      <c r="R912" s="4"/>
      <c r="S912" s="4"/>
      <c r="T912" s="4"/>
      <c r="U912" s="4"/>
      <c r="W912" s="3" t="s">
        <v>16</v>
      </c>
      <c r="X912" s="3">
        <v>45886.2</v>
      </c>
      <c r="Y912" s="3">
        <v>116594.8</v>
      </c>
      <c r="Z912" s="3"/>
      <c r="AA912" s="3">
        <v>7</v>
      </c>
      <c r="AB912" s="37">
        <f t="shared" si="29"/>
        <v>3.3333333333333335</v>
      </c>
      <c r="AC912">
        <v>10</v>
      </c>
    </row>
    <row r="913" spans="8:29" x14ac:dyDescent="0.15">
      <c r="H913" s="2" t="s">
        <v>15</v>
      </c>
      <c r="I913">
        <v>61917.7</v>
      </c>
      <c r="J913">
        <v>137938</v>
      </c>
      <c r="L913">
        <v>3</v>
      </c>
      <c r="M913" s="53">
        <f t="shared" si="28"/>
        <v>4.666666666666667</v>
      </c>
      <c r="N913">
        <v>14</v>
      </c>
      <c r="O913" s="4"/>
      <c r="P913" s="4"/>
      <c r="Q913" s="4"/>
      <c r="R913" s="4"/>
      <c r="S913" s="4"/>
      <c r="T913" s="4"/>
      <c r="U913" s="4"/>
      <c r="W913" s="3" t="s">
        <v>16</v>
      </c>
      <c r="X913" s="3">
        <v>45677.8</v>
      </c>
      <c r="Y913" s="3">
        <v>117590.6</v>
      </c>
      <c r="Z913" s="3"/>
      <c r="AA913" s="3">
        <v>7</v>
      </c>
      <c r="AB913" s="37">
        <f t="shared" si="29"/>
        <v>3.3333333333333335</v>
      </c>
      <c r="AC913">
        <v>10</v>
      </c>
    </row>
    <row r="914" spans="8:29" x14ac:dyDescent="0.15">
      <c r="H914" s="2" t="s">
        <v>15</v>
      </c>
      <c r="I914">
        <v>62408.800000000003</v>
      </c>
      <c r="J914">
        <v>138330.1</v>
      </c>
      <c r="L914">
        <v>3</v>
      </c>
      <c r="M914" s="53">
        <f t="shared" si="28"/>
        <v>4.666666666666667</v>
      </c>
      <c r="N914">
        <v>14</v>
      </c>
      <c r="O914" s="4"/>
      <c r="P914" s="4"/>
      <c r="Q914" s="4"/>
      <c r="R914" s="4"/>
      <c r="S914" s="4"/>
      <c r="T914" s="4"/>
      <c r="U914" s="4"/>
      <c r="W914" s="3" t="s">
        <v>16</v>
      </c>
      <c r="X914" s="3">
        <v>45647</v>
      </c>
      <c r="Y914" s="3">
        <v>118448.5</v>
      </c>
      <c r="Z914" s="3"/>
      <c r="AA914" s="3">
        <v>7</v>
      </c>
      <c r="AB914" s="37">
        <f t="shared" si="29"/>
        <v>3.3333333333333335</v>
      </c>
      <c r="AC914">
        <v>10</v>
      </c>
    </row>
    <row r="915" spans="8:29" x14ac:dyDescent="0.15">
      <c r="H915" s="2" t="s">
        <v>15</v>
      </c>
      <c r="I915">
        <v>62912.7</v>
      </c>
      <c r="J915">
        <v>138671.6</v>
      </c>
      <c r="L915">
        <v>3</v>
      </c>
      <c r="M915" s="53">
        <f t="shared" si="28"/>
        <v>4.666666666666667</v>
      </c>
      <c r="N915">
        <v>14</v>
      </c>
      <c r="O915" s="4"/>
      <c r="P915" s="4"/>
      <c r="Q915" s="4"/>
      <c r="R915" s="4"/>
      <c r="S915" s="4"/>
      <c r="T915" s="4"/>
      <c r="U915" s="4"/>
      <c r="W915" s="3" t="s">
        <v>16</v>
      </c>
      <c r="X915" s="3">
        <v>45678.8</v>
      </c>
      <c r="Y915" s="3">
        <v>119294.6</v>
      </c>
      <c r="Z915" s="3"/>
      <c r="AA915" s="3">
        <v>7</v>
      </c>
      <c r="AB915" s="37">
        <f t="shared" si="29"/>
        <v>3.3333333333333335</v>
      </c>
      <c r="AC915">
        <v>10</v>
      </c>
    </row>
    <row r="916" spans="8:29" x14ac:dyDescent="0.15">
      <c r="H916" s="2" t="s">
        <v>15</v>
      </c>
      <c r="I916">
        <v>63366.5</v>
      </c>
      <c r="J916">
        <v>138886.79999999999</v>
      </c>
      <c r="L916">
        <v>3</v>
      </c>
      <c r="M916" s="53">
        <f t="shared" si="28"/>
        <v>4.666666666666667</v>
      </c>
      <c r="N916">
        <v>14</v>
      </c>
      <c r="O916" s="4"/>
      <c r="P916" s="4"/>
      <c r="Q916" s="4"/>
      <c r="R916" s="4"/>
      <c r="S916" s="4"/>
      <c r="T916" s="4"/>
      <c r="U916" s="4"/>
      <c r="W916" s="3" t="s">
        <v>16</v>
      </c>
      <c r="X916" s="3">
        <v>45859.9</v>
      </c>
      <c r="Y916" s="3">
        <v>120406.5</v>
      </c>
      <c r="Z916" s="3"/>
      <c r="AA916" s="3">
        <v>7</v>
      </c>
      <c r="AB916" s="37">
        <f t="shared" si="29"/>
        <v>3.3333333333333335</v>
      </c>
      <c r="AC916">
        <v>10</v>
      </c>
    </row>
    <row r="917" spans="8:29" x14ac:dyDescent="0.15">
      <c r="H917" s="2" t="s">
        <v>15</v>
      </c>
      <c r="I917">
        <v>63732</v>
      </c>
      <c r="J917">
        <v>139051.5</v>
      </c>
      <c r="L917">
        <v>3</v>
      </c>
      <c r="M917" s="53">
        <f t="shared" si="28"/>
        <v>4.666666666666667</v>
      </c>
      <c r="N917">
        <v>14</v>
      </c>
      <c r="O917" s="4"/>
      <c r="P917" s="4"/>
      <c r="Q917" s="4"/>
      <c r="R917" s="4"/>
      <c r="S917" s="4"/>
      <c r="T917" s="4"/>
      <c r="U917" s="4"/>
      <c r="W917" s="3" t="s">
        <v>16</v>
      </c>
      <c r="X917" s="3">
        <v>46215.199999999997</v>
      </c>
      <c r="Y917" s="3">
        <v>121772</v>
      </c>
      <c r="Z917" s="3"/>
      <c r="AA917" s="3">
        <v>7</v>
      </c>
      <c r="AB917" s="37">
        <f t="shared" si="29"/>
        <v>3.3333333333333335</v>
      </c>
      <c r="AC917">
        <v>10</v>
      </c>
    </row>
    <row r="918" spans="8:29" x14ac:dyDescent="0.15">
      <c r="H918" s="2" t="s">
        <v>15</v>
      </c>
      <c r="I918">
        <v>64059.7</v>
      </c>
      <c r="J918">
        <v>139178.20000000001</v>
      </c>
      <c r="L918">
        <v>3</v>
      </c>
      <c r="M918" s="53">
        <f t="shared" si="28"/>
        <v>4.666666666666667</v>
      </c>
      <c r="N918">
        <v>14</v>
      </c>
      <c r="O918" s="4"/>
      <c r="P918" s="4"/>
      <c r="Q918" s="4"/>
      <c r="R918" s="4"/>
      <c r="S918" s="4"/>
      <c r="T918" s="4"/>
      <c r="U918" s="4"/>
      <c r="W918" s="3" t="s">
        <v>16</v>
      </c>
      <c r="X918" s="3">
        <v>46683.7</v>
      </c>
      <c r="Y918" s="3">
        <v>123163.7</v>
      </c>
      <c r="Z918" s="3"/>
      <c r="AA918" s="3">
        <v>7</v>
      </c>
      <c r="AB918" s="37">
        <f t="shared" si="29"/>
        <v>3.3333333333333335</v>
      </c>
      <c r="AC918">
        <v>10</v>
      </c>
    </row>
    <row r="919" spans="8:29" x14ac:dyDescent="0.15">
      <c r="H919" s="2" t="s">
        <v>15</v>
      </c>
      <c r="I919">
        <v>64412.7</v>
      </c>
      <c r="J919">
        <v>139267.1</v>
      </c>
      <c r="L919">
        <v>3</v>
      </c>
      <c r="M919" s="53">
        <f t="shared" si="28"/>
        <v>4.666666666666667</v>
      </c>
      <c r="N919">
        <v>14</v>
      </c>
      <c r="O919" s="4"/>
      <c r="P919" s="4"/>
      <c r="Q919" s="4"/>
      <c r="R919" s="4"/>
      <c r="S919" s="4"/>
      <c r="T919" s="4"/>
      <c r="U919" s="4"/>
      <c r="W919" s="3" t="s">
        <v>16</v>
      </c>
      <c r="X919" s="3">
        <v>47314.6</v>
      </c>
      <c r="Y919" s="3">
        <v>124733.3</v>
      </c>
      <c r="Z919" s="3"/>
      <c r="AA919" s="3">
        <v>7</v>
      </c>
      <c r="AB919" s="37">
        <f t="shared" si="29"/>
        <v>3.3333333333333335</v>
      </c>
      <c r="AC919">
        <v>10</v>
      </c>
    </row>
    <row r="920" spans="8:29" x14ac:dyDescent="0.15">
      <c r="H920" s="2" t="s">
        <v>15</v>
      </c>
      <c r="I920">
        <v>64791</v>
      </c>
      <c r="J920">
        <v>139280.5</v>
      </c>
      <c r="L920">
        <v>3</v>
      </c>
      <c r="M920" s="53">
        <f t="shared" si="28"/>
        <v>4.666666666666667</v>
      </c>
      <c r="N920">
        <v>14</v>
      </c>
      <c r="O920" s="4"/>
      <c r="P920" s="4"/>
      <c r="Q920" s="4"/>
      <c r="R920" s="4"/>
      <c r="S920" s="4"/>
      <c r="T920" s="4"/>
      <c r="U920" s="4"/>
      <c r="W920" s="3" t="s">
        <v>16</v>
      </c>
      <c r="X920" s="3">
        <v>48009.8</v>
      </c>
      <c r="Y920" s="3">
        <v>126076.1</v>
      </c>
      <c r="Z920" s="3"/>
      <c r="AA920" s="3">
        <v>7</v>
      </c>
      <c r="AB920" s="37">
        <f t="shared" si="29"/>
        <v>3.3333333333333335</v>
      </c>
      <c r="AC920">
        <v>10</v>
      </c>
    </row>
    <row r="921" spans="8:29" x14ac:dyDescent="0.15">
      <c r="H921" s="2" t="s">
        <v>15</v>
      </c>
      <c r="I921">
        <v>65131.9</v>
      </c>
      <c r="J921">
        <v>139281.20000000001</v>
      </c>
      <c r="L921">
        <v>3</v>
      </c>
      <c r="M921" s="53">
        <f t="shared" si="28"/>
        <v>4.666666666666667</v>
      </c>
      <c r="N921">
        <v>14</v>
      </c>
      <c r="O921" s="4"/>
      <c r="P921" s="4"/>
      <c r="Q921" s="4"/>
      <c r="R921" s="4"/>
      <c r="S921" s="4"/>
      <c r="T921" s="4"/>
      <c r="U921" s="4"/>
      <c r="W921" s="3" t="s">
        <v>16</v>
      </c>
      <c r="X921" s="3">
        <v>48741.8</v>
      </c>
      <c r="Y921" s="3">
        <v>127583.3</v>
      </c>
      <c r="Z921" s="3"/>
      <c r="AA921" s="3">
        <v>7</v>
      </c>
      <c r="AB921" s="37">
        <f t="shared" si="29"/>
        <v>3.3333333333333335</v>
      </c>
      <c r="AC921">
        <v>10</v>
      </c>
    </row>
    <row r="922" spans="8:29" x14ac:dyDescent="0.15">
      <c r="H922" s="2" t="s">
        <v>15</v>
      </c>
      <c r="I922">
        <v>65447.199999999997</v>
      </c>
      <c r="J922">
        <v>139218.5</v>
      </c>
      <c r="L922">
        <v>3</v>
      </c>
      <c r="M922" s="53">
        <f t="shared" si="28"/>
        <v>4.666666666666667</v>
      </c>
      <c r="N922">
        <v>14</v>
      </c>
      <c r="O922" s="4"/>
      <c r="P922" s="4"/>
      <c r="Q922" s="4"/>
      <c r="R922" s="4"/>
      <c r="S922" s="4"/>
      <c r="T922" s="4"/>
      <c r="U922" s="4"/>
      <c r="W922" s="3" t="s">
        <v>16</v>
      </c>
      <c r="X922" s="3">
        <v>49425.2</v>
      </c>
      <c r="Y922" s="3">
        <v>128837.6</v>
      </c>
      <c r="Z922" s="3"/>
      <c r="AA922" s="3">
        <v>7</v>
      </c>
      <c r="AB922" s="37">
        <f t="shared" si="29"/>
        <v>3.3333333333333335</v>
      </c>
      <c r="AC922">
        <v>10</v>
      </c>
    </row>
    <row r="923" spans="8:29" x14ac:dyDescent="0.15">
      <c r="H923" s="2" t="s">
        <v>15</v>
      </c>
      <c r="I923">
        <v>65724.7</v>
      </c>
      <c r="J923">
        <v>139118.1</v>
      </c>
      <c r="L923">
        <v>3</v>
      </c>
      <c r="M923" s="53">
        <f t="shared" si="28"/>
        <v>4.666666666666667</v>
      </c>
      <c r="N923">
        <v>14</v>
      </c>
      <c r="O923" s="4"/>
      <c r="P923" s="4"/>
      <c r="Q923" s="4"/>
      <c r="R923" s="4"/>
      <c r="S923" s="4"/>
      <c r="T923" s="4"/>
      <c r="U923" s="4"/>
      <c r="W923" s="3" t="s">
        <v>16</v>
      </c>
      <c r="X923" s="3">
        <v>50046.3</v>
      </c>
      <c r="Y923" s="3">
        <v>129965.2</v>
      </c>
      <c r="Z923" s="3"/>
      <c r="AA923" s="3">
        <v>7</v>
      </c>
      <c r="AB923" s="37">
        <f t="shared" si="29"/>
        <v>3.3333333333333335</v>
      </c>
      <c r="AC923">
        <v>10</v>
      </c>
    </row>
    <row r="924" spans="8:29" x14ac:dyDescent="0.15">
      <c r="H924" s="2" t="s">
        <v>15</v>
      </c>
      <c r="I924">
        <v>65990.2</v>
      </c>
      <c r="J924">
        <v>138866.5</v>
      </c>
      <c r="L924">
        <v>3</v>
      </c>
      <c r="M924" s="53">
        <f t="shared" si="28"/>
        <v>4.666666666666667</v>
      </c>
      <c r="N924">
        <v>14</v>
      </c>
      <c r="O924" s="4"/>
      <c r="P924" s="4"/>
      <c r="Q924" s="4"/>
      <c r="R924" s="4"/>
      <c r="S924" s="4"/>
      <c r="T924" s="4"/>
      <c r="U924" s="4"/>
      <c r="W924" s="3" t="s">
        <v>16</v>
      </c>
      <c r="X924" s="3">
        <v>50693.2</v>
      </c>
      <c r="Y924" s="3">
        <v>131030.2</v>
      </c>
      <c r="Z924" s="3"/>
      <c r="AA924" s="3">
        <v>7</v>
      </c>
      <c r="AB924" s="37">
        <f t="shared" si="29"/>
        <v>3.3333333333333335</v>
      </c>
      <c r="AC924">
        <v>10</v>
      </c>
    </row>
    <row r="925" spans="8:29" x14ac:dyDescent="0.15">
      <c r="H925" s="2" t="s">
        <v>15</v>
      </c>
      <c r="I925">
        <v>66205.399999999994</v>
      </c>
      <c r="J925">
        <v>138564</v>
      </c>
      <c r="L925">
        <v>3</v>
      </c>
      <c r="M925" s="53">
        <f t="shared" si="28"/>
        <v>4.666666666666667</v>
      </c>
      <c r="N925">
        <v>14</v>
      </c>
      <c r="O925" s="4"/>
      <c r="P925" s="4"/>
      <c r="Q925" s="4"/>
      <c r="R925" s="4"/>
      <c r="S925" s="4"/>
      <c r="T925" s="4"/>
      <c r="U925" s="4"/>
      <c r="W925" s="3" t="s">
        <v>16</v>
      </c>
      <c r="X925" s="3">
        <v>51738.8</v>
      </c>
      <c r="Y925" s="3">
        <v>132640.4</v>
      </c>
      <c r="Z925" s="3"/>
      <c r="AA925" s="3">
        <v>7</v>
      </c>
      <c r="AB925" s="37">
        <f t="shared" si="29"/>
        <v>3.3333333333333335</v>
      </c>
      <c r="AC925">
        <v>10</v>
      </c>
    </row>
    <row r="926" spans="8:29" x14ac:dyDescent="0.15">
      <c r="H926" s="2" t="s">
        <v>15</v>
      </c>
      <c r="I926">
        <v>66332</v>
      </c>
      <c r="J926">
        <v>138173.20000000001</v>
      </c>
      <c r="L926">
        <v>3</v>
      </c>
      <c r="M926" s="53">
        <f t="shared" si="28"/>
        <v>4.666666666666667</v>
      </c>
      <c r="N926">
        <v>14</v>
      </c>
      <c r="O926" s="4"/>
      <c r="P926" s="4"/>
      <c r="Q926" s="4"/>
      <c r="R926" s="4"/>
      <c r="S926" s="4"/>
      <c r="T926" s="4"/>
      <c r="U926" s="4"/>
      <c r="W926" s="3" t="s">
        <v>16</v>
      </c>
      <c r="X926" s="3">
        <v>52423.9</v>
      </c>
      <c r="Y926" s="3">
        <v>133642.1</v>
      </c>
      <c r="Z926" s="3"/>
      <c r="AA926" s="3">
        <v>7</v>
      </c>
      <c r="AB926" s="37">
        <f t="shared" si="29"/>
        <v>3.3333333333333335</v>
      </c>
      <c r="AC926">
        <v>10</v>
      </c>
    </row>
    <row r="927" spans="8:29" x14ac:dyDescent="0.15">
      <c r="H927" s="2" t="s">
        <v>15</v>
      </c>
      <c r="I927">
        <v>66383.199999999997</v>
      </c>
      <c r="J927">
        <v>137807.4</v>
      </c>
      <c r="L927">
        <v>3</v>
      </c>
      <c r="M927" s="53">
        <f t="shared" si="28"/>
        <v>4.666666666666667</v>
      </c>
      <c r="N927">
        <v>14</v>
      </c>
      <c r="O927" s="4"/>
      <c r="P927" s="4"/>
      <c r="Q927" s="4"/>
      <c r="R927" s="4"/>
      <c r="S927" s="4"/>
      <c r="T927" s="4"/>
      <c r="U927" s="4"/>
      <c r="W927" s="3" t="s">
        <v>16</v>
      </c>
      <c r="X927" s="3">
        <v>53483.9</v>
      </c>
      <c r="Y927" s="3">
        <v>135025.29999999999</v>
      </c>
      <c r="Z927" s="3"/>
      <c r="AA927" s="3">
        <v>7</v>
      </c>
      <c r="AB927" s="37">
        <f t="shared" si="29"/>
        <v>3.3333333333333335</v>
      </c>
      <c r="AC927">
        <v>10</v>
      </c>
    </row>
    <row r="928" spans="8:29" x14ac:dyDescent="0.15">
      <c r="H928" s="2" t="s">
        <v>15</v>
      </c>
      <c r="I928">
        <v>66384.2</v>
      </c>
      <c r="J928">
        <v>137365.79999999999</v>
      </c>
      <c r="L928">
        <v>3</v>
      </c>
      <c r="M928" s="53">
        <f t="shared" si="28"/>
        <v>4.666666666666667</v>
      </c>
      <c r="N928">
        <v>14</v>
      </c>
      <c r="O928" s="4"/>
      <c r="P928" s="4"/>
      <c r="Q928" s="4"/>
      <c r="R928" s="4"/>
      <c r="S928" s="4"/>
      <c r="T928" s="4"/>
      <c r="U928" s="4"/>
      <c r="W928" s="3" t="s">
        <v>16</v>
      </c>
      <c r="X928" s="3">
        <v>54257.5</v>
      </c>
      <c r="Y928" s="3">
        <v>135939.6</v>
      </c>
      <c r="Z928" s="3"/>
      <c r="AA928" s="3">
        <v>7</v>
      </c>
      <c r="AB928" s="37">
        <f t="shared" si="29"/>
        <v>3.3333333333333335</v>
      </c>
      <c r="AC928">
        <v>10</v>
      </c>
    </row>
    <row r="929" spans="8:29" x14ac:dyDescent="0.15">
      <c r="H929" s="2" t="s">
        <v>15</v>
      </c>
      <c r="I929">
        <v>66334.3</v>
      </c>
      <c r="J929">
        <v>136974.70000000001</v>
      </c>
      <c r="L929">
        <v>3</v>
      </c>
      <c r="M929" s="53">
        <f t="shared" si="28"/>
        <v>4.666666666666667</v>
      </c>
      <c r="N929">
        <v>14</v>
      </c>
      <c r="O929" s="4"/>
      <c r="P929" s="4"/>
      <c r="Q929" s="4"/>
      <c r="R929" s="4"/>
      <c r="S929" s="4"/>
      <c r="T929" s="4"/>
      <c r="U929" s="4"/>
      <c r="W929" s="3" t="s">
        <v>16</v>
      </c>
      <c r="X929" s="3">
        <v>55031.8</v>
      </c>
      <c r="Y929" s="3">
        <v>136803.20000000001</v>
      </c>
      <c r="Z929" s="3"/>
      <c r="AA929" s="3">
        <v>7</v>
      </c>
      <c r="AB929" s="37">
        <f t="shared" si="29"/>
        <v>3.3333333333333335</v>
      </c>
      <c r="AC929">
        <v>10</v>
      </c>
    </row>
    <row r="930" spans="8:29" x14ac:dyDescent="0.15">
      <c r="H930" s="2" t="s">
        <v>15</v>
      </c>
      <c r="I930">
        <v>66171.600000000006</v>
      </c>
      <c r="J930">
        <v>136369.1</v>
      </c>
      <c r="L930">
        <v>3</v>
      </c>
      <c r="M930" s="53">
        <f t="shared" si="28"/>
        <v>4.666666666666667</v>
      </c>
      <c r="N930">
        <v>14</v>
      </c>
      <c r="O930" s="4"/>
      <c r="P930" s="4"/>
      <c r="Q930" s="4"/>
      <c r="R930" s="4"/>
      <c r="S930" s="4"/>
      <c r="T930" s="4"/>
      <c r="U930" s="4"/>
      <c r="W930" s="3" t="s">
        <v>16</v>
      </c>
      <c r="X930" s="3">
        <v>55868.800000000003</v>
      </c>
      <c r="Y930" s="3">
        <v>137642.1</v>
      </c>
      <c r="Z930" s="3"/>
      <c r="AA930" s="3">
        <v>7</v>
      </c>
      <c r="AB930" s="37">
        <f t="shared" si="29"/>
        <v>3.3333333333333335</v>
      </c>
      <c r="AC930">
        <v>10</v>
      </c>
    </row>
    <row r="931" spans="8:29" x14ac:dyDescent="0.15">
      <c r="H931" s="2" t="s">
        <v>15</v>
      </c>
      <c r="I931">
        <v>65920.600000000006</v>
      </c>
      <c r="J931">
        <v>135561</v>
      </c>
      <c r="L931">
        <v>3</v>
      </c>
      <c r="M931" s="53">
        <f t="shared" si="28"/>
        <v>4.666666666666667</v>
      </c>
      <c r="N931">
        <v>14</v>
      </c>
      <c r="O931" s="4"/>
      <c r="P931" s="4"/>
      <c r="Q931" s="4"/>
      <c r="R931" s="4"/>
      <c r="S931" s="4"/>
      <c r="T931" s="4"/>
      <c r="U931" s="4"/>
      <c r="W931" s="3" t="s">
        <v>16</v>
      </c>
      <c r="X931" s="3">
        <v>56943.9</v>
      </c>
      <c r="Y931" s="3">
        <v>138659.5</v>
      </c>
      <c r="Z931" s="3"/>
      <c r="AA931" s="3">
        <v>7</v>
      </c>
      <c r="AB931" s="37">
        <f t="shared" si="29"/>
        <v>3.3333333333333335</v>
      </c>
      <c r="AC931">
        <v>10</v>
      </c>
    </row>
    <row r="932" spans="8:29" x14ac:dyDescent="0.15">
      <c r="H932" s="2" t="s">
        <v>15</v>
      </c>
      <c r="I932">
        <v>65707.399999999994</v>
      </c>
      <c r="J932">
        <v>134867.1</v>
      </c>
      <c r="L932">
        <v>3</v>
      </c>
      <c r="M932" s="53">
        <f t="shared" si="28"/>
        <v>4.666666666666667</v>
      </c>
      <c r="N932">
        <v>14</v>
      </c>
      <c r="O932" s="4"/>
      <c r="P932" s="4"/>
      <c r="Q932" s="4"/>
      <c r="R932" s="4"/>
      <c r="S932" s="4"/>
      <c r="T932" s="4"/>
      <c r="U932" s="4"/>
      <c r="W932" s="3" t="s">
        <v>16</v>
      </c>
      <c r="X932" s="3">
        <v>57719.5</v>
      </c>
      <c r="Y932" s="3">
        <v>139295.9</v>
      </c>
      <c r="Z932" s="3"/>
      <c r="AA932" s="3">
        <v>7</v>
      </c>
      <c r="AB932" s="37">
        <f t="shared" si="29"/>
        <v>3.3333333333333335</v>
      </c>
      <c r="AC932">
        <v>10</v>
      </c>
    </row>
    <row r="933" spans="8:29" x14ac:dyDescent="0.15">
      <c r="H933" s="2" t="s">
        <v>15</v>
      </c>
      <c r="I933">
        <v>65053.8</v>
      </c>
      <c r="J933">
        <v>133604.29999999999</v>
      </c>
      <c r="L933">
        <v>3</v>
      </c>
      <c r="M933" s="53">
        <f t="shared" si="28"/>
        <v>4.666666666666667</v>
      </c>
      <c r="N933">
        <v>14</v>
      </c>
      <c r="O933" s="4"/>
      <c r="P933" s="4"/>
      <c r="Q933" s="4"/>
      <c r="R933" s="4"/>
      <c r="S933" s="4"/>
      <c r="T933" s="4"/>
      <c r="U933" s="4"/>
      <c r="W933" s="3" t="s">
        <v>16</v>
      </c>
      <c r="X933" s="3">
        <v>58745.4</v>
      </c>
      <c r="Y933" s="3">
        <v>140136.20000000001</v>
      </c>
      <c r="Z933" s="3"/>
      <c r="AA933" s="3">
        <v>7</v>
      </c>
      <c r="AB933" s="37">
        <f t="shared" si="29"/>
        <v>3.3333333333333335</v>
      </c>
      <c r="AC933">
        <v>10</v>
      </c>
    </row>
    <row r="934" spans="8:29" x14ac:dyDescent="0.15">
      <c r="H934" s="2" t="s">
        <v>15</v>
      </c>
      <c r="I934">
        <v>64513.5</v>
      </c>
      <c r="J934">
        <v>132594.20000000001</v>
      </c>
      <c r="L934">
        <v>3</v>
      </c>
      <c r="M934" s="53">
        <f t="shared" si="28"/>
        <v>4.666666666666667</v>
      </c>
      <c r="N934">
        <v>14</v>
      </c>
      <c r="O934" s="4"/>
      <c r="P934" s="4"/>
      <c r="Q934" s="4"/>
      <c r="R934" s="4"/>
      <c r="S934" s="4"/>
      <c r="T934" s="4"/>
      <c r="U934" s="4"/>
      <c r="W934" s="3" t="s">
        <v>16</v>
      </c>
      <c r="X934" s="3">
        <v>59597.1</v>
      </c>
      <c r="Y934" s="3">
        <v>140710</v>
      </c>
      <c r="Z934" s="3"/>
      <c r="AA934" s="3">
        <v>7</v>
      </c>
      <c r="AB934" s="37">
        <f t="shared" si="29"/>
        <v>3.3333333333333335</v>
      </c>
      <c r="AC934">
        <v>10</v>
      </c>
    </row>
    <row r="935" spans="8:29" x14ac:dyDescent="0.15">
      <c r="H935" s="2" t="s">
        <v>15</v>
      </c>
      <c r="I935">
        <v>63520</v>
      </c>
      <c r="J935">
        <v>130826.1</v>
      </c>
      <c r="L935">
        <v>3</v>
      </c>
      <c r="M935" s="53">
        <f t="shared" si="28"/>
        <v>4.666666666666667</v>
      </c>
      <c r="N935">
        <v>14</v>
      </c>
      <c r="O935" s="4"/>
      <c r="P935" s="4"/>
      <c r="Q935" s="4"/>
      <c r="R935" s="4"/>
      <c r="S935" s="4"/>
      <c r="T935" s="4"/>
      <c r="U935" s="4"/>
      <c r="W935" s="3" t="s">
        <v>16</v>
      </c>
      <c r="X935" s="3">
        <v>60336</v>
      </c>
      <c r="Y935" s="3">
        <v>141182.1</v>
      </c>
      <c r="Z935" s="3"/>
      <c r="AA935" s="3">
        <v>7</v>
      </c>
      <c r="AB935" s="37">
        <f t="shared" si="29"/>
        <v>3.3333333333333335</v>
      </c>
      <c r="AC935">
        <v>10</v>
      </c>
    </row>
    <row r="936" spans="8:29" x14ac:dyDescent="0.15">
      <c r="H936" s="2" t="s">
        <v>15</v>
      </c>
      <c r="I936">
        <v>62714.9</v>
      </c>
      <c r="J936">
        <v>129613.5</v>
      </c>
      <c r="L936">
        <v>3</v>
      </c>
      <c r="M936" s="53">
        <f t="shared" si="28"/>
        <v>4.666666666666667</v>
      </c>
      <c r="N936">
        <v>14</v>
      </c>
      <c r="O936" s="4"/>
      <c r="P936" s="4"/>
      <c r="Q936" s="4"/>
      <c r="R936" s="4"/>
      <c r="S936" s="4"/>
      <c r="T936" s="4"/>
      <c r="U936" s="4"/>
      <c r="W936" s="3" t="s">
        <v>16</v>
      </c>
      <c r="X936" s="3">
        <v>60787.4</v>
      </c>
      <c r="Y936" s="3">
        <v>141437.70000000001</v>
      </c>
      <c r="Z936" s="3"/>
      <c r="AA936" s="3">
        <v>7</v>
      </c>
      <c r="AB936" s="37">
        <f t="shared" si="29"/>
        <v>3.3333333333333335</v>
      </c>
      <c r="AC936">
        <v>10</v>
      </c>
    </row>
    <row r="937" spans="8:29" x14ac:dyDescent="0.15">
      <c r="H937" s="2" t="s">
        <v>15</v>
      </c>
      <c r="I937">
        <v>61985.2</v>
      </c>
      <c r="J937">
        <v>128527.6</v>
      </c>
      <c r="L937">
        <v>3</v>
      </c>
      <c r="M937" s="53">
        <f t="shared" si="28"/>
        <v>4.666666666666667</v>
      </c>
      <c r="N937">
        <v>14</v>
      </c>
      <c r="O937" s="4"/>
      <c r="P937" s="4"/>
      <c r="Q937" s="4"/>
      <c r="R937" s="4"/>
      <c r="S937" s="4"/>
      <c r="T937" s="4"/>
      <c r="U937" s="4"/>
      <c r="W937" s="3" t="s">
        <v>16</v>
      </c>
      <c r="X937" s="3">
        <v>60760.800000000003</v>
      </c>
      <c r="Y937" s="3">
        <v>145249.29999999999</v>
      </c>
      <c r="Z937" s="3"/>
      <c r="AA937" s="3">
        <v>7</v>
      </c>
      <c r="AB937" s="37">
        <f t="shared" si="29"/>
        <v>4</v>
      </c>
      <c r="AC937">
        <v>12</v>
      </c>
    </row>
    <row r="938" spans="8:29" x14ac:dyDescent="0.15">
      <c r="H938" s="2" t="s">
        <v>15</v>
      </c>
      <c r="I938">
        <v>61242.8</v>
      </c>
      <c r="J938">
        <v>127542</v>
      </c>
      <c r="L938">
        <v>3</v>
      </c>
      <c r="M938" s="53">
        <f t="shared" si="28"/>
        <v>4.666666666666667</v>
      </c>
      <c r="N938">
        <v>14</v>
      </c>
      <c r="O938" s="4"/>
      <c r="P938" s="4"/>
      <c r="Q938" s="4"/>
      <c r="R938" s="4"/>
      <c r="S938" s="4"/>
      <c r="T938" s="4"/>
      <c r="U938" s="4"/>
      <c r="W938" s="3" t="s">
        <v>16</v>
      </c>
      <c r="X938" s="3">
        <v>61412.4</v>
      </c>
      <c r="Y938" s="3">
        <v>145657.79999999999</v>
      </c>
      <c r="Z938" s="3"/>
      <c r="AA938" s="3">
        <v>7</v>
      </c>
      <c r="AB938" s="37">
        <f t="shared" si="29"/>
        <v>4</v>
      </c>
      <c r="AC938">
        <v>12</v>
      </c>
    </row>
    <row r="939" spans="8:29" x14ac:dyDescent="0.15">
      <c r="H939" s="2" t="s">
        <v>15</v>
      </c>
      <c r="I939">
        <v>60626.3</v>
      </c>
      <c r="J939">
        <v>126683.1</v>
      </c>
      <c r="L939">
        <v>3</v>
      </c>
      <c r="M939" s="53">
        <f t="shared" si="28"/>
        <v>4.666666666666667</v>
      </c>
      <c r="N939">
        <v>14</v>
      </c>
      <c r="O939" s="4"/>
      <c r="P939" s="4"/>
      <c r="Q939" s="4"/>
      <c r="R939" s="4"/>
      <c r="S939" s="4"/>
      <c r="T939" s="4"/>
      <c r="U939" s="4"/>
      <c r="W939" s="3" t="s">
        <v>16</v>
      </c>
      <c r="X939" s="3">
        <v>62089.599999999999</v>
      </c>
      <c r="Y939" s="3">
        <v>145978</v>
      </c>
      <c r="Z939" s="3"/>
      <c r="AA939" s="3">
        <v>7</v>
      </c>
      <c r="AB939" s="37">
        <f t="shared" si="29"/>
        <v>4</v>
      </c>
      <c r="AC939">
        <v>12</v>
      </c>
    </row>
    <row r="940" spans="8:29" x14ac:dyDescent="0.15">
      <c r="H940" s="2" t="s">
        <v>15</v>
      </c>
      <c r="I940">
        <v>60362.2</v>
      </c>
      <c r="J940">
        <v>126215.9</v>
      </c>
      <c r="L940">
        <v>3</v>
      </c>
      <c r="M940" s="53">
        <f t="shared" si="28"/>
        <v>4.666666666666667</v>
      </c>
      <c r="N940">
        <v>14</v>
      </c>
      <c r="O940" s="4"/>
      <c r="P940" s="4"/>
      <c r="Q940" s="4"/>
      <c r="R940" s="4"/>
      <c r="S940" s="4"/>
      <c r="T940" s="4"/>
      <c r="U940" s="4"/>
      <c r="W940" s="3" t="s">
        <v>16</v>
      </c>
      <c r="X940" s="3">
        <v>62941.599999999999</v>
      </c>
      <c r="Y940" s="3">
        <v>146476.4</v>
      </c>
      <c r="Z940" s="3"/>
      <c r="AA940" s="3">
        <v>7</v>
      </c>
      <c r="AB940" s="37">
        <f t="shared" si="29"/>
        <v>4</v>
      </c>
      <c r="AC940">
        <v>12</v>
      </c>
    </row>
    <row r="941" spans="8:29" x14ac:dyDescent="0.15">
      <c r="H941" s="2" t="s">
        <v>15</v>
      </c>
      <c r="I941">
        <v>59897.3</v>
      </c>
      <c r="J941">
        <v>125306.8</v>
      </c>
      <c r="L941">
        <v>3</v>
      </c>
      <c r="M941" s="53">
        <f t="shared" si="28"/>
        <v>4.666666666666667</v>
      </c>
      <c r="N941">
        <v>14</v>
      </c>
      <c r="O941" s="4"/>
      <c r="P941" s="4"/>
      <c r="Q941" s="4"/>
      <c r="R941" s="4"/>
      <c r="S941" s="4"/>
      <c r="T941" s="4"/>
      <c r="U941" s="4"/>
      <c r="W941" s="3" t="s">
        <v>16</v>
      </c>
      <c r="X941" s="3">
        <v>63756.9</v>
      </c>
      <c r="Y941" s="3">
        <v>146835.29999999999</v>
      </c>
      <c r="Z941" s="3"/>
      <c r="AA941" s="3">
        <v>7</v>
      </c>
      <c r="AB941" s="37">
        <f t="shared" si="29"/>
        <v>4</v>
      </c>
      <c r="AC941">
        <v>12</v>
      </c>
    </row>
    <row r="942" spans="8:29" x14ac:dyDescent="0.15">
      <c r="H942" s="2" t="s">
        <v>15</v>
      </c>
      <c r="I942">
        <v>59344.5</v>
      </c>
      <c r="J942">
        <v>124120.1</v>
      </c>
      <c r="L942">
        <v>3</v>
      </c>
      <c r="M942" s="53">
        <f t="shared" si="28"/>
        <v>4.666666666666667</v>
      </c>
      <c r="N942">
        <v>14</v>
      </c>
      <c r="O942" s="4"/>
      <c r="P942" s="4"/>
      <c r="Q942" s="4"/>
      <c r="R942" s="4"/>
      <c r="S942" s="4"/>
      <c r="T942" s="4"/>
      <c r="U942" s="4"/>
      <c r="W942" s="3" t="s">
        <v>16</v>
      </c>
      <c r="X942" s="3">
        <v>64623</v>
      </c>
      <c r="Y942" s="3">
        <v>147119.1</v>
      </c>
      <c r="Z942" s="3"/>
      <c r="AA942" s="3">
        <v>7</v>
      </c>
      <c r="AB942" s="37">
        <f t="shared" si="29"/>
        <v>4</v>
      </c>
      <c r="AC942">
        <v>12</v>
      </c>
    </row>
    <row r="943" spans="8:29" x14ac:dyDescent="0.15">
      <c r="H943" s="2" t="s">
        <v>15</v>
      </c>
      <c r="I943">
        <v>58980</v>
      </c>
      <c r="J943">
        <v>123299.2</v>
      </c>
      <c r="L943">
        <v>3</v>
      </c>
      <c r="M943" s="53">
        <f t="shared" si="28"/>
        <v>4.666666666666667</v>
      </c>
      <c r="N943">
        <v>14</v>
      </c>
      <c r="O943" s="4"/>
      <c r="P943" s="4"/>
      <c r="Q943" s="4"/>
      <c r="R943" s="4"/>
      <c r="S943" s="4"/>
      <c r="T943" s="4"/>
      <c r="U943" s="4"/>
      <c r="W943" s="3" t="s">
        <v>16</v>
      </c>
      <c r="X943" s="3">
        <v>65275.6</v>
      </c>
      <c r="Y943" s="3">
        <v>147388.79999999999</v>
      </c>
      <c r="Z943" s="3"/>
      <c r="AA943" s="3">
        <v>7</v>
      </c>
      <c r="AB943" s="37">
        <f t="shared" si="29"/>
        <v>4</v>
      </c>
      <c r="AC943">
        <v>12</v>
      </c>
    </row>
    <row r="944" spans="8:29" x14ac:dyDescent="0.15">
      <c r="H944" s="2" t="s">
        <v>15</v>
      </c>
      <c r="I944">
        <v>58653.2</v>
      </c>
      <c r="J944">
        <v>122655.5</v>
      </c>
      <c r="L944">
        <v>3</v>
      </c>
      <c r="M944" s="53">
        <f t="shared" si="28"/>
        <v>4.666666666666667</v>
      </c>
      <c r="N944">
        <v>14</v>
      </c>
      <c r="O944" s="4"/>
      <c r="P944" s="4"/>
      <c r="Q944" s="4"/>
      <c r="R944" s="4"/>
      <c r="S944" s="4"/>
      <c r="T944" s="4"/>
      <c r="U944" s="4"/>
      <c r="W944" s="3" t="s">
        <v>16</v>
      </c>
      <c r="X944" s="3">
        <v>66066.899999999994</v>
      </c>
      <c r="Y944" s="3">
        <v>147570.9</v>
      </c>
      <c r="Z944" s="3"/>
      <c r="AA944" s="3">
        <v>7</v>
      </c>
      <c r="AB944" s="37">
        <f t="shared" si="29"/>
        <v>4</v>
      </c>
      <c r="AC944">
        <v>12</v>
      </c>
    </row>
    <row r="945" spans="8:29" x14ac:dyDescent="0.15">
      <c r="H945" s="2" t="s">
        <v>15</v>
      </c>
      <c r="I945">
        <v>58377</v>
      </c>
      <c r="J945">
        <v>122049.2</v>
      </c>
      <c r="L945">
        <v>3</v>
      </c>
      <c r="M945" s="53">
        <f t="shared" si="28"/>
        <v>4.666666666666667</v>
      </c>
      <c r="N945">
        <v>14</v>
      </c>
      <c r="O945" s="4"/>
      <c r="P945" s="4"/>
      <c r="Q945" s="4"/>
      <c r="R945" s="4"/>
      <c r="S945" s="4"/>
      <c r="T945" s="4"/>
      <c r="U945" s="4"/>
      <c r="W945" s="3" t="s">
        <v>16</v>
      </c>
      <c r="X945" s="3">
        <v>66896.3</v>
      </c>
      <c r="Y945" s="3">
        <v>147728.4</v>
      </c>
      <c r="Z945" s="3"/>
      <c r="AA945" s="3">
        <v>7</v>
      </c>
      <c r="AB945" s="37">
        <f t="shared" si="29"/>
        <v>4</v>
      </c>
      <c r="AC945">
        <v>12</v>
      </c>
    </row>
    <row r="946" spans="8:29" x14ac:dyDescent="0.15">
      <c r="H946" s="2" t="s">
        <v>15</v>
      </c>
      <c r="I946">
        <v>58024.9</v>
      </c>
      <c r="J946">
        <v>121443.2</v>
      </c>
      <c r="L946">
        <v>3</v>
      </c>
      <c r="M946" s="53">
        <f t="shared" si="28"/>
        <v>4.666666666666667</v>
      </c>
      <c r="N946">
        <v>14</v>
      </c>
      <c r="O946" s="4"/>
      <c r="P946" s="4"/>
      <c r="Q946" s="4"/>
      <c r="R946" s="4"/>
      <c r="S946" s="4"/>
      <c r="T946" s="4"/>
      <c r="U946" s="4"/>
      <c r="W946" s="3" t="s">
        <v>16</v>
      </c>
      <c r="X946" s="3">
        <v>67713.3</v>
      </c>
      <c r="Y946" s="3">
        <v>147822.20000000001</v>
      </c>
      <c r="Z946" s="3"/>
      <c r="AA946" s="3">
        <v>7</v>
      </c>
      <c r="AB946" s="37">
        <f t="shared" si="29"/>
        <v>4</v>
      </c>
      <c r="AC946">
        <v>12</v>
      </c>
    </row>
    <row r="947" spans="8:29" x14ac:dyDescent="0.15">
      <c r="H947" s="2" t="s">
        <v>15</v>
      </c>
      <c r="I947">
        <v>57697.8</v>
      </c>
      <c r="J947">
        <v>120975.7</v>
      </c>
      <c r="L947">
        <v>3</v>
      </c>
      <c r="M947" s="53">
        <f t="shared" si="28"/>
        <v>4.666666666666667</v>
      </c>
      <c r="N947">
        <v>14</v>
      </c>
      <c r="O947" s="4"/>
      <c r="P947" s="4"/>
      <c r="Q947" s="4"/>
      <c r="R947" s="4"/>
      <c r="S947" s="4"/>
      <c r="T947" s="4"/>
      <c r="U947" s="4"/>
      <c r="W947" s="3" t="s">
        <v>16</v>
      </c>
      <c r="X947" s="3">
        <v>68656.5</v>
      </c>
      <c r="Y947" s="3">
        <v>147879.29999999999</v>
      </c>
      <c r="Z947" s="3"/>
      <c r="AA947" s="3">
        <v>7</v>
      </c>
      <c r="AB947" s="37">
        <f t="shared" si="29"/>
        <v>4</v>
      </c>
      <c r="AC947">
        <v>12</v>
      </c>
    </row>
    <row r="948" spans="8:29" x14ac:dyDescent="0.15">
      <c r="H948" s="2" t="s">
        <v>15</v>
      </c>
      <c r="I948">
        <v>57307.4</v>
      </c>
      <c r="J948">
        <v>120533.5</v>
      </c>
      <c r="L948">
        <v>3</v>
      </c>
      <c r="M948" s="53">
        <f t="shared" si="28"/>
        <v>4.666666666666667</v>
      </c>
      <c r="N948">
        <v>14</v>
      </c>
      <c r="O948" s="4"/>
      <c r="P948" s="4"/>
      <c r="Q948" s="4"/>
      <c r="R948" s="4"/>
      <c r="S948" s="4"/>
      <c r="T948" s="4"/>
      <c r="U948" s="4"/>
      <c r="W948" s="3" t="s">
        <v>16</v>
      </c>
      <c r="X948" s="3">
        <v>69361.2</v>
      </c>
      <c r="Y948" s="3">
        <v>147858.9</v>
      </c>
      <c r="Z948" s="3"/>
      <c r="AA948" s="3">
        <v>7</v>
      </c>
      <c r="AB948" s="37">
        <f t="shared" si="29"/>
        <v>4</v>
      </c>
      <c r="AC948">
        <v>12</v>
      </c>
    </row>
    <row r="949" spans="8:29" x14ac:dyDescent="0.15">
      <c r="H949" s="2" t="s">
        <v>15</v>
      </c>
      <c r="I949">
        <v>56866.5</v>
      </c>
      <c r="J949">
        <v>120305.8</v>
      </c>
      <c r="L949">
        <v>3</v>
      </c>
      <c r="M949" s="53">
        <f t="shared" si="28"/>
        <v>4.666666666666667</v>
      </c>
      <c r="N949">
        <v>14</v>
      </c>
      <c r="O949" s="4"/>
      <c r="P949" s="4"/>
      <c r="Q949" s="4"/>
      <c r="R949" s="4"/>
      <c r="S949" s="4"/>
      <c r="T949" s="4"/>
      <c r="U949" s="4"/>
      <c r="W949" s="3" t="s">
        <v>16</v>
      </c>
      <c r="X949" s="3">
        <v>70205.100000000006</v>
      </c>
      <c r="Y949" s="3">
        <v>147776.6</v>
      </c>
      <c r="Z949" s="3"/>
      <c r="AA949" s="3">
        <v>7</v>
      </c>
      <c r="AB949" s="37">
        <f t="shared" si="29"/>
        <v>4</v>
      </c>
      <c r="AC949">
        <v>12</v>
      </c>
    </row>
    <row r="950" spans="8:29" x14ac:dyDescent="0.15">
      <c r="H950" s="2" t="s">
        <v>15</v>
      </c>
      <c r="I950">
        <v>56400.3</v>
      </c>
      <c r="J950">
        <v>120077.8</v>
      </c>
      <c r="L950">
        <v>3</v>
      </c>
      <c r="M950" s="53">
        <f t="shared" si="28"/>
        <v>4.666666666666667</v>
      </c>
      <c r="N950">
        <v>14</v>
      </c>
      <c r="O950" s="4"/>
      <c r="P950" s="4"/>
      <c r="Q950" s="4"/>
      <c r="R950" s="4"/>
      <c r="S950" s="4"/>
      <c r="T950" s="4"/>
      <c r="U950" s="4"/>
      <c r="W950" s="3" t="s">
        <v>16</v>
      </c>
      <c r="X950" s="3">
        <v>71024.3</v>
      </c>
      <c r="Y950" s="3">
        <v>147555.1</v>
      </c>
      <c r="Z950" s="3"/>
      <c r="AA950" s="3">
        <v>7</v>
      </c>
      <c r="AB950" s="37">
        <f t="shared" si="29"/>
        <v>4</v>
      </c>
      <c r="AC950">
        <v>12</v>
      </c>
    </row>
    <row r="951" spans="8:29" x14ac:dyDescent="0.15">
      <c r="H951" s="2" t="s">
        <v>15</v>
      </c>
      <c r="I951">
        <v>55845.5</v>
      </c>
      <c r="J951">
        <v>119875</v>
      </c>
      <c r="L951">
        <v>3</v>
      </c>
      <c r="M951" s="53">
        <f t="shared" si="28"/>
        <v>4.666666666666667</v>
      </c>
      <c r="N951">
        <v>14</v>
      </c>
      <c r="O951" s="4"/>
      <c r="P951" s="4"/>
      <c r="Q951" s="4"/>
      <c r="R951" s="4"/>
      <c r="S951" s="4"/>
      <c r="T951" s="4"/>
      <c r="U951" s="4"/>
      <c r="W951" s="3" t="s">
        <v>16</v>
      </c>
      <c r="X951" s="3">
        <v>71769</v>
      </c>
      <c r="Y951" s="3">
        <v>147194.20000000001</v>
      </c>
      <c r="Z951" s="3"/>
      <c r="AA951" s="3">
        <v>7</v>
      </c>
      <c r="AB951" s="37">
        <f t="shared" si="29"/>
        <v>4</v>
      </c>
      <c r="AC951">
        <v>12</v>
      </c>
    </row>
    <row r="952" spans="8:29" x14ac:dyDescent="0.15">
      <c r="H952" s="2" t="s">
        <v>15</v>
      </c>
      <c r="I952">
        <v>55467.199999999997</v>
      </c>
      <c r="J952">
        <v>119874.3</v>
      </c>
      <c r="L952">
        <v>3</v>
      </c>
      <c r="M952" s="53">
        <f t="shared" si="28"/>
        <v>4.666666666666667</v>
      </c>
      <c r="N952">
        <v>14</v>
      </c>
      <c r="O952" s="4"/>
      <c r="P952" s="4"/>
      <c r="Q952" s="4"/>
      <c r="R952" s="4"/>
      <c r="S952" s="4"/>
      <c r="T952" s="4"/>
      <c r="U952" s="4"/>
      <c r="W952" s="3" t="s">
        <v>16</v>
      </c>
      <c r="X952" s="3">
        <v>72350.100000000006</v>
      </c>
      <c r="Y952" s="3">
        <v>146870.1</v>
      </c>
      <c r="Z952" s="3"/>
      <c r="AA952" s="3">
        <v>7</v>
      </c>
      <c r="AB952" s="37">
        <f t="shared" si="29"/>
        <v>4</v>
      </c>
      <c r="AC952">
        <v>12</v>
      </c>
    </row>
    <row r="953" spans="8:29" x14ac:dyDescent="0.15">
      <c r="H953" s="2" t="s">
        <v>15</v>
      </c>
      <c r="I953">
        <v>55050.9</v>
      </c>
      <c r="J953">
        <v>119873.4</v>
      </c>
      <c r="L953">
        <v>3</v>
      </c>
      <c r="M953" s="53">
        <f t="shared" si="28"/>
        <v>4.666666666666667</v>
      </c>
      <c r="N953">
        <v>14</v>
      </c>
      <c r="O953" s="4"/>
      <c r="P953" s="4"/>
      <c r="Q953" s="4"/>
      <c r="R953" s="4"/>
      <c r="S953" s="4"/>
      <c r="T953" s="4"/>
      <c r="U953" s="4"/>
      <c r="W953" s="3" t="s">
        <v>16</v>
      </c>
      <c r="X953" s="3">
        <v>72958.3</v>
      </c>
      <c r="Y953" s="3">
        <v>146255.9</v>
      </c>
      <c r="Z953" s="3"/>
      <c r="AA953" s="3">
        <v>7</v>
      </c>
      <c r="AB953" s="37">
        <f t="shared" si="29"/>
        <v>4</v>
      </c>
      <c r="AC953">
        <v>12</v>
      </c>
    </row>
    <row r="954" spans="8:29" x14ac:dyDescent="0.15">
      <c r="H954" s="2" t="s">
        <v>15</v>
      </c>
      <c r="I954">
        <v>54609.3</v>
      </c>
      <c r="J954">
        <v>120011.5</v>
      </c>
      <c r="L954">
        <v>3</v>
      </c>
      <c r="M954" s="53">
        <f t="shared" si="28"/>
        <v>4.666666666666667</v>
      </c>
      <c r="N954">
        <v>14</v>
      </c>
      <c r="O954" s="4"/>
      <c r="P954" s="4"/>
      <c r="Q954" s="4"/>
      <c r="R954" s="4"/>
      <c r="S954" s="4"/>
      <c r="T954" s="4"/>
      <c r="U954" s="4"/>
      <c r="W954" s="3" t="s">
        <v>16</v>
      </c>
      <c r="X954" s="3">
        <v>73340.2</v>
      </c>
      <c r="Y954" s="3">
        <v>145614.79999999999</v>
      </c>
      <c r="Z954" s="3"/>
      <c r="AA954" s="3">
        <v>7</v>
      </c>
      <c r="AB954" s="37">
        <f t="shared" si="29"/>
        <v>4</v>
      </c>
      <c r="AC954">
        <v>12</v>
      </c>
    </row>
    <row r="955" spans="8:29" x14ac:dyDescent="0.15">
      <c r="H955" s="2" t="s">
        <v>15</v>
      </c>
      <c r="I955">
        <v>54078.7</v>
      </c>
      <c r="J955">
        <v>120313.3</v>
      </c>
      <c r="L955">
        <v>3</v>
      </c>
      <c r="M955" s="53">
        <f t="shared" si="28"/>
        <v>4.666666666666667</v>
      </c>
      <c r="N955">
        <v>14</v>
      </c>
      <c r="O955" s="4"/>
      <c r="P955" s="4"/>
      <c r="Q955" s="4"/>
      <c r="R955" s="4"/>
      <c r="S955" s="4"/>
      <c r="T955" s="4"/>
      <c r="U955" s="4"/>
      <c r="W955" s="3" t="s">
        <v>16</v>
      </c>
      <c r="X955" s="3">
        <v>73633.2</v>
      </c>
      <c r="Y955" s="3">
        <v>145099.1</v>
      </c>
      <c r="Z955" s="3"/>
      <c r="AA955" s="3">
        <v>7</v>
      </c>
      <c r="AB955" s="37">
        <f t="shared" si="29"/>
        <v>4</v>
      </c>
      <c r="AC955">
        <v>12</v>
      </c>
    </row>
    <row r="956" spans="8:29" x14ac:dyDescent="0.15">
      <c r="H956" s="2" t="s">
        <v>15</v>
      </c>
      <c r="I956">
        <v>53687.3</v>
      </c>
      <c r="J956">
        <v>120602.7</v>
      </c>
      <c r="L956">
        <v>3</v>
      </c>
      <c r="M956" s="53">
        <f t="shared" si="28"/>
        <v>4.666666666666667</v>
      </c>
      <c r="N956">
        <v>14</v>
      </c>
      <c r="O956" s="4"/>
      <c r="P956" s="4"/>
      <c r="Q956" s="4"/>
      <c r="R956" s="4"/>
      <c r="S956" s="4"/>
      <c r="T956" s="4"/>
      <c r="U956" s="4"/>
      <c r="W956" s="3" t="s">
        <v>16</v>
      </c>
      <c r="X956" s="3">
        <v>73941.899999999994</v>
      </c>
      <c r="Y956" s="3">
        <v>144079.1</v>
      </c>
      <c r="Z956" s="3"/>
      <c r="AA956" s="3">
        <v>7</v>
      </c>
      <c r="AB956" s="37">
        <f t="shared" si="29"/>
        <v>4</v>
      </c>
      <c r="AC956">
        <v>12</v>
      </c>
    </row>
    <row r="957" spans="8:29" x14ac:dyDescent="0.15">
      <c r="H957" s="2" t="s">
        <v>15</v>
      </c>
      <c r="I957">
        <v>53320.5</v>
      </c>
      <c r="J957">
        <v>121131.9</v>
      </c>
      <c r="L957">
        <v>3</v>
      </c>
      <c r="M957" s="53">
        <f t="shared" si="28"/>
        <v>4.666666666666667</v>
      </c>
      <c r="N957">
        <v>14</v>
      </c>
      <c r="O957" s="4"/>
      <c r="P957" s="4"/>
      <c r="Q957" s="4"/>
      <c r="R957" s="4"/>
      <c r="S957" s="4"/>
      <c r="T957" s="4"/>
      <c r="U957" s="4"/>
      <c r="W957" s="3" t="s">
        <v>16</v>
      </c>
      <c r="X957" s="3">
        <v>74059.399999999994</v>
      </c>
      <c r="Y957" s="3">
        <v>143499.29999999999</v>
      </c>
      <c r="Z957" s="3"/>
      <c r="AA957" s="3">
        <v>7</v>
      </c>
      <c r="AB957" s="37">
        <f t="shared" si="29"/>
        <v>4</v>
      </c>
      <c r="AC957">
        <v>12</v>
      </c>
    </row>
    <row r="958" spans="8:29" x14ac:dyDescent="0.15">
      <c r="H958" s="2" t="s">
        <v>15</v>
      </c>
      <c r="I958">
        <v>53054.5</v>
      </c>
      <c r="J958">
        <v>121749.3</v>
      </c>
      <c r="L958">
        <v>3</v>
      </c>
      <c r="M958" s="53">
        <f t="shared" si="28"/>
        <v>4.666666666666667</v>
      </c>
      <c r="N958">
        <v>14</v>
      </c>
      <c r="O958" s="4"/>
      <c r="P958" s="4"/>
      <c r="Q958" s="4"/>
      <c r="R958" s="4"/>
      <c r="S958" s="4"/>
      <c r="T958" s="4"/>
      <c r="U958" s="4"/>
      <c r="W958" s="3" t="s">
        <v>16</v>
      </c>
      <c r="X958" s="3">
        <v>74139.100000000006</v>
      </c>
      <c r="Y958" s="3">
        <v>142881.20000000001</v>
      </c>
      <c r="Z958" s="3"/>
      <c r="AA958" s="3">
        <v>7</v>
      </c>
      <c r="AB958" s="37">
        <f t="shared" si="29"/>
        <v>4</v>
      </c>
      <c r="AC958">
        <v>12</v>
      </c>
    </row>
    <row r="959" spans="8:29" x14ac:dyDescent="0.15">
      <c r="H959" s="2" t="s">
        <v>15</v>
      </c>
      <c r="I959">
        <v>52939.6</v>
      </c>
      <c r="J959">
        <v>122430.5</v>
      </c>
      <c r="L959">
        <v>3</v>
      </c>
      <c r="M959" s="53">
        <f t="shared" si="28"/>
        <v>4.666666666666667</v>
      </c>
      <c r="N959">
        <v>14</v>
      </c>
      <c r="O959" s="4"/>
      <c r="P959" s="4"/>
      <c r="Q959" s="4"/>
      <c r="R959" s="4"/>
      <c r="S959" s="4"/>
      <c r="T959" s="4"/>
      <c r="U959" s="4"/>
      <c r="W959" s="3" t="s">
        <v>16</v>
      </c>
      <c r="X959" s="3">
        <v>74180.399999999994</v>
      </c>
      <c r="Y959" s="3">
        <v>142364.20000000001</v>
      </c>
      <c r="Z959" s="3"/>
      <c r="AA959" s="3">
        <v>7</v>
      </c>
      <c r="AB959" s="37">
        <f t="shared" si="29"/>
        <v>4</v>
      </c>
      <c r="AC959">
        <v>12</v>
      </c>
    </row>
    <row r="960" spans="8:29" x14ac:dyDescent="0.15">
      <c r="H960" s="2" t="s">
        <v>15</v>
      </c>
      <c r="I960">
        <v>52951.4</v>
      </c>
      <c r="J960">
        <v>122783.8</v>
      </c>
      <c r="L960">
        <v>3</v>
      </c>
      <c r="M960" s="53">
        <f t="shared" si="28"/>
        <v>4.666666666666667</v>
      </c>
      <c r="N960">
        <v>14</v>
      </c>
      <c r="O960" s="4"/>
      <c r="P960" s="4"/>
      <c r="Q960" s="4"/>
      <c r="R960" s="4"/>
      <c r="S960" s="4"/>
      <c r="T960" s="4"/>
      <c r="U960" s="4"/>
      <c r="W960" s="3" t="s">
        <v>16</v>
      </c>
      <c r="X960" s="3">
        <v>74198.2</v>
      </c>
      <c r="Y960" s="3">
        <v>141607</v>
      </c>
      <c r="Z960" s="3"/>
      <c r="AA960" s="3">
        <v>7</v>
      </c>
      <c r="AB960" s="37">
        <f t="shared" si="29"/>
        <v>4</v>
      </c>
      <c r="AC960">
        <v>12</v>
      </c>
    </row>
    <row r="961" spans="8:29" x14ac:dyDescent="0.15">
      <c r="H961" s="2" t="s">
        <v>15</v>
      </c>
      <c r="I961">
        <v>52988.2</v>
      </c>
      <c r="J961">
        <v>123490.2</v>
      </c>
      <c r="L961">
        <v>3</v>
      </c>
      <c r="M961" s="53">
        <f t="shared" si="28"/>
        <v>4.666666666666667</v>
      </c>
      <c r="N961">
        <v>14</v>
      </c>
      <c r="O961" s="4"/>
      <c r="P961" s="4"/>
      <c r="Q961" s="4"/>
      <c r="R961" s="4"/>
      <c r="S961" s="4"/>
      <c r="T961" s="4"/>
      <c r="U961" s="4"/>
      <c r="W961" s="3" t="s">
        <v>16</v>
      </c>
      <c r="X961" s="3">
        <v>74190.899999999994</v>
      </c>
      <c r="Y961" s="3">
        <v>140824.20000000001</v>
      </c>
      <c r="Z961" s="3"/>
      <c r="AA961" s="3">
        <v>7</v>
      </c>
      <c r="AB961" s="37">
        <f t="shared" si="29"/>
        <v>4</v>
      </c>
      <c r="AC961">
        <v>12</v>
      </c>
    </row>
    <row r="962" spans="8:29" x14ac:dyDescent="0.15">
      <c r="H962" s="2" t="s">
        <v>15</v>
      </c>
      <c r="I962">
        <v>53138.1</v>
      </c>
      <c r="J962">
        <v>124196.9</v>
      </c>
      <c r="L962">
        <v>3</v>
      </c>
      <c r="M962" s="53">
        <f t="shared" si="28"/>
        <v>4.666666666666667</v>
      </c>
      <c r="N962">
        <v>14</v>
      </c>
      <c r="O962" s="4"/>
      <c r="P962" s="4"/>
      <c r="Q962" s="4"/>
      <c r="R962" s="4"/>
      <c r="S962" s="4"/>
      <c r="T962" s="4"/>
      <c r="U962" s="4"/>
      <c r="W962" s="3" t="s">
        <v>16</v>
      </c>
      <c r="X962" s="3">
        <v>74108.899999999994</v>
      </c>
      <c r="Y962" s="3">
        <v>139965.20000000001</v>
      </c>
      <c r="Z962" s="3"/>
      <c r="AA962" s="3">
        <v>7</v>
      </c>
      <c r="AB962" s="37">
        <f t="shared" si="29"/>
        <v>4</v>
      </c>
      <c r="AC962">
        <v>12</v>
      </c>
    </row>
    <row r="963" spans="8:29" x14ac:dyDescent="0.15">
      <c r="H963" s="2" t="s">
        <v>15</v>
      </c>
      <c r="I963">
        <v>53338.6</v>
      </c>
      <c r="J963">
        <v>124954.1</v>
      </c>
      <c r="L963">
        <v>3</v>
      </c>
      <c r="M963" s="53">
        <f t="shared" si="28"/>
        <v>4.666666666666667</v>
      </c>
      <c r="N963">
        <v>14</v>
      </c>
      <c r="O963" s="4"/>
      <c r="P963" s="4"/>
      <c r="Q963" s="4"/>
      <c r="R963" s="4"/>
      <c r="S963" s="4"/>
      <c r="T963" s="4"/>
      <c r="U963" s="4"/>
      <c r="W963" s="3" t="s">
        <v>16</v>
      </c>
      <c r="X963" s="3">
        <v>73976.100000000006</v>
      </c>
      <c r="Y963" s="3">
        <v>139156.5</v>
      </c>
      <c r="Z963" s="3"/>
      <c r="AA963" s="3">
        <v>7</v>
      </c>
      <c r="AB963" s="37">
        <f t="shared" si="29"/>
        <v>4</v>
      </c>
      <c r="AC963">
        <v>12</v>
      </c>
    </row>
    <row r="964" spans="8:29" x14ac:dyDescent="0.15">
      <c r="H964" s="2" t="s">
        <v>15</v>
      </c>
      <c r="I964">
        <v>53564.3</v>
      </c>
      <c r="J964">
        <v>125711.6</v>
      </c>
      <c r="L964">
        <v>3</v>
      </c>
      <c r="M964" s="53">
        <f t="shared" si="28"/>
        <v>4.666666666666667</v>
      </c>
      <c r="N964">
        <v>14</v>
      </c>
      <c r="O964" s="4"/>
      <c r="P964" s="4"/>
      <c r="Q964" s="4"/>
      <c r="R964" s="4"/>
      <c r="S964" s="4"/>
      <c r="T964" s="4"/>
      <c r="U964" s="4"/>
      <c r="W964" s="3" t="s">
        <v>16</v>
      </c>
      <c r="X964" s="3">
        <v>73792.7</v>
      </c>
      <c r="Y964" s="3">
        <v>138398</v>
      </c>
      <c r="Z964" s="3"/>
      <c r="AA964" s="3">
        <v>7</v>
      </c>
      <c r="AB964" s="37">
        <f t="shared" si="29"/>
        <v>4</v>
      </c>
      <c r="AC964">
        <v>12</v>
      </c>
    </row>
    <row r="965" spans="8:29" x14ac:dyDescent="0.15">
      <c r="H965" s="2" t="s">
        <v>15</v>
      </c>
      <c r="I965">
        <v>53953.7</v>
      </c>
      <c r="J965">
        <v>126595.1</v>
      </c>
      <c r="L965">
        <v>3</v>
      </c>
      <c r="M965" s="53">
        <f t="shared" ref="M965:M1028" si="30">N965/3</f>
        <v>4.666666666666667</v>
      </c>
      <c r="N965">
        <v>14</v>
      </c>
      <c r="O965" s="4"/>
      <c r="P965" s="4"/>
      <c r="Q965" s="4"/>
      <c r="R965" s="4"/>
      <c r="S965" s="4"/>
      <c r="T965" s="4"/>
      <c r="U965" s="4"/>
      <c r="W965" s="3" t="s">
        <v>16</v>
      </c>
      <c r="X965" s="3">
        <v>73484.3</v>
      </c>
      <c r="Y965" s="3">
        <v>137487.20000000001</v>
      </c>
      <c r="Z965" s="3"/>
      <c r="AA965" s="3">
        <v>7</v>
      </c>
      <c r="AB965" s="37">
        <f t="shared" ref="AB965:AB1028" si="31">AC965/3</f>
        <v>4</v>
      </c>
      <c r="AC965">
        <v>12</v>
      </c>
    </row>
    <row r="966" spans="8:29" x14ac:dyDescent="0.15">
      <c r="H966" s="2" t="s">
        <v>15</v>
      </c>
      <c r="I966">
        <v>54343.199999999997</v>
      </c>
      <c r="J966">
        <v>127466.5</v>
      </c>
      <c r="L966">
        <v>3</v>
      </c>
      <c r="M966" s="53">
        <f t="shared" si="30"/>
        <v>4.666666666666667</v>
      </c>
      <c r="N966">
        <v>14</v>
      </c>
      <c r="O966" s="4"/>
      <c r="P966" s="4"/>
      <c r="Q966" s="4"/>
      <c r="R966" s="4"/>
      <c r="S966" s="4"/>
      <c r="T966" s="4"/>
      <c r="U966" s="4"/>
      <c r="W966" s="3" t="s">
        <v>16</v>
      </c>
      <c r="X966" s="3">
        <v>73237.899999999994</v>
      </c>
      <c r="Y966" s="3">
        <v>136753.29999999999</v>
      </c>
      <c r="Z966" s="3"/>
      <c r="AA966" s="3">
        <v>7</v>
      </c>
      <c r="AB966" s="37">
        <f t="shared" si="31"/>
        <v>4</v>
      </c>
      <c r="AC966">
        <v>12</v>
      </c>
    </row>
    <row r="967" spans="8:29" x14ac:dyDescent="0.15">
      <c r="H967" s="2" t="s">
        <v>15</v>
      </c>
      <c r="I967">
        <v>54795.9</v>
      </c>
      <c r="J967">
        <v>128287.1</v>
      </c>
      <c r="L967">
        <v>3</v>
      </c>
      <c r="M967" s="53">
        <f t="shared" si="30"/>
        <v>4.666666666666667</v>
      </c>
      <c r="N967">
        <v>14</v>
      </c>
      <c r="O967" s="4"/>
      <c r="P967" s="4"/>
      <c r="Q967" s="4"/>
      <c r="R967" s="4"/>
      <c r="S967" s="4"/>
      <c r="T967" s="4"/>
      <c r="U967" s="4"/>
      <c r="W967" s="3" t="s">
        <v>16</v>
      </c>
      <c r="X967" s="3">
        <v>72903.5</v>
      </c>
      <c r="Y967" s="3">
        <v>135993.79999999999</v>
      </c>
      <c r="Z967" s="3"/>
      <c r="AA967" s="3">
        <v>7</v>
      </c>
      <c r="AB967" s="37">
        <f t="shared" si="31"/>
        <v>4</v>
      </c>
      <c r="AC967">
        <v>12</v>
      </c>
    </row>
    <row r="968" spans="8:29" x14ac:dyDescent="0.15">
      <c r="H968" s="2" t="s">
        <v>15</v>
      </c>
      <c r="I968">
        <v>55260.800000000003</v>
      </c>
      <c r="J968">
        <v>129183.7</v>
      </c>
      <c r="L968">
        <v>3</v>
      </c>
      <c r="M968" s="53">
        <f t="shared" si="30"/>
        <v>4.666666666666667</v>
      </c>
      <c r="N968">
        <v>14</v>
      </c>
      <c r="O968" s="4"/>
      <c r="P968" s="4"/>
      <c r="Q968" s="4"/>
      <c r="R968" s="4"/>
      <c r="S968" s="4"/>
      <c r="T968" s="4"/>
      <c r="U968" s="4"/>
      <c r="W968" s="3" t="s">
        <v>16</v>
      </c>
      <c r="X968" s="3">
        <v>72493.8</v>
      </c>
      <c r="Y968" s="3">
        <v>135170.29999999999</v>
      </c>
      <c r="Z968" s="3"/>
      <c r="AA968" s="3">
        <v>7</v>
      </c>
      <c r="AB968" s="37">
        <f t="shared" si="31"/>
        <v>4</v>
      </c>
      <c r="AC968">
        <v>12</v>
      </c>
    </row>
    <row r="969" spans="8:29" x14ac:dyDescent="0.15">
      <c r="H969" s="2" t="s">
        <v>15</v>
      </c>
      <c r="I969">
        <v>55675.9</v>
      </c>
      <c r="J969">
        <v>129840.6</v>
      </c>
      <c r="L969">
        <v>3</v>
      </c>
      <c r="M969" s="53">
        <f t="shared" si="30"/>
        <v>4.666666666666667</v>
      </c>
      <c r="N969">
        <v>14</v>
      </c>
      <c r="O969" s="4"/>
      <c r="P969" s="4"/>
      <c r="Q969" s="4"/>
      <c r="R969" s="4"/>
      <c r="S969" s="4"/>
      <c r="T969" s="4"/>
      <c r="U969" s="4"/>
      <c r="W969" s="3" t="s">
        <v>16</v>
      </c>
      <c r="X969" s="3">
        <v>72033.100000000006</v>
      </c>
      <c r="Y969" s="3">
        <v>134473.1</v>
      </c>
      <c r="Z969" s="3"/>
      <c r="AA969" s="3">
        <v>7</v>
      </c>
      <c r="AB969" s="37">
        <f t="shared" si="31"/>
        <v>4</v>
      </c>
      <c r="AC969">
        <v>12</v>
      </c>
    </row>
    <row r="970" spans="8:29" x14ac:dyDescent="0.15">
      <c r="H970" s="2" t="s">
        <v>15</v>
      </c>
      <c r="I970">
        <v>56229.3</v>
      </c>
      <c r="J970">
        <v>130686.7</v>
      </c>
      <c r="L970">
        <v>3</v>
      </c>
      <c r="M970" s="53">
        <f t="shared" si="30"/>
        <v>4.666666666666667</v>
      </c>
      <c r="N970">
        <v>14</v>
      </c>
      <c r="O970" s="4"/>
      <c r="P970" s="4"/>
      <c r="Q970" s="4"/>
      <c r="R970" s="4"/>
      <c r="S970" s="4"/>
      <c r="T970" s="4"/>
      <c r="U970" s="4"/>
      <c r="W970" s="3" t="s">
        <v>16</v>
      </c>
      <c r="X970" s="3">
        <v>71498</v>
      </c>
      <c r="Y970" s="3">
        <v>133636.20000000001</v>
      </c>
      <c r="Z970" s="3"/>
      <c r="AA970" s="3">
        <v>7</v>
      </c>
      <c r="AB970" s="37">
        <f t="shared" si="31"/>
        <v>4</v>
      </c>
      <c r="AC970">
        <v>12</v>
      </c>
    </row>
    <row r="971" spans="8:29" x14ac:dyDescent="0.15">
      <c r="H971" s="2" t="s">
        <v>15</v>
      </c>
      <c r="I971">
        <v>56808.1</v>
      </c>
      <c r="J971">
        <v>131532.79999999999</v>
      </c>
      <c r="L971">
        <v>3</v>
      </c>
      <c r="M971" s="53">
        <f t="shared" si="30"/>
        <v>4.666666666666667</v>
      </c>
      <c r="N971">
        <v>14</v>
      </c>
      <c r="O971" s="4"/>
      <c r="P971" s="4"/>
      <c r="Q971" s="4"/>
      <c r="R971" s="4"/>
      <c r="S971" s="4"/>
      <c r="T971" s="4"/>
      <c r="U971" s="4"/>
      <c r="W971" s="3" t="s">
        <v>16</v>
      </c>
      <c r="X971" s="3">
        <v>70774</v>
      </c>
      <c r="Y971" s="3">
        <v>132785.4</v>
      </c>
      <c r="Z971" s="3"/>
      <c r="AA971" s="3">
        <v>7</v>
      </c>
      <c r="AB971" s="37">
        <f t="shared" si="31"/>
        <v>4</v>
      </c>
      <c r="AC971">
        <v>12</v>
      </c>
    </row>
    <row r="972" spans="8:29" x14ac:dyDescent="0.15">
      <c r="H972" s="2" t="s">
        <v>15</v>
      </c>
      <c r="I972">
        <v>57386.8</v>
      </c>
      <c r="J972">
        <v>132417</v>
      </c>
      <c r="L972">
        <v>3</v>
      </c>
      <c r="M972" s="53">
        <f t="shared" si="30"/>
        <v>4.666666666666667</v>
      </c>
      <c r="N972">
        <v>14</v>
      </c>
      <c r="O972" s="4"/>
      <c r="P972" s="4"/>
      <c r="Q972" s="4"/>
      <c r="R972" s="4"/>
      <c r="S972" s="4"/>
      <c r="T972" s="4"/>
      <c r="U972" s="4"/>
      <c r="W972" s="3" t="s">
        <v>16</v>
      </c>
      <c r="X972" s="3">
        <v>70224.7</v>
      </c>
      <c r="Y972" s="3">
        <v>132188.29999999999</v>
      </c>
      <c r="Z972" s="3"/>
      <c r="AA972" s="3">
        <v>7</v>
      </c>
      <c r="AB972" s="37">
        <f t="shared" si="31"/>
        <v>4</v>
      </c>
      <c r="AC972">
        <v>12</v>
      </c>
    </row>
    <row r="973" spans="8:29" x14ac:dyDescent="0.15">
      <c r="H973" s="2" t="s">
        <v>15</v>
      </c>
      <c r="I973">
        <v>57864.800000000003</v>
      </c>
      <c r="J973">
        <v>133124.29999999999</v>
      </c>
      <c r="L973">
        <v>3</v>
      </c>
      <c r="M973" s="53">
        <f t="shared" si="30"/>
        <v>4.666666666666667</v>
      </c>
      <c r="N973">
        <v>14</v>
      </c>
      <c r="O973" s="4"/>
      <c r="P973" s="4"/>
      <c r="Q973" s="4"/>
      <c r="R973" s="4"/>
      <c r="S973" s="4"/>
      <c r="T973" s="4"/>
      <c r="U973" s="4"/>
      <c r="W973" s="3" t="s">
        <v>16</v>
      </c>
      <c r="X973" s="3">
        <v>69474.7</v>
      </c>
      <c r="Y973" s="3">
        <v>131451.1</v>
      </c>
      <c r="Z973" s="3"/>
      <c r="AA973" s="3">
        <v>7</v>
      </c>
      <c r="AB973" s="37">
        <f t="shared" si="31"/>
        <v>4</v>
      </c>
      <c r="AC973">
        <v>12</v>
      </c>
    </row>
    <row r="974" spans="8:29" x14ac:dyDescent="0.15">
      <c r="H974" s="2" t="s">
        <v>15</v>
      </c>
      <c r="I974">
        <v>58393</v>
      </c>
      <c r="J974">
        <v>133857</v>
      </c>
      <c r="L974">
        <v>3</v>
      </c>
      <c r="M974" s="53">
        <f t="shared" si="30"/>
        <v>4.666666666666667</v>
      </c>
      <c r="N974">
        <v>14</v>
      </c>
      <c r="O974" s="4"/>
      <c r="P974" s="4"/>
      <c r="Q974" s="4"/>
      <c r="R974" s="4"/>
      <c r="S974" s="4"/>
      <c r="T974" s="4"/>
      <c r="U974" s="4"/>
      <c r="W974" s="3" t="s">
        <v>16</v>
      </c>
      <c r="X974" s="3">
        <v>68536.7</v>
      </c>
      <c r="Y974" s="3">
        <v>130649.3</v>
      </c>
      <c r="Z974" s="3"/>
      <c r="AA974" s="3">
        <v>7</v>
      </c>
      <c r="AB974" s="37">
        <f t="shared" si="31"/>
        <v>4</v>
      </c>
      <c r="AC974">
        <v>12</v>
      </c>
    </row>
    <row r="975" spans="8:29" x14ac:dyDescent="0.15">
      <c r="H975" s="2" t="s">
        <v>15</v>
      </c>
      <c r="I975">
        <v>58745.4</v>
      </c>
      <c r="J975">
        <v>134387.5</v>
      </c>
      <c r="L975">
        <v>3</v>
      </c>
      <c r="M975" s="53">
        <f t="shared" si="30"/>
        <v>4.666666666666667</v>
      </c>
      <c r="N975">
        <v>14</v>
      </c>
      <c r="O975" s="4"/>
      <c r="P975" s="4"/>
      <c r="Q975" s="4"/>
      <c r="R975" s="4"/>
      <c r="S975" s="4"/>
      <c r="T975" s="4"/>
      <c r="U975" s="4"/>
      <c r="W975" s="3" t="s">
        <v>16</v>
      </c>
      <c r="X975" s="3">
        <v>66934.399999999994</v>
      </c>
      <c r="Y975" s="3">
        <v>129502.3</v>
      </c>
      <c r="Z975" s="3"/>
      <c r="AA975" s="3">
        <v>7</v>
      </c>
      <c r="AB975" s="37">
        <f t="shared" si="31"/>
        <v>4</v>
      </c>
      <c r="AC975">
        <v>12</v>
      </c>
    </row>
    <row r="976" spans="8:29" x14ac:dyDescent="0.15">
      <c r="H976" s="2" t="s">
        <v>15</v>
      </c>
      <c r="I976">
        <v>59160.800000000003</v>
      </c>
      <c r="J976">
        <v>134905.5</v>
      </c>
      <c r="L976">
        <v>3</v>
      </c>
      <c r="M976" s="53">
        <f t="shared" si="30"/>
        <v>4.666666666666667</v>
      </c>
      <c r="N976">
        <v>14</v>
      </c>
      <c r="O976" s="4"/>
      <c r="P976" s="4"/>
      <c r="Q976" s="4"/>
      <c r="R976" s="4"/>
      <c r="S976" s="4"/>
      <c r="T976" s="4"/>
      <c r="U976" s="4"/>
      <c r="W976" s="3" t="s">
        <v>16</v>
      </c>
      <c r="X976" s="3">
        <v>65907.5</v>
      </c>
      <c r="Y976" s="3">
        <v>128775.6</v>
      </c>
      <c r="Z976" s="3"/>
      <c r="AA976" s="3">
        <v>7</v>
      </c>
      <c r="AB976" s="37">
        <f t="shared" si="31"/>
        <v>4</v>
      </c>
      <c r="AC976">
        <v>12</v>
      </c>
    </row>
    <row r="977" spans="8:29" x14ac:dyDescent="0.15">
      <c r="H977" s="2" t="s">
        <v>15</v>
      </c>
      <c r="I977">
        <v>59475.1</v>
      </c>
      <c r="J977">
        <v>135372.70000000001</v>
      </c>
      <c r="L977">
        <v>3</v>
      </c>
      <c r="M977" s="53">
        <f t="shared" si="30"/>
        <v>4.666666666666667</v>
      </c>
      <c r="N977">
        <v>14</v>
      </c>
      <c r="O977" s="4"/>
      <c r="P977" s="4"/>
      <c r="Q977" s="4"/>
      <c r="R977" s="4"/>
      <c r="S977" s="4"/>
      <c r="T977" s="4"/>
      <c r="U977" s="4"/>
      <c r="W977" s="3" t="s">
        <v>16</v>
      </c>
      <c r="X977" s="3">
        <v>64855</v>
      </c>
      <c r="Y977" s="3">
        <v>128162.4</v>
      </c>
      <c r="Z977" s="3"/>
      <c r="AA977" s="3">
        <v>7</v>
      </c>
      <c r="AB977" s="37">
        <f t="shared" si="31"/>
        <v>4</v>
      </c>
      <c r="AC977">
        <v>12</v>
      </c>
    </row>
    <row r="978" spans="8:29" x14ac:dyDescent="0.15">
      <c r="H978" s="2" t="s">
        <v>15</v>
      </c>
      <c r="I978">
        <v>57905.5</v>
      </c>
      <c r="J978">
        <v>135994.1</v>
      </c>
      <c r="L978">
        <v>3</v>
      </c>
      <c r="M978" s="53">
        <f t="shared" si="30"/>
        <v>5.333333333333333</v>
      </c>
      <c r="N978">
        <v>16</v>
      </c>
      <c r="O978" s="4"/>
      <c r="P978" s="4"/>
      <c r="Q978" s="4"/>
      <c r="R978" s="4"/>
      <c r="S978" s="4"/>
      <c r="T978" s="4"/>
      <c r="U978" s="4"/>
      <c r="W978" s="3" t="s">
        <v>16</v>
      </c>
      <c r="X978" s="3">
        <v>63840.6</v>
      </c>
      <c r="Y978" s="3">
        <v>127473.8</v>
      </c>
      <c r="Z978" s="3"/>
      <c r="AA978" s="3">
        <v>7</v>
      </c>
      <c r="AB978" s="37">
        <f t="shared" si="31"/>
        <v>4</v>
      </c>
      <c r="AC978">
        <v>12</v>
      </c>
    </row>
    <row r="979" spans="8:29" x14ac:dyDescent="0.15">
      <c r="H979" s="2" t="s">
        <v>15</v>
      </c>
      <c r="I979">
        <v>58459</v>
      </c>
      <c r="J979">
        <v>136689.29999999999</v>
      </c>
      <c r="L979">
        <v>3</v>
      </c>
      <c r="M979" s="53">
        <f t="shared" si="30"/>
        <v>5.333333333333333</v>
      </c>
      <c r="N979">
        <v>16</v>
      </c>
      <c r="O979" s="4"/>
      <c r="P979" s="4"/>
      <c r="Q979" s="4"/>
      <c r="R979" s="4"/>
      <c r="S979" s="4"/>
      <c r="T979" s="4"/>
      <c r="U979" s="4"/>
      <c r="W979" s="3" t="s">
        <v>16</v>
      </c>
      <c r="X979" s="3">
        <v>63089.9</v>
      </c>
      <c r="Y979" s="3">
        <v>126875.3</v>
      </c>
      <c r="Z979" s="3"/>
      <c r="AA979" s="3">
        <v>7</v>
      </c>
      <c r="AB979" s="37">
        <f t="shared" si="31"/>
        <v>4</v>
      </c>
      <c r="AC979">
        <v>12</v>
      </c>
    </row>
    <row r="980" spans="8:29" x14ac:dyDescent="0.15">
      <c r="H980" s="2" t="s">
        <v>15</v>
      </c>
      <c r="I980">
        <v>59112.9</v>
      </c>
      <c r="J980">
        <v>137447.5</v>
      </c>
      <c r="L980">
        <v>3</v>
      </c>
      <c r="M980" s="53">
        <f t="shared" si="30"/>
        <v>5.333333333333333</v>
      </c>
      <c r="N980">
        <v>16</v>
      </c>
      <c r="O980" s="4"/>
      <c r="P980" s="4"/>
      <c r="Q980" s="4"/>
      <c r="R980" s="4"/>
      <c r="S980" s="4"/>
      <c r="T980" s="4"/>
      <c r="U980" s="4"/>
      <c r="W980" s="3" t="s">
        <v>16</v>
      </c>
      <c r="X980" s="3">
        <v>62552.5</v>
      </c>
      <c r="Y980" s="3">
        <v>126354</v>
      </c>
      <c r="Z980" s="3"/>
      <c r="AA980" s="3">
        <v>7</v>
      </c>
      <c r="AB980" s="37">
        <f t="shared" si="31"/>
        <v>4</v>
      </c>
      <c r="AC980">
        <v>12</v>
      </c>
    </row>
    <row r="981" spans="8:29" x14ac:dyDescent="0.15">
      <c r="H981" s="2" t="s">
        <v>15</v>
      </c>
      <c r="I981">
        <v>59842.5</v>
      </c>
      <c r="J981">
        <v>138206</v>
      </c>
      <c r="L981">
        <v>3</v>
      </c>
      <c r="M981" s="53">
        <f t="shared" si="30"/>
        <v>5.333333333333333</v>
      </c>
      <c r="N981">
        <v>16</v>
      </c>
      <c r="O981" s="4"/>
      <c r="P981" s="4"/>
      <c r="Q981" s="4"/>
      <c r="R981" s="4"/>
      <c r="S981" s="4"/>
      <c r="T981" s="4"/>
      <c r="U981" s="4"/>
      <c r="W981" s="3" t="s">
        <v>16</v>
      </c>
      <c r="X981" s="3">
        <v>62016.1</v>
      </c>
      <c r="Y981" s="3">
        <v>125681.4</v>
      </c>
      <c r="Z981" s="3"/>
      <c r="AA981" s="3">
        <v>7</v>
      </c>
      <c r="AB981" s="37">
        <f t="shared" si="31"/>
        <v>4</v>
      </c>
      <c r="AC981">
        <v>12</v>
      </c>
    </row>
    <row r="982" spans="8:29" x14ac:dyDescent="0.15">
      <c r="H982" s="2" t="s">
        <v>15</v>
      </c>
      <c r="I982">
        <v>60446.5</v>
      </c>
      <c r="J982">
        <v>138813</v>
      </c>
      <c r="L982">
        <v>3</v>
      </c>
      <c r="M982" s="53">
        <f t="shared" si="30"/>
        <v>5.333333333333333</v>
      </c>
      <c r="N982">
        <v>16</v>
      </c>
      <c r="O982" s="4"/>
      <c r="P982" s="4"/>
      <c r="Q982" s="4"/>
      <c r="R982" s="4"/>
      <c r="S982" s="4"/>
      <c r="T982" s="4"/>
      <c r="U982" s="4"/>
      <c r="W982" s="3" t="s">
        <v>16</v>
      </c>
      <c r="X982" s="3">
        <v>61655.8</v>
      </c>
      <c r="Y982" s="3">
        <v>125022.6</v>
      </c>
      <c r="Z982" s="3"/>
      <c r="AA982" s="3">
        <v>7</v>
      </c>
      <c r="AB982" s="37">
        <f t="shared" si="31"/>
        <v>4</v>
      </c>
      <c r="AC982">
        <v>12</v>
      </c>
    </row>
    <row r="983" spans="8:29" x14ac:dyDescent="0.15">
      <c r="H983" s="2" t="s">
        <v>15</v>
      </c>
      <c r="I983">
        <v>61151.199999999997</v>
      </c>
      <c r="J983">
        <v>139445.20000000001</v>
      </c>
      <c r="L983">
        <v>3</v>
      </c>
      <c r="M983" s="53">
        <f t="shared" si="30"/>
        <v>5.333333333333333</v>
      </c>
      <c r="N983">
        <v>16</v>
      </c>
      <c r="O983" s="4"/>
      <c r="P983" s="4"/>
      <c r="Q983" s="4"/>
      <c r="R983" s="4"/>
      <c r="S983" s="4"/>
      <c r="T983" s="4"/>
      <c r="U983" s="4"/>
      <c r="W983" s="3" t="s">
        <v>16</v>
      </c>
      <c r="X983" s="3">
        <v>61332.7</v>
      </c>
      <c r="Y983" s="3">
        <v>124414.39999999999</v>
      </c>
      <c r="Z983" s="3"/>
      <c r="AA983" s="3">
        <v>7</v>
      </c>
      <c r="AB983" s="37">
        <f t="shared" si="31"/>
        <v>4</v>
      </c>
      <c r="AC983">
        <v>12</v>
      </c>
    </row>
    <row r="984" spans="8:29" x14ac:dyDescent="0.15">
      <c r="H984" s="2" t="s">
        <v>15</v>
      </c>
      <c r="I984">
        <v>61768</v>
      </c>
      <c r="J984">
        <v>139900.6</v>
      </c>
      <c r="L984">
        <v>3</v>
      </c>
      <c r="M984" s="53">
        <f t="shared" si="30"/>
        <v>5.333333333333333</v>
      </c>
      <c r="N984">
        <v>16</v>
      </c>
      <c r="O984" s="4"/>
      <c r="P984" s="4"/>
      <c r="Q984" s="4"/>
      <c r="R984" s="4"/>
      <c r="S984" s="4"/>
      <c r="T984" s="4"/>
      <c r="U984" s="4"/>
      <c r="W984" s="3" t="s">
        <v>16</v>
      </c>
      <c r="X984" s="3">
        <v>61162.1</v>
      </c>
      <c r="Y984" s="3">
        <v>123643.4</v>
      </c>
      <c r="Z984" s="3"/>
      <c r="AA984" s="3">
        <v>7</v>
      </c>
      <c r="AB984" s="37">
        <f t="shared" si="31"/>
        <v>4</v>
      </c>
      <c r="AC984">
        <v>12</v>
      </c>
    </row>
    <row r="985" spans="8:29" x14ac:dyDescent="0.15">
      <c r="H985" s="2" t="s">
        <v>15</v>
      </c>
      <c r="I985">
        <v>62447.8</v>
      </c>
      <c r="J985">
        <v>140381.6</v>
      </c>
      <c r="L985">
        <v>3</v>
      </c>
      <c r="M985" s="53">
        <f t="shared" si="30"/>
        <v>5.333333333333333</v>
      </c>
      <c r="N985">
        <v>16</v>
      </c>
      <c r="O985" s="4"/>
      <c r="P985" s="4"/>
      <c r="Q985" s="4"/>
      <c r="R985" s="4"/>
      <c r="S985" s="4"/>
      <c r="T985" s="4"/>
      <c r="U985" s="4"/>
      <c r="W985" s="3" t="s">
        <v>16</v>
      </c>
      <c r="X985" s="3">
        <v>60980.6</v>
      </c>
      <c r="Y985" s="3">
        <v>122556.4</v>
      </c>
      <c r="Z985" s="3"/>
      <c r="AA985" s="3">
        <v>7</v>
      </c>
      <c r="AB985" s="37">
        <f t="shared" si="31"/>
        <v>4</v>
      </c>
      <c r="AC985">
        <v>12</v>
      </c>
    </row>
    <row r="986" spans="8:29" x14ac:dyDescent="0.15">
      <c r="H986" s="2" t="s">
        <v>15</v>
      </c>
      <c r="I986">
        <v>63077.8</v>
      </c>
      <c r="J986">
        <v>140774</v>
      </c>
      <c r="L986">
        <v>3</v>
      </c>
      <c r="M986" s="53">
        <f t="shared" si="30"/>
        <v>5.333333333333333</v>
      </c>
      <c r="N986">
        <v>16</v>
      </c>
      <c r="O986" s="4"/>
      <c r="P986" s="4"/>
      <c r="Q986" s="4"/>
      <c r="R986" s="4"/>
      <c r="S986" s="4"/>
      <c r="T986" s="4"/>
      <c r="U986" s="4"/>
      <c r="W986" s="3" t="s">
        <v>16</v>
      </c>
      <c r="X986" s="3">
        <v>60861.9</v>
      </c>
      <c r="Y986" s="3">
        <v>121545.9</v>
      </c>
      <c r="Z986" s="3"/>
      <c r="AA986" s="3">
        <v>7</v>
      </c>
      <c r="AB986" s="37">
        <f t="shared" si="31"/>
        <v>4</v>
      </c>
      <c r="AC986">
        <v>12</v>
      </c>
    </row>
    <row r="987" spans="8:29" x14ac:dyDescent="0.15">
      <c r="H987" s="2" t="s">
        <v>15</v>
      </c>
      <c r="I987">
        <v>63858.6</v>
      </c>
      <c r="J987">
        <v>141166.70000000001</v>
      </c>
      <c r="L987">
        <v>3</v>
      </c>
      <c r="M987" s="53">
        <f t="shared" si="30"/>
        <v>5.333333333333333</v>
      </c>
      <c r="N987">
        <v>16</v>
      </c>
      <c r="O987" s="4"/>
      <c r="P987" s="4"/>
      <c r="Q987" s="4"/>
      <c r="R987" s="4"/>
      <c r="S987" s="4"/>
      <c r="T987" s="4"/>
      <c r="U987" s="4"/>
      <c r="W987" s="3" t="s">
        <v>16</v>
      </c>
      <c r="X987" s="3">
        <v>60855.6</v>
      </c>
      <c r="Y987" s="3">
        <v>120624.3</v>
      </c>
      <c r="Z987" s="3"/>
      <c r="AA987" s="3">
        <v>7</v>
      </c>
      <c r="AB987" s="37">
        <f t="shared" si="31"/>
        <v>4</v>
      </c>
      <c r="AC987">
        <v>12</v>
      </c>
    </row>
    <row r="988" spans="8:29" x14ac:dyDescent="0.15">
      <c r="H988" s="2" t="s">
        <v>15</v>
      </c>
      <c r="I988">
        <v>64639.8</v>
      </c>
      <c r="J988">
        <v>141420.9</v>
      </c>
      <c r="L988">
        <v>3</v>
      </c>
      <c r="M988" s="53">
        <f t="shared" si="30"/>
        <v>5.333333333333333</v>
      </c>
      <c r="N988">
        <v>16</v>
      </c>
      <c r="O988" s="4"/>
      <c r="P988" s="4"/>
      <c r="Q988" s="4"/>
      <c r="R988" s="4"/>
      <c r="S988" s="4"/>
      <c r="T988" s="4"/>
      <c r="U988" s="4"/>
      <c r="W988" s="3" t="s">
        <v>16</v>
      </c>
      <c r="X988" s="3">
        <v>60837.3</v>
      </c>
      <c r="Y988" s="3">
        <v>119677.8</v>
      </c>
      <c r="Z988" s="3"/>
      <c r="AA988" s="3">
        <v>7</v>
      </c>
      <c r="AB988" s="37">
        <f t="shared" si="31"/>
        <v>4</v>
      </c>
      <c r="AC988">
        <v>12</v>
      </c>
    </row>
    <row r="989" spans="8:29" x14ac:dyDescent="0.15">
      <c r="H989" s="2" t="s">
        <v>15</v>
      </c>
      <c r="I989">
        <v>65408.5</v>
      </c>
      <c r="J989">
        <v>141599.1</v>
      </c>
      <c r="L989">
        <v>3</v>
      </c>
      <c r="M989" s="53">
        <f t="shared" si="30"/>
        <v>5.333333333333333</v>
      </c>
      <c r="N989">
        <v>16</v>
      </c>
      <c r="O989" s="4"/>
      <c r="P989" s="4"/>
      <c r="Q989" s="4"/>
      <c r="R989" s="4"/>
      <c r="S989" s="4"/>
      <c r="T989" s="4"/>
      <c r="U989" s="4"/>
      <c r="W989" s="3" t="s">
        <v>16</v>
      </c>
      <c r="X989" s="3">
        <v>60793.3</v>
      </c>
      <c r="Y989" s="3">
        <v>118730.6</v>
      </c>
      <c r="Z989" s="3"/>
      <c r="AA989" s="3">
        <v>7</v>
      </c>
      <c r="AB989" s="37">
        <f t="shared" si="31"/>
        <v>4</v>
      </c>
      <c r="AC989">
        <v>12</v>
      </c>
    </row>
    <row r="990" spans="8:29" x14ac:dyDescent="0.15">
      <c r="H990" s="2" t="s">
        <v>15</v>
      </c>
      <c r="I990">
        <v>65988.5</v>
      </c>
      <c r="J990">
        <v>141625.70000000001</v>
      </c>
      <c r="L990">
        <v>3</v>
      </c>
      <c r="M990" s="53">
        <f t="shared" si="30"/>
        <v>5.333333333333333</v>
      </c>
      <c r="N990">
        <v>16</v>
      </c>
      <c r="O990" s="4"/>
      <c r="P990" s="4"/>
      <c r="Q990" s="4"/>
      <c r="R990" s="4"/>
      <c r="S990" s="4"/>
      <c r="T990" s="4"/>
      <c r="U990" s="4"/>
      <c r="W990" s="3" t="s">
        <v>16</v>
      </c>
      <c r="X990" s="3">
        <v>60486.2</v>
      </c>
      <c r="Y990" s="3">
        <v>117643</v>
      </c>
      <c r="Z990" s="3"/>
      <c r="AA990" s="3">
        <v>7</v>
      </c>
      <c r="AB990" s="37">
        <f t="shared" si="31"/>
        <v>4</v>
      </c>
      <c r="AC990">
        <v>12</v>
      </c>
    </row>
    <row r="991" spans="8:29" x14ac:dyDescent="0.15">
      <c r="H991" s="2" t="s">
        <v>15</v>
      </c>
      <c r="I991">
        <v>66442.3</v>
      </c>
      <c r="J991">
        <v>141639.1</v>
      </c>
      <c r="L991">
        <v>3</v>
      </c>
      <c r="M991" s="53">
        <f t="shared" si="30"/>
        <v>5.333333333333333</v>
      </c>
      <c r="N991">
        <v>16</v>
      </c>
      <c r="O991" s="4"/>
      <c r="P991" s="4"/>
      <c r="Q991" s="4"/>
      <c r="R991" s="4"/>
      <c r="S991" s="4"/>
      <c r="T991" s="4"/>
      <c r="U991" s="4"/>
      <c r="W991" s="3" t="s">
        <v>16</v>
      </c>
      <c r="X991" s="3">
        <v>60114.8</v>
      </c>
      <c r="Y991" s="3">
        <v>116795</v>
      </c>
      <c r="Z991" s="3"/>
      <c r="AA991" s="3">
        <v>7</v>
      </c>
      <c r="AB991" s="37">
        <f t="shared" si="31"/>
        <v>4</v>
      </c>
      <c r="AC991">
        <v>12</v>
      </c>
    </row>
    <row r="992" spans="8:29" x14ac:dyDescent="0.15">
      <c r="H992" s="2" t="s">
        <v>15</v>
      </c>
      <c r="I992">
        <v>67022.600000000006</v>
      </c>
      <c r="J992">
        <v>141565</v>
      </c>
      <c r="L992">
        <v>3</v>
      </c>
      <c r="M992" s="53">
        <f t="shared" si="30"/>
        <v>5.333333333333333</v>
      </c>
      <c r="N992">
        <v>16</v>
      </c>
      <c r="O992" s="4"/>
      <c r="P992" s="4"/>
      <c r="Q992" s="4"/>
      <c r="R992" s="4"/>
      <c r="S992" s="4"/>
      <c r="T992" s="4"/>
      <c r="U992" s="4"/>
      <c r="W992" s="3" t="s">
        <v>16</v>
      </c>
      <c r="X992" s="3">
        <v>59829.7</v>
      </c>
      <c r="Y992" s="3">
        <v>116187</v>
      </c>
      <c r="Z992" s="3"/>
      <c r="AA992" s="3">
        <v>7</v>
      </c>
      <c r="AB992" s="37">
        <f t="shared" si="31"/>
        <v>4</v>
      </c>
      <c r="AC992">
        <v>12</v>
      </c>
    </row>
    <row r="993" spans="8:29" x14ac:dyDescent="0.15">
      <c r="H993" s="2" t="s">
        <v>15</v>
      </c>
      <c r="I993">
        <v>67552.5</v>
      </c>
      <c r="J993">
        <v>141389.4</v>
      </c>
      <c r="L993">
        <v>3</v>
      </c>
      <c r="M993" s="53">
        <f t="shared" si="30"/>
        <v>5.333333333333333</v>
      </c>
      <c r="N993">
        <v>16</v>
      </c>
      <c r="O993" s="4"/>
      <c r="P993" s="4"/>
      <c r="Q993" s="4"/>
      <c r="R993" s="4"/>
      <c r="S993" s="4"/>
      <c r="T993" s="4"/>
      <c r="U993" s="4"/>
      <c r="W993" s="3" t="s">
        <v>16</v>
      </c>
      <c r="X993" s="3">
        <v>59356.6</v>
      </c>
      <c r="Y993" s="3">
        <v>115426.5</v>
      </c>
      <c r="Z993" s="3"/>
      <c r="AA993" s="3">
        <v>7</v>
      </c>
      <c r="AB993" s="37">
        <f t="shared" si="31"/>
        <v>4</v>
      </c>
      <c r="AC993">
        <v>12</v>
      </c>
    </row>
    <row r="994" spans="8:29" x14ac:dyDescent="0.15">
      <c r="H994" s="2" t="s">
        <v>15</v>
      </c>
      <c r="I994">
        <v>67931.399999999994</v>
      </c>
      <c r="J994">
        <v>141175.9</v>
      </c>
      <c r="L994">
        <v>3</v>
      </c>
      <c r="M994" s="53">
        <f t="shared" si="30"/>
        <v>5.333333333333333</v>
      </c>
      <c r="N994">
        <v>16</v>
      </c>
      <c r="O994" s="4"/>
      <c r="P994" s="4"/>
      <c r="Q994" s="4"/>
      <c r="R994" s="4"/>
      <c r="S994" s="4"/>
      <c r="T994" s="4"/>
      <c r="U994" s="4"/>
      <c r="W994" s="3" t="s">
        <v>16</v>
      </c>
      <c r="X994" s="3">
        <v>58707.4</v>
      </c>
      <c r="Y994" s="3">
        <v>114740.2</v>
      </c>
      <c r="Z994" s="3"/>
      <c r="AA994" s="3">
        <v>7</v>
      </c>
      <c r="AB994" s="37">
        <f t="shared" si="31"/>
        <v>4</v>
      </c>
      <c r="AC994">
        <v>12</v>
      </c>
    </row>
    <row r="995" spans="8:29" x14ac:dyDescent="0.15">
      <c r="H995" s="2" t="s">
        <v>15</v>
      </c>
      <c r="I995">
        <v>68259.8</v>
      </c>
      <c r="J995">
        <v>140873.70000000001</v>
      </c>
      <c r="L995">
        <v>3</v>
      </c>
      <c r="M995" s="53">
        <f t="shared" si="30"/>
        <v>5.333333333333333</v>
      </c>
      <c r="N995">
        <v>16</v>
      </c>
      <c r="O995" s="4"/>
      <c r="P995" s="4"/>
      <c r="Q995" s="4"/>
      <c r="R995" s="4"/>
      <c r="S995" s="4"/>
      <c r="T995" s="4"/>
      <c r="U995" s="4"/>
      <c r="W995" s="3" t="s">
        <v>16</v>
      </c>
      <c r="X995" s="3">
        <v>58032.2</v>
      </c>
      <c r="Y995" s="3">
        <v>114117.1</v>
      </c>
      <c r="Z995" s="3"/>
      <c r="AA995" s="3">
        <v>7</v>
      </c>
      <c r="AB995" s="37">
        <f t="shared" si="31"/>
        <v>4</v>
      </c>
      <c r="AC995">
        <v>12</v>
      </c>
    </row>
    <row r="996" spans="8:29" x14ac:dyDescent="0.15">
      <c r="H996" s="2" t="s">
        <v>15</v>
      </c>
      <c r="I996">
        <v>68614.2</v>
      </c>
      <c r="J996">
        <v>140231.29999999999</v>
      </c>
      <c r="L996">
        <v>3</v>
      </c>
      <c r="M996" s="53">
        <f t="shared" si="30"/>
        <v>5.333333333333333</v>
      </c>
      <c r="N996">
        <v>16</v>
      </c>
      <c r="O996" s="4"/>
      <c r="P996" s="4"/>
      <c r="Q996" s="4"/>
      <c r="R996" s="4"/>
      <c r="S996" s="4"/>
      <c r="T996" s="4"/>
      <c r="U996" s="4"/>
      <c r="W996" s="3" t="s">
        <v>16</v>
      </c>
      <c r="X996" s="3">
        <v>57181.4</v>
      </c>
      <c r="Y996" s="3">
        <v>113404.2</v>
      </c>
      <c r="Z996" s="3"/>
      <c r="AA996" s="3">
        <v>7</v>
      </c>
      <c r="AB996" s="37">
        <f t="shared" si="31"/>
        <v>4</v>
      </c>
      <c r="AC996">
        <v>12</v>
      </c>
    </row>
    <row r="997" spans="8:29" x14ac:dyDescent="0.15">
      <c r="H997" s="2" t="s">
        <v>15</v>
      </c>
      <c r="I997">
        <v>68742.100000000006</v>
      </c>
      <c r="J997">
        <v>139436.70000000001</v>
      </c>
      <c r="L997">
        <v>3</v>
      </c>
      <c r="M997" s="53">
        <f t="shared" si="30"/>
        <v>5.333333333333333</v>
      </c>
      <c r="N997">
        <v>16</v>
      </c>
      <c r="O997" s="4"/>
      <c r="P997" s="4"/>
      <c r="Q997" s="4"/>
      <c r="R997" s="4"/>
      <c r="S997" s="4"/>
      <c r="T997" s="4"/>
      <c r="U997" s="4"/>
      <c r="W997" s="3" t="s">
        <v>16</v>
      </c>
      <c r="X997" s="3">
        <v>56329.7</v>
      </c>
      <c r="Y997" s="3">
        <v>112843.2</v>
      </c>
      <c r="Z997" s="3"/>
      <c r="AA997" s="3">
        <v>7</v>
      </c>
      <c r="AB997" s="37">
        <f t="shared" si="31"/>
        <v>4</v>
      </c>
      <c r="AC997">
        <v>12</v>
      </c>
    </row>
    <row r="998" spans="8:29" x14ac:dyDescent="0.15">
      <c r="H998" s="2" t="s">
        <v>15</v>
      </c>
      <c r="I998">
        <v>68743.399999999994</v>
      </c>
      <c r="J998">
        <v>138919.6</v>
      </c>
      <c r="L998">
        <v>3</v>
      </c>
      <c r="M998" s="53">
        <f t="shared" si="30"/>
        <v>5.333333333333333</v>
      </c>
      <c r="N998">
        <v>16</v>
      </c>
      <c r="O998" s="4"/>
      <c r="P998" s="4"/>
      <c r="Q998" s="4"/>
      <c r="R998" s="4"/>
      <c r="S998" s="4"/>
      <c r="T998" s="4"/>
      <c r="U998" s="4"/>
      <c r="W998" s="3" t="s">
        <v>16</v>
      </c>
      <c r="X998" s="3">
        <v>55527.9</v>
      </c>
      <c r="Y998" s="3">
        <v>112357.9</v>
      </c>
      <c r="Z998" s="3"/>
      <c r="AA998" s="3">
        <v>7</v>
      </c>
      <c r="AB998" s="37">
        <f t="shared" si="31"/>
        <v>4</v>
      </c>
      <c r="AC998">
        <v>12</v>
      </c>
    </row>
    <row r="999" spans="8:29" x14ac:dyDescent="0.15">
      <c r="H999" s="2" t="s">
        <v>15</v>
      </c>
      <c r="I999">
        <v>68631.600000000006</v>
      </c>
      <c r="J999">
        <v>138074.20000000001</v>
      </c>
      <c r="L999">
        <v>3</v>
      </c>
      <c r="M999" s="53">
        <f t="shared" si="30"/>
        <v>5.333333333333333</v>
      </c>
      <c r="N999">
        <v>16</v>
      </c>
      <c r="O999" s="4"/>
      <c r="P999" s="4"/>
      <c r="Q999" s="4"/>
      <c r="R999" s="4"/>
      <c r="S999" s="4"/>
      <c r="T999" s="4"/>
      <c r="U999" s="4"/>
      <c r="W999" s="3" t="s">
        <v>16</v>
      </c>
      <c r="X999" s="3">
        <v>54563.3</v>
      </c>
      <c r="Y999" s="3">
        <v>111745.1</v>
      </c>
      <c r="Z999" s="3"/>
      <c r="AA999" s="3">
        <v>7</v>
      </c>
      <c r="AB999" s="37">
        <f t="shared" si="31"/>
        <v>4</v>
      </c>
      <c r="AC999">
        <v>12</v>
      </c>
    </row>
    <row r="1000" spans="8:29" x14ac:dyDescent="0.15">
      <c r="H1000" s="2" t="s">
        <v>15</v>
      </c>
      <c r="I1000">
        <v>68443.899999999994</v>
      </c>
      <c r="J1000">
        <v>137493.4</v>
      </c>
      <c r="L1000">
        <v>3</v>
      </c>
      <c r="M1000" s="53">
        <f t="shared" si="30"/>
        <v>5.333333333333333</v>
      </c>
      <c r="N1000">
        <v>16</v>
      </c>
      <c r="O1000" s="4"/>
      <c r="P1000" s="4"/>
      <c r="Q1000" s="4"/>
      <c r="R1000" s="4"/>
      <c r="S1000" s="4"/>
      <c r="T1000" s="4"/>
      <c r="U1000" s="4"/>
      <c r="W1000" s="3" t="s">
        <v>16</v>
      </c>
      <c r="X1000" s="3">
        <v>53898.6</v>
      </c>
      <c r="Y1000" s="3">
        <v>111462.9</v>
      </c>
      <c r="Z1000" s="3"/>
      <c r="AA1000" s="3">
        <v>7</v>
      </c>
      <c r="AB1000" s="37">
        <f t="shared" si="31"/>
        <v>4</v>
      </c>
      <c r="AC1000">
        <v>12</v>
      </c>
    </row>
    <row r="1001" spans="8:29" x14ac:dyDescent="0.15">
      <c r="H1001" s="2" t="s">
        <v>15</v>
      </c>
      <c r="I1001">
        <v>68231</v>
      </c>
      <c r="J1001">
        <v>136798.9</v>
      </c>
      <c r="L1001">
        <v>3</v>
      </c>
      <c r="M1001" s="53">
        <f t="shared" si="30"/>
        <v>5.333333333333333</v>
      </c>
      <c r="N1001">
        <v>16</v>
      </c>
      <c r="O1001" s="4"/>
      <c r="P1001" s="4"/>
      <c r="Q1001" s="4"/>
      <c r="R1001" s="4"/>
      <c r="S1001" s="4"/>
      <c r="T1001" s="4"/>
      <c r="U1001" s="4"/>
      <c r="W1001" s="3" t="s">
        <v>16</v>
      </c>
      <c r="X1001" s="3">
        <v>53259.5</v>
      </c>
      <c r="Y1001" s="3">
        <v>111079.7</v>
      </c>
      <c r="Z1001" s="3"/>
      <c r="AA1001" s="3">
        <v>7</v>
      </c>
      <c r="AB1001" s="37">
        <f t="shared" si="31"/>
        <v>4</v>
      </c>
      <c r="AC1001">
        <v>12</v>
      </c>
    </row>
    <row r="1002" spans="8:29" x14ac:dyDescent="0.15">
      <c r="H1002" s="2" t="s">
        <v>15</v>
      </c>
      <c r="I1002">
        <v>67841.899999999994</v>
      </c>
      <c r="J1002">
        <v>135978.4</v>
      </c>
      <c r="L1002">
        <v>3</v>
      </c>
      <c r="M1002" s="53">
        <f t="shared" si="30"/>
        <v>5.333333333333333</v>
      </c>
      <c r="N1002">
        <v>16</v>
      </c>
      <c r="O1002" s="4"/>
      <c r="P1002" s="4"/>
      <c r="Q1002" s="4"/>
      <c r="R1002" s="4"/>
      <c r="S1002" s="4"/>
      <c r="T1002" s="4"/>
      <c r="U1002" s="4"/>
      <c r="W1002" s="3" t="s">
        <v>16</v>
      </c>
      <c r="X1002" s="3">
        <v>52469.2</v>
      </c>
      <c r="Y1002" s="3">
        <v>110733.6</v>
      </c>
      <c r="Z1002" s="3"/>
      <c r="AA1002" s="3">
        <v>7</v>
      </c>
      <c r="AB1002" s="37">
        <f t="shared" si="31"/>
        <v>4</v>
      </c>
      <c r="AC1002">
        <v>12</v>
      </c>
    </row>
    <row r="1003" spans="8:29" x14ac:dyDescent="0.15">
      <c r="H1003" s="2" t="s">
        <v>15</v>
      </c>
      <c r="I1003">
        <v>67402.899999999994</v>
      </c>
      <c r="J1003">
        <v>134917.70000000001</v>
      </c>
      <c r="L1003">
        <v>3</v>
      </c>
      <c r="M1003" s="53">
        <f t="shared" si="30"/>
        <v>5.333333333333333</v>
      </c>
      <c r="N1003">
        <v>16</v>
      </c>
      <c r="O1003" s="4"/>
      <c r="P1003" s="4"/>
      <c r="Q1003" s="4"/>
      <c r="R1003" s="4"/>
      <c r="S1003" s="4"/>
      <c r="T1003" s="4"/>
      <c r="U1003" s="4"/>
      <c r="W1003" s="3" t="s">
        <v>16</v>
      </c>
      <c r="X1003" s="3">
        <v>51703.7</v>
      </c>
      <c r="Y1003" s="3">
        <v>110450.5</v>
      </c>
      <c r="Z1003" s="3"/>
      <c r="AA1003" s="3">
        <v>7</v>
      </c>
      <c r="AB1003" s="37">
        <f t="shared" si="31"/>
        <v>4</v>
      </c>
      <c r="AC1003">
        <v>12</v>
      </c>
    </row>
    <row r="1004" spans="8:29" x14ac:dyDescent="0.15">
      <c r="H1004" s="2" t="s">
        <v>15</v>
      </c>
      <c r="I1004">
        <v>66725.100000000006</v>
      </c>
      <c r="J1004">
        <v>133503.29999999999</v>
      </c>
      <c r="L1004">
        <v>3</v>
      </c>
      <c r="M1004" s="53">
        <f t="shared" si="30"/>
        <v>5.333333333333333</v>
      </c>
      <c r="N1004">
        <v>16</v>
      </c>
      <c r="O1004" s="4"/>
      <c r="P1004" s="4"/>
      <c r="Q1004" s="4"/>
      <c r="R1004" s="4"/>
      <c r="S1004" s="4"/>
      <c r="T1004" s="4"/>
      <c r="U1004" s="4"/>
      <c r="W1004" s="3" t="s">
        <v>16</v>
      </c>
      <c r="X1004" s="3">
        <v>50962.9</v>
      </c>
      <c r="Y1004" s="3">
        <v>110218.2</v>
      </c>
      <c r="Z1004" s="3"/>
      <c r="AA1004" s="3">
        <v>7</v>
      </c>
      <c r="AB1004" s="37">
        <f t="shared" si="31"/>
        <v>4</v>
      </c>
      <c r="AC1004">
        <v>12</v>
      </c>
    </row>
    <row r="1005" spans="8:29" x14ac:dyDescent="0.15">
      <c r="H1005" s="2" t="s">
        <v>15</v>
      </c>
      <c r="I1005">
        <v>66071.899999999994</v>
      </c>
      <c r="J1005">
        <v>132341.20000000001</v>
      </c>
      <c r="L1005">
        <v>3</v>
      </c>
      <c r="M1005" s="53">
        <f t="shared" si="30"/>
        <v>5.333333333333333</v>
      </c>
      <c r="N1005">
        <v>16</v>
      </c>
      <c r="O1005" s="4"/>
      <c r="P1005" s="4"/>
      <c r="Q1005" s="4"/>
      <c r="R1005" s="4"/>
      <c r="S1005" s="4"/>
      <c r="T1005" s="4"/>
      <c r="U1005" s="4"/>
      <c r="W1005" s="3" t="s">
        <v>16</v>
      </c>
      <c r="X1005" s="3">
        <v>50409.5</v>
      </c>
      <c r="Y1005" s="3">
        <v>110227</v>
      </c>
      <c r="Z1005" s="3"/>
      <c r="AA1005" s="3">
        <v>7</v>
      </c>
      <c r="AB1005" s="37">
        <f t="shared" si="31"/>
        <v>4</v>
      </c>
      <c r="AC1005">
        <v>12</v>
      </c>
    </row>
    <row r="1006" spans="8:29" x14ac:dyDescent="0.15">
      <c r="H1006" s="2" t="s">
        <v>15</v>
      </c>
      <c r="I1006">
        <v>65204.7</v>
      </c>
      <c r="J1006">
        <v>131002</v>
      </c>
      <c r="L1006">
        <v>3</v>
      </c>
      <c r="M1006" s="53">
        <f t="shared" si="30"/>
        <v>5.333333333333333</v>
      </c>
      <c r="N1006">
        <v>16</v>
      </c>
      <c r="O1006" s="4"/>
      <c r="P1006" s="4"/>
      <c r="Q1006" s="4"/>
      <c r="R1006" s="4"/>
      <c r="S1006" s="4"/>
      <c r="T1006" s="4"/>
      <c r="U1006" s="4"/>
      <c r="W1006" s="3" t="s">
        <v>16</v>
      </c>
      <c r="X1006" s="3">
        <v>49805.8</v>
      </c>
      <c r="Y1006" s="3">
        <v>110184.7</v>
      </c>
      <c r="Z1006" s="3"/>
      <c r="AA1006" s="3">
        <v>7</v>
      </c>
      <c r="AB1006" s="37">
        <f t="shared" si="31"/>
        <v>4</v>
      </c>
      <c r="AC1006">
        <v>12</v>
      </c>
    </row>
    <row r="1007" spans="8:29" x14ac:dyDescent="0.15">
      <c r="H1007" s="2" t="s">
        <v>15</v>
      </c>
      <c r="I1007">
        <v>64400.6</v>
      </c>
      <c r="J1007">
        <v>129726.39999999999</v>
      </c>
      <c r="L1007">
        <v>3</v>
      </c>
      <c r="M1007" s="53">
        <f t="shared" si="30"/>
        <v>5.333333333333333</v>
      </c>
      <c r="N1007">
        <v>16</v>
      </c>
      <c r="O1007" s="4"/>
      <c r="P1007" s="4"/>
      <c r="Q1007" s="4"/>
      <c r="R1007" s="4"/>
      <c r="S1007" s="4"/>
      <c r="T1007" s="4"/>
      <c r="U1007" s="4"/>
      <c r="W1007" s="3" t="s">
        <v>16</v>
      </c>
      <c r="X1007" s="3">
        <v>49390.400000000001</v>
      </c>
      <c r="Y1007" s="3">
        <v>110182.1</v>
      </c>
      <c r="Z1007" s="3"/>
      <c r="AA1007" s="3">
        <v>7</v>
      </c>
      <c r="AB1007" s="37">
        <f t="shared" si="31"/>
        <v>4</v>
      </c>
      <c r="AC1007">
        <v>12</v>
      </c>
    </row>
    <row r="1008" spans="8:29" x14ac:dyDescent="0.15">
      <c r="H1008" s="2" t="s">
        <v>15</v>
      </c>
      <c r="I1008">
        <v>63131.6</v>
      </c>
      <c r="J1008">
        <v>127629.3</v>
      </c>
      <c r="L1008">
        <v>3</v>
      </c>
      <c r="M1008" s="53">
        <f t="shared" si="30"/>
        <v>5.333333333333333</v>
      </c>
      <c r="N1008">
        <v>16</v>
      </c>
      <c r="O1008" s="4"/>
      <c r="P1008" s="4"/>
      <c r="Q1008" s="4"/>
      <c r="R1008" s="4"/>
      <c r="S1008" s="4"/>
      <c r="T1008" s="4"/>
      <c r="U1008" s="4"/>
      <c r="W1008" s="3" t="s">
        <v>16</v>
      </c>
      <c r="X1008" s="3">
        <v>48874.7</v>
      </c>
      <c r="Y1008" s="3">
        <v>110203.7</v>
      </c>
      <c r="Z1008" s="3"/>
      <c r="AA1008" s="3">
        <v>7</v>
      </c>
      <c r="AB1008" s="37">
        <f t="shared" si="31"/>
        <v>4</v>
      </c>
      <c r="AC1008">
        <v>12</v>
      </c>
    </row>
    <row r="1009" spans="8:29" x14ac:dyDescent="0.15">
      <c r="H1009" s="2" t="s">
        <v>15</v>
      </c>
      <c r="I1009">
        <v>62277.599999999999</v>
      </c>
      <c r="J1009">
        <v>126164</v>
      </c>
      <c r="L1009">
        <v>3</v>
      </c>
      <c r="M1009" s="53">
        <f t="shared" si="30"/>
        <v>5.333333333333333</v>
      </c>
      <c r="N1009">
        <v>16</v>
      </c>
      <c r="O1009" s="4"/>
      <c r="P1009" s="4"/>
      <c r="Q1009" s="4"/>
      <c r="R1009" s="4"/>
      <c r="S1009" s="4"/>
      <c r="T1009" s="4"/>
      <c r="U1009" s="4"/>
      <c r="W1009" s="3" t="s">
        <v>16</v>
      </c>
      <c r="X1009" s="3">
        <v>48245.1</v>
      </c>
      <c r="Y1009" s="3">
        <v>110274.9</v>
      </c>
      <c r="Z1009" s="3"/>
      <c r="AA1009" s="3">
        <v>7</v>
      </c>
      <c r="AB1009" s="37">
        <f t="shared" si="31"/>
        <v>4</v>
      </c>
      <c r="AC1009">
        <v>12</v>
      </c>
    </row>
    <row r="1010" spans="8:29" x14ac:dyDescent="0.15">
      <c r="H1010" s="2" t="s">
        <v>15</v>
      </c>
      <c r="I1010">
        <v>61310.400000000001</v>
      </c>
      <c r="J1010">
        <v>124421.3</v>
      </c>
      <c r="L1010">
        <v>3</v>
      </c>
      <c r="M1010" s="53">
        <f t="shared" si="30"/>
        <v>5.333333333333333</v>
      </c>
      <c r="N1010">
        <v>16</v>
      </c>
      <c r="O1010" s="4"/>
      <c r="P1010" s="4"/>
      <c r="Q1010" s="4"/>
      <c r="R1010" s="4"/>
      <c r="S1010" s="4"/>
      <c r="T1010" s="4"/>
      <c r="U1010" s="4"/>
      <c r="W1010" s="3" t="s">
        <v>16</v>
      </c>
      <c r="X1010" s="3">
        <v>47716.2</v>
      </c>
      <c r="Y1010" s="3">
        <v>110321.9</v>
      </c>
      <c r="Z1010" s="3"/>
      <c r="AA1010" s="3">
        <v>7</v>
      </c>
      <c r="AB1010" s="37">
        <f t="shared" si="31"/>
        <v>4</v>
      </c>
      <c r="AC1010">
        <v>12</v>
      </c>
    </row>
    <row r="1011" spans="8:29" x14ac:dyDescent="0.15">
      <c r="H1011" s="2" t="s">
        <v>15</v>
      </c>
      <c r="I1011">
        <v>60544.6</v>
      </c>
      <c r="J1011">
        <v>122867.8</v>
      </c>
      <c r="L1011">
        <v>3</v>
      </c>
      <c r="M1011" s="53">
        <f t="shared" si="30"/>
        <v>5.333333333333333</v>
      </c>
      <c r="N1011">
        <v>16</v>
      </c>
      <c r="O1011" s="4"/>
      <c r="P1011" s="4"/>
      <c r="Q1011" s="4"/>
      <c r="R1011" s="4"/>
      <c r="S1011" s="4"/>
      <c r="T1011" s="4"/>
      <c r="U1011" s="4"/>
      <c r="W1011" s="3" t="s">
        <v>16</v>
      </c>
      <c r="X1011" s="3">
        <v>42620.7</v>
      </c>
      <c r="Y1011" s="3">
        <v>113934.1</v>
      </c>
      <c r="Z1011" s="3"/>
      <c r="AA1011" s="3">
        <v>7</v>
      </c>
      <c r="AB1011" s="37">
        <f t="shared" si="31"/>
        <v>4</v>
      </c>
      <c r="AC1011">
        <v>12</v>
      </c>
    </row>
    <row r="1012" spans="8:29" x14ac:dyDescent="0.15">
      <c r="H1012" s="2" t="s">
        <v>15</v>
      </c>
      <c r="I1012">
        <v>59779.5</v>
      </c>
      <c r="J1012">
        <v>120986.6</v>
      </c>
      <c r="L1012">
        <v>3</v>
      </c>
      <c r="M1012" s="53">
        <f t="shared" si="30"/>
        <v>5.333333333333333</v>
      </c>
      <c r="N1012">
        <v>16</v>
      </c>
      <c r="O1012" s="4"/>
      <c r="P1012" s="4"/>
      <c r="Q1012" s="4"/>
      <c r="R1012" s="4"/>
      <c r="S1012" s="4"/>
      <c r="T1012" s="4"/>
      <c r="U1012" s="4"/>
      <c r="W1012" s="3" t="s">
        <v>16</v>
      </c>
      <c r="X1012" s="3">
        <v>42492.1</v>
      </c>
      <c r="Y1012" s="3">
        <v>114349.7</v>
      </c>
      <c r="Z1012" s="3"/>
      <c r="AA1012" s="3">
        <v>7</v>
      </c>
      <c r="AB1012" s="37">
        <f t="shared" si="31"/>
        <v>4</v>
      </c>
      <c r="AC1012">
        <v>12</v>
      </c>
    </row>
    <row r="1013" spans="8:29" x14ac:dyDescent="0.15">
      <c r="H1013" s="2" t="s">
        <v>15</v>
      </c>
      <c r="I1013">
        <v>59077.1</v>
      </c>
      <c r="J1013">
        <v>119332.4</v>
      </c>
      <c r="L1013">
        <v>3</v>
      </c>
      <c r="M1013" s="53">
        <f t="shared" si="30"/>
        <v>5.333333333333333</v>
      </c>
      <c r="N1013">
        <v>16</v>
      </c>
      <c r="O1013" s="4"/>
      <c r="P1013" s="4"/>
      <c r="Q1013" s="4"/>
      <c r="R1013" s="4"/>
      <c r="S1013" s="4"/>
      <c r="T1013" s="4"/>
      <c r="U1013" s="4"/>
      <c r="W1013" s="3" t="s">
        <v>16</v>
      </c>
      <c r="X1013" s="3">
        <v>42223.8</v>
      </c>
      <c r="Y1013" s="3">
        <v>114928.5</v>
      </c>
      <c r="Z1013" s="3"/>
      <c r="AA1013" s="3">
        <v>7</v>
      </c>
      <c r="AB1013" s="37">
        <f t="shared" si="31"/>
        <v>4</v>
      </c>
      <c r="AC1013">
        <v>12</v>
      </c>
    </row>
    <row r="1014" spans="8:29" x14ac:dyDescent="0.15">
      <c r="H1014" s="2" t="s">
        <v>15</v>
      </c>
      <c r="I1014">
        <v>58461.9</v>
      </c>
      <c r="J1014">
        <v>118120.1</v>
      </c>
      <c r="L1014">
        <v>3</v>
      </c>
      <c r="M1014" s="53">
        <f t="shared" si="30"/>
        <v>5.333333333333333</v>
      </c>
      <c r="N1014">
        <v>16</v>
      </c>
      <c r="O1014" s="4"/>
      <c r="P1014" s="4"/>
      <c r="Q1014" s="4"/>
      <c r="R1014" s="4"/>
      <c r="S1014" s="4"/>
      <c r="T1014" s="4"/>
      <c r="U1014" s="4"/>
      <c r="W1014" s="3" t="s">
        <v>16</v>
      </c>
      <c r="X1014" s="3">
        <v>42094.5</v>
      </c>
      <c r="Y1014" s="3">
        <v>115457.7</v>
      </c>
      <c r="Z1014" s="3"/>
      <c r="AA1014" s="3">
        <v>7</v>
      </c>
      <c r="AB1014" s="37">
        <f t="shared" si="31"/>
        <v>4</v>
      </c>
      <c r="AC1014">
        <v>12</v>
      </c>
    </row>
    <row r="1015" spans="8:29" x14ac:dyDescent="0.15">
      <c r="H1015" s="2" t="s">
        <v>15</v>
      </c>
      <c r="I1015">
        <v>57934.1</v>
      </c>
      <c r="J1015">
        <v>117311.4</v>
      </c>
      <c r="L1015">
        <v>3</v>
      </c>
      <c r="M1015" s="53">
        <f t="shared" si="30"/>
        <v>5.333333333333333</v>
      </c>
      <c r="N1015">
        <v>16</v>
      </c>
      <c r="O1015" s="4"/>
      <c r="P1015" s="4"/>
      <c r="Q1015" s="4"/>
      <c r="R1015" s="4"/>
      <c r="S1015" s="4"/>
      <c r="T1015" s="4"/>
      <c r="U1015" s="4"/>
      <c r="W1015" s="3" t="s">
        <v>16</v>
      </c>
      <c r="X1015" s="3">
        <v>42040.7</v>
      </c>
      <c r="Y1015" s="3">
        <v>115937</v>
      </c>
      <c r="Z1015" s="3"/>
      <c r="AA1015" s="3">
        <v>7</v>
      </c>
      <c r="AB1015" s="37">
        <f t="shared" si="31"/>
        <v>4</v>
      </c>
      <c r="AC1015">
        <v>12</v>
      </c>
    </row>
    <row r="1016" spans="8:29" x14ac:dyDescent="0.15">
      <c r="H1016" s="2" t="s">
        <v>15</v>
      </c>
      <c r="I1016">
        <v>57380.6</v>
      </c>
      <c r="J1016">
        <v>116692.3</v>
      </c>
      <c r="L1016">
        <v>3</v>
      </c>
      <c r="M1016" s="53">
        <f t="shared" si="30"/>
        <v>5.333333333333333</v>
      </c>
      <c r="N1016">
        <v>16</v>
      </c>
      <c r="O1016" s="4"/>
      <c r="P1016" s="4"/>
      <c r="Q1016" s="4"/>
      <c r="R1016" s="4"/>
      <c r="S1016" s="4"/>
      <c r="T1016" s="4"/>
      <c r="U1016" s="4"/>
      <c r="W1016" s="3" t="s">
        <v>16</v>
      </c>
      <c r="X1016" s="3">
        <v>42038.1</v>
      </c>
      <c r="Y1016" s="3">
        <v>116315.6</v>
      </c>
      <c r="Z1016" s="3"/>
      <c r="AA1016" s="3">
        <v>7</v>
      </c>
      <c r="AB1016" s="37">
        <f t="shared" si="31"/>
        <v>4</v>
      </c>
      <c r="AC1016">
        <v>12</v>
      </c>
    </row>
    <row r="1017" spans="8:29" x14ac:dyDescent="0.15">
      <c r="H1017" s="2" t="s">
        <v>15</v>
      </c>
      <c r="I1017">
        <v>56789</v>
      </c>
      <c r="J1017">
        <v>116198.8</v>
      </c>
      <c r="L1017">
        <v>3</v>
      </c>
      <c r="M1017" s="53">
        <f t="shared" si="30"/>
        <v>5.333333333333333</v>
      </c>
      <c r="N1017">
        <v>16</v>
      </c>
      <c r="O1017" s="4"/>
      <c r="P1017" s="4"/>
      <c r="Q1017" s="4"/>
      <c r="R1017" s="4"/>
      <c r="S1017" s="4"/>
      <c r="T1017" s="4"/>
      <c r="U1017" s="4"/>
      <c r="W1017" s="3" t="s">
        <v>16</v>
      </c>
      <c r="X1017" s="3">
        <v>42023</v>
      </c>
      <c r="Y1017" s="3">
        <v>116681.4</v>
      </c>
      <c r="Z1017" s="3"/>
      <c r="AA1017" s="3">
        <v>7</v>
      </c>
      <c r="AB1017" s="37">
        <f t="shared" si="31"/>
        <v>4</v>
      </c>
      <c r="AC1017">
        <v>12</v>
      </c>
    </row>
    <row r="1018" spans="8:29" x14ac:dyDescent="0.15">
      <c r="H1018" s="2" t="s">
        <v>15</v>
      </c>
      <c r="I1018">
        <v>56071.5</v>
      </c>
      <c r="J1018">
        <v>115617.1</v>
      </c>
      <c r="L1018">
        <v>3</v>
      </c>
      <c r="M1018" s="53">
        <f t="shared" si="30"/>
        <v>5.333333333333333</v>
      </c>
      <c r="N1018">
        <v>16</v>
      </c>
      <c r="O1018" s="4"/>
      <c r="P1018" s="4"/>
      <c r="Q1018" s="4"/>
      <c r="R1018" s="4"/>
      <c r="S1018" s="4"/>
      <c r="T1018" s="4"/>
      <c r="U1018" s="4"/>
      <c r="W1018" s="3" t="s">
        <v>16</v>
      </c>
      <c r="X1018" s="3">
        <v>42019.7</v>
      </c>
      <c r="Y1018" s="3">
        <v>117148.6</v>
      </c>
      <c r="Z1018" s="3"/>
      <c r="AA1018" s="3">
        <v>7</v>
      </c>
      <c r="AB1018" s="37">
        <f t="shared" si="31"/>
        <v>4</v>
      </c>
      <c r="AC1018">
        <v>12</v>
      </c>
    </row>
    <row r="1019" spans="8:29" x14ac:dyDescent="0.15">
      <c r="H1019" s="2" t="s">
        <v>15</v>
      </c>
      <c r="I1019">
        <v>55278.2</v>
      </c>
      <c r="J1019">
        <v>115135.8</v>
      </c>
      <c r="L1019">
        <v>3</v>
      </c>
      <c r="M1019" s="53">
        <f t="shared" si="30"/>
        <v>5.333333333333333</v>
      </c>
      <c r="N1019">
        <v>16</v>
      </c>
      <c r="O1019" s="4"/>
      <c r="P1019" s="4"/>
      <c r="Q1019" s="4"/>
      <c r="R1019" s="4"/>
      <c r="S1019" s="4"/>
      <c r="T1019" s="4"/>
      <c r="U1019" s="4"/>
      <c r="W1019" s="3" t="s">
        <v>16</v>
      </c>
      <c r="X1019" s="3">
        <v>42053.8</v>
      </c>
      <c r="Y1019" s="3">
        <v>117666.3</v>
      </c>
      <c r="Z1019" s="3"/>
      <c r="AA1019" s="3">
        <v>7</v>
      </c>
      <c r="AB1019" s="37">
        <f t="shared" si="31"/>
        <v>4</v>
      </c>
      <c r="AC1019">
        <v>12</v>
      </c>
    </row>
    <row r="1020" spans="8:29" x14ac:dyDescent="0.15">
      <c r="H1020" s="2" t="s">
        <v>15</v>
      </c>
      <c r="I1020">
        <v>54787.1</v>
      </c>
      <c r="J1020">
        <v>114907.8</v>
      </c>
      <c r="L1020">
        <v>3</v>
      </c>
      <c r="M1020" s="53">
        <f t="shared" si="30"/>
        <v>5.333333333333333</v>
      </c>
      <c r="N1020">
        <v>16</v>
      </c>
      <c r="O1020" s="4"/>
      <c r="P1020" s="4"/>
      <c r="Q1020" s="4"/>
      <c r="R1020" s="4"/>
      <c r="S1020" s="4"/>
      <c r="T1020" s="4"/>
      <c r="U1020" s="4"/>
      <c r="W1020" s="3" t="s">
        <v>16</v>
      </c>
      <c r="X1020" s="3">
        <v>42224.4</v>
      </c>
      <c r="Y1020" s="3">
        <v>118500.3</v>
      </c>
      <c r="Z1020" s="3"/>
      <c r="AA1020" s="3">
        <v>7</v>
      </c>
      <c r="AB1020" s="37">
        <f t="shared" si="31"/>
        <v>4</v>
      </c>
      <c r="AC1020">
        <v>12</v>
      </c>
    </row>
    <row r="1021" spans="8:29" x14ac:dyDescent="0.15">
      <c r="H1021" s="2" t="s">
        <v>15</v>
      </c>
      <c r="I1021">
        <v>54144.4</v>
      </c>
      <c r="J1021">
        <v>114666.7</v>
      </c>
      <c r="L1021">
        <v>3</v>
      </c>
      <c r="M1021" s="53">
        <f t="shared" si="30"/>
        <v>5.333333333333333</v>
      </c>
      <c r="N1021">
        <v>16</v>
      </c>
      <c r="O1021" s="4"/>
      <c r="P1021" s="4"/>
      <c r="Q1021" s="4"/>
      <c r="R1021" s="4"/>
      <c r="S1021" s="4"/>
      <c r="T1021" s="4"/>
      <c r="U1021" s="4"/>
      <c r="W1021" s="3" t="s">
        <v>16</v>
      </c>
      <c r="X1021" s="3">
        <v>42432.7</v>
      </c>
      <c r="Y1021" s="3">
        <v>119272</v>
      </c>
      <c r="Z1021" s="3"/>
      <c r="AA1021" s="3">
        <v>7</v>
      </c>
      <c r="AB1021" s="37">
        <f t="shared" si="31"/>
        <v>4</v>
      </c>
      <c r="AC1021">
        <v>12</v>
      </c>
    </row>
    <row r="1022" spans="8:29" x14ac:dyDescent="0.15">
      <c r="H1022" s="2" t="s">
        <v>15</v>
      </c>
      <c r="I1022">
        <v>53287.4</v>
      </c>
      <c r="J1022">
        <v>114425.2</v>
      </c>
      <c r="L1022">
        <v>3</v>
      </c>
      <c r="M1022" s="53">
        <f t="shared" si="30"/>
        <v>5.333333333333333</v>
      </c>
      <c r="N1022">
        <v>16</v>
      </c>
      <c r="O1022" s="4"/>
      <c r="P1022" s="4"/>
      <c r="Q1022" s="4"/>
      <c r="R1022" s="4"/>
      <c r="S1022" s="4"/>
      <c r="T1022" s="4"/>
      <c r="U1022" s="4"/>
      <c r="W1022" s="3" t="s">
        <v>16</v>
      </c>
      <c r="X1022" s="3">
        <v>42691.6</v>
      </c>
      <c r="Y1022" s="3">
        <v>120081.4</v>
      </c>
      <c r="Z1022" s="3"/>
      <c r="AA1022" s="3">
        <v>7</v>
      </c>
      <c r="AB1022" s="37">
        <f t="shared" si="31"/>
        <v>4</v>
      </c>
      <c r="AC1022">
        <v>12</v>
      </c>
    </row>
    <row r="1023" spans="8:29" x14ac:dyDescent="0.15">
      <c r="H1023" s="2" t="s">
        <v>15</v>
      </c>
      <c r="I1023">
        <v>52581.7</v>
      </c>
      <c r="J1023">
        <v>114259.5</v>
      </c>
      <c r="L1023">
        <v>3</v>
      </c>
      <c r="M1023" s="53">
        <f t="shared" si="30"/>
        <v>5.333333333333333</v>
      </c>
      <c r="N1023">
        <v>16</v>
      </c>
      <c r="O1023" s="4"/>
      <c r="P1023" s="4"/>
      <c r="Q1023" s="4"/>
      <c r="R1023" s="4"/>
      <c r="S1023" s="4"/>
      <c r="T1023" s="4"/>
      <c r="U1023" s="4"/>
      <c r="W1023" s="3" t="s">
        <v>16</v>
      </c>
      <c r="X1023" s="3">
        <v>43000</v>
      </c>
      <c r="Y1023" s="3">
        <v>120967.2</v>
      </c>
      <c r="Z1023" s="3"/>
      <c r="AA1023" s="3">
        <v>7</v>
      </c>
      <c r="AB1023" s="37">
        <f t="shared" si="31"/>
        <v>4</v>
      </c>
      <c r="AC1023">
        <v>12</v>
      </c>
    </row>
    <row r="1024" spans="8:29" x14ac:dyDescent="0.15">
      <c r="H1024" s="2" t="s">
        <v>15</v>
      </c>
      <c r="I1024">
        <v>51963.9</v>
      </c>
      <c r="J1024">
        <v>114283.5</v>
      </c>
      <c r="L1024">
        <v>3</v>
      </c>
      <c r="M1024" s="53">
        <f t="shared" si="30"/>
        <v>5.333333333333333</v>
      </c>
      <c r="N1024">
        <v>16</v>
      </c>
      <c r="O1024" s="4"/>
      <c r="P1024" s="4"/>
      <c r="Q1024" s="4"/>
      <c r="R1024" s="4"/>
      <c r="S1024" s="4"/>
      <c r="T1024" s="4"/>
      <c r="U1024" s="4"/>
      <c r="W1024" s="3" t="s">
        <v>16</v>
      </c>
      <c r="X1024" s="3">
        <v>43320.5</v>
      </c>
      <c r="Y1024" s="3">
        <v>121903.5</v>
      </c>
      <c r="Z1024" s="3"/>
      <c r="AA1024" s="3">
        <v>7</v>
      </c>
      <c r="AB1024" s="37">
        <f t="shared" si="31"/>
        <v>4</v>
      </c>
      <c r="AC1024">
        <v>12</v>
      </c>
    </row>
    <row r="1025" spans="8:29" x14ac:dyDescent="0.15">
      <c r="H1025" s="2" t="s">
        <v>15</v>
      </c>
      <c r="I1025">
        <v>51371.1</v>
      </c>
      <c r="J1025">
        <v>114319.9</v>
      </c>
      <c r="L1025">
        <v>3</v>
      </c>
      <c r="M1025" s="53">
        <f t="shared" si="30"/>
        <v>5.333333333333333</v>
      </c>
      <c r="N1025">
        <v>16</v>
      </c>
      <c r="O1025" s="4"/>
      <c r="P1025" s="4"/>
      <c r="Q1025" s="4"/>
      <c r="R1025" s="4"/>
      <c r="S1025" s="4"/>
      <c r="T1025" s="4"/>
      <c r="U1025" s="4"/>
      <c r="W1025" s="3" t="s">
        <v>16</v>
      </c>
      <c r="X1025" s="3">
        <v>43729.7</v>
      </c>
      <c r="Y1025" s="3">
        <v>122802.5</v>
      </c>
      <c r="Z1025" s="3"/>
      <c r="AA1025" s="3">
        <v>7</v>
      </c>
      <c r="AB1025" s="37">
        <f t="shared" si="31"/>
        <v>4</v>
      </c>
      <c r="AC1025">
        <v>12</v>
      </c>
    </row>
    <row r="1026" spans="8:29" x14ac:dyDescent="0.15">
      <c r="H1026" s="2" t="s">
        <v>15</v>
      </c>
      <c r="I1026">
        <v>50841.2</v>
      </c>
      <c r="J1026">
        <v>114444.9</v>
      </c>
      <c r="L1026">
        <v>3</v>
      </c>
      <c r="M1026" s="53">
        <f t="shared" si="30"/>
        <v>5.333333333333333</v>
      </c>
      <c r="N1026">
        <v>16</v>
      </c>
      <c r="O1026" s="4"/>
      <c r="P1026" s="4"/>
      <c r="Q1026" s="4"/>
      <c r="R1026" s="4"/>
      <c r="S1026" s="4"/>
      <c r="T1026" s="4"/>
      <c r="U1026" s="4"/>
      <c r="W1026" s="3" t="s">
        <v>16</v>
      </c>
      <c r="X1026" s="3">
        <v>44200.5</v>
      </c>
      <c r="Y1026" s="3">
        <v>123840.9</v>
      </c>
      <c r="Z1026" s="3"/>
      <c r="AA1026" s="3">
        <v>7</v>
      </c>
      <c r="AB1026" s="37">
        <f t="shared" si="31"/>
        <v>4</v>
      </c>
      <c r="AC1026">
        <v>12</v>
      </c>
    </row>
    <row r="1027" spans="8:29" x14ac:dyDescent="0.15">
      <c r="H1027" s="2" t="s">
        <v>15</v>
      </c>
      <c r="I1027">
        <v>50298.6</v>
      </c>
      <c r="J1027">
        <v>114670.9</v>
      </c>
      <c r="L1027">
        <v>3</v>
      </c>
      <c r="M1027" s="53">
        <f t="shared" si="30"/>
        <v>5.333333333333333</v>
      </c>
      <c r="N1027">
        <v>16</v>
      </c>
      <c r="O1027" s="4"/>
      <c r="P1027" s="4"/>
      <c r="Q1027" s="4"/>
      <c r="R1027" s="4"/>
      <c r="S1027" s="4"/>
      <c r="T1027" s="4"/>
      <c r="U1027" s="4"/>
      <c r="W1027" s="3" t="s">
        <v>16</v>
      </c>
      <c r="X1027" s="3">
        <v>44870.400000000001</v>
      </c>
      <c r="Y1027" s="3">
        <v>125183.4</v>
      </c>
      <c r="Z1027" s="3"/>
      <c r="AA1027" s="3">
        <v>7</v>
      </c>
      <c r="AB1027" s="37">
        <f t="shared" si="31"/>
        <v>4</v>
      </c>
      <c r="AC1027">
        <v>12</v>
      </c>
    </row>
    <row r="1028" spans="8:29" x14ac:dyDescent="0.15">
      <c r="H1028" s="2" t="s">
        <v>15</v>
      </c>
      <c r="I1028">
        <v>49856.6</v>
      </c>
      <c r="J1028">
        <v>114985.2</v>
      </c>
      <c r="L1028">
        <v>3</v>
      </c>
      <c r="M1028" s="53">
        <f t="shared" si="30"/>
        <v>5.333333333333333</v>
      </c>
      <c r="N1028">
        <v>16</v>
      </c>
      <c r="O1028" s="4"/>
      <c r="P1028" s="4"/>
      <c r="Q1028" s="4"/>
      <c r="R1028" s="4"/>
      <c r="S1028" s="4"/>
      <c r="T1028" s="4"/>
      <c r="U1028" s="4"/>
      <c r="W1028" s="3" t="s">
        <v>16</v>
      </c>
      <c r="X1028" s="3">
        <v>45579.1</v>
      </c>
      <c r="Y1028" s="3">
        <v>126412.7</v>
      </c>
      <c r="Z1028" s="3"/>
      <c r="AA1028" s="3">
        <v>7</v>
      </c>
      <c r="AB1028" s="37">
        <f t="shared" si="31"/>
        <v>4</v>
      </c>
      <c r="AC1028">
        <v>12</v>
      </c>
    </row>
    <row r="1029" spans="8:29" x14ac:dyDescent="0.15">
      <c r="H1029" s="2" t="s">
        <v>15</v>
      </c>
      <c r="I1029">
        <v>49477.4</v>
      </c>
      <c r="J1029">
        <v>115425.9</v>
      </c>
      <c r="L1029">
        <v>3</v>
      </c>
      <c r="M1029" s="53">
        <f t="shared" ref="M1029:M1092" si="32">N1029/3</f>
        <v>5.333333333333333</v>
      </c>
      <c r="N1029">
        <v>16</v>
      </c>
      <c r="O1029" s="4"/>
      <c r="P1029" s="4"/>
      <c r="Q1029" s="4"/>
      <c r="R1029" s="4"/>
      <c r="S1029" s="4"/>
      <c r="T1029" s="4"/>
      <c r="U1029" s="4"/>
      <c r="W1029" s="3" t="s">
        <v>16</v>
      </c>
      <c r="X1029" s="3">
        <v>46449.5</v>
      </c>
      <c r="Y1029" s="3">
        <v>127933.4</v>
      </c>
      <c r="Z1029" s="3"/>
      <c r="AA1029" s="3">
        <v>7</v>
      </c>
      <c r="AB1029" s="37">
        <f t="shared" ref="AB1029:AB1089" si="33">AC1029/3</f>
        <v>4</v>
      </c>
      <c r="AC1029">
        <v>12</v>
      </c>
    </row>
    <row r="1030" spans="8:29" x14ac:dyDescent="0.15">
      <c r="H1030" s="2" t="s">
        <v>15</v>
      </c>
      <c r="I1030">
        <v>49148.3</v>
      </c>
      <c r="J1030">
        <v>115929.8</v>
      </c>
      <c r="L1030">
        <v>3</v>
      </c>
      <c r="M1030" s="53">
        <f t="shared" si="32"/>
        <v>5.333333333333333</v>
      </c>
      <c r="N1030">
        <v>16</v>
      </c>
      <c r="O1030" s="4"/>
      <c r="P1030" s="4"/>
      <c r="Q1030" s="4"/>
      <c r="R1030" s="4"/>
      <c r="S1030" s="4"/>
      <c r="T1030" s="4"/>
      <c r="U1030" s="4"/>
      <c r="W1030" s="3" t="s">
        <v>16</v>
      </c>
      <c r="X1030" s="3">
        <v>47170.6</v>
      </c>
      <c r="Y1030" s="3">
        <v>129175.2</v>
      </c>
      <c r="Z1030" s="3"/>
      <c r="AA1030" s="3">
        <v>7</v>
      </c>
      <c r="AB1030" s="37">
        <f t="shared" si="33"/>
        <v>4</v>
      </c>
      <c r="AC1030">
        <v>12</v>
      </c>
    </row>
    <row r="1031" spans="8:29" x14ac:dyDescent="0.15">
      <c r="H1031" s="2" t="s">
        <v>15</v>
      </c>
      <c r="I1031">
        <v>48919.9</v>
      </c>
      <c r="J1031">
        <v>116522.3</v>
      </c>
      <c r="L1031">
        <v>3</v>
      </c>
      <c r="M1031" s="53">
        <f t="shared" si="32"/>
        <v>5.333333333333333</v>
      </c>
      <c r="N1031">
        <v>16</v>
      </c>
      <c r="O1031" s="4"/>
      <c r="P1031" s="4"/>
      <c r="Q1031" s="4"/>
      <c r="R1031" s="4"/>
      <c r="S1031" s="4"/>
      <c r="T1031" s="4"/>
      <c r="U1031" s="4"/>
      <c r="W1031" s="3" t="s">
        <v>16</v>
      </c>
      <c r="X1031" s="3">
        <v>48253.599999999999</v>
      </c>
      <c r="Y1031" s="3">
        <v>130861.6</v>
      </c>
      <c r="Z1031" s="3"/>
      <c r="AA1031" s="3">
        <v>7</v>
      </c>
      <c r="AB1031" s="37">
        <f t="shared" si="33"/>
        <v>4</v>
      </c>
      <c r="AC1031">
        <v>12</v>
      </c>
    </row>
    <row r="1032" spans="8:29" x14ac:dyDescent="0.15">
      <c r="H1032" s="2" t="s">
        <v>15</v>
      </c>
      <c r="I1032">
        <v>48754.9</v>
      </c>
      <c r="J1032">
        <v>117064.3</v>
      </c>
      <c r="L1032">
        <v>3</v>
      </c>
      <c r="M1032" s="53">
        <f t="shared" si="32"/>
        <v>5.333333333333333</v>
      </c>
      <c r="N1032">
        <v>16</v>
      </c>
      <c r="O1032" s="4"/>
      <c r="P1032" s="4"/>
      <c r="Q1032" s="4"/>
      <c r="R1032" s="4"/>
      <c r="S1032" s="4"/>
      <c r="T1032" s="4"/>
      <c r="U1032" s="4"/>
      <c r="W1032" s="3" t="s">
        <v>16</v>
      </c>
      <c r="X1032" s="3">
        <v>49062.7</v>
      </c>
      <c r="Y1032" s="3">
        <v>132129.29999999999</v>
      </c>
      <c r="Z1032" s="3"/>
      <c r="AA1032" s="3">
        <v>7</v>
      </c>
      <c r="AB1032" s="37">
        <f t="shared" si="33"/>
        <v>4</v>
      </c>
      <c r="AC1032">
        <v>12</v>
      </c>
    </row>
    <row r="1033" spans="8:29" x14ac:dyDescent="0.15">
      <c r="H1033" s="2" t="s">
        <v>15</v>
      </c>
      <c r="I1033">
        <v>48728.3</v>
      </c>
      <c r="J1033">
        <v>117631.9</v>
      </c>
      <c r="L1033">
        <v>3</v>
      </c>
      <c r="M1033" s="53">
        <f t="shared" si="32"/>
        <v>5.333333333333333</v>
      </c>
      <c r="N1033">
        <v>16</v>
      </c>
      <c r="O1033" s="4"/>
      <c r="P1033" s="4"/>
      <c r="Q1033" s="4"/>
      <c r="R1033" s="4"/>
      <c r="S1033" s="4"/>
      <c r="T1033" s="4"/>
      <c r="U1033" s="4"/>
      <c r="W1033" s="3" t="s">
        <v>16</v>
      </c>
      <c r="X1033" s="3">
        <v>50246.400000000001</v>
      </c>
      <c r="Y1033" s="3">
        <v>133803.79999999999</v>
      </c>
      <c r="Z1033" s="3"/>
      <c r="AA1033" s="3">
        <v>7</v>
      </c>
      <c r="AB1033" s="37">
        <f t="shared" si="33"/>
        <v>4</v>
      </c>
      <c r="AC1033">
        <v>12</v>
      </c>
    </row>
    <row r="1034" spans="8:29" x14ac:dyDescent="0.15">
      <c r="H1034" s="2" t="s">
        <v>15</v>
      </c>
      <c r="I1034">
        <v>48790.400000000001</v>
      </c>
      <c r="J1034">
        <v>118187</v>
      </c>
      <c r="L1034">
        <v>3</v>
      </c>
      <c r="M1034" s="53">
        <f t="shared" si="32"/>
        <v>5.333333333333333</v>
      </c>
      <c r="N1034">
        <v>16</v>
      </c>
      <c r="O1034" s="4"/>
      <c r="P1034" s="4"/>
      <c r="Q1034" s="4"/>
      <c r="R1034" s="4"/>
      <c r="S1034" s="4"/>
      <c r="T1034" s="4"/>
      <c r="U1034" s="4"/>
      <c r="W1034" s="3" t="s">
        <v>16</v>
      </c>
      <c r="X1034" s="3">
        <v>51368.800000000003</v>
      </c>
      <c r="Y1034" s="3">
        <v>135212.6</v>
      </c>
      <c r="Z1034" s="3"/>
      <c r="AA1034" s="3">
        <v>7</v>
      </c>
      <c r="AB1034" s="37">
        <f t="shared" si="33"/>
        <v>4</v>
      </c>
      <c r="AC1034">
        <v>12</v>
      </c>
    </row>
    <row r="1035" spans="8:29" x14ac:dyDescent="0.15">
      <c r="H1035" s="2" t="s">
        <v>15</v>
      </c>
      <c r="I1035">
        <v>48852</v>
      </c>
      <c r="J1035">
        <v>118754.9</v>
      </c>
      <c r="L1035">
        <v>3</v>
      </c>
      <c r="M1035" s="53">
        <f t="shared" si="32"/>
        <v>5.333333333333333</v>
      </c>
      <c r="N1035">
        <v>16</v>
      </c>
      <c r="O1035" s="4"/>
      <c r="P1035" s="4"/>
      <c r="Q1035" s="4"/>
      <c r="R1035" s="4"/>
      <c r="S1035" s="4"/>
      <c r="T1035" s="4"/>
      <c r="U1035" s="4"/>
      <c r="W1035" s="3" t="s">
        <v>16</v>
      </c>
      <c r="X1035" s="3">
        <v>52291.7</v>
      </c>
      <c r="Y1035" s="3">
        <v>136393</v>
      </c>
      <c r="Z1035" s="3"/>
      <c r="AA1035" s="3">
        <v>7</v>
      </c>
      <c r="AB1035" s="37">
        <f t="shared" si="33"/>
        <v>4</v>
      </c>
      <c r="AC1035">
        <v>12</v>
      </c>
    </row>
    <row r="1036" spans="8:29" x14ac:dyDescent="0.15">
      <c r="H1036" s="2" t="s">
        <v>15</v>
      </c>
      <c r="I1036">
        <v>49039.4</v>
      </c>
      <c r="J1036">
        <v>119638.5</v>
      </c>
      <c r="L1036">
        <v>3</v>
      </c>
      <c r="M1036" s="53">
        <f t="shared" si="32"/>
        <v>5.333333333333333</v>
      </c>
      <c r="N1036">
        <v>16</v>
      </c>
      <c r="O1036" s="4"/>
      <c r="P1036" s="4"/>
      <c r="Q1036" s="4"/>
      <c r="R1036" s="4"/>
      <c r="S1036" s="4"/>
      <c r="T1036" s="4"/>
      <c r="U1036" s="4"/>
      <c r="W1036" s="3" t="s">
        <v>16</v>
      </c>
      <c r="X1036" s="3">
        <v>53077.8</v>
      </c>
      <c r="Y1036" s="3">
        <v>137332.4</v>
      </c>
      <c r="Z1036" s="3"/>
      <c r="AA1036" s="3">
        <v>7</v>
      </c>
      <c r="AB1036" s="37">
        <f t="shared" si="33"/>
        <v>4</v>
      </c>
      <c r="AC1036">
        <v>12</v>
      </c>
    </row>
    <row r="1037" spans="8:29" x14ac:dyDescent="0.15">
      <c r="H1037" s="2" t="s">
        <v>15</v>
      </c>
      <c r="I1037">
        <v>49440.3</v>
      </c>
      <c r="J1037">
        <v>120799.9</v>
      </c>
      <c r="L1037">
        <v>3</v>
      </c>
      <c r="M1037" s="53">
        <f t="shared" si="32"/>
        <v>5.333333333333333</v>
      </c>
      <c r="N1037">
        <v>16</v>
      </c>
      <c r="O1037" s="4"/>
      <c r="P1037" s="4"/>
      <c r="Q1037" s="4"/>
      <c r="R1037" s="4"/>
      <c r="S1037" s="4"/>
      <c r="T1037" s="4"/>
      <c r="U1037" s="4"/>
      <c r="W1037" s="3" t="s">
        <v>16</v>
      </c>
      <c r="X1037" s="3">
        <v>54162.7</v>
      </c>
      <c r="Y1037" s="3">
        <v>138728.4</v>
      </c>
      <c r="Z1037" s="3"/>
      <c r="AA1037" s="3">
        <v>7</v>
      </c>
      <c r="AB1037" s="37">
        <f t="shared" si="33"/>
        <v>4</v>
      </c>
      <c r="AC1037">
        <v>12</v>
      </c>
    </row>
    <row r="1038" spans="8:29" x14ac:dyDescent="0.15">
      <c r="H1038" s="2" t="s">
        <v>15</v>
      </c>
      <c r="I1038">
        <v>49740.800000000003</v>
      </c>
      <c r="J1038">
        <v>121772</v>
      </c>
      <c r="L1038">
        <v>3</v>
      </c>
      <c r="M1038" s="53">
        <f t="shared" si="32"/>
        <v>5.333333333333333</v>
      </c>
      <c r="N1038">
        <v>16</v>
      </c>
      <c r="O1038" s="4"/>
      <c r="P1038" s="4"/>
      <c r="Q1038" s="4"/>
      <c r="R1038" s="4"/>
      <c r="S1038" s="4"/>
      <c r="T1038" s="4"/>
      <c r="U1038" s="4"/>
      <c r="W1038" s="3" t="s">
        <v>16</v>
      </c>
      <c r="X1038" s="3">
        <v>55148.6</v>
      </c>
      <c r="Y1038" s="3">
        <v>139896.29999999999</v>
      </c>
      <c r="Z1038" s="3"/>
      <c r="AA1038" s="3">
        <v>7</v>
      </c>
      <c r="AB1038" s="37">
        <f t="shared" si="33"/>
        <v>4</v>
      </c>
      <c r="AC1038">
        <v>12</v>
      </c>
    </row>
    <row r="1039" spans="8:29" x14ac:dyDescent="0.15">
      <c r="H1039" s="2" t="s">
        <v>15</v>
      </c>
      <c r="I1039">
        <v>50141.7</v>
      </c>
      <c r="J1039">
        <v>122945.9</v>
      </c>
      <c r="L1039">
        <v>3</v>
      </c>
      <c r="M1039" s="53">
        <f t="shared" si="32"/>
        <v>5.333333333333333</v>
      </c>
      <c r="N1039">
        <v>16</v>
      </c>
      <c r="O1039" s="4"/>
      <c r="P1039" s="4"/>
      <c r="Q1039" s="4"/>
      <c r="R1039" s="4"/>
      <c r="S1039" s="4"/>
      <c r="T1039" s="4"/>
      <c r="U1039" s="4"/>
      <c r="W1039" s="3" t="s">
        <v>16</v>
      </c>
      <c r="X1039" s="3">
        <v>56172.2</v>
      </c>
      <c r="Y1039" s="3">
        <v>141090.20000000001</v>
      </c>
      <c r="Z1039" s="3"/>
      <c r="AA1039" s="3">
        <v>7</v>
      </c>
      <c r="AB1039" s="37">
        <f t="shared" si="33"/>
        <v>4</v>
      </c>
      <c r="AC1039">
        <v>12</v>
      </c>
    </row>
    <row r="1040" spans="8:29" x14ac:dyDescent="0.15">
      <c r="H1040" s="2" t="s">
        <v>15</v>
      </c>
      <c r="I1040">
        <v>50618.1</v>
      </c>
      <c r="J1040">
        <v>124170.6</v>
      </c>
      <c r="L1040">
        <v>3</v>
      </c>
      <c r="M1040" s="53">
        <f t="shared" si="32"/>
        <v>5.333333333333333</v>
      </c>
      <c r="N1040">
        <v>16</v>
      </c>
      <c r="O1040" s="4"/>
      <c r="P1040" s="4"/>
      <c r="Q1040" s="4"/>
      <c r="R1040" s="4"/>
      <c r="S1040" s="4"/>
      <c r="T1040" s="4"/>
      <c r="U1040" s="4"/>
      <c r="W1040" s="3" t="s">
        <v>16</v>
      </c>
      <c r="X1040" s="3">
        <v>57333.3</v>
      </c>
      <c r="Y1040" s="3">
        <v>142385.5</v>
      </c>
      <c r="Z1040" s="3"/>
      <c r="AA1040" s="3">
        <v>7</v>
      </c>
      <c r="AB1040" s="37">
        <f t="shared" si="33"/>
        <v>4</v>
      </c>
      <c r="AC1040">
        <v>12</v>
      </c>
    </row>
    <row r="1041" spans="8:29" x14ac:dyDescent="0.15">
      <c r="H1041" s="2" t="s">
        <v>15</v>
      </c>
      <c r="I1041">
        <v>51006.9</v>
      </c>
      <c r="J1041">
        <v>125105</v>
      </c>
      <c r="L1041">
        <v>3</v>
      </c>
      <c r="M1041" s="53">
        <f t="shared" si="32"/>
        <v>5.333333333333333</v>
      </c>
      <c r="N1041">
        <v>16</v>
      </c>
      <c r="O1041" s="4"/>
      <c r="P1041" s="4"/>
      <c r="Q1041" s="4"/>
      <c r="R1041" s="4"/>
      <c r="S1041" s="4"/>
      <c r="T1041" s="4"/>
      <c r="U1041" s="4"/>
      <c r="W1041" s="3" t="s">
        <v>16</v>
      </c>
      <c r="X1041" s="3">
        <v>58433.1</v>
      </c>
      <c r="Y1041" s="3">
        <v>143453.4</v>
      </c>
      <c r="Z1041" s="3"/>
      <c r="AA1041" s="3">
        <v>7</v>
      </c>
      <c r="AB1041" s="37">
        <f t="shared" si="33"/>
        <v>4</v>
      </c>
      <c r="AC1041">
        <v>12</v>
      </c>
    </row>
    <row r="1042" spans="8:29" x14ac:dyDescent="0.15">
      <c r="H1042" s="2" t="s">
        <v>15</v>
      </c>
      <c r="I1042">
        <v>51509.2</v>
      </c>
      <c r="J1042">
        <v>126128</v>
      </c>
      <c r="L1042">
        <v>3</v>
      </c>
      <c r="M1042" s="53">
        <f t="shared" si="32"/>
        <v>5.333333333333333</v>
      </c>
      <c r="N1042">
        <v>16</v>
      </c>
      <c r="O1042" s="4"/>
      <c r="P1042" s="4"/>
      <c r="Q1042" s="4"/>
      <c r="R1042" s="4"/>
      <c r="S1042" s="4"/>
      <c r="T1042" s="4"/>
      <c r="U1042" s="4"/>
      <c r="W1042" s="3" t="s">
        <v>16</v>
      </c>
      <c r="X1042" s="3">
        <v>59146.3</v>
      </c>
      <c r="Y1042" s="3">
        <v>144039</v>
      </c>
      <c r="Z1042" s="3"/>
      <c r="AA1042" s="3">
        <v>7</v>
      </c>
      <c r="AB1042" s="37">
        <f t="shared" si="33"/>
        <v>4</v>
      </c>
      <c r="AC1042">
        <v>12</v>
      </c>
    </row>
    <row r="1043" spans="8:29" x14ac:dyDescent="0.15">
      <c r="H1043" s="2" t="s">
        <v>15</v>
      </c>
      <c r="I1043">
        <v>52124.3</v>
      </c>
      <c r="J1043">
        <v>127289.7</v>
      </c>
      <c r="L1043">
        <v>3</v>
      </c>
      <c r="M1043" s="53">
        <f t="shared" si="32"/>
        <v>5.333333333333333</v>
      </c>
      <c r="N1043">
        <v>16</v>
      </c>
      <c r="O1043" s="4"/>
      <c r="P1043" s="4"/>
      <c r="Q1043" s="4"/>
      <c r="R1043" s="4"/>
      <c r="S1043" s="4"/>
      <c r="T1043" s="4"/>
      <c r="U1043" s="4"/>
      <c r="W1043" s="3" t="s">
        <v>16</v>
      </c>
      <c r="X1043" s="3">
        <v>59972.1</v>
      </c>
      <c r="Y1043" s="3">
        <v>144675.9</v>
      </c>
      <c r="Z1043" s="3"/>
      <c r="AA1043" s="3">
        <v>7</v>
      </c>
      <c r="AB1043" s="37">
        <f t="shared" si="33"/>
        <v>4</v>
      </c>
      <c r="AC1043">
        <v>12</v>
      </c>
    </row>
    <row r="1044" spans="8:29" x14ac:dyDescent="0.15">
      <c r="H1044" s="2" t="s">
        <v>15</v>
      </c>
      <c r="I1044">
        <v>52928.800000000003</v>
      </c>
      <c r="J1044">
        <v>128553.2</v>
      </c>
      <c r="L1044">
        <v>3</v>
      </c>
      <c r="M1044" s="53">
        <f t="shared" si="32"/>
        <v>5.333333333333333</v>
      </c>
      <c r="N1044">
        <v>16</v>
      </c>
      <c r="O1044" s="4"/>
      <c r="P1044" s="4"/>
      <c r="Q1044" s="4"/>
      <c r="R1044" s="4"/>
      <c r="S1044" s="4"/>
      <c r="T1044" s="4"/>
      <c r="U1044" s="4"/>
      <c r="W1044" s="3" t="s">
        <v>16</v>
      </c>
      <c r="X1044" s="3">
        <v>60760.800000000003</v>
      </c>
      <c r="Y1044" s="3">
        <v>145249.29999999999</v>
      </c>
      <c r="Z1044" s="3"/>
      <c r="AA1044" s="3">
        <v>7</v>
      </c>
      <c r="AB1044" s="37">
        <f t="shared" si="33"/>
        <v>4</v>
      </c>
      <c r="AC1044">
        <v>12</v>
      </c>
    </row>
    <row r="1045" spans="8:29" x14ac:dyDescent="0.15">
      <c r="H1045" s="2" t="s">
        <v>15</v>
      </c>
      <c r="I1045">
        <v>53607</v>
      </c>
      <c r="J1045">
        <v>129690</v>
      </c>
      <c r="L1045">
        <v>3</v>
      </c>
      <c r="M1045" s="53">
        <f t="shared" si="32"/>
        <v>5.333333333333333</v>
      </c>
      <c r="N1045">
        <v>16</v>
      </c>
      <c r="O1045" s="4"/>
      <c r="P1045" s="4"/>
      <c r="Q1045" s="4"/>
      <c r="R1045" s="4"/>
      <c r="S1045" s="4"/>
      <c r="T1045" s="4"/>
      <c r="U1045" s="4"/>
      <c r="W1045" s="3" t="s">
        <v>16</v>
      </c>
      <c r="X1045" s="3">
        <v>37560</v>
      </c>
      <c r="Y1045" s="3">
        <v>120245.4</v>
      </c>
      <c r="Z1045" s="3"/>
      <c r="AA1045" s="3">
        <v>7</v>
      </c>
      <c r="AB1045" s="37">
        <f t="shared" si="33"/>
        <v>4.166666666666667</v>
      </c>
      <c r="AC1045">
        <v>12.5</v>
      </c>
    </row>
    <row r="1046" spans="8:29" x14ac:dyDescent="0.15">
      <c r="H1046" s="2" t="s">
        <v>15</v>
      </c>
      <c r="I1046">
        <v>54612.9</v>
      </c>
      <c r="J1046">
        <v>131092.5</v>
      </c>
      <c r="L1046">
        <v>3</v>
      </c>
      <c r="M1046" s="53">
        <f t="shared" si="32"/>
        <v>5.333333333333333</v>
      </c>
      <c r="N1046">
        <v>16</v>
      </c>
      <c r="O1046" s="4"/>
      <c r="P1046" s="4"/>
      <c r="Q1046" s="4"/>
      <c r="R1046" s="4"/>
      <c r="S1046" s="4"/>
      <c r="T1046" s="4"/>
      <c r="U1046" s="4"/>
      <c r="W1046" s="3" t="s">
        <v>16</v>
      </c>
      <c r="X1046" s="3">
        <v>39301.199999999997</v>
      </c>
      <c r="Y1046" s="3">
        <v>125034.5</v>
      </c>
      <c r="Z1046" s="3"/>
      <c r="AA1046" s="3">
        <v>7</v>
      </c>
      <c r="AB1046" s="37">
        <f t="shared" si="33"/>
        <v>4.166666666666667</v>
      </c>
      <c r="AC1046">
        <v>12.5</v>
      </c>
    </row>
    <row r="1047" spans="8:29" x14ac:dyDescent="0.15">
      <c r="H1047" s="2" t="s">
        <v>15</v>
      </c>
      <c r="I1047">
        <v>55341.5</v>
      </c>
      <c r="J1047">
        <v>132241.79999999999</v>
      </c>
      <c r="L1047">
        <v>3</v>
      </c>
      <c r="M1047" s="53">
        <f t="shared" si="32"/>
        <v>5.333333333333333</v>
      </c>
      <c r="N1047">
        <v>16</v>
      </c>
      <c r="O1047" s="4"/>
      <c r="P1047" s="4"/>
      <c r="Q1047" s="4"/>
      <c r="R1047" s="4"/>
      <c r="S1047" s="4"/>
      <c r="T1047" s="4"/>
      <c r="U1047" s="4"/>
      <c r="W1047" s="3" t="s">
        <v>16</v>
      </c>
      <c r="X1047" s="3">
        <v>39571.5</v>
      </c>
      <c r="Y1047" s="3">
        <v>125500</v>
      </c>
      <c r="Z1047" s="3"/>
      <c r="AA1047" s="3">
        <v>7</v>
      </c>
      <c r="AB1047" s="37">
        <f t="shared" si="33"/>
        <v>4.166666666666667</v>
      </c>
      <c r="AC1047">
        <v>12.5</v>
      </c>
    </row>
    <row r="1048" spans="8:29" x14ac:dyDescent="0.15">
      <c r="H1048" s="2" t="s">
        <v>15</v>
      </c>
      <c r="I1048">
        <v>56083</v>
      </c>
      <c r="J1048">
        <v>133391.4</v>
      </c>
      <c r="L1048">
        <v>3</v>
      </c>
      <c r="M1048" s="53">
        <f t="shared" si="32"/>
        <v>5.333333333333333</v>
      </c>
      <c r="N1048">
        <v>16</v>
      </c>
      <c r="O1048" s="4"/>
      <c r="P1048" s="4"/>
      <c r="Q1048" s="4"/>
      <c r="R1048" s="4"/>
      <c r="S1048" s="4"/>
      <c r="T1048" s="4"/>
      <c r="U1048" s="4"/>
      <c r="W1048" s="3" t="s">
        <v>16</v>
      </c>
      <c r="X1048" s="3">
        <v>41093.199999999997</v>
      </c>
      <c r="Y1048" s="3">
        <v>127403.9</v>
      </c>
      <c r="Z1048" s="3"/>
      <c r="AA1048" s="3">
        <v>7</v>
      </c>
      <c r="AB1048" s="37">
        <f t="shared" si="33"/>
        <v>4.166666666666667</v>
      </c>
      <c r="AC1048">
        <v>12.5</v>
      </c>
    </row>
    <row r="1049" spans="8:29" x14ac:dyDescent="0.15">
      <c r="H1049" s="2" t="s">
        <v>15</v>
      </c>
      <c r="I1049">
        <v>56786.7</v>
      </c>
      <c r="J1049">
        <v>134503.29999999999</v>
      </c>
      <c r="L1049">
        <v>3</v>
      </c>
      <c r="M1049" s="53">
        <f t="shared" si="32"/>
        <v>5.333333333333333</v>
      </c>
      <c r="N1049">
        <v>16</v>
      </c>
      <c r="O1049" s="4"/>
      <c r="P1049" s="4"/>
      <c r="Q1049" s="4"/>
      <c r="R1049" s="4"/>
      <c r="S1049" s="4"/>
      <c r="T1049" s="4"/>
      <c r="U1049" s="4"/>
      <c r="W1049" s="3" t="s">
        <v>16</v>
      </c>
      <c r="X1049" s="3">
        <v>43521.3</v>
      </c>
      <c r="Y1049" s="3">
        <v>131055.8</v>
      </c>
      <c r="Z1049" s="3"/>
      <c r="AA1049" s="3">
        <v>7</v>
      </c>
      <c r="AB1049" s="37">
        <f t="shared" si="33"/>
        <v>4.166666666666667</v>
      </c>
      <c r="AC1049">
        <v>12.5</v>
      </c>
    </row>
    <row r="1050" spans="8:29" x14ac:dyDescent="0.15">
      <c r="H1050" s="2" t="s">
        <v>15</v>
      </c>
      <c r="I1050">
        <v>57264.4</v>
      </c>
      <c r="J1050">
        <v>135160.1</v>
      </c>
      <c r="L1050">
        <v>3</v>
      </c>
      <c r="M1050" s="53">
        <f t="shared" si="32"/>
        <v>5.333333333333333</v>
      </c>
      <c r="N1050">
        <v>16</v>
      </c>
      <c r="O1050" s="4"/>
      <c r="P1050" s="4"/>
      <c r="Q1050" s="4"/>
      <c r="R1050" s="4"/>
      <c r="S1050" s="4"/>
      <c r="T1050" s="4"/>
      <c r="U1050" s="4"/>
      <c r="W1050" s="3" t="s">
        <v>16</v>
      </c>
      <c r="X1050" s="3">
        <v>45490.8</v>
      </c>
      <c r="Y1050" s="3">
        <v>133757.9</v>
      </c>
      <c r="Z1050" s="3"/>
      <c r="AA1050" s="3">
        <v>7</v>
      </c>
      <c r="AB1050" s="37">
        <f t="shared" si="33"/>
        <v>4.166666666666667</v>
      </c>
      <c r="AC1050">
        <v>12.5</v>
      </c>
    </row>
    <row r="1051" spans="8:29" x14ac:dyDescent="0.15">
      <c r="H1051" s="2" t="s">
        <v>15</v>
      </c>
      <c r="I1051">
        <v>57905.5</v>
      </c>
      <c r="J1051">
        <v>135994.1</v>
      </c>
      <c r="L1051">
        <v>3</v>
      </c>
      <c r="M1051" s="53">
        <f t="shared" si="32"/>
        <v>5.333333333333333</v>
      </c>
      <c r="N1051">
        <v>16</v>
      </c>
      <c r="O1051" s="4"/>
      <c r="P1051" s="4"/>
      <c r="Q1051" s="4"/>
      <c r="R1051" s="4"/>
      <c r="S1051" s="4"/>
      <c r="T1051" s="4"/>
      <c r="U1051" s="4"/>
      <c r="W1051" s="3" t="s">
        <v>16</v>
      </c>
      <c r="X1051" s="3">
        <v>47308.7</v>
      </c>
      <c r="Y1051" s="3">
        <v>136497.1</v>
      </c>
      <c r="Z1051" s="3"/>
      <c r="AA1051" s="3">
        <v>7</v>
      </c>
      <c r="AB1051" s="37">
        <f t="shared" si="33"/>
        <v>4.166666666666667</v>
      </c>
      <c r="AC1051">
        <v>12.5</v>
      </c>
    </row>
    <row r="1052" spans="8:29" x14ac:dyDescent="0.15">
      <c r="H1052" s="2" t="s">
        <v>15</v>
      </c>
      <c r="I1052">
        <v>56895</v>
      </c>
      <c r="J1052">
        <v>136925.5</v>
      </c>
      <c r="L1052">
        <v>3</v>
      </c>
      <c r="M1052" s="53">
        <f t="shared" si="32"/>
        <v>6</v>
      </c>
      <c r="N1052">
        <v>18</v>
      </c>
      <c r="O1052" s="4"/>
      <c r="P1052" s="4"/>
      <c r="Q1052" s="4"/>
      <c r="R1052" s="4"/>
      <c r="S1052" s="4"/>
      <c r="T1052" s="4"/>
      <c r="U1052" s="4"/>
      <c r="W1052" s="3" t="s">
        <v>16</v>
      </c>
      <c r="X1052" s="3">
        <v>49275.9</v>
      </c>
      <c r="Y1052" s="3">
        <v>139502.29999999999</v>
      </c>
      <c r="Z1052" s="3"/>
      <c r="AA1052" s="3">
        <v>7</v>
      </c>
      <c r="AB1052" s="37">
        <f t="shared" si="33"/>
        <v>4.166666666666667</v>
      </c>
      <c r="AC1052">
        <v>12.5</v>
      </c>
    </row>
    <row r="1053" spans="8:29" x14ac:dyDescent="0.15">
      <c r="H1053" s="2" t="s">
        <v>15</v>
      </c>
      <c r="I1053">
        <v>57561.4</v>
      </c>
      <c r="J1053">
        <v>137709</v>
      </c>
      <c r="L1053">
        <v>3</v>
      </c>
      <c r="M1053" s="53">
        <f t="shared" si="32"/>
        <v>6</v>
      </c>
      <c r="N1053">
        <v>18</v>
      </c>
      <c r="O1053" s="4"/>
      <c r="P1053" s="4"/>
      <c r="Q1053" s="4"/>
      <c r="R1053" s="4"/>
      <c r="S1053" s="4"/>
      <c r="T1053" s="4"/>
      <c r="U1053" s="4"/>
      <c r="W1053" s="3" t="s">
        <v>16</v>
      </c>
      <c r="X1053" s="3">
        <v>50883.199999999997</v>
      </c>
      <c r="Y1053" s="3">
        <v>141772.6</v>
      </c>
      <c r="Z1053" s="3"/>
      <c r="AA1053" s="3">
        <v>7</v>
      </c>
      <c r="AB1053" s="37">
        <f t="shared" si="33"/>
        <v>4.166666666666667</v>
      </c>
      <c r="AC1053">
        <v>12.5</v>
      </c>
    </row>
    <row r="1054" spans="8:29" x14ac:dyDescent="0.15">
      <c r="H1054" s="2" t="s">
        <v>15</v>
      </c>
      <c r="I1054">
        <v>58429.5</v>
      </c>
      <c r="J1054">
        <v>138669.6</v>
      </c>
      <c r="L1054">
        <v>3</v>
      </c>
      <c r="M1054" s="53">
        <f t="shared" si="32"/>
        <v>6</v>
      </c>
      <c r="N1054">
        <v>18</v>
      </c>
      <c r="O1054" s="4"/>
      <c r="P1054" s="4"/>
      <c r="Q1054" s="4"/>
      <c r="R1054" s="4"/>
      <c r="S1054" s="4"/>
      <c r="T1054" s="4"/>
      <c r="U1054" s="4"/>
      <c r="W1054" s="3" t="s">
        <v>16</v>
      </c>
      <c r="X1054" s="3">
        <v>52531.5</v>
      </c>
      <c r="Y1054" s="3">
        <v>143589.20000000001</v>
      </c>
      <c r="Z1054" s="3"/>
      <c r="AA1054" s="3">
        <v>7</v>
      </c>
      <c r="AB1054" s="37">
        <f t="shared" si="33"/>
        <v>4.166666666666667</v>
      </c>
      <c r="AC1054">
        <v>12.5</v>
      </c>
    </row>
    <row r="1055" spans="8:29" x14ac:dyDescent="0.15">
      <c r="H1055" s="2" t="s">
        <v>15</v>
      </c>
      <c r="I1055">
        <v>59221.8</v>
      </c>
      <c r="J1055">
        <v>139516.70000000001</v>
      </c>
      <c r="L1055">
        <v>3</v>
      </c>
      <c r="M1055" s="53">
        <f t="shared" si="32"/>
        <v>6</v>
      </c>
      <c r="N1055">
        <v>18</v>
      </c>
      <c r="O1055" s="4"/>
      <c r="P1055" s="4"/>
      <c r="Q1055" s="4"/>
      <c r="R1055" s="4"/>
      <c r="S1055" s="4"/>
      <c r="T1055" s="4"/>
      <c r="U1055" s="4"/>
      <c r="W1055" s="3" t="s">
        <v>16</v>
      </c>
      <c r="X1055" s="3">
        <v>54393</v>
      </c>
      <c r="Y1055" s="3">
        <v>145470.1</v>
      </c>
      <c r="Z1055" s="3"/>
      <c r="AA1055" s="3">
        <v>7</v>
      </c>
      <c r="AB1055" s="37">
        <f t="shared" si="33"/>
        <v>4.166666666666667</v>
      </c>
      <c r="AC1055">
        <v>12.5</v>
      </c>
    </row>
    <row r="1056" spans="8:29" x14ac:dyDescent="0.15">
      <c r="H1056" s="2" t="s">
        <v>15</v>
      </c>
      <c r="I1056">
        <v>59964.2</v>
      </c>
      <c r="J1056">
        <v>140199.5</v>
      </c>
      <c r="L1056">
        <v>3</v>
      </c>
      <c r="M1056" s="53">
        <f t="shared" si="32"/>
        <v>6</v>
      </c>
      <c r="N1056">
        <v>18</v>
      </c>
      <c r="O1056" s="4"/>
      <c r="P1056" s="4"/>
      <c r="Q1056" s="4"/>
      <c r="R1056" s="4"/>
      <c r="S1056" s="4"/>
      <c r="T1056" s="4"/>
      <c r="U1056" s="4"/>
      <c r="W1056" s="3" t="s">
        <v>16</v>
      </c>
      <c r="X1056" s="3">
        <v>56181.4</v>
      </c>
      <c r="Y1056" s="3">
        <v>147022.6</v>
      </c>
      <c r="Z1056" s="3"/>
      <c r="AA1056" s="3">
        <v>7</v>
      </c>
      <c r="AB1056" s="37">
        <f t="shared" si="33"/>
        <v>4.166666666666667</v>
      </c>
      <c r="AC1056">
        <v>12.5</v>
      </c>
    </row>
    <row r="1057" spans="8:29" x14ac:dyDescent="0.15">
      <c r="H1057" s="2" t="s">
        <v>15</v>
      </c>
      <c r="I1057">
        <v>60581</v>
      </c>
      <c r="J1057">
        <v>140806.39999999999</v>
      </c>
      <c r="L1057">
        <v>3</v>
      </c>
      <c r="M1057" s="53">
        <f t="shared" si="32"/>
        <v>6</v>
      </c>
      <c r="N1057">
        <v>18</v>
      </c>
      <c r="O1057" s="4"/>
      <c r="P1057" s="4"/>
      <c r="Q1057" s="4"/>
      <c r="R1057" s="4"/>
      <c r="S1057" s="4"/>
      <c r="T1057" s="4"/>
      <c r="U1057" s="4"/>
      <c r="W1057" s="3" t="s">
        <v>16</v>
      </c>
      <c r="X1057" s="3">
        <v>57757.2</v>
      </c>
      <c r="Y1057" s="3">
        <v>148421.9</v>
      </c>
      <c r="Z1057" s="3"/>
      <c r="AA1057" s="3">
        <v>7</v>
      </c>
      <c r="AB1057" s="37">
        <f t="shared" si="33"/>
        <v>4.166666666666667</v>
      </c>
      <c r="AC1057">
        <v>12.5</v>
      </c>
    </row>
    <row r="1058" spans="8:29" x14ac:dyDescent="0.15">
      <c r="H1058" s="2" t="s">
        <v>15</v>
      </c>
      <c r="I1058">
        <v>61172.6</v>
      </c>
      <c r="J1058">
        <v>141224.1</v>
      </c>
      <c r="L1058">
        <v>3</v>
      </c>
      <c r="M1058" s="53">
        <f t="shared" si="32"/>
        <v>6</v>
      </c>
      <c r="N1058">
        <v>18</v>
      </c>
      <c r="O1058" s="4"/>
      <c r="P1058" s="4"/>
      <c r="Q1058" s="4"/>
      <c r="R1058" s="4"/>
      <c r="S1058" s="4"/>
      <c r="T1058" s="4"/>
      <c r="U1058" s="4"/>
      <c r="W1058" s="3" t="s">
        <v>16</v>
      </c>
      <c r="X1058" s="3">
        <v>58921.599999999999</v>
      </c>
      <c r="Y1058" s="3">
        <v>149250.29999999999</v>
      </c>
      <c r="Z1058" s="3"/>
      <c r="AA1058" s="3">
        <v>7</v>
      </c>
      <c r="AB1058" s="37">
        <f t="shared" si="33"/>
        <v>4.166666666666667</v>
      </c>
      <c r="AC1058">
        <v>12.5</v>
      </c>
    </row>
    <row r="1059" spans="8:29" x14ac:dyDescent="0.15">
      <c r="H1059" s="2" t="s">
        <v>15</v>
      </c>
      <c r="I1059">
        <v>62154.5</v>
      </c>
      <c r="J1059">
        <v>141932.70000000001</v>
      </c>
      <c r="L1059">
        <v>3</v>
      </c>
      <c r="M1059" s="53">
        <f t="shared" si="32"/>
        <v>6</v>
      </c>
      <c r="N1059">
        <v>18</v>
      </c>
      <c r="O1059" s="4"/>
      <c r="P1059" s="4"/>
      <c r="Q1059" s="4"/>
      <c r="R1059" s="4"/>
      <c r="S1059" s="4"/>
      <c r="T1059" s="4"/>
      <c r="U1059" s="4"/>
      <c r="W1059" s="3" t="s">
        <v>16</v>
      </c>
      <c r="X1059" s="3">
        <v>60086.6</v>
      </c>
      <c r="Y1059" s="3">
        <v>149965.20000000001</v>
      </c>
      <c r="Z1059" s="3"/>
      <c r="AA1059" s="3">
        <v>7</v>
      </c>
      <c r="AB1059" s="37">
        <f t="shared" si="33"/>
        <v>4.166666666666667</v>
      </c>
      <c r="AC1059">
        <v>12.5</v>
      </c>
    </row>
    <row r="1060" spans="8:29" x14ac:dyDescent="0.15">
      <c r="H1060" s="2" t="s">
        <v>15</v>
      </c>
      <c r="I1060">
        <v>62960.3</v>
      </c>
      <c r="J1060">
        <v>142464.20000000001</v>
      </c>
      <c r="L1060">
        <v>3</v>
      </c>
      <c r="M1060" s="53">
        <f t="shared" si="32"/>
        <v>6</v>
      </c>
      <c r="N1060">
        <v>18</v>
      </c>
      <c r="O1060" s="4"/>
      <c r="P1060" s="4"/>
      <c r="Q1060" s="4"/>
      <c r="R1060" s="4"/>
      <c r="S1060" s="4"/>
      <c r="T1060" s="4"/>
      <c r="U1060" s="4"/>
      <c r="W1060" s="3" t="s">
        <v>16</v>
      </c>
      <c r="X1060" s="3">
        <v>60987.199999999997</v>
      </c>
      <c r="Y1060" s="3">
        <v>150729</v>
      </c>
      <c r="Z1060" s="3"/>
      <c r="AA1060" s="3">
        <v>7</v>
      </c>
      <c r="AB1060" s="37">
        <f t="shared" si="33"/>
        <v>4.166666666666667</v>
      </c>
      <c r="AC1060">
        <v>12.5</v>
      </c>
    </row>
    <row r="1061" spans="8:29" x14ac:dyDescent="0.15">
      <c r="H1061" s="2" t="s">
        <v>15</v>
      </c>
      <c r="I1061">
        <v>63715.9</v>
      </c>
      <c r="J1061">
        <v>142894.70000000001</v>
      </c>
      <c r="L1061">
        <v>3</v>
      </c>
      <c r="M1061" s="53">
        <f t="shared" si="32"/>
        <v>6</v>
      </c>
      <c r="N1061">
        <v>18</v>
      </c>
      <c r="O1061" s="4"/>
      <c r="P1061" s="4"/>
      <c r="Q1061" s="4"/>
      <c r="R1061" s="4"/>
      <c r="S1061" s="4"/>
      <c r="T1061" s="4"/>
      <c r="U1061" s="4"/>
      <c r="W1061" s="3" t="s">
        <v>16</v>
      </c>
      <c r="X1061" s="3">
        <v>61851.4</v>
      </c>
      <c r="Y1061" s="3">
        <v>151302.79999999999</v>
      </c>
      <c r="Z1061" s="3"/>
      <c r="AA1061" s="3">
        <v>7</v>
      </c>
      <c r="AB1061" s="37">
        <f t="shared" si="33"/>
        <v>4.166666666666667</v>
      </c>
      <c r="AC1061">
        <v>12.5</v>
      </c>
    </row>
    <row r="1062" spans="8:29" x14ac:dyDescent="0.15">
      <c r="H1062" s="2" t="s">
        <v>15</v>
      </c>
      <c r="I1062">
        <v>64345.8</v>
      </c>
      <c r="J1062">
        <v>143186.4</v>
      </c>
      <c r="L1062">
        <v>3</v>
      </c>
      <c r="M1062" s="53">
        <f t="shared" si="32"/>
        <v>6</v>
      </c>
      <c r="N1062">
        <v>18</v>
      </c>
      <c r="O1062" s="4"/>
      <c r="P1062" s="4"/>
      <c r="Q1062" s="4"/>
      <c r="R1062" s="4"/>
      <c r="S1062" s="4"/>
      <c r="T1062" s="4"/>
      <c r="U1062" s="4"/>
      <c r="W1062" s="3" t="s">
        <v>16</v>
      </c>
      <c r="X1062" s="3">
        <v>63367.1</v>
      </c>
      <c r="Y1062" s="3">
        <v>152285.4</v>
      </c>
      <c r="Z1062" s="3"/>
      <c r="AA1062" s="3">
        <v>7</v>
      </c>
      <c r="AB1062" s="37">
        <f t="shared" si="33"/>
        <v>4.166666666666667</v>
      </c>
      <c r="AC1062">
        <v>12.5</v>
      </c>
    </row>
    <row r="1063" spans="8:29" x14ac:dyDescent="0.15">
      <c r="H1063" s="2" t="s">
        <v>15</v>
      </c>
      <c r="I1063">
        <v>65051.199999999997</v>
      </c>
      <c r="J1063">
        <v>143490.5</v>
      </c>
      <c r="L1063">
        <v>3</v>
      </c>
      <c r="M1063" s="53">
        <f t="shared" si="32"/>
        <v>6</v>
      </c>
      <c r="N1063">
        <v>18</v>
      </c>
      <c r="O1063" s="4"/>
      <c r="P1063" s="4"/>
      <c r="Q1063" s="4"/>
      <c r="R1063" s="4"/>
      <c r="S1063" s="4"/>
      <c r="T1063" s="4"/>
      <c r="U1063" s="4"/>
      <c r="W1063" s="3" t="s">
        <v>16</v>
      </c>
      <c r="X1063" s="3">
        <v>54834</v>
      </c>
      <c r="Y1063" s="3">
        <v>107165.4</v>
      </c>
      <c r="Z1063" s="3"/>
      <c r="AA1063" s="3">
        <v>7</v>
      </c>
      <c r="AB1063" s="37">
        <f t="shared" si="33"/>
        <v>4.666666666666667</v>
      </c>
      <c r="AC1063">
        <v>14</v>
      </c>
    </row>
    <row r="1064" spans="8:29" x14ac:dyDescent="0.15">
      <c r="H1064" s="2" t="s">
        <v>15</v>
      </c>
      <c r="I1064">
        <v>65567.899999999994</v>
      </c>
      <c r="J1064">
        <v>143668.29999999999</v>
      </c>
      <c r="L1064">
        <v>3</v>
      </c>
      <c r="M1064" s="53">
        <f t="shared" si="32"/>
        <v>6</v>
      </c>
      <c r="N1064">
        <v>18</v>
      </c>
      <c r="O1064" s="4"/>
      <c r="P1064" s="4"/>
      <c r="Q1064" s="4"/>
      <c r="R1064" s="4"/>
      <c r="S1064" s="4"/>
      <c r="T1064" s="4"/>
      <c r="U1064" s="4"/>
      <c r="W1064" s="3" t="s">
        <v>16</v>
      </c>
      <c r="X1064" s="3">
        <v>57338.9</v>
      </c>
      <c r="Y1064" s="3">
        <v>108848.8</v>
      </c>
      <c r="Z1064" s="3"/>
      <c r="AA1064" s="3">
        <v>7</v>
      </c>
      <c r="AB1064" s="37">
        <f t="shared" si="33"/>
        <v>4.666666666666667</v>
      </c>
      <c r="AC1064">
        <v>14</v>
      </c>
    </row>
    <row r="1065" spans="8:29" x14ac:dyDescent="0.15">
      <c r="H1065" s="2" t="s">
        <v>15</v>
      </c>
      <c r="I1065">
        <v>66487.899999999994</v>
      </c>
      <c r="J1065">
        <v>143922.6</v>
      </c>
      <c r="L1065">
        <v>3</v>
      </c>
      <c r="M1065" s="53">
        <f t="shared" si="32"/>
        <v>6</v>
      </c>
      <c r="N1065">
        <v>18</v>
      </c>
      <c r="O1065" s="4"/>
      <c r="P1065" s="4"/>
      <c r="Q1065" s="4"/>
      <c r="R1065" s="4"/>
      <c r="S1065" s="4"/>
      <c r="T1065" s="4"/>
      <c r="U1065" s="4"/>
      <c r="W1065" s="3" t="s">
        <v>16</v>
      </c>
      <c r="X1065" s="3">
        <v>59102</v>
      </c>
      <c r="Y1065" s="3">
        <v>110400.9</v>
      </c>
      <c r="Z1065" s="3"/>
      <c r="AA1065" s="3">
        <v>7</v>
      </c>
      <c r="AB1065" s="37">
        <f t="shared" si="33"/>
        <v>4.666666666666667</v>
      </c>
      <c r="AC1065">
        <v>14</v>
      </c>
    </row>
    <row r="1066" spans="8:29" x14ac:dyDescent="0.15">
      <c r="H1066" s="2" t="s">
        <v>15</v>
      </c>
      <c r="I1066">
        <v>67067.600000000006</v>
      </c>
      <c r="J1066">
        <v>144062.70000000001</v>
      </c>
      <c r="L1066">
        <v>3</v>
      </c>
      <c r="M1066" s="53">
        <f t="shared" si="32"/>
        <v>6</v>
      </c>
      <c r="N1066">
        <v>18</v>
      </c>
      <c r="O1066" s="4"/>
      <c r="P1066" s="4"/>
      <c r="Q1066" s="4"/>
      <c r="R1066" s="4"/>
      <c r="S1066" s="4"/>
      <c r="T1066" s="4"/>
      <c r="U1066" s="4"/>
      <c r="W1066" s="3" t="s">
        <v>16</v>
      </c>
      <c r="X1066" s="3">
        <v>60299.9</v>
      </c>
      <c r="Y1066" s="3">
        <v>111860.9</v>
      </c>
      <c r="Z1066" s="3"/>
      <c r="AA1066" s="3">
        <v>7</v>
      </c>
      <c r="AB1066" s="37">
        <f t="shared" si="33"/>
        <v>4.666666666666667</v>
      </c>
      <c r="AC1066">
        <v>14</v>
      </c>
    </row>
    <row r="1067" spans="8:29" x14ac:dyDescent="0.15">
      <c r="H1067" s="2" t="s">
        <v>15</v>
      </c>
      <c r="I1067">
        <v>67798.899999999994</v>
      </c>
      <c r="J1067">
        <v>144102</v>
      </c>
      <c r="L1067">
        <v>3</v>
      </c>
      <c r="M1067" s="53">
        <f t="shared" si="32"/>
        <v>6</v>
      </c>
      <c r="N1067">
        <v>18</v>
      </c>
      <c r="O1067" s="4"/>
      <c r="P1067" s="4"/>
      <c r="Q1067" s="4"/>
      <c r="R1067" s="4"/>
      <c r="S1067" s="4"/>
      <c r="T1067" s="4"/>
      <c r="U1067" s="4"/>
      <c r="W1067" s="3" t="s">
        <v>16</v>
      </c>
      <c r="X1067" s="3">
        <v>61370.1</v>
      </c>
      <c r="Y1067" s="3">
        <v>113585</v>
      </c>
      <c r="Z1067" s="3"/>
      <c r="AA1067" s="3">
        <v>7</v>
      </c>
      <c r="AB1067" s="37">
        <f t="shared" si="33"/>
        <v>4.666666666666667</v>
      </c>
      <c r="AC1067">
        <v>14</v>
      </c>
    </row>
    <row r="1068" spans="8:29" x14ac:dyDescent="0.15">
      <c r="H1068" s="2" t="s">
        <v>15</v>
      </c>
      <c r="I1068">
        <v>68492.800000000003</v>
      </c>
      <c r="J1068">
        <v>143952.4</v>
      </c>
      <c r="L1068">
        <v>3</v>
      </c>
      <c r="M1068" s="53">
        <f t="shared" si="32"/>
        <v>6</v>
      </c>
      <c r="N1068">
        <v>18</v>
      </c>
      <c r="O1068" s="4"/>
      <c r="P1068" s="4"/>
      <c r="Q1068" s="4"/>
      <c r="R1068" s="4"/>
      <c r="S1068" s="4"/>
      <c r="T1068" s="4"/>
      <c r="U1068" s="4"/>
      <c r="W1068" s="3" t="s">
        <v>16</v>
      </c>
      <c r="X1068" s="3">
        <v>62226.400000000001</v>
      </c>
      <c r="Y1068" s="3">
        <v>115269.7</v>
      </c>
      <c r="Z1068" s="3"/>
      <c r="AA1068" s="3">
        <v>7</v>
      </c>
      <c r="AB1068" s="37">
        <f t="shared" si="33"/>
        <v>4.666666666666667</v>
      </c>
      <c r="AC1068">
        <v>14</v>
      </c>
    </row>
    <row r="1069" spans="8:29" x14ac:dyDescent="0.15">
      <c r="H1069" s="2" t="s">
        <v>15</v>
      </c>
      <c r="I1069">
        <v>69073.2</v>
      </c>
      <c r="J1069">
        <v>143688.70000000001</v>
      </c>
      <c r="L1069">
        <v>3</v>
      </c>
      <c r="M1069" s="53">
        <f t="shared" si="32"/>
        <v>6</v>
      </c>
      <c r="N1069">
        <v>18</v>
      </c>
      <c r="O1069" s="4"/>
      <c r="P1069" s="4"/>
      <c r="Q1069" s="4"/>
      <c r="R1069" s="4"/>
      <c r="S1069" s="4"/>
      <c r="T1069" s="4"/>
      <c r="U1069" s="4"/>
      <c r="W1069" s="3" t="s">
        <v>16</v>
      </c>
      <c r="X1069" s="3">
        <v>62881.2</v>
      </c>
      <c r="Y1069" s="3">
        <v>116990.8</v>
      </c>
      <c r="Z1069" s="3"/>
      <c r="AA1069" s="3">
        <v>7</v>
      </c>
      <c r="AB1069" s="37">
        <f t="shared" si="33"/>
        <v>4.666666666666667</v>
      </c>
      <c r="AC1069">
        <v>14</v>
      </c>
    </row>
    <row r="1070" spans="8:29" x14ac:dyDescent="0.15">
      <c r="H1070" s="2" t="s">
        <v>15</v>
      </c>
      <c r="I1070">
        <v>69515.399999999994</v>
      </c>
      <c r="J1070">
        <v>143323.79999999999</v>
      </c>
      <c r="L1070">
        <v>3</v>
      </c>
      <c r="M1070" s="53">
        <f t="shared" si="32"/>
        <v>6</v>
      </c>
      <c r="N1070">
        <v>18</v>
      </c>
      <c r="O1070" s="4"/>
      <c r="P1070" s="4"/>
      <c r="Q1070" s="4"/>
      <c r="R1070" s="4"/>
      <c r="S1070" s="4"/>
      <c r="T1070" s="4"/>
      <c r="U1070" s="4"/>
      <c r="W1070" s="3" t="s">
        <v>16</v>
      </c>
      <c r="X1070" s="3">
        <v>63234.6</v>
      </c>
      <c r="Y1070" s="3">
        <v>118684.7</v>
      </c>
      <c r="Z1070" s="3"/>
      <c r="AA1070" s="3">
        <v>7</v>
      </c>
      <c r="AB1070" s="37">
        <f t="shared" si="33"/>
        <v>4.666666666666667</v>
      </c>
      <c r="AC1070">
        <v>14</v>
      </c>
    </row>
    <row r="1071" spans="8:29" x14ac:dyDescent="0.15">
      <c r="H1071" s="2" t="s">
        <v>15</v>
      </c>
      <c r="I1071">
        <v>69806.399999999994</v>
      </c>
      <c r="J1071">
        <v>142920.6</v>
      </c>
      <c r="L1071">
        <v>3</v>
      </c>
      <c r="M1071" s="53">
        <f t="shared" si="32"/>
        <v>6</v>
      </c>
      <c r="N1071">
        <v>18</v>
      </c>
      <c r="O1071" s="4"/>
      <c r="P1071" s="4"/>
      <c r="Q1071" s="4"/>
      <c r="R1071" s="4"/>
      <c r="S1071" s="4"/>
      <c r="T1071" s="4"/>
      <c r="U1071" s="4"/>
      <c r="W1071" s="3" t="s">
        <v>16</v>
      </c>
      <c r="X1071" s="3">
        <v>63298.6</v>
      </c>
      <c r="Y1071" s="3">
        <v>120338.6</v>
      </c>
      <c r="Z1071" s="3"/>
      <c r="AA1071" s="3">
        <v>7</v>
      </c>
      <c r="AB1071" s="37">
        <f t="shared" si="33"/>
        <v>4.666666666666667</v>
      </c>
      <c r="AC1071">
        <v>14</v>
      </c>
    </row>
    <row r="1072" spans="8:29" x14ac:dyDescent="0.15">
      <c r="H1072" s="2" t="s">
        <v>15</v>
      </c>
      <c r="I1072">
        <v>70021.7</v>
      </c>
      <c r="J1072">
        <v>142467.20000000001</v>
      </c>
      <c r="L1072">
        <v>3</v>
      </c>
      <c r="M1072" s="53">
        <f t="shared" si="32"/>
        <v>6</v>
      </c>
      <c r="N1072">
        <v>18</v>
      </c>
      <c r="O1072" s="4"/>
      <c r="P1072" s="4"/>
      <c r="Q1072" s="4"/>
      <c r="R1072" s="4"/>
      <c r="S1072" s="4"/>
      <c r="T1072" s="4"/>
      <c r="U1072" s="4"/>
      <c r="W1072" s="3" t="s">
        <v>16</v>
      </c>
      <c r="X1072" s="3">
        <v>63428.2</v>
      </c>
      <c r="Y1072" s="3">
        <v>121601.7</v>
      </c>
      <c r="Z1072" s="3"/>
      <c r="AA1072" s="3">
        <v>7</v>
      </c>
      <c r="AB1072" s="37">
        <f t="shared" si="33"/>
        <v>4.666666666666667</v>
      </c>
      <c r="AC1072">
        <v>14</v>
      </c>
    </row>
    <row r="1073" spans="8:29" x14ac:dyDescent="0.15">
      <c r="H1073" s="2" t="s">
        <v>15</v>
      </c>
      <c r="I1073">
        <v>70199.5</v>
      </c>
      <c r="J1073">
        <v>141950.1</v>
      </c>
      <c r="L1073">
        <v>3</v>
      </c>
      <c r="M1073" s="53">
        <f t="shared" si="32"/>
        <v>6</v>
      </c>
      <c r="N1073">
        <v>18</v>
      </c>
      <c r="O1073" s="4"/>
      <c r="P1073" s="4"/>
      <c r="Q1073" s="4"/>
      <c r="R1073" s="4"/>
      <c r="S1073" s="4"/>
      <c r="T1073" s="4"/>
      <c r="U1073" s="4"/>
      <c r="W1073" s="3" t="s">
        <v>16</v>
      </c>
      <c r="X1073" s="3">
        <v>63495.4</v>
      </c>
      <c r="Y1073" s="3">
        <v>122801.2</v>
      </c>
      <c r="Z1073" s="3"/>
      <c r="AA1073" s="3">
        <v>7</v>
      </c>
      <c r="AB1073" s="37">
        <f t="shared" si="33"/>
        <v>4.666666666666667</v>
      </c>
      <c r="AC1073">
        <v>14</v>
      </c>
    </row>
    <row r="1074" spans="8:29" x14ac:dyDescent="0.15">
      <c r="H1074" s="2" t="s">
        <v>15</v>
      </c>
      <c r="I1074">
        <v>70314</v>
      </c>
      <c r="J1074">
        <v>141395.29999999999</v>
      </c>
      <c r="L1074">
        <v>3</v>
      </c>
      <c r="M1074" s="53">
        <f t="shared" si="32"/>
        <v>6</v>
      </c>
      <c r="N1074">
        <v>18</v>
      </c>
      <c r="O1074" s="4"/>
      <c r="P1074" s="4"/>
      <c r="Q1074" s="4"/>
      <c r="R1074" s="4"/>
      <c r="S1074" s="4"/>
      <c r="T1074" s="4"/>
      <c r="U1074" s="4"/>
      <c r="W1074" s="3" t="s">
        <v>16</v>
      </c>
      <c r="X1074" s="3">
        <v>63665.7</v>
      </c>
      <c r="Y1074" s="3">
        <v>123660.8</v>
      </c>
      <c r="Z1074" s="3"/>
      <c r="AA1074" s="3">
        <v>7</v>
      </c>
      <c r="AB1074" s="37">
        <f t="shared" si="33"/>
        <v>4.666666666666667</v>
      </c>
      <c r="AC1074">
        <v>14</v>
      </c>
    </row>
    <row r="1075" spans="8:29" x14ac:dyDescent="0.15">
      <c r="H1075" s="2" t="s">
        <v>15</v>
      </c>
      <c r="I1075">
        <v>70403.5</v>
      </c>
      <c r="J1075">
        <v>140752.29999999999</v>
      </c>
      <c r="L1075">
        <v>3</v>
      </c>
      <c r="M1075" s="53">
        <f t="shared" si="32"/>
        <v>6</v>
      </c>
      <c r="N1075">
        <v>18</v>
      </c>
      <c r="O1075" s="4"/>
      <c r="P1075" s="4"/>
      <c r="Q1075" s="4"/>
      <c r="R1075" s="4"/>
      <c r="S1075" s="4"/>
      <c r="T1075" s="4"/>
      <c r="U1075" s="4"/>
      <c r="W1075" s="3" t="s">
        <v>16</v>
      </c>
      <c r="X1075" s="3">
        <v>64137.8</v>
      </c>
      <c r="Y1075" s="3">
        <v>124497.1</v>
      </c>
      <c r="Z1075" s="3"/>
      <c r="AA1075" s="3">
        <v>7</v>
      </c>
      <c r="AB1075" s="37">
        <f t="shared" si="33"/>
        <v>4.666666666666667</v>
      </c>
      <c r="AC1075">
        <v>14</v>
      </c>
    </row>
    <row r="1076" spans="8:29" x14ac:dyDescent="0.15">
      <c r="H1076" s="2" t="s">
        <v>15</v>
      </c>
      <c r="I1076">
        <v>70443.199999999997</v>
      </c>
      <c r="J1076">
        <v>140033.5</v>
      </c>
      <c r="L1076">
        <v>3</v>
      </c>
      <c r="M1076" s="53">
        <f t="shared" si="32"/>
        <v>6</v>
      </c>
      <c r="N1076">
        <v>18</v>
      </c>
      <c r="O1076" s="4"/>
      <c r="P1076" s="4"/>
      <c r="Q1076" s="4"/>
      <c r="R1076" s="4"/>
      <c r="S1076" s="4"/>
      <c r="T1076" s="4"/>
      <c r="U1076" s="4"/>
      <c r="W1076" s="3" t="s">
        <v>16</v>
      </c>
      <c r="X1076" s="3">
        <v>64862.9</v>
      </c>
      <c r="Y1076" s="3">
        <v>125183.7</v>
      </c>
      <c r="Z1076" s="3"/>
      <c r="AA1076" s="3">
        <v>7</v>
      </c>
      <c r="AB1076" s="37">
        <f t="shared" si="33"/>
        <v>4.666666666666667</v>
      </c>
      <c r="AC1076">
        <v>14</v>
      </c>
    </row>
    <row r="1077" spans="8:29" x14ac:dyDescent="0.15">
      <c r="H1077" s="2" t="s">
        <v>15</v>
      </c>
      <c r="I1077">
        <v>70407.199999999997</v>
      </c>
      <c r="J1077">
        <v>139125</v>
      </c>
      <c r="L1077">
        <v>3</v>
      </c>
      <c r="M1077" s="53">
        <f t="shared" si="32"/>
        <v>6</v>
      </c>
      <c r="N1077">
        <v>18</v>
      </c>
      <c r="O1077" s="4"/>
      <c r="P1077" s="4"/>
      <c r="Q1077" s="4"/>
      <c r="R1077" s="4"/>
      <c r="S1077" s="4"/>
      <c r="T1077" s="4"/>
      <c r="U1077" s="4"/>
      <c r="W1077" s="3" t="s">
        <v>16</v>
      </c>
      <c r="X1077" s="3">
        <v>65588.600000000006</v>
      </c>
      <c r="Y1077" s="3">
        <v>125794.6</v>
      </c>
      <c r="Z1077" s="3"/>
      <c r="AA1077" s="3">
        <v>7</v>
      </c>
      <c r="AB1077" s="37">
        <f t="shared" si="33"/>
        <v>4.666666666666667</v>
      </c>
      <c r="AC1077">
        <v>14</v>
      </c>
    </row>
    <row r="1078" spans="8:29" x14ac:dyDescent="0.15">
      <c r="H1078" s="2" t="s">
        <v>15</v>
      </c>
      <c r="I1078">
        <v>70245.399999999994</v>
      </c>
      <c r="J1078">
        <v>138229</v>
      </c>
      <c r="L1078">
        <v>3</v>
      </c>
      <c r="M1078" s="53">
        <f t="shared" si="32"/>
        <v>6</v>
      </c>
      <c r="N1078">
        <v>18</v>
      </c>
      <c r="O1078" s="4"/>
      <c r="P1078" s="4"/>
      <c r="Q1078" s="4"/>
      <c r="R1078" s="4"/>
      <c r="S1078" s="4"/>
      <c r="T1078" s="4"/>
      <c r="U1078" s="4"/>
      <c r="W1078" s="3" t="s">
        <v>16</v>
      </c>
      <c r="X1078" s="3">
        <v>66426.8</v>
      </c>
      <c r="Y1078" s="3">
        <v>126482</v>
      </c>
      <c r="Z1078" s="3"/>
      <c r="AA1078" s="3">
        <v>7</v>
      </c>
      <c r="AB1078" s="37">
        <f t="shared" si="33"/>
        <v>4.666666666666667</v>
      </c>
      <c r="AC1078">
        <v>14</v>
      </c>
    </row>
    <row r="1079" spans="8:29" x14ac:dyDescent="0.15">
      <c r="H1079" s="2" t="s">
        <v>15</v>
      </c>
      <c r="I1079">
        <v>70070.5</v>
      </c>
      <c r="J1079">
        <v>137446.5</v>
      </c>
      <c r="L1079">
        <v>3</v>
      </c>
      <c r="M1079" s="53">
        <f t="shared" si="32"/>
        <v>6</v>
      </c>
      <c r="N1079">
        <v>18</v>
      </c>
      <c r="O1079" s="4"/>
      <c r="P1079" s="4"/>
      <c r="Q1079" s="4"/>
      <c r="R1079" s="4"/>
      <c r="S1079" s="4"/>
      <c r="T1079" s="4"/>
      <c r="U1079" s="4"/>
      <c r="W1079" s="3" t="s">
        <v>16</v>
      </c>
      <c r="X1079" s="3">
        <v>67228.3</v>
      </c>
      <c r="Y1079" s="3">
        <v>127005.3</v>
      </c>
      <c r="Z1079" s="3"/>
      <c r="AA1079" s="3">
        <v>7</v>
      </c>
      <c r="AB1079" s="37">
        <f t="shared" si="33"/>
        <v>4.666666666666667</v>
      </c>
      <c r="AC1079">
        <v>14</v>
      </c>
    </row>
    <row r="1080" spans="8:29" x14ac:dyDescent="0.15">
      <c r="H1080" s="2" t="s">
        <v>15</v>
      </c>
      <c r="I1080">
        <v>69732.3</v>
      </c>
      <c r="J1080">
        <v>136461.6</v>
      </c>
      <c r="L1080">
        <v>3</v>
      </c>
      <c r="M1080" s="53">
        <f t="shared" si="32"/>
        <v>6</v>
      </c>
      <c r="N1080">
        <v>18</v>
      </c>
      <c r="O1080" s="4"/>
      <c r="P1080" s="4"/>
      <c r="Q1080" s="4"/>
      <c r="R1080" s="4"/>
      <c r="S1080" s="4"/>
      <c r="T1080" s="4"/>
      <c r="U1080" s="4"/>
      <c r="W1080" s="3" t="s">
        <v>16</v>
      </c>
      <c r="X1080" s="3">
        <v>68795.3</v>
      </c>
      <c r="Y1080" s="3">
        <v>127823.8</v>
      </c>
      <c r="Z1080" s="3"/>
      <c r="AA1080" s="3">
        <v>7</v>
      </c>
      <c r="AB1080" s="37">
        <f t="shared" si="33"/>
        <v>4.666666666666667</v>
      </c>
      <c r="AC1080">
        <v>14</v>
      </c>
    </row>
    <row r="1081" spans="8:29" x14ac:dyDescent="0.15">
      <c r="H1081" s="2" t="s">
        <v>15</v>
      </c>
      <c r="I1081">
        <v>69356</v>
      </c>
      <c r="J1081">
        <v>135502.29999999999</v>
      </c>
      <c r="L1081">
        <v>3</v>
      </c>
      <c r="M1081" s="53">
        <f t="shared" si="32"/>
        <v>6</v>
      </c>
      <c r="N1081">
        <v>18</v>
      </c>
      <c r="O1081" s="4"/>
      <c r="P1081" s="4"/>
      <c r="Q1081" s="4"/>
      <c r="R1081" s="4"/>
      <c r="S1081" s="4"/>
      <c r="T1081" s="4"/>
      <c r="U1081" s="4"/>
      <c r="W1081" s="3" t="s">
        <v>16</v>
      </c>
      <c r="X1081" s="3">
        <v>70474.100000000006</v>
      </c>
      <c r="Y1081" s="3">
        <v>128883.2</v>
      </c>
      <c r="Z1081" s="3"/>
      <c r="AA1081" s="3">
        <v>7</v>
      </c>
      <c r="AB1081" s="37">
        <f t="shared" si="33"/>
        <v>4.666666666666667</v>
      </c>
      <c r="AC1081">
        <v>14</v>
      </c>
    </row>
    <row r="1082" spans="8:29" x14ac:dyDescent="0.15">
      <c r="H1082" s="2" t="s">
        <v>15</v>
      </c>
      <c r="I1082">
        <v>68816.600000000006</v>
      </c>
      <c r="J1082">
        <v>134176.5</v>
      </c>
      <c r="L1082">
        <v>3</v>
      </c>
      <c r="M1082" s="53">
        <f t="shared" si="32"/>
        <v>6</v>
      </c>
      <c r="N1082">
        <v>18</v>
      </c>
      <c r="O1082" s="4"/>
      <c r="P1082" s="4"/>
      <c r="Q1082" s="4"/>
      <c r="R1082" s="4"/>
      <c r="S1082" s="4"/>
      <c r="T1082" s="4"/>
      <c r="U1082" s="4"/>
      <c r="W1082" s="3" t="s">
        <v>16</v>
      </c>
      <c r="X1082" s="3">
        <v>71788.399999999994</v>
      </c>
      <c r="Y1082" s="3">
        <v>129864.2</v>
      </c>
      <c r="Z1082" s="3"/>
      <c r="AA1082" s="3">
        <v>7</v>
      </c>
      <c r="AB1082" s="37">
        <f t="shared" si="33"/>
        <v>4.666666666666667</v>
      </c>
      <c r="AC1082">
        <v>14</v>
      </c>
    </row>
    <row r="1083" spans="8:29" x14ac:dyDescent="0.15">
      <c r="H1083" s="2" t="s">
        <v>15</v>
      </c>
      <c r="I1083">
        <v>68100.7</v>
      </c>
      <c r="J1083">
        <v>132888.1</v>
      </c>
      <c r="L1083">
        <v>3</v>
      </c>
      <c r="M1083" s="53">
        <f t="shared" si="32"/>
        <v>6</v>
      </c>
      <c r="N1083">
        <v>18</v>
      </c>
      <c r="O1083" s="4"/>
      <c r="P1083" s="4"/>
      <c r="Q1083" s="4"/>
      <c r="R1083" s="4"/>
      <c r="S1083" s="4"/>
      <c r="T1083" s="4"/>
      <c r="U1083" s="4"/>
      <c r="W1083" s="3" t="s">
        <v>16</v>
      </c>
      <c r="X1083" s="3">
        <v>73127</v>
      </c>
      <c r="Y1083" s="3">
        <v>130933.7</v>
      </c>
      <c r="Z1083" s="3"/>
      <c r="AA1083" s="3">
        <v>7</v>
      </c>
      <c r="AB1083" s="37">
        <f t="shared" si="33"/>
        <v>4.666666666666667</v>
      </c>
      <c r="AC1083">
        <v>14</v>
      </c>
    </row>
    <row r="1084" spans="8:29" x14ac:dyDescent="0.15">
      <c r="H1084" s="2" t="s">
        <v>15</v>
      </c>
      <c r="I1084">
        <v>67435.399999999994</v>
      </c>
      <c r="J1084">
        <v>131637.79999999999</v>
      </c>
      <c r="L1084">
        <v>3</v>
      </c>
      <c r="M1084" s="53">
        <f t="shared" si="32"/>
        <v>6</v>
      </c>
      <c r="N1084">
        <v>18</v>
      </c>
      <c r="O1084" s="4"/>
      <c r="P1084" s="4"/>
      <c r="Q1084" s="4"/>
      <c r="R1084" s="4"/>
      <c r="S1084" s="4"/>
      <c r="T1084" s="4"/>
      <c r="U1084" s="4"/>
      <c r="W1084" s="3" t="s">
        <v>16</v>
      </c>
      <c r="X1084" s="3">
        <v>74163.399999999994</v>
      </c>
      <c r="Y1084" s="3">
        <v>132114.79999999999</v>
      </c>
      <c r="Z1084" s="3"/>
      <c r="AA1084" s="3">
        <v>7</v>
      </c>
      <c r="AB1084" s="37">
        <f t="shared" si="33"/>
        <v>4.666666666666667</v>
      </c>
      <c r="AC1084">
        <v>14</v>
      </c>
    </row>
    <row r="1085" spans="8:29" x14ac:dyDescent="0.15">
      <c r="H1085" s="2" t="s">
        <v>15</v>
      </c>
      <c r="I1085">
        <v>66643.7</v>
      </c>
      <c r="J1085">
        <v>130361.9</v>
      </c>
      <c r="L1085">
        <v>3</v>
      </c>
      <c r="M1085" s="53">
        <f t="shared" si="32"/>
        <v>6</v>
      </c>
      <c r="N1085">
        <v>18</v>
      </c>
      <c r="O1085" s="4"/>
      <c r="P1085" s="4"/>
      <c r="Q1085" s="4"/>
      <c r="R1085" s="4"/>
      <c r="S1085" s="4"/>
      <c r="T1085" s="4"/>
      <c r="U1085" s="4"/>
      <c r="W1085" s="3" t="s">
        <v>16</v>
      </c>
      <c r="X1085" s="3">
        <v>75335</v>
      </c>
      <c r="Y1085" s="3">
        <v>133700.79999999999</v>
      </c>
      <c r="Z1085" s="3"/>
      <c r="AA1085" s="3">
        <v>7</v>
      </c>
      <c r="AB1085" s="37">
        <f t="shared" si="33"/>
        <v>4.666666666666667</v>
      </c>
      <c r="AC1085">
        <v>14</v>
      </c>
    </row>
    <row r="1086" spans="8:29" x14ac:dyDescent="0.15">
      <c r="H1086" s="2" t="s">
        <v>15</v>
      </c>
      <c r="I1086">
        <v>65789</v>
      </c>
      <c r="J1086">
        <v>129035.4</v>
      </c>
      <c r="L1086">
        <v>3</v>
      </c>
      <c r="M1086" s="53">
        <f t="shared" si="32"/>
        <v>6</v>
      </c>
      <c r="N1086">
        <v>18</v>
      </c>
      <c r="O1086" s="4"/>
      <c r="P1086" s="4"/>
      <c r="Q1086" s="4"/>
      <c r="R1086" s="4"/>
      <c r="S1086" s="4"/>
      <c r="T1086" s="4"/>
      <c r="U1086" s="4"/>
      <c r="W1086" s="3" t="s">
        <v>16</v>
      </c>
      <c r="X1086" s="3">
        <v>76429.100000000006</v>
      </c>
      <c r="Y1086" s="3">
        <v>135588.9</v>
      </c>
      <c r="Z1086" s="3"/>
      <c r="AA1086" s="3">
        <v>7</v>
      </c>
      <c r="AB1086" s="37">
        <f t="shared" si="33"/>
        <v>4.666666666666667</v>
      </c>
      <c r="AC1086">
        <v>14</v>
      </c>
    </row>
    <row r="1087" spans="8:29" x14ac:dyDescent="0.15">
      <c r="H1087" s="2" t="s">
        <v>15</v>
      </c>
      <c r="I1087">
        <v>65072.800000000003</v>
      </c>
      <c r="J1087">
        <v>127873.4</v>
      </c>
      <c r="L1087">
        <v>3</v>
      </c>
      <c r="M1087" s="53">
        <f t="shared" si="32"/>
        <v>6</v>
      </c>
      <c r="N1087">
        <v>18</v>
      </c>
      <c r="O1087" s="4"/>
      <c r="P1087" s="4"/>
      <c r="Q1087" s="4"/>
      <c r="R1087" s="4"/>
      <c r="S1087" s="4"/>
      <c r="T1087" s="4"/>
      <c r="U1087" s="4"/>
      <c r="W1087" s="3" t="s">
        <v>16</v>
      </c>
      <c r="X1087" s="3">
        <v>77087.3</v>
      </c>
      <c r="Y1087" s="3">
        <v>136267.4</v>
      </c>
      <c r="Z1087" s="3"/>
      <c r="AA1087" s="3">
        <v>7</v>
      </c>
      <c r="AB1087" s="37">
        <f t="shared" si="33"/>
        <v>4.666666666666667</v>
      </c>
      <c r="AC1087">
        <v>14</v>
      </c>
    </row>
    <row r="1088" spans="8:29" x14ac:dyDescent="0.15">
      <c r="H1088" s="2" t="s">
        <v>15</v>
      </c>
      <c r="I1088">
        <v>64168.6</v>
      </c>
      <c r="J1088">
        <v>126307.1</v>
      </c>
      <c r="L1088">
        <v>3</v>
      </c>
      <c r="M1088" s="53">
        <f t="shared" si="32"/>
        <v>6</v>
      </c>
      <c r="N1088">
        <v>18</v>
      </c>
      <c r="O1088" s="4"/>
      <c r="P1088" s="4"/>
      <c r="Q1088" s="4"/>
      <c r="R1088" s="4"/>
      <c r="S1088" s="4"/>
      <c r="T1088" s="4"/>
      <c r="U1088" s="4"/>
      <c r="W1088" s="3" t="s">
        <v>16</v>
      </c>
      <c r="X1088" s="3">
        <v>79089.899999999994</v>
      </c>
      <c r="Y1088" s="3">
        <v>138792.70000000001</v>
      </c>
      <c r="Z1088" s="3"/>
      <c r="AA1088" s="3">
        <v>7</v>
      </c>
      <c r="AB1088" s="37">
        <f t="shared" si="33"/>
        <v>4.666666666666667</v>
      </c>
      <c r="AC1088">
        <v>14</v>
      </c>
    </row>
    <row r="1089" spans="8:29" x14ac:dyDescent="0.15">
      <c r="H1089" s="2" t="s">
        <v>15</v>
      </c>
      <c r="I1089">
        <v>63453.1</v>
      </c>
      <c r="J1089">
        <v>124753.9</v>
      </c>
      <c r="L1089">
        <v>3</v>
      </c>
      <c r="M1089" s="53">
        <f t="shared" si="32"/>
        <v>6</v>
      </c>
      <c r="N1089">
        <v>18</v>
      </c>
      <c r="O1089" s="4"/>
      <c r="P1089" s="4"/>
      <c r="Q1089" s="4"/>
      <c r="R1089" s="4"/>
      <c r="S1089" s="4"/>
      <c r="T1089" s="4"/>
      <c r="U1089" s="4"/>
      <c r="W1089" s="3" t="s">
        <v>16</v>
      </c>
      <c r="X1089" s="3">
        <v>80134.5</v>
      </c>
      <c r="Y1089" s="3">
        <v>140446.9</v>
      </c>
      <c r="Z1089" s="3"/>
      <c r="AA1089" s="3">
        <v>7</v>
      </c>
      <c r="AB1089" s="37">
        <f t="shared" si="33"/>
        <v>4.666666666666667</v>
      </c>
      <c r="AC1089">
        <v>14</v>
      </c>
    </row>
    <row r="1090" spans="8:29" x14ac:dyDescent="0.15">
      <c r="H1090" s="2" t="s">
        <v>15</v>
      </c>
      <c r="I1090">
        <v>62649.9</v>
      </c>
      <c r="J1090">
        <v>123112.2</v>
      </c>
      <c r="L1090">
        <v>3</v>
      </c>
      <c r="M1090" s="53">
        <f t="shared" si="32"/>
        <v>6</v>
      </c>
      <c r="N1090">
        <v>18</v>
      </c>
      <c r="O1090" s="4"/>
      <c r="P1090" s="4"/>
      <c r="Q1090" s="4"/>
      <c r="R1090" s="4"/>
      <c r="S1090" s="4"/>
      <c r="T1090" s="4"/>
      <c r="U1090" s="4"/>
    </row>
    <row r="1091" spans="8:29" x14ac:dyDescent="0.15">
      <c r="H1091" s="2" t="s">
        <v>15</v>
      </c>
      <c r="I1091">
        <v>62072.800000000003</v>
      </c>
      <c r="J1091">
        <v>121723.1</v>
      </c>
      <c r="L1091">
        <v>3</v>
      </c>
      <c r="M1091" s="53">
        <f t="shared" si="32"/>
        <v>6</v>
      </c>
      <c r="N1091">
        <v>18</v>
      </c>
      <c r="O1091" s="4"/>
      <c r="P1091" s="4"/>
      <c r="Q1091" s="4"/>
      <c r="R1091" s="4"/>
      <c r="S1091" s="4"/>
      <c r="T1091" s="4"/>
      <c r="U1091" s="4"/>
    </row>
    <row r="1092" spans="8:29" x14ac:dyDescent="0.15">
      <c r="H1092" s="2" t="s">
        <v>15</v>
      </c>
      <c r="I1092">
        <v>61872.7</v>
      </c>
      <c r="J1092">
        <v>120928.2</v>
      </c>
      <c r="L1092">
        <v>3</v>
      </c>
      <c r="M1092" s="53">
        <f t="shared" si="32"/>
        <v>6</v>
      </c>
      <c r="N1092">
        <v>18</v>
      </c>
      <c r="O1092" s="4"/>
      <c r="P1092" s="4"/>
      <c r="Q1092" s="4"/>
      <c r="R1092" s="4"/>
      <c r="S1092" s="4"/>
      <c r="T1092" s="4"/>
      <c r="U1092" s="4"/>
    </row>
    <row r="1093" spans="8:29" x14ac:dyDescent="0.15">
      <c r="H1093" s="2" t="s">
        <v>15</v>
      </c>
      <c r="I1093">
        <v>61484.6</v>
      </c>
      <c r="J1093">
        <v>119792</v>
      </c>
      <c r="L1093">
        <v>3</v>
      </c>
      <c r="M1093" s="53">
        <f t="shared" ref="M1093:M1156" si="34">N1093/3</f>
        <v>6</v>
      </c>
      <c r="N1093">
        <v>18</v>
      </c>
      <c r="O1093" s="4"/>
      <c r="P1093" s="4"/>
      <c r="Q1093" s="4"/>
      <c r="R1093" s="4"/>
      <c r="S1093" s="4"/>
      <c r="T1093" s="4"/>
      <c r="U1093" s="4"/>
    </row>
    <row r="1094" spans="8:29" x14ac:dyDescent="0.15">
      <c r="H1094" s="2" t="s">
        <v>15</v>
      </c>
      <c r="I1094">
        <v>60819.9</v>
      </c>
      <c r="J1094">
        <v>118163.1</v>
      </c>
      <c r="L1094">
        <v>3</v>
      </c>
      <c r="M1094" s="53">
        <f t="shared" si="34"/>
        <v>6</v>
      </c>
      <c r="N1094">
        <v>18</v>
      </c>
      <c r="O1094" s="4"/>
      <c r="P1094" s="4"/>
      <c r="Q1094" s="4"/>
      <c r="R1094" s="4"/>
      <c r="S1094" s="4"/>
      <c r="T1094" s="4"/>
      <c r="U1094" s="4"/>
    </row>
    <row r="1095" spans="8:29" x14ac:dyDescent="0.15">
      <c r="H1095" s="2" t="s">
        <v>15</v>
      </c>
      <c r="I1095">
        <v>60254.6</v>
      </c>
      <c r="J1095">
        <v>117064.3</v>
      </c>
      <c r="L1095">
        <v>3</v>
      </c>
      <c r="M1095" s="53">
        <f t="shared" si="34"/>
        <v>6</v>
      </c>
      <c r="N1095">
        <v>18</v>
      </c>
      <c r="O1095" s="4"/>
      <c r="P1095" s="4"/>
      <c r="Q1095" s="4"/>
      <c r="R1095" s="4"/>
      <c r="S1095" s="4"/>
      <c r="T1095" s="4"/>
      <c r="U1095" s="4"/>
    </row>
    <row r="1096" spans="8:29" x14ac:dyDescent="0.15">
      <c r="H1096" s="2" t="s">
        <v>15</v>
      </c>
      <c r="I1096">
        <v>59551.199999999997</v>
      </c>
      <c r="J1096">
        <v>115814</v>
      </c>
      <c r="L1096">
        <v>3</v>
      </c>
      <c r="M1096" s="53">
        <f t="shared" si="34"/>
        <v>6</v>
      </c>
      <c r="N1096">
        <v>18</v>
      </c>
      <c r="O1096" s="4"/>
      <c r="P1096" s="4"/>
      <c r="Q1096" s="4"/>
      <c r="R1096" s="4"/>
      <c r="S1096" s="4"/>
      <c r="T1096" s="4"/>
      <c r="U1096" s="4"/>
    </row>
    <row r="1097" spans="8:29" x14ac:dyDescent="0.15">
      <c r="H1097" s="2" t="s">
        <v>15</v>
      </c>
      <c r="I1097">
        <v>58746.7</v>
      </c>
      <c r="J1097">
        <v>114727.4</v>
      </c>
      <c r="L1097">
        <v>3</v>
      </c>
      <c r="M1097" s="53">
        <f t="shared" si="34"/>
        <v>6</v>
      </c>
      <c r="N1097">
        <v>18</v>
      </c>
      <c r="O1097" s="4"/>
      <c r="P1097" s="4"/>
      <c r="Q1097" s="4"/>
      <c r="R1097" s="4"/>
      <c r="S1097" s="4"/>
      <c r="T1097" s="4"/>
      <c r="U1097" s="4"/>
    </row>
    <row r="1098" spans="8:29" x14ac:dyDescent="0.15">
      <c r="H1098" s="2" t="s">
        <v>15</v>
      </c>
      <c r="I1098">
        <v>57979.3</v>
      </c>
      <c r="J1098">
        <v>113867.8</v>
      </c>
      <c r="L1098">
        <v>3</v>
      </c>
      <c r="M1098" s="53">
        <f t="shared" si="34"/>
        <v>6</v>
      </c>
      <c r="N1098">
        <v>18</v>
      </c>
      <c r="O1098" s="4"/>
      <c r="P1098" s="4"/>
      <c r="Q1098" s="4"/>
      <c r="R1098" s="4"/>
      <c r="S1098" s="4"/>
      <c r="T1098" s="4"/>
      <c r="U1098" s="4"/>
    </row>
    <row r="1099" spans="8:29" x14ac:dyDescent="0.15">
      <c r="H1099" s="2" t="s">
        <v>15</v>
      </c>
      <c r="I1099">
        <v>56985.9</v>
      </c>
      <c r="J1099">
        <v>112717.5</v>
      </c>
      <c r="L1099">
        <v>3</v>
      </c>
      <c r="M1099" s="53">
        <f t="shared" si="34"/>
        <v>6</v>
      </c>
      <c r="N1099">
        <v>18</v>
      </c>
      <c r="O1099" s="4"/>
      <c r="P1099" s="4"/>
      <c r="Q1099" s="4"/>
      <c r="R1099" s="4"/>
      <c r="S1099" s="4"/>
      <c r="T1099" s="4"/>
      <c r="U1099" s="4"/>
    </row>
    <row r="1100" spans="8:29" x14ac:dyDescent="0.15">
      <c r="H1100" s="2" t="s">
        <v>15</v>
      </c>
      <c r="I1100">
        <v>55828.4</v>
      </c>
      <c r="J1100">
        <v>111503.9</v>
      </c>
      <c r="L1100">
        <v>3</v>
      </c>
      <c r="M1100" s="53">
        <f t="shared" si="34"/>
        <v>6</v>
      </c>
      <c r="N1100">
        <v>18</v>
      </c>
      <c r="O1100" s="4"/>
      <c r="P1100" s="4"/>
      <c r="Q1100" s="4"/>
      <c r="R1100" s="4"/>
      <c r="S1100" s="4"/>
      <c r="T1100" s="4"/>
      <c r="U1100" s="4"/>
    </row>
    <row r="1101" spans="8:29" x14ac:dyDescent="0.15">
      <c r="H1101" s="2" t="s">
        <v>15</v>
      </c>
      <c r="I1101">
        <v>55299.9</v>
      </c>
      <c r="J1101">
        <v>110998.39999999999</v>
      </c>
      <c r="L1101">
        <v>3</v>
      </c>
      <c r="M1101" s="53">
        <f t="shared" si="34"/>
        <v>6</v>
      </c>
      <c r="N1101">
        <v>18</v>
      </c>
      <c r="O1101" s="4"/>
      <c r="P1101" s="4"/>
      <c r="Q1101" s="4"/>
      <c r="R1101" s="4"/>
      <c r="S1101" s="4"/>
      <c r="T1101" s="4"/>
      <c r="U1101" s="4"/>
    </row>
    <row r="1102" spans="8:29" x14ac:dyDescent="0.15">
      <c r="H1102" s="2" t="s">
        <v>15</v>
      </c>
      <c r="I1102">
        <v>54569.9</v>
      </c>
      <c r="J1102">
        <v>110340.6</v>
      </c>
      <c r="L1102">
        <v>3</v>
      </c>
      <c r="M1102" s="53">
        <f t="shared" si="34"/>
        <v>6</v>
      </c>
      <c r="N1102">
        <v>18</v>
      </c>
      <c r="O1102" s="4"/>
      <c r="P1102" s="4"/>
      <c r="Q1102" s="4"/>
      <c r="R1102" s="4"/>
      <c r="S1102" s="4"/>
      <c r="T1102" s="4"/>
      <c r="U1102" s="4"/>
    </row>
    <row r="1103" spans="8:29" x14ac:dyDescent="0.15">
      <c r="H1103" s="2" t="s">
        <v>15</v>
      </c>
      <c r="I1103">
        <v>53839.6</v>
      </c>
      <c r="J1103">
        <v>109910.1</v>
      </c>
      <c r="L1103">
        <v>3</v>
      </c>
      <c r="M1103" s="53">
        <f t="shared" si="34"/>
        <v>6</v>
      </c>
      <c r="N1103">
        <v>18</v>
      </c>
      <c r="O1103" s="4"/>
      <c r="P1103" s="4"/>
      <c r="Q1103" s="4"/>
      <c r="R1103" s="4"/>
      <c r="S1103" s="4"/>
      <c r="T1103" s="4"/>
      <c r="U1103" s="4"/>
    </row>
    <row r="1104" spans="8:29" x14ac:dyDescent="0.15">
      <c r="H1104" s="2" t="s">
        <v>15</v>
      </c>
      <c r="I1104">
        <v>53122</v>
      </c>
      <c r="J1104">
        <v>109416.7</v>
      </c>
      <c r="L1104">
        <v>3</v>
      </c>
      <c r="M1104" s="53">
        <f t="shared" si="34"/>
        <v>6</v>
      </c>
      <c r="N1104">
        <v>18</v>
      </c>
      <c r="O1104" s="4"/>
      <c r="P1104" s="4"/>
      <c r="Q1104" s="4"/>
      <c r="R1104" s="4"/>
      <c r="S1104" s="4"/>
      <c r="T1104" s="4"/>
      <c r="U1104" s="4"/>
    </row>
    <row r="1105" spans="8:21" x14ac:dyDescent="0.15">
      <c r="H1105" s="2" t="s">
        <v>15</v>
      </c>
      <c r="I1105">
        <v>52504.9</v>
      </c>
      <c r="J1105">
        <v>109125</v>
      </c>
      <c r="L1105">
        <v>3</v>
      </c>
      <c r="M1105" s="53">
        <f t="shared" si="34"/>
        <v>6</v>
      </c>
      <c r="N1105">
        <v>18</v>
      </c>
      <c r="O1105" s="4"/>
      <c r="P1105" s="4"/>
      <c r="Q1105" s="4"/>
      <c r="R1105" s="4"/>
      <c r="S1105" s="4"/>
      <c r="T1105" s="4"/>
      <c r="U1105" s="4"/>
    </row>
    <row r="1106" spans="8:21" x14ac:dyDescent="0.15">
      <c r="H1106" s="2" t="s">
        <v>15</v>
      </c>
      <c r="I1106">
        <v>51950.5</v>
      </c>
      <c r="J1106">
        <v>108909.5</v>
      </c>
      <c r="L1106">
        <v>3</v>
      </c>
      <c r="M1106" s="53">
        <f t="shared" si="34"/>
        <v>6</v>
      </c>
      <c r="N1106">
        <v>18</v>
      </c>
      <c r="O1106" s="4"/>
      <c r="P1106" s="4"/>
      <c r="Q1106" s="4"/>
      <c r="R1106" s="4"/>
      <c r="S1106" s="4"/>
      <c r="T1106" s="4"/>
      <c r="U1106" s="4"/>
    </row>
    <row r="1107" spans="8:21" x14ac:dyDescent="0.15">
      <c r="H1107" s="2" t="s">
        <v>15</v>
      </c>
      <c r="I1107">
        <v>51345.5</v>
      </c>
      <c r="J1107">
        <v>108807.1</v>
      </c>
      <c r="L1107">
        <v>3</v>
      </c>
      <c r="M1107" s="53">
        <f t="shared" si="34"/>
        <v>6</v>
      </c>
      <c r="N1107">
        <v>18</v>
      </c>
      <c r="O1107" s="4"/>
      <c r="P1107" s="4"/>
      <c r="Q1107" s="4"/>
      <c r="R1107" s="4"/>
      <c r="S1107" s="4"/>
      <c r="T1107" s="4"/>
      <c r="U1107" s="4"/>
    </row>
    <row r="1108" spans="8:21" x14ac:dyDescent="0.15">
      <c r="H1108" s="2" t="s">
        <v>15</v>
      </c>
      <c r="I1108">
        <v>50841.2</v>
      </c>
      <c r="J1108">
        <v>108780.8</v>
      </c>
      <c r="L1108">
        <v>3</v>
      </c>
      <c r="M1108" s="53">
        <f t="shared" si="34"/>
        <v>6</v>
      </c>
      <c r="N1108">
        <v>18</v>
      </c>
      <c r="O1108" s="4"/>
      <c r="P1108" s="4"/>
      <c r="Q1108" s="4"/>
      <c r="R1108" s="4"/>
      <c r="S1108" s="4"/>
      <c r="T1108" s="4"/>
      <c r="U1108" s="4"/>
    </row>
    <row r="1109" spans="8:21" x14ac:dyDescent="0.15">
      <c r="H1109" s="2" t="s">
        <v>15</v>
      </c>
      <c r="I1109">
        <v>50172.9</v>
      </c>
      <c r="J1109">
        <v>108804.5</v>
      </c>
      <c r="L1109">
        <v>3</v>
      </c>
      <c r="M1109" s="53">
        <f t="shared" si="34"/>
        <v>6</v>
      </c>
      <c r="N1109">
        <v>18</v>
      </c>
      <c r="O1109" s="4"/>
      <c r="P1109" s="4"/>
      <c r="Q1109" s="4"/>
      <c r="R1109" s="4"/>
      <c r="S1109" s="4"/>
      <c r="T1109" s="4"/>
      <c r="U1109" s="4"/>
    </row>
    <row r="1110" spans="8:21" x14ac:dyDescent="0.15">
      <c r="H1110" s="2" t="s">
        <v>15</v>
      </c>
      <c r="I1110">
        <v>47192.6</v>
      </c>
      <c r="J1110">
        <v>110740.8</v>
      </c>
      <c r="L1110">
        <v>3</v>
      </c>
      <c r="M1110" s="53">
        <f t="shared" si="34"/>
        <v>6</v>
      </c>
      <c r="N1110">
        <v>18</v>
      </c>
      <c r="O1110" s="4"/>
      <c r="P1110" s="4"/>
      <c r="Q1110" s="4"/>
      <c r="R1110" s="4"/>
      <c r="S1110" s="4"/>
      <c r="T1110" s="4"/>
      <c r="U1110" s="4"/>
    </row>
    <row r="1111" spans="8:21" x14ac:dyDescent="0.15">
      <c r="H1111" s="2" t="s">
        <v>15</v>
      </c>
      <c r="I1111">
        <v>46951.8</v>
      </c>
      <c r="J1111">
        <v>111358.3</v>
      </c>
      <c r="L1111">
        <v>3</v>
      </c>
      <c r="M1111" s="53">
        <f t="shared" si="34"/>
        <v>6</v>
      </c>
      <c r="N1111">
        <v>18</v>
      </c>
      <c r="O1111" s="4"/>
      <c r="P1111" s="4"/>
      <c r="Q1111" s="4"/>
      <c r="R1111" s="4"/>
      <c r="S1111" s="4"/>
      <c r="T1111" s="4"/>
      <c r="U1111" s="4"/>
    </row>
    <row r="1112" spans="8:21" x14ac:dyDescent="0.15">
      <c r="H1112" s="2" t="s">
        <v>15</v>
      </c>
      <c r="I1112">
        <v>46773.3</v>
      </c>
      <c r="J1112">
        <v>112190.6</v>
      </c>
      <c r="L1112">
        <v>3</v>
      </c>
      <c r="M1112" s="53">
        <f t="shared" si="34"/>
        <v>6</v>
      </c>
      <c r="N1112">
        <v>18</v>
      </c>
      <c r="O1112" s="4"/>
      <c r="P1112" s="4"/>
      <c r="Q1112" s="4"/>
      <c r="R1112" s="4"/>
      <c r="S1112" s="4"/>
      <c r="T1112" s="4"/>
      <c r="U1112" s="4"/>
    </row>
    <row r="1113" spans="8:21" x14ac:dyDescent="0.15">
      <c r="H1113" s="2" t="s">
        <v>15</v>
      </c>
      <c r="I1113">
        <v>46607.6</v>
      </c>
      <c r="J1113">
        <v>113098.4</v>
      </c>
      <c r="L1113">
        <v>3</v>
      </c>
      <c r="M1113" s="53">
        <f t="shared" si="34"/>
        <v>6</v>
      </c>
      <c r="N1113">
        <v>18</v>
      </c>
      <c r="O1113" s="4"/>
      <c r="P1113" s="4"/>
      <c r="Q1113" s="4"/>
      <c r="R1113" s="4"/>
      <c r="S1113" s="4"/>
      <c r="T1113" s="4"/>
      <c r="U1113" s="4"/>
    </row>
    <row r="1114" spans="8:21" x14ac:dyDescent="0.15">
      <c r="H1114" s="2" t="s">
        <v>15</v>
      </c>
      <c r="I1114">
        <v>46504.3</v>
      </c>
      <c r="J1114">
        <v>114170.6</v>
      </c>
      <c r="L1114">
        <v>3</v>
      </c>
      <c r="M1114" s="53">
        <f t="shared" si="34"/>
        <v>6</v>
      </c>
      <c r="N1114">
        <v>18</v>
      </c>
      <c r="O1114" s="4"/>
      <c r="P1114" s="4"/>
      <c r="Q1114" s="4"/>
      <c r="R1114" s="4"/>
      <c r="S1114" s="4"/>
      <c r="T1114" s="4"/>
      <c r="U1114" s="4"/>
    </row>
    <row r="1115" spans="8:21" x14ac:dyDescent="0.15">
      <c r="H1115" s="2" t="s">
        <v>15</v>
      </c>
      <c r="I1115">
        <v>46527.9</v>
      </c>
      <c r="J1115">
        <v>114952.8</v>
      </c>
      <c r="L1115">
        <v>3</v>
      </c>
      <c r="M1115" s="53">
        <f t="shared" si="34"/>
        <v>6</v>
      </c>
      <c r="N1115">
        <v>18</v>
      </c>
      <c r="O1115" s="4"/>
      <c r="P1115" s="4"/>
      <c r="Q1115" s="4"/>
      <c r="R1115" s="4"/>
      <c r="S1115" s="4"/>
      <c r="T1115" s="4"/>
      <c r="U1115" s="4"/>
    </row>
    <row r="1116" spans="8:21" x14ac:dyDescent="0.15">
      <c r="H1116" s="2" t="s">
        <v>15</v>
      </c>
      <c r="I1116">
        <v>46588.3</v>
      </c>
      <c r="J1116">
        <v>116063</v>
      </c>
      <c r="L1116">
        <v>3</v>
      </c>
      <c r="M1116" s="53">
        <f t="shared" si="34"/>
        <v>6</v>
      </c>
      <c r="N1116">
        <v>18</v>
      </c>
      <c r="O1116" s="4"/>
      <c r="P1116" s="4"/>
      <c r="Q1116" s="4"/>
      <c r="R1116" s="4"/>
      <c r="S1116" s="4"/>
      <c r="T1116" s="4"/>
      <c r="U1116" s="4"/>
    </row>
    <row r="1117" spans="8:21" x14ac:dyDescent="0.15">
      <c r="H1117" s="2" t="s">
        <v>15</v>
      </c>
      <c r="I1117">
        <v>46762.5</v>
      </c>
      <c r="J1117">
        <v>117186</v>
      </c>
      <c r="L1117">
        <v>3</v>
      </c>
      <c r="M1117" s="53">
        <f t="shared" si="34"/>
        <v>6</v>
      </c>
      <c r="N1117">
        <v>18</v>
      </c>
      <c r="O1117" s="4"/>
      <c r="P1117" s="4"/>
      <c r="Q1117" s="4"/>
      <c r="R1117" s="4"/>
      <c r="S1117" s="4"/>
      <c r="T1117" s="4"/>
      <c r="U1117" s="4"/>
    </row>
    <row r="1118" spans="8:21" x14ac:dyDescent="0.15">
      <c r="H1118" s="2" t="s">
        <v>15</v>
      </c>
      <c r="I1118">
        <v>46948.800000000003</v>
      </c>
      <c r="J1118">
        <v>118397.6</v>
      </c>
      <c r="L1118">
        <v>3</v>
      </c>
      <c r="M1118" s="53">
        <f t="shared" si="34"/>
        <v>6</v>
      </c>
      <c r="N1118">
        <v>18</v>
      </c>
      <c r="O1118" s="4"/>
      <c r="P1118" s="4"/>
      <c r="Q1118" s="4"/>
      <c r="R1118" s="4"/>
      <c r="S1118" s="4"/>
      <c r="T1118" s="4"/>
      <c r="U1118" s="4"/>
    </row>
    <row r="1119" spans="8:21" x14ac:dyDescent="0.15">
      <c r="H1119" s="2" t="s">
        <v>15</v>
      </c>
      <c r="I1119">
        <v>47248.7</v>
      </c>
      <c r="J1119">
        <v>119621.7</v>
      </c>
      <c r="L1119">
        <v>3</v>
      </c>
      <c r="M1119" s="53">
        <f t="shared" si="34"/>
        <v>6</v>
      </c>
      <c r="N1119">
        <v>18</v>
      </c>
      <c r="O1119" s="4"/>
      <c r="P1119" s="4"/>
      <c r="Q1119" s="4"/>
      <c r="R1119" s="4"/>
      <c r="S1119" s="4"/>
      <c r="T1119" s="4"/>
      <c r="U1119" s="4"/>
    </row>
    <row r="1120" spans="8:21" x14ac:dyDescent="0.15">
      <c r="H1120" s="2" t="s">
        <v>15</v>
      </c>
      <c r="I1120">
        <v>47699.1</v>
      </c>
      <c r="J1120">
        <v>121262.8</v>
      </c>
      <c r="L1120">
        <v>3</v>
      </c>
      <c r="M1120" s="53">
        <f t="shared" si="34"/>
        <v>6</v>
      </c>
      <c r="N1120">
        <v>18</v>
      </c>
      <c r="O1120" s="4"/>
      <c r="P1120" s="4"/>
      <c r="Q1120" s="4"/>
      <c r="R1120" s="4"/>
      <c r="S1120" s="4"/>
      <c r="T1120" s="4"/>
      <c r="U1120" s="4"/>
    </row>
    <row r="1121" spans="8:21" x14ac:dyDescent="0.15">
      <c r="H1121" s="2" t="s">
        <v>15</v>
      </c>
      <c r="I1121">
        <v>48187.7</v>
      </c>
      <c r="J1121">
        <v>122701.8</v>
      </c>
      <c r="L1121">
        <v>3</v>
      </c>
      <c r="M1121" s="53">
        <f t="shared" si="34"/>
        <v>6</v>
      </c>
      <c r="N1121">
        <v>18</v>
      </c>
      <c r="O1121" s="4"/>
      <c r="P1121" s="4"/>
      <c r="Q1121" s="4"/>
      <c r="R1121" s="4"/>
      <c r="S1121" s="4"/>
      <c r="T1121" s="4"/>
      <c r="U1121" s="4"/>
    </row>
    <row r="1122" spans="8:21" x14ac:dyDescent="0.15">
      <c r="H1122" s="2" t="s">
        <v>15</v>
      </c>
      <c r="I1122">
        <v>48814.6</v>
      </c>
      <c r="J1122">
        <v>124292.7</v>
      </c>
      <c r="L1122">
        <v>3</v>
      </c>
      <c r="M1122" s="53">
        <f t="shared" si="34"/>
        <v>6</v>
      </c>
      <c r="N1122">
        <v>18</v>
      </c>
      <c r="O1122" s="4"/>
      <c r="P1122" s="4"/>
      <c r="Q1122" s="4"/>
      <c r="R1122" s="4"/>
      <c r="S1122" s="4"/>
      <c r="T1122" s="4"/>
      <c r="U1122" s="4"/>
    </row>
    <row r="1123" spans="8:21" x14ac:dyDescent="0.15">
      <c r="H1123" s="2" t="s">
        <v>15</v>
      </c>
      <c r="I1123">
        <v>49366.8</v>
      </c>
      <c r="J1123">
        <v>125555.5</v>
      </c>
      <c r="L1123">
        <v>3</v>
      </c>
      <c r="M1123" s="53">
        <f t="shared" si="34"/>
        <v>6</v>
      </c>
      <c r="N1123">
        <v>18</v>
      </c>
      <c r="O1123" s="4"/>
      <c r="P1123" s="4"/>
      <c r="Q1123" s="4"/>
      <c r="R1123" s="4"/>
      <c r="S1123" s="4"/>
      <c r="T1123" s="4"/>
      <c r="U1123" s="4"/>
    </row>
    <row r="1124" spans="8:21" x14ac:dyDescent="0.15">
      <c r="H1124" s="2" t="s">
        <v>15</v>
      </c>
      <c r="I1124">
        <v>50132.5</v>
      </c>
      <c r="J1124">
        <v>127083.7</v>
      </c>
      <c r="L1124">
        <v>3</v>
      </c>
      <c r="M1124" s="53">
        <f t="shared" si="34"/>
        <v>6</v>
      </c>
      <c r="N1124">
        <v>18</v>
      </c>
      <c r="O1124" s="4"/>
      <c r="P1124" s="4"/>
      <c r="Q1124" s="4"/>
      <c r="R1124" s="4"/>
      <c r="S1124" s="4"/>
      <c r="T1124" s="4"/>
      <c r="U1124" s="4"/>
    </row>
    <row r="1125" spans="8:21" x14ac:dyDescent="0.15">
      <c r="H1125" s="2" t="s">
        <v>15</v>
      </c>
      <c r="I1125">
        <v>50986.6</v>
      </c>
      <c r="J1125">
        <v>128750.7</v>
      </c>
      <c r="L1125">
        <v>3</v>
      </c>
      <c r="M1125" s="53">
        <f t="shared" si="34"/>
        <v>6</v>
      </c>
      <c r="N1125">
        <v>18</v>
      </c>
      <c r="O1125" s="4"/>
      <c r="P1125" s="4"/>
      <c r="Q1125" s="4"/>
      <c r="R1125" s="4"/>
      <c r="S1125" s="4"/>
      <c r="T1125" s="4"/>
      <c r="U1125" s="4"/>
    </row>
    <row r="1126" spans="8:21" x14ac:dyDescent="0.15">
      <c r="H1126" s="2" t="s">
        <v>15</v>
      </c>
      <c r="I1126">
        <v>52054.8</v>
      </c>
      <c r="J1126">
        <v>130355</v>
      </c>
      <c r="L1126">
        <v>3</v>
      </c>
      <c r="M1126" s="53">
        <f t="shared" si="34"/>
        <v>6</v>
      </c>
      <c r="N1126">
        <v>18</v>
      </c>
      <c r="O1126" s="4"/>
      <c r="P1126" s="4"/>
      <c r="Q1126" s="4"/>
      <c r="R1126" s="4"/>
      <c r="S1126" s="4"/>
      <c r="T1126" s="4"/>
      <c r="U1126" s="4"/>
    </row>
    <row r="1127" spans="8:21" x14ac:dyDescent="0.15">
      <c r="H1127" s="2" t="s">
        <v>15</v>
      </c>
      <c r="I1127">
        <v>53185.7</v>
      </c>
      <c r="J1127">
        <v>132060.70000000001</v>
      </c>
      <c r="L1127">
        <v>3</v>
      </c>
      <c r="M1127" s="53">
        <f t="shared" si="34"/>
        <v>6</v>
      </c>
      <c r="N1127">
        <v>18</v>
      </c>
      <c r="O1127" s="4"/>
      <c r="P1127" s="4"/>
      <c r="Q1127" s="4"/>
      <c r="R1127" s="4"/>
      <c r="S1127" s="4"/>
      <c r="T1127" s="4"/>
      <c r="U1127" s="4"/>
    </row>
    <row r="1128" spans="8:21" x14ac:dyDescent="0.15">
      <c r="H1128" s="2" t="s">
        <v>15</v>
      </c>
      <c r="I1128">
        <v>54241.5</v>
      </c>
      <c r="J1128">
        <v>133576.79999999999</v>
      </c>
      <c r="L1128">
        <v>3</v>
      </c>
      <c r="M1128" s="53">
        <f t="shared" si="34"/>
        <v>6</v>
      </c>
      <c r="N1128">
        <v>18</v>
      </c>
      <c r="O1128" s="4"/>
      <c r="P1128" s="4"/>
      <c r="Q1128" s="4"/>
      <c r="R1128" s="4"/>
      <c r="S1128" s="4"/>
      <c r="T1128" s="4"/>
      <c r="U1128" s="4"/>
    </row>
    <row r="1129" spans="8:21" x14ac:dyDescent="0.15">
      <c r="H1129" s="2" t="s">
        <v>15</v>
      </c>
      <c r="I1129">
        <v>55209.599999999999</v>
      </c>
      <c r="J1129">
        <v>134865.5</v>
      </c>
      <c r="L1129">
        <v>3</v>
      </c>
      <c r="M1129" s="53">
        <f t="shared" si="34"/>
        <v>6</v>
      </c>
      <c r="N1129">
        <v>18</v>
      </c>
      <c r="O1129" s="4"/>
      <c r="P1129" s="4"/>
      <c r="Q1129" s="4"/>
      <c r="R1129" s="4"/>
      <c r="S1129" s="4"/>
      <c r="T1129" s="4"/>
      <c r="U1129" s="4"/>
    </row>
    <row r="1130" spans="8:21" x14ac:dyDescent="0.15">
      <c r="H1130" s="2" t="s">
        <v>15</v>
      </c>
      <c r="I1130">
        <v>56102.400000000001</v>
      </c>
      <c r="J1130">
        <v>136015.4</v>
      </c>
      <c r="L1130">
        <v>3</v>
      </c>
      <c r="M1130" s="53">
        <f t="shared" si="34"/>
        <v>6</v>
      </c>
      <c r="N1130">
        <v>18</v>
      </c>
      <c r="O1130" s="4"/>
      <c r="P1130" s="4"/>
      <c r="Q1130" s="4"/>
      <c r="R1130" s="4"/>
      <c r="S1130" s="4"/>
      <c r="T1130" s="4"/>
      <c r="U1130" s="4"/>
    </row>
    <row r="1131" spans="8:21" x14ac:dyDescent="0.15">
      <c r="H1131" s="2" t="s">
        <v>15</v>
      </c>
      <c r="I1131">
        <v>56895</v>
      </c>
      <c r="J1131">
        <v>136925.5</v>
      </c>
      <c r="L1131">
        <v>3</v>
      </c>
      <c r="M1131" s="53">
        <f t="shared" si="34"/>
        <v>6</v>
      </c>
      <c r="N1131">
        <v>18</v>
      </c>
      <c r="O1131" s="4"/>
      <c r="P1131" s="4"/>
      <c r="Q1131" s="4"/>
      <c r="R1131" s="4"/>
      <c r="S1131" s="4"/>
      <c r="T1131" s="4"/>
      <c r="U1131" s="4"/>
    </row>
    <row r="1132" spans="8:21" x14ac:dyDescent="0.15">
      <c r="H1132" s="2" t="s">
        <v>15</v>
      </c>
      <c r="I1132">
        <v>55819.9</v>
      </c>
      <c r="J1132">
        <v>138437</v>
      </c>
      <c r="L1132">
        <v>3</v>
      </c>
      <c r="M1132" s="53">
        <f t="shared" si="34"/>
        <v>6.666666666666667</v>
      </c>
      <c r="N1132">
        <v>20</v>
      </c>
      <c r="O1132" s="4"/>
      <c r="P1132" s="4"/>
      <c r="Q1132" s="4"/>
      <c r="R1132" s="4"/>
      <c r="S1132" s="4"/>
      <c r="T1132" s="4"/>
      <c r="U1132" s="4"/>
    </row>
    <row r="1133" spans="8:21" x14ac:dyDescent="0.15">
      <c r="H1133" s="2" t="s">
        <v>15</v>
      </c>
      <c r="I1133">
        <v>56826.1</v>
      </c>
      <c r="J1133">
        <v>139524</v>
      </c>
      <c r="L1133">
        <v>3</v>
      </c>
      <c r="M1133" s="53">
        <f t="shared" si="34"/>
        <v>6.666666666666667</v>
      </c>
      <c r="N1133">
        <v>20</v>
      </c>
      <c r="O1133" s="4"/>
      <c r="P1133" s="4"/>
      <c r="Q1133" s="4"/>
      <c r="R1133" s="4"/>
      <c r="S1133" s="4"/>
      <c r="T1133" s="4"/>
      <c r="U1133" s="4"/>
    </row>
    <row r="1134" spans="8:21" x14ac:dyDescent="0.15">
      <c r="H1134" s="2" t="s">
        <v>15</v>
      </c>
      <c r="I1134">
        <v>57530.5</v>
      </c>
      <c r="J1134">
        <v>140244.79999999999</v>
      </c>
      <c r="L1134">
        <v>3</v>
      </c>
      <c r="M1134" s="53">
        <f t="shared" si="34"/>
        <v>6.666666666666667</v>
      </c>
      <c r="N1134">
        <v>20</v>
      </c>
      <c r="O1134" s="4"/>
      <c r="P1134" s="4"/>
      <c r="Q1134" s="4"/>
      <c r="R1134" s="4"/>
      <c r="S1134" s="4"/>
      <c r="T1134" s="4"/>
      <c r="U1134" s="4"/>
    </row>
    <row r="1135" spans="8:21" x14ac:dyDescent="0.15">
      <c r="H1135" s="2" t="s">
        <v>15</v>
      </c>
      <c r="I1135">
        <v>58348.4</v>
      </c>
      <c r="J1135">
        <v>141041</v>
      </c>
      <c r="L1135">
        <v>3</v>
      </c>
      <c r="M1135" s="53">
        <f t="shared" si="34"/>
        <v>6.666666666666667</v>
      </c>
      <c r="N1135">
        <v>20</v>
      </c>
      <c r="O1135" s="4"/>
      <c r="P1135" s="4"/>
      <c r="Q1135" s="4"/>
      <c r="R1135" s="4"/>
      <c r="S1135" s="4"/>
      <c r="T1135" s="4"/>
      <c r="U1135" s="4"/>
    </row>
    <row r="1136" spans="8:21" x14ac:dyDescent="0.15">
      <c r="H1136" s="2" t="s">
        <v>15</v>
      </c>
      <c r="I1136">
        <v>59229.7</v>
      </c>
      <c r="J1136">
        <v>141711.6</v>
      </c>
      <c r="L1136">
        <v>3</v>
      </c>
      <c r="M1136" s="53">
        <f t="shared" si="34"/>
        <v>6.666666666666667</v>
      </c>
      <c r="N1136">
        <v>20</v>
      </c>
      <c r="O1136" s="4"/>
      <c r="P1136" s="4"/>
      <c r="Q1136" s="4"/>
      <c r="R1136" s="4"/>
      <c r="S1136" s="4"/>
      <c r="T1136" s="4"/>
      <c r="U1136" s="4"/>
    </row>
    <row r="1137" spans="8:21" x14ac:dyDescent="0.15">
      <c r="H1137" s="2" t="s">
        <v>15</v>
      </c>
      <c r="I1137">
        <v>60009.8</v>
      </c>
      <c r="J1137">
        <v>142432.4</v>
      </c>
      <c r="L1137">
        <v>3</v>
      </c>
      <c r="M1137" s="53">
        <f t="shared" si="34"/>
        <v>6.666666666666667</v>
      </c>
      <c r="N1137">
        <v>20</v>
      </c>
      <c r="O1137" s="4"/>
      <c r="P1137" s="4"/>
      <c r="Q1137" s="4"/>
      <c r="R1137" s="4"/>
      <c r="S1137" s="4"/>
      <c r="T1137" s="4"/>
      <c r="U1137" s="4"/>
    </row>
    <row r="1138" spans="8:21" x14ac:dyDescent="0.15">
      <c r="H1138" s="2" t="s">
        <v>15</v>
      </c>
      <c r="I1138">
        <v>60866.1</v>
      </c>
      <c r="J1138">
        <v>143002</v>
      </c>
      <c r="L1138">
        <v>3</v>
      </c>
      <c r="M1138" s="53">
        <f t="shared" si="34"/>
        <v>6.666666666666667</v>
      </c>
      <c r="N1138">
        <v>20</v>
      </c>
      <c r="O1138" s="4"/>
      <c r="P1138" s="4"/>
      <c r="Q1138" s="4"/>
      <c r="R1138" s="4"/>
      <c r="S1138" s="4"/>
      <c r="T1138" s="4"/>
      <c r="U1138" s="4"/>
    </row>
    <row r="1139" spans="8:21" x14ac:dyDescent="0.15">
      <c r="H1139" s="2" t="s">
        <v>15</v>
      </c>
      <c r="I1139">
        <v>61633.9</v>
      </c>
      <c r="J1139">
        <v>143634.5</v>
      </c>
      <c r="L1139">
        <v>3</v>
      </c>
      <c r="M1139" s="53">
        <f t="shared" si="34"/>
        <v>6.666666666666667</v>
      </c>
      <c r="N1139">
        <v>20</v>
      </c>
      <c r="O1139" s="4"/>
      <c r="P1139" s="4"/>
      <c r="Q1139" s="4"/>
      <c r="R1139" s="4"/>
      <c r="S1139" s="4"/>
      <c r="T1139" s="4"/>
      <c r="U1139" s="4"/>
    </row>
    <row r="1140" spans="8:21" x14ac:dyDescent="0.15">
      <c r="H1140" s="2" t="s">
        <v>15</v>
      </c>
      <c r="I1140">
        <v>62540.4</v>
      </c>
      <c r="J1140">
        <v>144242.1</v>
      </c>
      <c r="L1140">
        <v>3</v>
      </c>
      <c r="M1140" s="53">
        <f t="shared" si="34"/>
        <v>6.666666666666667</v>
      </c>
      <c r="N1140">
        <v>20</v>
      </c>
      <c r="O1140" s="4"/>
      <c r="P1140" s="4"/>
      <c r="Q1140" s="4"/>
      <c r="R1140" s="4"/>
      <c r="S1140" s="4"/>
      <c r="T1140" s="4"/>
      <c r="U1140" s="4"/>
    </row>
    <row r="1141" spans="8:21" x14ac:dyDescent="0.15">
      <c r="H1141" s="2" t="s">
        <v>15</v>
      </c>
      <c r="I1141">
        <v>63157.5</v>
      </c>
      <c r="J1141">
        <v>144545.9</v>
      </c>
      <c r="L1141">
        <v>3</v>
      </c>
      <c r="M1141" s="53">
        <f t="shared" si="34"/>
        <v>6.666666666666667</v>
      </c>
      <c r="N1141">
        <v>20</v>
      </c>
      <c r="O1141" s="4"/>
      <c r="P1141" s="4"/>
      <c r="Q1141" s="4"/>
      <c r="R1141" s="4"/>
      <c r="S1141" s="4"/>
      <c r="T1141" s="4"/>
      <c r="U1141" s="4"/>
    </row>
    <row r="1142" spans="8:21" x14ac:dyDescent="0.15">
      <c r="H1142" s="2" t="s">
        <v>15</v>
      </c>
      <c r="I1142">
        <v>63975.7</v>
      </c>
      <c r="J1142">
        <v>145166</v>
      </c>
      <c r="L1142">
        <v>3</v>
      </c>
      <c r="M1142" s="53">
        <f t="shared" si="34"/>
        <v>6.666666666666667</v>
      </c>
      <c r="N1142">
        <v>20</v>
      </c>
      <c r="O1142" s="4"/>
      <c r="P1142" s="4"/>
      <c r="Q1142" s="4"/>
      <c r="R1142" s="4"/>
      <c r="S1142" s="4"/>
      <c r="T1142" s="4"/>
      <c r="U1142" s="4"/>
    </row>
    <row r="1143" spans="8:21" x14ac:dyDescent="0.15">
      <c r="H1143" s="2" t="s">
        <v>15</v>
      </c>
      <c r="I1143">
        <v>64970.8</v>
      </c>
      <c r="J1143">
        <v>145698.20000000001</v>
      </c>
      <c r="L1143">
        <v>3</v>
      </c>
      <c r="M1143" s="53">
        <f t="shared" si="34"/>
        <v>6.666666666666667</v>
      </c>
      <c r="N1143">
        <v>20</v>
      </c>
      <c r="O1143" s="4"/>
      <c r="P1143" s="4"/>
      <c r="Q1143" s="4"/>
      <c r="R1143" s="4"/>
      <c r="S1143" s="4"/>
      <c r="T1143" s="4"/>
      <c r="U1143" s="4"/>
    </row>
    <row r="1144" spans="8:21" x14ac:dyDescent="0.15">
      <c r="H1144" s="2" t="s">
        <v>15</v>
      </c>
      <c r="I1144">
        <v>65650.899999999994</v>
      </c>
      <c r="J1144">
        <v>146065.29999999999</v>
      </c>
      <c r="L1144">
        <v>3</v>
      </c>
      <c r="M1144" s="53">
        <f t="shared" si="34"/>
        <v>6.666666666666667</v>
      </c>
      <c r="N1144">
        <v>20</v>
      </c>
      <c r="O1144" s="4"/>
      <c r="P1144" s="4"/>
      <c r="Q1144" s="4"/>
      <c r="R1144" s="4"/>
      <c r="S1144" s="4"/>
      <c r="T1144" s="4"/>
      <c r="U1144" s="4"/>
    </row>
    <row r="1145" spans="8:21" x14ac:dyDescent="0.15">
      <c r="H1145" s="2" t="s">
        <v>15</v>
      </c>
      <c r="I1145">
        <v>66394</v>
      </c>
      <c r="J1145">
        <v>146407.5</v>
      </c>
      <c r="L1145">
        <v>3</v>
      </c>
      <c r="M1145" s="53">
        <f t="shared" si="34"/>
        <v>6.666666666666667</v>
      </c>
      <c r="N1145">
        <v>20</v>
      </c>
      <c r="O1145" s="4"/>
      <c r="P1145" s="4"/>
      <c r="Q1145" s="4"/>
      <c r="R1145" s="4"/>
      <c r="S1145" s="4"/>
      <c r="T1145" s="4"/>
      <c r="U1145" s="4"/>
    </row>
    <row r="1146" spans="8:21" x14ac:dyDescent="0.15">
      <c r="H1146" s="2" t="s">
        <v>15</v>
      </c>
      <c r="I1146">
        <v>67288.7</v>
      </c>
      <c r="J1146">
        <v>146750</v>
      </c>
      <c r="L1146">
        <v>3</v>
      </c>
      <c r="M1146" s="53">
        <f t="shared" si="34"/>
        <v>6.666666666666667</v>
      </c>
      <c r="N1146">
        <v>20</v>
      </c>
      <c r="O1146" s="4"/>
      <c r="P1146" s="4"/>
      <c r="Q1146" s="4"/>
      <c r="R1146" s="4"/>
      <c r="S1146" s="4"/>
      <c r="T1146" s="4"/>
      <c r="U1146" s="4"/>
    </row>
    <row r="1147" spans="8:21" x14ac:dyDescent="0.15">
      <c r="H1147" s="2" t="s">
        <v>15</v>
      </c>
      <c r="I1147">
        <v>68170.600000000006</v>
      </c>
      <c r="J1147">
        <v>147054.79999999999</v>
      </c>
      <c r="L1147">
        <v>3</v>
      </c>
      <c r="M1147" s="53">
        <f t="shared" si="34"/>
        <v>6.666666666666667</v>
      </c>
      <c r="N1147">
        <v>20</v>
      </c>
      <c r="O1147" s="4"/>
      <c r="P1147" s="4"/>
      <c r="Q1147" s="4"/>
      <c r="R1147" s="4"/>
      <c r="S1147" s="4"/>
      <c r="T1147" s="4"/>
      <c r="U1147" s="4"/>
    </row>
    <row r="1148" spans="8:21" x14ac:dyDescent="0.15">
      <c r="H1148" s="2" t="s">
        <v>15</v>
      </c>
      <c r="I1148">
        <v>68926.5</v>
      </c>
      <c r="J1148">
        <v>147321.5</v>
      </c>
      <c r="L1148">
        <v>3</v>
      </c>
      <c r="M1148" s="53">
        <f t="shared" si="34"/>
        <v>6.666666666666667</v>
      </c>
      <c r="N1148">
        <v>20</v>
      </c>
      <c r="O1148" s="4"/>
      <c r="P1148" s="4"/>
      <c r="Q1148" s="4"/>
      <c r="R1148" s="4"/>
      <c r="S1148" s="4"/>
      <c r="T1148" s="4"/>
      <c r="U1148" s="4"/>
    </row>
    <row r="1149" spans="8:21" x14ac:dyDescent="0.15">
      <c r="H1149" s="2" t="s">
        <v>15</v>
      </c>
      <c r="I1149">
        <v>69682.7</v>
      </c>
      <c r="J1149">
        <v>147474.4</v>
      </c>
      <c r="L1149">
        <v>3</v>
      </c>
      <c r="M1149" s="53">
        <f t="shared" si="34"/>
        <v>6.666666666666667</v>
      </c>
      <c r="N1149">
        <v>20</v>
      </c>
      <c r="O1149" s="4"/>
      <c r="P1149" s="4"/>
      <c r="Q1149" s="4"/>
      <c r="R1149" s="4"/>
      <c r="S1149" s="4"/>
      <c r="T1149" s="4"/>
      <c r="U1149" s="4"/>
    </row>
    <row r="1150" spans="8:21" x14ac:dyDescent="0.15">
      <c r="H1150" s="2" t="s">
        <v>15</v>
      </c>
      <c r="I1150">
        <v>70514.8</v>
      </c>
      <c r="J1150">
        <v>147589.9</v>
      </c>
      <c r="L1150">
        <v>3</v>
      </c>
      <c r="M1150" s="53">
        <f t="shared" si="34"/>
        <v>6.666666666666667</v>
      </c>
      <c r="N1150">
        <v>20</v>
      </c>
      <c r="O1150" s="4"/>
      <c r="P1150" s="4"/>
      <c r="Q1150" s="4"/>
      <c r="R1150" s="4"/>
      <c r="S1150" s="4"/>
      <c r="T1150" s="4"/>
      <c r="U1150" s="4"/>
    </row>
    <row r="1151" spans="8:21" x14ac:dyDescent="0.15">
      <c r="H1151" s="2" t="s">
        <v>15</v>
      </c>
      <c r="I1151">
        <v>75312.7</v>
      </c>
      <c r="J1151">
        <v>144698.79999999999</v>
      </c>
      <c r="L1151">
        <v>3</v>
      </c>
      <c r="M1151" s="53">
        <f t="shared" si="34"/>
        <v>6.666666666666667</v>
      </c>
      <c r="N1151">
        <v>20</v>
      </c>
      <c r="O1151" s="4"/>
      <c r="P1151" s="4"/>
      <c r="Q1151" s="4"/>
      <c r="R1151" s="4"/>
      <c r="S1151" s="4"/>
      <c r="T1151" s="4"/>
      <c r="U1151" s="4"/>
    </row>
    <row r="1152" spans="8:21" x14ac:dyDescent="0.15">
      <c r="H1152" s="2" t="s">
        <v>15</v>
      </c>
      <c r="I1152">
        <v>75314.3</v>
      </c>
      <c r="J1152">
        <v>143929.5</v>
      </c>
      <c r="L1152">
        <v>3</v>
      </c>
      <c r="M1152" s="53">
        <f t="shared" si="34"/>
        <v>6.666666666666667</v>
      </c>
      <c r="N1152">
        <v>20</v>
      </c>
      <c r="O1152" s="4"/>
      <c r="P1152" s="4"/>
      <c r="Q1152" s="4"/>
      <c r="R1152" s="4"/>
      <c r="S1152" s="4"/>
      <c r="T1152" s="4"/>
      <c r="U1152" s="4"/>
    </row>
    <row r="1153" spans="8:21" x14ac:dyDescent="0.15">
      <c r="H1153" s="2" t="s">
        <v>15</v>
      </c>
      <c r="I1153">
        <v>75404.2</v>
      </c>
      <c r="J1153">
        <v>143235.9</v>
      </c>
      <c r="L1153">
        <v>3</v>
      </c>
      <c r="M1153" s="53">
        <f t="shared" si="34"/>
        <v>6.666666666666667</v>
      </c>
      <c r="N1153">
        <v>20</v>
      </c>
      <c r="O1153" s="4"/>
      <c r="P1153" s="4"/>
      <c r="Q1153" s="4"/>
      <c r="R1153" s="4"/>
      <c r="S1153" s="4"/>
      <c r="T1153" s="4"/>
      <c r="U1153" s="4"/>
    </row>
    <row r="1154" spans="8:21" x14ac:dyDescent="0.15">
      <c r="H1154" s="2" t="s">
        <v>15</v>
      </c>
      <c r="I1154">
        <v>75393</v>
      </c>
      <c r="J1154">
        <v>142529.20000000001</v>
      </c>
      <c r="L1154">
        <v>3</v>
      </c>
      <c r="M1154" s="53">
        <f t="shared" si="34"/>
        <v>6.666666666666667</v>
      </c>
      <c r="N1154">
        <v>20</v>
      </c>
      <c r="O1154" s="4"/>
      <c r="P1154" s="4"/>
      <c r="Q1154" s="4"/>
      <c r="R1154" s="4"/>
      <c r="S1154" s="4"/>
      <c r="T1154" s="4"/>
      <c r="U1154" s="4"/>
    </row>
    <row r="1155" spans="8:21" x14ac:dyDescent="0.15">
      <c r="H1155" s="2" t="s">
        <v>15</v>
      </c>
      <c r="I1155">
        <v>75395</v>
      </c>
      <c r="J1155">
        <v>141595.79999999999</v>
      </c>
      <c r="L1155">
        <v>3</v>
      </c>
      <c r="M1155" s="53">
        <f t="shared" si="34"/>
        <v>6.666666666666667</v>
      </c>
      <c r="N1155">
        <v>20</v>
      </c>
      <c r="O1155" s="4"/>
      <c r="P1155" s="4"/>
      <c r="Q1155" s="4"/>
      <c r="R1155" s="4"/>
      <c r="S1155" s="4"/>
      <c r="T1155" s="4"/>
      <c r="U1155" s="4"/>
    </row>
    <row r="1156" spans="8:21" x14ac:dyDescent="0.15">
      <c r="H1156" s="2" t="s">
        <v>15</v>
      </c>
      <c r="I1156">
        <v>75283.5</v>
      </c>
      <c r="J1156">
        <v>140851.4</v>
      </c>
      <c r="L1156">
        <v>3</v>
      </c>
      <c r="M1156" s="53">
        <f t="shared" si="34"/>
        <v>6.666666666666667</v>
      </c>
      <c r="N1156">
        <v>20</v>
      </c>
      <c r="O1156" s="4"/>
      <c r="P1156" s="4"/>
      <c r="Q1156" s="4"/>
      <c r="R1156" s="4"/>
      <c r="S1156" s="4"/>
      <c r="T1156" s="4"/>
      <c r="U1156" s="4"/>
    </row>
    <row r="1157" spans="8:21" x14ac:dyDescent="0.15">
      <c r="H1157" s="2" t="s">
        <v>15</v>
      </c>
      <c r="I1157">
        <v>75058.7</v>
      </c>
      <c r="J1157">
        <v>139791</v>
      </c>
      <c r="L1157">
        <v>3</v>
      </c>
      <c r="M1157" s="53">
        <f t="shared" ref="M1157:M1218" si="35">N1157/3</f>
        <v>6.666666666666667</v>
      </c>
      <c r="N1157">
        <v>20</v>
      </c>
      <c r="O1157" s="4"/>
      <c r="P1157" s="4"/>
      <c r="Q1157" s="4"/>
      <c r="R1157" s="4"/>
      <c r="S1157" s="4"/>
      <c r="T1157" s="4"/>
      <c r="U1157" s="4"/>
    </row>
    <row r="1158" spans="8:21" x14ac:dyDescent="0.15">
      <c r="H1158" s="2" t="s">
        <v>15</v>
      </c>
      <c r="I1158">
        <v>74783.8</v>
      </c>
      <c r="J1158">
        <v>138692.9</v>
      </c>
      <c r="L1158">
        <v>3</v>
      </c>
      <c r="M1158" s="53">
        <f t="shared" si="35"/>
        <v>6.666666666666667</v>
      </c>
      <c r="N1158">
        <v>20</v>
      </c>
      <c r="O1158" s="4"/>
      <c r="P1158" s="4"/>
      <c r="Q1158" s="4"/>
      <c r="R1158" s="4"/>
      <c r="S1158" s="4"/>
      <c r="T1158" s="4"/>
      <c r="U1158" s="4"/>
    </row>
    <row r="1159" spans="8:21" x14ac:dyDescent="0.15">
      <c r="H1159" s="2" t="s">
        <v>15</v>
      </c>
      <c r="I1159">
        <v>74445.5</v>
      </c>
      <c r="J1159">
        <v>137632.6</v>
      </c>
      <c r="L1159">
        <v>3</v>
      </c>
      <c r="M1159" s="53">
        <f t="shared" si="35"/>
        <v>6.666666666666667</v>
      </c>
      <c r="N1159">
        <v>20</v>
      </c>
      <c r="O1159" s="4"/>
      <c r="P1159" s="4"/>
      <c r="Q1159" s="4"/>
      <c r="R1159" s="4"/>
      <c r="S1159" s="4"/>
      <c r="T1159" s="4"/>
      <c r="U1159" s="4"/>
    </row>
    <row r="1160" spans="8:21" x14ac:dyDescent="0.15">
      <c r="H1160" s="2" t="s">
        <v>15</v>
      </c>
      <c r="I1160">
        <v>74095.5</v>
      </c>
      <c r="J1160">
        <v>136345.1</v>
      </c>
      <c r="L1160">
        <v>3</v>
      </c>
      <c r="M1160" s="53">
        <f t="shared" si="35"/>
        <v>6.666666666666667</v>
      </c>
      <c r="N1160">
        <v>20</v>
      </c>
      <c r="O1160" s="4"/>
      <c r="P1160" s="4"/>
      <c r="Q1160" s="4"/>
      <c r="R1160" s="4"/>
      <c r="S1160" s="4"/>
      <c r="T1160" s="4"/>
      <c r="U1160" s="4"/>
    </row>
    <row r="1161" spans="8:21" x14ac:dyDescent="0.15">
      <c r="H1161" s="2" t="s">
        <v>15</v>
      </c>
      <c r="I1161">
        <v>73581.399999999994</v>
      </c>
      <c r="J1161">
        <v>135032.20000000001</v>
      </c>
      <c r="L1161">
        <v>3</v>
      </c>
      <c r="M1161" s="53">
        <f t="shared" si="35"/>
        <v>6.666666666666667</v>
      </c>
      <c r="N1161">
        <v>20</v>
      </c>
      <c r="O1161" s="4"/>
      <c r="P1161" s="4"/>
      <c r="Q1161" s="4"/>
      <c r="R1161" s="4"/>
      <c r="S1161" s="4"/>
      <c r="T1161" s="4"/>
      <c r="U1161" s="4"/>
    </row>
    <row r="1162" spans="8:21" x14ac:dyDescent="0.15">
      <c r="H1162" s="2" t="s">
        <v>15</v>
      </c>
      <c r="I1162">
        <v>73053.8</v>
      </c>
      <c r="J1162">
        <v>134034.5</v>
      </c>
      <c r="L1162">
        <v>3</v>
      </c>
      <c r="M1162" s="53">
        <f t="shared" si="35"/>
        <v>6.666666666666667</v>
      </c>
      <c r="N1162">
        <v>20</v>
      </c>
      <c r="O1162" s="4"/>
      <c r="P1162" s="4"/>
      <c r="Q1162" s="4"/>
      <c r="R1162" s="4"/>
      <c r="S1162" s="4"/>
      <c r="T1162" s="4"/>
      <c r="U1162" s="4"/>
    </row>
    <row r="1163" spans="8:21" x14ac:dyDescent="0.15">
      <c r="H1163" s="2" t="s">
        <v>15</v>
      </c>
      <c r="I1163">
        <v>72262.8</v>
      </c>
      <c r="J1163">
        <v>132443.20000000001</v>
      </c>
      <c r="L1163">
        <v>3</v>
      </c>
      <c r="M1163" s="53">
        <f t="shared" si="35"/>
        <v>6.666666666666667</v>
      </c>
      <c r="N1163">
        <v>20</v>
      </c>
      <c r="O1163" s="4"/>
      <c r="P1163" s="4"/>
      <c r="Q1163" s="4"/>
      <c r="R1163" s="4"/>
      <c r="S1163" s="4"/>
      <c r="T1163" s="4"/>
      <c r="U1163" s="4"/>
    </row>
    <row r="1164" spans="8:21" x14ac:dyDescent="0.15">
      <c r="H1164" s="2" t="s">
        <v>15</v>
      </c>
      <c r="I1164">
        <v>71584.600000000006</v>
      </c>
      <c r="J1164">
        <v>131293.6</v>
      </c>
      <c r="L1164">
        <v>3</v>
      </c>
      <c r="M1164" s="53">
        <f t="shared" si="35"/>
        <v>6.666666666666667</v>
      </c>
      <c r="N1164">
        <v>20</v>
      </c>
      <c r="O1164" s="4"/>
      <c r="P1164" s="4"/>
      <c r="Q1164" s="4"/>
      <c r="R1164" s="4"/>
      <c r="S1164" s="4"/>
      <c r="T1164" s="4"/>
      <c r="U1164" s="4"/>
    </row>
    <row r="1165" spans="8:21" x14ac:dyDescent="0.15">
      <c r="H1165" s="2" t="s">
        <v>15</v>
      </c>
      <c r="I1165">
        <v>70943.899999999994</v>
      </c>
      <c r="J1165">
        <v>130106.3</v>
      </c>
      <c r="L1165">
        <v>3</v>
      </c>
      <c r="M1165" s="53">
        <f t="shared" si="35"/>
        <v>6.666666666666667</v>
      </c>
      <c r="N1165">
        <v>20</v>
      </c>
      <c r="O1165" s="4"/>
      <c r="P1165" s="4"/>
      <c r="Q1165" s="4"/>
      <c r="R1165" s="4"/>
      <c r="S1165" s="4"/>
      <c r="T1165" s="4"/>
      <c r="U1165" s="4"/>
    </row>
    <row r="1166" spans="8:21" x14ac:dyDescent="0.15">
      <c r="H1166" s="2" t="s">
        <v>15</v>
      </c>
      <c r="I1166">
        <v>70152.600000000006</v>
      </c>
      <c r="J1166">
        <v>128792.7</v>
      </c>
      <c r="L1166">
        <v>3</v>
      </c>
      <c r="M1166" s="53">
        <f t="shared" si="35"/>
        <v>6.666666666666667</v>
      </c>
      <c r="N1166">
        <v>20</v>
      </c>
      <c r="O1166" s="4"/>
      <c r="P1166" s="4"/>
      <c r="Q1166" s="4"/>
      <c r="R1166" s="4"/>
      <c r="S1166" s="4"/>
      <c r="T1166" s="4"/>
      <c r="U1166" s="4"/>
    </row>
    <row r="1167" spans="8:21" x14ac:dyDescent="0.15">
      <c r="H1167" s="2" t="s">
        <v>15</v>
      </c>
      <c r="I1167">
        <v>69675.5</v>
      </c>
      <c r="J1167">
        <v>127858.3</v>
      </c>
      <c r="L1167">
        <v>3</v>
      </c>
      <c r="M1167" s="53">
        <f t="shared" si="35"/>
        <v>6.666666666666667</v>
      </c>
      <c r="N1167">
        <v>20</v>
      </c>
      <c r="O1167" s="4"/>
      <c r="P1167" s="4"/>
      <c r="Q1167" s="4"/>
      <c r="R1167" s="4"/>
      <c r="S1167" s="4"/>
      <c r="T1167" s="4"/>
      <c r="U1167" s="4"/>
    </row>
    <row r="1168" spans="8:21" x14ac:dyDescent="0.15">
      <c r="H1168" s="2" t="s">
        <v>15</v>
      </c>
      <c r="I1168">
        <v>69060</v>
      </c>
      <c r="J1168">
        <v>126759.2</v>
      </c>
      <c r="L1168">
        <v>3</v>
      </c>
      <c r="M1168" s="53">
        <f t="shared" si="35"/>
        <v>6.666666666666667</v>
      </c>
      <c r="N1168">
        <v>20</v>
      </c>
      <c r="O1168" s="4"/>
      <c r="P1168" s="4"/>
      <c r="Q1168" s="4"/>
      <c r="R1168" s="4"/>
      <c r="S1168" s="4"/>
      <c r="T1168" s="4"/>
      <c r="U1168" s="4"/>
    </row>
    <row r="1169" spans="8:21" x14ac:dyDescent="0.15">
      <c r="H1169" s="2" t="s">
        <v>15</v>
      </c>
      <c r="I1169">
        <v>68482.3</v>
      </c>
      <c r="J1169">
        <v>125660.4</v>
      </c>
      <c r="L1169">
        <v>3</v>
      </c>
      <c r="M1169" s="53">
        <f t="shared" si="35"/>
        <v>6.666666666666667</v>
      </c>
      <c r="N1169">
        <v>20</v>
      </c>
      <c r="O1169" s="4"/>
      <c r="P1169" s="4"/>
      <c r="Q1169" s="4"/>
      <c r="R1169" s="4"/>
      <c r="S1169" s="4"/>
      <c r="T1169" s="4"/>
      <c r="U1169" s="4"/>
    </row>
    <row r="1170" spans="8:21" x14ac:dyDescent="0.15">
      <c r="H1170" s="2" t="s">
        <v>15</v>
      </c>
      <c r="I1170">
        <v>67666.3</v>
      </c>
      <c r="J1170">
        <v>124056.8</v>
      </c>
      <c r="L1170">
        <v>3</v>
      </c>
      <c r="M1170" s="53">
        <f t="shared" si="35"/>
        <v>6.666666666666667</v>
      </c>
      <c r="N1170">
        <v>20</v>
      </c>
      <c r="O1170" s="4"/>
      <c r="P1170" s="4"/>
      <c r="Q1170" s="4"/>
      <c r="R1170" s="4"/>
      <c r="S1170" s="4"/>
      <c r="T1170" s="4"/>
      <c r="U1170" s="4"/>
    </row>
    <row r="1171" spans="8:21" x14ac:dyDescent="0.15">
      <c r="H1171" s="2" t="s">
        <v>15</v>
      </c>
      <c r="I1171">
        <v>67077.100000000006</v>
      </c>
      <c r="J1171">
        <v>122528.9</v>
      </c>
      <c r="L1171">
        <v>3</v>
      </c>
      <c r="M1171" s="53">
        <f t="shared" si="35"/>
        <v>6.666666666666667</v>
      </c>
      <c r="N1171">
        <v>20</v>
      </c>
      <c r="O1171" s="4"/>
      <c r="P1171" s="4"/>
      <c r="Q1171" s="4"/>
      <c r="R1171" s="4"/>
      <c r="S1171" s="4"/>
      <c r="T1171" s="4"/>
      <c r="U1171" s="4"/>
    </row>
    <row r="1172" spans="8:21" x14ac:dyDescent="0.15">
      <c r="H1172" s="2" t="s">
        <v>15</v>
      </c>
      <c r="I1172">
        <v>66487.5</v>
      </c>
      <c r="J1172">
        <v>121114.8</v>
      </c>
      <c r="L1172">
        <v>3</v>
      </c>
      <c r="M1172" s="53">
        <f t="shared" si="35"/>
        <v>6.666666666666667</v>
      </c>
      <c r="N1172">
        <v>20</v>
      </c>
      <c r="O1172" s="4"/>
      <c r="P1172" s="4"/>
      <c r="Q1172" s="4"/>
      <c r="R1172" s="4"/>
      <c r="S1172" s="4"/>
      <c r="T1172" s="4"/>
      <c r="U1172" s="4"/>
    </row>
    <row r="1173" spans="8:21" x14ac:dyDescent="0.15">
      <c r="H1173" s="2" t="s">
        <v>15</v>
      </c>
      <c r="I1173">
        <v>65860.2</v>
      </c>
      <c r="J1173">
        <v>119688</v>
      </c>
      <c r="L1173">
        <v>3</v>
      </c>
      <c r="M1173" s="53">
        <f t="shared" si="35"/>
        <v>6.666666666666667</v>
      </c>
      <c r="N1173">
        <v>20</v>
      </c>
      <c r="O1173" s="4"/>
      <c r="P1173" s="4"/>
      <c r="Q1173" s="4"/>
      <c r="R1173" s="4"/>
      <c r="S1173" s="4"/>
      <c r="T1173" s="4"/>
      <c r="U1173" s="4"/>
    </row>
    <row r="1174" spans="8:21" x14ac:dyDescent="0.15">
      <c r="H1174" s="2" t="s">
        <v>15</v>
      </c>
      <c r="I1174">
        <v>65270.7</v>
      </c>
      <c r="J1174">
        <v>118210.6</v>
      </c>
      <c r="L1174">
        <v>3</v>
      </c>
      <c r="M1174" s="53">
        <f t="shared" si="35"/>
        <v>6.666666666666667</v>
      </c>
      <c r="N1174">
        <v>20</v>
      </c>
      <c r="O1174" s="4"/>
      <c r="P1174" s="4"/>
      <c r="Q1174" s="4"/>
      <c r="R1174" s="4"/>
      <c r="S1174" s="4"/>
      <c r="T1174" s="4"/>
      <c r="U1174" s="4"/>
    </row>
    <row r="1175" spans="8:21" x14ac:dyDescent="0.15">
      <c r="H1175" s="2" t="s">
        <v>15</v>
      </c>
      <c r="I1175">
        <v>64881.9</v>
      </c>
      <c r="J1175">
        <v>117276.3</v>
      </c>
      <c r="L1175">
        <v>3</v>
      </c>
      <c r="M1175" s="53">
        <f t="shared" si="35"/>
        <v>6.666666666666667</v>
      </c>
      <c r="N1175">
        <v>20</v>
      </c>
      <c r="O1175" s="4"/>
      <c r="P1175" s="4"/>
      <c r="Q1175" s="4"/>
      <c r="R1175" s="4"/>
      <c r="S1175" s="4"/>
      <c r="T1175" s="4"/>
      <c r="U1175" s="4"/>
    </row>
    <row r="1176" spans="8:21" x14ac:dyDescent="0.15">
      <c r="H1176" s="2" t="s">
        <v>15</v>
      </c>
      <c r="I1176">
        <v>64429.8</v>
      </c>
      <c r="J1176">
        <v>116480.6</v>
      </c>
      <c r="L1176">
        <v>3</v>
      </c>
      <c r="M1176" s="53">
        <f t="shared" si="35"/>
        <v>6.666666666666667</v>
      </c>
      <c r="N1176">
        <v>20</v>
      </c>
      <c r="O1176" s="4"/>
      <c r="P1176" s="4"/>
      <c r="Q1176" s="4"/>
      <c r="R1176" s="4"/>
      <c r="S1176" s="4"/>
      <c r="T1176" s="4"/>
      <c r="U1176" s="4"/>
    </row>
    <row r="1177" spans="8:21" x14ac:dyDescent="0.15">
      <c r="H1177" s="2" t="s">
        <v>15</v>
      </c>
      <c r="I1177">
        <v>58119.8</v>
      </c>
      <c r="J1177">
        <v>107459.6</v>
      </c>
      <c r="L1177">
        <v>3</v>
      </c>
      <c r="M1177" s="53">
        <f t="shared" si="35"/>
        <v>6.666666666666667</v>
      </c>
      <c r="N1177">
        <v>20</v>
      </c>
      <c r="O1177" s="4"/>
      <c r="P1177" s="4"/>
      <c r="Q1177" s="4"/>
      <c r="R1177" s="4"/>
      <c r="S1177" s="4"/>
      <c r="T1177" s="4"/>
      <c r="U1177" s="4"/>
    </row>
    <row r="1178" spans="8:21" x14ac:dyDescent="0.15">
      <c r="H1178" s="2" t="s">
        <v>15</v>
      </c>
      <c r="I1178">
        <v>57087.6</v>
      </c>
      <c r="J1178">
        <v>106574.5</v>
      </c>
      <c r="L1178">
        <v>3</v>
      </c>
      <c r="M1178" s="53">
        <f t="shared" si="35"/>
        <v>6.666666666666667</v>
      </c>
      <c r="N1178">
        <v>20</v>
      </c>
      <c r="O1178" s="4"/>
      <c r="P1178" s="4"/>
      <c r="Q1178" s="4"/>
      <c r="R1178" s="4"/>
      <c r="S1178" s="4"/>
      <c r="T1178" s="4"/>
      <c r="U1178" s="4"/>
    </row>
    <row r="1179" spans="8:21" x14ac:dyDescent="0.15">
      <c r="H1179" s="2" t="s">
        <v>15</v>
      </c>
      <c r="I1179">
        <v>56080.4</v>
      </c>
      <c r="J1179">
        <v>105903.5</v>
      </c>
      <c r="L1179">
        <v>3</v>
      </c>
      <c r="M1179" s="53">
        <f t="shared" si="35"/>
        <v>6.666666666666667</v>
      </c>
      <c r="N1179">
        <v>20</v>
      </c>
      <c r="O1179" s="4"/>
      <c r="P1179" s="4"/>
      <c r="Q1179" s="4"/>
      <c r="R1179" s="4"/>
      <c r="S1179" s="4"/>
      <c r="T1179" s="4"/>
      <c r="U1179" s="4"/>
    </row>
    <row r="1180" spans="8:21" x14ac:dyDescent="0.15">
      <c r="H1180" s="2" t="s">
        <v>15</v>
      </c>
      <c r="I1180">
        <v>54984.6</v>
      </c>
      <c r="J1180">
        <v>105320.9</v>
      </c>
      <c r="L1180">
        <v>3</v>
      </c>
      <c r="M1180" s="53">
        <f t="shared" si="35"/>
        <v>6.666666666666667</v>
      </c>
      <c r="N1180">
        <v>20</v>
      </c>
      <c r="O1180" s="4"/>
      <c r="P1180" s="4"/>
      <c r="Q1180" s="4"/>
      <c r="R1180" s="4"/>
      <c r="S1180" s="4"/>
      <c r="T1180" s="4"/>
      <c r="U1180" s="4"/>
    </row>
    <row r="1181" spans="8:21" x14ac:dyDescent="0.15">
      <c r="H1181" s="2" t="s">
        <v>15</v>
      </c>
      <c r="I1181">
        <v>42519.7</v>
      </c>
      <c r="J1181">
        <v>114237.5</v>
      </c>
      <c r="L1181">
        <v>3</v>
      </c>
      <c r="M1181" s="53">
        <f t="shared" si="35"/>
        <v>6.666666666666667</v>
      </c>
      <c r="N1181">
        <v>20</v>
      </c>
      <c r="O1181" s="4"/>
      <c r="P1181" s="4"/>
      <c r="Q1181" s="4"/>
      <c r="R1181" s="4"/>
      <c r="S1181" s="4"/>
      <c r="T1181" s="4"/>
      <c r="U1181" s="4"/>
    </row>
    <row r="1182" spans="8:21" x14ac:dyDescent="0.15">
      <c r="H1182" s="2" t="s">
        <v>15</v>
      </c>
      <c r="I1182">
        <v>42919.6</v>
      </c>
      <c r="J1182">
        <v>115853</v>
      </c>
      <c r="L1182">
        <v>3</v>
      </c>
      <c r="M1182" s="53">
        <f t="shared" si="35"/>
        <v>6.666666666666667</v>
      </c>
      <c r="N1182">
        <v>20</v>
      </c>
      <c r="O1182" s="4"/>
      <c r="P1182" s="4"/>
      <c r="Q1182" s="4"/>
      <c r="R1182" s="4"/>
      <c r="S1182" s="4"/>
      <c r="T1182" s="4"/>
      <c r="U1182" s="4"/>
    </row>
    <row r="1183" spans="8:21" x14ac:dyDescent="0.15">
      <c r="H1183" s="2" t="s">
        <v>15</v>
      </c>
      <c r="I1183">
        <v>43395</v>
      </c>
      <c r="J1183">
        <v>117519.4</v>
      </c>
      <c r="L1183">
        <v>3</v>
      </c>
      <c r="M1183" s="53">
        <f t="shared" si="35"/>
        <v>6.666666666666667</v>
      </c>
      <c r="N1183">
        <v>20</v>
      </c>
      <c r="O1183" s="4"/>
      <c r="P1183" s="4"/>
      <c r="Q1183" s="4"/>
      <c r="R1183" s="4"/>
      <c r="S1183" s="4"/>
      <c r="T1183" s="4"/>
      <c r="U1183" s="4"/>
    </row>
    <row r="1184" spans="8:21" x14ac:dyDescent="0.15">
      <c r="H1184" s="2" t="s">
        <v>15</v>
      </c>
      <c r="I1184">
        <v>43871.1</v>
      </c>
      <c r="J1184">
        <v>118920.6</v>
      </c>
      <c r="L1184">
        <v>3</v>
      </c>
      <c r="M1184" s="53">
        <f t="shared" si="35"/>
        <v>6.666666666666667</v>
      </c>
      <c r="N1184">
        <v>20</v>
      </c>
      <c r="O1184" s="4"/>
      <c r="P1184" s="4"/>
      <c r="Q1184" s="4"/>
      <c r="R1184" s="4"/>
      <c r="S1184" s="4"/>
      <c r="T1184" s="4"/>
      <c r="U1184" s="4"/>
    </row>
    <row r="1185" spans="8:21" x14ac:dyDescent="0.15">
      <c r="H1185" s="2" t="s">
        <v>15</v>
      </c>
      <c r="I1185">
        <v>44485.9</v>
      </c>
      <c r="J1185">
        <v>120372.7</v>
      </c>
      <c r="L1185">
        <v>3</v>
      </c>
      <c r="M1185" s="53">
        <f t="shared" si="35"/>
        <v>6.666666666666667</v>
      </c>
      <c r="N1185">
        <v>20</v>
      </c>
      <c r="O1185" s="4"/>
      <c r="P1185" s="4"/>
      <c r="Q1185" s="4"/>
      <c r="R1185" s="4"/>
      <c r="S1185" s="4"/>
      <c r="T1185" s="4"/>
      <c r="U1185" s="4"/>
    </row>
    <row r="1186" spans="8:21" x14ac:dyDescent="0.15">
      <c r="H1186" s="2" t="s">
        <v>15</v>
      </c>
      <c r="I1186">
        <v>45100.4</v>
      </c>
      <c r="J1186">
        <v>121812</v>
      </c>
      <c r="L1186">
        <v>3</v>
      </c>
      <c r="M1186" s="53">
        <f t="shared" si="35"/>
        <v>6.666666666666667</v>
      </c>
      <c r="N1186">
        <v>20</v>
      </c>
      <c r="O1186" s="4"/>
      <c r="P1186" s="4"/>
      <c r="Q1186" s="4"/>
      <c r="R1186" s="4"/>
      <c r="S1186" s="4"/>
      <c r="T1186" s="4"/>
      <c r="U1186" s="4"/>
    </row>
    <row r="1187" spans="8:21" x14ac:dyDescent="0.15">
      <c r="H1187" s="2" t="s">
        <v>15</v>
      </c>
      <c r="I1187">
        <v>45841.2</v>
      </c>
      <c r="J1187">
        <v>123302.2</v>
      </c>
      <c r="L1187">
        <v>3</v>
      </c>
      <c r="M1187" s="53">
        <f t="shared" si="35"/>
        <v>6.666666666666667</v>
      </c>
      <c r="N1187">
        <v>20</v>
      </c>
      <c r="O1187" s="4"/>
      <c r="P1187" s="4"/>
      <c r="Q1187" s="4"/>
      <c r="R1187" s="4"/>
      <c r="S1187" s="4"/>
      <c r="T1187" s="4"/>
      <c r="U1187" s="4"/>
    </row>
    <row r="1188" spans="8:21" x14ac:dyDescent="0.15">
      <c r="H1188" s="2" t="s">
        <v>15</v>
      </c>
      <c r="I1188">
        <v>46569.2</v>
      </c>
      <c r="J1188">
        <v>124792.3</v>
      </c>
      <c r="L1188">
        <v>3</v>
      </c>
      <c r="M1188" s="53">
        <f t="shared" si="35"/>
        <v>6.666666666666667</v>
      </c>
      <c r="N1188">
        <v>20</v>
      </c>
      <c r="O1188" s="4"/>
      <c r="P1188" s="4"/>
      <c r="Q1188" s="4"/>
      <c r="R1188" s="4"/>
      <c r="S1188" s="4"/>
      <c r="T1188" s="4"/>
      <c r="U1188" s="4"/>
    </row>
    <row r="1189" spans="8:21" x14ac:dyDescent="0.15">
      <c r="H1189" s="2" t="s">
        <v>15</v>
      </c>
      <c r="I1189">
        <v>47284.800000000003</v>
      </c>
      <c r="J1189">
        <v>126232.3</v>
      </c>
      <c r="L1189">
        <v>3</v>
      </c>
      <c r="M1189" s="53">
        <f t="shared" si="35"/>
        <v>6.666666666666667</v>
      </c>
      <c r="N1189">
        <v>20</v>
      </c>
      <c r="O1189" s="4"/>
      <c r="P1189" s="4"/>
      <c r="Q1189" s="4"/>
      <c r="R1189" s="4"/>
      <c r="S1189" s="4"/>
      <c r="T1189" s="4"/>
      <c r="U1189" s="4"/>
    </row>
    <row r="1190" spans="8:21" x14ac:dyDescent="0.15">
      <c r="H1190" s="2" t="s">
        <v>15</v>
      </c>
      <c r="I1190">
        <v>48075.8</v>
      </c>
      <c r="J1190">
        <v>127722.4</v>
      </c>
      <c r="L1190">
        <v>3</v>
      </c>
      <c r="M1190" s="53">
        <f t="shared" si="35"/>
        <v>6.666666666666667</v>
      </c>
      <c r="N1190">
        <v>20</v>
      </c>
      <c r="O1190" s="4"/>
      <c r="P1190" s="4"/>
      <c r="Q1190" s="4"/>
      <c r="R1190" s="4"/>
      <c r="S1190" s="4"/>
      <c r="T1190" s="4"/>
      <c r="U1190" s="4"/>
    </row>
    <row r="1191" spans="8:21" x14ac:dyDescent="0.15">
      <c r="H1191" s="2" t="s">
        <v>15</v>
      </c>
      <c r="I1191">
        <v>48791.7</v>
      </c>
      <c r="J1191">
        <v>129048.6</v>
      </c>
      <c r="L1191">
        <v>3</v>
      </c>
      <c r="M1191" s="53">
        <f t="shared" si="35"/>
        <v>6.666666666666667</v>
      </c>
      <c r="N1191">
        <v>20</v>
      </c>
      <c r="O1191" s="4"/>
      <c r="P1191" s="4"/>
      <c r="Q1191" s="4"/>
      <c r="R1191" s="4"/>
      <c r="S1191" s="4"/>
      <c r="T1191" s="4"/>
      <c r="U1191" s="4"/>
    </row>
    <row r="1192" spans="8:21" x14ac:dyDescent="0.15">
      <c r="H1192" s="2" t="s">
        <v>15</v>
      </c>
      <c r="I1192">
        <v>50073.5</v>
      </c>
      <c r="J1192">
        <v>131044.6</v>
      </c>
      <c r="L1192">
        <v>3</v>
      </c>
      <c r="M1192" s="53">
        <f t="shared" si="35"/>
        <v>6.666666666666667</v>
      </c>
      <c r="N1192">
        <v>20</v>
      </c>
      <c r="O1192" s="4"/>
      <c r="P1192" s="4"/>
      <c r="Q1192" s="4"/>
      <c r="R1192" s="4"/>
      <c r="S1192" s="4"/>
      <c r="T1192" s="4"/>
      <c r="U1192" s="4"/>
    </row>
    <row r="1193" spans="8:21" x14ac:dyDescent="0.15">
      <c r="H1193" s="2" t="s">
        <v>15</v>
      </c>
      <c r="I1193">
        <v>51531.5</v>
      </c>
      <c r="J1193">
        <v>133141.70000000001</v>
      </c>
      <c r="L1193">
        <v>3</v>
      </c>
      <c r="M1193" s="53">
        <f t="shared" si="35"/>
        <v>6.666666666666667</v>
      </c>
      <c r="N1193">
        <v>20</v>
      </c>
      <c r="O1193" s="4"/>
      <c r="P1193" s="4"/>
      <c r="Q1193" s="4"/>
      <c r="R1193" s="4"/>
      <c r="S1193" s="4"/>
      <c r="T1193" s="4"/>
      <c r="U1193" s="4"/>
    </row>
    <row r="1194" spans="8:21" x14ac:dyDescent="0.15">
      <c r="H1194" s="2" t="s">
        <v>15</v>
      </c>
      <c r="I1194">
        <v>52763.8</v>
      </c>
      <c r="J1194">
        <v>134772</v>
      </c>
      <c r="L1194">
        <v>3</v>
      </c>
      <c r="M1194" s="53">
        <f t="shared" si="35"/>
        <v>6.666666666666667</v>
      </c>
      <c r="N1194">
        <v>20</v>
      </c>
      <c r="O1194" s="4"/>
      <c r="P1194" s="4"/>
      <c r="Q1194" s="4"/>
      <c r="R1194" s="4"/>
      <c r="S1194" s="4"/>
      <c r="T1194" s="4"/>
      <c r="U1194" s="4"/>
    </row>
    <row r="1195" spans="8:21" x14ac:dyDescent="0.15">
      <c r="H1195" s="2" t="s">
        <v>15</v>
      </c>
      <c r="I1195">
        <v>54021</v>
      </c>
      <c r="J1195">
        <v>136389.4</v>
      </c>
      <c r="L1195">
        <v>3</v>
      </c>
      <c r="M1195" s="53">
        <f t="shared" si="35"/>
        <v>6.666666666666667</v>
      </c>
      <c r="N1195">
        <v>20</v>
      </c>
      <c r="O1195" s="4"/>
      <c r="P1195" s="4"/>
      <c r="Q1195" s="4"/>
      <c r="R1195" s="4"/>
      <c r="S1195" s="4"/>
      <c r="T1195" s="4"/>
      <c r="U1195" s="4"/>
    </row>
    <row r="1196" spans="8:21" x14ac:dyDescent="0.15">
      <c r="H1196" s="2" t="s">
        <v>15</v>
      </c>
      <c r="I1196">
        <v>55115.199999999997</v>
      </c>
      <c r="J1196">
        <v>137666</v>
      </c>
      <c r="L1196">
        <v>3</v>
      </c>
      <c r="M1196" s="53">
        <f t="shared" si="35"/>
        <v>6.666666666666667</v>
      </c>
      <c r="N1196">
        <v>20</v>
      </c>
      <c r="O1196" s="4"/>
      <c r="P1196" s="4"/>
      <c r="Q1196" s="4"/>
      <c r="R1196" s="4"/>
      <c r="S1196" s="4"/>
      <c r="T1196" s="4"/>
      <c r="U1196" s="4"/>
    </row>
    <row r="1197" spans="8:21" x14ac:dyDescent="0.15">
      <c r="H1197" s="2" t="s">
        <v>15</v>
      </c>
      <c r="I1197">
        <v>55819.9</v>
      </c>
      <c r="J1197">
        <v>138437</v>
      </c>
      <c r="L1197">
        <v>3</v>
      </c>
      <c r="M1197" s="53">
        <f t="shared" si="35"/>
        <v>6.666666666666667</v>
      </c>
      <c r="N1197">
        <v>20</v>
      </c>
      <c r="O1197" s="4"/>
      <c r="P1197" s="4"/>
      <c r="Q1197" s="4"/>
      <c r="R1197" s="4"/>
      <c r="S1197" s="4"/>
      <c r="T1197" s="4"/>
      <c r="U1197" s="4"/>
    </row>
    <row r="1198" spans="8:21" x14ac:dyDescent="0.15">
      <c r="H1198" s="2" t="s">
        <v>15</v>
      </c>
      <c r="I1198">
        <v>39317.599999999999</v>
      </c>
      <c r="J1198">
        <v>125306.4</v>
      </c>
      <c r="L1198">
        <v>3</v>
      </c>
      <c r="M1198" s="53">
        <f t="shared" si="35"/>
        <v>6.833333333333333</v>
      </c>
      <c r="N1198">
        <v>20.5</v>
      </c>
      <c r="O1198" s="4"/>
      <c r="P1198" s="4"/>
      <c r="Q1198" s="4"/>
      <c r="R1198" s="4"/>
      <c r="S1198" s="4"/>
      <c r="T1198" s="4"/>
      <c r="U1198" s="4"/>
    </row>
    <row r="1199" spans="8:21" x14ac:dyDescent="0.15">
      <c r="H1199" s="2" t="s">
        <v>15</v>
      </c>
      <c r="I1199">
        <v>40372</v>
      </c>
      <c r="J1199">
        <v>127440.6</v>
      </c>
      <c r="L1199">
        <v>3</v>
      </c>
      <c r="M1199" s="53">
        <f t="shared" si="35"/>
        <v>6.833333333333333</v>
      </c>
      <c r="N1199">
        <v>20.5</v>
      </c>
      <c r="O1199" s="4"/>
      <c r="P1199" s="4"/>
      <c r="Q1199" s="4"/>
      <c r="R1199" s="4"/>
      <c r="S1199" s="4"/>
      <c r="T1199" s="4"/>
      <c r="U1199" s="4"/>
    </row>
    <row r="1200" spans="8:21" x14ac:dyDescent="0.15">
      <c r="H1200" s="2" t="s">
        <v>15</v>
      </c>
      <c r="I1200">
        <v>50353.7</v>
      </c>
      <c r="J1200">
        <v>141250.70000000001</v>
      </c>
      <c r="L1200">
        <v>3</v>
      </c>
      <c r="M1200" s="53">
        <f t="shared" si="35"/>
        <v>6.833333333333333</v>
      </c>
      <c r="N1200">
        <v>20.5</v>
      </c>
      <c r="O1200" s="4"/>
      <c r="P1200" s="4"/>
      <c r="Q1200" s="4"/>
      <c r="R1200" s="4"/>
      <c r="S1200" s="4"/>
      <c r="T1200" s="4"/>
      <c r="U1200" s="4"/>
    </row>
    <row r="1201" spans="8:21" x14ac:dyDescent="0.15">
      <c r="H1201" s="2" t="s">
        <v>15</v>
      </c>
      <c r="I1201">
        <v>52290.7</v>
      </c>
      <c r="J1201">
        <v>143449.79999999999</v>
      </c>
      <c r="L1201">
        <v>3</v>
      </c>
      <c r="M1201" s="53">
        <f t="shared" si="35"/>
        <v>6.833333333333333</v>
      </c>
      <c r="N1201">
        <v>20.5</v>
      </c>
      <c r="O1201" s="4"/>
      <c r="P1201" s="4"/>
      <c r="Q1201" s="4"/>
      <c r="R1201" s="4"/>
      <c r="S1201" s="4"/>
      <c r="T1201" s="4"/>
      <c r="U1201" s="4"/>
    </row>
    <row r="1202" spans="8:21" x14ac:dyDescent="0.15">
      <c r="H1202" s="2" t="s">
        <v>15</v>
      </c>
      <c r="I1202">
        <v>53963.9</v>
      </c>
      <c r="J1202">
        <v>145207</v>
      </c>
      <c r="L1202">
        <v>3</v>
      </c>
      <c r="M1202" s="53">
        <f t="shared" si="35"/>
        <v>6.833333333333333</v>
      </c>
      <c r="N1202">
        <v>20.5</v>
      </c>
      <c r="O1202" s="4"/>
      <c r="P1202" s="4"/>
      <c r="Q1202" s="4"/>
      <c r="R1202" s="4"/>
      <c r="S1202" s="4"/>
      <c r="T1202" s="4"/>
      <c r="U1202" s="4"/>
    </row>
    <row r="1203" spans="8:21" x14ac:dyDescent="0.15">
      <c r="H1203" s="2" t="s">
        <v>15</v>
      </c>
      <c r="I1203">
        <v>55864.5</v>
      </c>
      <c r="J1203">
        <v>146800.9</v>
      </c>
      <c r="L1203">
        <v>3</v>
      </c>
      <c r="M1203" s="53">
        <f t="shared" si="35"/>
        <v>6.833333333333333</v>
      </c>
      <c r="N1203">
        <v>20.5</v>
      </c>
      <c r="O1203" s="4"/>
      <c r="P1203" s="4"/>
      <c r="Q1203" s="4"/>
      <c r="R1203" s="4"/>
      <c r="S1203" s="4"/>
      <c r="T1203" s="4"/>
      <c r="U1203" s="4"/>
    </row>
    <row r="1204" spans="8:21" x14ac:dyDescent="0.15">
      <c r="H1204" s="2" t="s">
        <v>15</v>
      </c>
      <c r="I1204">
        <v>57702.1</v>
      </c>
      <c r="J1204">
        <v>148343.79999999999</v>
      </c>
      <c r="L1204">
        <v>3</v>
      </c>
      <c r="M1204" s="53">
        <f t="shared" si="35"/>
        <v>6.833333333333333</v>
      </c>
      <c r="N1204">
        <v>20.5</v>
      </c>
      <c r="O1204" s="4"/>
      <c r="P1204" s="4"/>
      <c r="Q1204" s="4"/>
      <c r="R1204" s="4"/>
      <c r="S1204" s="4"/>
      <c r="T1204" s="4"/>
      <c r="U1204" s="4"/>
    </row>
    <row r="1205" spans="8:21" x14ac:dyDescent="0.15">
      <c r="H1205" s="2" t="s">
        <v>15</v>
      </c>
      <c r="I1205">
        <v>59803.8</v>
      </c>
      <c r="J1205">
        <v>150139.79999999999</v>
      </c>
      <c r="L1205">
        <v>3</v>
      </c>
      <c r="M1205" s="53">
        <f t="shared" si="35"/>
        <v>6.833333333333333</v>
      </c>
      <c r="N1205">
        <v>20.5</v>
      </c>
      <c r="O1205" s="4"/>
      <c r="P1205" s="4"/>
      <c r="Q1205" s="4"/>
      <c r="R1205" s="4"/>
      <c r="S1205" s="4"/>
      <c r="T1205" s="4"/>
      <c r="U1205" s="4"/>
    </row>
    <row r="1206" spans="8:21" x14ac:dyDescent="0.15">
      <c r="H1206" s="2" t="s">
        <v>15</v>
      </c>
      <c r="I1206">
        <v>61831.4</v>
      </c>
      <c r="J1206">
        <v>151254.29999999999</v>
      </c>
      <c r="L1206">
        <v>3</v>
      </c>
      <c r="M1206" s="53">
        <f t="shared" si="35"/>
        <v>6.833333333333333</v>
      </c>
      <c r="N1206">
        <v>20.5</v>
      </c>
      <c r="O1206" s="4"/>
      <c r="P1206" s="4"/>
      <c r="Q1206" s="4"/>
      <c r="R1206" s="4"/>
      <c r="S1206" s="4"/>
      <c r="T1206" s="4"/>
      <c r="U1206" s="4"/>
    </row>
    <row r="1207" spans="8:21" x14ac:dyDescent="0.15">
      <c r="H1207" s="2" t="s">
        <v>15</v>
      </c>
      <c r="I1207">
        <v>64124</v>
      </c>
      <c r="J1207">
        <v>152407.5</v>
      </c>
      <c r="L1207">
        <v>3</v>
      </c>
      <c r="M1207" s="53">
        <f t="shared" si="35"/>
        <v>6.833333333333333</v>
      </c>
      <c r="N1207">
        <v>20.5</v>
      </c>
      <c r="O1207" s="4"/>
      <c r="P1207" s="4"/>
      <c r="Q1207" s="4"/>
      <c r="R1207" s="4"/>
      <c r="S1207" s="4"/>
      <c r="T1207" s="4"/>
      <c r="U1207" s="4"/>
    </row>
    <row r="1208" spans="8:21" x14ac:dyDescent="0.15">
      <c r="H1208" s="2" t="s">
        <v>15</v>
      </c>
      <c r="I1208">
        <v>79172.399999999994</v>
      </c>
      <c r="J1208">
        <v>142043.29999999999</v>
      </c>
      <c r="L1208">
        <v>3</v>
      </c>
      <c r="M1208" s="53">
        <f t="shared" si="35"/>
        <v>6.833333333333333</v>
      </c>
      <c r="N1208">
        <v>20.5</v>
      </c>
      <c r="O1208" s="4"/>
      <c r="P1208" s="4"/>
      <c r="Q1208" s="4"/>
      <c r="R1208" s="4"/>
      <c r="S1208" s="4"/>
      <c r="T1208" s="4"/>
      <c r="U1208" s="4"/>
    </row>
    <row r="1209" spans="8:21" x14ac:dyDescent="0.15">
      <c r="H1209" s="2" t="s">
        <v>15</v>
      </c>
      <c r="I1209">
        <v>79182.600000000006</v>
      </c>
      <c r="J1209">
        <v>141176.5</v>
      </c>
      <c r="L1209">
        <v>3</v>
      </c>
      <c r="M1209" s="53">
        <f t="shared" si="35"/>
        <v>6.833333333333333</v>
      </c>
      <c r="N1209">
        <v>20.5</v>
      </c>
      <c r="O1209" s="4"/>
      <c r="P1209" s="4"/>
      <c r="Q1209" s="4"/>
      <c r="R1209" s="4"/>
      <c r="S1209" s="4"/>
      <c r="T1209" s="4"/>
      <c r="U1209" s="4"/>
    </row>
    <row r="1210" spans="8:21" x14ac:dyDescent="0.15">
      <c r="H1210" s="2" t="s">
        <v>15</v>
      </c>
      <c r="I1210">
        <v>79192.899999999994</v>
      </c>
      <c r="J1210">
        <v>140309.70000000001</v>
      </c>
      <c r="L1210">
        <v>3</v>
      </c>
      <c r="M1210" s="53">
        <f t="shared" si="35"/>
        <v>6.833333333333333</v>
      </c>
      <c r="N1210">
        <v>20.5</v>
      </c>
      <c r="O1210" s="4"/>
      <c r="P1210" s="4"/>
      <c r="Q1210" s="4"/>
      <c r="R1210" s="4"/>
      <c r="S1210" s="4"/>
      <c r="T1210" s="4"/>
      <c r="U1210" s="4"/>
    </row>
    <row r="1211" spans="8:21" x14ac:dyDescent="0.15">
      <c r="H1211" s="2" t="s">
        <v>15</v>
      </c>
      <c r="I1211">
        <v>79203.100000000006</v>
      </c>
      <c r="J1211">
        <v>139442.9</v>
      </c>
      <c r="L1211">
        <v>3</v>
      </c>
      <c r="M1211" s="53">
        <f t="shared" si="35"/>
        <v>6.833333333333333</v>
      </c>
      <c r="N1211">
        <v>20.5</v>
      </c>
      <c r="O1211" s="4"/>
      <c r="P1211" s="4"/>
      <c r="Q1211" s="4"/>
      <c r="R1211" s="4"/>
      <c r="S1211" s="4"/>
      <c r="T1211" s="4"/>
      <c r="U1211" s="4"/>
    </row>
    <row r="1212" spans="8:21" x14ac:dyDescent="0.15">
      <c r="H1212" s="2" t="s">
        <v>15</v>
      </c>
      <c r="I1212">
        <v>79111.3</v>
      </c>
      <c r="J1212">
        <v>138433.4</v>
      </c>
      <c r="L1212">
        <v>3</v>
      </c>
      <c r="M1212" s="53">
        <f t="shared" si="35"/>
        <v>6.833333333333333</v>
      </c>
      <c r="N1212">
        <v>20.5</v>
      </c>
      <c r="O1212" s="4"/>
      <c r="P1212" s="4"/>
      <c r="Q1212" s="4"/>
      <c r="R1212" s="4"/>
      <c r="S1212" s="4"/>
      <c r="T1212" s="4"/>
      <c r="U1212" s="4"/>
    </row>
    <row r="1213" spans="8:21" x14ac:dyDescent="0.15">
      <c r="H1213" s="2" t="s">
        <v>15</v>
      </c>
      <c r="I1213">
        <v>79019.600000000006</v>
      </c>
      <c r="J1213">
        <v>137423.9</v>
      </c>
      <c r="L1213">
        <v>3</v>
      </c>
      <c r="M1213" s="53">
        <f t="shared" si="35"/>
        <v>6.833333333333333</v>
      </c>
      <c r="N1213">
        <v>20.5</v>
      </c>
      <c r="O1213" s="4"/>
      <c r="P1213" s="4"/>
      <c r="Q1213" s="4"/>
      <c r="R1213" s="4"/>
      <c r="S1213" s="4"/>
      <c r="T1213" s="4"/>
      <c r="U1213" s="4"/>
    </row>
    <row r="1214" spans="8:21" x14ac:dyDescent="0.15">
      <c r="H1214" s="2" t="s">
        <v>15</v>
      </c>
      <c r="I1214">
        <v>37037.599999999999</v>
      </c>
      <c r="J1214">
        <v>119170.6</v>
      </c>
      <c r="L1214">
        <v>3</v>
      </c>
      <c r="M1214" s="53">
        <f t="shared" si="35"/>
        <v>6.833333333333333</v>
      </c>
      <c r="N1214">
        <v>20.5</v>
      </c>
      <c r="O1214" s="4"/>
      <c r="P1214" s="4"/>
      <c r="Q1214" s="4"/>
      <c r="R1214" s="4"/>
      <c r="S1214" s="4"/>
      <c r="T1214" s="4"/>
      <c r="U1214" s="4"/>
    </row>
    <row r="1215" spans="8:21" x14ac:dyDescent="0.15">
      <c r="H1215" s="2" t="s">
        <v>15</v>
      </c>
      <c r="I1215">
        <v>37690</v>
      </c>
      <c r="J1215">
        <v>120904.2</v>
      </c>
      <c r="L1215">
        <v>3</v>
      </c>
      <c r="M1215" s="53">
        <f t="shared" si="35"/>
        <v>6.833333333333333</v>
      </c>
      <c r="N1215">
        <v>20.5</v>
      </c>
      <c r="O1215" s="4"/>
      <c r="P1215" s="4"/>
      <c r="Q1215" s="4"/>
      <c r="R1215" s="4"/>
      <c r="S1215" s="4"/>
      <c r="T1215" s="4"/>
      <c r="U1215" s="4"/>
    </row>
    <row r="1216" spans="8:21" x14ac:dyDescent="0.15">
      <c r="H1216" s="2" t="s">
        <v>15</v>
      </c>
      <c r="I1216">
        <v>38342.5</v>
      </c>
      <c r="J1216">
        <v>122637.8</v>
      </c>
      <c r="L1216">
        <v>3</v>
      </c>
      <c r="M1216" s="53">
        <f t="shared" si="35"/>
        <v>6.833333333333333</v>
      </c>
      <c r="N1216">
        <v>20.5</v>
      </c>
      <c r="O1216" s="4"/>
      <c r="P1216" s="4"/>
      <c r="Q1216" s="4"/>
      <c r="R1216" s="4"/>
      <c r="S1216" s="4"/>
      <c r="T1216" s="4"/>
      <c r="U1216" s="4"/>
    </row>
    <row r="1217" spans="8:21" x14ac:dyDescent="0.15">
      <c r="H1217" s="2" t="s">
        <v>15</v>
      </c>
      <c r="I1217">
        <v>43300</v>
      </c>
      <c r="J1217">
        <v>131589.29999999999</v>
      </c>
      <c r="L1217">
        <v>3</v>
      </c>
      <c r="M1217" s="53">
        <f t="shared" si="35"/>
        <v>6.833333333333333</v>
      </c>
      <c r="N1217">
        <v>20.5</v>
      </c>
      <c r="O1217" s="4"/>
      <c r="P1217" s="4"/>
      <c r="Q1217" s="4"/>
      <c r="R1217" s="4"/>
      <c r="S1217" s="4"/>
      <c r="T1217" s="4"/>
      <c r="U1217" s="4"/>
    </row>
    <row r="1218" spans="8:21" x14ac:dyDescent="0.15">
      <c r="H1218" s="2" t="s">
        <v>15</v>
      </c>
      <c r="I1218">
        <v>46600</v>
      </c>
      <c r="J1218">
        <v>136265.1</v>
      </c>
      <c r="L1218">
        <v>3</v>
      </c>
      <c r="M1218" s="53">
        <f t="shared" si="35"/>
        <v>6.833333333333333</v>
      </c>
      <c r="N1218">
        <v>20.5</v>
      </c>
      <c r="O1218" s="4"/>
      <c r="P1218" s="4"/>
      <c r="Q1218" s="4"/>
      <c r="R1218" s="4"/>
      <c r="S1218" s="4"/>
      <c r="T1218" s="4"/>
      <c r="U1218" s="4"/>
    </row>
    <row r="1219" spans="8:21" x14ac:dyDescent="0.15">
      <c r="O1219" s="4"/>
      <c r="P1219" s="4"/>
      <c r="Q1219" s="4"/>
      <c r="R1219" s="4"/>
      <c r="S1219" s="4"/>
      <c r="T1219" s="4"/>
      <c r="U1219" s="4"/>
    </row>
    <row r="1220" spans="8:21" x14ac:dyDescent="0.15">
      <c r="O1220" s="4"/>
      <c r="P1220" s="4"/>
      <c r="Q1220" s="4"/>
      <c r="R1220" s="4"/>
      <c r="S1220" s="4"/>
      <c r="T1220" s="4"/>
      <c r="U1220" s="4"/>
    </row>
    <row r="1221" spans="8:21" x14ac:dyDescent="0.15">
      <c r="O1221" s="4"/>
      <c r="P1221" s="4"/>
      <c r="Q1221" s="4"/>
      <c r="R1221" s="4"/>
      <c r="S1221" s="4"/>
      <c r="T1221" s="4"/>
      <c r="U1221" s="4"/>
    </row>
    <row r="1222" spans="8:21" x14ac:dyDescent="0.15">
      <c r="O1222" s="4"/>
      <c r="P1222" s="4"/>
      <c r="Q1222" s="4"/>
      <c r="R1222" s="4"/>
      <c r="S1222" s="4"/>
      <c r="T1222" s="4"/>
      <c r="U1222" s="4"/>
    </row>
    <row r="1223" spans="8:21" x14ac:dyDescent="0.15">
      <c r="O1223" s="4"/>
      <c r="P1223" s="4"/>
      <c r="Q1223" s="4"/>
      <c r="R1223" s="4"/>
      <c r="S1223" s="4"/>
      <c r="T1223" s="4"/>
      <c r="U1223" s="4"/>
    </row>
    <row r="1224" spans="8:21" x14ac:dyDescent="0.15">
      <c r="O1224" s="4"/>
      <c r="P1224" s="4"/>
      <c r="Q1224" s="4"/>
      <c r="R1224" s="4"/>
      <c r="S1224" s="4"/>
      <c r="T1224" s="4"/>
      <c r="U1224" s="4"/>
    </row>
    <row r="1225" spans="8:21" x14ac:dyDescent="0.15">
      <c r="O1225" s="4"/>
      <c r="P1225" s="4"/>
      <c r="Q1225" s="4"/>
      <c r="R1225" s="4"/>
      <c r="S1225" s="4"/>
      <c r="T1225" s="4"/>
      <c r="U1225" s="4"/>
    </row>
    <row r="1226" spans="8:21" x14ac:dyDescent="0.15">
      <c r="O1226" s="4"/>
      <c r="P1226" s="4"/>
      <c r="Q1226" s="4"/>
      <c r="R1226" s="4"/>
      <c r="S1226" s="4"/>
      <c r="T1226" s="4"/>
      <c r="U1226" s="4"/>
    </row>
    <row r="1227" spans="8:21" x14ac:dyDescent="0.15">
      <c r="O1227" s="4"/>
      <c r="P1227" s="4"/>
      <c r="Q1227" s="4"/>
      <c r="R1227" s="4"/>
      <c r="S1227" s="4"/>
      <c r="T1227" s="4"/>
      <c r="U1227" s="4"/>
    </row>
    <row r="1228" spans="8:21" x14ac:dyDescent="0.15">
      <c r="O1228" s="4"/>
      <c r="P1228" s="4"/>
      <c r="Q1228" s="4"/>
      <c r="R1228" s="4"/>
      <c r="S1228" s="4"/>
      <c r="T1228" s="4"/>
      <c r="U1228" s="4"/>
    </row>
    <row r="1229" spans="8:21" x14ac:dyDescent="0.15">
      <c r="O1229" s="4"/>
      <c r="P1229" s="4"/>
      <c r="Q1229" s="4"/>
      <c r="R1229" s="4"/>
      <c r="S1229" s="4"/>
      <c r="T1229" s="4"/>
      <c r="U1229" s="4"/>
    </row>
    <row r="1230" spans="8:21" x14ac:dyDescent="0.15">
      <c r="O1230" s="4"/>
      <c r="P1230" s="4"/>
      <c r="Q1230" s="4"/>
      <c r="R1230" s="4"/>
      <c r="S1230" s="4"/>
      <c r="T1230" s="4"/>
      <c r="U1230" s="4"/>
    </row>
    <row r="1231" spans="8:21" x14ac:dyDescent="0.15">
      <c r="O1231" s="4"/>
      <c r="P1231" s="4"/>
      <c r="Q1231" s="4"/>
      <c r="R1231" s="4"/>
      <c r="S1231" s="4"/>
      <c r="T1231" s="4"/>
      <c r="U1231" s="4"/>
    </row>
    <row r="1232" spans="8:21" x14ac:dyDescent="0.15">
      <c r="O1232" s="4"/>
      <c r="P1232" s="4"/>
      <c r="Q1232" s="4"/>
      <c r="R1232" s="4"/>
      <c r="S1232" s="4"/>
      <c r="T1232" s="4"/>
      <c r="U1232" s="4"/>
    </row>
    <row r="1233" spans="15:21" x14ac:dyDescent="0.15">
      <c r="O1233" s="4"/>
      <c r="P1233" s="4"/>
      <c r="Q1233" s="4"/>
      <c r="R1233" s="4"/>
      <c r="S1233" s="4"/>
      <c r="T1233" s="4"/>
      <c r="U1233" s="4"/>
    </row>
    <row r="1234" spans="15:21" x14ac:dyDescent="0.15">
      <c r="O1234" s="4"/>
      <c r="P1234" s="4"/>
      <c r="Q1234" s="4"/>
      <c r="R1234" s="4"/>
      <c r="S1234" s="4"/>
      <c r="T1234" s="4"/>
      <c r="U1234" s="4"/>
    </row>
    <row r="1235" spans="15:21" x14ac:dyDescent="0.15">
      <c r="O1235" s="4"/>
      <c r="P1235" s="4"/>
      <c r="Q1235" s="4"/>
      <c r="R1235" s="4"/>
      <c r="S1235" s="4"/>
      <c r="T1235" s="4"/>
      <c r="U1235" s="4"/>
    </row>
    <row r="1236" spans="15:21" x14ac:dyDescent="0.15">
      <c r="O1236" s="4"/>
      <c r="P1236" s="4"/>
      <c r="Q1236" s="4"/>
      <c r="R1236" s="4"/>
      <c r="S1236" s="4"/>
      <c r="T1236" s="4"/>
      <c r="U1236" s="4"/>
    </row>
    <row r="1237" spans="15:21" x14ac:dyDescent="0.15">
      <c r="O1237" s="4"/>
      <c r="P1237" s="4"/>
      <c r="Q1237" s="4"/>
      <c r="R1237" s="4"/>
      <c r="S1237" s="4"/>
      <c r="T1237" s="4"/>
      <c r="U1237" s="4"/>
    </row>
    <row r="1238" spans="15:21" x14ac:dyDescent="0.15">
      <c r="O1238" s="4"/>
      <c r="P1238" s="4"/>
      <c r="Q1238" s="4"/>
      <c r="R1238" s="4"/>
      <c r="S1238" s="4"/>
      <c r="T1238" s="4"/>
      <c r="U1238" s="4"/>
    </row>
    <row r="1239" spans="15:21" x14ac:dyDescent="0.15">
      <c r="O1239" s="4"/>
      <c r="P1239" s="4"/>
      <c r="Q1239" s="4"/>
      <c r="R1239" s="4"/>
      <c r="S1239" s="4"/>
      <c r="T1239" s="4"/>
      <c r="U1239" s="4"/>
    </row>
    <row r="1240" spans="15:21" x14ac:dyDescent="0.15">
      <c r="O1240" s="4"/>
      <c r="P1240" s="4"/>
      <c r="Q1240" s="4"/>
      <c r="R1240" s="4"/>
      <c r="S1240" s="4"/>
      <c r="T1240" s="4"/>
      <c r="U1240" s="4"/>
    </row>
    <row r="1241" spans="15:21" x14ac:dyDescent="0.15">
      <c r="O1241" s="4"/>
      <c r="P1241" s="4"/>
      <c r="Q1241" s="4"/>
      <c r="R1241" s="4"/>
      <c r="S1241" s="4"/>
      <c r="T1241" s="4"/>
      <c r="U1241" s="4"/>
    </row>
    <row r="1242" spans="15:21" x14ac:dyDescent="0.15">
      <c r="O1242" s="4"/>
      <c r="P1242" s="4"/>
      <c r="Q1242" s="4"/>
      <c r="R1242" s="4"/>
      <c r="S1242" s="4"/>
      <c r="T1242" s="4"/>
      <c r="U1242" s="4"/>
    </row>
    <row r="1243" spans="15:21" x14ac:dyDescent="0.15">
      <c r="O1243" s="4"/>
      <c r="P1243" s="4"/>
      <c r="Q1243" s="4"/>
      <c r="R1243" s="4"/>
      <c r="S1243" s="4"/>
      <c r="T1243" s="4"/>
      <c r="U1243" s="4"/>
    </row>
    <row r="1244" spans="15:21" x14ac:dyDescent="0.15">
      <c r="O1244" s="4"/>
      <c r="P1244" s="4"/>
      <c r="Q1244" s="4"/>
      <c r="R1244" s="4"/>
      <c r="S1244" s="4"/>
      <c r="T1244" s="4"/>
      <c r="U1244" s="4"/>
    </row>
    <row r="1245" spans="15:21" x14ac:dyDescent="0.15">
      <c r="O1245" s="4"/>
      <c r="P1245" s="4"/>
      <c r="Q1245" s="4"/>
      <c r="R1245" s="4"/>
      <c r="S1245" s="4"/>
      <c r="T1245" s="4"/>
      <c r="U1245" s="4"/>
    </row>
    <row r="1246" spans="15:21" x14ac:dyDescent="0.15">
      <c r="O1246" s="4"/>
      <c r="P1246" s="4"/>
      <c r="Q1246" s="4"/>
      <c r="R1246" s="4"/>
      <c r="S1246" s="4"/>
      <c r="T1246" s="4"/>
      <c r="U1246" s="4"/>
    </row>
    <row r="1247" spans="15:21" x14ac:dyDescent="0.15">
      <c r="O1247" s="4"/>
      <c r="P1247" s="4"/>
      <c r="Q1247" s="4"/>
      <c r="R1247" s="4"/>
      <c r="S1247" s="4"/>
      <c r="T1247" s="4"/>
      <c r="U1247" s="4"/>
    </row>
    <row r="1248" spans="15:21" x14ac:dyDescent="0.15">
      <c r="O1248" s="4"/>
      <c r="P1248" s="4"/>
      <c r="Q1248" s="4"/>
      <c r="R1248" s="4"/>
      <c r="S1248" s="4"/>
      <c r="T1248" s="4"/>
      <c r="U1248" s="4"/>
    </row>
    <row r="1249" spans="15:21" x14ac:dyDescent="0.15">
      <c r="O1249" s="4"/>
      <c r="P1249" s="4"/>
      <c r="Q1249" s="4"/>
      <c r="R1249" s="4"/>
      <c r="S1249" s="4"/>
      <c r="T1249" s="4"/>
      <c r="U1249" s="4"/>
    </row>
    <row r="1250" spans="15:21" x14ac:dyDescent="0.15">
      <c r="O1250" s="4"/>
      <c r="P1250" s="4"/>
      <c r="Q1250" s="4"/>
      <c r="R1250" s="4"/>
      <c r="S1250" s="4"/>
      <c r="T1250" s="4"/>
      <c r="U1250" s="4"/>
    </row>
    <row r="1251" spans="15:21" x14ac:dyDescent="0.15">
      <c r="O1251" s="4"/>
      <c r="P1251" s="4"/>
      <c r="Q1251" s="4"/>
      <c r="R1251" s="4"/>
      <c r="S1251" s="4"/>
      <c r="T1251" s="4"/>
      <c r="U1251" s="4"/>
    </row>
    <row r="1252" spans="15:21" x14ac:dyDescent="0.15">
      <c r="O1252" s="4"/>
      <c r="P1252" s="4"/>
      <c r="Q1252" s="4"/>
      <c r="R1252" s="4"/>
      <c r="S1252" s="4"/>
      <c r="T1252" s="4"/>
      <c r="U1252" s="4"/>
    </row>
    <row r="1253" spans="15:21" x14ac:dyDescent="0.15">
      <c r="O1253" s="4"/>
      <c r="P1253" s="4"/>
      <c r="Q1253" s="4"/>
      <c r="R1253" s="4"/>
      <c r="S1253" s="4"/>
      <c r="T1253" s="4"/>
      <c r="U1253" s="4"/>
    </row>
    <row r="1254" spans="15:21" x14ac:dyDescent="0.15">
      <c r="O1254" s="4"/>
      <c r="P1254" s="4"/>
      <c r="Q1254" s="4"/>
      <c r="R1254" s="4"/>
      <c r="S1254" s="4"/>
      <c r="T1254" s="4"/>
      <c r="U1254" s="4"/>
    </row>
    <row r="1255" spans="15:21" x14ac:dyDescent="0.15">
      <c r="O1255" s="4"/>
      <c r="P1255" s="4"/>
      <c r="Q1255" s="4"/>
      <c r="R1255" s="4"/>
      <c r="S1255" s="4"/>
      <c r="T1255" s="4"/>
      <c r="U1255" s="4"/>
    </row>
    <row r="1256" spans="15:21" x14ac:dyDescent="0.15">
      <c r="O1256" s="4"/>
      <c r="P1256" s="4"/>
      <c r="Q1256" s="4"/>
      <c r="R1256" s="4"/>
      <c r="S1256" s="4"/>
      <c r="T1256" s="4"/>
      <c r="U1256" s="4"/>
    </row>
    <row r="1257" spans="15:21" x14ac:dyDescent="0.15">
      <c r="O1257" s="4"/>
      <c r="P1257" s="4"/>
      <c r="Q1257" s="4"/>
      <c r="R1257" s="4"/>
      <c r="S1257" s="4"/>
      <c r="T1257" s="4"/>
      <c r="U1257" s="4"/>
    </row>
    <row r="1258" spans="15:21" x14ac:dyDescent="0.15">
      <c r="O1258" s="4"/>
      <c r="P1258" s="4"/>
      <c r="Q1258" s="4"/>
      <c r="R1258" s="4"/>
      <c r="S1258" s="4"/>
      <c r="T1258" s="4"/>
      <c r="U1258" s="4"/>
    </row>
    <row r="1259" spans="15:21" x14ac:dyDescent="0.15">
      <c r="O1259" s="4"/>
      <c r="P1259" s="4"/>
      <c r="Q1259" s="4"/>
      <c r="R1259" s="4"/>
      <c r="S1259" s="4"/>
      <c r="T1259" s="4"/>
      <c r="U1259" s="4"/>
    </row>
    <row r="1260" spans="15:21" x14ac:dyDescent="0.15">
      <c r="O1260" s="4"/>
      <c r="P1260" s="4"/>
      <c r="Q1260" s="4"/>
      <c r="R1260" s="4"/>
      <c r="S1260" s="4"/>
      <c r="T1260" s="4"/>
      <c r="U1260" s="4"/>
    </row>
    <row r="1261" spans="15:21" x14ac:dyDescent="0.15">
      <c r="O1261" s="4"/>
      <c r="P1261" s="4"/>
      <c r="Q1261" s="4"/>
      <c r="R1261" s="4"/>
      <c r="S1261" s="4"/>
      <c r="T1261" s="4"/>
      <c r="U1261" s="4"/>
    </row>
    <row r="1262" spans="15:21" x14ac:dyDescent="0.15">
      <c r="O1262" s="4"/>
      <c r="P1262" s="4"/>
      <c r="Q1262" s="4"/>
      <c r="R1262" s="4"/>
      <c r="S1262" s="4"/>
      <c r="T1262" s="4"/>
      <c r="U1262" s="4"/>
    </row>
    <row r="1263" spans="15:21" x14ac:dyDescent="0.15">
      <c r="O1263" s="4"/>
      <c r="P1263" s="4"/>
      <c r="Q1263" s="4"/>
      <c r="R1263" s="4"/>
      <c r="S1263" s="4"/>
      <c r="T1263" s="4"/>
      <c r="U1263" s="4"/>
    </row>
    <row r="1264" spans="15:21" x14ac:dyDescent="0.15">
      <c r="O1264" s="4"/>
      <c r="P1264" s="4"/>
      <c r="Q1264" s="4"/>
      <c r="R1264" s="4"/>
      <c r="S1264" s="4"/>
      <c r="T1264" s="4"/>
      <c r="U1264" s="4"/>
    </row>
    <row r="1265" spans="15:21" x14ac:dyDescent="0.15">
      <c r="O1265" s="4"/>
      <c r="P1265" s="4"/>
      <c r="Q1265" s="4"/>
      <c r="R1265" s="4"/>
      <c r="S1265" s="4"/>
      <c r="T1265" s="4"/>
      <c r="U1265" s="4"/>
    </row>
    <row r="1266" spans="15:21" x14ac:dyDescent="0.15">
      <c r="O1266" s="4"/>
      <c r="P1266" s="4"/>
      <c r="Q1266" s="4"/>
      <c r="R1266" s="4"/>
      <c r="S1266" s="4"/>
      <c r="T1266" s="4"/>
      <c r="U1266" s="4"/>
    </row>
    <row r="1267" spans="15:21" x14ac:dyDescent="0.15">
      <c r="O1267" s="4"/>
      <c r="P1267" s="4"/>
      <c r="Q1267" s="4"/>
      <c r="R1267" s="4"/>
      <c r="S1267" s="4"/>
      <c r="T1267" s="4"/>
      <c r="U1267" s="4"/>
    </row>
    <row r="1268" spans="15:21" x14ac:dyDescent="0.15">
      <c r="O1268" s="4"/>
      <c r="P1268" s="4"/>
      <c r="Q1268" s="4"/>
      <c r="R1268" s="4"/>
      <c r="S1268" s="4"/>
      <c r="T1268" s="4"/>
      <c r="U1268" s="4"/>
    </row>
    <row r="1269" spans="15:21" x14ac:dyDescent="0.15">
      <c r="O1269" s="4"/>
      <c r="P1269" s="4"/>
      <c r="Q1269" s="4"/>
      <c r="R1269" s="4"/>
      <c r="S1269" s="4"/>
      <c r="T1269" s="4"/>
      <c r="U1269" s="4"/>
    </row>
    <row r="1270" spans="15:21" x14ac:dyDescent="0.15">
      <c r="O1270" s="4"/>
      <c r="P1270" s="4"/>
      <c r="Q1270" s="4"/>
      <c r="R1270" s="4"/>
      <c r="S1270" s="4"/>
      <c r="T1270" s="4"/>
      <c r="U1270" s="4"/>
    </row>
    <row r="1271" spans="15:21" x14ac:dyDescent="0.15">
      <c r="O1271" s="4"/>
      <c r="P1271" s="4"/>
      <c r="Q1271" s="4"/>
      <c r="R1271" s="4"/>
      <c r="S1271" s="4"/>
      <c r="T1271" s="4"/>
      <c r="U1271" s="4"/>
    </row>
    <row r="1272" spans="15:21" x14ac:dyDescent="0.15">
      <c r="O1272" s="4"/>
      <c r="P1272" s="4"/>
      <c r="Q1272" s="4"/>
      <c r="R1272" s="4"/>
      <c r="S1272" s="4"/>
      <c r="T1272" s="4"/>
      <c r="U1272" s="4"/>
    </row>
    <row r="1273" spans="15:21" x14ac:dyDescent="0.15">
      <c r="O1273" s="4"/>
      <c r="P1273" s="4"/>
      <c r="Q1273" s="4"/>
      <c r="R1273" s="4"/>
      <c r="S1273" s="4"/>
      <c r="T1273" s="4"/>
      <c r="U1273" s="4"/>
    </row>
    <row r="1274" spans="15:21" x14ac:dyDescent="0.15">
      <c r="O1274" s="4"/>
      <c r="P1274" s="4"/>
      <c r="Q1274" s="4"/>
      <c r="R1274" s="4"/>
      <c r="S1274" s="4"/>
      <c r="T1274" s="4"/>
      <c r="U1274" s="4"/>
    </row>
    <row r="1275" spans="15:21" x14ac:dyDescent="0.15">
      <c r="O1275" s="4"/>
      <c r="P1275" s="4"/>
      <c r="Q1275" s="4"/>
      <c r="R1275" s="4"/>
      <c r="S1275" s="4"/>
      <c r="T1275" s="4"/>
      <c r="U1275" s="4"/>
    </row>
    <row r="1276" spans="15:21" x14ac:dyDescent="0.15">
      <c r="O1276" s="4"/>
      <c r="P1276" s="4"/>
      <c r="Q1276" s="4"/>
      <c r="R1276" s="4"/>
      <c r="S1276" s="4"/>
      <c r="T1276" s="4"/>
      <c r="U1276" s="4"/>
    </row>
    <row r="1277" spans="15:21" x14ac:dyDescent="0.15">
      <c r="O1277" s="4"/>
      <c r="P1277" s="4"/>
      <c r="Q1277" s="4"/>
      <c r="R1277" s="4"/>
      <c r="S1277" s="4"/>
      <c r="T1277" s="4"/>
      <c r="U1277" s="4"/>
    </row>
    <row r="1278" spans="15:21" x14ac:dyDescent="0.15">
      <c r="O1278" s="4"/>
      <c r="P1278" s="4"/>
      <c r="Q1278" s="4"/>
      <c r="R1278" s="4"/>
      <c r="S1278" s="4"/>
      <c r="T1278" s="4"/>
      <c r="U1278" s="4"/>
    </row>
    <row r="1279" spans="15:21" x14ac:dyDescent="0.15">
      <c r="O1279" s="4"/>
      <c r="P1279" s="4"/>
      <c r="Q1279" s="4"/>
      <c r="R1279" s="4"/>
      <c r="S1279" s="4"/>
      <c r="T1279" s="4"/>
      <c r="U1279" s="4"/>
    </row>
    <row r="1280" spans="15:21" x14ac:dyDescent="0.15">
      <c r="O1280" s="4"/>
      <c r="P1280" s="4"/>
      <c r="Q1280" s="4"/>
      <c r="R1280" s="4"/>
      <c r="S1280" s="4"/>
      <c r="T1280" s="4"/>
      <c r="U1280" s="4"/>
    </row>
    <row r="1281" spans="15:21" x14ac:dyDescent="0.15">
      <c r="O1281" s="4"/>
      <c r="P1281" s="4"/>
      <c r="Q1281" s="4"/>
      <c r="R1281" s="4"/>
      <c r="S1281" s="4"/>
      <c r="T1281" s="4"/>
      <c r="U1281" s="4"/>
    </row>
    <row r="1282" spans="15:21" x14ac:dyDescent="0.15">
      <c r="O1282" s="4"/>
      <c r="P1282" s="4"/>
      <c r="Q1282" s="4"/>
      <c r="R1282" s="4"/>
      <c r="S1282" s="4"/>
      <c r="T1282" s="4"/>
      <c r="U1282" s="4"/>
    </row>
    <row r="1283" spans="15:21" x14ac:dyDescent="0.15">
      <c r="O1283" s="4"/>
      <c r="P1283" s="4"/>
      <c r="Q1283" s="4"/>
      <c r="R1283" s="4"/>
      <c r="S1283" s="4"/>
      <c r="T1283" s="4"/>
      <c r="U1283" s="4"/>
    </row>
    <row r="1284" spans="15:21" x14ac:dyDescent="0.15">
      <c r="O1284" s="4"/>
      <c r="P1284" s="4"/>
      <c r="Q1284" s="4"/>
      <c r="R1284" s="4"/>
      <c r="S1284" s="4"/>
      <c r="T1284" s="4"/>
      <c r="U1284" s="4"/>
    </row>
    <row r="1285" spans="15:21" x14ac:dyDescent="0.15">
      <c r="O1285" s="4"/>
      <c r="P1285" s="4"/>
      <c r="Q1285" s="4"/>
      <c r="R1285" s="4"/>
      <c r="S1285" s="4"/>
      <c r="T1285" s="4"/>
      <c r="U1285" s="4"/>
    </row>
    <row r="1286" spans="15:21" x14ac:dyDescent="0.15">
      <c r="O1286" s="4"/>
      <c r="P1286" s="4"/>
      <c r="Q1286" s="4"/>
      <c r="R1286" s="4"/>
      <c r="S1286" s="4"/>
      <c r="T1286" s="4"/>
      <c r="U1286" s="4"/>
    </row>
    <row r="1287" spans="15:21" x14ac:dyDescent="0.15">
      <c r="O1287" s="4"/>
      <c r="P1287" s="4"/>
      <c r="Q1287" s="4"/>
      <c r="R1287" s="4"/>
      <c r="S1287" s="4"/>
      <c r="T1287" s="4"/>
      <c r="U1287" s="4"/>
    </row>
    <row r="1288" spans="15:21" x14ac:dyDescent="0.15">
      <c r="O1288" s="4"/>
      <c r="P1288" s="4"/>
      <c r="Q1288" s="4"/>
      <c r="R1288" s="4"/>
      <c r="S1288" s="4"/>
      <c r="T1288" s="4"/>
      <c r="U1288" s="4"/>
    </row>
    <row r="1289" spans="15:21" x14ac:dyDescent="0.15">
      <c r="O1289" s="4"/>
      <c r="P1289" s="4"/>
      <c r="Q1289" s="4"/>
      <c r="R1289" s="4"/>
      <c r="S1289" s="4"/>
      <c r="T1289" s="4"/>
      <c r="U1289" s="4"/>
    </row>
    <row r="1290" spans="15:21" x14ac:dyDescent="0.15">
      <c r="O1290" s="4"/>
      <c r="P1290" s="4"/>
      <c r="Q1290" s="4"/>
      <c r="R1290" s="4"/>
      <c r="S1290" s="4"/>
      <c r="T1290" s="4"/>
      <c r="U1290" s="4"/>
    </row>
    <row r="1291" spans="15:21" x14ac:dyDescent="0.15">
      <c r="O1291" s="4"/>
      <c r="P1291" s="4"/>
      <c r="Q1291" s="4"/>
      <c r="R1291" s="4"/>
      <c r="S1291" s="4"/>
      <c r="T1291" s="4"/>
      <c r="U1291" s="4"/>
    </row>
    <row r="1292" spans="15:21" x14ac:dyDescent="0.15">
      <c r="O1292" s="4"/>
      <c r="P1292" s="4"/>
      <c r="Q1292" s="4"/>
      <c r="R1292" s="4"/>
      <c r="S1292" s="4"/>
      <c r="T1292" s="4"/>
      <c r="U1292" s="4"/>
    </row>
    <row r="1293" spans="15:21" x14ac:dyDescent="0.15">
      <c r="O1293" s="4"/>
      <c r="P1293" s="4"/>
      <c r="Q1293" s="4"/>
      <c r="R1293" s="4"/>
      <c r="S1293" s="4"/>
      <c r="T1293" s="4"/>
      <c r="U1293" s="4"/>
    </row>
    <row r="1294" spans="15:21" x14ac:dyDescent="0.15">
      <c r="O1294" s="4"/>
      <c r="P1294" s="4"/>
      <c r="Q1294" s="4"/>
      <c r="R1294" s="4"/>
      <c r="S1294" s="4"/>
      <c r="T1294" s="4"/>
      <c r="U1294" s="4"/>
    </row>
    <row r="1295" spans="15:21" x14ac:dyDescent="0.15">
      <c r="O1295" s="4"/>
      <c r="P1295" s="4"/>
      <c r="Q1295" s="4"/>
      <c r="R1295" s="4"/>
      <c r="S1295" s="4"/>
      <c r="T1295" s="4"/>
      <c r="U1295" s="4"/>
    </row>
    <row r="1296" spans="15:21" x14ac:dyDescent="0.15">
      <c r="O1296" s="4"/>
      <c r="P1296" s="4"/>
      <c r="Q1296" s="4"/>
      <c r="R1296" s="4"/>
      <c r="S1296" s="4"/>
      <c r="T1296" s="4"/>
      <c r="U1296" s="4"/>
    </row>
    <row r="1297" spans="15:21" x14ac:dyDescent="0.15">
      <c r="O1297" s="4"/>
      <c r="P1297" s="4"/>
      <c r="Q1297" s="4"/>
      <c r="R1297" s="4"/>
      <c r="S1297" s="4"/>
      <c r="T1297" s="4"/>
      <c r="U1297" s="4"/>
    </row>
    <row r="1298" spans="15:21" x14ac:dyDescent="0.15">
      <c r="O1298" s="4"/>
      <c r="P1298" s="4"/>
      <c r="Q1298" s="4"/>
      <c r="R1298" s="4"/>
      <c r="S1298" s="4"/>
      <c r="T1298" s="4"/>
      <c r="U1298" s="4"/>
    </row>
    <row r="1299" spans="15:21" x14ac:dyDescent="0.15">
      <c r="O1299" s="4"/>
      <c r="P1299" s="4"/>
      <c r="Q1299" s="4"/>
      <c r="R1299" s="4"/>
      <c r="S1299" s="4"/>
      <c r="T1299" s="4"/>
      <c r="U1299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620"/>
  <sheetViews>
    <sheetView zoomScale="85" zoomScaleNormal="85" workbookViewId="0">
      <selection activeCell="AG8" sqref="AG8"/>
    </sheetView>
  </sheetViews>
  <sheetFormatPr defaultRowHeight="13.5" x14ac:dyDescent="0.15"/>
  <sheetData>
    <row r="2" spans="1:33" x14ac:dyDescent="0.15">
      <c r="A2" s="4" t="s">
        <v>19</v>
      </c>
      <c r="B2" s="4" t="s">
        <v>13</v>
      </c>
      <c r="C2" s="4" t="s">
        <v>14</v>
      </c>
      <c r="D2" s="4" t="s">
        <v>20</v>
      </c>
      <c r="E2" s="4" t="s">
        <v>21</v>
      </c>
      <c r="F2" s="4" t="s">
        <v>22</v>
      </c>
      <c r="H2" s="4" t="s">
        <v>19</v>
      </c>
      <c r="I2" s="4" t="s">
        <v>13</v>
      </c>
      <c r="J2" s="4" t="s">
        <v>14</v>
      </c>
      <c r="K2" s="4" t="s">
        <v>20</v>
      </c>
      <c r="L2" s="4" t="s">
        <v>21</v>
      </c>
      <c r="M2" s="4" t="s">
        <v>22</v>
      </c>
      <c r="O2" s="4" t="s">
        <v>19</v>
      </c>
      <c r="P2" s="4" t="s">
        <v>13</v>
      </c>
      <c r="Q2" s="4" t="s">
        <v>14</v>
      </c>
      <c r="R2" s="4" t="s">
        <v>20</v>
      </c>
      <c r="S2" s="4" t="s">
        <v>21</v>
      </c>
      <c r="T2" s="4" t="s">
        <v>22</v>
      </c>
      <c r="V2" s="4" t="s">
        <v>19</v>
      </c>
      <c r="W2" s="4" t="s">
        <v>13</v>
      </c>
      <c r="X2" s="4" t="s">
        <v>14</v>
      </c>
      <c r="Y2" s="4" t="s">
        <v>20</v>
      </c>
      <c r="Z2" s="4" t="s">
        <v>21</v>
      </c>
      <c r="AA2" s="4" t="s">
        <v>22</v>
      </c>
      <c r="AD2" s="4" t="s">
        <v>13</v>
      </c>
      <c r="AE2" s="4" t="s">
        <v>14</v>
      </c>
    </row>
    <row r="3" spans="1:33" x14ac:dyDescent="0.15">
      <c r="A3" s="4" t="s">
        <v>26</v>
      </c>
      <c r="B3" s="4" t="s">
        <v>23</v>
      </c>
      <c r="C3" s="4" t="s">
        <v>23</v>
      </c>
      <c r="D3" s="4" t="s">
        <v>5</v>
      </c>
      <c r="E3" s="4"/>
      <c r="F3" s="4"/>
      <c r="H3" s="4" t="s">
        <v>28</v>
      </c>
      <c r="I3" s="4" t="s">
        <v>23</v>
      </c>
      <c r="J3" s="4" t="s">
        <v>23</v>
      </c>
      <c r="K3" s="4" t="s">
        <v>5</v>
      </c>
      <c r="L3" s="4"/>
      <c r="M3" s="4"/>
      <c r="O3" s="4" t="s">
        <v>27</v>
      </c>
      <c r="P3" s="4" t="s">
        <v>23</v>
      </c>
      <c r="Q3" s="4" t="s">
        <v>23</v>
      </c>
      <c r="R3" s="4" t="s">
        <v>5</v>
      </c>
      <c r="S3" s="4"/>
      <c r="T3" s="4"/>
      <c r="V3" s="4" t="s">
        <v>29</v>
      </c>
      <c r="W3" s="4" t="s">
        <v>23</v>
      </c>
      <c r="X3" s="4" t="s">
        <v>23</v>
      </c>
      <c r="Y3" s="4" t="s">
        <v>5</v>
      </c>
      <c r="Z3" s="4"/>
      <c r="AA3" s="4"/>
      <c r="AD3" s="4" t="s">
        <v>23</v>
      </c>
      <c r="AE3" s="4" t="s">
        <v>23</v>
      </c>
    </row>
    <row r="4" spans="1:33" x14ac:dyDescent="0.15">
      <c r="A4" s="6" t="s">
        <v>6</v>
      </c>
      <c r="B4" s="6">
        <v>56437.3</v>
      </c>
      <c r="C4" s="6">
        <v>126708.7</v>
      </c>
      <c r="D4" s="6"/>
      <c r="E4" s="6">
        <v>1</v>
      </c>
      <c r="F4" s="7">
        <v>0.16049999999999998</v>
      </c>
      <c r="H4" s="2" t="s">
        <v>17</v>
      </c>
      <c r="I4" s="2">
        <v>73605.3</v>
      </c>
      <c r="J4" s="2">
        <v>130048.2</v>
      </c>
      <c r="K4" s="2"/>
      <c r="L4" s="2">
        <v>1</v>
      </c>
      <c r="M4" s="2">
        <v>8.5000000000000006E-2</v>
      </c>
      <c r="O4" s="6" t="s">
        <v>6</v>
      </c>
      <c r="P4" s="6">
        <v>56437.3</v>
      </c>
      <c r="Q4" s="6">
        <v>126708.7</v>
      </c>
      <c r="R4" s="6"/>
      <c r="S4" s="6">
        <v>5</v>
      </c>
      <c r="T4" s="7">
        <v>0.16800000000000001</v>
      </c>
      <c r="V4" s="3" t="s">
        <v>18</v>
      </c>
      <c r="W4" s="3">
        <v>50127.3</v>
      </c>
      <c r="X4" s="3">
        <v>109079.7</v>
      </c>
      <c r="Y4" s="3"/>
      <c r="Z4" s="3">
        <v>5</v>
      </c>
      <c r="AA4" s="3">
        <v>0.16500000000000001</v>
      </c>
      <c r="AD4" s="4">
        <v>34593.520600000003</v>
      </c>
      <c r="AE4" s="4">
        <v>119478.5687</v>
      </c>
      <c r="AF4">
        <f>SQRT(POWER(AD4-AD5,2)+POWER(AE4-AE5,2))</f>
        <v>26246.718811833449</v>
      </c>
      <c r="AG4">
        <f>AF4/160</f>
        <v>164.04199257395905</v>
      </c>
    </row>
    <row r="5" spans="1:33" x14ac:dyDescent="0.15">
      <c r="A5" s="6" t="s">
        <v>6</v>
      </c>
      <c r="B5" s="6">
        <v>56437.3</v>
      </c>
      <c r="C5" s="6">
        <v>126708.7</v>
      </c>
      <c r="D5" s="6"/>
      <c r="E5" s="6">
        <v>2</v>
      </c>
      <c r="F5" s="7">
        <v>0.19499999999999995</v>
      </c>
      <c r="H5" s="2" t="s">
        <v>17</v>
      </c>
      <c r="I5" s="2">
        <v>72671.899999999994</v>
      </c>
      <c r="J5" s="2">
        <v>131475.4</v>
      </c>
      <c r="K5" s="2"/>
      <c r="L5" s="2">
        <v>1</v>
      </c>
      <c r="M5" s="2">
        <v>8.5000000000000006E-2</v>
      </c>
      <c r="O5" s="6" t="s">
        <v>6</v>
      </c>
      <c r="P5" s="6">
        <v>56437.3</v>
      </c>
      <c r="Q5" s="6">
        <v>126708.7</v>
      </c>
      <c r="R5" s="6"/>
      <c r="S5" s="6">
        <v>6</v>
      </c>
      <c r="T5" s="7">
        <v>0.24700000000000003</v>
      </c>
      <c r="V5" s="3" t="s">
        <v>18</v>
      </c>
      <c r="W5" s="3">
        <v>50975.1</v>
      </c>
      <c r="X5" s="3">
        <v>110670</v>
      </c>
      <c r="Y5" s="3"/>
      <c r="Z5" s="3">
        <v>5</v>
      </c>
      <c r="AA5" s="3">
        <v>0.16500000000000001</v>
      </c>
      <c r="AD5" s="4">
        <v>56093.574000000001</v>
      </c>
      <c r="AE5" s="4">
        <v>104424.0693</v>
      </c>
      <c r="AF5">
        <f t="shared" ref="AF5:AF7" si="0">SQRT(POWER(AD5-AD6,2)+POWER(AE5-AE6,2))</f>
        <v>44127.296788760788</v>
      </c>
    </row>
    <row r="6" spans="1:33" x14ac:dyDescent="0.15">
      <c r="A6" s="6" t="s">
        <v>6</v>
      </c>
      <c r="B6" s="6">
        <v>56437.3</v>
      </c>
      <c r="C6" s="6">
        <v>126708.7</v>
      </c>
      <c r="D6" s="6"/>
      <c r="E6" s="6">
        <v>3</v>
      </c>
      <c r="F6" s="7">
        <v>0.115</v>
      </c>
      <c r="H6" s="2" t="s">
        <v>17</v>
      </c>
      <c r="I6" s="2">
        <v>71890.100000000006</v>
      </c>
      <c r="J6" s="2">
        <v>132401.60000000001</v>
      </c>
      <c r="K6" s="2"/>
      <c r="L6" s="2">
        <v>1</v>
      </c>
      <c r="M6" s="2">
        <v>8.5000000000000006E-2</v>
      </c>
      <c r="O6" s="6" t="s">
        <v>6</v>
      </c>
      <c r="P6" s="6">
        <v>56437.3</v>
      </c>
      <c r="Q6" s="6">
        <v>126708.7</v>
      </c>
      <c r="R6" s="6"/>
      <c r="S6" s="6">
        <v>7</v>
      </c>
      <c r="T6" s="7">
        <v>0.21466666666666667</v>
      </c>
      <c r="V6" s="3" t="s">
        <v>18</v>
      </c>
      <c r="W6" s="3">
        <v>51700.800000000003</v>
      </c>
      <c r="X6" s="3">
        <v>111839.6</v>
      </c>
      <c r="Y6" s="3"/>
      <c r="Z6" s="3">
        <v>5</v>
      </c>
      <c r="AA6" s="3">
        <v>0.16500000000000001</v>
      </c>
      <c r="AD6" s="4">
        <v>81403.9516</v>
      </c>
      <c r="AE6" s="4">
        <v>140571.03469999999</v>
      </c>
      <c r="AF6">
        <f t="shared" si="0"/>
        <v>26082.676777179171</v>
      </c>
    </row>
    <row r="7" spans="1:33" x14ac:dyDescent="0.15">
      <c r="A7" s="6" t="s">
        <v>7</v>
      </c>
      <c r="B7" s="6">
        <v>62366.5</v>
      </c>
      <c r="C7" s="6">
        <v>134933.1</v>
      </c>
      <c r="D7" s="6"/>
      <c r="E7" s="6">
        <v>1</v>
      </c>
      <c r="F7" s="7">
        <v>0.12733333333333335</v>
      </c>
      <c r="H7" s="2" t="s">
        <v>17</v>
      </c>
      <c r="I7" s="2">
        <v>71164</v>
      </c>
      <c r="J7" s="2">
        <v>133140.1</v>
      </c>
      <c r="K7" s="2"/>
      <c r="L7" s="2">
        <v>1</v>
      </c>
      <c r="M7" s="2">
        <v>8.5000000000000006E-2</v>
      </c>
      <c r="O7" s="6" t="s">
        <v>7</v>
      </c>
      <c r="P7" s="6">
        <v>62366.5</v>
      </c>
      <c r="Q7" s="6">
        <v>134933.1</v>
      </c>
      <c r="R7" s="6"/>
      <c r="S7" s="6">
        <v>5</v>
      </c>
      <c r="T7" s="7">
        <v>0.18466666666666665</v>
      </c>
      <c r="V7" s="3" t="s">
        <v>18</v>
      </c>
      <c r="W7" s="3">
        <v>52225.7</v>
      </c>
      <c r="X7" s="3">
        <v>112557.1</v>
      </c>
      <c r="Y7" s="3"/>
      <c r="Z7" s="3">
        <v>5</v>
      </c>
      <c r="AA7" s="3">
        <v>0.16500000000000001</v>
      </c>
      <c r="AD7" s="4">
        <v>60038.2736</v>
      </c>
      <c r="AE7" s="4">
        <v>155531.44349999999</v>
      </c>
      <c r="AF7">
        <f t="shared" si="0"/>
        <v>44127.601754179697</v>
      </c>
      <c r="AG7">
        <f>AF7/269</f>
        <v>164.04312919769404</v>
      </c>
    </row>
    <row r="8" spans="1:33" x14ac:dyDescent="0.15">
      <c r="A8" s="6" t="s">
        <v>7</v>
      </c>
      <c r="B8" s="6">
        <v>62366.5</v>
      </c>
      <c r="C8" s="6">
        <v>134933.1</v>
      </c>
      <c r="D8" s="6"/>
      <c r="E8" s="6">
        <v>2</v>
      </c>
      <c r="F8" s="7">
        <v>0.10533333333333332</v>
      </c>
      <c r="H8" s="2" t="s">
        <v>17</v>
      </c>
      <c r="I8" s="2">
        <v>70510.8</v>
      </c>
      <c r="J8" s="2">
        <v>133993.79999999999</v>
      </c>
      <c r="K8" s="2"/>
      <c r="L8" s="2">
        <v>1</v>
      </c>
      <c r="M8" s="2">
        <v>8.5000000000000006E-2</v>
      </c>
      <c r="O8" s="6" t="s">
        <v>7</v>
      </c>
      <c r="P8" s="6">
        <v>62366.5</v>
      </c>
      <c r="Q8" s="6">
        <v>134933.1</v>
      </c>
      <c r="R8" s="6"/>
      <c r="S8" s="6">
        <v>6</v>
      </c>
      <c r="T8" s="7">
        <v>0.26525000000000004</v>
      </c>
      <c r="V8" s="3" t="s">
        <v>18</v>
      </c>
      <c r="W8" s="3">
        <v>52637.5</v>
      </c>
      <c r="X8" s="3">
        <v>113118.8</v>
      </c>
      <c r="Y8" s="3"/>
      <c r="Z8" s="3">
        <v>5</v>
      </c>
      <c r="AA8" s="3">
        <v>0.16500000000000001</v>
      </c>
      <c r="AD8" s="4">
        <v>34593.520600000003</v>
      </c>
      <c r="AE8" s="4">
        <v>119478.5687</v>
      </c>
    </row>
    <row r="9" spans="1:33" x14ac:dyDescent="0.15">
      <c r="A9" s="6" t="s">
        <v>7</v>
      </c>
      <c r="B9" s="6">
        <v>62366.5</v>
      </c>
      <c r="C9" s="6">
        <v>134933.1</v>
      </c>
      <c r="D9" s="6"/>
      <c r="E9" s="6">
        <v>3</v>
      </c>
      <c r="F9" s="7">
        <v>6.0333333333333343E-2</v>
      </c>
      <c r="H9" s="2" t="s">
        <v>17</v>
      </c>
      <c r="I9" s="2">
        <v>70270</v>
      </c>
      <c r="J9" s="2">
        <v>134505.29999999999</v>
      </c>
      <c r="K9" s="2"/>
      <c r="L9" s="2">
        <v>1</v>
      </c>
      <c r="M9" s="2">
        <v>8.5000000000000006E-2</v>
      </c>
      <c r="O9" s="6" t="s">
        <v>7</v>
      </c>
      <c r="P9" s="6">
        <v>62366.5</v>
      </c>
      <c r="Q9" s="6">
        <v>134933.1</v>
      </c>
      <c r="R9" s="6"/>
      <c r="S9" s="6">
        <v>7</v>
      </c>
      <c r="T9" s="7">
        <v>0.23199999999999998</v>
      </c>
      <c r="V9" s="3" t="s">
        <v>18</v>
      </c>
      <c r="W9" s="3">
        <v>53074.8</v>
      </c>
      <c r="X9" s="3">
        <v>113526.9</v>
      </c>
      <c r="Y9" s="3"/>
      <c r="Z9" s="3">
        <v>5</v>
      </c>
      <c r="AA9" s="3">
        <v>0.16500000000000001</v>
      </c>
    </row>
    <row r="10" spans="1:33" x14ac:dyDescent="0.15">
      <c r="A10" s="6" t="s">
        <v>8</v>
      </c>
      <c r="B10" s="6">
        <v>57550.5</v>
      </c>
      <c r="C10" s="6">
        <v>118550.5</v>
      </c>
      <c r="D10" s="6"/>
      <c r="E10" s="6">
        <v>1</v>
      </c>
      <c r="F10" s="7">
        <v>0.125</v>
      </c>
      <c r="H10" s="2" t="s">
        <v>17</v>
      </c>
      <c r="I10" s="2">
        <v>70209.600000000006</v>
      </c>
      <c r="J10" s="2">
        <v>134882.20000000001</v>
      </c>
      <c r="K10" s="2"/>
      <c r="L10" s="2">
        <v>1</v>
      </c>
      <c r="M10" s="2">
        <v>8.5000000000000006E-2</v>
      </c>
      <c r="O10" s="6" t="s">
        <v>8</v>
      </c>
      <c r="P10" s="6">
        <v>57550.5</v>
      </c>
      <c r="Q10" s="6">
        <v>118550.5</v>
      </c>
      <c r="R10" s="6"/>
      <c r="S10" s="6">
        <v>5</v>
      </c>
      <c r="T10" s="7">
        <v>0.1545</v>
      </c>
      <c r="V10" s="3" t="s">
        <v>18</v>
      </c>
      <c r="W10" s="3">
        <v>53363.8</v>
      </c>
      <c r="X10" s="3">
        <v>113820.5</v>
      </c>
      <c r="Y10" s="3"/>
      <c r="Z10" s="3">
        <v>5</v>
      </c>
      <c r="AA10" s="3">
        <v>0.16500000000000001</v>
      </c>
    </row>
    <row r="11" spans="1:33" x14ac:dyDescent="0.15">
      <c r="A11" s="6" t="s">
        <v>8</v>
      </c>
      <c r="B11" s="6">
        <v>57550.5</v>
      </c>
      <c r="C11" s="6">
        <v>118550.5</v>
      </c>
      <c r="D11" s="6"/>
      <c r="E11" s="6">
        <v>2</v>
      </c>
      <c r="F11" s="7">
        <v>0.1232</v>
      </c>
      <c r="H11" s="2" t="s">
        <v>17</v>
      </c>
      <c r="I11" s="2">
        <v>70241.100000000006</v>
      </c>
      <c r="J11" s="2">
        <v>135123</v>
      </c>
      <c r="K11" s="2"/>
      <c r="L11" s="2">
        <v>1</v>
      </c>
      <c r="M11" s="2">
        <v>8.5000000000000006E-2</v>
      </c>
      <c r="O11" s="6" t="s">
        <v>8</v>
      </c>
      <c r="P11" s="6">
        <v>57550.5</v>
      </c>
      <c r="Q11" s="6">
        <v>118550.5</v>
      </c>
      <c r="R11" s="6"/>
      <c r="S11" s="6">
        <v>6</v>
      </c>
      <c r="T11" s="7">
        <v>0.20699999999999999</v>
      </c>
      <c r="V11" s="3" t="s">
        <v>18</v>
      </c>
      <c r="W11" s="3">
        <v>53612.9</v>
      </c>
      <c r="X11" s="3">
        <v>113927.2</v>
      </c>
      <c r="Y11" s="3"/>
      <c r="Z11" s="3">
        <v>5</v>
      </c>
      <c r="AA11" s="3">
        <v>0.16500000000000001</v>
      </c>
    </row>
    <row r="12" spans="1:33" x14ac:dyDescent="0.15">
      <c r="A12" s="6" t="s">
        <v>8</v>
      </c>
      <c r="B12" s="6">
        <v>57550.5</v>
      </c>
      <c r="C12" s="6">
        <v>118550.5</v>
      </c>
      <c r="D12" s="6"/>
      <c r="E12" s="6">
        <v>3</v>
      </c>
      <c r="F12" s="7">
        <v>0.1148</v>
      </c>
      <c r="H12" s="2" t="s">
        <v>17</v>
      </c>
      <c r="I12" s="2">
        <v>70325.100000000006</v>
      </c>
      <c r="J12" s="2">
        <v>135289.4</v>
      </c>
      <c r="K12" s="2"/>
      <c r="L12" s="2">
        <v>1</v>
      </c>
      <c r="M12" s="2">
        <v>8.5000000000000006E-2</v>
      </c>
      <c r="O12" s="6" t="s">
        <v>8</v>
      </c>
      <c r="P12" s="6">
        <v>57550.5</v>
      </c>
      <c r="Q12" s="6">
        <v>118550.5</v>
      </c>
      <c r="R12" s="6"/>
      <c r="S12" s="6">
        <v>7</v>
      </c>
      <c r="T12" s="7">
        <v>0.17725000000000002</v>
      </c>
      <c r="V12" s="3" t="s">
        <v>18</v>
      </c>
      <c r="W12" s="3">
        <v>53825.8</v>
      </c>
      <c r="X12" s="3">
        <v>113897.60000000001</v>
      </c>
      <c r="Y12" s="3"/>
      <c r="Z12" s="3">
        <v>5</v>
      </c>
      <c r="AA12" s="3">
        <v>0.16500000000000001</v>
      </c>
      <c r="AD12" t="s">
        <v>115</v>
      </c>
      <c r="AE12" t="s">
        <v>116</v>
      </c>
    </row>
    <row r="13" spans="1:33" x14ac:dyDescent="0.15">
      <c r="A13" s="6" t="s">
        <v>9</v>
      </c>
      <c r="B13" s="6">
        <v>67901.600000000006</v>
      </c>
      <c r="C13" s="6">
        <v>142706.4</v>
      </c>
      <c r="D13" s="6"/>
      <c r="E13" s="6">
        <v>1</v>
      </c>
      <c r="F13" s="7">
        <v>0.1298</v>
      </c>
      <c r="H13" s="2" t="s">
        <v>17</v>
      </c>
      <c r="I13" s="2">
        <v>70474.100000000006</v>
      </c>
      <c r="J13" s="2">
        <v>135381.6</v>
      </c>
      <c r="K13" s="2"/>
      <c r="L13" s="2">
        <v>1</v>
      </c>
      <c r="M13" s="2">
        <v>8.5000000000000006E-2</v>
      </c>
      <c r="O13" s="6" t="s">
        <v>9</v>
      </c>
      <c r="P13" s="6">
        <v>67901.600000000006</v>
      </c>
      <c r="Q13" s="6">
        <v>142706.4</v>
      </c>
      <c r="R13" s="6"/>
      <c r="S13" s="6">
        <v>5</v>
      </c>
      <c r="T13" s="7">
        <v>0.18733333333333335</v>
      </c>
      <c r="V13" s="3" t="s">
        <v>18</v>
      </c>
      <c r="W13" s="3">
        <v>53983.3</v>
      </c>
      <c r="X13" s="3">
        <v>113809.4</v>
      </c>
      <c r="Y13" s="3"/>
      <c r="Z13" s="3">
        <v>5</v>
      </c>
      <c r="AA13" s="3">
        <v>0.16500000000000001</v>
      </c>
      <c r="AD13" s="30">
        <v>49315.22</v>
      </c>
      <c r="AE13" s="30">
        <v>115478.46</v>
      </c>
    </row>
    <row r="14" spans="1:33" x14ac:dyDescent="0.15">
      <c r="A14" s="6" t="s">
        <v>9</v>
      </c>
      <c r="B14" s="6">
        <v>67901.600000000006</v>
      </c>
      <c r="C14" s="6">
        <v>142706.4</v>
      </c>
      <c r="D14" s="6"/>
      <c r="E14" s="6">
        <v>2</v>
      </c>
      <c r="F14" s="7">
        <v>0.1062857142857143</v>
      </c>
      <c r="H14" s="2" t="s">
        <v>17</v>
      </c>
      <c r="I14" s="2">
        <v>70798.600000000006</v>
      </c>
      <c r="J14" s="2">
        <v>135516.4</v>
      </c>
      <c r="K14" s="2"/>
      <c r="L14" s="2">
        <v>1</v>
      </c>
      <c r="M14" s="2">
        <v>8.5000000000000006E-2</v>
      </c>
      <c r="O14" s="6" t="s">
        <v>9</v>
      </c>
      <c r="P14" s="6">
        <v>67901.600000000006</v>
      </c>
      <c r="Q14" s="6">
        <v>142706.4</v>
      </c>
      <c r="R14" s="6"/>
      <c r="S14" s="6">
        <v>6</v>
      </c>
      <c r="T14" s="7">
        <v>0.255</v>
      </c>
      <c r="V14" s="3" t="s">
        <v>18</v>
      </c>
      <c r="W14" s="3">
        <v>54059.4</v>
      </c>
      <c r="X14" s="3">
        <v>113651.3</v>
      </c>
      <c r="Y14" s="3"/>
      <c r="Z14" s="3">
        <v>5</v>
      </c>
      <c r="AA14" s="3">
        <v>0.16500000000000001</v>
      </c>
      <c r="AD14" s="30">
        <v>48871.81</v>
      </c>
      <c r="AE14" s="30">
        <v>115989.2</v>
      </c>
    </row>
    <row r="15" spans="1:33" x14ac:dyDescent="0.15">
      <c r="A15" s="6" t="s">
        <v>9</v>
      </c>
      <c r="B15" s="6">
        <v>67901.600000000006</v>
      </c>
      <c r="C15" s="6">
        <v>142706.4</v>
      </c>
      <c r="D15" s="6"/>
      <c r="E15" s="6">
        <v>3</v>
      </c>
      <c r="F15" s="7">
        <v>0.10959999999999999</v>
      </c>
      <c r="H15" s="2" t="s">
        <v>17</v>
      </c>
      <c r="I15" s="2">
        <v>71176.800000000003</v>
      </c>
      <c r="J15" s="2">
        <v>135526.6</v>
      </c>
      <c r="K15" s="2"/>
      <c r="L15" s="2">
        <v>1</v>
      </c>
      <c r="M15" s="2">
        <v>8.5000000000000006E-2</v>
      </c>
      <c r="O15" s="6" t="s">
        <v>9</v>
      </c>
      <c r="P15" s="6">
        <v>67901.600000000006</v>
      </c>
      <c r="Q15" s="6">
        <v>142706.4</v>
      </c>
      <c r="R15" s="6"/>
      <c r="S15" s="6">
        <v>7</v>
      </c>
      <c r="T15" s="7">
        <v>0.217</v>
      </c>
      <c r="V15" s="3" t="s">
        <v>18</v>
      </c>
      <c r="W15" s="3">
        <v>54211.3</v>
      </c>
      <c r="X15" s="3">
        <v>113335.6</v>
      </c>
      <c r="Y15" s="3"/>
      <c r="Z15" s="3">
        <v>5</v>
      </c>
      <c r="AA15" s="3">
        <v>0.16500000000000001</v>
      </c>
      <c r="AD15" s="30">
        <v>49006.18</v>
      </c>
      <c r="AE15" s="30">
        <v>115895.11</v>
      </c>
    </row>
    <row r="16" spans="1:33" x14ac:dyDescent="0.15">
      <c r="A16" s="6" t="s">
        <v>10</v>
      </c>
      <c r="B16" s="6">
        <v>50105.3</v>
      </c>
      <c r="C16" s="6">
        <v>129933.1</v>
      </c>
      <c r="D16" s="6"/>
      <c r="E16" s="6">
        <v>1</v>
      </c>
      <c r="F16" s="7">
        <v>0.16785714285714284</v>
      </c>
      <c r="H16" s="2" t="s">
        <v>17</v>
      </c>
      <c r="I16" s="2">
        <v>71783.100000000006</v>
      </c>
      <c r="J16" s="2">
        <v>135504.6</v>
      </c>
      <c r="K16" s="2"/>
      <c r="L16" s="2">
        <v>1</v>
      </c>
      <c r="M16" s="2">
        <v>8.5000000000000006E-2</v>
      </c>
      <c r="O16" s="6" t="s">
        <v>10</v>
      </c>
      <c r="P16" s="6">
        <v>50105.3</v>
      </c>
      <c r="Q16" s="6">
        <v>129933.1</v>
      </c>
      <c r="R16" s="6"/>
      <c r="S16" s="6">
        <v>5</v>
      </c>
      <c r="T16" s="7">
        <v>0.18074999999999999</v>
      </c>
      <c r="V16" s="3" t="s">
        <v>18</v>
      </c>
      <c r="W16" s="3">
        <v>54253.9</v>
      </c>
      <c r="X16" s="3">
        <v>112914.7</v>
      </c>
      <c r="Y16" s="3"/>
      <c r="Z16" s="3">
        <v>5</v>
      </c>
      <c r="AA16" s="3">
        <v>0.16500000000000001</v>
      </c>
      <c r="AD16" s="30">
        <v>49140.56</v>
      </c>
      <c r="AE16" s="30">
        <v>115801.02</v>
      </c>
    </row>
    <row r="17" spans="1:31" x14ac:dyDescent="0.15">
      <c r="A17" s="6" t="s">
        <v>10</v>
      </c>
      <c r="B17" s="6">
        <v>50105.3</v>
      </c>
      <c r="C17" s="6">
        <v>129933.1</v>
      </c>
      <c r="D17" s="6"/>
      <c r="E17" s="6">
        <v>2</v>
      </c>
      <c r="F17" s="7">
        <v>0.15825</v>
      </c>
      <c r="H17" s="2" t="s">
        <v>17</v>
      </c>
      <c r="I17" s="2">
        <v>72570.2</v>
      </c>
      <c r="J17" s="2">
        <v>135323.5</v>
      </c>
      <c r="K17" s="2"/>
      <c r="L17" s="2">
        <v>1</v>
      </c>
      <c r="M17" s="2">
        <v>8.5000000000000006E-2</v>
      </c>
      <c r="O17" s="6" t="s">
        <v>10</v>
      </c>
      <c r="P17" s="6">
        <v>50105.3</v>
      </c>
      <c r="Q17" s="6">
        <v>129933.1</v>
      </c>
      <c r="R17" s="6"/>
      <c r="S17" s="6">
        <v>6</v>
      </c>
      <c r="T17" s="7">
        <v>0.33149999999999996</v>
      </c>
      <c r="V17" s="3" t="s">
        <v>18</v>
      </c>
      <c r="W17" s="3">
        <v>54393.4</v>
      </c>
      <c r="X17" s="3">
        <v>112119.4</v>
      </c>
      <c r="Y17" s="3"/>
      <c r="Z17" s="3">
        <v>5</v>
      </c>
      <c r="AA17" s="3">
        <v>0.16500000000000001</v>
      </c>
      <c r="AD17" s="30">
        <v>49274.93</v>
      </c>
      <c r="AE17" s="30">
        <v>115706.93</v>
      </c>
    </row>
    <row r="18" spans="1:31" x14ac:dyDescent="0.15">
      <c r="A18" s="6" t="s">
        <v>10</v>
      </c>
      <c r="B18" s="6">
        <v>50105.3</v>
      </c>
      <c r="C18" s="6">
        <v>129933.1</v>
      </c>
      <c r="D18" s="6"/>
      <c r="E18" s="6">
        <v>3</v>
      </c>
      <c r="F18" s="7">
        <v>0.15085714285714286</v>
      </c>
      <c r="H18" s="2" t="s">
        <v>17</v>
      </c>
      <c r="I18" s="2">
        <v>73487.899999999994</v>
      </c>
      <c r="J18" s="2">
        <v>134981.29999999999</v>
      </c>
      <c r="K18" s="2"/>
      <c r="L18" s="2">
        <v>1</v>
      </c>
      <c r="M18" s="2">
        <v>8.5000000000000006E-2</v>
      </c>
      <c r="O18" s="6" t="s">
        <v>10</v>
      </c>
      <c r="P18" s="6">
        <v>50105.3</v>
      </c>
      <c r="Q18" s="6">
        <v>129933.1</v>
      </c>
      <c r="R18" s="6"/>
      <c r="S18" s="6">
        <v>7</v>
      </c>
      <c r="T18" s="7">
        <v>0.26924999999999999</v>
      </c>
      <c r="V18" s="3" t="s">
        <v>18</v>
      </c>
      <c r="W18" s="3">
        <v>54623.4</v>
      </c>
      <c r="X18" s="3">
        <v>110076.8</v>
      </c>
      <c r="Y18" s="3"/>
      <c r="Z18" s="3">
        <v>5</v>
      </c>
      <c r="AA18" s="3">
        <v>0.16500000000000001</v>
      </c>
      <c r="AD18" s="30">
        <v>48697.15</v>
      </c>
      <c r="AE18" s="30">
        <v>116311.75</v>
      </c>
    </row>
    <row r="19" spans="1:31" x14ac:dyDescent="0.15">
      <c r="A19" s="6" t="s">
        <v>11</v>
      </c>
      <c r="B19" s="6">
        <v>61411.7</v>
      </c>
      <c r="C19" s="6">
        <v>124364.8</v>
      </c>
      <c r="D19" s="6"/>
      <c r="E19" s="6">
        <v>1</v>
      </c>
      <c r="F19" s="7">
        <v>0.15425</v>
      </c>
      <c r="H19" s="2" t="s">
        <v>17</v>
      </c>
      <c r="I19" s="2">
        <v>74205.399999999994</v>
      </c>
      <c r="J19" s="2">
        <v>134571.20000000001</v>
      </c>
      <c r="K19" s="2"/>
      <c r="L19" s="2">
        <v>1</v>
      </c>
      <c r="M19" s="2">
        <v>8.5000000000000006E-2</v>
      </c>
      <c r="O19" s="6" t="s">
        <v>11</v>
      </c>
      <c r="P19" s="6">
        <v>61411.7</v>
      </c>
      <c r="Q19" s="6">
        <v>124364.8</v>
      </c>
      <c r="R19" s="6"/>
      <c r="S19" s="6">
        <v>5</v>
      </c>
      <c r="T19" s="7">
        <v>0.25549999999999995</v>
      </c>
      <c r="V19" s="3" t="s">
        <v>18</v>
      </c>
      <c r="W19" s="3">
        <v>54778.2</v>
      </c>
      <c r="X19" s="3">
        <v>107723.8</v>
      </c>
      <c r="Y19" s="3"/>
      <c r="Z19" s="3">
        <v>5</v>
      </c>
      <c r="AA19" s="3">
        <v>0.16500000000000001</v>
      </c>
      <c r="AD19" s="30">
        <v>48831.519999999997</v>
      </c>
      <c r="AE19" s="30">
        <v>116217.67</v>
      </c>
    </row>
    <row r="20" spans="1:31" x14ac:dyDescent="0.15">
      <c r="A20" s="6" t="s">
        <v>11</v>
      </c>
      <c r="B20" s="6">
        <v>61411.7</v>
      </c>
      <c r="C20" s="6">
        <v>124364.8</v>
      </c>
      <c r="D20" s="6"/>
      <c r="E20" s="6">
        <v>2</v>
      </c>
      <c r="F20" s="7">
        <v>0.11883333333333335</v>
      </c>
      <c r="H20" s="2" t="s">
        <v>17</v>
      </c>
      <c r="I20" s="2">
        <v>75001.600000000006</v>
      </c>
      <c r="J20" s="2">
        <v>134036.70000000001</v>
      </c>
      <c r="K20" s="2"/>
      <c r="L20" s="2">
        <v>1</v>
      </c>
      <c r="M20" s="2">
        <v>8.5000000000000006E-2</v>
      </c>
      <c r="O20" s="6" t="s">
        <v>11</v>
      </c>
      <c r="P20" s="6">
        <v>61411.7</v>
      </c>
      <c r="Q20" s="6">
        <v>124364.8</v>
      </c>
      <c r="R20" s="6"/>
      <c r="S20" s="6">
        <v>6</v>
      </c>
      <c r="T20" s="7">
        <v>0.27</v>
      </c>
      <c r="V20" s="3" t="s">
        <v>18</v>
      </c>
      <c r="W20" s="3">
        <v>54912.1</v>
      </c>
      <c r="X20" s="3">
        <v>105423.2</v>
      </c>
      <c r="Y20" s="3"/>
      <c r="Z20" s="3">
        <v>5</v>
      </c>
      <c r="AA20" s="3">
        <v>0.16500000000000001</v>
      </c>
      <c r="AD20" s="30">
        <v>48522.49</v>
      </c>
      <c r="AE20" s="30">
        <v>116634.31</v>
      </c>
    </row>
    <row r="21" spans="1:31" x14ac:dyDescent="0.15">
      <c r="A21" s="6" t="s">
        <v>11</v>
      </c>
      <c r="B21" s="6">
        <v>61411.7</v>
      </c>
      <c r="C21" s="6">
        <v>124364.8</v>
      </c>
      <c r="D21" s="6"/>
      <c r="E21" s="6">
        <v>3</v>
      </c>
      <c r="F21" s="7">
        <v>0.10983333333333332</v>
      </c>
      <c r="H21" s="2" t="s">
        <v>17</v>
      </c>
      <c r="I21" s="2">
        <v>75617.100000000006</v>
      </c>
      <c r="J21" s="2">
        <v>133674.20000000001</v>
      </c>
      <c r="K21" s="2"/>
      <c r="L21" s="2">
        <v>1</v>
      </c>
      <c r="M21" s="2">
        <v>8.5000000000000006E-2</v>
      </c>
      <c r="O21" s="6" t="s">
        <v>11</v>
      </c>
      <c r="P21" s="6">
        <v>61411.7</v>
      </c>
      <c r="Q21" s="6">
        <v>124364.8</v>
      </c>
      <c r="R21" s="6"/>
      <c r="S21" s="6">
        <v>7</v>
      </c>
      <c r="T21" s="7">
        <v>0.24149999999999999</v>
      </c>
      <c r="V21" s="3" t="s">
        <v>18</v>
      </c>
      <c r="W21" s="3">
        <v>50396.3</v>
      </c>
      <c r="X21" s="3">
        <v>113317.6</v>
      </c>
      <c r="Y21" s="3"/>
      <c r="Z21" s="3">
        <v>5</v>
      </c>
      <c r="AA21" s="3">
        <v>0.16750000000000001</v>
      </c>
      <c r="AD21" s="30">
        <v>48347.83</v>
      </c>
      <c r="AE21" s="30">
        <v>116956.87</v>
      </c>
    </row>
    <row r="22" spans="1:31" x14ac:dyDescent="0.15">
      <c r="A22" s="6" t="s">
        <v>12</v>
      </c>
      <c r="B22" s="6">
        <v>49852.4</v>
      </c>
      <c r="C22" s="6">
        <v>117875.3</v>
      </c>
      <c r="D22" s="6"/>
      <c r="E22" s="6">
        <v>1</v>
      </c>
      <c r="F22" s="7">
        <v>0.13080000000000003</v>
      </c>
      <c r="H22" s="2" t="s">
        <v>17</v>
      </c>
      <c r="I22" s="2">
        <v>71888.800000000003</v>
      </c>
      <c r="J22" s="2">
        <v>128227</v>
      </c>
      <c r="K22" s="2"/>
      <c r="L22" s="2">
        <v>1</v>
      </c>
      <c r="M22" s="2">
        <v>8.7499999999999994E-2</v>
      </c>
      <c r="O22" s="6" t="s">
        <v>12</v>
      </c>
      <c r="P22" s="6">
        <v>49852.4</v>
      </c>
      <c r="Q22" s="6">
        <v>117875.3</v>
      </c>
      <c r="R22" s="6"/>
      <c r="S22" s="6">
        <v>5</v>
      </c>
      <c r="T22" s="7">
        <v>0.20350000000000001</v>
      </c>
      <c r="V22" s="3" t="s">
        <v>18</v>
      </c>
      <c r="W22" s="3">
        <v>51146.7</v>
      </c>
      <c r="X22" s="3">
        <v>114504.9</v>
      </c>
      <c r="Y22" s="3"/>
      <c r="Z22" s="3">
        <v>5</v>
      </c>
      <c r="AA22" s="3">
        <v>0.16750000000000001</v>
      </c>
      <c r="AD22" s="30">
        <v>48173.17</v>
      </c>
      <c r="AE22" s="30">
        <v>117279.43</v>
      </c>
    </row>
    <row r="23" spans="1:31" x14ac:dyDescent="0.15">
      <c r="A23" s="6" t="s">
        <v>12</v>
      </c>
      <c r="B23" s="6">
        <v>49852.4</v>
      </c>
      <c r="C23" s="6">
        <v>117875.3</v>
      </c>
      <c r="D23" s="6"/>
      <c r="E23" s="6">
        <v>2</v>
      </c>
      <c r="F23" s="7">
        <v>0.15842857142857145</v>
      </c>
      <c r="H23" s="2" t="s">
        <v>17</v>
      </c>
      <c r="I23" s="2">
        <v>71430.8</v>
      </c>
      <c r="J23" s="2">
        <v>129206</v>
      </c>
      <c r="K23" s="2"/>
      <c r="L23" s="2">
        <v>1</v>
      </c>
      <c r="M23" s="2">
        <v>8.7499999999999994E-2</v>
      </c>
      <c r="O23" s="6" t="s">
        <v>12</v>
      </c>
      <c r="P23" s="6">
        <v>49852.4</v>
      </c>
      <c r="Q23" s="6">
        <v>117875.3</v>
      </c>
      <c r="R23" s="6"/>
      <c r="S23" s="6">
        <v>6</v>
      </c>
      <c r="T23" s="7">
        <v>0.2</v>
      </c>
      <c r="V23" s="3" t="s">
        <v>18</v>
      </c>
      <c r="W23" s="3">
        <v>51786.7</v>
      </c>
      <c r="X23" s="3">
        <v>115259.8</v>
      </c>
      <c r="Y23" s="3"/>
      <c r="Z23" s="3">
        <v>5</v>
      </c>
      <c r="AA23" s="3">
        <v>0.16750000000000001</v>
      </c>
      <c r="AD23" s="30">
        <v>48132.88</v>
      </c>
      <c r="AE23" s="30">
        <v>117507.89</v>
      </c>
    </row>
    <row r="24" spans="1:31" x14ac:dyDescent="0.15">
      <c r="A24" s="6" t="s">
        <v>12</v>
      </c>
      <c r="B24" s="6">
        <v>49852.4</v>
      </c>
      <c r="C24" s="6">
        <v>117875.3</v>
      </c>
      <c r="D24" s="6"/>
      <c r="E24" s="6">
        <v>3</v>
      </c>
      <c r="F24" s="7">
        <v>0.13149999999999998</v>
      </c>
      <c r="H24" s="2" t="s">
        <v>17</v>
      </c>
      <c r="I24" s="2">
        <v>70922.899999999994</v>
      </c>
      <c r="J24" s="2">
        <v>130159.1</v>
      </c>
      <c r="K24" s="2"/>
      <c r="L24" s="2">
        <v>1</v>
      </c>
      <c r="M24" s="2">
        <v>8.7499999999999994E-2</v>
      </c>
      <c r="O24" s="6" t="s">
        <v>12</v>
      </c>
      <c r="P24" s="6">
        <v>49852.4</v>
      </c>
      <c r="Q24" s="6">
        <v>117875.3</v>
      </c>
      <c r="R24" s="6"/>
      <c r="S24" s="6">
        <v>7</v>
      </c>
      <c r="T24" s="7">
        <v>0.17233333333333334</v>
      </c>
      <c r="V24" s="3" t="s">
        <v>18</v>
      </c>
      <c r="W24" s="3">
        <v>52334</v>
      </c>
      <c r="X24" s="3">
        <v>115864.5</v>
      </c>
      <c r="Y24" s="3"/>
      <c r="Z24" s="3">
        <v>5</v>
      </c>
      <c r="AA24" s="3">
        <v>0.16750000000000001</v>
      </c>
      <c r="AD24" s="30">
        <v>47958.22</v>
      </c>
      <c r="AE24" s="30">
        <v>117830.45</v>
      </c>
    </row>
    <row r="25" spans="1:31" x14ac:dyDescent="0.15">
      <c r="H25" s="2" t="s">
        <v>17</v>
      </c>
      <c r="I25" s="2">
        <v>70343.5</v>
      </c>
      <c r="J25" s="2">
        <v>131077.1</v>
      </c>
      <c r="K25" s="2"/>
      <c r="L25" s="2">
        <v>1</v>
      </c>
      <c r="M25" s="2">
        <v>8.7499999999999994E-2</v>
      </c>
      <c r="V25" s="3" t="s">
        <v>18</v>
      </c>
      <c r="W25" s="3">
        <v>52974.1</v>
      </c>
      <c r="X25" s="3">
        <v>116327.8</v>
      </c>
      <c r="Y25" s="3"/>
      <c r="Z25" s="3">
        <v>5</v>
      </c>
      <c r="AA25" s="3">
        <v>0.16750000000000001</v>
      </c>
      <c r="AD25" s="30">
        <v>47917.94</v>
      </c>
      <c r="AE25" s="30">
        <v>118058.92</v>
      </c>
    </row>
    <row r="26" spans="1:31" x14ac:dyDescent="0.15">
      <c r="H26" s="2" t="s">
        <v>17</v>
      </c>
      <c r="I26" s="2">
        <v>69644.399999999994</v>
      </c>
      <c r="J26" s="2">
        <v>132054.1</v>
      </c>
      <c r="K26" s="2"/>
      <c r="L26" s="2">
        <v>1</v>
      </c>
      <c r="M26" s="2">
        <v>8.7499999999999994E-2</v>
      </c>
      <c r="V26" s="3" t="s">
        <v>18</v>
      </c>
      <c r="W26" s="3">
        <v>53406.5</v>
      </c>
      <c r="X26" s="3">
        <v>116561.7</v>
      </c>
      <c r="Y26" s="3"/>
      <c r="Z26" s="3">
        <v>5</v>
      </c>
      <c r="AA26" s="3">
        <v>0.16750000000000001</v>
      </c>
      <c r="AD26" s="30">
        <v>47702.99</v>
      </c>
      <c r="AE26" s="30">
        <v>118609.94</v>
      </c>
    </row>
    <row r="27" spans="1:31" x14ac:dyDescent="0.15">
      <c r="H27" s="2" t="s">
        <v>17</v>
      </c>
      <c r="I27" s="2">
        <v>69340.600000000006</v>
      </c>
      <c r="J27" s="2">
        <v>132477</v>
      </c>
      <c r="K27" s="2"/>
      <c r="L27" s="2">
        <v>1</v>
      </c>
      <c r="M27" s="2">
        <v>8.7499999999999994E-2</v>
      </c>
      <c r="V27" s="3" t="s">
        <v>18</v>
      </c>
      <c r="W27" s="3">
        <v>53609.599999999999</v>
      </c>
      <c r="X27" s="3">
        <v>116676.5</v>
      </c>
      <c r="Y27" s="3"/>
      <c r="Z27" s="3">
        <v>5</v>
      </c>
      <c r="AA27" s="3">
        <v>0.16750000000000001</v>
      </c>
      <c r="AD27" s="30">
        <v>47662.71</v>
      </c>
      <c r="AE27" s="30">
        <v>118838.39999999999</v>
      </c>
    </row>
    <row r="28" spans="1:31" ht="16.5" x14ac:dyDescent="0.15">
      <c r="A28" s="4"/>
      <c r="B28" s="4"/>
      <c r="C28" s="4"/>
      <c r="D28" s="4"/>
      <c r="E28" s="4"/>
      <c r="F28" s="75"/>
      <c r="G28" s="4"/>
      <c r="H28" s="2" t="s">
        <v>17</v>
      </c>
      <c r="I28" s="2">
        <v>68930.399999999994</v>
      </c>
      <c r="J28" s="2">
        <v>132984.9</v>
      </c>
      <c r="K28" s="2"/>
      <c r="L28" s="2">
        <v>1</v>
      </c>
      <c r="M28" s="2">
        <v>8.7499999999999994E-2</v>
      </c>
      <c r="V28" s="3" t="s">
        <v>18</v>
      </c>
      <c r="W28" s="3">
        <v>53724.4</v>
      </c>
      <c r="X28" s="3">
        <v>116733.9</v>
      </c>
      <c r="Y28" s="3"/>
      <c r="Z28" s="3">
        <v>5</v>
      </c>
      <c r="AA28" s="3">
        <v>0.16750000000000001</v>
      </c>
      <c r="AD28" s="30">
        <v>47622.42</v>
      </c>
      <c r="AE28" s="30">
        <v>119066.87</v>
      </c>
    </row>
    <row r="29" spans="1:31" ht="16.5" x14ac:dyDescent="0.15">
      <c r="A29" s="4"/>
      <c r="B29" s="4"/>
      <c r="C29" s="4"/>
      <c r="D29" s="4"/>
      <c r="E29" s="4"/>
      <c r="F29" s="75"/>
      <c r="G29" s="4"/>
      <c r="H29" s="2" t="s">
        <v>17</v>
      </c>
      <c r="I29" s="2">
        <v>68533.100000000006</v>
      </c>
      <c r="J29" s="2">
        <v>133660.1</v>
      </c>
      <c r="K29" s="2"/>
      <c r="L29" s="2">
        <v>1</v>
      </c>
      <c r="M29" s="2">
        <v>8.7499999999999994E-2</v>
      </c>
      <c r="V29" s="3" t="s">
        <v>18</v>
      </c>
      <c r="W29" s="3">
        <v>54042.3</v>
      </c>
      <c r="X29" s="3">
        <v>116561.7</v>
      </c>
      <c r="Y29" s="3"/>
      <c r="Z29" s="3">
        <v>5</v>
      </c>
      <c r="AA29" s="3">
        <v>0.16750000000000001</v>
      </c>
      <c r="AD29" s="30">
        <v>47582.14</v>
      </c>
      <c r="AE29" s="30">
        <v>119295.33</v>
      </c>
    </row>
    <row r="30" spans="1:31" ht="16.5" x14ac:dyDescent="0.15">
      <c r="A30" s="4"/>
      <c r="B30" s="4"/>
      <c r="C30" s="4"/>
      <c r="D30" s="4"/>
      <c r="E30" s="4"/>
      <c r="F30" s="75"/>
      <c r="G30" s="4"/>
      <c r="H30" s="2" t="s">
        <v>17</v>
      </c>
      <c r="I30" s="2">
        <v>68146.7</v>
      </c>
      <c r="J30" s="2">
        <v>134385.20000000001</v>
      </c>
      <c r="K30" s="2"/>
      <c r="L30" s="2">
        <v>1</v>
      </c>
      <c r="M30" s="2">
        <v>8.7499999999999994E-2</v>
      </c>
      <c r="V30" s="3" t="s">
        <v>18</v>
      </c>
      <c r="W30" s="3">
        <v>54421.9</v>
      </c>
      <c r="X30" s="3">
        <v>116212.9</v>
      </c>
      <c r="Y30" s="3"/>
      <c r="Z30" s="3">
        <v>5</v>
      </c>
      <c r="AA30" s="3">
        <v>0.16750000000000001</v>
      </c>
      <c r="AD30" s="30">
        <v>47541.85</v>
      </c>
      <c r="AE30" s="30">
        <v>119523.8</v>
      </c>
    </row>
    <row r="31" spans="1:31" ht="16.5" x14ac:dyDescent="0.15">
      <c r="A31" s="4"/>
      <c r="B31" s="4"/>
      <c r="C31" s="4"/>
      <c r="D31" s="4"/>
      <c r="E31" s="4"/>
      <c r="F31" s="76"/>
      <c r="G31" s="4"/>
      <c r="H31" s="2" t="s">
        <v>17</v>
      </c>
      <c r="I31" s="2">
        <v>67813</v>
      </c>
      <c r="J31" s="2">
        <v>135148.6</v>
      </c>
      <c r="K31" s="2"/>
      <c r="L31" s="2">
        <v>1</v>
      </c>
      <c r="M31" s="2">
        <v>8.7499999999999994E-2</v>
      </c>
      <c r="V31" s="3" t="s">
        <v>18</v>
      </c>
      <c r="W31" s="3">
        <v>54708.7</v>
      </c>
      <c r="X31" s="3">
        <v>115864.5</v>
      </c>
      <c r="Y31" s="3"/>
      <c r="Z31" s="3">
        <v>5</v>
      </c>
      <c r="AA31" s="3">
        <v>0.16750000000000001</v>
      </c>
      <c r="AD31" s="30">
        <v>47326.91</v>
      </c>
      <c r="AE31" s="30">
        <v>120074.83</v>
      </c>
    </row>
    <row r="32" spans="1:31" ht="16.5" x14ac:dyDescent="0.15">
      <c r="A32" s="4"/>
      <c r="B32" s="4"/>
      <c r="C32" s="4"/>
      <c r="D32" s="4"/>
      <c r="E32" s="4"/>
      <c r="F32" s="76"/>
      <c r="G32" s="4"/>
      <c r="H32" s="2" t="s">
        <v>17</v>
      </c>
      <c r="I32" s="2">
        <v>67773.3</v>
      </c>
      <c r="J32" s="2">
        <v>135400.9</v>
      </c>
      <c r="K32" s="2"/>
      <c r="L32" s="2">
        <v>1</v>
      </c>
      <c r="M32" s="2">
        <v>8.7499999999999994E-2</v>
      </c>
      <c r="V32" s="3" t="s">
        <v>18</v>
      </c>
      <c r="W32" s="3">
        <v>55260.5</v>
      </c>
      <c r="X32" s="3">
        <v>115140.4</v>
      </c>
      <c r="Y32" s="3"/>
      <c r="Z32" s="3">
        <v>5</v>
      </c>
      <c r="AA32" s="3">
        <v>0.16750000000000001</v>
      </c>
      <c r="AD32" s="30">
        <v>47286.62</v>
      </c>
      <c r="AE32" s="30">
        <v>120303.29</v>
      </c>
    </row>
    <row r="33" spans="1:31" ht="16.5" x14ac:dyDescent="0.15">
      <c r="A33" s="4"/>
      <c r="B33" s="4"/>
      <c r="C33" s="4"/>
      <c r="D33" s="4"/>
      <c r="E33" s="4"/>
      <c r="F33" s="76"/>
      <c r="G33" s="4"/>
      <c r="H33" s="2" t="s">
        <v>17</v>
      </c>
      <c r="I33" s="2">
        <v>67773.3</v>
      </c>
      <c r="J33" s="2">
        <v>135598.1</v>
      </c>
      <c r="K33" s="2"/>
      <c r="L33" s="2">
        <v>1</v>
      </c>
      <c r="M33" s="2">
        <v>8.7499999999999994E-2</v>
      </c>
      <c r="V33" s="3" t="s">
        <v>18</v>
      </c>
      <c r="W33" s="3">
        <v>55432.4</v>
      </c>
      <c r="X33" s="3">
        <v>114619.8</v>
      </c>
      <c r="Y33" s="3"/>
      <c r="Z33" s="3">
        <v>5</v>
      </c>
      <c r="AA33" s="3">
        <v>0.16750000000000001</v>
      </c>
      <c r="AD33" s="30">
        <v>47246.34</v>
      </c>
      <c r="AE33" s="30">
        <v>120531.76</v>
      </c>
    </row>
    <row r="34" spans="1:31" ht="16.5" x14ac:dyDescent="0.15">
      <c r="A34" s="4"/>
      <c r="B34" s="4"/>
      <c r="C34" s="4"/>
      <c r="D34" s="4"/>
      <c r="E34" s="4"/>
      <c r="F34" s="75"/>
      <c r="G34" s="4"/>
      <c r="H34" s="2" t="s">
        <v>17</v>
      </c>
      <c r="I34" s="2">
        <v>67773.3</v>
      </c>
      <c r="J34" s="2">
        <v>135772.29999999999</v>
      </c>
      <c r="K34" s="2"/>
      <c r="L34" s="2">
        <v>1</v>
      </c>
      <c r="M34" s="2">
        <v>8.7499999999999994E-2</v>
      </c>
      <c r="V34" s="3" t="s">
        <v>18</v>
      </c>
      <c r="W34" s="3">
        <v>55723.8</v>
      </c>
      <c r="X34" s="3">
        <v>113635.5</v>
      </c>
      <c r="Y34" s="3"/>
      <c r="Z34" s="3">
        <v>5</v>
      </c>
      <c r="AA34" s="3">
        <v>0.16750000000000001</v>
      </c>
      <c r="AD34" s="30">
        <v>47206.05</v>
      </c>
      <c r="AE34" s="30">
        <v>120760.22</v>
      </c>
    </row>
    <row r="35" spans="1:31" ht="16.5" x14ac:dyDescent="0.15">
      <c r="A35" s="4"/>
      <c r="B35" s="4"/>
      <c r="C35" s="4"/>
      <c r="D35" s="4"/>
      <c r="E35" s="4"/>
      <c r="F35" s="75"/>
      <c r="G35" s="4"/>
      <c r="H35" s="2" t="s">
        <v>17</v>
      </c>
      <c r="I35" s="2">
        <v>67805.8</v>
      </c>
      <c r="J35" s="2">
        <v>135953.70000000001</v>
      </c>
      <c r="K35" s="2"/>
      <c r="L35" s="2">
        <v>1</v>
      </c>
      <c r="M35" s="2">
        <v>8.7499999999999994E-2</v>
      </c>
      <c r="V35" s="3" t="s">
        <v>18</v>
      </c>
      <c r="W35" s="3">
        <v>55869.4</v>
      </c>
      <c r="X35" s="3">
        <v>112739.5</v>
      </c>
      <c r="Y35" s="3"/>
      <c r="Z35" s="3">
        <v>5</v>
      </c>
      <c r="AA35" s="3">
        <v>0.16750000000000001</v>
      </c>
      <c r="AD35" s="30">
        <v>47165.77</v>
      </c>
      <c r="AE35" s="30">
        <v>120988.69</v>
      </c>
    </row>
    <row r="36" spans="1:31" ht="16.5" x14ac:dyDescent="0.15">
      <c r="A36" s="4"/>
      <c r="B36" s="4"/>
      <c r="C36" s="4"/>
      <c r="D36" s="4"/>
      <c r="E36" s="4"/>
      <c r="F36" s="75"/>
      <c r="G36" s="4"/>
      <c r="H36" s="2" t="s">
        <v>17</v>
      </c>
      <c r="I36" s="2">
        <v>67883.899999999994</v>
      </c>
      <c r="J36" s="2">
        <v>136126.6</v>
      </c>
      <c r="K36" s="2"/>
      <c r="L36" s="2">
        <v>1</v>
      </c>
      <c r="M36" s="2">
        <v>8.7499999999999994E-2</v>
      </c>
      <c r="V36" s="3" t="s">
        <v>18</v>
      </c>
      <c r="W36" s="3">
        <v>56041.7</v>
      </c>
      <c r="X36" s="3">
        <v>111146</v>
      </c>
      <c r="Y36" s="3"/>
      <c r="Z36" s="3">
        <v>5</v>
      </c>
      <c r="AA36" s="3">
        <v>0.16750000000000001</v>
      </c>
      <c r="AD36" s="30">
        <v>47125.48</v>
      </c>
      <c r="AE36" s="30">
        <v>121217.15</v>
      </c>
    </row>
    <row r="37" spans="1:31" ht="16.5" x14ac:dyDescent="0.15">
      <c r="A37" s="4"/>
      <c r="B37" s="4"/>
      <c r="C37" s="4"/>
      <c r="D37" s="4"/>
      <c r="E37" s="4"/>
      <c r="F37" s="75"/>
      <c r="G37" s="4"/>
      <c r="H37" s="2" t="s">
        <v>17</v>
      </c>
      <c r="I37" s="2">
        <v>68081</v>
      </c>
      <c r="J37" s="2">
        <v>136363.20000000001</v>
      </c>
      <c r="K37" s="2"/>
      <c r="L37" s="2">
        <v>1</v>
      </c>
      <c r="M37" s="2">
        <v>8.7499999999999994E-2</v>
      </c>
      <c r="V37" s="3" t="s">
        <v>18</v>
      </c>
      <c r="W37" s="3">
        <v>56244.800000000003</v>
      </c>
      <c r="X37" s="3">
        <v>109641.1</v>
      </c>
      <c r="Y37" s="3"/>
      <c r="Z37" s="3">
        <v>5</v>
      </c>
      <c r="AA37" s="3">
        <v>0.16750000000000001</v>
      </c>
      <c r="AD37" s="30">
        <v>47085.2</v>
      </c>
      <c r="AE37" s="30">
        <v>121445.62</v>
      </c>
    </row>
    <row r="38" spans="1:31" ht="16.5" x14ac:dyDescent="0.15">
      <c r="A38" s="4"/>
      <c r="B38" s="4"/>
      <c r="C38" s="4"/>
      <c r="D38" s="4"/>
      <c r="E38" s="4"/>
      <c r="F38" s="75"/>
      <c r="G38" s="4"/>
      <c r="H38" s="2" t="s">
        <v>17</v>
      </c>
      <c r="I38" s="2">
        <v>68164</v>
      </c>
      <c r="J38" s="2">
        <v>136438.29999999999</v>
      </c>
      <c r="K38" s="2"/>
      <c r="L38" s="2">
        <v>1</v>
      </c>
      <c r="M38" s="2">
        <v>8.7499999999999994E-2</v>
      </c>
      <c r="V38" s="3" t="s">
        <v>18</v>
      </c>
      <c r="W38" s="3">
        <v>56244.800000000003</v>
      </c>
      <c r="X38" s="3">
        <v>108714.2</v>
      </c>
      <c r="Y38" s="3"/>
      <c r="Z38" s="3">
        <v>5</v>
      </c>
      <c r="AA38" s="3">
        <v>0.16750000000000001</v>
      </c>
      <c r="AD38" s="30">
        <v>47044.92</v>
      </c>
      <c r="AE38" s="30">
        <v>121674.08</v>
      </c>
    </row>
    <row r="39" spans="1:31" ht="16.5" x14ac:dyDescent="0.15">
      <c r="A39" s="4"/>
      <c r="B39" s="4"/>
      <c r="C39" s="4"/>
      <c r="D39" s="4"/>
      <c r="E39" s="4"/>
      <c r="F39" s="75"/>
      <c r="G39" s="4"/>
      <c r="H39" s="2" t="s">
        <v>17</v>
      </c>
      <c r="I39" s="2">
        <v>68424.5</v>
      </c>
      <c r="J39" s="2">
        <v>136698.79999999999</v>
      </c>
      <c r="K39" s="2"/>
      <c r="L39" s="2">
        <v>1</v>
      </c>
      <c r="M39" s="2">
        <v>8.7499999999999994E-2</v>
      </c>
      <c r="V39" s="3" t="s">
        <v>18</v>
      </c>
      <c r="W39" s="3">
        <v>56447.8</v>
      </c>
      <c r="X39" s="3">
        <v>107844.5</v>
      </c>
      <c r="Y39" s="3"/>
      <c r="Z39" s="3">
        <v>5</v>
      </c>
      <c r="AA39" s="3">
        <v>0.16750000000000001</v>
      </c>
      <c r="AD39" s="30">
        <v>47004.63</v>
      </c>
      <c r="AE39" s="30">
        <v>121902.55</v>
      </c>
    </row>
    <row r="40" spans="1:31" ht="16.5" x14ac:dyDescent="0.15">
      <c r="A40" s="4"/>
      <c r="B40" s="4"/>
      <c r="C40" s="4"/>
      <c r="D40" s="4"/>
      <c r="E40" s="4"/>
      <c r="F40" s="76"/>
      <c r="G40" s="4"/>
      <c r="H40" s="2" t="s">
        <v>17</v>
      </c>
      <c r="I40" s="2">
        <v>68815.3</v>
      </c>
      <c r="J40" s="2">
        <v>136826.4</v>
      </c>
      <c r="K40" s="2"/>
      <c r="L40" s="2">
        <v>1</v>
      </c>
      <c r="M40" s="2">
        <v>8.7499999999999994E-2</v>
      </c>
      <c r="V40" s="3" t="s">
        <v>18</v>
      </c>
      <c r="W40" s="3">
        <v>56505.3</v>
      </c>
      <c r="X40" s="3">
        <v>106944.2</v>
      </c>
      <c r="Y40" s="3"/>
      <c r="Z40" s="3">
        <v>5</v>
      </c>
      <c r="AA40" s="3">
        <v>0.16750000000000001</v>
      </c>
      <c r="AD40" s="30">
        <v>46964.35</v>
      </c>
      <c r="AE40" s="30">
        <v>122131.02</v>
      </c>
    </row>
    <row r="41" spans="1:31" ht="16.5" x14ac:dyDescent="0.15">
      <c r="A41" s="4"/>
      <c r="B41" s="4"/>
      <c r="C41" s="4"/>
      <c r="D41" s="4"/>
      <c r="E41" s="4"/>
      <c r="F41" s="76"/>
      <c r="G41" s="4"/>
      <c r="H41" s="2" t="s">
        <v>17</v>
      </c>
      <c r="I41" s="2">
        <v>69336.3</v>
      </c>
      <c r="J41" s="2">
        <v>136902.9</v>
      </c>
      <c r="K41" s="2"/>
      <c r="L41" s="2">
        <v>1</v>
      </c>
      <c r="M41" s="2">
        <v>8.7499999999999994E-2</v>
      </c>
      <c r="V41" s="3" t="s">
        <v>18</v>
      </c>
      <c r="W41" s="3">
        <v>56593.5</v>
      </c>
      <c r="X41" s="3">
        <v>106193.9</v>
      </c>
      <c r="Y41" s="3"/>
      <c r="Z41" s="3">
        <v>5</v>
      </c>
      <c r="AA41" s="3">
        <v>0.16750000000000001</v>
      </c>
      <c r="AD41" s="30">
        <v>46924.06</v>
      </c>
      <c r="AE41" s="30">
        <v>122359.48</v>
      </c>
    </row>
    <row r="42" spans="1:31" ht="16.5" x14ac:dyDescent="0.15">
      <c r="A42" s="4"/>
      <c r="B42" s="4"/>
      <c r="C42" s="4"/>
      <c r="D42" s="4"/>
      <c r="E42" s="4"/>
      <c r="F42" s="76"/>
      <c r="G42" s="4"/>
      <c r="H42" s="2" t="s">
        <v>17</v>
      </c>
      <c r="I42" s="2">
        <v>69764.100000000006</v>
      </c>
      <c r="J42" s="2">
        <v>136976.4</v>
      </c>
      <c r="K42" s="2"/>
      <c r="L42" s="2">
        <v>1</v>
      </c>
      <c r="M42" s="2">
        <v>8.7499999999999994E-2</v>
      </c>
      <c r="V42" s="3" t="s">
        <v>18</v>
      </c>
      <c r="W42" s="3">
        <v>56677.2</v>
      </c>
      <c r="X42" s="3">
        <v>105439</v>
      </c>
      <c r="Y42" s="3"/>
      <c r="Z42" s="3">
        <v>5</v>
      </c>
      <c r="AA42" s="3">
        <v>0.16750000000000001</v>
      </c>
      <c r="AD42" s="30">
        <v>46883.78</v>
      </c>
      <c r="AE42" s="30">
        <v>122587.95</v>
      </c>
    </row>
    <row r="43" spans="1:31" ht="16.5" x14ac:dyDescent="0.15">
      <c r="A43" s="4"/>
      <c r="B43" s="4"/>
      <c r="C43" s="4"/>
      <c r="D43" s="4"/>
      <c r="E43" s="4"/>
      <c r="F43" s="75"/>
      <c r="G43" s="4"/>
      <c r="H43" s="2" t="s">
        <v>17</v>
      </c>
      <c r="I43" s="2">
        <v>70191.600000000006</v>
      </c>
      <c r="J43" s="2">
        <v>136996.1</v>
      </c>
      <c r="K43" s="2"/>
      <c r="L43" s="2">
        <v>1</v>
      </c>
      <c r="M43" s="2">
        <v>8.7499999999999994E-2</v>
      </c>
      <c r="V43" s="3" t="s">
        <v>18</v>
      </c>
      <c r="W43" s="3">
        <v>47441.599999999999</v>
      </c>
      <c r="X43" s="3">
        <v>112057.7</v>
      </c>
      <c r="Y43" s="3"/>
      <c r="Z43" s="3">
        <v>5</v>
      </c>
      <c r="AA43" s="3">
        <v>0.17</v>
      </c>
      <c r="AD43" s="30">
        <v>46843.49</v>
      </c>
      <c r="AE43" s="30">
        <v>122816.42</v>
      </c>
    </row>
    <row r="44" spans="1:31" ht="16.5" x14ac:dyDescent="0.15">
      <c r="A44" s="4"/>
      <c r="B44" s="4"/>
      <c r="C44" s="4"/>
      <c r="D44" s="4"/>
      <c r="E44" s="4"/>
      <c r="F44" s="75"/>
      <c r="G44" s="4"/>
      <c r="H44" s="2" t="s">
        <v>17</v>
      </c>
      <c r="I44" s="2">
        <v>70354.3</v>
      </c>
      <c r="J44" s="2">
        <v>137028.9</v>
      </c>
      <c r="K44" s="2"/>
      <c r="L44" s="2">
        <v>1</v>
      </c>
      <c r="M44" s="2">
        <v>8.7499999999999994E-2</v>
      </c>
      <c r="V44" s="3" t="s">
        <v>18</v>
      </c>
      <c r="W44" s="3">
        <v>48553.8</v>
      </c>
      <c r="X44" s="3">
        <v>113939</v>
      </c>
      <c r="Y44" s="3"/>
      <c r="Z44" s="3">
        <v>5</v>
      </c>
      <c r="AA44" s="3">
        <v>0.17</v>
      </c>
      <c r="AD44" s="30">
        <v>46803.21</v>
      </c>
      <c r="AE44" s="30">
        <v>123044.88</v>
      </c>
    </row>
    <row r="45" spans="1:31" ht="16.5" x14ac:dyDescent="0.15">
      <c r="A45" s="4"/>
      <c r="B45" s="4"/>
      <c r="C45" s="4"/>
      <c r="D45" s="4"/>
      <c r="E45" s="4"/>
      <c r="F45" s="75"/>
      <c r="G45" s="4"/>
      <c r="H45" s="2" t="s">
        <v>17</v>
      </c>
      <c r="I45" s="2">
        <v>71296.3</v>
      </c>
      <c r="J45" s="2">
        <v>136933.1</v>
      </c>
      <c r="K45" s="2"/>
      <c r="L45" s="2">
        <v>1</v>
      </c>
      <c r="M45" s="2">
        <v>8.7499999999999994E-2</v>
      </c>
      <c r="V45" s="3" t="s">
        <v>18</v>
      </c>
      <c r="W45" s="3">
        <v>49022.6</v>
      </c>
      <c r="X45" s="3">
        <v>114790.39999999999</v>
      </c>
      <c r="Y45" s="3"/>
      <c r="Z45" s="3">
        <v>5</v>
      </c>
      <c r="AA45" s="3">
        <v>0.17</v>
      </c>
      <c r="AD45" s="30">
        <v>46776.44</v>
      </c>
      <c r="AE45" s="30">
        <v>123864.66</v>
      </c>
    </row>
    <row r="46" spans="1:31" ht="16.5" x14ac:dyDescent="0.15">
      <c r="A46" s="4"/>
      <c r="B46" s="4"/>
      <c r="C46" s="4"/>
      <c r="D46" s="4"/>
      <c r="E46" s="4"/>
      <c r="F46" s="75"/>
      <c r="G46" s="4"/>
      <c r="H46" s="2" t="s">
        <v>17</v>
      </c>
      <c r="I46" s="2">
        <v>71559.399999999994</v>
      </c>
      <c r="J46" s="2">
        <v>136907.5</v>
      </c>
      <c r="K46" s="2"/>
      <c r="L46" s="2">
        <v>1</v>
      </c>
      <c r="M46" s="2">
        <v>8.7499999999999994E-2</v>
      </c>
      <c r="V46" s="3" t="s">
        <v>18</v>
      </c>
      <c r="W46" s="3">
        <v>49701.1</v>
      </c>
      <c r="X46" s="3">
        <v>116035.4</v>
      </c>
      <c r="Y46" s="3"/>
      <c r="Z46" s="3">
        <v>5</v>
      </c>
      <c r="AA46" s="3">
        <v>0.17</v>
      </c>
      <c r="AD46" s="30">
        <v>46736.160000000003</v>
      </c>
      <c r="AE46" s="30">
        <v>124093.12</v>
      </c>
    </row>
    <row r="47" spans="1:31" ht="16.5" x14ac:dyDescent="0.15">
      <c r="A47" s="4"/>
      <c r="B47" s="4"/>
      <c r="C47" s="4"/>
      <c r="D47" s="4"/>
      <c r="E47" s="4"/>
      <c r="F47" s="75"/>
      <c r="G47" s="4"/>
      <c r="H47" s="2" t="s">
        <v>17</v>
      </c>
      <c r="I47" s="2">
        <v>72356.3</v>
      </c>
      <c r="J47" s="2">
        <v>136786.1</v>
      </c>
      <c r="K47" s="2"/>
      <c r="L47" s="2">
        <v>1</v>
      </c>
      <c r="M47" s="2">
        <v>8.7499999999999994E-2</v>
      </c>
      <c r="V47" s="3" t="s">
        <v>18</v>
      </c>
      <c r="W47" s="3">
        <v>50369.8</v>
      </c>
      <c r="X47" s="3">
        <v>117053.2</v>
      </c>
      <c r="Y47" s="3"/>
      <c r="Z47" s="3">
        <v>5</v>
      </c>
      <c r="AA47" s="3">
        <v>0.17</v>
      </c>
      <c r="AD47" s="30">
        <v>46695.87</v>
      </c>
      <c r="AE47" s="30">
        <v>124321.59</v>
      </c>
    </row>
    <row r="48" spans="1:31" ht="16.5" x14ac:dyDescent="0.15">
      <c r="A48" s="4"/>
      <c r="B48" s="4"/>
      <c r="C48" s="4"/>
      <c r="D48" s="4"/>
      <c r="E48" s="4"/>
      <c r="F48" s="75"/>
      <c r="G48" s="4"/>
      <c r="H48" s="2" t="s">
        <v>17</v>
      </c>
      <c r="I48" s="2">
        <v>73178.5</v>
      </c>
      <c r="J48" s="2">
        <v>136605.6</v>
      </c>
      <c r="K48" s="2"/>
      <c r="L48" s="2">
        <v>1</v>
      </c>
      <c r="M48" s="2">
        <v>8.7499999999999994E-2</v>
      </c>
      <c r="V48" s="3" t="s">
        <v>18</v>
      </c>
      <c r="W48" s="3">
        <v>51264.1</v>
      </c>
      <c r="X48" s="3">
        <v>118212.6</v>
      </c>
      <c r="Y48" s="3"/>
      <c r="Z48" s="3">
        <v>5</v>
      </c>
      <c r="AA48" s="3">
        <v>0.17</v>
      </c>
      <c r="AD48" s="30">
        <v>46749.68</v>
      </c>
      <c r="AE48" s="30">
        <v>124684.43</v>
      </c>
    </row>
    <row r="49" spans="7:31" x14ac:dyDescent="0.15">
      <c r="G49">
        <f t="shared" ref="G49:G92" si="1">F49/100</f>
        <v>0</v>
      </c>
      <c r="H49" s="2" t="s">
        <v>17</v>
      </c>
      <c r="I49" s="2">
        <v>73829.7</v>
      </c>
      <c r="J49" s="2">
        <v>136338.9</v>
      </c>
      <c r="K49" s="2"/>
      <c r="L49" s="2">
        <v>1</v>
      </c>
      <c r="M49" s="2">
        <v>8.7499999999999994E-2</v>
      </c>
      <c r="V49" s="3" t="s">
        <v>18</v>
      </c>
      <c r="W49" s="3">
        <v>51935.4</v>
      </c>
      <c r="X49" s="3">
        <v>119003.3</v>
      </c>
      <c r="Y49" s="3"/>
      <c r="Z49" s="3">
        <v>5</v>
      </c>
      <c r="AA49" s="3">
        <v>0.17</v>
      </c>
      <c r="AD49" s="30">
        <v>46803.49</v>
      </c>
      <c r="AE49" s="30">
        <v>125047.27</v>
      </c>
    </row>
    <row r="50" spans="7:31" x14ac:dyDescent="0.15">
      <c r="G50">
        <f t="shared" si="1"/>
        <v>0</v>
      </c>
      <c r="H50" s="2" t="s">
        <v>17</v>
      </c>
      <c r="I50" s="2">
        <v>74179.5</v>
      </c>
      <c r="J50" s="2">
        <v>136171.6</v>
      </c>
      <c r="K50" s="2"/>
      <c r="L50" s="2">
        <v>1</v>
      </c>
      <c r="M50" s="2">
        <v>8.7499999999999994E-2</v>
      </c>
      <c r="V50" s="3" t="s">
        <v>18</v>
      </c>
      <c r="W50" s="3">
        <v>52721.5</v>
      </c>
      <c r="X50" s="3">
        <v>119732.6</v>
      </c>
      <c r="Y50" s="3"/>
      <c r="Z50" s="3">
        <v>5</v>
      </c>
      <c r="AA50" s="3">
        <v>0.17</v>
      </c>
      <c r="AD50" s="30">
        <v>46857.29</v>
      </c>
      <c r="AE50" s="30">
        <v>125410.11</v>
      </c>
    </row>
    <row r="51" spans="7:31" x14ac:dyDescent="0.15">
      <c r="G51">
        <f t="shared" si="1"/>
        <v>0</v>
      </c>
      <c r="H51" s="2" t="s">
        <v>17</v>
      </c>
      <c r="I51" s="2">
        <v>74891.399999999994</v>
      </c>
      <c r="J51" s="2">
        <v>135809.1</v>
      </c>
      <c r="K51" s="2"/>
      <c r="L51" s="2">
        <v>1</v>
      </c>
      <c r="M51" s="2">
        <v>8.7499999999999994E-2</v>
      </c>
      <c r="V51" s="3" t="s">
        <v>18</v>
      </c>
      <c r="W51" s="3">
        <v>53320.5</v>
      </c>
      <c r="X51" s="3">
        <v>120257.2</v>
      </c>
      <c r="Y51" s="3"/>
      <c r="Z51" s="3">
        <v>5</v>
      </c>
      <c r="AA51" s="3">
        <v>0.17</v>
      </c>
      <c r="AD51" s="30">
        <v>46911.1</v>
      </c>
      <c r="AE51" s="30">
        <v>125772.95</v>
      </c>
    </row>
    <row r="52" spans="7:31" x14ac:dyDescent="0.15">
      <c r="G52">
        <f t="shared" si="1"/>
        <v>0</v>
      </c>
      <c r="H52" s="2" t="s">
        <v>17</v>
      </c>
      <c r="I52" s="2">
        <v>75460</v>
      </c>
      <c r="J52" s="2">
        <v>135470.5</v>
      </c>
      <c r="K52" s="2"/>
      <c r="L52" s="2">
        <v>1</v>
      </c>
      <c r="M52" s="2">
        <v>8.7499999999999994E-2</v>
      </c>
      <c r="V52" s="3" t="s">
        <v>18</v>
      </c>
      <c r="W52" s="3">
        <v>53870.7</v>
      </c>
      <c r="X52" s="3">
        <v>120668</v>
      </c>
      <c r="Y52" s="3"/>
      <c r="Z52" s="3">
        <v>5</v>
      </c>
      <c r="AA52" s="3">
        <v>0.17</v>
      </c>
      <c r="AD52" s="30">
        <v>47018.71</v>
      </c>
      <c r="AE52" s="30">
        <v>126498.63</v>
      </c>
    </row>
    <row r="53" spans="7:31" x14ac:dyDescent="0.15">
      <c r="G53">
        <f t="shared" si="1"/>
        <v>0</v>
      </c>
      <c r="H53" s="2" t="s">
        <v>17</v>
      </c>
      <c r="I53" s="2">
        <v>76002.600000000006</v>
      </c>
      <c r="J53" s="2">
        <v>135095.1</v>
      </c>
      <c r="K53" s="2"/>
      <c r="L53" s="2">
        <v>1</v>
      </c>
      <c r="M53" s="2">
        <v>8.7499999999999994E-2</v>
      </c>
      <c r="V53" s="3" t="s">
        <v>18</v>
      </c>
      <c r="W53" s="3">
        <v>54471.8</v>
      </c>
      <c r="X53" s="3">
        <v>121041.3</v>
      </c>
      <c r="Y53" s="3"/>
      <c r="Z53" s="3">
        <v>5</v>
      </c>
      <c r="AA53" s="3">
        <v>0.17</v>
      </c>
      <c r="AD53" s="30">
        <v>47072.52</v>
      </c>
      <c r="AE53" s="30">
        <v>126861.47</v>
      </c>
    </row>
    <row r="54" spans="7:31" x14ac:dyDescent="0.15">
      <c r="G54">
        <f t="shared" si="1"/>
        <v>0</v>
      </c>
      <c r="H54" s="2" t="s">
        <v>17</v>
      </c>
      <c r="I54" s="2">
        <v>76473.8</v>
      </c>
      <c r="J54" s="2">
        <v>134782.5</v>
      </c>
      <c r="K54" s="2"/>
      <c r="L54" s="2">
        <v>1</v>
      </c>
      <c r="M54" s="2">
        <v>8.7499999999999994E-2</v>
      </c>
      <c r="V54" s="3" t="s">
        <v>18</v>
      </c>
      <c r="W54" s="3">
        <v>54961.599999999999</v>
      </c>
      <c r="X54" s="3">
        <v>121211.6</v>
      </c>
      <c r="Y54" s="3"/>
      <c r="Z54" s="3">
        <v>5</v>
      </c>
      <c r="AA54" s="3">
        <v>0.17</v>
      </c>
      <c r="AD54" s="30">
        <v>47126.32</v>
      </c>
      <c r="AE54" s="30">
        <v>127224.32000000001</v>
      </c>
    </row>
    <row r="55" spans="7:31" x14ac:dyDescent="0.15">
      <c r="G55">
        <f t="shared" si="1"/>
        <v>0</v>
      </c>
      <c r="H55" s="2" t="s">
        <v>17</v>
      </c>
      <c r="I55" s="2">
        <v>76944.600000000006</v>
      </c>
      <c r="J55" s="2">
        <v>134335.29999999999</v>
      </c>
      <c r="K55" s="2"/>
      <c r="L55" s="2">
        <v>1</v>
      </c>
      <c r="M55" s="2">
        <v>8.7499999999999994E-2</v>
      </c>
      <c r="V55" s="3" t="s">
        <v>18</v>
      </c>
      <c r="W55" s="3">
        <v>55302.5</v>
      </c>
      <c r="X55" s="3">
        <v>121215.9</v>
      </c>
      <c r="Y55" s="3"/>
      <c r="Z55" s="3">
        <v>5</v>
      </c>
      <c r="AA55" s="3">
        <v>0.17</v>
      </c>
      <c r="AD55" s="30">
        <v>47274.22</v>
      </c>
      <c r="AE55" s="30">
        <v>127721.53</v>
      </c>
    </row>
    <row r="56" spans="7:31" x14ac:dyDescent="0.15">
      <c r="G56">
        <f t="shared" si="1"/>
        <v>0</v>
      </c>
      <c r="H56" s="2" t="s">
        <v>17</v>
      </c>
      <c r="I56" s="2">
        <v>71128.600000000006</v>
      </c>
      <c r="J56" s="2">
        <v>126028.2</v>
      </c>
      <c r="K56" s="2"/>
      <c r="L56" s="2">
        <v>1</v>
      </c>
      <c r="M56" s="2">
        <v>8.8999999999999996E-2</v>
      </c>
      <c r="V56" s="3" t="s">
        <v>18</v>
      </c>
      <c r="W56" s="3">
        <v>55518.400000000001</v>
      </c>
      <c r="X56" s="3">
        <v>121092.2</v>
      </c>
      <c r="Y56" s="3"/>
      <c r="Z56" s="3">
        <v>5</v>
      </c>
      <c r="AA56" s="3">
        <v>0.17</v>
      </c>
      <c r="AD56" s="30">
        <v>47422.11</v>
      </c>
      <c r="AE56" s="30">
        <v>128218.75</v>
      </c>
    </row>
    <row r="57" spans="7:31" x14ac:dyDescent="0.15">
      <c r="G57">
        <f t="shared" si="1"/>
        <v>0</v>
      </c>
      <c r="H57" s="2" t="s">
        <v>17</v>
      </c>
      <c r="I57" s="2">
        <v>70928.800000000003</v>
      </c>
      <c r="J57" s="2">
        <v>126670.3</v>
      </c>
      <c r="K57" s="2"/>
      <c r="L57" s="2">
        <v>1</v>
      </c>
      <c r="M57" s="2">
        <v>8.8999999999999996E-2</v>
      </c>
      <c r="V57" s="3" t="s">
        <v>18</v>
      </c>
      <c r="W57" s="3">
        <v>55684.4</v>
      </c>
      <c r="X57" s="3">
        <v>120930.5</v>
      </c>
      <c r="Y57" s="3"/>
      <c r="Z57" s="3">
        <v>5</v>
      </c>
      <c r="AA57" s="3">
        <v>0.17</v>
      </c>
      <c r="AD57" s="30">
        <v>47516.21</v>
      </c>
      <c r="AE57" s="30">
        <v>128353.13</v>
      </c>
    </row>
    <row r="58" spans="7:31" x14ac:dyDescent="0.15">
      <c r="G58">
        <f t="shared" si="1"/>
        <v>0</v>
      </c>
      <c r="H58" s="2" t="s">
        <v>17</v>
      </c>
      <c r="I58" s="2">
        <v>70753.600000000006</v>
      </c>
      <c r="J58" s="2">
        <v>127259.5</v>
      </c>
      <c r="K58" s="2"/>
      <c r="L58" s="2">
        <v>1</v>
      </c>
      <c r="M58" s="2">
        <v>8.8999999999999996E-2</v>
      </c>
      <c r="V58" s="3" t="s">
        <v>18</v>
      </c>
      <c r="W58" s="3">
        <v>55828.4</v>
      </c>
      <c r="X58" s="3">
        <v>120528.2</v>
      </c>
      <c r="Y58" s="3"/>
      <c r="Z58" s="3">
        <v>5</v>
      </c>
      <c r="AA58" s="3">
        <v>0.17</v>
      </c>
      <c r="AD58" s="30">
        <v>47664.1</v>
      </c>
      <c r="AE58" s="30">
        <v>128850.34</v>
      </c>
    </row>
    <row r="59" spans="7:31" x14ac:dyDescent="0.15">
      <c r="G59">
        <f t="shared" si="1"/>
        <v>0</v>
      </c>
      <c r="H59" s="2" t="s">
        <v>17</v>
      </c>
      <c r="I59" s="2">
        <v>70352</v>
      </c>
      <c r="J59" s="2">
        <v>128250</v>
      </c>
      <c r="K59" s="2"/>
      <c r="L59" s="2">
        <v>1</v>
      </c>
      <c r="M59" s="2">
        <v>8.8999999999999996E-2</v>
      </c>
      <c r="V59" s="3" t="s">
        <v>18</v>
      </c>
      <c r="W59" s="3">
        <v>56077.4</v>
      </c>
      <c r="X59" s="3">
        <v>119761.8</v>
      </c>
      <c r="Y59" s="3"/>
      <c r="Z59" s="3">
        <v>5</v>
      </c>
      <c r="AA59" s="3">
        <v>0.17</v>
      </c>
      <c r="AD59" s="30">
        <v>47758.19</v>
      </c>
      <c r="AE59" s="30">
        <v>128984.72</v>
      </c>
    </row>
    <row r="60" spans="7:31" x14ac:dyDescent="0.15">
      <c r="G60">
        <f t="shared" si="1"/>
        <v>0</v>
      </c>
      <c r="H60" s="2" t="s">
        <v>17</v>
      </c>
      <c r="I60" s="2">
        <v>70099.100000000006</v>
      </c>
      <c r="J60" s="2">
        <v>128865.8</v>
      </c>
      <c r="K60" s="2"/>
      <c r="L60" s="2">
        <v>1</v>
      </c>
      <c r="M60" s="2">
        <v>8.8999999999999996E-2</v>
      </c>
      <c r="V60" s="3" t="s">
        <v>18</v>
      </c>
      <c r="W60" s="3">
        <v>56252.3</v>
      </c>
      <c r="X60" s="3">
        <v>118893</v>
      </c>
      <c r="Y60" s="3"/>
      <c r="Z60" s="3">
        <v>5</v>
      </c>
      <c r="AA60" s="3">
        <v>0.17</v>
      </c>
      <c r="AD60" s="30">
        <v>48000.18</v>
      </c>
      <c r="AE60" s="30">
        <v>129616.31</v>
      </c>
    </row>
    <row r="61" spans="7:31" x14ac:dyDescent="0.15">
      <c r="G61">
        <f t="shared" si="1"/>
        <v>0</v>
      </c>
      <c r="H61" s="2" t="s">
        <v>17</v>
      </c>
      <c r="I61" s="2">
        <v>69777.2</v>
      </c>
      <c r="J61" s="2">
        <v>129599.4</v>
      </c>
      <c r="K61" s="2"/>
      <c r="L61" s="2">
        <v>1</v>
      </c>
      <c r="M61" s="2">
        <v>8.8999999999999996E-2</v>
      </c>
      <c r="V61" s="3" t="s">
        <v>18</v>
      </c>
      <c r="W61" s="3">
        <v>56464.6</v>
      </c>
      <c r="X61" s="3">
        <v>118063</v>
      </c>
      <c r="Y61" s="3"/>
      <c r="Z61" s="3">
        <v>5</v>
      </c>
      <c r="AA61" s="3">
        <v>0.17</v>
      </c>
      <c r="AD61" s="30">
        <v>48094.27</v>
      </c>
      <c r="AE61" s="30">
        <v>129750.69</v>
      </c>
    </row>
    <row r="62" spans="7:31" x14ac:dyDescent="0.15">
      <c r="G62">
        <f t="shared" si="1"/>
        <v>0</v>
      </c>
      <c r="H62" s="2" t="s">
        <v>17</v>
      </c>
      <c r="I62" s="2">
        <v>69082</v>
      </c>
      <c r="J62" s="2">
        <v>130830.7</v>
      </c>
      <c r="K62" s="2"/>
      <c r="L62" s="2">
        <v>1</v>
      </c>
      <c r="M62" s="2">
        <v>8.8999999999999996E-2</v>
      </c>
      <c r="V62" s="3" t="s">
        <v>18</v>
      </c>
      <c r="W62" s="3">
        <v>56800.9</v>
      </c>
      <c r="X62" s="3">
        <v>116388.8</v>
      </c>
      <c r="Y62" s="3"/>
      <c r="Z62" s="3">
        <v>5</v>
      </c>
      <c r="AA62" s="3">
        <v>0.17</v>
      </c>
      <c r="AD62" s="30">
        <v>48524.44</v>
      </c>
      <c r="AE62" s="30">
        <v>130651.03</v>
      </c>
    </row>
    <row r="63" spans="7:31" x14ac:dyDescent="0.15">
      <c r="G63">
        <f t="shared" si="1"/>
        <v>0</v>
      </c>
      <c r="H63" s="2" t="s">
        <v>17</v>
      </c>
      <c r="I63" s="2">
        <v>68668.3</v>
      </c>
      <c r="J63" s="2">
        <v>131446.20000000001</v>
      </c>
      <c r="K63" s="2"/>
      <c r="L63" s="2">
        <v>1</v>
      </c>
      <c r="M63" s="2">
        <v>8.8999999999999996E-2</v>
      </c>
      <c r="V63" s="3" t="s">
        <v>18</v>
      </c>
      <c r="W63" s="3">
        <v>57059.1</v>
      </c>
      <c r="X63" s="3">
        <v>114915.7</v>
      </c>
      <c r="Y63" s="3"/>
      <c r="Z63" s="3">
        <v>5</v>
      </c>
      <c r="AA63" s="3">
        <v>0.17</v>
      </c>
      <c r="AD63" s="30">
        <v>48618.53</v>
      </c>
      <c r="AE63" s="30">
        <v>130785.4</v>
      </c>
    </row>
    <row r="64" spans="7:31" x14ac:dyDescent="0.15">
      <c r="G64">
        <f t="shared" si="1"/>
        <v>0</v>
      </c>
      <c r="H64" s="2" t="s">
        <v>17</v>
      </c>
      <c r="I64" s="2">
        <v>68240.2</v>
      </c>
      <c r="J64" s="2">
        <v>132064</v>
      </c>
      <c r="K64" s="2"/>
      <c r="L64" s="2">
        <v>1</v>
      </c>
      <c r="M64" s="2">
        <v>8.8999999999999996E-2</v>
      </c>
      <c r="V64" s="3" t="s">
        <v>18</v>
      </c>
      <c r="W64" s="3">
        <v>57306.1</v>
      </c>
      <c r="X64" s="3">
        <v>113316.3</v>
      </c>
      <c r="Y64" s="3"/>
      <c r="Z64" s="3">
        <v>5</v>
      </c>
      <c r="AA64" s="3">
        <v>0.17</v>
      </c>
      <c r="AD64" s="30">
        <v>48712.62</v>
      </c>
      <c r="AE64" s="30">
        <v>130919.78</v>
      </c>
    </row>
    <row r="65" spans="7:31" x14ac:dyDescent="0.15">
      <c r="G65">
        <f t="shared" si="1"/>
        <v>0</v>
      </c>
      <c r="H65" s="2" t="s">
        <v>17</v>
      </c>
      <c r="I65" s="2">
        <v>67636.800000000003</v>
      </c>
      <c r="J65" s="2">
        <v>132881.20000000001</v>
      </c>
      <c r="K65" s="2"/>
      <c r="L65" s="2">
        <v>1</v>
      </c>
      <c r="M65" s="2">
        <v>8.8999999999999996E-2</v>
      </c>
      <c r="V65" s="3" t="s">
        <v>18</v>
      </c>
      <c r="W65" s="3">
        <v>57664</v>
      </c>
      <c r="X65" s="3">
        <v>110923.2</v>
      </c>
      <c r="Y65" s="3"/>
      <c r="Z65" s="3">
        <v>5</v>
      </c>
      <c r="AA65" s="3">
        <v>0.17</v>
      </c>
      <c r="AD65" s="30">
        <v>49801.42</v>
      </c>
      <c r="AE65" s="30">
        <v>132760.75</v>
      </c>
    </row>
    <row r="66" spans="7:31" x14ac:dyDescent="0.15">
      <c r="G66">
        <f t="shared" si="1"/>
        <v>0</v>
      </c>
      <c r="H66" s="2" t="s">
        <v>17</v>
      </c>
      <c r="I66" s="2">
        <v>67035.399999999994</v>
      </c>
      <c r="J66" s="2">
        <v>133643.70000000001</v>
      </c>
      <c r="K66" s="2"/>
      <c r="L66" s="2">
        <v>1</v>
      </c>
      <c r="M66" s="2">
        <v>8.8999999999999996E-2</v>
      </c>
      <c r="V66" s="3" t="s">
        <v>18</v>
      </c>
      <c r="W66" s="3">
        <v>45642.7</v>
      </c>
      <c r="X66" s="3">
        <v>112603</v>
      </c>
      <c r="Y66" s="3"/>
      <c r="Z66" s="3">
        <v>5</v>
      </c>
      <c r="AA66" s="3">
        <v>0.18</v>
      </c>
      <c r="AD66" s="30">
        <v>49895.51</v>
      </c>
      <c r="AE66" s="30">
        <v>132895.12</v>
      </c>
    </row>
    <row r="67" spans="7:31" x14ac:dyDescent="0.15">
      <c r="G67">
        <f t="shared" si="1"/>
        <v>0</v>
      </c>
      <c r="H67" s="2" t="s">
        <v>17</v>
      </c>
      <c r="I67" s="2">
        <v>65965.2</v>
      </c>
      <c r="J67" s="2">
        <v>135101.1</v>
      </c>
      <c r="K67" s="2"/>
      <c r="L67" s="2">
        <v>1</v>
      </c>
      <c r="M67" s="2">
        <v>8.8999999999999996E-2</v>
      </c>
      <c r="V67" s="3" t="s">
        <v>18</v>
      </c>
      <c r="W67" s="3">
        <v>47591.5</v>
      </c>
      <c r="X67" s="3">
        <v>115214.2</v>
      </c>
      <c r="Y67" s="3"/>
      <c r="Z67" s="3">
        <v>5</v>
      </c>
      <c r="AA67" s="3">
        <v>0.18</v>
      </c>
      <c r="AD67" s="30">
        <v>49989.599999999999</v>
      </c>
      <c r="AE67" s="30">
        <v>133029.5</v>
      </c>
    </row>
    <row r="68" spans="7:31" x14ac:dyDescent="0.15">
      <c r="G68">
        <f t="shared" si="1"/>
        <v>0</v>
      </c>
      <c r="H68" s="2" t="s">
        <v>17</v>
      </c>
      <c r="I68" s="2">
        <v>65792</v>
      </c>
      <c r="J68" s="2">
        <v>135356</v>
      </c>
      <c r="K68" s="2"/>
      <c r="L68" s="2">
        <v>1</v>
      </c>
      <c r="M68" s="2">
        <v>8.8999999999999996E-2</v>
      </c>
      <c r="V68" s="3" t="s">
        <v>18</v>
      </c>
      <c r="W68" s="3">
        <v>48719.8</v>
      </c>
      <c r="X68" s="3">
        <v>116818.2</v>
      </c>
      <c r="Y68" s="3"/>
      <c r="Z68" s="3">
        <v>5</v>
      </c>
      <c r="AA68" s="3">
        <v>0.18</v>
      </c>
      <c r="AD68" s="30">
        <v>50083.69</v>
      </c>
      <c r="AE68" s="30">
        <v>133163.88</v>
      </c>
    </row>
    <row r="69" spans="7:31" x14ac:dyDescent="0.15">
      <c r="G69">
        <f t="shared" si="1"/>
        <v>0</v>
      </c>
      <c r="H69" s="2" t="s">
        <v>17</v>
      </c>
      <c r="I69" s="2">
        <v>65730.600000000006</v>
      </c>
      <c r="J69" s="2">
        <v>135428.20000000001</v>
      </c>
      <c r="K69" s="2"/>
      <c r="L69" s="2">
        <v>1</v>
      </c>
      <c r="M69" s="2">
        <v>8.8999999999999996E-2</v>
      </c>
      <c r="V69" s="3" t="s">
        <v>18</v>
      </c>
      <c r="W69" s="3">
        <v>49501</v>
      </c>
      <c r="X69" s="3">
        <v>117913.1</v>
      </c>
      <c r="Y69" s="3"/>
      <c r="Z69" s="3">
        <v>5</v>
      </c>
      <c r="AA69" s="3">
        <v>0.18</v>
      </c>
      <c r="AD69" s="30">
        <v>51064.89</v>
      </c>
      <c r="AE69" s="30">
        <v>134279.16</v>
      </c>
    </row>
    <row r="70" spans="7:31" x14ac:dyDescent="0.15">
      <c r="G70">
        <f t="shared" si="1"/>
        <v>0</v>
      </c>
      <c r="H70" s="2" t="s">
        <v>17</v>
      </c>
      <c r="I70" s="2">
        <v>65544</v>
      </c>
      <c r="J70" s="2">
        <v>135634.20000000001</v>
      </c>
      <c r="K70" s="2"/>
      <c r="L70" s="2">
        <v>1</v>
      </c>
      <c r="M70" s="2">
        <v>8.8999999999999996E-2</v>
      </c>
      <c r="V70" s="3" t="s">
        <v>18</v>
      </c>
      <c r="W70" s="3">
        <v>50271</v>
      </c>
      <c r="X70" s="3">
        <v>118919.6</v>
      </c>
      <c r="Y70" s="3"/>
      <c r="Z70" s="3">
        <v>5</v>
      </c>
      <c r="AA70" s="3">
        <v>0.18</v>
      </c>
      <c r="AD70" s="30">
        <v>51158.98</v>
      </c>
      <c r="AE70" s="30">
        <v>134413.53</v>
      </c>
    </row>
    <row r="71" spans="7:31" x14ac:dyDescent="0.15">
      <c r="G71">
        <f t="shared" si="1"/>
        <v>0</v>
      </c>
      <c r="H71" s="2" t="s">
        <v>17</v>
      </c>
      <c r="I71" s="2">
        <v>65324.1</v>
      </c>
      <c r="J71" s="2">
        <v>135874.70000000001</v>
      </c>
      <c r="K71" s="2"/>
      <c r="L71" s="2">
        <v>1</v>
      </c>
      <c r="M71" s="2">
        <v>8.8999999999999996E-2</v>
      </c>
      <c r="V71" s="3" t="s">
        <v>18</v>
      </c>
      <c r="W71" s="3">
        <v>51316.3</v>
      </c>
      <c r="X71" s="3">
        <v>120093.5</v>
      </c>
      <c r="Y71" s="3"/>
      <c r="Z71" s="3">
        <v>5</v>
      </c>
      <c r="AA71" s="3">
        <v>0.18</v>
      </c>
      <c r="AD71" s="30">
        <v>51253.07</v>
      </c>
      <c r="AE71" s="30">
        <v>134547.91</v>
      </c>
    </row>
    <row r="72" spans="7:31" x14ac:dyDescent="0.15">
      <c r="G72">
        <f t="shared" si="1"/>
        <v>0</v>
      </c>
      <c r="H72" s="2" t="s">
        <v>17</v>
      </c>
      <c r="I72" s="2">
        <v>65177.8</v>
      </c>
      <c r="J72" s="2">
        <v>136156.5</v>
      </c>
      <c r="K72" s="2"/>
      <c r="L72" s="2">
        <v>1</v>
      </c>
      <c r="M72" s="2">
        <v>8.8999999999999996E-2</v>
      </c>
      <c r="V72" s="3" t="s">
        <v>18</v>
      </c>
      <c r="W72" s="3">
        <v>52113.8</v>
      </c>
      <c r="X72" s="3">
        <v>120898.6</v>
      </c>
      <c r="Y72" s="3"/>
      <c r="Z72" s="3">
        <v>5</v>
      </c>
      <c r="AA72" s="3">
        <v>0.18</v>
      </c>
      <c r="AD72" s="30">
        <v>51347.16</v>
      </c>
      <c r="AE72" s="30">
        <v>134682.29</v>
      </c>
    </row>
    <row r="73" spans="7:31" x14ac:dyDescent="0.15">
      <c r="G73">
        <f t="shared" si="1"/>
        <v>0</v>
      </c>
      <c r="H73" s="2" t="s">
        <v>17</v>
      </c>
      <c r="I73" s="2">
        <v>65147.6</v>
      </c>
      <c r="J73" s="2">
        <v>136355.6</v>
      </c>
      <c r="K73" s="2"/>
      <c r="L73" s="2">
        <v>1</v>
      </c>
      <c r="M73" s="2">
        <v>8.8999999999999996E-2</v>
      </c>
      <c r="V73" s="3" t="s">
        <v>18</v>
      </c>
      <c r="W73" s="3">
        <v>52887.5</v>
      </c>
      <c r="X73" s="3">
        <v>121589.6</v>
      </c>
      <c r="Y73" s="3"/>
      <c r="Z73" s="3">
        <v>5</v>
      </c>
      <c r="AA73" s="3">
        <v>0.18</v>
      </c>
      <c r="AD73" s="30">
        <v>51441.25</v>
      </c>
      <c r="AE73" s="30">
        <v>134816.66</v>
      </c>
    </row>
    <row r="74" spans="7:31" x14ac:dyDescent="0.15">
      <c r="G74">
        <f t="shared" si="1"/>
        <v>0</v>
      </c>
      <c r="H74" s="2" t="s">
        <v>17</v>
      </c>
      <c r="I74" s="2">
        <v>65189</v>
      </c>
      <c r="J74" s="2">
        <v>136658.1</v>
      </c>
      <c r="K74" s="2"/>
      <c r="L74" s="2">
        <v>1</v>
      </c>
      <c r="M74" s="2">
        <v>8.8999999999999996E-2</v>
      </c>
      <c r="V74" s="3" t="s">
        <v>18</v>
      </c>
      <c r="W74" s="3">
        <v>53636.800000000003</v>
      </c>
      <c r="X74" s="3">
        <v>122217.2</v>
      </c>
      <c r="Y74" s="3"/>
      <c r="Z74" s="3">
        <v>5</v>
      </c>
      <c r="AA74" s="3">
        <v>0.18</v>
      </c>
      <c r="AD74" s="30">
        <v>52140.17</v>
      </c>
      <c r="AE74" s="30">
        <v>135528.82999999999</v>
      </c>
    </row>
    <row r="75" spans="7:31" x14ac:dyDescent="0.15">
      <c r="G75">
        <f t="shared" si="1"/>
        <v>0</v>
      </c>
      <c r="H75" s="2" t="s">
        <v>17</v>
      </c>
      <c r="I75" s="2">
        <v>65356.3</v>
      </c>
      <c r="J75" s="2">
        <v>136941.6</v>
      </c>
      <c r="K75" s="2"/>
      <c r="L75" s="2">
        <v>1</v>
      </c>
      <c r="M75" s="2">
        <v>8.8999999999999996E-2</v>
      </c>
      <c r="V75" s="3" t="s">
        <v>18</v>
      </c>
      <c r="W75" s="3">
        <v>54213.3</v>
      </c>
      <c r="X75" s="3">
        <v>122552.5</v>
      </c>
      <c r="Y75" s="3"/>
      <c r="Z75" s="3">
        <v>5</v>
      </c>
      <c r="AA75" s="3">
        <v>0.18</v>
      </c>
      <c r="AD75" s="30">
        <v>52234.26</v>
      </c>
      <c r="AE75" s="30">
        <v>135663.20000000001</v>
      </c>
    </row>
    <row r="76" spans="7:31" x14ac:dyDescent="0.15">
      <c r="G76">
        <f t="shared" si="1"/>
        <v>0</v>
      </c>
      <c r="H76" s="2" t="s">
        <v>17</v>
      </c>
      <c r="I76" s="2">
        <v>65502.6</v>
      </c>
      <c r="J76" s="2">
        <v>137118.39999999999</v>
      </c>
      <c r="K76" s="2"/>
      <c r="L76" s="2">
        <v>1</v>
      </c>
      <c r="M76" s="2">
        <v>8.8999999999999996E-2</v>
      </c>
      <c r="V76" s="3" t="s">
        <v>18</v>
      </c>
      <c r="W76" s="3">
        <v>54702.8</v>
      </c>
      <c r="X76" s="3">
        <v>122760.5</v>
      </c>
      <c r="Y76" s="3"/>
      <c r="Z76" s="3">
        <v>5</v>
      </c>
      <c r="AA76" s="3">
        <v>0.18</v>
      </c>
      <c r="AD76" s="30">
        <v>52328.35</v>
      </c>
      <c r="AE76" s="30">
        <v>135797.57</v>
      </c>
    </row>
    <row r="77" spans="7:31" x14ac:dyDescent="0.15">
      <c r="G77">
        <f t="shared" si="1"/>
        <v>0</v>
      </c>
      <c r="H77" s="2" t="s">
        <v>17</v>
      </c>
      <c r="I77" s="2">
        <v>65638.100000000006</v>
      </c>
      <c r="J77" s="2">
        <v>137265.1</v>
      </c>
      <c r="K77" s="2"/>
      <c r="L77" s="2">
        <v>1</v>
      </c>
      <c r="M77" s="2">
        <v>8.8999999999999996E-2</v>
      </c>
      <c r="V77" s="3" t="s">
        <v>18</v>
      </c>
      <c r="W77" s="3">
        <v>55307.4</v>
      </c>
      <c r="X77" s="3">
        <v>122831</v>
      </c>
      <c r="Y77" s="3"/>
      <c r="Z77" s="3">
        <v>5</v>
      </c>
      <c r="AA77" s="3">
        <v>0.18</v>
      </c>
      <c r="AD77" s="30">
        <v>53027.27</v>
      </c>
      <c r="AE77" s="30">
        <v>136509.74</v>
      </c>
    </row>
    <row r="78" spans="7:31" x14ac:dyDescent="0.15">
      <c r="G78">
        <f t="shared" si="1"/>
        <v>0</v>
      </c>
      <c r="H78" s="2" t="s">
        <v>17</v>
      </c>
      <c r="I78" s="2">
        <v>65846.8</v>
      </c>
      <c r="J78" s="2">
        <v>137411.4</v>
      </c>
      <c r="K78" s="2"/>
      <c r="L78" s="2">
        <v>1</v>
      </c>
      <c r="M78" s="2">
        <v>8.8999999999999996E-2</v>
      </c>
      <c r="V78" s="3" t="s">
        <v>18</v>
      </c>
      <c r="W78" s="3">
        <v>55650.3</v>
      </c>
      <c r="X78" s="3">
        <v>122658.8</v>
      </c>
      <c r="Y78" s="3"/>
      <c r="Z78" s="3">
        <v>5</v>
      </c>
      <c r="AA78" s="3">
        <v>0.18</v>
      </c>
      <c r="AD78" s="30">
        <v>53121.36</v>
      </c>
      <c r="AE78" s="30">
        <v>136644.12</v>
      </c>
    </row>
    <row r="79" spans="7:31" x14ac:dyDescent="0.15">
      <c r="G79">
        <f t="shared" si="1"/>
        <v>0</v>
      </c>
      <c r="H79" s="2" t="s">
        <v>17</v>
      </c>
      <c r="I79" s="2">
        <v>66034.5</v>
      </c>
      <c r="J79" s="2">
        <v>137463.9</v>
      </c>
      <c r="K79" s="2"/>
      <c r="L79" s="2">
        <v>1</v>
      </c>
      <c r="M79" s="2">
        <v>8.8999999999999996E-2</v>
      </c>
      <c r="V79" s="3" t="s">
        <v>18</v>
      </c>
      <c r="W79" s="3">
        <v>55995.7</v>
      </c>
      <c r="X79" s="3">
        <v>122284.5</v>
      </c>
      <c r="Y79" s="3"/>
      <c r="Z79" s="3">
        <v>5</v>
      </c>
      <c r="AA79" s="3">
        <v>0.18</v>
      </c>
      <c r="AD79" s="30">
        <v>53726.19</v>
      </c>
      <c r="AE79" s="30">
        <v>137221.9</v>
      </c>
    </row>
    <row r="80" spans="7:31" x14ac:dyDescent="0.15">
      <c r="G80">
        <f t="shared" si="1"/>
        <v>0</v>
      </c>
      <c r="H80" s="2" t="s">
        <v>17</v>
      </c>
      <c r="I80" s="2">
        <v>66600.100000000006</v>
      </c>
      <c r="J80" s="2">
        <v>137683.70000000001</v>
      </c>
      <c r="K80" s="2"/>
      <c r="L80" s="2">
        <v>1</v>
      </c>
      <c r="M80" s="2">
        <v>8.8999999999999996E-2</v>
      </c>
      <c r="V80" s="3" t="s">
        <v>18</v>
      </c>
      <c r="W80" s="3">
        <v>56317.3</v>
      </c>
      <c r="X80" s="3">
        <v>121796.3</v>
      </c>
      <c r="Y80" s="3"/>
      <c r="Z80" s="3">
        <v>5</v>
      </c>
      <c r="AA80" s="3">
        <v>0.18</v>
      </c>
      <c r="AD80" s="30">
        <v>53820.28</v>
      </c>
      <c r="AE80" s="30">
        <v>137356.28</v>
      </c>
    </row>
    <row r="81" spans="7:31" x14ac:dyDescent="0.15">
      <c r="G81">
        <f t="shared" si="1"/>
        <v>0</v>
      </c>
      <c r="H81" s="2" t="s">
        <v>17</v>
      </c>
      <c r="I81" s="2">
        <v>66881.899999999994</v>
      </c>
      <c r="J81" s="2">
        <v>137777.9</v>
      </c>
      <c r="K81" s="2"/>
      <c r="L81" s="2">
        <v>1</v>
      </c>
      <c r="M81" s="2">
        <v>8.8999999999999996E-2</v>
      </c>
      <c r="V81" s="3" t="s">
        <v>18</v>
      </c>
      <c r="W81" s="3">
        <v>56602</v>
      </c>
      <c r="X81" s="3">
        <v>121232</v>
      </c>
      <c r="Y81" s="3"/>
      <c r="Z81" s="3">
        <v>5</v>
      </c>
      <c r="AA81" s="3">
        <v>0.18</v>
      </c>
      <c r="AD81" s="30">
        <v>54331.02</v>
      </c>
      <c r="AE81" s="30">
        <v>137799.67999999999</v>
      </c>
    </row>
    <row r="82" spans="7:31" x14ac:dyDescent="0.15">
      <c r="G82">
        <f t="shared" si="1"/>
        <v>0</v>
      </c>
      <c r="H82" s="2" t="s">
        <v>17</v>
      </c>
      <c r="I82" s="2">
        <v>69174.2</v>
      </c>
      <c r="J82" s="2">
        <v>137997.1</v>
      </c>
      <c r="K82" s="2"/>
      <c r="L82" s="2">
        <v>1</v>
      </c>
      <c r="M82" s="2">
        <v>8.8999999999999996E-2</v>
      </c>
      <c r="V82" s="3" t="s">
        <v>18</v>
      </c>
      <c r="W82" s="3">
        <v>56891.1</v>
      </c>
      <c r="X82" s="3">
        <v>120301.8</v>
      </c>
      <c r="Y82" s="3"/>
      <c r="Z82" s="3">
        <v>5</v>
      </c>
      <c r="AA82" s="3">
        <v>0.18</v>
      </c>
      <c r="AD82" s="30">
        <v>54425.11</v>
      </c>
      <c r="AE82" s="30">
        <v>137934.06</v>
      </c>
    </row>
    <row r="83" spans="7:31" x14ac:dyDescent="0.15">
      <c r="G83">
        <f t="shared" si="1"/>
        <v>0</v>
      </c>
      <c r="H83" s="2" t="s">
        <v>17</v>
      </c>
      <c r="I83" s="2">
        <v>69844.5</v>
      </c>
      <c r="J83" s="2">
        <v>137962.9</v>
      </c>
      <c r="K83" s="2"/>
      <c r="L83" s="2">
        <v>1</v>
      </c>
      <c r="M83" s="2">
        <v>8.8999999999999996E-2</v>
      </c>
      <c r="V83" s="3" t="s">
        <v>18</v>
      </c>
      <c r="W83" s="3">
        <v>57168.6</v>
      </c>
      <c r="X83" s="3">
        <v>119283.1</v>
      </c>
      <c r="Y83" s="3"/>
      <c r="Z83" s="3">
        <v>5</v>
      </c>
      <c r="AA83" s="3">
        <v>0.18</v>
      </c>
      <c r="AD83" s="30">
        <v>54935.839999999997</v>
      </c>
      <c r="AE83" s="30">
        <v>138377.47</v>
      </c>
    </row>
    <row r="84" spans="7:31" x14ac:dyDescent="0.15">
      <c r="G84">
        <f t="shared" si="1"/>
        <v>0</v>
      </c>
      <c r="H84" s="2" t="s">
        <v>17</v>
      </c>
      <c r="I84" s="2">
        <v>70258.2</v>
      </c>
      <c r="J84" s="2">
        <v>137977.4</v>
      </c>
      <c r="K84" s="2"/>
      <c r="L84" s="2">
        <v>1</v>
      </c>
      <c r="M84" s="2">
        <v>8.8999999999999996E-2</v>
      </c>
      <c r="V84" s="3" t="s">
        <v>18</v>
      </c>
      <c r="W84" s="3">
        <v>57385.8</v>
      </c>
      <c r="X84" s="3">
        <v>118061.7</v>
      </c>
      <c r="Y84" s="3"/>
      <c r="Z84" s="3">
        <v>5</v>
      </c>
      <c r="AA84" s="3">
        <v>0.18</v>
      </c>
      <c r="AD84" s="30">
        <v>55029.93</v>
      </c>
      <c r="AE84" s="30">
        <v>138511.85</v>
      </c>
    </row>
    <row r="85" spans="7:31" x14ac:dyDescent="0.15">
      <c r="G85">
        <f t="shared" si="1"/>
        <v>0</v>
      </c>
      <c r="H85" s="2" t="s">
        <v>17</v>
      </c>
      <c r="I85" s="2">
        <v>70378.3</v>
      </c>
      <c r="J85" s="2">
        <v>137977.4</v>
      </c>
      <c r="K85" s="2"/>
      <c r="L85" s="2">
        <v>1</v>
      </c>
      <c r="M85" s="2">
        <v>8.8999999999999996E-2</v>
      </c>
      <c r="V85" s="3" t="s">
        <v>18</v>
      </c>
      <c r="W85" s="3">
        <v>57577.4</v>
      </c>
      <c r="X85" s="3">
        <v>116852.7</v>
      </c>
      <c r="Y85" s="3"/>
      <c r="Z85" s="3">
        <v>5</v>
      </c>
      <c r="AA85" s="3">
        <v>0.18</v>
      </c>
      <c r="AD85" s="30">
        <v>55540.67</v>
      </c>
      <c r="AE85" s="30">
        <v>138955.25</v>
      </c>
    </row>
    <row r="86" spans="7:31" x14ac:dyDescent="0.15">
      <c r="G86">
        <f t="shared" si="1"/>
        <v>0</v>
      </c>
      <c r="H86" s="2" t="s">
        <v>17</v>
      </c>
      <c r="I86" s="2">
        <v>70940.899999999994</v>
      </c>
      <c r="J86" s="2">
        <v>137869.4</v>
      </c>
      <c r="K86" s="2"/>
      <c r="L86" s="2">
        <v>1</v>
      </c>
      <c r="M86" s="2">
        <v>8.8999999999999996E-2</v>
      </c>
      <c r="V86" s="3" t="s">
        <v>18</v>
      </c>
      <c r="W86" s="3">
        <v>57857.3</v>
      </c>
      <c r="X86" s="3">
        <v>115682.7</v>
      </c>
      <c r="Y86" s="3"/>
      <c r="Z86" s="3">
        <v>5</v>
      </c>
      <c r="AA86" s="3">
        <v>0.18</v>
      </c>
      <c r="AD86" s="30">
        <v>55634.76</v>
      </c>
      <c r="AE86" s="30">
        <v>139089.63</v>
      </c>
    </row>
    <row r="87" spans="7:31" x14ac:dyDescent="0.15">
      <c r="G87">
        <f t="shared" si="1"/>
        <v>0</v>
      </c>
      <c r="H87" s="2" t="s">
        <v>17</v>
      </c>
      <c r="I87" s="2">
        <v>71646.3</v>
      </c>
      <c r="J87" s="2">
        <v>137763.5</v>
      </c>
      <c r="K87" s="2"/>
      <c r="L87" s="2">
        <v>1</v>
      </c>
      <c r="M87" s="2">
        <v>8.8999999999999996E-2</v>
      </c>
      <c r="V87" s="3" t="s">
        <v>18</v>
      </c>
      <c r="W87" s="3">
        <v>58170.3</v>
      </c>
      <c r="X87" s="3">
        <v>113844.5</v>
      </c>
      <c r="Y87" s="3"/>
      <c r="Z87" s="3">
        <v>5</v>
      </c>
      <c r="AA87" s="3">
        <v>0.18</v>
      </c>
      <c r="AD87" s="30">
        <v>56145.5</v>
      </c>
      <c r="AE87" s="30">
        <v>139533.04</v>
      </c>
    </row>
    <row r="88" spans="7:31" x14ac:dyDescent="0.15">
      <c r="G88">
        <f t="shared" si="1"/>
        <v>0</v>
      </c>
      <c r="H88" s="2" t="s">
        <v>17</v>
      </c>
      <c r="I88" s="2">
        <v>72584</v>
      </c>
      <c r="J88" s="2">
        <v>137589.9</v>
      </c>
      <c r="K88" s="2"/>
      <c r="L88" s="2">
        <v>1</v>
      </c>
      <c r="M88" s="2">
        <v>8.8999999999999996E-2</v>
      </c>
      <c r="V88" s="3" t="s">
        <v>18</v>
      </c>
      <c r="W88" s="3">
        <v>58482.3</v>
      </c>
      <c r="X88" s="3">
        <v>112081.7</v>
      </c>
      <c r="Y88" s="3"/>
      <c r="Z88" s="3">
        <v>5</v>
      </c>
      <c r="AA88" s="3">
        <v>0.18</v>
      </c>
      <c r="AD88" s="30">
        <v>56239.59</v>
      </c>
      <c r="AE88" s="30">
        <v>139667.42000000001</v>
      </c>
    </row>
    <row r="89" spans="7:31" x14ac:dyDescent="0.15">
      <c r="G89">
        <f t="shared" si="1"/>
        <v>0</v>
      </c>
      <c r="H89" s="2" t="s">
        <v>17</v>
      </c>
      <c r="I89" s="2">
        <v>73226.100000000006</v>
      </c>
      <c r="J89" s="2">
        <v>137441.29999999999</v>
      </c>
      <c r="K89" s="2"/>
      <c r="L89" s="2">
        <v>1</v>
      </c>
      <c r="M89" s="2">
        <v>8.8999999999999996E-2</v>
      </c>
      <c r="V89" s="3" t="s">
        <v>18</v>
      </c>
      <c r="W89" s="3">
        <v>58850.400000000001</v>
      </c>
      <c r="X89" s="3">
        <v>109903.2</v>
      </c>
      <c r="Y89" s="3"/>
      <c r="Z89" s="3">
        <v>5</v>
      </c>
      <c r="AA89" s="3">
        <v>0.18</v>
      </c>
      <c r="AD89" s="30">
        <v>56656.24</v>
      </c>
      <c r="AE89" s="30">
        <v>139976.45000000001</v>
      </c>
    </row>
    <row r="90" spans="7:31" x14ac:dyDescent="0.15">
      <c r="G90">
        <f t="shared" si="1"/>
        <v>0</v>
      </c>
      <c r="H90" s="2" t="s">
        <v>17</v>
      </c>
      <c r="I90" s="2">
        <v>73947.5</v>
      </c>
      <c r="J90" s="2">
        <v>137188.29999999999</v>
      </c>
      <c r="K90" s="2"/>
      <c r="L90" s="2">
        <v>1</v>
      </c>
      <c r="M90" s="2">
        <v>8.8999999999999996E-2</v>
      </c>
      <c r="V90" s="3" t="s">
        <v>18</v>
      </c>
      <c r="W90" s="3">
        <v>46051.5</v>
      </c>
      <c r="X90" s="3">
        <v>115258.2</v>
      </c>
      <c r="Y90" s="3"/>
      <c r="Z90" s="3">
        <v>5</v>
      </c>
      <c r="AA90" s="3">
        <v>0.19</v>
      </c>
      <c r="AD90" s="30">
        <v>56750.33</v>
      </c>
      <c r="AE90" s="30">
        <v>140110.82999999999</v>
      </c>
    </row>
    <row r="91" spans="7:31" x14ac:dyDescent="0.15">
      <c r="G91">
        <f t="shared" si="1"/>
        <v>0</v>
      </c>
      <c r="H91" s="2" t="s">
        <v>17</v>
      </c>
      <c r="I91" s="2">
        <v>74763.100000000006</v>
      </c>
      <c r="J91" s="2">
        <v>136813.29999999999</v>
      </c>
      <c r="K91" s="2"/>
      <c r="L91" s="2">
        <v>1</v>
      </c>
      <c r="M91" s="2">
        <v>8.8999999999999996E-2</v>
      </c>
      <c r="V91" s="3" t="s">
        <v>18</v>
      </c>
      <c r="W91" s="3">
        <v>46920.6</v>
      </c>
      <c r="X91" s="3">
        <v>116392.1</v>
      </c>
      <c r="Y91" s="3"/>
      <c r="Z91" s="3">
        <v>5</v>
      </c>
      <c r="AA91" s="3">
        <v>0.19</v>
      </c>
      <c r="AD91" s="30">
        <v>57166.98</v>
      </c>
      <c r="AE91" s="30">
        <v>140419.87</v>
      </c>
    </row>
    <row r="92" spans="7:31" x14ac:dyDescent="0.15">
      <c r="G92">
        <f t="shared" si="1"/>
        <v>0</v>
      </c>
      <c r="H92" s="2" t="s">
        <v>17</v>
      </c>
      <c r="I92" s="2">
        <v>75551.8</v>
      </c>
      <c r="J92" s="2">
        <v>136426.20000000001</v>
      </c>
      <c r="K92" s="2"/>
      <c r="L92" s="2">
        <v>1</v>
      </c>
      <c r="M92" s="2">
        <v>8.8999999999999996E-2</v>
      </c>
      <c r="V92" s="3" t="s">
        <v>18</v>
      </c>
      <c r="W92" s="3">
        <v>47813</v>
      </c>
      <c r="X92" s="3">
        <v>117677.5</v>
      </c>
      <c r="Y92" s="3"/>
      <c r="Z92" s="3">
        <v>5</v>
      </c>
      <c r="AA92" s="3">
        <v>0.19</v>
      </c>
      <c r="AD92" s="30">
        <v>57583.62</v>
      </c>
      <c r="AE92" s="30">
        <v>140728.9</v>
      </c>
    </row>
    <row r="93" spans="7:31" x14ac:dyDescent="0.15">
      <c r="G93">
        <f t="shared" ref="G93:G156" si="2">F93/100</f>
        <v>0</v>
      </c>
      <c r="H93" s="2" t="s">
        <v>17</v>
      </c>
      <c r="I93" s="2">
        <v>76328.399999999994</v>
      </c>
      <c r="J93" s="2">
        <v>135930.79999999999</v>
      </c>
      <c r="K93" s="2"/>
      <c r="L93" s="2">
        <v>1</v>
      </c>
      <c r="M93" s="2">
        <v>8.8999999999999996E-2</v>
      </c>
      <c r="V93" s="3" t="s">
        <v>18</v>
      </c>
      <c r="W93" s="3">
        <v>48633.2</v>
      </c>
      <c r="X93" s="3">
        <v>118710</v>
      </c>
      <c r="Y93" s="3"/>
      <c r="Z93" s="3">
        <v>5</v>
      </c>
      <c r="AA93" s="3">
        <v>0.19</v>
      </c>
      <c r="AD93" s="30">
        <v>58000.27</v>
      </c>
      <c r="AE93" s="30">
        <v>141037.94</v>
      </c>
    </row>
    <row r="94" spans="7:31" x14ac:dyDescent="0.15">
      <c r="G94">
        <f t="shared" si="2"/>
        <v>0</v>
      </c>
      <c r="H94" s="2" t="s">
        <v>17</v>
      </c>
      <c r="I94" s="2">
        <v>77252</v>
      </c>
      <c r="J94" s="2">
        <v>135221.5</v>
      </c>
      <c r="K94" s="2"/>
      <c r="L94" s="2">
        <v>1</v>
      </c>
      <c r="M94" s="2">
        <v>8.8999999999999996E-2</v>
      </c>
      <c r="V94" s="3" t="s">
        <v>18</v>
      </c>
      <c r="W94" s="3">
        <v>49403.199999999997</v>
      </c>
      <c r="X94" s="3">
        <v>119691.3</v>
      </c>
      <c r="Y94" s="3"/>
      <c r="Z94" s="3">
        <v>5</v>
      </c>
      <c r="AA94" s="3">
        <v>0.19</v>
      </c>
      <c r="AD94" s="30">
        <v>58416.92</v>
      </c>
      <c r="AE94" s="30">
        <v>141346.97</v>
      </c>
    </row>
    <row r="95" spans="7:31" x14ac:dyDescent="0.15">
      <c r="G95">
        <f t="shared" si="2"/>
        <v>0</v>
      </c>
      <c r="H95" s="2" t="s">
        <v>17</v>
      </c>
      <c r="I95" s="2">
        <v>70325.8</v>
      </c>
      <c r="J95" s="2">
        <v>125214.6</v>
      </c>
      <c r="K95" s="2"/>
      <c r="L95" s="2">
        <v>1</v>
      </c>
      <c r="M95" s="2">
        <v>0.09</v>
      </c>
      <c r="V95" s="3" t="s">
        <v>18</v>
      </c>
      <c r="W95" s="3">
        <v>50000.3</v>
      </c>
      <c r="X95" s="3">
        <v>120392.7</v>
      </c>
      <c r="Y95" s="3"/>
      <c r="Z95" s="3">
        <v>5</v>
      </c>
      <c r="AA95" s="3">
        <v>0.19</v>
      </c>
      <c r="AD95" s="30">
        <v>58739.48</v>
      </c>
      <c r="AE95" s="30">
        <v>141521.63</v>
      </c>
    </row>
    <row r="96" spans="7:31" x14ac:dyDescent="0.15">
      <c r="G96">
        <f t="shared" si="2"/>
        <v>0</v>
      </c>
      <c r="H96" s="2" t="s">
        <v>17</v>
      </c>
      <c r="I96" s="2">
        <v>69726.7</v>
      </c>
      <c r="J96" s="2">
        <v>127357.6</v>
      </c>
      <c r="K96" s="2"/>
      <c r="L96" s="2">
        <v>1</v>
      </c>
      <c r="M96" s="2">
        <v>0.09</v>
      </c>
      <c r="V96" s="3" t="s">
        <v>18</v>
      </c>
      <c r="W96" s="3">
        <v>50635.5</v>
      </c>
      <c r="X96" s="3">
        <v>121056.8</v>
      </c>
      <c r="Y96" s="3"/>
      <c r="Z96" s="3">
        <v>5</v>
      </c>
      <c r="AA96" s="3">
        <v>0.19</v>
      </c>
      <c r="AD96" s="30">
        <v>59062.03</v>
      </c>
      <c r="AE96" s="30">
        <v>141696.29</v>
      </c>
    </row>
    <row r="97" spans="7:31" x14ac:dyDescent="0.15">
      <c r="G97">
        <f t="shared" si="2"/>
        <v>0</v>
      </c>
      <c r="H97" s="2" t="s">
        <v>17</v>
      </c>
      <c r="I97" s="2">
        <v>69076.399999999994</v>
      </c>
      <c r="J97" s="2">
        <v>129045</v>
      </c>
      <c r="K97" s="2"/>
      <c r="L97" s="2">
        <v>1</v>
      </c>
      <c r="M97" s="2">
        <v>0.09</v>
      </c>
      <c r="V97" s="3" t="s">
        <v>18</v>
      </c>
      <c r="W97" s="3">
        <v>51295.6</v>
      </c>
      <c r="X97" s="3">
        <v>121746.4</v>
      </c>
      <c r="Y97" s="3"/>
      <c r="Z97" s="3">
        <v>5</v>
      </c>
      <c r="AA97" s="3">
        <v>0.19</v>
      </c>
      <c r="AD97" s="30">
        <v>59478.68</v>
      </c>
      <c r="AE97" s="30">
        <v>142005.32999999999</v>
      </c>
    </row>
    <row r="98" spans="7:31" x14ac:dyDescent="0.15">
      <c r="G98">
        <f t="shared" si="2"/>
        <v>0</v>
      </c>
      <c r="H98" s="2" t="s">
        <v>17</v>
      </c>
      <c r="I98" s="2">
        <v>68396.7</v>
      </c>
      <c r="J98" s="2">
        <v>130415.7</v>
      </c>
      <c r="K98" s="2"/>
      <c r="L98" s="2">
        <v>1</v>
      </c>
      <c r="M98" s="2">
        <v>0.09</v>
      </c>
      <c r="V98" s="3" t="s">
        <v>18</v>
      </c>
      <c r="W98" s="3">
        <v>51931.8</v>
      </c>
      <c r="X98" s="3">
        <v>122347.4</v>
      </c>
      <c r="Y98" s="3"/>
      <c r="Z98" s="3">
        <v>5</v>
      </c>
      <c r="AA98" s="3">
        <v>0.19</v>
      </c>
      <c r="AD98" s="30">
        <v>59801.23</v>
      </c>
      <c r="AE98" s="30">
        <v>142179.98000000001</v>
      </c>
    </row>
    <row r="99" spans="7:31" x14ac:dyDescent="0.15">
      <c r="G99">
        <f t="shared" si="2"/>
        <v>0</v>
      </c>
      <c r="H99" s="2" t="s">
        <v>17</v>
      </c>
      <c r="I99" s="2">
        <v>67672.899999999994</v>
      </c>
      <c r="J99" s="2">
        <v>131545.60000000001</v>
      </c>
      <c r="K99" s="2"/>
      <c r="L99" s="2">
        <v>1</v>
      </c>
      <c r="M99" s="2">
        <v>0.09</v>
      </c>
      <c r="V99" s="3" t="s">
        <v>18</v>
      </c>
      <c r="W99" s="3">
        <v>52618.8</v>
      </c>
      <c r="X99" s="3">
        <v>122898.6</v>
      </c>
      <c r="Y99" s="3"/>
      <c r="Z99" s="3">
        <v>5</v>
      </c>
      <c r="AA99" s="3">
        <v>0.19</v>
      </c>
      <c r="AD99" s="30">
        <v>60029.7</v>
      </c>
      <c r="AE99" s="30">
        <v>142220.26999999999</v>
      </c>
    </row>
    <row r="100" spans="7:31" x14ac:dyDescent="0.15">
      <c r="G100">
        <f t="shared" si="2"/>
        <v>0</v>
      </c>
      <c r="H100" s="2" t="s">
        <v>17</v>
      </c>
      <c r="I100" s="2">
        <v>66746.100000000006</v>
      </c>
      <c r="J100" s="2">
        <v>132720.5</v>
      </c>
      <c r="K100" s="2"/>
      <c r="L100" s="2">
        <v>1</v>
      </c>
      <c r="M100" s="2">
        <v>0.09</v>
      </c>
      <c r="V100" s="3" t="s">
        <v>18</v>
      </c>
      <c r="W100" s="3">
        <v>53143.7</v>
      </c>
      <c r="X100" s="3">
        <v>123321.5</v>
      </c>
      <c r="Y100" s="3"/>
      <c r="Z100" s="3">
        <v>5</v>
      </c>
      <c r="AA100" s="3">
        <v>0.19</v>
      </c>
      <c r="AD100" s="30">
        <v>60352.26</v>
      </c>
      <c r="AE100" s="30">
        <v>142394.93</v>
      </c>
    </row>
    <row r="101" spans="7:31" x14ac:dyDescent="0.15">
      <c r="G101">
        <f t="shared" si="2"/>
        <v>0</v>
      </c>
      <c r="H101" s="2" t="s">
        <v>17</v>
      </c>
      <c r="I101" s="2">
        <v>65669</v>
      </c>
      <c r="J101" s="2">
        <v>133853.70000000001</v>
      </c>
      <c r="K101" s="2"/>
      <c r="L101" s="2">
        <v>1</v>
      </c>
      <c r="M101" s="2">
        <v>0.09</v>
      </c>
      <c r="V101" s="3" t="s">
        <v>18</v>
      </c>
      <c r="W101" s="3">
        <v>53669.3</v>
      </c>
      <c r="X101" s="3">
        <v>123668.6</v>
      </c>
      <c r="Y101" s="3"/>
      <c r="Z101" s="3">
        <v>5</v>
      </c>
      <c r="AA101" s="3">
        <v>0.19</v>
      </c>
      <c r="AD101" s="30">
        <v>60674.81</v>
      </c>
      <c r="AE101" s="30">
        <v>142569.59</v>
      </c>
    </row>
    <row r="102" spans="7:31" x14ac:dyDescent="0.15">
      <c r="G102">
        <f t="shared" si="2"/>
        <v>0</v>
      </c>
      <c r="H102" s="2" t="s">
        <v>17</v>
      </c>
      <c r="I102" s="2">
        <v>64800.5</v>
      </c>
      <c r="J102" s="2">
        <v>134727</v>
      </c>
      <c r="K102" s="2"/>
      <c r="L102" s="2">
        <v>1</v>
      </c>
      <c r="M102" s="2">
        <v>0.09</v>
      </c>
      <c r="V102" s="3" t="s">
        <v>18</v>
      </c>
      <c r="W102" s="3">
        <v>54094.5</v>
      </c>
      <c r="X102" s="3">
        <v>123976.7</v>
      </c>
      <c r="Y102" s="3"/>
      <c r="Z102" s="3">
        <v>5</v>
      </c>
      <c r="AA102" s="3">
        <v>0.19</v>
      </c>
      <c r="AD102" s="30">
        <v>60997.37</v>
      </c>
      <c r="AE102" s="30">
        <v>142744.25</v>
      </c>
    </row>
    <row r="103" spans="7:31" x14ac:dyDescent="0.15">
      <c r="G103">
        <f t="shared" si="2"/>
        <v>0</v>
      </c>
      <c r="H103" s="2" t="s">
        <v>17</v>
      </c>
      <c r="I103" s="2">
        <v>64154.5</v>
      </c>
      <c r="J103" s="2">
        <v>135290.70000000001</v>
      </c>
      <c r="K103" s="2"/>
      <c r="L103" s="2">
        <v>1</v>
      </c>
      <c r="M103" s="2">
        <v>0.09</v>
      </c>
      <c r="V103" s="3" t="s">
        <v>18</v>
      </c>
      <c r="W103" s="3">
        <v>54358.3</v>
      </c>
      <c r="X103" s="3">
        <v>124068.6</v>
      </c>
      <c r="Y103" s="3"/>
      <c r="Z103" s="3">
        <v>5</v>
      </c>
      <c r="AA103" s="3">
        <v>0.19</v>
      </c>
      <c r="AD103" s="30">
        <v>61319.93</v>
      </c>
      <c r="AE103" s="30">
        <v>142918.91</v>
      </c>
    </row>
    <row r="104" spans="7:31" x14ac:dyDescent="0.15">
      <c r="G104">
        <f t="shared" si="2"/>
        <v>0</v>
      </c>
      <c r="H104" s="2" t="s">
        <v>17</v>
      </c>
      <c r="I104" s="2">
        <v>63697.5</v>
      </c>
      <c r="J104" s="2">
        <v>135872.1</v>
      </c>
      <c r="K104" s="2"/>
      <c r="L104" s="2">
        <v>1</v>
      </c>
      <c r="M104" s="2">
        <v>0.09</v>
      </c>
      <c r="V104" s="3" t="s">
        <v>18</v>
      </c>
      <c r="W104" s="3">
        <v>54836.6</v>
      </c>
      <c r="X104" s="3">
        <v>124162.7</v>
      </c>
      <c r="Y104" s="3"/>
      <c r="Z104" s="3">
        <v>5</v>
      </c>
      <c r="AA104" s="3">
        <v>0.19</v>
      </c>
      <c r="AD104" s="30">
        <v>61548.39</v>
      </c>
      <c r="AE104" s="30">
        <v>142959.20000000001</v>
      </c>
    </row>
    <row r="105" spans="7:31" x14ac:dyDescent="0.15">
      <c r="G105">
        <f t="shared" si="2"/>
        <v>0</v>
      </c>
      <c r="H105" s="2" t="s">
        <v>17</v>
      </c>
      <c r="I105" s="2">
        <v>63481</v>
      </c>
      <c r="J105" s="2">
        <v>136434.4</v>
      </c>
      <c r="K105" s="2"/>
      <c r="L105" s="2">
        <v>1</v>
      </c>
      <c r="M105" s="2">
        <v>0.09</v>
      </c>
      <c r="V105" s="3" t="s">
        <v>18</v>
      </c>
      <c r="W105" s="3">
        <v>55253</v>
      </c>
      <c r="X105" s="3">
        <v>124180.5</v>
      </c>
      <c r="Y105" s="3"/>
      <c r="Z105" s="3">
        <v>5</v>
      </c>
      <c r="AA105" s="3">
        <v>0.19</v>
      </c>
      <c r="AD105" s="30">
        <v>61642.48</v>
      </c>
      <c r="AE105" s="30">
        <v>143093.57</v>
      </c>
    </row>
    <row r="106" spans="7:31" x14ac:dyDescent="0.15">
      <c r="G106">
        <f t="shared" si="2"/>
        <v>0</v>
      </c>
      <c r="H106" s="2" t="s">
        <v>17</v>
      </c>
      <c r="I106" s="2">
        <v>63533.5</v>
      </c>
      <c r="J106" s="2">
        <v>136827.1</v>
      </c>
      <c r="K106" s="2"/>
      <c r="L106" s="2">
        <v>1</v>
      </c>
      <c r="M106" s="2">
        <v>0.09</v>
      </c>
      <c r="V106" s="3" t="s">
        <v>18</v>
      </c>
      <c r="W106" s="3">
        <v>55632.9</v>
      </c>
      <c r="X106" s="3">
        <v>124071.9</v>
      </c>
      <c r="Y106" s="3"/>
      <c r="Z106" s="3">
        <v>5</v>
      </c>
      <c r="AA106" s="3">
        <v>0.19</v>
      </c>
      <c r="AD106" s="30">
        <v>61870.95</v>
      </c>
      <c r="AE106" s="30">
        <v>143133.85</v>
      </c>
    </row>
    <row r="107" spans="7:31" x14ac:dyDescent="0.15">
      <c r="G107">
        <f t="shared" si="2"/>
        <v>0</v>
      </c>
      <c r="H107" s="2" t="s">
        <v>17</v>
      </c>
      <c r="I107" s="2">
        <v>63609.9</v>
      </c>
      <c r="J107" s="2">
        <v>137283.79999999999</v>
      </c>
      <c r="K107" s="2"/>
      <c r="L107" s="2">
        <v>1</v>
      </c>
      <c r="M107" s="2">
        <v>0.09</v>
      </c>
      <c r="V107" s="3" t="s">
        <v>18</v>
      </c>
      <c r="W107" s="3">
        <v>55937.3</v>
      </c>
      <c r="X107" s="3">
        <v>123936.7</v>
      </c>
      <c r="Y107" s="3"/>
      <c r="Z107" s="3">
        <v>5</v>
      </c>
      <c r="AA107" s="3">
        <v>0.19</v>
      </c>
      <c r="AD107" s="30">
        <v>62193.5</v>
      </c>
      <c r="AE107" s="30">
        <v>143308.51999999999</v>
      </c>
    </row>
    <row r="108" spans="7:31" x14ac:dyDescent="0.15">
      <c r="G108">
        <f t="shared" si="2"/>
        <v>0</v>
      </c>
      <c r="H108" s="2" t="s">
        <v>17</v>
      </c>
      <c r="I108" s="2">
        <v>63854</v>
      </c>
      <c r="J108" s="2">
        <v>137593.20000000001</v>
      </c>
      <c r="K108" s="2"/>
      <c r="L108" s="2">
        <v>1</v>
      </c>
      <c r="M108" s="2">
        <v>0.09</v>
      </c>
      <c r="V108" s="3" t="s">
        <v>18</v>
      </c>
      <c r="W108" s="3">
        <v>56346.5</v>
      </c>
      <c r="X108" s="3">
        <v>123512.8</v>
      </c>
      <c r="Y108" s="3"/>
      <c r="Z108" s="3">
        <v>5</v>
      </c>
      <c r="AA108" s="3">
        <v>0.19</v>
      </c>
      <c r="AD108" s="30">
        <v>62421.97</v>
      </c>
      <c r="AE108" s="30">
        <v>143348.79999999999</v>
      </c>
    </row>
    <row r="109" spans="7:31" x14ac:dyDescent="0.15">
      <c r="G109">
        <f t="shared" si="2"/>
        <v>0</v>
      </c>
      <c r="H109" s="2" t="s">
        <v>17</v>
      </c>
      <c r="I109" s="2">
        <v>64265.1</v>
      </c>
      <c r="J109" s="2">
        <v>137806.1</v>
      </c>
      <c r="K109" s="2"/>
      <c r="L109" s="2">
        <v>1</v>
      </c>
      <c r="M109" s="2">
        <v>0.09</v>
      </c>
      <c r="V109" s="3" t="s">
        <v>18</v>
      </c>
      <c r="W109" s="3">
        <v>56718.2</v>
      </c>
      <c r="X109" s="3">
        <v>123050.5</v>
      </c>
      <c r="Y109" s="3"/>
      <c r="Z109" s="3">
        <v>5</v>
      </c>
      <c r="AA109" s="3">
        <v>0.19</v>
      </c>
      <c r="AD109" s="30">
        <v>62650.44</v>
      </c>
      <c r="AE109" s="30">
        <v>143389.09</v>
      </c>
    </row>
    <row r="110" spans="7:31" x14ac:dyDescent="0.15">
      <c r="G110">
        <f t="shared" si="2"/>
        <v>0</v>
      </c>
      <c r="H110" s="2" t="s">
        <v>17</v>
      </c>
      <c r="I110" s="2">
        <v>64676.2</v>
      </c>
      <c r="J110" s="2">
        <v>138006.20000000001</v>
      </c>
      <c r="K110" s="2"/>
      <c r="L110" s="2">
        <v>1</v>
      </c>
      <c r="M110" s="2">
        <v>0.09</v>
      </c>
      <c r="V110" s="3" t="s">
        <v>18</v>
      </c>
      <c r="W110" s="3">
        <v>57053.5</v>
      </c>
      <c r="X110" s="3">
        <v>122461.6</v>
      </c>
      <c r="Y110" s="3"/>
      <c r="Z110" s="3">
        <v>5</v>
      </c>
      <c r="AA110" s="3">
        <v>0.19</v>
      </c>
      <c r="AD110" s="30">
        <v>62972.99</v>
      </c>
      <c r="AE110" s="30">
        <v>143563.74</v>
      </c>
    </row>
    <row r="111" spans="7:31" x14ac:dyDescent="0.15">
      <c r="G111">
        <f t="shared" si="2"/>
        <v>0</v>
      </c>
      <c r="H111" s="2" t="s">
        <v>17</v>
      </c>
      <c r="I111" s="2">
        <v>65176.2</v>
      </c>
      <c r="J111" s="2">
        <v>138183.4</v>
      </c>
      <c r="K111" s="2"/>
      <c r="L111" s="2">
        <v>1</v>
      </c>
      <c r="M111" s="2">
        <v>0.09</v>
      </c>
      <c r="V111" s="3" t="s">
        <v>18</v>
      </c>
      <c r="W111" s="3">
        <v>57378.9</v>
      </c>
      <c r="X111" s="3">
        <v>121645.3</v>
      </c>
      <c r="Y111" s="3"/>
      <c r="Z111" s="3">
        <v>5</v>
      </c>
      <c r="AA111" s="3">
        <v>0.19</v>
      </c>
      <c r="AD111" s="30">
        <v>63201.46</v>
      </c>
      <c r="AE111" s="30">
        <v>143604.03</v>
      </c>
    </row>
    <row r="112" spans="7:31" x14ac:dyDescent="0.15">
      <c r="G112">
        <f t="shared" si="2"/>
        <v>0</v>
      </c>
      <c r="H112" s="2" t="s">
        <v>17</v>
      </c>
      <c r="I112" s="2">
        <v>65703.399999999994</v>
      </c>
      <c r="J112" s="2">
        <v>138285.79999999999</v>
      </c>
      <c r="K112" s="2"/>
      <c r="L112" s="2">
        <v>1</v>
      </c>
      <c r="M112" s="2">
        <v>0.09</v>
      </c>
      <c r="V112" s="3" t="s">
        <v>18</v>
      </c>
      <c r="W112" s="3">
        <v>57644.4</v>
      </c>
      <c r="X112" s="3">
        <v>120614.2</v>
      </c>
      <c r="Y112" s="3"/>
      <c r="Z112" s="3">
        <v>5</v>
      </c>
      <c r="AA112" s="3">
        <v>0.19</v>
      </c>
      <c r="AD112" s="30">
        <v>63429.93</v>
      </c>
      <c r="AE112" s="30">
        <v>143644.32</v>
      </c>
    </row>
    <row r="113" spans="7:31" x14ac:dyDescent="0.15">
      <c r="G113">
        <f t="shared" si="2"/>
        <v>0</v>
      </c>
      <c r="H113" s="2" t="s">
        <v>17</v>
      </c>
      <c r="I113" s="2">
        <v>66192.899999999994</v>
      </c>
      <c r="J113" s="2">
        <v>138387.1</v>
      </c>
      <c r="K113" s="2"/>
      <c r="L113" s="2">
        <v>1</v>
      </c>
      <c r="M113" s="2">
        <v>0.09</v>
      </c>
      <c r="V113" s="3" t="s">
        <v>18</v>
      </c>
      <c r="W113" s="3">
        <v>57856</v>
      </c>
      <c r="X113" s="3">
        <v>119821.5</v>
      </c>
      <c r="Y113" s="3"/>
      <c r="Z113" s="3">
        <v>5</v>
      </c>
      <c r="AA113" s="3">
        <v>0.19</v>
      </c>
      <c r="AD113" s="30">
        <v>63658.39</v>
      </c>
      <c r="AE113" s="30">
        <v>143684.6</v>
      </c>
    </row>
    <row r="114" spans="7:31" x14ac:dyDescent="0.15">
      <c r="G114">
        <f t="shared" si="2"/>
        <v>0</v>
      </c>
      <c r="H114" s="2" t="s">
        <v>17</v>
      </c>
      <c r="I114" s="2">
        <v>66895</v>
      </c>
      <c r="J114" s="2">
        <v>138557.1</v>
      </c>
      <c r="K114" s="2"/>
      <c r="L114" s="2">
        <v>1</v>
      </c>
      <c r="M114" s="2">
        <v>0.09</v>
      </c>
      <c r="V114" s="3" t="s">
        <v>18</v>
      </c>
      <c r="W114" s="3">
        <v>58097.8</v>
      </c>
      <c r="X114" s="3">
        <v>118651.3</v>
      </c>
      <c r="Y114" s="3"/>
      <c r="Z114" s="3">
        <v>5</v>
      </c>
      <c r="AA114" s="3">
        <v>0.19</v>
      </c>
      <c r="AD114" s="30">
        <v>63886.86</v>
      </c>
      <c r="AE114" s="30">
        <v>143724.89000000001</v>
      </c>
    </row>
    <row r="115" spans="7:31" x14ac:dyDescent="0.15">
      <c r="G115">
        <f t="shared" si="2"/>
        <v>0</v>
      </c>
      <c r="H115" s="2" t="s">
        <v>17</v>
      </c>
      <c r="I115" s="2">
        <v>67786.7</v>
      </c>
      <c r="J115" s="2">
        <v>138719.5</v>
      </c>
      <c r="K115" s="2"/>
      <c r="L115" s="2">
        <v>1</v>
      </c>
      <c r="M115" s="2">
        <v>0.09</v>
      </c>
      <c r="V115" s="3" t="s">
        <v>18</v>
      </c>
      <c r="W115" s="3">
        <v>58510.5</v>
      </c>
      <c r="X115" s="3">
        <v>116927.5</v>
      </c>
      <c r="Y115" s="3"/>
      <c r="Z115" s="3">
        <v>5</v>
      </c>
      <c r="AA115" s="3">
        <v>0.19</v>
      </c>
      <c r="AD115" s="30">
        <v>64115.33</v>
      </c>
      <c r="AE115" s="30">
        <v>143765.17000000001</v>
      </c>
    </row>
    <row r="116" spans="7:31" x14ac:dyDescent="0.15">
      <c r="G116">
        <f t="shared" si="2"/>
        <v>0</v>
      </c>
      <c r="H116" s="2" t="s">
        <v>17</v>
      </c>
      <c r="I116" s="2">
        <v>68378.899999999994</v>
      </c>
      <c r="J116" s="2">
        <v>138747.70000000001</v>
      </c>
      <c r="K116" s="2"/>
      <c r="L116" s="2">
        <v>1</v>
      </c>
      <c r="M116" s="2">
        <v>0.09</v>
      </c>
      <c r="V116" s="3" t="s">
        <v>18</v>
      </c>
      <c r="W116" s="3">
        <v>59097.4</v>
      </c>
      <c r="X116" s="3">
        <v>114385.8</v>
      </c>
      <c r="Y116" s="3"/>
      <c r="Z116" s="3">
        <v>5</v>
      </c>
      <c r="AA116" s="3">
        <v>0.19</v>
      </c>
      <c r="AD116" s="30">
        <v>64343.79</v>
      </c>
      <c r="AE116" s="30">
        <v>143805.45000000001</v>
      </c>
    </row>
    <row r="117" spans="7:31" x14ac:dyDescent="0.15">
      <c r="G117">
        <f t="shared" si="2"/>
        <v>0</v>
      </c>
      <c r="H117" s="2" t="s">
        <v>17</v>
      </c>
      <c r="I117" s="2">
        <v>69276.2</v>
      </c>
      <c r="J117" s="2">
        <v>138695.5</v>
      </c>
      <c r="K117" s="2"/>
      <c r="L117" s="2">
        <v>1</v>
      </c>
      <c r="M117" s="2">
        <v>0.09</v>
      </c>
      <c r="V117" s="3" t="s">
        <v>18</v>
      </c>
      <c r="W117" s="3">
        <v>59528.9</v>
      </c>
      <c r="X117" s="3">
        <v>112157.8</v>
      </c>
      <c r="Y117" s="3"/>
      <c r="Z117" s="3">
        <v>5</v>
      </c>
      <c r="AA117" s="3">
        <v>0.19</v>
      </c>
      <c r="AD117" s="30">
        <v>64572.26</v>
      </c>
      <c r="AE117" s="30">
        <v>143845.74</v>
      </c>
    </row>
    <row r="118" spans="7:31" x14ac:dyDescent="0.15">
      <c r="G118">
        <f t="shared" si="2"/>
        <v>0</v>
      </c>
      <c r="H118" s="2" t="s">
        <v>17</v>
      </c>
      <c r="I118" s="2">
        <v>70135.199999999997</v>
      </c>
      <c r="J118" s="2">
        <v>138668</v>
      </c>
      <c r="K118" s="2"/>
      <c r="L118" s="2">
        <v>1</v>
      </c>
      <c r="M118" s="2">
        <v>0.09</v>
      </c>
      <c r="V118" s="3" t="s">
        <v>18</v>
      </c>
      <c r="W118" s="3">
        <v>43043.3</v>
      </c>
      <c r="X118" s="3">
        <v>113630.6</v>
      </c>
      <c r="Y118" s="3"/>
      <c r="Z118" s="3">
        <v>5</v>
      </c>
      <c r="AA118" s="3">
        <v>0.2</v>
      </c>
      <c r="AD118" s="30">
        <v>64800.72</v>
      </c>
      <c r="AE118" s="30">
        <v>143886.01999999999</v>
      </c>
    </row>
    <row r="119" spans="7:31" x14ac:dyDescent="0.15">
      <c r="G119">
        <f t="shared" si="2"/>
        <v>0</v>
      </c>
      <c r="H119" s="2" t="s">
        <v>17</v>
      </c>
      <c r="I119" s="2">
        <v>71175.5</v>
      </c>
      <c r="J119" s="2">
        <v>138455.4</v>
      </c>
      <c r="K119" s="2"/>
      <c r="L119" s="2">
        <v>1</v>
      </c>
      <c r="M119" s="2">
        <v>0.09</v>
      </c>
      <c r="V119" s="3" t="s">
        <v>18</v>
      </c>
      <c r="W119" s="3">
        <v>44411.7</v>
      </c>
      <c r="X119" s="3">
        <v>115187.3</v>
      </c>
      <c r="Y119" s="3"/>
      <c r="Z119" s="3">
        <v>5</v>
      </c>
      <c r="AA119" s="3">
        <v>0.2</v>
      </c>
      <c r="AD119" s="30">
        <v>64935.1</v>
      </c>
      <c r="AE119" s="30">
        <v>143791.93</v>
      </c>
    </row>
    <row r="120" spans="7:31" x14ac:dyDescent="0.15">
      <c r="G120">
        <f t="shared" si="2"/>
        <v>0</v>
      </c>
      <c r="H120" s="2" t="s">
        <v>17</v>
      </c>
      <c r="I120" s="2">
        <v>72342.899999999994</v>
      </c>
      <c r="J120" s="2">
        <v>138208.29999999999</v>
      </c>
      <c r="K120" s="2"/>
      <c r="L120" s="2">
        <v>1</v>
      </c>
      <c r="M120" s="2">
        <v>0.09</v>
      </c>
      <c r="V120" s="3" t="s">
        <v>18</v>
      </c>
      <c r="W120" s="3">
        <v>45630.3</v>
      </c>
      <c r="X120" s="3">
        <v>116653.5</v>
      </c>
      <c r="Y120" s="3"/>
      <c r="Z120" s="3">
        <v>5</v>
      </c>
      <c r="AA120" s="3">
        <v>0.2</v>
      </c>
      <c r="AD120" s="30">
        <v>65163.56</v>
      </c>
      <c r="AE120" s="30">
        <v>143832.22</v>
      </c>
    </row>
    <row r="121" spans="7:31" x14ac:dyDescent="0.15">
      <c r="G121">
        <f t="shared" si="2"/>
        <v>0</v>
      </c>
      <c r="H121" s="2" t="s">
        <v>17</v>
      </c>
      <c r="I121" s="2">
        <v>73548.600000000006</v>
      </c>
      <c r="J121" s="2">
        <v>137949.79999999999</v>
      </c>
      <c r="K121" s="2"/>
      <c r="L121" s="2">
        <v>1</v>
      </c>
      <c r="M121" s="2">
        <v>0.09</v>
      </c>
      <c r="V121" s="3" t="s">
        <v>18</v>
      </c>
      <c r="W121" s="3">
        <v>46500.3</v>
      </c>
      <c r="X121" s="3">
        <v>117724.4</v>
      </c>
      <c r="Y121" s="3"/>
      <c r="Z121" s="3">
        <v>5</v>
      </c>
      <c r="AA121" s="3">
        <v>0.2</v>
      </c>
      <c r="AD121" s="30">
        <v>65392.03</v>
      </c>
      <c r="AE121" s="30">
        <v>143872.5</v>
      </c>
    </row>
    <row r="122" spans="7:31" x14ac:dyDescent="0.15">
      <c r="G122">
        <f t="shared" si="2"/>
        <v>0</v>
      </c>
      <c r="H122" s="2" t="s">
        <v>17</v>
      </c>
      <c r="I122" s="2">
        <v>74326.399999999994</v>
      </c>
      <c r="J122" s="2">
        <v>137642.1</v>
      </c>
      <c r="K122" s="2"/>
      <c r="L122" s="2">
        <v>1</v>
      </c>
      <c r="M122" s="2">
        <v>0.09</v>
      </c>
      <c r="V122" s="3" t="s">
        <v>18</v>
      </c>
      <c r="W122" s="3">
        <v>47519.4</v>
      </c>
      <c r="X122" s="3">
        <v>118986.2</v>
      </c>
      <c r="Y122" s="3"/>
      <c r="Z122" s="3">
        <v>5</v>
      </c>
      <c r="AA122" s="3">
        <v>0.2</v>
      </c>
      <c r="AD122" s="30">
        <v>65526.400000000001</v>
      </c>
      <c r="AE122" s="30">
        <v>143778.41</v>
      </c>
    </row>
    <row r="123" spans="7:31" x14ac:dyDescent="0.15">
      <c r="G123">
        <f t="shared" si="2"/>
        <v>0</v>
      </c>
      <c r="H123" s="2" t="s">
        <v>17</v>
      </c>
      <c r="I123" s="2">
        <v>75436.7</v>
      </c>
      <c r="J123" s="2">
        <v>137166.29999999999</v>
      </c>
      <c r="K123" s="2"/>
      <c r="L123" s="2">
        <v>1</v>
      </c>
      <c r="M123" s="2">
        <v>0.09</v>
      </c>
      <c r="V123" s="3" t="s">
        <v>18</v>
      </c>
      <c r="W123" s="3">
        <v>48550.9</v>
      </c>
      <c r="X123" s="3">
        <v>120248.4</v>
      </c>
      <c r="Y123" s="3"/>
      <c r="Z123" s="3">
        <v>5</v>
      </c>
      <c r="AA123" s="3">
        <v>0.2</v>
      </c>
      <c r="AD123" s="30">
        <v>65620.490000000005</v>
      </c>
      <c r="AE123" s="30">
        <v>143912.79</v>
      </c>
    </row>
    <row r="124" spans="7:31" x14ac:dyDescent="0.15">
      <c r="G124">
        <f t="shared" si="2"/>
        <v>0</v>
      </c>
      <c r="H124" s="2" t="s">
        <v>17</v>
      </c>
      <c r="I124" s="2">
        <v>76724.899999999994</v>
      </c>
      <c r="J124" s="2">
        <v>136420.4</v>
      </c>
      <c r="K124" s="2"/>
      <c r="L124" s="2">
        <v>1</v>
      </c>
      <c r="M124" s="2">
        <v>0.09</v>
      </c>
      <c r="V124" s="3" t="s">
        <v>18</v>
      </c>
      <c r="W124" s="3">
        <v>49620.4</v>
      </c>
      <c r="X124" s="3">
        <v>121498.4</v>
      </c>
      <c r="Y124" s="3"/>
      <c r="Z124" s="3">
        <v>5</v>
      </c>
      <c r="AA124" s="3">
        <v>0.2</v>
      </c>
      <c r="AD124" s="30">
        <v>65754.87</v>
      </c>
      <c r="AE124" s="30">
        <v>143818.70000000001</v>
      </c>
    </row>
    <row r="125" spans="7:31" x14ac:dyDescent="0.15">
      <c r="G125">
        <f t="shared" si="2"/>
        <v>0</v>
      </c>
      <c r="H125" s="2" t="s">
        <v>17</v>
      </c>
      <c r="I125" s="2">
        <v>62943.6</v>
      </c>
      <c r="J125" s="2">
        <v>114692.6</v>
      </c>
      <c r="K125" s="2"/>
      <c r="L125" s="2">
        <v>1</v>
      </c>
      <c r="M125" s="2">
        <v>0.1</v>
      </c>
      <c r="V125" s="3" t="s">
        <v>18</v>
      </c>
      <c r="W125" s="3">
        <v>50729.7</v>
      </c>
      <c r="X125" s="3">
        <v>122622.7</v>
      </c>
      <c r="Y125" s="3"/>
      <c r="Z125" s="3">
        <v>5</v>
      </c>
      <c r="AA125" s="3">
        <v>0.2</v>
      </c>
      <c r="AD125" s="30">
        <v>67098.62</v>
      </c>
      <c r="AE125" s="30">
        <v>142877.79</v>
      </c>
    </row>
    <row r="126" spans="7:31" x14ac:dyDescent="0.15">
      <c r="G126">
        <f t="shared" si="2"/>
        <v>0</v>
      </c>
      <c r="H126" s="2" t="s">
        <v>17</v>
      </c>
      <c r="I126" s="2">
        <v>64466.5</v>
      </c>
      <c r="J126" s="2">
        <v>117712.3</v>
      </c>
      <c r="K126" s="2"/>
      <c r="L126" s="2">
        <v>1</v>
      </c>
      <c r="M126" s="2">
        <v>0.1</v>
      </c>
      <c r="V126" s="3" t="s">
        <v>18</v>
      </c>
      <c r="W126" s="3">
        <v>51466.2</v>
      </c>
      <c r="X126" s="3">
        <v>123237.5</v>
      </c>
      <c r="Y126" s="3"/>
      <c r="Z126" s="3">
        <v>5</v>
      </c>
      <c r="AA126" s="3">
        <v>0.2</v>
      </c>
      <c r="AD126" s="30">
        <v>65983.34</v>
      </c>
      <c r="AE126" s="30">
        <v>143858.98000000001</v>
      </c>
    </row>
    <row r="127" spans="7:31" x14ac:dyDescent="0.15">
      <c r="G127">
        <f t="shared" si="2"/>
        <v>0</v>
      </c>
      <c r="H127" s="2" t="s">
        <v>17</v>
      </c>
      <c r="I127" s="2">
        <v>65414</v>
      </c>
      <c r="J127" s="2">
        <v>120060.4</v>
      </c>
      <c r="K127" s="2"/>
      <c r="L127" s="2">
        <v>1</v>
      </c>
      <c r="M127" s="2">
        <v>0.1</v>
      </c>
      <c r="V127" s="3" t="s">
        <v>18</v>
      </c>
      <c r="W127" s="3">
        <v>52515.7</v>
      </c>
      <c r="X127" s="3">
        <v>124083.3</v>
      </c>
      <c r="Y127" s="3"/>
      <c r="Z127" s="3">
        <v>5</v>
      </c>
      <c r="AA127" s="3">
        <v>0.2</v>
      </c>
      <c r="AD127" s="30">
        <v>66117.710000000006</v>
      </c>
      <c r="AE127" s="30">
        <v>143764.89000000001</v>
      </c>
    </row>
    <row r="128" spans="7:31" x14ac:dyDescent="0.15">
      <c r="G128">
        <f t="shared" si="2"/>
        <v>0</v>
      </c>
      <c r="H128" s="2" t="s">
        <v>17</v>
      </c>
      <c r="I128" s="2">
        <v>66215.199999999997</v>
      </c>
      <c r="J128" s="2">
        <v>122215.2</v>
      </c>
      <c r="K128" s="2"/>
      <c r="L128" s="2">
        <v>1</v>
      </c>
      <c r="M128" s="2">
        <v>0.1</v>
      </c>
      <c r="V128" s="3" t="s">
        <v>18</v>
      </c>
      <c r="W128" s="3">
        <v>53228.3</v>
      </c>
      <c r="X128" s="3">
        <v>124634.8</v>
      </c>
      <c r="Y128" s="3"/>
      <c r="Z128" s="3">
        <v>5</v>
      </c>
      <c r="AA128" s="3">
        <v>0.2</v>
      </c>
      <c r="AD128" s="30">
        <v>66252.09</v>
      </c>
      <c r="AE128" s="30">
        <v>143670.79999999999</v>
      </c>
    </row>
    <row r="129" spans="7:31" x14ac:dyDescent="0.15">
      <c r="G129">
        <f t="shared" si="2"/>
        <v>0</v>
      </c>
      <c r="H129" s="2" t="s">
        <v>17</v>
      </c>
      <c r="I129" s="2">
        <v>66550.5</v>
      </c>
      <c r="J129" s="2">
        <v>123865.2</v>
      </c>
      <c r="K129" s="2"/>
      <c r="L129" s="2">
        <v>1</v>
      </c>
      <c r="M129" s="2">
        <v>0.1</v>
      </c>
      <c r="V129" s="3" t="s">
        <v>18</v>
      </c>
      <c r="W129" s="3">
        <v>53854.3</v>
      </c>
      <c r="X129" s="3">
        <v>125008.5</v>
      </c>
      <c r="Y129" s="3"/>
      <c r="Z129" s="3">
        <v>5</v>
      </c>
      <c r="AA129" s="3">
        <v>0.2</v>
      </c>
      <c r="AD129" s="30">
        <v>66386.460000000006</v>
      </c>
      <c r="AE129" s="30">
        <v>143576.71</v>
      </c>
    </row>
    <row r="130" spans="7:31" x14ac:dyDescent="0.15">
      <c r="G130">
        <f t="shared" si="2"/>
        <v>0</v>
      </c>
      <c r="H130" s="2" t="s">
        <v>17</v>
      </c>
      <c r="I130" s="2">
        <v>66846.100000000006</v>
      </c>
      <c r="J130" s="2">
        <v>125097.8</v>
      </c>
      <c r="K130" s="2"/>
      <c r="L130" s="2">
        <v>1</v>
      </c>
      <c r="M130" s="2">
        <v>0.1</v>
      </c>
      <c r="V130" s="3" t="s">
        <v>18</v>
      </c>
      <c r="W130" s="3">
        <v>54480.6</v>
      </c>
      <c r="X130" s="3">
        <v>125395</v>
      </c>
      <c r="Y130" s="3"/>
      <c r="Z130" s="3">
        <v>5</v>
      </c>
      <c r="AA130" s="3">
        <v>0.2</v>
      </c>
      <c r="AD130" s="30">
        <v>66789.59</v>
      </c>
      <c r="AE130" s="30">
        <v>143294.44</v>
      </c>
    </row>
    <row r="131" spans="7:31" x14ac:dyDescent="0.15">
      <c r="G131">
        <f t="shared" si="2"/>
        <v>0</v>
      </c>
      <c r="H131" s="2" t="s">
        <v>17</v>
      </c>
      <c r="I131" s="2">
        <v>66967.8</v>
      </c>
      <c r="J131" s="2">
        <v>126224.4</v>
      </c>
      <c r="K131" s="2"/>
      <c r="L131" s="2">
        <v>1</v>
      </c>
      <c r="M131" s="2">
        <v>0.1</v>
      </c>
      <c r="V131" s="3" t="s">
        <v>18</v>
      </c>
      <c r="W131" s="3">
        <v>55108.3</v>
      </c>
      <c r="X131" s="3">
        <v>125667.7</v>
      </c>
      <c r="Y131" s="3"/>
      <c r="Z131" s="3">
        <v>5</v>
      </c>
      <c r="AA131" s="3">
        <v>0.2</v>
      </c>
      <c r="AD131" s="30">
        <v>66923.960000000006</v>
      </c>
      <c r="AE131" s="30">
        <v>143200.35</v>
      </c>
    </row>
    <row r="132" spans="7:31" x14ac:dyDescent="0.15">
      <c r="G132">
        <f t="shared" si="2"/>
        <v>0</v>
      </c>
      <c r="H132" s="2" t="s">
        <v>17</v>
      </c>
      <c r="I132" s="2">
        <v>67009.2</v>
      </c>
      <c r="J132" s="2">
        <v>127046.3</v>
      </c>
      <c r="K132" s="2"/>
      <c r="L132" s="2">
        <v>1</v>
      </c>
      <c r="M132" s="2">
        <v>0.1</v>
      </c>
      <c r="V132" s="3" t="s">
        <v>18</v>
      </c>
      <c r="W132" s="3">
        <v>55637.5</v>
      </c>
      <c r="X132" s="3">
        <v>125712.3</v>
      </c>
      <c r="Y132" s="3"/>
      <c r="Z132" s="3">
        <v>5</v>
      </c>
      <c r="AA132" s="3">
        <v>0.2</v>
      </c>
      <c r="AD132" s="30">
        <v>67058.34</v>
      </c>
      <c r="AE132" s="30">
        <v>143106.26</v>
      </c>
    </row>
    <row r="133" spans="7:31" x14ac:dyDescent="0.15">
      <c r="G133">
        <f t="shared" si="2"/>
        <v>0</v>
      </c>
      <c r="H133" s="2" t="s">
        <v>17</v>
      </c>
      <c r="I133" s="2">
        <v>66918.3</v>
      </c>
      <c r="J133" s="2">
        <v>128104.3</v>
      </c>
      <c r="K133" s="2"/>
      <c r="L133" s="2">
        <v>1</v>
      </c>
      <c r="M133" s="2">
        <v>0.1</v>
      </c>
      <c r="V133" s="3" t="s">
        <v>18</v>
      </c>
      <c r="W133" s="3">
        <v>56144</v>
      </c>
      <c r="X133" s="3">
        <v>125579.7</v>
      </c>
      <c r="Y133" s="3"/>
      <c r="Z133" s="3">
        <v>5</v>
      </c>
      <c r="AA133" s="3">
        <v>0.2</v>
      </c>
      <c r="AD133" s="30">
        <v>66480.55</v>
      </c>
      <c r="AE133" s="30">
        <v>143711.09</v>
      </c>
    </row>
    <row r="134" spans="7:31" x14ac:dyDescent="0.15">
      <c r="G134">
        <f t="shared" si="2"/>
        <v>0</v>
      </c>
      <c r="H134" s="2" t="s">
        <v>17</v>
      </c>
      <c r="I134" s="2">
        <v>66688.7</v>
      </c>
      <c r="J134" s="2">
        <v>129158.8</v>
      </c>
      <c r="K134" s="2"/>
      <c r="L134" s="2">
        <v>1</v>
      </c>
      <c r="M134" s="2">
        <v>0.1</v>
      </c>
      <c r="V134" s="3" t="s">
        <v>18</v>
      </c>
      <c r="W134" s="3">
        <v>56640.1</v>
      </c>
      <c r="X134" s="3">
        <v>125245.1</v>
      </c>
      <c r="Y134" s="3"/>
      <c r="Z134" s="3">
        <v>5</v>
      </c>
      <c r="AA134" s="3">
        <v>0.2</v>
      </c>
      <c r="AD134" s="30">
        <v>66614.929999999993</v>
      </c>
      <c r="AE134" s="30">
        <v>143616.99</v>
      </c>
    </row>
    <row r="135" spans="7:31" x14ac:dyDescent="0.15">
      <c r="G135">
        <f t="shared" si="2"/>
        <v>0</v>
      </c>
      <c r="H135" s="2" t="s">
        <v>17</v>
      </c>
      <c r="I135" s="2">
        <v>66274.899999999994</v>
      </c>
      <c r="J135" s="2">
        <v>130006.2</v>
      </c>
      <c r="K135" s="2"/>
      <c r="L135" s="2">
        <v>1</v>
      </c>
      <c r="M135" s="2">
        <v>0.1</v>
      </c>
      <c r="V135" s="3" t="s">
        <v>18</v>
      </c>
      <c r="W135" s="3">
        <v>57050.5</v>
      </c>
      <c r="X135" s="3">
        <v>124720.5</v>
      </c>
      <c r="Y135" s="3"/>
      <c r="Z135" s="3">
        <v>5</v>
      </c>
      <c r="AA135" s="3">
        <v>0.2</v>
      </c>
      <c r="AD135" s="30">
        <v>66749.3</v>
      </c>
      <c r="AE135" s="30">
        <v>143522.9</v>
      </c>
    </row>
    <row r="136" spans="7:31" x14ac:dyDescent="0.15">
      <c r="G136">
        <f t="shared" si="2"/>
        <v>0</v>
      </c>
      <c r="H136" s="2" t="s">
        <v>17</v>
      </c>
      <c r="I136" s="2">
        <v>65792</v>
      </c>
      <c r="J136" s="2">
        <v>131091.9</v>
      </c>
      <c r="K136" s="2"/>
      <c r="L136" s="2">
        <v>1</v>
      </c>
      <c r="M136" s="2">
        <v>0.1</v>
      </c>
      <c r="V136" s="3" t="s">
        <v>18</v>
      </c>
      <c r="W136" s="3">
        <v>57309.7</v>
      </c>
      <c r="X136" s="3">
        <v>124168.3</v>
      </c>
      <c r="Y136" s="3"/>
      <c r="Z136" s="3">
        <v>5</v>
      </c>
      <c r="AA136" s="3">
        <v>0.2</v>
      </c>
      <c r="AD136" s="30">
        <v>66883.679999999993</v>
      </c>
      <c r="AE136" s="30">
        <v>143428.81</v>
      </c>
    </row>
    <row r="137" spans="7:31" x14ac:dyDescent="0.15">
      <c r="G137">
        <f t="shared" si="2"/>
        <v>0</v>
      </c>
      <c r="H137" s="2" t="s">
        <v>17</v>
      </c>
      <c r="I137" s="2">
        <v>65114.2</v>
      </c>
      <c r="J137" s="2">
        <v>131920</v>
      </c>
      <c r="K137" s="2"/>
      <c r="L137" s="2">
        <v>1</v>
      </c>
      <c r="M137" s="2">
        <v>0.1</v>
      </c>
      <c r="V137" s="3" t="s">
        <v>18</v>
      </c>
      <c r="W137" s="3">
        <v>57544.9</v>
      </c>
      <c r="X137" s="3">
        <v>123527.6</v>
      </c>
      <c r="Y137" s="3"/>
      <c r="Z137" s="3">
        <v>5</v>
      </c>
      <c r="AA137" s="3">
        <v>0.2</v>
      </c>
      <c r="AD137" s="30">
        <v>67233</v>
      </c>
      <c r="AE137" s="30">
        <v>142783.70000000001</v>
      </c>
    </row>
    <row r="138" spans="7:31" x14ac:dyDescent="0.15">
      <c r="G138">
        <f t="shared" si="2"/>
        <v>0</v>
      </c>
      <c r="H138" s="2" t="s">
        <v>17</v>
      </c>
      <c r="I138" s="2">
        <v>64526.6</v>
      </c>
      <c r="J138" s="2">
        <v>132661.70000000001</v>
      </c>
      <c r="K138" s="2"/>
      <c r="L138" s="2">
        <v>1</v>
      </c>
      <c r="M138" s="2">
        <v>0.1</v>
      </c>
      <c r="V138" s="3" t="s">
        <v>18</v>
      </c>
      <c r="W138" s="3">
        <v>57779.9</v>
      </c>
      <c r="X138" s="3">
        <v>122912.4</v>
      </c>
      <c r="Y138" s="3"/>
      <c r="Z138" s="3">
        <v>5</v>
      </c>
      <c r="AA138" s="3">
        <v>0.2</v>
      </c>
      <c r="AD138" s="30">
        <v>67273.279999999999</v>
      </c>
      <c r="AE138" s="30">
        <v>142555.23000000001</v>
      </c>
    </row>
    <row r="139" spans="7:31" x14ac:dyDescent="0.15">
      <c r="G139">
        <f t="shared" si="2"/>
        <v>0</v>
      </c>
      <c r="H139" s="2" t="s">
        <v>17</v>
      </c>
      <c r="I139" s="2">
        <v>63965.9</v>
      </c>
      <c r="J139" s="2">
        <v>133354</v>
      </c>
      <c r="K139" s="2"/>
      <c r="L139" s="2">
        <v>1</v>
      </c>
      <c r="M139" s="2">
        <v>0.1</v>
      </c>
      <c r="V139" s="3" t="s">
        <v>18</v>
      </c>
      <c r="W139" s="3">
        <v>57993.4</v>
      </c>
      <c r="X139" s="3">
        <v>121968.5</v>
      </c>
      <c r="Y139" s="3"/>
      <c r="Z139" s="3">
        <v>5</v>
      </c>
      <c r="AA139" s="3">
        <v>0.2</v>
      </c>
      <c r="AD139" s="30">
        <v>67985.440000000002</v>
      </c>
      <c r="AE139" s="30">
        <v>141856.31</v>
      </c>
    </row>
    <row r="140" spans="7:31" x14ac:dyDescent="0.15">
      <c r="G140">
        <f t="shared" si="2"/>
        <v>0</v>
      </c>
      <c r="H140" s="2" t="s">
        <v>17</v>
      </c>
      <c r="I140" s="2">
        <v>63315</v>
      </c>
      <c r="J140" s="2">
        <v>134107</v>
      </c>
      <c r="K140" s="2"/>
      <c r="L140" s="2">
        <v>1</v>
      </c>
      <c r="M140" s="2">
        <v>0.1</v>
      </c>
      <c r="V140" s="3" t="s">
        <v>18</v>
      </c>
      <c r="W140" s="3">
        <v>58205.1</v>
      </c>
      <c r="X140" s="3">
        <v>121189</v>
      </c>
      <c r="Y140" s="3"/>
      <c r="Z140" s="3">
        <v>5</v>
      </c>
      <c r="AA140" s="3">
        <v>0.2</v>
      </c>
      <c r="AD140" s="30">
        <v>67851.070000000007</v>
      </c>
      <c r="AE140" s="30">
        <v>141950.39999999999</v>
      </c>
    </row>
    <row r="141" spans="7:31" x14ac:dyDescent="0.15">
      <c r="G141">
        <f t="shared" si="2"/>
        <v>0</v>
      </c>
      <c r="H141" s="2" t="s">
        <v>17</v>
      </c>
      <c r="I141" s="2">
        <v>62450.5</v>
      </c>
      <c r="J141" s="2">
        <v>134829.1</v>
      </c>
      <c r="K141" s="2"/>
      <c r="L141" s="2">
        <v>1</v>
      </c>
      <c r="M141" s="2">
        <v>0.1</v>
      </c>
      <c r="V141" s="3" t="s">
        <v>18</v>
      </c>
      <c r="W141" s="3">
        <v>58589.599999999999</v>
      </c>
      <c r="X141" s="3">
        <v>119679.5</v>
      </c>
      <c r="Y141" s="3"/>
      <c r="Z141" s="3">
        <v>5</v>
      </c>
      <c r="AA141" s="3">
        <v>0.2</v>
      </c>
      <c r="AD141" s="30">
        <v>67716.69</v>
      </c>
      <c r="AE141" s="30">
        <v>142044.5</v>
      </c>
    </row>
    <row r="142" spans="7:31" x14ac:dyDescent="0.15">
      <c r="G142">
        <f t="shared" si="2"/>
        <v>0</v>
      </c>
      <c r="H142" s="2" t="s">
        <v>17</v>
      </c>
      <c r="I142" s="2">
        <v>62059.7</v>
      </c>
      <c r="J142" s="2">
        <v>135298.6</v>
      </c>
      <c r="K142" s="2"/>
      <c r="L142" s="2">
        <v>1</v>
      </c>
      <c r="M142" s="2">
        <v>0.1</v>
      </c>
      <c r="V142" s="3" t="s">
        <v>18</v>
      </c>
      <c r="W142" s="3">
        <v>58857.599999999999</v>
      </c>
      <c r="X142" s="3">
        <v>118433.4</v>
      </c>
      <c r="Y142" s="3"/>
      <c r="Z142" s="3">
        <v>5</v>
      </c>
      <c r="AA142" s="3">
        <v>0.2</v>
      </c>
      <c r="AD142" s="30">
        <v>67582.320000000007</v>
      </c>
      <c r="AE142" s="30">
        <v>142138.59</v>
      </c>
    </row>
    <row r="143" spans="7:31" x14ac:dyDescent="0.15">
      <c r="G143">
        <f t="shared" si="2"/>
        <v>0</v>
      </c>
      <c r="H143" s="2" t="s">
        <v>17</v>
      </c>
      <c r="I143" s="2">
        <v>61696.5</v>
      </c>
      <c r="J143" s="2">
        <v>136147.29999999999</v>
      </c>
      <c r="K143" s="2"/>
      <c r="L143" s="2">
        <v>1</v>
      </c>
      <c r="M143" s="2">
        <v>0.1</v>
      </c>
      <c r="V143" s="3" t="s">
        <v>18</v>
      </c>
      <c r="W143" s="3">
        <v>59229.3</v>
      </c>
      <c r="X143" s="3">
        <v>116949.2</v>
      </c>
      <c r="Y143" s="3"/>
      <c r="Z143" s="3">
        <v>5</v>
      </c>
      <c r="AA143" s="3">
        <v>0.2</v>
      </c>
      <c r="AD143" s="30">
        <v>67447.94</v>
      </c>
      <c r="AE143" s="30">
        <v>142232.67000000001</v>
      </c>
    </row>
    <row r="144" spans="7:31" x14ac:dyDescent="0.15">
      <c r="G144">
        <f t="shared" si="2"/>
        <v>0</v>
      </c>
      <c r="H144" s="2" t="s">
        <v>17</v>
      </c>
      <c r="I144" s="2">
        <v>61605.3</v>
      </c>
      <c r="J144" s="2">
        <v>136738.5</v>
      </c>
      <c r="K144" s="2"/>
      <c r="L144" s="2">
        <v>1</v>
      </c>
      <c r="M144" s="2">
        <v>0.1</v>
      </c>
      <c r="V144" s="3" t="s">
        <v>18</v>
      </c>
      <c r="W144" s="3">
        <v>59747.7</v>
      </c>
      <c r="X144" s="3">
        <v>114860.9</v>
      </c>
      <c r="Y144" s="3"/>
      <c r="Z144" s="3">
        <v>5</v>
      </c>
      <c r="AA144" s="3">
        <v>0.2</v>
      </c>
      <c r="AD144" s="30">
        <v>68160.100000000006</v>
      </c>
      <c r="AE144" s="30">
        <v>141533.76000000001</v>
      </c>
    </row>
    <row r="145" spans="7:31" x14ac:dyDescent="0.15">
      <c r="G145">
        <f t="shared" si="2"/>
        <v>0</v>
      </c>
      <c r="H145" s="2" t="s">
        <v>17</v>
      </c>
      <c r="I145" s="2">
        <v>61691.9</v>
      </c>
      <c r="J145" s="2">
        <v>137283.5</v>
      </c>
      <c r="K145" s="2"/>
      <c r="L145" s="2">
        <v>1</v>
      </c>
      <c r="M145" s="2">
        <v>0.1</v>
      </c>
      <c r="V145" s="3" t="s">
        <v>18</v>
      </c>
      <c r="W145" s="3">
        <v>60307.4</v>
      </c>
      <c r="X145" s="3">
        <v>112457.7</v>
      </c>
      <c r="Y145" s="3"/>
      <c r="Z145" s="3">
        <v>5</v>
      </c>
      <c r="AA145" s="3">
        <v>0.2</v>
      </c>
      <c r="AD145" s="30">
        <v>68025.73</v>
      </c>
      <c r="AE145" s="30">
        <v>141627.85</v>
      </c>
    </row>
    <row r="146" spans="7:31" x14ac:dyDescent="0.15">
      <c r="G146">
        <f t="shared" si="2"/>
        <v>0</v>
      </c>
      <c r="H146" s="2" t="s">
        <v>17</v>
      </c>
      <c r="I146" s="2">
        <v>61857.599999999999</v>
      </c>
      <c r="J146" s="2">
        <v>137704.4</v>
      </c>
      <c r="K146" s="2"/>
      <c r="L146" s="2">
        <v>1</v>
      </c>
      <c r="M146" s="2">
        <v>0.1</v>
      </c>
      <c r="V146" s="3" t="s">
        <v>18</v>
      </c>
      <c r="W146" s="3">
        <v>43266.400000000001</v>
      </c>
      <c r="X146" s="3">
        <v>115980.6</v>
      </c>
      <c r="Y146" s="3"/>
      <c r="Z146" s="3">
        <v>5</v>
      </c>
      <c r="AA146" s="3">
        <v>0.21</v>
      </c>
      <c r="AD146" s="30">
        <v>68200.39</v>
      </c>
      <c r="AE146" s="30">
        <v>141305.29</v>
      </c>
    </row>
    <row r="147" spans="7:31" x14ac:dyDescent="0.15">
      <c r="G147">
        <f t="shared" si="2"/>
        <v>0</v>
      </c>
      <c r="H147" s="2" t="s">
        <v>17</v>
      </c>
      <c r="I147" s="2">
        <v>62160.800000000003</v>
      </c>
      <c r="J147" s="2">
        <v>138167</v>
      </c>
      <c r="K147" s="2"/>
      <c r="L147" s="2">
        <v>1</v>
      </c>
      <c r="M147" s="2">
        <v>0.1</v>
      </c>
      <c r="V147" s="3" t="s">
        <v>18</v>
      </c>
      <c r="W147" s="3">
        <v>44885.8</v>
      </c>
      <c r="X147" s="3">
        <v>117666.3</v>
      </c>
      <c r="Y147" s="3"/>
      <c r="Z147" s="3">
        <v>5</v>
      </c>
      <c r="AA147" s="3">
        <v>0.21</v>
      </c>
      <c r="AD147" s="30">
        <v>68240.679999999993</v>
      </c>
      <c r="AE147" s="30">
        <v>141076.82999999999</v>
      </c>
    </row>
    <row r="148" spans="7:31" x14ac:dyDescent="0.15">
      <c r="G148">
        <f t="shared" si="2"/>
        <v>0</v>
      </c>
      <c r="H148" s="2" t="s">
        <v>17</v>
      </c>
      <c r="I148" s="2">
        <v>62417.3</v>
      </c>
      <c r="J148" s="2">
        <v>138489.5</v>
      </c>
      <c r="K148" s="2"/>
      <c r="L148" s="2">
        <v>1</v>
      </c>
      <c r="M148" s="2">
        <v>0.1</v>
      </c>
      <c r="V148" s="3" t="s">
        <v>18</v>
      </c>
      <c r="W148" s="3">
        <v>45855.6</v>
      </c>
      <c r="X148" s="3">
        <v>118826.8</v>
      </c>
      <c r="Y148" s="3"/>
      <c r="Z148" s="3">
        <v>5</v>
      </c>
      <c r="AA148" s="3">
        <v>0.21</v>
      </c>
      <c r="AD148" s="30">
        <v>68280.960000000006</v>
      </c>
      <c r="AE148" s="30">
        <v>140848.35999999999</v>
      </c>
    </row>
    <row r="149" spans="7:31" x14ac:dyDescent="0.15">
      <c r="G149">
        <f t="shared" si="2"/>
        <v>0</v>
      </c>
      <c r="H149" s="2" t="s">
        <v>17</v>
      </c>
      <c r="I149" s="2">
        <v>62863.199999999997</v>
      </c>
      <c r="J149" s="2">
        <v>138804.1</v>
      </c>
      <c r="K149" s="2"/>
      <c r="L149" s="2">
        <v>1</v>
      </c>
      <c r="M149" s="2">
        <v>0.1</v>
      </c>
      <c r="V149" s="3" t="s">
        <v>18</v>
      </c>
      <c r="W149" s="3">
        <v>46887.5</v>
      </c>
      <c r="X149" s="3">
        <v>120063.7</v>
      </c>
      <c r="Y149" s="3"/>
      <c r="Z149" s="3">
        <v>5</v>
      </c>
      <c r="AA149" s="3">
        <v>0.21</v>
      </c>
      <c r="AD149" s="30">
        <v>68321.240000000005</v>
      </c>
      <c r="AE149" s="30">
        <v>140619.89000000001</v>
      </c>
    </row>
    <row r="150" spans="7:31" x14ac:dyDescent="0.15">
      <c r="G150">
        <f t="shared" si="2"/>
        <v>0</v>
      </c>
      <c r="H150" s="2" t="s">
        <v>17</v>
      </c>
      <c r="I150" s="2">
        <v>63286.7</v>
      </c>
      <c r="J150" s="2">
        <v>139017.4</v>
      </c>
      <c r="K150" s="2"/>
      <c r="L150" s="2">
        <v>1</v>
      </c>
      <c r="M150" s="2">
        <v>0.1</v>
      </c>
      <c r="V150" s="3" t="s">
        <v>18</v>
      </c>
      <c r="W150" s="3">
        <v>48119.1</v>
      </c>
      <c r="X150" s="3">
        <v>121479.7</v>
      </c>
      <c r="Y150" s="3"/>
      <c r="Z150" s="3">
        <v>5</v>
      </c>
      <c r="AA150" s="3">
        <v>0.21</v>
      </c>
      <c r="AD150" s="30">
        <v>68267.44</v>
      </c>
      <c r="AE150" s="30">
        <v>140257.04999999999</v>
      </c>
    </row>
    <row r="151" spans="7:31" x14ac:dyDescent="0.15">
      <c r="G151">
        <f t="shared" si="2"/>
        <v>0</v>
      </c>
      <c r="H151" s="2" t="s">
        <v>17</v>
      </c>
      <c r="I151" s="2">
        <v>63784.5</v>
      </c>
      <c r="J151" s="2">
        <v>139283.1</v>
      </c>
      <c r="K151" s="2"/>
      <c r="L151" s="2">
        <v>1</v>
      </c>
      <c r="M151" s="2">
        <v>0.1</v>
      </c>
      <c r="V151" s="3" t="s">
        <v>18</v>
      </c>
      <c r="W151" s="3">
        <v>48990.2</v>
      </c>
      <c r="X151" s="3">
        <v>122449.5</v>
      </c>
      <c r="Y151" s="3"/>
      <c r="Z151" s="3">
        <v>5</v>
      </c>
      <c r="AA151" s="3">
        <v>0.21</v>
      </c>
      <c r="AD151" s="30">
        <v>68307.72</v>
      </c>
      <c r="AE151" s="30">
        <v>140028.59</v>
      </c>
    </row>
    <row r="152" spans="7:31" x14ac:dyDescent="0.15">
      <c r="G152">
        <f t="shared" si="2"/>
        <v>0</v>
      </c>
      <c r="H152" s="2" t="s">
        <v>17</v>
      </c>
      <c r="I152" s="2">
        <v>64321.9</v>
      </c>
      <c r="J152" s="2">
        <v>139474.1</v>
      </c>
      <c r="K152" s="2"/>
      <c r="L152" s="2">
        <v>1</v>
      </c>
      <c r="M152" s="2">
        <v>0.1</v>
      </c>
      <c r="V152" s="3" t="s">
        <v>18</v>
      </c>
      <c r="W152" s="3">
        <v>49900.3</v>
      </c>
      <c r="X152" s="3">
        <v>123356.6</v>
      </c>
      <c r="Y152" s="3"/>
      <c r="Z152" s="3">
        <v>5</v>
      </c>
      <c r="AA152" s="3">
        <v>0.21</v>
      </c>
      <c r="AD152" s="30">
        <v>68348.009999999995</v>
      </c>
      <c r="AE152" s="30">
        <v>139800.12</v>
      </c>
    </row>
    <row r="153" spans="7:31" x14ac:dyDescent="0.15">
      <c r="G153">
        <f t="shared" si="2"/>
        <v>0</v>
      </c>
      <c r="H153" s="2" t="s">
        <v>17</v>
      </c>
      <c r="I153" s="2">
        <v>64985.599999999999</v>
      </c>
      <c r="J153" s="2">
        <v>139668.29999999999</v>
      </c>
      <c r="K153" s="2"/>
      <c r="L153" s="2">
        <v>1</v>
      </c>
      <c r="M153" s="2">
        <v>0.1</v>
      </c>
      <c r="V153" s="3" t="s">
        <v>18</v>
      </c>
      <c r="W153" s="3">
        <v>50823.199999999997</v>
      </c>
      <c r="X153" s="3">
        <v>124213.6</v>
      </c>
      <c r="Y153" s="3"/>
      <c r="Z153" s="3">
        <v>5</v>
      </c>
      <c r="AA153" s="3">
        <v>0.21</v>
      </c>
      <c r="AD153" s="30">
        <v>68294.2</v>
      </c>
      <c r="AE153" s="30">
        <v>139437.28</v>
      </c>
    </row>
    <row r="154" spans="7:31" x14ac:dyDescent="0.15">
      <c r="G154">
        <f t="shared" si="2"/>
        <v>0</v>
      </c>
      <c r="H154" s="2" t="s">
        <v>17</v>
      </c>
      <c r="I154" s="2">
        <v>65639.100000000006</v>
      </c>
      <c r="J154" s="2">
        <v>139774</v>
      </c>
      <c r="K154" s="2"/>
      <c r="L154" s="2">
        <v>1</v>
      </c>
      <c r="M154" s="2">
        <v>0.1</v>
      </c>
      <c r="V154" s="3" t="s">
        <v>18</v>
      </c>
      <c r="W154" s="3">
        <v>51720.800000000003</v>
      </c>
      <c r="X154" s="3">
        <v>125095.5</v>
      </c>
      <c r="Y154" s="3"/>
      <c r="Z154" s="3">
        <v>5</v>
      </c>
      <c r="AA154" s="3">
        <v>0.21</v>
      </c>
      <c r="AD154" s="30">
        <v>68240.399999999994</v>
      </c>
      <c r="AE154" s="30">
        <v>139074.44</v>
      </c>
    </row>
    <row r="155" spans="7:31" x14ac:dyDescent="0.15">
      <c r="G155">
        <f t="shared" si="2"/>
        <v>0</v>
      </c>
      <c r="H155" s="2" t="s">
        <v>17</v>
      </c>
      <c r="I155" s="2">
        <v>66579.100000000006</v>
      </c>
      <c r="J155" s="2">
        <v>140013.1</v>
      </c>
      <c r="K155" s="2"/>
      <c r="L155" s="2">
        <v>1</v>
      </c>
      <c r="M155" s="2">
        <v>0.1</v>
      </c>
      <c r="V155" s="3" t="s">
        <v>18</v>
      </c>
      <c r="W155" s="3">
        <v>52446.5</v>
      </c>
      <c r="X155" s="3">
        <v>125596.8</v>
      </c>
      <c r="Y155" s="3"/>
      <c r="Z155" s="3">
        <v>5</v>
      </c>
      <c r="AA155" s="3">
        <v>0.21</v>
      </c>
      <c r="AD155" s="30">
        <v>68280.679999999993</v>
      </c>
      <c r="AE155" s="30">
        <v>138845.97</v>
      </c>
    </row>
    <row r="156" spans="7:31" x14ac:dyDescent="0.15">
      <c r="G156">
        <f t="shared" si="2"/>
        <v>0</v>
      </c>
      <c r="H156" s="2" t="s">
        <v>17</v>
      </c>
      <c r="I156" s="2">
        <v>67383.199999999997</v>
      </c>
      <c r="J156" s="2">
        <v>140148</v>
      </c>
      <c r="K156" s="2"/>
      <c r="L156" s="2">
        <v>1</v>
      </c>
      <c r="M156" s="2">
        <v>0.1</v>
      </c>
      <c r="V156" s="3" t="s">
        <v>18</v>
      </c>
      <c r="W156" s="3">
        <v>53045.9</v>
      </c>
      <c r="X156" s="3">
        <v>126096.5</v>
      </c>
      <c r="Y156" s="3"/>
      <c r="Z156" s="3">
        <v>5</v>
      </c>
      <c r="AA156" s="3">
        <v>0.21</v>
      </c>
      <c r="AD156" s="30">
        <v>68226.87</v>
      </c>
      <c r="AE156" s="30">
        <v>138483.13</v>
      </c>
    </row>
    <row r="157" spans="7:31" x14ac:dyDescent="0.15">
      <c r="G157">
        <f t="shared" ref="G157:G220" si="3">F157/100</f>
        <v>0</v>
      </c>
      <c r="H157" s="2" t="s">
        <v>17</v>
      </c>
      <c r="I157" s="2">
        <v>68290</v>
      </c>
      <c r="J157" s="2">
        <v>140210</v>
      </c>
      <c r="K157" s="2"/>
      <c r="L157" s="2">
        <v>1</v>
      </c>
      <c r="M157" s="2">
        <v>0.1</v>
      </c>
      <c r="V157" s="3" t="s">
        <v>18</v>
      </c>
      <c r="W157" s="3">
        <v>53708.7</v>
      </c>
      <c r="X157" s="3">
        <v>126584</v>
      </c>
      <c r="Y157" s="3"/>
      <c r="Z157" s="3">
        <v>5</v>
      </c>
      <c r="AA157" s="3">
        <v>0.21</v>
      </c>
      <c r="AD157" s="30">
        <v>68173.070000000007</v>
      </c>
      <c r="AE157" s="30">
        <v>138120.29</v>
      </c>
    </row>
    <row r="158" spans="7:31" x14ac:dyDescent="0.15">
      <c r="G158">
        <f t="shared" si="3"/>
        <v>0</v>
      </c>
      <c r="H158" s="2" t="s">
        <v>17</v>
      </c>
      <c r="I158" s="2">
        <v>69233.600000000006</v>
      </c>
      <c r="J158" s="2">
        <v>140310.70000000001</v>
      </c>
      <c r="K158" s="2"/>
      <c r="L158" s="2">
        <v>1</v>
      </c>
      <c r="M158" s="2">
        <v>0.1</v>
      </c>
      <c r="V158" s="3" t="s">
        <v>18</v>
      </c>
      <c r="W158" s="3">
        <v>54184.4</v>
      </c>
      <c r="X158" s="3">
        <v>126880.3</v>
      </c>
      <c r="Y158" s="3"/>
      <c r="Z158" s="3">
        <v>5</v>
      </c>
      <c r="AA158" s="3">
        <v>0.21</v>
      </c>
      <c r="AD158" s="30">
        <v>68119.259999999995</v>
      </c>
      <c r="AE158" s="30">
        <v>137757.45000000001</v>
      </c>
    </row>
    <row r="159" spans="7:31" x14ac:dyDescent="0.15">
      <c r="G159">
        <f t="shared" si="3"/>
        <v>0</v>
      </c>
      <c r="H159" s="2" t="s">
        <v>17</v>
      </c>
      <c r="I159" s="2">
        <v>69966.2</v>
      </c>
      <c r="J159" s="2">
        <v>140292</v>
      </c>
      <c r="K159" s="2"/>
      <c r="L159" s="2">
        <v>1</v>
      </c>
      <c r="M159" s="2">
        <v>0.1</v>
      </c>
      <c r="V159" s="3" t="s">
        <v>18</v>
      </c>
      <c r="W159" s="3">
        <v>54697.8</v>
      </c>
      <c r="X159" s="3">
        <v>127189.6</v>
      </c>
      <c r="Y159" s="3"/>
      <c r="Z159" s="3">
        <v>5</v>
      </c>
      <c r="AA159" s="3">
        <v>0.21</v>
      </c>
      <c r="AD159" s="30">
        <v>68065.460000000006</v>
      </c>
      <c r="AE159" s="30">
        <v>137394.60999999999</v>
      </c>
    </row>
    <row r="160" spans="7:31" x14ac:dyDescent="0.15">
      <c r="G160">
        <f t="shared" si="3"/>
        <v>0</v>
      </c>
      <c r="H160" s="2" t="s">
        <v>17</v>
      </c>
      <c r="I160" s="2">
        <v>71076.100000000006</v>
      </c>
      <c r="J160" s="2">
        <v>140308.70000000001</v>
      </c>
      <c r="K160" s="2"/>
      <c r="L160" s="2">
        <v>1</v>
      </c>
      <c r="M160" s="2">
        <v>0.1</v>
      </c>
      <c r="V160" s="3" t="s">
        <v>18</v>
      </c>
      <c r="W160" s="3">
        <v>55236.6</v>
      </c>
      <c r="X160" s="3">
        <v>127511.8</v>
      </c>
      <c r="Y160" s="3"/>
      <c r="Z160" s="3">
        <v>5</v>
      </c>
      <c r="AA160" s="3">
        <v>0.21</v>
      </c>
      <c r="AD160" s="30">
        <v>68011.649999999994</v>
      </c>
      <c r="AE160" s="30">
        <v>137031.76999999999</v>
      </c>
    </row>
    <row r="161" spans="7:31" x14ac:dyDescent="0.15">
      <c r="G161">
        <f t="shared" si="3"/>
        <v>0</v>
      </c>
      <c r="H161" s="2" t="s">
        <v>17</v>
      </c>
      <c r="I161" s="2">
        <v>72086.3</v>
      </c>
      <c r="J161" s="2">
        <v>140284.79999999999</v>
      </c>
      <c r="K161" s="2"/>
      <c r="L161" s="2">
        <v>1</v>
      </c>
      <c r="M161" s="2">
        <v>0.1</v>
      </c>
      <c r="V161" s="3" t="s">
        <v>18</v>
      </c>
      <c r="W161" s="3">
        <v>55688</v>
      </c>
      <c r="X161" s="3">
        <v>127732</v>
      </c>
      <c r="Y161" s="3"/>
      <c r="Z161" s="3">
        <v>5</v>
      </c>
      <c r="AA161" s="3">
        <v>0.21</v>
      </c>
      <c r="AD161" s="30">
        <v>67917.56</v>
      </c>
      <c r="AE161" s="30">
        <v>136897.39000000001</v>
      </c>
    </row>
    <row r="162" spans="7:31" x14ac:dyDescent="0.15">
      <c r="G162">
        <f t="shared" si="3"/>
        <v>0</v>
      </c>
      <c r="H162" s="2" t="s">
        <v>17</v>
      </c>
      <c r="I162" s="2">
        <v>73452.100000000006</v>
      </c>
      <c r="J162" s="2">
        <v>140169.29999999999</v>
      </c>
      <c r="K162" s="2"/>
      <c r="L162" s="2">
        <v>1</v>
      </c>
      <c r="M162" s="2">
        <v>0.1</v>
      </c>
      <c r="V162" s="3" t="s">
        <v>18</v>
      </c>
      <c r="W162" s="3">
        <v>56139.8</v>
      </c>
      <c r="X162" s="3">
        <v>127939.3</v>
      </c>
      <c r="Y162" s="3"/>
      <c r="Z162" s="3">
        <v>5</v>
      </c>
      <c r="AA162" s="3">
        <v>0.21</v>
      </c>
      <c r="AD162" s="30">
        <v>67863.759999999995</v>
      </c>
      <c r="AE162" s="30">
        <v>136534.54999999999</v>
      </c>
    </row>
    <row r="163" spans="7:31" x14ac:dyDescent="0.15">
      <c r="G163">
        <f t="shared" si="3"/>
        <v>0</v>
      </c>
      <c r="H163" s="2" t="s">
        <v>17</v>
      </c>
      <c r="I163" s="2">
        <v>75465.899999999994</v>
      </c>
      <c r="J163" s="2">
        <v>139881.60000000001</v>
      </c>
      <c r="K163" s="2"/>
      <c r="L163" s="2">
        <v>1</v>
      </c>
      <c r="M163" s="2">
        <v>0.1</v>
      </c>
      <c r="V163" s="3" t="s">
        <v>18</v>
      </c>
      <c r="W163" s="3">
        <v>56528.9</v>
      </c>
      <c r="X163" s="3">
        <v>128095.5</v>
      </c>
      <c r="Y163" s="3"/>
      <c r="Z163" s="3">
        <v>5</v>
      </c>
      <c r="AA163" s="3">
        <v>0.21</v>
      </c>
      <c r="AD163" s="30">
        <v>67809.95</v>
      </c>
      <c r="AE163" s="30">
        <v>136171.70000000001</v>
      </c>
    </row>
    <row r="164" spans="7:31" x14ac:dyDescent="0.15">
      <c r="G164">
        <f t="shared" si="3"/>
        <v>0</v>
      </c>
      <c r="H164" s="2" t="s">
        <v>17</v>
      </c>
      <c r="I164" s="2">
        <v>77519.100000000006</v>
      </c>
      <c r="J164" s="2">
        <v>139628.4</v>
      </c>
      <c r="K164" s="2"/>
      <c r="L164" s="2">
        <v>1</v>
      </c>
      <c r="M164" s="2">
        <v>0.1</v>
      </c>
      <c r="V164" s="3" t="s">
        <v>18</v>
      </c>
      <c r="W164" s="3">
        <v>56768.4</v>
      </c>
      <c r="X164" s="3">
        <v>128136.5</v>
      </c>
      <c r="Y164" s="3"/>
      <c r="Z164" s="3">
        <v>5</v>
      </c>
      <c r="AA164" s="3">
        <v>0.21</v>
      </c>
      <c r="AD164" s="30">
        <v>67715.86</v>
      </c>
      <c r="AE164" s="30">
        <v>136037.32999999999</v>
      </c>
    </row>
    <row r="165" spans="7:31" x14ac:dyDescent="0.15">
      <c r="G165">
        <f t="shared" si="3"/>
        <v>0</v>
      </c>
      <c r="H165" s="2" t="s">
        <v>17</v>
      </c>
      <c r="I165" s="2">
        <v>80007.3</v>
      </c>
      <c r="J165" s="2">
        <v>139037.70000000001</v>
      </c>
      <c r="K165" s="2"/>
      <c r="L165" s="2">
        <v>1</v>
      </c>
      <c r="M165" s="2">
        <v>0.1</v>
      </c>
      <c r="V165" s="3" t="s">
        <v>18</v>
      </c>
      <c r="W165" s="3">
        <v>57020.7</v>
      </c>
      <c r="X165" s="3">
        <v>128127</v>
      </c>
      <c r="Y165" s="3"/>
      <c r="Z165" s="3">
        <v>5</v>
      </c>
      <c r="AA165" s="3">
        <v>0.21</v>
      </c>
      <c r="AD165" s="30">
        <v>67662.05</v>
      </c>
      <c r="AE165" s="30">
        <v>135674.49</v>
      </c>
    </row>
    <row r="166" spans="7:31" x14ac:dyDescent="0.15">
      <c r="G166">
        <f t="shared" si="3"/>
        <v>0</v>
      </c>
      <c r="H166" s="2" t="s">
        <v>17</v>
      </c>
      <c r="I166" s="2">
        <v>54449.8</v>
      </c>
      <c r="J166" s="2">
        <v>109961.3</v>
      </c>
      <c r="K166" s="2"/>
      <c r="L166" s="2">
        <v>1</v>
      </c>
      <c r="M166" s="2">
        <v>0.11</v>
      </c>
      <c r="V166" s="3" t="s">
        <v>18</v>
      </c>
      <c r="W166" s="3">
        <v>57198.2</v>
      </c>
      <c r="X166" s="3">
        <v>128065.9</v>
      </c>
      <c r="Y166" s="3"/>
      <c r="Z166" s="3">
        <v>5</v>
      </c>
      <c r="AA166" s="3">
        <v>0.21</v>
      </c>
      <c r="AD166" s="30">
        <v>67608.25</v>
      </c>
      <c r="AE166" s="30">
        <v>135311.65</v>
      </c>
    </row>
    <row r="167" spans="7:31" x14ac:dyDescent="0.15">
      <c r="G167">
        <f t="shared" si="3"/>
        <v>0</v>
      </c>
      <c r="H167" s="2" t="s">
        <v>17</v>
      </c>
      <c r="I167" s="2">
        <v>57589.599999999999</v>
      </c>
      <c r="J167" s="2">
        <v>113402.6</v>
      </c>
      <c r="K167" s="2"/>
      <c r="L167" s="2">
        <v>1</v>
      </c>
      <c r="M167" s="2">
        <v>0.11</v>
      </c>
      <c r="V167" s="3" t="s">
        <v>18</v>
      </c>
      <c r="W167" s="3">
        <v>57376.6</v>
      </c>
      <c r="X167" s="3">
        <v>127929.5</v>
      </c>
      <c r="Y167" s="3"/>
      <c r="Z167" s="3">
        <v>5</v>
      </c>
      <c r="AA167" s="3">
        <v>0.21</v>
      </c>
      <c r="AD167" s="30">
        <v>67514.16</v>
      </c>
      <c r="AE167" s="30">
        <v>135177.28</v>
      </c>
    </row>
    <row r="168" spans="7:31" x14ac:dyDescent="0.15">
      <c r="G168">
        <f t="shared" si="3"/>
        <v>0</v>
      </c>
      <c r="H168" s="2" t="s">
        <v>17</v>
      </c>
      <c r="I168" s="2">
        <v>59901.2</v>
      </c>
      <c r="J168" s="2">
        <v>116177.8</v>
      </c>
      <c r="K168" s="2"/>
      <c r="L168" s="2">
        <v>1</v>
      </c>
      <c r="M168" s="2">
        <v>0.11</v>
      </c>
      <c r="V168" s="3" t="s">
        <v>18</v>
      </c>
      <c r="W168" s="3">
        <v>57505.9</v>
      </c>
      <c r="X168" s="3">
        <v>127678.8</v>
      </c>
      <c r="Y168" s="3"/>
      <c r="Z168" s="3">
        <v>5</v>
      </c>
      <c r="AA168" s="3">
        <v>0.21</v>
      </c>
      <c r="AD168" s="30">
        <v>67460.350000000006</v>
      </c>
      <c r="AE168" s="30">
        <v>134814.43</v>
      </c>
    </row>
    <row r="169" spans="7:31" x14ac:dyDescent="0.15">
      <c r="G169">
        <f t="shared" si="3"/>
        <v>0</v>
      </c>
      <c r="H169" s="2" t="s">
        <v>17</v>
      </c>
      <c r="I169" s="2">
        <v>61447.8</v>
      </c>
      <c r="J169" s="2">
        <v>118301.8</v>
      </c>
      <c r="K169" s="2"/>
      <c r="L169" s="2">
        <v>1</v>
      </c>
      <c r="M169" s="2">
        <v>0.11</v>
      </c>
      <c r="V169" s="3" t="s">
        <v>18</v>
      </c>
      <c r="W169" s="3">
        <v>57547.9</v>
      </c>
      <c r="X169" s="3">
        <v>127351.1</v>
      </c>
      <c r="Y169" s="3"/>
      <c r="Z169" s="3">
        <v>5</v>
      </c>
      <c r="AA169" s="3">
        <v>0.21</v>
      </c>
      <c r="AD169" s="30">
        <v>67366.259999999995</v>
      </c>
      <c r="AE169" s="30">
        <v>134680.06</v>
      </c>
    </row>
    <row r="170" spans="7:31" x14ac:dyDescent="0.15">
      <c r="G170">
        <f t="shared" si="3"/>
        <v>0</v>
      </c>
      <c r="H170" s="2" t="s">
        <v>17</v>
      </c>
      <c r="I170" s="2">
        <v>62933.4</v>
      </c>
      <c r="J170" s="2">
        <v>120828.1</v>
      </c>
      <c r="K170" s="2"/>
      <c r="L170" s="2">
        <v>1</v>
      </c>
      <c r="M170" s="2">
        <v>0.11</v>
      </c>
      <c r="V170" s="3" t="s">
        <v>18</v>
      </c>
      <c r="W170" s="3">
        <v>57642.7</v>
      </c>
      <c r="X170" s="3">
        <v>126809.7</v>
      </c>
      <c r="Y170" s="3"/>
      <c r="Z170" s="3">
        <v>5</v>
      </c>
      <c r="AA170" s="3">
        <v>0.21</v>
      </c>
      <c r="AD170" s="30">
        <v>67218.36</v>
      </c>
      <c r="AE170" s="30">
        <v>134182.84</v>
      </c>
    </row>
    <row r="171" spans="7:31" x14ac:dyDescent="0.15">
      <c r="G171">
        <f t="shared" si="3"/>
        <v>0</v>
      </c>
      <c r="H171" s="2" t="s">
        <v>17</v>
      </c>
      <c r="I171" s="2">
        <v>63796.9</v>
      </c>
      <c r="J171" s="2">
        <v>122529.9</v>
      </c>
      <c r="K171" s="2"/>
      <c r="L171" s="2">
        <v>1</v>
      </c>
      <c r="M171" s="2">
        <v>0.11</v>
      </c>
      <c r="V171" s="3" t="s">
        <v>18</v>
      </c>
      <c r="W171" s="3">
        <v>57750.7</v>
      </c>
      <c r="X171" s="3">
        <v>126255.9</v>
      </c>
      <c r="Y171" s="3"/>
      <c r="Z171" s="3">
        <v>5</v>
      </c>
      <c r="AA171" s="3">
        <v>0.21</v>
      </c>
      <c r="AD171" s="30">
        <v>67124.27</v>
      </c>
      <c r="AE171" s="30">
        <v>134048.46</v>
      </c>
    </row>
    <row r="172" spans="7:31" x14ac:dyDescent="0.15">
      <c r="G172">
        <f t="shared" si="3"/>
        <v>0</v>
      </c>
      <c r="H172" s="2" t="s">
        <v>17</v>
      </c>
      <c r="I172" s="2">
        <v>64446.5</v>
      </c>
      <c r="J172" s="2">
        <v>124213.6</v>
      </c>
      <c r="K172" s="2"/>
      <c r="L172" s="2">
        <v>1</v>
      </c>
      <c r="M172" s="2">
        <v>0.11</v>
      </c>
      <c r="V172" s="3" t="s">
        <v>18</v>
      </c>
      <c r="W172" s="3">
        <v>57859.3</v>
      </c>
      <c r="X172" s="3">
        <v>125651.6</v>
      </c>
      <c r="Y172" s="3"/>
      <c r="Z172" s="3">
        <v>5</v>
      </c>
      <c r="AA172" s="3">
        <v>0.21</v>
      </c>
      <c r="AD172" s="30">
        <v>66976.37</v>
      </c>
      <c r="AE172" s="30">
        <v>133551.25</v>
      </c>
    </row>
    <row r="173" spans="7:31" x14ac:dyDescent="0.15">
      <c r="G173">
        <f t="shared" si="3"/>
        <v>0</v>
      </c>
      <c r="H173" s="2" t="s">
        <v>17</v>
      </c>
      <c r="I173" s="2">
        <v>64813.7</v>
      </c>
      <c r="J173" s="2">
        <v>126079.1</v>
      </c>
      <c r="K173" s="2"/>
      <c r="L173" s="2">
        <v>1</v>
      </c>
      <c r="M173" s="2">
        <v>0.11</v>
      </c>
      <c r="V173" s="3" t="s">
        <v>18</v>
      </c>
      <c r="W173" s="3">
        <v>58032.5</v>
      </c>
      <c r="X173" s="3">
        <v>124896.7</v>
      </c>
      <c r="Y173" s="3"/>
      <c r="Z173" s="3">
        <v>5</v>
      </c>
      <c r="AA173" s="3">
        <v>0.21</v>
      </c>
      <c r="AD173" s="30">
        <v>66882.28</v>
      </c>
      <c r="AE173" s="30">
        <v>133416.87</v>
      </c>
    </row>
    <row r="174" spans="7:31" x14ac:dyDescent="0.15">
      <c r="G174">
        <f t="shared" si="3"/>
        <v>0</v>
      </c>
      <c r="H174" s="2" t="s">
        <v>17</v>
      </c>
      <c r="I174" s="2">
        <v>64924.5</v>
      </c>
      <c r="J174" s="2">
        <v>127142.7</v>
      </c>
      <c r="K174" s="2"/>
      <c r="L174" s="2">
        <v>1</v>
      </c>
      <c r="M174" s="2">
        <v>0.11</v>
      </c>
      <c r="V174" s="3" t="s">
        <v>18</v>
      </c>
      <c r="W174" s="3">
        <v>58166.3</v>
      </c>
      <c r="X174" s="3">
        <v>124279.9</v>
      </c>
      <c r="Y174" s="3"/>
      <c r="Z174" s="3">
        <v>5</v>
      </c>
      <c r="AA174" s="3">
        <v>0.21</v>
      </c>
      <c r="AD174" s="30">
        <v>66734.39</v>
      </c>
      <c r="AE174" s="30">
        <v>132919.66</v>
      </c>
    </row>
    <row r="175" spans="7:31" x14ac:dyDescent="0.15">
      <c r="G175">
        <f t="shared" si="3"/>
        <v>0</v>
      </c>
      <c r="H175" s="2" t="s">
        <v>17</v>
      </c>
      <c r="I175" s="2">
        <v>64810.400000000001</v>
      </c>
      <c r="J175" s="2">
        <v>128124.3</v>
      </c>
      <c r="K175" s="2"/>
      <c r="L175" s="2">
        <v>1</v>
      </c>
      <c r="M175" s="2">
        <v>0.11</v>
      </c>
      <c r="V175" s="3" t="s">
        <v>18</v>
      </c>
      <c r="W175" s="3">
        <v>58354</v>
      </c>
      <c r="X175" s="3">
        <v>123399</v>
      </c>
      <c r="Y175" s="3"/>
      <c r="Z175" s="3">
        <v>5</v>
      </c>
      <c r="AA175" s="3">
        <v>0.21</v>
      </c>
      <c r="AD175" s="30">
        <v>66640.3</v>
      </c>
      <c r="AE175" s="30">
        <v>132785.28</v>
      </c>
    </row>
    <row r="176" spans="7:31" x14ac:dyDescent="0.15">
      <c r="G176">
        <f t="shared" si="3"/>
        <v>0</v>
      </c>
      <c r="H176" s="2" t="s">
        <v>17</v>
      </c>
      <c r="I176" s="2">
        <v>64299.5</v>
      </c>
      <c r="J176" s="2">
        <v>129310.39999999999</v>
      </c>
      <c r="K176" s="2"/>
      <c r="L176" s="2">
        <v>1</v>
      </c>
      <c r="M176" s="2">
        <v>0.11</v>
      </c>
      <c r="V176" s="3" t="s">
        <v>18</v>
      </c>
      <c r="W176" s="3">
        <v>58553.2</v>
      </c>
      <c r="X176" s="3">
        <v>122606.6</v>
      </c>
      <c r="Y176" s="3"/>
      <c r="Z176" s="3">
        <v>5</v>
      </c>
      <c r="AA176" s="3">
        <v>0.21</v>
      </c>
      <c r="AD176" s="30">
        <v>66586.490000000005</v>
      </c>
      <c r="AE176" s="30">
        <v>132422.44</v>
      </c>
    </row>
    <row r="177" spans="7:31" x14ac:dyDescent="0.15">
      <c r="G177">
        <f t="shared" si="3"/>
        <v>0</v>
      </c>
      <c r="H177" s="2" t="s">
        <v>17</v>
      </c>
      <c r="I177" s="2">
        <v>63678.2</v>
      </c>
      <c r="J177" s="2">
        <v>130392.4</v>
      </c>
      <c r="K177" s="2"/>
      <c r="L177" s="2">
        <v>1</v>
      </c>
      <c r="M177" s="2">
        <v>0.11</v>
      </c>
      <c r="V177" s="3" t="s">
        <v>18</v>
      </c>
      <c r="W177" s="3">
        <v>58847.8</v>
      </c>
      <c r="X177" s="3">
        <v>121259.8</v>
      </c>
      <c r="Y177" s="3"/>
      <c r="Z177" s="3">
        <v>5</v>
      </c>
      <c r="AA177" s="3">
        <v>0.21</v>
      </c>
      <c r="AD177" s="30">
        <v>66492.399999999994</v>
      </c>
      <c r="AE177" s="30">
        <v>132288.06</v>
      </c>
    </row>
    <row r="178" spans="7:31" x14ac:dyDescent="0.15">
      <c r="G178">
        <f t="shared" si="3"/>
        <v>0</v>
      </c>
      <c r="H178" s="2" t="s">
        <v>17</v>
      </c>
      <c r="I178" s="2">
        <v>62855</v>
      </c>
      <c r="J178" s="2">
        <v>131456.4</v>
      </c>
      <c r="K178" s="2"/>
      <c r="L178" s="2">
        <v>1</v>
      </c>
      <c r="M178" s="2">
        <v>0.11</v>
      </c>
      <c r="V178" s="3" t="s">
        <v>18</v>
      </c>
      <c r="W178" s="3">
        <v>59112.9</v>
      </c>
      <c r="X178" s="3">
        <v>120241.1</v>
      </c>
      <c r="Y178" s="3"/>
      <c r="Z178" s="3">
        <v>5</v>
      </c>
      <c r="AA178" s="3">
        <v>0.21</v>
      </c>
      <c r="AD178" s="30">
        <v>66398.31</v>
      </c>
      <c r="AE178" s="30">
        <v>132153.69</v>
      </c>
    </row>
    <row r="179" spans="7:31" x14ac:dyDescent="0.15">
      <c r="G179">
        <f t="shared" si="3"/>
        <v>0</v>
      </c>
      <c r="H179" s="2" t="s">
        <v>17</v>
      </c>
      <c r="I179" s="2">
        <v>61982</v>
      </c>
      <c r="J179" s="2">
        <v>132506.20000000001</v>
      </c>
      <c r="K179" s="2"/>
      <c r="L179" s="2">
        <v>1</v>
      </c>
      <c r="M179" s="2">
        <v>0.11</v>
      </c>
      <c r="V179" s="3" t="s">
        <v>18</v>
      </c>
      <c r="W179" s="3">
        <v>59353.3</v>
      </c>
      <c r="X179" s="3">
        <v>119146.3</v>
      </c>
      <c r="Y179" s="3"/>
      <c r="Z179" s="3">
        <v>5</v>
      </c>
      <c r="AA179" s="3">
        <v>0.21</v>
      </c>
      <c r="AD179" s="30">
        <v>66250.41</v>
      </c>
      <c r="AE179" s="30">
        <v>131656.47</v>
      </c>
    </row>
    <row r="180" spans="7:31" x14ac:dyDescent="0.15">
      <c r="G180">
        <f t="shared" si="3"/>
        <v>0</v>
      </c>
      <c r="H180" s="2" t="s">
        <v>17</v>
      </c>
      <c r="I180" s="2">
        <v>61344.2</v>
      </c>
      <c r="J180" s="2">
        <v>133247.1</v>
      </c>
      <c r="K180" s="2"/>
      <c r="L180" s="2">
        <v>1</v>
      </c>
      <c r="M180" s="2">
        <v>0.11</v>
      </c>
      <c r="V180" s="3" t="s">
        <v>18</v>
      </c>
      <c r="W180" s="3">
        <v>59751.3</v>
      </c>
      <c r="X180" s="3">
        <v>117599.1</v>
      </c>
      <c r="Y180" s="3"/>
      <c r="Z180" s="3">
        <v>5</v>
      </c>
      <c r="AA180" s="3">
        <v>0.21</v>
      </c>
      <c r="AD180" s="30">
        <v>66156.320000000007</v>
      </c>
      <c r="AE180" s="30">
        <v>131522.1</v>
      </c>
    </row>
    <row r="181" spans="7:31" x14ac:dyDescent="0.15">
      <c r="G181">
        <f t="shared" si="3"/>
        <v>0</v>
      </c>
      <c r="H181" s="2" t="s">
        <v>17</v>
      </c>
      <c r="I181" s="2">
        <v>60726.7</v>
      </c>
      <c r="J181" s="2">
        <v>134165</v>
      </c>
      <c r="K181" s="2"/>
      <c r="L181" s="2">
        <v>1</v>
      </c>
      <c r="M181" s="2">
        <v>0.11</v>
      </c>
      <c r="V181" s="3" t="s">
        <v>18</v>
      </c>
      <c r="W181" s="3">
        <v>60241.1</v>
      </c>
      <c r="X181" s="3">
        <v>115750.3</v>
      </c>
      <c r="Y181" s="3"/>
      <c r="Z181" s="3">
        <v>5</v>
      </c>
      <c r="AA181" s="3">
        <v>0.21</v>
      </c>
      <c r="AD181" s="30">
        <v>66062.23</v>
      </c>
      <c r="AE181" s="30">
        <v>131387.73000000001</v>
      </c>
    </row>
    <row r="182" spans="7:31" x14ac:dyDescent="0.15">
      <c r="G182">
        <f t="shared" si="3"/>
        <v>0</v>
      </c>
      <c r="H182" s="2" t="s">
        <v>17</v>
      </c>
      <c r="I182" s="2">
        <v>60289.7</v>
      </c>
      <c r="J182" s="2">
        <v>134948.79999999999</v>
      </c>
      <c r="K182" s="2"/>
      <c r="L182" s="2">
        <v>1</v>
      </c>
      <c r="M182" s="2">
        <v>0.11</v>
      </c>
      <c r="V182" s="3" t="s">
        <v>18</v>
      </c>
      <c r="W182" s="3">
        <v>60703.7</v>
      </c>
      <c r="X182" s="3">
        <v>114065.3</v>
      </c>
      <c r="Y182" s="3"/>
      <c r="Z182" s="3">
        <v>5</v>
      </c>
      <c r="AA182" s="3">
        <v>0.21</v>
      </c>
      <c r="AD182" s="30">
        <v>65914.34</v>
      </c>
      <c r="AE182" s="30">
        <v>130890.51</v>
      </c>
    </row>
    <row r="183" spans="7:31" x14ac:dyDescent="0.15">
      <c r="G183">
        <f t="shared" si="3"/>
        <v>0</v>
      </c>
      <c r="H183" s="2" t="s">
        <v>17</v>
      </c>
      <c r="I183" s="2">
        <v>60032.2</v>
      </c>
      <c r="J183" s="2">
        <v>135623.70000000001</v>
      </c>
      <c r="K183" s="2"/>
      <c r="L183" s="2">
        <v>1</v>
      </c>
      <c r="M183" s="2">
        <v>0.11</v>
      </c>
      <c r="V183" s="3" t="s">
        <v>18</v>
      </c>
      <c r="W183" s="3">
        <v>61115.8</v>
      </c>
      <c r="X183" s="3">
        <v>112404.5</v>
      </c>
      <c r="Y183" s="3"/>
      <c r="Z183" s="3">
        <v>5</v>
      </c>
      <c r="AA183" s="3">
        <v>0.21</v>
      </c>
      <c r="AD183" s="30">
        <v>65820.25</v>
      </c>
      <c r="AE183" s="30">
        <v>130756.13</v>
      </c>
    </row>
    <row r="184" spans="7:31" x14ac:dyDescent="0.15">
      <c r="G184">
        <f t="shared" si="3"/>
        <v>0</v>
      </c>
      <c r="H184" s="2" t="s">
        <v>17</v>
      </c>
      <c r="I184" s="2">
        <v>59929.8</v>
      </c>
      <c r="J184" s="2">
        <v>136151.29999999999</v>
      </c>
      <c r="K184" s="2"/>
      <c r="L184" s="2">
        <v>1</v>
      </c>
      <c r="M184" s="2">
        <v>0.11</v>
      </c>
      <c r="V184" s="3" t="s">
        <v>18</v>
      </c>
      <c r="W184" s="3">
        <v>41249.300000000003</v>
      </c>
      <c r="X184" s="3">
        <v>115816.6</v>
      </c>
      <c r="Y184" s="3"/>
      <c r="Z184" s="3">
        <v>5</v>
      </c>
      <c r="AA184" s="3">
        <v>0.22</v>
      </c>
      <c r="AD184" s="30">
        <v>65672.350000000006</v>
      </c>
      <c r="AE184" s="30">
        <v>130258.91</v>
      </c>
    </row>
    <row r="185" spans="7:31" x14ac:dyDescent="0.15">
      <c r="G185">
        <f t="shared" si="3"/>
        <v>0</v>
      </c>
      <c r="H185" s="2" t="s">
        <v>17</v>
      </c>
      <c r="I185" s="2">
        <v>59875.7</v>
      </c>
      <c r="J185" s="2">
        <v>136768.4</v>
      </c>
      <c r="K185" s="2"/>
      <c r="L185" s="2">
        <v>1</v>
      </c>
      <c r="M185" s="2">
        <v>0.11</v>
      </c>
      <c r="V185" s="3" t="s">
        <v>18</v>
      </c>
      <c r="W185" s="3">
        <v>43229.7</v>
      </c>
      <c r="X185" s="3">
        <v>117898.3</v>
      </c>
      <c r="Y185" s="3"/>
      <c r="Z185" s="3">
        <v>5</v>
      </c>
      <c r="AA185" s="3">
        <v>0.22</v>
      </c>
      <c r="AD185" s="30">
        <v>65578.259999999995</v>
      </c>
      <c r="AE185" s="30">
        <v>130124.54</v>
      </c>
    </row>
    <row r="186" spans="7:31" x14ac:dyDescent="0.15">
      <c r="G186">
        <f t="shared" si="3"/>
        <v>0</v>
      </c>
      <c r="H186" s="2" t="s">
        <v>17</v>
      </c>
      <c r="I186" s="2">
        <v>59930.8</v>
      </c>
      <c r="J186" s="2">
        <v>137552.79999999999</v>
      </c>
      <c r="K186" s="2"/>
      <c r="L186" s="2">
        <v>1</v>
      </c>
      <c r="M186" s="2">
        <v>0.11</v>
      </c>
      <c r="V186" s="3" t="s">
        <v>18</v>
      </c>
      <c r="W186" s="3">
        <v>44736.5</v>
      </c>
      <c r="X186" s="3">
        <v>119519.4</v>
      </c>
      <c r="Y186" s="3"/>
      <c r="Z186" s="3">
        <v>5</v>
      </c>
      <c r="AA186" s="3">
        <v>0.22</v>
      </c>
      <c r="AD186" s="30">
        <v>65484.17</v>
      </c>
      <c r="AE186" s="30">
        <v>129990.16</v>
      </c>
    </row>
    <row r="187" spans="7:31" x14ac:dyDescent="0.15">
      <c r="G187">
        <f t="shared" si="3"/>
        <v>0</v>
      </c>
      <c r="H187" s="2" t="s">
        <v>17</v>
      </c>
      <c r="I187" s="2">
        <v>60165.7</v>
      </c>
      <c r="J187" s="2">
        <v>138215.6</v>
      </c>
      <c r="K187" s="2"/>
      <c r="L187" s="2">
        <v>1</v>
      </c>
      <c r="M187" s="2">
        <v>0.11</v>
      </c>
      <c r="V187" s="3" t="s">
        <v>18</v>
      </c>
      <c r="W187" s="3">
        <v>45980</v>
      </c>
      <c r="X187" s="3">
        <v>120998.7</v>
      </c>
      <c r="Y187" s="3"/>
      <c r="Z187" s="3">
        <v>5</v>
      </c>
      <c r="AA187" s="3">
        <v>0.22</v>
      </c>
      <c r="AD187" s="30">
        <v>65390.080000000002</v>
      </c>
      <c r="AE187" s="30">
        <v>129855.79</v>
      </c>
    </row>
    <row r="188" spans="7:31" x14ac:dyDescent="0.15">
      <c r="G188">
        <f t="shared" si="3"/>
        <v>0</v>
      </c>
      <c r="H188" s="2" t="s">
        <v>17</v>
      </c>
      <c r="I188" s="2">
        <v>60465.599999999999</v>
      </c>
      <c r="J188" s="2">
        <v>138804.1</v>
      </c>
      <c r="K188" s="2"/>
      <c r="L188" s="2">
        <v>1</v>
      </c>
      <c r="M188" s="2">
        <v>0.11</v>
      </c>
      <c r="V188" s="3" t="s">
        <v>18</v>
      </c>
      <c r="W188" s="3">
        <v>47374.7</v>
      </c>
      <c r="X188" s="3">
        <v>122480</v>
      </c>
      <c r="Y188" s="3"/>
      <c r="Z188" s="3">
        <v>5</v>
      </c>
      <c r="AA188" s="3">
        <v>0.22</v>
      </c>
      <c r="AD188" s="30">
        <v>65148.09</v>
      </c>
      <c r="AE188" s="30">
        <v>129224.19</v>
      </c>
    </row>
    <row r="189" spans="7:31" x14ac:dyDescent="0.15">
      <c r="G189">
        <f t="shared" si="3"/>
        <v>0</v>
      </c>
      <c r="H189" s="2" t="s">
        <v>17</v>
      </c>
      <c r="I189" s="2">
        <v>60883.199999999997</v>
      </c>
      <c r="J189" s="2">
        <v>139244.4</v>
      </c>
      <c r="K189" s="2"/>
      <c r="L189" s="2">
        <v>1</v>
      </c>
      <c r="M189" s="2">
        <v>0.11</v>
      </c>
      <c r="V189" s="3" t="s">
        <v>18</v>
      </c>
      <c r="W189" s="3">
        <v>48259.5</v>
      </c>
      <c r="X189" s="3">
        <v>123374.3</v>
      </c>
      <c r="Y189" s="3"/>
      <c r="Z189" s="3">
        <v>5</v>
      </c>
      <c r="AA189" s="3">
        <v>0.22</v>
      </c>
      <c r="AD189" s="30">
        <v>65054</v>
      </c>
      <c r="AE189" s="30">
        <v>129089.82</v>
      </c>
    </row>
    <row r="190" spans="7:31" x14ac:dyDescent="0.15">
      <c r="G190">
        <f t="shared" si="3"/>
        <v>0</v>
      </c>
      <c r="H190" s="2" t="s">
        <v>17</v>
      </c>
      <c r="I190" s="2">
        <v>61301.5</v>
      </c>
      <c r="J190" s="2">
        <v>139646.70000000001</v>
      </c>
      <c r="K190" s="2"/>
      <c r="L190" s="2">
        <v>1</v>
      </c>
      <c r="M190" s="2">
        <v>0.11</v>
      </c>
      <c r="V190" s="3" t="s">
        <v>18</v>
      </c>
      <c r="W190" s="3">
        <v>48908.1</v>
      </c>
      <c r="X190" s="3">
        <v>123987.9</v>
      </c>
      <c r="Y190" s="3"/>
      <c r="Z190" s="3">
        <v>5</v>
      </c>
      <c r="AA190" s="3">
        <v>0.22</v>
      </c>
      <c r="AD190" s="30">
        <v>64906.1</v>
      </c>
      <c r="AE190" s="30">
        <v>128592.6</v>
      </c>
    </row>
    <row r="191" spans="7:31" x14ac:dyDescent="0.15">
      <c r="G191">
        <f t="shared" si="3"/>
        <v>0</v>
      </c>
      <c r="H191" s="2" t="s">
        <v>17</v>
      </c>
      <c r="I191" s="2">
        <v>61809.4</v>
      </c>
      <c r="J191" s="2">
        <v>140001</v>
      </c>
      <c r="K191" s="2"/>
      <c r="L191" s="2">
        <v>1</v>
      </c>
      <c r="M191" s="2">
        <v>0.11</v>
      </c>
      <c r="V191" s="3" t="s">
        <v>18</v>
      </c>
      <c r="W191" s="3">
        <v>49768.4</v>
      </c>
      <c r="X191" s="3">
        <v>124818.9</v>
      </c>
      <c r="Y191" s="3"/>
      <c r="Z191" s="3">
        <v>5</v>
      </c>
      <c r="AA191" s="3">
        <v>0.22</v>
      </c>
      <c r="AD191" s="30">
        <v>64812.01</v>
      </c>
      <c r="AE191" s="30">
        <v>128458.23</v>
      </c>
    </row>
    <row r="192" spans="7:31" x14ac:dyDescent="0.15">
      <c r="G192">
        <f t="shared" si="3"/>
        <v>0</v>
      </c>
      <c r="H192" s="2" t="s">
        <v>17</v>
      </c>
      <c r="I192" s="2">
        <v>62194.2</v>
      </c>
      <c r="J192" s="2">
        <v>140251</v>
      </c>
      <c r="K192" s="2"/>
      <c r="L192" s="2">
        <v>1</v>
      </c>
      <c r="M192" s="2">
        <v>0.11</v>
      </c>
      <c r="V192" s="3" t="s">
        <v>18</v>
      </c>
      <c r="W192" s="3">
        <v>50592.5</v>
      </c>
      <c r="X192" s="3">
        <v>125523.3</v>
      </c>
      <c r="Y192" s="3"/>
      <c r="Z192" s="3">
        <v>5</v>
      </c>
      <c r="AA192" s="3">
        <v>0.22</v>
      </c>
      <c r="AD192" s="30">
        <v>64717.919999999998</v>
      </c>
      <c r="AE192" s="30">
        <v>128323.85</v>
      </c>
    </row>
    <row r="193" spans="7:31" x14ac:dyDescent="0.15">
      <c r="G193">
        <f t="shared" si="3"/>
        <v>0</v>
      </c>
      <c r="H193" s="2" t="s">
        <v>17</v>
      </c>
      <c r="I193" s="2">
        <v>62803.8</v>
      </c>
      <c r="J193" s="2">
        <v>140582.70000000001</v>
      </c>
      <c r="K193" s="2"/>
      <c r="L193" s="2">
        <v>1</v>
      </c>
      <c r="M193" s="2">
        <v>0.11</v>
      </c>
      <c r="V193" s="3" t="s">
        <v>18</v>
      </c>
      <c r="W193" s="3">
        <v>51528.9</v>
      </c>
      <c r="X193" s="3">
        <v>126317.3</v>
      </c>
      <c r="Y193" s="3"/>
      <c r="Z193" s="3">
        <v>5</v>
      </c>
      <c r="AA193" s="3">
        <v>0.22</v>
      </c>
      <c r="AD193" s="30">
        <v>64475.94</v>
      </c>
      <c r="AE193" s="30">
        <v>127692.26</v>
      </c>
    </row>
    <row r="194" spans="7:31" x14ac:dyDescent="0.15">
      <c r="G194">
        <f t="shared" si="3"/>
        <v>0</v>
      </c>
      <c r="H194" s="2" t="s">
        <v>17</v>
      </c>
      <c r="I194" s="2">
        <v>63539.7</v>
      </c>
      <c r="J194" s="2">
        <v>140905.20000000001</v>
      </c>
      <c r="K194" s="2"/>
      <c r="L194" s="2">
        <v>1</v>
      </c>
      <c r="M194" s="2">
        <v>0.11</v>
      </c>
      <c r="V194" s="3" t="s">
        <v>18</v>
      </c>
      <c r="W194" s="3">
        <v>52278.2</v>
      </c>
      <c r="X194" s="3">
        <v>126944.9</v>
      </c>
      <c r="Y194" s="3"/>
      <c r="Z194" s="3">
        <v>5</v>
      </c>
      <c r="AA194" s="3">
        <v>0.22</v>
      </c>
      <c r="AD194" s="30">
        <v>64381.84</v>
      </c>
      <c r="AE194" s="30">
        <v>127557.88</v>
      </c>
    </row>
    <row r="195" spans="7:31" x14ac:dyDescent="0.15">
      <c r="G195">
        <f t="shared" si="3"/>
        <v>0</v>
      </c>
      <c r="H195" s="2" t="s">
        <v>17</v>
      </c>
      <c r="I195" s="2">
        <v>64439.3</v>
      </c>
      <c r="J195" s="2">
        <v>141244.4</v>
      </c>
      <c r="K195" s="2"/>
      <c r="L195" s="2">
        <v>1</v>
      </c>
      <c r="M195" s="2">
        <v>0.11</v>
      </c>
      <c r="V195" s="3" t="s">
        <v>18</v>
      </c>
      <c r="W195" s="3">
        <v>52790</v>
      </c>
      <c r="X195" s="3">
        <v>127392.7</v>
      </c>
      <c r="Y195" s="3"/>
      <c r="Z195" s="3">
        <v>5</v>
      </c>
      <c r="AA195" s="3">
        <v>0.22</v>
      </c>
      <c r="AD195" s="30">
        <v>64287.75</v>
      </c>
      <c r="AE195" s="30">
        <v>127423.51</v>
      </c>
    </row>
    <row r="196" spans="7:31" x14ac:dyDescent="0.15">
      <c r="G196">
        <f t="shared" si="3"/>
        <v>0</v>
      </c>
      <c r="H196" s="2" t="s">
        <v>17</v>
      </c>
      <c r="I196" s="2">
        <v>65365.5</v>
      </c>
      <c r="J196" s="2">
        <v>141534.1</v>
      </c>
      <c r="K196" s="2"/>
      <c r="L196" s="2">
        <v>1</v>
      </c>
      <c r="M196" s="2">
        <v>0.11</v>
      </c>
      <c r="V196" s="3" t="s">
        <v>18</v>
      </c>
      <c r="W196" s="3">
        <v>53778.2</v>
      </c>
      <c r="X196" s="3">
        <v>128086.6</v>
      </c>
      <c r="Y196" s="3"/>
      <c r="Z196" s="3">
        <v>5</v>
      </c>
      <c r="AA196" s="3">
        <v>0.22</v>
      </c>
      <c r="AD196" s="30">
        <v>64193.66</v>
      </c>
      <c r="AE196" s="30">
        <v>127289.14</v>
      </c>
    </row>
    <row r="197" spans="7:31" x14ac:dyDescent="0.15">
      <c r="G197">
        <f t="shared" si="3"/>
        <v>0</v>
      </c>
      <c r="H197" s="2" t="s">
        <v>17</v>
      </c>
      <c r="I197" s="2">
        <v>66507.899999999994</v>
      </c>
      <c r="J197" s="2">
        <v>141753.60000000001</v>
      </c>
      <c r="K197" s="2"/>
      <c r="L197" s="2">
        <v>1</v>
      </c>
      <c r="M197" s="2">
        <v>0.11</v>
      </c>
      <c r="V197" s="3" t="s">
        <v>18</v>
      </c>
      <c r="W197" s="3">
        <v>54666</v>
      </c>
      <c r="X197" s="3">
        <v>128741.1</v>
      </c>
      <c r="Y197" s="3"/>
      <c r="Z197" s="3">
        <v>5</v>
      </c>
      <c r="AA197" s="3">
        <v>0.22</v>
      </c>
      <c r="AD197" s="30">
        <v>64099.57</v>
      </c>
      <c r="AE197" s="30">
        <v>127154.76</v>
      </c>
    </row>
    <row r="198" spans="7:31" x14ac:dyDescent="0.15">
      <c r="G198">
        <f t="shared" si="3"/>
        <v>0</v>
      </c>
      <c r="H198" s="2" t="s">
        <v>17</v>
      </c>
      <c r="I198" s="2">
        <v>67613.2</v>
      </c>
      <c r="J198" s="2">
        <v>141946.9</v>
      </c>
      <c r="K198" s="2"/>
      <c r="L198" s="2">
        <v>1</v>
      </c>
      <c r="M198" s="2">
        <v>0.11</v>
      </c>
      <c r="V198" s="3" t="s">
        <v>18</v>
      </c>
      <c r="W198" s="3">
        <v>55441.599999999999</v>
      </c>
      <c r="X198" s="3">
        <v>129280.8</v>
      </c>
      <c r="Y198" s="3"/>
      <c r="Z198" s="3">
        <v>5</v>
      </c>
      <c r="AA198" s="3">
        <v>0.22</v>
      </c>
      <c r="AD198" s="30">
        <v>64005.48</v>
      </c>
      <c r="AE198" s="30">
        <v>127020.39</v>
      </c>
    </row>
    <row r="199" spans="7:31" x14ac:dyDescent="0.15">
      <c r="G199">
        <f t="shared" si="3"/>
        <v>0</v>
      </c>
      <c r="H199" s="2" t="s">
        <v>17</v>
      </c>
      <c r="I199" s="2">
        <v>68783.8</v>
      </c>
      <c r="J199" s="2">
        <v>142066.29999999999</v>
      </c>
      <c r="K199" s="2"/>
      <c r="L199" s="2">
        <v>1</v>
      </c>
      <c r="M199" s="2">
        <v>0.11</v>
      </c>
      <c r="V199" s="3" t="s">
        <v>18</v>
      </c>
      <c r="W199" s="3">
        <v>56093.5</v>
      </c>
      <c r="X199" s="3">
        <v>129629.6</v>
      </c>
      <c r="Y199" s="3"/>
      <c r="Z199" s="3">
        <v>5</v>
      </c>
      <c r="AA199" s="3">
        <v>0.22</v>
      </c>
      <c r="AD199" s="30">
        <v>63911.39</v>
      </c>
      <c r="AE199" s="30">
        <v>126886.01</v>
      </c>
    </row>
    <row r="200" spans="7:31" x14ac:dyDescent="0.15">
      <c r="G200">
        <f t="shared" si="3"/>
        <v>0</v>
      </c>
      <c r="H200" s="2" t="s">
        <v>17</v>
      </c>
      <c r="I200" s="2">
        <v>70319.600000000006</v>
      </c>
      <c r="J200" s="2">
        <v>142207.70000000001</v>
      </c>
      <c r="K200" s="2"/>
      <c r="L200" s="2">
        <v>1</v>
      </c>
      <c r="M200" s="2">
        <v>0.11</v>
      </c>
      <c r="V200" s="3" t="s">
        <v>18</v>
      </c>
      <c r="W200" s="3">
        <v>56795.6</v>
      </c>
      <c r="X200" s="3">
        <v>129991.8</v>
      </c>
      <c r="Y200" s="3"/>
      <c r="Z200" s="3">
        <v>5</v>
      </c>
      <c r="AA200" s="3">
        <v>0.22</v>
      </c>
      <c r="AD200" s="30">
        <v>63817.3</v>
      </c>
      <c r="AE200" s="30">
        <v>126751.63</v>
      </c>
    </row>
    <row r="201" spans="7:31" x14ac:dyDescent="0.15">
      <c r="G201">
        <f t="shared" si="3"/>
        <v>0</v>
      </c>
      <c r="H201" s="2" t="s">
        <v>17</v>
      </c>
      <c r="I201" s="2">
        <v>72262.5</v>
      </c>
      <c r="J201" s="2">
        <v>142221.1</v>
      </c>
      <c r="K201" s="2"/>
      <c r="L201" s="2">
        <v>1</v>
      </c>
      <c r="M201" s="2">
        <v>0.11</v>
      </c>
      <c r="V201" s="3" t="s">
        <v>18</v>
      </c>
      <c r="W201" s="3">
        <v>57661.7</v>
      </c>
      <c r="X201" s="3">
        <v>130356</v>
      </c>
      <c r="Y201" s="3"/>
      <c r="Z201" s="3">
        <v>5</v>
      </c>
      <c r="AA201" s="3">
        <v>0.22</v>
      </c>
      <c r="AD201" s="30">
        <v>63575.31</v>
      </c>
      <c r="AE201" s="30">
        <v>126120.04</v>
      </c>
    </row>
    <row r="202" spans="7:31" x14ac:dyDescent="0.15">
      <c r="G202">
        <f t="shared" si="3"/>
        <v>0</v>
      </c>
      <c r="H202" s="2" t="s">
        <v>17</v>
      </c>
      <c r="I202" s="2">
        <v>75042.7</v>
      </c>
      <c r="J202" s="2">
        <v>142054.5</v>
      </c>
      <c r="K202" s="2"/>
      <c r="L202" s="2">
        <v>1</v>
      </c>
      <c r="M202" s="2">
        <v>0.11</v>
      </c>
      <c r="V202" s="3" t="s">
        <v>18</v>
      </c>
      <c r="W202" s="3">
        <v>58251.3</v>
      </c>
      <c r="X202" s="3">
        <v>130640.8</v>
      </c>
      <c r="Y202" s="3"/>
      <c r="Z202" s="3">
        <v>5</v>
      </c>
      <c r="AA202" s="3">
        <v>0.22</v>
      </c>
      <c r="AD202" s="30">
        <v>63481.22</v>
      </c>
      <c r="AE202" s="30">
        <v>125985.67</v>
      </c>
    </row>
    <row r="203" spans="7:31" x14ac:dyDescent="0.15">
      <c r="G203">
        <f t="shared" si="3"/>
        <v>0</v>
      </c>
      <c r="H203" s="2" t="s">
        <v>17</v>
      </c>
      <c r="I203" s="2">
        <v>75586.899999999994</v>
      </c>
      <c r="J203" s="2">
        <v>141993.1</v>
      </c>
      <c r="K203" s="2"/>
      <c r="L203" s="2">
        <v>1</v>
      </c>
      <c r="M203" s="2">
        <v>0.11</v>
      </c>
      <c r="V203" s="3" t="s">
        <v>18</v>
      </c>
      <c r="W203" s="3">
        <v>58678.5</v>
      </c>
      <c r="X203" s="3">
        <v>130797.6</v>
      </c>
      <c r="Y203" s="3"/>
      <c r="Z203" s="3">
        <v>5</v>
      </c>
      <c r="AA203" s="3">
        <v>0.22</v>
      </c>
      <c r="AD203" s="30">
        <v>63387.13</v>
      </c>
      <c r="AE203" s="30">
        <v>125851.29</v>
      </c>
    </row>
    <row r="204" spans="7:31" x14ac:dyDescent="0.15">
      <c r="G204">
        <f t="shared" si="3"/>
        <v>0</v>
      </c>
      <c r="H204" s="2" t="s">
        <v>17</v>
      </c>
      <c r="I204" s="2">
        <v>77390</v>
      </c>
      <c r="J204" s="2">
        <v>141834.9</v>
      </c>
      <c r="K204" s="2"/>
      <c r="L204" s="2">
        <v>1</v>
      </c>
      <c r="M204" s="2">
        <v>0.11</v>
      </c>
      <c r="V204" s="3" t="s">
        <v>18</v>
      </c>
      <c r="W204" s="3">
        <v>58967.8</v>
      </c>
      <c r="X204" s="3">
        <v>130851.7</v>
      </c>
      <c r="Y204" s="3"/>
      <c r="Z204" s="3">
        <v>5</v>
      </c>
      <c r="AA204" s="3">
        <v>0.22</v>
      </c>
      <c r="AD204" s="30">
        <v>63239.24</v>
      </c>
      <c r="AE204" s="30">
        <v>125354.07</v>
      </c>
    </row>
    <row r="205" spans="7:31" x14ac:dyDescent="0.15">
      <c r="G205">
        <f t="shared" si="3"/>
        <v>0</v>
      </c>
      <c r="H205" s="2" t="s">
        <v>17</v>
      </c>
      <c r="I205" s="2">
        <v>48978.3</v>
      </c>
      <c r="J205" s="2">
        <v>109766.39999999999</v>
      </c>
      <c r="K205" s="2"/>
      <c r="L205" s="2">
        <v>1</v>
      </c>
      <c r="M205" s="2">
        <v>0.12</v>
      </c>
      <c r="V205" s="3" t="s">
        <v>18</v>
      </c>
      <c r="W205" s="3">
        <v>59170.6</v>
      </c>
      <c r="X205" s="3">
        <v>130778.5</v>
      </c>
      <c r="Y205" s="3"/>
      <c r="Z205" s="3">
        <v>5</v>
      </c>
      <c r="AA205" s="3">
        <v>0.22</v>
      </c>
      <c r="AD205" s="30">
        <v>63145.15</v>
      </c>
      <c r="AE205" s="30">
        <v>125219.7</v>
      </c>
    </row>
    <row r="206" spans="7:31" x14ac:dyDescent="0.15">
      <c r="G206">
        <f t="shared" si="3"/>
        <v>0</v>
      </c>
      <c r="H206" s="2" t="s">
        <v>17</v>
      </c>
      <c r="I206" s="2">
        <v>52091.9</v>
      </c>
      <c r="J206" s="2">
        <v>112765.1</v>
      </c>
      <c r="K206" s="2"/>
      <c r="L206" s="2">
        <v>1</v>
      </c>
      <c r="M206" s="2">
        <v>0.12</v>
      </c>
      <c r="V206" s="3" t="s">
        <v>18</v>
      </c>
      <c r="W206" s="3">
        <v>59336.6</v>
      </c>
      <c r="X206" s="3">
        <v>130628.9</v>
      </c>
      <c r="Y206" s="3"/>
      <c r="Z206" s="3">
        <v>5</v>
      </c>
      <c r="AA206" s="3">
        <v>0.22</v>
      </c>
      <c r="AD206" s="30">
        <v>63051.06</v>
      </c>
      <c r="AE206" s="30">
        <v>125085.32</v>
      </c>
    </row>
    <row r="207" spans="7:31" x14ac:dyDescent="0.15">
      <c r="G207">
        <f t="shared" si="3"/>
        <v>0</v>
      </c>
      <c r="H207" s="2" t="s">
        <v>17</v>
      </c>
      <c r="I207" s="2">
        <v>54653.5</v>
      </c>
      <c r="J207" s="2">
        <v>115155.5</v>
      </c>
      <c r="K207" s="2"/>
      <c r="L207" s="2">
        <v>1</v>
      </c>
      <c r="M207" s="2">
        <v>0.12</v>
      </c>
      <c r="V207" s="3" t="s">
        <v>18</v>
      </c>
      <c r="W207" s="3">
        <v>59389.4</v>
      </c>
      <c r="X207" s="3">
        <v>130440.3</v>
      </c>
      <c r="Y207" s="3"/>
      <c r="Z207" s="3">
        <v>5</v>
      </c>
      <c r="AA207" s="3">
        <v>0.22</v>
      </c>
      <c r="AD207" s="30">
        <v>62903.16</v>
      </c>
      <c r="AE207" s="30">
        <v>124588.11</v>
      </c>
    </row>
    <row r="208" spans="7:31" x14ac:dyDescent="0.15">
      <c r="G208">
        <f t="shared" si="3"/>
        <v>0</v>
      </c>
      <c r="H208" s="2" t="s">
        <v>17</v>
      </c>
      <c r="I208" s="2">
        <v>57083</v>
      </c>
      <c r="J208" s="2">
        <v>117290.4</v>
      </c>
      <c r="K208" s="2"/>
      <c r="L208" s="2">
        <v>1</v>
      </c>
      <c r="M208" s="2">
        <v>0.12</v>
      </c>
      <c r="V208" s="3" t="s">
        <v>18</v>
      </c>
      <c r="W208" s="3">
        <v>59381.2</v>
      </c>
      <c r="X208" s="3">
        <v>130099.7</v>
      </c>
      <c r="Y208" s="3"/>
      <c r="Z208" s="3">
        <v>5</v>
      </c>
      <c r="AA208" s="3">
        <v>0.22</v>
      </c>
      <c r="AD208" s="30">
        <v>62809.07</v>
      </c>
      <c r="AE208" s="30">
        <v>124453.73</v>
      </c>
    </row>
    <row r="209" spans="7:31" x14ac:dyDescent="0.15">
      <c r="G209">
        <f t="shared" si="3"/>
        <v>0</v>
      </c>
      <c r="H209" s="2" t="s">
        <v>17</v>
      </c>
      <c r="I209" s="2">
        <v>58938.7</v>
      </c>
      <c r="J209" s="2">
        <v>119182.39999999999</v>
      </c>
      <c r="K209" s="2"/>
      <c r="L209" s="2">
        <v>1</v>
      </c>
      <c r="M209" s="2">
        <v>0.12</v>
      </c>
      <c r="V209" s="3" t="s">
        <v>18</v>
      </c>
      <c r="W209" s="3">
        <v>59297.599999999999</v>
      </c>
      <c r="X209" s="3">
        <v>129707.4</v>
      </c>
      <c r="Y209" s="3"/>
      <c r="Z209" s="3">
        <v>5</v>
      </c>
      <c r="AA209" s="3">
        <v>0.22</v>
      </c>
      <c r="AD209" s="30">
        <v>62714.98</v>
      </c>
      <c r="AE209" s="30">
        <v>124319.36</v>
      </c>
    </row>
    <row r="210" spans="7:31" x14ac:dyDescent="0.15">
      <c r="G210">
        <f t="shared" si="3"/>
        <v>0</v>
      </c>
      <c r="H210" s="2" t="s">
        <v>17</v>
      </c>
      <c r="I210" s="2">
        <v>60138.5</v>
      </c>
      <c r="J210" s="2">
        <v>120577.8</v>
      </c>
      <c r="K210" s="2"/>
      <c r="L210" s="2">
        <v>1</v>
      </c>
      <c r="M210" s="2">
        <v>0.12</v>
      </c>
      <c r="V210" s="3" t="s">
        <v>18</v>
      </c>
      <c r="W210" s="3">
        <v>59116.5</v>
      </c>
      <c r="X210" s="3">
        <v>129061.7</v>
      </c>
      <c r="Y210" s="3"/>
      <c r="Z210" s="3">
        <v>5</v>
      </c>
      <c r="AA210" s="3">
        <v>0.22</v>
      </c>
      <c r="AD210" s="30">
        <v>62567.08</v>
      </c>
      <c r="AE210" s="30">
        <v>123822.14</v>
      </c>
    </row>
    <row r="211" spans="7:31" x14ac:dyDescent="0.15">
      <c r="G211">
        <f t="shared" si="3"/>
        <v>0</v>
      </c>
      <c r="H211" s="2" t="s">
        <v>17</v>
      </c>
      <c r="I211" s="2">
        <v>60943.199999999997</v>
      </c>
      <c r="J211" s="2">
        <v>121646.7</v>
      </c>
      <c r="K211" s="2"/>
      <c r="L211" s="2">
        <v>1</v>
      </c>
      <c r="M211" s="2">
        <v>0.12</v>
      </c>
      <c r="V211" s="3" t="s">
        <v>18</v>
      </c>
      <c r="W211" s="3">
        <v>59001.599999999999</v>
      </c>
      <c r="X211" s="3">
        <v>128139.1</v>
      </c>
      <c r="Y211" s="3"/>
      <c r="Z211" s="3">
        <v>5</v>
      </c>
      <c r="AA211" s="3">
        <v>0.22</v>
      </c>
      <c r="AD211" s="30">
        <v>62472.99</v>
      </c>
      <c r="AE211" s="30">
        <v>123687.76</v>
      </c>
    </row>
    <row r="212" spans="7:31" x14ac:dyDescent="0.15">
      <c r="G212">
        <f t="shared" si="3"/>
        <v>0</v>
      </c>
      <c r="H212" s="2" t="s">
        <v>17</v>
      </c>
      <c r="I212" s="2">
        <v>61537.4</v>
      </c>
      <c r="J212" s="2">
        <v>122558.7</v>
      </c>
      <c r="K212" s="2"/>
      <c r="L212" s="2">
        <v>1</v>
      </c>
      <c r="M212" s="2">
        <v>0.12</v>
      </c>
      <c r="V212" s="3" t="s">
        <v>18</v>
      </c>
      <c r="W212" s="3">
        <v>58922.9</v>
      </c>
      <c r="X212" s="3">
        <v>127368.4</v>
      </c>
      <c r="Y212" s="3"/>
      <c r="Z212" s="3">
        <v>5</v>
      </c>
      <c r="AA212" s="3">
        <v>0.22</v>
      </c>
      <c r="AD212" s="30">
        <v>62378.9</v>
      </c>
      <c r="AE212" s="30">
        <v>123553.39</v>
      </c>
    </row>
    <row r="213" spans="7:31" x14ac:dyDescent="0.15">
      <c r="G213">
        <f t="shared" si="3"/>
        <v>0</v>
      </c>
      <c r="H213" s="2" t="s">
        <v>17</v>
      </c>
      <c r="I213" s="2">
        <v>61986.2</v>
      </c>
      <c r="J213" s="2">
        <v>123239.8</v>
      </c>
      <c r="K213" s="2"/>
      <c r="L213" s="2">
        <v>1</v>
      </c>
      <c r="M213" s="2">
        <v>0.12</v>
      </c>
      <c r="V213" s="3" t="s">
        <v>18</v>
      </c>
      <c r="W213" s="3">
        <v>58857.599999999999</v>
      </c>
      <c r="X213" s="3">
        <v>126534.8</v>
      </c>
      <c r="Y213" s="3"/>
      <c r="Z213" s="3">
        <v>5</v>
      </c>
      <c r="AA213" s="3">
        <v>0.22</v>
      </c>
      <c r="AD213" s="30">
        <v>62284.81</v>
      </c>
      <c r="AE213" s="30">
        <v>123419.01</v>
      </c>
    </row>
    <row r="214" spans="7:31" x14ac:dyDescent="0.15">
      <c r="G214">
        <f t="shared" si="3"/>
        <v>0</v>
      </c>
      <c r="H214" s="2" t="s">
        <v>17</v>
      </c>
      <c r="I214" s="2">
        <v>62307.1</v>
      </c>
      <c r="J214" s="2">
        <v>123993.1</v>
      </c>
      <c r="K214" s="2"/>
      <c r="L214" s="2">
        <v>1</v>
      </c>
      <c r="M214" s="2">
        <v>0.12</v>
      </c>
      <c r="V214" s="3" t="s">
        <v>18</v>
      </c>
      <c r="W214" s="3">
        <v>58879.9</v>
      </c>
      <c r="X214" s="3">
        <v>125752.6</v>
      </c>
      <c r="Y214" s="3"/>
      <c r="Z214" s="3">
        <v>5</v>
      </c>
      <c r="AA214" s="3">
        <v>0.22</v>
      </c>
      <c r="AD214" s="30">
        <v>62190.720000000001</v>
      </c>
      <c r="AE214" s="30">
        <v>123284.64</v>
      </c>
    </row>
    <row r="215" spans="7:31" x14ac:dyDescent="0.15">
      <c r="G215">
        <f t="shared" si="3"/>
        <v>0</v>
      </c>
      <c r="H215" s="2" t="s">
        <v>17</v>
      </c>
      <c r="I215" s="2">
        <v>62564</v>
      </c>
      <c r="J215" s="2">
        <v>124782.5</v>
      </c>
      <c r="K215" s="2"/>
      <c r="L215" s="2">
        <v>1</v>
      </c>
      <c r="M215" s="2">
        <v>0.12</v>
      </c>
      <c r="V215" s="3" t="s">
        <v>18</v>
      </c>
      <c r="W215" s="3">
        <v>58889.1</v>
      </c>
      <c r="X215" s="3">
        <v>125033.5</v>
      </c>
      <c r="Y215" s="3"/>
      <c r="Z215" s="3">
        <v>5</v>
      </c>
      <c r="AA215" s="3">
        <v>0.22</v>
      </c>
      <c r="AD215" s="30">
        <v>61854.64</v>
      </c>
      <c r="AE215" s="30">
        <v>122518.67</v>
      </c>
    </row>
    <row r="216" spans="7:31" x14ac:dyDescent="0.15">
      <c r="G216">
        <f t="shared" si="3"/>
        <v>0</v>
      </c>
      <c r="H216" s="2" t="s">
        <v>17</v>
      </c>
      <c r="I216" s="2">
        <v>62707.4</v>
      </c>
      <c r="J216" s="2">
        <v>125569.2</v>
      </c>
      <c r="K216" s="2"/>
      <c r="L216" s="2">
        <v>1</v>
      </c>
      <c r="M216" s="2">
        <v>0.12</v>
      </c>
      <c r="V216" s="3" t="s">
        <v>18</v>
      </c>
      <c r="W216" s="3">
        <v>59040.4</v>
      </c>
      <c r="X216" s="3">
        <v>124013.1</v>
      </c>
      <c r="Y216" s="3"/>
      <c r="Z216" s="3">
        <v>5</v>
      </c>
      <c r="AA216" s="3">
        <v>0.22</v>
      </c>
      <c r="AD216" s="30">
        <v>61760.55</v>
      </c>
      <c r="AE216" s="30">
        <v>122384.29</v>
      </c>
    </row>
    <row r="217" spans="7:31" x14ac:dyDescent="0.15">
      <c r="G217">
        <f t="shared" si="3"/>
        <v>0</v>
      </c>
      <c r="H217" s="2" t="s">
        <v>17</v>
      </c>
      <c r="I217" s="2">
        <v>62850.7</v>
      </c>
      <c r="J217" s="2">
        <v>126355.6</v>
      </c>
      <c r="K217" s="2"/>
      <c r="L217" s="2">
        <v>1</v>
      </c>
      <c r="M217" s="2">
        <v>0.12</v>
      </c>
      <c r="V217" s="3" t="s">
        <v>18</v>
      </c>
      <c r="W217" s="3">
        <v>59204.1</v>
      </c>
      <c r="X217" s="3">
        <v>123030.8</v>
      </c>
      <c r="Y217" s="3"/>
      <c r="Z217" s="3">
        <v>5</v>
      </c>
      <c r="AA217" s="3">
        <v>0.22</v>
      </c>
      <c r="AD217" s="30">
        <v>61666.46</v>
      </c>
      <c r="AE217" s="30">
        <v>122249.92</v>
      </c>
    </row>
    <row r="218" spans="7:31" x14ac:dyDescent="0.15">
      <c r="G218">
        <f t="shared" si="3"/>
        <v>0</v>
      </c>
      <c r="H218" s="2" t="s">
        <v>17</v>
      </c>
      <c r="I218" s="2">
        <v>62819.199999999997</v>
      </c>
      <c r="J218" s="2">
        <v>127074.5</v>
      </c>
      <c r="K218" s="2"/>
      <c r="L218" s="2">
        <v>1</v>
      </c>
      <c r="M218" s="2">
        <v>0.12</v>
      </c>
      <c r="V218" s="3" t="s">
        <v>18</v>
      </c>
      <c r="W218" s="3">
        <v>59379.6</v>
      </c>
      <c r="X218" s="3">
        <v>122124.7</v>
      </c>
      <c r="Y218" s="3"/>
      <c r="Z218" s="3">
        <v>5</v>
      </c>
      <c r="AA218" s="3">
        <v>0.22</v>
      </c>
      <c r="AD218" s="30">
        <v>61572.37</v>
      </c>
      <c r="AE218" s="30">
        <v>122115.55</v>
      </c>
    </row>
    <row r="219" spans="7:31" x14ac:dyDescent="0.15">
      <c r="G219">
        <f t="shared" si="3"/>
        <v>0</v>
      </c>
      <c r="H219" s="2" t="s">
        <v>17</v>
      </c>
      <c r="I219" s="2">
        <v>62748</v>
      </c>
      <c r="J219" s="2">
        <v>127855.3</v>
      </c>
      <c r="K219" s="2"/>
      <c r="L219" s="2">
        <v>1</v>
      </c>
      <c r="M219" s="2">
        <v>0.12</v>
      </c>
      <c r="V219" s="3" t="s">
        <v>18</v>
      </c>
      <c r="W219" s="3">
        <v>59633.2</v>
      </c>
      <c r="X219" s="3">
        <v>121004.6</v>
      </c>
      <c r="Y219" s="3"/>
      <c r="Z219" s="3">
        <v>5</v>
      </c>
      <c r="AA219" s="3">
        <v>0.22</v>
      </c>
      <c r="AD219" s="30">
        <v>61478.28</v>
      </c>
      <c r="AE219" s="30">
        <v>121981.17</v>
      </c>
    </row>
    <row r="220" spans="7:31" x14ac:dyDescent="0.15">
      <c r="G220">
        <f t="shared" si="3"/>
        <v>0</v>
      </c>
      <c r="H220" s="2" t="s">
        <v>17</v>
      </c>
      <c r="I220" s="2">
        <v>62540</v>
      </c>
      <c r="J220" s="2">
        <v>128569.60000000001</v>
      </c>
      <c r="K220" s="2"/>
      <c r="L220" s="2">
        <v>1</v>
      </c>
      <c r="M220" s="2">
        <v>0.12</v>
      </c>
      <c r="V220" s="3" t="s">
        <v>18</v>
      </c>
      <c r="W220" s="3">
        <v>59952.1</v>
      </c>
      <c r="X220" s="3">
        <v>119721.5</v>
      </c>
      <c r="Y220" s="3"/>
      <c r="Z220" s="3">
        <v>5</v>
      </c>
      <c r="AA220" s="3">
        <v>0.22</v>
      </c>
      <c r="AD220" s="30">
        <v>61384.19</v>
      </c>
      <c r="AE220" s="30">
        <v>121846.79</v>
      </c>
    </row>
    <row r="221" spans="7:31" x14ac:dyDescent="0.15">
      <c r="G221">
        <f t="shared" ref="G221:G284" si="4">F221/100</f>
        <v>0</v>
      </c>
      <c r="H221" s="2" t="s">
        <v>17</v>
      </c>
      <c r="I221" s="2">
        <v>62258.5</v>
      </c>
      <c r="J221" s="2">
        <v>129193.2</v>
      </c>
      <c r="K221" s="2"/>
      <c r="L221" s="2">
        <v>1</v>
      </c>
      <c r="M221" s="2">
        <v>0.12</v>
      </c>
      <c r="V221" s="3" t="s">
        <v>18</v>
      </c>
      <c r="W221" s="3">
        <v>60415.7</v>
      </c>
      <c r="X221" s="3">
        <v>117948.2</v>
      </c>
      <c r="Y221" s="3"/>
      <c r="Z221" s="3">
        <v>5</v>
      </c>
      <c r="AA221" s="3">
        <v>0.22</v>
      </c>
      <c r="AD221" s="30">
        <v>61290.09</v>
      </c>
      <c r="AE221" s="30">
        <v>121712.42</v>
      </c>
    </row>
    <row r="222" spans="7:31" x14ac:dyDescent="0.15">
      <c r="G222">
        <f t="shared" si="4"/>
        <v>0</v>
      </c>
      <c r="H222" s="2" t="s">
        <v>17</v>
      </c>
      <c r="I222" s="2">
        <v>61704.7</v>
      </c>
      <c r="J222" s="2">
        <v>130100.4</v>
      </c>
      <c r="K222" s="2"/>
      <c r="L222" s="2">
        <v>1</v>
      </c>
      <c r="M222" s="2">
        <v>0.12</v>
      </c>
      <c r="V222" s="3" t="s">
        <v>18</v>
      </c>
      <c r="W222" s="3">
        <v>60877.599999999999</v>
      </c>
      <c r="X222" s="3">
        <v>116313.3</v>
      </c>
      <c r="Y222" s="3"/>
      <c r="Z222" s="3">
        <v>5</v>
      </c>
      <c r="AA222" s="3">
        <v>0.22</v>
      </c>
      <c r="AD222" s="30">
        <v>61196</v>
      </c>
      <c r="AE222" s="30">
        <v>121578.04</v>
      </c>
    </row>
    <row r="223" spans="7:31" x14ac:dyDescent="0.15">
      <c r="G223">
        <f t="shared" si="4"/>
        <v>0</v>
      </c>
      <c r="H223" s="2" t="s">
        <v>17</v>
      </c>
      <c r="I223" s="2">
        <v>60898</v>
      </c>
      <c r="J223" s="2">
        <v>131025.9</v>
      </c>
      <c r="K223" s="2"/>
      <c r="L223" s="2">
        <v>1</v>
      </c>
      <c r="M223" s="2">
        <v>0.12</v>
      </c>
      <c r="V223" s="3" t="s">
        <v>18</v>
      </c>
      <c r="W223" s="3">
        <v>61340.6</v>
      </c>
      <c r="X223" s="3">
        <v>114603</v>
      </c>
      <c r="Y223" s="3"/>
      <c r="Z223" s="3">
        <v>5</v>
      </c>
      <c r="AA223" s="3">
        <v>0.22</v>
      </c>
      <c r="AD223" s="30">
        <v>61101.91</v>
      </c>
      <c r="AE223" s="30">
        <v>121443.67</v>
      </c>
    </row>
    <row r="224" spans="7:31" x14ac:dyDescent="0.15">
      <c r="G224">
        <f t="shared" si="4"/>
        <v>0</v>
      </c>
      <c r="H224" s="2" t="s">
        <v>17</v>
      </c>
      <c r="I224" s="2">
        <v>60184.4</v>
      </c>
      <c r="J224" s="2">
        <v>131764.4</v>
      </c>
      <c r="K224" s="2"/>
      <c r="L224" s="2">
        <v>1</v>
      </c>
      <c r="M224" s="2">
        <v>0.12</v>
      </c>
      <c r="U224" s="5"/>
      <c r="V224" s="3" t="s">
        <v>18</v>
      </c>
      <c r="W224" s="3">
        <v>64364.5</v>
      </c>
      <c r="X224" s="3">
        <v>139297.60000000001</v>
      </c>
      <c r="Y224" s="3"/>
      <c r="Z224" s="3">
        <v>5</v>
      </c>
      <c r="AA224" s="3">
        <v>0.22</v>
      </c>
      <c r="AD224" s="30">
        <v>60859.93</v>
      </c>
      <c r="AE224" s="30">
        <v>120812.08</v>
      </c>
    </row>
    <row r="225" spans="7:31" x14ac:dyDescent="0.15">
      <c r="G225">
        <f t="shared" si="4"/>
        <v>0</v>
      </c>
      <c r="H225" s="2" t="s">
        <v>17</v>
      </c>
      <c r="I225" s="2">
        <v>59674.2</v>
      </c>
      <c r="J225" s="2">
        <v>132445.5</v>
      </c>
      <c r="K225" s="2"/>
      <c r="L225" s="2">
        <v>1</v>
      </c>
      <c r="M225" s="2">
        <v>0.12</v>
      </c>
      <c r="U225" s="5"/>
      <c r="V225" s="3" t="s">
        <v>18</v>
      </c>
      <c r="W225" s="3">
        <v>64675.9</v>
      </c>
      <c r="X225" s="3">
        <v>139629.6</v>
      </c>
      <c r="Y225" s="3"/>
      <c r="Z225" s="3">
        <v>5</v>
      </c>
      <c r="AA225" s="3">
        <v>0.22</v>
      </c>
      <c r="AD225" s="30">
        <v>60765.84</v>
      </c>
      <c r="AE225" s="30">
        <v>120677.71</v>
      </c>
    </row>
    <row r="226" spans="7:31" x14ac:dyDescent="0.15">
      <c r="G226">
        <f t="shared" si="4"/>
        <v>0</v>
      </c>
      <c r="H226" s="2" t="s">
        <v>17</v>
      </c>
      <c r="I226" s="2">
        <v>59095.5</v>
      </c>
      <c r="J226" s="2">
        <v>133339.20000000001</v>
      </c>
      <c r="K226" s="2"/>
      <c r="L226" s="2">
        <v>1</v>
      </c>
      <c r="M226" s="2">
        <v>0.12</v>
      </c>
      <c r="U226" s="5"/>
      <c r="V226" s="3" t="s">
        <v>18</v>
      </c>
      <c r="W226" s="3">
        <v>65063</v>
      </c>
      <c r="X226" s="3">
        <v>139937.29999999999</v>
      </c>
      <c r="Y226" s="3"/>
      <c r="Z226" s="3">
        <v>5</v>
      </c>
      <c r="AA226" s="3">
        <v>0.22</v>
      </c>
      <c r="AD226" s="30">
        <v>60671.75</v>
      </c>
      <c r="AE226" s="30">
        <v>120543.33</v>
      </c>
    </row>
    <row r="227" spans="7:31" x14ac:dyDescent="0.15">
      <c r="G227">
        <f t="shared" si="4"/>
        <v>0</v>
      </c>
      <c r="H227" s="2" t="s">
        <v>17</v>
      </c>
      <c r="I227" s="2">
        <v>58595.8</v>
      </c>
      <c r="J227" s="2">
        <v>134108.6</v>
      </c>
      <c r="K227" s="2"/>
      <c r="L227" s="2">
        <v>1</v>
      </c>
      <c r="M227" s="2">
        <v>0.12</v>
      </c>
      <c r="U227" s="5"/>
      <c r="V227" s="3" t="s">
        <v>18</v>
      </c>
      <c r="W227" s="3">
        <v>65400.9</v>
      </c>
      <c r="X227" s="3">
        <v>140181.1</v>
      </c>
      <c r="Y227" s="3"/>
      <c r="Z227" s="3">
        <v>5</v>
      </c>
      <c r="AA227" s="3">
        <v>0.22</v>
      </c>
      <c r="AD227" s="30">
        <v>60577.66</v>
      </c>
      <c r="AE227" s="30">
        <v>120408.95</v>
      </c>
    </row>
    <row r="228" spans="7:31" x14ac:dyDescent="0.15">
      <c r="G228">
        <f t="shared" si="4"/>
        <v>0</v>
      </c>
      <c r="H228" s="2" t="s">
        <v>17</v>
      </c>
      <c r="I228" s="2">
        <v>58285.8</v>
      </c>
      <c r="J228" s="2">
        <v>134857.9</v>
      </c>
      <c r="K228" s="2"/>
      <c r="L228" s="2">
        <v>1</v>
      </c>
      <c r="M228" s="2">
        <v>0.12</v>
      </c>
      <c r="U228" s="5"/>
      <c r="V228" s="3" t="s">
        <v>18</v>
      </c>
      <c r="W228" s="3">
        <v>65662.7</v>
      </c>
      <c r="X228" s="3">
        <v>140424.20000000001</v>
      </c>
      <c r="Y228" s="3"/>
      <c r="Z228" s="3">
        <v>5</v>
      </c>
      <c r="AA228" s="3">
        <v>0.22</v>
      </c>
      <c r="AD228" s="30">
        <v>60483.57</v>
      </c>
      <c r="AE228" s="30">
        <v>120274.57</v>
      </c>
    </row>
    <row r="229" spans="7:31" x14ac:dyDescent="0.15">
      <c r="G229">
        <f t="shared" si="4"/>
        <v>0</v>
      </c>
      <c r="H229" s="2" t="s">
        <v>17</v>
      </c>
      <c r="I229" s="2">
        <v>58086.9</v>
      </c>
      <c r="J229" s="2">
        <v>135698.79999999999</v>
      </c>
      <c r="K229" s="2"/>
      <c r="L229" s="2">
        <v>1</v>
      </c>
      <c r="M229" s="2">
        <v>0.12</v>
      </c>
      <c r="U229" s="5"/>
      <c r="V229" s="3" t="s">
        <v>18</v>
      </c>
      <c r="W229" s="3">
        <v>66001.3</v>
      </c>
      <c r="X229" s="3">
        <v>140592.5</v>
      </c>
      <c r="Y229" s="3"/>
      <c r="Z229" s="3">
        <v>5</v>
      </c>
      <c r="AA229" s="3">
        <v>0.22</v>
      </c>
      <c r="AD229" s="30">
        <v>60389.47</v>
      </c>
      <c r="AE229" s="30">
        <v>120140.2</v>
      </c>
    </row>
    <row r="230" spans="7:31" x14ac:dyDescent="0.15">
      <c r="G230">
        <f t="shared" si="4"/>
        <v>0</v>
      </c>
      <c r="H230" s="2" t="s">
        <v>17</v>
      </c>
      <c r="I230" s="2">
        <v>57896</v>
      </c>
      <c r="J230" s="2">
        <v>136716.20000000001</v>
      </c>
      <c r="K230" s="2"/>
      <c r="L230" s="2">
        <v>1</v>
      </c>
      <c r="M230" s="2">
        <v>0.12</v>
      </c>
      <c r="U230" s="5"/>
      <c r="V230" s="3" t="s">
        <v>18</v>
      </c>
      <c r="W230" s="3">
        <v>66264.399999999994</v>
      </c>
      <c r="X230" s="3">
        <v>140759.79999999999</v>
      </c>
      <c r="Y230" s="3"/>
      <c r="Z230" s="3">
        <v>5</v>
      </c>
      <c r="AA230" s="3">
        <v>0.22</v>
      </c>
      <c r="AD230" s="30">
        <v>60295.38</v>
      </c>
      <c r="AE230" s="30">
        <v>120005.83</v>
      </c>
    </row>
    <row r="231" spans="7:31" x14ac:dyDescent="0.15">
      <c r="G231">
        <f t="shared" si="4"/>
        <v>0</v>
      </c>
      <c r="H231" s="2" t="s">
        <v>17</v>
      </c>
      <c r="I231" s="2">
        <v>57983.3</v>
      </c>
      <c r="J231" s="2">
        <v>137715.9</v>
      </c>
      <c r="K231" s="2"/>
      <c r="L231" s="2">
        <v>1</v>
      </c>
      <c r="M231" s="2">
        <v>0.12</v>
      </c>
      <c r="U231" s="5"/>
      <c r="V231" s="3" t="s">
        <v>18</v>
      </c>
      <c r="W231" s="3">
        <v>66541</v>
      </c>
      <c r="X231" s="3">
        <v>140838.9</v>
      </c>
      <c r="Y231" s="3"/>
      <c r="Z231" s="3">
        <v>5</v>
      </c>
      <c r="AA231" s="3">
        <v>0.22</v>
      </c>
      <c r="AD231" s="30">
        <v>60201.29</v>
      </c>
      <c r="AE231" s="30">
        <v>119871.45</v>
      </c>
    </row>
    <row r="232" spans="7:31" x14ac:dyDescent="0.15">
      <c r="G232">
        <f t="shared" si="4"/>
        <v>0</v>
      </c>
      <c r="H232" s="2" t="s">
        <v>17</v>
      </c>
      <c r="I232" s="2">
        <v>58368.1</v>
      </c>
      <c r="J232" s="2">
        <v>138912.70000000001</v>
      </c>
      <c r="K232" s="2"/>
      <c r="L232" s="2">
        <v>1</v>
      </c>
      <c r="M232" s="2">
        <v>0.12</v>
      </c>
      <c r="U232" s="5"/>
      <c r="V232" s="3" t="s">
        <v>18</v>
      </c>
      <c r="W232" s="3">
        <v>66705.100000000006</v>
      </c>
      <c r="X232" s="3">
        <v>140840.9</v>
      </c>
      <c r="Y232" s="3"/>
      <c r="Z232" s="3">
        <v>5</v>
      </c>
      <c r="AA232" s="3">
        <v>0.22</v>
      </c>
      <c r="AD232" s="30">
        <v>60107.199999999997</v>
      </c>
      <c r="AE232" s="30">
        <v>119737.08</v>
      </c>
    </row>
    <row r="233" spans="7:31" x14ac:dyDescent="0.15">
      <c r="G233">
        <f t="shared" si="4"/>
        <v>0</v>
      </c>
      <c r="H233" s="2" t="s">
        <v>17</v>
      </c>
      <c r="I233" s="2">
        <v>58864.800000000003</v>
      </c>
      <c r="J233" s="2">
        <v>139696.20000000001</v>
      </c>
      <c r="K233" s="2"/>
      <c r="L233" s="2">
        <v>1</v>
      </c>
      <c r="M233" s="2">
        <v>0.12</v>
      </c>
      <c r="U233" s="5"/>
      <c r="V233" s="3" t="s">
        <v>18</v>
      </c>
      <c r="W233" s="3">
        <v>66882.5</v>
      </c>
      <c r="X233" s="3">
        <v>140754.9</v>
      </c>
      <c r="Y233" s="3"/>
      <c r="Z233" s="3">
        <v>5</v>
      </c>
      <c r="AA233" s="3">
        <v>0.22</v>
      </c>
      <c r="AD233" s="30">
        <v>60013.11</v>
      </c>
      <c r="AE233" s="30">
        <v>119602.7</v>
      </c>
    </row>
    <row r="234" spans="7:31" x14ac:dyDescent="0.15">
      <c r="G234">
        <f t="shared" si="4"/>
        <v>0</v>
      </c>
      <c r="H234" s="2" t="s">
        <v>17</v>
      </c>
      <c r="I234" s="2">
        <v>59649.3</v>
      </c>
      <c r="J234" s="2">
        <v>140575.1</v>
      </c>
      <c r="K234" s="2"/>
      <c r="L234" s="2">
        <v>1</v>
      </c>
      <c r="M234" s="2">
        <v>0.12</v>
      </c>
      <c r="U234" s="5"/>
      <c r="V234" s="3" t="s">
        <v>18</v>
      </c>
      <c r="W234" s="3">
        <v>67036.399999999994</v>
      </c>
      <c r="X234" s="3">
        <v>140580.1</v>
      </c>
      <c r="Y234" s="3"/>
      <c r="Z234" s="3">
        <v>5</v>
      </c>
      <c r="AA234" s="3">
        <v>0.22</v>
      </c>
      <c r="AD234" s="30">
        <v>59919.02</v>
      </c>
      <c r="AE234" s="30">
        <v>119468.32</v>
      </c>
    </row>
    <row r="235" spans="7:31" x14ac:dyDescent="0.15">
      <c r="G235">
        <f t="shared" si="4"/>
        <v>0</v>
      </c>
      <c r="H235" s="2" t="s">
        <v>17</v>
      </c>
      <c r="I235" s="2">
        <v>60552.2</v>
      </c>
      <c r="J235" s="2">
        <v>141268.4</v>
      </c>
      <c r="K235" s="2"/>
      <c r="L235" s="2">
        <v>1</v>
      </c>
      <c r="M235" s="2">
        <v>0.12</v>
      </c>
      <c r="U235" s="5"/>
      <c r="V235" s="3" t="s">
        <v>18</v>
      </c>
      <c r="W235" s="3">
        <v>67138.8</v>
      </c>
      <c r="X235" s="3">
        <v>140442.6</v>
      </c>
      <c r="Y235" s="3"/>
      <c r="Z235" s="3">
        <v>5</v>
      </c>
      <c r="AA235" s="3">
        <v>0.22</v>
      </c>
      <c r="AD235" s="30">
        <v>59824.93</v>
      </c>
      <c r="AE235" s="30">
        <v>119333.95</v>
      </c>
    </row>
    <row r="236" spans="7:31" x14ac:dyDescent="0.15">
      <c r="G236">
        <f t="shared" si="4"/>
        <v>0</v>
      </c>
      <c r="H236" s="2" t="s">
        <v>17</v>
      </c>
      <c r="I236" s="2">
        <v>61408.800000000003</v>
      </c>
      <c r="J236" s="2">
        <v>141795.9</v>
      </c>
      <c r="K236" s="2"/>
      <c r="L236" s="2">
        <v>1</v>
      </c>
      <c r="M236" s="2">
        <v>0.12</v>
      </c>
      <c r="U236" s="5"/>
      <c r="V236" s="3" t="s">
        <v>18</v>
      </c>
      <c r="W236" s="3">
        <v>67180.100000000006</v>
      </c>
      <c r="X236" s="3">
        <v>140178.20000000001</v>
      </c>
      <c r="Y236" s="3"/>
      <c r="Z236" s="3">
        <v>5</v>
      </c>
      <c r="AA236" s="3">
        <v>0.22</v>
      </c>
      <c r="AD236" s="30">
        <v>59730.84</v>
      </c>
      <c r="AE236" s="30">
        <v>119199.57</v>
      </c>
    </row>
    <row r="237" spans="7:31" x14ac:dyDescent="0.15">
      <c r="G237">
        <f t="shared" si="4"/>
        <v>0</v>
      </c>
      <c r="H237" s="2" t="s">
        <v>17</v>
      </c>
      <c r="I237" s="2">
        <v>62378</v>
      </c>
      <c r="J237" s="2">
        <v>142377</v>
      </c>
      <c r="K237" s="2"/>
      <c r="L237" s="2">
        <v>1</v>
      </c>
      <c r="M237" s="2">
        <v>0.12</v>
      </c>
      <c r="U237" s="5"/>
      <c r="V237" s="3" t="s">
        <v>18</v>
      </c>
      <c r="W237" s="3">
        <v>67145.7</v>
      </c>
      <c r="X237" s="3">
        <v>139899.9</v>
      </c>
      <c r="Y237" s="3"/>
      <c r="Z237" s="3">
        <v>5</v>
      </c>
      <c r="AA237" s="3">
        <v>0.22</v>
      </c>
      <c r="AD237" s="30">
        <v>59636.75</v>
      </c>
      <c r="AE237" s="30">
        <v>119065.2</v>
      </c>
    </row>
    <row r="238" spans="7:31" x14ac:dyDescent="0.15">
      <c r="G238">
        <f t="shared" si="4"/>
        <v>0</v>
      </c>
      <c r="H238" s="2" t="s">
        <v>17</v>
      </c>
      <c r="I238" s="2">
        <v>63587.6</v>
      </c>
      <c r="J238" s="2">
        <v>142913.70000000001</v>
      </c>
      <c r="K238" s="2"/>
      <c r="L238" s="2">
        <v>1</v>
      </c>
      <c r="M238" s="2">
        <v>0.12</v>
      </c>
      <c r="U238" s="5"/>
      <c r="V238" s="3" t="s">
        <v>18</v>
      </c>
      <c r="W238" s="3">
        <v>66986.2</v>
      </c>
      <c r="X238" s="3">
        <v>139544.6</v>
      </c>
      <c r="Y238" s="3"/>
      <c r="Z238" s="3">
        <v>5</v>
      </c>
      <c r="AA238" s="3">
        <v>0.22</v>
      </c>
      <c r="AD238" s="30">
        <v>59542.66</v>
      </c>
      <c r="AE238" s="30">
        <v>118930.83</v>
      </c>
    </row>
    <row r="239" spans="7:31" x14ac:dyDescent="0.15">
      <c r="G239">
        <f t="shared" si="4"/>
        <v>0</v>
      </c>
      <c r="H239" s="2" t="s">
        <v>17</v>
      </c>
      <c r="I239" s="2">
        <v>64763.1</v>
      </c>
      <c r="J239" s="2">
        <v>143323.5</v>
      </c>
      <c r="K239" s="2"/>
      <c r="L239" s="2">
        <v>1</v>
      </c>
      <c r="M239" s="2">
        <v>0.12</v>
      </c>
      <c r="U239" s="5"/>
      <c r="V239" s="3" t="s">
        <v>18</v>
      </c>
      <c r="W239" s="3">
        <v>66691.600000000006</v>
      </c>
      <c r="X239" s="3">
        <v>138872.4</v>
      </c>
      <c r="Y239" s="3"/>
      <c r="Z239" s="3">
        <v>5</v>
      </c>
      <c r="AA239" s="3">
        <v>0.22</v>
      </c>
      <c r="AD239" s="30">
        <v>59448.57</v>
      </c>
      <c r="AE239" s="30">
        <v>118796.45</v>
      </c>
    </row>
    <row r="240" spans="7:31" x14ac:dyDescent="0.15">
      <c r="G240">
        <f t="shared" si="4"/>
        <v>0</v>
      </c>
      <c r="H240" s="2" t="s">
        <v>17</v>
      </c>
      <c r="I240" s="2">
        <v>66481.3</v>
      </c>
      <c r="J240" s="2">
        <v>143722.4</v>
      </c>
      <c r="K240" s="2"/>
      <c r="L240" s="2">
        <v>1</v>
      </c>
      <c r="M240" s="2">
        <v>0.12</v>
      </c>
      <c r="U240" s="5"/>
      <c r="V240" s="3" t="s">
        <v>18</v>
      </c>
      <c r="W240" s="3">
        <v>66332.399999999994</v>
      </c>
      <c r="X240" s="3">
        <v>138325.1</v>
      </c>
      <c r="Y240" s="3"/>
      <c r="Z240" s="3">
        <v>5</v>
      </c>
      <c r="AA240" s="3">
        <v>0.22</v>
      </c>
      <c r="AD240" s="30">
        <v>59354.48</v>
      </c>
      <c r="AE240" s="30">
        <v>118662.07</v>
      </c>
    </row>
    <row r="241" spans="7:31" x14ac:dyDescent="0.15">
      <c r="G241">
        <f t="shared" si="4"/>
        <v>0</v>
      </c>
      <c r="H241" s="2" t="s">
        <v>17</v>
      </c>
      <c r="I241" s="2">
        <v>67961.899999999994</v>
      </c>
      <c r="J241" s="2">
        <v>144039.4</v>
      </c>
      <c r="K241" s="2"/>
      <c r="L241" s="2">
        <v>1</v>
      </c>
      <c r="M241" s="2">
        <v>0.12</v>
      </c>
      <c r="U241" s="5"/>
      <c r="V241" s="3" t="s">
        <v>18</v>
      </c>
      <c r="W241" s="3">
        <v>65886.8</v>
      </c>
      <c r="X241" s="3">
        <v>137638.1</v>
      </c>
      <c r="Y241" s="3"/>
      <c r="Z241" s="3">
        <v>5</v>
      </c>
      <c r="AA241" s="3">
        <v>0.22</v>
      </c>
      <c r="AD241" s="30">
        <v>59260.39</v>
      </c>
      <c r="AE241" s="30">
        <v>118527.69</v>
      </c>
    </row>
    <row r="242" spans="7:31" x14ac:dyDescent="0.15">
      <c r="G242">
        <f t="shared" si="4"/>
        <v>0</v>
      </c>
      <c r="H242" s="2" t="s">
        <v>17</v>
      </c>
      <c r="I242" s="2">
        <v>69508.5</v>
      </c>
      <c r="J242" s="2">
        <v>144244.1</v>
      </c>
      <c r="K242" s="2"/>
      <c r="L242" s="2">
        <v>1</v>
      </c>
      <c r="M242" s="2">
        <v>0.12</v>
      </c>
      <c r="U242" s="5"/>
      <c r="V242" s="3" t="s">
        <v>18</v>
      </c>
      <c r="W242" s="3">
        <v>65353.3</v>
      </c>
      <c r="X242" s="3">
        <v>136912.4</v>
      </c>
      <c r="Y242" s="3"/>
      <c r="Z242" s="3">
        <v>5</v>
      </c>
      <c r="AA242" s="3">
        <v>0.22</v>
      </c>
      <c r="AD242" s="30">
        <v>59166.3</v>
      </c>
      <c r="AE242" s="30">
        <v>118393.32</v>
      </c>
    </row>
    <row r="243" spans="7:31" x14ac:dyDescent="0.15">
      <c r="G243">
        <f t="shared" si="4"/>
        <v>0</v>
      </c>
      <c r="H243" s="2" t="s">
        <v>17</v>
      </c>
      <c r="I243" s="2">
        <v>71360.899999999994</v>
      </c>
      <c r="J243" s="2">
        <v>144343.5</v>
      </c>
      <c r="K243" s="2"/>
      <c r="L243" s="2">
        <v>1</v>
      </c>
      <c r="M243" s="2">
        <v>0.12</v>
      </c>
      <c r="U243" s="5"/>
      <c r="V243" s="3" t="s">
        <v>18</v>
      </c>
      <c r="W243" s="3">
        <v>64769</v>
      </c>
      <c r="X243" s="3">
        <v>136198.5</v>
      </c>
      <c r="Y243" s="3"/>
      <c r="Z243" s="3">
        <v>5</v>
      </c>
      <c r="AA243" s="3">
        <v>0.22</v>
      </c>
      <c r="AD243" s="30">
        <v>59072.21</v>
      </c>
      <c r="AE243" s="30">
        <v>118258.95</v>
      </c>
    </row>
    <row r="244" spans="7:31" x14ac:dyDescent="0.15">
      <c r="G244">
        <f t="shared" si="4"/>
        <v>0</v>
      </c>
      <c r="H244" s="2" t="s">
        <v>17</v>
      </c>
      <c r="I244" s="2">
        <v>72850.399999999994</v>
      </c>
      <c r="J244" s="2">
        <v>144319.9</v>
      </c>
      <c r="K244" s="2"/>
      <c r="L244" s="2">
        <v>1</v>
      </c>
      <c r="M244" s="2">
        <v>0.12</v>
      </c>
      <c r="U244" s="5"/>
      <c r="V244" s="3" t="s">
        <v>18</v>
      </c>
      <c r="W244" s="3">
        <v>63859.3</v>
      </c>
      <c r="X244" s="3">
        <v>135278.5</v>
      </c>
      <c r="Y244" s="3"/>
      <c r="Z244" s="3">
        <v>5</v>
      </c>
      <c r="AA244" s="3">
        <v>0.22</v>
      </c>
      <c r="AD244" s="30">
        <v>58978.11</v>
      </c>
      <c r="AE244" s="30">
        <v>118124.57</v>
      </c>
    </row>
    <row r="245" spans="7:31" x14ac:dyDescent="0.15">
      <c r="G245">
        <f t="shared" si="4"/>
        <v>0</v>
      </c>
      <c r="H245" s="2" t="s">
        <v>17</v>
      </c>
      <c r="I245" s="2">
        <v>75488.5</v>
      </c>
      <c r="J245" s="2">
        <v>144288.4</v>
      </c>
      <c r="K245" s="2"/>
      <c r="L245" s="2">
        <v>1</v>
      </c>
      <c r="M245" s="2">
        <v>0.12</v>
      </c>
      <c r="U245" s="5"/>
      <c r="V245" s="3" t="s">
        <v>18</v>
      </c>
      <c r="W245" s="3">
        <v>63298.2</v>
      </c>
      <c r="X245" s="3">
        <v>134741.5</v>
      </c>
      <c r="Y245" s="3"/>
      <c r="Z245" s="3">
        <v>5</v>
      </c>
      <c r="AA245" s="3">
        <v>0.22</v>
      </c>
      <c r="AD245" s="30">
        <v>58467.38</v>
      </c>
      <c r="AE245" s="30">
        <v>117681.16</v>
      </c>
    </row>
    <row r="246" spans="7:31" x14ac:dyDescent="0.15">
      <c r="G246">
        <f t="shared" si="4"/>
        <v>0</v>
      </c>
      <c r="H246" s="2" t="s">
        <v>17</v>
      </c>
      <c r="I246" s="2">
        <v>46608.4</v>
      </c>
      <c r="J246" s="2">
        <v>112311</v>
      </c>
      <c r="K246" s="2"/>
      <c r="L246" s="2">
        <v>1</v>
      </c>
      <c r="M246" s="2">
        <v>0.13</v>
      </c>
      <c r="U246" s="5"/>
      <c r="V246" s="3" t="s">
        <v>18</v>
      </c>
      <c r="W246" s="3">
        <v>62997.4</v>
      </c>
      <c r="X246" s="3">
        <v>134573.79999999999</v>
      </c>
      <c r="Y246" s="3"/>
      <c r="Z246" s="3">
        <v>5</v>
      </c>
      <c r="AA246" s="3">
        <v>0.22</v>
      </c>
      <c r="AD246" s="30">
        <v>58373.29</v>
      </c>
      <c r="AE246" s="30">
        <v>117546.78</v>
      </c>
    </row>
    <row r="247" spans="7:31" x14ac:dyDescent="0.15">
      <c r="G247">
        <f t="shared" si="4"/>
        <v>0</v>
      </c>
      <c r="H247" s="2" t="s">
        <v>17</v>
      </c>
      <c r="I247" s="2">
        <v>47682.7</v>
      </c>
      <c r="J247" s="2">
        <v>113087.4</v>
      </c>
      <c r="K247" s="2"/>
      <c r="L247" s="2">
        <v>1</v>
      </c>
      <c r="M247" s="2">
        <v>0.13</v>
      </c>
      <c r="U247" s="5"/>
      <c r="V247" s="3" t="s">
        <v>18</v>
      </c>
      <c r="W247" s="3">
        <v>62695.5</v>
      </c>
      <c r="X247" s="3">
        <v>134494.39999999999</v>
      </c>
      <c r="Y247" s="3"/>
      <c r="Z247" s="3">
        <v>5</v>
      </c>
      <c r="AA247" s="3">
        <v>0.22</v>
      </c>
      <c r="AD247" s="30">
        <v>58050.73</v>
      </c>
      <c r="AE247" s="30">
        <v>117372.12</v>
      </c>
    </row>
    <row r="248" spans="7:31" x14ac:dyDescent="0.15">
      <c r="G248">
        <f t="shared" si="4"/>
        <v>0</v>
      </c>
      <c r="H248" s="2" t="s">
        <v>17</v>
      </c>
      <c r="I248" s="2">
        <v>48756.9</v>
      </c>
      <c r="J248" s="2">
        <v>113863.8</v>
      </c>
      <c r="K248" s="2"/>
      <c r="L248" s="2">
        <v>1</v>
      </c>
      <c r="M248" s="2">
        <v>0.13</v>
      </c>
      <c r="U248" s="5"/>
      <c r="V248" s="3" t="s">
        <v>18</v>
      </c>
      <c r="W248" s="3">
        <v>62442.6</v>
      </c>
      <c r="X248" s="3">
        <v>134529.20000000001</v>
      </c>
      <c r="Y248" s="3"/>
      <c r="Z248" s="3">
        <v>5</v>
      </c>
      <c r="AA248" s="3">
        <v>0.22</v>
      </c>
      <c r="AD248" s="30">
        <v>57956.639999999999</v>
      </c>
      <c r="AE248" s="30">
        <v>117237.75</v>
      </c>
    </row>
    <row r="249" spans="7:31" x14ac:dyDescent="0.15">
      <c r="G249">
        <f t="shared" si="4"/>
        <v>0</v>
      </c>
      <c r="H249" s="2" t="s">
        <v>17</v>
      </c>
      <c r="I249" s="2">
        <v>51069.9</v>
      </c>
      <c r="J249" s="2">
        <v>115629.3</v>
      </c>
      <c r="K249" s="2"/>
      <c r="L249" s="2">
        <v>1</v>
      </c>
      <c r="M249" s="2">
        <v>0.13</v>
      </c>
      <c r="U249" s="5"/>
      <c r="V249" s="3" t="s">
        <v>18</v>
      </c>
      <c r="W249" s="3">
        <v>62290</v>
      </c>
      <c r="X249" s="3">
        <v>134628</v>
      </c>
      <c r="Y249" s="3"/>
      <c r="Z249" s="3">
        <v>5</v>
      </c>
      <c r="AA249" s="3">
        <v>0.22</v>
      </c>
      <c r="AD249" s="30">
        <v>57634.080000000002</v>
      </c>
      <c r="AE249" s="30">
        <v>117063.09</v>
      </c>
    </row>
    <row r="250" spans="7:31" x14ac:dyDescent="0.15">
      <c r="G250">
        <f t="shared" si="4"/>
        <v>0</v>
      </c>
      <c r="H250" s="2" t="s">
        <v>17</v>
      </c>
      <c r="I250" s="2">
        <v>51811.9</v>
      </c>
      <c r="J250" s="2">
        <v>116201.2</v>
      </c>
      <c r="K250" s="2"/>
      <c r="L250" s="2">
        <v>1</v>
      </c>
      <c r="M250" s="2">
        <v>0.13</v>
      </c>
      <c r="U250" s="5"/>
      <c r="V250" s="3" t="s">
        <v>18</v>
      </c>
      <c r="W250" s="3">
        <v>62225.1</v>
      </c>
      <c r="X250" s="3">
        <v>134778.9</v>
      </c>
      <c r="Y250" s="3"/>
      <c r="Z250" s="3">
        <v>5</v>
      </c>
      <c r="AA250" s="3">
        <v>0.22</v>
      </c>
      <c r="AD250" s="30">
        <v>57311.53</v>
      </c>
      <c r="AE250" s="30">
        <v>116888.43</v>
      </c>
    </row>
    <row r="251" spans="7:31" x14ac:dyDescent="0.15">
      <c r="G251">
        <f t="shared" si="4"/>
        <v>0</v>
      </c>
      <c r="H251" s="2" t="s">
        <v>17</v>
      </c>
      <c r="I251" s="2">
        <v>52554</v>
      </c>
      <c r="J251" s="2">
        <v>116773.1</v>
      </c>
      <c r="K251" s="2"/>
      <c r="L251" s="2">
        <v>1</v>
      </c>
      <c r="M251" s="2">
        <v>0.13</v>
      </c>
      <c r="U251" s="5"/>
      <c r="V251" s="3" t="s">
        <v>18</v>
      </c>
      <c r="W251" s="3">
        <v>62235.6</v>
      </c>
      <c r="X251" s="3">
        <v>134955.4</v>
      </c>
      <c r="Y251" s="3"/>
      <c r="Z251" s="3">
        <v>5</v>
      </c>
      <c r="AA251" s="3">
        <v>0.22</v>
      </c>
      <c r="AD251" s="30">
        <v>56988.97</v>
      </c>
      <c r="AE251" s="30">
        <v>116713.77</v>
      </c>
    </row>
    <row r="252" spans="7:31" x14ac:dyDescent="0.15">
      <c r="G252">
        <f t="shared" si="4"/>
        <v>0</v>
      </c>
      <c r="H252" s="2" t="s">
        <v>17</v>
      </c>
      <c r="I252" s="2">
        <v>53296.1</v>
      </c>
      <c r="J252" s="2">
        <v>117345.1</v>
      </c>
      <c r="K252" s="2"/>
      <c r="L252" s="2">
        <v>1</v>
      </c>
      <c r="M252" s="2">
        <v>0.13</v>
      </c>
      <c r="U252" s="5"/>
      <c r="V252" s="3" t="s">
        <v>18</v>
      </c>
      <c r="W252" s="3">
        <v>62280.2</v>
      </c>
      <c r="X252" s="3">
        <v>135410.4</v>
      </c>
      <c r="Y252" s="3"/>
      <c r="Z252" s="3">
        <v>5</v>
      </c>
      <c r="AA252" s="3">
        <v>0.22</v>
      </c>
      <c r="AD252" s="30">
        <v>56666.41</v>
      </c>
      <c r="AE252" s="30">
        <v>116539.11</v>
      </c>
    </row>
    <row r="253" spans="7:31" x14ac:dyDescent="0.15">
      <c r="G253">
        <f t="shared" si="4"/>
        <v>0</v>
      </c>
      <c r="H253" s="2" t="s">
        <v>17</v>
      </c>
      <c r="I253" s="2">
        <v>54038.1</v>
      </c>
      <c r="J253" s="2">
        <v>117917</v>
      </c>
      <c r="K253" s="2"/>
      <c r="L253" s="2">
        <v>1</v>
      </c>
      <c r="M253" s="2">
        <v>0.13</v>
      </c>
      <c r="U253" s="5"/>
      <c r="V253" s="3" t="s">
        <v>18</v>
      </c>
      <c r="W253" s="3">
        <v>62449.5</v>
      </c>
      <c r="X253" s="3">
        <v>136005.6</v>
      </c>
      <c r="Y253" s="3"/>
      <c r="Z253" s="3">
        <v>5</v>
      </c>
      <c r="AA253" s="3">
        <v>0.22</v>
      </c>
      <c r="AD253" s="30">
        <v>56343.86</v>
      </c>
      <c r="AE253" s="30">
        <v>116364.45</v>
      </c>
    </row>
    <row r="254" spans="7:31" x14ac:dyDescent="0.15">
      <c r="G254">
        <f t="shared" si="4"/>
        <v>0</v>
      </c>
      <c r="H254" s="2" t="s">
        <v>17</v>
      </c>
      <c r="I254" s="2">
        <v>56246.7</v>
      </c>
      <c r="J254" s="2">
        <v>119818.6</v>
      </c>
      <c r="K254" s="2"/>
      <c r="L254" s="2">
        <v>1</v>
      </c>
      <c r="M254" s="2">
        <v>0.13</v>
      </c>
      <c r="U254" s="5"/>
      <c r="V254" s="3" t="s">
        <v>18</v>
      </c>
      <c r="W254" s="3">
        <v>62682.7</v>
      </c>
      <c r="X254" s="3">
        <v>136538.4</v>
      </c>
      <c r="Y254" s="3"/>
      <c r="Z254" s="3">
        <v>5</v>
      </c>
      <c r="AA254" s="3">
        <v>0.22</v>
      </c>
      <c r="AD254" s="30">
        <v>56115.39</v>
      </c>
      <c r="AE254" s="30">
        <v>116324.16</v>
      </c>
    </row>
    <row r="255" spans="7:31" x14ac:dyDescent="0.15">
      <c r="G255">
        <f t="shared" si="4"/>
        <v>0</v>
      </c>
      <c r="H255" s="2" t="s">
        <v>17</v>
      </c>
      <c r="I255" s="2">
        <v>57716.5</v>
      </c>
      <c r="J255" s="2">
        <v>121031.2</v>
      </c>
      <c r="K255" s="2"/>
      <c r="L255" s="2">
        <v>1</v>
      </c>
      <c r="M255" s="2">
        <v>0.13</v>
      </c>
      <c r="U255" s="5"/>
      <c r="V255" s="3" t="s">
        <v>18</v>
      </c>
      <c r="W255" s="3">
        <v>62878.9</v>
      </c>
      <c r="X255" s="3">
        <v>136995.1</v>
      </c>
      <c r="Y255" s="3"/>
      <c r="Z255" s="3">
        <v>5</v>
      </c>
      <c r="AA255" s="3">
        <v>0.22</v>
      </c>
      <c r="AD255" s="30">
        <v>56021.3</v>
      </c>
      <c r="AE255" s="30">
        <v>116189.79</v>
      </c>
    </row>
    <row r="256" spans="7:31" x14ac:dyDescent="0.15">
      <c r="G256">
        <f t="shared" si="4"/>
        <v>0</v>
      </c>
      <c r="H256" s="2" t="s">
        <v>17</v>
      </c>
      <c r="I256" s="2">
        <v>58799.199999999997</v>
      </c>
      <c r="J256" s="2">
        <v>122082.7</v>
      </c>
      <c r="K256" s="2"/>
      <c r="L256" s="2">
        <v>1</v>
      </c>
      <c r="M256" s="2">
        <v>0.13</v>
      </c>
      <c r="U256" s="5"/>
      <c r="V256" s="3" t="s">
        <v>18</v>
      </c>
      <c r="W256" s="3">
        <v>63038.7</v>
      </c>
      <c r="X256" s="3">
        <v>137337.9</v>
      </c>
      <c r="Y256" s="3"/>
      <c r="Z256" s="3">
        <v>5</v>
      </c>
      <c r="AA256" s="3">
        <v>0.22</v>
      </c>
      <c r="AD256" s="30">
        <v>55792.83</v>
      </c>
      <c r="AE256" s="30">
        <v>116149.51</v>
      </c>
    </row>
    <row r="257" spans="7:31" x14ac:dyDescent="0.15">
      <c r="G257">
        <f t="shared" si="4"/>
        <v>0</v>
      </c>
      <c r="H257" s="2" t="s">
        <v>17</v>
      </c>
      <c r="I257" s="2">
        <v>59680.4</v>
      </c>
      <c r="J257" s="2">
        <v>123115.8</v>
      </c>
      <c r="K257" s="2"/>
      <c r="L257" s="2">
        <v>1</v>
      </c>
      <c r="M257" s="2">
        <v>0.13</v>
      </c>
      <c r="U257" s="5"/>
      <c r="V257" s="3" t="s">
        <v>18</v>
      </c>
      <c r="W257" s="3">
        <v>63247.7</v>
      </c>
      <c r="X257" s="3">
        <v>137769.4</v>
      </c>
      <c r="Y257" s="3"/>
      <c r="Z257" s="3">
        <v>5</v>
      </c>
      <c r="AA257" s="3">
        <v>0.22</v>
      </c>
      <c r="AD257" s="30">
        <v>55470.28</v>
      </c>
      <c r="AE257" s="30">
        <v>115974.84</v>
      </c>
    </row>
    <row r="258" spans="7:31" x14ac:dyDescent="0.15">
      <c r="G258">
        <f t="shared" si="4"/>
        <v>0</v>
      </c>
      <c r="H258" s="2" t="s">
        <v>17</v>
      </c>
      <c r="I258" s="2">
        <v>60222.400000000001</v>
      </c>
      <c r="J258" s="2">
        <v>124102</v>
      </c>
      <c r="K258" s="2"/>
      <c r="L258" s="2">
        <v>1</v>
      </c>
      <c r="M258" s="2">
        <v>0.13</v>
      </c>
      <c r="U258" s="5"/>
      <c r="V258" s="3" t="s">
        <v>18</v>
      </c>
      <c r="W258" s="3">
        <v>63520</v>
      </c>
      <c r="X258" s="3">
        <v>138214.6</v>
      </c>
      <c r="Y258" s="3"/>
      <c r="Z258" s="3">
        <v>5</v>
      </c>
      <c r="AA258" s="3">
        <v>0.22</v>
      </c>
      <c r="AD258" s="30">
        <v>55241.81</v>
      </c>
      <c r="AE258" s="30">
        <v>115934.56</v>
      </c>
    </row>
    <row r="259" spans="7:31" x14ac:dyDescent="0.15">
      <c r="G259">
        <f t="shared" si="4"/>
        <v>0</v>
      </c>
      <c r="H259" s="2" t="s">
        <v>17</v>
      </c>
      <c r="I259" s="2">
        <v>60697.2</v>
      </c>
      <c r="J259" s="2">
        <v>125238.2</v>
      </c>
      <c r="K259" s="2"/>
      <c r="L259" s="2">
        <v>1</v>
      </c>
      <c r="M259" s="2">
        <v>0.13</v>
      </c>
      <c r="U259" s="5"/>
      <c r="V259" s="3" t="s">
        <v>18</v>
      </c>
      <c r="W259" s="3">
        <v>63992.1</v>
      </c>
      <c r="X259" s="3">
        <v>138800.9</v>
      </c>
      <c r="Y259" s="3"/>
      <c r="Z259" s="3">
        <v>5</v>
      </c>
      <c r="AA259" s="3">
        <v>0.22</v>
      </c>
      <c r="AD259" s="30">
        <v>54919.25</v>
      </c>
      <c r="AE259" s="30">
        <v>115759.9</v>
      </c>
    </row>
    <row r="260" spans="7:31" x14ac:dyDescent="0.15">
      <c r="G260">
        <f t="shared" si="4"/>
        <v>0</v>
      </c>
      <c r="H260" s="2" t="s">
        <v>17</v>
      </c>
      <c r="I260" s="2">
        <v>60873</v>
      </c>
      <c r="J260" s="2">
        <v>126227.7</v>
      </c>
      <c r="K260" s="2"/>
      <c r="L260" s="2">
        <v>1</v>
      </c>
      <c r="M260" s="2">
        <v>0.13</v>
      </c>
      <c r="U260" s="5"/>
      <c r="V260" s="3" t="s">
        <v>18</v>
      </c>
      <c r="W260" s="3">
        <v>64364.5</v>
      </c>
      <c r="X260" s="3">
        <v>139297.60000000001</v>
      </c>
      <c r="Y260" s="3"/>
      <c r="Z260" s="3">
        <v>5</v>
      </c>
      <c r="AA260" s="3">
        <v>0.22</v>
      </c>
      <c r="AD260" s="30">
        <v>54690.79</v>
      </c>
      <c r="AE260" s="30">
        <v>115719.61</v>
      </c>
    </row>
    <row r="261" spans="7:31" x14ac:dyDescent="0.15">
      <c r="G261">
        <f t="shared" si="4"/>
        <v>0</v>
      </c>
      <c r="H261" s="2" t="s">
        <v>17</v>
      </c>
      <c r="I261" s="2">
        <v>60898</v>
      </c>
      <c r="J261" s="2">
        <v>127188</v>
      </c>
      <c r="K261" s="2"/>
      <c r="L261" s="2">
        <v>1</v>
      </c>
      <c r="M261" s="2">
        <v>0.13</v>
      </c>
      <c r="V261" s="3" t="s">
        <v>18</v>
      </c>
      <c r="W261" s="3">
        <v>40997.4</v>
      </c>
      <c r="X261" s="3">
        <v>118816.6</v>
      </c>
      <c r="Y261" s="3"/>
      <c r="Z261" s="3">
        <v>5</v>
      </c>
      <c r="AA261" s="3">
        <v>0.23</v>
      </c>
      <c r="AD261" s="30">
        <v>54368.23</v>
      </c>
      <c r="AE261" s="30">
        <v>115544.95</v>
      </c>
    </row>
    <row r="262" spans="7:31" x14ac:dyDescent="0.15">
      <c r="G262">
        <f t="shared" si="4"/>
        <v>0</v>
      </c>
      <c r="H262" s="2" t="s">
        <v>17</v>
      </c>
      <c r="I262" s="2">
        <v>60673.599999999999</v>
      </c>
      <c r="J262" s="2">
        <v>128040.4</v>
      </c>
      <c r="K262" s="2"/>
      <c r="L262" s="2">
        <v>1</v>
      </c>
      <c r="M262" s="2">
        <v>0.13</v>
      </c>
      <c r="V262" s="3" t="s">
        <v>18</v>
      </c>
      <c r="W262" s="3">
        <v>44443.9</v>
      </c>
      <c r="X262" s="3">
        <v>121736.9</v>
      </c>
      <c r="Y262" s="3"/>
      <c r="Z262" s="3">
        <v>5</v>
      </c>
      <c r="AA262" s="3">
        <v>0.23</v>
      </c>
      <c r="AD262" s="30">
        <v>54139.77</v>
      </c>
      <c r="AE262" s="30">
        <v>115504.67</v>
      </c>
    </row>
    <row r="263" spans="7:31" x14ac:dyDescent="0.15">
      <c r="G263">
        <f t="shared" si="4"/>
        <v>0</v>
      </c>
      <c r="H263" s="2" t="s">
        <v>17</v>
      </c>
      <c r="I263" s="2">
        <v>60244.800000000003</v>
      </c>
      <c r="J263" s="2">
        <v>128988.5</v>
      </c>
      <c r="K263" s="2"/>
      <c r="L263" s="2">
        <v>1</v>
      </c>
      <c r="M263" s="2">
        <v>0.13</v>
      </c>
      <c r="V263" s="3" t="s">
        <v>18</v>
      </c>
      <c r="W263" s="3">
        <v>46690.3</v>
      </c>
      <c r="X263" s="3">
        <v>123745.7</v>
      </c>
      <c r="Y263" s="3"/>
      <c r="Z263" s="3">
        <v>5</v>
      </c>
      <c r="AA263" s="3">
        <v>0.23</v>
      </c>
      <c r="AD263" s="30">
        <v>53911.3</v>
      </c>
      <c r="AE263" s="30">
        <v>115464.39</v>
      </c>
    </row>
    <row r="264" spans="7:31" x14ac:dyDescent="0.15">
      <c r="G264">
        <f t="shared" si="4"/>
        <v>0</v>
      </c>
      <c r="H264" s="2" t="s">
        <v>17</v>
      </c>
      <c r="I264" s="2">
        <v>59769.7</v>
      </c>
      <c r="J264" s="2">
        <v>129784.1</v>
      </c>
      <c r="K264" s="2"/>
      <c r="L264" s="2">
        <v>1</v>
      </c>
      <c r="M264" s="2">
        <v>0.13</v>
      </c>
      <c r="V264" s="3" t="s">
        <v>18</v>
      </c>
      <c r="W264" s="3">
        <v>49012.5</v>
      </c>
      <c r="X264" s="3">
        <v>125730.6</v>
      </c>
      <c r="Y264" s="3"/>
      <c r="Z264" s="3">
        <v>5</v>
      </c>
      <c r="AA264" s="3">
        <v>0.23</v>
      </c>
      <c r="AD264" s="30">
        <v>53817.21</v>
      </c>
      <c r="AE264" s="30">
        <v>115330.01</v>
      </c>
    </row>
    <row r="265" spans="7:31" x14ac:dyDescent="0.15">
      <c r="G265">
        <f t="shared" si="4"/>
        <v>0</v>
      </c>
      <c r="H265" s="2" t="s">
        <v>17</v>
      </c>
      <c r="I265" s="2">
        <v>59315</v>
      </c>
      <c r="J265" s="2">
        <v>130277.2</v>
      </c>
      <c r="K265" s="2"/>
      <c r="L265" s="2">
        <v>1</v>
      </c>
      <c r="M265" s="2">
        <v>0.13</v>
      </c>
      <c r="V265" s="3" t="s">
        <v>18</v>
      </c>
      <c r="W265" s="3">
        <v>50948.2</v>
      </c>
      <c r="X265" s="3">
        <v>127370.1</v>
      </c>
      <c r="Y265" s="3"/>
      <c r="Z265" s="3">
        <v>5</v>
      </c>
      <c r="AA265" s="3">
        <v>0.23</v>
      </c>
      <c r="AD265" s="30">
        <v>53588.74</v>
      </c>
      <c r="AE265" s="30">
        <v>115289.72</v>
      </c>
    </row>
    <row r="266" spans="7:31" x14ac:dyDescent="0.15">
      <c r="G266">
        <f t="shared" si="4"/>
        <v>0</v>
      </c>
      <c r="H266" s="2" t="s">
        <v>17</v>
      </c>
      <c r="I266" s="2">
        <v>58605.3</v>
      </c>
      <c r="J266" s="2">
        <v>130877</v>
      </c>
      <c r="K266" s="2"/>
      <c r="L266" s="2">
        <v>1</v>
      </c>
      <c r="M266" s="2">
        <v>0.13</v>
      </c>
      <c r="V266" s="3" t="s">
        <v>18</v>
      </c>
      <c r="W266" s="3">
        <v>52572.800000000003</v>
      </c>
      <c r="X266" s="3">
        <v>128614.2</v>
      </c>
      <c r="Y266" s="3"/>
      <c r="Z266" s="3">
        <v>5</v>
      </c>
      <c r="AA266" s="3">
        <v>0.23</v>
      </c>
      <c r="AD266" s="30">
        <v>53360.28</v>
      </c>
      <c r="AE266" s="30">
        <v>115249.44</v>
      </c>
    </row>
    <row r="267" spans="7:31" x14ac:dyDescent="0.15">
      <c r="G267">
        <f t="shared" si="4"/>
        <v>0</v>
      </c>
      <c r="H267" s="2" t="s">
        <v>17</v>
      </c>
      <c r="I267" s="2">
        <v>58011.199999999997</v>
      </c>
      <c r="J267" s="2">
        <v>131391.70000000001</v>
      </c>
      <c r="K267" s="2"/>
      <c r="L267" s="2">
        <v>1</v>
      </c>
      <c r="M267" s="2">
        <v>0.13</v>
      </c>
      <c r="V267" s="3" t="s">
        <v>18</v>
      </c>
      <c r="W267" s="3">
        <v>53998.7</v>
      </c>
      <c r="X267" s="3">
        <v>129628.9</v>
      </c>
      <c r="Y267" s="3"/>
      <c r="Z267" s="3">
        <v>5</v>
      </c>
      <c r="AA267" s="3">
        <v>0.23</v>
      </c>
      <c r="AD267" s="30">
        <v>53266.19</v>
      </c>
      <c r="AE267" s="30">
        <v>115115.07</v>
      </c>
    </row>
    <row r="268" spans="7:31" x14ac:dyDescent="0.15">
      <c r="G268">
        <f t="shared" si="4"/>
        <v>0</v>
      </c>
      <c r="H268" s="2" t="s">
        <v>17</v>
      </c>
      <c r="I268" s="2">
        <v>57282.2</v>
      </c>
      <c r="J268" s="2">
        <v>132243.4</v>
      </c>
      <c r="K268" s="2"/>
      <c r="L268" s="2">
        <v>1</v>
      </c>
      <c r="M268" s="2">
        <v>0.13</v>
      </c>
      <c r="V268" s="3" t="s">
        <v>18</v>
      </c>
      <c r="W268" s="3">
        <v>55299.9</v>
      </c>
      <c r="X268" s="3">
        <v>130528.2</v>
      </c>
      <c r="Y268" s="3"/>
      <c r="Z268" s="3">
        <v>5</v>
      </c>
      <c r="AA268" s="3">
        <v>0.23</v>
      </c>
      <c r="AD268" s="30">
        <v>53037.72</v>
      </c>
      <c r="AE268" s="30">
        <v>115074.78</v>
      </c>
    </row>
    <row r="269" spans="7:31" x14ac:dyDescent="0.15">
      <c r="G269">
        <f t="shared" si="4"/>
        <v>0</v>
      </c>
      <c r="H269" s="2" t="s">
        <v>17</v>
      </c>
      <c r="I269" s="2">
        <v>56523.6</v>
      </c>
      <c r="J269" s="2">
        <v>133246.1</v>
      </c>
      <c r="K269" s="2"/>
      <c r="L269" s="2">
        <v>1</v>
      </c>
      <c r="M269" s="2">
        <v>0.13</v>
      </c>
      <c r="V269" s="3" t="s">
        <v>18</v>
      </c>
      <c r="W269" s="3">
        <v>56327.1</v>
      </c>
      <c r="X269" s="3">
        <v>131134.20000000001</v>
      </c>
      <c r="Y269" s="3"/>
      <c r="Z269" s="3">
        <v>5</v>
      </c>
      <c r="AA269" s="3">
        <v>0.23</v>
      </c>
      <c r="AD269" s="30">
        <v>52809.25</v>
      </c>
      <c r="AE269" s="30">
        <v>115034.49</v>
      </c>
    </row>
    <row r="270" spans="7:31" x14ac:dyDescent="0.15">
      <c r="G270">
        <f t="shared" si="4"/>
        <v>0</v>
      </c>
      <c r="H270" s="2" t="s">
        <v>17</v>
      </c>
      <c r="I270" s="2">
        <v>56008.9</v>
      </c>
      <c r="J270" s="2">
        <v>134103.70000000001</v>
      </c>
      <c r="K270" s="2"/>
      <c r="L270" s="2">
        <v>1</v>
      </c>
      <c r="M270" s="2">
        <v>0.13</v>
      </c>
      <c r="V270" s="3" t="s">
        <v>18</v>
      </c>
      <c r="W270" s="3">
        <v>57204.4</v>
      </c>
      <c r="X270" s="3">
        <v>131624.70000000001</v>
      </c>
      <c r="Y270" s="3"/>
      <c r="Z270" s="3">
        <v>5</v>
      </c>
      <c r="AA270" s="3">
        <v>0.23</v>
      </c>
      <c r="AD270" s="30">
        <v>52715.16</v>
      </c>
      <c r="AE270" s="30">
        <v>114900.12</v>
      </c>
    </row>
    <row r="271" spans="7:31" x14ac:dyDescent="0.15">
      <c r="G271">
        <f t="shared" si="4"/>
        <v>0</v>
      </c>
      <c r="H271" s="2" t="s">
        <v>17</v>
      </c>
      <c r="I271" s="2">
        <v>55544.6</v>
      </c>
      <c r="J271" s="2">
        <v>134962.6</v>
      </c>
      <c r="K271" s="2"/>
      <c r="L271" s="2">
        <v>1</v>
      </c>
      <c r="M271" s="2">
        <v>0.13</v>
      </c>
      <c r="V271" s="3" t="s">
        <v>18</v>
      </c>
      <c r="W271" s="3">
        <v>57831</v>
      </c>
      <c r="X271" s="3">
        <v>131960.6</v>
      </c>
      <c r="Y271" s="3"/>
      <c r="Z271" s="3">
        <v>5</v>
      </c>
      <c r="AA271" s="3">
        <v>0.23</v>
      </c>
      <c r="AD271" s="30">
        <v>52580.79</v>
      </c>
      <c r="AE271" s="30">
        <v>114994.21</v>
      </c>
    </row>
    <row r="272" spans="7:31" x14ac:dyDescent="0.15">
      <c r="G272">
        <f t="shared" si="4"/>
        <v>0</v>
      </c>
      <c r="H272" s="2" t="s">
        <v>17</v>
      </c>
      <c r="I272" s="2">
        <v>55194.2</v>
      </c>
      <c r="J272" s="2">
        <v>135811.70000000001</v>
      </c>
      <c r="K272" s="2"/>
      <c r="L272" s="2">
        <v>1</v>
      </c>
      <c r="M272" s="2">
        <v>0.13</v>
      </c>
      <c r="V272" s="3" t="s">
        <v>18</v>
      </c>
      <c r="W272" s="3">
        <v>58395.3</v>
      </c>
      <c r="X272" s="3">
        <v>132245.1</v>
      </c>
      <c r="Y272" s="3"/>
      <c r="Z272" s="3">
        <v>5</v>
      </c>
      <c r="AA272" s="3">
        <v>0.23</v>
      </c>
      <c r="AD272" s="30">
        <v>52486.7</v>
      </c>
      <c r="AE272" s="30">
        <v>114859.83</v>
      </c>
    </row>
    <row r="273" spans="7:31" x14ac:dyDescent="0.15">
      <c r="G273">
        <f t="shared" si="4"/>
        <v>0</v>
      </c>
      <c r="H273" s="2" t="s">
        <v>17</v>
      </c>
      <c r="I273" s="2">
        <v>54946.2</v>
      </c>
      <c r="J273" s="2">
        <v>136600.70000000001</v>
      </c>
      <c r="K273" s="2"/>
      <c r="L273" s="2">
        <v>1</v>
      </c>
      <c r="M273" s="2">
        <v>0.13</v>
      </c>
      <c r="V273" s="3" t="s">
        <v>18</v>
      </c>
      <c r="W273" s="3">
        <v>58959.3</v>
      </c>
      <c r="X273" s="3">
        <v>132567.6</v>
      </c>
      <c r="Y273" s="3"/>
      <c r="Z273" s="3">
        <v>5</v>
      </c>
      <c r="AA273" s="3">
        <v>0.23</v>
      </c>
      <c r="AD273" s="30">
        <v>52258.23</v>
      </c>
      <c r="AE273" s="30">
        <v>114819.55</v>
      </c>
    </row>
    <row r="274" spans="7:31" x14ac:dyDescent="0.15">
      <c r="G274">
        <f t="shared" si="4"/>
        <v>0</v>
      </c>
      <c r="H274" s="2" t="s">
        <v>17</v>
      </c>
      <c r="I274" s="2">
        <v>54717.2</v>
      </c>
      <c r="J274" s="2">
        <v>137629.9</v>
      </c>
      <c r="K274" s="2"/>
      <c r="L274" s="2">
        <v>1</v>
      </c>
      <c r="M274" s="2">
        <v>0.13</v>
      </c>
      <c r="V274" s="3" t="s">
        <v>18</v>
      </c>
      <c r="W274" s="3">
        <v>59371.7</v>
      </c>
      <c r="X274" s="3">
        <v>132888.1</v>
      </c>
      <c r="Y274" s="3"/>
      <c r="Z274" s="3">
        <v>5</v>
      </c>
      <c r="AA274" s="3">
        <v>0.23</v>
      </c>
      <c r="AD274" s="30">
        <v>52029.77</v>
      </c>
      <c r="AE274" s="30">
        <v>114779.27</v>
      </c>
    </row>
    <row r="275" spans="7:31" x14ac:dyDescent="0.15">
      <c r="G275">
        <f t="shared" si="4"/>
        <v>0</v>
      </c>
      <c r="H275" s="2" t="s">
        <v>17</v>
      </c>
      <c r="I275" s="2">
        <v>54640.7</v>
      </c>
      <c r="J275" s="2">
        <v>138612.5</v>
      </c>
      <c r="K275" s="2"/>
      <c r="L275" s="2">
        <v>1</v>
      </c>
      <c r="M275" s="2">
        <v>0.13</v>
      </c>
      <c r="V275" s="3" t="s">
        <v>18</v>
      </c>
      <c r="W275" s="3">
        <v>59758.5</v>
      </c>
      <c r="X275" s="3">
        <v>133221.1</v>
      </c>
      <c r="Y275" s="3"/>
      <c r="Z275" s="3">
        <v>5</v>
      </c>
      <c r="AA275" s="3">
        <v>0.23</v>
      </c>
      <c r="AD275" s="30">
        <v>51801.3</v>
      </c>
      <c r="AE275" s="30">
        <v>114738.98</v>
      </c>
    </row>
    <row r="276" spans="7:31" x14ac:dyDescent="0.15">
      <c r="G276">
        <f t="shared" si="4"/>
        <v>0</v>
      </c>
      <c r="H276" s="2" t="s">
        <v>17</v>
      </c>
      <c r="I276" s="2">
        <v>54672.2</v>
      </c>
      <c r="J276" s="2">
        <v>139812.70000000001</v>
      </c>
      <c r="K276" s="2"/>
      <c r="L276" s="2">
        <v>1</v>
      </c>
      <c r="M276" s="2">
        <v>0.13</v>
      </c>
      <c r="V276" s="3" t="s">
        <v>18</v>
      </c>
      <c r="W276" s="3">
        <v>60107.3</v>
      </c>
      <c r="X276" s="3">
        <v>133591.5</v>
      </c>
      <c r="Y276" s="3"/>
      <c r="Z276" s="3">
        <v>5</v>
      </c>
      <c r="AA276" s="3">
        <v>0.23</v>
      </c>
      <c r="AD276" s="30">
        <v>51572.83</v>
      </c>
      <c r="AE276" s="30">
        <v>114698.7</v>
      </c>
    </row>
    <row r="277" spans="7:31" x14ac:dyDescent="0.15">
      <c r="G277">
        <f t="shared" si="4"/>
        <v>0</v>
      </c>
      <c r="H277" s="2" t="s">
        <v>17</v>
      </c>
      <c r="I277" s="2">
        <v>54847.4</v>
      </c>
      <c r="J277" s="2">
        <v>140827.4</v>
      </c>
      <c r="K277" s="2"/>
      <c r="L277" s="2">
        <v>1</v>
      </c>
      <c r="M277" s="2">
        <v>0.13</v>
      </c>
      <c r="V277" s="3" t="s">
        <v>18</v>
      </c>
      <c r="W277" s="3">
        <v>60379.6</v>
      </c>
      <c r="X277" s="3">
        <v>134011.20000000001</v>
      </c>
      <c r="Y277" s="3"/>
      <c r="Z277" s="3">
        <v>5</v>
      </c>
      <c r="AA277" s="3">
        <v>0.23</v>
      </c>
      <c r="AD277" s="30">
        <v>51438.46</v>
      </c>
      <c r="AE277" s="30">
        <v>114792.79</v>
      </c>
    </row>
    <row r="278" spans="7:31" x14ac:dyDescent="0.15">
      <c r="G278">
        <f t="shared" si="4"/>
        <v>0</v>
      </c>
      <c r="H278" s="2" t="s">
        <v>17</v>
      </c>
      <c r="I278" s="2">
        <v>55200.800000000003</v>
      </c>
      <c r="J278" s="2">
        <v>142263.1</v>
      </c>
      <c r="K278" s="2"/>
      <c r="L278" s="2">
        <v>1</v>
      </c>
      <c r="M278" s="2">
        <v>0.13</v>
      </c>
      <c r="V278" s="3" t="s">
        <v>18</v>
      </c>
      <c r="W278" s="3">
        <v>60612.5</v>
      </c>
      <c r="X278" s="3">
        <v>134582</v>
      </c>
      <c r="Y278" s="3"/>
      <c r="Z278" s="3">
        <v>5</v>
      </c>
      <c r="AA278" s="3">
        <v>0.23</v>
      </c>
      <c r="AD278" s="30">
        <v>51344.37</v>
      </c>
      <c r="AE278" s="30">
        <v>114658.41</v>
      </c>
    </row>
    <row r="279" spans="7:31" x14ac:dyDescent="0.15">
      <c r="G279">
        <f t="shared" si="4"/>
        <v>0</v>
      </c>
      <c r="H279" s="2" t="s">
        <v>17</v>
      </c>
      <c r="I279" s="2">
        <v>55625.3</v>
      </c>
      <c r="J279" s="2">
        <v>143398</v>
      </c>
      <c r="K279" s="2"/>
      <c r="L279" s="2">
        <v>1</v>
      </c>
      <c r="M279" s="2">
        <v>0.13</v>
      </c>
      <c r="V279" s="3" t="s">
        <v>18</v>
      </c>
      <c r="W279" s="3">
        <v>60869.4</v>
      </c>
      <c r="X279" s="3">
        <v>135216.20000000001</v>
      </c>
      <c r="Y279" s="3"/>
      <c r="Z279" s="3">
        <v>5</v>
      </c>
      <c r="AA279" s="3">
        <v>0.23</v>
      </c>
      <c r="AD279" s="30">
        <v>51209.99</v>
      </c>
      <c r="AE279" s="30">
        <v>114752.5</v>
      </c>
    </row>
    <row r="280" spans="7:31" x14ac:dyDescent="0.15">
      <c r="G280">
        <f t="shared" si="4"/>
        <v>0</v>
      </c>
      <c r="H280" s="2" t="s">
        <v>17</v>
      </c>
      <c r="I280" s="2">
        <v>56136.5</v>
      </c>
      <c r="J280" s="2">
        <v>144585.60000000001</v>
      </c>
      <c r="K280" s="2"/>
      <c r="L280" s="2">
        <v>1</v>
      </c>
      <c r="M280" s="2">
        <v>0.13</v>
      </c>
      <c r="V280" s="3" t="s">
        <v>18</v>
      </c>
      <c r="W280" s="3">
        <v>61137.5</v>
      </c>
      <c r="X280" s="3">
        <v>135989.20000000001</v>
      </c>
      <c r="Y280" s="3"/>
      <c r="Z280" s="3">
        <v>5</v>
      </c>
      <c r="AA280" s="3">
        <v>0.23</v>
      </c>
      <c r="AD280" s="30">
        <v>50981.53</v>
      </c>
      <c r="AE280" s="30">
        <v>114712.22</v>
      </c>
    </row>
    <row r="281" spans="7:31" x14ac:dyDescent="0.15">
      <c r="G281">
        <f t="shared" si="4"/>
        <v>0</v>
      </c>
      <c r="H281" s="2" t="s">
        <v>17</v>
      </c>
      <c r="I281" s="2">
        <v>56648</v>
      </c>
      <c r="J281" s="2">
        <v>145760.79999999999</v>
      </c>
      <c r="K281" s="2"/>
      <c r="L281" s="2">
        <v>1</v>
      </c>
      <c r="M281" s="2">
        <v>0.13</v>
      </c>
      <c r="V281" s="3" t="s">
        <v>18</v>
      </c>
      <c r="W281" s="3">
        <v>61481.599999999999</v>
      </c>
      <c r="X281" s="3">
        <v>136725.4</v>
      </c>
      <c r="Y281" s="3"/>
      <c r="Z281" s="3">
        <v>5</v>
      </c>
      <c r="AA281" s="3">
        <v>0.23</v>
      </c>
      <c r="AD281" s="30">
        <v>50847.15</v>
      </c>
      <c r="AE281" s="30">
        <v>114806.31</v>
      </c>
    </row>
    <row r="282" spans="7:31" x14ac:dyDescent="0.15">
      <c r="G282">
        <f t="shared" si="4"/>
        <v>0</v>
      </c>
      <c r="H282" s="2" t="s">
        <v>17</v>
      </c>
      <c r="I282" s="2">
        <v>57300.2</v>
      </c>
      <c r="J282" s="2">
        <v>146876.29999999999</v>
      </c>
      <c r="K282" s="2"/>
      <c r="L282" s="2">
        <v>1</v>
      </c>
      <c r="M282" s="2">
        <v>0.13</v>
      </c>
      <c r="V282" s="3" t="s">
        <v>18</v>
      </c>
      <c r="W282" s="3">
        <v>61726.7</v>
      </c>
      <c r="X282" s="3">
        <v>137308.70000000001</v>
      </c>
      <c r="Y282" s="3"/>
      <c r="Z282" s="3">
        <v>5</v>
      </c>
      <c r="AA282" s="3">
        <v>0.23</v>
      </c>
      <c r="AD282" s="30">
        <v>50753.06</v>
      </c>
      <c r="AE282" s="30">
        <v>114671.94</v>
      </c>
    </row>
    <row r="283" spans="7:31" x14ac:dyDescent="0.15">
      <c r="G283">
        <f t="shared" si="4"/>
        <v>0</v>
      </c>
      <c r="H283" s="2" t="s">
        <v>17</v>
      </c>
      <c r="I283" s="2">
        <v>57990.8</v>
      </c>
      <c r="J283" s="2">
        <v>147955.1</v>
      </c>
      <c r="K283" s="2"/>
      <c r="L283" s="2">
        <v>1</v>
      </c>
      <c r="M283" s="2">
        <v>0.13</v>
      </c>
      <c r="V283" s="3" t="s">
        <v>18</v>
      </c>
      <c r="W283" s="3">
        <v>62021.7</v>
      </c>
      <c r="X283" s="3">
        <v>137956</v>
      </c>
      <c r="Y283" s="3"/>
      <c r="Z283" s="3">
        <v>5</v>
      </c>
      <c r="AA283" s="3">
        <v>0.23</v>
      </c>
      <c r="AD283" s="30">
        <v>50618.69</v>
      </c>
      <c r="AE283" s="30">
        <v>114766.02</v>
      </c>
    </row>
    <row r="284" spans="7:31" x14ac:dyDescent="0.15">
      <c r="G284">
        <f t="shared" si="4"/>
        <v>0</v>
      </c>
      <c r="H284" s="2" t="s">
        <v>17</v>
      </c>
      <c r="I284" s="2">
        <v>58926.2</v>
      </c>
      <c r="J284" s="2">
        <v>149330.70000000001</v>
      </c>
      <c r="K284" s="2"/>
      <c r="L284" s="2">
        <v>1</v>
      </c>
      <c r="M284" s="2">
        <v>0.13</v>
      </c>
      <c r="V284" s="3" t="s">
        <v>18</v>
      </c>
      <c r="W284" s="3">
        <v>62316.6</v>
      </c>
      <c r="X284" s="3">
        <v>138565.6</v>
      </c>
      <c r="Y284" s="3"/>
      <c r="Z284" s="3">
        <v>5</v>
      </c>
      <c r="AA284" s="3">
        <v>0.23</v>
      </c>
      <c r="AD284" s="30">
        <v>50484.31</v>
      </c>
      <c r="AE284" s="30">
        <v>114860.11</v>
      </c>
    </row>
    <row r="285" spans="7:31" x14ac:dyDescent="0.15">
      <c r="G285">
        <f t="shared" ref="G285:G348" si="5">F285/100</f>
        <v>0</v>
      </c>
      <c r="H285" s="2" t="s">
        <v>17</v>
      </c>
      <c r="I285" s="2">
        <v>59639.8</v>
      </c>
      <c r="J285" s="2">
        <v>150510.79999999999</v>
      </c>
      <c r="K285" s="2"/>
      <c r="L285" s="2">
        <v>1</v>
      </c>
      <c r="M285" s="2">
        <v>0.13</v>
      </c>
      <c r="V285" s="3" t="s">
        <v>18</v>
      </c>
      <c r="W285" s="3">
        <v>62563.7</v>
      </c>
      <c r="X285" s="3">
        <v>138997.70000000001</v>
      </c>
      <c r="Y285" s="3"/>
      <c r="Z285" s="3">
        <v>5</v>
      </c>
      <c r="AA285" s="3">
        <v>0.23</v>
      </c>
      <c r="AD285" s="30">
        <v>50349.94</v>
      </c>
      <c r="AE285" s="30">
        <v>114954.2</v>
      </c>
    </row>
    <row r="286" spans="7:31" x14ac:dyDescent="0.15">
      <c r="G286">
        <f t="shared" si="5"/>
        <v>0</v>
      </c>
      <c r="H286" s="2" t="s">
        <v>17</v>
      </c>
      <c r="I286" s="2">
        <v>60840.800000000003</v>
      </c>
      <c r="J286" s="2">
        <v>151796.70000000001</v>
      </c>
      <c r="K286" s="2"/>
      <c r="L286" s="2">
        <v>1</v>
      </c>
      <c r="M286" s="2">
        <v>0.13</v>
      </c>
      <c r="V286" s="3" t="s">
        <v>18</v>
      </c>
      <c r="W286" s="3">
        <v>63021</v>
      </c>
      <c r="X286" s="3">
        <v>139760.5</v>
      </c>
      <c r="Y286" s="3"/>
      <c r="Z286" s="3">
        <v>5</v>
      </c>
      <c r="AA286" s="3">
        <v>0.23</v>
      </c>
      <c r="AD286" s="30">
        <v>50215.56</v>
      </c>
      <c r="AE286" s="30">
        <v>115048.3</v>
      </c>
    </row>
    <row r="287" spans="7:31" x14ac:dyDescent="0.15">
      <c r="G287">
        <f t="shared" si="5"/>
        <v>0</v>
      </c>
      <c r="H287" s="2" t="s">
        <v>17</v>
      </c>
      <c r="I287" s="2">
        <v>61616.3</v>
      </c>
      <c r="J287" s="2">
        <v>152595.20000000001</v>
      </c>
      <c r="K287" s="2"/>
      <c r="L287" s="2">
        <v>1</v>
      </c>
      <c r="M287" s="2">
        <v>0.13</v>
      </c>
      <c r="V287" s="3" t="s">
        <v>18</v>
      </c>
      <c r="W287" s="3">
        <v>63504.3</v>
      </c>
      <c r="X287" s="3">
        <v>140473.1</v>
      </c>
      <c r="Y287" s="3"/>
      <c r="Z287" s="3">
        <v>5</v>
      </c>
      <c r="AA287" s="3">
        <v>0.23</v>
      </c>
      <c r="AD287" s="30">
        <v>49987.09</v>
      </c>
      <c r="AE287" s="30">
        <v>115008.01</v>
      </c>
    </row>
    <row r="288" spans="7:31" x14ac:dyDescent="0.15">
      <c r="G288">
        <f t="shared" si="5"/>
        <v>0</v>
      </c>
      <c r="H288" s="2" t="s">
        <v>17</v>
      </c>
      <c r="I288" s="2">
        <v>62391.8</v>
      </c>
      <c r="J288" s="2">
        <v>153393.70000000001</v>
      </c>
      <c r="K288" s="2"/>
      <c r="L288" s="2">
        <v>1</v>
      </c>
      <c r="M288" s="2">
        <v>0.13</v>
      </c>
      <c r="V288" s="3" t="s">
        <v>18</v>
      </c>
      <c r="W288" s="3">
        <v>64100.4</v>
      </c>
      <c r="X288" s="3">
        <v>141250.29999999999</v>
      </c>
      <c r="Y288" s="3"/>
      <c r="Z288" s="3">
        <v>5</v>
      </c>
      <c r="AA288" s="3">
        <v>0.23</v>
      </c>
      <c r="AD288" s="30">
        <v>49852.72</v>
      </c>
      <c r="AE288" s="30">
        <v>115102.1</v>
      </c>
    </row>
    <row r="289" spans="7:31" x14ac:dyDescent="0.15">
      <c r="G289">
        <f t="shared" si="5"/>
        <v>0</v>
      </c>
      <c r="H289" s="2" t="s">
        <v>17</v>
      </c>
      <c r="I289" s="2">
        <v>45125.3</v>
      </c>
      <c r="J289" s="2">
        <v>114247.7</v>
      </c>
      <c r="K289" s="2"/>
      <c r="L289" s="2">
        <v>1</v>
      </c>
      <c r="M289" s="2">
        <v>0.14000000000000001</v>
      </c>
      <c r="V289" s="3" t="s">
        <v>18</v>
      </c>
      <c r="W289" s="3">
        <v>64622.400000000001</v>
      </c>
      <c r="X289" s="3">
        <v>141900.29999999999</v>
      </c>
      <c r="Y289" s="3"/>
      <c r="Z289" s="3">
        <v>5</v>
      </c>
      <c r="AA289" s="3">
        <v>0.23</v>
      </c>
      <c r="AD289" s="30">
        <v>49718.34</v>
      </c>
      <c r="AE289" s="30">
        <v>115196.19</v>
      </c>
    </row>
    <row r="290" spans="7:31" x14ac:dyDescent="0.15">
      <c r="G290">
        <f t="shared" si="5"/>
        <v>0</v>
      </c>
      <c r="H290" s="2" t="s">
        <v>17</v>
      </c>
      <c r="I290" s="2">
        <v>46819.6</v>
      </c>
      <c r="J290" s="2">
        <v>115554.8</v>
      </c>
      <c r="K290" s="2"/>
      <c r="L290" s="2">
        <v>1</v>
      </c>
      <c r="M290" s="2">
        <v>0.14000000000000001</v>
      </c>
      <c r="V290" s="3" t="s">
        <v>18</v>
      </c>
      <c r="W290" s="3">
        <v>65070.5</v>
      </c>
      <c r="X290" s="3">
        <v>142385.5</v>
      </c>
      <c r="Y290" s="3"/>
      <c r="Z290" s="3">
        <v>5</v>
      </c>
      <c r="AA290" s="3">
        <v>0.23</v>
      </c>
      <c r="AD290" s="30">
        <v>49583.97</v>
      </c>
      <c r="AE290" s="30">
        <v>115290.28</v>
      </c>
    </row>
    <row r="291" spans="7:31" x14ac:dyDescent="0.15">
      <c r="G291">
        <f t="shared" si="5"/>
        <v>0</v>
      </c>
      <c r="H291" s="2" t="s">
        <v>17</v>
      </c>
      <c r="I291" s="2">
        <v>48700.5</v>
      </c>
      <c r="J291" s="2">
        <v>116955.4</v>
      </c>
      <c r="K291" s="2"/>
      <c r="L291" s="2">
        <v>1</v>
      </c>
      <c r="M291" s="2">
        <v>0.14000000000000001</v>
      </c>
      <c r="V291" s="3" t="s">
        <v>18</v>
      </c>
      <c r="W291" s="3">
        <v>65569.600000000006</v>
      </c>
      <c r="X291" s="3">
        <v>142833.29999999999</v>
      </c>
      <c r="Y291" s="3"/>
      <c r="Z291" s="3">
        <v>5</v>
      </c>
      <c r="AA291" s="3">
        <v>0.23</v>
      </c>
      <c r="AD291" s="30">
        <v>49449.59</v>
      </c>
      <c r="AE291" s="30">
        <v>115384.37</v>
      </c>
    </row>
    <row r="292" spans="7:31" x14ac:dyDescent="0.15">
      <c r="G292">
        <f t="shared" si="5"/>
        <v>0</v>
      </c>
      <c r="H292" s="2" t="s">
        <v>17</v>
      </c>
      <c r="I292" s="2">
        <v>49850.400000000001</v>
      </c>
      <c r="J292" s="2">
        <v>117857</v>
      </c>
      <c r="K292" s="2"/>
      <c r="L292" s="2">
        <v>1</v>
      </c>
      <c r="M292" s="2">
        <v>0.14000000000000001</v>
      </c>
      <c r="V292" s="3" t="s">
        <v>18</v>
      </c>
      <c r="W292" s="3">
        <v>66007.199999999997</v>
      </c>
      <c r="X292" s="3">
        <v>143166.70000000001</v>
      </c>
      <c r="Y292" s="3"/>
      <c r="Z292" s="3">
        <v>5</v>
      </c>
      <c r="AA292" s="3">
        <v>0.23</v>
      </c>
    </row>
    <row r="293" spans="7:31" x14ac:dyDescent="0.15">
      <c r="G293">
        <f t="shared" si="5"/>
        <v>0</v>
      </c>
      <c r="H293" s="2" t="s">
        <v>17</v>
      </c>
      <c r="I293" s="2">
        <v>52616.5</v>
      </c>
      <c r="J293" s="2">
        <v>119672.2</v>
      </c>
      <c r="K293" s="2"/>
      <c r="L293" s="2">
        <v>1</v>
      </c>
      <c r="M293" s="2">
        <v>0.14000000000000001</v>
      </c>
      <c r="V293" s="3" t="s">
        <v>18</v>
      </c>
      <c r="W293" s="3">
        <v>66432.7</v>
      </c>
      <c r="X293" s="3">
        <v>143437</v>
      </c>
      <c r="Y293" s="3"/>
      <c r="Z293" s="3">
        <v>5</v>
      </c>
      <c r="AA293" s="3">
        <v>0.23</v>
      </c>
    </row>
    <row r="294" spans="7:31" x14ac:dyDescent="0.15">
      <c r="G294">
        <f t="shared" si="5"/>
        <v>0</v>
      </c>
      <c r="H294" s="2" t="s">
        <v>17</v>
      </c>
      <c r="I294" s="2">
        <v>54701.8</v>
      </c>
      <c r="J294" s="2">
        <v>120989.5</v>
      </c>
      <c r="K294" s="2"/>
      <c r="L294" s="2">
        <v>1</v>
      </c>
      <c r="M294" s="2">
        <v>0.14000000000000001</v>
      </c>
      <c r="V294" s="3" t="s">
        <v>18</v>
      </c>
      <c r="W294" s="3">
        <v>66909.100000000006</v>
      </c>
      <c r="X294" s="3">
        <v>143708</v>
      </c>
      <c r="Y294" s="3"/>
      <c r="Z294" s="3">
        <v>5</v>
      </c>
      <c r="AA294" s="3">
        <v>0.23</v>
      </c>
    </row>
    <row r="295" spans="7:31" x14ac:dyDescent="0.15">
      <c r="G295">
        <f t="shared" si="5"/>
        <v>0</v>
      </c>
      <c r="H295" s="2" t="s">
        <v>17</v>
      </c>
      <c r="I295" s="2">
        <v>56053.5</v>
      </c>
      <c r="J295" s="2">
        <v>121883.9</v>
      </c>
      <c r="K295" s="2"/>
      <c r="L295" s="2">
        <v>1</v>
      </c>
      <c r="M295" s="2">
        <v>0.14000000000000001</v>
      </c>
      <c r="V295" s="3" t="s">
        <v>18</v>
      </c>
      <c r="W295" s="3">
        <v>67386.8</v>
      </c>
      <c r="X295" s="3">
        <v>143852.70000000001</v>
      </c>
      <c r="Y295" s="3"/>
      <c r="Z295" s="3">
        <v>5</v>
      </c>
      <c r="AA295" s="3">
        <v>0.23</v>
      </c>
    </row>
    <row r="296" spans="7:31" x14ac:dyDescent="0.15">
      <c r="G296">
        <f t="shared" si="5"/>
        <v>0</v>
      </c>
      <c r="H296" s="2" t="s">
        <v>17</v>
      </c>
      <c r="I296" s="2">
        <v>56746.7</v>
      </c>
      <c r="J296" s="2">
        <v>122394.4</v>
      </c>
      <c r="K296" s="2"/>
      <c r="L296" s="2">
        <v>1</v>
      </c>
      <c r="M296" s="2">
        <v>0.14000000000000001</v>
      </c>
      <c r="V296" s="3" t="s">
        <v>18</v>
      </c>
      <c r="W296" s="3">
        <v>67890.100000000006</v>
      </c>
      <c r="X296" s="3">
        <v>143960</v>
      </c>
      <c r="Y296" s="3"/>
      <c r="Z296" s="3">
        <v>5</v>
      </c>
      <c r="AA296" s="3">
        <v>0.23</v>
      </c>
    </row>
    <row r="297" spans="7:31" x14ac:dyDescent="0.15">
      <c r="G297">
        <f t="shared" si="5"/>
        <v>0</v>
      </c>
      <c r="H297" s="2" t="s">
        <v>17</v>
      </c>
      <c r="I297" s="2">
        <v>57290.7</v>
      </c>
      <c r="J297" s="2">
        <v>122825.5</v>
      </c>
      <c r="K297" s="2"/>
      <c r="L297" s="2">
        <v>1</v>
      </c>
      <c r="M297" s="2">
        <v>0.14000000000000001</v>
      </c>
      <c r="V297" s="3" t="s">
        <v>18</v>
      </c>
      <c r="W297" s="3">
        <v>68205.7</v>
      </c>
      <c r="X297" s="3">
        <v>143951.1</v>
      </c>
      <c r="Y297" s="3"/>
      <c r="Z297" s="3">
        <v>5</v>
      </c>
      <c r="AA297" s="3">
        <v>0.23</v>
      </c>
    </row>
    <row r="298" spans="7:31" x14ac:dyDescent="0.15">
      <c r="G298">
        <f t="shared" si="5"/>
        <v>0</v>
      </c>
      <c r="H298" s="2" t="s">
        <v>17</v>
      </c>
      <c r="I298" s="2">
        <v>57794.9</v>
      </c>
      <c r="J298" s="2">
        <v>123318.6</v>
      </c>
      <c r="K298" s="2"/>
      <c r="L298" s="2">
        <v>1</v>
      </c>
      <c r="M298" s="2">
        <v>0.14000000000000001</v>
      </c>
      <c r="V298" s="3" t="s">
        <v>18</v>
      </c>
      <c r="W298" s="3">
        <v>68597.100000000006</v>
      </c>
      <c r="X298" s="3">
        <v>143930.79999999999</v>
      </c>
      <c r="Y298" s="3"/>
      <c r="Z298" s="3">
        <v>5</v>
      </c>
      <c r="AA298" s="3">
        <v>0.23</v>
      </c>
    </row>
    <row r="299" spans="7:31" x14ac:dyDescent="0.15">
      <c r="G299">
        <f t="shared" si="5"/>
        <v>0</v>
      </c>
      <c r="H299" s="2" t="s">
        <v>17</v>
      </c>
      <c r="I299" s="2">
        <v>58199.8</v>
      </c>
      <c r="J299" s="2">
        <v>123758.5</v>
      </c>
      <c r="K299" s="2"/>
      <c r="L299" s="2">
        <v>1</v>
      </c>
      <c r="M299" s="2">
        <v>0.14000000000000001</v>
      </c>
      <c r="V299" s="3" t="s">
        <v>18</v>
      </c>
      <c r="W299" s="3">
        <v>68825.5</v>
      </c>
      <c r="X299" s="3">
        <v>143832.70000000001</v>
      </c>
      <c r="Y299" s="3"/>
      <c r="Z299" s="3">
        <v>5</v>
      </c>
      <c r="AA299" s="3">
        <v>0.23</v>
      </c>
    </row>
    <row r="300" spans="7:31" x14ac:dyDescent="0.15">
      <c r="G300">
        <f t="shared" si="5"/>
        <v>0</v>
      </c>
      <c r="H300" s="2" t="s">
        <v>17</v>
      </c>
      <c r="I300" s="2">
        <v>58477.7</v>
      </c>
      <c r="J300" s="2">
        <v>124220.1</v>
      </c>
      <c r="K300" s="2"/>
      <c r="L300" s="2">
        <v>1</v>
      </c>
      <c r="M300" s="2">
        <v>0.14000000000000001</v>
      </c>
      <c r="V300" s="3" t="s">
        <v>18</v>
      </c>
      <c r="W300" s="3">
        <v>69079.7</v>
      </c>
      <c r="X300" s="3">
        <v>143671.9</v>
      </c>
      <c r="Y300" s="3"/>
      <c r="Z300" s="3">
        <v>5</v>
      </c>
      <c r="AA300" s="3">
        <v>0.23</v>
      </c>
    </row>
    <row r="301" spans="7:31" x14ac:dyDescent="0.15">
      <c r="G301">
        <f t="shared" si="5"/>
        <v>0</v>
      </c>
      <c r="H301" s="2" t="s">
        <v>17</v>
      </c>
      <c r="I301" s="2">
        <v>58719.199999999997</v>
      </c>
      <c r="J301" s="2">
        <v>124643.4</v>
      </c>
      <c r="K301" s="2"/>
      <c r="L301" s="2">
        <v>1</v>
      </c>
      <c r="M301" s="2">
        <v>0.14000000000000001</v>
      </c>
      <c r="V301" s="3" t="s">
        <v>18</v>
      </c>
      <c r="W301" s="3">
        <v>69233.600000000006</v>
      </c>
      <c r="X301" s="3">
        <v>143471.79999999999</v>
      </c>
      <c r="Y301" s="3"/>
      <c r="Z301" s="3">
        <v>5</v>
      </c>
      <c r="AA301" s="3">
        <v>0.23</v>
      </c>
    </row>
    <row r="302" spans="7:31" x14ac:dyDescent="0.15">
      <c r="G302">
        <f t="shared" si="5"/>
        <v>0</v>
      </c>
      <c r="H302" s="2" t="s">
        <v>17</v>
      </c>
      <c r="I302" s="2">
        <v>58907.8</v>
      </c>
      <c r="J302" s="2">
        <v>125140.8</v>
      </c>
      <c r="K302" s="2"/>
      <c r="L302" s="2">
        <v>1</v>
      </c>
      <c r="M302" s="2">
        <v>0.14000000000000001</v>
      </c>
      <c r="V302" s="3" t="s">
        <v>18</v>
      </c>
      <c r="W302" s="3">
        <v>69325.5</v>
      </c>
      <c r="X302" s="3">
        <v>143195.5</v>
      </c>
      <c r="Y302" s="3"/>
      <c r="Z302" s="3">
        <v>5</v>
      </c>
      <c r="AA302" s="3">
        <v>0.23</v>
      </c>
    </row>
    <row r="303" spans="7:31" x14ac:dyDescent="0.15">
      <c r="G303">
        <f t="shared" si="5"/>
        <v>0</v>
      </c>
      <c r="H303" s="2" t="s">
        <v>17</v>
      </c>
      <c r="I303" s="2">
        <v>59046.3</v>
      </c>
      <c r="J303" s="2">
        <v>125636.8</v>
      </c>
      <c r="K303" s="2"/>
      <c r="L303" s="2">
        <v>1</v>
      </c>
      <c r="M303" s="2">
        <v>0.14000000000000001</v>
      </c>
      <c r="V303" s="3" t="s">
        <v>18</v>
      </c>
      <c r="W303" s="3">
        <v>69378.899999999994</v>
      </c>
      <c r="X303" s="3">
        <v>142968.79999999999</v>
      </c>
      <c r="Y303" s="3"/>
      <c r="Z303" s="3">
        <v>5</v>
      </c>
      <c r="AA303" s="3">
        <v>0.23</v>
      </c>
    </row>
    <row r="304" spans="7:31" x14ac:dyDescent="0.15">
      <c r="G304">
        <f t="shared" si="5"/>
        <v>0</v>
      </c>
      <c r="H304" s="2" t="s">
        <v>17</v>
      </c>
      <c r="I304" s="2">
        <v>59107.6</v>
      </c>
      <c r="J304" s="2">
        <v>126181.1</v>
      </c>
      <c r="K304" s="2"/>
      <c r="L304" s="2">
        <v>1</v>
      </c>
      <c r="M304" s="2">
        <v>0.14000000000000001</v>
      </c>
      <c r="V304" s="3" t="s">
        <v>18</v>
      </c>
      <c r="W304" s="3">
        <v>69410.399999999994</v>
      </c>
      <c r="X304" s="3">
        <v>142464.6</v>
      </c>
      <c r="Y304" s="3"/>
      <c r="Z304" s="3">
        <v>5</v>
      </c>
      <c r="AA304" s="3">
        <v>0.23</v>
      </c>
    </row>
    <row r="305" spans="7:27" x14ac:dyDescent="0.15">
      <c r="G305">
        <f t="shared" si="5"/>
        <v>0</v>
      </c>
      <c r="H305" s="2" t="s">
        <v>17</v>
      </c>
      <c r="I305" s="2">
        <v>59069.9</v>
      </c>
      <c r="J305" s="2">
        <v>126647.3</v>
      </c>
      <c r="K305" s="2"/>
      <c r="L305" s="2">
        <v>1</v>
      </c>
      <c r="M305" s="2">
        <v>0.14000000000000001</v>
      </c>
      <c r="V305" s="3" t="s">
        <v>18</v>
      </c>
      <c r="W305" s="3">
        <v>69365.5</v>
      </c>
      <c r="X305" s="3">
        <v>142009.79999999999</v>
      </c>
      <c r="Y305" s="3"/>
      <c r="Z305" s="3">
        <v>5</v>
      </c>
      <c r="AA305" s="3">
        <v>0.23</v>
      </c>
    </row>
    <row r="306" spans="7:27" x14ac:dyDescent="0.15">
      <c r="G306">
        <f t="shared" si="5"/>
        <v>0</v>
      </c>
      <c r="H306" s="2" t="s">
        <v>17</v>
      </c>
      <c r="I306" s="2">
        <v>58915.4</v>
      </c>
      <c r="J306" s="2">
        <v>127249.3</v>
      </c>
      <c r="K306" s="2"/>
      <c r="L306" s="2">
        <v>1</v>
      </c>
      <c r="M306" s="2">
        <v>0.14000000000000001</v>
      </c>
      <c r="V306" s="3" t="s">
        <v>18</v>
      </c>
      <c r="W306" s="3">
        <v>69220.800000000003</v>
      </c>
      <c r="X306" s="3">
        <v>141478</v>
      </c>
      <c r="Y306" s="3"/>
      <c r="Z306" s="3">
        <v>5</v>
      </c>
      <c r="AA306" s="3">
        <v>0.23</v>
      </c>
    </row>
    <row r="307" spans="7:27" x14ac:dyDescent="0.15">
      <c r="G307">
        <f t="shared" si="5"/>
        <v>0</v>
      </c>
      <c r="H307" s="2" t="s">
        <v>17</v>
      </c>
      <c r="I307" s="2">
        <v>58711.9</v>
      </c>
      <c r="J307" s="2">
        <v>127786.7</v>
      </c>
      <c r="K307" s="2"/>
      <c r="L307" s="2">
        <v>1</v>
      </c>
      <c r="M307" s="2">
        <v>0.14000000000000001</v>
      </c>
      <c r="V307" s="3" t="s">
        <v>18</v>
      </c>
      <c r="W307" s="3">
        <v>68876.3</v>
      </c>
      <c r="X307" s="3">
        <v>140754.6</v>
      </c>
      <c r="Y307" s="3"/>
      <c r="Z307" s="3">
        <v>5</v>
      </c>
      <c r="AA307" s="3">
        <v>0.23</v>
      </c>
    </row>
    <row r="308" spans="7:27" x14ac:dyDescent="0.15">
      <c r="G308">
        <f t="shared" si="5"/>
        <v>0</v>
      </c>
      <c r="H308" s="2" t="s">
        <v>17</v>
      </c>
      <c r="I308" s="2">
        <v>58470.1</v>
      </c>
      <c r="J308" s="2">
        <v>128336</v>
      </c>
      <c r="K308" s="2"/>
      <c r="L308" s="2">
        <v>1</v>
      </c>
      <c r="M308" s="2">
        <v>0.14000000000000001</v>
      </c>
      <c r="V308" s="3" t="s">
        <v>18</v>
      </c>
      <c r="W308" s="3">
        <v>68482.899999999994</v>
      </c>
      <c r="X308" s="3">
        <v>139929.5</v>
      </c>
      <c r="Y308" s="3"/>
      <c r="Z308" s="3">
        <v>5</v>
      </c>
      <c r="AA308" s="3">
        <v>0.23</v>
      </c>
    </row>
    <row r="309" spans="7:27" x14ac:dyDescent="0.15">
      <c r="G309">
        <f t="shared" si="5"/>
        <v>0</v>
      </c>
      <c r="H309" s="2" t="s">
        <v>17</v>
      </c>
      <c r="I309" s="2">
        <v>58156.2</v>
      </c>
      <c r="J309" s="2">
        <v>128756.9</v>
      </c>
      <c r="K309" s="2"/>
      <c r="L309" s="2">
        <v>1</v>
      </c>
      <c r="M309" s="2">
        <v>0.14000000000000001</v>
      </c>
      <c r="V309" s="3" t="s">
        <v>18</v>
      </c>
      <c r="W309" s="3">
        <v>68127</v>
      </c>
      <c r="X309" s="3">
        <v>139129.9</v>
      </c>
      <c r="Y309" s="3"/>
      <c r="Z309" s="3">
        <v>5</v>
      </c>
      <c r="AA309" s="3">
        <v>0.23</v>
      </c>
    </row>
    <row r="310" spans="7:27" x14ac:dyDescent="0.15">
      <c r="G310">
        <f t="shared" si="5"/>
        <v>0</v>
      </c>
      <c r="H310" s="2" t="s">
        <v>17</v>
      </c>
      <c r="I310" s="2">
        <v>57805.1</v>
      </c>
      <c r="J310" s="2">
        <v>129151.6</v>
      </c>
      <c r="K310" s="2"/>
      <c r="L310" s="2">
        <v>1</v>
      </c>
      <c r="M310" s="2">
        <v>0.14000000000000001</v>
      </c>
      <c r="V310" s="3" t="s">
        <v>18</v>
      </c>
      <c r="W310" s="3">
        <v>67720.100000000006</v>
      </c>
      <c r="X310" s="3">
        <v>138367.79999999999</v>
      </c>
      <c r="Y310" s="3"/>
      <c r="Z310" s="3">
        <v>5</v>
      </c>
      <c r="AA310" s="3">
        <v>0.23</v>
      </c>
    </row>
    <row r="311" spans="7:27" x14ac:dyDescent="0.15">
      <c r="G311">
        <f t="shared" si="5"/>
        <v>0</v>
      </c>
      <c r="H311" s="2" t="s">
        <v>17</v>
      </c>
      <c r="I311" s="2">
        <v>57327.4</v>
      </c>
      <c r="J311" s="2">
        <v>129568.2</v>
      </c>
      <c r="K311" s="2"/>
      <c r="L311" s="2">
        <v>1</v>
      </c>
      <c r="M311" s="2">
        <v>0.14000000000000001</v>
      </c>
      <c r="V311" s="3" t="s">
        <v>18</v>
      </c>
      <c r="W311" s="3">
        <v>67200.800000000003</v>
      </c>
      <c r="X311" s="3">
        <v>137503.29999999999</v>
      </c>
      <c r="Y311" s="3"/>
      <c r="Z311" s="3">
        <v>5</v>
      </c>
      <c r="AA311" s="3">
        <v>0.23</v>
      </c>
    </row>
    <row r="312" spans="7:27" x14ac:dyDescent="0.15">
      <c r="G312">
        <f t="shared" si="5"/>
        <v>0</v>
      </c>
      <c r="H312" s="2" t="s">
        <v>17</v>
      </c>
      <c r="I312" s="2">
        <v>56889.4</v>
      </c>
      <c r="J312" s="2">
        <v>129910.1</v>
      </c>
      <c r="K312" s="2"/>
      <c r="L312" s="2">
        <v>1</v>
      </c>
      <c r="M312" s="2">
        <v>0.14000000000000001</v>
      </c>
      <c r="V312" s="3" t="s">
        <v>18</v>
      </c>
      <c r="W312" s="3">
        <v>66581.7</v>
      </c>
      <c r="X312" s="3">
        <v>136549.20000000001</v>
      </c>
      <c r="Y312" s="3"/>
      <c r="Z312" s="3">
        <v>5</v>
      </c>
      <c r="AA312" s="3">
        <v>0.23</v>
      </c>
    </row>
    <row r="313" spans="7:27" x14ac:dyDescent="0.15">
      <c r="G313">
        <f t="shared" si="5"/>
        <v>0</v>
      </c>
      <c r="H313" s="2" t="s">
        <v>17</v>
      </c>
      <c r="I313" s="2">
        <v>56349.7</v>
      </c>
      <c r="J313" s="2">
        <v>130274.6</v>
      </c>
      <c r="K313" s="2"/>
      <c r="L313" s="2">
        <v>1</v>
      </c>
      <c r="M313" s="2">
        <v>0.14000000000000001</v>
      </c>
      <c r="V313" s="3" t="s">
        <v>18</v>
      </c>
      <c r="W313" s="3">
        <v>66085.3</v>
      </c>
      <c r="X313" s="3">
        <v>135886.79999999999</v>
      </c>
      <c r="Y313" s="3"/>
      <c r="Z313" s="3">
        <v>5</v>
      </c>
      <c r="AA313" s="3">
        <v>0.23</v>
      </c>
    </row>
    <row r="314" spans="7:27" x14ac:dyDescent="0.15">
      <c r="G314">
        <f t="shared" si="5"/>
        <v>0</v>
      </c>
      <c r="H314" s="2" t="s">
        <v>17</v>
      </c>
      <c r="I314" s="2">
        <v>55691.9</v>
      </c>
      <c r="J314" s="2">
        <v>130812.7</v>
      </c>
      <c r="K314" s="2"/>
      <c r="L314" s="2">
        <v>1</v>
      </c>
      <c r="M314" s="2">
        <v>0.14000000000000001</v>
      </c>
      <c r="V314" s="3" t="s">
        <v>18</v>
      </c>
      <c r="W314" s="3">
        <v>65649.600000000006</v>
      </c>
      <c r="X314" s="3">
        <v>135401.9</v>
      </c>
      <c r="Y314" s="3"/>
      <c r="Z314" s="3">
        <v>5</v>
      </c>
      <c r="AA314" s="3">
        <v>0.23</v>
      </c>
    </row>
    <row r="315" spans="7:27" x14ac:dyDescent="0.15">
      <c r="G315">
        <f t="shared" si="5"/>
        <v>0</v>
      </c>
      <c r="H315" s="2" t="s">
        <v>17</v>
      </c>
      <c r="I315" s="2">
        <v>55073.8</v>
      </c>
      <c r="J315" s="2">
        <v>131288.70000000001</v>
      </c>
      <c r="K315" s="2"/>
      <c r="L315" s="2">
        <v>1</v>
      </c>
      <c r="M315" s="2">
        <v>0.14000000000000001</v>
      </c>
      <c r="V315" s="3" t="s">
        <v>18</v>
      </c>
      <c r="W315" s="3">
        <v>65002</v>
      </c>
      <c r="X315" s="3">
        <v>134712.29999999999</v>
      </c>
      <c r="Y315" s="3"/>
      <c r="Z315" s="3">
        <v>5</v>
      </c>
      <c r="AA315" s="3">
        <v>0.23</v>
      </c>
    </row>
    <row r="316" spans="7:27" x14ac:dyDescent="0.15">
      <c r="G316">
        <f t="shared" si="5"/>
        <v>0</v>
      </c>
      <c r="H316" s="2" t="s">
        <v>17</v>
      </c>
      <c r="I316" s="2">
        <v>54463.9</v>
      </c>
      <c r="J316" s="2">
        <v>131929.1</v>
      </c>
      <c r="K316" s="2"/>
      <c r="L316" s="2">
        <v>1</v>
      </c>
      <c r="M316" s="2">
        <v>0.14000000000000001</v>
      </c>
      <c r="V316" s="3" t="s">
        <v>18</v>
      </c>
      <c r="W316" s="3">
        <v>64415.7</v>
      </c>
      <c r="X316" s="3">
        <v>134175.20000000001</v>
      </c>
      <c r="Y316" s="3"/>
      <c r="Z316" s="3">
        <v>5</v>
      </c>
      <c r="AA316" s="3">
        <v>0.23</v>
      </c>
    </row>
    <row r="317" spans="7:27" x14ac:dyDescent="0.15">
      <c r="G317">
        <f t="shared" si="5"/>
        <v>0</v>
      </c>
      <c r="H317" s="2" t="s">
        <v>17</v>
      </c>
      <c r="I317" s="2">
        <v>53713.9</v>
      </c>
      <c r="J317" s="2">
        <v>132616.5</v>
      </c>
      <c r="K317" s="2"/>
      <c r="L317" s="2">
        <v>1</v>
      </c>
      <c r="M317" s="2">
        <v>0.14000000000000001</v>
      </c>
      <c r="V317" s="3" t="s">
        <v>18</v>
      </c>
      <c r="W317" s="3">
        <v>63716.5</v>
      </c>
      <c r="X317" s="3">
        <v>133573.20000000001</v>
      </c>
      <c r="Y317" s="3"/>
      <c r="Z317" s="3">
        <v>5</v>
      </c>
      <c r="AA317" s="3">
        <v>0.23</v>
      </c>
    </row>
    <row r="318" spans="7:27" x14ac:dyDescent="0.15">
      <c r="G318">
        <f t="shared" si="5"/>
        <v>0</v>
      </c>
      <c r="H318" s="2" t="s">
        <v>17</v>
      </c>
      <c r="I318" s="2">
        <v>53128.6</v>
      </c>
      <c r="J318" s="2">
        <v>133270</v>
      </c>
      <c r="K318" s="2"/>
      <c r="L318" s="2">
        <v>1</v>
      </c>
      <c r="M318" s="2">
        <v>0.14000000000000001</v>
      </c>
      <c r="V318" s="3" t="s">
        <v>18</v>
      </c>
      <c r="W318" s="3">
        <v>63166.7</v>
      </c>
      <c r="X318" s="3">
        <v>133137.5</v>
      </c>
      <c r="Y318" s="3"/>
      <c r="Z318" s="3">
        <v>5</v>
      </c>
      <c r="AA318" s="3">
        <v>0.23</v>
      </c>
    </row>
    <row r="319" spans="7:27" x14ac:dyDescent="0.15">
      <c r="G319">
        <f t="shared" si="5"/>
        <v>0</v>
      </c>
      <c r="H319" s="2" t="s">
        <v>17</v>
      </c>
      <c r="I319" s="2">
        <v>52583.7</v>
      </c>
      <c r="J319" s="2">
        <v>133836.6</v>
      </c>
      <c r="K319" s="2"/>
      <c r="L319" s="2">
        <v>1</v>
      </c>
      <c r="M319" s="2">
        <v>0.14000000000000001</v>
      </c>
      <c r="V319" s="3" t="s">
        <v>18</v>
      </c>
      <c r="W319" s="3">
        <v>62642.400000000001</v>
      </c>
      <c r="X319" s="3">
        <v>132689.29999999999</v>
      </c>
      <c r="Y319" s="3"/>
      <c r="Z319" s="3">
        <v>5</v>
      </c>
      <c r="AA319" s="3">
        <v>0.23</v>
      </c>
    </row>
    <row r="320" spans="7:27" x14ac:dyDescent="0.15">
      <c r="G320">
        <f t="shared" si="5"/>
        <v>0</v>
      </c>
      <c r="H320" s="2" t="s">
        <v>17</v>
      </c>
      <c r="I320" s="2">
        <v>52046.9</v>
      </c>
      <c r="J320" s="2">
        <v>134579.70000000001</v>
      </c>
      <c r="K320" s="2"/>
      <c r="L320" s="2">
        <v>1</v>
      </c>
      <c r="M320" s="2">
        <v>0.14000000000000001</v>
      </c>
      <c r="V320" s="3" t="s">
        <v>18</v>
      </c>
      <c r="W320" s="3">
        <v>62155.199999999997</v>
      </c>
      <c r="X320" s="3">
        <v>132292</v>
      </c>
      <c r="Y320" s="3"/>
      <c r="Z320" s="3">
        <v>5</v>
      </c>
      <c r="AA320" s="3">
        <v>0.23</v>
      </c>
    </row>
    <row r="321" spans="7:27" x14ac:dyDescent="0.15">
      <c r="G321">
        <f t="shared" si="5"/>
        <v>0</v>
      </c>
      <c r="H321" s="2" t="s">
        <v>17</v>
      </c>
      <c r="I321" s="2">
        <v>51560</v>
      </c>
      <c r="J321" s="2">
        <v>135336.9</v>
      </c>
      <c r="K321" s="2"/>
      <c r="L321" s="2">
        <v>1</v>
      </c>
      <c r="M321" s="2">
        <v>0.14000000000000001</v>
      </c>
      <c r="V321" s="3" t="s">
        <v>18</v>
      </c>
      <c r="W321" s="3">
        <v>61680.4</v>
      </c>
      <c r="X321" s="3">
        <v>131895</v>
      </c>
      <c r="Y321" s="3"/>
      <c r="Z321" s="3">
        <v>5</v>
      </c>
      <c r="AA321" s="3">
        <v>0.23</v>
      </c>
    </row>
    <row r="322" spans="7:27" x14ac:dyDescent="0.15">
      <c r="G322">
        <f t="shared" si="5"/>
        <v>0</v>
      </c>
      <c r="H322" s="2" t="s">
        <v>17</v>
      </c>
      <c r="I322" s="2">
        <v>51147</v>
      </c>
      <c r="J322" s="2">
        <v>136159.5</v>
      </c>
      <c r="K322" s="2"/>
      <c r="L322" s="2">
        <v>1</v>
      </c>
      <c r="M322" s="2">
        <v>0.14000000000000001</v>
      </c>
      <c r="V322" s="3" t="s">
        <v>18</v>
      </c>
      <c r="W322" s="3">
        <v>61320.2</v>
      </c>
      <c r="X322" s="3">
        <v>131448.79999999999</v>
      </c>
      <c r="Y322" s="3"/>
      <c r="Z322" s="3">
        <v>5</v>
      </c>
      <c r="AA322" s="3">
        <v>0.23</v>
      </c>
    </row>
    <row r="323" spans="7:27" x14ac:dyDescent="0.15">
      <c r="G323">
        <f t="shared" si="5"/>
        <v>0</v>
      </c>
      <c r="H323" s="2" t="s">
        <v>17</v>
      </c>
      <c r="I323" s="2">
        <v>50623</v>
      </c>
      <c r="J323" s="2">
        <v>137370.1</v>
      </c>
      <c r="K323" s="2"/>
      <c r="L323" s="2">
        <v>1</v>
      </c>
      <c r="M323" s="2">
        <v>0.14000000000000001</v>
      </c>
      <c r="V323" s="3" t="s">
        <v>18</v>
      </c>
      <c r="W323" s="3">
        <v>61084.6</v>
      </c>
      <c r="X323" s="3">
        <v>131117.79999999999</v>
      </c>
      <c r="Y323" s="3"/>
      <c r="Z323" s="3">
        <v>5</v>
      </c>
      <c r="AA323" s="3">
        <v>0.23</v>
      </c>
    </row>
    <row r="324" spans="7:27" x14ac:dyDescent="0.15">
      <c r="G324">
        <f t="shared" si="5"/>
        <v>0</v>
      </c>
      <c r="H324" s="2" t="s">
        <v>17</v>
      </c>
      <c r="I324" s="2">
        <v>50264.1</v>
      </c>
      <c r="J324" s="2">
        <v>138547.6</v>
      </c>
      <c r="K324" s="2"/>
      <c r="L324" s="2">
        <v>1</v>
      </c>
      <c r="M324" s="2">
        <v>0.14000000000000001</v>
      </c>
      <c r="V324" s="3" t="s">
        <v>18</v>
      </c>
      <c r="W324" s="3">
        <v>60799.5</v>
      </c>
      <c r="X324" s="3">
        <v>130710.3</v>
      </c>
      <c r="Y324" s="3"/>
      <c r="Z324" s="3">
        <v>5</v>
      </c>
      <c r="AA324" s="3">
        <v>0.23</v>
      </c>
    </row>
    <row r="325" spans="7:27" x14ac:dyDescent="0.15">
      <c r="G325">
        <f t="shared" si="5"/>
        <v>0</v>
      </c>
      <c r="H325" s="2" t="s">
        <v>17</v>
      </c>
      <c r="I325" s="2">
        <v>49984.6</v>
      </c>
      <c r="J325" s="2">
        <v>139575.5</v>
      </c>
      <c r="K325" s="2"/>
      <c r="L325" s="2">
        <v>1</v>
      </c>
      <c r="M325" s="2">
        <v>0.14000000000000001</v>
      </c>
      <c r="V325" s="3" t="s">
        <v>18</v>
      </c>
      <c r="W325" s="3">
        <v>60503.6</v>
      </c>
      <c r="X325" s="3">
        <v>130138.8</v>
      </c>
      <c r="Y325" s="3"/>
      <c r="Z325" s="3">
        <v>5</v>
      </c>
      <c r="AA325" s="3">
        <v>0.23</v>
      </c>
    </row>
    <row r="326" spans="7:27" x14ac:dyDescent="0.15">
      <c r="G326">
        <f t="shared" si="5"/>
        <v>0</v>
      </c>
      <c r="H326" s="2" t="s">
        <v>17</v>
      </c>
      <c r="I326" s="2">
        <v>49769.4</v>
      </c>
      <c r="J326" s="2">
        <v>140554.5</v>
      </c>
      <c r="K326" s="2"/>
      <c r="L326" s="2">
        <v>1</v>
      </c>
      <c r="M326" s="2">
        <v>0.14000000000000001</v>
      </c>
      <c r="V326" s="3" t="s">
        <v>18</v>
      </c>
      <c r="W326" s="3">
        <v>60296.3</v>
      </c>
      <c r="X326" s="3">
        <v>129555.8</v>
      </c>
      <c r="Y326" s="3"/>
      <c r="Z326" s="3">
        <v>5</v>
      </c>
      <c r="AA326" s="3">
        <v>0.23</v>
      </c>
    </row>
    <row r="327" spans="7:27" x14ac:dyDescent="0.15">
      <c r="G327">
        <f t="shared" si="5"/>
        <v>0</v>
      </c>
      <c r="H327" s="2" t="s">
        <v>17</v>
      </c>
      <c r="I327" s="2">
        <v>42058.1</v>
      </c>
      <c r="J327" s="2">
        <v>115239.8</v>
      </c>
      <c r="K327" s="2"/>
      <c r="L327" s="2">
        <v>1</v>
      </c>
      <c r="M327" s="2">
        <v>0.15</v>
      </c>
      <c r="V327" s="3" t="s">
        <v>18</v>
      </c>
      <c r="W327" s="3">
        <v>60103</v>
      </c>
      <c r="X327" s="3">
        <v>128872.1</v>
      </c>
      <c r="Y327" s="3"/>
      <c r="Z327" s="3">
        <v>5</v>
      </c>
      <c r="AA327" s="3">
        <v>0.23</v>
      </c>
    </row>
    <row r="328" spans="7:27" x14ac:dyDescent="0.15">
      <c r="G328">
        <f t="shared" si="5"/>
        <v>0</v>
      </c>
      <c r="H328" s="2" t="s">
        <v>17</v>
      </c>
      <c r="I328" s="2">
        <v>44097.8</v>
      </c>
      <c r="J328" s="2">
        <v>116366.8</v>
      </c>
      <c r="K328" s="2"/>
      <c r="L328" s="2">
        <v>1</v>
      </c>
      <c r="M328" s="2">
        <v>0.15</v>
      </c>
      <c r="V328" s="3" t="s">
        <v>18</v>
      </c>
      <c r="W328" s="3">
        <v>59912.1</v>
      </c>
      <c r="X328" s="3">
        <v>127986.2</v>
      </c>
      <c r="Y328" s="3"/>
      <c r="Z328" s="3">
        <v>5</v>
      </c>
      <c r="AA328" s="3">
        <v>0.23</v>
      </c>
    </row>
    <row r="329" spans="7:27" x14ac:dyDescent="0.15">
      <c r="G329">
        <f t="shared" si="5"/>
        <v>0</v>
      </c>
      <c r="H329" s="2" t="s">
        <v>17</v>
      </c>
      <c r="I329" s="2">
        <v>46507.5</v>
      </c>
      <c r="J329" s="2">
        <v>117819.2</v>
      </c>
      <c r="K329" s="2"/>
      <c r="L329" s="2">
        <v>1</v>
      </c>
      <c r="M329" s="2">
        <v>0.15</v>
      </c>
      <c r="V329" s="3" t="s">
        <v>18</v>
      </c>
      <c r="W329" s="3">
        <v>59835.6</v>
      </c>
      <c r="X329" s="3">
        <v>127026.3</v>
      </c>
      <c r="Y329" s="3"/>
      <c r="Z329" s="3">
        <v>5</v>
      </c>
      <c r="AA329" s="3">
        <v>0.23</v>
      </c>
    </row>
    <row r="330" spans="7:27" x14ac:dyDescent="0.15">
      <c r="G330">
        <f t="shared" si="5"/>
        <v>0</v>
      </c>
      <c r="H330" s="2" t="s">
        <v>17</v>
      </c>
      <c r="I330" s="2">
        <v>48319.199999999997</v>
      </c>
      <c r="J330" s="2">
        <v>118978</v>
      </c>
      <c r="K330" s="2"/>
      <c r="L330" s="2">
        <v>1</v>
      </c>
      <c r="M330" s="2">
        <v>0.15</v>
      </c>
      <c r="V330" s="3" t="s">
        <v>18</v>
      </c>
      <c r="W330" s="3">
        <v>59797.9</v>
      </c>
      <c r="X330" s="3">
        <v>126003.6</v>
      </c>
      <c r="Y330" s="3"/>
      <c r="Z330" s="3">
        <v>5</v>
      </c>
      <c r="AA330" s="3">
        <v>0.23</v>
      </c>
    </row>
    <row r="331" spans="7:27" x14ac:dyDescent="0.15">
      <c r="G331">
        <f t="shared" si="5"/>
        <v>0</v>
      </c>
      <c r="H331" s="2" t="s">
        <v>17</v>
      </c>
      <c r="I331" s="2">
        <v>50974.400000000001</v>
      </c>
      <c r="J331" s="2">
        <v>120689.3</v>
      </c>
      <c r="K331" s="2"/>
      <c r="L331" s="2">
        <v>1</v>
      </c>
      <c r="M331" s="2">
        <v>0.15</v>
      </c>
      <c r="V331" s="3" t="s">
        <v>18</v>
      </c>
      <c r="W331" s="3">
        <v>59812</v>
      </c>
      <c r="X331" s="3">
        <v>124893.4</v>
      </c>
      <c r="Y331" s="3"/>
      <c r="Z331" s="3">
        <v>5</v>
      </c>
      <c r="AA331" s="3">
        <v>0.23</v>
      </c>
    </row>
    <row r="332" spans="7:27" x14ac:dyDescent="0.15">
      <c r="G332">
        <f t="shared" si="5"/>
        <v>0</v>
      </c>
      <c r="H332" s="2" t="s">
        <v>17</v>
      </c>
      <c r="I332" s="2">
        <v>52899</v>
      </c>
      <c r="J332" s="2">
        <v>121876.3</v>
      </c>
      <c r="K332" s="2"/>
      <c r="L332" s="2">
        <v>1</v>
      </c>
      <c r="M332" s="2">
        <v>0.15</v>
      </c>
      <c r="V332" s="3" t="s">
        <v>18</v>
      </c>
      <c r="W332" s="3">
        <v>59941.599999999999</v>
      </c>
      <c r="X332" s="3">
        <v>123595.5</v>
      </c>
      <c r="Y332" s="3"/>
      <c r="Z332" s="3">
        <v>5</v>
      </c>
      <c r="AA332" s="3">
        <v>0.23</v>
      </c>
    </row>
    <row r="333" spans="7:27" x14ac:dyDescent="0.15">
      <c r="G333">
        <f t="shared" si="5"/>
        <v>0</v>
      </c>
      <c r="H333" s="2" t="s">
        <v>17</v>
      </c>
      <c r="I333" s="2">
        <v>55134.5</v>
      </c>
      <c r="J333" s="2">
        <v>123235.6</v>
      </c>
      <c r="K333" s="2"/>
      <c r="L333" s="2">
        <v>1</v>
      </c>
      <c r="M333" s="2">
        <v>0.15</v>
      </c>
      <c r="V333" s="3" t="s">
        <v>18</v>
      </c>
      <c r="W333" s="3">
        <v>60237.2</v>
      </c>
      <c r="X333" s="3">
        <v>122160.4</v>
      </c>
      <c r="Y333" s="3"/>
      <c r="Z333" s="3">
        <v>5</v>
      </c>
      <c r="AA333" s="3">
        <v>0.23</v>
      </c>
    </row>
    <row r="334" spans="7:27" x14ac:dyDescent="0.15">
      <c r="G334">
        <f t="shared" si="5"/>
        <v>0</v>
      </c>
      <c r="H334" s="2" t="s">
        <v>17</v>
      </c>
      <c r="I334" s="2">
        <v>55817.3</v>
      </c>
      <c r="J334" s="2">
        <v>123670.3</v>
      </c>
      <c r="K334" s="2"/>
      <c r="L334" s="2">
        <v>1</v>
      </c>
      <c r="M334" s="2">
        <v>0.15</v>
      </c>
      <c r="V334" s="3" t="s">
        <v>18</v>
      </c>
      <c r="W334" s="3">
        <v>60544.6</v>
      </c>
      <c r="X334" s="3">
        <v>120763.8</v>
      </c>
      <c r="Y334" s="3"/>
      <c r="Z334" s="3">
        <v>5</v>
      </c>
      <c r="AA334" s="3">
        <v>0.23</v>
      </c>
    </row>
    <row r="335" spans="7:27" x14ac:dyDescent="0.15">
      <c r="G335">
        <f t="shared" si="5"/>
        <v>0</v>
      </c>
      <c r="H335" s="2" t="s">
        <v>17</v>
      </c>
      <c r="I335" s="2">
        <v>56331.4</v>
      </c>
      <c r="J335" s="2">
        <v>124264.8</v>
      </c>
      <c r="K335" s="2"/>
      <c r="L335" s="2">
        <v>1</v>
      </c>
      <c r="M335" s="2">
        <v>0.15</v>
      </c>
      <c r="V335" s="3" t="s">
        <v>18</v>
      </c>
      <c r="W335" s="3">
        <v>60878</v>
      </c>
      <c r="X335" s="3">
        <v>119329.4</v>
      </c>
      <c r="Y335" s="3"/>
      <c r="Z335" s="3">
        <v>5</v>
      </c>
      <c r="AA335" s="3">
        <v>0.23</v>
      </c>
    </row>
    <row r="336" spans="7:27" x14ac:dyDescent="0.15">
      <c r="G336">
        <f t="shared" si="5"/>
        <v>0</v>
      </c>
      <c r="H336" s="2" t="s">
        <v>17</v>
      </c>
      <c r="I336" s="2">
        <v>56795.6</v>
      </c>
      <c r="J336" s="2">
        <v>124845.1</v>
      </c>
      <c r="K336" s="2"/>
      <c r="L336" s="2">
        <v>1</v>
      </c>
      <c r="M336" s="2">
        <v>0.15</v>
      </c>
      <c r="V336" s="3" t="s">
        <v>18</v>
      </c>
      <c r="W336" s="3">
        <v>61313.7</v>
      </c>
      <c r="X336" s="3">
        <v>117782.8</v>
      </c>
      <c r="Y336" s="3"/>
      <c r="Z336" s="3">
        <v>5</v>
      </c>
      <c r="AA336" s="3">
        <v>0.23</v>
      </c>
    </row>
    <row r="337" spans="7:27" x14ac:dyDescent="0.15">
      <c r="G337">
        <f t="shared" si="5"/>
        <v>0</v>
      </c>
      <c r="H337" s="2" t="s">
        <v>17</v>
      </c>
      <c r="I337" s="2">
        <v>57124</v>
      </c>
      <c r="J337" s="2">
        <v>125308.1</v>
      </c>
      <c r="K337" s="2"/>
      <c r="L337" s="2">
        <v>1</v>
      </c>
      <c r="M337" s="2">
        <v>0.15</v>
      </c>
      <c r="V337" s="3" t="s">
        <v>18</v>
      </c>
      <c r="W337" s="3">
        <v>61851.7</v>
      </c>
      <c r="X337" s="3">
        <v>116123.7</v>
      </c>
      <c r="Y337" s="3"/>
      <c r="Z337" s="3">
        <v>5</v>
      </c>
      <c r="AA337" s="3">
        <v>0.23</v>
      </c>
    </row>
    <row r="338" spans="7:27" x14ac:dyDescent="0.15">
      <c r="G338">
        <f t="shared" si="5"/>
        <v>0</v>
      </c>
      <c r="H338" s="2" t="s">
        <v>17</v>
      </c>
      <c r="I338" s="2">
        <v>57297.9</v>
      </c>
      <c r="J338" s="2">
        <v>125893.4</v>
      </c>
      <c r="K338" s="2"/>
      <c r="L338" s="2">
        <v>1</v>
      </c>
      <c r="M338" s="2">
        <v>0.15</v>
      </c>
      <c r="V338" s="3" t="s">
        <v>18</v>
      </c>
      <c r="W338" s="3">
        <v>62392.7</v>
      </c>
      <c r="X338" s="3">
        <v>114237.5</v>
      </c>
      <c r="Y338" s="3"/>
      <c r="Z338" s="3">
        <v>5</v>
      </c>
      <c r="AA338" s="3">
        <v>0.23</v>
      </c>
    </row>
    <row r="339" spans="7:27" x14ac:dyDescent="0.15">
      <c r="G339">
        <f t="shared" si="5"/>
        <v>0</v>
      </c>
      <c r="H339" s="2" t="s">
        <v>17</v>
      </c>
      <c r="I339" s="2">
        <v>57386.5</v>
      </c>
      <c r="J339" s="2">
        <v>126362.9</v>
      </c>
      <c r="K339" s="2"/>
      <c r="L339" s="2">
        <v>1</v>
      </c>
      <c r="M339" s="2">
        <v>0.15</v>
      </c>
      <c r="V339" s="3" t="s">
        <v>18</v>
      </c>
      <c r="W339" s="3">
        <v>40820.199999999997</v>
      </c>
      <c r="X339" s="3">
        <v>120883.9</v>
      </c>
      <c r="Y339" s="3"/>
      <c r="Z339" s="3">
        <v>5</v>
      </c>
      <c r="AA339" s="3">
        <v>0.24</v>
      </c>
    </row>
    <row r="340" spans="7:27" x14ac:dyDescent="0.15">
      <c r="G340">
        <f t="shared" si="5"/>
        <v>0</v>
      </c>
      <c r="H340" s="2" t="s">
        <v>17</v>
      </c>
      <c r="I340" s="2">
        <v>57372.7</v>
      </c>
      <c r="J340" s="2">
        <v>126892.7</v>
      </c>
      <c r="K340" s="2"/>
      <c r="L340" s="2">
        <v>1</v>
      </c>
      <c r="M340" s="2">
        <v>0.15</v>
      </c>
      <c r="V340" s="3" t="s">
        <v>18</v>
      </c>
      <c r="W340" s="3">
        <v>44956</v>
      </c>
      <c r="X340" s="3">
        <v>124191.3</v>
      </c>
      <c r="Y340" s="3"/>
      <c r="Z340" s="3">
        <v>5</v>
      </c>
      <c r="AA340" s="3">
        <v>0.24</v>
      </c>
    </row>
    <row r="341" spans="7:27" x14ac:dyDescent="0.15">
      <c r="G341">
        <f t="shared" si="5"/>
        <v>0</v>
      </c>
      <c r="H341" s="2" t="s">
        <v>17</v>
      </c>
      <c r="I341" s="2">
        <v>57237.9</v>
      </c>
      <c r="J341" s="2">
        <v>127217.5</v>
      </c>
      <c r="K341" s="2"/>
      <c r="L341" s="2">
        <v>1</v>
      </c>
      <c r="M341" s="2">
        <v>0.15</v>
      </c>
      <c r="V341" s="3" t="s">
        <v>18</v>
      </c>
      <c r="W341" s="3">
        <v>48303.199999999997</v>
      </c>
      <c r="X341" s="3">
        <v>126958.3</v>
      </c>
      <c r="Y341" s="3"/>
      <c r="Z341" s="3">
        <v>5</v>
      </c>
      <c r="AA341" s="3">
        <v>0.24</v>
      </c>
    </row>
    <row r="342" spans="7:27" x14ac:dyDescent="0.15">
      <c r="G342">
        <f t="shared" si="5"/>
        <v>0</v>
      </c>
      <c r="H342" s="2" t="s">
        <v>17</v>
      </c>
      <c r="I342" s="2">
        <v>56986.2</v>
      </c>
      <c r="J342" s="2">
        <v>127665.4</v>
      </c>
      <c r="K342" s="2"/>
      <c r="L342" s="2">
        <v>1</v>
      </c>
      <c r="M342" s="2">
        <v>0.15</v>
      </c>
      <c r="V342" s="3" t="s">
        <v>18</v>
      </c>
      <c r="W342" s="3">
        <v>50676.800000000003</v>
      </c>
      <c r="X342" s="3">
        <v>128880.9</v>
      </c>
      <c r="Y342" s="3"/>
      <c r="Z342" s="3">
        <v>5</v>
      </c>
      <c r="AA342" s="3">
        <v>0.24</v>
      </c>
    </row>
    <row r="343" spans="7:27" x14ac:dyDescent="0.15">
      <c r="G343">
        <f t="shared" si="5"/>
        <v>0</v>
      </c>
      <c r="H343" s="2" t="s">
        <v>17</v>
      </c>
      <c r="I343" s="2">
        <v>56649.3</v>
      </c>
      <c r="J343" s="2">
        <v>128010.2</v>
      </c>
      <c r="K343" s="2"/>
      <c r="L343" s="2">
        <v>1</v>
      </c>
      <c r="M343" s="2">
        <v>0.15</v>
      </c>
      <c r="V343" s="3" t="s">
        <v>18</v>
      </c>
      <c r="W343" s="3">
        <v>52427.8</v>
      </c>
      <c r="X343" s="3">
        <v>130126.6</v>
      </c>
      <c r="Y343" s="3"/>
      <c r="Z343" s="3">
        <v>5</v>
      </c>
      <c r="AA343" s="3">
        <v>0.24</v>
      </c>
    </row>
    <row r="344" spans="7:27" x14ac:dyDescent="0.15">
      <c r="G344">
        <f t="shared" si="5"/>
        <v>0</v>
      </c>
      <c r="H344" s="2" t="s">
        <v>17</v>
      </c>
      <c r="I344" s="2">
        <v>56236.9</v>
      </c>
      <c r="J344" s="2">
        <v>128327.4</v>
      </c>
      <c r="K344" s="2"/>
      <c r="L344" s="2">
        <v>1</v>
      </c>
      <c r="M344" s="2">
        <v>0.15</v>
      </c>
      <c r="V344" s="3" t="s">
        <v>18</v>
      </c>
      <c r="W344" s="3">
        <v>53941.9</v>
      </c>
      <c r="X344" s="3">
        <v>131154.9</v>
      </c>
      <c r="Y344" s="3"/>
      <c r="Z344" s="3">
        <v>5</v>
      </c>
      <c r="AA344" s="3">
        <v>0.24</v>
      </c>
    </row>
    <row r="345" spans="7:27" x14ac:dyDescent="0.15">
      <c r="G345">
        <f t="shared" si="5"/>
        <v>0</v>
      </c>
      <c r="H345" s="2" t="s">
        <v>17</v>
      </c>
      <c r="I345" s="2">
        <v>55915.7</v>
      </c>
      <c r="J345" s="2">
        <v>128546.3</v>
      </c>
      <c r="K345" s="2"/>
      <c r="L345" s="2">
        <v>1</v>
      </c>
      <c r="M345" s="2">
        <v>0.15</v>
      </c>
      <c r="V345" s="3" t="s">
        <v>18</v>
      </c>
      <c r="W345" s="3">
        <v>55168.3</v>
      </c>
      <c r="X345" s="3">
        <v>131977.70000000001</v>
      </c>
      <c r="Y345" s="3"/>
      <c r="Z345" s="3">
        <v>5</v>
      </c>
      <c r="AA345" s="3">
        <v>0.24</v>
      </c>
    </row>
    <row r="346" spans="7:27" x14ac:dyDescent="0.15">
      <c r="G346">
        <f t="shared" si="5"/>
        <v>0</v>
      </c>
      <c r="H346" s="2" t="s">
        <v>17</v>
      </c>
      <c r="I346" s="2">
        <v>55594.5</v>
      </c>
      <c r="J346" s="2">
        <v>128765.1</v>
      </c>
      <c r="K346" s="2"/>
      <c r="L346" s="2">
        <v>1</v>
      </c>
      <c r="M346" s="2">
        <v>0.15</v>
      </c>
      <c r="V346" s="3" t="s">
        <v>18</v>
      </c>
      <c r="W346" s="3">
        <v>56382.5</v>
      </c>
      <c r="X346" s="3">
        <v>132762.79999999999</v>
      </c>
      <c r="Y346" s="3"/>
      <c r="Z346" s="3">
        <v>5</v>
      </c>
      <c r="AA346" s="3">
        <v>0.24</v>
      </c>
    </row>
    <row r="347" spans="7:27" x14ac:dyDescent="0.15">
      <c r="G347">
        <f t="shared" si="5"/>
        <v>0</v>
      </c>
      <c r="H347" s="2" t="s">
        <v>17</v>
      </c>
      <c r="I347" s="2">
        <v>55003.3</v>
      </c>
      <c r="J347" s="2">
        <v>129178.5</v>
      </c>
      <c r="K347" s="2"/>
      <c r="L347" s="2">
        <v>1</v>
      </c>
      <c r="M347" s="2">
        <v>0.15</v>
      </c>
      <c r="V347" s="3" t="s">
        <v>18</v>
      </c>
      <c r="W347" s="3">
        <v>57408.1</v>
      </c>
      <c r="X347" s="3">
        <v>133507.20000000001</v>
      </c>
      <c r="Y347" s="3"/>
      <c r="Z347" s="3">
        <v>5</v>
      </c>
      <c r="AA347" s="3">
        <v>0.24</v>
      </c>
    </row>
    <row r="348" spans="7:27" x14ac:dyDescent="0.15">
      <c r="G348">
        <f t="shared" si="5"/>
        <v>0</v>
      </c>
      <c r="H348" s="2" t="s">
        <v>17</v>
      </c>
      <c r="I348" s="2">
        <v>54054.8</v>
      </c>
      <c r="J348" s="2">
        <v>129734.3</v>
      </c>
      <c r="K348" s="2"/>
      <c r="L348" s="2">
        <v>1</v>
      </c>
      <c r="M348" s="2">
        <v>0.15</v>
      </c>
      <c r="V348" s="3" t="s">
        <v>18</v>
      </c>
      <c r="W348" s="3">
        <v>58480.6</v>
      </c>
      <c r="X348" s="3">
        <v>134517.70000000001</v>
      </c>
      <c r="Y348" s="3"/>
      <c r="Z348" s="3">
        <v>5</v>
      </c>
      <c r="AA348" s="3">
        <v>0.24</v>
      </c>
    </row>
    <row r="349" spans="7:27" x14ac:dyDescent="0.15">
      <c r="G349">
        <f t="shared" ref="G349:G412" si="6">F349/100</f>
        <v>0</v>
      </c>
      <c r="H349" s="2" t="s">
        <v>17</v>
      </c>
      <c r="I349" s="2">
        <v>53221.1</v>
      </c>
      <c r="J349" s="2">
        <v>130242.5</v>
      </c>
      <c r="K349" s="2"/>
      <c r="L349" s="2">
        <v>1</v>
      </c>
      <c r="M349" s="2">
        <v>0.15</v>
      </c>
      <c r="V349" s="3" t="s">
        <v>18</v>
      </c>
      <c r="W349" s="3">
        <v>59226.7</v>
      </c>
      <c r="X349" s="3">
        <v>135410.1</v>
      </c>
      <c r="Y349" s="3"/>
      <c r="Z349" s="3">
        <v>5</v>
      </c>
      <c r="AA349" s="3">
        <v>0.24</v>
      </c>
    </row>
    <row r="350" spans="7:27" x14ac:dyDescent="0.15">
      <c r="G350">
        <f t="shared" si="6"/>
        <v>0</v>
      </c>
      <c r="H350" s="2" t="s">
        <v>17</v>
      </c>
      <c r="I350" s="2">
        <v>52259.8</v>
      </c>
      <c r="J350" s="2">
        <v>130810.7</v>
      </c>
      <c r="K350" s="2"/>
      <c r="L350" s="2">
        <v>1</v>
      </c>
      <c r="M350" s="2">
        <v>0.15</v>
      </c>
      <c r="V350" s="3" t="s">
        <v>18</v>
      </c>
      <c r="W350" s="3">
        <v>59879.3</v>
      </c>
      <c r="X350" s="3">
        <v>136705.4</v>
      </c>
      <c r="Y350" s="3"/>
      <c r="Z350" s="3">
        <v>5</v>
      </c>
      <c r="AA350" s="3">
        <v>0.24</v>
      </c>
    </row>
    <row r="351" spans="7:27" x14ac:dyDescent="0.15">
      <c r="G351">
        <f t="shared" si="6"/>
        <v>0</v>
      </c>
      <c r="H351" s="2" t="s">
        <v>17</v>
      </c>
      <c r="I351" s="2">
        <v>51565</v>
      </c>
      <c r="J351" s="2">
        <v>131322.5</v>
      </c>
      <c r="K351" s="2"/>
      <c r="L351" s="2">
        <v>1</v>
      </c>
      <c r="M351" s="2">
        <v>0.15</v>
      </c>
      <c r="V351" s="3" t="s">
        <v>18</v>
      </c>
      <c r="W351" s="3">
        <v>60407.8</v>
      </c>
      <c r="X351" s="3">
        <v>137847.79999999999</v>
      </c>
      <c r="Y351" s="3"/>
      <c r="Z351" s="3">
        <v>5</v>
      </c>
      <c r="AA351" s="3">
        <v>0.24</v>
      </c>
    </row>
    <row r="352" spans="7:27" x14ac:dyDescent="0.15">
      <c r="G352">
        <f t="shared" si="6"/>
        <v>0</v>
      </c>
      <c r="H352" s="2" t="s">
        <v>17</v>
      </c>
      <c r="I352" s="2">
        <v>50548.2</v>
      </c>
      <c r="J352" s="2">
        <v>132065.9</v>
      </c>
      <c r="K352" s="2"/>
      <c r="L352" s="2">
        <v>1</v>
      </c>
      <c r="M352" s="2">
        <v>0.15</v>
      </c>
      <c r="V352" s="3" t="s">
        <v>18</v>
      </c>
      <c r="W352" s="3">
        <v>61024</v>
      </c>
      <c r="X352" s="3">
        <v>139028.9</v>
      </c>
      <c r="Y352" s="3"/>
      <c r="Z352" s="3">
        <v>5</v>
      </c>
      <c r="AA352" s="3">
        <v>0.24</v>
      </c>
    </row>
    <row r="353" spans="7:27" x14ac:dyDescent="0.15">
      <c r="G353">
        <f t="shared" si="6"/>
        <v>0</v>
      </c>
      <c r="H353" s="2" t="s">
        <v>17</v>
      </c>
      <c r="I353" s="2">
        <v>49786.7</v>
      </c>
      <c r="J353" s="2">
        <v>132714.9</v>
      </c>
      <c r="K353" s="2"/>
      <c r="L353" s="2">
        <v>1</v>
      </c>
      <c r="M353" s="2">
        <v>0.15</v>
      </c>
      <c r="V353" s="3" t="s">
        <v>18</v>
      </c>
      <c r="W353" s="3">
        <v>61715.6</v>
      </c>
      <c r="X353" s="3">
        <v>140236.20000000001</v>
      </c>
      <c r="Y353" s="3"/>
      <c r="Z353" s="3">
        <v>5</v>
      </c>
      <c r="AA353" s="3">
        <v>0.24</v>
      </c>
    </row>
    <row r="354" spans="7:27" x14ac:dyDescent="0.15">
      <c r="G354">
        <f t="shared" si="6"/>
        <v>0</v>
      </c>
      <c r="H354" s="2" t="s">
        <v>17</v>
      </c>
      <c r="I354" s="2">
        <v>49246.1</v>
      </c>
      <c r="J354" s="2">
        <v>133117.1</v>
      </c>
      <c r="K354" s="2"/>
      <c r="L354" s="2">
        <v>1</v>
      </c>
      <c r="M354" s="2">
        <v>0.15</v>
      </c>
      <c r="V354" s="3" t="s">
        <v>18</v>
      </c>
      <c r="W354" s="3">
        <v>62694.6</v>
      </c>
      <c r="X354" s="3">
        <v>141661.70000000001</v>
      </c>
      <c r="Y354" s="3"/>
      <c r="Z354" s="3">
        <v>5</v>
      </c>
      <c r="AA354" s="3">
        <v>0.24</v>
      </c>
    </row>
    <row r="355" spans="7:27" x14ac:dyDescent="0.15">
      <c r="G355">
        <f t="shared" si="6"/>
        <v>0</v>
      </c>
      <c r="H355" s="2" t="s">
        <v>17</v>
      </c>
      <c r="I355" s="2">
        <v>48311</v>
      </c>
      <c r="J355" s="2">
        <v>134127.6</v>
      </c>
      <c r="K355" s="2"/>
      <c r="L355" s="2">
        <v>1</v>
      </c>
      <c r="M355" s="2">
        <v>0.15</v>
      </c>
      <c r="V355" s="3" t="s">
        <v>18</v>
      </c>
      <c r="W355" s="3">
        <v>63540.4</v>
      </c>
      <c r="X355" s="3">
        <v>142656.5</v>
      </c>
      <c r="Y355" s="3"/>
      <c r="Z355" s="3">
        <v>5</v>
      </c>
      <c r="AA355" s="3">
        <v>0.24</v>
      </c>
    </row>
    <row r="356" spans="7:27" x14ac:dyDescent="0.15">
      <c r="G356">
        <f t="shared" si="6"/>
        <v>0</v>
      </c>
      <c r="H356" s="2" t="s">
        <v>17</v>
      </c>
      <c r="I356" s="2">
        <v>47430.8</v>
      </c>
      <c r="J356" s="2">
        <v>135442.9</v>
      </c>
      <c r="K356" s="2"/>
      <c r="L356" s="2">
        <v>1</v>
      </c>
      <c r="M356" s="2">
        <v>0.15</v>
      </c>
      <c r="V356" s="3" t="s">
        <v>18</v>
      </c>
      <c r="W356" s="3">
        <v>64399.6</v>
      </c>
      <c r="X356" s="3">
        <v>143575.79999999999</v>
      </c>
      <c r="Y356" s="3"/>
      <c r="Z356" s="3">
        <v>5</v>
      </c>
      <c r="AA356" s="3">
        <v>0.24</v>
      </c>
    </row>
    <row r="357" spans="7:27" x14ac:dyDescent="0.15">
      <c r="G357">
        <f t="shared" si="6"/>
        <v>0</v>
      </c>
      <c r="H357" s="2" t="s">
        <v>17</v>
      </c>
      <c r="I357" s="2">
        <v>46792.7</v>
      </c>
      <c r="J357" s="2">
        <v>136675.9</v>
      </c>
      <c r="K357" s="2"/>
      <c r="L357" s="2">
        <v>1</v>
      </c>
      <c r="M357" s="2">
        <v>0.15</v>
      </c>
      <c r="V357" s="3" t="s">
        <v>18</v>
      </c>
      <c r="W357" s="3">
        <v>65299.199999999997</v>
      </c>
      <c r="X357" s="3">
        <v>144280.79999999999</v>
      </c>
      <c r="Y357" s="3"/>
      <c r="Z357" s="3">
        <v>5</v>
      </c>
      <c r="AA357" s="3">
        <v>0.24</v>
      </c>
    </row>
    <row r="358" spans="7:27" x14ac:dyDescent="0.15">
      <c r="G358">
        <f t="shared" si="6"/>
        <v>0</v>
      </c>
      <c r="H358" s="2" t="s">
        <v>17</v>
      </c>
      <c r="I358" s="2">
        <v>40640.1</v>
      </c>
      <c r="J358" s="2">
        <v>117323.5</v>
      </c>
      <c r="K358" s="2"/>
      <c r="L358" s="2">
        <v>1</v>
      </c>
      <c r="M358" s="2">
        <v>0.16</v>
      </c>
      <c r="V358" s="3" t="s">
        <v>18</v>
      </c>
      <c r="W358" s="3">
        <v>66587.600000000006</v>
      </c>
      <c r="X358" s="3">
        <v>145192.9</v>
      </c>
      <c r="Y358" s="3"/>
      <c r="Z358" s="3">
        <v>5</v>
      </c>
      <c r="AA358" s="3">
        <v>0.24</v>
      </c>
    </row>
    <row r="359" spans="7:27" x14ac:dyDescent="0.15">
      <c r="G359">
        <f t="shared" si="6"/>
        <v>0</v>
      </c>
      <c r="H359" s="2" t="s">
        <v>17</v>
      </c>
      <c r="I359" s="2">
        <v>41378.800000000003</v>
      </c>
      <c r="J359" s="2">
        <v>117661.8</v>
      </c>
      <c r="K359" s="2"/>
      <c r="L359" s="2">
        <v>1</v>
      </c>
      <c r="M359" s="2">
        <v>0.16</v>
      </c>
      <c r="V359" s="3" t="s">
        <v>18</v>
      </c>
      <c r="W359" s="3">
        <v>67716.899999999994</v>
      </c>
      <c r="X359" s="3">
        <v>145699.20000000001</v>
      </c>
      <c r="Y359" s="3"/>
      <c r="Z359" s="3">
        <v>5</v>
      </c>
      <c r="AA359" s="3">
        <v>0.24</v>
      </c>
    </row>
    <row r="360" spans="7:27" x14ac:dyDescent="0.15">
      <c r="G360">
        <f t="shared" si="6"/>
        <v>0</v>
      </c>
      <c r="H360" s="2" t="s">
        <v>17</v>
      </c>
      <c r="I360" s="2">
        <v>42117.599999999999</v>
      </c>
      <c r="J360" s="2">
        <v>118000</v>
      </c>
      <c r="K360" s="2"/>
      <c r="L360" s="2">
        <v>1</v>
      </c>
      <c r="M360" s="2">
        <v>0.16</v>
      </c>
      <c r="V360" s="3" t="s">
        <v>18</v>
      </c>
      <c r="W360" s="3">
        <v>68634.2</v>
      </c>
      <c r="X360" s="3">
        <v>146013.5</v>
      </c>
      <c r="Y360" s="3"/>
      <c r="Z360" s="3">
        <v>5</v>
      </c>
      <c r="AA360" s="3">
        <v>0.24</v>
      </c>
    </row>
    <row r="361" spans="7:27" x14ac:dyDescent="0.15">
      <c r="G361">
        <f t="shared" si="6"/>
        <v>0</v>
      </c>
      <c r="H361" s="2" t="s">
        <v>17</v>
      </c>
      <c r="I361" s="2">
        <v>42856.3</v>
      </c>
      <c r="J361" s="2">
        <v>118338.3</v>
      </c>
      <c r="K361" s="2"/>
      <c r="L361" s="2">
        <v>1</v>
      </c>
      <c r="M361" s="2">
        <v>0.16</v>
      </c>
      <c r="V361" s="3" t="s">
        <v>18</v>
      </c>
      <c r="W361" s="3">
        <v>69402.600000000006</v>
      </c>
      <c r="X361" s="3">
        <v>146124</v>
      </c>
      <c r="Y361" s="3"/>
      <c r="Z361" s="3">
        <v>5</v>
      </c>
      <c r="AA361" s="3">
        <v>0.24</v>
      </c>
    </row>
    <row r="362" spans="7:27" x14ac:dyDescent="0.15">
      <c r="G362">
        <f t="shared" si="6"/>
        <v>0</v>
      </c>
      <c r="H362" s="2" t="s">
        <v>17</v>
      </c>
      <c r="I362" s="2">
        <v>43595.1</v>
      </c>
      <c r="J362" s="2">
        <v>118676.5</v>
      </c>
      <c r="K362" s="2"/>
      <c r="L362" s="2">
        <v>1</v>
      </c>
      <c r="M362" s="2">
        <v>0.16</v>
      </c>
      <c r="V362" s="3" t="s">
        <v>18</v>
      </c>
      <c r="W362" s="3">
        <v>70121.100000000006</v>
      </c>
      <c r="X362" s="3">
        <v>146183.4</v>
      </c>
      <c r="Y362" s="3"/>
      <c r="Z362" s="3">
        <v>5</v>
      </c>
      <c r="AA362" s="3">
        <v>0.24</v>
      </c>
    </row>
    <row r="363" spans="7:27" x14ac:dyDescent="0.15">
      <c r="G363">
        <f t="shared" si="6"/>
        <v>0</v>
      </c>
      <c r="H363" s="2" t="s">
        <v>17</v>
      </c>
      <c r="I363" s="2">
        <v>44327.1</v>
      </c>
      <c r="J363" s="2">
        <v>119033.60000000001</v>
      </c>
      <c r="K363" s="2"/>
      <c r="L363" s="2">
        <v>1</v>
      </c>
      <c r="M363" s="2">
        <v>0.16</v>
      </c>
      <c r="V363" s="3" t="s">
        <v>18</v>
      </c>
      <c r="W363" s="3">
        <v>70664.7</v>
      </c>
      <c r="X363" s="3">
        <v>146101.70000000001</v>
      </c>
      <c r="Y363" s="3"/>
      <c r="Z363" s="3">
        <v>5</v>
      </c>
      <c r="AA363" s="3">
        <v>0.24</v>
      </c>
    </row>
    <row r="364" spans="7:27" x14ac:dyDescent="0.15">
      <c r="G364">
        <f t="shared" si="6"/>
        <v>0</v>
      </c>
      <c r="H364" s="2" t="s">
        <v>17</v>
      </c>
      <c r="I364" s="2">
        <v>45059.1</v>
      </c>
      <c r="J364" s="2">
        <v>119390.6</v>
      </c>
      <c r="K364" s="2"/>
      <c r="L364" s="2">
        <v>1</v>
      </c>
      <c r="M364" s="2">
        <v>0.16</v>
      </c>
      <c r="V364" s="3" t="s">
        <v>18</v>
      </c>
      <c r="W364" s="3">
        <v>71058.399999999994</v>
      </c>
      <c r="X364" s="3">
        <v>145892.1</v>
      </c>
      <c r="Y364" s="3"/>
      <c r="Z364" s="3">
        <v>5</v>
      </c>
      <c r="AA364" s="3">
        <v>0.24</v>
      </c>
    </row>
    <row r="365" spans="7:27" x14ac:dyDescent="0.15">
      <c r="G365">
        <f t="shared" si="6"/>
        <v>0</v>
      </c>
      <c r="H365" s="2" t="s">
        <v>17</v>
      </c>
      <c r="I365" s="2">
        <v>45791</v>
      </c>
      <c r="J365" s="2">
        <v>119747.6</v>
      </c>
      <c r="K365" s="2"/>
      <c r="L365" s="2">
        <v>1</v>
      </c>
      <c r="M365" s="2">
        <v>0.16</v>
      </c>
      <c r="V365" s="3" t="s">
        <v>18</v>
      </c>
      <c r="W365" s="3">
        <v>71276.2</v>
      </c>
      <c r="X365" s="3">
        <v>145642.4</v>
      </c>
      <c r="Y365" s="3"/>
      <c r="Z365" s="3">
        <v>5</v>
      </c>
      <c r="AA365" s="3">
        <v>0.24</v>
      </c>
    </row>
    <row r="366" spans="7:27" x14ac:dyDescent="0.15">
      <c r="G366">
        <f t="shared" si="6"/>
        <v>0</v>
      </c>
      <c r="H366" s="2" t="s">
        <v>17</v>
      </c>
      <c r="I366" s="2">
        <v>46523</v>
      </c>
      <c r="J366" s="2">
        <v>120104.7</v>
      </c>
      <c r="K366" s="2"/>
      <c r="L366" s="2">
        <v>1</v>
      </c>
      <c r="M366" s="2">
        <v>0.16</v>
      </c>
      <c r="V366" s="3" t="s">
        <v>18</v>
      </c>
      <c r="W366" s="3">
        <v>71407.8</v>
      </c>
      <c r="X366" s="3">
        <v>145202.4</v>
      </c>
      <c r="Y366" s="3"/>
      <c r="Z366" s="3">
        <v>5</v>
      </c>
      <c r="AA366" s="3">
        <v>0.24</v>
      </c>
    </row>
    <row r="367" spans="7:27" x14ac:dyDescent="0.15">
      <c r="G367">
        <f t="shared" si="6"/>
        <v>0</v>
      </c>
      <c r="H367" s="2" t="s">
        <v>17</v>
      </c>
      <c r="I367" s="2">
        <v>48339.199999999997</v>
      </c>
      <c r="J367" s="2">
        <v>121086.9</v>
      </c>
      <c r="K367" s="2"/>
      <c r="L367" s="2">
        <v>1</v>
      </c>
      <c r="M367" s="2">
        <v>0.16</v>
      </c>
      <c r="V367" s="3" t="s">
        <v>18</v>
      </c>
      <c r="W367" s="3">
        <v>71543.600000000006</v>
      </c>
      <c r="X367" s="3">
        <v>144434.4</v>
      </c>
      <c r="Y367" s="3"/>
      <c r="Z367" s="3">
        <v>5</v>
      </c>
      <c r="AA367" s="3">
        <v>0.24</v>
      </c>
    </row>
    <row r="368" spans="7:27" x14ac:dyDescent="0.15">
      <c r="G368">
        <f t="shared" si="6"/>
        <v>0</v>
      </c>
      <c r="H368" s="2" t="s">
        <v>17</v>
      </c>
      <c r="I368" s="2">
        <v>50327.4</v>
      </c>
      <c r="J368" s="2">
        <v>122263.1</v>
      </c>
      <c r="K368" s="2"/>
      <c r="L368" s="2">
        <v>1</v>
      </c>
      <c r="M368" s="2">
        <v>0.16</v>
      </c>
      <c r="V368" s="3" t="s">
        <v>18</v>
      </c>
      <c r="W368" s="3">
        <v>71604</v>
      </c>
      <c r="X368" s="3">
        <v>143640.1</v>
      </c>
      <c r="Y368" s="3"/>
      <c r="Z368" s="3">
        <v>5</v>
      </c>
      <c r="AA368" s="3">
        <v>0.24</v>
      </c>
    </row>
    <row r="369" spans="7:27" x14ac:dyDescent="0.15">
      <c r="G369">
        <f t="shared" si="6"/>
        <v>0</v>
      </c>
      <c r="H369" s="2" t="s">
        <v>17</v>
      </c>
      <c r="I369" s="2">
        <v>51744.4</v>
      </c>
      <c r="J369" s="2">
        <v>123070.5</v>
      </c>
      <c r="K369" s="2"/>
      <c r="L369" s="2">
        <v>1</v>
      </c>
      <c r="M369" s="2">
        <v>0.16</v>
      </c>
      <c r="V369" s="3" t="s">
        <v>18</v>
      </c>
      <c r="W369" s="3">
        <v>71453.100000000006</v>
      </c>
      <c r="X369" s="3">
        <v>142590.9</v>
      </c>
      <c r="Y369" s="3"/>
      <c r="Z369" s="3">
        <v>5</v>
      </c>
      <c r="AA369" s="3">
        <v>0.24</v>
      </c>
    </row>
    <row r="370" spans="7:27" x14ac:dyDescent="0.15">
      <c r="G370">
        <f t="shared" si="6"/>
        <v>0</v>
      </c>
      <c r="H370" s="2" t="s">
        <v>17</v>
      </c>
      <c r="I370" s="2">
        <v>53270.3</v>
      </c>
      <c r="J370" s="2">
        <v>124070.2</v>
      </c>
      <c r="K370" s="2"/>
      <c r="L370" s="2">
        <v>1</v>
      </c>
      <c r="M370" s="2">
        <v>0.16</v>
      </c>
      <c r="V370" s="3" t="s">
        <v>18</v>
      </c>
      <c r="W370" s="3">
        <v>71163.7</v>
      </c>
      <c r="X370" s="3">
        <v>141489.5</v>
      </c>
      <c r="Y370" s="3"/>
      <c r="Z370" s="3">
        <v>5</v>
      </c>
      <c r="AA370" s="3">
        <v>0.24</v>
      </c>
    </row>
    <row r="371" spans="7:27" x14ac:dyDescent="0.15">
      <c r="G371">
        <f t="shared" si="6"/>
        <v>0</v>
      </c>
      <c r="H371" s="2" t="s">
        <v>17</v>
      </c>
      <c r="I371" s="2">
        <v>54100.1</v>
      </c>
      <c r="J371" s="2">
        <v>124660.4</v>
      </c>
      <c r="K371" s="2"/>
      <c r="L371" s="2">
        <v>1</v>
      </c>
      <c r="M371" s="2">
        <v>0.16</v>
      </c>
      <c r="V371" s="3" t="s">
        <v>18</v>
      </c>
      <c r="W371" s="3">
        <v>70228.3</v>
      </c>
      <c r="X371" s="3">
        <v>139610.20000000001</v>
      </c>
      <c r="Y371" s="3"/>
      <c r="Z371" s="3">
        <v>5</v>
      </c>
      <c r="AA371" s="3">
        <v>0.24</v>
      </c>
    </row>
    <row r="372" spans="7:27" x14ac:dyDescent="0.15">
      <c r="G372">
        <f t="shared" si="6"/>
        <v>0</v>
      </c>
      <c r="H372" s="2" t="s">
        <v>17</v>
      </c>
      <c r="I372" s="2">
        <v>54593.5</v>
      </c>
      <c r="J372" s="2">
        <v>125089.9</v>
      </c>
      <c r="K372" s="2"/>
      <c r="L372" s="2">
        <v>1</v>
      </c>
      <c r="M372" s="2">
        <v>0.16</v>
      </c>
      <c r="V372" s="3" t="s">
        <v>18</v>
      </c>
      <c r="W372" s="3">
        <v>69177.8</v>
      </c>
      <c r="X372" s="3">
        <v>137817.9</v>
      </c>
      <c r="Y372" s="3"/>
      <c r="Z372" s="3">
        <v>5</v>
      </c>
      <c r="AA372" s="3">
        <v>0.24</v>
      </c>
    </row>
    <row r="373" spans="7:27" x14ac:dyDescent="0.15">
      <c r="G373">
        <f t="shared" si="6"/>
        <v>0</v>
      </c>
      <c r="H373" s="2" t="s">
        <v>17</v>
      </c>
      <c r="I373" s="2">
        <v>54873.7</v>
      </c>
      <c r="J373" s="2">
        <v>125476.1</v>
      </c>
      <c r="K373" s="2"/>
      <c r="L373" s="2">
        <v>1</v>
      </c>
      <c r="M373" s="2">
        <v>0.16</v>
      </c>
      <c r="V373" s="3" t="s">
        <v>18</v>
      </c>
      <c r="W373" s="3">
        <v>68150.3</v>
      </c>
      <c r="X373" s="3">
        <v>136253.29999999999</v>
      </c>
      <c r="Y373" s="3"/>
      <c r="Z373" s="3">
        <v>5</v>
      </c>
      <c r="AA373" s="3">
        <v>0.24</v>
      </c>
    </row>
    <row r="374" spans="7:27" x14ac:dyDescent="0.15">
      <c r="G374">
        <f t="shared" si="6"/>
        <v>0</v>
      </c>
      <c r="H374" s="2" t="s">
        <v>17</v>
      </c>
      <c r="I374" s="2">
        <v>55052.800000000003</v>
      </c>
      <c r="J374" s="2">
        <v>125859.6</v>
      </c>
      <c r="K374" s="2"/>
      <c r="L374" s="2">
        <v>1</v>
      </c>
      <c r="M374" s="2">
        <v>0.16</v>
      </c>
      <c r="V374" s="3" t="s">
        <v>18</v>
      </c>
      <c r="W374" s="3">
        <v>66768</v>
      </c>
      <c r="X374" s="3">
        <v>134759.5</v>
      </c>
      <c r="Y374" s="3"/>
      <c r="Z374" s="3">
        <v>5</v>
      </c>
      <c r="AA374" s="3">
        <v>0.24</v>
      </c>
    </row>
    <row r="375" spans="7:27" x14ac:dyDescent="0.15">
      <c r="G375">
        <f t="shared" si="6"/>
        <v>0</v>
      </c>
      <c r="H375" s="2" t="s">
        <v>17</v>
      </c>
      <c r="I375" s="2">
        <v>55228</v>
      </c>
      <c r="J375" s="2">
        <v>126394.4</v>
      </c>
      <c r="K375" s="2"/>
      <c r="L375" s="2">
        <v>1</v>
      </c>
      <c r="M375" s="2">
        <v>0.16</v>
      </c>
      <c r="V375" s="3" t="s">
        <v>18</v>
      </c>
      <c r="W375" s="3">
        <v>65594.8</v>
      </c>
      <c r="X375" s="3">
        <v>133710.29999999999</v>
      </c>
      <c r="Y375" s="3"/>
      <c r="Z375" s="3">
        <v>5</v>
      </c>
      <c r="AA375" s="3">
        <v>0.24</v>
      </c>
    </row>
    <row r="376" spans="7:27" x14ac:dyDescent="0.15">
      <c r="G376">
        <f t="shared" si="6"/>
        <v>0</v>
      </c>
      <c r="H376" s="2" t="s">
        <v>17</v>
      </c>
      <c r="I376" s="2">
        <v>55129.9</v>
      </c>
      <c r="J376" s="2">
        <v>126757.9</v>
      </c>
      <c r="K376" s="2"/>
      <c r="L376" s="2">
        <v>1</v>
      </c>
      <c r="M376" s="2">
        <v>0.16</v>
      </c>
      <c r="V376" s="3" t="s">
        <v>18</v>
      </c>
      <c r="W376" s="3">
        <v>64284.1</v>
      </c>
      <c r="X376" s="3">
        <v>132583.29999999999</v>
      </c>
      <c r="Y376" s="3"/>
      <c r="Z376" s="3">
        <v>5</v>
      </c>
      <c r="AA376" s="3">
        <v>0.24</v>
      </c>
    </row>
    <row r="377" spans="7:27" x14ac:dyDescent="0.15">
      <c r="G377">
        <f t="shared" si="6"/>
        <v>0</v>
      </c>
      <c r="H377" s="2" t="s">
        <v>17</v>
      </c>
      <c r="I377" s="2">
        <v>54894</v>
      </c>
      <c r="J377" s="2">
        <v>127092.5</v>
      </c>
      <c r="K377" s="2"/>
      <c r="L377" s="2">
        <v>1</v>
      </c>
      <c r="M377" s="2">
        <v>0.16</v>
      </c>
      <c r="V377" s="3" t="s">
        <v>18</v>
      </c>
      <c r="W377" s="3">
        <v>63297.599999999999</v>
      </c>
      <c r="X377" s="3">
        <v>131738.5</v>
      </c>
      <c r="Y377" s="3"/>
      <c r="Z377" s="3">
        <v>5</v>
      </c>
      <c r="AA377" s="3">
        <v>0.24</v>
      </c>
    </row>
    <row r="378" spans="7:27" x14ac:dyDescent="0.15">
      <c r="G378">
        <f t="shared" si="6"/>
        <v>0</v>
      </c>
      <c r="H378" s="2" t="s">
        <v>17</v>
      </c>
      <c r="I378" s="2">
        <v>54609.3</v>
      </c>
      <c r="J378" s="2">
        <v>127362.9</v>
      </c>
      <c r="K378" s="2"/>
      <c r="L378" s="2">
        <v>1</v>
      </c>
      <c r="M378" s="2">
        <v>0.16</v>
      </c>
      <c r="V378" s="3" t="s">
        <v>18</v>
      </c>
      <c r="W378" s="3">
        <v>62512.1</v>
      </c>
      <c r="X378" s="3">
        <v>130971.5</v>
      </c>
      <c r="Y378" s="3"/>
      <c r="Z378" s="3">
        <v>5</v>
      </c>
      <c r="AA378" s="3">
        <v>0.24</v>
      </c>
    </row>
    <row r="379" spans="7:27" x14ac:dyDescent="0.15">
      <c r="G379">
        <f t="shared" si="6"/>
        <v>0</v>
      </c>
      <c r="H379" s="2" t="s">
        <v>17</v>
      </c>
      <c r="I379" s="2">
        <v>54110.2</v>
      </c>
      <c r="J379" s="2">
        <v>127627.3</v>
      </c>
      <c r="K379" s="2"/>
      <c r="L379" s="2">
        <v>1</v>
      </c>
      <c r="M379" s="2">
        <v>0.16</v>
      </c>
      <c r="V379" s="3" t="s">
        <v>18</v>
      </c>
      <c r="W379" s="3">
        <v>61940.9</v>
      </c>
      <c r="X379" s="3">
        <v>130232.6</v>
      </c>
      <c r="Y379" s="3"/>
      <c r="Z379" s="3">
        <v>5</v>
      </c>
      <c r="AA379" s="3">
        <v>0.24</v>
      </c>
    </row>
    <row r="380" spans="7:27" x14ac:dyDescent="0.15">
      <c r="G380">
        <f t="shared" si="6"/>
        <v>0</v>
      </c>
      <c r="H380" s="2" t="s">
        <v>17</v>
      </c>
      <c r="I380" s="2">
        <v>53510.8</v>
      </c>
      <c r="J380" s="2">
        <v>127864.2</v>
      </c>
      <c r="K380" s="2"/>
      <c r="L380" s="2">
        <v>1</v>
      </c>
      <c r="M380" s="2">
        <v>0.16</v>
      </c>
      <c r="V380" s="3" t="s">
        <v>18</v>
      </c>
      <c r="W380" s="3">
        <v>61447.8</v>
      </c>
      <c r="X380" s="3">
        <v>129292.7</v>
      </c>
      <c r="Y380" s="3"/>
      <c r="Z380" s="3">
        <v>5</v>
      </c>
      <c r="AA380" s="3">
        <v>0.24</v>
      </c>
    </row>
    <row r="381" spans="7:27" x14ac:dyDescent="0.15">
      <c r="G381">
        <f t="shared" si="6"/>
        <v>0</v>
      </c>
      <c r="H381" s="2" t="s">
        <v>17</v>
      </c>
      <c r="I381" s="2">
        <v>52632.5</v>
      </c>
      <c r="J381" s="2">
        <v>128156.5</v>
      </c>
      <c r="K381" s="2"/>
      <c r="L381" s="2">
        <v>1</v>
      </c>
      <c r="M381" s="2">
        <v>0.16</v>
      </c>
      <c r="V381" s="3" t="s">
        <v>18</v>
      </c>
      <c r="W381" s="3">
        <v>61143</v>
      </c>
      <c r="X381" s="3">
        <v>128456</v>
      </c>
      <c r="Y381" s="3"/>
      <c r="Z381" s="3">
        <v>5</v>
      </c>
      <c r="AA381" s="3">
        <v>0.24</v>
      </c>
    </row>
    <row r="382" spans="7:27" x14ac:dyDescent="0.15">
      <c r="G382">
        <f t="shared" si="6"/>
        <v>0</v>
      </c>
      <c r="H382" s="2" t="s">
        <v>17</v>
      </c>
      <c r="I382" s="2">
        <v>51779.9</v>
      </c>
      <c r="J382" s="2">
        <v>128437</v>
      </c>
      <c r="K382" s="2"/>
      <c r="L382" s="2">
        <v>1</v>
      </c>
      <c r="M382" s="2">
        <v>0.16</v>
      </c>
      <c r="V382" s="3" t="s">
        <v>18</v>
      </c>
      <c r="W382" s="3">
        <v>60890.1</v>
      </c>
      <c r="X382" s="3">
        <v>127468.5</v>
      </c>
      <c r="Y382" s="3"/>
      <c r="Z382" s="3">
        <v>5</v>
      </c>
      <c r="AA382" s="3">
        <v>0.24</v>
      </c>
    </row>
    <row r="383" spans="7:27" x14ac:dyDescent="0.15">
      <c r="G383">
        <f t="shared" si="6"/>
        <v>0</v>
      </c>
      <c r="H383" s="2" t="s">
        <v>17</v>
      </c>
      <c r="I383" s="2">
        <v>51002.6</v>
      </c>
      <c r="J383" s="2">
        <v>128719.5</v>
      </c>
      <c r="K383" s="2"/>
      <c r="L383" s="2">
        <v>1</v>
      </c>
      <c r="M383" s="2">
        <v>0.16</v>
      </c>
      <c r="V383" s="3" t="s">
        <v>18</v>
      </c>
      <c r="W383" s="3">
        <v>60675.199999999997</v>
      </c>
      <c r="X383" s="3">
        <v>126506.9</v>
      </c>
      <c r="Y383" s="3"/>
      <c r="Z383" s="3">
        <v>5</v>
      </c>
      <c r="AA383" s="3">
        <v>0.24</v>
      </c>
    </row>
    <row r="384" spans="7:27" x14ac:dyDescent="0.15">
      <c r="G384">
        <f t="shared" si="6"/>
        <v>0</v>
      </c>
      <c r="H384" s="2" t="s">
        <v>17</v>
      </c>
      <c r="I384" s="2">
        <v>50300.2</v>
      </c>
      <c r="J384" s="2">
        <v>129029.2</v>
      </c>
      <c r="K384" s="2"/>
      <c r="L384" s="2">
        <v>1</v>
      </c>
      <c r="M384" s="2">
        <v>0.16</v>
      </c>
      <c r="V384" s="3" t="s">
        <v>18</v>
      </c>
      <c r="W384" s="3">
        <v>60602.7</v>
      </c>
      <c r="X384" s="3">
        <v>125218.8</v>
      </c>
      <c r="Y384" s="3"/>
      <c r="Z384" s="3">
        <v>5</v>
      </c>
      <c r="AA384" s="3">
        <v>0.24</v>
      </c>
    </row>
    <row r="385" spans="7:27" x14ac:dyDescent="0.15">
      <c r="G385">
        <f t="shared" si="6"/>
        <v>0</v>
      </c>
      <c r="H385" s="2" t="s">
        <v>17</v>
      </c>
      <c r="I385" s="2">
        <v>49534.1</v>
      </c>
      <c r="J385" s="2">
        <v>129375</v>
      </c>
      <c r="K385" s="2"/>
      <c r="L385" s="2">
        <v>1</v>
      </c>
      <c r="M385" s="2">
        <v>0.16</v>
      </c>
      <c r="V385" s="3" t="s">
        <v>18</v>
      </c>
      <c r="W385" s="3">
        <v>60628.9</v>
      </c>
      <c r="X385" s="3">
        <v>124121.4</v>
      </c>
      <c r="Y385" s="3"/>
      <c r="Z385" s="3">
        <v>5</v>
      </c>
      <c r="AA385" s="3">
        <v>0.24</v>
      </c>
    </row>
    <row r="386" spans="7:27" x14ac:dyDescent="0.15">
      <c r="G386">
        <f t="shared" si="6"/>
        <v>0</v>
      </c>
      <c r="H386" s="2" t="s">
        <v>17</v>
      </c>
      <c r="I386" s="2">
        <v>48842.2</v>
      </c>
      <c r="J386" s="2">
        <v>129773.6</v>
      </c>
      <c r="K386" s="2"/>
      <c r="L386" s="2">
        <v>1</v>
      </c>
      <c r="M386" s="2">
        <v>0.16</v>
      </c>
      <c r="V386" s="3" t="s">
        <v>18</v>
      </c>
      <c r="W386" s="3">
        <v>61050.9</v>
      </c>
      <c r="X386" s="3">
        <v>121666</v>
      </c>
      <c r="Y386" s="3"/>
      <c r="Z386" s="3">
        <v>5</v>
      </c>
      <c r="AA386" s="3">
        <v>0.24</v>
      </c>
    </row>
    <row r="387" spans="7:27" x14ac:dyDescent="0.15">
      <c r="G387">
        <f t="shared" si="6"/>
        <v>0</v>
      </c>
      <c r="H387" s="2" t="s">
        <v>17</v>
      </c>
      <c r="I387" s="2">
        <v>48290.7</v>
      </c>
      <c r="J387" s="2">
        <v>130112.5</v>
      </c>
      <c r="K387" s="2"/>
      <c r="L387" s="2">
        <v>1</v>
      </c>
      <c r="M387" s="2">
        <v>0.16</v>
      </c>
      <c r="V387" s="3" t="s">
        <v>18</v>
      </c>
      <c r="W387" s="3">
        <v>61872.7</v>
      </c>
      <c r="X387" s="3">
        <v>118496.4</v>
      </c>
      <c r="Y387" s="3"/>
      <c r="Z387" s="3">
        <v>5</v>
      </c>
      <c r="AA387" s="3">
        <v>0.24</v>
      </c>
    </row>
    <row r="388" spans="7:27" x14ac:dyDescent="0.15">
      <c r="G388">
        <f t="shared" si="6"/>
        <v>0</v>
      </c>
      <c r="H388" s="2" t="s">
        <v>17</v>
      </c>
      <c r="I388" s="2">
        <v>47502.6</v>
      </c>
      <c r="J388" s="2">
        <v>130811.4</v>
      </c>
      <c r="K388" s="2"/>
      <c r="L388" s="2">
        <v>1</v>
      </c>
      <c r="M388" s="2">
        <v>0.16</v>
      </c>
      <c r="V388" s="3" t="s">
        <v>18</v>
      </c>
      <c r="W388" s="3">
        <v>62881.9</v>
      </c>
      <c r="X388" s="3">
        <v>115480.3</v>
      </c>
      <c r="Y388" s="3"/>
      <c r="Z388" s="3">
        <v>5</v>
      </c>
      <c r="AA388" s="3">
        <v>0.24</v>
      </c>
    </row>
    <row r="389" spans="7:27" x14ac:dyDescent="0.15">
      <c r="G389">
        <f t="shared" si="6"/>
        <v>0</v>
      </c>
      <c r="H389" s="2" t="s">
        <v>17</v>
      </c>
      <c r="I389" s="2">
        <v>46829.4</v>
      </c>
      <c r="J389" s="2">
        <v>131450.1</v>
      </c>
      <c r="K389" s="2"/>
      <c r="L389" s="2">
        <v>1</v>
      </c>
      <c r="M389" s="2">
        <v>0.16</v>
      </c>
      <c r="V389" s="3" t="s">
        <v>18</v>
      </c>
      <c r="W389" s="3">
        <v>35673.199999999997</v>
      </c>
      <c r="X389" s="3">
        <v>120782.2</v>
      </c>
      <c r="Y389" s="3"/>
      <c r="Z389" s="3">
        <v>5</v>
      </c>
      <c r="AA389" s="3">
        <v>0.25</v>
      </c>
    </row>
    <row r="390" spans="7:27" x14ac:dyDescent="0.15">
      <c r="G390">
        <f t="shared" si="6"/>
        <v>0</v>
      </c>
      <c r="H390" s="2" t="s">
        <v>17</v>
      </c>
      <c r="I390" s="2">
        <v>46071.9</v>
      </c>
      <c r="J390" s="2">
        <v>132427.5</v>
      </c>
      <c r="K390" s="2"/>
      <c r="L390" s="2">
        <v>1</v>
      </c>
      <c r="M390" s="2">
        <v>0.16</v>
      </c>
      <c r="V390" s="3" t="s">
        <v>18</v>
      </c>
      <c r="W390" s="3">
        <v>40920.6</v>
      </c>
      <c r="X390" s="3">
        <v>123989.5</v>
      </c>
      <c r="Y390" s="3"/>
      <c r="Z390" s="3">
        <v>5</v>
      </c>
      <c r="AA390" s="3">
        <v>0.25</v>
      </c>
    </row>
    <row r="391" spans="7:27" x14ac:dyDescent="0.15">
      <c r="G391">
        <f t="shared" si="6"/>
        <v>0</v>
      </c>
      <c r="H391" s="2" t="s">
        <v>17</v>
      </c>
      <c r="I391" s="2">
        <v>45456</v>
      </c>
      <c r="J391" s="2">
        <v>133295</v>
      </c>
      <c r="K391" s="2"/>
      <c r="L391" s="2">
        <v>1</v>
      </c>
      <c r="M391" s="2">
        <v>0.16</v>
      </c>
      <c r="V391" s="3" t="s">
        <v>18</v>
      </c>
      <c r="W391" s="3">
        <v>44815</v>
      </c>
      <c r="X391" s="3">
        <v>126397.6</v>
      </c>
      <c r="Y391" s="3"/>
      <c r="Z391" s="3">
        <v>5</v>
      </c>
      <c r="AA391" s="3">
        <v>0.25</v>
      </c>
    </row>
    <row r="392" spans="7:27" x14ac:dyDescent="0.15">
      <c r="G392">
        <f t="shared" si="6"/>
        <v>0</v>
      </c>
      <c r="H392" s="2" t="s">
        <v>17</v>
      </c>
      <c r="I392" s="2">
        <v>35537.199999999997</v>
      </c>
      <c r="J392" s="2">
        <v>119257.9</v>
      </c>
      <c r="K392" s="2"/>
      <c r="L392" s="2">
        <v>1</v>
      </c>
      <c r="M392" s="2">
        <v>0.16500000000000001</v>
      </c>
      <c r="V392" s="3" t="s">
        <v>18</v>
      </c>
      <c r="W392" s="3">
        <v>48256.6</v>
      </c>
      <c r="X392" s="3">
        <v>128686.7</v>
      </c>
      <c r="Y392" s="3"/>
      <c r="Z392" s="3">
        <v>5</v>
      </c>
      <c r="AA392" s="3">
        <v>0.25</v>
      </c>
    </row>
    <row r="393" spans="7:27" x14ac:dyDescent="0.15">
      <c r="G393">
        <f t="shared" si="6"/>
        <v>0</v>
      </c>
      <c r="H393" s="2" t="s">
        <v>17</v>
      </c>
      <c r="I393" s="2">
        <v>36366.800000000003</v>
      </c>
      <c r="J393" s="2">
        <v>119551.6</v>
      </c>
      <c r="K393" s="2"/>
      <c r="L393" s="2">
        <v>1</v>
      </c>
      <c r="M393" s="2">
        <v>0.16500000000000001</v>
      </c>
      <c r="V393" s="3" t="s">
        <v>18</v>
      </c>
      <c r="W393" s="3">
        <v>53183.1</v>
      </c>
      <c r="X393" s="3">
        <v>132318.9</v>
      </c>
      <c r="Y393" s="3"/>
      <c r="Z393" s="3">
        <v>5</v>
      </c>
      <c r="AA393" s="3">
        <v>0.25</v>
      </c>
    </row>
    <row r="394" spans="7:27" x14ac:dyDescent="0.15">
      <c r="G394">
        <f t="shared" si="6"/>
        <v>0</v>
      </c>
      <c r="H394" s="2" t="s">
        <v>17</v>
      </c>
      <c r="I394" s="2">
        <v>37196.300000000003</v>
      </c>
      <c r="J394" s="2">
        <v>119845.4</v>
      </c>
      <c r="K394" s="2"/>
      <c r="L394" s="2">
        <v>1</v>
      </c>
      <c r="M394" s="2">
        <v>0.16500000000000001</v>
      </c>
      <c r="V394" s="3" t="s">
        <v>18</v>
      </c>
      <c r="W394" s="3">
        <v>54757.9</v>
      </c>
      <c r="X394" s="3">
        <v>133524.9</v>
      </c>
      <c r="Y394" s="3"/>
      <c r="Z394" s="3">
        <v>5</v>
      </c>
      <c r="AA394" s="3">
        <v>0.25</v>
      </c>
    </row>
    <row r="395" spans="7:27" x14ac:dyDescent="0.15">
      <c r="G395">
        <f t="shared" si="6"/>
        <v>0</v>
      </c>
      <c r="H395" s="2" t="s">
        <v>17</v>
      </c>
      <c r="I395" s="2">
        <v>38025.9</v>
      </c>
      <c r="J395" s="2">
        <v>120139.1</v>
      </c>
      <c r="K395" s="2"/>
      <c r="L395" s="2">
        <v>1</v>
      </c>
      <c r="M395" s="2">
        <v>0.16500000000000001</v>
      </c>
      <c r="V395" s="3" t="s">
        <v>18</v>
      </c>
      <c r="W395" s="3">
        <v>55720.5</v>
      </c>
      <c r="X395" s="3">
        <v>134243.4</v>
      </c>
      <c r="Y395" s="3"/>
      <c r="Z395" s="3">
        <v>5</v>
      </c>
      <c r="AA395" s="3">
        <v>0.25</v>
      </c>
    </row>
    <row r="396" spans="7:27" x14ac:dyDescent="0.15">
      <c r="G396">
        <f t="shared" si="6"/>
        <v>0</v>
      </c>
      <c r="H396" s="2" t="s">
        <v>17</v>
      </c>
      <c r="I396" s="2">
        <v>38855.5</v>
      </c>
      <c r="J396" s="2">
        <v>120432.9</v>
      </c>
      <c r="K396" s="2"/>
      <c r="L396" s="2">
        <v>1</v>
      </c>
      <c r="M396" s="2">
        <v>0.16500000000000001</v>
      </c>
      <c r="V396" s="3" t="s">
        <v>18</v>
      </c>
      <c r="W396" s="3">
        <v>56357.599999999999</v>
      </c>
      <c r="X396" s="3">
        <v>134756.20000000001</v>
      </c>
      <c r="Y396" s="3"/>
      <c r="Z396" s="3">
        <v>5</v>
      </c>
      <c r="AA396" s="3">
        <v>0.25</v>
      </c>
    </row>
    <row r="397" spans="7:27" x14ac:dyDescent="0.15">
      <c r="G397">
        <f t="shared" si="6"/>
        <v>0</v>
      </c>
      <c r="H397" s="2" t="s">
        <v>17</v>
      </c>
      <c r="I397" s="2">
        <v>40495.699999999997</v>
      </c>
      <c r="J397" s="2">
        <v>120892.7</v>
      </c>
      <c r="K397" s="2"/>
      <c r="L397" s="2">
        <v>1</v>
      </c>
      <c r="M397" s="2">
        <v>0.16500000000000001</v>
      </c>
      <c r="V397" s="3" t="s">
        <v>18</v>
      </c>
      <c r="W397" s="3">
        <v>56904.5</v>
      </c>
      <c r="X397" s="3">
        <v>135444.20000000001</v>
      </c>
      <c r="Y397" s="3"/>
      <c r="Z397" s="3">
        <v>5</v>
      </c>
      <c r="AA397" s="3">
        <v>0.25</v>
      </c>
    </row>
    <row r="398" spans="7:27" x14ac:dyDescent="0.15">
      <c r="G398">
        <f t="shared" si="6"/>
        <v>0</v>
      </c>
      <c r="H398" s="2" t="s">
        <v>17</v>
      </c>
      <c r="I398" s="2">
        <v>41805.4</v>
      </c>
      <c r="J398" s="2">
        <v>121470.1</v>
      </c>
      <c r="K398" s="2"/>
      <c r="L398" s="2">
        <v>1</v>
      </c>
      <c r="M398" s="2">
        <v>0.16500000000000001</v>
      </c>
      <c r="V398" s="3" t="s">
        <v>18</v>
      </c>
      <c r="W398" s="3">
        <v>57426.8</v>
      </c>
      <c r="X398" s="3">
        <v>136044</v>
      </c>
      <c r="Y398" s="3"/>
      <c r="Z398" s="3">
        <v>5</v>
      </c>
      <c r="AA398" s="3">
        <v>0.25</v>
      </c>
    </row>
    <row r="399" spans="7:27" x14ac:dyDescent="0.15">
      <c r="G399">
        <f t="shared" si="6"/>
        <v>0</v>
      </c>
      <c r="H399" s="2" t="s">
        <v>17</v>
      </c>
      <c r="I399" s="2">
        <v>43427.199999999997</v>
      </c>
      <c r="J399" s="2">
        <v>122181.8</v>
      </c>
      <c r="K399" s="2"/>
      <c r="L399" s="2">
        <v>1</v>
      </c>
      <c r="M399" s="2">
        <v>0.16500000000000001</v>
      </c>
      <c r="V399" s="3" t="s">
        <v>18</v>
      </c>
      <c r="W399" s="3">
        <v>57837.3</v>
      </c>
      <c r="X399" s="3">
        <v>136541</v>
      </c>
      <c r="Y399" s="3"/>
      <c r="Z399" s="3">
        <v>5</v>
      </c>
      <c r="AA399" s="3">
        <v>0.25</v>
      </c>
    </row>
    <row r="400" spans="7:27" x14ac:dyDescent="0.15">
      <c r="G400">
        <f t="shared" si="6"/>
        <v>0</v>
      </c>
      <c r="H400" s="2" t="s">
        <v>17</v>
      </c>
      <c r="I400" s="2">
        <v>44597.1</v>
      </c>
      <c r="J400" s="2">
        <v>122793.60000000001</v>
      </c>
      <c r="K400" s="2"/>
      <c r="L400" s="2">
        <v>1</v>
      </c>
      <c r="M400" s="2">
        <v>0.16500000000000001</v>
      </c>
      <c r="V400" s="3" t="s">
        <v>18</v>
      </c>
      <c r="W400" s="3">
        <v>58419.3</v>
      </c>
      <c r="X400" s="3">
        <v>137406.5</v>
      </c>
      <c r="Y400" s="3"/>
      <c r="Z400" s="3">
        <v>5</v>
      </c>
      <c r="AA400" s="3">
        <v>0.25</v>
      </c>
    </row>
    <row r="401" spans="7:27" x14ac:dyDescent="0.15">
      <c r="G401">
        <f t="shared" si="6"/>
        <v>0</v>
      </c>
      <c r="H401" s="2" t="s">
        <v>17</v>
      </c>
      <c r="I401" s="2">
        <v>45631.6</v>
      </c>
      <c r="J401" s="2">
        <v>123275.3</v>
      </c>
      <c r="K401" s="2"/>
      <c r="L401" s="2">
        <v>1</v>
      </c>
      <c r="M401" s="2">
        <v>0.16500000000000001</v>
      </c>
      <c r="V401" s="3" t="s">
        <v>18</v>
      </c>
      <c r="W401" s="3">
        <v>58876</v>
      </c>
      <c r="X401" s="3">
        <v>138245.1</v>
      </c>
      <c r="Y401" s="3"/>
      <c r="Z401" s="3">
        <v>5</v>
      </c>
      <c r="AA401" s="3">
        <v>0.25</v>
      </c>
    </row>
    <row r="402" spans="7:27" x14ac:dyDescent="0.15">
      <c r="G402">
        <f t="shared" si="6"/>
        <v>0</v>
      </c>
      <c r="H402" s="2" t="s">
        <v>17</v>
      </c>
      <c r="I402" s="2">
        <v>46514.400000000001</v>
      </c>
      <c r="J402" s="2">
        <v>123778.2</v>
      </c>
      <c r="K402" s="2"/>
      <c r="L402" s="2">
        <v>1</v>
      </c>
      <c r="M402" s="2">
        <v>0.16500000000000001</v>
      </c>
      <c r="V402" s="3" t="s">
        <v>18</v>
      </c>
      <c r="W402" s="3">
        <v>59269.4</v>
      </c>
      <c r="X402" s="3">
        <v>139082.70000000001</v>
      </c>
      <c r="Y402" s="3"/>
      <c r="Z402" s="3">
        <v>5</v>
      </c>
      <c r="AA402" s="3">
        <v>0.25</v>
      </c>
    </row>
    <row r="403" spans="7:27" x14ac:dyDescent="0.15">
      <c r="G403">
        <f t="shared" si="6"/>
        <v>0</v>
      </c>
      <c r="H403" s="2" t="s">
        <v>17</v>
      </c>
      <c r="I403" s="2">
        <v>47094.8</v>
      </c>
      <c r="J403" s="2">
        <v>124260.8</v>
      </c>
      <c r="K403" s="2"/>
      <c r="L403" s="2">
        <v>1</v>
      </c>
      <c r="M403" s="2">
        <v>0.16500000000000001</v>
      </c>
      <c r="V403" s="3" t="s">
        <v>18</v>
      </c>
      <c r="W403" s="3">
        <v>59775.6</v>
      </c>
      <c r="X403" s="3">
        <v>139972.4</v>
      </c>
      <c r="Y403" s="3"/>
      <c r="Z403" s="3">
        <v>5</v>
      </c>
      <c r="AA403" s="3">
        <v>0.25</v>
      </c>
    </row>
    <row r="404" spans="7:27" x14ac:dyDescent="0.15">
      <c r="G404">
        <f t="shared" si="6"/>
        <v>0</v>
      </c>
      <c r="H404" s="2" t="s">
        <v>17</v>
      </c>
      <c r="I404" s="2">
        <v>47361.599999999999</v>
      </c>
      <c r="J404" s="2">
        <v>124671.9</v>
      </c>
      <c r="K404" s="2"/>
      <c r="L404" s="2">
        <v>1</v>
      </c>
      <c r="M404" s="2">
        <v>0.16500000000000001</v>
      </c>
      <c r="V404" s="3" t="s">
        <v>18</v>
      </c>
      <c r="W404" s="3">
        <v>60245.7</v>
      </c>
      <c r="X404" s="3">
        <v>140710</v>
      </c>
      <c r="Y404" s="3"/>
      <c r="Z404" s="3">
        <v>5</v>
      </c>
      <c r="AA404" s="3">
        <v>0.25</v>
      </c>
    </row>
    <row r="405" spans="7:27" x14ac:dyDescent="0.15">
      <c r="G405">
        <f t="shared" si="6"/>
        <v>0</v>
      </c>
      <c r="H405" s="2" t="s">
        <v>17</v>
      </c>
      <c r="I405" s="2">
        <v>47386.8</v>
      </c>
      <c r="J405" s="2">
        <v>125152.2</v>
      </c>
      <c r="K405" s="2"/>
      <c r="L405" s="2">
        <v>1</v>
      </c>
      <c r="M405" s="2">
        <v>0.16500000000000001</v>
      </c>
      <c r="V405" s="3" t="s">
        <v>18</v>
      </c>
      <c r="W405" s="3">
        <v>60740.800000000003</v>
      </c>
      <c r="X405" s="3">
        <v>141498.70000000001</v>
      </c>
      <c r="Y405" s="3"/>
      <c r="Z405" s="3">
        <v>5</v>
      </c>
      <c r="AA405" s="3">
        <v>0.25</v>
      </c>
    </row>
    <row r="406" spans="7:27" x14ac:dyDescent="0.15">
      <c r="G406">
        <f t="shared" si="6"/>
        <v>0</v>
      </c>
      <c r="H406" s="2" t="s">
        <v>17</v>
      </c>
      <c r="I406" s="2">
        <v>47125</v>
      </c>
      <c r="J406" s="2">
        <v>125511.5</v>
      </c>
      <c r="K406" s="2"/>
      <c r="L406" s="2">
        <v>1</v>
      </c>
      <c r="M406" s="2">
        <v>0.16500000000000001</v>
      </c>
      <c r="V406" s="3" t="s">
        <v>18</v>
      </c>
      <c r="W406" s="3">
        <v>61473.8</v>
      </c>
      <c r="X406" s="3">
        <v>142416.29999999999</v>
      </c>
      <c r="Y406" s="3"/>
      <c r="Z406" s="3">
        <v>5</v>
      </c>
      <c r="AA406" s="3">
        <v>0.25</v>
      </c>
    </row>
    <row r="407" spans="7:27" x14ac:dyDescent="0.15">
      <c r="G407">
        <f t="shared" si="6"/>
        <v>0</v>
      </c>
      <c r="H407" s="2" t="s">
        <v>17</v>
      </c>
      <c r="I407" s="2">
        <v>46802.8</v>
      </c>
      <c r="J407" s="2">
        <v>125755.6</v>
      </c>
      <c r="K407" s="2"/>
      <c r="L407" s="2">
        <v>1</v>
      </c>
      <c r="M407" s="2">
        <v>0.16500000000000001</v>
      </c>
      <c r="V407" s="3" t="s">
        <v>18</v>
      </c>
      <c r="W407" s="3">
        <v>62070.2</v>
      </c>
      <c r="X407" s="3">
        <v>143168.29999999999</v>
      </c>
      <c r="Y407" s="3"/>
      <c r="Z407" s="3">
        <v>5</v>
      </c>
      <c r="AA407" s="3">
        <v>0.25</v>
      </c>
    </row>
    <row r="408" spans="7:27" x14ac:dyDescent="0.15">
      <c r="G408">
        <f t="shared" si="6"/>
        <v>0</v>
      </c>
      <c r="H408" s="2" t="s">
        <v>17</v>
      </c>
      <c r="I408" s="2">
        <v>46355.3</v>
      </c>
      <c r="J408" s="2">
        <v>125983.6</v>
      </c>
      <c r="K408" s="2"/>
      <c r="L408" s="2">
        <v>1</v>
      </c>
      <c r="M408" s="2">
        <v>0.16500000000000001</v>
      </c>
      <c r="V408" s="3" t="s">
        <v>18</v>
      </c>
      <c r="W408" s="3">
        <v>62630.3</v>
      </c>
      <c r="X408" s="3">
        <v>143793.29999999999</v>
      </c>
      <c r="Y408" s="3"/>
      <c r="Z408" s="3">
        <v>5</v>
      </c>
      <c r="AA408" s="3">
        <v>0.25</v>
      </c>
    </row>
    <row r="409" spans="7:27" x14ac:dyDescent="0.15">
      <c r="G409">
        <f t="shared" si="6"/>
        <v>0</v>
      </c>
      <c r="H409" s="2" t="s">
        <v>17</v>
      </c>
      <c r="I409" s="2">
        <v>45765.4</v>
      </c>
      <c r="J409" s="2">
        <v>126346.8</v>
      </c>
      <c r="K409" s="2"/>
      <c r="L409" s="2">
        <v>1</v>
      </c>
      <c r="M409" s="2">
        <v>0.16500000000000001</v>
      </c>
      <c r="V409" s="3" t="s">
        <v>18</v>
      </c>
      <c r="W409" s="3">
        <v>63265.4</v>
      </c>
      <c r="X409" s="3">
        <v>144470.1</v>
      </c>
      <c r="Y409" s="3"/>
      <c r="Z409" s="3">
        <v>5</v>
      </c>
      <c r="AA409" s="3">
        <v>0.25</v>
      </c>
    </row>
    <row r="410" spans="7:27" x14ac:dyDescent="0.15">
      <c r="G410">
        <f t="shared" si="6"/>
        <v>0</v>
      </c>
      <c r="H410" s="2" t="s">
        <v>17</v>
      </c>
      <c r="I410" s="2">
        <v>44906.2</v>
      </c>
      <c r="J410" s="2">
        <v>126866.8</v>
      </c>
      <c r="K410" s="2"/>
      <c r="L410" s="2">
        <v>1</v>
      </c>
      <c r="M410" s="2">
        <v>0.16500000000000001</v>
      </c>
      <c r="V410" s="3" t="s">
        <v>18</v>
      </c>
      <c r="W410" s="3">
        <v>63913.7</v>
      </c>
      <c r="X410" s="3">
        <v>145096.5</v>
      </c>
      <c r="Y410" s="3"/>
      <c r="Z410" s="3">
        <v>5</v>
      </c>
      <c r="AA410" s="3">
        <v>0.25</v>
      </c>
    </row>
    <row r="411" spans="7:27" x14ac:dyDescent="0.15">
      <c r="G411">
        <f t="shared" si="6"/>
        <v>0</v>
      </c>
      <c r="H411" s="2" t="s">
        <v>17</v>
      </c>
      <c r="I411" s="2">
        <v>44233.599999999999</v>
      </c>
      <c r="J411" s="2">
        <v>127493.1</v>
      </c>
      <c r="K411" s="2"/>
      <c r="L411" s="2">
        <v>1</v>
      </c>
      <c r="M411" s="2">
        <v>0.16500000000000001</v>
      </c>
      <c r="V411" s="3" t="s">
        <v>18</v>
      </c>
      <c r="W411" s="3">
        <v>64487.5</v>
      </c>
      <c r="X411" s="3">
        <v>145633.5</v>
      </c>
      <c r="Y411" s="3"/>
      <c r="Z411" s="3">
        <v>5</v>
      </c>
      <c r="AA411" s="3">
        <v>0.25</v>
      </c>
    </row>
    <row r="412" spans="7:27" x14ac:dyDescent="0.15">
      <c r="G412">
        <f t="shared" si="6"/>
        <v>0</v>
      </c>
      <c r="H412" s="2" t="s">
        <v>17</v>
      </c>
      <c r="I412" s="2">
        <v>43364.800000000003</v>
      </c>
      <c r="J412" s="2">
        <v>128366.5</v>
      </c>
      <c r="K412" s="2"/>
      <c r="L412" s="2">
        <v>1</v>
      </c>
      <c r="M412" s="2">
        <v>0.16500000000000001</v>
      </c>
      <c r="V412" s="3" t="s">
        <v>18</v>
      </c>
      <c r="W412" s="3">
        <v>65149.599999999999</v>
      </c>
      <c r="X412" s="3">
        <v>146171.9</v>
      </c>
      <c r="Y412" s="3"/>
      <c r="Z412" s="3">
        <v>5</v>
      </c>
      <c r="AA412" s="3">
        <v>0.25</v>
      </c>
    </row>
    <row r="413" spans="7:27" x14ac:dyDescent="0.15">
      <c r="G413">
        <f t="shared" ref="G413:G476" si="7">F413/100</f>
        <v>0</v>
      </c>
      <c r="H413" s="2" t="s">
        <v>17</v>
      </c>
      <c r="I413" s="2">
        <v>42896.7</v>
      </c>
      <c r="J413" s="2">
        <v>128897</v>
      </c>
      <c r="K413" s="2"/>
      <c r="L413" s="2">
        <v>1</v>
      </c>
      <c r="M413" s="2">
        <v>0.16500000000000001</v>
      </c>
      <c r="V413" s="3" t="s">
        <v>18</v>
      </c>
      <c r="W413" s="3">
        <v>65737.5</v>
      </c>
      <c r="X413" s="3">
        <v>146570.5</v>
      </c>
      <c r="Y413" s="3"/>
      <c r="Z413" s="3">
        <v>5</v>
      </c>
      <c r="AA413" s="3">
        <v>0.25</v>
      </c>
    </row>
    <row r="414" spans="7:27" x14ac:dyDescent="0.15">
      <c r="G414">
        <f t="shared" si="7"/>
        <v>0</v>
      </c>
      <c r="H414" s="2" t="s">
        <v>17</v>
      </c>
      <c r="I414" s="2">
        <v>42336.9</v>
      </c>
      <c r="J414" s="2">
        <v>129551.5</v>
      </c>
      <c r="K414" s="2"/>
      <c r="L414" s="2">
        <v>1</v>
      </c>
      <c r="M414" s="2">
        <v>0.16500000000000001</v>
      </c>
      <c r="V414" s="3" t="s">
        <v>18</v>
      </c>
      <c r="W414" s="3">
        <v>66351.100000000006</v>
      </c>
      <c r="X414" s="3">
        <v>146956.70000000001</v>
      </c>
      <c r="Y414" s="3"/>
      <c r="Z414" s="3">
        <v>5</v>
      </c>
      <c r="AA414" s="3">
        <v>0.25</v>
      </c>
    </row>
    <row r="415" spans="7:27" x14ac:dyDescent="0.15">
      <c r="G415">
        <f t="shared" si="7"/>
        <v>0</v>
      </c>
      <c r="H415" s="2" t="s">
        <v>17</v>
      </c>
      <c r="I415" s="2">
        <v>73605.3</v>
      </c>
      <c r="J415" s="2">
        <v>130048.2</v>
      </c>
      <c r="K415" s="2"/>
      <c r="L415" s="2">
        <v>2</v>
      </c>
      <c r="M415" s="2">
        <v>8.5000000000000006E-2</v>
      </c>
      <c r="V415" s="3" t="s">
        <v>18</v>
      </c>
      <c r="W415" s="3">
        <v>67003</v>
      </c>
      <c r="X415" s="3">
        <v>147305.5</v>
      </c>
      <c r="Y415" s="3"/>
      <c r="Z415" s="3">
        <v>5</v>
      </c>
      <c r="AA415" s="3">
        <v>0.25</v>
      </c>
    </row>
    <row r="416" spans="7:27" x14ac:dyDescent="0.15">
      <c r="G416">
        <f t="shared" si="7"/>
        <v>0</v>
      </c>
      <c r="H416" s="2" t="s">
        <v>17</v>
      </c>
      <c r="I416" s="2">
        <v>72671.899999999994</v>
      </c>
      <c r="J416" s="2">
        <v>131475.4</v>
      </c>
      <c r="K416" s="2"/>
      <c r="L416" s="2">
        <v>2</v>
      </c>
      <c r="M416" s="2">
        <v>8.5000000000000006E-2</v>
      </c>
      <c r="V416" s="3" t="s">
        <v>18</v>
      </c>
      <c r="W416" s="3">
        <v>67630.899999999994</v>
      </c>
      <c r="X416" s="3">
        <v>147553.20000000001</v>
      </c>
      <c r="Y416" s="3"/>
      <c r="Z416" s="3">
        <v>5</v>
      </c>
      <c r="AA416" s="3">
        <v>0.25</v>
      </c>
    </row>
    <row r="417" spans="7:27" x14ac:dyDescent="0.15">
      <c r="G417">
        <f t="shared" si="7"/>
        <v>0</v>
      </c>
      <c r="H417" s="2" t="s">
        <v>17</v>
      </c>
      <c r="I417" s="2">
        <v>71890.100000000006</v>
      </c>
      <c r="J417" s="2">
        <v>132401.60000000001</v>
      </c>
      <c r="K417" s="2"/>
      <c r="L417" s="2">
        <v>2</v>
      </c>
      <c r="M417" s="2">
        <v>8.5000000000000006E-2</v>
      </c>
      <c r="V417" s="3" t="s">
        <v>18</v>
      </c>
      <c r="W417" s="3">
        <v>68158.8</v>
      </c>
      <c r="X417" s="3">
        <v>147723.79999999999</v>
      </c>
      <c r="Y417" s="3"/>
      <c r="Z417" s="3">
        <v>5</v>
      </c>
      <c r="AA417" s="3">
        <v>0.25</v>
      </c>
    </row>
    <row r="418" spans="7:27" x14ac:dyDescent="0.15">
      <c r="G418">
        <f t="shared" si="7"/>
        <v>0</v>
      </c>
      <c r="H418" s="2" t="s">
        <v>17</v>
      </c>
      <c r="I418" s="2">
        <v>71164</v>
      </c>
      <c r="J418" s="2">
        <v>133140.1</v>
      </c>
      <c r="K418" s="2"/>
      <c r="L418" s="2">
        <v>2</v>
      </c>
      <c r="M418" s="2">
        <v>8.5000000000000006E-2</v>
      </c>
      <c r="V418" s="3" t="s">
        <v>18</v>
      </c>
      <c r="W418" s="3">
        <v>68939</v>
      </c>
      <c r="X418" s="3">
        <v>147884.79999999999</v>
      </c>
      <c r="Y418" s="3"/>
      <c r="Z418" s="3">
        <v>5</v>
      </c>
      <c r="AA418" s="3">
        <v>0.25</v>
      </c>
    </row>
    <row r="419" spans="7:27" x14ac:dyDescent="0.15">
      <c r="G419">
        <f t="shared" si="7"/>
        <v>0</v>
      </c>
      <c r="H419" s="2" t="s">
        <v>17</v>
      </c>
      <c r="I419" s="2">
        <v>70510.8</v>
      </c>
      <c r="J419" s="2">
        <v>133993.79999999999</v>
      </c>
      <c r="K419" s="2"/>
      <c r="L419" s="2">
        <v>2</v>
      </c>
      <c r="M419" s="2">
        <v>8.5000000000000006E-2</v>
      </c>
      <c r="V419" s="3" t="s">
        <v>18</v>
      </c>
      <c r="W419" s="3">
        <v>69568.899999999994</v>
      </c>
      <c r="X419" s="3">
        <v>147968.5</v>
      </c>
      <c r="Y419" s="3"/>
      <c r="Z419" s="3">
        <v>5</v>
      </c>
      <c r="AA419" s="3">
        <v>0.25</v>
      </c>
    </row>
    <row r="420" spans="7:27" x14ac:dyDescent="0.15">
      <c r="G420">
        <f t="shared" si="7"/>
        <v>0</v>
      </c>
      <c r="H420" s="2" t="s">
        <v>17</v>
      </c>
      <c r="I420" s="2">
        <v>70270</v>
      </c>
      <c r="J420" s="2">
        <v>134505.29999999999</v>
      </c>
      <c r="K420" s="2"/>
      <c r="L420" s="2">
        <v>2</v>
      </c>
      <c r="M420" s="2">
        <v>8.5000000000000006E-2</v>
      </c>
      <c r="V420" s="3" t="s">
        <v>18</v>
      </c>
      <c r="W420" s="3">
        <v>70098.100000000006</v>
      </c>
      <c r="X420" s="3">
        <v>148025.29999999999</v>
      </c>
      <c r="Y420" s="3"/>
      <c r="Z420" s="3">
        <v>5</v>
      </c>
      <c r="AA420" s="3">
        <v>0.25</v>
      </c>
    </row>
    <row r="421" spans="7:27" x14ac:dyDescent="0.15">
      <c r="G421">
        <f t="shared" si="7"/>
        <v>0</v>
      </c>
      <c r="H421" s="2" t="s">
        <v>17</v>
      </c>
      <c r="I421" s="2">
        <v>70209.600000000006</v>
      </c>
      <c r="J421" s="2">
        <v>134882.20000000001</v>
      </c>
      <c r="K421" s="2"/>
      <c r="L421" s="2">
        <v>2</v>
      </c>
      <c r="M421" s="2">
        <v>8.5000000000000006E-2</v>
      </c>
      <c r="V421" s="3" t="s">
        <v>18</v>
      </c>
      <c r="W421" s="3">
        <v>73964.2</v>
      </c>
      <c r="X421" s="3">
        <v>145625.70000000001</v>
      </c>
      <c r="Y421" s="3"/>
      <c r="Z421" s="3">
        <v>5</v>
      </c>
      <c r="AA421" s="3">
        <v>0.25</v>
      </c>
    </row>
    <row r="422" spans="7:27" x14ac:dyDescent="0.15">
      <c r="G422">
        <f t="shared" si="7"/>
        <v>0</v>
      </c>
      <c r="H422" s="2" t="s">
        <v>17</v>
      </c>
      <c r="I422" s="2">
        <v>70241.100000000006</v>
      </c>
      <c r="J422" s="2">
        <v>135123</v>
      </c>
      <c r="K422" s="2"/>
      <c r="L422" s="2">
        <v>2</v>
      </c>
      <c r="M422" s="2">
        <v>8.5000000000000006E-2</v>
      </c>
      <c r="V422" s="3" t="s">
        <v>18</v>
      </c>
      <c r="W422" s="3">
        <v>73998</v>
      </c>
      <c r="X422" s="3">
        <v>144919.29999999999</v>
      </c>
      <c r="Y422" s="3"/>
      <c r="Z422" s="3">
        <v>5</v>
      </c>
      <c r="AA422" s="3">
        <v>0.25</v>
      </c>
    </row>
    <row r="423" spans="7:27" x14ac:dyDescent="0.15">
      <c r="G423">
        <f t="shared" si="7"/>
        <v>0</v>
      </c>
      <c r="H423" s="2" t="s">
        <v>17</v>
      </c>
      <c r="I423" s="2">
        <v>70325.100000000006</v>
      </c>
      <c r="J423" s="2">
        <v>135289.4</v>
      </c>
      <c r="K423" s="2"/>
      <c r="L423" s="2">
        <v>2</v>
      </c>
      <c r="M423" s="2">
        <v>8.5000000000000006E-2</v>
      </c>
      <c r="V423" s="3" t="s">
        <v>18</v>
      </c>
      <c r="W423" s="3">
        <v>73818.2</v>
      </c>
      <c r="X423" s="3">
        <v>144172.6</v>
      </c>
      <c r="Y423" s="3"/>
      <c r="Z423" s="3">
        <v>5</v>
      </c>
      <c r="AA423" s="3">
        <v>0.25</v>
      </c>
    </row>
    <row r="424" spans="7:27" x14ac:dyDescent="0.15">
      <c r="G424">
        <f t="shared" si="7"/>
        <v>0</v>
      </c>
      <c r="H424" s="2" t="s">
        <v>17</v>
      </c>
      <c r="I424" s="2">
        <v>70474.100000000006</v>
      </c>
      <c r="J424" s="2">
        <v>135381.6</v>
      </c>
      <c r="K424" s="2"/>
      <c r="L424" s="2">
        <v>2</v>
      </c>
      <c r="M424" s="2">
        <v>8.5000000000000006E-2</v>
      </c>
      <c r="V424" s="3" t="s">
        <v>18</v>
      </c>
      <c r="W424" s="3">
        <v>73661.100000000006</v>
      </c>
      <c r="X424" s="3">
        <v>143602.70000000001</v>
      </c>
      <c r="Y424" s="3"/>
      <c r="Z424" s="3">
        <v>5</v>
      </c>
      <c r="AA424" s="3">
        <v>0.25</v>
      </c>
    </row>
    <row r="425" spans="7:27" x14ac:dyDescent="0.15">
      <c r="G425">
        <f t="shared" si="7"/>
        <v>0</v>
      </c>
      <c r="H425" s="2" t="s">
        <v>17</v>
      </c>
      <c r="I425" s="2">
        <v>70798.600000000006</v>
      </c>
      <c r="J425" s="2">
        <v>135516.4</v>
      </c>
      <c r="K425" s="2"/>
      <c r="L425" s="2">
        <v>2</v>
      </c>
      <c r="M425" s="2">
        <v>8.5000000000000006E-2</v>
      </c>
      <c r="V425" s="3" t="s">
        <v>18</v>
      </c>
      <c r="W425" s="3">
        <v>73346.100000000006</v>
      </c>
      <c r="X425" s="3">
        <v>142564</v>
      </c>
      <c r="Y425" s="3"/>
      <c r="Z425" s="3">
        <v>5</v>
      </c>
      <c r="AA425" s="3">
        <v>0.25</v>
      </c>
    </row>
    <row r="426" spans="7:27" x14ac:dyDescent="0.15">
      <c r="G426">
        <f t="shared" si="7"/>
        <v>0</v>
      </c>
      <c r="H426" s="2" t="s">
        <v>17</v>
      </c>
      <c r="I426" s="2">
        <v>71176.800000000003</v>
      </c>
      <c r="J426" s="2">
        <v>135526.6</v>
      </c>
      <c r="K426" s="2"/>
      <c r="L426" s="2">
        <v>2</v>
      </c>
      <c r="M426" s="2">
        <v>8.5000000000000006E-2</v>
      </c>
      <c r="V426" s="3" t="s">
        <v>18</v>
      </c>
      <c r="W426" s="3">
        <v>72944.2</v>
      </c>
      <c r="X426" s="3">
        <v>141385.5</v>
      </c>
      <c r="Y426" s="3"/>
      <c r="Z426" s="3">
        <v>5</v>
      </c>
      <c r="AA426" s="3">
        <v>0.25</v>
      </c>
    </row>
    <row r="427" spans="7:27" x14ac:dyDescent="0.15">
      <c r="G427">
        <f t="shared" si="7"/>
        <v>0</v>
      </c>
      <c r="H427" s="2" t="s">
        <v>17</v>
      </c>
      <c r="I427" s="2">
        <v>71783.100000000006</v>
      </c>
      <c r="J427" s="2">
        <v>135504.6</v>
      </c>
      <c r="K427" s="2"/>
      <c r="L427" s="2">
        <v>2</v>
      </c>
      <c r="M427" s="2">
        <v>8.5000000000000006E-2</v>
      </c>
      <c r="V427" s="3" t="s">
        <v>18</v>
      </c>
      <c r="W427" s="3">
        <v>72553.2</v>
      </c>
      <c r="X427" s="3">
        <v>140383.9</v>
      </c>
      <c r="Y427" s="3"/>
      <c r="Z427" s="3">
        <v>5</v>
      </c>
      <c r="AA427" s="3">
        <v>0.25</v>
      </c>
    </row>
    <row r="428" spans="7:27" x14ac:dyDescent="0.15">
      <c r="G428">
        <f t="shared" si="7"/>
        <v>0</v>
      </c>
      <c r="H428" s="2" t="s">
        <v>17</v>
      </c>
      <c r="I428" s="2">
        <v>72570.2</v>
      </c>
      <c r="J428" s="2">
        <v>135323.5</v>
      </c>
      <c r="K428" s="2"/>
      <c r="L428" s="2">
        <v>2</v>
      </c>
      <c r="M428" s="2">
        <v>8.5000000000000006E-2</v>
      </c>
      <c r="V428" s="3" t="s">
        <v>18</v>
      </c>
      <c r="W428" s="3">
        <v>72098.100000000006</v>
      </c>
      <c r="X428" s="3">
        <v>139419.29999999999</v>
      </c>
      <c r="Y428" s="3"/>
      <c r="Z428" s="3">
        <v>5</v>
      </c>
      <c r="AA428" s="3">
        <v>0.25</v>
      </c>
    </row>
    <row r="429" spans="7:27" x14ac:dyDescent="0.15">
      <c r="G429">
        <f t="shared" si="7"/>
        <v>0</v>
      </c>
      <c r="H429" s="2" t="s">
        <v>17</v>
      </c>
      <c r="I429" s="2">
        <v>73487.899999999994</v>
      </c>
      <c r="J429" s="2">
        <v>134981.29999999999</v>
      </c>
      <c r="K429" s="2"/>
      <c r="L429" s="2">
        <v>2</v>
      </c>
      <c r="M429" s="2">
        <v>8.5000000000000006E-2</v>
      </c>
      <c r="V429" s="3" t="s">
        <v>18</v>
      </c>
      <c r="W429" s="3">
        <v>71504.600000000006</v>
      </c>
      <c r="X429" s="3">
        <v>138440.29999999999</v>
      </c>
      <c r="Y429" s="3"/>
      <c r="Z429" s="3">
        <v>5</v>
      </c>
      <c r="AA429" s="3">
        <v>0.25</v>
      </c>
    </row>
    <row r="430" spans="7:27" x14ac:dyDescent="0.15">
      <c r="G430">
        <f t="shared" si="7"/>
        <v>0</v>
      </c>
      <c r="H430" s="2" t="s">
        <v>17</v>
      </c>
      <c r="I430" s="2">
        <v>74205.399999999994</v>
      </c>
      <c r="J430" s="2">
        <v>134571.20000000001</v>
      </c>
      <c r="K430" s="2"/>
      <c r="L430" s="2">
        <v>2</v>
      </c>
      <c r="M430" s="2">
        <v>8.5000000000000006E-2</v>
      </c>
      <c r="V430" s="3" t="s">
        <v>18</v>
      </c>
      <c r="W430" s="3">
        <v>70947.5</v>
      </c>
      <c r="X430" s="3">
        <v>137587.6</v>
      </c>
      <c r="Y430" s="3"/>
      <c r="Z430" s="3">
        <v>5</v>
      </c>
      <c r="AA430" s="3">
        <v>0.25</v>
      </c>
    </row>
    <row r="431" spans="7:27" x14ac:dyDescent="0.15">
      <c r="G431">
        <f t="shared" si="7"/>
        <v>0</v>
      </c>
      <c r="H431" s="2" t="s">
        <v>17</v>
      </c>
      <c r="I431" s="2">
        <v>75001.600000000006</v>
      </c>
      <c r="J431" s="2">
        <v>134036.70000000001</v>
      </c>
      <c r="K431" s="2"/>
      <c r="L431" s="2">
        <v>2</v>
      </c>
      <c r="M431" s="2">
        <v>8.5000000000000006E-2</v>
      </c>
      <c r="V431" s="3" t="s">
        <v>18</v>
      </c>
      <c r="W431" s="3">
        <v>70227</v>
      </c>
      <c r="X431" s="3">
        <v>136670.29999999999</v>
      </c>
      <c r="Y431" s="3"/>
      <c r="Z431" s="3">
        <v>5</v>
      </c>
      <c r="AA431" s="3">
        <v>0.25</v>
      </c>
    </row>
    <row r="432" spans="7:27" x14ac:dyDescent="0.15">
      <c r="G432">
        <f t="shared" si="7"/>
        <v>0</v>
      </c>
      <c r="H432" s="2" t="s">
        <v>17</v>
      </c>
      <c r="I432" s="2">
        <v>75617.100000000006</v>
      </c>
      <c r="J432" s="2">
        <v>133674.20000000001</v>
      </c>
      <c r="K432" s="2"/>
      <c r="L432" s="2">
        <v>2</v>
      </c>
      <c r="M432" s="2">
        <v>8.5000000000000006E-2</v>
      </c>
      <c r="V432" s="3" t="s">
        <v>18</v>
      </c>
      <c r="W432" s="3">
        <v>69392.7</v>
      </c>
      <c r="X432" s="3">
        <v>135776.6</v>
      </c>
      <c r="Y432" s="3"/>
      <c r="Z432" s="3">
        <v>5</v>
      </c>
      <c r="AA432" s="3">
        <v>0.25</v>
      </c>
    </row>
    <row r="433" spans="7:27" x14ac:dyDescent="0.15">
      <c r="G433">
        <f t="shared" si="7"/>
        <v>0</v>
      </c>
      <c r="H433" s="2" t="s">
        <v>17</v>
      </c>
      <c r="I433" s="2">
        <v>71888.800000000003</v>
      </c>
      <c r="J433" s="2">
        <v>128227</v>
      </c>
      <c r="K433" s="2"/>
      <c r="L433" s="2">
        <v>2</v>
      </c>
      <c r="M433" s="2">
        <v>8.7499999999999994E-2</v>
      </c>
      <c r="V433" s="3" t="s">
        <v>18</v>
      </c>
      <c r="W433" s="3">
        <v>68496.399999999994</v>
      </c>
      <c r="X433" s="3">
        <v>134781.20000000001</v>
      </c>
      <c r="Y433" s="3"/>
      <c r="Z433" s="3">
        <v>5</v>
      </c>
      <c r="AA433" s="3">
        <v>0.25</v>
      </c>
    </row>
    <row r="434" spans="7:27" x14ac:dyDescent="0.15">
      <c r="G434">
        <f t="shared" si="7"/>
        <v>0</v>
      </c>
      <c r="H434" s="2" t="s">
        <v>17</v>
      </c>
      <c r="I434" s="2">
        <v>71430.8</v>
      </c>
      <c r="J434" s="2">
        <v>129206</v>
      </c>
      <c r="K434" s="2"/>
      <c r="L434" s="2">
        <v>2</v>
      </c>
      <c r="M434" s="2">
        <v>8.7499999999999994E-2</v>
      </c>
      <c r="V434" s="3" t="s">
        <v>18</v>
      </c>
      <c r="W434" s="3">
        <v>67523</v>
      </c>
      <c r="X434" s="3">
        <v>133923.6</v>
      </c>
      <c r="Y434" s="3"/>
      <c r="Z434" s="3">
        <v>5</v>
      </c>
      <c r="AA434" s="3">
        <v>0.25</v>
      </c>
    </row>
    <row r="435" spans="7:27" x14ac:dyDescent="0.15">
      <c r="G435">
        <f t="shared" si="7"/>
        <v>0</v>
      </c>
      <c r="H435" s="2" t="s">
        <v>17</v>
      </c>
      <c r="I435" s="2">
        <v>70922.899999999994</v>
      </c>
      <c r="J435" s="2">
        <v>130159.1</v>
      </c>
      <c r="K435" s="2"/>
      <c r="L435" s="2">
        <v>2</v>
      </c>
      <c r="M435" s="2">
        <v>8.7499999999999994E-2</v>
      </c>
      <c r="V435" s="3" t="s">
        <v>18</v>
      </c>
      <c r="W435" s="3">
        <v>66261.5</v>
      </c>
      <c r="X435" s="3">
        <v>132885.79999999999</v>
      </c>
      <c r="Y435" s="3"/>
      <c r="Z435" s="3">
        <v>5</v>
      </c>
      <c r="AA435" s="3">
        <v>0.25</v>
      </c>
    </row>
    <row r="436" spans="7:27" x14ac:dyDescent="0.15">
      <c r="G436">
        <f t="shared" si="7"/>
        <v>0</v>
      </c>
      <c r="H436" s="2" t="s">
        <v>17</v>
      </c>
      <c r="I436" s="2">
        <v>70343.5</v>
      </c>
      <c r="J436" s="2">
        <v>131077.1</v>
      </c>
      <c r="K436" s="2"/>
      <c r="L436" s="2">
        <v>2</v>
      </c>
      <c r="M436" s="2">
        <v>8.7499999999999994E-2</v>
      </c>
      <c r="V436" s="3" t="s">
        <v>18</v>
      </c>
      <c r="W436" s="3">
        <v>65211.9</v>
      </c>
      <c r="X436" s="3">
        <v>132052.5</v>
      </c>
      <c r="Y436" s="3"/>
      <c r="Z436" s="3">
        <v>5</v>
      </c>
      <c r="AA436" s="3">
        <v>0.25</v>
      </c>
    </row>
    <row r="437" spans="7:27" x14ac:dyDescent="0.15">
      <c r="G437">
        <f t="shared" si="7"/>
        <v>0</v>
      </c>
      <c r="H437" s="2" t="s">
        <v>17</v>
      </c>
      <c r="I437" s="2">
        <v>69644.399999999994</v>
      </c>
      <c r="J437" s="2">
        <v>132054.1</v>
      </c>
      <c r="K437" s="2"/>
      <c r="L437" s="2">
        <v>2</v>
      </c>
      <c r="M437" s="2">
        <v>8.7499999999999994E-2</v>
      </c>
      <c r="V437" s="3" t="s">
        <v>18</v>
      </c>
      <c r="W437" s="3">
        <v>64237.9</v>
      </c>
      <c r="X437" s="3">
        <v>131220.1</v>
      </c>
      <c r="Y437" s="3"/>
      <c r="Z437" s="3">
        <v>5</v>
      </c>
      <c r="AA437" s="3">
        <v>0.25</v>
      </c>
    </row>
    <row r="438" spans="7:27" x14ac:dyDescent="0.15">
      <c r="G438">
        <f t="shared" si="7"/>
        <v>0</v>
      </c>
      <c r="H438" s="2" t="s">
        <v>17</v>
      </c>
      <c r="I438" s="2">
        <v>69340.600000000006</v>
      </c>
      <c r="J438" s="2">
        <v>132477</v>
      </c>
      <c r="K438" s="2"/>
      <c r="L438" s="2">
        <v>2</v>
      </c>
      <c r="M438" s="2">
        <v>8.7499999999999994E-2</v>
      </c>
      <c r="V438" s="3" t="s">
        <v>18</v>
      </c>
      <c r="W438" s="3">
        <v>63464.2</v>
      </c>
      <c r="X438" s="3">
        <v>130529.2</v>
      </c>
      <c r="Y438" s="3"/>
      <c r="Z438" s="3">
        <v>5</v>
      </c>
      <c r="AA438" s="3">
        <v>0.25</v>
      </c>
    </row>
    <row r="439" spans="7:27" x14ac:dyDescent="0.15">
      <c r="G439">
        <f t="shared" si="7"/>
        <v>0</v>
      </c>
      <c r="H439" s="2" t="s">
        <v>17</v>
      </c>
      <c r="I439" s="2">
        <v>68930.399999999994</v>
      </c>
      <c r="J439" s="2">
        <v>132984.9</v>
      </c>
      <c r="K439" s="2"/>
      <c r="L439" s="2">
        <v>2</v>
      </c>
      <c r="M439" s="2">
        <v>8.7499999999999994E-2</v>
      </c>
      <c r="V439" s="3" t="s">
        <v>18</v>
      </c>
      <c r="W439" s="3">
        <v>62892.4</v>
      </c>
      <c r="X439" s="3">
        <v>129840.6</v>
      </c>
      <c r="Y439" s="3"/>
      <c r="Z439" s="3">
        <v>5</v>
      </c>
      <c r="AA439" s="3">
        <v>0.25</v>
      </c>
    </row>
    <row r="440" spans="7:27" x14ac:dyDescent="0.15">
      <c r="G440">
        <f t="shared" si="7"/>
        <v>0</v>
      </c>
      <c r="H440" s="2" t="s">
        <v>17</v>
      </c>
      <c r="I440" s="2">
        <v>68533.100000000006</v>
      </c>
      <c r="J440" s="2">
        <v>133660.1</v>
      </c>
      <c r="K440" s="2"/>
      <c r="L440" s="2">
        <v>2</v>
      </c>
      <c r="M440" s="2">
        <v>8.7499999999999994E-2</v>
      </c>
      <c r="V440" s="3" t="s">
        <v>18</v>
      </c>
      <c r="W440" s="3">
        <v>62408.1</v>
      </c>
      <c r="X440" s="3">
        <v>129190.9</v>
      </c>
      <c r="Y440" s="3"/>
      <c r="Z440" s="3">
        <v>5</v>
      </c>
      <c r="AA440" s="3">
        <v>0.25</v>
      </c>
    </row>
    <row r="441" spans="7:27" x14ac:dyDescent="0.15">
      <c r="G441">
        <f t="shared" si="7"/>
        <v>0</v>
      </c>
      <c r="H441" s="2" t="s">
        <v>17</v>
      </c>
      <c r="I441" s="2">
        <v>68146.7</v>
      </c>
      <c r="J441" s="2">
        <v>134385.20000000001</v>
      </c>
      <c r="K441" s="2"/>
      <c r="L441" s="2">
        <v>2</v>
      </c>
      <c r="M441" s="2">
        <v>8.7499999999999994E-2</v>
      </c>
      <c r="V441" s="3" t="s">
        <v>18</v>
      </c>
      <c r="W441" s="3">
        <v>62039</v>
      </c>
      <c r="X441" s="3">
        <v>128429.1</v>
      </c>
      <c r="Y441" s="3"/>
      <c r="Z441" s="3">
        <v>5</v>
      </c>
      <c r="AA441" s="3">
        <v>0.25</v>
      </c>
    </row>
    <row r="442" spans="7:27" x14ac:dyDescent="0.15">
      <c r="G442">
        <f t="shared" si="7"/>
        <v>0</v>
      </c>
      <c r="H442" s="2" t="s">
        <v>17</v>
      </c>
      <c r="I442" s="2">
        <v>67813</v>
      </c>
      <c r="J442" s="2">
        <v>135148.6</v>
      </c>
      <c r="K442" s="2"/>
      <c r="L442" s="2">
        <v>2</v>
      </c>
      <c r="M442" s="2">
        <v>8.7499999999999994E-2</v>
      </c>
      <c r="V442" s="3" t="s">
        <v>18</v>
      </c>
      <c r="W442" s="3">
        <v>61769.4</v>
      </c>
      <c r="X442" s="3">
        <v>127807.4</v>
      </c>
      <c r="Y442" s="3"/>
      <c r="Z442" s="3">
        <v>5</v>
      </c>
      <c r="AA442" s="3">
        <v>0.25</v>
      </c>
    </row>
    <row r="443" spans="7:27" x14ac:dyDescent="0.15">
      <c r="G443">
        <f t="shared" si="7"/>
        <v>0</v>
      </c>
      <c r="H443" s="2" t="s">
        <v>17</v>
      </c>
      <c r="I443" s="2">
        <v>67773.3</v>
      </c>
      <c r="J443" s="2">
        <v>135400.9</v>
      </c>
      <c r="K443" s="2"/>
      <c r="L443" s="2">
        <v>2</v>
      </c>
      <c r="M443" s="2">
        <v>8.7499999999999994E-2</v>
      </c>
      <c r="V443" s="3" t="s">
        <v>18</v>
      </c>
      <c r="W443" s="3">
        <v>61516.7</v>
      </c>
      <c r="X443" s="3">
        <v>126820.2</v>
      </c>
      <c r="Y443" s="3"/>
      <c r="Z443" s="3">
        <v>5</v>
      </c>
      <c r="AA443" s="3">
        <v>0.25</v>
      </c>
    </row>
    <row r="444" spans="7:27" x14ac:dyDescent="0.15">
      <c r="G444">
        <f t="shared" si="7"/>
        <v>0</v>
      </c>
      <c r="H444" s="2" t="s">
        <v>17</v>
      </c>
      <c r="I444" s="2">
        <v>67773.3</v>
      </c>
      <c r="J444" s="2">
        <v>135598.1</v>
      </c>
      <c r="K444" s="2"/>
      <c r="L444" s="2">
        <v>2</v>
      </c>
      <c r="M444" s="2">
        <v>8.7499999999999994E-2</v>
      </c>
      <c r="V444" s="3" t="s">
        <v>18</v>
      </c>
      <c r="W444" s="3">
        <v>61423.6</v>
      </c>
      <c r="X444" s="3">
        <v>126188</v>
      </c>
      <c r="Y444" s="3"/>
      <c r="Z444" s="3">
        <v>5</v>
      </c>
      <c r="AA444" s="3">
        <v>0.25</v>
      </c>
    </row>
    <row r="445" spans="7:27" x14ac:dyDescent="0.15">
      <c r="G445">
        <f t="shared" si="7"/>
        <v>0</v>
      </c>
      <c r="H445" s="2" t="s">
        <v>17</v>
      </c>
      <c r="I445" s="2">
        <v>67773.3</v>
      </c>
      <c r="J445" s="2">
        <v>135772.29999999999</v>
      </c>
      <c r="K445" s="2"/>
      <c r="L445" s="2">
        <v>2</v>
      </c>
      <c r="M445" s="2">
        <v>8.7499999999999994E-2</v>
      </c>
      <c r="V445" s="3" t="s">
        <v>18</v>
      </c>
      <c r="W445" s="3">
        <v>61318.9</v>
      </c>
      <c r="X445" s="3">
        <v>125467.5</v>
      </c>
      <c r="Y445" s="3"/>
      <c r="Z445" s="3">
        <v>5</v>
      </c>
      <c r="AA445" s="3">
        <v>0.25</v>
      </c>
    </row>
    <row r="446" spans="7:27" x14ac:dyDescent="0.15">
      <c r="G446">
        <f t="shared" si="7"/>
        <v>0</v>
      </c>
      <c r="H446" s="2" t="s">
        <v>17</v>
      </c>
      <c r="I446" s="2">
        <v>67805.8</v>
      </c>
      <c r="J446" s="2">
        <v>135953.70000000001</v>
      </c>
      <c r="K446" s="2"/>
      <c r="L446" s="2">
        <v>2</v>
      </c>
      <c r="M446" s="2">
        <v>8.7499999999999994E-2</v>
      </c>
      <c r="V446" s="3" t="s">
        <v>18</v>
      </c>
      <c r="W446" s="3">
        <v>61299.9</v>
      </c>
      <c r="X446" s="3">
        <v>124962.6</v>
      </c>
      <c r="Y446" s="3"/>
      <c r="Z446" s="3">
        <v>5</v>
      </c>
      <c r="AA446" s="3">
        <v>0.25</v>
      </c>
    </row>
    <row r="447" spans="7:27" x14ac:dyDescent="0.15">
      <c r="G447">
        <f t="shared" si="7"/>
        <v>0</v>
      </c>
      <c r="H447" s="2" t="s">
        <v>17</v>
      </c>
      <c r="I447" s="2">
        <v>67883.899999999994</v>
      </c>
      <c r="J447" s="2">
        <v>136126.6</v>
      </c>
      <c r="K447" s="2"/>
      <c r="L447" s="2">
        <v>2</v>
      </c>
      <c r="M447" s="2">
        <v>8.7499999999999994E-2</v>
      </c>
      <c r="V447" s="3" t="s">
        <v>18</v>
      </c>
      <c r="W447" s="3">
        <v>61231</v>
      </c>
      <c r="X447" s="3">
        <v>124419</v>
      </c>
      <c r="Y447" s="3"/>
      <c r="Z447" s="3">
        <v>5</v>
      </c>
      <c r="AA447" s="3">
        <v>0.25</v>
      </c>
    </row>
    <row r="448" spans="7:27" x14ac:dyDescent="0.15">
      <c r="G448">
        <f t="shared" si="7"/>
        <v>0</v>
      </c>
      <c r="H448" s="2" t="s">
        <v>17</v>
      </c>
      <c r="I448" s="2">
        <v>68081</v>
      </c>
      <c r="J448" s="2">
        <v>136363.20000000001</v>
      </c>
      <c r="K448" s="2"/>
      <c r="L448" s="2">
        <v>2</v>
      </c>
      <c r="M448" s="2">
        <v>8.7499999999999994E-2</v>
      </c>
      <c r="V448" s="3" t="s">
        <v>18</v>
      </c>
      <c r="W448" s="3">
        <v>61382.9</v>
      </c>
      <c r="X448" s="3">
        <v>123386.2</v>
      </c>
      <c r="Y448" s="3"/>
      <c r="Z448" s="3">
        <v>5</v>
      </c>
      <c r="AA448" s="3">
        <v>0.25</v>
      </c>
    </row>
    <row r="449" spans="7:27" x14ac:dyDescent="0.15">
      <c r="G449">
        <f t="shared" si="7"/>
        <v>0</v>
      </c>
      <c r="H449" s="2" t="s">
        <v>17</v>
      </c>
      <c r="I449" s="2">
        <v>68164</v>
      </c>
      <c r="J449" s="2">
        <v>136438.29999999999</v>
      </c>
      <c r="K449" s="2"/>
      <c r="L449" s="2">
        <v>2</v>
      </c>
      <c r="M449" s="2">
        <v>8.7499999999999994E-2</v>
      </c>
      <c r="V449" s="3" t="s">
        <v>18</v>
      </c>
      <c r="W449" s="3">
        <v>61677.2</v>
      </c>
      <c r="X449" s="3">
        <v>122026.9</v>
      </c>
      <c r="Y449" s="3"/>
      <c r="Z449" s="3">
        <v>5</v>
      </c>
      <c r="AA449" s="3">
        <v>0.25</v>
      </c>
    </row>
    <row r="450" spans="7:27" x14ac:dyDescent="0.15">
      <c r="G450">
        <f t="shared" si="7"/>
        <v>0</v>
      </c>
      <c r="H450" s="2" t="s">
        <v>17</v>
      </c>
      <c r="I450" s="2">
        <v>68424.5</v>
      </c>
      <c r="J450" s="2">
        <v>136698.79999999999</v>
      </c>
      <c r="K450" s="2"/>
      <c r="L450" s="2">
        <v>2</v>
      </c>
      <c r="M450" s="2">
        <v>8.7499999999999994E-2</v>
      </c>
      <c r="V450" s="3" t="s">
        <v>18</v>
      </c>
      <c r="W450" s="3">
        <v>62193.9</v>
      </c>
      <c r="X450" s="3">
        <v>120065</v>
      </c>
      <c r="Y450" s="3"/>
      <c r="Z450" s="3">
        <v>5</v>
      </c>
      <c r="AA450" s="3">
        <v>0.25</v>
      </c>
    </row>
    <row r="451" spans="7:27" x14ac:dyDescent="0.15">
      <c r="G451">
        <f t="shared" si="7"/>
        <v>0</v>
      </c>
      <c r="H451" s="2" t="s">
        <v>17</v>
      </c>
      <c r="I451" s="2">
        <v>68815.3</v>
      </c>
      <c r="J451" s="2">
        <v>136826.4</v>
      </c>
      <c r="K451" s="2"/>
      <c r="L451" s="2">
        <v>2</v>
      </c>
      <c r="M451" s="2">
        <v>8.7499999999999994E-2</v>
      </c>
      <c r="V451" s="3" t="s">
        <v>18</v>
      </c>
      <c r="W451" s="3">
        <v>62654.9</v>
      </c>
      <c r="X451" s="3">
        <v>118505.9</v>
      </c>
      <c r="Y451" s="3"/>
      <c r="Z451" s="3">
        <v>5</v>
      </c>
      <c r="AA451" s="3">
        <v>0.25</v>
      </c>
    </row>
    <row r="452" spans="7:27" x14ac:dyDescent="0.15">
      <c r="G452">
        <f t="shared" si="7"/>
        <v>0</v>
      </c>
      <c r="H452" s="2" t="s">
        <v>17</v>
      </c>
      <c r="I452" s="2">
        <v>69336.3</v>
      </c>
      <c r="J452" s="2">
        <v>136902.9</v>
      </c>
      <c r="K452" s="2"/>
      <c r="L452" s="2">
        <v>2</v>
      </c>
      <c r="M452" s="2">
        <v>8.7499999999999994E-2</v>
      </c>
      <c r="V452" s="3" t="s">
        <v>18</v>
      </c>
      <c r="W452" s="3">
        <v>63415.7</v>
      </c>
      <c r="X452" s="3">
        <v>116181.1</v>
      </c>
      <c r="Y452" s="3"/>
      <c r="Z452" s="3">
        <v>5</v>
      </c>
      <c r="AA452" s="3">
        <v>0.25</v>
      </c>
    </row>
    <row r="453" spans="7:27" x14ac:dyDescent="0.15">
      <c r="G453">
        <f t="shared" si="7"/>
        <v>0</v>
      </c>
      <c r="H453" s="2" t="s">
        <v>17</v>
      </c>
      <c r="I453" s="2">
        <v>69764.100000000006</v>
      </c>
      <c r="J453" s="2">
        <v>136976.4</v>
      </c>
      <c r="K453" s="2"/>
      <c r="L453" s="2">
        <v>2</v>
      </c>
      <c r="M453" s="2">
        <v>8.7499999999999994E-2</v>
      </c>
      <c r="V453" s="3" t="s">
        <v>18</v>
      </c>
      <c r="W453" s="3">
        <v>40746.699999999997</v>
      </c>
      <c r="X453" s="3">
        <v>125791.7</v>
      </c>
      <c r="Y453" s="3"/>
      <c r="Z453" s="3">
        <v>5</v>
      </c>
      <c r="AA453" s="3">
        <v>0.26</v>
      </c>
    </row>
    <row r="454" spans="7:27" x14ac:dyDescent="0.15">
      <c r="G454">
        <f t="shared" si="7"/>
        <v>0</v>
      </c>
      <c r="H454" s="2" t="s">
        <v>17</v>
      </c>
      <c r="I454" s="2">
        <v>70191.600000000006</v>
      </c>
      <c r="J454" s="2">
        <v>136996.1</v>
      </c>
      <c r="K454" s="2"/>
      <c r="L454" s="2">
        <v>2</v>
      </c>
      <c r="M454" s="2">
        <v>8.7499999999999994E-2</v>
      </c>
      <c r="V454" s="3" t="s">
        <v>18</v>
      </c>
      <c r="W454" s="3">
        <v>43903.9</v>
      </c>
      <c r="X454" s="3">
        <v>127597.8</v>
      </c>
      <c r="Y454" s="3"/>
      <c r="Z454" s="3">
        <v>5</v>
      </c>
      <c r="AA454" s="3">
        <v>0.26</v>
      </c>
    </row>
    <row r="455" spans="7:27" x14ac:dyDescent="0.15">
      <c r="G455">
        <f t="shared" si="7"/>
        <v>0</v>
      </c>
      <c r="H455" s="2" t="s">
        <v>17</v>
      </c>
      <c r="I455" s="2">
        <v>70354.3</v>
      </c>
      <c r="J455" s="2">
        <v>137028.9</v>
      </c>
      <c r="K455" s="2"/>
      <c r="L455" s="2">
        <v>2</v>
      </c>
      <c r="M455" s="2">
        <v>8.7499999999999994E-2</v>
      </c>
      <c r="V455" s="3" t="s">
        <v>18</v>
      </c>
      <c r="W455" s="3">
        <v>46433.4</v>
      </c>
      <c r="X455" s="3">
        <v>129156.2</v>
      </c>
      <c r="Y455" s="3"/>
      <c r="Z455" s="3">
        <v>5</v>
      </c>
      <c r="AA455" s="3">
        <v>0.26</v>
      </c>
    </row>
    <row r="456" spans="7:27" x14ac:dyDescent="0.15">
      <c r="G456">
        <f t="shared" si="7"/>
        <v>0</v>
      </c>
      <c r="H456" s="2" t="s">
        <v>17</v>
      </c>
      <c r="I456" s="2">
        <v>71296.3</v>
      </c>
      <c r="J456" s="2">
        <v>136933.1</v>
      </c>
      <c r="K456" s="2"/>
      <c r="L456" s="2">
        <v>2</v>
      </c>
      <c r="M456" s="2">
        <v>8.7499999999999994E-2</v>
      </c>
      <c r="V456" s="3" t="s">
        <v>18</v>
      </c>
      <c r="W456" s="3">
        <v>48612.9</v>
      </c>
      <c r="X456" s="3">
        <v>130470.1</v>
      </c>
      <c r="Y456" s="3"/>
      <c r="Z456" s="3">
        <v>5</v>
      </c>
      <c r="AA456" s="3">
        <v>0.26</v>
      </c>
    </row>
    <row r="457" spans="7:27" x14ac:dyDescent="0.15">
      <c r="G457">
        <f t="shared" si="7"/>
        <v>0</v>
      </c>
      <c r="H457" s="2" t="s">
        <v>17</v>
      </c>
      <c r="I457" s="2">
        <v>71559.399999999994</v>
      </c>
      <c r="J457" s="2">
        <v>136907.5</v>
      </c>
      <c r="K457" s="2"/>
      <c r="L457" s="2">
        <v>2</v>
      </c>
      <c r="M457" s="2">
        <v>8.7499999999999994E-2</v>
      </c>
      <c r="V457" s="3" t="s">
        <v>18</v>
      </c>
      <c r="W457" s="3">
        <v>50965.2</v>
      </c>
      <c r="X457" s="3">
        <v>132064.29999999999</v>
      </c>
      <c r="Y457" s="3"/>
      <c r="Z457" s="3">
        <v>5</v>
      </c>
      <c r="AA457" s="3">
        <v>0.26</v>
      </c>
    </row>
    <row r="458" spans="7:27" x14ac:dyDescent="0.15">
      <c r="G458">
        <f t="shared" si="7"/>
        <v>0</v>
      </c>
      <c r="H458" s="2" t="s">
        <v>17</v>
      </c>
      <c r="I458" s="2">
        <v>72356.3</v>
      </c>
      <c r="J458" s="2">
        <v>136786.1</v>
      </c>
      <c r="K458" s="2"/>
      <c r="L458" s="2">
        <v>2</v>
      </c>
      <c r="M458" s="2">
        <v>8.7499999999999994E-2</v>
      </c>
      <c r="V458" s="3" t="s">
        <v>18</v>
      </c>
      <c r="W458" s="3">
        <v>53766.1</v>
      </c>
      <c r="X458" s="3">
        <v>134143.4</v>
      </c>
      <c r="Y458" s="3"/>
      <c r="Z458" s="3">
        <v>5</v>
      </c>
      <c r="AA458" s="3">
        <v>0.26</v>
      </c>
    </row>
    <row r="459" spans="7:27" x14ac:dyDescent="0.15">
      <c r="G459">
        <f t="shared" si="7"/>
        <v>0</v>
      </c>
      <c r="H459" s="2" t="s">
        <v>17</v>
      </c>
      <c r="I459" s="2">
        <v>73178.5</v>
      </c>
      <c r="J459" s="2">
        <v>136605.6</v>
      </c>
      <c r="K459" s="2"/>
      <c r="L459" s="2">
        <v>2</v>
      </c>
      <c r="M459" s="2">
        <v>8.7499999999999994E-2</v>
      </c>
      <c r="V459" s="3" t="s">
        <v>18</v>
      </c>
      <c r="W459" s="3">
        <v>54815</v>
      </c>
      <c r="X459" s="3">
        <v>135027.20000000001</v>
      </c>
      <c r="Y459" s="3"/>
      <c r="Z459" s="3">
        <v>5</v>
      </c>
      <c r="AA459" s="3">
        <v>0.26</v>
      </c>
    </row>
    <row r="460" spans="7:27" x14ac:dyDescent="0.15">
      <c r="G460">
        <f t="shared" si="7"/>
        <v>0</v>
      </c>
      <c r="H460" s="2" t="s">
        <v>17</v>
      </c>
      <c r="I460" s="2">
        <v>73829.7</v>
      </c>
      <c r="J460" s="2">
        <v>136338.9</v>
      </c>
      <c r="K460" s="2"/>
      <c r="L460" s="2">
        <v>2</v>
      </c>
      <c r="M460" s="2">
        <v>8.7499999999999994E-2</v>
      </c>
      <c r="V460" s="3" t="s">
        <v>18</v>
      </c>
      <c r="W460" s="3">
        <v>55399.6</v>
      </c>
      <c r="X460" s="3">
        <v>135703.1</v>
      </c>
      <c r="Y460" s="3"/>
      <c r="Z460" s="3">
        <v>5</v>
      </c>
      <c r="AA460" s="3">
        <v>0.26</v>
      </c>
    </row>
    <row r="461" spans="7:27" x14ac:dyDescent="0.15">
      <c r="G461">
        <f t="shared" si="7"/>
        <v>0</v>
      </c>
      <c r="H461" s="2" t="s">
        <v>17</v>
      </c>
      <c r="I461" s="2">
        <v>74179.5</v>
      </c>
      <c r="J461" s="2">
        <v>136171.6</v>
      </c>
      <c r="K461" s="2"/>
      <c r="L461" s="2">
        <v>2</v>
      </c>
      <c r="M461" s="2">
        <v>8.7499999999999994E-2</v>
      </c>
      <c r="V461" s="3" t="s">
        <v>18</v>
      </c>
      <c r="W461" s="3">
        <v>56020.7</v>
      </c>
      <c r="X461" s="3">
        <v>136493.4</v>
      </c>
      <c r="Y461" s="3"/>
      <c r="Z461" s="3">
        <v>5</v>
      </c>
      <c r="AA461" s="3">
        <v>0.26</v>
      </c>
    </row>
    <row r="462" spans="7:27" x14ac:dyDescent="0.15">
      <c r="G462">
        <f t="shared" si="7"/>
        <v>0</v>
      </c>
      <c r="H462" s="2" t="s">
        <v>17</v>
      </c>
      <c r="I462" s="2">
        <v>74891.399999999994</v>
      </c>
      <c r="J462" s="2">
        <v>135809.1</v>
      </c>
      <c r="K462" s="2"/>
      <c r="L462" s="2">
        <v>2</v>
      </c>
      <c r="M462" s="2">
        <v>8.7499999999999994E-2</v>
      </c>
      <c r="V462" s="3" t="s">
        <v>18</v>
      </c>
      <c r="W462" s="3">
        <v>56800.5</v>
      </c>
      <c r="X462" s="3">
        <v>137714.20000000001</v>
      </c>
      <c r="Y462" s="3"/>
      <c r="Z462" s="3">
        <v>5</v>
      </c>
      <c r="AA462" s="3">
        <v>0.26</v>
      </c>
    </row>
    <row r="463" spans="7:27" x14ac:dyDescent="0.15">
      <c r="G463">
        <f t="shared" si="7"/>
        <v>0</v>
      </c>
      <c r="H463" s="2" t="s">
        <v>17</v>
      </c>
      <c r="I463" s="2">
        <v>75460</v>
      </c>
      <c r="J463" s="2">
        <v>135470.5</v>
      </c>
      <c r="K463" s="2"/>
      <c r="L463" s="2">
        <v>2</v>
      </c>
      <c r="M463" s="2">
        <v>8.7499999999999994E-2</v>
      </c>
      <c r="V463" s="3" t="s">
        <v>18</v>
      </c>
      <c r="W463" s="3">
        <v>57628.6</v>
      </c>
      <c r="X463" s="3">
        <v>139100.1</v>
      </c>
      <c r="Y463" s="3"/>
      <c r="Z463" s="3">
        <v>5</v>
      </c>
      <c r="AA463" s="3">
        <v>0.26</v>
      </c>
    </row>
    <row r="464" spans="7:27" x14ac:dyDescent="0.15">
      <c r="G464">
        <f t="shared" si="7"/>
        <v>0</v>
      </c>
      <c r="H464" s="2" t="s">
        <v>17</v>
      </c>
      <c r="I464" s="2">
        <v>76002.600000000006</v>
      </c>
      <c r="J464" s="2">
        <v>135095.1</v>
      </c>
      <c r="K464" s="2"/>
      <c r="L464" s="2">
        <v>2</v>
      </c>
      <c r="M464" s="2">
        <v>8.7499999999999994E-2</v>
      </c>
      <c r="V464" s="3" t="s">
        <v>18</v>
      </c>
      <c r="W464" s="3">
        <v>58110.2</v>
      </c>
      <c r="X464" s="3">
        <v>139951.4</v>
      </c>
      <c r="Y464" s="3"/>
      <c r="Z464" s="3">
        <v>5</v>
      </c>
      <c r="AA464" s="3">
        <v>0.26</v>
      </c>
    </row>
    <row r="465" spans="7:27" x14ac:dyDescent="0.15">
      <c r="G465">
        <f t="shared" si="7"/>
        <v>0</v>
      </c>
      <c r="H465" s="2" t="s">
        <v>17</v>
      </c>
      <c r="I465" s="2">
        <v>76473.8</v>
      </c>
      <c r="J465" s="2">
        <v>134782.5</v>
      </c>
      <c r="K465" s="2"/>
      <c r="L465" s="2">
        <v>2</v>
      </c>
      <c r="M465" s="2">
        <v>8.7499999999999994E-2</v>
      </c>
      <c r="V465" s="3" t="s">
        <v>18</v>
      </c>
      <c r="W465" s="3">
        <v>58803.199999999997</v>
      </c>
      <c r="X465" s="3">
        <v>141045.29999999999</v>
      </c>
      <c r="Y465" s="3"/>
      <c r="Z465" s="3">
        <v>5</v>
      </c>
      <c r="AA465" s="3">
        <v>0.26</v>
      </c>
    </row>
    <row r="466" spans="7:27" x14ac:dyDescent="0.15">
      <c r="G466">
        <f t="shared" si="7"/>
        <v>0</v>
      </c>
      <c r="H466" s="2" t="s">
        <v>17</v>
      </c>
      <c r="I466" s="2">
        <v>76944.600000000006</v>
      </c>
      <c r="J466" s="2">
        <v>134335.29999999999</v>
      </c>
      <c r="K466" s="2"/>
      <c r="L466" s="2">
        <v>2</v>
      </c>
      <c r="M466" s="2">
        <v>8.7499999999999994E-2</v>
      </c>
      <c r="V466" s="3" t="s">
        <v>18</v>
      </c>
      <c r="W466" s="3">
        <v>59347.1</v>
      </c>
      <c r="X466" s="3">
        <v>141935.4</v>
      </c>
      <c r="Y466" s="3"/>
      <c r="Z466" s="3">
        <v>5</v>
      </c>
      <c r="AA466" s="3">
        <v>0.26</v>
      </c>
    </row>
    <row r="467" spans="7:27" x14ac:dyDescent="0.15">
      <c r="G467">
        <f t="shared" si="7"/>
        <v>0</v>
      </c>
      <c r="H467" s="2" t="s">
        <v>17</v>
      </c>
      <c r="I467" s="2">
        <v>71128.600000000006</v>
      </c>
      <c r="J467" s="2">
        <v>126028.2</v>
      </c>
      <c r="K467" s="2"/>
      <c r="L467" s="2">
        <v>2</v>
      </c>
      <c r="M467" s="2">
        <v>8.8999999999999996E-2</v>
      </c>
      <c r="V467" s="3" t="s">
        <v>18</v>
      </c>
      <c r="W467" s="3">
        <v>59916.7</v>
      </c>
      <c r="X467" s="3">
        <v>142825.79999999999</v>
      </c>
      <c r="Y467" s="3"/>
      <c r="Z467" s="3">
        <v>5</v>
      </c>
      <c r="AA467" s="3">
        <v>0.26</v>
      </c>
    </row>
    <row r="468" spans="7:27" x14ac:dyDescent="0.15">
      <c r="G468">
        <f t="shared" si="7"/>
        <v>0</v>
      </c>
      <c r="H468" s="2" t="s">
        <v>17</v>
      </c>
      <c r="I468" s="2">
        <v>70928.800000000003</v>
      </c>
      <c r="J468" s="2">
        <v>126670.3</v>
      </c>
      <c r="K468" s="2"/>
      <c r="L468" s="2">
        <v>2</v>
      </c>
      <c r="M468" s="2">
        <v>8.8999999999999996E-2</v>
      </c>
      <c r="V468" s="3" t="s">
        <v>18</v>
      </c>
      <c r="W468" s="3">
        <v>60611.199999999997</v>
      </c>
      <c r="X468" s="3">
        <v>143780.79999999999</v>
      </c>
      <c r="Y468" s="3"/>
      <c r="Z468" s="3">
        <v>5</v>
      </c>
      <c r="AA468" s="3">
        <v>0.26</v>
      </c>
    </row>
    <row r="469" spans="7:27" x14ac:dyDescent="0.15">
      <c r="G469">
        <f t="shared" si="7"/>
        <v>0</v>
      </c>
      <c r="H469" s="2" t="s">
        <v>17</v>
      </c>
      <c r="I469" s="2">
        <v>70753.600000000006</v>
      </c>
      <c r="J469" s="2">
        <v>127259.5</v>
      </c>
      <c r="K469" s="2"/>
      <c r="L469" s="2">
        <v>2</v>
      </c>
      <c r="M469" s="2">
        <v>8.8999999999999996E-2</v>
      </c>
      <c r="V469" s="3" t="s">
        <v>18</v>
      </c>
      <c r="W469" s="3">
        <v>61307.4</v>
      </c>
      <c r="X469" s="3">
        <v>144635.20000000001</v>
      </c>
      <c r="Y469" s="3"/>
      <c r="Z469" s="3">
        <v>5</v>
      </c>
      <c r="AA469" s="3">
        <v>0.26</v>
      </c>
    </row>
    <row r="470" spans="7:27" x14ac:dyDescent="0.15">
      <c r="G470">
        <f t="shared" si="7"/>
        <v>0</v>
      </c>
      <c r="H470" s="2" t="s">
        <v>17</v>
      </c>
      <c r="I470" s="2">
        <v>70352</v>
      </c>
      <c r="J470" s="2">
        <v>128250</v>
      </c>
      <c r="K470" s="2"/>
      <c r="L470" s="2">
        <v>2</v>
      </c>
      <c r="M470" s="2">
        <v>8.8999999999999996E-2</v>
      </c>
      <c r="V470" s="3" t="s">
        <v>18</v>
      </c>
      <c r="W470" s="3">
        <v>61940.6</v>
      </c>
      <c r="X470" s="3">
        <v>145475.70000000001</v>
      </c>
      <c r="Y470" s="3"/>
      <c r="Z470" s="3">
        <v>5</v>
      </c>
      <c r="AA470" s="3">
        <v>0.26</v>
      </c>
    </row>
    <row r="471" spans="7:27" x14ac:dyDescent="0.15">
      <c r="G471">
        <f t="shared" si="7"/>
        <v>0</v>
      </c>
      <c r="H471" s="2" t="s">
        <v>17</v>
      </c>
      <c r="I471" s="2">
        <v>70099.100000000006</v>
      </c>
      <c r="J471" s="2">
        <v>128865.8</v>
      </c>
      <c r="K471" s="2"/>
      <c r="L471" s="2">
        <v>2</v>
      </c>
      <c r="M471" s="2">
        <v>8.8999999999999996E-2</v>
      </c>
      <c r="V471" s="3" t="s">
        <v>18</v>
      </c>
      <c r="W471" s="3">
        <v>62850.1</v>
      </c>
      <c r="X471" s="3">
        <v>146395.70000000001</v>
      </c>
      <c r="Y471" s="3"/>
      <c r="Z471" s="3">
        <v>5</v>
      </c>
      <c r="AA471" s="3">
        <v>0.26</v>
      </c>
    </row>
    <row r="472" spans="7:27" x14ac:dyDescent="0.15">
      <c r="G472">
        <f t="shared" si="7"/>
        <v>0</v>
      </c>
      <c r="H472" s="2" t="s">
        <v>17</v>
      </c>
      <c r="I472" s="2">
        <v>69777.2</v>
      </c>
      <c r="J472" s="2">
        <v>129599.4</v>
      </c>
      <c r="K472" s="2"/>
      <c r="L472" s="2">
        <v>2</v>
      </c>
      <c r="M472" s="2">
        <v>8.8999999999999996E-2</v>
      </c>
      <c r="V472" s="3" t="s">
        <v>18</v>
      </c>
      <c r="W472" s="3">
        <v>63810.7</v>
      </c>
      <c r="X472" s="3">
        <v>147291</v>
      </c>
      <c r="Y472" s="3"/>
      <c r="Z472" s="3">
        <v>5</v>
      </c>
      <c r="AA472" s="3">
        <v>0.26</v>
      </c>
    </row>
    <row r="473" spans="7:27" x14ac:dyDescent="0.15">
      <c r="G473">
        <f t="shared" si="7"/>
        <v>0</v>
      </c>
      <c r="H473" s="2" t="s">
        <v>17</v>
      </c>
      <c r="I473" s="2">
        <v>69082</v>
      </c>
      <c r="J473" s="2">
        <v>130830.7</v>
      </c>
      <c r="K473" s="2"/>
      <c r="L473" s="2">
        <v>2</v>
      </c>
      <c r="M473" s="2">
        <v>8.8999999999999996E-2</v>
      </c>
      <c r="V473" s="3" t="s">
        <v>18</v>
      </c>
      <c r="W473" s="3">
        <v>64573.2</v>
      </c>
      <c r="X473" s="3">
        <v>147868.1</v>
      </c>
      <c r="Y473" s="3"/>
      <c r="Z473" s="3">
        <v>5</v>
      </c>
      <c r="AA473" s="3">
        <v>0.26</v>
      </c>
    </row>
    <row r="474" spans="7:27" x14ac:dyDescent="0.15">
      <c r="G474">
        <f t="shared" si="7"/>
        <v>0</v>
      </c>
      <c r="H474" s="2" t="s">
        <v>17</v>
      </c>
      <c r="I474" s="2">
        <v>68668.3</v>
      </c>
      <c r="J474" s="2">
        <v>131446.20000000001</v>
      </c>
      <c r="K474" s="2"/>
      <c r="L474" s="2">
        <v>2</v>
      </c>
      <c r="M474" s="2">
        <v>8.8999999999999996E-2</v>
      </c>
      <c r="V474" s="3" t="s">
        <v>18</v>
      </c>
      <c r="W474" s="3">
        <v>65324.1</v>
      </c>
      <c r="X474" s="3">
        <v>148357</v>
      </c>
      <c r="Y474" s="3"/>
      <c r="Z474" s="3">
        <v>5</v>
      </c>
      <c r="AA474" s="3">
        <v>0.26</v>
      </c>
    </row>
    <row r="475" spans="7:27" x14ac:dyDescent="0.15">
      <c r="G475">
        <f t="shared" si="7"/>
        <v>0</v>
      </c>
      <c r="H475" s="2" t="s">
        <v>17</v>
      </c>
      <c r="I475" s="2">
        <v>68240.2</v>
      </c>
      <c r="J475" s="2">
        <v>132064</v>
      </c>
      <c r="K475" s="2"/>
      <c r="L475" s="2">
        <v>2</v>
      </c>
      <c r="M475" s="2">
        <v>8.8999999999999996E-2</v>
      </c>
      <c r="V475" s="3" t="s">
        <v>18</v>
      </c>
      <c r="W475" s="3">
        <v>66100.399999999994</v>
      </c>
      <c r="X475" s="3">
        <v>148858.9</v>
      </c>
      <c r="Y475" s="3"/>
      <c r="Z475" s="3">
        <v>5</v>
      </c>
      <c r="AA475" s="3">
        <v>0.26</v>
      </c>
    </row>
    <row r="476" spans="7:27" x14ac:dyDescent="0.15">
      <c r="G476">
        <f t="shared" si="7"/>
        <v>0</v>
      </c>
      <c r="H476" s="2" t="s">
        <v>17</v>
      </c>
      <c r="I476" s="2">
        <v>67636.800000000003</v>
      </c>
      <c r="J476" s="2">
        <v>132881.20000000001</v>
      </c>
      <c r="K476" s="2"/>
      <c r="L476" s="2">
        <v>2</v>
      </c>
      <c r="M476" s="2">
        <v>8.8999999999999996E-2</v>
      </c>
      <c r="V476" s="3" t="s">
        <v>18</v>
      </c>
      <c r="W476" s="3">
        <v>66864.5</v>
      </c>
      <c r="X476" s="3">
        <v>149297.60000000001</v>
      </c>
      <c r="Y476" s="3"/>
      <c r="Z476" s="3">
        <v>5</v>
      </c>
      <c r="AA476" s="3">
        <v>0.26</v>
      </c>
    </row>
    <row r="477" spans="7:27" x14ac:dyDescent="0.15">
      <c r="G477">
        <f t="shared" ref="G477:G540" si="8">F477/100</f>
        <v>0</v>
      </c>
      <c r="H477" s="2" t="s">
        <v>17</v>
      </c>
      <c r="I477" s="2">
        <v>67035.399999999994</v>
      </c>
      <c r="J477" s="2">
        <v>133643.70000000001</v>
      </c>
      <c r="K477" s="2"/>
      <c r="L477" s="2">
        <v>2</v>
      </c>
      <c r="M477" s="2">
        <v>8.8999999999999996E-2</v>
      </c>
      <c r="V477" s="3" t="s">
        <v>18</v>
      </c>
      <c r="W477" s="3">
        <v>67806.100000000006</v>
      </c>
      <c r="X477" s="3">
        <v>149687.70000000001</v>
      </c>
      <c r="Y477" s="3"/>
      <c r="Z477" s="3">
        <v>5</v>
      </c>
      <c r="AA477" s="3">
        <v>0.26</v>
      </c>
    </row>
    <row r="478" spans="7:27" x14ac:dyDescent="0.15">
      <c r="G478">
        <f t="shared" si="8"/>
        <v>0</v>
      </c>
      <c r="H478" s="2" t="s">
        <v>17</v>
      </c>
      <c r="I478" s="2">
        <v>65965.2</v>
      </c>
      <c r="J478" s="2">
        <v>135101.1</v>
      </c>
      <c r="K478" s="2"/>
      <c r="L478" s="2">
        <v>2</v>
      </c>
      <c r="M478" s="2">
        <v>8.8999999999999996E-2</v>
      </c>
      <c r="U478" s="5"/>
      <c r="V478" s="3" t="s">
        <v>18</v>
      </c>
      <c r="W478" s="3">
        <v>76511.199999999997</v>
      </c>
      <c r="X478" s="3">
        <v>143752</v>
      </c>
      <c r="Y478" s="3"/>
      <c r="Z478" s="3">
        <v>5</v>
      </c>
      <c r="AA478" s="3">
        <v>0.26</v>
      </c>
    </row>
    <row r="479" spans="7:27" x14ac:dyDescent="0.15">
      <c r="G479">
        <f t="shared" si="8"/>
        <v>0</v>
      </c>
      <c r="H479" s="2" t="s">
        <v>17</v>
      </c>
      <c r="I479" s="2">
        <v>65792</v>
      </c>
      <c r="J479" s="2">
        <v>135356</v>
      </c>
      <c r="K479" s="2"/>
      <c r="L479" s="2">
        <v>2</v>
      </c>
      <c r="M479" s="2">
        <v>8.8999999999999996E-2</v>
      </c>
      <c r="U479" s="5"/>
      <c r="V479" s="3" t="s">
        <v>18</v>
      </c>
      <c r="W479" s="3">
        <v>76327.8</v>
      </c>
      <c r="X479" s="3">
        <v>142260.5</v>
      </c>
      <c r="Y479" s="3"/>
      <c r="Z479" s="3">
        <v>5</v>
      </c>
      <c r="AA479" s="3">
        <v>0.26</v>
      </c>
    </row>
    <row r="480" spans="7:27" x14ac:dyDescent="0.15">
      <c r="G480">
        <f t="shared" si="8"/>
        <v>0</v>
      </c>
      <c r="H480" s="2" t="s">
        <v>17</v>
      </c>
      <c r="I480" s="2">
        <v>65730.600000000006</v>
      </c>
      <c r="J480" s="2">
        <v>135428.20000000001</v>
      </c>
      <c r="K480" s="2"/>
      <c r="L480" s="2">
        <v>2</v>
      </c>
      <c r="M480" s="2">
        <v>8.8999999999999996E-2</v>
      </c>
      <c r="U480" s="5"/>
      <c r="V480" s="3" t="s">
        <v>18</v>
      </c>
      <c r="W480" s="3">
        <v>75998.7</v>
      </c>
      <c r="X480" s="3">
        <v>141347.79999999999</v>
      </c>
      <c r="Y480" s="3"/>
      <c r="Z480" s="3">
        <v>5</v>
      </c>
      <c r="AA480" s="3">
        <v>0.26</v>
      </c>
    </row>
    <row r="481" spans="7:27" x14ac:dyDescent="0.15">
      <c r="G481">
        <f t="shared" si="8"/>
        <v>0</v>
      </c>
      <c r="H481" s="2" t="s">
        <v>17</v>
      </c>
      <c r="I481" s="2">
        <v>65544</v>
      </c>
      <c r="J481" s="2">
        <v>135634.20000000001</v>
      </c>
      <c r="K481" s="2"/>
      <c r="L481" s="2">
        <v>2</v>
      </c>
      <c r="M481" s="2">
        <v>8.8999999999999996E-2</v>
      </c>
      <c r="U481" s="5"/>
      <c r="V481" s="3" t="s">
        <v>18</v>
      </c>
      <c r="W481" s="3">
        <v>75670.899999999994</v>
      </c>
      <c r="X481" s="3">
        <v>140296.6</v>
      </c>
      <c r="Y481" s="3"/>
      <c r="Z481" s="3">
        <v>5</v>
      </c>
      <c r="AA481" s="3">
        <v>0.26</v>
      </c>
    </row>
    <row r="482" spans="7:27" x14ac:dyDescent="0.15">
      <c r="G482">
        <f t="shared" si="8"/>
        <v>0</v>
      </c>
      <c r="H482" s="2" t="s">
        <v>17</v>
      </c>
      <c r="I482" s="2">
        <v>65324.1</v>
      </c>
      <c r="J482" s="2">
        <v>135874.70000000001</v>
      </c>
      <c r="K482" s="2"/>
      <c r="L482" s="2">
        <v>2</v>
      </c>
      <c r="M482" s="2">
        <v>8.8999999999999996E-2</v>
      </c>
      <c r="U482" s="5"/>
      <c r="V482" s="3" t="s">
        <v>18</v>
      </c>
      <c r="W482" s="3">
        <v>75065.3</v>
      </c>
      <c r="X482" s="3">
        <v>139279.5</v>
      </c>
      <c r="Y482" s="3"/>
      <c r="Z482" s="3">
        <v>5</v>
      </c>
      <c r="AA482" s="3">
        <v>0.26</v>
      </c>
    </row>
    <row r="483" spans="7:27" x14ac:dyDescent="0.15">
      <c r="G483">
        <f t="shared" si="8"/>
        <v>0</v>
      </c>
      <c r="H483" s="2" t="s">
        <v>17</v>
      </c>
      <c r="I483" s="2">
        <v>65177.8</v>
      </c>
      <c r="J483" s="2">
        <v>136156.5</v>
      </c>
      <c r="K483" s="2"/>
      <c r="L483" s="2">
        <v>2</v>
      </c>
      <c r="M483" s="2">
        <v>8.8999999999999996E-2</v>
      </c>
      <c r="U483" s="5"/>
      <c r="V483" s="3" t="s">
        <v>18</v>
      </c>
      <c r="W483" s="3">
        <v>73988.2</v>
      </c>
      <c r="X483" s="3">
        <v>137612.9</v>
      </c>
      <c r="Y483" s="3"/>
      <c r="Z483" s="3">
        <v>5</v>
      </c>
      <c r="AA483" s="3">
        <v>0.26</v>
      </c>
    </row>
    <row r="484" spans="7:27" x14ac:dyDescent="0.15">
      <c r="G484">
        <f t="shared" si="8"/>
        <v>0</v>
      </c>
      <c r="H484" s="2" t="s">
        <v>17</v>
      </c>
      <c r="I484" s="2">
        <v>65147.6</v>
      </c>
      <c r="J484" s="2">
        <v>136355.6</v>
      </c>
      <c r="K484" s="2"/>
      <c r="L484" s="2">
        <v>2</v>
      </c>
      <c r="M484" s="2">
        <v>8.8999999999999996E-2</v>
      </c>
      <c r="U484" s="5"/>
      <c r="V484" s="3" t="s">
        <v>18</v>
      </c>
      <c r="W484" s="3">
        <v>73392.399999999994</v>
      </c>
      <c r="X484" s="3">
        <v>136810.70000000001</v>
      </c>
      <c r="Y484" s="3"/>
      <c r="Z484" s="3">
        <v>5</v>
      </c>
      <c r="AA484" s="3">
        <v>0.26</v>
      </c>
    </row>
    <row r="485" spans="7:27" x14ac:dyDescent="0.15">
      <c r="G485">
        <f t="shared" si="8"/>
        <v>0</v>
      </c>
      <c r="H485" s="2" t="s">
        <v>17</v>
      </c>
      <c r="I485" s="2">
        <v>65189</v>
      </c>
      <c r="J485" s="2">
        <v>136658.1</v>
      </c>
      <c r="K485" s="2"/>
      <c r="L485" s="2">
        <v>2</v>
      </c>
      <c r="M485" s="2">
        <v>8.8999999999999996E-2</v>
      </c>
      <c r="U485" s="5"/>
      <c r="V485" s="3" t="s">
        <v>18</v>
      </c>
      <c r="W485" s="3">
        <v>72195.899999999994</v>
      </c>
      <c r="X485" s="3">
        <v>135622.1</v>
      </c>
      <c r="Y485" s="3"/>
      <c r="Z485" s="3">
        <v>5</v>
      </c>
      <c r="AA485" s="3">
        <v>0.26</v>
      </c>
    </row>
    <row r="486" spans="7:27" x14ac:dyDescent="0.15">
      <c r="G486">
        <f t="shared" si="8"/>
        <v>0</v>
      </c>
      <c r="H486" s="2" t="s">
        <v>17</v>
      </c>
      <c r="I486" s="2">
        <v>65356.3</v>
      </c>
      <c r="J486" s="2">
        <v>136941.6</v>
      </c>
      <c r="K486" s="2"/>
      <c r="L486" s="2">
        <v>2</v>
      </c>
      <c r="M486" s="2">
        <v>8.8999999999999996E-2</v>
      </c>
      <c r="U486" s="5"/>
      <c r="V486" s="3" t="s">
        <v>18</v>
      </c>
      <c r="W486" s="3">
        <v>71247.399999999994</v>
      </c>
      <c r="X486" s="3">
        <v>134790</v>
      </c>
      <c r="Y486" s="3"/>
      <c r="Z486" s="3">
        <v>5</v>
      </c>
      <c r="AA486" s="3">
        <v>0.26</v>
      </c>
    </row>
    <row r="487" spans="7:27" x14ac:dyDescent="0.15">
      <c r="G487">
        <f t="shared" si="8"/>
        <v>0</v>
      </c>
      <c r="H487" s="2" t="s">
        <v>17</v>
      </c>
      <c r="I487" s="2">
        <v>65502.6</v>
      </c>
      <c r="J487" s="2">
        <v>137118.39999999999</v>
      </c>
      <c r="K487" s="2"/>
      <c r="L487" s="2">
        <v>2</v>
      </c>
      <c r="M487" s="2">
        <v>8.8999999999999996E-2</v>
      </c>
      <c r="U487" s="5"/>
      <c r="V487" s="3" t="s">
        <v>18</v>
      </c>
      <c r="W487" s="3">
        <v>69946.899999999994</v>
      </c>
      <c r="X487" s="3">
        <v>133840.20000000001</v>
      </c>
      <c r="Y487" s="3"/>
      <c r="Z487" s="3">
        <v>5</v>
      </c>
      <c r="AA487" s="3">
        <v>0.26</v>
      </c>
    </row>
    <row r="488" spans="7:27" x14ac:dyDescent="0.15">
      <c r="G488">
        <f t="shared" si="8"/>
        <v>0</v>
      </c>
      <c r="H488" s="2" t="s">
        <v>17</v>
      </c>
      <c r="I488" s="2">
        <v>65638.100000000006</v>
      </c>
      <c r="J488" s="2">
        <v>137265.1</v>
      </c>
      <c r="K488" s="2"/>
      <c r="L488" s="2">
        <v>2</v>
      </c>
      <c r="M488" s="2">
        <v>8.8999999999999996E-2</v>
      </c>
      <c r="U488" s="5"/>
      <c r="V488" s="3" t="s">
        <v>18</v>
      </c>
      <c r="W488" s="3">
        <v>68919</v>
      </c>
      <c r="X488" s="3">
        <v>133284.79999999999</v>
      </c>
      <c r="Y488" s="3"/>
      <c r="Z488" s="3">
        <v>5</v>
      </c>
      <c r="AA488" s="3">
        <v>0.26</v>
      </c>
    </row>
    <row r="489" spans="7:27" x14ac:dyDescent="0.15">
      <c r="G489">
        <f t="shared" si="8"/>
        <v>0</v>
      </c>
      <c r="H489" s="2" t="s">
        <v>17</v>
      </c>
      <c r="I489" s="2">
        <v>65846.8</v>
      </c>
      <c r="J489" s="2">
        <v>137411.4</v>
      </c>
      <c r="K489" s="2"/>
      <c r="L489" s="2">
        <v>2</v>
      </c>
      <c r="M489" s="2">
        <v>8.8999999999999996E-2</v>
      </c>
      <c r="U489" s="5"/>
      <c r="V489" s="3" t="s">
        <v>18</v>
      </c>
      <c r="W489" s="3">
        <v>68242.100000000006</v>
      </c>
      <c r="X489" s="3">
        <v>132910.39999999999</v>
      </c>
      <c r="Y489" s="3"/>
      <c r="Z489" s="3">
        <v>5</v>
      </c>
      <c r="AA489" s="3">
        <v>0.26</v>
      </c>
    </row>
    <row r="490" spans="7:27" x14ac:dyDescent="0.15">
      <c r="G490">
        <f t="shared" si="8"/>
        <v>0</v>
      </c>
      <c r="H490" s="2" t="s">
        <v>17</v>
      </c>
      <c r="I490" s="2">
        <v>66034.5</v>
      </c>
      <c r="J490" s="2">
        <v>137463.9</v>
      </c>
      <c r="K490" s="2"/>
      <c r="L490" s="2">
        <v>2</v>
      </c>
      <c r="M490" s="2">
        <v>8.8999999999999996E-2</v>
      </c>
      <c r="U490" s="5"/>
      <c r="V490" s="3" t="s">
        <v>18</v>
      </c>
      <c r="W490" s="3">
        <v>67265.100000000006</v>
      </c>
      <c r="X490" s="3">
        <v>132330.4</v>
      </c>
      <c r="Y490" s="3"/>
      <c r="Z490" s="3">
        <v>5</v>
      </c>
      <c r="AA490" s="3">
        <v>0.26</v>
      </c>
    </row>
    <row r="491" spans="7:27" x14ac:dyDescent="0.15">
      <c r="G491">
        <f t="shared" si="8"/>
        <v>0</v>
      </c>
      <c r="H491" s="2" t="s">
        <v>17</v>
      </c>
      <c r="I491" s="2">
        <v>66600.100000000006</v>
      </c>
      <c r="J491" s="2">
        <v>137683.70000000001</v>
      </c>
      <c r="K491" s="2"/>
      <c r="L491" s="2">
        <v>2</v>
      </c>
      <c r="M491" s="2">
        <v>8.8999999999999996E-2</v>
      </c>
      <c r="U491" s="5"/>
      <c r="V491" s="3" t="s">
        <v>18</v>
      </c>
      <c r="W491" s="3">
        <v>66526.2</v>
      </c>
      <c r="X491" s="3">
        <v>131879.6</v>
      </c>
      <c r="Y491" s="3"/>
      <c r="Z491" s="3">
        <v>5</v>
      </c>
      <c r="AA491" s="3">
        <v>0.26</v>
      </c>
    </row>
    <row r="492" spans="7:27" x14ac:dyDescent="0.15">
      <c r="G492">
        <f t="shared" si="8"/>
        <v>0</v>
      </c>
      <c r="H492" s="2" t="s">
        <v>17</v>
      </c>
      <c r="I492" s="2">
        <v>66881.899999999994</v>
      </c>
      <c r="J492" s="2">
        <v>137777.9</v>
      </c>
      <c r="K492" s="2"/>
      <c r="L492" s="2">
        <v>2</v>
      </c>
      <c r="M492" s="2">
        <v>8.8999999999999996E-2</v>
      </c>
      <c r="U492" s="5"/>
      <c r="V492" s="3" t="s">
        <v>18</v>
      </c>
      <c r="W492" s="3">
        <v>65850.7</v>
      </c>
      <c r="X492" s="3">
        <v>131404.20000000001</v>
      </c>
      <c r="Y492" s="3"/>
      <c r="Z492" s="3">
        <v>5</v>
      </c>
      <c r="AA492" s="3">
        <v>0.26</v>
      </c>
    </row>
    <row r="493" spans="7:27" x14ac:dyDescent="0.15">
      <c r="G493">
        <f t="shared" si="8"/>
        <v>0</v>
      </c>
      <c r="H493" s="2" t="s">
        <v>17</v>
      </c>
      <c r="I493" s="2">
        <v>69174.2</v>
      </c>
      <c r="J493" s="2">
        <v>137997.1</v>
      </c>
      <c r="K493" s="2"/>
      <c r="L493" s="2">
        <v>2</v>
      </c>
      <c r="M493" s="2">
        <v>8.8999999999999996E-2</v>
      </c>
      <c r="U493" s="5"/>
      <c r="V493" s="3" t="s">
        <v>18</v>
      </c>
      <c r="W493" s="3">
        <v>65088.9</v>
      </c>
      <c r="X493" s="3">
        <v>130763.8</v>
      </c>
      <c r="Y493" s="3"/>
      <c r="Z493" s="3">
        <v>5</v>
      </c>
      <c r="AA493" s="3">
        <v>0.26</v>
      </c>
    </row>
    <row r="494" spans="7:27" x14ac:dyDescent="0.15">
      <c r="G494">
        <f t="shared" si="8"/>
        <v>0</v>
      </c>
      <c r="H494" s="2" t="s">
        <v>17</v>
      </c>
      <c r="I494" s="2">
        <v>69844.5</v>
      </c>
      <c r="J494" s="2">
        <v>137962.9</v>
      </c>
      <c r="K494" s="2"/>
      <c r="L494" s="2">
        <v>2</v>
      </c>
      <c r="M494" s="2">
        <v>8.8999999999999996E-2</v>
      </c>
      <c r="U494" s="5"/>
      <c r="V494" s="3" t="s">
        <v>18</v>
      </c>
      <c r="W494" s="3">
        <v>64452.4</v>
      </c>
      <c r="X494" s="3">
        <v>130213.3</v>
      </c>
      <c r="Y494" s="3"/>
      <c r="Z494" s="3">
        <v>5</v>
      </c>
      <c r="AA494" s="3">
        <v>0.26</v>
      </c>
    </row>
    <row r="495" spans="7:27" x14ac:dyDescent="0.15">
      <c r="G495">
        <f t="shared" si="8"/>
        <v>0</v>
      </c>
      <c r="H495" s="2" t="s">
        <v>17</v>
      </c>
      <c r="I495" s="2">
        <v>70258.2</v>
      </c>
      <c r="J495" s="2">
        <v>137977.4</v>
      </c>
      <c r="K495" s="2"/>
      <c r="L495" s="2">
        <v>2</v>
      </c>
      <c r="M495" s="2">
        <v>8.8999999999999996E-2</v>
      </c>
      <c r="U495" s="5"/>
      <c r="V495" s="3" t="s">
        <v>18</v>
      </c>
      <c r="W495" s="3">
        <v>63917.3</v>
      </c>
      <c r="X495" s="3">
        <v>129601.1</v>
      </c>
      <c r="Y495" s="3"/>
      <c r="Z495" s="3">
        <v>5</v>
      </c>
      <c r="AA495" s="3">
        <v>0.26</v>
      </c>
    </row>
    <row r="496" spans="7:27" x14ac:dyDescent="0.15">
      <c r="G496">
        <f t="shared" si="8"/>
        <v>0</v>
      </c>
      <c r="H496" s="2" t="s">
        <v>17</v>
      </c>
      <c r="I496" s="2">
        <v>70378.3</v>
      </c>
      <c r="J496" s="2">
        <v>137977.4</v>
      </c>
      <c r="K496" s="2"/>
      <c r="L496" s="2">
        <v>2</v>
      </c>
      <c r="M496" s="2">
        <v>8.8999999999999996E-2</v>
      </c>
      <c r="U496" s="5"/>
      <c r="V496" s="3" t="s">
        <v>18</v>
      </c>
      <c r="W496" s="3">
        <v>63208.3</v>
      </c>
      <c r="X496" s="3">
        <v>128772</v>
      </c>
      <c r="Y496" s="3"/>
      <c r="Z496" s="3">
        <v>5</v>
      </c>
      <c r="AA496" s="3">
        <v>0.26</v>
      </c>
    </row>
    <row r="497" spans="7:27" x14ac:dyDescent="0.15">
      <c r="G497">
        <f t="shared" si="8"/>
        <v>0</v>
      </c>
      <c r="H497" s="2" t="s">
        <v>17</v>
      </c>
      <c r="I497" s="2">
        <v>70940.899999999994</v>
      </c>
      <c r="J497" s="2">
        <v>137869.4</v>
      </c>
      <c r="K497" s="2"/>
      <c r="L497" s="2">
        <v>2</v>
      </c>
      <c r="M497" s="2">
        <v>8.8999999999999996E-2</v>
      </c>
      <c r="U497" s="5"/>
      <c r="V497" s="3" t="s">
        <v>18</v>
      </c>
      <c r="W497" s="3">
        <v>62912.4</v>
      </c>
      <c r="X497" s="3">
        <v>128225.7</v>
      </c>
      <c r="Y497" s="3"/>
      <c r="Z497" s="3">
        <v>5</v>
      </c>
      <c r="AA497" s="3">
        <v>0.26</v>
      </c>
    </row>
    <row r="498" spans="7:27" x14ac:dyDescent="0.15">
      <c r="G498">
        <f t="shared" si="8"/>
        <v>0</v>
      </c>
      <c r="H498" s="2" t="s">
        <v>17</v>
      </c>
      <c r="I498" s="2">
        <v>71646.3</v>
      </c>
      <c r="J498" s="2">
        <v>137763.5</v>
      </c>
      <c r="K498" s="2"/>
      <c r="L498" s="2">
        <v>2</v>
      </c>
      <c r="M498" s="2">
        <v>8.8999999999999996E-2</v>
      </c>
      <c r="U498" s="5"/>
      <c r="V498" s="3" t="s">
        <v>18</v>
      </c>
      <c r="W498" s="3">
        <v>62491.8</v>
      </c>
      <c r="X498" s="3">
        <v>127539</v>
      </c>
      <c r="Y498" s="3"/>
      <c r="Z498" s="3">
        <v>5</v>
      </c>
      <c r="AA498" s="3">
        <v>0.26</v>
      </c>
    </row>
    <row r="499" spans="7:27" x14ac:dyDescent="0.15">
      <c r="G499">
        <f t="shared" si="8"/>
        <v>0</v>
      </c>
      <c r="H499" s="2" t="s">
        <v>17</v>
      </c>
      <c r="I499" s="2">
        <v>72584</v>
      </c>
      <c r="J499" s="2">
        <v>137589.9</v>
      </c>
      <c r="K499" s="2"/>
      <c r="L499" s="2">
        <v>2</v>
      </c>
      <c r="M499" s="2">
        <v>8.8999999999999996E-2</v>
      </c>
      <c r="U499" s="5"/>
      <c r="V499" s="3" t="s">
        <v>18</v>
      </c>
      <c r="W499" s="3">
        <v>62248</v>
      </c>
      <c r="X499" s="3">
        <v>126854.3</v>
      </c>
      <c r="Y499" s="3"/>
      <c r="Z499" s="3">
        <v>5</v>
      </c>
      <c r="AA499" s="3">
        <v>0.26</v>
      </c>
    </row>
    <row r="500" spans="7:27" x14ac:dyDescent="0.15">
      <c r="G500">
        <f t="shared" si="8"/>
        <v>0</v>
      </c>
      <c r="H500" s="2" t="s">
        <v>17</v>
      </c>
      <c r="I500" s="2">
        <v>73226.100000000006</v>
      </c>
      <c r="J500" s="2">
        <v>137441.29999999999</v>
      </c>
      <c r="K500" s="2"/>
      <c r="L500" s="2">
        <v>2</v>
      </c>
      <c r="M500" s="2">
        <v>8.8999999999999996E-2</v>
      </c>
      <c r="U500" s="5"/>
      <c r="V500" s="3" t="s">
        <v>18</v>
      </c>
      <c r="W500" s="3">
        <v>62092.800000000003</v>
      </c>
      <c r="X500" s="3">
        <v>126158.5</v>
      </c>
      <c r="Y500" s="3"/>
      <c r="Z500" s="3">
        <v>5</v>
      </c>
      <c r="AA500" s="3">
        <v>0.26</v>
      </c>
    </row>
    <row r="501" spans="7:27" x14ac:dyDescent="0.15">
      <c r="G501">
        <f t="shared" si="8"/>
        <v>0</v>
      </c>
      <c r="H501" s="2" t="s">
        <v>17</v>
      </c>
      <c r="I501" s="2">
        <v>73947.5</v>
      </c>
      <c r="J501" s="2">
        <v>137188.29999999999</v>
      </c>
      <c r="K501" s="2"/>
      <c r="L501" s="2">
        <v>2</v>
      </c>
      <c r="M501" s="2">
        <v>8.8999999999999996E-2</v>
      </c>
      <c r="U501" s="5"/>
      <c r="V501" s="3" t="s">
        <v>18</v>
      </c>
      <c r="W501" s="3">
        <v>61976.7</v>
      </c>
      <c r="X501" s="3">
        <v>125336.9</v>
      </c>
      <c r="Y501" s="3"/>
      <c r="Z501" s="3">
        <v>5</v>
      </c>
      <c r="AA501" s="3">
        <v>0.26</v>
      </c>
    </row>
    <row r="502" spans="7:27" x14ac:dyDescent="0.15">
      <c r="G502">
        <f t="shared" si="8"/>
        <v>0</v>
      </c>
      <c r="H502" s="2" t="s">
        <v>17</v>
      </c>
      <c r="I502" s="2">
        <v>74763.100000000006</v>
      </c>
      <c r="J502" s="2">
        <v>136813.29999999999</v>
      </c>
      <c r="K502" s="2"/>
      <c r="L502" s="2">
        <v>2</v>
      </c>
      <c r="M502" s="2">
        <v>8.8999999999999996E-2</v>
      </c>
      <c r="U502" s="5"/>
      <c r="V502" s="3" t="s">
        <v>18</v>
      </c>
      <c r="W502" s="3">
        <v>61961.3</v>
      </c>
      <c r="X502" s="3">
        <v>124554.5</v>
      </c>
      <c r="Y502" s="3"/>
      <c r="Z502" s="3">
        <v>5</v>
      </c>
      <c r="AA502" s="3">
        <v>0.26</v>
      </c>
    </row>
    <row r="503" spans="7:27" x14ac:dyDescent="0.15">
      <c r="G503">
        <f t="shared" si="8"/>
        <v>0</v>
      </c>
      <c r="H503" s="2" t="s">
        <v>17</v>
      </c>
      <c r="I503" s="2">
        <v>75551.8</v>
      </c>
      <c r="J503" s="2">
        <v>136426.20000000001</v>
      </c>
      <c r="K503" s="2"/>
      <c r="L503" s="2">
        <v>2</v>
      </c>
      <c r="M503" s="2">
        <v>8.8999999999999996E-2</v>
      </c>
      <c r="U503" s="5"/>
      <c r="V503" s="3" t="s">
        <v>18</v>
      </c>
      <c r="W503" s="3">
        <v>62009.2</v>
      </c>
      <c r="X503" s="3">
        <v>123734.6</v>
      </c>
      <c r="Y503" s="3"/>
      <c r="Z503" s="3">
        <v>5</v>
      </c>
      <c r="AA503" s="3">
        <v>0.26</v>
      </c>
    </row>
    <row r="504" spans="7:27" x14ac:dyDescent="0.15">
      <c r="G504">
        <f t="shared" si="8"/>
        <v>0</v>
      </c>
      <c r="H504" s="2" t="s">
        <v>17</v>
      </c>
      <c r="I504" s="2">
        <v>76328.399999999994</v>
      </c>
      <c r="J504" s="2">
        <v>135930.79999999999</v>
      </c>
      <c r="K504" s="2"/>
      <c r="L504" s="2">
        <v>2</v>
      </c>
      <c r="M504" s="2">
        <v>8.8999999999999996E-2</v>
      </c>
      <c r="U504" s="5"/>
      <c r="V504" s="3" t="s">
        <v>18</v>
      </c>
      <c r="W504" s="3">
        <v>62120.1</v>
      </c>
      <c r="X504" s="3">
        <v>122953.7</v>
      </c>
      <c r="Y504" s="3"/>
      <c r="Z504" s="3">
        <v>5</v>
      </c>
      <c r="AA504" s="3">
        <v>0.26</v>
      </c>
    </row>
    <row r="505" spans="7:27" x14ac:dyDescent="0.15">
      <c r="G505">
        <f t="shared" si="8"/>
        <v>0</v>
      </c>
      <c r="H505" s="2" t="s">
        <v>17</v>
      </c>
      <c r="I505" s="2">
        <v>77252</v>
      </c>
      <c r="J505" s="2">
        <v>135221.5</v>
      </c>
      <c r="K505" s="2"/>
      <c r="L505" s="2">
        <v>2</v>
      </c>
      <c r="M505" s="2">
        <v>8.8999999999999996E-2</v>
      </c>
      <c r="U505" s="5"/>
      <c r="V505" s="3" t="s">
        <v>18</v>
      </c>
      <c r="W505" s="3">
        <v>62474.400000000001</v>
      </c>
      <c r="X505" s="3">
        <v>121860.2</v>
      </c>
      <c r="Y505" s="3"/>
      <c r="Z505" s="3">
        <v>5</v>
      </c>
      <c r="AA505" s="3">
        <v>0.26</v>
      </c>
    </row>
    <row r="506" spans="7:27" x14ac:dyDescent="0.15">
      <c r="G506">
        <f t="shared" si="8"/>
        <v>0</v>
      </c>
      <c r="H506" s="2" t="s">
        <v>17</v>
      </c>
      <c r="I506" s="2">
        <v>70325.8</v>
      </c>
      <c r="J506" s="2">
        <v>125214.6</v>
      </c>
      <c r="K506" s="2"/>
      <c r="L506" s="2">
        <v>2</v>
      </c>
      <c r="M506" s="2">
        <v>0.09</v>
      </c>
      <c r="U506" s="5"/>
      <c r="V506" s="3" t="s">
        <v>18</v>
      </c>
      <c r="W506" s="3">
        <v>62750</v>
      </c>
      <c r="X506" s="3">
        <v>120993.1</v>
      </c>
      <c r="Y506" s="3"/>
      <c r="Z506" s="3">
        <v>5</v>
      </c>
      <c r="AA506" s="3">
        <v>0.26</v>
      </c>
    </row>
    <row r="507" spans="7:27" x14ac:dyDescent="0.15">
      <c r="G507">
        <f t="shared" si="8"/>
        <v>0</v>
      </c>
      <c r="H507" s="2" t="s">
        <v>17</v>
      </c>
      <c r="I507" s="2">
        <v>69726.7</v>
      </c>
      <c r="J507" s="2">
        <v>127357.6</v>
      </c>
      <c r="K507" s="2"/>
      <c r="L507" s="2">
        <v>2</v>
      </c>
      <c r="M507" s="2">
        <v>0.09</v>
      </c>
      <c r="U507" s="5"/>
      <c r="V507" s="3" t="s">
        <v>18</v>
      </c>
      <c r="W507" s="3">
        <v>63182.7</v>
      </c>
      <c r="X507" s="3">
        <v>119698.8</v>
      </c>
      <c r="Y507" s="3"/>
      <c r="Z507" s="3">
        <v>5</v>
      </c>
      <c r="AA507" s="3">
        <v>0.26</v>
      </c>
    </row>
    <row r="508" spans="7:27" x14ac:dyDescent="0.15">
      <c r="G508">
        <f t="shared" si="8"/>
        <v>0</v>
      </c>
      <c r="H508" s="2" t="s">
        <v>17</v>
      </c>
      <c r="I508" s="2">
        <v>69076.399999999994</v>
      </c>
      <c r="J508" s="2">
        <v>129045</v>
      </c>
      <c r="K508" s="2"/>
      <c r="L508" s="2">
        <v>2</v>
      </c>
      <c r="M508" s="2">
        <v>0.09</v>
      </c>
      <c r="U508" s="5"/>
      <c r="V508" s="3" t="s">
        <v>18</v>
      </c>
      <c r="W508" s="3">
        <v>63739.8</v>
      </c>
      <c r="X508" s="3">
        <v>118519.7</v>
      </c>
      <c r="Y508" s="3"/>
      <c r="Z508" s="3">
        <v>5</v>
      </c>
      <c r="AA508" s="3">
        <v>0.26</v>
      </c>
    </row>
    <row r="509" spans="7:27" x14ac:dyDescent="0.15">
      <c r="G509">
        <f t="shared" si="8"/>
        <v>0</v>
      </c>
      <c r="H509" s="2" t="s">
        <v>17</v>
      </c>
      <c r="I509" s="2">
        <v>68396.7</v>
      </c>
      <c r="J509" s="2">
        <v>130415.7</v>
      </c>
      <c r="K509" s="2"/>
      <c r="L509" s="2">
        <v>2</v>
      </c>
      <c r="M509" s="2">
        <v>0.09</v>
      </c>
      <c r="U509" s="5"/>
      <c r="V509" s="3" t="s">
        <v>18</v>
      </c>
      <c r="W509" s="3">
        <v>64300.5</v>
      </c>
      <c r="X509" s="3">
        <v>117075.5</v>
      </c>
      <c r="Y509" s="3"/>
      <c r="Z509" s="3">
        <v>5</v>
      </c>
      <c r="AA509" s="3">
        <v>0.26</v>
      </c>
    </row>
    <row r="510" spans="7:27" x14ac:dyDescent="0.15">
      <c r="G510">
        <f t="shared" si="8"/>
        <v>0</v>
      </c>
      <c r="H510" s="2" t="s">
        <v>17</v>
      </c>
      <c r="I510" s="2">
        <v>67672.899999999994</v>
      </c>
      <c r="J510" s="2">
        <v>131545.60000000001</v>
      </c>
      <c r="K510" s="2"/>
      <c r="L510" s="2">
        <v>2</v>
      </c>
      <c r="M510" s="2">
        <v>0.09</v>
      </c>
      <c r="V510" s="3" t="s">
        <v>18</v>
      </c>
      <c r="W510" s="3">
        <v>45810.400000000001</v>
      </c>
      <c r="X510" s="3">
        <v>134612.20000000001</v>
      </c>
      <c r="Y510" s="3"/>
      <c r="Z510" s="3">
        <v>5</v>
      </c>
      <c r="AA510" s="3">
        <v>0.26500000000000001</v>
      </c>
    </row>
    <row r="511" spans="7:27" x14ac:dyDescent="0.15">
      <c r="G511">
        <f t="shared" si="8"/>
        <v>0</v>
      </c>
      <c r="H511" s="2" t="s">
        <v>17</v>
      </c>
      <c r="I511" s="2">
        <v>66746.100000000006</v>
      </c>
      <c r="J511" s="2">
        <v>132720.5</v>
      </c>
      <c r="K511" s="2"/>
      <c r="L511" s="2">
        <v>2</v>
      </c>
      <c r="M511" s="2">
        <v>0.09</v>
      </c>
      <c r="V511" s="3" t="s">
        <v>18</v>
      </c>
      <c r="W511" s="3">
        <v>46868.1</v>
      </c>
      <c r="X511" s="3">
        <v>135306.79999999999</v>
      </c>
      <c r="Y511" s="3"/>
      <c r="Z511" s="3">
        <v>5</v>
      </c>
      <c r="AA511" s="3">
        <v>0.26500000000000001</v>
      </c>
    </row>
    <row r="512" spans="7:27" x14ac:dyDescent="0.15">
      <c r="G512">
        <f t="shared" si="8"/>
        <v>0</v>
      </c>
      <c r="H512" s="2" t="s">
        <v>17</v>
      </c>
      <c r="I512" s="2">
        <v>65669</v>
      </c>
      <c r="J512" s="2">
        <v>133853.70000000001</v>
      </c>
      <c r="K512" s="2"/>
      <c r="L512" s="2">
        <v>2</v>
      </c>
      <c r="M512" s="2">
        <v>0.09</v>
      </c>
      <c r="V512" s="3" t="s">
        <v>18</v>
      </c>
      <c r="W512" s="3">
        <v>47925.7</v>
      </c>
      <c r="X512" s="3">
        <v>136001.29999999999</v>
      </c>
      <c r="Y512" s="3"/>
      <c r="Z512" s="3">
        <v>5</v>
      </c>
      <c r="AA512" s="3">
        <v>0.26500000000000001</v>
      </c>
    </row>
    <row r="513" spans="7:27" x14ac:dyDescent="0.15">
      <c r="G513">
        <f t="shared" si="8"/>
        <v>0</v>
      </c>
      <c r="H513" s="2" t="s">
        <v>17</v>
      </c>
      <c r="I513" s="2">
        <v>64800.5</v>
      </c>
      <c r="J513" s="2">
        <v>134727</v>
      </c>
      <c r="K513" s="2"/>
      <c r="L513" s="2">
        <v>2</v>
      </c>
      <c r="M513" s="2">
        <v>0.09</v>
      </c>
      <c r="V513" s="3" t="s">
        <v>18</v>
      </c>
      <c r="W513" s="3">
        <v>48983.3</v>
      </c>
      <c r="X513" s="3">
        <v>136695.9</v>
      </c>
      <c r="Y513" s="3"/>
      <c r="Z513" s="3">
        <v>5</v>
      </c>
      <c r="AA513" s="3">
        <v>0.26500000000000001</v>
      </c>
    </row>
    <row r="514" spans="7:27" x14ac:dyDescent="0.15">
      <c r="G514">
        <f t="shared" si="8"/>
        <v>0</v>
      </c>
      <c r="H514" s="2" t="s">
        <v>17</v>
      </c>
      <c r="I514" s="2">
        <v>64154.5</v>
      </c>
      <c r="J514" s="2">
        <v>135290.70000000001</v>
      </c>
      <c r="K514" s="2"/>
      <c r="L514" s="2">
        <v>2</v>
      </c>
      <c r="M514" s="2">
        <v>0.09</v>
      </c>
      <c r="V514" s="3" t="s">
        <v>18</v>
      </c>
      <c r="W514" s="3">
        <v>50041</v>
      </c>
      <c r="X514" s="3">
        <v>137390.39999999999</v>
      </c>
      <c r="Y514" s="3"/>
      <c r="Z514" s="3">
        <v>5</v>
      </c>
      <c r="AA514" s="3">
        <v>0.26500000000000001</v>
      </c>
    </row>
    <row r="515" spans="7:27" x14ac:dyDescent="0.15">
      <c r="G515">
        <f t="shared" si="8"/>
        <v>0</v>
      </c>
      <c r="H515" s="2" t="s">
        <v>17</v>
      </c>
      <c r="I515" s="2">
        <v>63697.5</v>
      </c>
      <c r="J515" s="2">
        <v>135872.1</v>
      </c>
      <c r="K515" s="2"/>
      <c r="L515" s="2">
        <v>2</v>
      </c>
      <c r="M515" s="2">
        <v>0.09</v>
      </c>
      <c r="V515" s="3" t="s">
        <v>18</v>
      </c>
      <c r="W515" s="3">
        <v>50668.5</v>
      </c>
      <c r="X515" s="3">
        <v>137921.9</v>
      </c>
      <c r="Y515" s="3"/>
      <c r="Z515" s="3">
        <v>5</v>
      </c>
      <c r="AA515" s="3">
        <v>0.26500000000000001</v>
      </c>
    </row>
    <row r="516" spans="7:27" x14ac:dyDescent="0.15">
      <c r="G516">
        <f t="shared" si="8"/>
        <v>0</v>
      </c>
      <c r="H516" s="2" t="s">
        <v>17</v>
      </c>
      <c r="I516" s="2">
        <v>63481</v>
      </c>
      <c r="J516" s="2">
        <v>136434.4</v>
      </c>
      <c r="K516" s="2"/>
      <c r="L516" s="2">
        <v>2</v>
      </c>
      <c r="M516" s="2">
        <v>0.09</v>
      </c>
      <c r="V516" s="3" t="s">
        <v>18</v>
      </c>
      <c r="W516" s="3">
        <v>51295.9</v>
      </c>
      <c r="X516" s="3">
        <v>138453.4</v>
      </c>
      <c r="Y516" s="3"/>
      <c r="Z516" s="3">
        <v>5</v>
      </c>
      <c r="AA516" s="3">
        <v>0.26500000000000001</v>
      </c>
    </row>
    <row r="517" spans="7:27" x14ac:dyDescent="0.15">
      <c r="G517">
        <f t="shared" si="8"/>
        <v>0</v>
      </c>
      <c r="H517" s="2" t="s">
        <v>17</v>
      </c>
      <c r="I517" s="2">
        <v>63533.5</v>
      </c>
      <c r="J517" s="2">
        <v>136827.1</v>
      </c>
      <c r="K517" s="2"/>
      <c r="L517" s="2">
        <v>2</v>
      </c>
      <c r="M517" s="2">
        <v>0.09</v>
      </c>
      <c r="V517" s="3" t="s">
        <v>18</v>
      </c>
      <c r="W517" s="3">
        <v>51923.4</v>
      </c>
      <c r="X517" s="3">
        <v>138984.9</v>
      </c>
      <c r="Y517" s="3"/>
      <c r="Z517" s="3">
        <v>5</v>
      </c>
      <c r="AA517" s="3">
        <v>0.26500000000000001</v>
      </c>
    </row>
    <row r="518" spans="7:27" x14ac:dyDescent="0.15">
      <c r="G518">
        <f t="shared" si="8"/>
        <v>0</v>
      </c>
      <c r="H518" s="2" t="s">
        <v>17</v>
      </c>
      <c r="I518" s="2">
        <v>63609.9</v>
      </c>
      <c r="J518" s="2">
        <v>137283.79999999999</v>
      </c>
      <c r="K518" s="2"/>
      <c r="L518" s="2">
        <v>2</v>
      </c>
      <c r="M518" s="2">
        <v>0.09</v>
      </c>
      <c r="V518" s="3" t="s">
        <v>18</v>
      </c>
      <c r="W518" s="3">
        <v>52550.9</v>
      </c>
      <c r="X518" s="3">
        <v>139516.4</v>
      </c>
      <c r="Y518" s="3"/>
      <c r="Z518" s="3">
        <v>5</v>
      </c>
      <c r="AA518" s="3">
        <v>0.26500000000000001</v>
      </c>
    </row>
    <row r="519" spans="7:27" x14ac:dyDescent="0.15">
      <c r="G519">
        <f t="shared" si="8"/>
        <v>0</v>
      </c>
      <c r="H519" s="2" t="s">
        <v>17</v>
      </c>
      <c r="I519" s="2">
        <v>63854</v>
      </c>
      <c r="J519" s="2">
        <v>137593.20000000001</v>
      </c>
      <c r="K519" s="2"/>
      <c r="L519" s="2">
        <v>2</v>
      </c>
      <c r="M519" s="2">
        <v>0.09</v>
      </c>
      <c r="V519" s="3" t="s">
        <v>18</v>
      </c>
      <c r="W519" s="3">
        <v>53235.5</v>
      </c>
      <c r="X519" s="3">
        <v>140266.29999999999</v>
      </c>
      <c r="Y519" s="3"/>
      <c r="Z519" s="3">
        <v>5</v>
      </c>
      <c r="AA519" s="3">
        <v>0.26500000000000001</v>
      </c>
    </row>
    <row r="520" spans="7:27" x14ac:dyDescent="0.15">
      <c r="G520">
        <f t="shared" si="8"/>
        <v>0</v>
      </c>
      <c r="H520" s="2" t="s">
        <v>17</v>
      </c>
      <c r="I520" s="2">
        <v>64265.1</v>
      </c>
      <c r="J520" s="2">
        <v>137806.1</v>
      </c>
      <c r="K520" s="2"/>
      <c r="L520" s="2">
        <v>2</v>
      </c>
      <c r="M520" s="2">
        <v>0.09</v>
      </c>
      <c r="V520" s="3" t="s">
        <v>18</v>
      </c>
      <c r="W520" s="3">
        <v>53920.2</v>
      </c>
      <c r="X520" s="3">
        <v>141016.1</v>
      </c>
      <c r="Y520" s="3"/>
      <c r="Z520" s="3">
        <v>5</v>
      </c>
      <c r="AA520" s="3">
        <v>0.26500000000000001</v>
      </c>
    </row>
    <row r="521" spans="7:27" x14ac:dyDescent="0.15">
      <c r="G521">
        <f t="shared" si="8"/>
        <v>0</v>
      </c>
      <c r="H521" s="2" t="s">
        <v>17</v>
      </c>
      <c r="I521" s="2">
        <v>64676.2</v>
      </c>
      <c r="J521" s="2">
        <v>138006.20000000001</v>
      </c>
      <c r="K521" s="2"/>
      <c r="L521" s="2">
        <v>2</v>
      </c>
      <c r="M521" s="2">
        <v>0.09</v>
      </c>
      <c r="V521" s="3" t="s">
        <v>18</v>
      </c>
      <c r="W521" s="3">
        <v>54604.800000000003</v>
      </c>
      <c r="X521" s="3">
        <v>141766</v>
      </c>
      <c r="Y521" s="3"/>
      <c r="Z521" s="3">
        <v>5</v>
      </c>
      <c r="AA521" s="3">
        <v>0.26500000000000001</v>
      </c>
    </row>
    <row r="522" spans="7:27" x14ac:dyDescent="0.15">
      <c r="G522">
        <f t="shared" si="8"/>
        <v>0</v>
      </c>
      <c r="H522" s="2" t="s">
        <v>17</v>
      </c>
      <c r="I522" s="2">
        <v>65176.2</v>
      </c>
      <c r="J522" s="2">
        <v>138183.4</v>
      </c>
      <c r="K522" s="2"/>
      <c r="L522" s="2">
        <v>2</v>
      </c>
      <c r="M522" s="2">
        <v>0.09</v>
      </c>
      <c r="V522" s="3" t="s">
        <v>18</v>
      </c>
      <c r="W522" s="3">
        <v>55289.4</v>
      </c>
      <c r="X522" s="3">
        <v>142515.79999999999</v>
      </c>
      <c r="Y522" s="3"/>
      <c r="Z522" s="3">
        <v>5</v>
      </c>
      <c r="AA522" s="3">
        <v>0.26500000000000001</v>
      </c>
    </row>
    <row r="523" spans="7:27" x14ac:dyDescent="0.15">
      <c r="G523">
        <f t="shared" si="8"/>
        <v>0</v>
      </c>
      <c r="H523" s="2" t="s">
        <v>17</v>
      </c>
      <c r="I523" s="2">
        <v>65703.399999999994</v>
      </c>
      <c r="J523" s="2">
        <v>138285.79999999999</v>
      </c>
      <c r="K523" s="2"/>
      <c r="L523" s="2">
        <v>2</v>
      </c>
      <c r="M523" s="2">
        <v>0.09</v>
      </c>
      <c r="V523" s="3" t="s">
        <v>18</v>
      </c>
      <c r="W523" s="3">
        <v>56940</v>
      </c>
      <c r="X523" s="3">
        <v>144757.20000000001</v>
      </c>
      <c r="Y523" s="3"/>
      <c r="Z523" s="3">
        <v>5</v>
      </c>
      <c r="AA523" s="3">
        <v>0.26500000000000001</v>
      </c>
    </row>
    <row r="524" spans="7:27" x14ac:dyDescent="0.15">
      <c r="G524">
        <f t="shared" si="8"/>
        <v>0</v>
      </c>
      <c r="H524" s="2" t="s">
        <v>17</v>
      </c>
      <c r="I524" s="2">
        <v>66192.899999999994</v>
      </c>
      <c r="J524" s="2">
        <v>138387.1</v>
      </c>
      <c r="K524" s="2"/>
      <c r="L524" s="2">
        <v>2</v>
      </c>
      <c r="M524" s="2">
        <v>0.09</v>
      </c>
      <c r="V524" s="3" t="s">
        <v>18</v>
      </c>
      <c r="W524" s="3">
        <v>57435.7</v>
      </c>
      <c r="X524" s="3">
        <v>145482.70000000001</v>
      </c>
      <c r="Y524" s="3"/>
      <c r="Z524" s="3">
        <v>5</v>
      </c>
      <c r="AA524" s="3">
        <v>0.26500000000000001</v>
      </c>
    </row>
    <row r="525" spans="7:27" x14ac:dyDescent="0.15">
      <c r="G525">
        <f t="shared" si="8"/>
        <v>0</v>
      </c>
      <c r="H525" s="2" t="s">
        <v>17</v>
      </c>
      <c r="I525" s="2">
        <v>66895</v>
      </c>
      <c r="J525" s="2">
        <v>138557.1</v>
      </c>
      <c r="K525" s="2"/>
      <c r="L525" s="2">
        <v>2</v>
      </c>
      <c r="M525" s="2">
        <v>0.09</v>
      </c>
      <c r="V525" s="3" t="s">
        <v>18</v>
      </c>
      <c r="W525" s="3">
        <v>57931.3</v>
      </c>
      <c r="X525" s="3">
        <v>146208.1</v>
      </c>
      <c r="Y525" s="3"/>
      <c r="Z525" s="3">
        <v>5</v>
      </c>
      <c r="AA525" s="3">
        <v>0.26500000000000001</v>
      </c>
    </row>
    <row r="526" spans="7:27" x14ac:dyDescent="0.15">
      <c r="G526">
        <f t="shared" si="8"/>
        <v>0</v>
      </c>
      <c r="H526" s="2" t="s">
        <v>17</v>
      </c>
      <c r="I526" s="2">
        <v>67786.7</v>
      </c>
      <c r="J526" s="2">
        <v>138719.5</v>
      </c>
      <c r="K526" s="2"/>
      <c r="L526" s="2">
        <v>2</v>
      </c>
      <c r="M526" s="2">
        <v>0.09</v>
      </c>
      <c r="V526" s="3" t="s">
        <v>18</v>
      </c>
      <c r="W526" s="3">
        <v>58426.9</v>
      </c>
      <c r="X526" s="3">
        <v>146933.6</v>
      </c>
      <c r="Y526" s="3"/>
      <c r="Z526" s="3">
        <v>5</v>
      </c>
      <c r="AA526" s="3">
        <v>0.26500000000000001</v>
      </c>
    </row>
    <row r="527" spans="7:27" x14ac:dyDescent="0.15">
      <c r="G527">
        <f t="shared" si="8"/>
        <v>0</v>
      </c>
      <c r="H527" s="2" t="s">
        <v>17</v>
      </c>
      <c r="I527" s="2">
        <v>68378.899999999994</v>
      </c>
      <c r="J527" s="2">
        <v>138747.70000000001</v>
      </c>
      <c r="K527" s="2"/>
      <c r="L527" s="2">
        <v>2</v>
      </c>
      <c r="M527" s="2">
        <v>0.09</v>
      </c>
      <c r="V527" s="3" t="s">
        <v>18</v>
      </c>
      <c r="W527" s="3">
        <v>58922.6</v>
      </c>
      <c r="X527" s="3">
        <v>147659.1</v>
      </c>
      <c r="Y527" s="3"/>
      <c r="Z527" s="3">
        <v>5</v>
      </c>
      <c r="AA527" s="3">
        <v>0.26500000000000001</v>
      </c>
    </row>
    <row r="528" spans="7:27" x14ac:dyDescent="0.15">
      <c r="G528">
        <f t="shared" si="8"/>
        <v>0</v>
      </c>
      <c r="H528" s="2" t="s">
        <v>17</v>
      </c>
      <c r="I528" s="2">
        <v>69276.2</v>
      </c>
      <c r="J528" s="2">
        <v>138695.5</v>
      </c>
      <c r="K528" s="2"/>
      <c r="L528" s="2">
        <v>2</v>
      </c>
      <c r="M528" s="2">
        <v>0.09</v>
      </c>
      <c r="V528" s="3" t="s">
        <v>18</v>
      </c>
      <c r="W528" s="3">
        <v>59408.4</v>
      </c>
      <c r="X528" s="3">
        <v>148422.20000000001</v>
      </c>
      <c r="Y528" s="3"/>
      <c r="Z528" s="3">
        <v>5</v>
      </c>
      <c r="AA528" s="3">
        <v>0.26500000000000001</v>
      </c>
    </row>
    <row r="529" spans="7:27" x14ac:dyDescent="0.15">
      <c r="G529">
        <f t="shared" si="8"/>
        <v>0</v>
      </c>
      <c r="H529" s="2" t="s">
        <v>17</v>
      </c>
      <c r="I529" s="2">
        <v>70135.199999999997</v>
      </c>
      <c r="J529" s="2">
        <v>138668</v>
      </c>
      <c r="K529" s="2"/>
      <c r="L529" s="2">
        <v>2</v>
      </c>
      <c r="M529" s="2">
        <v>0.09</v>
      </c>
      <c r="V529" s="3" t="s">
        <v>18</v>
      </c>
      <c r="W529" s="3">
        <v>59894.2</v>
      </c>
      <c r="X529" s="3">
        <v>149185.4</v>
      </c>
      <c r="Y529" s="3"/>
      <c r="Z529" s="3">
        <v>5</v>
      </c>
      <c r="AA529" s="3">
        <v>0.26500000000000001</v>
      </c>
    </row>
    <row r="530" spans="7:27" x14ac:dyDescent="0.15">
      <c r="G530">
        <f t="shared" si="8"/>
        <v>0</v>
      </c>
      <c r="H530" s="2" t="s">
        <v>17</v>
      </c>
      <c r="I530" s="2">
        <v>71175.5</v>
      </c>
      <c r="J530" s="2">
        <v>138455.4</v>
      </c>
      <c r="K530" s="2"/>
      <c r="L530" s="2">
        <v>2</v>
      </c>
      <c r="M530" s="2">
        <v>0.09</v>
      </c>
      <c r="V530" s="3" t="s">
        <v>18</v>
      </c>
      <c r="W530" s="3">
        <v>60380</v>
      </c>
      <c r="X530" s="3">
        <v>149948.5</v>
      </c>
      <c r="Y530" s="3"/>
      <c r="Z530" s="3">
        <v>5</v>
      </c>
      <c r="AA530" s="3">
        <v>0.26500000000000001</v>
      </c>
    </row>
    <row r="531" spans="7:27" x14ac:dyDescent="0.15">
      <c r="G531">
        <f t="shared" si="8"/>
        <v>0</v>
      </c>
      <c r="H531" s="2" t="s">
        <v>17</v>
      </c>
      <c r="I531" s="2">
        <v>72342.899999999994</v>
      </c>
      <c r="J531" s="2">
        <v>138208.29999999999</v>
      </c>
      <c r="K531" s="2"/>
      <c r="L531" s="2">
        <v>2</v>
      </c>
      <c r="M531" s="2">
        <v>0.09</v>
      </c>
      <c r="V531" s="3" t="s">
        <v>18</v>
      </c>
      <c r="W531" s="3">
        <v>60865.8</v>
      </c>
      <c r="X531" s="3">
        <v>150711.6</v>
      </c>
      <c r="Y531" s="3"/>
      <c r="Z531" s="3">
        <v>5</v>
      </c>
      <c r="AA531" s="3">
        <v>0.26500000000000001</v>
      </c>
    </row>
    <row r="532" spans="7:27" x14ac:dyDescent="0.15">
      <c r="G532">
        <f t="shared" si="8"/>
        <v>0</v>
      </c>
      <c r="H532" s="2" t="s">
        <v>17</v>
      </c>
      <c r="I532" s="2">
        <v>73548.600000000006</v>
      </c>
      <c r="J532" s="2">
        <v>137949.79999999999</v>
      </c>
      <c r="K532" s="2"/>
      <c r="L532" s="2">
        <v>2</v>
      </c>
      <c r="M532" s="2">
        <v>0.09</v>
      </c>
      <c r="V532" s="3" t="s">
        <v>18</v>
      </c>
      <c r="W532" s="3">
        <v>61366.9</v>
      </c>
      <c r="X532" s="3">
        <v>151512.9</v>
      </c>
      <c r="Y532" s="3"/>
      <c r="Z532" s="3">
        <v>5</v>
      </c>
      <c r="AA532" s="3">
        <v>0.26500000000000001</v>
      </c>
    </row>
    <row r="533" spans="7:27" x14ac:dyDescent="0.15">
      <c r="G533">
        <f t="shared" si="8"/>
        <v>0</v>
      </c>
      <c r="H533" s="2" t="s">
        <v>17</v>
      </c>
      <c r="I533" s="2">
        <v>74326.399999999994</v>
      </c>
      <c r="J533" s="2">
        <v>137642.1</v>
      </c>
      <c r="K533" s="2"/>
      <c r="L533" s="2">
        <v>2</v>
      </c>
      <c r="M533" s="2">
        <v>0.09</v>
      </c>
      <c r="V533" s="3" t="s">
        <v>18</v>
      </c>
      <c r="W533" s="3">
        <v>61867.9</v>
      </c>
      <c r="X533" s="3">
        <v>152314.1</v>
      </c>
      <c r="Y533" s="3"/>
      <c r="Z533" s="3">
        <v>5</v>
      </c>
      <c r="AA533" s="3">
        <v>0.26500000000000001</v>
      </c>
    </row>
    <row r="534" spans="7:27" x14ac:dyDescent="0.15">
      <c r="G534">
        <f t="shared" si="8"/>
        <v>0</v>
      </c>
      <c r="H534" s="2" t="s">
        <v>17</v>
      </c>
      <c r="I534" s="2">
        <v>75436.7</v>
      </c>
      <c r="J534" s="2">
        <v>137166.29999999999</v>
      </c>
      <c r="K534" s="2"/>
      <c r="L534" s="2">
        <v>2</v>
      </c>
      <c r="M534" s="2">
        <v>0.09</v>
      </c>
      <c r="V534" s="3" t="s">
        <v>18</v>
      </c>
      <c r="W534" s="3">
        <v>62369</v>
      </c>
      <c r="X534" s="3">
        <v>153115.4</v>
      </c>
      <c r="Y534" s="3"/>
      <c r="Z534" s="3">
        <v>5</v>
      </c>
      <c r="AA534" s="3">
        <v>0.26500000000000001</v>
      </c>
    </row>
    <row r="535" spans="7:27" x14ac:dyDescent="0.15">
      <c r="G535">
        <f t="shared" si="8"/>
        <v>0</v>
      </c>
      <c r="H535" s="2" t="s">
        <v>17</v>
      </c>
      <c r="I535" s="2">
        <v>76724.899999999994</v>
      </c>
      <c r="J535" s="2">
        <v>136420.4</v>
      </c>
      <c r="K535" s="2"/>
      <c r="L535" s="2">
        <v>2</v>
      </c>
      <c r="M535" s="2">
        <v>0.09</v>
      </c>
      <c r="U535" s="5"/>
      <c r="V535" s="3" t="s">
        <v>18</v>
      </c>
      <c r="W535" s="3">
        <v>73840.899999999994</v>
      </c>
      <c r="X535" s="3">
        <v>130204.1</v>
      </c>
      <c r="Y535" s="3"/>
      <c r="Z535" s="3">
        <v>5</v>
      </c>
      <c r="AA535" s="3">
        <v>0.26500000000000001</v>
      </c>
    </row>
    <row r="536" spans="7:27" x14ac:dyDescent="0.15">
      <c r="G536">
        <f t="shared" si="8"/>
        <v>0</v>
      </c>
      <c r="H536" s="2" t="s">
        <v>17</v>
      </c>
      <c r="I536" s="2">
        <v>62943.6</v>
      </c>
      <c r="J536" s="2">
        <v>114692.6</v>
      </c>
      <c r="K536" s="2"/>
      <c r="L536" s="2">
        <v>2</v>
      </c>
      <c r="M536" s="2">
        <v>0.1</v>
      </c>
      <c r="U536" s="5"/>
      <c r="V536" s="3" t="s">
        <v>18</v>
      </c>
      <c r="W536" s="3">
        <v>72028.899999999994</v>
      </c>
      <c r="X536" s="3">
        <v>128780.8</v>
      </c>
      <c r="Y536" s="3"/>
      <c r="Z536" s="3">
        <v>5</v>
      </c>
      <c r="AA536" s="3">
        <v>0.26500000000000001</v>
      </c>
    </row>
    <row r="537" spans="7:27" x14ac:dyDescent="0.15">
      <c r="G537">
        <f t="shared" si="8"/>
        <v>0</v>
      </c>
      <c r="H537" s="2" t="s">
        <v>17</v>
      </c>
      <c r="I537" s="2">
        <v>64466.5</v>
      </c>
      <c r="J537" s="2">
        <v>117712.3</v>
      </c>
      <c r="K537" s="2"/>
      <c r="L537" s="2">
        <v>2</v>
      </c>
      <c r="M537" s="2">
        <v>0.1</v>
      </c>
      <c r="U537" s="5"/>
      <c r="V537" s="3" t="s">
        <v>18</v>
      </c>
      <c r="W537" s="3">
        <v>70804.5</v>
      </c>
      <c r="X537" s="3">
        <v>127794</v>
      </c>
      <c r="Y537" s="3"/>
      <c r="Z537" s="3">
        <v>5</v>
      </c>
      <c r="AA537" s="3">
        <v>0.26500000000000001</v>
      </c>
    </row>
    <row r="538" spans="7:27" x14ac:dyDescent="0.15">
      <c r="G538">
        <f t="shared" si="8"/>
        <v>0</v>
      </c>
      <c r="H538" s="2" t="s">
        <v>17</v>
      </c>
      <c r="I538" s="2">
        <v>65414</v>
      </c>
      <c r="J538" s="2">
        <v>120060.4</v>
      </c>
      <c r="K538" s="2"/>
      <c r="L538" s="2">
        <v>2</v>
      </c>
      <c r="M538" s="2">
        <v>0.1</v>
      </c>
      <c r="U538" s="5"/>
      <c r="V538" s="3" t="s">
        <v>18</v>
      </c>
      <c r="W538" s="3">
        <v>69843.8</v>
      </c>
      <c r="X538" s="3">
        <v>126911.1</v>
      </c>
      <c r="Y538" s="3"/>
      <c r="Z538" s="3">
        <v>5</v>
      </c>
      <c r="AA538" s="3">
        <v>0.26500000000000001</v>
      </c>
    </row>
    <row r="539" spans="7:27" x14ac:dyDescent="0.15">
      <c r="G539">
        <f t="shared" si="8"/>
        <v>0</v>
      </c>
      <c r="H539" s="2" t="s">
        <v>17</v>
      </c>
      <c r="I539" s="2">
        <v>66215.199999999997</v>
      </c>
      <c r="J539" s="2">
        <v>122215.2</v>
      </c>
      <c r="K539" s="2"/>
      <c r="L539" s="2">
        <v>2</v>
      </c>
      <c r="M539" s="2">
        <v>0.1</v>
      </c>
      <c r="U539" s="5"/>
      <c r="V539" s="3" t="s">
        <v>18</v>
      </c>
      <c r="W539" s="3">
        <v>69173.2</v>
      </c>
      <c r="X539" s="3">
        <v>126045</v>
      </c>
      <c r="Y539" s="3"/>
      <c r="Z539" s="3">
        <v>5</v>
      </c>
      <c r="AA539" s="3">
        <v>0.26500000000000001</v>
      </c>
    </row>
    <row r="540" spans="7:27" x14ac:dyDescent="0.15">
      <c r="G540">
        <f t="shared" si="8"/>
        <v>0</v>
      </c>
      <c r="H540" s="2" t="s">
        <v>17</v>
      </c>
      <c r="I540" s="2">
        <v>66550.5</v>
      </c>
      <c r="J540" s="2">
        <v>123865.2</v>
      </c>
      <c r="K540" s="2"/>
      <c r="L540" s="2">
        <v>2</v>
      </c>
      <c r="M540" s="2">
        <v>0.1</v>
      </c>
      <c r="U540" s="5"/>
      <c r="V540" s="3" t="s">
        <v>18</v>
      </c>
      <c r="W540" s="3">
        <v>68744.100000000006</v>
      </c>
      <c r="X540" s="3">
        <v>125029.9</v>
      </c>
      <c r="Y540" s="3"/>
      <c r="Z540" s="3">
        <v>5</v>
      </c>
      <c r="AA540" s="3">
        <v>0.26500000000000001</v>
      </c>
    </row>
    <row r="541" spans="7:27" x14ac:dyDescent="0.15">
      <c r="G541">
        <f t="shared" ref="G541:G604" si="9">F541/100</f>
        <v>0</v>
      </c>
      <c r="H541" s="2" t="s">
        <v>17</v>
      </c>
      <c r="I541" s="2">
        <v>66846.100000000006</v>
      </c>
      <c r="J541" s="2">
        <v>125097.8</v>
      </c>
      <c r="K541" s="2"/>
      <c r="L541" s="2">
        <v>2</v>
      </c>
      <c r="M541" s="2">
        <v>0.1</v>
      </c>
      <c r="U541" s="5"/>
      <c r="V541" s="3" t="s">
        <v>18</v>
      </c>
      <c r="W541" s="3">
        <v>68631.600000000006</v>
      </c>
      <c r="X541" s="3">
        <v>123930.8</v>
      </c>
      <c r="Y541" s="3"/>
      <c r="Z541" s="3">
        <v>5</v>
      </c>
      <c r="AA541" s="3">
        <v>0.26500000000000001</v>
      </c>
    </row>
    <row r="542" spans="7:27" x14ac:dyDescent="0.15">
      <c r="G542">
        <f t="shared" si="9"/>
        <v>0</v>
      </c>
      <c r="H542" s="2" t="s">
        <v>17</v>
      </c>
      <c r="I542" s="2">
        <v>66967.8</v>
      </c>
      <c r="J542" s="2">
        <v>126224.4</v>
      </c>
      <c r="K542" s="2"/>
      <c r="L542" s="2">
        <v>2</v>
      </c>
      <c r="M542" s="2">
        <v>0.1</v>
      </c>
      <c r="U542" s="5"/>
      <c r="V542" s="3" t="s">
        <v>18</v>
      </c>
      <c r="W542" s="3">
        <v>68810.7</v>
      </c>
      <c r="X542" s="3">
        <v>122721.5</v>
      </c>
      <c r="Y542" s="3"/>
      <c r="Z542" s="3">
        <v>5</v>
      </c>
      <c r="AA542" s="3">
        <v>0.26500000000000001</v>
      </c>
    </row>
    <row r="543" spans="7:27" x14ac:dyDescent="0.15">
      <c r="G543">
        <f t="shared" si="9"/>
        <v>0</v>
      </c>
      <c r="H543" s="2" t="s">
        <v>17</v>
      </c>
      <c r="I543" s="2">
        <v>67009.2</v>
      </c>
      <c r="J543" s="2">
        <v>127046.3</v>
      </c>
      <c r="K543" s="2"/>
      <c r="L543" s="2">
        <v>2</v>
      </c>
      <c r="M543" s="2">
        <v>0.1</v>
      </c>
      <c r="V543" s="3" t="s">
        <v>18</v>
      </c>
      <c r="W543" s="3">
        <v>50127.3</v>
      </c>
      <c r="X543" s="3">
        <v>109079.7</v>
      </c>
      <c r="Y543" s="3"/>
      <c r="Z543" s="3">
        <v>6</v>
      </c>
      <c r="AA543" s="3">
        <v>0.16500000000000001</v>
      </c>
    </row>
    <row r="544" spans="7:27" x14ac:dyDescent="0.15">
      <c r="G544">
        <f t="shared" si="9"/>
        <v>0</v>
      </c>
      <c r="H544" s="2" t="s">
        <v>17</v>
      </c>
      <c r="I544" s="2">
        <v>66918.3</v>
      </c>
      <c r="J544" s="2">
        <v>128104.3</v>
      </c>
      <c r="K544" s="2"/>
      <c r="L544" s="2">
        <v>2</v>
      </c>
      <c r="M544" s="2">
        <v>0.1</v>
      </c>
      <c r="V544" s="3" t="s">
        <v>18</v>
      </c>
      <c r="W544" s="3">
        <v>50975.1</v>
      </c>
      <c r="X544" s="3">
        <v>110670</v>
      </c>
      <c r="Y544" s="3"/>
      <c r="Z544" s="3">
        <v>6</v>
      </c>
      <c r="AA544" s="3">
        <v>0.16500000000000001</v>
      </c>
    </row>
    <row r="545" spans="7:27" x14ac:dyDescent="0.15">
      <c r="G545">
        <f t="shared" si="9"/>
        <v>0</v>
      </c>
      <c r="H545" s="2" t="s">
        <v>17</v>
      </c>
      <c r="I545" s="2">
        <v>66688.7</v>
      </c>
      <c r="J545" s="2">
        <v>129158.8</v>
      </c>
      <c r="K545" s="2"/>
      <c r="L545" s="2">
        <v>2</v>
      </c>
      <c r="M545" s="2">
        <v>0.1</v>
      </c>
      <c r="V545" s="3" t="s">
        <v>18</v>
      </c>
      <c r="W545" s="3">
        <v>51700.800000000003</v>
      </c>
      <c r="X545" s="3">
        <v>111839.6</v>
      </c>
      <c r="Y545" s="3"/>
      <c r="Z545" s="3">
        <v>6</v>
      </c>
      <c r="AA545" s="3">
        <v>0.16500000000000001</v>
      </c>
    </row>
    <row r="546" spans="7:27" x14ac:dyDescent="0.15">
      <c r="G546">
        <f t="shared" si="9"/>
        <v>0</v>
      </c>
      <c r="H546" s="2" t="s">
        <v>17</v>
      </c>
      <c r="I546" s="2">
        <v>66274.899999999994</v>
      </c>
      <c r="J546" s="2">
        <v>130006.2</v>
      </c>
      <c r="K546" s="2"/>
      <c r="L546" s="2">
        <v>2</v>
      </c>
      <c r="M546" s="2">
        <v>0.1</v>
      </c>
      <c r="V546" s="3" t="s">
        <v>18</v>
      </c>
      <c r="W546" s="3">
        <v>52225.7</v>
      </c>
      <c r="X546" s="3">
        <v>112557.1</v>
      </c>
      <c r="Y546" s="3"/>
      <c r="Z546" s="3">
        <v>6</v>
      </c>
      <c r="AA546" s="3">
        <v>0.16500000000000001</v>
      </c>
    </row>
    <row r="547" spans="7:27" x14ac:dyDescent="0.15">
      <c r="G547">
        <f t="shared" si="9"/>
        <v>0</v>
      </c>
      <c r="H547" s="2" t="s">
        <v>17</v>
      </c>
      <c r="I547" s="2">
        <v>65792</v>
      </c>
      <c r="J547" s="2">
        <v>131091.9</v>
      </c>
      <c r="K547" s="2"/>
      <c r="L547" s="2">
        <v>2</v>
      </c>
      <c r="M547" s="2">
        <v>0.1</v>
      </c>
      <c r="V547" s="3" t="s">
        <v>18</v>
      </c>
      <c r="W547" s="3">
        <v>52637.5</v>
      </c>
      <c r="X547" s="3">
        <v>113118.8</v>
      </c>
      <c r="Y547" s="3"/>
      <c r="Z547" s="3">
        <v>6</v>
      </c>
      <c r="AA547" s="3">
        <v>0.16500000000000001</v>
      </c>
    </row>
    <row r="548" spans="7:27" x14ac:dyDescent="0.15">
      <c r="G548">
        <f t="shared" si="9"/>
        <v>0</v>
      </c>
      <c r="H548" s="2" t="s">
        <v>17</v>
      </c>
      <c r="I548" s="2">
        <v>65114.2</v>
      </c>
      <c r="J548" s="2">
        <v>131920</v>
      </c>
      <c r="K548" s="2"/>
      <c r="L548" s="2">
        <v>2</v>
      </c>
      <c r="M548" s="2">
        <v>0.1</v>
      </c>
      <c r="V548" s="3" t="s">
        <v>18</v>
      </c>
      <c r="W548" s="3">
        <v>53074.8</v>
      </c>
      <c r="X548" s="3">
        <v>113526.9</v>
      </c>
      <c r="Y548" s="3"/>
      <c r="Z548" s="3">
        <v>6</v>
      </c>
      <c r="AA548" s="3">
        <v>0.16500000000000001</v>
      </c>
    </row>
    <row r="549" spans="7:27" x14ac:dyDescent="0.15">
      <c r="G549">
        <f t="shared" si="9"/>
        <v>0</v>
      </c>
      <c r="H549" s="2" t="s">
        <v>17</v>
      </c>
      <c r="I549" s="2">
        <v>64526.6</v>
      </c>
      <c r="J549" s="2">
        <v>132661.70000000001</v>
      </c>
      <c r="K549" s="2"/>
      <c r="L549" s="2">
        <v>2</v>
      </c>
      <c r="M549" s="2">
        <v>0.1</v>
      </c>
      <c r="V549" s="3" t="s">
        <v>18</v>
      </c>
      <c r="W549" s="3">
        <v>53363.8</v>
      </c>
      <c r="X549" s="3">
        <v>113820.5</v>
      </c>
      <c r="Y549" s="3"/>
      <c r="Z549" s="3">
        <v>6</v>
      </c>
      <c r="AA549" s="3">
        <v>0.16500000000000001</v>
      </c>
    </row>
    <row r="550" spans="7:27" x14ac:dyDescent="0.15">
      <c r="G550">
        <f t="shared" si="9"/>
        <v>0</v>
      </c>
      <c r="H550" s="2" t="s">
        <v>17</v>
      </c>
      <c r="I550" s="2">
        <v>63965.9</v>
      </c>
      <c r="J550" s="2">
        <v>133354</v>
      </c>
      <c r="K550" s="2"/>
      <c r="L550" s="2">
        <v>2</v>
      </c>
      <c r="M550" s="2">
        <v>0.1</v>
      </c>
      <c r="V550" s="3" t="s">
        <v>18</v>
      </c>
      <c r="W550" s="3">
        <v>53612.9</v>
      </c>
      <c r="X550" s="3">
        <v>113927.2</v>
      </c>
      <c r="Y550" s="3"/>
      <c r="Z550" s="3">
        <v>6</v>
      </c>
      <c r="AA550" s="3">
        <v>0.16500000000000001</v>
      </c>
    </row>
    <row r="551" spans="7:27" x14ac:dyDescent="0.15">
      <c r="G551">
        <f t="shared" si="9"/>
        <v>0</v>
      </c>
      <c r="H551" s="2" t="s">
        <v>17</v>
      </c>
      <c r="I551" s="2">
        <v>63315</v>
      </c>
      <c r="J551" s="2">
        <v>134107</v>
      </c>
      <c r="K551" s="2"/>
      <c r="L551" s="2">
        <v>2</v>
      </c>
      <c r="M551" s="2">
        <v>0.1</v>
      </c>
      <c r="V551" s="3" t="s">
        <v>18</v>
      </c>
      <c r="W551" s="3">
        <v>53825.8</v>
      </c>
      <c r="X551" s="3">
        <v>113897.60000000001</v>
      </c>
      <c r="Y551" s="3"/>
      <c r="Z551" s="3">
        <v>6</v>
      </c>
      <c r="AA551" s="3">
        <v>0.16500000000000001</v>
      </c>
    </row>
    <row r="552" spans="7:27" x14ac:dyDescent="0.15">
      <c r="G552">
        <f t="shared" si="9"/>
        <v>0</v>
      </c>
      <c r="H552" s="2" t="s">
        <v>17</v>
      </c>
      <c r="I552" s="2">
        <v>62450.5</v>
      </c>
      <c r="J552" s="2">
        <v>134829.1</v>
      </c>
      <c r="K552" s="2"/>
      <c r="L552" s="2">
        <v>2</v>
      </c>
      <c r="M552" s="2">
        <v>0.1</v>
      </c>
      <c r="V552" s="3" t="s">
        <v>18</v>
      </c>
      <c r="W552" s="3">
        <v>53983.3</v>
      </c>
      <c r="X552" s="3">
        <v>113809.4</v>
      </c>
      <c r="Y552" s="3"/>
      <c r="Z552" s="3">
        <v>6</v>
      </c>
      <c r="AA552" s="3">
        <v>0.16500000000000001</v>
      </c>
    </row>
    <row r="553" spans="7:27" x14ac:dyDescent="0.15">
      <c r="G553">
        <f t="shared" si="9"/>
        <v>0</v>
      </c>
      <c r="H553" s="2" t="s">
        <v>17</v>
      </c>
      <c r="I553" s="2">
        <v>62059.7</v>
      </c>
      <c r="J553" s="2">
        <v>135298.6</v>
      </c>
      <c r="K553" s="2"/>
      <c r="L553" s="2">
        <v>2</v>
      </c>
      <c r="M553" s="2">
        <v>0.1</v>
      </c>
      <c r="V553" s="3" t="s">
        <v>18</v>
      </c>
      <c r="W553" s="3">
        <v>54059.4</v>
      </c>
      <c r="X553" s="3">
        <v>113651.3</v>
      </c>
      <c r="Y553" s="3"/>
      <c r="Z553" s="3">
        <v>6</v>
      </c>
      <c r="AA553" s="3">
        <v>0.16500000000000001</v>
      </c>
    </row>
    <row r="554" spans="7:27" x14ac:dyDescent="0.15">
      <c r="G554">
        <f t="shared" si="9"/>
        <v>0</v>
      </c>
      <c r="H554" s="2" t="s">
        <v>17</v>
      </c>
      <c r="I554" s="2">
        <v>61696.5</v>
      </c>
      <c r="J554" s="2">
        <v>136147.29999999999</v>
      </c>
      <c r="K554" s="2"/>
      <c r="L554" s="2">
        <v>2</v>
      </c>
      <c r="M554" s="2">
        <v>0.1</v>
      </c>
      <c r="V554" s="3" t="s">
        <v>18</v>
      </c>
      <c r="W554" s="3">
        <v>54211.3</v>
      </c>
      <c r="X554" s="3">
        <v>113335.6</v>
      </c>
      <c r="Y554" s="3"/>
      <c r="Z554" s="3">
        <v>6</v>
      </c>
      <c r="AA554" s="3">
        <v>0.16500000000000001</v>
      </c>
    </row>
    <row r="555" spans="7:27" x14ac:dyDescent="0.15">
      <c r="G555">
        <f t="shared" si="9"/>
        <v>0</v>
      </c>
      <c r="H555" s="2" t="s">
        <v>17</v>
      </c>
      <c r="I555" s="2">
        <v>61605.3</v>
      </c>
      <c r="J555" s="2">
        <v>136738.5</v>
      </c>
      <c r="K555" s="2"/>
      <c r="L555" s="2">
        <v>2</v>
      </c>
      <c r="M555" s="2">
        <v>0.1</v>
      </c>
      <c r="V555" s="3" t="s">
        <v>18</v>
      </c>
      <c r="W555" s="3">
        <v>54253.9</v>
      </c>
      <c r="X555" s="3">
        <v>112914.7</v>
      </c>
      <c r="Y555" s="3"/>
      <c r="Z555" s="3">
        <v>6</v>
      </c>
      <c r="AA555" s="3">
        <v>0.16500000000000001</v>
      </c>
    </row>
    <row r="556" spans="7:27" x14ac:dyDescent="0.15">
      <c r="G556">
        <f t="shared" si="9"/>
        <v>0</v>
      </c>
      <c r="H556" s="2" t="s">
        <v>17</v>
      </c>
      <c r="I556" s="2">
        <v>61691.9</v>
      </c>
      <c r="J556" s="2">
        <v>137283.5</v>
      </c>
      <c r="K556" s="2"/>
      <c r="L556" s="2">
        <v>2</v>
      </c>
      <c r="M556" s="2">
        <v>0.1</v>
      </c>
      <c r="V556" s="3" t="s">
        <v>18</v>
      </c>
      <c r="W556" s="3">
        <v>54393.4</v>
      </c>
      <c r="X556" s="3">
        <v>112119.4</v>
      </c>
      <c r="Y556" s="3"/>
      <c r="Z556" s="3">
        <v>6</v>
      </c>
      <c r="AA556" s="3">
        <v>0.16500000000000001</v>
      </c>
    </row>
    <row r="557" spans="7:27" x14ac:dyDescent="0.15">
      <c r="G557">
        <f t="shared" si="9"/>
        <v>0</v>
      </c>
      <c r="H557" s="2" t="s">
        <v>17</v>
      </c>
      <c r="I557" s="2">
        <v>61857.599999999999</v>
      </c>
      <c r="J557" s="2">
        <v>137704.4</v>
      </c>
      <c r="K557" s="2"/>
      <c r="L557" s="2">
        <v>2</v>
      </c>
      <c r="M557" s="2">
        <v>0.1</v>
      </c>
      <c r="V557" s="3" t="s">
        <v>18</v>
      </c>
      <c r="W557" s="3">
        <v>54623.4</v>
      </c>
      <c r="X557" s="3">
        <v>110076.8</v>
      </c>
      <c r="Y557" s="3"/>
      <c r="Z557" s="3">
        <v>6</v>
      </c>
      <c r="AA557" s="3">
        <v>0.16500000000000001</v>
      </c>
    </row>
    <row r="558" spans="7:27" x14ac:dyDescent="0.15">
      <c r="G558">
        <f t="shared" si="9"/>
        <v>0</v>
      </c>
      <c r="H558" s="2" t="s">
        <v>17</v>
      </c>
      <c r="I558" s="2">
        <v>62160.800000000003</v>
      </c>
      <c r="J558" s="2">
        <v>138167</v>
      </c>
      <c r="K558" s="2"/>
      <c r="L558" s="2">
        <v>2</v>
      </c>
      <c r="M558" s="2">
        <v>0.1</v>
      </c>
      <c r="V558" s="3" t="s">
        <v>18</v>
      </c>
      <c r="W558" s="3">
        <v>54778.2</v>
      </c>
      <c r="X558" s="3">
        <v>107723.8</v>
      </c>
      <c r="Y558" s="3"/>
      <c r="Z558" s="3">
        <v>6</v>
      </c>
      <c r="AA558" s="3">
        <v>0.16500000000000001</v>
      </c>
    </row>
    <row r="559" spans="7:27" x14ac:dyDescent="0.15">
      <c r="G559">
        <f t="shared" si="9"/>
        <v>0</v>
      </c>
      <c r="H559" s="2" t="s">
        <v>17</v>
      </c>
      <c r="I559" s="2">
        <v>62417.3</v>
      </c>
      <c r="J559" s="2">
        <v>138489.5</v>
      </c>
      <c r="K559" s="2"/>
      <c r="L559" s="2">
        <v>2</v>
      </c>
      <c r="M559" s="2">
        <v>0.1</v>
      </c>
      <c r="V559" s="3" t="s">
        <v>18</v>
      </c>
      <c r="W559" s="3">
        <v>54912.1</v>
      </c>
      <c r="X559" s="3">
        <v>105423.2</v>
      </c>
      <c r="Y559" s="3"/>
      <c r="Z559" s="3">
        <v>6</v>
      </c>
      <c r="AA559" s="3">
        <v>0.16500000000000001</v>
      </c>
    </row>
    <row r="560" spans="7:27" x14ac:dyDescent="0.15">
      <c r="G560">
        <f t="shared" si="9"/>
        <v>0</v>
      </c>
      <c r="H560" s="2" t="s">
        <v>17</v>
      </c>
      <c r="I560" s="2">
        <v>62863.199999999997</v>
      </c>
      <c r="J560" s="2">
        <v>138804.1</v>
      </c>
      <c r="K560" s="2"/>
      <c r="L560" s="2">
        <v>2</v>
      </c>
      <c r="M560" s="2">
        <v>0.1</v>
      </c>
      <c r="V560" s="3" t="s">
        <v>18</v>
      </c>
      <c r="W560" s="3">
        <v>50396.3</v>
      </c>
      <c r="X560" s="3">
        <v>113317.6</v>
      </c>
      <c r="Y560" s="3"/>
      <c r="Z560" s="3">
        <v>6</v>
      </c>
      <c r="AA560" s="3">
        <v>0.16750000000000001</v>
      </c>
    </row>
    <row r="561" spans="7:27" x14ac:dyDescent="0.15">
      <c r="G561">
        <f t="shared" si="9"/>
        <v>0</v>
      </c>
      <c r="H561" s="2" t="s">
        <v>17</v>
      </c>
      <c r="I561" s="2">
        <v>63286.7</v>
      </c>
      <c r="J561" s="2">
        <v>139017.4</v>
      </c>
      <c r="K561" s="2"/>
      <c r="L561" s="2">
        <v>2</v>
      </c>
      <c r="M561" s="2">
        <v>0.1</v>
      </c>
      <c r="V561" s="3" t="s">
        <v>18</v>
      </c>
      <c r="W561" s="3">
        <v>51146.7</v>
      </c>
      <c r="X561" s="3">
        <v>114504.9</v>
      </c>
      <c r="Y561" s="3"/>
      <c r="Z561" s="3">
        <v>6</v>
      </c>
      <c r="AA561" s="3">
        <v>0.16750000000000001</v>
      </c>
    </row>
    <row r="562" spans="7:27" x14ac:dyDescent="0.15">
      <c r="G562">
        <f t="shared" si="9"/>
        <v>0</v>
      </c>
      <c r="H562" s="2" t="s">
        <v>17</v>
      </c>
      <c r="I562" s="2">
        <v>63784.5</v>
      </c>
      <c r="J562" s="2">
        <v>139283.1</v>
      </c>
      <c r="K562" s="2"/>
      <c r="L562" s="2">
        <v>2</v>
      </c>
      <c r="M562" s="2">
        <v>0.1</v>
      </c>
      <c r="V562" s="3" t="s">
        <v>18</v>
      </c>
      <c r="W562" s="3">
        <v>51786.7</v>
      </c>
      <c r="X562" s="3">
        <v>115259.8</v>
      </c>
      <c r="Y562" s="3"/>
      <c r="Z562" s="3">
        <v>6</v>
      </c>
      <c r="AA562" s="3">
        <v>0.16750000000000001</v>
      </c>
    </row>
    <row r="563" spans="7:27" x14ac:dyDescent="0.15">
      <c r="G563">
        <f t="shared" si="9"/>
        <v>0</v>
      </c>
      <c r="H563" s="2" t="s">
        <v>17</v>
      </c>
      <c r="I563" s="2">
        <v>64321.9</v>
      </c>
      <c r="J563" s="2">
        <v>139474.1</v>
      </c>
      <c r="K563" s="2"/>
      <c r="L563" s="2">
        <v>2</v>
      </c>
      <c r="M563" s="2">
        <v>0.1</v>
      </c>
      <c r="V563" s="3" t="s">
        <v>18</v>
      </c>
      <c r="W563" s="3">
        <v>52334</v>
      </c>
      <c r="X563" s="3">
        <v>115864.5</v>
      </c>
      <c r="Y563" s="3"/>
      <c r="Z563" s="3">
        <v>6</v>
      </c>
      <c r="AA563" s="3">
        <v>0.16750000000000001</v>
      </c>
    </row>
    <row r="564" spans="7:27" x14ac:dyDescent="0.15">
      <c r="G564">
        <f t="shared" si="9"/>
        <v>0</v>
      </c>
      <c r="H564" s="2" t="s">
        <v>17</v>
      </c>
      <c r="I564" s="2">
        <v>64985.599999999999</v>
      </c>
      <c r="J564" s="2">
        <v>139668.29999999999</v>
      </c>
      <c r="K564" s="2"/>
      <c r="L564" s="2">
        <v>2</v>
      </c>
      <c r="M564" s="2">
        <v>0.1</v>
      </c>
      <c r="V564" s="3" t="s">
        <v>18</v>
      </c>
      <c r="W564" s="3">
        <v>52974.1</v>
      </c>
      <c r="X564" s="3">
        <v>116327.8</v>
      </c>
      <c r="Y564" s="3"/>
      <c r="Z564" s="3">
        <v>6</v>
      </c>
      <c r="AA564" s="3">
        <v>0.16750000000000001</v>
      </c>
    </row>
    <row r="565" spans="7:27" x14ac:dyDescent="0.15">
      <c r="G565">
        <f t="shared" si="9"/>
        <v>0</v>
      </c>
      <c r="H565" s="2" t="s">
        <v>17</v>
      </c>
      <c r="I565" s="2">
        <v>65639.100000000006</v>
      </c>
      <c r="J565" s="2">
        <v>139774</v>
      </c>
      <c r="K565" s="2"/>
      <c r="L565" s="2">
        <v>2</v>
      </c>
      <c r="M565" s="2">
        <v>0.1</v>
      </c>
      <c r="V565" s="3" t="s">
        <v>18</v>
      </c>
      <c r="W565" s="3">
        <v>53406.5</v>
      </c>
      <c r="X565" s="3">
        <v>116561.7</v>
      </c>
      <c r="Y565" s="3"/>
      <c r="Z565" s="3">
        <v>6</v>
      </c>
      <c r="AA565" s="3">
        <v>0.16750000000000001</v>
      </c>
    </row>
    <row r="566" spans="7:27" x14ac:dyDescent="0.15">
      <c r="G566">
        <f t="shared" si="9"/>
        <v>0</v>
      </c>
      <c r="H566" s="2" t="s">
        <v>17</v>
      </c>
      <c r="I566" s="2">
        <v>66579.100000000006</v>
      </c>
      <c r="J566" s="2">
        <v>140013.1</v>
      </c>
      <c r="K566" s="2"/>
      <c r="L566" s="2">
        <v>2</v>
      </c>
      <c r="M566" s="2">
        <v>0.1</v>
      </c>
      <c r="V566" s="3" t="s">
        <v>18</v>
      </c>
      <c r="W566" s="3">
        <v>53609.599999999999</v>
      </c>
      <c r="X566" s="3">
        <v>116676.5</v>
      </c>
      <c r="Y566" s="3"/>
      <c r="Z566" s="3">
        <v>6</v>
      </c>
      <c r="AA566" s="3">
        <v>0.16750000000000001</v>
      </c>
    </row>
    <row r="567" spans="7:27" x14ac:dyDescent="0.15">
      <c r="G567">
        <f t="shared" si="9"/>
        <v>0</v>
      </c>
      <c r="H567" s="2" t="s">
        <v>17</v>
      </c>
      <c r="I567" s="2">
        <v>67383.199999999997</v>
      </c>
      <c r="J567" s="2">
        <v>140148</v>
      </c>
      <c r="K567" s="2"/>
      <c r="L567" s="2">
        <v>2</v>
      </c>
      <c r="M567" s="2">
        <v>0.1</v>
      </c>
      <c r="V567" s="3" t="s">
        <v>18</v>
      </c>
      <c r="W567" s="3">
        <v>53724.4</v>
      </c>
      <c r="X567" s="3">
        <v>116733.9</v>
      </c>
      <c r="Y567" s="3"/>
      <c r="Z567" s="3">
        <v>6</v>
      </c>
      <c r="AA567" s="3">
        <v>0.16750000000000001</v>
      </c>
    </row>
    <row r="568" spans="7:27" x14ac:dyDescent="0.15">
      <c r="G568">
        <f t="shared" si="9"/>
        <v>0</v>
      </c>
      <c r="H568" s="2" t="s">
        <v>17</v>
      </c>
      <c r="I568" s="2">
        <v>68290</v>
      </c>
      <c r="J568" s="2">
        <v>140210</v>
      </c>
      <c r="K568" s="2"/>
      <c r="L568" s="2">
        <v>2</v>
      </c>
      <c r="M568" s="2">
        <v>0.1</v>
      </c>
      <c r="V568" s="3" t="s">
        <v>18</v>
      </c>
      <c r="W568" s="3">
        <v>54042.3</v>
      </c>
      <c r="X568" s="3">
        <v>116561.7</v>
      </c>
      <c r="Y568" s="3"/>
      <c r="Z568" s="3">
        <v>6</v>
      </c>
      <c r="AA568" s="3">
        <v>0.16750000000000001</v>
      </c>
    </row>
    <row r="569" spans="7:27" x14ac:dyDescent="0.15">
      <c r="G569">
        <f t="shared" si="9"/>
        <v>0</v>
      </c>
      <c r="H569" s="2" t="s">
        <v>17</v>
      </c>
      <c r="I569" s="2">
        <v>69233.600000000006</v>
      </c>
      <c r="J569" s="2">
        <v>140310.70000000001</v>
      </c>
      <c r="K569" s="2"/>
      <c r="L569" s="2">
        <v>2</v>
      </c>
      <c r="M569" s="2">
        <v>0.1</v>
      </c>
      <c r="V569" s="3" t="s">
        <v>18</v>
      </c>
      <c r="W569" s="3">
        <v>54421.9</v>
      </c>
      <c r="X569" s="3">
        <v>116212.9</v>
      </c>
      <c r="Y569" s="3"/>
      <c r="Z569" s="3">
        <v>6</v>
      </c>
      <c r="AA569" s="3">
        <v>0.16750000000000001</v>
      </c>
    </row>
    <row r="570" spans="7:27" x14ac:dyDescent="0.15">
      <c r="G570">
        <f t="shared" si="9"/>
        <v>0</v>
      </c>
      <c r="H570" s="2" t="s">
        <v>17</v>
      </c>
      <c r="I570" s="2">
        <v>69966.2</v>
      </c>
      <c r="J570" s="2">
        <v>140292</v>
      </c>
      <c r="K570" s="2"/>
      <c r="L570" s="2">
        <v>2</v>
      </c>
      <c r="M570" s="2">
        <v>0.1</v>
      </c>
      <c r="V570" s="3" t="s">
        <v>18</v>
      </c>
      <c r="W570" s="3">
        <v>54708.7</v>
      </c>
      <c r="X570" s="3">
        <v>115864.5</v>
      </c>
      <c r="Y570" s="3"/>
      <c r="Z570" s="3">
        <v>6</v>
      </c>
      <c r="AA570" s="3">
        <v>0.16750000000000001</v>
      </c>
    </row>
    <row r="571" spans="7:27" x14ac:dyDescent="0.15">
      <c r="G571">
        <f t="shared" si="9"/>
        <v>0</v>
      </c>
      <c r="H571" s="2" t="s">
        <v>17</v>
      </c>
      <c r="I571" s="2">
        <v>71076.100000000006</v>
      </c>
      <c r="J571" s="2">
        <v>140308.70000000001</v>
      </c>
      <c r="K571" s="2"/>
      <c r="L571" s="2">
        <v>2</v>
      </c>
      <c r="M571" s="2">
        <v>0.1</v>
      </c>
      <c r="V571" s="3" t="s">
        <v>18</v>
      </c>
      <c r="W571" s="3">
        <v>55260.5</v>
      </c>
      <c r="X571" s="3">
        <v>115140.4</v>
      </c>
      <c r="Y571" s="3"/>
      <c r="Z571" s="3">
        <v>6</v>
      </c>
      <c r="AA571" s="3">
        <v>0.16750000000000001</v>
      </c>
    </row>
    <row r="572" spans="7:27" x14ac:dyDescent="0.15">
      <c r="G572">
        <f t="shared" si="9"/>
        <v>0</v>
      </c>
      <c r="H572" s="2" t="s">
        <v>17</v>
      </c>
      <c r="I572" s="2">
        <v>72086.3</v>
      </c>
      <c r="J572" s="2">
        <v>140284.79999999999</v>
      </c>
      <c r="K572" s="2"/>
      <c r="L572" s="2">
        <v>2</v>
      </c>
      <c r="M572" s="2">
        <v>0.1</v>
      </c>
      <c r="V572" s="3" t="s">
        <v>18</v>
      </c>
      <c r="W572" s="3">
        <v>55432.4</v>
      </c>
      <c r="X572" s="3">
        <v>114619.8</v>
      </c>
      <c r="Y572" s="3"/>
      <c r="Z572" s="3">
        <v>6</v>
      </c>
      <c r="AA572" s="3">
        <v>0.16750000000000001</v>
      </c>
    </row>
    <row r="573" spans="7:27" x14ac:dyDescent="0.15">
      <c r="G573">
        <f t="shared" si="9"/>
        <v>0</v>
      </c>
      <c r="H573" s="2" t="s">
        <v>17</v>
      </c>
      <c r="I573" s="2">
        <v>73452.100000000006</v>
      </c>
      <c r="J573" s="2">
        <v>140169.29999999999</v>
      </c>
      <c r="K573" s="2"/>
      <c r="L573" s="2">
        <v>2</v>
      </c>
      <c r="M573" s="2">
        <v>0.1</v>
      </c>
      <c r="V573" s="3" t="s">
        <v>18</v>
      </c>
      <c r="W573" s="3">
        <v>55723.8</v>
      </c>
      <c r="X573" s="3">
        <v>113635.5</v>
      </c>
      <c r="Y573" s="3"/>
      <c r="Z573" s="3">
        <v>6</v>
      </c>
      <c r="AA573" s="3">
        <v>0.16750000000000001</v>
      </c>
    </row>
    <row r="574" spans="7:27" x14ac:dyDescent="0.15">
      <c r="G574">
        <f t="shared" si="9"/>
        <v>0</v>
      </c>
      <c r="H574" s="2" t="s">
        <v>17</v>
      </c>
      <c r="I574" s="2">
        <v>75465.899999999994</v>
      </c>
      <c r="J574" s="2">
        <v>139881.60000000001</v>
      </c>
      <c r="K574" s="2"/>
      <c r="L574" s="2">
        <v>2</v>
      </c>
      <c r="M574" s="2">
        <v>0.1</v>
      </c>
      <c r="V574" s="3" t="s">
        <v>18</v>
      </c>
      <c r="W574" s="3">
        <v>55869.4</v>
      </c>
      <c r="X574" s="3">
        <v>112739.5</v>
      </c>
      <c r="Y574" s="3"/>
      <c r="Z574" s="3">
        <v>6</v>
      </c>
      <c r="AA574" s="3">
        <v>0.16750000000000001</v>
      </c>
    </row>
    <row r="575" spans="7:27" x14ac:dyDescent="0.15">
      <c r="G575">
        <f t="shared" si="9"/>
        <v>0</v>
      </c>
      <c r="H575" s="2" t="s">
        <v>17</v>
      </c>
      <c r="I575" s="2">
        <v>77519.100000000006</v>
      </c>
      <c r="J575" s="2">
        <v>139628.4</v>
      </c>
      <c r="K575" s="2"/>
      <c r="L575" s="2">
        <v>2</v>
      </c>
      <c r="M575" s="2">
        <v>0.1</v>
      </c>
      <c r="V575" s="3" t="s">
        <v>18</v>
      </c>
      <c r="W575" s="3">
        <v>56041.7</v>
      </c>
      <c r="X575" s="3">
        <v>111146</v>
      </c>
      <c r="Y575" s="3"/>
      <c r="Z575" s="3">
        <v>6</v>
      </c>
      <c r="AA575" s="3">
        <v>0.16750000000000001</v>
      </c>
    </row>
    <row r="576" spans="7:27" x14ac:dyDescent="0.15">
      <c r="G576">
        <f t="shared" si="9"/>
        <v>0</v>
      </c>
      <c r="H576" s="2" t="s">
        <v>17</v>
      </c>
      <c r="I576" s="2">
        <v>80007.3</v>
      </c>
      <c r="J576" s="2">
        <v>139037.70000000001</v>
      </c>
      <c r="K576" s="2"/>
      <c r="L576" s="2">
        <v>2</v>
      </c>
      <c r="M576" s="2">
        <v>0.1</v>
      </c>
      <c r="V576" s="3" t="s">
        <v>18</v>
      </c>
      <c r="W576" s="3">
        <v>56244.800000000003</v>
      </c>
      <c r="X576" s="3">
        <v>109641.1</v>
      </c>
      <c r="Y576" s="3"/>
      <c r="Z576" s="3">
        <v>6</v>
      </c>
      <c r="AA576" s="3">
        <v>0.16750000000000001</v>
      </c>
    </row>
    <row r="577" spans="7:27" x14ac:dyDescent="0.15">
      <c r="G577">
        <f t="shared" si="9"/>
        <v>0</v>
      </c>
      <c r="H577" s="2" t="s">
        <v>17</v>
      </c>
      <c r="I577" s="2">
        <v>54449.8</v>
      </c>
      <c r="J577" s="2">
        <v>109961.3</v>
      </c>
      <c r="K577" s="2"/>
      <c r="L577" s="2">
        <v>2</v>
      </c>
      <c r="M577" s="2">
        <v>0.11</v>
      </c>
      <c r="V577" s="3" t="s">
        <v>18</v>
      </c>
      <c r="W577" s="3">
        <v>56244.800000000003</v>
      </c>
      <c r="X577" s="3">
        <v>108714.2</v>
      </c>
      <c r="Y577" s="3"/>
      <c r="Z577" s="3">
        <v>6</v>
      </c>
      <c r="AA577" s="3">
        <v>0.16750000000000001</v>
      </c>
    </row>
    <row r="578" spans="7:27" x14ac:dyDescent="0.15">
      <c r="G578">
        <f t="shared" si="9"/>
        <v>0</v>
      </c>
      <c r="H578" s="2" t="s">
        <v>17</v>
      </c>
      <c r="I578" s="2">
        <v>57589.599999999999</v>
      </c>
      <c r="J578" s="2">
        <v>113402.6</v>
      </c>
      <c r="K578" s="2"/>
      <c r="L578" s="2">
        <v>2</v>
      </c>
      <c r="M578" s="2">
        <v>0.11</v>
      </c>
      <c r="V578" s="3" t="s">
        <v>18</v>
      </c>
      <c r="W578" s="3">
        <v>56447.8</v>
      </c>
      <c r="X578" s="3">
        <v>107844.5</v>
      </c>
      <c r="Y578" s="3"/>
      <c r="Z578" s="3">
        <v>6</v>
      </c>
      <c r="AA578" s="3">
        <v>0.16750000000000001</v>
      </c>
    </row>
    <row r="579" spans="7:27" x14ac:dyDescent="0.15">
      <c r="G579">
        <f t="shared" si="9"/>
        <v>0</v>
      </c>
      <c r="H579" s="2" t="s">
        <v>17</v>
      </c>
      <c r="I579" s="2">
        <v>59901.2</v>
      </c>
      <c r="J579" s="2">
        <v>116177.8</v>
      </c>
      <c r="K579" s="2"/>
      <c r="L579" s="2">
        <v>2</v>
      </c>
      <c r="M579" s="2">
        <v>0.11</v>
      </c>
      <c r="V579" s="3" t="s">
        <v>18</v>
      </c>
      <c r="W579" s="3">
        <v>56505.3</v>
      </c>
      <c r="X579" s="3">
        <v>106944.2</v>
      </c>
      <c r="Y579" s="3"/>
      <c r="Z579" s="3">
        <v>6</v>
      </c>
      <c r="AA579" s="3">
        <v>0.16750000000000001</v>
      </c>
    </row>
    <row r="580" spans="7:27" x14ac:dyDescent="0.15">
      <c r="G580">
        <f t="shared" si="9"/>
        <v>0</v>
      </c>
      <c r="H580" s="2" t="s">
        <v>17</v>
      </c>
      <c r="I580" s="2">
        <v>61447.8</v>
      </c>
      <c r="J580" s="2">
        <v>118301.8</v>
      </c>
      <c r="K580" s="2"/>
      <c r="L580" s="2">
        <v>2</v>
      </c>
      <c r="M580" s="2">
        <v>0.11</v>
      </c>
      <c r="V580" s="3" t="s">
        <v>18</v>
      </c>
      <c r="W580" s="3">
        <v>56593.5</v>
      </c>
      <c r="X580" s="3">
        <v>106193.9</v>
      </c>
      <c r="Y580" s="3"/>
      <c r="Z580" s="3">
        <v>6</v>
      </c>
      <c r="AA580" s="3">
        <v>0.16750000000000001</v>
      </c>
    </row>
    <row r="581" spans="7:27" x14ac:dyDescent="0.15">
      <c r="G581">
        <f t="shared" si="9"/>
        <v>0</v>
      </c>
      <c r="H581" s="2" t="s">
        <v>17</v>
      </c>
      <c r="I581" s="2">
        <v>62933.4</v>
      </c>
      <c r="J581" s="2">
        <v>120828.1</v>
      </c>
      <c r="K581" s="2"/>
      <c r="L581" s="2">
        <v>2</v>
      </c>
      <c r="M581" s="2">
        <v>0.11</v>
      </c>
      <c r="V581" s="3" t="s">
        <v>18</v>
      </c>
      <c r="W581" s="3">
        <v>56677.2</v>
      </c>
      <c r="X581" s="3">
        <v>105439</v>
      </c>
      <c r="Y581" s="3"/>
      <c r="Z581" s="3">
        <v>6</v>
      </c>
      <c r="AA581" s="3">
        <v>0.16750000000000001</v>
      </c>
    </row>
    <row r="582" spans="7:27" x14ac:dyDescent="0.15">
      <c r="G582">
        <f t="shared" si="9"/>
        <v>0</v>
      </c>
      <c r="H582" s="2" t="s">
        <v>17</v>
      </c>
      <c r="I582" s="2">
        <v>63796.9</v>
      </c>
      <c r="J582" s="2">
        <v>122529.9</v>
      </c>
      <c r="K582" s="2"/>
      <c r="L582" s="2">
        <v>2</v>
      </c>
      <c r="M582" s="2">
        <v>0.11</v>
      </c>
      <c r="V582" s="3" t="s">
        <v>18</v>
      </c>
      <c r="W582" s="3">
        <v>47441.599999999999</v>
      </c>
      <c r="X582" s="3">
        <v>112057.7</v>
      </c>
      <c r="Y582" s="3"/>
      <c r="Z582" s="3">
        <v>6</v>
      </c>
      <c r="AA582" s="3">
        <v>0.17</v>
      </c>
    </row>
    <row r="583" spans="7:27" x14ac:dyDescent="0.15">
      <c r="G583">
        <f t="shared" si="9"/>
        <v>0</v>
      </c>
      <c r="H583" s="2" t="s">
        <v>17</v>
      </c>
      <c r="I583" s="2">
        <v>64446.5</v>
      </c>
      <c r="J583" s="2">
        <v>124213.6</v>
      </c>
      <c r="K583" s="2"/>
      <c r="L583" s="2">
        <v>2</v>
      </c>
      <c r="M583" s="2">
        <v>0.11</v>
      </c>
      <c r="V583" s="3" t="s">
        <v>18</v>
      </c>
      <c r="W583" s="3">
        <v>48553.8</v>
      </c>
      <c r="X583" s="3">
        <v>113939</v>
      </c>
      <c r="Y583" s="3"/>
      <c r="Z583" s="3">
        <v>6</v>
      </c>
      <c r="AA583" s="3">
        <v>0.17</v>
      </c>
    </row>
    <row r="584" spans="7:27" x14ac:dyDescent="0.15">
      <c r="G584">
        <f t="shared" si="9"/>
        <v>0</v>
      </c>
      <c r="H584" s="2" t="s">
        <v>17</v>
      </c>
      <c r="I584" s="2">
        <v>64813.7</v>
      </c>
      <c r="J584" s="2">
        <v>126079.1</v>
      </c>
      <c r="K584" s="2"/>
      <c r="L584" s="2">
        <v>2</v>
      </c>
      <c r="M584" s="2">
        <v>0.11</v>
      </c>
      <c r="V584" s="3" t="s">
        <v>18</v>
      </c>
      <c r="W584" s="3">
        <v>49022.6</v>
      </c>
      <c r="X584" s="3">
        <v>114790.39999999999</v>
      </c>
      <c r="Y584" s="3"/>
      <c r="Z584" s="3">
        <v>6</v>
      </c>
      <c r="AA584" s="3">
        <v>0.17</v>
      </c>
    </row>
    <row r="585" spans="7:27" x14ac:dyDescent="0.15">
      <c r="G585">
        <f t="shared" si="9"/>
        <v>0</v>
      </c>
      <c r="H585" s="2" t="s">
        <v>17</v>
      </c>
      <c r="I585" s="2">
        <v>64924.5</v>
      </c>
      <c r="J585" s="2">
        <v>127142.7</v>
      </c>
      <c r="K585" s="2"/>
      <c r="L585" s="2">
        <v>2</v>
      </c>
      <c r="M585" s="2">
        <v>0.11</v>
      </c>
      <c r="V585" s="3" t="s">
        <v>18</v>
      </c>
      <c r="W585" s="3">
        <v>49701.1</v>
      </c>
      <c r="X585" s="3">
        <v>116035.4</v>
      </c>
      <c r="Y585" s="3"/>
      <c r="Z585" s="3">
        <v>6</v>
      </c>
      <c r="AA585" s="3">
        <v>0.17</v>
      </c>
    </row>
    <row r="586" spans="7:27" x14ac:dyDescent="0.15">
      <c r="G586">
        <f t="shared" si="9"/>
        <v>0</v>
      </c>
      <c r="H586" s="2" t="s">
        <v>17</v>
      </c>
      <c r="I586" s="2">
        <v>64810.400000000001</v>
      </c>
      <c r="J586" s="2">
        <v>128124.3</v>
      </c>
      <c r="K586" s="2"/>
      <c r="L586" s="2">
        <v>2</v>
      </c>
      <c r="M586" s="2">
        <v>0.11</v>
      </c>
      <c r="V586" s="3" t="s">
        <v>18</v>
      </c>
      <c r="W586" s="3">
        <v>50369.8</v>
      </c>
      <c r="X586" s="3">
        <v>117053.2</v>
      </c>
      <c r="Y586" s="3"/>
      <c r="Z586" s="3">
        <v>6</v>
      </c>
      <c r="AA586" s="3">
        <v>0.17</v>
      </c>
    </row>
    <row r="587" spans="7:27" x14ac:dyDescent="0.15">
      <c r="G587">
        <f t="shared" si="9"/>
        <v>0</v>
      </c>
      <c r="H587" s="2" t="s">
        <v>17</v>
      </c>
      <c r="I587" s="2">
        <v>64299.5</v>
      </c>
      <c r="J587" s="2">
        <v>129310.39999999999</v>
      </c>
      <c r="K587" s="2"/>
      <c r="L587" s="2">
        <v>2</v>
      </c>
      <c r="M587" s="2">
        <v>0.11</v>
      </c>
      <c r="V587" s="3" t="s">
        <v>18</v>
      </c>
      <c r="W587" s="3">
        <v>51264.1</v>
      </c>
      <c r="X587" s="3">
        <v>118212.6</v>
      </c>
      <c r="Y587" s="3"/>
      <c r="Z587" s="3">
        <v>6</v>
      </c>
      <c r="AA587" s="3">
        <v>0.17</v>
      </c>
    </row>
    <row r="588" spans="7:27" x14ac:dyDescent="0.15">
      <c r="G588">
        <f t="shared" si="9"/>
        <v>0</v>
      </c>
      <c r="H588" s="2" t="s">
        <v>17</v>
      </c>
      <c r="I588" s="2">
        <v>63678.2</v>
      </c>
      <c r="J588" s="2">
        <v>130392.4</v>
      </c>
      <c r="K588" s="2"/>
      <c r="L588" s="2">
        <v>2</v>
      </c>
      <c r="M588" s="2">
        <v>0.11</v>
      </c>
      <c r="V588" s="3" t="s">
        <v>18</v>
      </c>
      <c r="W588" s="3">
        <v>51935.4</v>
      </c>
      <c r="X588" s="3">
        <v>119003.3</v>
      </c>
      <c r="Y588" s="3"/>
      <c r="Z588" s="3">
        <v>6</v>
      </c>
      <c r="AA588" s="3">
        <v>0.17</v>
      </c>
    </row>
    <row r="589" spans="7:27" x14ac:dyDescent="0.15">
      <c r="G589">
        <f t="shared" si="9"/>
        <v>0</v>
      </c>
      <c r="H589" s="2" t="s">
        <v>17</v>
      </c>
      <c r="I589" s="2">
        <v>62855</v>
      </c>
      <c r="J589" s="2">
        <v>131456.4</v>
      </c>
      <c r="K589" s="2"/>
      <c r="L589" s="2">
        <v>2</v>
      </c>
      <c r="M589" s="2">
        <v>0.11</v>
      </c>
      <c r="V589" s="3" t="s">
        <v>18</v>
      </c>
      <c r="W589" s="3">
        <v>52721.5</v>
      </c>
      <c r="X589" s="3">
        <v>119732.6</v>
      </c>
      <c r="Y589" s="3"/>
      <c r="Z589" s="3">
        <v>6</v>
      </c>
      <c r="AA589" s="3">
        <v>0.17</v>
      </c>
    </row>
    <row r="590" spans="7:27" x14ac:dyDescent="0.15">
      <c r="G590">
        <f t="shared" si="9"/>
        <v>0</v>
      </c>
      <c r="H590" s="2" t="s">
        <v>17</v>
      </c>
      <c r="I590" s="2">
        <v>61982</v>
      </c>
      <c r="J590" s="2">
        <v>132506.20000000001</v>
      </c>
      <c r="K590" s="2"/>
      <c r="L590" s="2">
        <v>2</v>
      </c>
      <c r="M590" s="2">
        <v>0.11</v>
      </c>
      <c r="V590" s="3" t="s">
        <v>18</v>
      </c>
      <c r="W590" s="3">
        <v>53320.5</v>
      </c>
      <c r="X590" s="3">
        <v>120257.2</v>
      </c>
      <c r="Y590" s="3"/>
      <c r="Z590" s="3">
        <v>6</v>
      </c>
      <c r="AA590" s="3">
        <v>0.17</v>
      </c>
    </row>
    <row r="591" spans="7:27" x14ac:dyDescent="0.15">
      <c r="G591">
        <f t="shared" si="9"/>
        <v>0</v>
      </c>
      <c r="H591" s="2" t="s">
        <v>17</v>
      </c>
      <c r="I591" s="2">
        <v>61344.2</v>
      </c>
      <c r="J591" s="2">
        <v>133247.1</v>
      </c>
      <c r="K591" s="2"/>
      <c r="L591" s="2">
        <v>2</v>
      </c>
      <c r="M591" s="2">
        <v>0.11</v>
      </c>
      <c r="V591" s="3" t="s">
        <v>18</v>
      </c>
      <c r="W591" s="3">
        <v>53870.7</v>
      </c>
      <c r="X591" s="3">
        <v>120668</v>
      </c>
      <c r="Y591" s="3"/>
      <c r="Z591" s="3">
        <v>6</v>
      </c>
      <c r="AA591" s="3">
        <v>0.17</v>
      </c>
    </row>
    <row r="592" spans="7:27" x14ac:dyDescent="0.15">
      <c r="G592">
        <f t="shared" si="9"/>
        <v>0</v>
      </c>
      <c r="H592" s="2" t="s">
        <v>17</v>
      </c>
      <c r="I592" s="2">
        <v>60726.7</v>
      </c>
      <c r="J592" s="2">
        <v>134165</v>
      </c>
      <c r="K592" s="2"/>
      <c r="L592" s="2">
        <v>2</v>
      </c>
      <c r="M592" s="2">
        <v>0.11</v>
      </c>
      <c r="V592" s="3" t="s">
        <v>18</v>
      </c>
      <c r="W592" s="3">
        <v>54471.8</v>
      </c>
      <c r="X592" s="3">
        <v>121041.3</v>
      </c>
      <c r="Y592" s="3"/>
      <c r="Z592" s="3">
        <v>6</v>
      </c>
      <c r="AA592" s="3">
        <v>0.17</v>
      </c>
    </row>
    <row r="593" spans="7:27" x14ac:dyDescent="0.15">
      <c r="G593">
        <f t="shared" si="9"/>
        <v>0</v>
      </c>
      <c r="H593" s="2" t="s">
        <v>17</v>
      </c>
      <c r="I593" s="2">
        <v>60289.7</v>
      </c>
      <c r="J593" s="2">
        <v>134948.79999999999</v>
      </c>
      <c r="K593" s="2"/>
      <c r="L593" s="2">
        <v>2</v>
      </c>
      <c r="M593" s="2">
        <v>0.11</v>
      </c>
      <c r="V593" s="3" t="s">
        <v>18</v>
      </c>
      <c r="W593" s="3">
        <v>54961.599999999999</v>
      </c>
      <c r="X593" s="3">
        <v>121211.6</v>
      </c>
      <c r="Y593" s="3"/>
      <c r="Z593" s="3">
        <v>6</v>
      </c>
      <c r="AA593" s="3">
        <v>0.17</v>
      </c>
    </row>
    <row r="594" spans="7:27" x14ac:dyDescent="0.15">
      <c r="G594">
        <f t="shared" si="9"/>
        <v>0</v>
      </c>
      <c r="H594" s="2" t="s">
        <v>17</v>
      </c>
      <c r="I594" s="2">
        <v>60032.2</v>
      </c>
      <c r="J594" s="2">
        <v>135623.70000000001</v>
      </c>
      <c r="K594" s="2"/>
      <c r="L594" s="2">
        <v>2</v>
      </c>
      <c r="M594" s="2">
        <v>0.11</v>
      </c>
      <c r="V594" s="3" t="s">
        <v>18</v>
      </c>
      <c r="W594" s="3">
        <v>55302.5</v>
      </c>
      <c r="X594" s="3">
        <v>121215.9</v>
      </c>
      <c r="Y594" s="3"/>
      <c r="Z594" s="3">
        <v>6</v>
      </c>
      <c r="AA594" s="3">
        <v>0.17</v>
      </c>
    </row>
    <row r="595" spans="7:27" x14ac:dyDescent="0.15">
      <c r="G595">
        <f t="shared" si="9"/>
        <v>0</v>
      </c>
      <c r="H595" s="2" t="s">
        <v>17</v>
      </c>
      <c r="I595" s="2">
        <v>59929.8</v>
      </c>
      <c r="J595" s="2">
        <v>136151.29999999999</v>
      </c>
      <c r="K595" s="2"/>
      <c r="L595" s="2">
        <v>2</v>
      </c>
      <c r="M595" s="2">
        <v>0.11</v>
      </c>
      <c r="V595" s="3" t="s">
        <v>18</v>
      </c>
      <c r="W595" s="3">
        <v>55518.400000000001</v>
      </c>
      <c r="X595" s="3">
        <v>121092.2</v>
      </c>
      <c r="Y595" s="3"/>
      <c r="Z595" s="3">
        <v>6</v>
      </c>
      <c r="AA595" s="3">
        <v>0.17</v>
      </c>
    </row>
    <row r="596" spans="7:27" x14ac:dyDescent="0.15">
      <c r="G596">
        <f t="shared" si="9"/>
        <v>0</v>
      </c>
      <c r="H596" s="2" t="s">
        <v>17</v>
      </c>
      <c r="I596" s="2">
        <v>59875.7</v>
      </c>
      <c r="J596" s="2">
        <v>136768.4</v>
      </c>
      <c r="K596" s="2"/>
      <c r="L596" s="2">
        <v>2</v>
      </c>
      <c r="M596" s="2">
        <v>0.11</v>
      </c>
      <c r="V596" s="3" t="s">
        <v>18</v>
      </c>
      <c r="W596" s="3">
        <v>55684.4</v>
      </c>
      <c r="X596" s="3">
        <v>120930.5</v>
      </c>
      <c r="Y596" s="3"/>
      <c r="Z596" s="3">
        <v>6</v>
      </c>
      <c r="AA596" s="3">
        <v>0.17</v>
      </c>
    </row>
    <row r="597" spans="7:27" x14ac:dyDescent="0.15">
      <c r="G597">
        <f t="shared" si="9"/>
        <v>0</v>
      </c>
      <c r="H597" s="2" t="s">
        <v>17</v>
      </c>
      <c r="I597" s="2">
        <v>59930.8</v>
      </c>
      <c r="J597" s="2">
        <v>137552.79999999999</v>
      </c>
      <c r="K597" s="2"/>
      <c r="L597" s="2">
        <v>2</v>
      </c>
      <c r="M597" s="2">
        <v>0.11</v>
      </c>
      <c r="V597" s="3" t="s">
        <v>18</v>
      </c>
      <c r="W597" s="3">
        <v>55828.4</v>
      </c>
      <c r="X597" s="3">
        <v>120528.2</v>
      </c>
      <c r="Y597" s="3"/>
      <c r="Z597" s="3">
        <v>6</v>
      </c>
      <c r="AA597" s="3">
        <v>0.17</v>
      </c>
    </row>
    <row r="598" spans="7:27" x14ac:dyDescent="0.15">
      <c r="G598">
        <f t="shared" si="9"/>
        <v>0</v>
      </c>
      <c r="H598" s="2" t="s">
        <v>17</v>
      </c>
      <c r="I598" s="2">
        <v>60165.7</v>
      </c>
      <c r="J598" s="2">
        <v>138215.6</v>
      </c>
      <c r="K598" s="2"/>
      <c r="L598" s="2">
        <v>2</v>
      </c>
      <c r="M598" s="2">
        <v>0.11</v>
      </c>
      <c r="V598" s="3" t="s">
        <v>18</v>
      </c>
      <c r="W598" s="3">
        <v>56077.4</v>
      </c>
      <c r="X598" s="3">
        <v>119761.8</v>
      </c>
      <c r="Y598" s="3"/>
      <c r="Z598" s="3">
        <v>6</v>
      </c>
      <c r="AA598" s="3">
        <v>0.17</v>
      </c>
    </row>
    <row r="599" spans="7:27" x14ac:dyDescent="0.15">
      <c r="G599">
        <f t="shared" si="9"/>
        <v>0</v>
      </c>
      <c r="H599" s="2" t="s">
        <v>17</v>
      </c>
      <c r="I599" s="2">
        <v>60465.599999999999</v>
      </c>
      <c r="J599" s="2">
        <v>138804.1</v>
      </c>
      <c r="K599" s="2"/>
      <c r="L599" s="2">
        <v>2</v>
      </c>
      <c r="M599" s="2">
        <v>0.11</v>
      </c>
      <c r="V599" s="3" t="s">
        <v>18</v>
      </c>
      <c r="W599" s="3">
        <v>56252.3</v>
      </c>
      <c r="X599" s="3">
        <v>118893</v>
      </c>
      <c r="Y599" s="3"/>
      <c r="Z599" s="3">
        <v>6</v>
      </c>
      <c r="AA599" s="3">
        <v>0.17</v>
      </c>
    </row>
    <row r="600" spans="7:27" x14ac:dyDescent="0.15">
      <c r="G600">
        <f t="shared" si="9"/>
        <v>0</v>
      </c>
      <c r="H600" s="2" t="s">
        <v>17</v>
      </c>
      <c r="I600" s="2">
        <v>60883.199999999997</v>
      </c>
      <c r="J600" s="2">
        <v>139244.4</v>
      </c>
      <c r="K600" s="2"/>
      <c r="L600" s="2">
        <v>2</v>
      </c>
      <c r="M600" s="2">
        <v>0.11</v>
      </c>
      <c r="V600" s="3" t="s">
        <v>18</v>
      </c>
      <c r="W600" s="3">
        <v>56464.6</v>
      </c>
      <c r="X600" s="3">
        <v>118063</v>
      </c>
      <c r="Y600" s="3"/>
      <c r="Z600" s="3">
        <v>6</v>
      </c>
      <c r="AA600" s="3">
        <v>0.17</v>
      </c>
    </row>
    <row r="601" spans="7:27" x14ac:dyDescent="0.15">
      <c r="G601">
        <f t="shared" si="9"/>
        <v>0</v>
      </c>
      <c r="H601" s="2" t="s">
        <v>17</v>
      </c>
      <c r="I601" s="2">
        <v>61301.5</v>
      </c>
      <c r="J601" s="2">
        <v>139646.70000000001</v>
      </c>
      <c r="K601" s="2"/>
      <c r="L601" s="2">
        <v>2</v>
      </c>
      <c r="M601" s="2">
        <v>0.11</v>
      </c>
      <c r="V601" s="3" t="s">
        <v>18</v>
      </c>
      <c r="W601" s="3">
        <v>56800.9</v>
      </c>
      <c r="X601" s="3">
        <v>116388.8</v>
      </c>
      <c r="Y601" s="3"/>
      <c r="Z601" s="3">
        <v>6</v>
      </c>
      <c r="AA601" s="3">
        <v>0.17</v>
      </c>
    </row>
    <row r="602" spans="7:27" x14ac:dyDescent="0.15">
      <c r="G602">
        <f t="shared" si="9"/>
        <v>0</v>
      </c>
      <c r="H602" s="2" t="s">
        <v>17</v>
      </c>
      <c r="I602" s="2">
        <v>61809.4</v>
      </c>
      <c r="J602" s="2">
        <v>140001</v>
      </c>
      <c r="K602" s="2"/>
      <c r="L602" s="2">
        <v>2</v>
      </c>
      <c r="M602" s="2">
        <v>0.11</v>
      </c>
      <c r="V602" s="3" t="s">
        <v>18</v>
      </c>
      <c r="W602" s="3">
        <v>57059.1</v>
      </c>
      <c r="X602" s="3">
        <v>114915.7</v>
      </c>
      <c r="Y602" s="3"/>
      <c r="Z602" s="3">
        <v>6</v>
      </c>
      <c r="AA602" s="3">
        <v>0.17</v>
      </c>
    </row>
    <row r="603" spans="7:27" x14ac:dyDescent="0.15">
      <c r="G603">
        <f t="shared" si="9"/>
        <v>0</v>
      </c>
      <c r="H603" s="2" t="s">
        <v>17</v>
      </c>
      <c r="I603" s="2">
        <v>62194.2</v>
      </c>
      <c r="J603" s="2">
        <v>140251</v>
      </c>
      <c r="K603" s="2"/>
      <c r="L603" s="2">
        <v>2</v>
      </c>
      <c r="M603" s="2">
        <v>0.11</v>
      </c>
      <c r="V603" s="3" t="s">
        <v>18</v>
      </c>
      <c r="W603" s="3">
        <v>57306.1</v>
      </c>
      <c r="X603" s="3">
        <v>113316.3</v>
      </c>
      <c r="Y603" s="3"/>
      <c r="Z603" s="3">
        <v>6</v>
      </c>
      <c r="AA603" s="3">
        <v>0.17</v>
      </c>
    </row>
    <row r="604" spans="7:27" x14ac:dyDescent="0.15">
      <c r="G604">
        <f t="shared" si="9"/>
        <v>0</v>
      </c>
      <c r="H604" s="2" t="s">
        <v>17</v>
      </c>
      <c r="I604" s="2">
        <v>62803.8</v>
      </c>
      <c r="J604" s="2">
        <v>140582.70000000001</v>
      </c>
      <c r="K604" s="2"/>
      <c r="L604" s="2">
        <v>2</v>
      </c>
      <c r="M604" s="2">
        <v>0.11</v>
      </c>
      <c r="V604" s="3" t="s">
        <v>18</v>
      </c>
      <c r="W604" s="3">
        <v>57664</v>
      </c>
      <c r="X604" s="3">
        <v>110923.2</v>
      </c>
      <c r="Y604" s="3"/>
      <c r="Z604" s="3">
        <v>6</v>
      </c>
      <c r="AA604" s="3">
        <v>0.17</v>
      </c>
    </row>
    <row r="605" spans="7:27" x14ac:dyDescent="0.15">
      <c r="G605">
        <f t="shared" ref="G605:G668" si="10">F605/100</f>
        <v>0</v>
      </c>
      <c r="H605" s="2" t="s">
        <v>17</v>
      </c>
      <c r="I605" s="2">
        <v>63539.7</v>
      </c>
      <c r="J605" s="2">
        <v>140905.20000000001</v>
      </c>
      <c r="K605" s="2"/>
      <c r="L605" s="2">
        <v>2</v>
      </c>
      <c r="M605" s="2">
        <v>0.11</v>
      </c>
      <c r="V605" s="3" t="s">
        <v>18</v>
      </c>
      <c r="W605" s="3">
        <v>45642.7</v>
      </c>
      <c r="X605" s="3">
        <v>112603</v>
      </c>
      <c r="Y605" s="3"/>
      <c r="Z605" s="3">
        <v>6</v>
      </c>
      <c r="AA605" s="3">
        <v>0.18</v>
      </c>
    </row>
    <row r="606" spans="7:27" x14ac:dyDescent="0.15">
      <c r="G606">
        <f t="shared" si="10"/>
        <v>0</v>
      </c>
      <c r="H606" s="2" t="s">
        <v>17</v>
      </c>
      <c r="I606" s="2">
        <v>64439.3</v>
      </c>
      <c r="J606" s="2">
        <v>141244.4</v>
      </c>
      <c r="K606" s="2"/>
      <c r="L606" s="2">
        <v>2</v>
      </c>
      <c r="M606" s="2">
        <v>0.11</v>
      </c>
      <c r="V606" s="3" t="s">
        <v>18</v>
      </c>
      <c r="W606" s="3">
        <v>47591.5</v>
      </c>
      <c r="X606" s="3">
        <v>115214.2</v>
      </c>
      <c r="Y606" s="3"/>
      <c r="Z606" s="3">
        <v>6</v>
      </c>
      <c r="AA606" s="3">
        <v>0.18</v>
      </c>
    </row>
    <row r="607" spans="7:27" x14ac:dyDescent="0.15">
      <c r="G607">
        <f t="shared" si="10"/>
        <v>0</v>
      </c>
      <c r="H607" s="2" t="s">
        <v>17</v>
      </c>
      <c r="I607" s="2">
        <v>65365.5</v>
      </c>
      <c r="J607" s="2">
        <v>141534.1</v>
      </c>
      <c r="K607" s="2"/>
      <c r="L607" s="2">
        <v>2</v>
      </c>
      <c r="M607" s="2">
        <v>0.11</v>
      </c>
      <c r="V607" s="3" t="s">
        <v>18</v>
      </c>
      <c r="W607" s="3">
        <v>48719.8</v>
      </c>
      <c r="X607" s="3">
        <v>116818.2</v>
      </c>
      <c r="Y607" s="3"/>
      <c r="Z607" s="3">
        <v>6</v>
      </c>
      <c r="AA607" s="3">
        <v>0.18</v>
      </c>
    </row>
    <row r="608" spans="7:27" x14ac:dyDescent="0.15">
      <c r="G608">
        <f t="shared" si="10"/>
        <v>0</v>
      </c>
      <c r="H608" s="2" t="s">
        <v>17</v>
      </c>
      <c r="I608" s="2">
        <v>66507.899999999994</v>
      </c>
      <c r="J608" s="2">
        <v>141753.60000000001</v>
      </c>
      <c r="K608" s="2"/>
      <c r="L608" s="2">
        <v>2</v>
      </c>
      <c r="M608" s="2">
        <v>0.11</v>
      </c>
      <c r="V608" s="3" t="s">
        <v>18</v>
      </c>
      <c r="W608" s="3">
        <v>49501</v>
      </c>
      <c r="X608" s="3">
        <v>117913.1</v>
      </c>
      <c r="Y608" s="3"/>
      <c r="Z608" s="3">
        <v>6</v>
      </c>
      <c r="AA608" s="3">
        <v>0.18</v>
      </c>
    </row>
    <row r="609" spans="7:27" x14ac:dyDescent="0.15">
      <c r="G609">
        <f t="shared" si="10"/>
        <v>0</v>
      </c>
      <c r="H609" s="2" t="s">
        <v>17</v>
      </c>
      <c r="I609" s="2">
        <v>67613.2</v>
      </c>
      <c r="J609" s="2">
        <v>141946.9</v>
      </c>
      <c r="K609" s="2"/>
      <c r="L609" s="2">
        <v>2</v>
      </c>
      <c r="M609" s="2">
        <v>0.11</v>
      </c>
      <c r="V609" s="3" t="s">
        <v>18</v>
      </c>
      <c r="W609" s="3">
        <v>50271</v>
      </c>
      <c r="X609" s="3">
        <v>118919.6</v>
      </c>
      <c r="Y609" s="3"/>
      <c r="Z609" s="3">
        <v>6</v>
      </c>
      <c r="AA609" s="3">
        <v>0.18</v>
      </c>
    </row>
    <row r="610" spans="7:27" x14ac:dyDescent="0.15">
      <c r="G610">
        <f t="shared" si="10"/>
        <v>0</v>
      </c>
      <c r="H610" s="2" t="s">
        <v>17</v>
      </c>
      <c r="I610" s="2">
        <v>68783.8</v>
      </c>
      <c r="J610" s="2">
        <v>142066.29999999999</v>
      </c>
      <c r="K610" s="2"/>
      <c r="L610" s="2">
        <v>2</v>
      </c>
      <c r="M610" s="2">
        <v>0.11</v>
      </c>
      <c r="V610" s="3" t="s">
        <v>18</v>
      </c>
      <c r="W610" s="3">
        <v>51316.3</v>
      </c>
      <c r="X610" s="3">
        <v>120093.5</v>
      </c>
      <c r="Y610" s="3"/>
      <c r="Z610" s="3">
        <v>6</v>
      </c>
      <c r="AA610" s="3">
        <v>0.18</v>
      </c>
    </row>
    <row r="611" spans="7:27" x14ac:dyDescent="0.15">
      <c r="G611">
        <f t="shared" si="10"/>
        <v>0</v>
      </c>
      <c r="H611" s="2" t="s">
        <v>17</v>
      </c>
      <c r="I611" s="2">
        <v>70319.600000000006</v>
      </c>
      <c r="J611" s="2">
        <v>142207.70000000001</v>
      </c>
      <c r="K611" s="2"/>
      <c r="L611" s="2">
        <v>2</v>
      </c>
      <c r="M611" s="2">
        <v>0.11</v>
      </c>
      <c r="V611" s="3" t="s">
        <v>18</v>
      </c>
      <c r="W611" s="3">
        <v>52113.8</v>
      </c>
      <c r="X611" s="3">
        <v>120898.6</v>
      </c>
      <c r="Y611" s="3"/>
      <c r="Z611" s="3">
        <v>6</v>
      </c>
      <c r="AA611" s="3">
        <v>0.18</v>
      </c>
    </row>
    <row r="612" spans="7:27" x14ac:dyDescent="0.15">
      <c r="G612">
        <f t="shared" si="10"/>
        <v>0</v>
      </c>
      <c r="H612" s="2" t="s">
        <v>17</v>
      </c>
      <c r="I612" s="2">
        <v>72262.5</v>
      </c>
      <c r="J612" s="2">
        <v>142221.1</v>
      </c>
      <c r="K612" s="2"/>
      <c r="L612" s="2">
        <v>2</v>
      </c>
      <c r="M612" s="2">
        <v>0.11</v>
      </c>
      <c r="V612" s="3" t="s">
        <v>18</v>
      </c>
      <c r="W612" s="3">
        <v>52887.5</v>
      </c>
      <c r="X612" s="3">
        <v>121589.6</v>
      </c>
      <c r="Y612" s="3"/>
      <c r="Z612" s="3">
        <v>6</v>
      </c>
      <c r="AA612" s="3">
        <v>0.18</v>
      </c>
    </row>
    <row r="613" spans="7:27" x14ac:dyDescent="0.15">
      <c r="G613">
        <f t="shared" si="10"/>
        <v>0</v>
      </c>
      <c r="H613" s="2" t="s">
        <v>17</v>
      </c>
      <c r="I613" s="2">
        <v>75042.7</v>
      </c>
      <c r="J613" s="2">
        <v>142054.5</v>
      </c>
      <c r="K613" s="2"/>
      <c r="L613" s="2">
        <v>2</v>
      </c>
      <c r="M613" s="2">
        <v>0.11</v>
      </c>
      <c r="V613" s="3" t="s">
        <v>18</v>
      </c>
      <c r="W613" s="3">
        <v>53636.800000000003</v>
      </c>
      <c r="X613" s="3">
        <v>122217.2</v>
      </c>
      <c r="Y613" s="3"/>
      <c r="Z613" s="3">
        <v>6</v>
      </c>
      <c r="AA613" s="3">
        <v>0.18</v>
      </c>
    </row>
    <row r="614" spans="7:27" x14ac:dyDescent="0.15">
      <c r="G614">
        <f t="shared" si="10"/>
        <v>0</v>
      </c>
      <c r="H614" s="2" t="s">
        <v>17</v>
      </c>
      <c r="I614" s="2">
        <v>75586.899999999994</v>
      </c>
      <c r="J614" s="2">
        <v>141993.1</v>
      </c>
      <c r="K614" s="2"/>
      <c r="L614" s="2">
        <v>2</v>
      </c>
      <c r="M614" s="2">
        <v>0.11</v>
      </c>
      <c r="V614" s="3" t="s">
        <v>18</v>
      </c>
      <c r="W614" s="3">
        <v>54213.3</v>
      </c>
      <c r="X614" s="3">
        <v>122552.5</v>
      </c>
      <c r="Y614" s="3"/>
      <c r="Z614" s="3">
        <v>6</v>
      </c>
      <c r="AA614" s="3">
        <v>0.18</v>
      </c>
    </row>
    <row r="615" spans="7:27" x14ac:dyDescent="0.15">
      <c r="G615">
        <f t="shared" si="10"/>
        <v>0</v>
      </c>
      <c r="H615" s="2" t="s">
        <v>17</v>
      </c>
      <c r="I615" s="2">
        <v>77390</v>
      </c>
      <c r="J615" s="2">
        <v>141834.9</v>
      </c>
      <c r="K615" s="2"/>
      <c r="L615" s="2">
        <v>2</v>
      </c>
      <c r="M615" s="2">
        <v>0.11</v>
      </c>
      <c r="V615" s="3" t="s">
        <v>18</v>
      </c>
      <c r="W615" s="3">
        <v>54702.8</v>
      </c>
      <c r="X615" s="3">
        <v>122760.5</v>
      </c>
      <c r="Y615" s="3"/>
      <c r="Z615" s="3">
        <v>6</v>
      </c>
      <c r="AA615" s="3">
        <v>0.18</v>
      </c>
    </row>
    <row r="616" spans="7:27" x14ac:dyDescent="0.15">
      <c r="G616">
        <f t="shared" si="10"/>
        <v>0</v>
      </c>
      <c r="H616" s="2" t="s">
        <v>17</v>
      </c>
      <c r="I616" s="2">
        <v>48978.3</v>
      </c>
      <c r="J616" s="2">
        <v>109766.39999999999</v>
      </c>
      <c r="K616" s="2"/>
      <c r="L616" s="2">
        <v>2</v>
      </c>
      <c r="M616" s="2">
        <v>0.12</v>
      </c>
      <c r="V616" s="3" t="s">
        <v>18</v>
      </c>
      <c r="W616" s="3">
        <v>55307.4</v>
      </c>
      <c r="X616" s="3">
        <v>122831</v>
      </c>
      <c r="Y616" s="3"/>
      <c r="Z616" s="3">
        <v>6</v>
      </c>
      <c r="AA616" s="3">
        <v>0.18</v>
      </c>
    </row>
    <row r="617" spans="7:27" x14ac:dyDescent="0.15">
      <c r="G617">
        <f t="shared" si="10"/>
        <v>0</v>
      </c>
      <c r="H617" s="2" t="s">
        <v>17</v>
      </c>
      <c r="I617" s="2">
        <v>52091.9</v>
      </c>
      <c r="J617" s="2">
        <v>112765.1</v>
      </c>
      <c r="K617" s="2"/>
      <c r="L617" s="2">
        <v>2</v>
      </c>
      <c r="M617" s="2">
        <v>0.12</v>
      </c>
      <c r="V617" s="3" t="s">
        <v>18</v>
      </c>
      <c r="W617" s="3">
        <v>55650.3</v>
      </c>
      <c r="X617" s="3">
        <v>122658.8</v>
      </c>
      <c r="Y617" s="3"/>
      <c r="Z617" s="3">
        <v>6</v>
      </c>
      <c r="AA617" s="3">
        <v>0.18</v>
      </c>
    </row>
    <row r="618" spans="7:27" x14ac:dyDescent="0.15">
      <c r="G618">
        <f t="shared" si="10"/>
        <v>0</v>
      </c>
      <c r="H618" s="2" t="s">
        <v>17</v>
      </c>
      <c r="I618" s="2">
        <v>54653.5</v>
      </c>
      <c r="J618" s="2">
        <v>115155.5</v>
      </c>
      <c r="K618" s="2"/>
      <c r="L618" s="2">
        <v>2</v>
      </c>
      <c r="M618" s="2">
        <v>0.12</v>
      </c>
      <c r="V618" s="3" t="s">
        <v>18</v>
      </c>
      <c r="W618" s="3">
        <v>55995.7</v>
      </c>
      <c r="X618" s="3">
        <v>122284.5</v>
      </c>
      <c r="Y618" s="3"/>
      <c r="Z618" s="3">
        <v>6</v>
      </c>
      <c r="AA618" s="3">
        <v>0.18</v>
      </c>
    </row>
    <row r="619" spans="7:27" x14ac:dyDescent="0.15">
      <c r="G619">
        <f t="shared" si="10"/>
        <v>0</v>
      </c>
      <c r="H619" s="2" t="s">
        <v>17</v>
      </c>
      <c r="I619" s="2">
        <v>57083</v>
      </c>
      <c r="J619" s="2">
        <v>117290.4</v>
      </c>
      <c r="K619" s="2"/>
      <c r="L619" s="2">
        <v>2</v>
      </c>
      <c r="M619" s="2">
        <v>0.12</v>
      </c>
      <c r="V619" s="3" t="s">
        <v>18</v>
      </c>
      <c r="W619" s="3">
        <v>56317.3</v>
      </c>
      <c r="X619" s="3">
        <v>121796.3</v>
      </c>
      <c r="Y619" s="3"/>
      <c r="Z619" s="3">
        <v>6</v>
      </c>
      <c r="AA619" s="3">
        <v>0.18</v>
      </c>
    </row>
    <row r="620" spans="7:27" x14ac:dyDescent="0.15">
      <c r="G620">
        <f t="shared" si="10"/>
        <v>0</v>
      </c>
      <c r="H620" s="2" t="s">
        <v>17</v>
      </c>
      <c r="I620" s="2">
        <v>58938.7</v>
      </c>
      <c r="J620" s="2">
        <v>119182.39999999999</v>
      </c>
      <c r="K620" s="2"/>
      <c r="L620" s="2">
        <v>2</v>
      </c>
      <c r="M620" s="2">
        <v>0.12</v>
      </c>
      <c r="V620" s="3" t="s">
        <v>18</v>
      </c>
      <c r="W620" s="3">
        <v>56602</v>
      </c>
      <c r="X620" s="3">
        <v>121232</v>
      </c>
      <c r="Y620" s="3"/>
      <c r="Z620" s="3">
        <v>6</v>
      </c>
      <c r="AA620" s="3">
        <v>0.18</v>
      </c>
    </row>
    <row r="621" spans="7:27" x14ac:dyDescent="0.15">
      <c r="G621">
        <f t="shared" si="10"/>
        <v>0</v>
      </c>
      <c r="H621" s="2" t="s">
        <v>17</v>
      </c>
      <c r="I621" s="2">
        <v>60138.5</v>
      </c>
      <c r="J621" s="2">
        <v>120577.8</v>
      </c>
      <c r="K621" s="2"/>
      <c r="L621" s="2">
        <v>2</v>
      </c>
      <c r="M621" s="2">
        <v>0.12</v>
      </c>
      <c r="V621" s="3" t="s">
        <v>18</v>
      </c>
      <c r="W621" s="3">
        <v>56891.1</v>
      </c>
      <c r="X621" s="3">
        <v>120301.8</v>
      </c>
      <c r="Y621" s="3"/>
      <c r="Z621" s="3">
        <v>6</v>
      </c>
      <c r="AA621" s="3">
        <v>0.18</v>
      </c>
    </row>
    <row r="622" spans="7:27" x14ac:dyDescent="0.15">
      <c r="G622">
        <f t="shared" si="10"/>
        <v>0</v>
      </c>
      <c r="H622" s="2" t="s">
        <v>17</v>
      </c>
      <c r="I622" s="2">
        <v>60943.199999999997</v>
      </c>
      <c r="J622" s="2">
        <v>121646.7</v>
      </c>
      <c r="K622" s="2"/>
      <c r="L622" s="2">
        <v>2</v>
      </c>
      <c r="M622" s="2">
        <v>0.12</v>
      </c>
      <c r="V622" s="3" t="s">
        <v>18</v>
      </c>
      <c r="W622" s="3">
        <v>57168.6</v>
      </c>
      <c r="X622" s="3">
        <v>119283.1</v>
      </c>
      <c r="Y622" s="3"/>
      <c r="Z622" s="3">
        <v>6</v>
      </c>
      <c r="AA622" s="3">
        <v>0.18</v>
      </c>
    </row>
    <row r="623" spans="7:27" x14ac:dyDescent="0.15">
      <c r="G623">
        <f t="shared" si="10"/>
        <v>0</v>
      </c>
      <c r="H623" s="2" t="s">
        <v>17</v>
      </c>
      <c r="I623" s="2">
        <v>61537.4</v>
      </c>
      <c r="J623" s="2">
        <v>122558.7</v>
      </c>
      <c r="K623" s="2"/>
      <c r="L623" s="2">
        <v>2</v>
      </c>
      <c r="M623" s="2">
        <v>0.12</v>
      </c>
      <c r="V623" s="3" t="s">
        <v>18</v>
      </c>
      <c r="W623" s="3">
        <v>57385.8</v>
      </c>
      <c r="X623" s="3">
        <v>118061.7</v>
      </c>
      <c r="Y623" s="3"/>
      <c r="Z623" s="3">
        <v>6</v>
      </c>
      <c r="AA623" s="3">
        <v>0.18</v>
      </c>
    </row>
    <row r="624" spans="7:27" x14ac:dyDescent="0.15">
      <c r="G624">
        <f t="shared" si="10"/>
        <v>0</v>
      </c>
      <c r="H624" s="2" t="s">
        <v>17</v>
      </c>
      <c r="I624" s="2">
        <v>61986.2</v>
      </c>
      <c r="J624" s="2">
        <v>123239.8</v>
      </c>
      <c r="K624" s="2"/>
      <c r="L624" s="2">
        <v>2</v>
      </c>
      <c r="M624" s="2">
        <v>0.12</v>
      </c>
      <c r="V624" s="3" t="s">
        <v>18</v>
      </c>
      <c r="W624" s="3">
        <v>57577.4</v>
      </c>
      <c r="X624" s="3">
        <v>116852.7</v>
      </c>
      <c r="Y624" s="3"/>
      <c r="Z624" s="3">
        <v>6</v>
      </c>
      <c r="AA624" s="3">
        <v>0.18</v>
      </c>
    </row>
    <row r="625" spans="7:27" x14ac:dyDescent="0.15">
      <c r="G625">
        <f t="shared" si="10"/>
        <v>0</v>
      </c>
      <c r="H625" s="2" t="s">
        <v>17</v>
      </c>
      <c r="I625" s="2">
        <v>62307.1</v>
      </c>
      <c r="J625" s="2">
        <v>123993.1</v>
      </c>
      <c r="K625" s="2"/>
      <c r="L625" s="2">
        <v>2</v>
      </c>
      <c r="M625" s="2">
        <v>0.12</v>
      </c>
      <c r="V625" s="3" t="s">
        <v>18</v>
      </c>
      <c r="W625" s="3">
        <v>57857.3</v>
      </c>
      <c r="X625" s="3">
        <v>115682.7</v>
      </c>
      <c r="Y625" s="3"/>
      <c r="Z625" s="3">
        <v>6</v>
      </c>
      <c r="AA625" s="3">
        <v>0.18</v>
      </c>
    </row>
    <row r="626" spans="7:27" x14ac:dyDescent="0.15">
      <c r="G626">
        <f t="shared" si="10"/>
        <v>0</v>
      </c>
      <c r="H626" s="2" t="s">
        <v>17</v>
      </c>
      <c r="I626" s="2">
        <v>62564</v>
      </c>
      <c r="J626" s="2">
        <v>124782.5</v>
      </c>
      <c r="K626" s="2"/>
      <c r="L626" s="2">
        <v>2</v>
      </c>
      <c r="M626" s="2">
        <v>0.12</v>
      </c>
      <c r="V626" s="3" t="s">
        <v>18</v>
      </c>
      <c r="W626" s="3">
        <v>58170.3</v>
      </c>
      <c r="X626" s="3">
        <v>113844.5</v>
      </c>
      <c r="Y626" s="3"/>
      <c r="Z626" s="3">
        <v>6</v>
      </c>
      <c r="AA626" s="3">
        <v>0.18</v>
      </c>
    </row>
    <row r="627" spans="7:27" x14ac:dyDescent="0.15">
      <c r="G627">
        <f t="shared" si="10"/>
        <v>0</v>
      </c>
      <c r="H627" s="2" t="s">
        <v>17</v>
      </c>
      <c r="I627" s="2">
        <v>62707.4</v>
      </c>
      <c r="J627" s="2">
        <v>125569.2</v>
      </c>
      <c r="K627" s="2"/>
      <c r="L627" s="2">
        <v>2</v>
      </c>
      <c r="M627" s="2">
        <v>0.12</v>
      </c>
      <c r="V627" s="3" t="s">
        <v>18</v>
      </c>
      <c r="W627" s="3">
        <v>58482.3</v>
      </c>
      <c r="X627" s="3">
        <v>112081.7</v>
      </c>
      <c r="Y627" s="3"/>
      <c r="Z627" s="3">
        <v>6</v>
      </c>
      <c r="AA627" s="3">
        <v>0.18</v>
      </c>
    </row>
    <row r="628" spans="7:27" x14ac:dyDescent="0.15">
      <c r="G628">
        <f t="shared" si="10"/>
        <v>0</v>
      </c>
      <c r="H628" s="2" t="s">
        <v>17</v>
      </c>
      <c r="I628" s="2">
        <v>62850.7</v>
      </c>
      <c r="J628" s="2">
        <v>126355.6</v>
      </c>
      <c r="K628" s="2"/>
      <c r="L628" s="2">
        <v>2</v>
      </c>
      <c r="M628" s="2">
        <v>0.12</v>
      </c>
      <c r="V628" s="3" t="s">
        <v>18</v>
      </c>
      <c r="W628" s="3">
        <v>58850.400000000001</v>
      </c>
      <c r="X628" s="3">
        <v>109903.2</v>
      </c>
      <c r="Y628" s="3"/>
      <c r="Z628" s="3">
        <v>6</v>
      </c>
      <c r="AA628" s="3">
        <v>0.18</v>
      </c>
    </row>
    <row r="629" spans="7:27" x14ac:dyDescent="0.15">
      <c r="G629">
        <f t="shared" si="10"/>
        <v>0</v>
      </c>
      <c r="H629" s="2" t="s">
        <v>17</v>
      </c>
      <c r="I629" s="2">
        <v>62819.199999999997</v>
      </c>
      <c r="J629" s="2">
        <v>127074.5</v>
      </c>
      <c r="K629" s="2"/>
      <c r="L629" s="2">
        <v>2</v>
      </c>
      <c r="M629" s="2">
        <v>0.12</v>
      </c>
      <c r="V629" s="3" t="s">
        <v>18</v>
      </c>
      <c r="W629" s="3">
        <v>46051.5</v>
      </c>
      <c r="X629" s="3">
        <v>115258.2</v>
      </c>
      <c r="Y629" s="3"/>
      <c r="Z629" s="3">
        <v>6</v>
      </c>
      <c r="AA629" s="3">
        <v>0.19</v>
      </c>
    </row>
    <row r="630" spans="7:27" x14ac:dyDescent="0.15">
      <c r="G630">
        <f t="shared" si="10"/>
        <v>0</v>
      </c>
      <c r="H630" s="2" t="s">
        <v>17</v>
      </c>
      <c r="I630" s="2">
        <v>62748</v>
      </c>
      <c r="J630" s="2">
        <v>127855.3</v>
      </c>
      <c r="K630" s="2"/>
      <c r="L630" s="2">
        <v>2</v>
      </c>
      <c r="M630" s="2">
        <v>0.12</v>
      </c>
      <c r="V630" s="3" t="s">
        <v>18</v>
      </c>
      <c r="W630" s="3">
        <v>46920.6</v>
      </c>
      <c r="X630" s="3">
        <v>116392.1</v>
      </c>
      <c r="Y630" s="3"/>
      <c r="Z630" s="3">
        <v>6</v>
      </c>
      <c r="AA630" s="3">
        <v>0.19</v>
      </c>
    </row>
    <row r="631" spans="7:27" x14ac:dyDescent="0.15">
      <c r="G631">
        <f t="shared" si="10"/>
        <v>0</v>
      </c>
      <c r="H631" s="2" t="s">
        <v>17</v>
      </c>
      <c r="I631" s="2">
        <v>62540</v>
      </c>
      <c r="J631" s="2">
        <v>128569.60000000001</v>
      </c>
      <c r="K631" s="2"/>
      <c r="L631" s="2">
        <v>2</v>
      </c>
      <c r="M631" s="2">
        <v>0.12</v>
      </c>
      <c r="V631" s="3" t="s">
        <v>18</v>
      </c>
      <c r="W631" s="3">
        <v>47813</v>
      </c>
      <c r="X631" s="3">
        <v>117677.5</v>
      </c>
      <c r="Y631" s="3"/>
      <c r="Z631" s="3">
        <v>6</v>
      </c>
      <c r="AA631" s="3">
        <v>0.19</v>
      </c>
    </row>
    <row r="632" spans="7:27" x14ac:dyDescent="0.15">
      <c r="G632">
        <f t="shared" si="10"/>
        <v>0</v>
      </c>
      <c r="H632" s="2" t="s">
        <v>17</v>
      </c>
      <c r="I632" s="2">
        <v>62258.5</v>
      </c>
      <c r="J632" s="2">
        <v>129193.2</v>
      </c>
      <c r="K632" s="2"/>
      <c r="L632" s="2">
        <v>2</v>
      </c>
      <c r="M632" s="2">
        <v>0.12</v>
      </c>
      <c r="V632" s="3" t="s">
        <v>18</v>
      </c>
      <c r="W632" s="3">
        <v>48633.2</v>
      </c>
      <c r="X632" s="3">
        <v>118710</v>
      </c>
      <c r="Y632" s="3"/>
      <c r="Z632" s="3">
        <v>6</v>
      </c>
      <c r="AA632" s="3">
        <v>0.19</v>
      </c>
    </row>
    <row r="633" spans="7:27" x14ac:dyDescent="0.15">
      <c r="G633">
        <f t="shared" si="10"/>
        <v>0</v>
      </c>
      <c r="H633" s="2" t="s">
        <v>17</v>
      </c>
      <c r="I633" s="2">
        <v>61704.7</v>
      </c>
      <c r="J633" s="2">
        <v>130100.4</v>
      </c>
      <c r="K633" s="2"/>
      <c r="L633" s="2">
        <v>2</v>
      </c>
      <c r="M633" s="2">
        <v>0.12</v>
      </c>
      <c r="V633" s="3" t="s">
        <v>18</v>
      </c>
      <c r="W633" s="3">
        <v>49403.199999999997</v>
      </c>
      <c r="X633" s="3">
        <v>119691.3</v>
      </c>
      <c r="Y633" s="3"/>
      <c r="Z633" s="3">
        <v>6</v>
      </c>
      <c r="AA633" s="3">
        <v>0.19</v>
      </c>
    </row>
    <row r="634" spans="7:27" x14ac:dyDescent="0.15">
      <c r="G634">
        <f t="shared" si="10"/>
        <v>0</v>
      </c>
      <c r="H634" s="2" t="s">
        <v>17</v>
      </c>
      <c r="I634" s="2">
        <v>60898</v>
      </c>
      <c r="J634" s="2">
        <v>131025.9</v>
      </c>
      <c r="K634" s="2"/>
      <c r="L634" s="2">
        <v>2</v>
      </c>
      <c r="M634" s="2">
        <v>0.12</v>
      </c>
      <c r="V634" s="3" t="s">
        <v>18</v>
      </c>
      <c r="W634" s="3">
        <v>50000.3</v>
      </c>
      <c r="X634" s="3">
        <v>120392.7</v>
      </c>
      <c r="Y634" s="3"/>
      <c r="Z634" s="3">
        <v>6</v>
      </c>
      <c r="AA634" s="3">
        <v>0.19</v>
      </c>
    </row>
    <row r="635" spans="7:27" x14ac:dyDescent="0.15">
      <c r="G635">
        <f t="shared" si="10"/>
        <v>0</v>
      </c>
      <c r="H635" s="2" t="s">
        <v>17</v>
      </c>
      <c r="I635" s="2">
        <v>60184.4</v>
      </c>
      <c r="J635" s="2">
        <v>131764.4</v>
      </c>
      <c r="K635" s="2"/>
      <c r="L635" s="2">
        <v>2</v>
      </c>
      <c r="M635" s="2">
        <v>0.12</v>
      </c>
      <c r="V635" s="3" t="s">
        <v>18</v>
      </c>
      <c r="W635" s="3">
        <v>50635.5</v>
      </c>
      <c r="X635" s="3">
        <v>121056.8</v>
      </c>
      <c r="Y635" s="3"/>
      <c r="Z635" s="3">
        <v>6</v>
      </c>
      <c r="AA635" s="3">
        <v>0.19</v>
      </c>
    </row>
    <row r="636" spans="7:27" x14ac:dyDescent="0.15">
      <c r="G636">
        <f t="shared" si="10"/>
        <v>0</v>
      </c>
      <c r="H636" s="2" t="s">
        <v>17</v>
      </c>
      <c r="I636" s="2">
        <v>59674.2</v>
      </c>
      <c r="J636" s="2">
        <v>132445.5</v>
      </c>
      <c r="K636" s="2"/>
      <c r="L636" s="2">
        <v>2</v>
      </c>
      <c r="M636" s="2">
        <v>0.12</v>
      </c>
      <c r="V636" s="3" t="s">
        <v>18</v>
      </c>
      <c r="W636" s="3">
        <v>51295.6</v>
      </c>
      <c r="X636" s="3">
        <v>121746.4</v>
      </c>
      <c r="Y636" s="3"/>
      <c r="Z636" s="3">
        <v>6</v>
      </c>
      <c r="AA636" s="3">
        <v>0.19</v>
      </c>
    </row>
    <row r="637" spans="7:27" x14ac:dyDescent="0.15">
      <c r="G637">
        <f t="shared" si="10"/>
        <v>0</v>
      </c>
      <c r="H637" s="2" t="s">
        <v>17</v>
      </c>
      <c r="I637" s="2">
        <v>59095.5</v>
      </c>
      <c r="J637" s="2">
        <v>133339.20000000001</v>
      </c>
      <c r="K637" s="2"/>
      <c r="L637" s="2">
        <v>2</v>
      </c>
      <c r="M637" s="2">
        <v>0.12</v>
      </c>
      <c r="V637" s="3" t="s">
        <v>18</v>
      </c>
      <c r="W637" s="3">
        <v>51931.8</v>
      </c>
      <c r="X637" s="3">
        <v>122347.4</v>
      </c>
      <c r="Y637" s="3"/>
      <c r="Z637" s="3">
        <v>6</v>
      </c>
      <c r="AA637" s="3">
        <v>0.19</v>
      </c>
    </row>
    <row r="638" spans="7:27" x14ac:dyDescent="0.15">
      <c r="G638">
        <f t="shared" si="10"/>
        <v>0</v>
      </c>
      <c r="H638" s="2" t="s">
        <v>17</v>
      </c>
      <c r="I638" s="2">
        <v>58595.8</v>
      </c>
      <c r="J638" s="2">
        <v>134108.6</v>
      </c>
      <c r="K638" s="2"/>
      <c r="L638" s="2">
        <v>2</v>
      </c>
      <c r="M638" s="2">
        <v>0.12</v>
      </c>
      <c r="V638" s="3" t="s">
        <v>18</v>
      </c>
      <c r="W638" s="3">
        <v>52618.8</v>
      </c>
      <c r="X638" s="3">
        <v>122898.6</v>
      </c>
      <c r="Y638" s="3"/>
      <c r="Z638" s="3">
        <v>6</v>
      </c>
      <c r="AA638" s="3">
        <v>0.19</v>
      </c>
    </row>
    <row r="639" spans="7:27" x14ac:dyDescent="0.15">
      <c r="G639">
        <f t="shared" si="10"/>
        <v>0</v>
      </c>
      <c r="H639" s="2" t="s">
        <v>17</v>
      </c>
      <c r="I639" s="2">
        <v>58285.8</v>
      </c>
      <c r="J639" s="2">
        <v>134857.9</v>
      </c>
      <c r="K639" s="2"/>
      <c r="L639" s="2">
        <v>2</v>
      </c>
      <c r="M639" s="2">
        <v>0.12</v>
      </c>
      <c r="V639" s="3" t="s">
        <v>18</v>
      </c>
      <c r="W639" s="3">
        <v>53143.7</v>
      </c>
      <c r="X639" s="3">
        <v>123321.5</v>
      </c>
      <c r="Y639" s="3"/>
      <c r="Z639" s="3">
        <v>6</v>
      </c>
      <c r="AA639" s="3">
        <v>0.19</v>
      </c>
    </row>
    <row r="640" spans="7:27" x14ac:dyDescent="0.15">
      <c r="G640">
        <f t="shared" si="10"/>
        <v>0</v>
      </c>
      <c r="H640" s="2" t="s">
        <v>17</v>
      </c>
      <c r="I640" s="2">
        <v>58086.9</v>
      </c>
      <c r="J640" s="2">
        <v>135698.79999999999</v>
      </c>
      <c r="K640" s="2"/>
      <c r="L640" s="2">
        <v>2</v>
      </c>
      <c r="M640" s="2">
        <v>0.12</v>
      </c>
      <c r="V640" s="3" t="s">
        <v>18</v>
      </c>
      <c r="W640" s="3">
        <v>53669.3</v>
      </c>
      <c r="X640" s="3">
        <v>123668.6</v>
      </c>
      <c r="Y640" s="3"/>
      <c r="Z640" s="3">
        <v>6</v>
      </c>
      <c r="AA640" s="3">
        <v>0.19</v>
      </c>
    </row>
    <row r="641" spans="7:27" x14ac:dyDescent="0.15">
      <c r="G641">
        <f t="shared" si="10"/>
        <v>0</v>
      </c>
      <c r="H641" s="2" t="s">
        <v>17</v>
      </c>
      <c r="I641" s="2">
        <v>57896</v>
      </c>
      <c r="J641" s="2">
        <v>136716.20000000001</v>
      </c>
      <c r="K641" s="2"/>
      <c r="L641" s="2">
        <v>2</v>
      </c>
      <c r="M641" s="2">
        <v>0.12</v>
      </c>
      <c r="V641" s="3" t="s">
        <v>18</v>
      </c>
      <c r="W641" s="3">
        <v>54094.5</v>
      </c>
      <c r="X641" s="3">
        <v>123976.7</v>
      </c>
      <c r="Y641" s="3"/>
      <c r="Z641" s="3">
        <v>6</v>
      </c>
      <c r="AA641" s="3">
        <v>0.19</v>
      </c>
    </row>
    <row r="642" spans="7:27" x14ac:dyDescent="0.15">
      <c r="G642">
        <f t="shared" si="10"/>
        <v>0</v>
      </c>
      <c r="H642" s="2" t="s">
        <v>17</v>
      </c>
      <c r="I642" s="2">
        <v>57983.3</v>
      </c>
      <c r="J642" s="2">
        <v>137715.9</v>
      </c>
      <c r="K642" s="2"/>
      <c r="L642" s="2">
        <v>2</v>
      </c>
      <c r="M642" s="2">
        <v>0.12</v>
      </c>
      <c r="V642" s="3" t="s">
        <v>18</v>
      </c>
      <c r="W642" s="3">
        <v>54358.3</v>
      </c>
      <c r="X642" s="3">
        <v>124068.6</v>
      </c>
      <c r="Y642" s="3"/>
      <c r="Z642" s="3">
        <v>6</v>
      </c>
      <c r="AA642" s="3">
        <v>0.19</v>
      </c>
    </row>
    <row r="643" spans="7:27" x14ac:dyDescent="0.15">
      <c r="G643">
        <f t="shared" si="10"/>
        <v>0</v>
      </c>
      <c r="H643" s="2" t="s">
        <v>17</v>
      </c>
      <c r="I643" s="2">
        <v>58368.1</v>
      </c>
      <c r="J643" s="2">
        <v>138912.70000000001</v>
      </c>
      <c r="K643" s="2"/>
      <c r="L643" s="2">
        <v>2</v>
      </c>
      <c r="M643" s="2">
        <v>0.12</v>
      </c>
      <c r="V643" s="3" t="s">
        <v>18</v>
      </c>
      <c r="W643" s="3">
        <v>54836.6</v>
      </c>
      <c r="X643" s="3">
        <v>124162.7</v>
      </c>
      <c r="Y643" s="3"/>
      <c r="Z643" s="3">
        <v>6</v>
      </c>
      <c r="AA643" s="3">
        <v>0.19</v>
      </c>
    </row>
    <row r="644" spans="7:27" x14ac:dyDescent="0.15">
      <c r="G644">
        <f t="shared" si="10"/>
        <v>0</v>
      </c>
      <c r="H644" s="2" t="s">
        <v>17</v>
      </c>
      <c r="I644" s="2">
        <v>58864.800000000003</v>
      </c>
      <c r="J644" s="2">
        <v>139696.20000000001</v>
      </c>
      <c r="K644" s="2"/>
      <c r="L644" s="2">
        <v>2</v>
      </c>
      <c r="M644" s="2">
        <v>0.12</v>
      </c>
      <c r="V644" s="3" t="s">
        <v>18</v>
      </c>
      <c r="W644" s="3">
        <v>55253</v>
      </c>
      <c r="X644" s="3">
        <v>124180.5</v>
      </c>
      <c r="Y644" s="3"/>
      <c r="Z644" s="3">
        <v>6</v>
      </c>
      <c r="AA644" s="3">
        <v>0.19</v>
      </c>
    </row>
    <row r="645" spans="7:27" x14ac:dyDescent="0.15">
      <c r="G645">
        <f t="shared" si="10"/>
        <v>0</v>
      </c>
      <c r="H645" s="2" t="s">
        <v>17</v>
      </c>
      <c r="I645" s="2">
        <v>59649.3</v>
      </c>
      <c r="J645" s="2">
        <v>140575.1</v>
      </c>
      <c r="K645" s="2"/>
      <c r="L645" s="2">
        <v>2</v>
      </c>
      <c r="M645" s="2">
        <v>0.12</v>
      </c>
      <c r="V645" s="3" t="s">
        <v>18</v>
      </c>
      <c r="W645" s="3">
        <v>55632.9</v>
      </c>
      <c r="X645" s="3">
        <v>124071.9</v>
      </c>
      <c r="Y645" s="3"/>
      <c r="Z645" s="3">
        <v>6</v>
      </c>
      <c r="AA645" s="3">
        <v>0.19</v>
      </c>
    </row>
    <row r="646" spans="7:27" x14ac:dyDescent="0.15">
      <c r="G646">
        <f t="shared" si="10"/>
        <v>0</v>
      </c>
      <c r="H646" s="2" t="s">
        <v>17</v>
      </c>
      <c r="I646" s="2">
        <v>60552.2</v>
      </c>
      <c r="J646" s="2">
        <v>141268.4</v>
      </c>
      <c r="K646" s="2"/>
      <c r="L646" s="2">
        <v>2</v>
      </c>
      <c r="M646" s="2">
        <v>0.12</v>
      </c>
      <c r="V646" s="3" t="s">
        <v>18</v>
      </c>
      <c r="W646" s="3">
        <v>55937.3</v>
      </c>
      <c r="X646" s="3">
        <v>123936.7</v>
      </c>
      <c r="Y646" s="3"/>
      <c r="Z646" s="3">
        <v>6</v>
      </c>
      <c r="AA646" s="3">
        <v>0.19</v>
      </c>
    </row>
    <row r="647" spans="7:27" x14ac:dyDescent="0.15">
      <c r="G647">
        <f t="shared" si="10"/>
        <v>0</v>
      </c>
      <c r="H647" s="2" t="s">
        <v>17</v>
      </c>
      <c r="I647" s="2">
        <v>61408.800000000003</v>
      </c>
      <c r="J647" s="2">
        <v>141795.9</v>
      </c>
      <c r="K647" s="2"/>
      <c r="L647" s="2">
        <v>2</v>
      </c>
      <c r="M647" s="2">
        <v>0.12</v>
      </c>
      <c r="V647" s="3" t="s">
        <v>18</v>
      </c>
      <c r="W647" s="3">
        <v>56346.5</v>
      </c>
      <c r="X647" s="3">
        <v>123512.8</v>
      </c>
      <c r="Y647" s="3"/>
      <c r="Z647" s="3">
        <v>6</v>
      </c>
      <c r="AA647" s="3">
        <v>0.19</v>
      </c>
    </row>
    <row r="648" spans="7:27" x14ac:dyDescent="0.15">
      <c r="G648">
        <f t="shared" si="10"/>
        <v>0</v>
      </c>
      <c r="H648" s="2" t="s">
        <v>17</v>
      </c>
      <c r="I648" s="2">
        <v>62378</v>
      </c>
      <c r="J648" s="2">
        <v>142377</v>
      </c>
      <c r="K648" s="2"/>
      <c r="L648" s="2">
        <v>2</v>
      </c>
      <c r="M648" s="2">
        <v>0.12</v>
      </c>
      <c r="V648" s="3" t="s">
        <v>18</v>
      </c>
      <c r="W648" s="3">
        <v>56718.2</v>
      </c>
      <c r="X648" s="3">
        <v>123050.5</v>
      </c>
      <c r="Y648" s="3"/>
      <c r="Z648" s="3">
        <v>6</v>
      </c>
      <c r="AA648" s="3">
        <v>0.19</v>
      </c>
    </row>
    <row r="649" spans="7:27" x14ac:dyDescent="0.15">
      <c r="G649">
        <f t="shared" si="10"/>
        <v>0</v>
      </c>
      <c r="H649" s="2" t="s">
        <v>17</v>
      </c>
      <c r="I649" s="2">
        <v>63587.6</v>
      </c>
      <c r="J649" s="2">
        <v>142913.70000000001</v>
      </c>
      <c r="K649" s="2"/>
      <c r="L649" s="2">
        <v>2</v>
      </c>
      <c r="M649" s="2">
        <v>0.12</v>
      </c>
      <c r="V649" s="3" t="s">
        <v>18</v>
      </c>
      <c r="W649" s="3">
        <v>57053.5</v>
      </c>
      <c r="X649" s="3">
        <v>122461.6</v>
      </c>
      <c r="Y649" s="3"/>
      <c r="Z649" s="3">
        <v>6</v>
      </c>
      <c r="AA649" s="3">
        <v>0.19</v>
      </c>
    </row>
    <row r="650" spans="7:27" x14ac:dyDescent="0.15">
      <c r="G650">
        <f t="shared" si="10"/>
        <v>0</v>
      </c>
      <c r="H650" s="2" t="s">
        <v>17</v>
      </c>
      <c r="I650" s="2">
        <v>64763.1</v>
      </c>
      <c r="J650" s="2">
        <v>143323.5</v>
      </c>
      <c r="K650" s="2"/>
      <c r="L650" s="2">
        <v>2</v>
      </c>
      <c r="M650" s="2">
        <v>0.12</v>
      </c>
      <c r="V650" s="3" t="s">
        <v>18</v>
      </c>
      <c r="W650" s="3">
        <v>57378.9</v>
      </c>
      <c r="X650" s="3">
        <v>121645.3</v>
      </c>
      <c r="Y650" s="3"/>
      <c r="Z650" s="3">
        <v>6</v>
      </c>
      <c r="AA650" s="3">
        <v>0.19</v>
      </c>
    </row>
    <row r="651" spans="7:27" x14ac:dyDescent="0.15">
      <c r="G651">
        <f t="shared" si="10"/>
        <v>0</v>
      </c>
      <c r="H651" s="2" t="s">
        <v>17</v>
      </c>
      <c r="I651" s="2">
        <v>66481.3</v>
      </c>
      <c r="J651" s="2">
        <v>143722.4</v>
      </c>
      <c r="K651" s="2"/>
      <c r="L651" s="2">
        <v>2</v>
      </c>
      <c r="M651" s="2">
        <v>0.12</v>
      </c>
      <c r="V651" s="3" t="s">
        <v>18</v>
      </c>
      <c r="W651" s="3">
        <v>57644.4</v>
      </c>
      <c r="X651" s="3">
        <v>120614.2</v>
      </c>
      <c r="Y651" s="3"/>
      <c r="Z651" s="3">
        <v>6</v>
      </c>
      <c r="AA651" s="3">
        <v>0.19</v>
      </c>
    </row>
    <row r="652" spans="7:27" x14ac:dyDescent="0.15">
      <c r="G652">
        <f t="shared" si="10"/>
        <v>0</v>
      </c>
      <c r="H652" s="2" t="s">
        <v>17</v>
      </c>
      <c r="I652" s="2">
        <v>67961.899999999994</v>
      </c>
      <c r="J652" s="2">
        <v>144039.4</v>
      </c>
      <c r="K652" s="2"/>
      <c r="L652" s="2">
        <v>2</v>
      </c>
      <c r="M652" s="2">
        <v>0.12</v>
      </c>
      <c r="V652" s="3" t="s">
        <v>18</v>
      </c>
      <c r="W652" s="3">
        <v>57856</v>
      </c>
      <c r="X652" s="3">
        <v>119821.5</v>
      </c>
      <c r="Y652" s="3"/>
      <c r="Z652" s="3">
        <v>6</v>
      </c>
      <c r="AA652" s="3">
        <v>0.19</v>
      </c>
    </row>
    <row r="653" spans="7:27" x14ac:dyDescent="0.15">
      <c r="G653">
        <f t="shared" si="10"/>
        <v>0</v>
      </c>
      <c r="H653" s="2" t="s">
        <v>17</v>
      </c>
      <c r="I653" s="2">
        <v>69508.5</v>
      </c>
      <c r="J653" s="2">
        <v>144244.1</v>
      </c>
      <c r="K653" s="2"/>
      <c r="L653" s="2">
        <v>2</v>
      </c>
      <c r="M653" s="2">
        <v>0.12</v>
      </c>
      <c r="V653" s="3" t="s">
        <v>18</v>
      </c>
      <c r="W653" s="3">
        <v>58097.8</v>
      </c>
      <c r="X653" s="3">
        <v>118651.3</v>
      </c>
      <c r="Y653" s="3"/>
      <c r="Z653" s="3">
        <v>6</v>
      </c>
      <c r="AA653" s="3">
        <v>0.19</v>
      </c>
    </row>
    <row r="654" spans="7:27" x14ac:dyDescent="0.15">
      <c r="G654">
        <f t="shared" si="10"/>
        <v>0</v>
      </c>
      <c r="H654" s="2" t="s">
        <v>17</v>
      </c>
      <c r="I654" s="2">
        <v>71360.899999999994</v>
      </c>
      <c r="J654" s="2">
        <v>144343.5</v>
      </c>
      <c r="K654" s="2"/>
      <c r="L654" s="2">
        <v>2</v>
      </c>
      <c r="M654" s="2">
        <v>0.12</v>
      </c>
      <c r="V654" s="3" t="s">
        <v>18</v>
      </c>
      <c r="W654" s="3">
        <v>58510.5</v>
      </c>
      <c r="X654" s="3">
        <v>116927.5</v>
      </c>
      <c r="Y654" s="3"/>
      <c r="Z654" s="3">
        <v>6</v>
      </c>
      <c r="AA654" s="3">
        <v>0.19</v>
      </c>
    </row>
    <row r="655" spans="7:27" x14ac:dyDescent="0.15">
      <c r="G655">
        <f t="shared" si="10"/>
        <v>0</v>
      </c>
      <c r="H655" s="2" t="s">
        <v>17</v>
      </c>
      <c r="I655" s="2">
        <v>72850.399999999994</v>
      </c>
      <c r="J655" s="2">
        <v>144319.9</v>
      </c>
      <c r="K655" s="2"/>
      <c r="L655" s="2">
        <v>2</v>
      </c>
      <c r="M655" s="2">
        <v>0.12</v>
      </c>
      <c r="V655" s="3" t="s">
        <v>18</v>
      </c>
      <c r="W655" s="3">
        <v>59097.4</v>
      </c>
      <c r="X655" s="3">
        <v>114385.8</v>
      </c>
      <c r="Y655" s="3"/>
      <c r="Z655" s="3">
        <v>6</v>
      </c>
      <c r="AA655" s="3">
        <v>0.19</v>
      </c>
    </row>
    <row r="656" spans="7:27" x14ac:dyDescent="0.15">
      <c r="G656">
        <f t="shared" si="10"/>
        <v>0</v>
      </c>
      <c r="H656" s="2" t="s">
        <v>17</v>
      </c>
      <c r="I656" s="2">
        <v>75488.5</v>
      </c>
      <c r="J656" s="2">
        <v>144288.4</v>
      </c>
      <c r="K656" s="2"/>
      <c r="L656" s="2">
        <v>2</v>
      </c>
      <c r="M656" s="2">
        <v>0.12</v>
      </c>
      <c r="V656" s="3" t="s">
        <v>18</v>
      </c>
      <c r="W656" s="3">
        <v>59528.9</v>
      </c>
      <c r="X656" s="3">
        <v>112157.8</v>
      </c>
      <c r="Y656" s="3"/>
      <c r="Z656" s="3">
        <v>6</v>
      </c>
      <c r="AA656" s="3">
        <v>0.19</v>
      </c>
    </row>
    <row r="657" spans="7:27" x14ac:dyDescent="0.15">
      <c r="G657">
        <f t="shared" si="10"/>
        <v>0</v>
      </c>
      <c r="H657" s="2" t="s">
        <v>17</v>
      </c>
      <c r="I657" s="2">
        <v>46608.4</v>
      </c>
      <c r="J657" s="2">
        <v>112311</v>
      </c>
      <c r="K657" s="2"/>
      <c r="L657" s="2">
        <v>2</v>
      </c>
      <c r="M657" s="2">
        <v>0.13</v>
      </c>
      <c r="V657" s="3" t="s">
        <v>18</v>
      </c>
      <c r="W657" s="3">
        <v>43043.3</v>
      </c>
      <c r="X657" s="3">
        <v>113630.6</v>
      </c>
      <c r="Y657" s="3"/>
      <c r="Z657" s="3">
        <v>6</v>
      </c>
      <c r="AA657" s="3">
        <v>0.2</v>
      </c>
    </row>
    <row r="658" spans="7:27" x14ac:dyDescent="0.15">
      <c r="G658">
        <f t="shared" si="10"/>
        <v>0</v>
      </c>
      <c r="H658" s="2" t="s">
        <v>17</v>
      </c>
      <c r="I658" s="2">
        <v>47682.7</v>
      </c>
      <c r="J658" s="2">
        <v>113087.4</v>
      </c>
      <c r="K658" s="2"/>
      <c r="L658" s="2">
        <v>2</v>
      </c>
      <c r="M658" s="2">
        <v>0.13</v>
      </c>
      <c r="V658" s="3" t="s">
        <v>18</v>
      </c>
      <c r="W658" s="3">
        <v>44411.7</v>
      </c>
      <c r="X658" s="3">
        <v>115187.3</v>
      </c>
      <c r="Y658" s="3"/>
      <c r="Z658" s="3">
        <v>6</v>
      </c>
      <c r="AA658" s="3">
        <v>0.2</v>
      </c>
    </row>
    <row r="659" spans="7:27" x14ac:dyDescent="0.15">
      <c r="G659">
        <f t="shared" si="10"/>
        <v>0</v>
      </c>
      <c r="H659" s="2" t="s">
        <v>17</v>
      </c>
      <c r="I659" s="2">
        <v>48756.9</v>
      </c>
      <c r="J659" s="2">
        <v>113863.8</v>
      </c>
      <c r="K659" s="2"/>
      <c r="L659" s="2">
        <v>2</v>
      </c>
      <c r="M659" s="2">
        <v>0.13</v>
      </c>
      <c r="V659" s="3" t="s">
        <v>18</v>
      </c>
      <c r="W659" s="3">
        <v>45630.3</v>
      </c>
      <c r="X659" s="3">
        <v>116653.5</v>
      </c>
      <c r="Y659" s="3"/>
      <c r="Z659" s="3">
        <v>6</v>
      </c>
      <c r="AA659" s="3">
        <v>0.2</v>
      </c>
    </row>
    <row r="660" spans="7:27" x14ac:dyDescent="0.15">
      <c r="G660">
        <f t="shared" si="10"/>
        <v>0</v>
      </c>
      <c r="H660" s="2" t="s">
        <v>17</v>
      </c>
      <c r="I660" s="2">
        <v>51069.9</v>
      </c>
      <c r="J660" s="2">
        <v>115629.3</v>
      </c>
      <c r="K660" s="2"/>
      <c r="L660" s="2">
        <v>2</v>
      </c>
      <c r="M660" s="2">
        <v>0.13</v>
      </c>
      <c r="V660" s="3" t="s">
        <v>18</v>
      </c>
      <c r="W660" s="3">
        <v>46500.3</v>
      </c>
      <c r="X660" s="3">
        <v>117724.4</v>
      </c>
      <c r="Y660" s="3"/>
      <c r="Z660" s="3">
        <v>6</v>
      </c>
      <c r="AA660" s="3">
        <v>0.2</v>
      </c>
    </row>
    <row r="661" spans="7:27" x14ac:dyDescent="0.15">
      <c r="G661">
        <f t="shared" si="10"/>
        <v>0</v>
      </c>
      <c r="H661" s="2" t="s">
        <v>17</v>
      </c>
      <c r="I661" s="2">
        <v>51811.9</v>
      </c>
      <c r="J661" s="2">
        <v>116201.2</v>
      </c>
      <c r="K661" s="2"/>
      <c r="L661" s="2">
        <v>2</v>
      </c>
      <c r="M661" s="2">
        <v>0.13</v>
      </c>
      <c r="V661" s="3" t="s">
        <v>18</v>
      </c>
      <c r="W661" s="3">
        <v>47519.4</v>
      </c>
      <c r="X661" s="3">
        <v>118986.2</v>
      </c>
      <c r="Y661" s="3"/>
      <c r="Z661" s="3">
        <v>6</v>
      </c>
      <c r="AA661" s="3">
        <v>0.2</v>
      </c>
    </row>
    <row r="662" spans="7:27" x14ac:dyDescent="0.15">
      <c r="G662">
        <f t="shared" si="10"/>
        <v>0</v>
      </c>
      <c r="H662" s="2" t="s">
        <v>17</v>
      </c>
      <c r="I662" s="2">
        <v>52554</v>
      </c>
      <c r="J662" s="2">
        <v>116773.1</v>
      </c>
      <c r="K662" s="2"/>
      <c r="L662" s="2">
        <v>2</v>
      </c>
      <c r="M662" s="2">
        <v>0.13</v>
      </c>
      <c r="V662" s="3" t="s">
        <v>18</v>
      </c>
      <c r="W662" s="3">
        <v>48550.9</v>
      </c>
      <c r="X662" s="3">
        <v>120248.4</v>
      </c>
      <c r="Y662" s="3"/>
      <c r="Z662" s="3">
        <v>6</v>
      </c>
      <c r="AA662" s="3">
        <v>0.2</v>
      </c>
    </row>
    <row r="663" spans="7:27" x14ac:dyDescent="0.15">
      <c r="G663">
        <f t="shared" si="10"/>
        <v>0</v>
      </c>
      <c r="H663" s="2" t="s">
        <v>17</v>
      </c>
      <c r="I663" s="2">
        <v>53296.1</v>
      </c>
      <c r="J663" s="2">
        <v>117345.1</v>
      </c>
      <c r="K663" s="2"/>
      <c r="L663" s="2">
        <v>2</v>
      </c>
      <c r="M663" s="2">
        <v>0.13</v>
      </c>
      <c r="V663" s="3" t="s">
        <v>18</v>
      </c>
      <c r="W663" s="3">
        <v>49620.4</v>
      </c>
      <c r="X663" s="3">
        <v>121498.4</v>
      </c>
      <c r="Y663" s="3"/>
      <c r="Z663" s="3">
        <v>6</v>
      </c>
      <c r="AA663" s="3">
        <v>0.2</v>
      </c>
    </row>
    <row r="664" spans="7:27" x14ac:dyDescent="0.15">
      <c r="G664">
        <f t="shared" si="10"/>
        <v>0</v>
      </c>
      <c r="H664" s="2" t="s">
        <v>17</v>
      </c>
      <c r="I664" s="2">
        <v>54038.1</v>
      </c>
      <c r="J664" s="2">
        <v>117917</v>
      </c>
      <c r="K664" s="2"/>
      <c r="L664" s="2">
        <v>2</v>
      </c>
      <c r="M664" s="2">
        <v>0.13</v>
      </c>
      <c r="V664" s="3" t="s">
        <v>18</v>
      </c>
      <c r="W664" s="3">
        <v>50729.7</v>
      </c>
      <c r="X664" s="3">
        <v>122622.7</v>
      </c>
      <c r="Y664" s="3"/>
      <c r="Z664" s="3">
        <v>6</v>
      </c>
      <c r="AA664" s="3">
        <v>0.2</v>
      </c>
    </row>
    <row r="665" spans="7:27" x14ac:dyDescent="0.15">
      <c r="G665">
        <f t="shared" si="10"/>
        <v>0</v>
      </c>
      <c r="H665" s="2" t="s">
        <v>17</v>
      </c>
      <c r="I665" s="2">
        <v>56246.7</v>
      </c>
      <c r="J665" s="2">
        <v>119818.6</v>
      </c>
      <c r="K665" s="2"/>
      <c r="L665" s="2">
        <v>2</v>
      </c>
      <c r="M665" s="2">
        <v>0.13</v>
      </c>
      <c r="V665" s="3" t="s">
        <v>18</v>
      </c>
      <c r="W665" s="3">
        <v>51466.2</v>
      </c>
      <c r="X665" s="3">
        <v>123237.5</v>
      </c>
      <c r="Y665" s="3"/>
      <c r="Z665" s="3">
        <v>6</v>
      </c>
      <c r="AA665" s="3">
        <v>0.2</v>
      </c>
    </row>
    <row r="666" spans="7:27" x14ac:dyDescent="0.15">
      <c r="G666">
        <f t="shared" si="10"/>
        <v>0</v>
      </c>
      <c r="H666" s="2" t="s">
        <v>17</v>
      </c>
      <c r="I666" s="2">
        <v>57716.5</v>
      </c>
      <c r="J666" s="2">
        <v>121031.2</v>
      </c>
      <c r="K666" s="2"/>
      <c r="L666" s="2">
        <v>2</v>
      </c>
      <c r="M666" s="2">
        <v>0.13</v>
      </c>
      <c r="V666" s="3" t="s">
        <v>18</v>
      </c>
      <c r="W666" s="3">
        <v>52515.7</v>
      </c>
      <c r="X666" s="3">
        <v>124083.3</v>
      </c>
      <c r="Y666" s="3"/>
      <c r="Z666" s="3">
        <v>6</v>
      </c>
      <c r="AA666" s="3">
        <v>0.2</v>
      </c>
    </row>
    <row r="667" spans="7:27" x14ac:dyDescent="0.15">
      <c r="G667">
        <f t="shared" si="10"/>
        <v>0</v>
      </c>
      <c r="H667" s="2" t="s">
        <v>17</v>
      </c>
      <c r="I667" s="2">
        <v>58799.199999999997</v>
      </c>
      <c r="J667" s="2">
        <v>122082.7</v>
      </c>
      <c r="K667" s="2"/>
      <c r="L667" s="2">
        <v>2</v>
      </c>
      <c r="M667" s="2">
        <v>0.13</v>
      </c>
      <c r="V667" s="3" t="s">
        <v>18</v>
      </c>
      <c r="W667" s="3">
        <v>53228.3</v>
      </c>
      <c r="X667" s="3">
        <v>124634.8</v>
      </c>
      <c r="Y667" s="3"/>
      <c r="Z667" s="3">
        <v>6</v>
      </c>
      <c r="AA667" s="3">
        <v>0.2</v>
      </c>
    </row>
    <row r="668" spans="7:27" x14ac:dyDescent="0.15">
      <c r="G668">
        <f t="shared" si="10"/>
        <v>0</v>
      </c>
      <c r="H668" s="2" t="s">
        <v>17</v>
      </c>
      <c r="I668" s="2">
        <v>59680.4</v>
      </c>
      <c r="J668" s="2">
        <v>123115.8</v>
      </c>
      <c r="K668" s="2"/>
      <c r="L668" s="2">
        <v>2</v>
      </c>
      <c r="M668" s="2">
        <v>0.13</v>
      </c>
      <c r="V668" s="3" t="s">
        <v>18</v>
      </c>
      <c r="W668" s="3">
        <v>53854.3</v>
      </c>
      <c r="X668" s="3">
        <v>125008.5</v>
      </c>
      <c r="Y668" s="3"/>
      <c r="Z668" s="3">
        <v>6</v>
      </c>
      <c r="AA668" s="3">
        <v>0.2</v>
      </c>
    </row>
    <row r="669" spans="7:27" x14ac:dyDescent="0.15">
      <c r="G669">
        <f t="shared" ref="G669:G732" si="11">F669/100</f>
        <v>0</v>
      </c>
      <c r="H669" s="2" t="s">
        <v>17</v>
      </c>
      <c r="I669" s="2">
        <v>60222.400000000001</v>
      </c>
      <c r="J669" s="2">
        <v>124102</v>
      </c>
      <c r="K669" s="2"/>
      <c r="L669" s="2">
        <v>2</v>
      </c>
      <c r="M669" s="2">
        <v>0.13</v>
      </c>
      <c r="V669" s="3" t="s">
        <v>18</v>
      </c>
      <c r="W669" s="3">
        <v>54480.6</v>
      </c>
      <c r="X669" s="3">
        <v>125395</v>
      </c>
      <c r="Y669" s="3"/>
      <c r="Z669" s="3">
        <v>6</v>
      </c>
      <c r="AA669" s="3">
        <v>0.2</v>
      </c>
    </row>
    <row r="670" spans="7:27" x14ac:dyDescent="0.15">
      <c r="G670">
        <f t="shared" si="11"/>
        <v>0</v>
      </c>
      <c r="H670" s="2" t="s">
        <v>17</v>
      </c>
      <c r="I670" s="2">
        <v>60697.2</v>
      </c>
      <c r="J670" s="2">
        <v>125238.2</v>
      </c>
      <c r="K670" s="2"/>
      <c r="L670" s="2">
        <v>2</v>
      </c>
      <c r="M670" s="2">
        <v>0.13</v>
      </c>
      <c r="V670" s="3" t="s">
        <v>18</v>
      </c>
      <c r="W670" s="3">
        <v>55108.3</v>
      </c>
      <c r="X670" s="3">
        <v>125667.7</v>
      </c>
      <c r="Y670" s="3"/>
      <c r="Z670" s="3">
        <v>6</v>
      </c>
      <c r="AA670" s="3">
        <v>0.2</v>
      </c>
    </row>
    <row r="671" spans="7:27" x14ac:dyDescent="0.15">
      <c r="G671">
        <f t="shared" si="11"/>
        <v>0</v>
      </c>
      <c r="H671" s="2" t="s">
        <v>17</v>
      </c>
      <c r="I671" s="2">
        <v>60873</v>
      </c>
      <c r="J671" s="2">
        <v>126227.7</v>
      </c>
      <c r="K671" s="2"/>
      <c r="L671" s="2">
        <v>2</v>
      </c>
      <c r="M671" s="2">
        <v>0.13</v>
      </c>
      <c r="V671" s="3" t="s">
        <v>18</v>
      </c>
      <c r="W671" s="3">
        <v>55637.5</v>
      </c>
      <c r="X671" s="3">
        <v>125712.3</v>
      </c>
      <c r="Y671" s="3"/>
      <c r="Z671" s="3">
        <v>6</v>
      </c>
      <c r="AA671" s="3">
        <v>0.2</v>
      </c>
    </row>
    <row r="672" spans="7:27" x14ac:dyDescent="0.15">
      <c r="G672">
        <f t="shared" si="11"/>
        <v>0</v>
      </c>
      <c r="H672" s="2" t="s">
        <v>17</v>
      </c>
      <c r="I672" s="2">
        <v>60898</v>
      </c>
      <c r="J672" s="2">
        <v>127188</v>
      </c>
      <c r="K672" s="2"/>
      <c r="L672" s="2">
        <v>2</v>
      </c>
      <c r="M672" s="2">
        <v>0.13</v>
      </c>
      <c r="V672" s="3" t="s">
        <v>18</v>
      </c>
      <c r="W672" s="3">
        <v>56144</v>
      </c>
      <c r="X672" s="3">
        <v>125579.7</v>
      </c>
      <c r="Y672" s="3"/>
      <c r="Z672" s="3">
        <v>6</v>
      </c>
      <c r="AA672" s="3">
        <v>0.2</v>
      </c>
    </row>
    <row r="673" spans="7:27" x14ac:dyDescent="0.15">
      <c r="G673">
        <f t="shared" si="11"/>
        <v>0</v>
      </c>
      <c r="H673" s="2" t="s">
        <v>17</v>
      </c>
      <c r="I673" s="2">
        <v>60673.599999999999</v>
      </c>
      <c r="J673" s="2">
        <v>128040.4</v>
      </c>
      <c r="K673" s="2"/>
      <c r="L673" s="2">
        <v>2</v>
      </c>
      <c r="M673" s="2">
        <v>0.13</v>
      </c>
      <c r="V673" s="3" t="s">
        <v>18</v>
      </c>
      <c r="W673" s="3">
        <v>56640.1</v>
      </c>
      <c r="X673" s="3">
        <v>125245.1</v>
      </c>
      <c r="Y673" s="3"/>
      <c r="Z673" s="3">
        <v>6</v>
      </c>
      <c r="AA673" s="3">
        <v>0.2</v>
      </c>
    </row>
    <row r="674" spans="7:27" x14ac:dyDescent="0.15">
      <c r="G674">
        <f t="shared" si="11"/>
        <v>0</v>
      </c>
      <c r="H674" s="2" t="s">
        <v>17</v>
      </c>
      <c r="I674" s="2">
        <v>60244.800000000003</v>
      </c>
      <c r="J674" s="2">
        <v>128988.5</v>
      </c>
      <c r="K674" s="2"/>
      <c r="L674" s="2">
        <v>2</v>
      </c>
      <c r="M674" s="2">
        <v>0.13</v>
      </c>
      <c r="V674" s="3" t="s">
        <v>18</v>
      </c>
      <c r="W674" s="3">
        <v>57050.5</v>
      </c>
      <c r="X674" s="3">
        <v>124720.5</v>
      </c>
      <c r="Y674" s="3"/>
      <c r="Z674" s="3">
        <v>6</v>
      </c>
      <c r="AA674" s="3">
        <v>0.2</v>
      </c>
    </row>
    <row r="675" spans="7:27" x14ac:dyDescent="0.15">
      <c r="G675">
        <f t="shared" si="11"/>
        <v>0</v>
      </c>
      <c r="H675" s="2" t="s">
        <v>17</v>
      </c>
      <c r="I675" s="2">
        <v>59769.7</v>
      </c>
      <c r="J675" s="2">
        <v>129784.1</v>
      </c>
      <c r="K675" s="2"/>
      <c r="L675" s="2">
        <v>2</v>
      </c>
      <c r="M675" s="2">
        <v>0.13</v>
      </c>
      <c r="V675" s="3" t="s">
        <v>18</v>
      </c>
      <c r="W675" s="3">
        <v>57309.7</v>
      </c>
      <c r="X675" s="3">
        <v>124168.3</v>
      </c>
      <c r="Y675" s="3"/>
      <c r="Z675" s="3">
        <v>6</v>
      </c>
      <c r="AA675" s="3">
        <v>0.2</v>
      </c>
    </row>
    <row r="676" spans="7:27" x14ac:dyDescent="0.15">
      <c r="G676">
        <f t="shared" si="11"/>
        <v>0</v>
      </c>
      <c r="H676" s="2" t="s">
        <v>17</v>
      </c>
      <c r="I676" s="2">
        <v>59315</v>
      </c>
      <c r="J676" s="2">
        <v>130277.2</v>
      </c>
      <c r="K676" s="2"/>
      <c r="L676" s="2">
        <v>2</v>
      </c>
      <c r="M676" s="2">
        <v>0.13</v>
      </c>
      <c r="V676" s="3" t="s">
        <v>18</v>
      </c>
      <c r="W676" s="3">
        <v>57544.9</v>
      </c>
      <c r="X676" s="3">
        <v>123527.6</v>
      </c>
      <c r="Y676" s="3"/>
      <c r="Z676" s="3">
        <v>6</v>
      </c>
      <c r="AA676" s="3">
        <v>0.2</v>
      </c>
    </row>
    <row r="677" spans="7:27" x14ac:dyDescent="0.15">
      <c r="G677">
        <f t="shared" si="11"/>
        <v>0</v>
      </c>
      <c r="H677" s="2" t="s">
        <v>17</v>
      </c>
      <c r="I677" s="2">
        <v>58605.3</v>
      </c>
      <c r="J677" s="2">
        <v>130877</v>
      </c>
      <c r="K677" s="2"/>
      <c r="L677" s="2">
        <v>2</v>
      </c>
      <c r="M677" s="2">
        <v>0.13</v>
      </c>
      <c r="V677" s="3" t="s">
        <v>18</v>
      </c>
      <c r="W677" s="3">
        <v>57779.9</v>
      </c>
      <c r="X677" s="3">
        <v>122912.4</v>
      </c>
      <c r="Y677" s="3"/>
      <c r="Z677" s="3">
        <v>6</v>
      </c>
      <c r="AA677" s="3">
        <v>0.2</v>
      </c>
    </row>
    <row r="678" spans="7:27" x14ac:dyDescent="0.15">
      <c r="G678">
        <f t="shared" si="11"/>
        <v>0</v>
      </c>
      <c r="H678" s="2" t="s">
        <v>17</v>
      </c>
      <c r="I678" s="2">
        <v>58011.199999999997</v>
      </c>
      <c r="J678" s="2">
        <v>131391.70000000001</v>
      </c>
      <c r="K678" s="2"/>
      <c r="L678" s="2">
        <v>2</v>
      </c>
      <c r="M678" s="2">
        <v>0.13</v>
      </c>
      <c r="V678" s="3" t="s">
        <v>18</v>
      </c>
      <c r="W678" s="3">
        <v>57993.4</v>
      </c>
      <c r="X678" s="3">
        <v>121968.5</v>
      </c>
      <c r="Y678" s="3"/>
      <c r="Z678" s="3">
        <v>6</v>
      </c>
      <c r="AA678" s="3">
        <v>0.2</v>
      </c>
    </row>
    <row r="679" spans="7:27" x14ac:dyDescent="0.15">
      <c r="G679">
        <f t="shared" si="11"/>
        <v>0</v>
      </c>
      <c r="H679" s="2" t="s">
        <v>17</v>
      </c>
      <c r="I679" s="2">
        <v>57282.2</v>
      </c>
      <c r="J679" s="2">
        <v>132243.4</v>
      </c>
      <c r="K679" s="2"/>
      <c r="L679" s="2">
        <v>2</v>
      </c>
      <c r="M679" s="2">
        <v>0.13</v>
      </c>
      <c r="V679" s="3" t="s">
        <v>18</v>
      </c>
      <c r="W679" s="3">
        <v>58205.1</v>
      </c>
      <c r="X679" s="3">
        <v>121189</v>
      </c>
      <c r="Y679" s="3"/>
      <c r="Z679" s="3">
        <v>6</v>
      </c>
      <c r="AA679" s="3">
        <v>0.2</v>
      </c>
    </row>
    <row r="680" spans="7:27" x14ac:dyDescent="0.15">
      <c r="G680">
        <f t="shared" si="11"/>
        <v>0</v>
      </c>
      <c r="H680" s="2" t="s">
        <v>17</v>
      </c>
      <c r="I680" s="2">
        <v>56523.6</v>
      </c>
      <c r="J680" s="2">
        <v>133246.1</v>
      </c>
      <c r="K680" s="2"/>
      <c r="L680" s="2">
        <v>2</v>
      </c>
      <c r="M680" s="2">
        <v>0.13</v>
      </c>
      <c r="V680" s="3" t="s">
        <v>18</v>
      </c>
      <c r="W680" s="3">
        <v>58589.599999999999</v>
      </c>
      <c r="X680" s="3">
        <v>119679.5</v>
      </c>
      <c r="Y680" s="3"/>
      <c r="Z680" s="3">
        <v>6</v>
      </c>
      <c r="AA680" s="3">
        <v>0.2</v>
      </c>
    </row>
    <row r="681" spans="7:27" x14ac:dyDescent="0.15">
      <c r="G681">
        <f t="shared" si="11"/>
        <v>0</v>
      </c>
      <c r="H681" s="2" t="s">
        <v>17</v>
      </c>
      <c r="I681" s="2">
        <v>56008.9</v>
      </c>
      <c r="J681" s="2">
        <v>134103.70000000001</v>
      </c>
      <c r="K681" s="2"/>
      <c r="L681" s="2">
        <v>2</v>
      </c>
      <c r="M681" s="2">
        <v>0.13</v>
      </c>
      <c r="V681" s="3" t="s">
        <v>18</v>
      </c>
      <c r="W681" s="3">
        <v>58857.599999999999</v>
      </c>
      <c r="X681" s="3">
        <v>118433.4</v>
      </c>
      <c r="Y681" s="3"/>
      <c r="Z681" s="3">
        <v>6</v>
      </c>
      <c r="AA681" s="3">
        <v>0.2</v>
      </c>
    </row>
    <row r="682" spans="7:27" x14ac:dyDescent="0.15">
      <c r="G682">
        <f t="shared" si="11"/>
        <v>0</v>
      </c>
      <c r="H682" s="2" t="s">
        <v>17</v>
      </c>
      <c r="I682" s="2">
        <v>55544.6</v>
      </c>
      <c r="J682" s="2">
        <v>134962.6</v>
      </c>
      <c r="K682" s="2"/>
      <c r="L682" s="2">
        <v>2</v>
      </c>
      <c r="M682" s="2">
        <v>0.13</v>
      </c>
      <c r="V682" s="3" t="s">
        <v>18</v>
      </c>
      <c r="W682" s="3">
        <v>59229.3</v>
      </c>
      <c r="X682" s="3">
        <v>116949.2</v>
      </c>
      <c r="Y682" s="3"/>
      <c r="Z682" s="3">
        <v>6</v>
      </c>
      <c r="AA682" s="3">
        <v>0.2</v>
      </c>
    </row>
    <row r="683" spans="7:27" x14ac:dyDescent="0.15">
      <c r="G683">
        <f t="shared" si="11"/>
        <v>0</v>
      </c>
      <c r="H683" s="2" t="s">
        <v>17</v>
      </c>
      <c r="I683" s="2">
        <v>55194.2</v>
      </c>
      <c r="J683" s="2">
        <v>135811.70000000001</v>
      </c>
      <c r="K683" s="2"/>
      <c r="L683" s="2">
        <v>2</v>
      </c>
      <c r="M683" s="2">
        <v>0.13</v>
      </c>
      <c r="V683" s="3" t="s">
        <v>18</v>
      </c>
      <c r="W683" s="3">
        <v>59747.7</v>
      </c>
      <c r="X683" s="3">
        <v>114860.9</v>
      </c>
      <c r="Y683" s="3"/>
      <c r="Z683" s="3">
        <v>6</v>
      </c>
      <c r="AA683" s="3">
        <v>0.2</v>
      </c>
    </row>
    <row r="684" spans="7:27" x14ac:dyDescent="0.15">
      <c r="G684">
        <f t="shared" si="11"/>
        <v>0</v>
      </c>
      <c r="H684" s="2" t="s">
        <v>17</v>
      </c>
      <c r="I684" s="2">
        <v>54946.2</v>
      </c>
      <c r="J684" s="2">
        <v>136600.70000000001</v>
      </c>
      <c r="K684" s="2"/>
      <c r="L684" s="2">
        <v>2</v>
      </c>
      <c r="M684" s="2">
        <v>0.13</v>
      </c>
      <c r="V684" s="3" t="s">
        <v>18</v>
      </c>
      <c r="W684" s="3">
        <v>60307.4</v>
      </c>
      <c r="X684" s="3">
        <v>112457.7</v>
      </c>
      <c r="Y684" s="3"/>
      <c r="Z684" s="3">
        <v>6</v>
      </c>
      <c r="AA684" s="3">
        <v>0.2</v>
      </c>
    </row>
    <row r="685" spans="7:27" x14ac:dyDescent="0.15">
      <c r="G685">
        <f t="shared" si="11"/>
        <v>0</v>
      </c>
      <c r="H685" s="2" t="s">
        <v>17</v>
      </c>
      <c r="I685" s="2">
        <v>54717.2</v>
      </c>
      <c r="J685" s="2">
        <v>137629.9</v>
      </c>
      <c r="K685" s="2"/>
      <c r="L685" s="2">
        <v>2</v>
      </c>
      <c r="M685" s="2">
        <v>0.13</v>
      </c>
      <c r="V685" s="3" t="s">
        <v>18</v>
      </c>
      <c r="W685" s="3">
        <v>43266.400000000001</v>
      </c>
      <c r="X685" s="3">
        <v>115980.6</v>
      </c>
      <c r="Y685" s="3"/>
      <c r="Z685" s="3">
        <v>6</v>
      </c>
      <c r="AA685" s="3">
        <v>0.21</v>
      </c>
    </row>
    <row r="686" spans="7:27" x14ac:dyDescent="0.15">
      <c r="G686">
        <f t="shared" si="11"/>
        <v>0</v>
      </c>
      <c r="H686" s="2" t="s">
        <v>17</v>
      </c>
      <c r="I686" s="2">
        <v>54640.7</v>
      </c>
      <c r="J686" s="2">
        <v>138612.5</v>
      </c>
      <c r="K686" s="2"/>
      <c r="L686" s="2">
        <v>2</v>
      </c>
      <c r="M686" s="2">
        <v>0.13</v>
      </c>
      <c r="V686" s="3" t="s">
        <v>18</v>
      </c>
      <c r="W686" s="3">
        <v>44885.8</v>
      </c>
      <c r="X686" s="3">
        <v>117666.3</v>
      </c>
      <c r="Y686" s="3"/>
      <c r="Z686" s="3">
        <v>6</v>
      </c>
      <c r="AA686" s="3">
        <v>0.21</v>
      </c>
    </row>
    <row r="687" spans="7:27" x14ac:dyDescent="0.15">
      <c r="G687">
        <f t="shared" si="11"/>
        <v>0</v>
      </c>
      <c r="H687" s="2" t="s">
        <v>17</v>
      </c>
      <c r="I687" s="2">
        <v>54672.2</v>
      </c>
      <c r="J687" s="2">
        <v>139812.70000000001</v>
      </c>
      <c r="K687" s="2"/>
      <c r="L687" s="2">
        <v>2</v>
      </c>
      <c r="M687" s="2">
        <v>0.13</v>
      </c>
      <c r="V687" s="3" t="s">
        <v>18</v>
      </c>
      <c r="W687" s="3">
        <v>45855.6</v>
      </c>
      <c r="X687" s="3">
        <v>118826.8</v>
      </c>
      <c r="Y687" s="3"/>
      <c r="Z687" s="3">
        <v>6</v>
      </c>
      <c r="AA687" s="3">
        <v>0.21</v>
      </c>
    </row>
    <row r="688" spans="7:27" x14ac:dyDescent="0.15">
      <c r="G688">
        <f t="shared" si="11"/>
        <v>0</v>
      </c>
      <c r="H688" s="2" t="s">
        <v>17</v>
      </c>
      <c r="I688" s="2">
        <v>54847.4</v>
      </c>
      <c r="J688" s="2">
        <v>140827.4</v>
      </c>
      <c r="K688" s="2"/>
      <c r="L688" s="2">
        <v>2</v>
      </c>
      <c r="M688" s="2">
        <v>0.13</v>
      </c>
      <c r="V688" s="3" t="s">
        <v>18</v>
      </c>
      <c r="W688" s="3">
        <v>46887.5</v>
      </c>
      <c r="X688" s="3">
        <v>120063.7</v>
      </c>
      <c r="Y688" s="3"/>
      <c r="Z688" s="3">
        <v>6</v>
      </c>
      <c r="AA688" s="3">
        <v>0.21</v>
      </c>
    </row>
    <row r="689" spans="7:27" x14ac:dyDescent="0.15">
      <c r="G689">
        <f t="shared" si="11"/>
        <v>0</v>
      </c>
      <c r="H689" s="2" t="s">
        <v>17</v>
      </c>
      <c r="I689" s="2">
        <v>55200.800000000003</v>
      </c>
      <c r="J689" s="2">
        <v>142263.1</v>
      </c>
      <c r="K689" s="2"/>
      <c r="L689" s="2">
        <v>2</v>
      </c>
      <c r="M689" s="2">
        <v>0.13</v>
      </c>
      <c r="V689" s="3" t="s">
        <v>18</v>
      </c>
      <c r="W689" s="3">
        <v>48119.1</v>
      </c>
      <c r="X689" s="3">
        <v>121479.7</v>
      </c>
      <c r="Y689" s="3"/>
      <c r="Z689" s="3">
        <v>6</v>
      </c>
      <c r="AA689" s="3">
        <v>0.21</v>
      </c>
    </row>
    <row r="690" spans="7:27" x14ac:dyDescent="0.15">
      <c r="G690">
        <f t="shared" si="11"/>
        <v>0</v>
      </c>
      <c r="H690" s="2" t="s">
        <v>17</v>
      </c>
      <c r="I690" s="2">
        <v>55625.3</v>
      </c>
      <c r="J690" s="2">
        <v>143398</v>
      </c>
      <c r="K690" s="2"/>
      <c r="L690" s="2">
        <v>2</v>
      </c>
      <c r="M690" s="2">
        <v>0.13</v>
      </c>
      <c r="V690" s="3" t="s">
        <v>18</v>
      </c>
      <c r="W690" s="3">
        <v>48990.2</v>
      </c>
      <c r="X690" s="3">
        <v>122449.5</v>
      </c>
      <c r="Y690" s="3"/>
      <c r="Z690" s="3">
        <v>6</v>
      </c>
      <c r="AA690" s="3">
        <v>0.21</v>
      </c>
    </row>
    <row r="691" spans="7:27" x14ac:dyDescent="0.15">
      <c r="G691">
        <f t="shared" si="11"/>
        <v>0</v>
      </c>
      <c r="H691" s="2" t="s">
        <v>17</v>
      </c>
      <c r="I691" s="2">
        <v>56136.5</v>
      </c>
      <c r="J691" s="2">
        <v>144585.60000000001</v>
      </c>
      <c r="K691" s="2"/>
      <c r="L691" s="2">
        <v>2</v>
      </c>
      <c r="M691" s="2">
        <v>0.13</v>
      </c>
      <c r="V691" s="3" t="s">
        <v>18</v>
      </c>
      <c r="W691" s="3">
        <v>49900.3</v>
      </c>
      <c r="X691" s="3">
        <v>123356.6</v>
      </c>
      <c r="Y691" s="3"/>
      <c r="Z691" s="3">
        <v>6</v>
      </c>
      <c r="AA691" s="3">
        <v>0.21</v>
      </c>
    </row>
    <row r="692" spans="7:27" x14ac:dyDescent="0.15">
      <c r="G692">
        <f t="shared" si="11"/>
        <v>0</v>
      </c>
      <c r="H692" s="2" t="s">
        <v>17</v>
      </c>
      <c r="I692" s="2">
        <v>56648</v>
      </c>
      <c r="J692" s="2">
        <v>145760.79999999999</v>
      </c>
      <c r="K692" s="2"/>
      <c r="L692" s="2">
        <v>2</v>
      </c>
      <c r="M692" s="2">
        <v>0.13</v>
      </c>
      <c r="V692" s="3" t="s">
        <v>18</v>
      </c>
      <c r="W692" s="3">
        <v>50823.199999999997</v>
      </c>
      <c r="X692" s="3">
        <v>124213.6</v>
      </c>
      <c r="Y692" s="3"/>
      <c r="Z692" s="3">
        <v>6</v>
      </c>
      <c r="AA692" s="3">
        <v>0.21</v>
      </c>
    </row>
    <row r="693" spans="7:27" x14ac:dyDescent="0.15">
      <c r="G693">
        <f t="shared" si="11"/>
        <v>0</v>
      </c>
      <c r="H693" s="2" t="s">
        <v>17</v>
      </c>
      <c r="I693" s="2">
        <v>57300.2</v>
      </c>
      <c r="J693" s="2">
        <v>146876.29999999999</v>
      </c>
      <c r="K693" s="2"/>
      <c r="L693" s="2">
        <v>2</v>
      </c>
      <c r="M693" s="2">
        <v>0.13</v>
      </c>
      <c r="V693" s="3" t="s">
        <v>18</v>
      </c>
      <c r="W693" s="3">
        <v>51720.800000000003</v>
      </c>
      <c r="X693" s="3">
        <v>125095.5</v>
      </c>
      <c r="Y693" s="3"/>
      <c r="Z693" s="3">
        <v>6</v>
      </c>
      <c r="AA693" s="3">
        <v>0.21</v>
      </c>
    </row>
    <row r="694" spans="7:27" x14ac:dyDescent="0.15">
      <c r="G694">
        <f t="shared" si="11"/>
        <v>0</v>
      </c>
      <c r="H694" s="2" t="s">
        <v>17</v>
      </c>
      <c r="I694" s="2">
        <v>57990.8</v>
      </c>
      <c r="J694" s="2">
        <v>147955.1</v>
      </c>
      <c r="K694" s="2"/>
      <c r="L694" s="2">
        <v>2</v>
      </c>
      <c r="M694" s="2">
        <v>0.13</v>
      </c>
      <c r="V694" s="3" t="s">
        <v>18</v>
      </c>
      <c r="W694" s="3">
        <v>52446.5</v>
      </c>
      <c r="X694" s="3">
        <v>125596.8</v>
      </c>
      <c r="Y694" s="3"/>
      <c r="Z694" s="3">
        <v>6</v>
      </c>
      <c r="AA694" s="3">
        <v>0.21</v>
      </c>
    </row>
    <row r="695" spans="7:27" x14ac:dyDescent="0.15">
      <c r="G695">
        <f t="shared" si="11"/>
        <v>0</v>
      </c>
      <c r="H695" s="2" t="s">
        <v>17</v>
      </c>
      <c r="I695" s="2">
        <v>58926.2</v>
      </c>
      <c r="J695" s="2">
        <v>149330.70000000001</v>
      </c>
      <c r="K695" s="2"/>
      <c r="L695" s="2">
        <v>2</v>
      </c>
      <c r="M695" s="2">
        <v>0.13</v>
      </c>
      <c r="V695" s="3" t="s">
        <v>18</v>
      </c>
      <c r="W695" s="3">
        <v>53045.9</v>
      </c>
      <c r="X695" s="3">
        <v>126096.5</v>
      </c>
      <c r="Y695" s="3"/>
      <c r="Z695" s="3">
        <v>6</v>
      </c>
      <c r="AA695" s="3">
        <v>0.21</v>
      </c>
    </row>
    <row r="696" spans="7:27" x14ac:dyDescent="0.15">
      <c r="G696">
        <f t="shared" si="11"/>
        <v>0</v>
      </c>
      <c r="H696" s="2" t="s">
        <v>17</v>
      </c>
      <c r="I696" s="2">
        <v>59639.8</v>
      </c>
      <c r="J696" s="2">
        <v>150510.79999999999</v>
      </c>
      <c r="K696" s="2"/>
      <c r="L696" s="2">
        <v>2</v>
      </c>
      <c r="M696" s="2">
        <v>0.13</v>
      </c>
      <c r="V696" s="3" t="s">
        <v>18</v>
      </c>
      <c r="W696" s="3">
        <v>53708.7</v>
      </c>
      <c r="X696" s="3">
        <v>126584</v>
      </c>
      <c r="Y696" s="3"/>
      <c r="Z696" s="3">
        <v>6</v>
      </c>
      <c r="AA696" s="3">
        <v>0.21</v>
      </c>
    </row>
    <row r="697" spans="7:27" x14ac:dyDescent="0.15">
      <c r="G697">
        <f t="shared" si="11"/>
        <v>0</v>
      </c>
      <c r="H697" s="2" t="s">
        <v>17</v>
      </c>
      <c r="I697" s="2">
        <v>60840.800000000003</v>
      </c>
      <c r="J697" s="2">
        <v>151796.70000000001</v>
      </c>
      <c r="K697" s="2"/>
      <c r="L697" s="2">
        <v>2</v>
      </c>
      <c r="M697" s="2">
        <v>0.13</v>
      </c>
      <c r="V697" s="3" t="s">
        <v>18</v>
      </c>
      <c r="W697" s="3">
        <v>54184.4</v>
      </c>
      <c r="X697" s="3">
        <v>126880.3</v>
      </c>
      <c r="Y697" s="3"/>
      <c r="Z697" s="3">
        <v>6</v>
      </c>
      <c r="AA697" s="3">
        <v>0.21</v>
      </c>
    </row>
    <row r="698" spans="7:27" x14ac:dyDescent="0.15">
      <c r="G698">
        <f t="shared" si="11"/>
        <v>0</v>
      </c>
      <c r="H698" s="2" t="s">
        <v>17</v>
      </c>
      <c r="I698" s="2">
        <v>61616.3</v>
      </c>
      <c r="J698" s="2">
        <v>152595.20000000001</v>
      </c>
      <c r="K698" s="2"/>
      <c r="L698" s="2">
        <v>2</v>
      </c>
      <c r="M698" s="2">
        <v>0.13</v>
      </c>
      <c r="V698" s="3" t="s">
        <v>18</v>
      </c>
      <c r="W698" s="3">
        <v>54697.8</v>
      </c>
      <c r="X698" s="3">
        <v>127189.6</v>
      </c>
      <c r="Y698" s="3"/>
      <c r="Z698" s="3">
        <v>6</v>
      </c>
      <c r="AA698" s="3">
        <v>0.21</v>
      </c>
    </row>
    <row r="699" spans="7:27" x14ac:dyDescent="0.15">
      <c r="G699">
        <f t="shared" si="11"/>
        <v>0</v>
      </c>
      <c r="H699" s="2" t="s">
        <v>17</v>
      </c>
      <c r="I699" s="2">
        <v>62391.8</v>
      </c>
      <c r="J699" s="2">
        <v>153393.70000000001</v>
      </c>
      <c r="K699" s="2"/>
      <c r="L699" s="2">
        <v>2</v>
      </c>
      <c r="M699" s="2">
        <v>0.13</v>
      </c>
      <c r="V699" s="3" t="s">
        <v>18</v>
      </c>
      <c r="W699" s="3">
        <v>55236.6</v>
      </c>
      <c r="X699" s="3">
        <v>127511.8</v>
      </c>
      <c r="Y699" s="3"/>
      <c r="Z699" s="3">
        <v>6</v>
      </c>
      <c r="AA699" s="3">
        <v>0.21</v>
      </c>
    </row>
    <row r="700" spans="7:27" x14ac:dyDescent="0.15">
      <c r="G700">
        <f t="shared" si="11"/>
        <v>0</v>
      </c>
      <c r="H700" s="2" t="s">
        <v>17</v>
      </c>
      <c r="I700" s="2">
        <v>45125.3</v>
      </c>
      <c r="J700" s="2">
        <v>114247.7</v>
      </c>
      <c r="K700" s="2"/>
      <c r="L700" s="2">
        <v>2</v>
      </c>
      <c r="M700" s="2">
        <v>0.14000000000000001</v>
      </c>
      <c r="V700" s="3" t="s">
        <v>18</v>
      </c>
      <c r="W700" s="3">
        <v>55688</v>
      </c>
      <c r="X700" s="3">
        <v>127732</v>
      </c>
      <c r="Y700" s="3"/>
      <c r="Z700" s="3">
        <v>6</v>
      </c>
      <c r="AA700" s="3">
        <v>0.21</v>
      </c>
    </row>
    <row r="701" spans="7:27" x14ac:dyDescent="0.15">
      <c r="G701">
        <f t="shared" si="11"/>
        <v>0</v>
      </c>
      <c r="H701" s="2" t="s">
        <v>17</v>
      </c>
      <c r="I701" s="2">
        <v>46819.6</v>
      </c>
      <c r="J701" s="2">
        <v>115554.8</v>
      </c>
      <c r="K701" s="2"/>
      <c r="L701" s="2">
        <v>2</v>
      </c>
      <c r="M701" s="2">
        <v>0.14000000000000001</v>
      </c>
      <c r="V701" s="3" t="s">
        <v>18</v>
      </c>
      <c r="W701" s="3">
        <v>56139.8</v>
      </c>
      <c r="X701" s="3">
        <v>127939.3</v>
      </c>
      <c r="Y701" s="3"/>
      <c r="Z701" s="3">
        <v>6</v>
      </c>
      <c r="AA701" s="3">
        <v>0.21</v>
      </c>
    </row>
    <row r="702" spans="7:27" x14ac:dyDescent="0.15">
      <c r="G702">
        <f t="shared" si="11"/>
        <v>0</v>
      </c>
      <c r="H702" s="2" t="s">
        <v>17</v>
      </c>
      <c r="I702" s="2">
        <v>48700.5</v>
      </c>
      <c r="J702" s="2">
        <v>116955.4</v>
      </c>
      <c r="K702" s="2"/>
      <c r="L702" s="2">
        <v>2</v>
      </c>
      <c r="M702" s="2">
        <v>0.14000000000000001</v>
      </c>
      <c r="V702" s="3" t="s">
        <v>18</v>
      </c>
      <c r="W702" s="3">
        <v>56528.9</v>
      </c>
      <c r="X702" s="3">
        <v>128095.5</v>
      </c>
      <c r="Y702" s="3"/>
      <c r="Z702" s="3">
        <v>6</v>
      </c>
      <c r="AA702" s="3">
        <v>0.21</v>
      </c>
    </row>
    <row r="703" spans="7:27" x14ac:dyDescent="0.15">
      <c r="G703">
        <f t="shared" si="11"/>
        <v>0</v>
      </c>
      <c r="H703" s="2" t="s">
        <v>17</v>
      </c>
      <c r="I703" s="2">
        <v>49850.400000000001</v>
      </c>
      <c r="J703" s="2">
        <v>117857</v>
      </c>
      <c r="K703" s="2"/>
      <c r="L703" s="2">
        <v>2</v>
      </c>
      <c r="M703" s="2">
        <v>0.14000000000000001</v>
      </c>
      <c r="V703" s="3" t="s">
        <v>18</v>
      </c>
      <c r="W703" s="3">
        <v>56768.4</v>
      </c>
      <c r="X703" s="3">
        <v>128136.5</v>
      </c>
      <c r="Y703" s="3"/>
      <c r="Z703" s="3">
        <v>6</v>
      </c>
      <c r="AA703" s="3">
        <v>0.21</v>
      </c>
    </row>
    <row r="704" spans="7:27" x14ac:dyDescent="0.15">
      <c r="G704">
        <f t="shared" si="11"/>
        <v>0</v>
      </c>
      <c r="H704" s="2" t="s">
        <v>17</v>
      </c>
      <c r="I704" s="2">
        <v>52616.5</v>
      </c>
      <c r="J704" s="2">
        <v>119672.2</v>
      </c>
      <c r="K704" s="2"/>
      <c r="L704" s="2">
        <v>2</v>
      </c>
      <c r="M704" s="2">
        <v>0.14000000000000001</v>
      </c>
      <c r="V704" s="3" t="s">
        <v>18</v>
      </c>
      <c r="W704" s="3">
        <v>57020.7</v>
      </c>
      <c r="X704" s="3">
        <v>128127</v>
      </c>
      <c r="Y704" s="3"/>
      <c r="Z704" s="3">
        <v>6</v>
      </c>
      <c r="AA704" s="3">
        <v>0.21</v>
      </c>
    </row>
    <row r="705" spans="7:27" x14ac:dyDescent="0.15">
      <c r="G705">
        <f t="shared" si="11"/>
        <v>0</v>
      </c>
      <c r="H705" s="2" t="s">
        <v>17</v>
      </c>
      <c r="I705" s="2">
        <v>54701.8</v>
      </c>
      <c r="J705" s="2">
        <v>120989.5</v>
      </c>
      <c r="K705" s="2"/>
      <c r="L705" s="2">
        <v>2</v>
      </c>
      <c r="M705" s="2">
        <v>0.14000000000000001</v>
      </c>
      <c r="V705" s="3" t="s">
        <v>18</v>
      </c>
      <c r="W705" s="3">
        <v>57198.2</v>
      </c>
      <c r="X705" s="3">
        <v>128065.9</v>
      </c>
      <c r="Y705" s="3"/>
      <c r="Z705" s="3">
        <v>6</v>
      </c>
      <c r="AA705" s="3">
        <v>0.21</v>
      </c>
    </row>
    <row r="706" spans="7:27" x14ac:dyDescent="0.15">
      <c r="G706">
        <f t="shared" si="11"/>
        <v>0</v>
      </c>
      <c r="H706" s="2" t="s">
        <v>17</v>
      </c>
      <c r="I706" s="2">
        <v>56053.5</v>
      </c>
      <c r="J706" s="2">
        <v>121883.9</v>
      </c>
      <c r="K706" s="2"/>
      <c r="L706" s="2">
        <v>2</v>
      </c>
      <c r="M706" s="2">
        <v>0.14000000000000001</v>
      </c>
      <c r="V706" s="3" t="s">
        <v>18</v>
      </c>
      <c r="W706" s="3">
        <v>57376.6</v>
      </c>
      <c r="X706" s="3">
        <v>127929.5</v>
      </c>
      <c r="Y706" s="3"/>
      <c r="Z706" s="3">
        <v>6</v>
      </c>
      <c r="AA706" s="3">
        <v>0.21</v>
      </c>
    </row>
    <row r="707" spans="7:27" x14ac:dyDescent="0.15">
      <c r="G707">
        <f t="shared" si="11"/>
        <v>0</v>
      </c>
      <c r="H707" s="2" t="s">
        <v>17</v>
      </c>
      <c r="I707" s="2">
        <v>56746.7</v>
      </c>
      <c r="J707" s="2">
        <v>122394.4</v>
      </c>
      <c r="K707" s="2"/>
      <c r="L707" s="2">
        <v>2</v>
      </c>
      <c r="M707" s="2">
        <v>0.14000000000000001</v>
      </c>
      <c r="V707" s="3" t="s">
        <v>18</v>
      </c>
      <c r="W707" s="3">
        <v>57505.9</v>
      </c>
      <c r="X707" s="3">
        <v>127678.8</v>
      </c>
      <c r="Y707" s="3"/>
      <c r="Z707" s="3">
        <v>6</v>
      </c>
      <c r="AA707" s="3">
        <v>0.21</v>
      </c>
    </row>
    <row r="708" spans="7:27" x14ac:dyDescent="0.15">
      <c r="G708">
        <f t="shared" si="11"/>
        <v>0</v>
      </c>
      <c r="H708" s="2" t="s">
        <v>17</v>
      </c>
      <c r="I708" s="2">
        <v>57290.7</v>
      </c>
      <c r="J708" s="2">
        <v>122825.5</v>
      </c>
      <c r="K708" s="2"/>
      <c r="L708" s="2">
        <v>2</v>
      </c>
      <c r="M708" s="2">
        <v>0.14000000000000001</v>
      </c>
      <c r="V708" s="3" t="s">
        <v>18</v>
      </c>
      <c r="W708" s="3">
        <v>57547.9</v>
      </c>
      <c r="X708" s="3">
        <v>127351.1</v>
      </c>
      <c r="Y708" s="3"/>
      <c r="Z708" s="3">
        <v>6</v>
      </c>
      <c r="AA708" s="3">
        <v>0.21</v>
      </c>
    </row>
    <row r="709" spans="7:27" x14ac:dyDescent="0.15">
      <c r="G709">
        <f t="shared" si="11"/>
        <v>0</v>
      </c>
      <c r="H709" s="2" t="s">
        <v>17</v>
      </c>
      <c r="I709" s="2">
        <v>57794.9</v>
      </c>
      <c r="J709" s="2">
        <v>123318.6</v>
      </c>
      <c r="K709" s="2"/>
      <c r="L709" s="2">
        <v>2</v>
      </c>
      <c r="M709" s="2">
        <v>0.14000000000000001</v>
      </c>
      <c r="V709" s="3" t="s">
        <v>18</v>
      </c>
      <c r="W709" s="3">
        <v>57642.7</v>
      </c>
      <c r="X709" s="3">
        <v>126809.7</v>
      </c>
      <c r="Y709" s="3"/>
      <c r="Z709" s="3">
        <v>6</v>
      </c>
      <c r="AA709" s="3">
        <v>0.21</v>
      </c>
    </row>
    <row r="710" spans="7:27" x14ac:dyDescent="0.15">
      <c r="G710">
        <f t="shared" si="11"/>
        <v>0</v>
      </c>
      <c r="H710" s="2" t="s">
        <v>17</v>
      </c>
      <c r="I710" s="2">
        <v>58199.8</v>
      </c>
      <c r="J710" s="2">
        <v>123758.5</v>
      </c>
      <c r="K710" s="2"/>
      <c r="L710" s="2">
        <v>2</v>
      </c>
      <c r="M710" s="2">
        <v>0.14000000000000001</v>
      </c>
      <c r="V710" s="3" t="s">
        <v>18</v>
      </c>
      <c r="W710" s="3">
        <v>57750.7</v>
      </c>
      <c r="X710" s="3">
        <v>126255.9</v>
      </c>
      <c r="Y710" s="3"/>
      <c r="Z710" s="3">
        <v>6</v>
      </c>
      <c r="AA710" s="3">
        <v>0.21</v>
      </c>
    </row>
    <row r="711" spans="7:27" x14ac:dyDescent="0.15">
      <c r="G711">
        <f t="shared" si="11"/>
        <v>0</v>
      </c>
      <c r="H711" s="2" t="s">
        <v>17</v>
      </c>
      <c r="I711" s="2">
        <v>58477.7</v>
      </c>
      <c r="J711" s="2">
        <v>124220.1</v>
      </c>
      <c r="K711" s="2"/>
      <c r="L711" s="2">
        <v>2</v>
      </c>
      <c r="M711" s="2">
        <v>0.14000000000000001</v>
      </c>
      <c r="V711" s="3" t="s">
        <v>18</v>
      </c>
      <c r="W711" s="3">
        <v>57859.3</v>
      </c>
      <c r="X711" s="3">
        <v>125651.6</v>
      </c>
      <c r="Y711" s="3"/>
      <c r="Z711" s="3">
        <v>6</v>
      </c>
      <c r="AA711" s="3">
        <v>0.21</v>
      </c>
    </row>
    <row r="712" spans="7:27" x14ac:dyDescent="0.15">
      <c r="G712">
        <f t="shared" si="11"/>
        <v>0</v>
      </c>
      <c r="H712" s="2" t="s">
        <v>17</v>
      </c>
      <c r="I712" s="2">
        <v>58719.199999999997</v>
      </c>
      <c r="J712" s="2">
        <v>124643.4</v>
      </c>
      <c r="K712" s="2"/>
      <c r="L712" s="2">
        <v>2</v>
      </c>
      <c r="M712" s="2">
        <v>0.14000000000000001</v>
      </c>
      <c r="V712" s="3" t="s">
        <v>18</v>
      </c>
      <c r="W712" s="3">
        <v>58032.5</v>
      </c>
      <c r="X712" s="3">
        <v>124896.7</v>
      </c>
      <c r="Y712" s="3"/>
      <c r="Z712" s="3">
        <v>6</v>
      </c>
      <c r="AA712" s="3">
        <v>0.21</v>
      </c>
    </row>
    <row r="713" spans="7:27" x14ac:dyDescent="0.15">
      <c r="G713">
        <f t="shared" si="11"/>
        <v>0</v>
      </c>
      <c r="H713" s="2" t="s">
        <v>17</v>
      </c>
      <c r="I713" s="2">
        <v>58907.8</v>
      </c>
      <c r="J713" s="2">
        <v>125140.8</v>
      </c>
      <c r="K713" s="2"/>
      <c r="L713" s="2">
        <v>2</v>
      </c>
      <c r="M713" s="2">
        <v>0.14000000000000001</v>
      </c>
      <c r="V713" s="3" t="s">
        <v>18</v>
      </c>
      <c r="W713" s="3">
        <v>58166.3</v>
      </c>
      <c r="X713" s="3">
        <v>124279.9</v>
      </c>
      <c r="Y713" s="3"/>
      <c r="Z713" s="3">
        <v>6</v>
      </c>
      <c r="AA713" s="3">
        <v>0.21</v>
      </c>
    </row>
    <row r="714" spans="7:27" x14ac:dyDescent="0.15">
      <c r="G714">
        <f t="shared" si="11"/>
        <v>0</v>
      </c>
      <c r="H714" s="2" t="s">
        <v>17</v>
      </c>
      <c r="I714" s="2">
        <v>59046.3</v>
      </c>
      <c r="J714" s="2">
        <v>125636.8</v>
      </c>
      <c r="K714" s="2"/>
      <c r="L714" s="2">
        <v>2</v>
      </c>
      <c r="M714" s="2">
        <v>0.14000000000000001</v>
      </c>
      <c r="V714" s="3" t="s">
        <v>18</v>
      </c>
      <c r="W714" s="3">
        <v>58354</v>
      </c>
      <c r="X714" s="3">
        <v>123399</v>
      </c>
      <c r="Y714" s="3"/>
      <c r="Z714" s="3">
        <v>6</v>
      </c>
      <c r="AA714" s="3">
        <v>0.21</v>
      </c>
    </row>
    <row r="715" spans="7:27" x14ac:dyDescent="0.15">
      <c r="G715">
        <f t="shared" si="11"/>
        <v>0</v>
      </c>
      <c r="H715" s="2" t="s">
        <v>17</v>
      </c>
      <c r="I715" s="2">
        <v>59107.6</v>
      </c>
      <c r="J715" s="2">
        <v>126181.1</v>
      </c>
      <c r="K715" s="2"/>
      <c r="L715" s="2">
        <v>2</v>
      </c>
      <c r="M715" s="2">
        <v>0.14000000000000001</v>
      </c>
      <c r="V715" s="3" t="s">
        <v>18</v>
      </c>
      <c r="W715" s="3">
        <v>58553.2</v>
      </c>
      <c r="X715" s="3">
        <v>122606.6</v>
      </c>
      <c r="Y715" s="3"/>
      <c r="Z715" s="3">
        <v>6</v>
      </c>
      <c r="AA715" s="3">
        <v>0.21</v>
      </c>
    </row>
    <row r="716" spans="7:27" x14ac:dyDescent="0.15">
      <c r="G716">
        <f t="shared" si="11"/>
        <v>0</v>
      </c>
      <c r="H716" s="2" t="s">
        <v>17</v>
      </c>
      <c r="I716" s="2">
        <v>59069.9</v>
      </c>
      <c r="J716" s="2">
        <v>126647.3</v>
      </c>
      <c r="K716" s="2"/>
      <c r="L716" s="2">
        <v>2</v>
      </c>
      <c r="M716" s="2">
        <v>0.14000000000000001</v>
      </c>
      <c r="V716" s="3" t="s">
        <v>18</v>
      </c>
      <c r="W716" s="3">
        <v>58847.8</v>
      </c>
      <c r="X716" s="3">
        <v>121259.8</v>
      </c>
      <c r="Y716" s="3"/>
      <c r="Z716" s="3">
        <v>6</v>
      </c>
      <c r="AA716" s="3">
        <v>0.21</v>
      </c>
    </row>
    <row r="717" spans="7:27" x14ac:dyDescent="0.15">
      <c r="G717">
        <f t="shared" si="11"/>
        <v>0</v>
      </c>
      <c r="H717" s="2" t="s">
        <v>17</v>
      </c>
      <c r="I717" s="2">
        <v>58915.4</v>
      </c>
      <c r="J717" s="2">
        <v>127249.3</v>
      </c>
      <c r="K717" s="2"/>
      <c r="L717" s="2">
        <v>2</v>
      </c>
      <c r="M717" s="2">
        <v>0.14000000000000001</v>
      </c>
      <c r="V717" s="3" t="s">
        <v>18</v>
      </c>
      <c r="W717" s="3">
        <v>59112.9</v>
      </c>
      <c r="X717" s="3">
        <v>120241.1</v>
      </c>
      <c r="Y717" s="3"/>
      <c r="Z717" s="3">
        <v>6</v>
      </c>
      <c r="AA717" s="3">
        <v>0.21</v>
      </c>
    </row>
    <row r="718" spans="7:27" x14ac:dyDescent="0.15">
      <c r="G718">
        <f t="shared" si="11"/>
        <v>0</v>
      </c>
      <c r="H718" s="2" t="s">
        <v>17</v>
      </c>
      <c r="I718" s="2">
        <v>58711.9</v>
      </c>
      <c r="J718" s="2">
        <v>127786.7</v>
      </c>
      <c r="K718" s="2"/>
      <c r="L718" s="2">
        <v>2</v>
      </c>
      <c r="M718" s="2">
        <v>0.14000000000000001</v>
      </c>
      <c r="V718" s="3" t="s">
        <v>18</v>
      </c>
      <c r="W718" s="3">
        <v>59353.3</v>
      </c>
      <c r="X718" s="3">
        <v>119146.3</v>
      </c>
      <c r="Y718" s="3"/>
      <c r="Z718" s="3">
        <v>6</v>
      </c>
      <c r="AA718" s="3">
        <v>0.21</v>
      </c>
    </row>
    <row r="719" spans="7:27" x14ac:dyDescent="0.15">
      <c r="G719">
        <f t="shared" si="11"/>
        <v>0</v>
      </c>
      <c r="H719" s="2" t="s">
        <v>17</v>
      </c>
      <c r="I719" s="2">
        <v>58470.1</v>
      </c>
      <c r="J719" s="2">
        <v>128336</v>
      </c>
      <c r="K719" s="2"/>
      <c r="L719" s="2">
        <v>2</v>
      </c>
      <c r="M719" s="2">
        <v>0.14000000000000001</v>
      </c>
      <c r="V719" s="3" t="s">
        <v>18</v>
      </c>
      <c r="W719" s="3">
        <v>59751.3</v>
      </c>
      <c r="X719" s="3">
        <v>117599.1</v>
      </c>
      <c r="Y719" s="3"/>
      <c r="Z719" s="3">
        <v>6</v>
      </c>
      <c r="AA719" s="3">
        <v>0.21</v>
      </c>
    </row>
    <row r="720" spans="7:27" x14ac:dyDescent="0.15">
      <c r="G720">
        <f t="shared" si="11"/>
        <v>0</v>
      </c>
      <c r="H720" s="2" t="s">
        <v>17</v>
      </c>
      <c r="I720" s="2">
        <v>58156.2</v>
      </c>
      <c r="J720" s="2">
        <v>128756.9</v>
      </c>
      <c r="K720" s="2"/>
      <c r="L720" s="2">
        <v>2</v>
      </c>
      <c r="M720" s="2">
        <v>0.14000000000000001</v>
      </c>
      <c r="V720" s="3" t="s">
        <v>18</v>
      </c>
      <c r="W720" s="3">
        <v>60241.1</v>
      </c>
      <c r="X720" s="3">
        <v>115750.3</v>
      </c>
      <c r="Y720" s="3"/>
      <c r="Z720" s="3">
        <v>6</v>
      </c>
      <c r="AA720" s="3">
        <v>0.21</v>
      </c>
    </row>
    <row r="721" spans="7:27" x14ac:dyDescent="0.15">
      <c r="G721">
        <f t="shared" si="11"/>
        <v>0</v>
      </c>
      <c r="H721" s="2" t="s">
        <v>17</v>
      </c>
      <c r="I721" s="2">
        <v>57805.1</v>
      </c>
      <c r="J721" s="2">
        <v>129151.6</v>
      </c>
      <c r="K721" s="2"/>
      <c r="L721" s="2">
        <v>2</v>
      </c>
      <c r="M721" s="2">
        <v>0.14000000000000001</v>
      </c>
      <c r="V721" s="3" t="s">
        <v>18</v>
      </c>
      <c r="W721" s="3">
        <v>60703.7</v>
      </c>
      <c r="X721" s="3">
        <v>114065.3</v>
      </c>
      <c r="Y721" s="3"/>
      <c r="Z721" s="3">
        <v>6</v>
      </c>
      <c r="AA721" s="3">
        <v>0.21</v>
      </c>
    </row>
    <row r="722" spans="7:27" x14ac:dyDescent="0.15">
      <c r="G722">
        <f t="shared" si="11"/>
        <v>0</v>
      </c>
      <c r="H722" s="2" t="s">
        <v>17</v>
      </c>
      <c r="I722" s="2">
        <v>57327.4</v>
      </c>
      <c r="J722" s="2">
        <v>129568.2</v>
      </c>
      <c r="K722" s="2"/>
      <c r="L722" s="2">
        <v>2</v>
      </c>
      <c r="M722" s="2">
        <v>0.14000000000000001</v>
      </c>
      <c r="V722" s="3" t="s">
        <v>18</v>
      </c>
      <c r="W722" s="3">
        <v>61115.8</v>
      </c>
      <c r="X722" s="3">
        <v>112404.5</v>
      </c>
      <c r="Y722" s="3"/>
      <c r="Z722" s="3">
        <v>6</v>
      </c>
      <c r="AA722" s="3">
        <v>0.21</v>
      </c>
    </row>
    <row r="723" spans="7:27" x14ac:dyDescent="0.15">
      <c r="G723">
        <f t="shared" si="11"/>
        <v>0</v>
      </c>
      <c r="H723" s="2" t="s">
        <v>17</v>
      </c>
      <c r="I723" s="2">
        <v>56889.4</v>
      </c>
      <c r="J723" s="2">
        <v>129910.1</v>
      </c>
      <c r="K723" s="2"/>
      <c r="L723" s="2">
        <v>2</v>
      </c>
      <c r="M723" s="2">
        <v>0.14000000000000001</v>
      </c>
      <c r="V723" s="3" t="s">
        <v>18</v>
      </c>
      <c r="W723" s="3">
        <v>41249.300000000003</v>
      </c>
      <c r="X723" s="3">
        <v>115816.6</v>
      </c>
      <c r="Y723" s="3"/>
      <c r="Z723" s="3">
        <v>6</v>
      </c>
      <c r="AA723" s="3">
        <v>0.22</v>
      </c>
    </row>
    <row r="724" spans="7:27" x14ac:dyDescent="0.15">
      <c r="G724">
        <f t="shared" si="11"/>
        <v>0</v>
      </c>
      <c r="H724" s="2" t="s">
        <v>17</v>
      </c>
      <c r="I724" s="2">
        <v>56349.7</v>
      </c>
      <c r="J724" s="2">
        <v>130274.6</v>
      </c>
      <c r="K724" s="2"/>
      <c r="L724" s="2">
        <v>2</v>
      </c>
      <c r="M724" s="2">
        <v>0.14000000000000001</v>
      </c>
      <c r="V724" s="3" t="s">
        <v>18</v>
      </c>
      <c r="W724" s="3">
        <v>43229.7</v>
      </c>
      <c r="X724" s="3">
        <v>117898.3</v>
      </c>
      <c r="Y724" s="3"/>
      <c r="Z724" s="3">
        <v>6</v>
      </c>
      <c r="AA724" s="3">
        <v>0.22</v>
      </c>
    </row>
    <row r="725" spans="7:27" x14ac:dyDescent="0.15">
      <c r="G725">
        <f t="shared" si="11"/>
        <v>0</v>
      </c>
      <c r="H725" s="2" t="s">
        <v>17</v>
      </c>
      <c r="I725" s="2">
        <v>55691.9</v>
      </c>
      <c r="J725" s="2">
        <v>130812.7</v>
      </c>
      <c r="K725" s="2"/>
      <c r="L725" s="2">
        <v>2</v>
      </c>
      <c r="M725" s="2">
        <v>0.14000000000000001</v>
      </c>
      <c r="V725" s="3" t="s">
        <v>18</v>
      </c>
      <c r="W725" s="3">
        <v>44736.5</v>
      </c>
      <c r="X725" s="3">
        <v>119519.4</v>
      </c>
      <c r="Y725" s="3"/>
      <c r="Z725" s="3">
        <v>6</v>
      </c>
      <c r="AA725" s="3">
        <v>0.22</v>
      </c>
    </row>
    <row r="726" spans="7:27" x14ac:dyDescent="0.15">
      <c r="G726">
        <f t="shared" si="11"/>
        <v>0</v>
      </c>
      <c r="H726" s="2" t="s">
        <v>17</v>
      </c>
      <c r="I726" s="2">
        <v>55073.8</v>
      </c>
      <c r="J726" s="2">
        <v>131288.70000000001</v>
      </c>
      <c r="K726" s="2"/>
      <c r="L726" s="2">
        <v>2</v>
      </c>
      <c r="M726" s="2">
        <v>0.14000000000000001</v>
      </c>
      <c r="V726" s="3" t="s">
        <v>18</v>
      </c>
      <c r="W726" s="3">
        <v>45980</v>
      </c>
      <c r="X726" s="3">
        <v>120998.7</v>
      </c>
      <c r="Y726" s="3"/>
      <c r="Z726" s="3">
        <v>6</v>
      </c>
      <c r="AA726" s="3">
        <v>0.22</v>
      </c>
    </row>
    <row r="727" spans="7:27" x14ac:dyDescent="0.15">
      <c r="G727">
        <f t="shared" si="11"/>
        <v>0</v>
      </c>
      <c r="H727" s="2" t="s">
        <v>17</v>
      </c>
      <c r="I727" s="2">
        <v>54463.9</v>
      </c>
      <c r="J727" s="2">
        <v>131929.1</v>
      </c>
      <c r="K727" s="2"/>
      <c r="L727" s="2">
        <v>2</v>
      </c>
      <c r="M727" s="2">
        <v>0.14000000000000001</v>
      </c>
      <c r="V727" s="3" t="s">
        <v>18</v>
      </c>
      <c r="W727" s="3">
        <v>47374.7</v>
      </c>
      <c r="X727" s="3">
        <v>122480</v>
      </c>
      <c r="Y727" s="3"/>
      <c r="Z727" s="3">
        <v>6</v>
      </c>
      <c r="AA727" s="3">
        <v>0.22</v>
      </c>
    </row>
    <row r="728" spans="7:27" x14ac:dyDescent="0.15">
      <c r="G728">
        <f t="shared" si="11"/>
        <v>0</v>
      </c>
      <c r="H728" s="2" t="s">
        <v>17</v>
      </c>
      <c r="I728" s="2">
        <v>53713.9</v>
      </c>
      <c r="J728" s="2">
        <v>132616.5</v>
      </c>
      <c r="K728" s="2"/>
      <c r="L728" s="2">
        <v>2</v>
      </c>
      <c r="M728" s="2">
        <v>0.14000000000000001</v>
      </c>
      <c r="V728" s="3" t="s">
        <v>18</v>
      </c>
      <c r="W728" s="3">
        <v>48259.5</v>
      </c>
      <c r="X728" s="3">
        <v>123374.3</v>
      </c>
      <c r="Y728" s="3"/>
      <c r="Z728" s="3">
        <v>6</v>
      </c>
      <c r="AA728" s="3">
        <v>0.22</v>
      </c>
    </row>
    <row r="729" spans="7:27" x14ac:dyDescent="0.15">
      <c r="G729">
        <f t="shared" si="11"/>
        <v>0</v>
      </c>
      <c r="H729" s="2" t="s">
        <v>17</v>
      </c>
      <c r="I729" s="2">
        <v>53128.6</v>
      </c>
      <c r="J729" s="2">
        <v>133270</v>
      </c>
      <c r="K729" s="2"/>
      <c r="L729" s="2">
        <v>2</v>
      </c>
      <c r="M729" s="2">
        <v>0.14000000000000001</v>
      </c>
      <c r="V729" s="3" t="s">
        <v>18</v>
      </c>
      <c r="W729" s="3">
        <v>48908.1</v>
      </c>
      <c r="X729" s="3">
        <v>123987.9</v>
      </c>
      <c r="Y729" s="3"/>
      <c r="Z729" s="3">
        <v>6</v>
      </c>
      <c r="AA729" s="3">
        <v>0.22</v>
      </c>
    </row>
    <row r="730" spans="7:27" x14ac:dyDescent="0.15">
      <c r="G730">
        <f t="shared" si="11"/>
        <v>0</v>
      </c>
      <c r="H730" s="2" t="s">
        <v>17</v>
      </c>
      <c r="I730" s="2">
        <v>52583.7</v>
      </c>
      <c r="J730" s="2">
        <v>133836.6</v>
      </c>
      <c r="K730" s="2"/>
      <c r="L730" s="2">
        <v>2</v>
      </c>
      <c r="M730" s="2">
        <v>0.14000000000000001</v>
      </c>
      <c r="V730" s="3" t="s">
        <v>18</v>
      </c>
      <c r="W730" s="3">
        <v>49768.4</v>
      </c>
      <c r="X730" s="3">
        <v>124818.9</v>
      </c>
      <c r="Y730" s="3"/>
      <c r="Z730" s="3">
        <v>6</v>
      </c>
      <c r="AA730" s="3">
        <v>0.22</v>
      </c>
    </row>
    <row r="731" spans="7:27" x14ac:dyDescent="0.15">
      <c r="G731">
        <f t="shared" si="11"/>
        <v>0</v>
      </c>
      <c r="H731" s="2" t="s">
        <v>17</v>
      </c>
      <c r="I731" s="2">
        <v>52046.9</v>
      </c>
      <c r="J731" s="2">
        <v>134579.70000000001</v>
      </c>
      <c r="K731" s="2"/>
      <c r="L731" s="2">
        <v>2</v>
      </c>
      <c r="M731" s="2">
        <v>0.14000000000000001</v>
      </c>
      <c r="V731" s="3" t="s">
        <v>18</v>
      </c>
      <c r="W731" s="3">
        <v>50592.5</v>
      </c>
      <c r="X731" s="3">
        <v>125523.3</v>
      </c>
      <c r="Y731" s="3"/>
      <c r="Z731" s="3">
        <v>6</v>
      </c>
      <c r="AA731" s="3">
        <v>0.22</v>
      </c>
    </row>
    <row r="732" spans="7:27" x14ac:dyDescent="0.15">
      <c r="G732">
        <f t="shared" si="11"/>
        <v>0</v>
      </c>
      <c r="H732" s="2" t="s">
        <v>17</v>
      </c>
      <c r="I732" s="2">
        <v>51560</v>
      </c>
      <c r="J732" s="2">
        <v>135336.9</v>
      </c>
      <c r="K732" s="2"/>
      <c r="L732" s="2">
        <v>2</v>
      </c>
      <c r="M732" s="2">
        <v>0.14000000000000001</v>
      </c>
      <c r="V732" s="3" t="s">
        <v>18</v>
      </c>
      <c r="W732" s="3">
        <v>51528.9</v>
      </c>
      <c r="X732" s="3">
        <v>126317.3</v>
      </c>
      <c r="Y732" s="3"/>
      <c r="Z732" s="3">
        <v>6</v>
      </c>
      <c r="AA732" s="3">
        <v>0.22</v>
      </c>
    </row>
    <row r="733" spans="7:27" x14ac:dyDescent="0.15">
      <c r="G733">
        <f t="shared" ref="G733:G796" si="12">F733/100</f>
        <v>0</v>
      </c>
      <c r="H733" s="2" t="s">
        <v>17</v>
      </c>
      <c r="I733" s="2">
        <v>51147</v>
      </c>
      <c r="J733" s="2">
        <v>136159.5</v>
      </c>
      <c r="K733" s="2"/>
      <c r="L733" s="2">
        <v>2</v>
      </c>
      <c r="M733" s="2">
        <v>0.14000000000000001</v>
      </c>
      <c r="V733" s="3" t="s">
        <v>18</v>
      </c>
      <c r="W733" s="3">
        <v>52278.2</v>
      </c>
      <c r="X733" s="3">
        <v>126944.9</v>
      </c>
      <c r="Y733" s="3"/>
      <c r="Z733" s="3">
        <v>6</v>
      </c>
      <c r="AA733" s="3">
        <v>0.22</v>
      </c>
    </row>
    <row r="734" spans="7:27" x14ac:dyDescent="0.15">
      <c r="G734">
        <f t="shared" si="12"/>
        <v>0</v>
      </c>
      <c r="H734" s="2" t="s">
        <v>17</v>
      </c>
      <c r="I734" s="2">
        <v>50623</v>
      </c>
      <c r="J734" s="2">
        <v>137370.1</v>
      </c>
      <c r="K734" s="2"/>
      <c r="L734" s="2">
        <v>2</v>
      </c>
      <c r="M734" s="2">
        <v>0.14000000000000001</v>
      </c>
      <c r="V734" s="3" t="s">
        <v>18</v>
      </c>
      <c r="W734" s="3">
        <v>52790</v>
      </c>
      <c r="X734" s="3">
        <v>127392.7</v>
      </c>
      <c r="Y734" s="3"/>
      <c r="Z734" s="3">
        <v>6</v>
      </c>
      <c r="AA734" s="3">
        <v>0.22</v>
      </c>
    </row>
    <row r="735" spans="7:27" x14ac:dyDescent="0.15">
      <c r="G735">
        <f t="shared" si="12"/>
        <v>0</v>
      </c>
      <c r="H735" s="2" t="s">
        <v>17</v>
      </c>
      <c r="I735" s="2">
        <v>50264.1</v>
      </c>
      <c r="J735" s="2">
        <v>138547.6</v>
      </c>
      <c r="K735" s="2"/>
      <c r="L735" s="2">
        <v>2</v>
      </c>
      <c r="M735" s="2">
        <v>0.14000000000000001</v>
      </c>
      <c r="V735" s="3" t="s">
        <v>18</v>
      </c>
      <c r="W735" s="3">
        <v>53778.2</v>
      </c>
      <c r="X735" s="3">
        <v>128086.6</v>
      </c>
      <c r="Y735" s="3"/>
      <c r="Z735" s="3">
        <v>6</v>
      </c>
      <c r="AA735" s="3">
        <v>0.22</v>
      </c>
    </row>
    <row r="736" spans="7:27" x14ac:dyDescent="0.15">
      <c r="G736">
        <f t="shared" si="12"/>
        <v>0</v>
      </c>
      <c r="H736" s="2" t="s">
        <v>17</v>
      </c>
      <c r="I736" s="2">
        <v>49984.6</v>
      </c>
      <c r="J736" s="2">
        <v>139575.5</v>
      </c>
      <c r="K736" s="2"/>
      <c r="L736" s="2">
        <v>2</v>
      </c>
      <c r="M736" s="2">
        <v>0.14000000000000001</v>
      </c>
      <c r="V736" s="3" t="s">
        <v>18</v>
      </c>
      <c r="W736" s="3">
        <v>54666</v>
      </c>
      <c r="X736" s="3">
        <v>128741.1</v>
      </c>
      <c r="Y736" s="3"/>
      <c r="Z736" s="3">
        <v>6</v>
      </c>
      <c r="AA736" s="3">
        <v>0.22</v>
      </c>
    </row>
    <row r="737" spans="7:27" x14ac:dyDescent="0.15">
      <c r="G737">
        <f t="shared" si="12"/>
        <v>0</v>
      </c>
      <c r="H737" s="2" t="s">
        <v>17</v>
      </c>
      <c r="I737" s="2">
        <v>49769.4</v>
      </c>
      <c r="J737" s="2">
        <v>140554.5</v>
      </c>
      <c r="K737" s="2"/>
      <c r="L737" s="2">
        <v>2</v>
      </c>
      <c r="M737" s="2">
        <v>0.14000000000000001</v>
      </c>
      <c r="V737" s="3" t="s">
        <v>18</v>
      </c>
      <c r="W737" s="3">
        <v>55441.599999999999</v>
      </c>
      <c r="X737" s="3">
        <v>129280.8</v>
      </c>
      <c r="Y737" s="3"/>
      <c r="Z737" s="3">
        <v>6</v>
      </c>
      <c r="AA737" s="3">
        <v>0.22</v>
      </c>
    </row>
    <row r="738" spans="7:27" x14ac:dyDescent="0.15">
      <c r="G738">
        <f t="shared" si="12"/>
        <v>0</v>
      </c>
      <c r="H738" s="2" t="s">
        <v>17</v>
      </c>
      <c r="I738" s="2">
        <v>42058.1</v>
      </c>
      <c r="J738" s="2">
        <v>115239.8</v>
      </c>
      <c r="K738" s="2"/>
      <c r="L738" s="2">
        <v>2</v>
      </c>
      <c r="M738" s="2">
        <v>0.15</v>
      </c>
      <c r="V738" s="3" t="s">
        <v>18</v>
      </c>
      <c r="W738" s="3">
        <v>56093.5</v>
      </c>
      <c r="X738" s="3">
        <v>129629.6</v>
      </c>
      <c r="Y738" s="3"/>
      <c r="Z738" s="3">
        <v>6</v>
      </c>
      <c r="AA738" s="3">
        <v>0.22</v>
      </c>
    </row>
    <row r="739" spans="7:27" x14ac:dyDescent="0.15">
      <c r="G739">
        <f t="shared" si="12"/>
        <v>0</v>
      </c>
      <c r="H739" s="2" t="s">
        <v>17</v>
      </c>
      <c r="I739" s="2">
        <v>44097.8</v>
      </c>
      <c r="J739" s="2">
        <v>116366.8</v>
      </c>
      <c r="K739" s="2"/>
      <c r="L739" s="2">
        <v>2</v>
      </c>
      <c r="M739" s="2">
        <v>0.15</v>
      </c>
      <c r="V739" s="3" t="s">
        <v>18</v>
      </c>
      <c r="W739" s="3">
        <v>56795.6</v>
      </c>
      <c r="X739" s="3">
        <v>129991.8</v>
      </c>
      <c r="Y739" s="3"/>
      <c r="Z739" s="3">
        <v>6</v>
      </c>
      <c r="AA739" s="3">
        <v>0.22</v>
      </c>
    </row>
    <row r="740" spans="7:27" x14ac:dyDescent="0.15">
      <c r="G740">
        <f t="shared" si="12"/>
        <v>0</v>
      </c>
      <c r="H740" s="2" t="s">
        <v>17</v>
      </c>
      <c r="I740" s="2">
        <v>46507.5</v>
      </c>
      <c r="J740" s="2">
        <v>117819.2</v>
      </c>
      <c r="K740" s="2"/>
      <c r="L740" s="2">
        <v>2</v>
      </c>
      <c r="M740" s="2">
        <v>0.15</v>
      </c>
      <c r="V740" s="3" t="s">
        <v>18</v>
      </c>
      <c r="W740" s="3">
        <v>57661.7</v>
      </c>
      <c r="X740" s="3">
        <v>130356</v>
      </c>
      <c r="Y740" s="3"/>
      <c r="Z740" s="3">
        <v>6</v>
      </c>
      <c r="AA740" s="3">
        <v>0.22</v>
      </c>
    </row>
    <row r="741" spans="7:27" x14ac:dyDescent="0.15">
      <c r="G741">
        <f t="shared" si="12"/>
        <v>0</v>
      </c>
      <c r="H741" s="2" t="s">
        <v>17</v>
      </c>
      <c r="I741" s="2">
        <v>48319.199999999997</v>
      </c>
      <c r="J741" s="2">
        <v>118978</v>
      </c>
      <c r="K741" s="2"/>
      <c r="L741" s="2">
        <v>2</v>
      </c>
      <c r="M741" s="2">
        <v>0.15</v>
      </c>
      <c r="V741" s="3" t="s">
        <v>18</v>
      </c>
      <c r="W741" s="3">
        <v>58251.3</v>
      </c>
      <c r="X741" s="3">
        <v>130640.8</v>
      </c>
      <c r="Y741" s="3"/>
      <c r="Z741" s="3">
        <v>6</v>
      </c>
      <c r="AA741" s="3">
        <v>0.22</v>
      </c>
    </row>
    <row r="742" spans="7:27" x14ac:dyDescent="0.15">
      <c r="G742">
        <f t="shared" si="12"/>
        <v>0</v>
      </c>
      <c r="H742" s="2" t="s">
        <v>17</v>
      </c>
      <c r="I742" s="2">
        <v>50974.400000000001</v>
      </c>
      <c r="J742" s="2">
        <v>120689.3</v>
      </c>
      <c r="K742" s="2"/>
      <c r="L742" s="2">
        <v>2</v>
      </c>
      <c r="M742" s="2">
        <v>0.15</v>
      </c>
      <c r="V742" s="3" t="s">
        <v>18</v>
      </c>
      <c r="W742" s="3">
        <v>58678.5</v>
      </c>
      <c r="X742" s="3">
        <v>130797.6</v>
      </c>
      <c r="Y742" s="3"/>
      <c r="Z742" s="3">
        <v>6</v>
      </c>
      <c r="AA742" s="3">
        <v>0.22</v>
      </c>
    </row>
    <row r="743" spans="7:27" x14ac:dyDescent="0.15">
      <c r="G743">
        <f t="shared" si="12"/>
        <v>0</v>
      </c>
      <c r="H743" s="2" t="s">
        <v>17</v>
      </c>
      <c r="I743" s="2">
        <v>52899</v>
      </c>
      <c r="J743" s="2">
        <v>121876.3</v>
      </c>
      <c r="K743" s="2"/>
      <c r="L743" s="2">
        <v>2</v>
      </c>
      <c r="M743" s="2">
        <v>0.15</v>
      </c>
      <c r="V743" s="3" t="s">
        <v>18</v>
      </c>
      <c r="W743" s="3">
        <v>58967.8</v>
      </c>
      <c r="X743" s="3">
        <v>130851.7</v>
      </c>
      <c r="Y743" s="3"/>
      <c r="Z743" s="3">
        <v>6</v>
      </c>
      <c r="AA743" s="3">
        <v>0.22</v>
      </c>
    </row>
    <row r="744" spans="7:27" x14ac:dyDescent="0.15">
      <c r="G744">
        <f t="shared" si="12"/>
        <v>0</v>
      </c>
      <c r="H744" s="2" t="s">
        <v>17</v>
      </c>
      <c r="I744" s="2">
        <v>55134.5</v>
      </c>
      <c r="J744" s="2">
        <v>123235.6</v>
      </c>
      <c r="K744" s="2"/>
      <c r="L744" s="2">
        <v>2</v>
      </c>
      <c r="M744" s="2">
        <v>0.15</v>
      </c>
      <c r="V744" s="3" t="s">
        <v>18</v>
      </c>
      <c r="W744" s="3">
        <v>59170.6</v>
      </c>
      <c r="X744" s="3">
        <v>130778.5</v>
      </c>
      <c r="Y744" s="3"/>
      <c r="Z744" s="3">
        <v>6</v>
      </c>
      <c r="AA744" s="3">
        <v>0.22</v>
      </c>
    </row>
    <row r="745" spans="7:27" x14ac:dyDescent="0.15">
      <c r="G745">
        <f t="shared" si="12"/>
        <v>0</v>
      </c>
      <c r="H745" s="2" t="s">
        <v>17</v>
      </c>
      <c r="I745" s="2">
        <v>55817.3</v>
      </c>
      <c r="J745" s="2">
        <v>123670.3</v>
      </c>
      <c r="K745" s="2"/>
      <c r="L745" s="2">
        <v>2</v>
      </c>
      <c r="M745" s="2">
        <v>0.15</v>
      </c>
      <c r="V745" s="3" t="s">
        <v>18</v>
      </c>
      <c r="W745" s="3">
        <v>59336.6</v>
      </c>
      <c r="X745" s="3">
        <v>130628.9</v>
      </c>
      <c r="Y745" s="3"/>
      <c r="Z745" s="3">
        <v>6</v>
      </c>
      <c r="AA745" s="3">
        <v>0.22</v>
      </c>
    </row>
    <row r="746" spans="7:27" x14ac:dyDescent="0.15">
      <c r="G746">
        <f t="shared" si="12"/>
        <v>0</v>
      </c>
      <c r="H746" s="2" t="s">
        <v>17</v>
      </c>
      <c r="I746" s="2">
        <v>56331.4</v>
      </c>
      <c r="J746" s="2">
        <v>124264.8</v>
      </c>
      <c r="K746" s="2"/>
      <c r="L746" s="2">
        <v>2</v>
      </c>
      <c r="M746" s="2">
        <v>0.15</v>
      </c>
      <c r="V746" s="3" t="s">
        <v>18</v>
      </c>
      <c r="W746" s="3">
        <v>59389.4</v>
      </c>
      <c r="X746" s="3">
        <v>130440.3</v>
      </c>
      <c r="Y746" s="3"/>
      <c r="Z746" s="3">
        <v>6</v>
      </c>
      <c r="AA746" s="3">
        <v>0.22</v>
      </c>
    </row>
    <row r="747" spans="7:27" x14ac:dyDescent="0.15">
      <c r="G747">
        <f t="shared" si="12"/>
        <v>0</v>
      </c>
      <c r="H747" s="2" t="s">
        <v>17</v>
      </c>
      <c r="I747" s="2">
        <v>56795.6</v>
      </c>
      <c r="J747" s="2">
        <v>124845.1</v>
      </c>
      <c r="K747" s="2"/>
      <c r="L747" s="2">
        <v>2</v>
      </c>
      <c r="M747" s="2">
        <v>0.15</v>
      </c>
      <c r="V747" s="3" t="s">
        <v>18</v>
      </c>
      <c r="W747" s="3">
        <v>59381.2</v>
      </c>
      <c r="X747" s="3">
        <v>130099.7</v>
      </c>
      <c r="Y747" s="3"/>
      <c r="Z747" s="3">
        <v>6</v>
      </c>
      <c r="AA747" s="3">
        <v>0.22</v>
      </c>
    </row>
    <row r="748" spans="7:27" x14ac:dyDescent="0.15">
      <c r="G748">
        <f t="shared" si="12"/>
        <v>0</v>
      </c>
      <c r="H748" s="2" t="s">
        <v>17</v>
      </c>
      <c r="I748" s="2">
        <v>57124</v>
      </c>
      <c r="J748" s="2">
        <v>125308.1</v>
      </c>
      <c r="K748" s="2"/>
      <c r="L748" s="2">
        <v>2</v>
      </c>
      <c r="M748" s="2">
        <v>0.15</v>
      </c>
      <c r="V748" s="3" t="s">
        <v>18</v>
      </c>
      <c r="W748" s="3">
        <v>59297.599999999999</v>
      </c>
      <c r="X748" s="3">
        <v>129707.4</v>
      </c>
      <c r="Y748" s="3"/>
      <c r="Z748" s="3">
        <v>6</v>
      </c>
      <c r="AA748" s="3">
        <v>0.22</v>
      </c>
    </row>
    <row r="749" spans="7:27" x14ac:dyDescent="0.15">
      <c r="G749">
        <f t="shared" si="12"/>
        <v>0</v>
      </c>
      <c r="H749" s="2" t="s">
        <v>17</v>
      </c>
      <c r="I749" s="2">
        <v>57297.9</v>
      </c>
      <c r="J749" s="2">
        <v>125893.4</v>
      </c>
      <c r="K749" s="2"/>
      <c r="L749" s="2">
        <v>2</v>
      </c>
      <c r="M749" s="2">
        <v>0.15</v>
      </c>
      <c r="V749" s="3" t="s">
        <v>18</v>
      </c>
      <c r="W749" s="3">
        <v>59116.5</v>
      </c>
      <c r="X749" s="3">
        <v>129061.7</v>
      </c>
      <c r="Y749" s="3"/>
      <c r="Z749" s="3">
        <v>6</v>
      </c>
      <c r="AA749" s="3">
        <v>0.22</v>
      </c>
    </row>
    <row r="750" spans="7:27" x14ac:dyDescent="0.15">
      <c r="G750">
        <f t="shared" si="12"/>
        <v>0</v>
      </c>
      <c r="H750" s="2" t="s">
        <v>17</v>
      </c>
      <c r="I750" s="2">
        <v>57386.5</v>
      </c>
      <c r="J750" s="2">
        <v>126362.9</v>
      </c>
      <c r="K750" s="2"/>
      <c r="L750" s="2">
        <v>2</v>
      </c>
      <c r="M750" s="2">
        <v>0.15</v>
      </c>
      <c r="V750" s="3" t="s">
        <v>18</v>
      </c>
      <c r="W750" s="3">
        <v>59001.599999999999</v>
      </c>
      <c r="X750" s="3">
        <v>128139.1</v>
      </c>
      <c r="Y750" s="3"/>
      <c r="Z750" s="3">
        <v>6</v>
      </c>
      <c r="AA750" s="3">
        <v>0.22</v>
      </c>
    </row>
    <row r="751" spans="7:27" x14ac:dyDescent="0.15">
      <c r="G751">
        <f t="shared" si="12"/>
        <v>0</v>
      </c>
      <c r="H751" s="2" t="s">
        <v>17</v>
      </c>
      <c r="I751" s="2">
        <v>57372.7</v>
      </c>
      <c r="J751" s="2">
        <v>126892.7</v>
      </c>
      <c r="K751" s="2"/>
      <c r="L751" s="2">
        <v>2</v>
      </c>
      <c r="M751" s="2">
        <v>0.15</v>
      </c>
      <c r="V751" s="3" t="s">
        <v>18</v>
      </c>
      <c r="W751" s="3">
        <v>58922.9</v>
      </c>
      <c r="X751" s="3">
        <v>127368.4</v>
      </c>
      <c r="Y751" s="3"/>
      <c r="Z751" s="3">
        <v>6</v>
      </c>
      <c r="AA751" s="3">
        <v>0.22</v>
      </c>
    </row>
    <row r="752" spans="7:27" x14ac:dyDescent="0.15">
      <c r="G752">
        <f t="shared" si="12"/>
        <v>0</v>
      </c>
      <c r="H752" s="2" t="s">
        <v>17</v>
      </c>
      <c r="I752" s="2">
        <v>57237.9</v>
      </c>
      <c r="J752" s="2">
        <v>127217.5</v>
      </c>
      <c r="K752" s="2"/>
      <c r="L752" s="2">
        <v>2</v>
      </c>
      <c r="M752" s="2">
        <v>0.15</v>
      </c>
      <c r="V752" s="3" t="s">
        <v>18</v>
      </c>
      <c r="W752" s="3">
        <v>58857.599999999999</v>
      </c>
      <c r="X752" s="3">
        <v>126534.8</v>
      </c>
      <c r="Y752" s="3"/>
      <c r="Z752" s="3">
        <v>6</v>
      </c>
      <c r="AA752" s="3">
        <v>0.22</v>
      </c>
    </row>
    <row r="753" spans="7:27" x14ac:dyDescent="0.15">
      <c r="G753">
        <f t="shared" si="12"/>
        <v>0</v>
      </c>
      <c r="H753" s="2" t="s">
        <v>17</v>
      </c>
      <c r="I753" s="2">
        <v>56986.2</v>
      </c>
      <c r="J753" s="2">
        <v>127665.4</v>
      </c>
      <c r="K753" s="2"/>
      <c r="L753" s="2">
        <v>2</v>
      </c>
      <c r="M753" s="2">
        <v>0.15</v>
      </c>
      <c r="V753" s="3" t="s">
        <v>18</v>
      </c>
      <c r="W753" s="3">
        <v>58879.9</v>
      </c>
      <c r="X753" s="3">
        <v>125752.6</v>
      </c>
      <c r="Y753" s="3"/>
      <c r="Z753" s="3">
        <v>6</v>
      </c>
      <c r="AA753" s="3">
        <v>0.22</v>
      </c>
    </row>
    <row r="754" spans="7:27" x14ac:dyDescent="0.15">
      <c r="G754">
        <f t="shared" si="12"/>
        <v>0</v>
      </c>
      <c r="H754" s="2" t="s">
        <v>17</v>
      </c>
      <c r="I754" s="2">
        <v>56649.3</v>
      </c>
      <c r="J754" s="2">
        <v>128010.2</v>
      </c>
      <c r="K754" s="2"/>
      <c r="L754" s="2">
        <v>2</v>
      </c>
      <c r="M754" s="2">
        <v>0.15</v>
      </c>
      <c r="V754" s="3" t="s">
        <v>18</v>
      </c>
      <c r="W754" s="3">
        <v>58889.1</v>
      </c>
      <c r="X754" s="3">
        <v>125033.5</v>
      </c>
      <c r="Y754" s="3"/>
      <c r="Z754" s="3">
        <v>6</v>
      </c>
      <c r="AA754" s="3">
        <v>0.22</v>
      </c>
    </row>
    <row r="755" spans="7:27" x14ac:dyDescent="0.15">
      <c r="G755">
        <f t="shared" si="12"/>
        <v>0</v>
      </c>
      <c r="H755" s="2" t="s">
        <v>17</v>
      </c>
      <c r="I755" s="2">
        <v>56236.9</v>
      </c>
      <c r="J755" s="2">
        <v>128327.4</v>
      </c>
      <c r="K755" s="2"/>
      <c r="L755" s="2">
        <v>2</v>
      </c>
      <c r="M755" s="2">
        <v>0.15</v>
      </c>
      <c r="V755" s="3" t="s">
        <v>18</v>
      </c>
      <c r="W755" s="3">
        <v>59040.4</v>
      </c>
      <c r="X755" s="3">
        <v>124013.1</v>
      </c>
      <c r="Y755" s="3"/>
      <c r="Z755" s="3">
        <v>6</v>
      </c>
      <c r="AA755" s="3">
        <v>0.22</v>
      </c>
    </row>
    <row r="756" spans="7:27" x14ac:dyDescent="0.15">
      <c r="G756">
        <f t="shared" si="12"/>
        <v>0</v>
      </c>
      <c r="H756" s="2" t="s">
        <v>17</v>
      </c>
      <c r="I756" s="2">
        <v>55915.7</v>
      </c>
      <c r="J756" s="2">
        <v>128546.3</v>
      </c>
      <c r="K756" s="2"/>
      <c r="L756" s="2">
        <v>2</v>
      </c>
      <c r="M756" s="2">
        <v>0.15</v>
      </c>
      <c r="V756" s="3" t="s">
        <v>18</v>
      </c>
      <c r="W756" s="3">
        <v>59204.1</v>
      </c>
      <c r="X756" s="3">
        <v>123030.8</v>
      </c>
      <c r="Y756" s="3"/>
      <c r="Z756" s="3">
        <v>6</v>
      </c>
      <c r="AA756" s="3">
        <v>0.22</v>
      </c>
    </row>
    <row r="757" spans="7:27" x14ac:dyDescent="0.15">
      <c r="G757">
        <f t="shared" si="12"/>
        <v>0</v>
      </c>
      <c r="H757" s="2" t="s">
        <v>17</v>
      </c>
      <c r="I757" s="2">
        <v>55594.5</v>
      </c>
      <c r="J757" s="2">
        <v>128765.1</v>
      </c>
      <c r="K757" s="2"/>
      <c r="L757" s="2">
        <v>2</v>
      </c>
      <c r="M757" s="2">
        <v>0.15</v>
      </c>
      <c r="V757" s="3" t="s">
        <v>18</v>
      </c>
      <c r="W757" s="3">
        <v>59379.6</v>
      </c>
      <c r="X757" s="3">
        <v>122124.7</v>
      </c>
      <c r="Y757" s="3"/>
      <c r="Z757" s="3">
        <v>6</v>
      </c>
      <c r="AA757" s="3">
        <v>0.22</v>
      </c>
    </row>
    <row r="758" spans="7:27" x14ac:dyDescent="0.15">
      <c r="G758">
        <f t="shared" si="12"/>
        <v>0</v>
      </c>
      <c r="H758" s="2" t="s">
        <v>17</v>
      </c>
      <c r="I758" s="2">
        <v>55003.3</v>
      </c>
      <c r="J758" s="2">
        <v>129178.5</v>
      </c>
      <c r="K758" s="2"/>
      <c r="L758" s="2">
        <v>2</v>
      </c>
      <c r="M758" s="2">
        <v>0.15</v>
      </c>
      <c r="V758" s="3" t="s">
        <v>18</v>
      </c>
      <c r="W758" s="3">
        <v>59633.2</v>
      </c>
      <c r="X758" s="3">
        <v>121004.6</v>
      </c>
      <c r="Y758" s="3"/>
      <c r="Z758" s="3">
        <v>6</v>
      </c>
      <c r="AA758" s="3">
        <v>0.22</v>
      </c>
    </row>
    <row r="759" spans="7:27" x14ac:dyDescent="0.15">
      <c r="G759">
        <f t="shared" si="12"/>
        <v>0</v>
      </c>
      <c r="H759" s="2" t="s">
        <v>17</v>
      </c>
      <c r="I759" s="2">
        <v>54054.8</v>
      </c>
      <c r="J759" s="2">
        <v>129734.3</v>
      </c>
      <c r="K759" s="2"/>
      <c r="L759" s="2">
        <v>2</v>
      </c>
      <c r="M759" s="2">
        <v>0.15</v>
      </c>
      <c r="V759" s="3" t="s">
        <v>18</v>
      </c>
      <c r="W759" s="3">
        <v>59952.1</v>
      </c>
      <c r="X759" s="3">
        <v>119721.5</v>
      </c>
      <c r="Y759" s="3"/>
      <c r="Z759" s="3">
        <v>6</v>
      </c>
      <c r="AA759" s="3">
        <v>0.22</v>
      </c>
    </row>
    <row r="760" spans="7:27" x14ac:dyDescent="0.15">
      <c r="G760">
        <f t="shared" si="12"/>
        <v>0</v>
      </c>
      <c r="H760" s="2" t="s">
        <v>17</v>
      </c>
      <c r="I760" s="2">
        <v>53221.1</v>
      </c>
      <c r="J760" s="2">
        <v>130242.5</v>
      </c>
      <c r="K760" s="2"/>
      <c r="L760" s="2">
        <v>2</v>
      </c>
      <c r="M760" s="2">
        <v>0.15</v>
      </c>
      <c r="V760" s="3" t="s">
        <v>18</v>
      </c>
      <c r="W760" s="3">
        <v>60415.7</v>
      </c>
      <c r="X760" s="3">
        <v>117948.2</v>
      </c>
      <c r="Y760" s="3"/>
      <c r="Z760" s="3">
        <v>6</v>
      </c>
      <c r="AA760" s="3">
        <v>0.22</v>
      </c>
    </row>
    <row r="761" spans="7:27" x14ac:dyDescent="0.15">
      <c r="G761">
        <f t="shared" si="12"/>
        <v>0</v>
      </c>
      <c r="H761" s="2" t="s">
        <v>17</v>
      </c>
      <c r="I761" s="2">
        <v>52259.8</v>
      </c>
      <c r="J761" s="2">
        <v>130810.7</v>
      </c>
      <c r="K761" s="2"/>
      <c r="L761" s="2">
        <v>2</v>
      </c>
      <c r="M761" s="2">
        <v>0.15</v>
      </c>
      <c r="V761" s="3" t="s">
        <v>18</v>
      </c>
      <c r="W761" s="3">
        <v>60877.599999999999</v>
      </c>
      <c r="X761" s="3">
        <v>116313.3</v>
      </c>
      <c r="Y761" s="3"/>
      <c r="Z761" s="3">
        <v>6</v>
      </c>
      <c r="AA761" s="3">
        <v>0.22</v>
      </c>
    </row>
    <row r="762" spans="7:27" x14ac:dyDescent="0.15">
      <c r="G762">
        <f t="shared" si="12"/>
        <v>0</v>
      </c>
      <c r="H762" s="2" t="s">
        <v>17</v>
      </c>
      <c r="I762" s="2">
        <v>51565</v>
      </c>
      <c r="J762" s="2">
        <v>131322.5</v>
      </c>
      <c r="K762" s="2"/>
      <c r="L762" s="2">
        <v>2</v>
      </c>
      <c r="M762" s="2">
        <v>0.15</v>
      </c>
      <c r="V762" s="3" t="s">
        <v>18</v>
      </c>
      <c r="W762" s="3">
        <v>61340.6</v>
      </c>
      <c r="X762" s="3">
        <v>114603</v>
      </c>
      <c r="Y762" s="3"/>
      <c r="Z762" s="3">
        <v>6</v>
      </c>
      <c r="AA762" s="3">
        <v>0.22</v>
      </c>
    </row>
    <row r="763" spans="7:27" x14ac:dyDescent="0.15">
      <c r="G763">
        <f t="shared" si="12"/>
        <v>0</v>
      </c>
      <c r="H763" s="2" t="s">
        <v>17</v>
      </c>
      <c r="I763" s="2">
        <v>50548.2</v>
      </c>
      <c r="J763" s="2">
        <v>132065.9</v>
      </c>
      <c r="K763" s="2"/>
      <c r="L763" s="2">
        <v>2</v>
      </c>
      <c r="M763" s="2">
        <v>0.15</v>
      </c>
      <c r="V763" s="3" t="s">
        <v>18</v>
      </c>
      <c r="W763" s="3">
        <v>64364.5</v>
      </c>
      <c r="X763" s="3">
        <v>139297.60000000001</v>
      </c>
      <c r="Y763" s="3"/>
      <c r="Z763" s="3">
        <v>6</v>
      </c>
      <c r="AA763" s="3">
        <v>0.22</v>
      </c>
    </row>
    <row r="764" spans="7:27" x14ac:dyDescent="0.15">
      <c r="G764">
        <f t="shared" si="12"/>
        <v>0</v>
      </c>
      <c r="H764" s="2" t="s">
        <v>17</v>
      </c>
      <c r="I764" s="2">
        <v>49786.7</v>
      </c>
      <c r="J764" s="2">
        <v>132714.9</v>
      </c>
      <c r="K764" s="2"/>
      <c r="L764" s="2">
        <v>2</v>
      </c>
      <c r="M764" s="2">
        <v>0.15</v>
      </c>
      <c r="V764" s="3" t="s">
        <v>18</v>
      </c>
      <c r="W764" s="3">
        <v>64675.9</v>
      </c>
      <c r="X764" s="3">
        <v>139629.6</v>
      </c>
      <c r="Y764" s="3"/>
      <c r="Z764" s="3">
        <v>6</v>
      </c>
      <c r="AA764" s="3">
        <v>0.22</v>
      </c>
    </row>
    <row r="765" spans="7:27" x14ac:dyDescent="0.15">
      <c r="G765">
        <f t="shared" si="12"/>
        <v>0</v>
      </c>
      <c r="H765" s="2" t="s">
        <v>17</v>
      </c>
      <c r="I765" s="2">
        <v>49246.1</v>
      </c>
      <c r="J765" s="2">
        <v>133117.1</v>
      </c>
      <c r="K765" s="2"/>
      <c r="L765" s="2">
        <v>2</v>
      </c>
      <c r="M765" s="2">
        <v>0.15</v>
      </c>
      <c r="V765" s="3" t="s">
        <v>18</v>
      </c>
      <c r="W765" s="3">
        <v>65063</v>
      </c>
      <c r="X765" s="3">
        <v>139937.29999999999</v>
      </c>
      <c r="Y765" s="3"/>
      <c r="Z765" s="3">
        <v>6</v>
      </c>
      <c r="AA765" s="3">
        <v>0.22</v>
      </c>
    </row>
    <row r="766" spans="7:27" x14ac:dyDescent="0.15">
      <c r="G766">
        <f t="shared" si="12"/>
        <v>0</v>
      </c>
      <c r="H766" s="2" t="s">
        <v>17</v>
      </c>
      <c r="I766" s="2">
        <v>48311</v>
      </c>
      <c r="J766" s="2">
        <v>134127.6</v>
      </c>
      <c r="K766" s="2"/>
      <c r="L766" s="2">
        <v>2</v>
      </c>
      <c r="M766" s="2">
        <v>0.15</v>
      </c>
      <c r="V766" s="3" t="s">
        <v>18</v>
      </c>
      <c r="W766" s="3">
        <v>65400.9</v>
      </c>
      <c r="X766" s="3">
        <v>140181.1</v>
      </c>
      <c r="Y766" s="3"/>
      <c r="Z766" s="3">
        <v>6</v>
      </c>
      <c r="AA766" s="3">
        <v>0.22</v>
      </c>
    </row>
    <row r="767" spans="7:27" x14ac:dyDescent="0.15">
      <c r="G767">
        <f t="shared" si="12"/>
        <v>0</v>
      </c>
      <c r="H767" s="2" t="s">
        <v>17</v>
      </c>
      <c r="I767" s="2">
        <v>47430.8</v>
      </c>
      <c r="J767" s="2">
        <v>135442.9</v>
      </c>
      <c r="K767" s="2"/>
      <c r="L767" s="2">
        <v>2</v>
      </c>
      <c r="M767" s="2">
        <v>0.15</v>
      </c>
      <c r="V767" s="3" t="s">
        <v>18</v>
      </c>
      <c r="W767" s="3">
        <v>65662.7</v>
      </c>
      <c r="X767" s="3">
        <v>140424.20000000001</v>
      </c>
      <c r="Y767" s="3"/>
      <c r="Z767" s="3">
        <v>6</v>
      </c>
      <c r="AA767" s="3">
        <v>0.22</v>
      </c>
    </row>
    <row r="768" spans="7:27" x14ac:dyDescent="0.15">
      <c r="G768">
        <f t="shared" si="12"/>
        <v>0</v>
      </c>
      <c r="H768" s="2" t="s">
        <v>17</v>
      </c>
      <c r="I768" s="2">
        <v>46792.7</v>
      </c>
      <c r="J768" s="2">
        <v>136675.9</v>
      </c>
      <c r="K768" s="2"/>
      <c r="L768" s="2">
        <v>2</v>
      </c>
      <c r="M768" s="2">
        <v>0.15</v>
      </c>
      <c r="V768" s="3" t="s">
        <v>18</v>
      </c>
      <c r="W768" s="3">
        <v>66001.3</v>
      </c>
      <c r="X768" s="3">
        <v>140592.5</v>
      </c>
      <c r="Y768" s="3"/>
      <c r="Z768" s="3">
        <v>6</v>
      </c>
      <c r="AA768" s="3">
        <v>0.22</v>
      </c>
    </row>
    <row r="769" spans="7:27" x14ac:dyDescent="0.15">
      <c r="G769">
        <f t="shared" si="12"/>
        <v>0</v>
      </c>
      <c r="H769" s="2" t="s">
        <v>17</v>
      </c>
      <c r="I769" s="2">
        <v>40640.1</v>
      </c>
      <c r="J769" s="2">
        <v>117323.5</v>
      </c>
      <c r="K769" s="2"/>
      <c r="L769" s="2">
        <v>2</v>
      </c>
      <c r="M769" s="2">
        <v>0.16</v>
      </c>
      <c r="V769" s="3" t="s">
        <v>18</v>
      </c>
      <c r="W769" s="3">
        <v>66264.399999999994</v>
      </c>
      <c r="X769" s="3">
        <v>140759.79999999999</v>
      </c>
      <c r="Y769" s="3"/>
      <c r="Z769" s="3">
        <v>6</v>
      </c>
      <c r="AA769" s="3">
        <v>0.22</v>
      </c>
    </row>
    <row r="770" spans="7:27" x14ac:dyDescent="0.15">
      <c r="G770">
        <f t="shared" si="12"/>
        <v>0</v>
      </c>
      <c r="H770" s="2" t="s">
        <v>17</v>
      </c>
      <c r="I770" s="2">
        <v>41378.800000000003</v>
      </c>
      <c r="J770" s="2">
        <v>117661.8</v>
      </c>
      <c r="K770" s="2"/>
      <c r="L770" s="2">
        <v>2</v>
      </c>
      <c r="M770" s="2">
        <v>0.16</v>
      </c>
      <c r="V770" s="3" t="s">
        <v>18</v>
      </c>
      <c r="W770" s="3">
        <v>66541</v>
      </c>
      <c r="X770" s="3">
        <v>140838.9</v>
      </c>
      <c r="Y770" s="3"/>
      <c r="Z770" s="3">
        <v>6</v>
      </c>
      <c r="AA770" s="3">
        <v>0.22</v>
      </c>
    </row>
    <row r="771" spans="7:27" x14ac:dyDescent="0.15">
      <c r="G771">
        <f t="shared" si="12"/>
        <v>0</v>
      </c>
      <c r="H771" s="2" t="s">
        <v>17</v>
      </c>
      <c r="I771" s="2">
        <v>42117.599999999999</v>
      </c>
      <c r="J771" s="2">
        <v>118000</v>
      </c>
      <c r="K771" s="2"/>
      <c r="L771" s="2">
        <v>2</v>
      </c>
      <c r="M771" s="2">
        <v>0.16</v>
      </c>
      <c r="V771" s="3" t="s">
        <v>18</v>
      </c>
      <c r="W771" s="3">
        <v>66705.100000000006</v>
      </c>
      <c r="X771" s="3">
        <v>140840.9</v>
      </c>
      <c r="Y771" s="3"/>
      <c r="Z771" s="3">
        <v>6</v>
      </c>
      <c r="AA771" s="3">
        <v>0.22</v>
      </c>
    </row>
    <row r="772" spans="7:27" x14ac:dyDescent="0.15">
      <c r="G772">
        <f t="shared" si="12"/>
        <v>0</v>
      </c>
      <c r="H772" s="2" t="s">
        <v>17</v>
      </c>
      <c r="I772" s="2">
        <v>42856.3</v>
      </c>
      <c r="J772" s="2">
        <v>118338.3</v>
      </c>
      <c r="K772" s="2"/>
      <c r="L772" s="2">
        <v>2</v>
      </c>
      <c r="M772" s="2">
        <v>0.16</v>
      </c>
      <c r="V772" s="3" t="s">
        <v>18</v>
      </c>
      <c r="W772" s="3">
        <v>66882.5</v>
      </c>
      <c r="X772" s="3">
        <v>140754.9</v>
      </c>
      <c r="Y772" s="3"/>
      <c r="Z772" s="3">
        <v>6</v>
      </c>
      <c r="AA772" s="3">
        <v>0.22</v>
      </c>
    </row>
    <row r="773" spans="7:27" x14ac:dyDescent="0.15">
      <c r="G773">
        <f t="shared" si="12"/>
        <v>0</v>
      </c>
      <c r="H773" s="2" t="s">
        <v>17</v>
      </c>
      <c r="I773" s="2">
        <v>43595.1</v>
      </c>
      <c r="J773" s="2">
        <v>118676.5</v>
      </c>
      <c r="K773" s="2"/>
      <c r="L773" s="2">
        <v>2</v>
      </c>
      <c r="M773" s="2">
        <v>0.16</v>
      </c>
      <c r="V773" s="3" t="s">
        <v>18</v>
      </c>
      <c r="W773" s="3">
        <v>67036.399999999994</v>
      </c>
      <c r="X773" s="3">
        <v>140580.1</v>
      </c>
      <c r="Y773" s="3"/>
      <c r="Z773" s="3">
        <v>6</v>
      </c>
      <c r="AA773" s="3">
        <v>0.22</v>
      </c>
    </row>
    <row r="774" spans="7:27" x14ac:dyDescent="0.15">
      <c r="G774">
        <f t="shared" si="12"/>
        <v>0</v>
      </c>
      <c r="H774" s="2" t="s">
        <v>17</v>
      </c>
      <c r="I774" s="2">
        <v>44327.1</v>
      </c>
      <c r="J774" s="2">
        <v>119033.60000000001</v>
      </c>
      <c r="K774" s="2"/>
      <c r="L774" s="2">
        <v>2</v>
      </c>
      <c r="M774" s="2">
        <v>0.16</v>
      </c>
      <c r="V774" s="3" t="s">
        <v>18</v>
      </c>
      <c r="W774" s="3">
        <v>67138.8</v>
      </c>
      <c r="X774" s="3">
        <v>140442.6</v>
      </c>
      <c r="Y774" s="3"/>
      <c r="Z774" s="3">
        <v>6</v>
      </c>
      <c r="AA774" s="3">
        <v>0.22</v>
      </c>
    </row>
    <row r="775" spans="7:27" x14ac:dyDescent="0.15">
      <c r="G775">
        <f t="shared" si="12"/>
        <v>0</v>
      </c>
      <c r="H775" s="2" t="s">
        <v>17</v>
      </c>
      <c r="I775" s="2">
        <v>45059.1</v>
      </c>
      <c r="J775" s="2">
        <v>119390.6</v>
      </c>
      <c r="K775" s="2"/>
      <c r="L775" s="2">
        <v>2</v>
      </c>
      <c r="M775" s="2">
        <v>0.16</v>
      </c>
      <c r="V775" s="3" t="s">
        <v>18</v>
      </c>
      <c r="W775" s="3">
        <v>67180.100000000006</v>
      </c>
      <c r="X775" s="3">
        <v>140178.20000000001</v>
      </c>
      <c r="Y775" s="3"/>
      <c r="Z775" s="3">
        <v>6</v>
      </c>
      <c r="AA775" s="3">
        <v>0.22</v>
      </c>
    </row>
    <row r="776" spans="7:27" x14ac:dyDescent="0.15">
      <c r="G776">
        <f t="shared" si="12"/>
        <v>0</v>
      </c>
      <c r="H776" s="2" t="s">
        <v>17</v>
      </c>
      <c r="I776" s="2">
        <v>45791</v>
      </c>
      <c r="J776" s="2">
        <v>119747.6</v>
      </c>
      <c r="K776" s="2"/>
      <c r="L776" s="2">
        <v>2</v>
      </c>
      <c r="M776" s="2">
        <v>0.16</v>
      </c>
      <c r="V776" s="3" t="s">
        <v>18</v>
      </c>
      <c r="W776" s="3">
        <v>67145.7</v>
      </c>
      <c r="X776" s="3">
        <v>139899.9</v>
      </c>
      <c r="Y776" s="3"/>
      <c r="Z776" s="3">
        <v>6</v>
      </c>
      <c r="AA776" s="3">
        <v>0.22</v>
      </c>
    </row>
    <row r="777" spans="7:27" x14ac:dyDescent="0.15">
      <c r="G777">
        <f t="shared" si="12"/>
        <v>0</v>
      </c>
      <c r="H777" s="2" t="s">
        <v>17</v>
      </c>
      <c r="I777" s="2">
        <v>46523</v>
      </c>
      <c r="J777" s="2">
        <v>120104.7</v>
      </c>
      <c r="K777" s="2"/>
      <c r="L777" s="2">
        <v>2</v>
      </c>
      <c r="M777" s="2">
        <v>0.16</v>
      </c>
      <c r="V777" s="3" t="s">
        <v>18</v>
      </c>
      <c r="W777" s="3">
        <v>66986.2</v>
      </c>
      <c r="X777" s="3">
        <v>139544.6</v>
      </c>
      <c r="Y777" s="3"/>
      <c r="Z777" s="3">
        <v>6</v>
      </c>
      <c r="AA777" s="3">
        <v>0.22</v>
      </c>
    </row>
    <row r="778" spans="7:27" x14ac:dyDescent="0.15">
      <c r="G778">
        <f t="shared" si="12"/>
        <v>0</v>
      </c>
      <c r="H778" s="2" t="s">
        <v>17</v>
      </c>
      <c r="I778" s="2">
        <v>48339.199999999997</v>
      </c>
      <c r="J778" s="2">
        <v>121086.9</v>
      </c>
      <c r="K778" s="2"/>
      <c r="L778" s="2">
        <v>2</v>
      </c>
      <c r="M778" s="2">
        <v>0.16</v>
      </c>
      <c r="V778" s="3" t="s">
        <v>18</v>
      </c>
      <c r="W778" s="3">
        <v>66691.600000000006</v>
      </c>
      <c r="X778" s="3">
        <v>138872.4</v>
      </c>
      <c r="Y778" s="3"/>
      <c r="Z778" s="3">
        <v>6</v>
      </c>
      <c r="AA778" s="3">
        <v>0.22</v>
      </c>
    </row>
    <row r="779" spans="7:27" x14ac:dyDescent="0.15">
      <c r="G779">
        <f t="shared" si="12"/>
        <v>0</v>
      </c>
      <c r="H779" s="2" t="s">
        <v>17</v>
      </c>
      <c r="I779" s="2">
        <v>50327.4</v>
      </c>
      <c r="J779" s="2">
        <v>122263.1</v>
      </c>
      <c r="K779" s="2"/>
      <c r="L779" s="2">
        <v>2</v>
      </c>
      <c r="M779" s="2">
        <v>0.16</v>
      </c>
      <c r="V779" s="3" t="s">
        <v>18</v>
      </c>
      <c r="W779" s="3">
        <v>66332.399999999994</v>
      </c>
      <c r="X779" s="3">
        <v>138325.1</v>
      </c>
      <c r="Y779" s="3"/>
      <c r="Z779" s="3">
        <v>6</v>
      </c>
      <c r="AA779" s="3">
        <v>0.22</v>
      </c>
    </row>
    <row r="780" spans="7:27" x14ac:dyDescent="0.15">
      <c r="G780">
        <f t="shared" si="12"/>
        <v>0</v>
      </c>
      <c r="H780" s="2" t="s">
        <v>17</v>
      </c>
      <c r="I780" s="2">
        <v>51744.4</v>
      </c>
      <c r="J780" s="2">
        <v>123070.5</v>
      </c>
      <c r="K780" s="2"/>
      <c r="L780" s="2">
        <v>2</v>
      </c>
      <c r="M780" s="2">
        <v>0.16</v>
      </c>
      <c r="V780" s="3" t="s">
        <v>18</v>
      </c>
      <c r="W780" s="3">
        <v>65886.8</v>
      </c>
      <c r="X780" s="3">
        <v>137638.1</v>
      </c>
      <c r="Y780" s="3"/>
      <c r="Z780" s="3">
        <v>6</v>
      </c>
      <c r="AA780" s="3">
        <v>0.22</v>
      </c>
    </row>
    <row r="781" spans="7:27" x14ac:dyDescent="0.15">
      <c r="G781">
        <f t="shared" si="12"/>
        <v>0</v>
      </c>
      <c r="H781" s="2" t="s">
        <v>17</v>
      </c>
      <c r="I781" s="2">
        <v>53270.3</v>
      </c>
      <c r="J781" s="2">
        <v>124070.2</v>
      </c>
      <c r="K781" s="2"/>
      <c r="L781" s="2">
        <v>2</v>
      </c>
      <c r="M781" s="2">
        <v>0.16</v>
      </c>
      <c r="V781" s="3" t="s">
        <v>18</v>
      </c>
      <c r="W781" s="3">
        <v>65353.3</v>
      </c>
      <c r="X781" s="3">
        <v>136912.4</v>
      </c>
      <c r="Y781" s="3"/>
      <c r="Z781" s="3">
        <v>6</v>
      </c>
      <c r="AA781" s="3">
        <v>0.22</v>
      </c>
    </row>
    <row r="782" spans="7:27" x14ac:dyDescent="0.15">
      <c r="G782">
        <f t="shared" si="12"/>
        <v>0</v>
      </c>
      <c r="H782" s="2" t="s">
        <v>17</v>
      </c>
      <c r="I782" s="2">
        <v>54100.1</v>
      </c>
      <c r="J782" s="2">
        <v>124660.4</v>
      </c>
      <c r="K782" s="2"/>
      <c r="L782" s="2">
        <v>2</v>
      </c>
      <c r="M782" s="2">
        <v>0.16</v>
      </c>
      <c r="V782" s="3" t="s">
        <v>18</v>
      </c>
      <c r="W782" s="3">
        <v>64769</v>
      </c>
      <c r="X782" s="3">
        <v>136198.5</v>
      </c>
      <c r="Y782" s="3"/>
      <c r="Z782" s="3">
        <v>6</v>
      </c>
      <c r="AA782" s="3">
        <v>0.22</v>
      </c>
    </row>
    <row r="783" spans="7:27" x14ac:dyDescent="0.15">
      <c r="G783">
        <f t="shared" si="12"/>
        <v>0</v>
      </c>
      <c r="H783" s="2" t="s">
        <v>17</v>
      </c>
      <c r="I783" s="2">
        <v>54593.5</v>
      </c>
      <c r="J783" s="2">
        <v>125089.9</v>
      </c>
      <c r="K783" s="2"/>
      <c r="L783" s="2">
        <v>2</v>
      </c>
      <c r="M783" s="2">
        <v>0.16</v>
      </c>
      <c r="V783" s="3" t="s">
        <v>18</v>
      </c>
      <c r="W783" s="3">
        <v>63859.3</v>
      </c>
      <c r="X783" s="3">
        <v>135278.5</v>
      </c>
      <c r="Y783" s="3"/>
      <c r="Z783" s="3">
        <v>6</v>
      </c>
      <c r="AA783" s="3">
        <v>0.22</v>
      </c>
    </row>
    <row r="784" spans="7:27" x14ac:dyDescent="0.15">
      <c r="G784">
        <f t="shared" si="12"/>
        <v>0</v>
      </c>
      <c r="H784" s="2" t="s">
        <v>17</v>
      </c>
      <c r="I784" s="2">
        <v>54873.7</v>
      </c>
      <c r="J784" s="2">
        <v>125476.1</v>
      </c>
      <c r="K784" s="2"/>
      <c r="L784" s="2">
        <v>2</v>
      </c>
      <c r="M784" s="2">
        <v>0.16</v>
      </c>
      <c r="V784" s="3" t="s">
        <v>18</v>
      </c>
      <c r="W784" s="3">
        <v>63298.2</v>
      </c>
      <c r="X784" s="3">
        <v>134741.5</v>
      </c>
      <c r="Y784" s="3"/>
      <c r="Z784" s="3">
        <v>6</v>
      </c>
      <c r="AA784" s="3">
        <v>0.22</v>
      </c>
    </row>
    <row r="785" spans="7:27" x14ac:dyDescent="0.15">
      <c r="G785">
        <f t="shared" si="12"/>
        <v>0</v>
      </c>
      <c r="H785" s="2" t="s">
        <v>17</v>
      </c>
      <c r="I785" s="2">
        <v>55052.800000000003</v>
      </c>
      <c r="J785" s="2">
        <v>125859.6</v>
      </c>
      <c r="K785" s="2"/>
      <c r="L785" s="2">
        <v>2</v>
      </c>
      <c r="M785" s="2">
        <v>0.16</v>
      </c>
      <c r="V785" s="3" t="s">
        <v>18</v>
      </c>
      <c r="W785" s="3">
        <v>62997.4</v>
      </c>
      <c r="X785" s="3">
        <v>134573.79999999999</v>
      </c>
      <c r="Y785" s="3"/>
      <c r="Z785" s="3">
        <v>6</v>
      </c>
      <c r="AA785" s="3">
        <v>0.22</v>
      </c>
    </row>
    <row r="786" spans="7:27" x14ac:dyDescent="0.15">
      <c r="G786">
        <f t="shared" si="12"/>
        <v>0</v>
      </c>
      <c r="H786" s="2" t="s">
        <v>17</v>
      </c>
      <c r="I786" s="2">
        <v>55228</v>
      </c>
      <c r="J786" s="2">
        <v>126394.4</v>
      </c>
      <c r="K786" s="2"/>
      <c r="L786" s="2">
        <v>2</v>
      </c>
      <c r="M786" s="2">
        <v>0.16</v>
      </c>
      <c r="V786" s="3" t="s">
        <v>18</v>
      </c>
      <c r="W786" s="3">
        <v>62695.5</v>
      </c>
      <c r="X786" s="3">
        <v>134494.39999999999</v>
      </c>
      <c r="Y786" s="3"/>
      <c r="Z786" s="3">
        <v>6</v>
      </c>
      <c r="AA786" s="3">
        <v>0.22</v>
      </c>
    </row>
    <row r="787" spans="7:27" x14ac:dyDescent="0.15">
      <c r="G787">
        <f t="shared" si="12"/>
        <v>0</v>
      </c>
      <c r="H787" s="2" t="s">
        <v>17</v>
      </c>
      <c r="I787" s="2">
        <v>55129.9</v>
      </c>
      <c r="J787" s="2">
        <v>126757.9</v>
      </c>
      <c r="K787" s="2"/>
      <c r="L787" s="2">
        <v>2</v>
      </c>
      <c r="M787" s="2">
        <v>0.16</v>
      </c>
      <c r="V787" s="3" t="s">
        <v>18</v>
      </c>
      <c r="W787" s="3">
        <v>62442.6</v>
      </c>
      <c r="X787" s="3">
        <v>134529.20000000001</v>
      </c>
      <c r="Y787" s="3"/>
      <c r="Z787" s="3">
        <v>6</v>
      </c>
      <c r="AA787" s="3">
        <v>0.22</v>
      </c>
    </row>
    <row r="788" spans="7:27" x14ac:dyDescent="0.15">
      <c r="G788">
        <f t="shared" si="12"/>
        <v>0</v>
      </c>
      <c r="H788" s="2" t="s">
        <v>17</v>
      </c>
      <c r="I788" s="2">
        <v>54894</v>
      </c>
      <c r="J788" s="2">
        <v>127092.5</v>
      </c>
      <c r="K788" s="2"/>
      <c r="L788" s="2">
        <v>2</v>
      </c>
      <c r="M788" s="2">
        <v>0.16</v>
      </c>
      <c r="V788" s="3" t="s">
        <v>18</v>
      </c>
      <c r="W788" s="3">
        <v>62290</v>
      </c>
      <c r="X788" s="3">
        <v>134628</v>
      </c>
      <c r="Y788" s="3"/>
      <c r="Z788" s="3">
        <v>6</v>
      </c>
      <c r="AA788" s="3">
        <v>0.22</v>
      </c>
    </row>
    <row r="789" spans="7:27" x14ac:dyDescent="0.15">
      <c r="G789">
        <f t="shared" si="12"/>
        <v>0</v>
      </c>
      <c r="H789" s="2" t="s">
        <v>17</v>
      </c>
      <c r="I789" s="2">
        <v>54609.3</v>
      </c>
      <c r="J789" s="2">
        <v>127362.9</v>
      </c>
      <c r="K789" s="2"/>
      <c r="L789" s="2">
        <v>2</v>
      </c>
      <c r="M789" s="2">
        <v>0.16</v>
      </c>
      <c r="V789" s="3" t="s">
        <v>18</v>
      </c>
      <c r="W789" s="3">
        <v>62225.1</v>
      </c>
      <c r="X789" s="3">
        <v>134778.9</v>
      </c>
      <c r="Y789" s="3"/>
      <c r="Z789" s="3">
        <v>6</v>
      </c>
      <c r="AA789" s="3">
        <v>0.22</v>
      </c>
    </row>
    <row r="790" spans="7:27" x14ac:dyDescent="0.15">
      <c r="G790">
        <f t="shared" si="12"/>
        <v>0</v>
      </c>
      <c r="H790" s="2" t="s">
        <v>17</v>
      </c>
      <c r="I790" s="2">
        <v>54110.2</v>
      </c>
      <c r="J790" s="2">
        <v>127627.3</v>
      </c>
      <c r="K790" s="2"/>
      <c r="L790" s="2">
        <v>2</v>
      </c>
      <c r="M790" s="2">
        <v>0.16</v>
      </c>
      <c r="V790" s="3" t="s">
        <v>18</v>
      </c>
      <c r="W790" s="3">
        <v>62235.6</v>
      </c>
      <c r="X790" s="3">
        <v>134955.4</v>
      </c>
      <c r="Y790" s="3"/>
      <c r="Z790" s="3">
        <v>6</v>
      </c>
      <c r="AA790" s="3">
        <v>0.22</v>
      </c>
    </row>
    <row r="791" spans="7:27" x14ac:dyDescent="0.15">
      <c r="G791">
        <f t="shared" si="12"/>
        <v>0</v>
      </c>
      <c r="H791" s="2" t="s">
        <v>17</v>
      </c>
      <c r="I791" s="2">
        <v>53510.8</v>
      </c>
      <c r="J791" s="2">
        <v>127864.2</v>
      </c>
      <c r="K791" s="2"/>
      <c r="L791" s="2">
        <v>2</v>
      </c>
      <c r="M791" s="2">
        <v>0.16</v>
      </c>
      <c r="V791" s="3" t="s">
        <v>18</v>
      </c>
      <c r="W791" s="3">
        <v>62280.2</v>
      </c>
      <c r="X791" s="3">
        <v>135410.4</v>
      </c>
      <c r="Y791" s="3"/>
      <c r="Z791" s="3">
        <v>6</v>
      </c>
      <c r="AA791" s="3">
        <v>0.22</v>
      </c>
    </row>
    <row r="792" spans="7:27" x14ac:dyDescent="0.15">
      <c r="G792">
        <f t="shared" si="12"/>
        <v>0</v>
      </c>
      <c r="H792" s="2" t="s">
        <v>17</v>
      </c>
      <c r="I792" s="2">
        <v>52632.5</v>
      </c>
      <c r="J792" s="2">
        <v>128156.5</v>
      </c>
      <c r="K792" s="2"/>
      <c r="L792" s="2">
        <v>2</v>
      </c>
      <c r="M792" s="2">
        <v>0.16</v>
      </c>
      <c r="V792" s="3" t="s">
        <v>18</v>
      </c>
      <c r="W792" s="3">
        <v>62449.5</v>
      </c>
      <c r="X792" s="3">
        <v>136005.6</v>
      </c>
      <c r="Y792" s="3"/>
      <c r="Z792" s="3">
        <v>6</v>
      </c>
      <c r="AA792" s="3">
        <v>0.22</v>
      </c>
    </row>
    <row r="793" spans="7:27" x14ac:dyDescent="0.15">
      <c r="G793">
        <f t="shared" si="12"/>
        <v>0</v>
      </c>
      <c r="H793" s="2" t="s">
        <v>17</v>
      </c>
      <c r="I793" s="2">
        <v>51779.9</v>
      </c>
      <c r="J793" s="2">
        <v>128437</v>
      </c>
      <c r="K793" s="2"/>
      <c r="L793" s="2">
        <v>2</v>
      </c>
      <c r="M793" s="2">
        <v>0.16</v>
      </c>
      <c r="V793" s="3" t="s">
        <v>18</v>
      </c>
      <c r="W793" s="3">
        <v>62682.7</v>
      </c>
      <c r="X793" s="3">
        <v>136538.4</v>
      </c>
      <c r="Y793" s="3"/>
      <c r="Z793" s="3">
        <v>6</v>
      </c>
      <c r="AA793" s="3">
        <v>0.22</v>
      </c>
    </row>
    <row r="794" spans="7:27" x14ac:dyDescent="0.15">
      <c r="G794">
        <f t="shared" si="12"/>
        <v>0</v>
      </c>
      <c r="H794" s="2" t="s">
        <v>17</v>
      </c>
      <c r="I794" s="2">
        <v>51002.6</v>
      </c>
      <c r="J794" s="2">
        <v>128719.5</v>
      </c>
      <c r="K794" s="2"/>
      <c r="L794" s="2">
        <v>2</v>
      </c>
      <c r="M794" s="2">
        <v>0.16</v>
      </c>
      <c r="V794" s="3" t="s">
        <v>18</v>
      </c>
      <c r="W794" s="3">
        <v>62878.9</v>
      </c>
      <c r="X794" s="3">
        <v>136995.1</v>
      </c>
      <c r="Y794" s="3"/>
      <c r="Z794" s="3">
        <v>6</v>
      </c>
      <c r="AA794" s="3">
        <v>0.22</v>
      </c>
    </row>
    <row r="795" spans="7:27" x14ac:dyDescent="0.15">
      <c r="G795">
        <f t="shared" si="12"/>
        <v>0</v>
      </c>
      <c r="H795" s="2" t="s">
        <v>17</v>
      </c>
      <c r="I795" s="2">
        <v>50300.2</v>
      </c>
      <c r="J795" s="2">
        <v>129029.2</v>
      </c>
      <c r="K795" s="2"/>
      <c r="L795" s="2">
        <v>2</v>
      </c>
      <c r="M795" s="2">
        <v>0.16</v>
      </c>
      <c r="V795" s="3" t="s">
        <v>18</v>
      </c>
      <c r="W795" s="3">
        <v>63038.7</v>
      </c>
      <c r="X795" s="3">
        <v>137337.9</v>
      </c>
      <c r="Y795" s="3"/>
      <c r="Z795" s="3">
        <v>6</v>
      </c>
      <c r="AA795" s="3">
        <v>0.22</v>
      </c>
    </row>
    <row r="796" spans="7:27" x14ac:dyDescent="0.15">
      <c r="G796">
        <f t="shared" si="12"/>
        <v>0</v>
      </c>
      <c r="H796" s="2" t="s">
        <v>17</v>
      </c>
      <c r="I796" s="2">
        <v>49534.1</v>
      </c>
      <c r="J796" s="2">
        <v>129375</v>
      </c>
      <c r="K796" s="2"/>
      <c r="L796" s="2">
        <v>2</v>
      </c>
      <c r="M796" s="2">
        <v>0.16</v>
      </c>
      <c r="V796" s="3" t="s">
        <v>18</v>
      </c>
      <c r="W796" s="3">
        <v>63247.7</v>
      </c>
      <c r="X796" s="3">
        <v>137769.4</v>
      </c>
      <c r="Y796" s="3"/>
      <c r="Z796" s="3">
        <v>6</v>
      </c>
      <c r="AA796" s="3">
        <v>0.22</v>
      </c>
    </row>
    <row r="797" spans="7:27" x14ac:dyDescent="0.15">
      <c r="G797">
        <f t="shared" ref="G797:G860" si="13">F797/100</f>
        <v>0</v>
      </c>
      <c r="H797" s="2" t="s">
        <v>17</v>
      </c>
      <c r="I797" s="2">
        <v>48842.2</v>
      </c>
      <c r="J797" s="2">
        <v>129773.6</v>
      </c>
      <c r="K797" s="2"/>
      <c r="L797" s="2">
        <v>2</v>
      </c>
      <c r="M797" s="2">
        <v>0.16</v>
      </c>
      <c r="V797" s="3" t="s">
        <v>18</v>
      </c>
      <c r="W797" s="3">
        <v>63520</v>
      </c>
      <c r="X797" s="3">
        <v>138214.6</v>
      </c>
      <c r="Y797" s="3"/>
      <c r="Z797" s="3">
        <v>6</v>
      </c>
      <c r="AA797" s="3">
        <v>0.22</v>
      </c>
    </row>
    <row r="798" spans="7:27" x14ac:dyDescent="0.15">
      <c r="G798">
        <f t="shared" si="13"/>
        <v>0</v>
      </c>
      <c r="H798" s="2" t="s">
        <v>17</v>
      </c>
      <c r="I798" s="2">
        <v>48290.7</v>
      </c>
      <c r="J798" s="2">
        <v>130112.5</v>
      </c>
      <c r="K798" s="2"/>
      <c r="L798" s="2">
        <v>2</v>
      </c>
      <c r="M798" s="2">
        <v>0.16</v>
      </c>
      <c r="V798" s="3" t="s">
        <v>18</v>
      </c>
      <c r="W798" s="3">
        <v>63992.1</v>
      </c>
      <c r="X798" s="3">
        <v>138800.9</v>
      </c>
      <c r="Y798" s="3"/>
      <c r="Z798" s="3">
        <v>6</v>
      </c>
      <c r="AA798" s="3">
        <v>0.22</v>
      </c>
    </row>
    <row r="799" spans="7:27" x14ac:dyDescent="0.15">
      <c r="G799">
        <f t="shared" si="13"/>
        <v>0</v>
      </c>
      <c r="H799" s="2" t="s">
        <v>17</v>
      </c>
      <c r="I799" s="2">
        <v>47502.6</v>
      </c>
      <c r="J799" s="2">
        <v>130811.4</v>
      </c>
      <c r="K799" s="2"/>
      <c r="L799" s="2">
        <v>2</v>
      </c>
      <c r="M799" s="2">
        <v>0.16</v>
      </c>
      <c r="V799" s="3" t="s">
        <v>18</v>
      </c>
      <c r="W799" s="3">
        <v>64364.5</v>
      </c>
      <c r="X799" s="3">
        <v>139297.60000000001</v>
      </c>
      <c r="Y799" s="3"/>
      <c r="Z799" s="3">
        <v>6</v>
      </c>
      <c r="AA799" s="3">
        <v>0.22</v>
      </c>
    </row>
    <row r="800" spans="7:27" x14ac:dyDescent="0.15">
      <c r="G800">
        <f t="shared" si="13"/>
        <v>0</v>
      </c>
      <c r="H800" s="2" t="s">
        <v>17</v>
      </c>
      <c r="I800" s="2">
        <v>46829.4</v>
      </c>
      <c r="J800" s="2">
        <v>131450.1</v>
      </c>
      <c r="K800" s="2"/>
      <c r="L800" s="2">
        <v>2</v>
      </c>
      <c r="M800" s="2">
        <v>0.16</v>
      </c>
      <c r="V800" s="3" t="s">
        <v>18</v>
      </c>
      <c r="W800" s="3">
        <v>40997.4</v>
      </c>
      <c r="X800" s="3">
        <v>118816.6</v>
      </c>
      <c r="Y800" s="3"/>
      <c r="Z800" s="3">
        <v>6</v>
      </c>
      <c r="AA800" s="3">
        <v>0.23</v>
      </c>
    </row>
    <row r="801" spans="7:27" x14ac:dyDescent="0.15">
      <c r="G801">
        <f t="shared" si="13"/>
        <v>0</v>
      </c>
      <c r="H801" s="2" t="s">
        <v>17</v>
      </c>
      <c r="I801" s="2">
        <v>46071.9</v>
      </c>
      <c r="J801" s="2">
        <v>132427.5</v>
      </c>
      <c r="K801" s="2"/>
      <c r="L801" s="2">
        <v>2</v>
      </c>
      <c r="M801" s="2">
        <v>0.16</v>
      </c>
      <c r="V801" s="3" t="s">
        <v>18</v>
      </c>
      <c r="W801" s="3">
        <v>44443.9</v>
      </c>
      <c r="X801" s="3">
        <v>121736.9</v>
      </c>
      <c r="Y801" s="3"/>
      <c r="Z801" s="3">
        <v>6</v>
      </c>
      <c r="AA801" s="3">
        <v>0.23</v>
      </c>
    </row>
    <row r="802" spans="7:27" x14ac:dyDescent="0.15">
      <c r="G802">
        <f t="shared" si="13"/>
        <v>0</v>
      </c>
      <c r="H802" s="2" t="s">
        <v>17</v>
      </c>
      <c r="I802" s="2">
        <v>45456</v>
      </c>
      <c r="J802" s="2">
        <v>133295</v>
      </c>
      <c r="K802" s="2"/>
      <c r="L802" s="2">
        <v>2</v>
      </c>
      <c r="M802" s="2">
        <v>0.16</v>
      </c>
      <c r="V802" s="3" t="s">
        <v>18</v>
      </c>
      <c r="W802" s="3">
        <v>46690.3</v>
      </c>
      <c r="X802" s="3">
        <v>123745.7</v>
      </c>
      <c r="Y802" s="3"/>
      <c r="Z802" s="3">
        <v>6</v>
      </c>
      <c r="AA802" s="3">
        <v>0.23</v>
      </c>
    </row>
    <row r="803" spans="7:27" x14ac:dyDescent="0.15">
      <c r="G803">
        <f t="shared" si="13"/>
        <v>0</v>
      </c>
      <c r="H803" s="2" t="s">
        <v>17</v>
      </c>
      <c r="I803" s="2">
        <v>35537.199999999997</v>
      </c>
      <c r="J803" s="2">
        <v>119257.9</v>
      </c>
      <c r="K803" s="2"/>
      <c r="L803" s="2">
        <v>2</v>
      </c>
      <c r="M803" s="2">
        <v>0.16500000000000001</v>
      </c>
      <c r="V803" s="3" t="s">
        <v>18</v>
      </c>
      <c r="W803" s="3">
        <v>49012.5</v>
      </c>
      <c r="X803" s="3">
        <v>125730.6</v>
      </c>
      <c r="Y803" s="3"/>
      <c r="Z803" s="3">
        <v>6</v>
      </c>
      <c r="AA803" s="3">
        <v>0.23</v>
      </c>
    </row>
    <row r="804" spans="7:27" x14ac:dyDescent="0.15">
      <c r="G804">
        <f t="shared" si="13"/>
        <v>0</v>
      </c>
      <c r="H804" s="2" t="s">
        <v>17</v>
      </c>
      <c r="I804" s="2">
        <v>36366.800000000003</v>
      </c>
      <c r="J804" s="2">
        <v>119551.6</v>
      </c>
      <c r="K804" s="2"/>
      <c r="L804" s="2">
        <v>2</v>
      </c>
      <c r="M804" s="2">
        <v>0.16500000000000001</v>
      </c>
      <c r="V804" s="3" t="s">
        <v>18</v>
      </c>
      <c r="W804" s="3">
        <v>50948.2</v>
      </c>
      <c r="X804" s="3">
        <v>127370.1</v>
      </c>
      <c r="Y804" s="3"/>
      <c r="Z804" s="3">
        <v>6</v>
      </c>
      <c r="AA804" s="3">
        <v>0.23</v>
      </c>
    </row>
    <row r="805" spans="7:27" x14ac:dyDescent="0.15">
      <c r="G805">
        <f t="shared" si="13"/>
        <v>0</v>
      </c>
      <c r="H805" s="2" t="s">
        <v>17</v>
      </c>
      <c r="I805" s="2">
        <v>37196.300000000003</v>
      </c>
      <c r="J805" s="2">
        <v>119845.4</v>
      </c>
      <c r="K805" s="2"/>
      <c r="L805" s="2">
        <v>2</v>
      </c>
      <c r="M805" s="2">
        <v>0.16500000000000001</v>
      </c>
      <c r="V805" s="3" t="s">
        <v>18</v>
      </c>
      <c r="W805" s="3">
        <v>52572.800000000003</v>
      </c>
      <c r="X805" s="3">
        <v>128614.2</v>
      </c>
      <c r="Y805" s="3"/>
      <c r="Z805" s="3">
        <v>6</v>
      </c>
      <c r="AA805" s="3">
        <v>0.23</v>
      </c>
    </row>
    <row r="806" spans="7:27" x14ac:dyDescent="0.15">
      <c r="G806">
        <f t="shared" si="13"/>
        <v>0</v>
      </c>
      <c r="H806" s="2" t="s">
        <v>17</v>
      </c>
      <c r="I806" s="2">
        <v>38025.9</v>
      </c>
      <c r="J806" s="2">
        <v>120139.1</v>
      </c>
      <c r="K806" s="2"/>
      <c r="L806" s="2">
        <v>2</v>
      </c>
      <c r="M806" s="2">
        <v>0.16500000000000001</v>
      </c>
      <c r="V806" s="3" t="s">
        <v>18</v>
      </c>
      <c r="W806" s="3">
        <v>53998.7</v>
      </c>
      <c r="X806" s="3">
        <v>129628.9</v>
      </c>
      <c r="Y806" s="3"/>
      <c r="Z806" s="3">
        <v>6</v>
      </c>
      <c r="AA806" s="3">
        <v>0.23</v>
      </c>
    </row>
    <row r="807" spans="7:27" x14ac:dyDescent="0.15">
      <c r="G807">
        <f t="shared" si="13"/>
        <v>0</v>
      </c>
      <c r="H807" s="2" t="s">
        <v>17</v>
      </c>
      <c r="I807" s="2">
        <v>38855.5</v>
      </c>
      <c r="J807" s="2">
        <v>120432.9</v>
      </c>
      <c r="K807" s="2"/>
      <c r="L807" s="2">
        <v>2</v>
      </c>
      <c r="M807" s="2">
        <v>0.16500000000000001</v>
      </c>
      <c r="V807" s="3" t="s">
        <v>18</v>
      </c>
      <c r="W807" s="3">
        <v>55299.9</v>
      </c>
      <c r="X807" s="3">
        <v>130528.2</v>
      </c>
      <c r="Y807" s="3"/>
      <c r="Z807" s="3">
        <v>6</v>
      </c>
      <c r="AA807" s="3">
        <v>0.23</v>
      </c>
    </row>
    <row r="808" spans="7:27" x14ac:dyDescent="0.15">
      <c r="G808">
        <f t="shared" si="13"/>
        <v>0</v>
      </c>
      <c r="H808" s="2" t="s">
        <v>17</v>
      </c>
      <c r="I808" s="2">
        <v>40495.699999999997</v>
      </c>
      <c r="J808" s="2">
        <v>120892.7</v>
      </c>
      <c r="K808" s="2"/>
      <c r="L808" s="2">
        <v>2</v>
      </c>
      <c r="M808" s="2">
        <v>0.16500000000000001</v>
      </c>
      <c r="V808" s="3" t="s">
        <v>18</v>
      </c>
      <c r="W808" s="3">
        <v>56327.1</v>
      </c>
      <c r="X808" s="3">
        <v>131134.20000000001</v>
      </c>
      <c r="Y808" s="3"/>
      <c r="Z808" s="3">
        <v>6</v>
      </c>
      <c r="AA808" s="3">
        <v>0.23</v>
      </c>
    </row>
    <row r="809" spans="7:27" x14ac:dyDescent="0.15">
      <c r="G809">
        <f t="shared" si="13"/>
        <v>0</v>
      </c>
      <c r="H809" s="2" t="s">
        <v>17</v>
      </c>
      <c r="I809" s="2">
        <v>41805.4</v>
      </c>
      <c r="J809" s="2">
        <v>121470.1</v>
      </c>
      <c r="K809" s="2"/>
      <c r="L809" s="2">
        <v>2</v>
      </c>
      <c r="M809" s="2">
        <v>0.16500000000000001</v>
      </c>
      <c r="V809" s="3" t="s">
        <v>18</v>
      </c>
      <c r="W809" s="3">
        <v>57204.4</v>
      </c>
      <c r="X809" s="3">
        <v>131624.70000000001</v>
      </c>
      <c r="Y809" s="3"/>
      <c r="Z809" s="3">
        <v>6</v>
      </c>
      <c r="AA809" s="3">
        <v>0.23</v>
      </c>
    </row>
    <row r="810" spans="7:27" x14ac:dyDescent="0.15">
      <c r="G810">
        <f t="shared" si="13"/>
        <v>0</v>
      </c>
      <c r="H810" s="2" t="s">
        <v>17</v>
      </c>
      <c r="I810" s="2">
        <v>43427.199999999997</v>
      </c>
      <c r="J810" s="2">
        <v>122181.8</v>
      </c>
      <c r="K810" s="2"/>
      <c r="L810" s="2">
        <v>2</v>
      </c>
      <c r="M810" s="2">
        <v>0.16500000000000001</v>
      </c>
      <c r="V810" s="3" t="s">
        <v>18</v>
      </c>
      <c r="W810" s="3">
        <v>57831</v>
      </c>
      <c r="X810" s="3">
        <v>131960.6</v>
      </c>
      <c r="Y810" s="3"/>
      <c r="Z810" s="3">
        <v>6</v>
      </c>
      <c r="AA810" s="3">
        <v>0.23</v>
      </c>
    </row>
    <row r="811" spans="7:27" x14ac:dyDescent="0.15">
      <c r="G811">
        <f t="shared" si="13"/>
        <v>0</v>
      </c>
      <c r="H811" s="2" t="s">
        <v>17</v>
      </c>
      <c r="I811" s="2">
        <v>44597.1</v>
      </c>
      <c r="J811" s="2">
        <v>122793.60000000001</v>
      </c>
      <c r="K811" s="2"/>
      <c r="L811" s="2">
        <v>2</v>
      </c>
      <c r="M811" s="2">
        <v>0.16500000000000001</v>
      </c>
      <c r="V811" s="3" t="s">
        <v>18</v>
      </c>
      <c r="W811" s="3">
        <v>58395.3</v>
      </c>
      <c r="X811" s="3">
        <v>132245.1</v>
      </c>
      <c r="Y811" s="3"/>
      <c r="Z811" s="3">
        <v>6</v>
      </c>
      <c r="AA811" s="3">
        <v>0.23</v>
      </c>
    </row>
    <row r="812" spans="7:27" x14ac:dyDescent="0.15">
      <c r="G812">
        <f t="shared" si="13"/>
        <v>0</v>
      </c>
      <c r="H812" s="2" t="s">
        <v>17</v>
      </c>
      <c r="I812" s="2">
        <v>45631.6</v>
      </c>
      <c r="J812" s="2">
        <v>123275.3</v>
      </c>
      <c r="K812" s="2"/>
      <c r="L812" s="2">
        <v>2</v>
      </c>
      <c r="M812" s="2">
        <v>0.16500000000000001</v>
      </c>
      <c r="V812" s="3" t="s">
        <v>18</v>
      </c>
      <c r="W812" s="3">
        <v>58959.3</v>
      </c>
      <c r="X812" s="3">
        <v>132567.6</v>
      </c>
      <c r="Y812" s="3"/>
      <c r="Z812" s="3">
        <v>6</v>
      </c>
      <c r="AA812" s="3">
        <v>0.23</v>
      </c>
    </row>
    <row r="813" spans="7:27" x14ac:dyDescent="0.15">
      <c r="G813">
        <f t="shared" si="13"/>
        <v>0</v>
      </c>
      <c r="H813" s="2" t="s">
        <v>17</v>
      </c>
      <c r="I813" s="2">
        <v>46514.400000000001</v>
      </c>
      <c r="J813" s="2">
        <v>123778.2</v>
      </c>
      <c r="K813" s="2"/>
      <c r="L813" s="2">
        <v>2</v>
      </c>
      <c r="M813" s="2">
        <v>0.16500000000000001</v>
      </c>
      <c r="V813" s="3" t="s">
        <v>18</v>
      </c>
      <c r="W813" s="3">
        <v>59371.7</v>
      </c>
      <c r="X813" s="3">
        <v>132888.1</v>
      </c>
      <c r="Y813" s="3"/>
      <c r="Z813" s="3">
        <v>6</v>
      </c>
      <c r="AA813" s="3">
        <v>0.23</v>
      </c>
    </row>
    <row r="814" spans="7:27" x14ac:dyDescent="0.15">
      <c r="G814">
        <f t="shared" si="13"/>
        <v>0</v>
      </c>
      <c r="H814" s="2" t="s">
        <v>17</v>
      </c>
      <c r="I814" s="2">
        <v>47094.8</v>
      </c>
      <c r="J814" s="2">
        <v>124260.8</v>
      </c>
      <c r="K814" s="2"/>
      <c r="L814" s="2">
        <v>2</v>
      </c>
      <c r="M814" s="2">
        <v>0.16500000000000001</v>
      </c>
      <c r="V814" s="3" t="s">
        <v>18</v>
      </c>
      <c r="W814" s="3">
        <v>59758.5</v>
      </c>
      <c r="X814" s="3">
        <v>133221.1</v>
      </c>
      <c r="Y814" s="3"/>
      <c r="Z814" s="3">
        <v>6</v>
      </c>
      <c r="AA814" s="3">
        <v>0.23</v>
      </c>
    </row>
    <row r="815" spans="7:27" x14ac:dyDescent="0.15">
      <c r="G815">
        <f t="shared" si="13"/>
        <v>0</v>
      </c>
      <c r="H815" s="2" t="s">
        <v>17</v>
      </c>
      <c r="I815" s="2">
        <v>47361.599999999999</v>
      </c>
      <c r="J815" s="2">
        <v>124671.9</v>
      </c>
      <c r="K815" s="2"/>
      <c r="L815" s="2">
        <v>2</v>
      </c>
      <c r="M815" s="2">
        <v>0.16500000000000001</v>
      </c>
      <c r="V815" s="3" t="s">
        <v>18</v>
      </c>
      <c r="W815" s="3">
        <v>60107.3</v>
      </c>
      <c r="X815" s="3">
        <v>133591.5</v>
      </c>
      <c r="Y815" s="3"/>
      <c r="Z815" s="3">
        <v>6</v>
      </c>
      <c r="AA815" s="3">
        <v>0.23</v>
      </c>
    </row>
    <row r="816" spans="7:27" x14ac:dyDescent="0.15">
      <c r="G816">
        <f t="shared" si="13"/>
        <v>0</v>
      </c>
      <c r="H816" s="2" t="s">
        <v>17</v>
      </c>
      <c r="I816" s="2">
        <v>47386.8</v>
      </c>
      <c r="J816" s="2">
        <v>125152.2</v>
      </c>
      <c r="K816" s="2"/>
      <c r="L816" s="2">
        <v>2</v>
      </c>
      <c r="M816" s="2">
        <v>0.16500000000000001</v>
      </c>
      <c r="V816" s="3" t="s">
        <v>18</v>
      </c>
      <c r="W816" s="3">
        <v>60379.6</v>
      </c>
      <c r="X816" s="3">
        <v>134011.20000000001</v>
      </c>
      <c r="Y816" s="3"/>
      <c r="Z816" s="3">
        <v>6</v>
      </c>
      <c r="AA816" s="3">
        <v>0.23</v>
      </c>
    </row>
    <row r="817" spans="7:27" x14ac:dyDescent="0.15">
      <c r="G817">
        <f t="shared" si="13"/>
        <v>0</v>
      </c>
      <c r="H817" s="2" t="s">
        <v>17</v>
      </c>
      <c r="I817" s="2">
        <v>47125</v>
      </c>
      <c r="J817" s="2">
        <v>125511.5</v>
      </c>
      <c r="K817" s="2"/>
      <c r="L817" s="2">
        <v>2</v>
      </c>
      <c r="M817" s="2">
        <v>0.16500000000000001</v>
      </c>
      <c r="V817" s="3" t="s">
        <v>18</v>
      </c>
      <c r="W817" s="3">
        <v>60612.5</v>
      </c>
      <c r="X817" s="3">
        <v>134582</v>
      </c>
      <c r="Y817" s="3"/>
      <c r="Z817" s="3">
        <v>6</v>
      </c>
      <c r="AA817" s="3">
        <v>0.23</v>
      </c>
    </row>
    <row r="818" spans="7:27" x14ac:dyDescent="0.15">
      <c r="G818">
        <f t="shared" si="13"/>
        <v>0</v>
      </c>
      <c r="H818" s="2" t="s">
        <v>17</v>
      </c>
      <c r="I818" s="2">
        <v>46802.8</v>
      </c>
      <c r="J818" s="2">
        <v>125755.6</v>
      </c>
      <c r="K818" s="2"/>
      <c r="L818" s="2">
        <v>2</v>
      </c>
      <c r="M818" s="2">
        <v>0.16500000000000001</v>
      </c>
      <c r="V818" s="3" t="s">
        <v>18</v>
      </c>
      <c r="W818" s="3">
        <v>60869.4</v>
      </c>
      <c r="X818" s="3">
        <v>135216.20000000001</v>
      </c>
      <c r="Y818" s="3"/>
      <c r="Z818" s="3">
        <v>6</v>
      </c>
      <c r="AA818" s="3">
        <v>0.23</v>
      </c>
    </row>
    <row r="819" spans="7:27" x14ac:dyDescent="0.15">
      <c r="G819">
        <f t="shared" si="13"/>
        <v>0</v>
      </c>
      <c r="H819" s="2" t="s">
        <v>17</v>
      </c>
      <c r="I819" s="2">
        <v>46355.3</v>
      </c>
      <c r="J819" s="2">
        <v>125983.6</v>
      </c>
      <c r="K819" s="2"/>
      <c r="L819" s="2">
        <v>2</v>
      </c>
      <c r="M819" s="2">
        <v>0.16500000000000001</v>
      </c>
      <c r="V819" s="3" t="s">
        <v>18</v>
      </c>
      <c r="W819" s="3">
        <v>61137.5</v>
      </c>
      <c r="X819" s="3">
        <v>135989.20000000001</v>
      </c>
      <c r="Y819" s="3"/>
      <c r="Z819" s="3">
        <v>6</v>
      </c>
      <c r="AA819" s="3">
        <v>0.23</v>
      </c>
    </row>
    <row r="820" spans="7:27" x14ac:dyDescent="0.15">
      <c r="G820">
        <f t="shared" si="13"/>
        <v>0</v>
      </c>
      <c r="H820" s="2" t="s">
        <v>17</v>
      </c>
      <c r="I820" s="2">
        <v>45765.4</v>
      </c>
      <c r="J820" s="2">
        <v>126346.8</v>
      </c>
      <c r="K820" s="2"/>
      <c r="L820" s="2">
        <v>2</v>
      </c>
      <c r="M820" s="2">
        <v>0.16500000000000001</v>
      </c>
      <c r="V820" s="3" t="s">
        <v>18</v>
      </c>
      <c r="W820" s="3">
        <v>61481.599999999999</v>
      </c>
      <c r="X820" s="3">
        <v>136725.4</v>
      </c>
      <c r="Y820" s="3"/>
      <c r="Z820" s="3">
        <v>6</v>
      </c>
      <c r="AA820" s="3">
        <v>0.23</v>
      </c>
    </row>
    <row r="821" spans="7:27" x14ac:dyDescent="0.15">
      <c r="G821">
        <f t="shared" si="13"/>
        <v>0</v>
      </c>
      <c r="H821" s="2" t="s">
        <v>17</v>
      </c>
      <c r="I821" s="2">
        <v>44906.2</v>
      </c>
      <c r="J821" s="2">
        <v>126866.8</v>
      </c>
      <c r="K821" s="2"/>
      <c r="L821" s="2">
        <v>2</v>
      </c>
      <c r="M821" s="2">
        <v>0.16500000000000001</v>
      </c>
      <c r="V821" s="3" t="s">
        <v>18</v>
      </c>
      <c r="W821" s="3">
        <v>61726.7</v>
      </c>
      <c r="X821" s="3">
        <v>137308.70000000001</v>
      </c>
      <c r="Y821" s="3"/>
      <c r="Z821" s="3">
        <v>6</v>
      </c>
      <c r="AA821" s="3">
        <v>0.23</v>
      </c>
    </row>
    <row r="822" spans="7:27" x14ac:dyDescent="0.15">
      <c r="G822">
        <f t="shared" si="13"/>
        <v>0</v>
      </c>
      <c r="H822" s="2" t="s">
        <v>17</v>
      </c>
      <c r="I822" s="2">
        <v>44233.599999999999</v>
      </c>
      <c r="J822" s="2">
        <v>127493.1</v>
      </c>
      <c r="K822" s="2"/>
      <c r="L822" s="2">
        <v>2</v>
      </c>
      <c r="M822" s="2">
        <v>0.16500000000000001</v>
      </c>
      <c r="V822" s="3" t="s">
        <v>18</v>
      </c>
      <c r="W822" s="3">
        <v>62021.7</v>
      </c>
      <c r="X822" s="3">
        <v>137956</v>
      </c>
      <c r="Y822" s="3"/>
      <c r="Z822" s="3">
        <v>6</v>
      </c>
      <c r="AA822" s="3">
        <v>0.23</v>
      </c>
    </row>
    <row r="823" spans="7:27" x14ac:dyDescent="0.15">
      <c r="G823">
        <f t="shared" si="13"/>
        <v>0</v>
      </c>
      <c r="H823" s="2" t="s">
        <v>17</v>
      </c>
      <c r="I823" s="2">
        <v>43364.800000000003</v>
      </c>
      <c r="J823" s="2">
        <v>128366.5</v>
      </c>
      <c r="K823" s="2"/>
      <c r="L823" s="2">
        <v>2</v>
      </c>
      <c r="M823" s="2">
        <v>0.16500000000000001</v>
      </c>
      <c r="V823" s="3" t="s">
        <v>18</v>
      </c>
      <c r="W823" s="3">
        <v>62316.6</v>
      </c>
      <c r="X823" s="3">
        <v>138565.6</v>
      </c>
      <c r="Y823" s="3"/>
      <c r="Z823" s="3">
        <v>6</v>
      </c>
      <c r="AA823" s="3">
        <v>0.23</v>
      </c>
    </row>
    <row r="824" spans="7:27" x14ac:dyDescent="0.15">
      <c r="G824">
        <f t="shared" si="13"/>
        <v>0</v>
      </c>
      <c r="H824" s="2" t="s">
        <v>17</v>
      </c>
      <c r="I824" s="2">
        <v>42896.7</v>
      </c>
      <c r="J824" s="2">
        <v>128897</v>
      </c>
      <c r="K824" s="2"/>
      <c r="L824" s="2">
        <v>2</v>
      </c>
      <c r="M824" s="2">
        <v>0.16500000000000001</v>
      </c>
      <c r="V824" s="3" t="s">
        <v>18</v>
      </c>
      <c r="W824" s="3">
        <v>62563.7</v>
      </c>
      <c r="X824" s="3">
        <v>138997.70000000001</v>
      </c>
      <c r="Y824" s="3"/>
      <c r="Z824" s="3">
        <v>6</v>
      </c>
      <c r="AA824" s="3">
        <v>0.23</v>
      </c>
    </row>
    <row r="825" spans="7:27" x14ac:dyDescent="0.15">
      <c r="G825">
        <f t="shared" si="13"/>
        <v>0</v>
      </c>
      <c r="H825" s="2" t="s">
        <v>17</v>
      </c>
      <c r="I825" s="2">
        <v>42336.9</v>
      </c>
      <c r="J825" s="2">
        <v>129551.5</v>
      </c>
      <c r="K825" s="2"/>
      <c r="L825" s="2">
        <v>2</v>
      </c>
      <c r="M825" s="2">
        <v>0.16500000000000001</v>
      </c>
      <c r="V825" s="3" t="s">
        <v>18</v>
      </c>
      <c r="W825" s="3">
        <v>63021</v>
      </c>
      <c r="X825" s="3">
        <v>139760.5</v>
      </c>
      <c r="Y825" s="3"/>
      <c r="Z825" s="3">
        <v>6</v>
      </c>
      <c r="AA825" s="3">
        <v>0.23</v>
      </c>
    </row>
    <row r="826" spans="7:27" x14ac:dyDescent="0.15">
      <c r="G826">
        <f t="shared" si="13"/>
        <v>0</v>
      </c>
      <c r="H826" s="2" t="s">
        <v>17</v>
      </c>
      <c r="I826" s="2">
        <v>73605.3</v>
      </c>
      <c r="J826" s="2">
        <v>130048.2</v>
      </c>
      <c r="K826" s="2"/>
      <c r="L826" s="2">
        <v>3</v>
      </c>
      <c r="M826" s="2">
        <v>8.5000000000000006E-2</v>
      </c>
      <c r="V826" s="3" t="s">
        <v>18</v>
      </c>
      <c r="W826" s="3">
        <v>63504.3</v>
      </c>
      <c r="X826" s="3">
        <v>140473.1</v>
      </c>
      <c r="Y826" s="3"/>
      <c r="Z826" s="3">
        <v>6</v>
      </c>
      <c r="AA826" s="3">
        <v>0.23</v>
      </c>
    </row>
    <row r="827" spans="7:27" x14ac:dyDescent="0.15">
      <c r="G827">
        <f t="shared" si="13"/>
        <v>0</v>
      </c>
      <c r="H827" s="2" t="s">
        <v>17</v>
      </c>
      <c r="I827" s="2">
        <v>72671.899999999994</v>
      </c>
      <c r="J827" s="2">
        <v>131475.4</v>
      </c>
      <c r="K827" s="2"/>
      <c r="L827" s="2">
        <v>3</v>
      </c>
      <c r="M827" s="2">
        <v>8.5000000000000006E-2</v>
      </c>
      <c r="V827" s="3" t="s">
        <v>18</v>
      </c>
      <c r="W827" s="3">
        <v>64100.4</v>
      </c>
      <c r="X827" s="3">
        <v>141250.29999999999</v>
      </c>
      <c r="Y827" s="3"/>
      <c r="Z827" s="3">
        <v>6</v>
      </c>
      <c r="AA827" s="3">
        <v>0.23</v>
      </c>
    </row>
    <row r="828" spans="7:27" x14ac:dyDescent="0.15">
      <c r="G828">
        <f t="shared" si="13"/>
        <v>0</v>
      </c>
      <c r="H828" s="2" t="s">
        <v>17</v>
      </c>
      <c r="I828" s="2">
        <v>71890.100000000006</v>
      </c>
      <c r="J828" s="2">
        <v>132401.60000000001</v>
      </c>
      <c r="K828" s="2"/>
      <c r="L828" s="2">
        <v>3</v>
      </c>
      <c r="M828" s="2">
        <v>8.5000000000000006E-2</v>
      </c>
      <c r="V828" s="3" t="s">
        <v>18</v>
      </c>
      <c r="W828" s="3">
        <v>64622.400000000001</v>
      </c>
      <c r="X828" s="3">
        <v>141900.29999999999</v>
      </c>
      <c r="Y828" s="3"/>
      <c r="Z828" s="3">
        <v>6</v>
      </c>
      <c r="AA828" s="3">
        <v>0.23</v>
      </c>
    </row>
    <row r="829" spans="7:27" x14ac:dyDescent="0.15">
      <c r="G829">
        <f t="shared" si="13"/>
        <v>0</v>
      </c>
      <c r="H829" s="2" t="s">
        <v>17</v>
      </c>
      <c r="I829" s="2">
        <v>71164</v>
      </c>
      <c r="J829" s="2">
        <v>133140.1</v>
      </c>
      <c r="K829" s="2"/>
      <c r="L829" s="2">
        <v>3</v>
      </c>
      <c r="M829" s="2">
        <v>8.5000000000000006E-2</v>
      </c>
      <c r="V829" s="3" t="s">
        <v>18</v>
      </c>
      <c r="W829" s="3">
        <v>65070.5</v>
      </c>
      <c r="X829" s="3">
        <v>142385.5</v>
      </c>
      <c r="Y829" s="3"/>
      <c r="Z829" s="3">
        <v>6</v>
      </c>
      <c r="AA829" s="3">
        <v>0.23</v>
      </c>
    </row>
    <row r="830" spans="7:27" x14ac:dyDescent="0.15">
      <c r="G830">
        <f t="shared" si="13"/>
        <v>0</v>
      </c>
      <c r="H830" s="2" t="s">
        <v>17</v>
      </c>
      <c r="I830" s="2">
        <v>70510.8</v>
      </c>
      <c r="J830" s="2">
        <v>133993.79999999999</v>
      </c>
      <c r="K830" s="2"/>
      <c r="L830" s="2">
        <v>3</v>
      </c>
      <c r="M830" s="2">
        <v>8.5000000000000006E-2</v>
      </c>
      <c r="V830" s="3" t="s">
        <v>18</v>
      </c>
      <c r="W830" s="3">
        <v>65569.600000000006</v>
      </c>
      <c r="X830" s="3">
        <v>142833.29999999999</v>
      </c>
      <c r="Y830" s="3"/>
      <c r="Z830" s="3">
        <v>6</v>
      </c>
      <c r="AA830" s="3">
        <v>0.23</v>
      </c>
    </row>
    <row r="831" spans="7:27" x14ac:dyDescent="0.15">
      <c r="G831">
        <f t="shared" si="13"/>
        <v>0</v>
      </c>
      <c r="H831" s="2" t="s">
        <v>17</v>
      </c>
      <c r="I831" s="2">
        <v>70270</v>
      </c>
      <c r="J831" s="2">
        <v>134505.29999999999</v>
      </c>
      <c r="K831" s="2"/>
      <c r="L831" s="2">
        <v>3</v>
      </c>
      <c r="M831" s="2">
        <v>8.5000000000000006E-2</v>
      </c>
      <c r="V831" s="3" t="s">
        <v>18</v>
      </c>
      <c r="W831" s="3">
        <v>66007.199999999997</v>
      </c>
      <c r="X831" s="3">
        <v>143166.70000000001</v>
      </c>
      <c r="Y831" s="3"/>
      <c r="Z831" s="3">
        <v>6</v>
      </c>
      <c r="AA831" s="3">
        <v>0.23</v>
      </c>
    </row>
    <row r="832" spans="7:27" x14ac:dyDescent="0.15">
      <c r="G832">
        <f t="shared" si="13"/>
        <v>0</v>
      </c>
      <c r="H832" s="2" t="s">
        <v>17</v>
      </c>
      <c r="I832" s="2">
        <v>70209.600000000006</v>
      </c>
      <c r="J832" s="2">
        <v>134882.20000000001</v>
      </c>
      <c r="K832" s="2"/>
      <c r="L832" s="2">
        <v>3</v>
      </c>
      <c r="M832" s="2">
        <v>8.5000000000000006E-2</v>
      </c>
      <c r="V832" s="3" t="s">
        <v>18</v>
      </c>
      <c r="W832" s="3">
        <v>66432.7</v>
      </c>
      <c r="X832" s="3">
        <v>143437</v>
      </c>
      <c r="Y832" s="3"/>
      <c r="Z832" s="3">
        <v>6</v>
      </c>
      <c r="AA832" s="3">
        <v>0.23</v>
      </c>
    </row>
    <row r="833" spans="7:27" x14ac:dyDescent="0.15">
      <c r="G833">
        <f t="shared" si="13"/>
        <v>0</v>
      </c>
      <c r="H833" s="2" t="s">
        <v>17</v>
      </c>
      <c r="I833" s="2">
        <v>70241.100000000006</v>
      </c>
      <c r="J833" s="2">
        <v>135123</v>
      </c>
      <c r="K833" s="2"/>
      <c r="L833" s="2">
        <v>3</v>
      </c>
      <c r="M833" s="2">
        <v>8.5000000000000006E-2</v>
      </c>
      <c r="V833" s="3" t="s">
        <v>18</v>
      </c>
      <c r="W833" s="3">
        <v>66909.100000000006</v>
      </c>
      <c r="X833" s="3">
        <v>143708</v>
      </c>
      <c r="Y833" s="3"/>
      <c r="Z833" s="3">
        <v>6</v>
      </c>
      <c r="AA833" s="3">
        <v>0.23</v>
      </c>
    </row>
    <row r="834" spans="7:27" x14ac:dyDescent="0.15">
      <c r="G834">
        <f t="shared" si="13"/>
        <v>0</v>
      </c>
      <c r="H834" s="2" t="s">
        <v>17</v>
      </c>
      <c r="I834" s="2">
        <v>70325.100000000006</v>
      </c>
      <c r="J834" s="2">
        <v>135289.4</v>
      </c>
      <c r="K834" s="2"/>
      <c r="L834" s="2">
        <v>3</v>
      </c>
      <c r="M834" s="2">
        <v>8.5000000000000006E-2</v>
      </c>
      <c r="V834" s="3" t="s">
        <v>18</v>
      </c>
      <c r="W834" s="3">
        <v>67386.8</v>
      </c>
      <c r="X834" s="3">
        <v>143852.70000000001</v>
      </c>
      <c r="Y834" s="3"/>
      <c r="Z834" s="3">
        <v>6</v>
      </c>
      <c r="AA834" s="3">
        <v>0.23</v>
      </c>
    </row>
    <row r="835" spans="7:27" x14ac:dyDescent="0.15">
      <c r="G835">
        <f t="shared" si="13"/>
        <v>0</v>
      </c>
      <c r="H835" s="2" t="s">
        <v>17</v>
      </c>
      <c r="I835" s="2">
        <v>70474.100000000006</v>
      </c>
      <c r="J835" s="2">
        <v>135381.6</v>
      </c>
      <c r="K835" s="2"/>
      <c r="L835" s="2">
        <v>3</v>
      </c>
      <c r="M835" s="2">
        <v>8.5000000000000006E-2</v>
      </c>
      <c r="V835" s="3" t="s">
        <v>18</v>
      </c>
      <c r="W835" s="3">
        <v>67890.100000000006</v>
      </c>
      <c r="X835" s="3">
        <v>143960</v>
      </c>
      <c r="Y835" s="3"/>
      <c r="Z835" s="3">
        <v>6</v>
      </c>
      <c r="AA835" s="3">
        <v>0.23</v>
      </c>
    </row>
    <row r="836" spans="7:27" x14ac:dyDescent="0.15">
      <c r="G836">
        <f t="shared" si="13"/>
        <v>0</v>
      </c>
      <c r="H836" s="2" t="s">
        <v>17</v>
      </c>
      <c r="I836" s="2">
        <v>70798.600000000006</v>
      </c>
      <c r="J836" s="2">
        <v>135516.4</v>
      </c>
      <c r="K836" s="2"/>
      <c r="L836" s="2">
        <v>3</v>
      </c>
      <c r="M836" s="2">
        <v>8.5000000000000006E-2</v>
      </c>
      <c r="V836" s="3" t="s">
        <v>18</v>
      </c>
      <c r="W836" s="3">
        <v>68205.7</v>
      </c>
      <c r="X836" s="3">
        <v>143951.1</v>
      </c>
      <c r="Y836" s="3"/>
      <c r="Z836" s="3">
        <v>6</v>
      </c>
      <c r="AA836" s="3">
        <v>0.23</v>
      </c>
    </row>
    <row r="837" spans="7:27" x14ac:dyDescent="0.15">
      <c r="G837">
        <f t="shared" si="13"/>
        <v>0</v>
      </c>
      <c r="H837" s="2" t="s">
        <v>17</v>
      </c>
      <c r="I837" s="2">
        <v>71176.800000000003</v>
      </c>
      <c r="J837" s="2">
        <v>135526.6</v>
      </c>
      <c r="K837" s="2"/>
      <c r="L837" s="2">
        <v>3</v>
      </c>
      <c r="M837" s="2">
        <v>8.5000000000000006E-2</v>
      </c>
      <c r="V837" s="3" t="s">
        <v>18</v>
      </c>
      <c r="W837" s="3">
        <v>68597.100000000006</v>
      </c>
      <c r="X837" s="3">
        <v>143930.79999999999</v>
      </c>
      <c r="Y837" s="3"/>
      <c r="Z837" s="3">
        <v>6</v>
      </c>
      <c r="AA837" s="3">
        <v>0.23</v>
      </c>
    </row>
    <row r="838" spans="7:27" x14ac:dyDescent="0.15">
      <c r="G838">
        <f t="shared" si="13"/>
        <v>0</v>
      </c>
      <c r="H838" s="2" t="s">
        <v>17</v>
      </c>
      <c r="I838" s="2">
        <v>71783.100000000006</v>
      </c>
      <c r="J838" s="2">
        <v>135504.6</v>
      </c>
      <c r="K838" s="2"/>
      <c r="L838" s="2">
        <v>3</v>
      </c>
      <c r="M838" s="2">
        <v>8.5000000000000006E-2</v>
      </c>
      <c r="V838" s="3" t="s">
        <v>18</v>
      </c>
      <c r="W838" s="3">
        <v>68825.5</v>
      </c>
      <c r="X838" s="3">
        <v>143832.70000000001</v>
      </c>
      <c r="Y838" s="3"/>
      <c r="Z838" s="3">
        <v>6</v>
      </c>
      <c r="AA838" s="3">
        <v>0.23</v>
      </c>
    </row>
    <row r="839" spans="7:27" x14ac:dyDescent="0.15">
      <c r="G839">
        <f t="shared" si="13"/>
        <v>0</v>
      </c>
      <c r="H839" s="2" t="s">
        <v>17</v>
      </c>
      <c r="I839" s="2">
        <v>72570.2</v>
      </c>
      <c r="J839" s="2">
        <v>135323.5</v>
      </c>
      <c r="K839" s="2"/>
      <c r="L839" s="2">
        <v>3</v>
      </c>
      <c r="M839" s="2">
        <v>8.5000000000000006E-2</v>
      </c>
      <c r="V839" s="3" t="s">
        <v>18</v>
      </c>
      <c r="W839" s="3">
        <v>69079.7</v>
      </c>
      <c r="X839" s="3">
        <v>143671.9</v>
      </c>
      <c r="Y839" s="3"/>
      <c r="Z839" s="3">
        <v>6</v>
      </c>
      <c r="AA839" s="3">
        <v>0.23</v>
      </c>
    </row>
    <row r="840" spans="7:27" x14ac:dyDescent="0.15">
      <c r="G840">
        <f t="shared" si="13"/>
        <v>0</v>
      </c>
      <c r="H840" s="2" t="s">
        <v>17</v>
      </c>
      <c r="I840" s="2">
        <v>73487.899999999994</v>
      </c>
      <c r="J840" s="2">
        <v>134981.29999999999</v>
      </c>
      <c r="K840" s="2"/>
      <c r="L840" s="2">
        <v>3</v>
      </c>
      <c r="M840" s="2">
        <v>8.5000000000000006E-2</v>
      </c>
      <c r="V840" s="3" t="s">
        <v>18</v>
      </c>
      <c r="W840" s="3">
        <v>69233.600000000006</v>
      </c>
      <c r="X840" s="3">
        <v>143471.79999999999</v>
      </c>
      <c r="Y840" s="3"/>
      <c r="Z840" s="3">
        <v>6</v>
      </c>
      <c r="AA840" s="3">
        <v>0.23</v>
      </c>
    </row>
    <row r="841" spans="7:27" x14ac:dyDescent="0.15">
      <c r="G841">
        <f t="shared" si="13"/>
        <v>0</v>
      </c>
      <c r="H841" s="2" t="s">
        <v>17</v>
      </c>
      <c r="I841" s="2">
        <v>74205.399999999994</v>
      </c>
      <c r="J841" s="2">
        <v>134571.20000000001</v>
      </c>
      <c r="K841" s="2"/>
      <c r="L841" s="2">
        <v>3</v>
      </c>
      <c r="M841" s="2">
        <v>8.5000000000000006E-2</v>
      </c>
      <c r="V841" s="3" t="s">
        <v>18</v>
      </c>
      <c r="W841" s="3">
        <v>69325.5</v>
      </c>
      <c r="X841" s="3">
        <v>143195.5</v>
      </c>
      <c r="Y841" s="3"/>
      <c r="Z841" s="3">
        <v>6</v>
      </c>
      <c r="AA841" s="3">
        <v>0.23</v>
      </c>
    </row>
    <row r="842" spans="7:27" x14ac:dyDescent="0.15">
      <c r="G842">
        <f t="shared" si="13"/>
        <v>0</v>
      </c>
      <c r="H842" s="2" t="s">
        <v>17</v>
      </c>
      <c r="I842" s="2">
        <v>75001.600000000006</v>
      </c>
      <c r="J842" s="2">
        <v>134036.70000000001</v>
      </c>
      <c r="K842" s="2"/>
      <c r="L842" s="2">
        <v>3</v>
      </c>
      <c r="M842" s="2">
        <v>8.5000000000000006E-2</v>
      </c>
      <c r="V842" s="3" t="s">
        <v>18</v>
      </c>
      <c r="W842" s="3">
        <v>69378.899999999994</v>
      </c>
      <c r="X842" s="3">
        <v>142968.79999999999</v>
      </c>
      <c r="Y842" s="3"/>
      <c r="Z842" s="3">
        <v>6</v>
      </c>
      <c r="AA842" s="3">
        <v>0.23</v>
      </c>
    </row>
    <row r="843" spans="7:27" x14ac:dyDescent="0.15">
      <c r="G843">
        <f t="shared" si="13"/>
        <v>0</v>
      </c>
      <c r="H843" s="2" t="s">
        <v>17</v>
      </c>
      <c r="I843" s="2">
        <v>75617.100000000006</v>
      </c>
      <c r="J843" s="2">
        <v>133674.20000000001</v>
      </c>
      <c r="K843" s="2"/>
      <c r="L843" s="2">
        <v>3</v>
      </c>
      <c r="M843" s="2">
        <v>8.5000000000000006E-2</v>
      </c>
      <c r="V843" s="3" t="s">
        <v>18</v>
      </c>
      <c r="W843" s="3">
        <v>69410.399999999994</v>
      </c>
      <c r="X843" s="3">
        <v>142464.6</v>
      </c>
      <c r="Y843" s="3"/>
      <c r="Z843" s="3">
        <v>6</v>
      </c>
      <c r="AA843" s="3">
        <v>0.23</v>
      </c>
    </row>
    <row r="844" spans="7:27" x14ac:dyDescent="0.15">
      <c r="G844">
        <f t="shared" si="13"/>
        <v>0</v>
      </c>
      <c r="H844" s="2" t="s">
        <v>17</v>
      </c>
      <c r="I844" s="2">
        <v>71888.800000000003</v>
      </c>
      <c r="J844" s="2">
        <v>128227</v>
      </c>
      <c r="K844" s="2"/>
      <c r="L844" s="2">
        <v>3</v>
      </c>
      <c r="M844" s="2">
        <v>8.7499999999999994E-2</v>
      </c>
      <c r="V844" s="3" t="s">
        <v>18</v>
      </c>
      <c r="W844" s="3">
        <v>69365.5</v>
      </c>
      <c r="X844" s="3">
        <v>142009.79999999999</v>
      </c>
      <c r="Y844" s="3"/>
      <c r="Z844" s="3">
        <v>6</v>
      </c>
      <c r="AA844" s="3">
        <v>0.23</v>
      </c>
    </row>
    <row r="845" spans="7:27" x14ac:dyDescent="0.15">
      <c r="G845">
        <f t="shared" si="13"/>
        <v>0</v>
      </c>
      <c r="H845" s="2" t="s">
        <v>17</v>
      </c>
      <c r="I845" s="2">
        <v>71430.8</v>
      </c>
      <c r="J845" s="2">
        <v>129206</v>
      </c>
      <c r="K845" s="2"/>
      <c r="L845" s="2">
        <v>3</v>
      </c>
      <c r="M845" s="2">
        <v>8.7499999999999994E-2</v>
      </c>
      <c r="V845" s="3" t="s">
        <v>18</v>
      </c>
      <c r="W845" s="3">
        <v>69220.800000000003</v>
      </c>
      <c r="X845" s="3">
        <v>141478</v>
      </c>
      <c r="Y845" s="3"/>
      <c r="Z845" s="3">
        <v>6</v>
      </c>
      <c r="AA845" s="3">
        <v>0.23</v>
      </c>
    </row>
    <row r="846" spans="7:27" x14ac:dyDescent="0.15">
      <c r="G846">
        <f t="shared" si="13"/>
        <v>0</v>
      </c>
      <c r="H846" s="2" t="s">
        <v>17</v>
      </c>
      <c r="I846" s="2">
        <v>70922.899999999994</v>
      </c>
      <c r="J846" s="2">
        <v>130159.1</v>
      </c>
      <c r="K846" s="2"/>
      <c r="L846" s="2">
        <v>3</v>
      </c>
      <c r="M846" s="2">
        <v>8.7499999999999994E-2</v>
      </c>
      <c r="V846" s="3" t="s">
        <v>18</v>
      </c>
      <c r="W846" s="3">
        <v>68876.3</v>
      </c>
      <c r="X846" s="3">
        <v>140754.6</v>
      </c>
      <c r="Y846" s="3"/>
      <c r="Z846" s="3">
        <v>6</v>
      </c>
      <c r="AA846" s="3">
        <v>0.23</v>
      </c>
    </row>
    <row r="847" spans="7:27" x14ac:dyDescent="0.15">
      <c r="G847">
        <f t="shared" si="13"/>
        <v>0</v>
      </c>
      <c r="H847" s="2" t="s">
        <v>17</v>
      </c>
      <c r="I847" s="2">
        <v>70343.5</v>
      </c>
      <c r="J847" s="2">
        <v>131077.1</v>
      </c>
      <c r="K847" s="2"/>
      <c r="L847" s="2">
        <v>3</v>
      </c>
      <c r="M847" s="2">
        <v>8.7499999999999994E-2</v>
      </c>
      <c r="V847" s="3" t="s">
        <v>18</v>
      </c>
      <c r="W847" s="3">
        <v>68482.899999999994</v>
      </c>
      <c r="X847" s="3">
        <v>139929.5</v>
      </c>
      <c r="Y847" s="3"/>
      <c r="Z847" s="3">
        <v>6</v>
      </c>
      <c r="AA847" s="3">
        <v>0.23</v>
      </c>
    </row>
    <row r="848" spans="7:27" x14ac:dyDescent="0.15">
      <c r="G848">
        <f t="shared" si="13"/>
        <v>0</v>
      </c>
      <c r="H848" s="2" t="s">
        <v>17</v>
      </c>
      <c r="I848" s="2">
        <v>69644.399999999994</v>
      </c>
      <c r="J848" s="2">
        <v>132054.1</v>
      </c>
      <c r="K848" s="2"/>
      <c r="L848" s="2">
        <v>3</v>
      </c>
      <c r="M848" s="2">
        <v>8.7499999999999994E-2</v>
      </c>
      <c r="V848" s="3" t="s">
        <v>18</v>
      </c>
      <c r="W848" s="3">
        <v>68127</v>
      </c>
      <c r="X848" s="3">
        <v>139129.9</v>
      </c>
      <c r="Y848" s="3"/>
      <c r="Z848" s="3">
        <v>6</v>
      </c>
      <c r="AA848" s="3">
        <v>0.23</v>
      </c>
    </row>
    <row r="849" spans="7:27" x14ac:dyDescent="0.15">
      <c r="G849">
        <f t="shared" si="13"/>
        <v>0</v>
      </c>
      <c r="H849" s="2" t="s">
        <v>17</v>
      </c>
      <c r="I849" s="2">
        <v>69340.600000000006</v>
      </c>
      <c r="J849" s="2">
        <v>132477</v>
      </c>
      <c r="K849" s="2"/>
      <c r="L849" s="2">
        <v>3</v>
      </c>
      <c r="M849" s="2">
        <v>8.7499999999999994E-2</v>
      </c>
      <c r="V849" s="3" t="s">
        <v>18</v>
      </c>
      <c r="W849" s="3">
        <v>67720.100000000006</v>
      </c>
      <c r="X849" s="3">
        <v>138367.79999999999</v>
      </c>
      <c r="Y849" s="3"/>
      <c r="Z849" s="3">
        <v>6</v>
      </c>
      <c r="AA849" s="3">
        <v>0.23</v>
      </c>
    </row>
    <row r="850" spans="7:27" x14ac:dyDescent="0.15">
      <c r="G850">
        <f t="shared" si="13"/>
        <v>0</v>
      </c>
      <c r="H850" s="2" t="s">
        <v>17</v>
      </c>
      <c r="I850" s="2">
        <v>68930.399999999994</v>
      </c>
      <c r="J850" s="2">
        <v>132984.9</v>
      </c>
      <c r="K850" s="2"/>
      <c r="L850" s="2">
        <v>3</v>
      </c>
      <c r="M850" s="2">
        <v>8.7499999999999994E-2</v>
      </c>
      <c r="V850" s="3" t="s">
        <v>18</v>
      </c>
      <c r="W850" s="3">
        <v>67200.800000000003</v>
      </c>
      <c r="X850" s="3">
        <v>137503.29999999999</v>
      </c>
      <c r="Y850" s="3"/>
      <c r="Z850" s="3">
        <v>6</v>
      </c>
      <c r="AA850" s="3">
        <v>0.23</v>
      </c>
    </row>
    <row r="851" spans="7:27" x14ac:dyDescent="0.15">
      <c r="G851">
        <f t="shared" si="13"/>
        <v>0</v>
      </c>
      <c r="H851" s="2" t="s">
        <v>17</v>
      </c>
      <c r="I851" s="2">
        <v>68533.100000000006</v>
      </c>
      <c r="J851" s="2">
        <v>133660.1</v>
      </c>
      <c r="K851" s="2"/>
      <c r="L851" s="2">
        <v>3</v>
      </c>
      <c r="M851" s="2">
        <v>8.7499999999999994E-2</v>
      </c>
      <c r="V851" s="3" t="s">
        <v>18</v>
      </c>
      <c r="W851" s="3">
        <v>66581.7</v>
      </c>
      <c r="X851" s="3">
        <v>136549.20000000001</v>
      </c>
      <c r="Y851" s="3"/>
      <c r="Z851" s="3">
        <v>6</v>
      </c>
      <c r="AA851" s="3">
        <v>0.23</v>
      </c>
    </row>
    <row r="852" spans="7:27" x14ac:dyDescent="0.15">
      <c r="G852">
        <f t="shared" si="13"/>
        <v>0</v>
      </c>
      <c r="H852" s="2" t="s">
        <v>17</v>
      </c>
      <c r="I852" s="2">
        <v>68146.7</v>
      </c>
      <c r="J852" s="2">
        <v>134385.20000000001</v>
      </c>
      <c r="K852" s="2"/>
      <c r="L852" s="2">
        <v>3</v>
      </c>
      <c r="M852" s="2">
        <v>8.7499999999999994E-2</v>
      </c>
      <c r="V852" s="3" t="s">
        <v>18</v>
      </c>
      <c r="W852" s="3">
        <v>66085.3</v>
      </c>
      <c r="X852" s="3">
        <v>135886.79999999999</v>
      </c>
      <c r="Y852" s="3"/>
      <c r="Z852" s="3">
        <v>6</v>
      </c>
      <c r="AA852" s="3">
        <v>0.23</v>
      </c>
    </row>
    <row r="853" spans="7:27" x14ac:dyDescent="0.15">
      <c r="G853">
        <f t="shared" si="13"/>
        <v>0</v>
      </c>
      <c r="H853" s="2" t="s">
        <v>17</v>
      </c>
      <c r="I853" s="2">
        <v>67813</v>
      </c>
      <c r="J853" s="2">
        <v>135148.6</v>
      </c>
      <c r="K853" s="2"/>
      <c r="L853" s="2">
        <v>3</v>
      </c>
      <c r="M853" s="2">
        <v>8.7499999999999994E-2</v>
      </c>
      <c r="V853" s="3" t="s">
        <v>18</v>
      </c>
      <c r="W853" s="3">
        <v>65649.600000000006</v>
      </c>
      <c r="X853" s="3">
        <v>135401.9</v>
      </c>
      <c r="Y853" s="3"/>
      <c r="Z853" s="3">
        <v>6</v>
      </c>
      <c r="AA853" s="3">
        <v>0.23</v>
      </c>
    </row>
    <row r="854" spans="7:27" x14ac:dyDescent="0.15">
      <c r="G854">
        <f t="shared" si="13"/>
        <v>0</v>
      </c>
      <c r="H854" s="2" t="s">
        <v>17</v>
      </c>
      <c r="I854" s="2">
        <v>67773.3</v>
      </c>
      <c r="J854" s="2">
        <v>135400.9</v>
      </c>
      <c r="K854" s="2"/>
      <c r="L854" s="2">
        <v>3</v>
      </c>
      <c r="M854" s="2">
        <v>8.7499999999999994E-2</v>
      </c>
      <c r="V854" s="3" t="s">
        <v>18</v>
      </c>
      <c r="W854" s="3">
        <v>65002</v>
      </c>
      <c r="X854" s="3">
        <v>134712.29999999999</v>
      </c>
      <c r="Y854" s="3"/>
      <c r="Z854" s="3">
        <v>6</v>
      </c>
      <c r="AA854" s="3">
        <v>0.23</v>
      </c>
    </row>
    <row r="855" spans="7:27" x14ac:dyDescent="0.15">
      <c r="G855">
        <f t="shared" si="13"/>
        <v>0</v>
      </c>
      <c r="H855" s="2" t="s">
        <v>17</v>
      </c>
      <c r="I855" s="2">
        <v>67773.3</v>
      </c>
      <c r="J855" s="2">
        <v>135598.1</v>
      </c>
      <c r="K855" s="2"/>
      <c r="L855" s="2">
        <v>3</v>
      </c>
      <c r="M855" s="2">
        <v>8.7499999999999994E-2</v>
      </c>
      <c r="V855" s="3" t="s">
        <v>18</v>
      </c>
      <c r="W855" s="3">
        <v>64415.7</v>
      </c>
      <c r="X855" s="3">
        <v>134175.20000000001</v>
      </c>
      <c r="Y855" s="3"/>
      <c r="Z855" s="3">
        <v>6</v>
      </c>
      <c r="AA855" s="3">
        <v>0.23</v>
      </c>
    </row>
    <row r="856" spans="7:27" x14ac:dyDescent="0.15">
      <c r="G856">
        <f t="shared" si="13"/>
        <v>0</v>
      </c>
      <c r="H856" s="2" t="s">
        <v>17</v>
      </c>
      <c r="I856" s="2">
        <v>67773.3</v>
      </c>
      <c r="J856" s="2">
        <v>135772.29999999999</v>
      </c>
      <c r="K856" s="2"/>
      <c r="L856" s="2">
        <v>3</v>
      </c>
      <c r="M856" s="2">
        <v>8.7499999999999994E-2</v>
      </c>
      <c r="V856" s="3" t="s">
        <v>18</v>
      </c>
      <c r="W856" s="3">
        <v>63716.5</v>
      </c>
      <c r="X856" s="3">
        <v>133573.20000000001</v>
      </c>
      <c r="Y856" s="3"/>
      <c r="Z856" s="3">
        <v>6</v>
      </c>
      <c r="AA856" s="3">
        <v>0.23</v>
      </c>
    </row>
    <row r="857" spans="7:27" x14ac:dyDescent="0.15">
      <c r="G857">
        <f t="shared" si="13"/>
        <v>0</v>
      </c>
      <c r="H857" s="2" t="s">
        <v>17</v>
      </c>
      <c r="I857" s="2">
        <v>67805.8</v>
      </c>
      <c r="J857" s="2">
        <v>135953.70000000001</v>
      </c>
      <c r="K857" s="2"/>
      <c r="L857" s="2">
        <v>3</v>
      </c>
      <c r="M857" s="2">
        <v>8.7499999999999994E-2</v>
      </c>
      <c r="V857" s="3" t="s">
        <v>18</v>
      </c>
      <c r="W857" s="3">
        <v>63166.7</v>
      </c>
      <c r="X857" s="3">
        <v>133137.5</v>
      </c>
      <c r="Y857" s="3"/>
      <c r="Z857" s="3">
        <v>6</v>
      </c>
      <c r="AA857" s="3">
        <v>0.23</v>
      </c>
    </row>
    <row r="858" spans="7:27" x14ac:dyDescent="0.15">
      <c r="G858">
        <f t="shared" si="13"/>
        <v>0</v>
      </c>
      <c r="H858" s="2" t="s">
        <v>17</v>
      </c>
      <c r="I858" s="2">
        <v>67883.899999999994</v>
      </c>
      <c r="J858" s="2">
        <v>136126.6</v>
      </c>
      <c r="K858" s="2"/>
      <c r="L858" s="2">
        <v>3</v>
      </c>
      <c r="M858" s="2">
        <v>8.7499999999999994E-2</v>
      </c>
      <c r="V858" s="3" t="s">
        <v>18</v>
      </c>
      <c r="W858" s="3">
        <v>62642.400000000001</v>
      </c>
      <c r="X858" s="3">
        <v>132689.29999999999</v>
      </c>
      <c r="Y858" s="3"/>
      <c r="Z858" s="3">
        <v>6</v>
      </c>
      <c r="AA858" s="3">
        <v>0.23</v>
      </c>
    </row>
    <row r="859" spans="7:27" x14ac:dyDescent="0.15">
      <c r="G859">
        <f t="shared" si="13"/>
        <v>0</v>
      </c>
      <c r="H859" s="2" t="s">
        <v>17</v>
      </c>
      <c r="I859" s="2">
        <v>68081</v>
      </c>
      <c r="J859" s="2">
        <v>136363.20000000001</v>
      </c>
      <c r="K859" s="2"/>
      <c r="L859" s="2">
        <v>3</v>
      </c>
      <c r="M859" s="2">
        <v>8.7499999999999994E-2</v>
      </c>
      <c r="V859" s="3" t="s">
        <v>18</v>
      </c>
      <c r="W859" s="3">
        <v>62155.199999999997</v>
      </c>
      <c r="X859" s="3">
        <v>132292</v>
      </c>
      <c r="Y859" s="3"/>
      <c r="Z859" s="3">
        <v>6</v>
      </c>
      <c r="AA859" s="3">
        <v>0.23</v>
      </c>
    </row>
    <row r="860" spans="7:27" x14ac:dyDescent="0.15">
      <c r="G860">
        <f t="shared" si="13"/>
        <v>0</v>
      </c>
      <c r="H860" s="2" t="s">
        <v>17</v>
      </c>
      <c r="I860" s="2">
        <v>68164</v>
      </c>
      <c r="J860" s="2">
        <v>136438.29999999999</v>
      </c>
      <c r="K860" s="2"/>
      <c r="L860" s="2">
        <v>3</v>
      </c>
      <c r="M860" s="2">
        <v>8.7499999999999994E-2</v>
      </c>
      <c r="V860" s="3" t="s">
        <v>18</v>
      </c>
      <c r="W860" s="3">
        <v>61680.4</v>
      </c>
      <c r="X860" s="3">
        <v>131895</v>
      </c>
      <c r="Y860" s="3"/>
      <c r="Z860" s="3">
        <v>6</v>
      </c>
      <c r="AA860" s="3">
        <v>0.23</v>
      </c>
    </row>
    <row r="861" spans="7:27" x14ac:dyDescent="0.15">
      <c r="G861">
        <f t="shared" ref="G861:G924" si="14">F861/100</f>
        <v>0</v>
      </c>
      <c r="H861" s="2" t="s">
        <v>17</v>
      </c>
      <c r="I861" s="2">
        <v>68424.5</v>
      </c>
      <c r="J861" s="2">
        <v>136698.79999999999</v>
      </c>
      <c r="K861" s="2"/>
      <c r="L861" s="2">
        <v>3</v>
      </c>
      <c r="M861" s="2">
        <v>8.7499999999999994E-2</v>
      </c>
      <c r="V861" s="3" t="s">
        <v>18</v>
      </c>
      <c r="W861" s="3">
        <v>61320.2</v>
      </c>
      <c r="X861" s="3">
        <v>131448.79999999999</v>
      </c>
      <c r="Y861" s="3"/>
      <c r="Z861" s="3">
        <v>6</v>
      </c>
      <c r="AA861" s="3">
        <v>0.23</v>
      </c>
    </row>
    <row r="862" spans="7:27" x14ac:dyDescent="0.15">
      <c r="G862">
        <f t="shared" si="14"/>
        <v>0</v>
      </c>
      <c r="H862" s="2" t="s">
        <v>17</v>
      </c>
      <c r="I862" s="2">
        <v>68815.3</v>
      </c>
      <c r="J862" s="2">
        <v>136826.4</v>
      </c>
      <c r="K862" s="2"/>
      <c r="L862" s="2">
        <v>3</v>
      </c>
      <c r="M862" s="2">
        <v>8.7499999999999994E-2</v>
      </c>
      <c r="V862" s="3" t="s">
        <v>18</v>
      </c>
      <c r="W862" s="3">
        <v>61084.6</v>
      </c>
      <c r="X862" s="3">
        <v>131117.79999999999</v>
      </c>
      <c r="Y862" s="3"/>
      <c r="Z862" s="3">
        <v>6</v>
      </c>
      <c r="AA862" s="3">
        <v>0.23</v>
      </c>
    </row>
    <row r="863" spans="7:27" x14ac:dyDescent="0.15">
      <c r="G863">
        <f t="shared" si="14"/>
        <v>0</v>
      </c>
      <c r="H863" s="2" t="s">
        <v>17</v>
      </c>
      <c r="I863" s="2">
        <v>69336.3</v>
      </c>
      <c r="J863" s="2">
        <v>136902.9</v>
      </c>
      <c r="K863" s="2"/>
      <c r="L863" s="2">
        <v>3</v>
      </c>
      <c r="M863" s="2">
        <v>8.7499999999999994E-2</v>
      </c>
      <c r="V863" s="3" t="s">
        <v>18</v>
      </c>
      <c r="W863" s="3">
        <v>60799.5</v>
      </c>
      <c r="X863" s="3">
        <v>130710.3</v>
      </c>
      <c r="Y863" s="3"/>
      <c r="Z863" s="3">
        <v>6</v>
      </c>
      <c r="AA863" s="3">
        <v>0.23</v>
      </c>
    </row>
    <row r="864" spans="7:27" x14ac:dyDescent="0.15">
      <c r="G864">
        <f t="shared" si="14"/>
        <v>0</v>
      </c>
      <c r="H864" s="2" t="s">
        <v>17</v>
      </c>
      <c r="I864" s="2">
        <v>69764.100000000006</v>
      </c>
      <c r="J864" s="2">
        <v>136976.4</v>
      </c>
      <c r="K864" s="2"/>
      <c r="L864" s="2">
        <v>3</v>
      </c>
      <c r="M864" s="2">
        <v>8.7499999999999994E-2</v>
      </c>
      <c r="V864" s="3" t="s">
        <v>18</v>
      </c>
      <c r="W864" s="3">
        <v>60503.6</v>
      </c>
      <c r="X864" s="3">
        <v>130138.8</v>
      </c>
      <c r="Y864" s="3"/>
      <c r="Z864" s="3">
        <v>6</v>
      </c>
      <c r="AA864" s="3">
        <v>0.23</v>
      </c>
    </row>
    <row r="865" spans="7:27" x14ac:dyDescent="0.15">
      <c r="G865">
        <f t="shared" si="14"/>
        <v>0</v>
      </c>
      <c r="H865" s="2" t="s">
        <v>17</v>
      </c>
      <c r="I865" s="2">
        <v>70191.600000000006</v>
      </c>
      <c r="J865" s="2">
        <v>136996.1</v>
      </c>
      <c r="K865" s="2"/>
      <c r="L865" s="2">
        <v>3</v>
      </c>
      <c r="M865" s="2">
        <v>8.7499999999999994E-2</v>
      </c>
      <c r="V865" s="3" t="s">
        <v>18</v>
      </c>
      <c r="W865" s="3">
        <v>60296.3</v>
      </c>
      <c r="X865" s="3">
        <v>129555.8</v>
      </c>
      <c r="Y865" s="3"/>
      <c r="Z865" s="3">
        <v>6</v>
      </c>
      <c r="AA865" s="3">
        <v>0.23</v>
      </c>
    </row>
    <row r="866" spans="7:27" x14ac:dyDescent="0.15">
      <c r="G866">
        <f t="shared" si="14"/>
        <v>0</v>
      </c>
      <c r="H866" s="2" t="s">
        <v>17</v>
      </c>
      <c r="I866" s="2">
        <v>70354.3</v>
      </c>
      <c r="J866" s="2">
        <v>137028.9</v>
      </c>
      <c r="K866" s="2"/>
      <c r="L866" s="2">
        <v>3</v>
      </c>
      <c r="M866" s="2">
        <v>8.7499999999999994E-2</v>
      </c>
      <c r="V866" s="3" t="s">
        <v>18</v>
      </c>
      <c r="W866" s="3">
        <v>60103</v>
      </c>
      <c r="X866" s="3">
        <v>128872.1</v>
      </c>
      <c r="Y866" s="3"/>
      <c r="Z866" s="3">
        <v>6</v>
      </c>
      <c r="AA866" s="3">
        <v>0.23</v>
      </c>
    </row>
    <row r="867" spans="7:27" x14ac:dyDescent="0.15">
      <c r="G867">
        <f t="shared" si="14"/>
        <v>0</v>
      </c>
      <c r="H867" s="2" t="s">
        <v>17</v>
      </c>
      <c r="I867" s="2">
        <v>71296.3</v>
      </c>
      <c r="J867" s="2">
        <v>136933.1</v>
      </c>
      <c r="K867" s="2"/>
      <c r="L867" s="2">
        <v>3</v>
      </c>
      <c r="M867" s="2">
        <v>8.7499999999999994E-2</v>
      </c>
      <c r="V867" s="3" t="s">
        <v>18</v>
      </c>
      <c r="W867" s="3">
        <v>59912.1</v>
      </c>
      <c r="X867" s="3">
        <v>127986.2</v>
      </c>
      <c r="Y867" s="3"/>
      <c r="Z867" s="3">
        <v>6</v>
      </c>
      <c r="AA867" s="3">
        <v>0.23</v>
      </c>
    </row>
    <row r="868" spans="7:27" x14ac:dyDescent="0.15">
      <c r="G868">
        <f t="shared" si="14"/>
        <v>0</v>
      </c>
      <c r="H868" s="2" t="s">
        <v>17</v>
      </c>
      <c r="I868" s="2">
        <v>71559.399999999994</v>
      </c>
      <c r="J868" s="2">
        <v>136907.5</v>
      </c>
      <c r="K868" s="2"/>
      <c r="L868" s="2">
        <v>3</v>
      </c>
      <c r="M868" s="2">
        <v>8.7499999999999994E-2</v>
      </c>
      <c r="V868" s="3" t="s">
        <v>18</v>
      </c>
      <c r="W868" s="3">
        <v>59835.6</v>
      </c>
      <c r="X868" s="3">
        <v>127026.3</v>
      </c>
      <c r="Y868" s="3"/>
      <c r="Z868" s="3">
        <v>6</v>
      </c>
      <c r="AA868" s="3">
        <v>0.23</v>
      </c>
    </row>
    <row r="869" spans="7:27" x14ac:dyDescent="0.15">
      <c r="G869">
        <f t="shared" si="14"/>
        <v>0</v>
      </c>
      <c r="H869" s="2" t="s">
        <v>17</v>
      </c>
      <c r="I869" s="2">
        <v>72356.3</v>
      </c>
      <c r="J869" s="2">
        <v>136786.1</v>
      </c>
      <c r="K869" s="2"/>
      <c r="L869" s="2">
        <v>3</v>
      </c>
      <c r="M869" s="2">
        <v>8.7499999999999994E-2</v>
      </c>
      <c r="V869" s="3" t="s">
        <v>18</v>
      </c>
      <c r="W869" s="3">
        <v>59797.9</v>
      </c>
      <c r="X869" s="3">
        <v>126003.6</v>
      </c>
      <c r="Y869" s="3"/>
      <c r="Z869" s="3">
        <v>6</v>
      </c>
      <c r="AA869" s="3">
        <v>0.23</v>
      </c>
    </row>
    <row r="870" spans="7:27" x14ac:dyDescent="0.15">
      <c r="G870">
        <f t="shared" si="14"/>
        <v>0</v>
      </c>
      <c r="H870" s="2" t="s">
        <v>17</v>
      </c>
      <c r="I870" s="2">
        <v>73178.5</v>
      </c>
      <c r="J870" s="2">
        <v>136605.6</v>
      </c>
      <c r="K870" s="2"/>
      <c r="L870" s="2">
        <v>3</v>
      </c>
      <c r="M870" s="2">
        <v>8.7499999999999994E-2</v>
      </c>
      <c r="V870" s="3" t="s">
        <v>18</v>
      </c>
      <c r="W870" s="3">
        <v>59812</v>
      </c>
      <c r="X870" s="3">
        <v>124893.4</v>
      </c>
      <c r="Y870" s="3"/>
      <c r="Z870" s="3">
        <v>6</v>
      </c>
      <c r="AA870" s="3">
        <v>0.23</v>
      </c>
    </row>
    <row r="871" spans="7:27" x14ac:dyDescent="0.15">
      <c r="G871">
        <f t="shared" si="14"/>
        <v>0</v>
      </c>
      <c r="H871" s="2" t="s">
        <v>17</v>
      </c>
      <c r="I871" s="2">
        <v>73829.7</v>
      </c>
      <c r="J871" s="2">
        <v>136338.9</v>
      </c>
      <c r="K871" s="2"/>
      <c r="L871" s="2">
        <v>3</v>
      </c>
      <c r="M871" s="2">
        <v>8.7499999999999994E-2</v>
      </c>
      <c r="V871" s="3" t="s">
        <v>18</v>
      </c>
      <c r="W871" s="3">
        <v>59941.599999999999</v>
      </c>
      <c r="X871" s="3">
        <v>123595.5</v>
      </c>
      <c r="Y871" s="3"/>
      <c r="Z871" s="3">
        <v>6</v>
      </c>
      <c r="AA871" s="3">
        <v>0.23</v>
      </c>
    </row>
    <row r="872" spans="7:27" x14ac:dyDescent="0.15">
      <c r="G872">
        <f t="shared" si="14"/>
        <v>0</v>
      </c>
      <c r="H872" s="2" t="s">
        <v>17</v>
      </c>
      <c r="I872" s="2">
        <v>74179.5</v>
      </c>
      <c r="J872" s="2">
        <v>136171.6</v>
      </c>
      <c r="K872" s="2"/>
      <c r="L872" s="2">
        <v>3</v>
      </c>
      <c r="M872" s="2">
        <v>8.7499999999999994E-2</v>
      </c>
      <c r="V872" s="3" t="s">
        <v>18</v>
      </c>
      <c r="W872" s="3">
        <v>60237.2</v>
      </c>
      <c r="X872" s="3">
        <v>122160.4</v>
      </c>
      <c r="Y872" s="3"/>
      <c r="Z872" s="3">
        <v>6</v>
      </c>
      <c r="AA872" s="3">
        <v>0.23</v>
      </c>
    </row>
    <row r="873" spans="7:27" x14ac:dyDescent="0.15">
      <c r="G873">
        <f t="shared" si="14"/>
        <v>0</v>
      </c>
      <c r="H873" s="2" t="s">
        <v>17</v>
      </c>
      <c r="I873" s="2">
        <v>74891.399999999994</v>
      </c>
      <c r="J873" s="2">
        <v>135809.1</v>
      </c>
      <c r="K873" s="2"/>
      <c r="L873" s="2">
        <v>3</v>
      </c>
      <c r="M873" s="2">
        <v>8.7499999999999994E-2</v>
      </c>
      <c r="V873" s="3" t="s">
        <v>18</v>
      </c>
      <c r="W873" s="3">
        <v>60544.6</v>
      </c>
      <c r="X873" s="3">
        <v>120763.8</v>
      </c>
      <c r="Y873" s="3"/>
      <c r="Z873" s="3">
        <v>6</v>
      </c>
      <c r="AA873" s="3">
        <v>0.23</v>
      </c>
    </row>
    <row r="874" spans="7:27" x14ac:dyDescent="0.15">
      <c r="G874">
        <f t="shared" si="14"/>
        <v>0</v>
      </c>
      <c r="H874" s="2" t="s">
        <v>17</v>
      </c>
      <c r="I874" s="2">
        <v>75460</v>
      </c>
      <c r="J874" s="2">
        <v>135470.5</v>
      </c>
      <c r="K874" s="2"/>
      <c r="L874" s="2">
        <v>3</v>
      </c>
      <c r="M874" s="2">
        <v>8.7499999999999994E-2</v>
      </c>
      <c r="V874" s="3" t="s">
        <v>18</v>
      </c>
      <c r="W874" s="3">
        <v>60878</v>
      </c>
      <c r="X874" s="3">
        <v>119329.4</v>
      </c>
      <c r="Y874" s="3"/>
      <c r="Z874" s="3">
        <v>6</v>
      </c>
      <c r="AA874" s="3">
        <v>0.23</v>
      </c>
    </row>
    <row r="875" spans="7:27" x14ac:dyDescent="0.15">
      <c r="G875">
        <f t="shared" si="14"/>
        <v>0</v>
      </c>
      <c r="H875" s="2" t="s">
        <v>17</v>
      </c>
      <c r="I875" s="2">
        <v>76002.600000000006</v>
      </c>
      <c r="J875" s="2">
        <v>135095.1</v>
      </c>
      <c r="K875" s="2"/>
      <c r="L875" s="2">
        <v>3</v>
      </c>
      <c r="M875" s="2">
        <v>8.7499999999999994E-2</v>
      </c>
      <c r="V875" s="3" t="s">
        <v>18</v>
      </c>
      <c r="W875" s="3">
        <v>61313.7</v>
      </c>
      <c r="X875" s="3">
        <v>117782.8</v>
      </c>
      <c r="Y875" s="3"/>
      <c r="Z875" s="3">
        <v>6</v>
      </c>
      <c r="AA875" s="3">
        <v>0.23</v>
      </c>
    </row>
    <row r="876" spans="7:27" x14ac:dyDescent="0.15">
      <c r="G876">
        <f t="shared" si="14"/>
        <v>0</v>
      </c>
      <c r="H876" s="2" t="s">
        <v>17</v>
      </c>
      <c r="I876" s="2">
        <v>76473.8</v>
      </c>
      <c r="J876" s="2">
        <v>134782.5</v>
      </c>
      <c r="K876" s="2"/>
      <c r="L876" s="2">
        <v>3</v>
      </c>
      <c r="M876" s="2">
        <v>8.7499999999999994E-2</v>
      </c>
      <c r="V876" s="3" t="s">
        <v>18</v>
      </c>
      <c r="W876" s="3">
        <v>61851.7</v>
      </c>
      <c r="X876" s="3">
        <v>116123.7</v>
      </c>
      <c r="Y876" s="3"/>
      <c r="Z876" s="3">
        <v>6</v>
      </c>
      <c r="AA876" s="3">
        <v>0.23</v>
      </c>
    </row>
    <row r="877" spans="7:27" x14ac:dyDescent="0.15">
      <c r="G877">
        <f t="shared" si="14"/>
        <v>0</v>
      </c>
      <c r="H877" s="2" t="s">
        <v>17</v>
      </c>
      <c r="I877" s="2">
        <v>76944.600000000006</v>
      </c>
      <c r="J877" s="2">
        <v>134335.29999999999</v>
      </c>
      <c r="K877" s="2"/>
      <c r="L877" s="2">
        <v>3</v>
      </c>
      <c r="M877" s="2">
        <v>8.7499999999999994E-2</v>
      </c>
      <c r="V877" s="3" t="s">
        <v>18</v>
      </c>
      <c r="W877" s="3">
        <v>62392.7</v>
      </c>
      <c r="X877" s="3">
        <v>114237.5</v>
      </c>
      <c r="Y877" s="3"/>
      <c r="Z877" s="3">
        <v>6</v>
      </c>
      <c r="AA877" s="3">
        <v>0.23</v>
      </c>
    </row>
    <row r="878" spans="7:27" x14ac:dyDescent="0.15">
      <c r="G878">
        <f t="shared" si="14"/>
        <v>0</v>
      </c>
      <c r="H878" s="2" t="s">
        <v>17</v>
      </c>
      <c r="I878" s="2">
        <v>71128.600000000006</v>
      </c>
      <c r="J878" s="2">
        <v>126028.2</v>
      </c>
      <c r="K878" s="2"/>
      <c r="L878" s="2">
        <v>3</v>
      </c>
      <c r="M878" s="2">
        <v>8.8999999999999996E-2</v>
      </c>
      <c r="V878" s="3" t="s">
        <v>18</v>
      </c>
      <c r="W878" s="3">
        <v>40820.199999999997</v>
      </c>
      <c r="X878" s="3">
        <v>120883.9</v>
      </c>
      <c r="Y878" s="3"/>
      <c r="Z878" s="3">
        <v>6</v>
      </c>
      <c r="AA878" s="3">
        <v>0.24</v>
      </c>
    </row>
    <row r="879" spans="7:27" x14ac:dyDescent="0.15">
      <c r="G879">
        <f t="shared" si="14"/>
        <v>0</v>
      </c>
      <c r="H879" s="2" t="s">
        <v>17</v>
      </c>
      <c r="I879" s="2">
        <v>70928.800000000003</v>
      </c>
      <c r="J879" s="2">
        <v>126670.3</v>
      </c>
      <c r="K879" s="2"/>
      <c r="L879" s="2">
        <v>3</v>
      </c>
      <c r="M879" s="2">
        <v>8.8999999999999996E-2</v>
      </c>
      <c r="V879" s="3" t="s">
        <v>18</v>
      </c>
      <c r="W879" s="3">
        <v>44956</v>
      </c>
      <c r="X879" s="3">
        <v>124191.3</v>
      </c>
      <c r="Y879" s="3"/>
      <c r="Z879" s="3">
        <v>6</v>
      </c>
      <c r="AA879" s="3">
        <v>0.24</v>
      </c>
    </row>
    <row r="880" spans="7:27" x14ac:dyDescent="0.15">
      <c r="G880">
        <f t="shared" si="14"/>
        <v>0</v>
      </c>
      <c r="H880" s="2" t="s">
        <v>17</v>
      </c>
      <c r="I880" s="2">
        <v>70753.600000000006</v>
      </c>
      <c r="J880" s="2">
        <v>127259.5</v>
      </c>
      <c r="K880" s="2"/>
      <c r="L880" s="2">
        <v>3</v>
      </c>
      <c r="M880" s="2">
        <v>8.8999999999999996E-2</v>
      </c>
      <c r="V880" s="3" t="s">
        <v>18</v>
      </c>
      <c r="W880" s="3">
        <v>48303.199999999997</v>
      </c>
      <c r="X880" s="3">
        <v>126958.3</v>
      </c>
      <c r="Y880" s="3"/>
      <c r="Z880" s="3">
        <v>6</v>
      </c>
      <c r="AA880" s="3">
        <v>0.24</v>
      </c>
    </row>
    <row r="881" spans="7:27" x14ac:dyDescent="0.15">
      <c r="G881">
        <f t="shared" si="14"/>
        <v>0</v>
      </c>
      <c r="H881" s="2" t="s">
        <v>17</v>
      </c>
      <c r="I881" s="2">
        <v>70352</v>
      </c>
      <c r="J881" s="2">
        <v>128250</v>
      </c>
      <c r="K881" s="2"/>
      <c r="L881" s="2">
        <v>3</v>
      </c>
      <c r="M881" s="2">
        <v>8.8999999999999996E-2</v>
      </c>
      <c r="V881" s="3" t="s">
        <v>18</v>
      </c>
      <c r="W881" s="3">
        <v>50676.800000000003</v>
      </c>
      <c r="X881" s="3">
        <v>128880.9</v>
      </c>
      <c r="Y881" s="3"/>
      <c r="Z881" s="3">
        <v>6</v>
      </c>
      <c r="AA881" s="3">
        <v>0.24</v>
      </c>
    </row>
    <row r="882" spans="7:27" x14ac:dyDescent="0.15">
      <c r="G882">
        <f t="shared" si="14"/>
        <v>0</v>
      </c>
      <c r="H882" s="2" t="s">
        <v>17</v>
      </c>
      <c r="I882" s="2">
        <v>70099.100000000006</v>
      </c>
      <c r="J882" s="2">
        <v>128865.8</v>
      </c>
      <c r="K882" s="2"/>
      <c r="L882" s="2">
        <v>3</v>
      </c>
      <c r="M882" s="2">
        <v>8.8999999999999996E-2</v>
      </c>
      <c r="V882" s="3" t="s">
        <v>18</v>
      </c>
      <c r="W882" s="3">
        <v>52427.8</v>
      </c>
      <c r="X882" s="3">
        <v>130126.6</v>
      </c>
      <c r="Y882" s="3"/>
      <c r="Z882" s="3">
        <v>6</v>
      </c>
      <c r="AA882" s="3">
        <v>0.24</v>
      </c>
    </row>
    <row r="883" spans="7:27" x14ac:dyDescent="0.15">
      <c r="G883">
        <f t="shared" si="14"/>
        <v>0</v>
      </c>
      <c r="H883" s="2" t="s">
        <v>17</v>
      </c>
      <c r="I883" s="2">
        <v>69777.2</v>
      </c>
      <c r="J883" s="2">
        <v>129599.4</v>
      </c>
      <c r="K883" s="2"/>
      <c r="L883" s="2">
        <v>3</v>
      </c>
      <c r="M883" s="2">
        <v>8.8999999999999996E-2</v>
      </c>
      <c r="V883" s="3" t="s">
        <v>18</v>
      </c>
      <c r="W883" s="3">
        <v>53941.9</v>
      </c>
      <c r="X883" s="3">
        <v>131154.9</v>
      </c>
      <c r="Y883" s="3"/>
      <c r="Z883" s="3">
        <v>6</v>
      </c>
      <c r="AA883" s="3">
        <v>0.24</v>
      </c>
    </row>
    <row r="884" spans="7:27" x14ac:dyDescent="0.15">
      <c r="G884">
        <f t="shared" si="14"/>
        <v>0</v>
      </c>
      <c r="H884" s="2" t="s">
        <v>17</v>
      </c>
      <c r="I884" s="2">
        <v>69082</v>
      </c>
      <c r="J884" s="2">
        <v>130830.7</v>
      </c>
      <c r="K884" s="2"/>
      <c r="L884" s="2">
        <v>3</v>
      </c>
      <c r="M884" s="2">
        <v>8.8999999999999996E-2</v>
      </c>
      <c r="V884" s="3" t="s">
        <v>18</v>
      </c>
      <c r="W884" s="3">
        <v>55168.3</v>
      </c>
      <c r="X884" s="3">
        <v>131977.70000000001</v>
      </c>
      <c r="Y884" s="3"/>
      <c r="Z884" s="3">
        <v>6</v>
      </c>
      <c r="AA884" s="3">
        <v>0.24</v>
      </c>
    </row>
    <row r="885" spans="7:27" x14ac:dyDescent="0.15">
      <c r="G885">
        <f t="shared" si="14"/>
        <v>0</v>
      </c>
      <c r="H885" s="2" t="s">
        <v>17</v>
      </c>
      <c r="I885" s="2">
        <v>68668.3</v>
      </c>
      <c r="J885" s="2">
        <v>131446.20000000001</v>
      </c>
      <c r="K885" s="2"/>
      <c r="L885" s="2">
        <v>3</v>
      </c>
      <c r="M885" s="2">
        <v>8.8999999999999996E-2</v>
      </c>
      <c r="V885" s="3" t="s">
        <v>18</v>
      </c>
      <c r="W885" s="3">
        <v>56382.5</v>
      </c>
      <c r="X885" s="3">
        <v>132762.79999999999</v>
      </c>
      <c r="Y885" s="3"/>
      <c r="Z885" s="3">
        <v>6</v>
      </c>
      <c r="AA885" s="3">
        <v>0.24</v>
      </c>
    </row>
    <row r="886" spans="7:27" x14ac:dyDescent="0.15">
      <c r="G886">
        <f t="shared" si="14"/>
        <v>0</v>
      </c>
      <c r="H886" s="2" t="s">
        <v>17</v>
      </c>
      <c r="I886" s="2">
        <v>68240.2</v>
      </c>
      <c r="J886" s="2">
        <v>132064</v>
      </c>
      <c r="K886" s="2"/>
      <c r="L886" s="2">
        <v>3</v>
      </c>
      <c r="M886" s="2">
        <v>8.8999999999999996E-2</v>
      </c>
      <c r="V886" s="3" t="s">
        <v>18</v>
      </c>
      <c r="W886" s="3">
        <v>57408.1</v>
      </c>
      <c r="X886" s="3">
        <v>133507.20000000001</v>
      </c>
      <c r="Y886" s="3"/>
      <c r="Z886" s="3">
        <v>6</v>
      </c>
      <c r="AA886" s="3">
        <v>0.24</v>
      </c>
    </row>
    <row r="887" spans="7:27" x14ac:dyDescent="0.15">
      <c r="G887">
        <f t="shared" si="14"/>
        <v>0</v>
      </c>
      <c r="H887" s="2" t="s">
        <v>17</v>
      </c>
      <c r="I887" s="2">
        <v>67636.800000000003</v>
      </c>
      <c r="J887" s="2">
        <v>132881.20000000001</v>
      </c>
      <c r="K887" s="2"/>
      <c r="L887" s="2">
        <v>3</v>
      </c>
      <c r="M887" s="2">
        <v>8.8999999999999996E-2</v>
      </c>
      <c r="V887" s="3" t="s">
        <v>18</v>
      </c>
      <c r="W887" s="3">
        <v>58480.6</v>
      </c>
      <c r="X887" s="3">
        <v>134517.70000000001</v>
      </c>
      <c r="Y887" s="3"/>
      <c r="Z887" s="3">
        <v>6</v>
      </c>
      <c r="AA887" s="3">
        <v>0.24</v>
      </c>
    </row>
    <row r="888" spans="7:27" x14ac:dyDescent="0.15">
      <c r="G888">
        <f t="shared" si="14"/>
        <v>0</v>
      </c>
      <c r="H888" s="2" t="s">
        <v>17</v>
      </c>
      <c r="I888" s="2">
        <v>67035.399999999994</v>
      </c>
      <c r="J888" s="2">
        <v>133643.70000000001</v>
      </c>
      <c r="K888" s="2"/>
      <c r="L888" s="2">
        <v>3</v>
      </c>
      <c r="M888" s="2">
        <v>8.8999999999999996E-2</v>
      </c>
      <c r="V888" s="3" t="s">
        <v>18</v>
      </c>
      <c r="W888" s="3">
        <v>59226.7</v>
      </c>
      <c r="X888" s="3">
        <v>135410.1</v>
      </c>
      <c r="Y888" s="3"/>
      <c r="Z888" s="3">
        <v>6</v>
      </c>
      <c r="AA888" s="3">
        <v>0.24</v>
      </c>
    </row>
    <row r="889" spans="7:27" x14ac:dyDescent="0.15">
      <c r="G889">
        <f t="shared" si="14"/>
        <v>0</v>
      </c>
      <c r="H889" s="2" t="s">
        <v>17</v>
      </c>
      <c r="I889" s="2">
        <v>65965.2</v>
      </c>
      <c r="J889" s="2">
        <v>135101.1</v>
      </c>
      <c r="K889" s="2"/>
      <c r="L889" s="2">
        <v>3</v>
      </c>
      <c r="M889" s="2">
        <v>8.8999999999999996E-2</v>
      </c>
      <c r="V889" s="3" t="s">
        <v>18</v>
      </c>
      <c r="W889" s="3">
        <v>59879.3</v>
      </c>
      <c r="X889" s="3">
        <v>136705.4</v>
      </c>
      <c r="Y889" s="3"/>
      <c r="Z889" s="3">
        <v>6</v>
      </c>
      <c r="AA889" s="3">
        <v>0.24</v>
      </c>
    </row>
    <row r="890" spans="7:27" x14ac:dyDescent="0.15">
      <c r="G890">
        <f t="shared" si="14"/>
        <v>0</v>
      </c>
      <c r="H890" s="2" t="s">
        <v>17</v>
      </c>
      <c r="I890" s="2">
        <v>65792</v>
      </c>
      <c r="J890" s="2">
        <v>135356</v>
      </c>
      <c r="K890" s="2"/>
      <c r="L890" s="2">
        <v>3</v>
      </c>
      <c r="M890" s="2">
        <v>8.8999999999999996E-2</v>
      </c>
      <c r="V890" s="3" t="s">
        <v>18</v>
      </c>
      <c r="W890" s="3">
        <v>60407.8</v>
      </c>
      <c r="X890" s="3">
        <v>137847.79999999999</v>
      </c>
      <c r="Y890" s="3"/>
      <c r="Z890" s="3">
        <v>6</v>
      </c>
      <c r="AA890" s="3">
        <v>0.24</v>
      </c>
    </row>
    <row r="891" spans="7:27" x14ac:dyDescent="0.15">
      <c r="G891">
        <f t="shared" si="14"/>
        <v>0</v>
      </c>
      <c r="H891" s="2" t="s">
        <v>17</v>
      </c>
      <c r="I891" s="2">
        <v>65730.600000000006</v>
      </c>
      <c r="J891" s="2">
        <v>135428.20000000001</v>
      </c>
      <c r="K891" s="2"/>
      <c r="L891" s="2">
        <v>3</v>
      </c>
      <c r="M891" s="2">
        <v>8.8999999999999996E-2</v>
      </c>
      <c r="V891" s="3" t="s">
        <v>18</v>
      </c>
      <c r="W891" s="3">
        <v>61024</v>
      </c>
      <c r="X891" s="3">
        <v>139028.9</v>
      </c>
      <c r="Y891" s="3"/>
      <c r="Z891" s="3">
        <v>6</v>
      </c>
      <c r="AA891" s="3">
        <v>0.24</v>
      </c>
    </row>
    <row r="892" spans="7:27" x14ac:dyDescent="0.15">
      <c r="G892">
        <f t="shared" si="14"/>
        <v>0</v>
      </c>
      <c r="H892" s="2" t="s">
        <v>17</v>
      </c>
      <c r="I892" s="2">
        <v>65544</v>
      </c>
      <c r="J892" s="2">
        <v>135634.20000000001</v>
      </c>
      <c r="K892" s="2"/>
      <c r="L892" s="2">
        <v>3</v>
      </c>
      <c r="M892" s="2">
        <v>8.8999999999999996E-2</v>
      </c>
      <c r="V892" s="3" t="s">
        <v>18</v>
      </c>
      <c r="W892" s="3">
        <v>61715.6</v>
      </c>
      <c r="X892" s="3">
        <v>140236.20000000001</v>
      </c>
      <c r="Y892" s="3"/>
      <c r="Z892" s="3">
        <v>6</v>
      </c>
      <c r="AA892" s="3">
        <v>0.24</v>
      </c>
    </row>
    <row r="893" spans="7:27" x14ac:dyDescent="0.15">
      <c r="G893">
        <f t="shared" si="14"/>
        <v>0</v>
      </c>
      <c r="H893" s="2" t="s">
        <v>17</v>
      </c>
      <c r="I893" s="2">
        <v>65324.1</v>
      </c>
      <c r="J893" s="2">
        <v>135874.70000000001</v>
      </c>
      <c r="K893" s="2"/>
      <c r="L893" s="2">
        <v>3</v>
      </c>
      <c r="M893" s="2">
        <v>8.8999999999999996E-2</v>
      </c>
      <c r="V893" s="3" t="s">
        <v>18</v>
      </c>
      <c r="W893" s="3">
        <v>62694.6</v>
      </c>
      <c r="X893" s="3">
        <v>141661.70000000001</v>
      </c>
      <c r="Y893" s="3"/>
      <c r="Z893" s="3">
        <v>6</v>
      </c>
      <c r="AA893" s="3">
        <v>0.24</v>
      </c>
    </row>
    <row r="894" spans="7:27" x14ac:dyDescent="0.15">
      <c r="G894">
        <f t="shared" si="14"/>
        <v>0</v>
      </c>
      <c r="H894" s="2" t="s">
        <v>17</v>
      </c>
      <c r="I894" s="2">
        <v>65177.8</v>
      </c>
      <c r="J894" s="2">
        <v>136156.5</v>
      </c>
      <c r="K894" s="2"/>
      <c r="L894" s="2">
        <v>3</v>
      </c>
      <c r="M894" s="2">
        <v>8.8999999999999996E-2</v>
      </c>
      <c r="V894" s="3" t="s">
        <v>18</v>
      </c>
      <c r="W894" s="3">
        <v>63540.4</v>
      </c>
      <c r="X894" s="3">
        <v>142656.5</v>
      </c>
      <c r="Y894" s="3"/>
      <c r="Z894" s="3">
        <v>6</v>
      </c>
      <c r="AA894" s="3">
        <v>0.24</v>
      </c>
    </row>
    <row r="895" spans="7:27" x14ac:dyDescent="0.15">
      <c r="G895">
        <f t="shared" si="14"/>
        <v>0</v>
      </c>
      <c r="H895" s="2" t="s">
        <v>17</v>
      </c>
      <c r="I895" s="2">
        <v>65147.6</v>
      </c>
      <c r="J895" s="2">
        <v>136355.6</v>
      </c>
      <c r="K895" s="2"/>
      <c r="L895" s="2">
        <v>3</v>
      </c>
      <c r="M895" s="2">
        <v>8.8999999999999996E-2</v>
      </c>
      <c r="V895" s="3" t="s">
        <v>18</v>
      </c>
      <c r="W895" s="3">
        <v>64399.6</v>
      </c>
      <c r="X895" s="3">
        <v>143575.79999999999</v>
      </c>
      <c r="Y895" s="3"/>
      <c r="Z895" s="3">
        <v>6</v>
      </c>
      <c r="AA895" s="3">
        <v>0.24</v>
      </c>
    </row>
    <row r="896" spans="7:27" x14ac:dyDescent="0.15">
      <c r="G896">
        <f t="shared" si="14"/>
        <v>0</v>
      </c>
      <c r="H896" s="2" t="s">
        <v>17</v>
      </c>
      <c r="I896" s="2">
        <v>65189</v>
      </c>
      <c r="J896" s="2">
        <v>136658.1</v>
      </c>
      <c r="K896" s="2"/>
      <c r="L896" s="2">
        <v>3</v>
      </c>
      <c r="M896" s="2">
        <v>8.8999999999999996E-2</v>
      </c>
      <c r="V896" s="3" t="s">
        <v>18</v>
      </c>
      <c r="W896" s="3">
        <v>65299.199999999997</v>
      </c>
      <c r="X896" s="3">
        <v>144280.79999999999</v>
      </c>
      <c r="Y896" s="3"/>
      <c r="Z896" s="3">
        <v>6</v>
      </c>
      <c r="AA896" s="3">
        <v>0.24</v>
      </c>
    </row>
    <row r="897" spans="7:27" x14ac:dyDescent="0.15">
      <c r="G897">
        <f t="shared" si="14"/>
        <v>0</v>
      </c>
      <c r="H897" s="2" t="s">
        <v>17</v>
      </c>
      <c r="I897" s="2">
        <v>65356.3</v>
      </c>
      <c r="J897" s="2">
        <v>136941.6</v>
      </c>
      <c r="K897" s="2"/>
      <c r="L897" s="2">
        <v>3</v>
      </c>
      <c r="M897" s="2">
        <v>8.8999999999999996E-2</v>
      </c>
      <c r="V897" s="3" t="s">
        <v>18</v>
      </c>
      <c r="W897" s="3">
        <v>66587.600000000006</v>
      </c>
      <c r="X897" s="3">
        <v>145192.9</v>
      </c>
      <c r="Y897" s="3"/>
      <c r="Z897" s="3">
        <v>6</v>
      </c>
      <c r="AA897" s="3">
        <v>0.24</v>
      </c>
    </row>
    <row r="898" spans="7:27" x14ac:dyDescent="0.15">
      <c r="G898">
        <f t="shared" si="14"/>
        <v>0</v>
      </c>
      <c r="H898" s="2" t="s">
        <v>17</v>
      </c>
      <c r="I898" s="2">
        <v>65502.6</v>
      </c>
      <c r="J898" s="2">
        <v>137118.39999999999</v>
      </c>
      <c r="K898" s="2"/>
      <c r="L898" s="2">
        <v>3</v>
      </c>
      <c r="M898" s="2">
        <v>8.8999999999999996E-2</v>
      </c>
      <c r="V898" s="3" t="s">
        <v>18</v>
      </c>
      <c r="W898" s="3">
        <v>67716.899999999994</v>
      </c>
      <c r="X898" s="3">
        <v>145699.20000000001</v>
      </c>
      <c r="Y898" s="3"/>
      <c r="Z898" s="3">
        <v>6</v>
      </c>
      <c r="AA898" s="3">
        <v>0.24</v>
      </c>
    </row>
    <row r="899" spans="7:27" x14ac:dyDescent="0.15">
      <c r="G899">
        <f t="shared" si="14"/>
        <v>0</v>
      </c>
      <c r="H899" s="2" t="s">
        <v>17</v>
      </c>
      <c r="I899" s="2">
        <v>65638.100000000006</v>
      </c>
      <c r="J899" s="2">
        <v>137265.1</v>
      </c>
      <c r="K899" s="2"/>
      <c r="L899" s="2">
        <v>3</v>
      </c>
      <c r="M899" s="2">
        <v>8.8999999999999996E-2</v>
      </c>
      <c r="V899" s="3" t="s">
        <v>18</v>
      </c>
      <c r="W899" s="3">
        <v>68634.2</v>
      </c>
      <c r="X899" s="3">
        <v>146013.5</v>
      </c>
      <c r="Y899" s="3"/>
      <c r="Z899" s="3">
        <v>6</v>
      </c>
      <c r="AA899" s="3">
        <v>0.24</v>
      </c>
    </row>
    <row r="900" spans="7:27" x14ac:dyDescent="0.15">
      <c r="G900">
        <f t="shared" si="14"/>
        <v>0</v>
      </c>
      <c r="H900" s="2" t="s">
        <v>17</v>
      </c>
      <c r="I900" s="2">
        <v>65846.8</v>
      </c>
      <c r="J900" s="2">
        <v>137411.4</v>
      </c>
      <c r="K900" s="2"/>
      <c r="L900" s="2">
        <v>3</v>
      </c>
      <c r="M900" s="2">
        <v>8.8999999999999996E-2</v>
      </c>
      <c r="V900" s="3" t="s">
        <v>18</v>
      </c>
      <c r="W900" s="3">
        <v>69402.600000000006</v>
      </c>
      <c r="X900" s="3">
        <v>146124</v>
      </c>
      <c r="Y900" s="3"/>
      <c r="Z900" s="3">
        <v>6</v>
      </c>
      <c r="AA900" s="3">
        <v>0.24</v>
      </c>
    </row>
    <row r="901" spans="7:27" x14ac:dyDescent="0.15">
      <c r="G901">
        <f t="shared" si="14"/>
        <v>0</v>
      </c>
      <c r="H901" s="2" t="s">
        <v>17</v>
      </c>
      <c r="I901" s="2">
        <v>66034.5</v>
      </c>
      <c r="J901" s="2">
        <v>137463.9</v>
      </c>
      <c r="K901" s="2"/>
      <c r="L901" s="2">
        <v>3</v>
      </c>
      <c r="M901" s="2">
        <v>8.8999999999999996E-2</v>
      </c>
      <c r="V901" s="3" t="s">
        <v>18</v>
      </c>
      <c r="W901" s="3">
        <v>70121.100000000006</v>
      </c>
      <c r="X901" s="3">
        <v>146183.4</v>
      </c>
      <c r="Y901" s="3"/>
      <c r="Z901" s="3">
        <v>6</v>
      </c>
      <c r="AA901" s="3">
        <v>0.24</v>
      </c>
    </row>
    <row r="902" spans="7:27" x14ac:dyDescent="0.15">
      <c r="G902">
        <f t="shared" si="14"/>
        <v>0</v>
      </c>
      <c r="H902" s="2" t="s">
        <v>17</v>
      </c>
      <c r="I902" s="2">
        <v>66600.100000000006</v>
      </c>
      <c r="J902" s="2">
        <v>137683.70000000001</v>
      </c>
      <c r="K902" s="2"/>
      <c r="L902" s="2">
        <v>3</v>
      </c>
      <c r="M902" s="2">
        <v>8.8999999999999996E-2</v>
      </c>
      <c r="V902" s="3" t="s">
        <v>18</v>
      </c>
      <c r="W902" s="3">
        <v>70664.7</v>
      </c>
      <c r="X902" s="3">
        <v>146101.70000000001</v>
      </c>
      <c r="Y902" s="3"/>
      <c r="Z902" s="3">
        <v>6</v>
      </c>
      <c r="AA902" s="3">
        <v>0.24</v>
      </c>
    </row>
    <row r="903" spans="7:27" x14ac:dyDescent="0.15">
      <c r="G903">
        <f t="shared" si="14"/>
        <v>0</v>
      </c>
      <c r="H903" s="2" t="s">
        <v>17</v>
      </c>
      <c r="I903" s="2">
        <v>66881.899999999994</v>
      </c>
      <c r="J903" s="2">
        <v>137777.9</v>
      </c>
      <c r="K903" s="2"/>
      <c r="L903" s="2">
        <v>3</v>
      </c>
      <c r="M903" s="2">
        <v>8.8999999999999996E-2</v>
      </c>
      <c r="V903" s="3" t="s">
        <v>18</v>
      </c>
      <c r="W903" s="3">
        <v>71058.399999999994</v>
      </c>
      <c r="X903" s="3">
        <v>145892.1</v>
      </c>
      <c r="Y903" s="3"/>
      <c r="Z903" s="3">
        <v>6</v>
      </c>
      <c r="AA903" s="3">
        <v>0.24</v>
      </c>
    </row>
    <row r="904" spans="7:27" x14ac:dyDescent="0.15">
      <c r="G904">
        <f t="shared" si="14"/>
        <v>0</v>
      </c>
      <c r="H904" s="2" t="s">
        <v>17</v>
      </c>
      <c r="I904" s="2">
        <v>69174.2</v>
      </c>
      <c r="J904" s="2">
        <v>137997.1</v>
      </c>
      <c r="K904" s="2"/>
      <c r="L904" s="2">
        <v>3</v>
      </c>
      <c r="M904" s="2">
        <v>8.8999999999999996E-2</v>
      </c>
      <c r="V904" s="3" t="s">
        <v>18</v>
      </c>
      <c r="W904" s="3">
        <v>71276.2</v>
      </c>
      <c r="X904" s="3">
        <v>145642.4</v>
      </c>
      <c r="Y904" s="3"/>
      <c r="Z904" s="3">
        <v>6</v>
      </c>
      <c r="AA904" s="3">
        <v>0.24</v>
      </c>
    </row>
    <row r="905" spans="7:27" x14ac:dyDescent="0.15">
      <c r="G905">
        <f t="shared" si="14"/>
        <v>0</v>
      </c>
      <c r="H905" s="2" t="s">
        <v>17</v>
      </c>
      <c r="I905" s="2">
        <v>69844.5</v>
      </c>
      <c r="J905" s="2">
        <v>137962.9</v>
      </c>
      <c r="K905" s="2"/>
      <c r="L905" s="2">
        <v>3</v>
      </c>
      <c r="M905" s="2">
        <v>8.8999999999999996E-2</v>
      </c>
      <c r="V905" s="3" t="s">
        <v>18</v>
      </c>
      <c r="W905" s="3">
        <v>71407.8</v>
      </c>
      <c r="X905" s="3">
        <v>145202.4</v>
      </c>
      <c r="Y905" s="3"/>
      <c r="Z905" s="3">
        <v>6</v>
      </c>
      <c r="AA905" s="3">
        <v>0.24</v>
      </c>
    </row>
    <row r="906" spans="7:27" x14ac:dyDescent="0.15">
      <c r="G906">
        <f t="shared" si="14"/>
        <v>0</v>
      </c>
      <c r="H906" s="2" t="s">
        <v>17</v>
      </c>
      <c r="I906" s="2">
        <v>70258.2</v>
      </c>
      <c r="J906" s="2">
        <v>137977.4</v>
      </c>
      <c r="K906" s="2"/>
      <c r="L906" s="2">
        <v>3</v>
      </c>
      <c r="M906" s="2">
        <v>8.8999999999999996E-2</v>
      </c>
      <c r="V906" s="3" t="s">
        <v>18</v>
      </c>
      <c r="W906" s="3">
        <v>71543.600000000006</v>
      </c>
      <c r="X906" s="3">
        <v>144434.4</v>
      </c>
      <c r="Y906" s="3"/>
      <c r="Z906" s="3">
        <v>6</v>
      </c>
      <c r="AA906" s="3">
        <v>0.24</v>
      </c>
    </row>
    <row r="907" spans="7:27" x14ac:dyDescent="0.15">
      <c r="G907">
        <f t="shared" si="14"/>
        <v>0</v>
      </c>
      <c r="H907" s="2" t="s">
        <v>17</v>
      </c>
      <c r="I907" s="2">
        <v>70378.3</v>
      </c>
      <c r="J907" s="2">
        <v>137977.4</v>
      </c>
      <c r="K907" s="2"/>
      <c r="L907" s="2">
        <v>3</v>
      </c>
      <c r="M907" s="2">
        <v>8.8999999999999996E-2</v>
      </c>
      <c r="V907" s="3" t="s">
        <v>18</v>
      </c>
      <c r="W907" s="3">
        <v>71604</v>
      </c>
      <c r="X907" s="3">
        <v>143640.1</v>
      </c>
      <c r="Y907" s="3"/>
      <c r="Z907" s="3">
        <v>6</v>
      </c>
      <c r="AA907" s="3">
        <v>0.24</v>
      </c>
    </row>
    <row r="908" spans="7:27" x14ac:dyDescent="0.15">
      <c r="G908">
        <f t="shared" si="14"/>
        <v>0</v>
      </c>
      <c r="H908" s="2" t="s">
        <v>17</v>
      </c>
      <c r="I908" s="2">
        <v>70940.899999999994</v>
      </c>
      <c r="J908" s="2">
        <v>137869.4</v>
      </c>
      <c r="K908" s="2"/>
      <c r="L908" s="2">
        <v>3</v>
      </c>
      <c r="M908" s="2">
        <v>8.8999999999999996E-2</v>
      </c>
      <c r="V908" s="3" t="s">
        <v>18</v>
      </c>
      <c r="W908" s="3">
        <v>71453.100000000006</v>
      </c>
      <c r="X908" s="3">
        <v>142590.9</v>
      </c>
      <c r="Y908" s="3"/>
      <c r="Z908" s="3">
        <v>6</v>
      </c>
      <c r="AA908" s="3">
        <v>0.24</v>
      </c>
    </row>
    <row r="909" spans="7:27" x14ac:dyDescent="0.15">
      <c r="G909">
        <f t="shared" si="14"/>
        <v>0</v>
      </c>
      <c r="H909" s="2" t="s">
        <v>17</v>
      </c>
      <c r="I909" s="2">
        <v>71646.3</v>
      </c>
      <c r="J909" s="2">
        <v>137763.5</v>
      </c>
      <c r="K909" s="2"/>
      <c r="L909" s="2">
        <v>3</v>
      </c>
      <c r="M909" s="2">
        <v>8.8999999999999996E-2</v>
      </c>
      <c r="V909" s="3" t="s">
        <v>18</v>
      </c>
      <c r="W909" s="3">
        <v>71163.7</v>
      </c>
      <c r="X909" s="3">
        <v>141489.5</v>
      </c>
      <c r="Y909" s="3"/>
      <c r="Z909" s="3">
        <v>6</v>
      </c>
      <c r="AA909" s="3">
        <v>0.24</v>
      </c>
    </row>
    <row r="910" spans="7:27" x14ac:dyDescent="0.15">
      <c r="G910">
        <f t="shared" si="14"/>
        <v>0</v>
      </c>
      <c r="H910" s="2" t="s">
        <v>17</v>
      </c>
      <c r="I910" s="2">
        <v>72584</v>
      </c>
      <c r="J910" s="2">
        <v>137589.9</v>
      </c>
      <c r="K910" s="2"/>
      <c r="L910" s="2">
        <v>3</v>
      </c>
      <c r="M910" s="2">
        <v>8.8999999999999996E-2</v>
      </c>
      <c r="V910" s="3" t="s">
        <v>18</v>
      </c>
      <c r="W910" s="3">
        <v>70228.3</v>
      </c>
      <c r="X910" s="3">
        <v>139610.20000000001</v>
      </c>
      <c r="Y910" s="3"/>
      <c r="Z910" s="3">
        <v>6</v>
      </c>
      <c r="AA910" s="3">
        <v>0.24</v>
      </c>
    </row>
    <row r="911" spans="7:27" x14ac:dyDescent="0.15">
      <c r="G911">
        <f t="shared" si="14"/>
        <v>0</v>
      </c>
      <c r="H911" s="2" t="s">
        <v>17</v>
      </c>
      <c r="I911" s="2">
        <v>73226.100000000006</v>
      </c>
      <c r="J911" s="2">
        <v>137441.29999999999</v>
      </c>
      <c r="K911" s="2"/>
      <c r="L911" s="2">
        <v>3</v>
      </c>
      <c r="M911" s="2">
        <v>8.8999999999999996E-2</v>
      </c>
      <c r="V911" s="3" t="s">
        <v>18</v>
      </c>
      <c r="W911" s="3">
        <v>69177.8</v>
      </c>
      <c r="X911" s="3">
        <v>137817.9</v>
      </c>
      <c r="Y911" s="3"/>
      <c r="Z911" s="3">
        <v>6</v>
      </c>
      <c r="AA911" s="3">
        <v>0.24</v>
      </c>
    </row>
    <row r="912" spans="7:27" x14ac:dyDescent="0.15">
      <c r="G912">
        <f t="shared" si="14"/>
        <v>0</v>
      </c>
      <c r="H912" s="2" t="s">
        <v>17</v>
      </c>
      <c r="I912" s="2">
        <v>73947.5</v>
      </c>
      <c r="J912" s="2">
        <v>137188.29999999999</v>
      </c>
      <c r="K912" s="2"/>
      <c r="L912" s="2">
        <v>3</v>
      </c>
      <c r="M912" s="2">
        <v>8.8999999999999996E-2</v>
      </c>
      <c r="V912" s="3" t="s">
        <v>18</v>
      </c>
      <c r="W912" s="3">
        <v>68150.3</v>
      </c>
      <c r="X912" s="3">
        <v>136253.29999999999</v>
      </c>
      <c r="Y912" s="3"/>
      <c r="Z912" s="3">
        <v>6</v>
      </c>
      <c r="AA912" s="3">
        <v>0.24</v>
      </c>
    </row>
    <row r="913" spans="7:27" x14ac:dyDescent="0.15">
      <c r="G913">
        <f t="shared" si="14"/>
        <v>0</v>
      </c>
      <c r="H913" s="2" t="s">
        <v>17</v>
      </c>
      <c r="I913" s="2">
        <v>74763.100000000006</v>
      </c>
      <c r="J913" s="2">
        <v>136813.29999999999</v>
      </c>
      <c r="K913" s="2"/>
      <c r="L913" s="2">
        <v>3</v>
      </c>
      <c r="M913" s="2">
        <v>8.8999999999999996E-2</v>
      </c>
      <c r="V913" s="3" t="s">
        <v>18</v>
      </c>
      <c r="W913" s="3">
        <v>66768</v>
      </c>
      <c r="X913" s="3">
        <v>134759.5</v>
      </c>
      <c r="Y913" s="3"/>
      <c r="Z913" s="3">
        <v>6</v>
      </c>
      <c r="AA913" s="3">
        <v>0.24</v>
      </c>
    </row>
    <row r="914" spans="7:27" x14ac:dyDescent="0.15">
      <c r="G914">
        <f t="shared" si="14"/>
        <v>0</v>
      </c>
      <c r="H914" s="2" t="s">
        <v>17</v>
      </c>
      <c r="I914" s="2">
        <v>75551.8</v>
      </c>
      <c r="J914" s="2">
        <v>136426.20000000001</v>
      </c>
      <c r="K914" s="2"/>
      <c r="L914" s="2">
        <v>3</v>
      </c>
      <c r="M914" s="2">
        <v>8.8999999999999996E-2</v>
      </c>
      <c r="V914" s="3" t="s">
        <v>18</v>
      </c>
      <c r="W914" s="3">
        <v>65594.8</v>
      </c>
      <c r="X914" s="3">
        <v>133710.29999999999</v>
      </c>
      <c r="Y914" s="3"/>
      <c r="Z914" s="3">
        <v>6</v>
      </c>
      <c r="AA914" s="3">
        <v>0.24</v>
      </c>
    </row>
    <row r="915" spans="7:27" x14ac:dyDescent="0.15">
      <c r="G915">
        <f t="shared" si="14"/>
        <v>0</v>
      </c>
      <c r="H915" s="2" t="s">
        <v>17</v>
      </c>
      <c r="I915" s="2">
        <v>76328.399999999994</v>
      </c>
      <c r="J915" s="2">
        <v>135930.79999999999</v>
      </c>
      <c r="K915" s="2"/>
      <c r="L915" s="2">
        <v>3</v>
      </c>
      <c r="M915" s="2">
        <v>8.8999999999999996E-2</v>
      </c>
      <c r="V915" s="3" t="s">
        <v>18</v>
      </c>
      <c r="W915" s="3">
        <v>64284.1</v>
      </c>
      <c r="X915" s="3">
        <v>132583.29999999999</v>
      </c>
      <c r="Y915" s="3"/>
      <c r="Z915" s="3">
        <v>6</v>
      </c>
      <c r="AA915" s="3">
        <v>0.24</v>
      </c>
    </row>
    <row r="916" spans="7:27" x14ac:dyDescent="0.15">
      <c r="G916">
        <f t="shared" si="14"/>
        <v>0</v>
      </c>
      <c r="H916" s="2" t="s">
        <v>17</v>
      </c>
      <c r="I916" s="2">
        <v>77252</v>
      </c>
      <c r="J916" s="2">
        <v>135221.5</v>
      </c>
      <c r="K916" s="2"/>
      <c r="L916" s="2">
        <v>3</v>
      </c>
      <c r="M916" s="2">
        <v>8.8999999999999996E-2</v>
      </c>
      <c r="V916" s="3" t="s">
        <v>18</v>
      </c>
      <c r="W916" s="3">
        <v>63297.599999999999</v>
      </c>
      <c r="X916" s="3">
        <v>131738.5</v>
      </c>
      <c r="Y916" s="3"/>
      <c r="Z916" s="3">
        <v>6</v>
      </c>
      <c r="AA916" s="3">
        <v>0.24</v>
      </c>
    </row>
    <row r="917" spans="7:27" x14ac:dyDescent="0.15">
      <c r="G917">
        <f t="shared" si="14"/>
        <v>0</v>
      </c>
      <c r="H917" s="2" t="s">
        <v>17</v>
      </c>
      <c r="I917" s="2">
        <v>70325.8</v>
      </c>
      <c r="J917" s="2">
        <v>125214.6</v>
      </c>
      <c r="K917" s="2"/>
      <c r="L917" s="2">
        <v>3</v>
      </c>
      <c r="M917" s="2">
        <v>0.09</v>
      </c>
      <c r="V917" s="3" t="s">
        <v>18</v>
      </c>
      <c r="W917" s="3">
        <v>62512.1</v>
      </c>
      <c r="X917" s="3">
        <v>130971.5</v>
      </c>
      <c r="Y917" s="3"/>
      <c r="Z917" s="3">
        <v>6</v>
      </c>
      <c r="AA917" s="3">
        <v>0.24</v>
      </c>
    </row>
    <row r="918" spans="7:27" x14ac:dyDescent="0.15">
      <c r="G918">
        <f t="shared" si="14"/>
        <v>0</v>
      </c>
      <c r="H918" s="2" t="s">
        <v>17</v>
      </c>
      <c r="I918" s="2">
        <v>69726.7</v>
      </c>
      <c r="J918" s="2">
        <v>127357.6</v>
      </c>
      <c r="K918" s="2"/>
      <c r="L918" s="2">
        <v>3</v>
      </c>
      <c r="M918" s="2">
        <v>0.09</v>
      </c>
      <c r="V918" s="3" t="s">
        <v>18</v>
      </c>
      <c r="W918" s="3">
        <v>61940.9</v>
      </c>
      <c r="X918" s="3">
        <v>130232.6</v>
      </c>
      <c r="Y918" s="3"/>
      <c r="Z918" s="3">
        <v>6</v>
      </c>
      <c r="AA918" s="3">
        <v>0.24</v>
      </c>
    </row>
    <row r="919" spans="7:27" x14ac:dyDescent="0.15">
      <c r="G919">
        <f t="shared" si="14"/>
        <v>0</v>
      </c>
      <c r="H919" s="2" t="s">
        <v>17</v>
      </c>
      <c r="I919" s="2">
        <v>69076.399999999994</v>
      </c>
      <c r="J919" s="2">
        <v>129045</v>
      </c>
      <c r="K919" s="2"/>
      <c r="L919" s="2">
        <v>3</v>
      </c>
      <c r="M919" s="2">
        <v>0.09</v>
      </c>
      <c r="V919" s="3" t="s">
        <v>18</v>
      </c>
      <c r="W919" s="3">
        <v>61447.8</v>
      </c>
      <c r="X919" s="3">
        <v>129292.7</v>
      </c>
      <c r="Y919" s="3"/>
      <c r="Z919" s="3">
        <v>6</v>
      </c>
      <c r="AA919" s="3">
        <v>0.24</v>
      </c>
    </row>
    <row r="920" spans="7:27" x14ac:dyDescent="0.15">
      <c r="G920">
        <f t="shared" si="14"/>
        <v>0</v>
      </c>
      <c r="H920" s="2" t="s">
        <v>17</v>
      </c>
      <c r="I920" s="2">
        <v>68396.7</v>
      </c>
      <c r="J920" s="2">
        <v>130415.7</v>
      </c>
      <c r="K920" s="2"/>
      <c r="L920" s="2">
        <v>3</v>
      </c>
      <c r="M920" s="2">
        <v>0.09</v>
      </c>
      <c r="V920" s="3" t="s">
        <v>18</v>
      </c>
      <c r="W920" s="3">
        <v>61143</v>
      </c>
      <c r="X920" s="3">
        <v>128456</v>
      </c>
      <c r="Y920" s="3"/>
      <c r="Z920" s="3">
        <v>6</v>
      </c>
      <c r="AA920" s="3">
        <v>0.24</v>
      </c>
    </row>
    <row r="921" spans="7:27" x14ac:dyDescent="0.15">
      <c r="G921">
        <f t="shared" si="14"/>
        <v>0</v>
      </c>
      <c r="H921" s="2" t="s">
        <v>17</v>
      </c>
      <c r="I921" s="2">
        <v>67672.899999999994</v>
      </c>
      <c r="J921" s="2">
        <v>131545.60000000001</v>
      </c>
      <c r="K921" s="2"/>
      <c r="L921" s="2">
        <v>3</v>
      </c>
      <c r="M921" s="2">
        <v>0.09</v>
      </c>
      <c r="V921" s="3" t="s">
        <v>18</v>
      </c>
      <c r="W921" s="3">
        <v>60890.1</v>
      </c>
      <c r="X921" s="3">
        <v>127468.5</v>
      </c>
      <c r="Y921" s="3"/>
      <c r="Z921" s="3">
        <v>6</v>
      </c>
      <c r="AA921" s="3">
        <v>0.24</v>
      </c>
    </row>
    <row r="922" spans="7:27" x14ac:dyDescent="0.15">
      <c r="G922">
        <f t="shared" si="14"/>
        <v>0</v>
      </c>
      <c r="H922" s="2" t="s">
        <v>17</v>
      </c>
      <c r="I922" s="2">
        <v>66746.100000000006</v>
      </c>
      <c r="J922" s="2">
        <v>132720.5</v>
      </c>
      <c r="K922" s="2"/>
      <c r="L922" s="2">
        <v>3</v>
      </c>
      <c r="M922" s="2">
        <v>0.09</v>
      </c>
      <c r="V922" s="3" t="s">
        <v>18</v>
      </c>
      <c r="W922" s="3">
        <v>60675.199999999997</v>
      </c>
      <c r="X922" s="3">
        <v>126506.9</v>
      </c>
      <c r="Y922" s="3"/>
      <c r="Z922" s="3">
        <v>6</v>
      </c>
      <c r="AA922" s="3">
        <v>0.24</v>
      </c>
    </row>
    <row r="923" spans="7:27" x14ac:dyDescent="0.15">
      <c r="G923">
        <f t="shared" si="14"/>
        <v>0</v>
      </c>
      <c r="H923" s="2" t="s">
        <v>17</v>
      </c>
      <c r="I923" s="2">
        <v>65669</v>
      </c>
      <c r="J923" s="2">
        <v>133853.70000000001</v>
      </c>
      <c r="K923" s="2"/>
      <c r="L923" s="2">
        <v>3</v>
      </c>
      <c r="M923" s="2">
        <v>0.09</v>
      </c>
      <c r="V923" s="3" t="s">
        <v>18</v>
      </c>
      <c r="W923" s="3">
        <v>60602.7</v>
      </c>
      <c r="X923" s="3">
        <v>125218.8</v>
      </c>
      <c r="Y923" s="3"/>
      <c r="Z923" s="3">
        <v>6</v>
      </c>
      <c r="AA923" s="3">
        <v>0.24</v>
      </c>
    </row>
    <row r="924" spans="7:27" x14ac:dyDescent="0.15">
      <c r="G924">
        <f t="shared" si="14"/>
        <v>0</v>
      </c>
      <c r="H924" s="2" t="s">
        <v>17</v>
      </c>
      <c r="I924" s="2">
        <v>64800.5</v>
      </c>
      <c r="J924" s="2">
        <v>134727</v>
      </c>
      <c r="K924" s="2"/>
      <c r="L924" s="2">
        <v>3</v>
      </c>
      <c r="M924" s="2">
        <v>0.09</v>
      </c>
      <c r="V924" s="3" t="s">
        <v>18</v>
      </c>
      <c r="W924" s="3">
        <v>60628.9</v>
      </c>
      <c r="X924" s="3">
        <v>124121.4</v>
      </c>
      <c r="Y924" s="3"/>
      <c r="Z924" s="3">
        <v>6</v>
      </c>
      <c r="AA924" s="3">
        <v>0.24</v>
      </c>
    </row>
    <row r="925" spans="7:27" x14ac:dyDescent="0.15">
      <c r="G925">
        <f t="shared" ref="G925:G988" si="15">F925/100</f>
        <v>0</v>
      </c>
      <c r="H925" s="2" t="s">
        <v>17</v>
      </c>
      <c r="I925" s="2">
        <v>64154.5</v>
      </c>
      <c r="J925" s="2">
        <v>135290.70000000001</v>
      </c>
      <c r="K925" s="2"/>
      <c r="L925" s="2">
        <v>3</v>
      </c>
      <c r="M925" s="2">
        <v>0.09</v>
      </c>
      <c r="V925" s="3" t="s">
        <v>18</v>
      </c>
      <c r="W925" s="3">
        <v>61050.9</v>
      </c>
      <c r="X925" s="3">
        <v>121666</v>
      </c>
      <c r="Y925" s="3"/>
      <c r="Z925" s="3">
        <v>6</v>
      </c>
      <c r="AA925" s="3">
        <v>0.24</v>
      </c>
    </row>
    <row r="926" spans="7:27" x14ac:dyDescent="0.15">
      <c r="G926">
        <f t="shared" si="15"/>
        <v>0</v>
      </c>
      <c r="H926" s="2" t="s">
        <v>17</v>
      </c>
      <c r="I926" s="2">
        <v>63697.5</v>
      </c>
      <c r="J926" s="2">
        <v>135872.1</v>
      </c>
      <c r="K926" s="2"/>
      <c r="L926" s="2">
        <v>3</v>
      </c>
      <c r="M926" s="2">
        <v>0.09</v>
      </c>
      <c r="V926" s="3" t="s">
        <v>18</v>
      </c>
      <c r="W926" s="3">
        <v>61872.7</v>
      </c>
      <c r="X926" s="3">
        <v>118496.4</v>
      </c>
      <c r="Y926" s="3"/>
      <c r="Z926" s="3">
        <v>6</v>
      </c>
      <c r="AA926" s="3">
        <v>0.24</v>
      </c>
    </row>
    <row r="927" spans="7:27" x14ac:dyDescent="0.15">
      <c r="G927">
        <f t="shared" si="15"/>
        <v>0</v>
      </c>
      <c r="H927" s="2" t="s">
        <v>17</v>
      </c>
      <c r="I927" s="2">
        <v>63481</v>
      </c>
      <c r="J927" s="2">
        <v>136434.4</v>
      </c>
      <c r="K927" s="2"/>
      <c r="L927" s="2">
        <v>3</v>
      </c>
      <c r="M927" s="2">
        <v>0.09</v>
      </c>
      <c r="V927" s="3" t="s">
        <v>18</v>
      </c>
      <c r="W927" s="3">
        <v>62881.9</v>
      </c>
      <c r="X927" s="3">
        <v>115480.3</v>
      </c>
      <c r="Y927" s="3"/>
      <c r="Z927" s="3">
        <v>6</v>
      </c>
      <c r="AA927" s="3">
        <v>0.24</v>
      </c>
    </row>
    <row r="928" spans="7:27" x14ac:dyDescent="0.15">
      <c r="G928">
        <f t="shared" si="15"/>
        <v>0</v>
      </c>
      <c r="H928" s="2" t="s">
        <v>17</v>
      </c>
      <c r="I928" s="2">
        <v>63533.5</v>
      </c>
      <c r="J928" s="2">
        <v>136827.1</v>
      </c>
      <c r="K928" s="2"/>
      <c r="L928" s="2">
        <v>3</v>
      </c>
      <c r="M928" s="2">
        <v>0.09</v>
      </c>
      <c r="V928" s="3" t="s">
        <v>18</v>
      </c>
      <c r="W928" s="3">
        <v>35673.199999999997</v>
      </c>
      <c r="X928" s="3">
        <v>120782.2</v>
      </c>
      <c r="Y928" s="3"/>
      <c r="Z928" s="3">
        <v>6</v>
      </c>
      <c r="AA928" s="3">
        <v>0.25</v>
      </c>
    </row>
    <row r="929" spans="7:27" x14ac:dyDescent="0.15">
      <c r="G929">
        <f t="shared" si="15"/>
        <v>0</v>
      </c>
      <c r="H929" s="2" t="s">
        <v>17</v>
      </c>
      <c r="I929" s="2">
        <v>63609.9</v>
      </c>
      <c r="J929" s="2">
        <v>137283.79999999999</v>
      </c>
      <c r="K929" s="2"/>
      <c r="L929" s="2">
        <v>3</v>
      </c>
      <c r="M929" s="2">
        <v>0.09</v>
      </c>
      <c r="V929" s="3" t="s">
        <v>18</v>
      </c>
      <c r="W929" s="3">
        <v>40920.6</v>
      </c>
      <c r="X929" s="3">
        <v>123989.5</v>
      </c>
      <c r="Y929" s="3"/>
      <c r="Z929" s="3">
        <v>6</v>
      </c>
      <c r="AA929" s="3">
        <v>0.25</v>
      </c>
    </row>
    <row r="930" spans="7:27" x14ac:dyDescent="0.15">
      <c r="G930">
        <f t="shared" si="15"/>
        <v>0</v>
      </c>
      <c r="H930" s="2" t="s">
        <v>17</v>
      </c>
      <c r="I930" s="2">
        <v>63854</v>
      </c>
      <c r="J930" s="2">
        <v>137593.20000000001</v>
      </c>
      <c r="K930" s="2"/>
      <c r="L930" s="2">
        <v>3</v>
      </c>
      <c r="M930" s="2">
        <v>0.09</v>
      </c>
      <c r="V930" s="3" t="s">
        <v>18</v>
      </c>
      <c r="W930" s="3">
        <v>44815</v>
      </c>
      <c r="X930" s="3">
        <v>126397.6</v>
      </c>
      <c r="Y930" s="3"/>
      <c r="Z930" s="3">
        <v>6</v>
      </c>
      <c r="AA930" s="3">
        <v>0.25</v>
      </c>
    </row>
    <row r="931" spans="7:27" x14ac:dyDescent="0.15">
      <c r="G931">
        <f t="shared" si="15"/>
        <v>0</v>
      </c>
      <c r="H931" s="2" t="s">
        <v>17</v>
      </c>
      <c r="I931" s="2">
        <v>64265.1</v>
      </c>
      <c r="J931" s="2">
        <v>137806.1</v>
      </c>
      <c r="K931" s="2"/>
      <c r="L931" s="2">
        <v>3</v>
      </c>
      <c r="M931" s="2">
        <v>0.09</v>
      </c>
      <c r="V931" s="3" t="s">
        <v>18</v>
      </c>
      <c r="W931" s="3">
        <v>48256.6</v>
      </c>
      <c r="X931" s="3">
        <v>128686.7</v>
      </c>
      <c r="Y931" s="3"/>
      <c r="Z931" s="3">
        <v>6</v>
      </c>
      <c r="AA931" s="3">
        <v>0.25</v>
      </c>
    </row>
    <row r="932" spans="7:27" x14ac:dyDescent="0.15">
      <c r="G932">
        <f t="shared" si="15"/>
        <v>0</v>
      </c>
      <c r="H932" s="2" t="s">
        <v>17</v>
      </c>
      <c r="I932" s="2">
        <v>64676.2</v>
      </c>
      <c r="J932" s="2">
        <v>138006.20000000001</v>
      </c>
      <c r="K932" s="2"/>
      <c r="L932" s="2">
        <v>3</v>
      </c>
      <c r="M932" s="2">
        <v>0.09</v>
      </c>
      <c r="V932" s="3" t="s">
        <v>18</v>
      </c>
      <c r="W932" s="3">
        <v>53183.1</v>
      </c>
      <c r="X932" s="3">
        <v>132318.9</v>
      </c>
      <c r="Y932" s="3"/>
      <c r="Z932" s="3">
        <v>6</v>
      </c>
      <c r="AA932" s="3">
        <v>0.25</v>
      </c>
    </row>
    <row r="933" spans="7:27" x14ac:dyDescent="0.15">
      <c r="G933">
        <f t="shared" si="15"/>
        <v>0</v>
      </c>
      <c r="H933" s="2" t="s">
        <v>17</v>
      </c>
      <c r="I933" s="2">
        <v>65176.2</v>
      </c>
      <c r="J933" s="2">
        <v>138183.4</v>
      </c>
      <c r="K933" s="2"/>
      <c r="L933" s="2">
        <v>3</v>
      </c>
      <c r="M933" s="2">
        <v>0.09</v>
      </c>
      <c r="V933" s="3" t="s">
        <v>18</v>
      </c>
      <c r="W933" s="3">
        <v>54757.9</v>
      </c>
      <c r="X933" s="3">
        <v>133524.9</v>
      </c>
      <c r="Y933" s="3"/>
      <c r="Z933" s="3">
        <v>6</v>
      </c>
      <c r="AA933" s="3">
        <v>0.25</v>
      </c>
    </row>
    <row r="934" spans="7:27" x14ac:dyDescent="0.15">
      <c r="G934">
        <f t="shared" si="15"/>
        <v>0</v>
      </c>
      <c r="H934" s="2" t="s">
        <v>17</v>
      </c>
      <c r="I934" s="2">
        <v>65703.399999999994</v>
      </c>
      <c r="J934" s="2">
        <v>138285.79999999999</v>
      </c>
      <c r="K934" s="2"/>
      <c r="L934" s="2">
        <v>3</v>
      </c>
      <c r="M934" s="2">
        <v>0.09</v>
      </c>
      <c r="V934" s="3" t="s">
        <v>18</v>
      </c>
      <c r="W934" s="3">
        <v>55720.5</v>
      </c>
      <c r="X934" s="3">
        <v>134243.4</v>
      </c>
      <c r="Y934" s="3"/>
      <c r="Z934" s="3">
        <v>6</v>
      </c>
      <c r="AA934" s="3">
        <v>0.25</v>
      </c>
    </row>
    <row r="935" spans="7:27" x14ac:dyDescent="0.15">
      <c r="G935">
        <f t="shared" si="15"/>
        <v>0</v>
      </c>
      <c r="H935" s="2" t="s">
        <v>17</v>
      </c>
      <c r="I935" s="2">
        <v>66192.899999999994</v>
      </c>
      <c r="J935" s="2">
        <v>138387.1</v>
      </c>
      <c r="K935" s="2"/>
      <c r="L935" s="2">
        <v>3</v>
      </c>
      <c r="M935" s="2">
        <v>0.09</v>
      </c>
      <c r="V935" s="3" t="s">
        <v>18</v>
      </c>
      <c r="W935" s="3">
        <v>56357.599999999999</v>
      </c>
      <c r="X935" s="3">
        <v>134756.20000000001</v>
      </c>
      <c r="Y935" s="3"/>
      <c r="Z935" s="3">
        <v>6</v>
      </c>
      <c r="AA935" s="3">
        <v>0.25</v>
      </c>
    </row>
    <row r="936" spans="7:27" x14ac:dyDescent="0.15">
      <c r="G936">
        <f t="shared" si="15"/>
        <v>0</v>
      </c>
      <c r="H936" s="2" t="s">
        <v>17</v>
      </c>
      <c r="I936" s="2">
        <v>66895</v>
      </c>
      <c r="J936" s="2">
        <v>138557.1</v>
      </c>
      <c r="K936" s="2"/>
      <c r="L936" s="2">
        <v>3</v>
      </c>
      <c r="M936" s="2">
        <v>0.09</v>
      </c>
      <c r="V936" s="3" t="s">
        <v>18</v>
      </c>
      <c r="W936" s="3">
        <v>56904.5</v>
      </c>
      <c r="X936" s="3">
        <v>135444.20000000001</v>
      </c>
      <c r="Y936" s="3"/>
      <c r="Z936" s="3">
        <v>6</v>
      </c>
      <c r="AA936" s="3">
        <v>0.25</v>
      </c>
    </row>
    <row r="937" spans="7:27" x14ac:dyDescent="0.15">
      <c r="G937">
        <f t="shared" si="15"/>
        <v>0</v>
      </c>
      <c r="H937" s="2" t="s">
        <v>17</v>
      </c>
      <c r="I937" s="2">
        <v>67786.7</v>
      </c>
      <c r="J937" s="2">
        <v>138719.5</v>
      </c>
      <c r="K937" s="2"/>
      <c r="L937" s="2">
        <v>3</v>
      </c>
      <c r="M937" s="2">
        <v>0.09</v>
      </c>
      <c r="V937" s="3" t="s">
        <v>18</v>
      </c>
      <c r="W937" s="3">
        <v>57426.8</v>
      </c>
      <c r="X937" s="3">
        <v>136044</v>
      </c>
      <c r="Y937" s="3"/>
      <c r="Z937" s="3">
        <v>6</v>
      </c>
      <c r="AA937" s="3">
        <v>0.25</v>
      </c>
    </row>
    <row r="938" spans="7:27" x14ac:dyDescent="0.15">
      <c r="G938">
        <f t="shared" si="15"/>
        <v>0</v>
      </c>
      <c r="H938" s="2" t="s">
        <v>17</v>
      </c>
      <c r="I938" s="2">
        <v>68378.899999999994</v>
      </c>
      <c r="J938" s="2">
        <v>138747.70000000001</v>
      </c>
      <c r="K938" s="2"/>
      <c r="L938" s="2">
        <v>3</v>
      </c>
      <c r="M938" s="2">
        <v>0.09</v>
      </c>
      <c r="V938" s="3" t="s">
        <v>18</v>
      </c>
      <c r="W938" s="3">
        <v>57837.3</v>
      </c>
      <c r="X938" s="3">
        <v>136541</v>
      </c>
      <c r="Y938" s="3"/>
      <c r="Z938" s="3">
        <v>6</v>
      </c>
      <c r="AA938" s="3">
        <v>0.25</v>
      </c>
    </row>
    <row r="939" spans="7:27" x14ac:dyDescent="0.15">
      <c r="G939">
        <f t="shared" si="15"/>
        <v>0</v>
      </c>
      <c r="H939" s="2" t="s">
        <v>17</v>
      </c>
      <c r="I939" s="2">
        <v>69276.2</v>
      </c>
      <c r="J939" s="2">
        <v>138695.5</v>
      </c>
      <c r="K939" s="2"/>
      <c r="L939" s="2">
        <v>3</v>
      </c>
      <c r="M939" s="2">
        <v>0.09</v>
      </c>
      <c r="V939" s="3" t="s">
        <v>18</v>
      </c>
      <c r="W939" s="3">
        <v>58419.3</v>
      </c>
      <c r="X939" s="3">
        <v>137406.5</v>
      </c>
      <c r="Y939" s="3"/>
      <c r="Z939" s="3">
        <v>6</v>
      </c>
      <c r="AA939" s="3">
        <v>0.25</v>
      </c>
    </row>
    <row r="940" spans="7:27" x14ac:dyDescent="0.15">
      <c r="G940">
        <f t="shared" si="15"/>
        <v>0</v>
      </c>
      <c r="H940" s="2" t="s">
        <v>17</v>
      </c>
      <c r="I940" s="2">
        <v>70135.199999999997</v>
      </c>
      <c r="J940" s="2">
        <v>138668</v>
      </c>
      <c r="K940" s="2"/>
      <c r="L940" s="2">
        <v>3</v>
      </c>
      <c r="M940" s="2">
        <v>0.09</v>
      </c>
      <c r="V940" s="3" t="s">
        <v>18</v>
      </c>
      <c r="W940" s="3">
        <v>58876</v>
      </c>
      <c r="X940" s="3">
        <v>138245.1</v>
      </c>
      <c r="Y940" s="3"/>
      <c r="Z940" s="3">
        <v>6</v>
      </c>
      <c r="AA940" s="3">
        <v>0.25</v>
      </c>
    </row>
    <row r="941" spans="7:27" x14ac:dyDescent="0.15">
      <c r="G941">
        <f t="shared" si="15"/>
        <v>0</v>
      </c>
      <c r="H941" s="2" t="s">
        <v>17</v>
      </c>
      <c r="I941" s="2">
        <v>71175.5</v>
      </c>
      <c r="J941" s="2">
        <v>138455.4</v>
      </c>
      <c r="K941" s="2"/>
      <c r="L941" s="2">
        <v>3</v>
      </c>
      <c r="M941" s="2">
        <v>0.09</v>
      </c>
      <c r="V941" s="3" t="s">
        <v>18</v>
      </c>
      <c r="W941" s="3">
        <v>59269.4</v>
      </c>
      <c r="X941" s="3">
        <v>139082.70000000001</v>
      </c>
      <c r="Y941" s="3"/>
      <c r="Z941" s="3">
        <v>6</v>
      </c>
      <c r="AA941" s="3">
        <v>0.25</v>
      </c>
    </row>
    <row r="942" spans="7:27" x14ac:dyDescent="0.15">
      <c r="G942">
        <f t="shared" si="15"/>
        <v>0</v>
      </c>
      <c r="H942" s="2" t="s">
        <v>17</v>
      </c>
      <c r="I942" s="2">
        <v>72342.899999999994</v>
      </c>
      <c r="J942" s="2">
        <v>138208.29999999999</v>
      </c>
      <c r="K942" s="2"/>
      <c r="L942" s="2">
        <v>3</v>
      </c>
      <c r="M942" s="2">
        <v>0.09</v>
      </c>
      <c r="V942" s="3" t="s">
        <v>18</v>
      </c>
      <c r="W942" s="3">
        <v>59775.6</v>
      </c>
      <c r="X942" s="3">
        <v>139972.4</v>
      </c>
      <c r="Y942" s="3"/>
      <c r="Z942" s="3">
        <v>6</v>
      </c>
      <c r="AA942" s="3">
        <v>0.25</v>
      </c>
    </row>
    <row r="943" spans="7:27" x14ac:dyDescent="0.15">
      <c r="G943">
        <f t="shared" si="15"/>
        <v>0</v>
      </c>
      <c r="H943" s="2" t="s">
        <v>17</v>
      </c>
      <c r="I943" s="2">
        <v>73548.600000000006</v>
      </c>
      <c r="J943" s="2">
        <v>137949.79999999999</v>
      </c>
      <c r="K943" s="2"/>
      <c r="L943" s="2">
        <v>3</v>
      </c>
      <c r="M943" s="2">
        <v>0.09</v>
      </c>
      <c r="V943" s="3" t="s">
        <v>18</v>
      </c>
      <c r="W943" s="3">
        <v>60245.7</v>
      </c>
      <c r="X943" s="3">
        <v>140710</v>
      </c>
      <c r="Y943" s="3"/>
      <c r="Z943" s="3">
        <v>6</v>
      </c>
      <c r="AA943" s="3">
        <v>0.25</v>
      </c>
    </row>
    <row r="944" spans="7:27" x14ac:dyDescent="0.15">
      <c r="G944">
        <f t="shared" si="15"/>
        <v>0</v>
      </c>
      <c r="H944" s="2" t="s">
        <v>17</v>
      </c>
      <c r="I944" s="2">
        <v>74326.399999999994</v>
      </c>
      <c r="J944" s="2">
        <v>137642.1</v>
      </c>
      <c r="K944" s="2"/>
      <c r="L944" s="2">
        <v>3</v>
      </c>
      <c r="M944" s="2">
        <v>0.09</v>
      </c>
      <c r="V944" s="3" t="s">
        <v>18</v>
      </c>
      <c r="W944" s="3">
        <v>60740.800000000003</v>
      </c>
      <c r="X944" s="3">
        <v>141498.70000000001</v>
      </c>
      <c r="Y944" s="3"/>
      <c r="Z944" s="3">
        <v>6</v>
      </c>
      <c r="AA944" s="3">
        <v>0.25</v>
      </c>
    </row>
    <row r="945" spans="7:27" x14ac:dyDescent="0.15">
      <c r="G945">
        <f t="shared" si="15"/>
        <v>0</v>
      </c>
      <c r="H945" s="2" t="s">
        <v>17</v>
      </c>
      <c r="I945" s="2">
        <v>75436.7</v>
      </c>
      <c r="J945" s="2">
        <v>137166.29999999999</v>
      </c>
      <c r="K945" s="2"/>
      <c r="L945" s="2">
        <v>3</v>
      </c>
      <c r="M945" s="2">
        <v>0.09</v>
      </c>
      <c r="V945" s="3" t="s">
        <v>18</v>
      </c>
      <c r="W945" s="3">
        <v>61473.8</v>
      </c>
      <c r="X945" s="3">
        <v>142416.29999999999</v>
      </c>
      <c r="Y945" s="3"/>
      <c r="Z945" s="3">
        <v>6</v>
      </c>
      <c r="AA945" s="3">
        <v>0.25</v>
      </c>
    </row>
    <row r="946" spans="7:27" x14ac:dyDescent="0.15">
      <c r="G946">
        <f t="shared" si="15"/>
        <v>0</v>
      </c>
      <c r="H946" s="2" t="s">
        <v>17</v>
      </c>
      <c r="I946" s="2">
        <v>76724.899999999994</v>
      </c>
      <c r="J946" s="2">
        <v>136420.4</v>
      </c>
      <c r="K946" s="2"/>
      <c r="L946" s="2">
        <v>3</v>
      </c>
      <c r="M946" s="2">
        <v>0.09</v>
      </c>
      <c r="V946" s="3" t="s">
        <v>18</v>
      </c>
      <c r="W946" s="3">
        <v>62070.2</v>
      </c>
      <c r="X946" s="3">
        <v>143168.29999999999</v>
      </c>
      <c r="Y946" s="3"/>
      <c r="Z946" s="3">
        <v>6</v>
      </c>
      <c r="AA946" s="3">
        <v>0.25</v>
      </c>
    </row>
    <row r="947" spans="7:27" x14ac:dyDescent="0.15">
      <c r="G947">
        <f t="shared" si="15"/>
        <v>0</v>
      </c>
      <c r="H947" s="2" t="s">
        <v>17</v>
      </c>
      <c r="I947" s="2">
        <v>62943.6</v>
      </c>
      <c r="J947" s="2">
        <v>114692.6</v>
      </c>
      <c r="K947" s="2"/>
      <c r="L947" s="2">
        <v>3</v>
      </c>
      <c r="M947" s="2">
        <v>0.1</v>
      </c>
      <c r="V947" s="3" t="s">
        <v>18</v>
      </c>
      <c r="W947" s="3">
        <v>62630.3</v>
      </c>
      <c r="X947" s="3">
        <v>143793.29999999999</v>
      </c>
      <c r="Y947" s="3"/>
      <c r="Z947" s="3">
        <v>6</v>
      </c>
      <c r="AA947" s="3">
        <v>0.25</v>
      </c>
    </row>
    <row r="948" spans="7:27" x14ac:dyDescent="0.15">
      <c r="G948">
        <f t="shared" si="15"/>
        <v>0</v>
      </c>
      <c r="H948" s="2" t="s">
        <v>17</v>
      </c>
      <c r="I948" s="2">
        <v>64466.5</v>
      </c>
      <c r="J948" s="2">
        <v>117712.3</v>
      </c>
      <c r="K948" s="2"/>
      <c r="L948" s="2">
        <v>3</v>
      </c>
      <c r="M948" s="2">
        <v>0.1</v>
      </c>
      <c r="V948" s="3" t="s">
        <v>18</v>
      </c>
      <c r="W948" s="3">
        <v>63265.4</v>
      </c>
      <c r="X948" s="3">
        <v>144470.1</v>
      </c>
      <c r="Y948" s="3"/>
      <c r="Z948" s="3">
        <v>6</v>
      </c>
      <c r="AA948" s="3">
        <v>0.25</v>
      </c>
    </row>
    <row r="949" spans="7:27" x14ac:dyDescent="0.15">
      <c r="G949">
        <f t="shared" si="15"/>
        <v>0</v>
      </c>
      <c r="H949" s="2" t="s">
        <v>17</v>
      </c>
      <c r="I949" s="2">
        <v>65414</v>
      </c>
      <c r="J949" s="2">
        <v>120060.4</v>
      </c>
      <c r="K949" s="2"/>
      <c r="L949" s="2">
        <v>3</v>
      </c>
      <c r="M949" s="2">
        <v>0.1</v>
      </c>
      <c r="V949" s="3" t="s">
        <v>18</v>
      </c>
      <c r="W949" s="3">
        <v>63913.7</v>
      </c>
      <c r="X949" s="3">
        <v>145096.5</v>
      </c>
      <c r="Y949" s="3"/>
      <c r="Z949" s="3">
        <v>6</v>
      </c>
      <c r="AA949" s="3">
        <v>0.25</v>
      </c>
    </row>
    <row r="950" spans="7:27" x14ac:dyDescent="0.15">
      <c r="G950">
        <f t="shared" si="15"/>
        <v>0</v>
      </c>
      <c r="H950" s="2" t="s">
        <v>17</v>
      </c>
      <c r="I950" s="2">
        <v>66215.199999999997</v>
      </c>
      <c r="J950" s="2">
        <v>122215.2</v>
      </c>
      <c r="K950" s="2"/>
      <c r="L950" s="2">
        <v>3</v>
      </c>
      <c r="M950" s="2">
        <v>0.1</v>
      </c>
      <c r="V950" s="3" t="s">
        <v>18</v>
      </c>
      <c r="W950" s="3">
        <v>64487.5</v>
      </c>
      <c r="X950" s="3">
        <v>145633.5</v>
      </c>
      <c r="Y950" s="3"/>
      <c r="Z950" s="3">
        <v>6</v>
      </c>
      <c r="AA950" s="3">
        <v>0.25</v>
      </c>
    </row>
    <row r="951" spans="7:27" x14ac:dyDescent="0.15">
      <c r="G951">
        <f t="shared" si="15"/>
        <v>0</v>
      </c>
      <c r="H951" s="2" t="s">
        <v>17</v>
      </c>
      <c r="I951" s="2">
        <v>66550.5</v>
      </c>
      <c r="J951" s="2">
        <v>123865.2</v>
      </c>
      <c r="K951" s="2"/>
      <c r="L951" s="2">
        <v>3</v>
      </c>
      <c r="M951" s="2">
        <v>0.1</v>
      </c>
      <c r="V951" s="3" t="s">
        <v>18</v>
      </c>
      <c r="W951" s="3">
        <v>65149.599999999999</v>
      </c>
      <c r="X951" s="3">
        <v>146171.9</v>
      </c>
      <c r="Y951" s="3"/>
      <c r="Z951" s="3">
        <v>6</v>
      </c>
      <c r="AA951" s="3">
        <v>0.25</v>
      </c>
    </row>
    <row r="952" spans="7:27" x14ac:dyDescent="0.15">
      <c r="G952">
        <f t="shared" si="15"/>
        <v>0</v>
      </c>
      <c r="H952" s="2" t="s">
        <v>17</v>
      </c>
      <c r="I952" s="2">
        <v>66846.100000000006</v>
      </c>
      <c r="J952" s="2">
        <v>125097.8</v>
      </c>
      <c r="K952" s="2"/>
      <c r="L952" s="2">
        <v>3</v>
      </c>
      <c r="M952" s="2">
        <v>0.1</v>
      </c>
      <c r="V952" s="3" t="s">
        <v>18</v>
      </c>
      <c r="W952" s="3">
        <v>65737.5</v>
      </c>
      <c r="X952" s="3">
        <v>146570.5</v>
      </c>
      <c r="Y952" s="3"/>
      <c r="Z952" s="3">
        <v>6</v>
      </c>
      <c r="AA952" s="3">
        <v>0.25</v>
      </c>
    </row>
    <row r="953" spans="7:27" x14ac:dyDescent="0.15">
      <c r="G953">
        <f t="shared" si="15"/>
        <v>0</v>
      </c>
      <c r="H953" s="2" t="s">
        <v>17</v>
      </c>
      <c r="I953" s="2">
        <v>66967.8</v>
      </c>
      <c r="J953" s="2">
        <v>126224.4</v>
      </c>
      <c r="K953" s="2"/>
      <c r="L953" s="2">
        <v>3</v>
      </c>
      <c r="M953" s="2">
        <v>0.1</v>
      </c>
      <c r="V953" s="3" t="s">
        <v>18</v>
      </c>
      <c r="W953" s="3">
        <v>66351.100000000006</v>
      </c>
      <c r="X953" s="3">
        <v>146956.70000000001</v>
      </c>
      <c r="Y953" s="3"/>
      <c r="Z953" s="3">
        <v>6</v>
      </c>
      <c r="AA953" s="3">
        <v>0.25</v>
      </c>
    </row>
    <row r="954" spans="7:27" x14ac:dyDescent="0.15">
      <c r="G954">
        <f t="shared" si="15"/>
        <v>0</v>
      </c>
      <c r="H954" s="2" t="s">
        <v>17</v>
      </c>
      <c r="I954" s="2">
        <v>67009.2</v>
      </c>
      <c r="J954" s="2">
        <v>127046.3</v>
      </c>
      <c r="K954" s="2"/>
      <c r="L954" s="2">
        <v>3</v>
      </c>
      <c r="M954" s="2">
        <v>0.1</v>
      </c>
      <c r="V954" s="3" t="s">
        <v>18</v>
      </c>
      <c r="W954" s="3">
        <v>67003</v>
      </c>
      <c r="X954" s="3">
        <v>147305.5</v>
      </c>
      <c r="Y954" s="3"/>
      <c r="Z954" s="3">
        <v>6</v>
      </c>
      <c r="AA954" s="3">
        <v>0.25</v>
      </c>
    </row>
    <row r="955" spans="7:27" x14ac:dyDescent="0.15">
      <c r="G955">
        <f t="shared" si="15"/>
        <v>0</v>
      </c>
      <c r="H955" s="2" t="s">
        <v>17</v>
      </c>
      <c r="I955" s="2">
        <v>66918.3</v>
      </c>
      <c r="J955" s="2">
        <v>128104.3</v>
      </c>
      <c r="K955" s="2"/>
      <c r="L955" s="2">
        <v>3</v>
      </c>
      <c r="M955" s="2">
        <v>0.1</v>
      </c>
      <c r="V955" s="3" t="s">
        <v>18</v>
      </c>
      <c r="W955" s="3">
        <v>67630.899999999994</v>
      </c>
      <c r="X955" s="3">
        <v>147553.20000000001</v>
      </c>
      <c r="Y955" s="3"/>
      <c r="Z955" s="3">
        <v>6</v>
      </c>
      <c r="AA955" s="3">
        <v>0.25</v>
      </c>
    </row>
    <row r="956" spans="7:27" x14ac:dyDescent="0.15">
      <c r="G956">
        <f t="shared" si="15"/>
        <v>0</v>
      </c>
      <c r="H956" s="2" t="s">
        <v>17</v>
      </c>
      <c r="I956" s="2">
        <v>66688.7</v>
      </c>
      <c r="J956" s="2">
        <v>129158.8</v>
      </c>
      <c r="K956" s="2"/>
      <c r="L956" s="2">
        <v>3</v>
      </c>
      <c r="M956" s="2">
        <v>0.1</v>
      </c>
      <c r="V956" s="3" t="s">
        <v>18</v>
      </c>
      <c r="W956" s="3">
        <v>68158.8</v>
      </c>
      <c r="X956" s="3">
        <v>147723.79999999999</v>
      </c>
      <c r="Y956" s="3"/>
      <c r="Z956" s="3">
        <v>6</v>
      </c>
      <c r="AA956" s="3">
        <v>0.25</v>
      </c>
    </row>
    <row r="957" spans="7:27" x14ac:dyDescent="0.15">
      <c r="G957">
        <f t="shared" si="15"/>
        <v>0</v>
      </c>
      <c r="H957" s="2" t="s">
        <v>17</v>
      </c>
      <c r="I957" s="2">
        <v>66274.899999999994</v>
      </c>
      <c r="J957" s="2">
        <v>130006.2</v>
      </c>
      <c r="K957" s="2"/>
      <c r="L957" s="2">
        <v>3</v>
      </c>
      <c r="M957" s="2">
        <v>0.1</v>
      </c>
      <c r="V957" s="3" t="s">
        <v>18</v>
      </c>
      <c r="W957" s="3">
        <v>68939</v>
      </c>
      <c r="X957" s="3">
        <v>147884.79999999999</v>
      </c>
      <c r="Y957" s="3"/>
      <c r="Z957" s="3">
        <v>6</v>
      </c>
      <c r="AA957" s="3">
        <v>0.25</v>
      </c>
    </row>
    <row r="958" spans="7:27" x14ac:dyDescent="0.15">
      <c r="G958">
        <f t="shared" si="15"/>
        <v>0</v>
      </c>
      <c r="H958" s="2" t="s">
        <v>17</v>
      </c>
      <c r="I958" s="2">
        <v>65792</v>
      </c>
      <c r="J958" s="2">
        <v>131091.9</v>
      </c>
      <c r="K958" s="2"/>
      <c r="L958" s="2">
        <v>3</v>
      </c>
      <c r="M958" s="2">
        <v>0.1</v>
      </c>
      <c r="V958" s="3" t="s">
        <v>18</v>
      </c>
      <c r="W958" s="3">
        <v>69568.899999999994</v>
      </c>
      <c r="X958" s="3">
        <v>147968.5</v>
      </c>
      <c r="Y958" s="3"/>
      <c r="Z958" s="3">
        <v>6</v>
      </c>
      <c r="AA958" s="3">
        <v>0.25</v>
      </c>
    </row>
    <row r="959" spans="7:27" x14ac:dyDescent="0.15">
      <c r="G959">
        <f t="shared" si="15"/>
        <v>0</v>
      </c>
      <c r="H959" s="2" t="s">
        <v>17</v>
      </c>
      <c r="I959" s="2">
        <v>65114.2</v>
      </c>
      <c r="J959" s="2">
        <v>131920</v>
      </c>
      <c r="K959" s="2"/>
      <c r="L959" s="2">
        <v>3</v>
      </c>
      <c r="M959" s="2">
        <v>0.1</v>
      </c>
      <c r="V959" s="3" t="s">
        <v>18</v>
      </c>
      <c r="W959" s="3">
        <v>70098.100000000006</v>
      </c>
      <c r="X959" s="3">
        <v>148025.29999999999</v>
      </c>
      <c r="Y959" s="3"/>
      <c r="Z959" s="3">
        <v>6</v>
      </c>
      <c r="AA959" s="3">
        <v>0.25</v>
      </c>
    </row>
    <row r="960" spans="7:27" x14ac:dyDescent="0.15">
      <c r="G960">
        <f t="shared" si="15"/>
        <v>0</v>
      </c>
      <c r="H960" s="2" t="s">
        <v>17</v>
      </c>
      <c r="I960" s="2">
        <v>64526.6</v>
      </c>
      <c r="J960" s="2">
        <v>132661.70000000001</v>
      </c>
      <c r="K960" s="2"/>
      <c r="L960" s="2">
        <v>3</v>
      </c>
      <c r="M960" s="2">
        <v>0.1</v>
      </c>
      <c r="V960" s="3" t="s">
        <v>18</v>
      </c>
      <c r="W960" s="3">
        <v>73964.2</v>
      </c>
      <c r="X960" s="3">
        <v>145625.70000000001</v>
      </c>
      <c r="Y960" s="3"/>
      <c r="Z960" s="3">
        <v>6</v>
      </c>
      <c r="AA960" s="3">
        <v>0.25</v>
      </c>
    </row>
    <row r="961" spans="7:27" x14ac:dyDescent="0.15">
      <c r="G961">
        <f t="shared" si="15"/>
        <v>0</v>
      </c>
      <c r="H961" s="2" t="s">
        <v>17</v>
      </c>
      <c r="I961" s="2">
        <v>63965.9</v>
      </c>
      <c r="J961" s="2">
        <v>133354</v>
      </c>
      <c r="K961" s="2"/>
      <c r="L961" s="2">
        <v>3</v>
      </c>
      <c r="M961" s="2">
        <v>0.1</v>
      </c>
      <c r="V961" s="3" t="s">
        <v>18</v>
      </c>
      <c r="W961" s="3">
        <v>73998</v>
      </c>
      <c r="X961" s="3">
        <v>144919.29999999999</v>
      </c>
      <c r="Y961" s="3"/>
      <c r="Z961" s="3">
        <v>6</v>
      </c>
      <c r="AA961" s="3">
        <v>0.25</v>
      </c>
    </row>
    <row r="962" spans="7:27" x14ac:dyDescent="0.15">
      <c r="G962">
        <f t="shared" si="15"/>
        <v>0</v>
      </c>
      <c r="H962" s="2" t="s">
        <v>17</v>
      </c>
      <c r="I962" s="2">
        <v>63315</v>
      </c>
      <c r="J962" s="2">
        <v>134107</v>
      </c>
      <c r="K962" s="2"/>
      <c r="L962" s="2">
        <v>3</v>
      </c>
      <c r="M962" s="2">
        <v>0.1</v>
      </c>
      <c r="V962" s="3" t="s">
        <v>18</v>
      </c>
      <c r="W962" s="3">
        <v>73818.2</v>
      </c>
      <c r="X962" s="3">
        <v>144172.6</v>
      </c>
      <c r="Y962" s="3"/>
      <c r="Z962" s="3">
        <v>6</v>
      </c>
      <c r="AA962" s="3">
        <v>0.25</v>
      </c>
    </row>
    <row r="963" spans="7:27" x14ac:dyDescent="0.15">
      <c r="G963">
        <f t="shared" si="15"/>
        <v>0</v>
      </c>
      <c r="H963" s="2" t="s">
        <v>17</v>
      </c>
      <c r="I963" s="2">
        <v>62450.5</v>
      </c>
      <c r="J963" s="2">
        <v>134829.1</v>
      </c>
      <c r="K963" s="2"/>
      <c r="L963" s="2">
        <v>3</v>
      </c>
      <c r="M963" s="2">
        <v>0.1</v>
      </c>
      <c r="V963" s="3" t="s">
        <v>18</v>
      </c>
      <c r="W963" s="3">
        <v>73661.100000000006</v>
      </c>
      <c r="X963" s="3">
        <v>143602.70000000001</v>
      </c>
      <c r="Y963" s="3"/>
      <c r="Z963" s="3">
        <v>6</v>
      </c>
      <c r="AA963" s="3">
        <v>0.25</v>
      </c>
    </row>
    <row r="964" spans="7:27" x14ac:dyDescent="0.15">
      <c r="G964">
        <f t="shared" si="15"/>
        <v>0</v>
      </c>
      <c r="H964" s="2" t="s">
        <v>17</v>
      </c>
      <c r="I964" s="2">
        <v>62059.7</v>
      </c>
      <c r="J964" s="2">
        <v>135298.6</v>
      </c>
      <c r="K964" s="2"/>
      <c r="L964" s="2">
        <v>3</v>
      </c>
      <c r="M964" s="2">
        <v>0.1</v>
      </c>
      <c r="V964" s="3" t="s">
        <v>18</v>
      </c>
      <c r="W964" s="3">
        <v>73346.100000000006</v>
      </c>
      <c r="X964" s="3">
        <v>142564</v>
      </c>
      <c r="Y964" s="3"/>
      <c r="Z964" s="3">
        <v>6</v>
      </c>
      <c r="AA964" s="3">
        <v>0.25</v>
      </c>
    </row>
    <row r="965" spans="7:27" x14ac:dyDescent="0.15">
      <c r="G965">
        <f t="shared" si="15"/>
        <v>0</v>
      </c>
      <c r="H965" s="2" t="s">
        <v>17</v>
      </c>
      <c r="I965" s="2">
        <v>61696.5</v>
      </c>
      <c r="J965" s="2">
        <v>136147.29999999999</v>
      </c>
      <c r="K965" s="2"/>
      <c r="L965" s="2">
        <v>3</v>
      </c>
      <c r="M965" s="2">
        <v>0.1</v>
      </c>
      <c r="V965" s="3" t="s">
        <v>18</v>
      </c>
      <c r="W965" s="3">
        <v>72944.2</v>
      </c>
      <c r="X965" s="3">
        <v>141385.5</v>
      </c>
      <c r="Y965" s="3"/>
      <c r="Z965" s="3">
        <v>6</v>
      </c>
      <c r="AA965" s="3">
        <v>0.25</v>
      </c>
    </row>
    <row r="966" spans="7:27" x14ac:dyDescent="0.15">
      <c r="G966">
        <f t="shared" si="15"/>
        <v>0</v>
      </c>
      <c r="H966" s="2" t="s">
        <v>17</v>
      </c>
      <c r="I966" s="2">
        <v>61605.3</v>
      </c>
      <c r="J966" s="2">
        <v>136738.5</v>
      </c>
      <c r="K966" s="2"/>
      <c r="L966" s="2">
        <v>3</v>
      </c>
      <c r="M966" s="2">
        <v>0.1</v>
      </c>
      <c r="V966" s="3" t="s">
        <v>18</v>
      </c>
      <c r="W966" s="3">
        <v>72553.2</v>
      </c>
      <c r="X966" s="3">
        <v>140383.9</v>
      </c>
      <c r="Y966" s="3"/>
      <c r="Z966" s="3">
        <v>6</v>
      </c>
      <c r="AA966" s="3">
        <v>0.25</v>
      </c>
    </row>
    <row r="967" spans="7:27" x14ac:dyDescent="0.15">
      <c r="G967">
        <f t="shared" si="15"/>
        <v>0</v>
      </c>
      <c r="H967" s="2" t="s">
        <v>17</v>
      </c>
      <c r="I967" s="2">
        <v>61691.9</v>
      </c>
      <c r="J967" s="2">
        <v>137283.5</v>
      </c>
      <c r="K967" s="2"/>
      <c r="L967" s="2">
        <v>3</v>
      </c>
      <c r="M967" s="2">
        <v>0.1</v>
      </c>
      <c r="V967" s="3" t="s">
        <v>18</v>
      </c>
      <c r="W967" s="3">
        <v>72098.100000000006</v>
      </c>
      <c r="X967" s="3">
        <v>139419.29999999999</v>
      </c>
      <c r="Y967" s="3"/>
      <c r="Z967" s="3">
        <v>6</v>
      </c>
      <c r="AA967" s="3">
        <v>0.25</v>
      </c>
    </row>
    <row r="968" spans="7:27" x14ac:dyDescent="0.15">
      <c r="G968">
        <f t="shared" si="15"/>
        <v>0</v>
      </c>
      <c r="H968" s="2" t="s">
        <v>17</v>
      </c>
      <c r="I968" s="2">
        <v>61857.599999999999</v>
      </c>
      <c r="J968" s="2">
        <v>137704.4</v>
      </c>
      <c r="K968" s="2"/>
      <c r="L968" s="2">
        <v>3</v>
      </c>
      <c r="M968" s="2">
        <v>0.1</v>
      </c>
      <c r="V968" s="3" t="s">
        <v>18</v>
      </c>
      <c r="W968" s="3">
        <v>71504.600000000006</v>
      </c>
      <c r="X968" s="3">
        <v>138440.29999999999</v>
      </c>
      <c r="Y968" s="3"/>
      <c r="Z968" s="3">
        <v>6</v>
      </c>
      <c r="AA968" s="3">
        <v>0.25</v>
      </c>
    </row>
    <row r="969" spans="7:27" x14ac:dyDescent="0.15">
      <c r="G969">
        <f t="shared" si="15"/>
        <v>0</v>
      </c>
      <c r="H969" s="2" t="s">
        <v>17</v>
      </c>
      <c r="I969" s="2">
        <v>62160.800000000003</v>
      </c>
      <c r="J969" s="2">
        <v>138167</v>
      </c>
      <c r="K969" s="2"/>
      <c r="L969" s="2">
        <v>3</v>
      </c>
      <c r="M969" s="2">
        <v>0.1</v>
      </c>
      <c r="V969" s="3" t="s">
        <v>18</v>
      </c>
      <c r="W969" s="3">
        <v>70947.5</v>
      </c>
      <c r="X969" s="3">
        <v>137587.6</v>
      </c>
      <c r="Y969" s="3"/>
      <c r="Z969" s="3">
        <v>6</v>
      </c>
      <c r="AA969" s="3">
        <v>0.25</v>
      </c>
    </row>
    <row r="970" spans="7:27" x14ac:dyDescent="0.15">
      <c r="G970">
        <f t="shared" si="15"/>
        <v>0</v>
      </c>
      <c r="H970" s="2" t="s">
        <v>17</v>
      </c>
      <c r="I970" s="2">
        <v>62417.3</v>
      </c>
      <c r="J970" s="2">
        <v>138489.5</v>
      </c>
      <c r="K970" s="2"/>
      <c r="L970" s="2">
        <v>3</v>
      </c>
      <c r="M970" s="2">
        <v>0.1</v>
      </c>
      <c r="V970" s="3" t="s">
        <v>18</v>
      </c>
      <c r="W970" s="3">
        <v>70227</v>
      </c>
      <c r="X970" s="3">
        <v>136670.29999999999</v>
      </c>
      <c r="Y970" s="3"/>
      <c r="Z970" s="3">
        <v>6</v>
      </c>
      <c r="AA970" s="3">
        <v>0.25</v>
      </c>
    </row>
    <row r="971" spans="7:27" x14ac:dyDescent="0.15">
      <c r="G971">
        <f t="shared" si="15"/>
        <v>0</v>
      </c>
      <c r="H971" s="2" t="s">
        <v>17</v>
      </c>
      <c r="I971" s="2">
        <v>62863.199999999997</v>
      </c>
      <c r="J971" s="2">
        <v>138804.1</v>
      </c>
      <c r="K971" s="2"/>
      <c r="L971" s="2">
        <v>3</v>
      </c>
      <c r="M971" s="2">
        <v>0.1</v>
      </c>
      <c r="V971" s="3" t="s">
        <v>18</v>
      </c>
      <c r="W971" s="3">
        <v>69392.7</v>
      </c>
      <c r="X971" s="3">
        <v>135776.6</v>
      </c>
      <c r="Y971" s="3"/>
      <c r="Z971" s="3">
        <v>6</v>
      </c>
      <c r="AA971" s="3">
        <v>0.25</v>
      </c>
    </row>
    <row r="972" spans="7:27" x14ac:dyDescent="0.15">
      <c r="G972">
        <f t="shared" si="15"/>
        <v>0</v>
      </c>
      <c r="H972" s="2" t="s">
        <v>17</v>
      </c>
      <c r="I972" s="2">
        <v>63286.7</v>
      </c>
      <c r="J972" s="2">
        <v>139017.4</v>
      </c>
      <c r="K972" s="2"/>
      <c r="L972" s="2">
        <v>3</v>
      </c>
      <c r="M972" s="2">
        <v>0.1</v>
      </c>
      <c r="V972" s="3" t="s">
        <v>18</v>
      </c>
      <c r="W972" s="3">
        <v>68496.399999999994</v>
      </c>
      <c r="X972" s="3">
        <v>134781.20000000001</v>
      </c>
      <c r="Y972" s="3"/>
      <c r="Z972" s="3">
        <v>6</v>
      </c>
      <c r="AA972" s="3">
        <v>0.25</v>
      </c>
    </row>
    <row r="973" spans="7:27" x14ac:dyDescent="0.15">
      <c r="G973">
        <f t="shared" si="15"/>
        <v>0</v>
      </c>
      <c r="H973" s="2" t="s">
        <v>17</v>
      </c>
      <c r="I973" s="2">
        <v>63784.5</v>
      </c>
      <c r="J973" s="2">
        <v>139283.1</v>
      </c>
      <c r="K973" s="2"/>
      <c r="L973" s="2">
        <v>3</v>
      </c>
      <c r="M973" s="2">
        <v>0.1</v>
      </c>
      <c r="V973" s="3" t="s">
        <v>18</v>
      </c>
      <c r="W973" s="3">
        <v>67523</v>
      </c>
      <c r="X973" s="3">
        <v>133923.6</v>
      </c>
      <c r="Y973" s="3"/>
      <c r="Z973" s="3">
        <v>6</v>
      </c>
      <c r="AA973" s="3">
        <v>0.25</v>
      </c>
    </row>
    <row r="974" spans="7:27" x14ac:dyDescent="0.15">
      <c r="G974">
        <f t="shared" si="15"/>
        <v>0</v>
      </c>
      <c r="H974" s="2" t="s">
        <v>17</v>
      </c>
      <c r="I974" s="2">
        <v>64321.9</v>
      </c>
      <c r="J974" s="2">
        <v>139474.1</v>
      </c>
      <c r="K974" s="2"/>
      <c r="L974" s="2">
        <v>3</v>
      </c>
      <c r="M974" s="2">
        <v>0.1</v>
      </c>
      <c r="V974" s="3" t="s">
        <v>18</v>
      </c>
      <c r="W974" s="3">
        <v>66261.5</v>
      </c>
      <c r="X974" s="3">
        <v>132885.79999999999</v>
      </c>
      <c r="Y974" s="3"/>
      <c r="Z974" s="3">
        <v>6</v>
      </c>
      <c r="AA974" s="3">
        <v>0.25</v>
      </c>
    </row>
    <row r="975" spans="7:27" x14ac:dyDescent="0.15">
      <c r="G975">
        <f t="shared" si="15"/>
        <v>0</v>
      </c>
      <c r="H975" s="2" t="s">
        <v>17</v>
      </c>
      <c r="I975" s="2">
        <v>64985.599999999999</v>
      </c>
      <c r="J975" s="2">
        <v>139668.29999999999</v>
      </c>
      <c r="K975" s="2"/>
      <c r="L975" s="2">
        <v>3</v>
      </c>
      <c r="M975" s="2">
        <v>0.1</v>
      </c>
      <c r="V975" s="3" t="s">
        <v>18</v>
      </c>
      <c r="W975" s="3">
        <v>65211.9</v>
      </c>
      <c r="X975" s="3">
        <v>132052.5</v>
      </c>
      <c r="Y975" s="3"/>
      <c r="Z975" s="3">
        <v>6</v>
      </c>
      <c r="AA975" s="3">
        <v>0.25</v>
      </c>
    </row>
    <row r="976" spans="7:27" x14ac:dyDescent="0.15">
      <c r="G976">
        <f t="shared" si="15"/>
        <v>0</v>
      </c>
      <c r="H976" s="2" t="s">
        <v>17</v>
      </c>
      <c r="I976" s="2">
        <v>65639.100000000006</v>
      </c>
      <c r="J976" s="2">
        <v>139774</v>
      </c>
      <c r="K976" s="2"/>
      <c r="L976" s="2">
        <v>3</v>
      </c>
      <c r="M976" s="2">
        <v>0.1</v>
      </c>
      <c r="V976" s="3" t="s">
        <v>18</v>
      </c>
      <c r="W976" s="3">
        <v>64237.9</v>
      </c>
      <c r="X976" s="3">
        <v>131220.1</v>
      </c>
      <c r="Y976" s="3"/>
      <c r="Z976" s="3">
        <v>6</v>
      </c>
      <c r="AA976" s="3">
        <v>0.25</v>
      </c>
    </row>
    <row r="977" spans="7:27" x14ac:dyDescent="0.15">
      <c r="G977">
        <f t="shared" si="15"/>
        <v>0</v>
      </c>
      <c r="H977" s="2" t="s">
        <v>17</v>
      </c>
      <c r="I977" s="2">
        <v>66579.100000000006</v>
      </c>
      <c r="J977" s="2">
        <v>140013.1</v>
      </c>
      <c r="K977" s="2"/>
      <c r="L977" s="2">
        <v>3</v>
      </c>
      <c r="M977" s="2">
        <v>0.1</v>
      </c>
      <c r="V977" s="3" t="s">
        <v>18</v>
      </c>
      <c r="W977" s="3">
        <v>63464.2</v>
      </c>
      <c r="X977" s="3">
        <v>130529.2</v>
      </c>
      <c r="Y977" s="3"/>
      <c r="Z977" s="3">
        <v>6</v>
      </c>
      <c r="AA977" s="3">
        <v>0.25</v>
      </c>
    </row>
    <row r="978" spans="7:27" x14ac:dyDescent="0.15">
      <c r="G978">
        <f t="shared" si="15"/>
        <v>0</v>
      </c>
      <c r="H978" s="2" t="s">
        <v>17</v>
      </c>
      <c r="I978" s="2">
        <v>67383.199999999997</v>
      </c>
      <c r="J978" s="2">
        <v>140148</v>
      </c>
      <c r="K978" s="2"/>
      <c r="L978" s="2">
        <v>3</v>
      </c>
      <c r="M978" s="2">
        <v>0.1</v>
      </c>
      <c r="V978" s="3" t="s">
        <v>18</v>
      </c>
      <c r="W978" s="3">
        <v>62892.4</v>
      </c>
      <c r="X978" s="3">
        <v>129840.6</v>
      </c>
      <c r="Y978" s="3"/>
      <c r="Z978" s="3">
        <v>6</v>
      </c>
      <c r="AA978" s="3">
        <v>0.25</v>
      </c>
    </row>
    <row r="979" spans="7:27" x14ac:dyDescent="0.15">
      <c r="G979">
        <f t="shared" si="15"/>
        <v>0</v>
      </c>
      <c r="H979" s="2" t="s">
        <v>17</v>
      </c>
      <c r="I979" s="2">
        <v>68290</v>
      </c>
      <c r="J979" s="2">
        <v>140210</v>
      </c>
      <c r="K979" s="2"/>
      <c r="L979" s="2">
        <v>3</v>
      </c>
      <c r="M979" s="2">
        <v>0.1</v>
      </c>
      <c r="V979" s="3" t="s">
        <v>18</v>
      </c>
      <c r="W979" s="3">
        <v>62408.1</v>
      </c>
      <c r="X979" s="3">
        <v>129190.9</v>
      </c>
      <c r="Y979" s="3"/>
      <c r="Z979" s="3">
        <v>6</v>
      </c>
      <c r="AA979" s="3">
        <v>0.25</v>
      </c>
    </row>
    <row r="980" spans="7:27" x14ac:dyDescent="0.15">
      <c r="G980">
        <f t="shared" si="15"/>
        <v>0</v>
      </c>
      <c r="H980" s="2" t="s">
        <v>17</v>
      </c>
      <c r="I980" s="2">
        <v>69233.600000000006</v>
      </c>
      <c r="J980" s="2">
        <v>140310.70000000001</v>
      </c>
      <c r="K980" s="2"/>
      <c r="L980" s="2">
        <v>3</v>
      </c>
      <c r="M980" s="2">
        <v>0.1</v>
      </c>
      <c r="V980" s="3" t="s">
        <v>18</v>
      </c>
      <c r="W980" s="3">
        <v>62039</v>
      </c>
      <c r="X980" s="3">
        <v>128429.1</v>
      </c>
      <c r="Y980" s="3"/>
      <c r="Z980" s="3">
        <v>6</v>
      </c>
      <c r="AA980" s="3">
        <v>0.25</v>
      </c>
    </row>
    <row r="981" spans="7:27" x14ac:dyDescent="0.15">
      <c r="G981">
        <f t="shared" si="15"/>
        <v>0</v>
      </c>
      <c r="H981" s="2" t="s">
        <v>17</v>
      </c>
      <c r="I981" s="2">
        <v>69966.2</v>
      </c>
      <c r="J981" s="2">
        <v>140292</v>
      </c>
      <c r="K981" s="2"/>
      <c r="L981" s="2">
        <v>3</v>
      </c>
      <c r="M981" s="2">
        <v>0.1</v>
      </c>
      <c r="V981" s="3" t="s">
        <v>18</v>
      </c>
      <c r="W981" s="3">
        <v>61769.4</v>
      </c>
      <c r="X981" s="3">
        <v>127807.4</v>
      </c>
      <c r="Y981" s="3"/>
      <c r="Z981" s="3">
        <v>6</v>
      </c>
      <c r="AA981" s="3">
        <v>0.25</v>
      </c>
    </row>
    <row r="982" spans="7:27" x14ac:dyDescent="0.15">
      <c r="G982">
        <f t="shared" si="15"/>
        <v>0</v>
      </c>
      <c r="H982" s="2" t="s">
        <v>17</v>
      </c>
      <c r="I982" s="2">
        <v>71076.100000000006</v>
      </c>
      <c r="J982" s="2">
        <v>140308.70000000001</v>
      </c>
      <c r="K982" s="2"/>
      <c r="L982" s="2">
        <v>3</v>
      </c>
      <c r="M982" s="2">
        <v>0.1</v>
      </c>
      <c r="V982" s="3" t="s">
        <v>18</v>
      </c>
      <c r="W982" s="3">
        <v>61516.7</v>
      </c>
      <c r="X982" s="3">
        <v>126820.2</v>
      </c>
      <c r="Y982" s="3"/>
      <c r="Z982" s="3">
        <v>6</v>
      </c>
      <c r="AA982" s="3">
        <v>0.25</v>
      </c>
    </row>
    <row r="983" spans="7:27" x14ac:dyDescent="0.15">
      <c r="G983">
        <f t="shared" si="15"/>
        <v>0</v>
      </c>
      <c r="H983" s="2" t="s">
        <v>17</v>
      </c>
      <c r="I983" s="2">
        <v>72086.3</v>
      </c>
      <c r="J983" s="2">
        <v>140284.79999999999</v>
      </c>
      <c r="K983" s="2"/>
      <c r="L983" s="2">
        <v>3</v>
      </c>
      <c r="M983" s="2">
        <v>0.1</v>
      </c>
      <c r="V983" s="3" t="s">
        <v>18</v>
      </c>
      <c r="W983" s="3">
        <v>61423.6</v>
      </c>
      <c r="X983" s="3">
        <v>126188</v>
      </c>
      <c r="Y983" s="3"/>
      <c r="Z983" s="3">
        <v>6</v>
      </c>
      <c r="AA983" s="3">
        <v>0.25</v>
      </c>
    </row>
    <row r="984" spans="7:27" x14ac:dyDescent="0.15">
      <c r="G984">
        <f t="shared" si="15"/>
        <v>0</v>
      </c>
      <c r="H984" s="2" t="s">
        <v>17</v>
      </c>
      <c r="I984" s="2">
        <v>73452.100000000006</v>
      </c>
      <c r="J984" s="2">
        <v>140169.29999999999</v>
      </c>
      <c r="K984" s="2"/>
      <c r="L984" s="2">
        <v>3</v>
      </c>
      <c r="M984" s="2">
        <v>0.1</v>
      </c>
      <c r="V984" s="3" t="s">
        <v>18</v>
      </c>
      <c r="W984" s="3">
        <v>61318.9</v>
      </c>
      <c r="X984" s="3">
        <v>125467.5</v>
      </c>
      <c r="Y984" s="3"/>
      <c r="Z984" s="3">
        <v>6</v>
      </c>
      <c r="AA984" s="3">
        <v>0.25</v>
      </c>
    </row>
    <row r="985" spans="7:27" x14ac:dyDescent="0.15">
      <c r="G985">
        <f t="shared" si="15"/>
        <v>0</v>
      </c>
      <c r="H985" s="2" t="s">
        <v>17</v>
      </c>
      <c r="I985" s="2">
        <v>75465.899999999994</v>
      </c>
      <c r="J985" s="2">
        <v>139881.60000000001</v>
      </c>
      <c r="K985" s="2"/>
      <c r="L985" s="2">
        <v>3</v>
      </c>
      <c r="M985" s="2">
        <v>0.1</v>
      </c>
      <c r="V985" s="3" t="s">
        <v>18</v>
      </c>
      <c r="W985" s="3">
        <v>61299.9</v>
      </c>
      <c r="X985" s="3">
        <v>124962.6</v>
      </c>
      <c r="Y985" s="3"/>
      <c r="Z985" s="3">
        <v>6</v>
      </c>
      <c r="AA985" s="3">
        <v>0.25</v>
      </c>
    </row>
    <row r="986" spans="7:27" x14ac:dyDescent="0.15">
      <c r="G986">
        <f t="shared" si="15"/>
        <v>0</v>
      </c>
      <c r="H986" s="2" t="s">
        <v>17</v>
      </c>
      <c r="I986" s="2">
        <v>77519.100000000006</v>
      </c>
      <c r="J986" s="2">
        <v>139628.4</v>
      </c>
      <c r="K986" s="2"/>
      <c r="L986" s="2">
        <v>3</v>
      </c>
      <c r="M986" s="2">
        <v>0.1</v>
      </c>
      <c r="V986" s="3" t="s">
        <v>18</v>
      </c>
      <c r="W986" s="3">
        <v>61231</v>
      </c>
      <c r="X986" s="3">
        <v>124419</v>
      </c>
      <c r="Y986" s="3"/>
      <c r="Z986" s="3">
        <v>6</v>
      </c>
      <c r="AA986" s="3">
        <v>0.25</v>
      </c>
    </row>
    <row r="987" spans="7:27" x14ac:dyDescent="0.15">
      <c r="G987">
        <f t="shared" si="15"/>
        <v>0</v>
      </c>
      <c r="H987" s="2" t="s">
        <v>17</v>
      </c>
      <c r="I987" s="2">
        <v>80007.3</v>
      </c>
      <c r="J987" s="2">
        <v>139037.70000000001</v>
      </c>
      <c r="K987" s="2"/>
      <c r="L987" s="2">
        <v>3</v>
      </c>
      <c r="M987" s="2">
        <v>0.1</v>
      </c>
      <c r="V987" s="3" t="s">
        <v>18</v>
      </c>
      <c r="W987" s="3">
        <v>61382.9</v>
      </c>
      <c r="X987" s="3">
        <v>123386.2</v>
      </c>
      <c r="Y987" s="3"/>
      <c r="Z987" s="3">
        <v>6</v>
      </c>
      <c r="AA987" s="3">
        <v>0.25</v>
      </c>
    </row>
    <row r="988" spans="7:27" x14ac:dyDescent="0.15">
      <c r="G988">
        <f t="shared" si="15"/>
        <v>0</v>
      </c>
      <c r="H988" s="2" t="s">
        <v>17</v>
      </c>
      <c r="I988" s="2">
        <v>54449.8</v>
      </c>
      <c r="J988" s="2">
        <v>109961.3</v>
      </c>
      <c r="K988" s="2"/>
      <c r="L988" s="2">
        <v>3</v>
      </c>
      <c r="M988" s="2">
        <v>0.11</v>
      </c>
      <c r="V988" s="3" t="s">
        <v>18</v>
      </c>
      <c r="W988" s="3">
        <v>61677.2</v>
      </c>
      <c r="X988" s="3">
        <v>122026.9</v>
      </c>
      <c r="Y988" s="3"/>
      <c r="Z988" s="3">
        <v>6</v>
      </c>
      <c r="AA988" s="3">
        <v>0.25</v>
      </c>
    </row>
    <row r="989" spans="7:27" x14ac:dyDescent="0.15">
      <c r="G989">
        <f t="shared" ref="G989:G1052" si="16">F989/100</f>
        <v>0</v>
      </c>
      <c r="H989" s="2" t="s">
        <v>17</v>
      </c>
      <c r="I989" s="2">
        <v>57589.599999999999</v>
      </c>
      <c r="J989" s="2">
        <v>113402.6</v>
      </c>
      <c r="K989" s="2"/>
      <c r="L989" s="2">
        <v>3</v>
      </c>
      <c r="M989" s="2">
        <v>0.11</v>
      </c>
      <c r="V989" s="3" t="s">
        <v>18</v>
      </c>
      <c r="W989" s="3">
        <v>62193.9</v>
      </c>
      <c r="X989" s="3">
        <v>120065</v>
      </c>
      <c r="Y989" s="3"/>
      <c r="Z989" s="3">
        <v>6</v>
      </c>
      <c r="AA989" s="3">
        <v>0.25</v>
      </c>
    </row>
    <row r="990" spans="7:27" x14ac:dyDescent="0.15">
      <c r="G990">
        <f t="shared" si="16"/>
        <v>0</v>
      </c>
      <c r="H990" s="2" t="s">
        <v>17</v>
      </c>
      <c r="I990" s="2">
        <v>59901.2</v>
      </c>
      <c r="J990" s="2">
        <v>116177.8</v>
      </c>
      <c r="K990" s="2"/>
      <c r="L990" s="2">
        <v>3</v>
      </c>
      <c r="M990" s="2">
        <v>0.11</v>
      </c>
      <c r="V990" s="3" t="s">
        <v>18</v>
      </c>
      <c r="W990" s="3">
        <v>62654.9</v>
      </c>
      <c r="X990" s="3">
        <v>118505.9</v>
      </c>
      <c r="Y990" s="3"/>
      <c r="Z990" s="3">
        <v>6</v>
      </c>
      <c r="AA990" s="3">
        <v>0.25</v>
      </c>
    </row>
    <row r="991" spans="7:27" x14ac:dyDescent="0.15">
      <c r="G991">
        <f t="shared" si="16"/>
        <v>0</v>
      </c>
      <c r="H991" s="2" t="s">
        <v>17</v>
      </c>
      <c r="I991" s="2">
        <v>61447.8</v>
      </c>
      <c r="J991" s="2">
        <v>118301.8</v>
      </c>
      <c r="K991" s="2"/>
      <c r="L991" s="2">
        <v>3</v>
      </c>
      <c r="M991" s="2">
        <v>0.11</v>
      </c>
      <c r="V991" s="3" t="s">
        <v>18</v>
      </c>
      <c r="W991" s="3">
        <v>63415.7</v>
      </c>
      <c r="X991" s="3">
        <v>116181.1</v>
      </c>
      <c r="Y991" s="3"/>
      <c r="Z991" s="3">
        <v>6</v>
      </c>
      <c r="AA991" s="3">
        <v>0.25</v>
      </c>
    </row>
    <row r="992" spans="7:27" x14ac:dyDescent="0.15">
      <c r="G992">
        <f t="shared" si="16"/>
        <v>0</v>
      </c>
      <c r="H992" s="2" t="s">
        <v>17</v>
      </c>
      <c r="I992" s="2">
        <v>62933.4</v>
      </c>
      <c r="J992" s="2">
        <v>120828.1</v>
      </c>
      <c r="K992" s="2"/>
      <c r="L992" s="2">
        <v>3</v>
      </c>
      <c r="M992" s="2">
        <v>0.11</v>
      </c>
      <c r="V992" s="3" t="s">
        <v>18</v>
      </c>
      <c r="W992" s="3">
        <v>40746.699999999997</v>
      </c>
      <c r="X992" s="3">
        <v>125791.7</v>
      </c>
      <c r="Y992" s="3"/>
      <c r="Z992" s="3">
        <v>6</v>
      </c>
      <c r="AA992" s="3">
        <v>0.26</v>
      </c>
    </row>
    <row r="993" spans="7:27" x14ac:dyDescent="0.15">
      <c r="G993">
        <f t="shared" si="16"/>
        <v>0</v>
      </c>
      <c r="H993" s="2" t="s">
        <v>17</v>
      </c>
      <c r="I993" s="2">
        <v>63796.9</v>
      </c>
      <c r="J993" s="2">
        <v>122529.9</v>
      </c>
      <c r="K993" s="2"/>
      <c r="L993" s="2">
        <v>3</v>
      </c>
      <c r="M993" s="2">
        <v>0.11</v>
      </c>
      <c r="V993" s="3" t="s">
        <v>18</v>
      </c>
      <c r="W993" s="3">
        <v>43903.9</v>
      </c>
      <c r="X993" s="3">
        <v>127597.8</v>
      </c>
      <c r="Y993" s="3"/>
      <c r="Z993" s="3">
        <v>6</v>
      </c>
      <c r="AA993" s="3">
        <v>0.26</v>
      </c>
    </row>
    <row r="994" spans="7:27" x14ac:dyDescent="0.15">
      <c r="G994">
        <f t="shared" si="16"/>
        <v>0</v>
      </c>
      <c r="H994" s="2" t="s">
        <v>17</v>
      </c>
      <c r="I994" s="2">
        <v>64446.5</v>
      </c>
      <c r="J994" s="2">
        <v>124213.6</v>
      </c>
      <c r="K994" s="2"/>
      <c r="L994" s="2">
        <v>3</v>
      </c>
      <c r="M994" s="2">
        <v>0.11</v>
      </c>
      <c r="V994" s="3" t="s">
        <v>18</v>
      </c>
      <c r="W994" s="3">
        <v>46433.4</v>
      </c>
      <c r="X994" s="3">
        <v>129156.2</v>
      </c>
      <c r="Y994" s="3"/>
      <c r="Z994" s="3">
        <v>6</v>
      </c>
      <c r="AA994" s="3">
        <v>0.26</v>
      </c>
    </row>
    <row r="995" spans="7:27" x14ac:dyDescent="0.15">
      <c r="G995">
        <f t="shared" si="16"/>
        <v>0</v>
      </c>
      <c r="H995" s="2" t="s">
        <v>17</v>
      </c>
      <c r="I995" s="2">
        <v>64813.7</v>
      </c>
      <c r="J995" s="2">
        <v>126079.1</v>
      </c>
      <c r="K995" s="2"/>
      <c r="L995" s="2">
        <v>3</v>
      </c>
      <c r="M995" s="2">
        <v>0.11</v>
      </c>
      <c r="V995" s="3" t="s">
        <v>18</v>
      </c>
      <c r="W995" s="3">
        <v>48612.9</v>
      </c>
      <c r="X995" s="3">
        <v>130470.1</v>
      </c>
      <c r="Y995" s="3"/>
      <c r="Z995" s="3">
        <v>6</v>
      </c>
      <c r="AA995" s="3">
        <v>0.26</v>
      </c>
    </row>
    <row r="996" spans="7:27" x14ac:dyDescent="0.15">
      <c r="G996">
        <f t="shared" si="16"/>
        <v>0</v>
      </c>
      <c r="H996" s="2" t="s">
        <v>17</v>
      </c>
      <c r="I996" s="2">
        <v>64924.5</v>
      </c>
      <c r="J996" s="2">
        <v>127142.7</v>
      </c>
      <c r="K996" s="2"/>
      <c r="L996" s="2">
        <v>3</v>
      </c>
      <c r="M996" s="2">
        <v>0.11</v>
      </c>
      <c r="V996" s="3" t="s">
        <v>18</v>
      </c>
      <c r="W996" s="3">
        <v>50965.2</v>
      </c>
      <c r="X996" s="3">
        <v>132064.29999999999</v>
      </c>
      <c r="Y996" s="3"/>
      <c r="Z996" s="3">
        <v>6</v>
      </c>
      <c r="AA996" s="3">
        <v>0.26</v>
      </c>
    </row>
    <row r="997" spans="7:27" x14ac:dyDescent="0.15">
      <c r="G997">
        <f t="shared" si="16"/>
        <v>0</v>
      </c>
      <c r="H997" s="2" t="s">
        <v>17</v>
      </c>
      <c r="I997" s="2">
        <v>64810.400000000001</v>
      </c>
      <c r="J997" s="2">
        <v>128124.3</v>
      </c>
      <c r="K997" s="2"/>
      <c r="L997" s="2">
        <v>3</v>
      </c>
      <c r="M997" s="2">
        <v>0.11</v>
      </c>
      <c r="V997" s="3" t="s">
        <v>18</v>
      </c>
      <c r="W997" s="3">
        <v>53766.1</v>
      </c>
      <c r="X997" s="3">
        <v>134143.4</v>
      </c>
      <c r="Y997" s="3"/>
      <c r="Z997" s="3">
        <v>6</v>
      </c>
      <c r="AA997" s="3">
        <v>0.26</v>
      </c>
    </row>
    <row r="998" spans="7:27" x14ac:dyDescent="0.15">
      <c r="G998">
        <f t="shared" si="16"/>
        <v>0</v>
      </c>
      <c r="H998" s="2" t="s">
        <v>17</v>
      </c>
      <c r="I998" s="2">
        <v>64299.5</v>
      </c>
      <c r="J998" s="2">
        <v>129310.39999999999</v>
      </c>
      <c r="K998" s="2"/>
      <c r="L998" s="2">
        <v>3</v>
      </c>
      <c r="M998" s="2">
        <v>0.11</v>
      </c>
      <c r="V998" s="3" t="s">
        <v>18</v>
      </c>
      <c r="W998" s="3">
        <v>54815</v>
      </c>
      <c r="X998" s="3">
        <v>135027.20000000001</v>
      </c>
      <c r="Y998" s="3"/>
      <c r="Z998" s="3">
        <v>6</v>
      </c>
      <c r="AA998" s="3">
        <v>0.26</v>
      </c>
    </row>
    <row r="999" spans="7:27" x14ac:dyDescent="0.15">
      <c r="G999">
        <f t="shared" si="16"/>
        <v>0</v>
      </c>
      <c r="H999" s="2" t="s">
        <v>17</v>
      </c>
      <c r="I999" s="2">
        <v>63678.2</v>
      </c>
      <c r="J999" s="2">
        <v>130392.4</v>
      </c>
      <c r="K999" s="2"/>
      <c r="L999" s="2">
        <v>3</v>
      </c>
      <c r="M999" s="2">
        <v>0.11</v>
      </c>
      <c r="V999" s="3" t="s">
        <v>18</v>
      </c>
      <c r="W999" s="3">
        <v>55399.6</v>
      </c>
      <c r="X999" s="3">
        <v>135703.1</v>
      </c>
      <c r="Y999" s="3"/>
      <c r="Z999" s="3">
        <v>6</v>
      </c>
      <c r="AA999" s="3">
        <v>0.26</v>
      </c>
    </row>
    <row r="1000" spans="7:27" x14ac:dyDescent="0.15">
      <c r="G1000">
        <f t="shared" si="16"/>
        <v>0</v>
      </c>
      <c r="H1000" s="2" t="s">
        <v>17</v>
      </c>
      <c r="I1000" s="2">
        <v>62855</v>
      </c>
      <c r="J1000" s="2">
        <v>131456.4</v>
      </c>
      <c r="K1000" s="2"/>
      <c r="L1000" s="2">
        <v>3</v>
      </c>
      <c r="M1000" s="2">
        <v>0.11</v>
      </c>
      <c r="V1000" s="3" t="s">
        <v>18</v>
      </c>
      <c r="W1000" s="3">
        <v>56020.7</v>
      </c>
      <c r="X1000" s="3">
        <v>136493.4</v>
      </c>
      <c r="Y1000" s="3"/>
      <c r="Z1000" s="3">
        <v>6</v>
      </c>
      <c r="AA1000" s="3">
        <v>0.26</v>
      </c>
    </row>
    <row r="1001" spans="7:27" x14ac:dyDescent="0.15">
      <c r="G1001">
        <f t="shared" si="16"/>
        <v>0</v>
      </c>
      <c r="H1001" s="2" t="s">
        <v>17</v>
      </c>
      <c r="I1001" s="2">
        <v>61982</v>
      </c>
      <c r="J1001" s="2">
        <v>132506.20000000001</v>
      </c>
      <c r="K1001" s="2"/>
      <c r="L1001" s="2">
        <v>3</v>
      </c>
      <c r="M1001" s="2">
        <v>0.11</v>
      </c>
      <c r="V1001" s="3" t="s">
        <v>18</v>
      </c>
      <c r="W1001" s="3">
        <v>56800.5</v>
      </c>
      <c r="X1001" s="3">
        <v>137714.20000000001</v>
      </c>
      <c r="Y1001" s="3"/>
      <c r="Z1001" s="3">
        <v>6</v>
      </c>
      <c r="AA1001" s="3">
        <v>0.26</v>
      </c>
    </row>
    <row r="1002" spans="7:27" x14ac:dyDescent="0.15">
      <c r="G1002">
        <f t="shared" si="16"/>
        <v>0</v>
      </c>
      <c r="H1002" s="2" t="s">
        <v>17</v>
      </c>
      <c r="I1002" s="2">
        <v>61344.2</v>
      </c>
      <c r="J1002" s="2">
        <v>133247.1</v>
      </c>
      <c r="K1002" s="2"/>
      <c r="L1002" s="2">
        <v>3</v>
      </c>
      <c r="M1002" s="2">
        <v>0.11</v>
      </c>
      <c r="V1002" s="3" t="s">
        <v>18</v>
      </c>
      <c r="W1002" s="3">
        <v>57628.6</v>
      </c>
      <c r="X1002" s="3">
        <v>139100.1</v>
      </c>
      <c r="Y1002" s="3"/>
      <c r="Z1002" s="3">
        <v>6</v>
      </c>
      <c r="AA1002" s="3">
        <v>0.26</v>
      </c>
    </row>
    <row r="1003" spans="7:27" x14ac:dyDescent="0.15">
      <c r="G1003">
        <f t="shared" si="16"/>
        <v>0</v>
      </c>
      <c r="H1003" s="2" t="s">
        <v>17</v>
      </c>
      <c r="I1003" s="2">
        <v>60726.7</v>
      </c>
      <c r="J1003" s="2">
        <v>134165</v>
      </c>
      <c r="K1003" s="2"/>
      <c r="L1003" s="2">
        <v>3</v>
      </c>
      <c r="M1003" s="2">
        <v>0.11</v>
      </c>
      <c r="V1003" s="3" t="s">
        <v>18</v>
      </c>
      <c r="W1003" s="3">
        <v>58110.2</v>
      </c>
      <c r="X1003" s="3">
        <v>139951.4</v>
      </c>
      <c r="Y1003" s="3"/>
      <c r="Z1003" s="3">
        <v>6</v>
      </c>
      <c r="AA1003" s="3">
        <v>0.26</v>
      </c>
    </row>
    <row r="1004" spans="7:27" x14ac:dyDescent="0.15">
      <c r="G1004">
        <f t="shared" si="16"/>
        <v>0</v>
      </c>
      <c r="H1004" s="2" t="s">
        <v>17</v>
      </c>
      <c r="I1004" s="2">
        <v>60289.7</v>
      </c>
      <c r="J1004" s="2">
        <v>134948.79999999999</v>
      </c>
      <c r="K1004" s="2"/>
      <c r="L1004" s="2">
        <v>3</v>
      </c>
      <c r="M1004" s="2">
        <v>0.11</v>
      </c>
      <c r="V1004" s="3" t="s">
        <v>18</v>
      </c>
      <c r="W1004" s="3">
        <v>58803.199999999997</v>
      </c>
      <c r="X1004" s="3">
        <v>141045.29999999999</v>
      </c>
      <c r="Y1004" s="3"/>
      <c r="Z1004" s="3">
        <v>6</v>
      </c>
      <c r="AA1004" s="3">
        <v>0.26</v>
      </c>
    </row>
    <row r="1005" spans="7:27" x14ac:dyDescent="0.15">
      <c r="G1005">
        <f t="shared" si="16"/>
        <v>0</v>
      </c>
      <c r="H1005" s="2" t="s">
        <v>17</v>
      </c>
      <c r="I1005" s="2">
        <v>60032.2</v>
      </c>
      <c r="J1005" s="2">
        <v>135623.70000000001</v>
      </c>
      <c r="K1005" s="2"/>
      <c r="L1005" s="2">
        <v>3</v>
      </c>
      <c r="M1005" s="2">
        <v>0.11</v>
      </c>
      <c r="V1005" s="3" t="s">
        <v>18</v>
      </c>
      <c r="W1005" s="3">
        <v>59347.1</v>
      </c>
      <c r="X1005" s="3">
        <v>141935.4</v>
      </c>
      <c r="Y1005" s="3"/>
      <c r="Z1005" s="3">
        <v>6</v>
      </c>
      <c r="AA1005" s="3">
        <v>0.26</v>
      </c>
    </row>
    <row r="1006" spans="7:27" x14ac:dyDescent="0.15">
      <c r="G1006">
        <f t="shared" si="16"/>
        <v>0</v>
      </c>
      <c r="H1006" s="2" t="s">
        <v>17</v>
      </c>
      <c r="I1006" s="2">
        <v>59929.8</v>
      </c>
      <c r="J1006" s="2">
        <v>136151.29999999999</v>
      </c>
      <c r="K1006" s="2"/>
      <c r="L1006" s="2">
        <v>3</v>
      </c>
      <c r="M1006" s="2">
        <v>0.11</v>
      </c>
      <c r="V1006" s="3" t="s">
        <v>18</v>
      </c>
      <c r="W1006" s="3">
        <v>59916.7</v>
      </c>
      <c r="X1006" s="3">
        <v>142825.79999999999</v>
      </c>
      <c r="Y1006" s="3"/>
      <c r="Z1006" s="3">
        <v>6</v>
      </c>
      <c r="AA1006" s="3">
        <v>0.26</v>
      </c>
    </row>
    <row r="1007" spans="7:27" x14ac:dyDescent="0.15">
      <c r="G1007">
        <f t="shared" si="16"/>
        <v>0</v>
      </c>
      <c r="H1007" s="2" t="s">
        <v>17</v>
      </c>
      <c r="I1007" s="2">
        <v>59875.7</v>
      </c>
      <c r="J1007" s="2">
        <v>136768.4</v>
      </c>
      <c r="K1007" s="2"/>
      <c r="L1007" s="2">
        <v>3</v>
      </c>
      <c r="M1007" s="2">
        <v>0.11</v>
      </c>
      <c r="V1007" s="3" t="s">
        <v>18</v>
      </c>
      <c r="W1007" s="3">
        <v>60611.199999999997</v>
      </c>
      <c r="X1007" s="3">
        <v>143780.79999999999</v>
      </c>
      <c r="Y1007" s="3"/>
      <c r="Z1007" s="3">
        <v>6</v>
      </c>
      <c r="AA1007" s="3">
        <v>0.26</v>
      </c>
    </row>
    <row r="1008" spans="7:27" x14ac:dyDescent="0.15">
      <c r="G1008">
        <f t="shared" si="16"/>
        <v>0</v>
      </c>
      <c r="H1008" s="2" t="s">
        <v>17</v>
      </c>
      <c r="I1008" s="2">
        <v>59930.8</v>
      </c>
      <c r="J1008" s="2">
        <v>137552.79999999999</v>
      </c>
      <c r="K1008" s="2"/>
      <c r="L1008" s="2">
        <v>3</v>
      </c>
      <c r="M1008" s="2">
        <v>0.11</v>
      </c>
      <c r="V1008" s="3" t="s">
        <v>18</v>
      </c>
      <c r="W1008" s="3">
        <v>61307.4</v>
      </c>
      <c r="X1008" s="3">
        <v>144635.20000000001</v>
      </c>
      <c r="Y1008" s="3"/>
      <c r="Z1008" s="3">
        <v>6</v>
      </c>
      <c r="AA1008" s="3">
        <v>0.26</v>
      </c>
    </row>
    <row r="1009" spans="7:27" x14ac:dyDescent="0.15">
      <c r="G1009">
        <f t="shared" si="16"/>
        <v>0</v>
      </c>
      <c r="H1009" s="2" t="s">
        <v>17</v>
      </c>
      <c r="I1009" s="2">
        <v>60165.7</v>
      </c>
      <c r="J1009" s="2">
        <v>138215.6</v>
      </c>
      <c r="K1009" s="2"/>
      <c r="L1009" s="2">
        <v>3</v>
      </c>
      <c r="M1009" s="2">
        <v>0.11</v>
      </c>
      <c r="V1009" s="3" t="s">
        <v>18</v>
      </c>
      <c r="W1009" s="3">
        <v>61940.6</v>
      </c>
      <c r="X1009" s="3">
        <v>145475.70000000001</v>
      </c>
      <c r="Y1009" s="3"/>
      <c r="Z1009" s="3">
        <v>6</v>
      </c>
      <c r="AA1009" s="3">
        <v>0.26</v>
      </c>
    </row>
    <row r="1010" spans="7:27" x14ac:dyDescent="0.15">
      <c r="G1010">
        <f t="shared" si="16"/>
        <v>0</v>
      </c>
      <c r="H1010" s="2" t="s">
        <v>17</v>
      </c>
      <c r="I1010" s="2">
        <v>60465.599999999999</v>
      </c>
      <c r="J1010" s="2">
        <v>138804.1</v>
      </c>
      <c r="K1010" s="2"/>
      <c r="L1010" s="2">
        <v>3</v>
      </c>
      <c r="M1010" s="2">
        <v>0.11</v>
      </c>
      <c r="V1010" s="3" t="s">
        <v>18</v>
      </c>
      <c r="W1010" s="3">
        <v>62850.1</v>
      </c>
      <c r="X1010" s="3">
        <v>146395.70000000001</v>
      </c>
      <c r="Y1010" s="3"/>
      <c r="Z1010" s="3">
        <v>6</v>
      </c>
      <c r="AA1010" s="3">
        <v>0.26</v>
      </c>
    </row>
    <row r="1011" spans="7:27" x14ac:dyDescent="0.15">
      <c r="G1011">
        <f t="shared" si="16"/>
        <v>0</v>
      </c>
      <c r="H1011" s="2" t="s">
        <v>17</v>
      </c>
      <c r="I1011" s="2">
        <v>60883.199999999997</v>
      </c>
      <c r="J1011" s="2">
        <v>139244.4</v>
      </c>
      <c r="K1011" s="2"/>
      <c r="L1011" s="2">
        <v>3</v>
      </c>
      <c r="M1011" s="2">
        <v>0.11</v>
      </c>
      <c r="V1011" s="3" t="s">
        <v>18</v>
      </c>
      <c r="W1011" s="3">
        <v>63810.7</v>
      </c>
      <c r="X1011" s="3">
        <v>147291</v>
      </c>
      <c r="Y1011" s="3"/>
      <c r="Z1011" s="3">
        <v>6</v>
      </c>
      <c r="AA1011" s="3">
        <v>0.26</v>
      </c>
    </row>
    <row r="1012" spans="7:27" x14ac:dyDescent="0.15">
      <c r="G1012">
        <f t="shared" si="16"/>
        <v>0</v>
      </c>
      <c r="H1012" s="2" t="s">
        <v>17</v>
      </c>
      <c r="I1012" s="2">
        <v>61301.5</v>
      </c>
      <c r="J1012" s="2">
        <v>139646.70000000001</v>
      </c>
      <c r="K1012" s="2"/>
      <c r="L1012" s="2">
        <v>3</v>
      </c>
      <c r="M1012" s="2">
        <v>0.11</v>
      </c>
      <c r="V1012" s="3" t="s">
        <v>18</v>
      </c>
      <c r="W1012" s="3">
        <v>64573.2</v>
      </c>
      <c r="X1012" s="3">
        <v>147868.1</v>
      </c>
      <c r="Y1012" s="3"/>
      <c r="Z1012" s="3">
        <v>6</v>
      </c>
      <c r="AA1012" s="3">
        <v>0.26</v>
      </c>
    </row>
    <row r="1013" spans="7:27" x14ac:dyDescent="0.15">
      <c r="G1013">
        <f t="shared" si="16"/>
        <v>0</v>
      </c>
      <c r="H1013" s="2" t="s">
        <v>17</v>
      </c>
      <c r="I1013" s="2">
        <v>61809.4</v>
      </c>
      <c r="J1013" s="2">
        <v>140001</v>
      </c>
      <c r="K1013" s="2"/>
      <c r="L1013" s="2">
        <v>3</v>
      </c>
      <c r="M1013" s="2">
        <v>0.11</v>
      </c>
      <c r="V1013" s="3" t="s">
        <v>18</v>
      </c>
      <c r="W1013" s="3">
        <v>65324.1</v>
      </c>
      <c r="X1013" s="3">
        <v>148357</v>
      </c>
      <c r="Y1013" s="3"/>
      <c r="Z1013" s="3">
        <v>6</v>
      </c>
      <c r="AA1013" s="3">
        <v>0.26</v>
      </c>
    </row>
    <row r="1014" spans="7:27" x14ac:dyDescent="0.15">
      <c r="G1014">
        <f t="shared" si="16"/>
        <v>0</v>
      </c>
      <c r="H1014" s="2" t="s">
        <v>17</v>
      </c>
      <c r="I1014" s="2">
        <v>62194.2</v>
      </c>
      <c r="J1014" s="2">
        <v>140251</v>
      </c>
      <c r="K1014" s="2"/>
      <c r="L1014" s="2">
        <v>3</v>
      </c>
      <c r="M1014" s="2">
        <v>0.11</v>
      </c>
      <c r="V1014" s="3" t="s">
        <v>18</v>
      </c>
      <c r="W1014" s="3">
        <v>66100.399999999994</v>
      </c>
      <c r="X1014" s="3">
        <v>148858.9</v>
      </c>
      <c r="Y1014" s="3"/>
      <c r="Z1014" s="3">
        <v>6</v>
      </c>
      <c r="AA1014" s="3">
        <v>0.26</v>
      </c>
    </row>
    <row r="1015" spans="7:27" x14ac:dyDescent="0.15">
      <c r="G1015">
        <f t="shared" si="16"/>
        <v>0</v>
      </c>
      <c r="H1015" s="2" t="s">
        <v>17</v>
      </c>
      <c r="I1015" s="2">
        <v>62803.8</v>
      </c>
      <c r="J1015" s="2">
        <v>140582.70000000001</v>
      </c>
      <c r="K1015" s="2"/>
      <c r="L1015" s="2">
        <v>3</v>
      </c>
      <c r="M1015" s="2">
        <v>0.11</v>
      </c>
      <c r="V1015" s="3" t="s">
        <v>18</v>
      </c>
      <c r="W1015" s="3">
        <v>66864.5</v>
      </c>
      <c r="X1015" s="3">
        <v>149297.60000000001</v>
      </c>
      <c r="Y1015" s="3"/>
      <c r="Z1015" s="3">
        <v>6</v>
      </c>
      <c r="AA1015" s="3">
        <v>0.26</v>
      </c>
    </row>
    <row r="1016" spans="7:27" x14ac:dyDescent="0.15">
      <c r="G1016">
        <f t="shared" si="16"/>
        <v>0</v>
      </c>
      <c r="H1016" s="2" t="s">
        <v>17</v>
      </c>
      <c r="I1016" s="2">
        <v>63539.7</v>
      </c>
      <c r="J1016" s="2">
        <v>140905.20000000001</v>
      </c>
      <c r="K1016" s="2"/>
      <c r="L1016" s="2">
        <v>3</v>
      </c>
      <c r="M1016" s="2">
        <v>0.11</v>
      </c>
      <c r="V1016" s="3" t="s">
        <v>18</v>
      </c>
      <c r="W1016" s="3">
        <v>67806.100000000006</v>
      </c>
      <c r="X1016" s="3">
        <v>149687.70000000001</v>
      </c>
      <c r="Y1016" s="3"/>
      <c r="Z1016" s="3">
        <v>6</v>
      </c>
      <c r="AA1016" s="3">
        <v>0.26</v>
      </c>
    </row>
    <row r="1017" spans="7:27" x14ac:dyDescent="0.15">
      <c r="G1017">
        <f t="shared" si="16"/>
        <v>0</v>
      </c>
      <c r="H1017" s="2" t="s">
        <v>17</v>
      </c>
      <c r="I1017" s="2">
        <v>64439.3</v>
      </c>
      <c r="J1017" s="2">
        <v>141244.4</v>
      </c>
      <c r="K1017" s="2"/>
      <c r="L1017" s="2">
        <v>3</v>
      </c>
      <c r="M1017" s="2">
        <v>0.11</v>
      </c>
      <c r="V1017" s="3" t="s">
        <v>18</v>
      </c>
      <c r="W1017" s="3">
        <v>76511.199999999997</v>
      </c>
      <c r="X1017" s="3">
        <v>143752</v>
      </c>
      <c r="Y1017" s="3"/>
      <c r="Z1017" s="3">
        <v>6</v>
      </c>
      <c r="AA1017" s="3">
        <v>0.26</v>
      </c>
    </row>
    <row r="1018" spans="7:27" x14ac:dyDescent="0.15">
      <c r="G1018">
        <f t="shared" si="16"/>
        <v>0</v>
      </c>
      <c r="H1018" s="2" t="s">
        <v>17</v>
      </c>
      <c r="I1018" s="2">
        <v>65365.5</v>
      </c>
      <c r="J1018" s="2">
        <v>141534.1</v>
      </c>
      <c r="K1018" s="2"/>
      <c r="L1018" s="2">
        <v>3</v>
      </c>
      <c r="M1018" s="2">
        <v>0.11</v>
      </c>
      <c r="V1018" s="3" t="s">
        <v>18</v>
      </c>
      <c r="W1018" s="3">
        <v>76327.8</v>
      </c>
      <c r="X1018" s="3">
        <v>142260.5</v>
      </c>
      <c r="Y1018" s="3"/>
      <c r="Z1018" s="3">
        <v>6</v>
      </c>
      <c r="AA1018" s="3">
        <v>0.26</v>
      </c>
    </row>
    <row r="1019" spans="7:27" x14ac:dyDescent="0.15">
      <c r="G1019">
        <f t="shared" si="16"/>
        <v>0</v>
      </c>
      <c r="H1019" s="2" t="s">
        <v>17</v>
      </c>
      <c r="I1019" s="2">
        <v>66507.899999999994</v>
      </c>
      <c r="J1019" s="2">
        <v>141753.60000000001</v>
      </c>
      <c r="K1019" s="2"/>
      <c r="L1019" s="2">
        <v>3</v>
      </c>
      <c r="M1019" s="2">
        <v>0.11</v>
      </c>
      <c r="V1019" s="3" t="s">
        <v>18</v>
      </c>
      <c r="W1019" s="3">
        <v>75998.7</v>
      </c>
      <c r="X1019" s="3">
        <v>141347.79999999999</v>
      </c>
      <c r="Y1019" s="3"/>
      <c r="Z1019" s="3">
        <v>6</v>
      </c>
      <c r="AA1019" s="3">
        <v>0.26</v>
      </c>
    </row>
    <row r="1020" spans="7:27" x14ac:dyDescent="0.15">
      <c r="G1020">
        <f t="shared" si="16"/>
        <v>0</v>
      </c>
      <c r="H1020" s="2" t="s">
        <v>17</v>
      </c>
      <c r="I1020" s="2">
        <v>67613.2</v>
      </c>
      <c r="J1020" s="2">
        <v>141946.9</v>
      </c>
      <c r="K1020" s="2"/>
      <c r="L1020" s="2">
        <v>3</v>
      </c>
      <c r="M1020" s="2">
        <v>0.11</v>
      </c>
      <c r="V1020" s="3" t="s">
        <v>18</v>
      </c>
      <c r="W1020" s="3">
        <v>75670.899999999994</v>
      </c>
      <c r="X1020" s="3">
        <v>140296.6</v>
      </c>
      <c r="Y1020" s="3"/>
      <c r="Z1020" s="3">
        <v>6</v>
      </c>
      <c r="AA1020" s="3">
        <v>0.26</v>
      </c>
    </row>
    <row r="1021" spans="7:27" x14ac:dyDescent="0.15">
      <c r="G1021">
        <f t="shared" si="16"/>
        <v>0</v>
      </c>
      <c r="H1021" s="2" t="s">
        <v>17</v>
      </c>
      <c r="I1021" s="2">
        <v>68783.8</v>
      </c>
      <c r="J1021" s="2">
        <v>142066.29999999999</v>
      </c>
      <c r="K1021" s="2"/>
      <c r="L1021" s="2">
        <v>3</v>
      </c>
      <c r="M1021" s="2">
        <v>0.11</v>
      </c>
      <c r="V1021" s="3" t="s">
        <v>18</v>
      </c>
      <c r="W1021" s="3">
        <v>75065.3</v>
      </c>
      <c r="X1021" s="3">
        <v>139279.5</v>
      </c>
      <c r="Y1021" s="3"/>
      <c r="Z1021" s="3">
        <v>6</v>
      </c>
      <c r="AA1021" s="3">
        <v>0.26</v>
      </c>
    </row>
    <row r="1022" spans="7:27" x14ac:dyDescent="0.15">
      <c r="G1022">
        <f t="shared" si="16"/>
        <v>0</v>
      </c>
      <c r="H1022" s="2" t="s">
        <v>17</v>
      </c>
      <c r="I1022" s="2">
        <v>70319.600000000006</v>
      </c>
      <c r="J1022" s="2">
        <v>142207.70000000001</v>
      </c>
      <c r="K1022" s="2"/>
      <c r="L1022" s="2">
        <v>3</v>
      </c>
      <c r="M1022" s="2">
        <v>0.11</v>
      </c>
      <c r="V1022" s="3" t="s">
        <v>18</v>
      </c>
      <c r="W1022" s="3">
        <v>73988.2</v>
      </c>
      <c r="X1022" s="3">
        <v>137612.9</v>
      </c>
      <c r="Y1022" s="3"/>
      <c r="Z1022" s="3">
        <v>6</v>
      </c>
      <c r="AA1022" s="3">
        <v>0.26</v>
      </c>
    </row>
    <row r="1023" spans="7:27" x14ac:dyDescent="0.15">
      <c r="G1023">
        <f t="shared" si="16"/>
        <v>0</v>
      </c>
      <c r="H1023" s="2" t="s">
        <v>17</v>
      </c>
      <c r="I1023" s="2">
        <v>72262.5</v>
      </c>
      <c r="J1023" s="2">
        <v>142221.1</v>
      </c>
      <c r="K1023" s="2"/>
      <c r="L1023" s="2">
        <v>3</v>
      </c>
      <c r="M1023" s="2">
        <v>0.11</v>
      </c>
      <c r="V1023" s="3" t="s">
        <v>18</v>
      </c>
      <c r="W1023" s="3">
        <v>73392.399999999994</v>
      </c>
      <c r="X1023" s="3">
        <v>136810.70000000001</v>
      </c>
      <c r="Y1023" s="3"/>
      <c r="Z1023" s="3">
        <v>6</v>
      </c>
      <c r="AA1023" s="3">
        <v>0.26</v>
      </c>
    </row>
    <row r="1024" spans="7:27" x14ac:dyDescent="0.15">
      <c r="G1024">
        <f t="shared" si="16"/>
        <v>0</v>
      </c>
      <c r="H1024" s="2" t="s">
        <v>17</v>
      </c>
      <c r="I1024" s="2">
        <v>75042.7</v>
      </c>
      <c r="J1024" s="2">
        <v>142054.5</v>
      </c>
      <c r="K1024" s="2"/>
      <c r="L1024" s="2">
        <v>3</v>
      </c>
      <c r="M1024" s="2">
        <v>0.11</v>
      </c>
      <c r="V1024" s="3" t="s">
        <v>18</v>
      </c>
      <c r="W1024" s="3">
        <v>72195.899999999994</v>
      </c>
      <c r="X1024" s="3">
        <v>135622.1</v>
      </c>
      <c r="Y1024" s="3"/>
      <c r="Z1024" s="3">
        <v>6</v>
      </c>
      <c r="AA1024" s="3">
        <v>0.26</v>
      </c>
    </row>
    <row r="1025" spans="7:27" x14ac:dyDescent="0.15">
      <c r="G1025">
        <f t="shared" si="16"/>
        <v>0</v>
      </c>
      <c r="H1025" s="2" t="s">
        <v>17</v>
      </c>
      <c r="I1025" s="2">
        <v>75586.899999999994</v>
      </c>
      <c r="J1025" s="2">
        <v>141993.1</v>
      </c>
      <c r="K1025" s="2"/>
      <c r="L1025" s="2">
        <v>3</v>
      </c>
      <c r="M1025" s="2">
        <v>0.11</v>
      </c>
      <c r="V1025" s="3" t="s">
        <v>18</v>
      </c>
      <c r="W1025" s="3">
        <v>71247.399999999994</v>
      </c>
      <c r="X1025" s="3">
        <v>134790</v>
      </c>
      <c r="Y1025" s="3"/>
      <c r="Z1025" s="3">
        <v>6</v>
      </c>
      <c r="AA1025" s="3">
        <v>0.26</v>
      </c>
    </row>
    <row r="1026" spans="7:27" x14ac:dyDescent="0.15">
      <c r="G1026">
        <f t="shared" si="16"/>
        <v>0</v>
      </c>
      <c r="H1026" s="2" t="s">
        <v>17</v>
      </c>
      <c r="I1026" s="2">
        <v>77390</v>
      </c>
      <c r="J1026" s="2">
        <v>141834.9</v>
      </c>
      <c r="K1026" s="2"/>
      <c r="L1026" s="2">
        <v>3</v>
      </c>
      <c r="M1026" s="2">
        <v>0.11</v>
      </c>
      <c r="V1026" s="3" t="s">
        <v>18</v>
      </c>
      <c r="W1026" s="3">
        <v>69946.899999999994</v>
      </c>
      <c r="X1026" s="3">
        <v>133840.20000000001</v>
      </c>
      <c r="Y1026" s="3"/>
      <c r="Z1026" s="3">
        <v>6</v>
      </c>
      <c r="AA1026" s="3">
        <v>0.26</v>
      </c>
    </row>
    <row r="1027" spans="7:27" x14ac:dyDescent="0.15">
      <c r="G1027">
        <f t="shared" si="16"/>
        <v>0</v>
      </c>
      <c r="H1027" s="2" t="s">
        <v>17</v>
      </c>
      <c r="I1027" s="2">
        <v>48978.3</v>
      </c>
      <c r="J1027" s="2">
        <v>109766.39999999999</v>
      </c>
      <c r="K1027" s="2"/>
      <c r="L1027" s="2">
        <v>3</v>
      </c>
      <c r="M1027" s="2">
        <v>0.12</v>
      </c>
      <c r="V1027" s="3" t="s">
        <v>18</v>
      </c>
      <c r="W1027" s="3">
        <v>68919</v>
      </c>
      <c r="X1027" s="3">
        <v>133284.79999999999</v>
      </c>
      <c r="Y1027" s="3"/>
      <c r="Z1027" s="3">
        <v>6</v>
      </c>
      <c r="AA1027" s="3">
        <v>0.26</v>
      </c>
    </row>
    <row r="1028" spans="7:27" x14ac:dyDescent="0.15">
      <c r="G1028">
        <f t="shared" si="16"/>
        <v>0</v>
      </c>
      <c r="H1028" s="2" t="s">
        <v>17</v>
      </c>
      <c r="I1028" s="2">
        <v>52091.9</v>
      </c>
      <c r="J1028" s="2">
        <v>112765.1</v>
      </c>
      <c r="K1028" s="2"/>
      <c r="L1028" s="2">
        <v>3</v>
      </c>
      <c r="M1028" s="2">
        <v>0.12</v>
      </c>
      <c r="V1028" s="3" t="s">
        <v>18</v>
      </c>
      <c r="W1028" s="3">
        <v>68242.100000000006</v>
      </c>
      <c r="X1028" s="3">
        <v>132910.39999999999</v>
      </c>
      <c r="Y1028" s="3"/>
      <c r="Z1028" s="3">
        <v>6</v>
      </c>
      <c r="AA1028" s="3">
        <v>0.26</v>
      </c>
    </row>
    <row r="1029" spans="7:27" x14ac:dyDescent="0.15">
      <c r="G1029">
        <f t="shared" si="16"/>
        <v>0</v>
      </c>
      <c r="H1029" s="2" t="s">
        <v>17</v>
      </c>
      <c r="I1029" s="2">
        <v>54653.5</v>
      </c>
      <c r="J1029" s="2">
        <v>115155.5</v>
      </c>
      <c r="K1029" s="2"/>
      <c r="L1029" s="2">
        <v>3</v>
      </c>
      <c r="M1029" s="2">
        <v>0.12</v>
      </c>
      <c r="V1029" s="3" t="s">
        <v>18</v>
      </c>
      <c r="W1029" s="3">
        <v>67265.100000000006</v>
      </c>
      <c r="X1029" s="3">
        <v>132330.4</v>
      </c>
      <c r="Y1029" s="3"/>
      <c r="Z1029" s="3">
        <v>6</v>
      </c>
      <c r="AA1029" s="3">
        <v>0.26</v>
      </c>
    </row>
    <row r="1030" spans="7:27" x14ac:dyDescent="0.15">
      <c r="G1030">
        <f t="shared" si="16"/>
        <v>0</v>
      </c>
      <c r="H1030" s="2" t="s">
        <v>17</v>
      </c>
      <c r="I1030" s="2">
        <v>57083</v>
      </c>
      <c r="J1030" s="2">
        <v>117290.4</v>
      </c>
      <c r="K1030" s="2"/>
      <c r="L1030" s="2">
        <v>3</v>
      </c>
      <c r="M1030" s="2">
        <v>0.12</v>
      </c>
      <c r="V1030" s="3" t="s">
        <v>18</v>
      </c>
      <c r="W1030" s="3">
        <v>66526.2</v>
      </c>
      <c r="X1030" s="3">
        <v>131879.6</v>
      </c>
      <c r="Y1030" s="3"/>
      <c r="Z1030" s="3">
        <v>6</v>
      </c>
      <c r="AA1030" s="3">
        <v>0.26</v>
      </c>
    </row>
    <row r="1031" spans="7:27" x14ac:dyDescent="0.15">
      <c r="G1031">
        <f t="shared" si="16"/>
        <v>0</v>
      </c>
      <c r="H1031" s="2" t="s">
        <v>17</v>
      </c>
      <c r="I1031" s="2">
        <v>58938.7</v>
      </c>
      <c r="J1031" s="2">
        <v>119182.39999999999</v>
      </c>
      <c r="K1031" s="2"/>
      <c r="L1031" s="2">
        <v>3</v>
      </c>
      <c r="M1031" s="2">
        <v>0.12</v>
      </c>
      <c r="V1031" s="3" t="s">
        <v>18</v>
      </c>
      <c r="W1031" s="3">
        <v>65850.7</v>
      </c>
      <c r="X1031" s="3">
        <v>131404.20000000001</v>
      </c>
      <c r="Y1031" s="3"/>
      <c r="Z1031" s="3">
        <v>6</v>
      </c>
      <c r="AA1031" s="3">
        <v>0.26</v>
      </c>
    </row>
    <row r="1032" spans="7:27" x14ac:dyDescent="0.15">
      <c r="G1032">
        <f t="shared" si="16"/>
        <v>0</v>
      </c>
      <c r="H1032" s="2" t="s">
        <v>17</v>
      </c>
      <c r="I1032" s="2">
        <v>60138.5</v>
      </c>
      <c r="J1032" s="2">
        <v>120577.8</v>
      </c>
      <c r="K1032" s="2"/>
      <c r="L1032" s="2">
        <v>3</v>
      </c>
      <c r="M1032" s="2">
        <v>0.12</v>
      </c>
      <c r="V1032" s="3" t="s">
        <v>18</v>
      </c>
      <c r="W1032" s="3">
        <v>65088.9</v>
      </c>
      <c r="X1032" s="3">
        <v>130763.8</v>
      </c>
      <c r="Y1032" s="3"/>
      <c r="Z1032" s="3">
        <v>6</v>
      </c>
      <c r="AA1032" s="3">
        <v>0.26</v>
      </c>
    </row>
    <row r="1033" spans="7:27" x14ac:dyDescent="0.15">
      <c r="G1033">
        <f t="shared" si="16"/>
        <v>0</v>
      </c>
      <c r="H1033" s="2" t="s">
        <v>17</v>
      </c>
      <c r="I1033" s="2">
        <v>60943.199999999997</v>
      </c>
      <c r="J1033" s="2">
        <v>121646.7</v>
      </c>
      <c r="K1033" s="2"/>
      <c r="L1033" s="2">
        <v>3</v>
      </c>
      <c r="M1033" s="2">
        <v>0.12</v>
      </c>
      <c r="V1033" s="3" t="s">
        <v>18</v>
      </c>
      <c r="W1033" s="3">
        <v>64452.4</v>
      </c>
      <c r="X1033" s="3">
        <v>130213.3</v>
      </c>
      <c r="Y1033" s="3"/>
      <c r="Z1033" s="3">
        <v>6</v>
      </c>
      <c r="AA1033" s="3">
        <v>0.26</v>
      </c>
    </row>
    <row r="1034" spans="7:27" x14ac:dyDescent="0.15">
      <c r="G1034">
        <f t="shared" si="16"/>
        <v>0</v>
      </c>
      <c r="H1034" s="2" t="s">
        <v>17</v>
      </c>
      <c r="I1034" s="2">
        <v>61537.4</v>
      </c>
      <c r="J1034" s="2">
        <v>122558.7</v>
      </c>
      <c r="K1034" s="2"/>
      <c r="L1034" s="2">
        <v>3</v>
      </c>
      <c r="M1034" s="2">
        <v>0.12</v>
      </c>
      <c r="V1034" s="3" t="s">
        <v>18</v>
      </c>
      <c r="W1034" s="3">
        <v>63917.3</v>
      </c>
      <c r="X1034" s="3">
        <v>129601.1</v>
      </c>
      <c r="Y1034" s="3"/>
      <c r="Z1034" s="3">
        <v>6</v>
      </c>
      <c r="AA1034" s="3">
        <v>0.26</v>
      </c>
    </row>
    <row r="1035" spans="7:27" x14ac:dyDescent="0.15">
      <c r="G1035">
        <f t="shared" si="16"/>
        <v>0</v>
      </c>
      <c r="H1035" s="2" t="s">
        <v>17</v>
      </c>
      <c r="I1035" s="2">
        <v>61986.2</v>
      </c>
      <c r="J1035" s="2">
        <v>123239.8</v>
      </c>
      <c r="K1035" s="2"/>
      <c r="L1035" s="2">
        <v>3</v>
      </c>
      <c r="M1035" s="2">
        <v>0.12</v>
      </c>
      <c r="V1035" s="3" t="s">
        <v>18</v>
      </c>
      <c r="W1035" s="3">
        <v>63208.3</v>
      </c>
      <c r="X1035" s="3">
        <v>128772</v>
      </c>
      <c r="Y1035" s="3"/>
      <c r="Z1035" s="3">
        <v>6</v>
      </c>
      <c r="AA1035" s="3">
        <v>0.26</v>
      </c>
    </row>
    <row r="1036" spans="7:27" x14ac:dyDescent="0.15">
      <c r="G1036">
        <f t="shared" si="16"/>
        <v>0</v>
      </c>
      <c r="H1036" s="2" t="s">
        <v>17</v>
      </c>
      <c r="I1036" s="2">
        <v>62307.1</v>
      </c>
      <c r="J1036" s="2">
        <v>123993.1</v>
      </c>
      <c r="K1036" s="2"/>
      <c r="L1036" s="2">
        <v>3</v>
      </c>
      <c r="M1036" s="2">
        <v>0.12</v>
      </c>
      <c r="V1036" s="3" t="s">
        <v>18</v>
      </c>
      <c r="W1036" s="3">
        <v>62912.4</v>
      </c>
      <c r="X1036" s="3">
        <v>128225.7</v>
      </c>
      <c r="Y1036" s="3"/>
      <c r="Z1036" s="3">
        <v>6</v>
      </c>
      <c r="AA1036" s="3">
        <v>0.26</v>
      </c>
    </row>
    <row r="1037" spans="7:27" x14ac:dyDescent="0.15">
      <c r="G1037">
        <f t="shared" si="16"/>
        <v>0</v>
      </c>
      <c r="H1037" s="2" t="s">
        <v>17</v>
      </c>
      <c r="I1037" s="2">
        <v>62564</v>
      </c>
      <c r="J1037" s="2">
        <v>124782.5</v>
      </c>
      <c r="K1037" s="2"/>
      <c r="L1037" s="2">
        <v>3</v>
      </c>
      <c r="M1037" s="2">
        <v>0.12</v>
      </c>
      <c r="V1037" s="3" t="s">
        <v>18</v>
      </c>
      <c r="W1037" s="3">
        <v>62491.8</v>
      </c>
      <c r="X1037" s="3">
        <v>127539</v>
      </c>
      <c r="Y1037" s="3"/>
      <c r="Z1037" s="3">
        <v>6</v>
      </c>
      <c r="AA1037" s="3">
        <v>0.26</v>
      </c>
    </row>
    <row r="1038" spans="7:27" x14ac:dyDescent="0.15">
      <c r="G1038">
        <f t="shared" si="16"/>
        <v>0</v>
      </c>
      <c r="H1038" s="2" t="s">
        <v>17</v>
      </c>
      <c r="I1038" s="2">
        <v>62707.4</v>
      </c>
      <c r="J1038" s="2">
        <v>125569.2</v>
      </c>
      <c r="K1038" s="2"/>
      <c r="L1038" s="2">
        <v>3</v>
      </c>
      <c r="M1038" s="2">
        <v>0.12</v>
      </c>
      <c r="V1038" s="3" t="s">
        <v>18</v>
      </c>
      <c r="W1038" s="3">
        <v>62248</v>
      </c>
      <c r="X1038" s="3">
        <v>126854.3</v>
      </c>
      <c r="Y1038" s="3"/>
      <c r="Z1038" s="3">
        <v>6</v>
      </c>
      <c r="AA1038" s="3">
        <v>0.26</v>
      </c>
    </row>
    <row r="1039" spans="7:27" x14ac:dyDescent="0.15">
      <c r="G1039">
        <f t="shared" si="16"/>
        <v>0</v>
      </c>
      <c r="H1039" s="2" t="s">
        <v>17</v>
      </c>
      <c r="I1039" s="2">
        <v>62850.7</v>
      </c>
      <c r="J1039" s="2">
        <v>126355.6</v>
      </c>
      <c r="K1039" s="2"/>
      <c r="L1039" s="2">
        <v>3</v>
      </c>
      <c r="M1039" s="2">
        <v>0.12</v>
      </c>
      <c r="V1039" s="3" t="s">
        <v>18</v>
      </c>
      <c r="W1039" s="3">
        <v>62092.800000000003</v>
      </c>
      <c r="X1039" s="3">
        <v>126158.5</v>
      </c>
      <c r="Y1039" s="3"/>
      <c r="Z1039" s="3">
        <v>6</v>
      </c>
      <c r="AA1039" s="3">
        <v>0.26</v>
      </c>
    </row>
    <row r="1040" spans="7:27" x14ac:dyDescent="0.15">
      <c r="G1040">
        <f t="shared" si="16"/>
        <v>0</v>
      </c>
      <c r="H1040" s="2" t="s">
        <v>17</v>
      </c>
      <c r="I1040" s="2">
        <v>62819.199999999997</v>
      </c>
      <c r="J1040" s="2">
        <v>127074.5</v>
      </c>
      <c r="K1040" s="2"/>
      <c r="L1040" s="2">
        <v>3</v>
      </c>
      <c r="M1040" s="2">
        <v>0.12</v>
      </c>
      <c r="V1040" s="3" t="s">
        <v>18</v>
      </c>
      <c r="W1040" s="3">
        <v>61976.7</v>
      </c>
      <c r="X1040" s="3">
        <v>125336.9</v>
      </c>
      <c r="Y1040" s="3"/>
      <c r="Z1040" s="3">
        <v>6</v>
      </c>
      <c r="AA1040" s="3">
        <v>0.26</v>
      </c>
    </row>
    <row r="1041" spans="7:27" x14ac:dyDescent="0.15">
      <c r="G1041">
        <f t="shared" si="16"/>
        <v>0</v>
      </c>
      <c r="H1041" s="2" t="s">
        <v>17</v>
      </c>
      <c r="I1041" s="2">
        <v>62748</v>
      </c>
      <c r="J1041" s="2">
        <v>127855.3</v>
      </c>
      <c r="K1041" s="2"/>
      <c r="L1041" s="2">
        <v>3</v>
      </c>
      <c r="M1041" s="2">
        <v>0.12</v>
      </c>
      <c r="V1041" s="3" t="s">
        <v>18</v>
      </c>
      <c r="W1041" s="3">
        <v>61961.3</v>
      </c>
      <c r="X1041" s="3">
        <v>124554.5</v>
      </c>
      <c r="Y1041" s="3"/>
      <c r="Z1041" s="3">
        <v>6</v>
      </c>
      <c r="AA1041" s="3">
        <v>0.26</v>
      </c>
    </row>
    <row r="1042" spans="7:27" x14ac:dyDescent="0.15">
      <c r="G1042">
        <f t="shared" si="16"/>
        <v>0</v>
      </c>
      <c r="H1042" s="2" t="s">
        <v>17</v>
      </c>
      <c r="I1042" s="2">
        <v>62540</v>
      </c>
      <c r="J1042" s="2">
        <v>128569.60000000001</v>
      </c>
      <c r="K1042" s="2"/>
      <c r="L1042" s="2">
        <v>3</v>
      </c>
      <c r="M1042" s="2">
        <v>0.12</v>
      </c>
      <c r="V1042" s="3" t="s">
        <v>18</v>
      </c>
      <c r="W1042" s="3">
        <v>62009.2</v>
      </c>
      <c r="X1042" s="3">
        <v>123734.6</v>
      </c>
      <c r="Y1042" s="3"/>
      <c r="Z1042" s="3">
        <v>6</v>
      </c>
      <c r="AA1042" s="3">
        <v>0.26</v>
      </c>
    </row>
    <row r="1043" spans="7:27" x14ac:dyDescent="0.15">
      <c r="G1043">
        <f t="shared" si="16"/>
        <v>0</v>
      </c>
      <c r="H1043" s="2" t="s">
        <v>17</v>
      </c>
      <c r="I1043" s="2">
        <v>62258.5</v>
      </c>
      <c r="J1043" s="2">
        <v>129193.2</v>
      </c>
      <c r="K1043" s="2"/>
      <c r="L1043" s="2">
        <v>3</v>
      </c>
      <c r="M1043" s="2">
        <v>0.12</v>
      </c>
      <c r="V1043" s="3" t="s">
        <v>18</v>
      </c>
      <c r="W1043" s="3">
        <v>62120.1</v>
      </c>
      <c r="X1043" s="3">
        <v>122953.7</v>
      </c>
      <c r="Y1043" s="3"/>
      <c r="Z1043" s="3">
        <v>6</v>
      </c>
      <c r="AA1043" s="3">
        <v>0.26</v>
      </c>
    </row>
    <row r="1044" spans="7:27" x14ac:dyDescent="0.15">
      <c r="G1044">
        <f t="shared" si="16"/>
        <v>0</v>
      </c>
      <c r="H1044" s="2" t="s">
        <v>17</v>
      </c>
      <c r="I1044" s="2">
        <v>61704.7</v>
      </c>
      <c r="J1044" s="2">
        <v>130100.4</v>
      </c>
      <c r="K1044" s="2"/>
      <c r="L1044" s="2">
        <v>3</v>
      </c>
      <c r="M1044" s="2">
        <v>0.12</v>
      </c>
      <c r="V1044" s="3" t="s">
        <v>18</v>
      </c>
      <c r="W1044" s="3">
        <v>62474.400000000001</v>
      </c>
      <c r="X1044" s="3">
        <v>121860.2</v>
      </c>
      <c r="Y1044" s="3"/>
      <c r="Z1044" s="3">
        <v>6</v>
      </c>
      <c r="AA1044" s="3">
        <v>0.26</v>
      </c>
    </row>
    <row r="1045" spans="7:27" x14ac:dyDescent="0.15">
      <c r="G1045">
        <f t="shared" si="16"/>
        <v>0</v>
      </c>
      <c r="H1045" s="2" t="s">
        <v>17</v>
      </c>
      <c r="I1045" s="2">
        <v>60898</v>
      </c>
      <c r="J1045" s="2">
        <v>131025.9</v>
      </c>
      <c r="K1045" s="2"/>
      <c r="L1045" s="2">
        <v>3</v>
      </c>
      <c r="M1045" s="2">
        <v>0.12</v>
      </c>
      <c r="V1045" s="3" t="s">
        <v>18</v>
      </c>
      <c r="W1045" s="3">
        <v>62750</v>
      </c>
      <c r="X1045" s="3">
        <v>120993.1</v>
      </c>
      <c r="Y1045" s="3"/>
      <c r="Z1045" s="3">
        <v>6</v>
      </c>
      <c r="AA1045" s="3">
        <v>0.26</v>
      </c>
    </row>
    <row r="1046" spans="7:27" x14ac:dyDescent="0.15">
      <c r="G1046">
        <f t="shared" si="16"/>
        <v>0</v>
      </c>
      <c r="H1046" s="2" t="s">
        <v>17</v>
      </c>
      <c r="I1046" s="2">
        <v>60184.4</v>
      </c>
      <c r="J1046" s="2">
        <v>131764.4</v>
      </c>
      <c r="K1046" s="2"/>
      <c r="L1046" s="2">
        <v>3</v>
      </c>
      <c r="M1046" s="2">
        <v>0.12</v>
      </c>
      <c r="V1046" s="3" t="s">
        <v>18</v>
      </c>
      <c r="W1046" s="3">
        <v>63182.7</v>
      </c>
      <c r="X1046" s="3">
        <v>119698.8</v>
      </c>
      <c r="Y1046" s="3"/>
      <c r="Z1046" s="3">
        <v>6</v>
      </c>
      <c r="AA1046" s="3">
        <v>0.26</v>
      </c>
    </row>
    <row r="1047" spans="7:27" x14ac:dyDescent="0.15">
      <c r="G1047">
        <f t="shared" si="16"/>
        <v>0</v>
      </c>
      <c r="H1047" s="2" t="s">
        <v>17</v>
      </c>
      <c r="I1047" s="2">
        <v>59674.2</v>
      </c>
      <c r="J1047" s="2">
        <v>132445.5</v>
      </c>
      <c r="K1047" s="2"/>
      <c r="L1047" s="2">
        <v>3</v>
      </c>
      <c r="M1047" s="2">
        <v>0.12</v>
      </c>
      <c r="V1047" s="3" t="s">
        <v>18</v>
      </c>
      <c r="W1047" s="3">
        <v>63739.8</v>
      </c>
      <c r="X1047" s="3">
        <v>118519.7</v>
      </c>
      <c r="Y1047" s="3"/>
      <c r="Z1047" s="3">
        <v>6</v>
      </c>
      <c r="AA1047" s="3">
        <v>0.26</v>
      </c>
    </row>
    <row r="1048" spans="7:27" x14ac:dyDescent="0.15">
      <c r="G1048">
        <f t="shared" si="16"/>
        <v>0</v>
      </c>
      <c r="H1048" s="2" t="s">
        <v>17</v>
      </c>
      <c r="I1048" s="2">
        <v>59095.5</v>
      </c>
      <c r="J1048" s="2">
        <v>133339.20000000001</v>
      </c>
      <c r="K1048" s="2"/>
      <c r="L1048" s="2">
        <v>3</v>
      </c>
      <c r="M1048" s="2">
        <v>0.12</v>
      </c>
      <c r="V1048" s="3" t="s">
        <v>18</v>
      </c>
      <c r="W1048" s="3">
        <v>64300.5</v>
      </c>
      <c r="X1048" s="3">
        <v>117075.5</v>
      </c>
      <c r="Y1048" s="3"/>
      <c r="Z1048" s="3">
        <v>6</v>
      </c>
      <c r="AA1048" s="3">
        <v>0.26</v>
      </c>
    </row>
    <row r="1049" spans="7:27" x14ac:dyDescent="0.15">
      <c r="G1049">
        <f t="shared" si="16"/>
        <v>0</v>
      </c>
      <c r="H1049" s="2" t="s">
        <v>17</v>
      </c>
      <c r="I1049" s="2">
        <v>58595.8</v>
      </c>
      <c r="J1049" s="2">
        <v>134108.6</v>
      </c>
      <c r="K1049" s="2"/>
      <c r="L1049" s="2">
        <v>3</v>
      </c>
      <c r="M1049" s="2">
        <v>0.12</v>
      </c>
      <c r="V1049" s="3" t="s">
        <v>18</v>
      </c>
      <c r="W1049" s="3">
        <v>45810.400000000001</v>
      </c>
      <c r="X1049" s="3">
        <v>134612.20000000001</v>
      </c>
      <c r="Y1049" s="3"/>
      <c r="Z1049" s="3">
        <v>6</v>
      </c>
      <c r="AA1049" s="3">
        <v>0.26500000000000001</v>
      </c>
    </row>
    <row r="1050" spans="7:27" x14ac:dyDescent="0.15">
      <c r="G1050">
        <f t="shared" si="16"/>
        <v>0</v>
      </c>
      <c r="H1050" s="2" t="s">
        <v>17</v>
      </c>
      <c r="I1050" s="2">
        <v>58285.8</v>
      </c>
      <c r="J1050" s="2">
        <v>134857.9</v>
      </c>
      <c r="K1050" s="2"/>
      <c r="L1050" s="2">
        <v>3</v>
      </c>
      <c r="M1050" s="2">
        <v>0.12</v>
      </c>
      <c r="V1050" s="3" t="s">
        <v>18</v>
      </c>
      <c r="W1050" s="3">
        <v>46868.1</v>
      </c>
      <c r="X1050" s="3">
        <v>135306.79999999999</v>
      </c>
      <c r="Y1050" s="3"/>
      <c r="Z1050" s="3">
        <v>6</v>
      </c>
      <c r="AA1050" s="3">
        <v>0.26500000000000001</v>
      </c>
    </row>
    <row r="1051" spans="7:27" x14ac:dyDescent="0.15">
      <c r="G1051">
        <f t="shared" si="16"/>
        <v>0</v>
      </c>
      <c r="H1051" s="2" t="s">
        <v>17</v>
      </c>
      <c r="I1051" s="2">
        <v>58086.9</v>
      </c>
      <c r="J1051" s="2">
        <v>135698.79999999999</v>
      </c>
      <c r="K1051" s="2"/>
      <c r="L1051" s="2">
        <v>3</v>
      </c>
      <c r="M1051" s="2">
        <v>0.12</v>
      </c>
      <c r="V1051" s="3" t="s">
        <v>18</v>
      </c>
      <c r="W1051" s="3">
        <v>47925.7</v>
      </c>
      <c r="X1051" s="3">
        <v>136001.29999999999</v>
      </c>
      <c r="Y1051" s="3"/>
      <c r="Z1051" s="3">
        <v>6</v>
      </c>
      <c r="AA1051" s="3">
        <v>0.26500000000000001</v>
      </c>
    </row>
    <row r="1052" spans="7:27" x14ac:dyDescent="0.15">
      <c r="G1052">
        <f t="shared" si="16"/>
        <v>0</v>
      </c>
      <c r="H1052" s="2" t="s">
        <v>17</v>
      </c>
      <c r="I1052" s="2">
        <v>57896</v>
      </c>
      <c r="J1052" s="2">
        <v>136716.20000000001</v>
      </c>
      <c r="K1052" s="2"/>
      <c r="L1052" s="2">
        <v>3</v>
      </c>
      <c r="M1052" s="2">
        <v>0.12</v>
      </c>
      <c r="V1052" s="3" t="s">
        <v>18</v>
      </c>
      <c r="W1052" s="3">
        <v>48983.3</v>
      </c>
      <c r="X1052" s="3">
        <v>136695.9</v>
      </c>
      <c r="Y1052" s="3"/>
      <c r="Z1052" s="3">
        <v>6</v>
      </c>
      <c r="AA1052" s="3">
        <v>0.26500000000000001</v>
      </c>
    </row>
    <row r="1053" spans="7:27" x14ac:dyDescent="0.15">
      <c r="G1053">
        <f t="shared" ref="G1053:G1116" si="17">F1053/100</f>
        <v>0</v>
      </c>
      <c r="H1053" s="2" t="s">
        <v>17</v>
      </c>
      <c r="I1053" s="2">
        <v>57983.3</v>
      </c>
      <c r="J1053" s="2">
        <v>137715.9</v>
      </c>
      <c r="K1053" s="2"/>
      <c r="L1053" s="2">
        <v>3</v>
      </c>
      <c r="M1053" s="2">
        <v>0.12</v>
      </c>
      <c r="V1053" s="3" t="s">
        <v>18</v>
      </c>
      <c r="W1053" s="3">
        <v>50041</v>
      </c>
      <c r="X1053" s="3">
        <v>137390.39999999999</v>
      </c>
      <c r="Y1053" s="3"/>
      <c r="Z1053" s="3">
        <v>6</v>
      </c>
      <c r="AA1053" s="3">
        <v>0.26500000000000001</v>
      </c>
    </row>
    <row r="1054" spans="7:27" x14ac:dyDescent="0.15">
      <c r="G1054">
        <f t="shared" si="17"/>
        <v>0</v>
      </c>
      <c r="H1054" s="2" t="s">
        <v>17</v>
      </c>
      <c r="I1054" s="2">
        <v>58368.1</v>
      </c>
      <c r="J1054" s="2">
        <v>138912.70000000001</v>
      </c>
      <c r="K1054" s="2"/>
      <c r="L1054" s="2">
        <v>3</v>
      </c>
      <c r="M1054" s="2">
        <v>0.12</v>
      </c>
      <c r="V1054" s="3" t="s">
        <v>18</v>
      </c>
      <c r="W1054" s="3">
        <v>50668.5</v>
      </c>
      <c r="X1054" s="3">
        <v>137921.9</v>
      </c>
      <c r="Y1054" s="3"/>
      <c r="Z1054" s="3">
        <v>6</v>
      </c>
      <c r="AA1054" s="3">
        <v>0.26500000000000001</v>
      </c>
    </row>
    <row r="1055" spans="7:27" x14ac:dyDescent="0.15">
      <c r="G1055">
        <f t="shared" si="17"/>
        <v>0</v>
      </c>
      <c r="H1055" s="2" t="s">
        <v>17</v>
      </c>
      <c r="I1055" s="2">
        <v>58864.800000000003</v>
      </c>
      <c r="J1055" s="2">
        <v>139696.20000000001</v>
      </c>
      <c r="K1055" s="2"/>
      <c r="L1055" s="2">
        <v>3</v>
      </c>
      <c r="M1055" s="2">
        <v>0.12</v>
      </c>
      <c r="V1055" s="3" t="s">
        <v>18</v>
      </c>
      <c r="W1055" s="3">
        <v>51295.9</v>
      </c>
      <c r="X1055" s="3">
        <v>138453.4</v>
      </c>
      <c r="Y1055" s="3"/>
      <c r="Z1055" s="3">
        <v>6</v>
      </c>
      <c r="AA1055" s="3">
        <v>0.26500000000000001</v>
      </c>
    </row>
    <row r="1056" spans="7:27" x14ac:dyDescent="0.15">
      <c r="G1056">
        <f t="shared" si="17"/>
        <v>0</v>
      </c>
      <c r="H1056" s="2" t="s">
        <v>17</v>
      </c>
      <c r="I1056" s="2">
        <v>59649.3</v>
      </c>
      <c r="J1056" s="2">
        <v>140575.1</v>
      </c>
      <c r="K1056" s="2"/>
      <c r="L1056" s="2">
        <v>3</v>
      </c>
      <c r="M1056" s="2">
        <v>0.12</v>
      </c>
      <c r="V1056" s="3" t="s">
        <v>18</v>
      </c>
      <c r="W1056" s="3">
        <v>51923.4</v>
      </c>
      <c r="X1056" s="3">
        <v>138984.9</v>
      </c>
      <c r="Y1056" s="3"/>
      <c r="Z1056" s="3">
        <v>6</v>
      </c>
      <c r="AA1056" s="3">
        <v>0.26500000000000001</v>
      </c>
    </row>
    <row r="1057" spans="7:27" x14ac:dyDescent="0.15">
      <c r="G1057">
        <f t="shared" si="17"/>
        <v>0</v>
      </c>
      <c r="H1057" s="2" t="s">
        <v>17</v>
      </c>
      <c r="I1057" s="2">
        <v>60552.2</v>
      </c>
      <c r="J1057" s="2">
        <v>141268.4</v>
      </c>
      <c r="K1057" s="2"/>
      <c r="L1057" s="2">
        <v>3</v>
      </c>
      <c r="M1057" s="2">
        <v>0.12</v>
      </c>
      <c r="V1057" s="3" t="s">
        <v>18</v>
      </c>
      <c r="W1057" s="3">
        <v>52550.9</v>
      </c>
      <c r="X1057" s="3">
        <v>139516.4</v>
      </c>
      <c r="Y1057" s="3"/>
      <c r="Z1057" s="3">
        <v>6</v>
      </c>
      <c r="AA1057" s="3">
        <v>0.26500000000000001</v>
      </c>
    </row>
    <row r="1058" spans="7:27" x14ac:dyDescent="0.15">
      <c r="G1058">
        <f t="shared" si="17"/>
        <v>0</v>
      </c>
      <c r="H1058" s="2" t="s">
        <v>17</v>
      </c>
      <c r="I1058" s="2">
        <v>61408.800000000003</v>
      </c>
      <c r="J1058" s="2">
        <v>141795.9</v>
      </c>
      <c r="K1058" s="2"/>
      <c r="L1058" s="2">
        <v>3</v>
      </c>
      <c r="M1058" s="2">
        <v>0.12</v>
      </c>
      <c r="V1058" s="3" t="s">
        <v>18</v>
      </c>
      <c r="W1058" s="3">
        <v>53235.5</v>
      </c>
      <c r="X1058" s="3">
        <v>140266.29999999999</v>
      </c>
      <c r="Y1058" s="3"/>
      <c r="Z1058" s="3">
        <v>6</v>
      </c>
      <c r="AA1058" s="3">
        <v>0.26500000000000001</v>
      </c>
    </row>
    <row r="1059" spans="7:27" x14ac:dyDescent="0.15">
      <c r="G1059">
        <f t="shared" si="17"/>
        <v>0</v>
      </c>
      <c r="H1059" s="2" t="s">
        <v>17</v>
      </c>
      <c r="I1059" s="2">
        <v>62378</v>
      </c>
      <c r="J1059" s="2">
        <v>142377</v>
      </c>
      <c r="K1059" s="2"/>
      <c r="L1059" s="2">
        <v>3</v>
      </c>
      <c r="M1059" s="2">
        <v>0.12</v>
      </c>
      <c r="V1059" s="3" t="s">
        <v>18</v>
      </c>
      <c r="W1059" s="3">
        <v>53920.2</v>
      </c>
      <c r="X1059" s="3">
        <v>141016.1</v>
      </c>
      <c r="Y1059" s="3"/>
      <c r="Z1059" s="3">
        <v>6</v>
      </c>
      <c r="AA1059" s="3">
        <v>0.26500000000000001</v>
      </c>
    </row>
    <row r="1060" spans="7:27" x14ac:dyDescent="0.15">
      <c r="G1060">
        <f t="shared" si="17"/>
        <v>0</v>
      </c>
      <c r="H1060" s="2" t="s">
        <v>17</v>
      </c>
      <c r="I1060" s="2">
        <v>63587.6</v>
      </c>
      <c r="J1060" s="2">
        <v>142913.70000000001</v>
      </c>
      <c r="K1060" s="2"/>
      <c r="L1060" s="2">
        <v>3</v>
      </c>
      <c r="M1060" s="2">
        <v>0.12</v>
      </c>
      <c r="V1060" s="3" t="s">
        <v>18</v>
      </c>
      <c r="W1060" s="3">
        <v>54604.800000000003</v>
      </c>
      <c r="X1060" s="3">
        <v>141766</v>
      </c>
      <c r="Y1060" s="3"/>
      <c r="Z1060" s="3">
        <v>6</v>
      </c>
      <c r="AA1060" s="3">
        <v>0.26500000000000001</v>
      </c>
    </row>
    <row r="1061" spans="7:27" x14ac:dyDescent="0.15">
      <c r="G1061">
        <f t="shared" si="17"/>
        <v>0</v>
      </c>
      <c r="H1061" s="2" t="s">
        <v>17</v>
      </c>
      <c r="I1061" s="2">
        <v>64763.1</v>
      </c>
      <c r="J1061" s="2">
        <v>143323.5</v>
      </c>
      <c r="K1061" s="2"/>
      <c r="L1061" s="2">
        <v>3</v>
      </c>
      <c r="M1061" s="2">
        <v>0.12</v>
      </c>
      <c r="V1061" s="3" t="s">
        <v>18</v>
      </c>
      <c r="W1061" s="3">
        <v>55289.4</v>
      </c>
      <c r="X1061" s="3">
        <v>142515.79999999999</v>
      </c>
      <c r="Y1061" s="3"/>
      <c r="Z1061" s="3">
        <v>6</v>
      </c>
      <c r="AA1061" s="3">
        <v>0.26500000000000001</v>
      </c>
    </row>
    <row r="1062" spans="7:27" x14ac:dyDescent="0.15">
      <c r="G1062">
        <f t="shared" si="17"/>
        <v>0</v>
      </c>
      <c r="H1062" s="2" t="s">
        <v>17</v>
      </c>
      <c r="I1062" s="2">
        <v>66481.3</v>
      </c>
      <c r="J1062" s="2">
        <v>143722.4</v>
      </c>
      <c r="K1062" s="2"/>
      <c r="L1062" s="2">
        <v>3</v>
      </c>
      <c r="M1062" s="2">
        <v>0.12</v>
      </c>
      <c r="V1062" s="3" t="s">
        <v>18</v>
      </c>
      <c r="W1062" s="3">
        <v>56940</v>
      </c>
      <c r="X1062" s="3">
        <v>144757.20000000001</v>
      </c>
      <c r="Y1062" s="3"/>
      <c r="Z1062" s="3">
        <v>6</v>
      </c>
      <c r="AA1062" s="3">
        <v>0.26500000000000001</v>
      </c>
    </row>
    <row r="1063" spans="7:27" x14ac:dyDescent="0.15">
      <c r="G1063">
        <f t="shared" si="17"/>
        <v>0</v>
      </c>
      <c r="H1063" s="2" t="s">
        <v>17</v>
      </c>
      <c r="I1063" s="2">
        <v>67961.899999999994</v>
      </c>
      <c r="J1063" s="2">
        <v>144039.4</v>
      </c>
      <c r="K1063" s="2"/>
      <c r="L1063" s="2">
        <v>3</v>
      </c>
      <c r="M1063" s="2">
        <v>0.12</v>
      </c>
      <c r="V1063" s="3" t="s">
        <v>18</v>
      </c>
      <c r="W1063" s="3">
        <v>57435.7</v>
      </c>
      <c r="X1063" s="3">
        <v>145482.70000000001</v>
      </c>
      <c r="Y1063" s="3"/>
      <c r="Z1063" s="3">
        <v>6</v>
      </c>
      <c r="AA1063" s="3">
        <v>0.26500000000000001</v>
      </c>
    </row>
    <row r="1064" spans="7:27" x14ac:dyDescent="0.15">
      <c r="G1064">
        <f t="shared" si="17"/>
        <v>0</v>
      </c>
      <c r="H1064" s="2" t="s">
        <v>17</v>
      </c>
      <c r="I1064" s="2">
        <v>69508.5</v>
      </c>
      <c r="J1064" s="2">
        <v>144244.1</v>
      </c>
      <c r="K1064" s="2"/>
      <c r="L1064" s="2">
        <v>3</v>
      </c>
      <c r="M1064" s="2">
        <v>0.12</v>
      </c>
      <c r="V1064" s="3" t="s">
        <v>18</v>
      </c>
      <c r="W1064" s="3">
        <v>57931.3</v>
      </c>
      <c r="X1064" s="3">
        <v>146208.1</v>
      </c>
      <c r="Y1064" s="3"/>
      <c r="Z1064" s="3">
        <v>6</v>
      </c>
      <c r="AA1064" s="3">
        <v>0.26500000000000001</v>
      </c>
    </row>
    <row r="1065" spans="7:27" x14ac:dyDescent="0.15">
      <c r="G1065">
        <f t="shared" si="17"/>
        <v>0</v>
      </c>
      <c r="H1065" s="2" t="s">
        <v>17</v>
      </c>
      <c r="I1065" s="2">
        <v>71360.899999999994</v>
      </c>
      <c r="J1065" s="2">
        <v>144343.5</v>
      </c>
      <c r="K1065" s="2"/>
      <c r="L1065" s="2">
        <v>3</v>
      </c>
      <c r="M1065" s="2">
        <v>0.12</v>
      </c>
      <c r="V1065" s="3" t="s">
        <v>18</v>
      </c>
      <c r="W1065" s="3">
        <v>58426.9</v>
      </c>
      <c r="X1065" s="3">
        <v>146933.6</v>
      </c>
      <c r="Y1065" s="3"/>
      <c r="Z1065" s="3">
        <v>6</v>
      </c>
      <c r="AA1065" s="3">
        <v>0.26500000000000001</v>
      </c>
    </row>
    <row r="1066" spans="7:27" x14ac:dyDescent="0.15">
      <c r="G1066">
        <f t="shared" si="17"/>
        <v>0</v>
      </c>
      <c r="H1066" s="2" t="s">
        <v>17</v>
      </c>
      <c r="I1066" s="2">
        <v>72850.399999999994</v>
      </c>
      <c r="J1066" s="2">
        <v>144319.9</v>
      </c>
      <c r="K1066" s="2"/>
      <c r="L1066" s="2">
        <v>3</v>
      </c>
      <c r="M1066" s="2">
        <v>0.12</v>
      </c>
      <c r="V1066" s="3" t="s">
        <v>18</v>
      </c>
      <c r="W1066" s="3">
        <v>58922.6</v>
      </c>
      <c r="X1066" s="3">
        <v>147659.1</v>
      </c>
      <c r="Y1066" s="3"/>
      <c r="Z1066" s="3">
        <v>6</v>
      </c>
      <c r="AA1066" s="3">
        <v>0.26500000000000001</v>
      </c>
    </row>
    <row r="1067" spans="7:27" x14ac:dyDescent="0.15">
      <c r="G1067">
        <f t="shared" si="17"/>
        <v>0</v>
      </c>
      <c r="H1067" s="2" t="s">
        <v>17</v>
      </c>
      <c r="I1067" s="2">
        <v>75488.5</v>
      </c>
      <c r="J1067" s="2">
        <v>144288.4</v>
      </c>
      <c r="K1067" s="2"/>
      <c r="L1067" s="2">
        <v>3</v>
      </c>
      <c r="M1067" s="2">
        <v>0.12</v>
      </c>
      <c r="V1067" s="3" t="s">
        <v>18</v>
      </c>
      <c r="W1067" s="3">
        <v>59408.4</v>
      </c>
      <c r="X1067" s="3">
        <v>148422.20000000001</v>
      </c>
      <c r="Y1067" s="3"/>
      <c r="Z1067" s="3">
        <v>6</v>
      </c>
      <c r="AA1067" s="3">
        <v>0.26500000000000001</v>
      </c>
    </row>
    <row r="1068" spans="7:27" x14ac:dyDescent="0.15">
      <c r="G1068">
        <f t="shared" si="17"/>
        <v>0</v>
      </c>
      <c r="H1068" s="2" t="s">
        <v>17</v>
      </c>
      <c r="I1068" s="2">
        <v>46608.4</v>
      </c>
      <c r="J1068" s="2">
        <v>112311</v>
      </c>
      <c r="K1068" s="2"/>
      <c r="L1068" s="2">
        <v>3</v>
      </c>
      <c r="M1068" s="2">
        <v>0.13</v>
      </c>
      <c r="V1068" s="3" t="s">
        <v>18</v>
      </c>
      <c r="W1068" s="3">
        <v>59894.2</v>
      </c>
      <c r="X1068" s="3">
        <v>149185.4</v>
      </c>
      <c r="Y1068" s="3"/>
      <c r="Z1068" s="3">
        <v>6</v>
      </c>
      <c r="AA1068" s="3">
        <v>0.26500000000000001</v>
      </c>
    </row>
    <row r="1069" spans="7:27" x14ac:dyDescent="0.15">
      <c r="G1069">
        <f t="shared" si="17"/>
        <v>0</v>
      </c>
      <c r="H1069" s="2" t="s">
        <v>17</v>
      </c>
      <c r="I1069" s="2">
        <v>47682.7</v>
      </c>
      <c r="J1069" s="2">
        <v>113087.4</v>
      </c>
      <c r="K1069" s="2"/>
      <c r="L1069" s="2">
        <v>3</v>
      </c>
      <c r="M1069" s="2">
        <v>0.13</v>
      </c>
      <c r="V1069" s="3" t="s">
        <v>18</v>
      </c>
      <c r="W1069" s="3">
        <v>60380</v>
      </c>
      <c r="X1069" s="3">
        <v>149948.5</v>
      </c>
      <c r="Y1069" s="3"/>
      <c r="Z1069" s="3">
        <v>6</v>
      </c>
      <c r="AA1069" s="3">
        <v>0.26500000000000001</v>
      </c>
    </row>
    <row r="1070" spans="7:27" x14ac:dyDescent="0.15">
      <c r="G1070">
        <f t="shared" si="17"/>
        <v>0</v>
      </c>
      <c r="H1070" s="2" t="s">
        <v>17</v>
      </c>
      <c r="I1070" s="2">
        <v>48756.9</v>
      </c>
      <c r="J1070" s="2">
        <v>113863.8</v>
      </c>
      <c r="K1070" s="2"/>
      <c r="L1070" s="2">
        <v>3</v>
      </c>
      <c r="M1070" s="2">
        <v>0.13</v>
      </c>
      <c r="V1070" s="3" t="s">
        <v>18</v>
      </c>
      <c r="W1070" s="3">
        <v>60865.8</v>
      </c>
      <c r="X1070" s="3">
        <v>150711.6</v>
      </c>
      <c r="Y1070" s="3"/>
      <c r="Z1070" s="3">
        <v>6</v>
      </c>
      <c r="AA1070" s="3">
        <v>0.26500000000000001</v>
      </c>
    </row>
    <row r="1071" spans="7:27" x14ac:dyDescent="0.15">
      <c r="G1071">
        <f t="shared" si="17"/>
        <v>0</v>
      </c>
      <c r="H1071" s="2" t="s">
        <v>17</v>
      </c>
      <c r="I1071" s="2">
        <v>51069.9</v>
      </c>
      <c r="J1071" s="2">
        <v>115629.3</v>
      </c>
      <c r="K1071" s="2"/>
      <c r="L1071" s="2">
        <v>3</v>
      </c>
      <c r="M1071" s="2">
        <v>0.13</v>
      </c>
      <c r="V1071" s="3" t="s">
        <v>18</v>
      </c>
      <c r="W1071" s="3">
        <v>61366.9</v>
      </c>
      <c r="X1071" s="3">
        <v>151512.9</v>
      </c>
      <c r="Y1071" s="3"/>
      <c r="Z1071" s="3">
        <v>6</v>
      </c>
      <c r="AA1071" s="3">
        <v>0.26500000000000001</v>
      </c>
    </row>
    <row r="1072" spans="7:27" x14ac:dyDescent="0.15">
      <c r="G1072">
        <f t="shared" si="17"/>
        <v>0</v>
      </c>
      <c r="H1072" s="2" t="s">
        <v>17</v>
      </c>
      <c r="I1072" s="2">
        <v>51811.9</v>
      </c>
      <c r="J1072" s="2">
        <v>116201.2</v>
      </c>
      <c r="K1072" s="2"/>
      <c r="L1072" s="2">
        <v>3</v>
      </c>
      <c r="M1072" s="2">
        <v>0.13</v>
      </c>
      <c r="V1072" s="3" t="s">
        <v>18</v>
      </c>
      <c r="W1072" s="3">
        <v>61867.9</v>
      </c>
      <c r="X1072" s="3">
        <v>152314.1</v>
      </c>
      <c r="Y1072" s="3"/>
      <c r="Z1072" s="3">
        <v>6</v>
      </c>
      <c r="AA1072" s="3">
        <v>0.26500000000000001</v>
      </c>
    </row>
    <row r="1073" spans="7:27" x14ac:dyDescent="0.15">
      <c r="G1073">
        <f t="shared" si="17"/>
        <v>0</v>
      </c>
      <c r="H1073" s="2" t="s">
        <v>17</v>
      </c>
      <c r="I1073" s="2">
        <v>52554</v>
      </c>
      <c r="J1073" s="2">
        <v>116773.1</v>
      </c>
      <c r="K1073" s="2"/>
      <c r="L1073" s="2">
        <v>3</v>
      </c>
      <c r="M1073" s="2">
        <v>0.13</v>
      </c>
      <c r="V1073" s="3" t="s">
        <v>18</v>
      </c>
      <c r="W1073" s="3">
        <v>62369</v>
      </c>
      <c r="X1073" s="3">
        <v>153115.4</v>
      </c>
      <c r="Y1073" s="3"/>
      <c r="Z1073" s="3">
        <v>6</v>
      </c>
      <c r="AA1073" s="3">
        <v>0.26500000000000001</v>
      </c>
    </row>
    <row r="1074" spans="7:27" x14ac:dyDescent="0.15">
      <c r="G1074">
        <f t="shared" si="17"/>
        <v>0</v>
      </c>
      <c r="H1074" s="2" t="s">
        <v>17</v>
      </c>
      <c r="I1074" s="2">
        <v>53296.1</v>
      </c>
      <c r="J1074" s="2">
        <v>117345.1</v>
      </c>
      <c r="K1074" s="2"/>
      <c r="L1074" s="2">
        <v>3</v>
      </c>
      <c r="M1074" s="2">
        <v>0.13</v>
      </c>
      <c r="V1074" s="3" t="s">
        <v>18</v>
      </c>
      <c r="W1074" s="3">
        <v>73840.899999999994</v>
      </c>
      <c r="X1074" s="3">
        <v>130204.1</v>
      </c>
      <c r="Y1074" s="3"/>
      <c r="Z1074" s="3">
        <v>6</v>
      </c>
      <c r="AA1074" s="3">
        <v>0.26500000000000001</v>
      </c>
    </row>
    <row r="1075" spans="7:27" x14ac:dyDescent="0.15">
      <c r="G1075">
        <f t="shared" si="17"/>
        <v>0</v>
      </c>
      <c r="H1075" s="2" t="s">
        <v>17</v>
      </c>
      <c r="I1075" s="2">
        <v>54038.1</v>
      </c>
      <c r="J1075" s="2">
        <v>117917</v>
      </c>
      <c r="K1075" s="2"/>
      <c r="L1075" s="2">
        <v>3</v>
      </c>
      <c r="M1075" s="2">
        <v>0.13</v>
      </c>
      <c r="V1075" s="3" t="s">
        <v>18</v>
      </c>
      <c r="W1075" s="3">
        <v>72028.899999999994</v>
      </c>
      <c r="X1075" s="3">
        <v>128780.8</v>
      </c>
      <c r="Y1075" s="3"/>
      <c r="Z1075" s="3">
        <v>6</v>
      </c>
      <c r="AA1075" s="3">
        <v>0.26500000000000001</v>
      </c>
    </row>
    <row r="1076" spans="7:27" x14ac:dyDescent="0.15">
      <c r="G1076">
        <f t="shared" si="17"/>
        <v>0</v>
      </c>
      <c r="H1076" s="2" t="s">
        <v>17</v>
      </c>
      <c r="I1076" s="2">
        <v>56246.7</v>
      </c>
      <c r="J1076" s="2">
        <v>119818.6</v>
      </c>
      <c r="K1076" s="2"/>
      <c r="L1076" s="2">
        <v>3</v>
      </c>
      <c r="M1076" s="2">
        <v>0.13</v>
      </c>
      <c r="V1076" s="3" t="s">
        <v>18</v>
      </c>
      <c r="W1076" s="3">
        <v>70804.5</v>
      </c>
      <c r="X1076" s="3">
        <v>127794</v>
      </c>
      <c r="Y1076" s="3"/>
      <c r="Z1076" s="3">
        <v>6</v>
      </c>
      <c r="AA1076" s="3">
        <v>0.26500000000000001</v>
      </c>
    </row>
    <row r="1077" spans="7:27" x14ac:dyDescent="0.15">
      <c r="G1077">
        <f t="shared" si="17"/>
        <v>0</v>
      </c>
      <c r="H1077" s="2" t="s">
        <v>17</v>
      </c>
      <c r="I1077" s="2">
        <v>57716.5</v>
      </c>
      <c r="J1077" s="2">
        <v>121031.2</v>
      </c>
      <c r="K1077" s="2"/>
      <c r="L1077" s="2">
        <v>3</v>
      </c>
      <c r="M1077" s="2">
        <v>0.13</v>
      </c>
      <c r="V1077" s="3" t="s">
        <v>18</v>
      </c>
      <c r="W1077" s="3">
        <v>69843.8</v>
      </c>
      <c r="X1077" s="3">
        <v>126911.1</v>
      </c>
      <c r="Y1077" s="3"/>
      <c r="Z1077" s="3">
        <v>6</v>
      </c>
      <c r="AA1077" s="3">
        <v>0.26500000000000001</v>
      </c>
    </row>
    <row r="1078" spans="7:27" x14ac:dyDescent="0.15">
      <c r="G1078">
        <f t="shared" si="17"/>
        <v>0</v>
      </c>
      <c r="H1078" s="2" t="s">
        <v>17</v>
      </c>
      <c r="I1078" s="2">
        <v>58799.199999999997</v>
      </c>
      <c r="J1078" s="2">
        <v>122082.7</v>
      </c>
      <c r="K1078" s="2"/>
      <c r="L1078" s="2">
        <v>3</v>
      </c>
      <c r="M1078" s="2">
        <v>0.13</v>
      </c>
      <c r="V1078" s="3" t="s">
        <v>18</v>
      </c>
      <c r="W1078" s="3">
        <v>69173.2</v>
      </c>
      <c r="X1078" s="3">
        <v>126045</v>
      </c>
      <c r="Y1078" s="3"/>
      <c r="Z1078" s="3">
        <v>6</v>
      </c>
      <c r="AA1078" s="3">
        <v>0.26500000000000001</v>
      </c>
    </row>
    <row r="1079" spans="7:27" x14ac:dyDescent="0.15">
      <c r="G1079">
        <f t="shared" si="17"/>
        <v>0</v>
      </c>
      <c r="H1079" s="2" t="s">
        <v>17</v>
      </c>
      <c r="I1079" s="2">
        <v>59680.4</v>
      </c>
      <c r="J1079" s="2">
        <v>123115.8</v>
      </c>
      <c r="K1079" s="2"/>
      <c r="L1079" s="2">
        <v>3</v>
      </c>
      <c r="M1079" s="2">
        <v>0.13</v>
      </c>
      <c r="V1079" s="3" t="s">
        <v>18</v>
      </c>
      <c r="W1079" s="3">
        <v>68744.100000000006</v>
      </c>
      <c r="X1079" s="3">
        <v>125029.9</v>
      </c>
      <c r="Y1079" s="3"/>
      <c r="Z1079" s="3">
        <v>6</v>
      </c>
      <c r="AA1079" s="3">
        <v>0.26500000000000001</v>
      </c>
    </row>
    <row r="1080" spans="7:27" x14ac:dyDescent="0.15">
      <c r="G1080">
        <f t="shared" si="17"/>
        <v>0</v>
      </c>
      <c r="H1080" s="2" t="s">
        <v>17</v>
      </c>
      <c r="I1080" s="2">
        <v>60222.400000000001</v>
      </c>
      <c r="J1080" s="2">
        <v>124102</v>
      </c>
      <c r="K1080" s="2"/>
      <c r="L1080" s="2">
        <v>3</v>
      </c>
      <c r="M1080" s="2">
        <v>0.13</v>
      </c>
      <c r="V1080" s="3" t="s">
        <v>18</v>
      </c>
      <c r="W1080" s="3">
        <v>68631.600000000006</v>
      </c>
      <c r="X1080" s="3">
        <v>123930.8</v>
      </c>
      <c r="Y1080" s="3"/>
      <c r="Z1080" s="3">
        <v>6</v>
      </c>
      <c r="AA1080" s="3">
        <v>0.26500000000000001</v>
      </c>
    </row>
    <row r="1081" spans="7:27" x14ac:dyDescent="0.15">
      <c r="G1081">
        <f t="shared" si="17"/>
        <v>0</v>
      </c>
      <c r="H1081" s="2" t="s">
        <v>17</v>
      </c>
      <c r="I1081" s="2">
        <v>60697.2</v>
      </c>
      <c r="J1081" s="2">
        <v>125238.2</v>
      </c>
      <c r="K1081" s="2"/>
      <c r="L1081" s="2">
        <v>3</v>
      </c>
      <c r="M1081" s="2">
        <v>0.13</v>
      </c>
      <c r="V1081" s="3" t="s">
        <v>18</v>
      </c>
      <c r="W1081" s="3">
        <v>68810.7</v>
      </c>
      <c r="X1081" s="3">
        <v>122721.5</v>
      </c>
      <c r="Y1081" s="3"/>
      <c r="Z1081" s="3">
        <v>6</v>
      </c>
      <c r="AA1081" s="3">
        <v>0.26500000000000001</v>
      </c>
    </row>
    <row r="1082" spans="7:27" x14ac:dyDescent="0.15">
      <c r="G1082">
        <f t="shared" si="17"/>
        <v>0</v>
      </c>
      <c r="H1082" s="2" t="s">
        <v>17</v>
      </c>
      <c r="I1082" s="2">
        <v>60873</v>
      </c>
      <c r="J1082" s="2">
        <v>126227.7</v>
      </c>
      <c r="K1082" s="2"/>
      <c r="L1082" s="2">
        <v>3</v>
      </c>
      <c r="M1082" s="2">
        <v>0.13</v>
      </c>
      <c r="V1082" s="3" t="s">
        <v>18</v>
      </c>
      <c r="W1082" s="3">
        <v>50127.3</v>
      </c>
      <c r="X1082" s="3">
        <v>109079.7</v>
      </c>
      <c r="Y1082" s="3"/>
      <c r="Z1082" s="3">
        <v>7</v>
      </c>
      <c r="AA1082" s="3">
        <v>0.16500000000000001</v>
      </c>
    </row>
    <row r="1083" spans="7:27" x14ac:dyDescent="0.15">
      <c r="G1083">
        <f t="shared" si="17"/>
        <v>0</v>
      </c>
      <c r="H1083" s="2" t="s">
        <v>17</v>
      </c>
      <c r="I1083" s="2">
        <v>60898</v>
      </c>
      <c r="J1083" s="2">
        <v>127188</v>
      </c>
      <c r="K1083" s="2"/>
      <c r="L1083" s="2">
        <v>3</v>
      </c>
      <c r="M1083" s="2">
        <v>0.13</v>
      </c>
      <c r="V1083" s="3" t="s">
        <v>18</v>
      </c>
      <c r="W1083" s="3">
        <v>50975.1</v>
      </c>
      <c r="X1083" s="3">
        <v>110670</v>
      </c>
      <c r="Y1083" s="3"/>
      <c r="Z1083" s="3">
        <v>7</v>
      </c>
      <c r="AA1083" s="3">
        <v>0.16500000000000001</v>
      </c>
    </row>
    <row r="1084" spans="7:27" x14ac:dyDescent="0.15">
      <c r="G1084">
        <f t="shared" si="17"/>
        <v>0</v>
      </c>
      <c r="H1084" s="2" t="s">
        <v>17</v>
      </c>
      <c r="I1084" s="2">
        <v>60673.599999999999</v>
      </c>
      <c r="J1084" s="2">
        <v>128040.4</v>
      </c>
      <c r="K1084" s="2"/>
      <c r="L1084" s="2">
        <v>3</v>
      </c>
      <c r="M1084" s="2">
        <v>0.13</v>
      </c>
      <c r="V1084" s="3" t="s">
        <v>18</v>
      </c>
      <c r="W1084" s="3">
        <v>51700.800000000003</v>
      </c>
      <c r="X1084" s="3">
        <v>111839.6</v>
      </c>
      <c r="Y1084" s="3"/>
      <c r="Z1084" s="3">
        <v>7</v>
      </c>
      <c r="AA1084" s="3">
        <v>0.16500000000000001</v>
      </c>
    </row>
    <row r="1085" spans="7:27" x14ac:dyDescent="0.15">
      <c r="G1085">
        <f t="shared" si="17"/>
        <v>0</v>
      </c>
      <c r="H1085" s="2" t="s">
        <v>17</v>
      </c>
      <c r="I1085" s="2">
        <v>60244.800000000003</v>
      </c>
      <c r="J1085" s="2">
        <v>128988.5</v>
      </c>
      <c r="K1085" s="2"/>
      <c r="L1085" s="2">
        <v>3</v>
      </c>
      <c r="M1085" s="2">
        <v>0.13</v>
      </c>
      <c r="V1085" s="3" t="s">
        <v>18</v>
      </c>
      <c r="W1085" s="3">
        <v>52225.7</v>
      </c>
      <c r="X1085" s="3">
        <v>112557.1</v>
      </c>
      <c r="Y1085" s="3"/>
      <c r="Z1085" s="3">
        <v>7</v>
      </c>
      <c r="AA1085" s="3">
        <v>0.16500000000000001</v>
      </c>
    </row>
    <row r="1086" spans="7:27" x14ac:dyDescent="0.15">
      <c r="G1086">
        <f t="shared" si="17"/>
        <v>0</v>
      </c>
      <c r="H1086" s="2" t="s">
        <v>17</v>
      </c>
      <c r="I1086" s="2">
        <v>59769.7</v>
      </c>
      <c r="J1086" s="2">
        <v>129784.1</v>
      </c>
      <c r="K1086" s="2"/>
      <c r="L1086" s="2">
        <v>3</v>
      </c>
      <c r="M1086" s="2">
        <v>0.13</v>
      </c>
      <c r="V1086" s="3" t="s">
        <v>18</v>
      </c>
      <c r="W1086" s="3">
        <v>52637.5</v>
      </c>
      <c r="X1086" s="3">
        <v>113118.8</v>
      </c>
      <c r="Y1086" s="3"/>
      <c r="Z1086" s="3">
        <v>7</v>
      </c>
      <c r="AA1086" s="3">
        <v>0.16500000000000001</v>
      </c>
    </row>
    <row r="1087" spans="7:27" x14ac:dyDescent="0.15">
      <c r="G1087">
        <f t="shared" si="17"/>
        <v>0</v>
      </c>
      <c r="H1087" s="2" t="s">
        <v>17</v>
      </c>
      <c r="I1087" s="2">
        <v>59315</v>
      </c>
      <c r="J1087" s="2">
        <v>130277.2</v>
      </c>
      <c r="K1087" s="2"/>
      <c r="L1087" s="2">
        <v>3</v>
      </c>
      <c r="M1087" s="2">
        <v>0.13</v>
      </c>
      <c r="V1087" s="3" t="s">
        <v>18</v>
      </c>
      <c r="W1087" s="3">
        <v>53074.8</v>
      </c>
      <c r="X1087" s="3">
        <v>113526.9</v>
      </c>
      <c r="Y1087" s="3"/>
      <c r="Z1087" s="3">
        <v>7</v>
      </c>
      <c r="AA1087" s="3">
        <v>0.16500000000000001</v>
      </c>
    </row>
    <row r="1088" spans="7:27" x14ac:dyDescent="0.15">
      <c r="G1088">
        <f t="shared" si="17"/>
        <v>0</v>
      </c>
      <c r="H1088" s="2" t="s">
        <v>17</v>
      </c>
      <c r="I1088" s="2">
        <v>58605.3</v>
      </c>
      <c r="J1088" s="2">
        <v>130877</v>
      </c>
      <c r="K1088" s="2"/>
      <c r="L1088" s="2">
        <v>3</v>
      </c>
      <c r="M1088" s="2">
        <v>0.13</v>
      </c>
      <c r="V1088" s="3" t="s">
        <v>18</v>
      </c>
      <c r="W1088" s="3">
        <v>53363.8</v>
      </c>
      <c r="X1088" s="3">
        <v>113820.5</v>
      </c>
      <c r="Y1088" s="3"/>
      <c r="Z1088" s="3">
        <v>7</v>
      </c>
      <c r="AA1088" s="3">
        <v>0.16500000000000001</v>
      </c>
    </row>
    <row r="1089" spans="7:27" x14ac:dyDescent="0.15">
      <c r="G1089">
        <f t="shared" si="17"/>
        <v>0</v>
      </c>
      <c r="H1089" s="2" t="s">
        <v>17</v>
      </c>
      <c r="I1089" s="2">
        <v>58011.199999999997</v>
      </c>
      <c r="J1089" s="2">
        <v>131391.70000000001</v>
      </c>
      <c r="K1089" s="2"/>
      <c r="L1089" s="2">
        <v>3</v>
      </c>
      <c r="M1089" s="2">
        <v>0.13</v>
      </c>
      <c r="V1089" s="3" t="s">
        <v>18</v>
      </c>
      <c r="W1089" s="3">
        <v>53612.9</v>
      </c>
      <c r="X1089" s="3">
        <v>113927.2</v>
      </c>
      <c r="Y1089" s="3"/>
      <c r="Z1089" s="3">
        <v>7</v>
      </c>
      <c r="AA1089" s="3">
        <v>0.16500000000000001</v>
      </c>
    </row>
    <row r="1090" spans="7:27" x14ac:dyDescent="0.15">
      <c r="G1090">
        <f t="shared" si="17"/>
        <v>0</v>
      </c>
      <c r="H1090" s="2" t="s">
        <v>17</v>
      </c>
      <c r="I1090" s="2">
        <v>57282.2</v>
      </c>
      <c r="J1090" s="2">
        <v>132243.4</v>
      </c>
      <c r="K1090" s="2"/>
      <c r="L1090" s="2">
        <v>3</v>
      </c>
      <c r="M1090" s="2">
        <v>0.13</v>
      </c>
      <c r="V1090" s="3" t="s">
        <v>18</v>
      </c>
      <c r="W1090" s="3">
        <v>53825.8</v>
      </c>
      <c r="X1090" s="3">
        <v>113897.60000000001</v>
      </c>
      <c r="Y1090" s="3"/>
      <c r="Z1090" s="3">
        <v>7</v>
      </c>
      <c r="AA1090" s="3">
        <v>0.16500000000000001</v>
      </c>
    </row>
    <row r="1091" spans="7:27" x14ac:dyDescent="0.15">
      <c r="G1091">
        <f t="shared" si="17"/>
        <v>0</v>
      </c>
      <c r="H1091" s="2" t="s">
        <v>17</v>
      </c>
      <c r="I1091" s="2">
        <v>56523.6</v>
      </c>
      <c r="J1091" s="2">
        <v>133246.1</v>
      </c>
      <c r="K1091" s="2"/>
      <c r="L1091" s="2">
        <v>3</v>
      </c>
      <c r="M1091" s="2">
        <v>0.13</v>
      </c>
      <c r="V1091" s="3" t="s">
        <v>18</v>
      </c>
      <c r="W1091" s="3">
        <v>53983.3</v>
      </c>
      <c r="X1091" s="3">
        <v>113809.4</v>
      </c>
      <c r="Y1091" s="3"/>
      <c r="Z1091" s="3">
        <v>7</v>
      </c>
      <c r="AA1091" s="3">
        <v>0.16500000000000001</v>
      </c>
    </row>
    <row r="1092" spans="7:27" x14ac:dyDescent="0.15">
      <c r="G1092">
        <f t="shared" si="17"/>
        <v>0</v>
      </c>
      <c r="H1092" s="2" t="s">
        <v>17</v>
      </c>
      <c r="I1092" s="2">
        <v>56008.9</v>
      </c>
      <c r="J1092" s="2">
        <v>134103.70000000001</v>
      </c>
      <c r="K1092" s="2"/>
      <c r="L1092" s="2">
        <v>3</v>
      </c>
      <c r="M1092" s="2">
        <v>0.13</v>
      </c>
      <c r="V1092" s="3" t="s">
        <v>18</v>
      </c>
      <c r="W1092" s="3">
        <v>54059.4</v>
      </c>
      <c r="X1092" s="3">
        <v>113651.3</v>
      </c>
      <c r="Y1092" s="3"/>
      <c r="Z1092" s="3">
        <v>7</v>
      </c>
      <c r="AA1092" s="3">
        <v>0.16500000000000001</v>
      </c>
    </row>
    <row r="1093" spans="7:27" x14ac:dyDescent="0.15">
      <c r="G1093">
        <f t="shared" si="17"/>
        <v>0</v>
      </c>
      <c r="H1093" s="2" t="s">
        <v>17</v>
      </c>
      <c r="I1093" s="2">
        <v>55544.6</v>
      </c>
      <c r="J1093" s="2">
        <v>134962.6</v>
      </c>
      <c r="K1093" s="2"/>
      <c r="L1093" s="2">
        <v>3</v>
      </c>
      <c r="M1093" s="2">
        <v>0.13</v>
      </c>
      <c r="V1093" s="3" t="s">
        <v>18</v>
      </c>
      <c r="W1093" s="3">
        <v>54211.3</v>
      </c>
      <c r="X1093" s="3">
        <v>113335.6</v>
      </c>
      <c r="Y1093" s="3"/>
      <c r="Z1093" s="3">
        <v>7</v>
      </c>
      <c r="AA1093" s="3">
        <v>0.16500000000000001</v>
      </c>
    </row>
    <row r="1094" spans="7:27" x14ac:dyDescent="0.15">
      <c r="G1094">
        <f t="shared" si="17"/>
        <v>0</v>
      </c>
      <c r="H1094" s="2" t="s">
        <v>17</v>
      </c>
      <c r="I1094" s="2">
        <v>55194.2</v>
      </c>
      <c r="J1094" s="2">
        <v>135811.70000000001</v>
      </c>
      <c r="K1094" s="2"/>
      <c r="L1094" s="2">
        <v>3</v>
      </c>
      <c r="M1094" s="2">
        <v>0.13</v>
      </c>
      <c r="V1094" s="3" t="s">
        <v>18</v>
      </c>
      <c r="W1094" s="3">
        <v>54253.9</v>
      </c>
      <c r="X1094" s="3">
        <v>112914.7</v>
      </c>
      <c r="Y1094" s="3"/>
      <c r="Z1094" s="3">
        <v>7</v>
      </c>
      <c r="AA1094" s="3">
        <v>0.16500000000000001</v>
      </c>
    </row>
    <row r="1095" spans="7:27" x14ac:dyDescent="0.15">
      <c r="G1095">
        <f t="shared" si="17"/>
        <v>0</v>
      </c>
      <c r="H1095" s="2" t="s">
        <v>17</v>
      </c>
      <c r="I1095" s="2">
        <v>54946.2</v>
      </c>
      <c r="J1095" s="2">
        <v>136600.70000000001</v>
      </c>
      <c r="K1095" s="2"/>
      <c r="L1095" s="2">
        <v>3</v>
      </c>
      <c r="M1095" s="2">
        <v>0.13</v>
      </c>
      <c r="V1095" s="3" t="s">
        <v>18</v>
      </c>
      <c r="W1095" s="3">
        <v>54393.4</v>
      </c>
      <c r="X1095" s="3">
        <v>112119.4</v>
      </c>
      <c r="Y1095" s="3"/>
      <c r="Z1095" s="3">
        <v>7</v>
      </c>
      <c r="AA1095" s="3">
        <v>0.16500000000000001</v>
      </c>
    </row>
    <row r="1096" spans="7:27" x14ac:dyDescent="0.15">
      <c r="G1096">
        <f t="shared" si="17"/>
        <v>0</v>
      </c>
      <c r="H1096" s="2" t="s">
        <v>17</v>
      </c>
      <c r="I1096" s="2">
        <v>54717.2</v>
      </c>
      <c r="J1096" s="2">
        <v>137629.9</v>
      </c>
      <c r="K1096" s="2"/>
      <c r="L1096" s="2">
        <v>3</v>
      </c>
      <c r="M1096" s="2">
        <v>0.13</v>
      </c>
      <c r="V1096" s="3" t="s">
        <v>18</v>
      </c>
      <c r="W1096" s="3">
        <v>54623.4</v>
      </c>
      <c r="X1096" s="3">
        <v>110076.8</v>
      </c>
      <c r="Y1096" s="3"/>
      <c r="Z1096" s="3">
        <v>7</v>
      </c>
      <c r="AA1096" s="3">
        <v>0.16500000000000001</v>
      </c>
    </row>
    <row r="1097" spans="7:27" x14ac:dyDescent="0.15">
      <c r="G1097">
        <f t="shared" si="17"/>
        <v>0</v>
      </c>
      <c r="H1097" s="2" t="s">
        <v>17</v>
      </c>
      <c r="I1097" s="2">
        <v>54640.7</v>
      </c>
      <c r="J1097" s="2">
        <v>138612.5</v>
      </c>
      <c r="K1097" s="2"/>
      <c r="L1097" s="2">
        <v>3</v>
      </c>
      <c r="M1097" s="2">
        <v>0.13</v>
      </c>
      <c r="V1097" s="3" t="s">
        <v>18</v>
      </c>
      <c r="W1097" s="3">
        <v>54778.2</v>
      </c>
      <c r="X1097" s="3">
        <v>107723.8</v>
      </c>
      <c r="Y1097" s="3"/>
      <c r="Z1097" s="3">
        <v>7</v>
      </c>
      <c r="AA1097" s="3">
        <v>0.16500000000000001</v>
      </c>
    </row>
    <row r="1098" spans="7:27" x14ac:dyDescent="0.15">
      <c r="G1098">
        <f t="shared" si="17"/>
        <v>0</v>
      </c>
      <c r="H1098" s="2" t="s">
        <v>17</v>
      </c>
      <c r="I1098" s="2">
        <v>54672.2</v>
      </c>
      <c r="J1098" s="2">
        <v>139812.70000000001</v>
      </c>
      <c r="K1098" s="2"/>
      <c r="L1098" s="2">
        <v>3</v>
      </c>
      <c r="M1098" s="2">
        <v>0.13</v>
      </c>
      <c r="V1098" s="3" t="s">
        <v>18</v>
      </c>
      <c r="W1098" s="3">
        <v>54912.1</v>
      </c>
      <c r="X1098" s="3">
        <v>105423.2</v>
      </c>
      <c r="Y1098" s="3"/>
      <c r="Z1098" s="3">
        <v>7</v>
      </c>
      <c r="AA1098" s="3">
        <v>0.16500000000000001</v>
      </c>
    </row>
    <row r="1099" spans="7:27" x14ac:dyDescent="0.15">
      <c r="G1099">
        <f t="shared" si="17"/>
        <v>0</v>
      </c>
      <c r="H1099" s="2" t="s">
        <v>17</v>
      </c>
      <c r="I1099" s="2">
        <v>54847.4</v>
      </c>
      <c r="J1099" s="2">
        <v>140827.4</v>
      </c>
      <c r="K1099" s="2"/>
      <c r="L1099" s="2">
        <v>3</v>
      </c>
      <c r="M1099" s="2">
        <v>0.13</v>
      </c>
      <c r="V1099" s="3" t="s">
        <v>18</v>
      </c>
      <c r="W1099" s="3">
        <v>50396.3</v>
      </c>
      <c r="X1099" s="3">
        <v>113317.6</v>
      </c>
      <c r="Y1099" s="3"/>
      <c r="Z1099" s="3">
        <v>7</v>
      </c>
      <c r="AA1099" s="3">
        <v>0.16750000000000001</v>
      </c>
    </row>
    <row r="1100" spans="7:27" x14ac:dyDescent="0.15">
      <c r="G1100">
        <f t="shared" si="17"/>
        <v>0</v>
      </c>
      <c r="H1100" s="2" t="s">
        <v>17</v>
      </c>
      <c r="I1100" s="2">
        <v>55200.800000000003</v>
      </c>
      <c r="J1100" s="2">
        <v>142263.1</v>
      </c>
      <c r="K1100" s="2"/>
      <c r="L1100" s="2">
        <v>3</v>
      </c>
      <c r="M1100" s="2">
        <v>0.13</v>
      </c>
      <c r="V1100" s="3" t="s">
        <v>18</v>
      </c>
      <c r="W1100" s="3">
        <v>51146.7</v>
      </c>
      <c r="X1100" s="3">
        <v>114504.9</v>
      </c>
      <c r="Y1100" s="3"/>
      <c r="Z1100" s="3">
        <v>7</v>
      </c>
      <c r="AA1100" s="3">
        <v>0.16750000000000001</v>
      </c>
    </row>
    <row r="1101" spans="7:27" x14ac:dyDescent="0.15">
      <c r="G1101">
        <f t="shared" si="17"/>
        <v>0</v>
      </c>
      <c r="H1101" s="2" t="s">
        <v>17</v>
      </c>
      <c r="I1101" s="2">
        <v>55625.3</v>
      </c>
      <c r="J1101" s="2">
        <v>143398</v>
      </c>
      <c r="K1101" s="2"/>
      <c r="L1101" s="2">
        <v>3</v>
      </c>
      <c r="M1101" s="2">
        <v>0.13</v>
      </c>
      <c r="V1101" s="3" t="s">
        <v>18</v>
      </c>
      <c r="W1101" s="3">
        <v>51786.7</v>
      </c>
      <c r="X1101" s="3">
        <v>115259.8</v>
      </c>
      <c r="Y1101" s="3"/>
      <c r="Z1101" s="3">
        <v>7</v>
      </c>
      <c r="AA1101" s="3">
        <v>0.16750000000000001</v>
      </c>
    </row>
    <row r="1102" spans="7:27" x14ac:dyDescent="0.15">
      <c r="G1102">
        <f t="shared" si="17"/>
        <v>0</v>
      </c>
      <c r="H1102" s="2" t="s">
        <v>17</v>
      </c>
      <c r="I1102" s="2">
        <v>56136.5</v>
      </c>
      <c r="J1102" s="2">
        <v>144585.60000000001</v>
      </c>
      <c r="K1102" s="2"/>
      <c r="L1102" s="2">
        <v>3</v>
      </c>
      <c r="M1102" s="2">
        <v>0.13</v>
      </c>
      <c r="V1102" s="3" t="s">
        <v>18</v>
      </c>
      <c r="W1102" s="3">
        <v>52334</v>
      </c>
      <c r="X1102" s="3">
        <v>115864.5</v>
      </c>
      <c r="Y1102" s="3"/>
      <c r="Z1102" s="3">
        <v>7</v>
      </c>
      <c r="AA1102" s="3">
        <v>0.16750000000000001</v>
      </c>
    </row>
    <row r="1103" spans="7:27" x14ac:dyDescent="0.15">
      <c r="G1103">
        <f t="shared" si="17"/>
        <v>0</v>
      </c>
      <c r="H1103" s="2" t="s">
        <v>17</v>
      </c>
      <c r="I1103" s="2">
        <v>56648</v>
      </c>
      <c r="J1103" s="2">
        <v>145760.79999999999</v>
      </c>
      <c r="K1103" s="2"/>
      <c r="L1103" s="2">
        <v>3</v>
      </c>
      <c r="M1103" s="2">
        <v>0.13</v>
      </c>
      <c r="V1103" s="3" t="s">
        <v>18</v>
      </c>
      <c r="W1103" s="3">
        <v>52974.1</v>
      </c>
      <c r="X1103" s="3">
        <v>116327.8</v>
      </c>
      <c r="Y1103" s="3"/>
      <c r="Z1103" s="3">
        <v>7</v>
      </c>
      <c r="AA1103" s="3">
        <v>0.16750000000000001</v>
      </c>
    </row>
    <row r="1104" spans="7:27" x14ac:dyDescent="0.15">
      <c r="G1104">
        <f t="shared" si="17"/>
        <v>0</v>
      </c>
      <c r="H1104" s="2" t="s">
        <v>17</v>
      </c>
      <c r="I1104" s="2">
        <v>57300.2</v>
      </c>
      <c r="J1104" s="2">
        <v>146876.29999999999</v>
      </c>
      <c r="K1104" s="2"/>
      <c r="L1104" s="2">
        <v>3</v>
      </c>
      <c r="M1104" s="2">
        <v>0.13</v>
      </c>
      <c r="V1104" s="3" t="s">
        <v>18</v>
      </c>
      <c r="W1104" s="3">
        <v>53406.5</v>
      </c>
      <c r="X1104" s="3">
        <v>116561.7</v>
      </c>
      <c r="Y1104" s="3"/>
      <c r="Z1104" s="3">
        <v>7</v>
      </c>
      <c r="AA1104" s="3">
        <v>0.16750000000000001</v>
      </c>
    </row>
    <row r="1105" spans="7:27" x14ac:dyDescent="0.15">
      <c r="G1105">
        <f t="shared" si="17"/>
        <v>0</v>
      </c>
      <c r="H1105" s="2" t="s">
        <v>17</v>
      </c>
      <c r="I1105" s="2">
        <v>57990.8</v>
      </c>
      <c r="J1105" s="2">
        <v>147955.1</v>
      </c>
      <c r="K1105" s="2"/>
      <c r="L1105" s="2">
        <v>3</v>
      </c>
      <c r="M1105" s="2">
        <v>0.13</v>
      </c>
      <c r="V1105" s="3" t="s">
        <v>18</v>
      </c>
      <c r="W1105" s="3">
        <v>53609.599999999999</v>
      </c>
      <c r="X1105" s="3">
        <v>116676.5</v>
      </c>
      <c r="Y1105" s="3"/>
      <c r="Z1105" s="3">
        <v>7</v>
      </c>
      <c r="AA1105" s="3">
        <v>0.16750000000000001</v>
      </c>
    </row>
    <row r="1106" spans="7:27" x14ac:dyDescent="0.15">
      <c r="G1106">
        <f t="shared" si="17"/>
        <v>0</v>
      </c>
      <c r="H1106" s="2" t="s">
        <v>17</v>
      </c>
      <c r="I1106" s="2">
        <v>58926.2</v>
      </c>
      <c r="J1106" s="2">
        <v>149330.70000000001</v>
      </c>
      <c r="K1106" s="2"/>
      <c r="L1106" s="2">
        <v>3</v>
      </c>
      <c r="M1106" s="2">
        <v>0.13</v>
      </c>
      <c r="V1106" s="3" t="s">
        <v>18</v>
      </c>
      <c r="W1106" s="3">
        <v>53724.4</v>
      </c>
      <c r="X1106" s="3">
        <v>116733.9</v>
      </c>
      <c r="Y1106" s="3"/>
      <c r="Z1106" s="3">
        <v>7</v>
      </c>
      <c r="AA1106" s="3">
        <v>0.16750000000000001</v>
      </c>
    </row>
    <row r="1107" spans="7:27" x14ac:dyDescent="0.15">
      <c r="G1107">
        <f t="shared" si="17"/>
        <v>0</v>
      </c>
      <c r="H1107" s="2" t="s">
        <v>17</v>
      </c>
      <c r="I1107" s="2">
        <v>59639.8</v>
      </c>
      <c r="J1107" s="2">
        <v>150510.79999999999</v>
      </c>
      <c r="K1107" s="2"/>
      <c r="L1107" s="2">
        <v>3</v>
      </c>
      <c r="M1107" s="2">
        <v>0.13</v>
      </c>
      <c r="V1107" s="3" t="s">
        <v>18</v>
      </c>
      <c r="W1107" s="3">
        <v>54042.3</v>
      </c>
      <c r="X1107" s="3">
        <v>116561.7</v>
      </c>
      <c r="Y1107" s="3"/>
      <c r="Z1107" s="3">
        <v>7</v>
      </c>
      <c r="AA1107" s="3">
        <v>0.16750000000000001</v>
      </c>
    </row>
    <row r="1108" spans="7:27" x14ac:dyDescent="0.15">
      <c r="G1108">
        <f t="shared" si="17"/>
        <v>0</v>
      </c>
      <c r="H1108" s="2" t="s">
        <v>17</v>
      </c>
      <c r="I1108" s="2">
        <v>60840.800000000003</v>
      </c>
      <c r="J1108" s="2">
        <v>151796.70000000001</v>
      </c>
      <c r="K1108" s="2"/>
      <c r="L1108" s="2">
        <v>3</v>
      </c>
      <c r="M1108" s="2">
        <v>0.13</v>
      </c>
      <c r="V1108" s="3" t="s">
        <v>18</v>
      </c>
      <c r="W1108" s="3">
        <v>54421.9</v>
      </c>
      <c r="X1108" s="3">
        <v>116212.9</v>
      </c>
      <c r="Y1108" s="3"/>
      <c r="Z1108" s="3">
        <v>7</v>
      </c>
      <c r="AA1108" s="3">
        <v>0.16750000000000001</v>
      </c>
    </row>
    <row r="1109" spans="7:27" x14ac:dyDescent="0.15">
      <c r="G1109">
        <f t="shared" si="17"/>
        <v>0</v>
      </c>
      <c r="H1109" s="2" t="s">
        <v>17</v>
      </c>
      <c r="I1109" s="2">
        <v>61616.3</v>
      </c>
      <c r="J1109" s="2">
        <v>152595.20000000001</v>
      </c>
      <c r="K1109" s="2"/>
      <c r="L1109" s="2">
        <v>3</v>
      </c>
      <c r="M1109" s="2">
        <v>0.13</v>
      </c>
      <c r="V1109" s="3" t="s">
        <v>18</v>
      </c>
      <c r="W1109" s="3">
        <v>54708.7</v>
      </c>
      <c r="X1109" s="3">
        <v>115864.5</v>
      </c>
      <c r="Y1109" s="3"/>
      <c r="Z1109" s="3">
        <v>7</v>
      </c>
      <c r="AA1109" s="3">
        <v>0.16750000000000001</v>
      </c>
    </row>
    <row r="1110" spans="7:27" x14ac:dyDescent="0.15">
      <c r="G1110">
        <f t="shared" si="17"/>
        <v>0</v>
      </c>
      <c r="H1110" s="2" t="s">
        <v>17</v>
      </c>
      <c r="I1110" s="2">
        <v>62391.8</v>
      </c>
      <c r="J1110" s="2">
        <v>153393.70000000001</v>
      </c>
      <c r="K1110" s="2"/>
      <c r="L1110" s="2">
        <v>3</v>
      </c>
      <c r="M1110" s="2">
        <v>0.13</v>
      </c>
      <c r="V1110" s="3" t="s">
        <v>18</v>
      </c>
      <c r="W1110" s="3">
        <v>55260.5</v>
      </c>
      <c r="X1110" s="3">
        <v>115140.4</v>
      </c>
      <c r="Y1110" s="3"/>
      <c r="Z1110" s="3">
        <v>7</v>
      </c>
      <c r="AA1110" s="3">
        <v>0.16750000000000001</v>
      </c>
    </row>
    <row r="1111" spans="7:27" x14ac:dyDescent="0.15">
      <c r="G1111">
        <f t="shared" si="17"/>
        <v>0</v>
      </c>
      <c r="H1111" s="2" t="s">
        <v>17</v>
      </c>
      <c r="I1111" s="2">
        <v>45125.3</v>
      </c>
      <c r="J1111" s="2">
        <v>114247.7</v>
      </c>
      <c r="K1111" s="2"/>
      <c r="L1111" s="2">
        <v>3</v>
      </c>
      <c r="M1111" s="2">
        <v>0.14000000000000001</v>
      </c>
      <c r="V1111" s="3" t="s">
        <v>18</v>
      </c>
      <c r="W1111" s="3">
        <v>55432.4</v>
      </c>
      <c r="X1111" s="3">
        <v>114619.8</v>
      </c>
      <c r="Y1111" s="3"/>
      <c r="Z1111" s="3">
        <v>7</v>
      </c>
      <c r="AA1111" s="3">
        <v>0.16750000000000001</v>
      </c>
    </row>
    <row r="1112" spans="7:27" x14ac:dyDescent="0.15">
      <c r="G1112">
        <f t="shared" si="17"/>
        <v>0</v>
      </c>
      <c r="H1112" s="2" t="s">
        <v>17</v>
      </c>
      <c r="I1112" s="2">
        <v>46819.6</v>
      </c>
      <c r="J1112" s="2">
        <v>115554.8</v>
      </c>
      <c r="K1112" s="2"/>
      <c r="L1112" s="2">
        <v>3</v>
      </c>
      <c r="M1112" s="2">
        <v>0.14000000000000001</v>
      </c>
      <c r="V1112" s="3" t="s">
        <v>18</v>
      </c>
      <c r="W1112" s="3">
        <v>55723.8</v>
      </c>
      <c r="X1112" s="3">
        <v>113635.5</v>
      </c>
      <c r="Y1112" s="3"/>
      <c r="Z1112" s="3">
        <v>7</v>
      </c>
      <c r="AA1112" s="3">
        <v>0.16750000000000001</v>
      </c>
    </row>
    <row r="1113" spans="7:27" x14ac:dyDescent="0.15">
      <c r="G1113">
        <f t="shared" si="17"/>
        <v>0</v>
      </c>
      <c r="H1113" s="2" t="s">
        <v>17</v>
      </c>
      <c r="I1113" s="2">
        <v>48700.5</v>
      </c>
      <c r="J1113" s="2">
        <v>116955.4</v>
      </c>
      <c r="K1113" s="2"/>
      <c r="L1113" s="2">
        <v>3</v>
      </c>
      <c r="M1113" s="2">
        <v>0.14000000000000001</v>
      </c>
      <c r="V1113" s="3" t="s">
        <v>18</v>
      </c>
      <c r="W1113" s="3">
        <v>55869.4</v>
      </c>
      <c r="X1113" s="3">
        <v>112739.5</v>
      </c>
      <c r="Y1113" s="3"/>
      <c r="Z1113" s="3">
        <v>7</v>
      </c>
      <c r="AA1113" s="3">
        <v>0.16750000000000001</v>
      </c>
    </row>
    <row r="1114" spans="7:27" x14ac:dyDescent="0.15">
      <c r="G1114">
        <f t="shared" si="17"/>
        <v>0</v>
      </c>
      <c r="H1114" s="2" t="s">
        <v>17</v>
      </c>
      <c r="I1114" s="2">
        <v>49850.400000000001</v>
      </c>
      <c r="J1114" s="2">
        <v>117857</v>
      </c>
      <c r="K1114" s="2"/>
      <c r="L1114" s="2">
        <v>3</v>
      </c>
      <c r="M1114" s="2">
        <v>0.14000000000000001</v>
      </c>
      <c r="V1114" s="3" t="s">
        <v>18</v>
      </c>
      <c r="W1114" s="3">
        <v>56041.7</v>
      </c>
      <c r="X1114" s="3">
        <v>111146</v>
      </c>
      <c r="Y1114" s="3"/>
      <c r="Z1114" s="3">
        <v>7</v>
      </c>
      <c r="AA1114" s="3">
        <v>0.16750000000000001</v>
      </c>
    </row>
    <row r="1115" spans="7:27" x14ac:dyDescent="0.15">
      <c r="G1115">
        <f t="shared" si="17"/>
        <v>0</v>
      </c>
      <c r="H1115" s="2" t="s">
        <v>17</v>
      </c>
      <c r="I1115" s="2">
        <v>52616.5</v>
      </c>
      <c r="J1115" s="2">
        <v>119672.2</v>
      </c>
      <c r="K1115" s="2"/>
      <c r="L1115" s="2">
        <v>3</v>
      </c>
      <c r="M1115" s="2">
        <v>0.14000000000000001</v>
      </c>
      <c r="V1115" s="3" t="s">
        <v>18</v>
      </c>
      <c r="W1115" s="3">
        <v>56244.800000000003</v>
      </c>
      <c r="X1115" s="3">
        <v>109641.1</v>
      </c>
      <c r="Y1115" s="3"/>
      <c r="Z1115" s="3">
        <v>7</v>
      </c>
      <c r="AA1115" s="3">
        <v>0.16750000000000001</v>
      </c>
    </row>
    <row r="1116" spans="7:27" x14ac:dyDescent="0.15">
      <c r="G1116">
        <f t="shared" si="17"/>
        <v>0</v>
      </c>
      <c r="H1116" s="2" t="s">
        <v>17</v>
      </c>
      <c r="I1116" s="2">
        <v>54701.8</v>
      </c>
      <c r="J1116" s="2">
        <v>120989.5</v>
      </c>
      <c r="K1116" s="2"/>
      <c r="L1116" s="2">
        <v>3</v>
      </c>
      <c r="M1116" s="2">
        <v>0.14000000000000001</v>
      </c>
      <c r="V1116" s="3" t="s">
        <v>18</v>
      </c>
      <c r="W1116" s="3">
        <v>56244.800000000003</v>
      </c>
      <c r="X1116" s="3">
        <v>108714.2</v>
      </c>
      <c r="Y1116" s="3"/>
      <c r="Z1116" s="3">
        <v>7</v>
      </c>
      <c r="AA1116" s="3">
        <v>0.16750000000000001</v>
      </c>
    </row>
    <row r="1117" spans="7:27" x14ac:dyDescent="0.15">
      <c r="G1117">
        <f t="shared" ref="G1117:G1180" si="18">F1117/100</f>
        <v>0</v>
      </c>
      <c r="H1117" s="2" t="s">
        <v>17</v>
      </c>
      <c r="I1117" s="2">
        <v>56053.5</v>
      </c>
      <c r="J1117" s="2">
        <v>121883.9</v>
      </c>
      <c r="K1117" s="2"/>
      <c r="L1117" s="2">
        <v>3</v>
      </c>
      <c r="M1117" s="2">
        <v>0.14000000000000001</v>
      </c>
      <c r="V1117" s="3" t="s">
        <v>18</v>
      </c>
      <c r="W1117" s="3">
        <v>56447.8</v>
      </c>
      <c r="X1117" s="3">
        <v>107844.5</v>
      </c>
      <c r="Y1117" s="3"/>
      <c r="Z1117" s="3">
        <v>7</v>
      </c>
      <c r="AA1117" s="3">
        <v>0.16750000000000001</v>
      </c>
    </row>
    <row r="1118" spans="7:27" x14ac:dyDescent="0.15">
      <c r="G1118">
        <f t="shared" si="18"/>
        <v>0</v>
      </c>
      <c r="H1118" s="2" t="s">
        <v>17</v>
      </c>
      <c r="I1118" s="2">
        <v>56746.7</v>
      </c>
      <c r="J1118" s="2">
        <v>122394.4</v>
      </c>
      <c r="K1118" s="2"/>
      <c r="L1118" s="2">
        <v>3</v>
      </c>
      <c r="M1118" s="2">
        <v>0.14000000000000001</v>
      </c>
      <c r="V1118" s="3" t="s">
        <v>18</v>
      </c>
      <c r="W1118" s="3">
        <v>56505.3</v>
      </c>
      <c r="X1118" s="3">
        <v>106944.2</v>
      </c>
      <c r="Y1118" s="3"/>
      <c r="Z1118" s="3">
        <v>7</v>
      </c>
      <c r="AA1118" s="3">
        <v>0.16750000000000001</v>
      </c>
    </row>
    <row r="1119" spans="7:27" x14ac:dyDescent="0.15">
      <c r="G1119">
        <f t="shared" si="18"/>
        <v>0</v>
      </c>
      <c r="H1119" s="2" t="s">
        <v>17</v>
      </c>
      <c r="I1119" s="2">
        <v>57290.7</v>
      </c>
      <c r="J1119" s="2">
        <v>122825.5</v>
      </c>
      <c r="K1119" s="2"/>
      <c r="L1119" s="2">
        <v>3</v>
      </c>
      <c r="M1119" s="2">
        <v>0.14000000000000001</v>
      </c>
      <c r="V1119" s="3" t="s">
        <v>18</v>
      </c>
      <c r="W1119" s="3">
        <v>56593.5</v>
      </c>
      <c r="X1119" s="3">
        <v>106193.9</v>
      </c>
      <c r="Y1119" s="3"/>
      <c r="Z1119" s="3">
        <v>7</v>
      </c>
      <c r="AA1119" s="3">
        <v>0.16750000000000001</v>
      </c>
    </row>
    <row r="1120" spans="7:27" x14ac:dyDescent="0.15">
      <c r="G1120">
        <f t="shared" si="18"/>
        <v>0</v>
      </c>
      <c r="H1120" s="2" t="s">
        <v>17</v>
      </c>
      <c r="I1120" s="2">
        <v>57794.9</v>
      </c>
      <c r="J1120" s="2">
        <v>123318.6</v>
      </c>
      <c r="K1120" s="2"/>
      <c r="L1120" s="2">
        <v>3</v>
      </c>
      <c r="M1120" s="2">
        <v>0.14000000000000001</v>
      </c>
      <c r="V1120" s="3" t="s">
        <v>18</v>
      </c>
      <c r="W1120" s="3">
        <v>56677.2</v>
      </c>
      <c r="X1120" s="3">
        <v>105439</v>
      </c>
      <c r="Y1120" s="3"/>
      <c r="Z1120" s="3">
        <v>7</v>
      </c>
      <c r="AA1120" s="3">
        <v>0.16750000000000001</v>
      </c>
    </row>
    <row r="1121" spans="7:27" x14ac:dyDescent="0.15">
      <c r="G1121">
        <f t="shared" si="18"/>
        <v>0</v>
      </c>
      <c r="H1121" s="2" t="s">
        <v>17</v>
      </c>
      <c r="I1121" s="2">
        <v>58199.8</v>
      </c>
      <c r="J1121" s="2">
        <v>123758.5</v>
      </c>
      <c r="K1121" s="2"/>
      <c r="L1121" s="2">
        <v>3</v>
      </c>
      <c r="M1121" s="2">
        <v>0.14000000000000001</v>
      </c>
      <c r="V1121" s="3" t="s">
        <v>18</v>
      </c>
      <c r="W1121" s="3">
        <v>47441.599999999999</v>
      </c>
      <c r="X1121" s="3">
        <v>112057.7</v>
      </c>
      <c r="Y1121" s="3"/>
      <c r="Z1121" s="3">
        <v>7</v>
      </c>
      <c r="AA1121" s="3">
        <v>0.17</v>
      </c>
    </row>
    <row r="1122" spans="7:27" x14ac:dyDescent="0.15">
      <c r="G1122">
        <f t="shared" si="18"/>
        <v>0</v>
      </c>
      <c r="H1122" s="2" t="s">
        <v>17</v>
      </c>
      <c r="I1122" s="2">
        <v>58477.7</v>
      </c>
      <c r="J1122" s="2">
        <v>124220.1</v>
      </c>
      <c r="K1122" s="2"/>
      <c r="L1122" s="2">
        <v>3</v>
      </c>
      <c r="M1122" s="2">
        <v>0.14000000000000001</v>
      </c>
      <c r="V1122" s="3" t="s">
        <v>18</v>
      </c>
      <c r="W1122" s="3">
        <v>48553.8</v>
      </c>
      <c r="X1122" s="3">
        <v>113939</v>
      </c>
      <c r="Y1122" s="3"/>
      <c r="Z1122" s="3">
        <v>7</v>
      </c>
      <c r="AA1122" s="3">
        <v>0.17</v>
      </c>
    </row>
    <row r="1123" spans="7:27" x14ac:dyDescent="0.15">
      <c r="G1123">
        <f t="shared" si="18"/>
        <v>0</v>
      </c>
      <c r="H1123" s="2" t="s">
        <v>17</v>
      </c>
      <c r="I1123" s="2">
        <v>58719.199999999997</v>
      </c>
      <c r="J1123" s="2">
        <v>124643.4</v>
      </c>
      <c r="K1123" s="2"/>
      <c r="L1123" s="2">
        <v>3</v>
      </c>
      <c r="M1123" s="2">
        <v>0.14000000000000001</v>
      </c>
      <c r="V1123" s="3" t="s">
        <v>18</v>
      </c>
      <c r="W1123" s="3">
        <v>49022.6</v>
      </c>
      <c r="X1123" s="3">
        <v>114790.39999999999</v>
      </c>
      <c r="Y1123" s="3"/>
      <c r="Z1123" s="3">
        <v>7</v>
      </c>
      <c r="AA1123" s="3">
        <v>0.17</v>
      </c>
    </row>
    <row r="1124" spans="7:27" x14ac:dyDescent="0.15">
      <c r="G1124">
        <f t="shared" si="18"/>
        <v>0</v>
      </c>
      <c r="H1124" s="2" t="s">
        <v>17</v>
      </c>
      <c r="I1124" s="2">
        <v>58907.8</v>
      </c>
      <c r="J1124" s="2">
        <v>125140.8</v>
      </c>
      <c r="K1124" s="2"/>
      <c r="L1124" s="2">
        <v>3</v>
      </c>
      <c r="M1124" s="2">
        <v>0.14000000000000001</v>
      </c>
      <c r="V1124" s="3" t="s">
        <v>18</v>
      </c>
      <c r="W1124" s="3">
        <v>49701.1</v>
      </c>
      <c r="X1124" s="3">
        <v>116035.4</v>
      </c>
      <c r="Y1124" s="3"/>
      <c r="Z1124" s="3">
        <v>7</v>
      </c>
      <c r="AA1124" s="3">
        <v>0.17</v>
      </c>
    </row>
    <row r="1125" spans="7:27" x14ac:dyDescent="0.15">
      <c r="G1125">
        <f t="shared" si="18"/>
        <v>0</v>
      </c>
      <c r="H1125" s="2" t="s">
        <v>17</v>
      </c>
      <c r="I1125" s="2">
        <v>59046.3</v>
      </c>
      <c r="J1125" s="2">
        <v>125636.8</v>
      </c>
      <c r="K1125" s="2"/>
      <c r="L1125" s="2">
        <v>3</v>
      </c>
      <c r="M1125" s="2">
        <v>0.14000000000000001</v>
      </c>
      <c r="V1125" s="3" t="s">
        <v>18</v>
      </c>
      <c r="W1125" s="3">
        <v>50369.8</v>
      </c>
      <c r="X1125" s="3">
        <v>117053.2</v>
      </c>
      <c r="Y1125" s="3"/>
      <c r="Z1125" s="3">
        <v>7</v>
      </c>
      <c r="AA1125" s="3">
        <v>0.17</v>
      </c>
    </row>
    <row r="1126" spans="7:27" x14ac:dyDescent="0.15">
      <c r="G1126">
        <f t="shared" si="18"/>
        <v>0</v>
      </c>
      <c r="H1126" s="2" t="s">
        <v>17</v>
      </c>
      <c r="I1126" s="2">
        <v>59107.6</v>
      </c>
      <c r="J1126" s="2">
        <v>126181.1</v>
      </c>
      <c r="K1126" s="2"/>
      <c r="L1126" s="2">
        <v>3</v>
      </c>
      <c r="M1126" s="2">
        <v>0.14000000000000001</v>
      </c>
      <c r="V1126" s="3" t="s">
        <v>18</v>
      </c>
      <c r="W1126" s="3">
        <v>51264.1</v>
      </c>
      <c r="X1126" s="3">
        <v>118212.6</v>
      </c>
      <c r="Y1126" s="3"/>
      <c r="Z1126" s="3">
        <v>7</v>
      </c>
      <c r="AA1126" s="3">
        <v>0.17</v>
      </c>
    </row>
    <row r="1127" spans="7:27" x14ac:dyDescent="0.15">
      <c r="G1127">
        <f t="shared" si="18"/>
        <v>0</v>
      </c>
      <c r="H1127" s="2" t="s">
        <v>17</v>
      </c>
      <c r="I1127" s="2">
        <v>59069.9</v>
      </c>
      <c r="J1127" s="2">
        <v>126647.3</v>
      </c>
      <c r="K1127" s="2"/>
      <c r="L1127" s="2">
        <v>3</v>
      </c>
      <c r="M1127" s="2">
        <v>0.14000000000000001</v>
      </c>
      <c r="V1127" s="3" t="s">
        <v>18</v>
      </c>
      <c r="W1127" s="3">
        <v>51935.4</v>
      </c>
      <c r="X1127" s="3">
        <v>119003.3</v>
      </c>
      <c r="Y1127" s="3"/>
      <c r="Z1127" s="3">
        <v>7</v>
      </c>
      <c r="AA1127" s="3">
        <v>0.17</v>
      </c>
    </row>
    <row r="1128" spans="7:27" x14ac:dyDescent="0.15">
      <c r="G1128">
        <f t="shared" si="18"/>
        <v>0</v>
      </c>
      <c r="H1128" s="2" t="s">
        <v>17</v>
      </c>
      <c r="I1128" s="2">
        <v>58915.4</v>
      </c>
      <c r="J1128" s="2">
        <v>127249.3</v>
      </c>
      <c r="K1128" s="2"/>
      <c r="L1128" s="2">
        <v>3</v>
      </c>
      <c r="M1128" s="2">
        <v>0.14000000000000001</v>
      </c>
      <c r="V1128" s="3" t="s">
        <v>18</v>
      </c>
      <c r="W1128" s="3">
        <v>52721.5</v>
      </c>
      <c r="X1128" s="3">
        <v>119732.6</v>
      </c>
      <c r="Y1128" s="3"/>
      <c r="Z1128" s="3">
        <v>7</v>
      </c>
      <c r="AA1128" s="3">
        <v>0.17</v>
      </c>
    </row>
    <row r="1129" spans="7:27" x14ac:dyDescent="0.15">
      <c r="G1129">
        <f t="shared" si="18"/>
        <v>0</v>
      </c>
      <c r="H1129" s="2" t="s">
        <v>17</v>
      </c>
      <c r="I1129" s="2">
        <v>58711.9</v>
      </c>
      <c r="J1129" s="2">
        <v>127786.7</v>
      </c>
      <c r="K1129" s="2"/>
      <c r="L1129" s="2">
        <v>3</v>
      </c>
      <c r="M1129" s="2">
        <v>0.14000000000000001</v>
      </c>
      <c r="V1129" s="3" t="s">
        <v>18</v>
      </c>
      <c r="W1129" s="3">
        <v>53320.5</v>
      </c>
      <c r="X1129" s="3">
        <v>120257.2</v>
      </c>
      <c r="Y1129" s="3"/>
      <c r="Z1129" s="3">
        <v>7</v>
      </c>
      <c r="AA1129" s="3">
        <v>0.17</v>
      </c>
    </row>
    <row r="1130" spans="7:27" x14ac:dyDescent="0.15">
      <c r="G1130">
        <f t="shared" si="18"/>
        <v>0</v>
      </c>
      <c r="H1130" s="2" t="s">
        <v>17</v>
      </c>
      <c r="I1130" s="2">
        <v>58470.1</v>
      </c>
      <c r="J1130" s="2">
        <v>128336</v>
      </c>
      <c r="K1130" s="2"/>
      <c r="L1130" s="2">
        <v>3</v>
      </c>
      <c r="M1130" s="2">
        <v>0.14000000000000001</v>
      </c>
      <c r="V1130" s="3" t="s">
        <v>18</v>
      </c>
      <c r="W1130" s="3">
        <v>53870.7</v>
      </c>
      <c r="X1130" s="3">
        <v>120668</v>
      </c>
      <c r="Y1130" s="3"/>
      <c r="Z1130" s="3">
        <v>7</v>
      </c>
      <c r="AA1130" s="3">
        <v>0.17</v>
      </c>
    </row>
    <row r="1131" spans="7:27" x14ac:dyDescent="0.15">
      <c r="G1131">
        <f t="shared" si="18"/>
        <v>0</v>
      </c>
      <c r="H1131" s="2" t="s">
        <v>17</v>
      </c>
      <c r="I1131" s="2">
        <v>58156.2</v>
      </c>
      <c r="J1131" s="2">
        <v>128756.9</v>
      </c>
      <c r="K1131" s="2"/>
      <c r="L1131" s="2">
        <v>3</v>
      </c>
      <c r="M1131" s="2">
        <v>0.14000000000000001</v>
      </c>
      <c r="V1131" s="3" t="s">
        <v>18</v>
      </c>
      <c r="W1131" s="3">
        <v>54471.8</v>
      </c>
      <c r="X1131" s="3">
        <v>121041.3</v>
      </c>
      <c r="Y1131" s="3"/>
      <c r="Z1131" s="3">
        <v>7</v>
      </c>
      <c r="AA1131" s="3">
        <v>0.17</v>
      </c>
    </row>
    <row r="1132" spans="7:27" x14ac:dyDescent="0.15">
      <c r="G1132">
        <f t="shared" si="18"/>
        <v>0</v>
      </c>
      <c r="H1132" s="2" t="s">
        <v>17</v>
      </c>
      <c r="I1132" s="2">
        <v>57805.1</v>
      </c>
      <c r="J1132" s="2">
        <v>129151.6</v>
      </c>
      <c r="K1132" s="2"/>
      <c r="L1132" s="2">
        <v>3</v>
      </c>
      <c r="M1132" s="2">
        <v>0.14000000000000001</v>
      </c>
      <c r="V1132" s="3" t="s">
        <v>18</v>
      </c>
      <c r="W1132" s="3">
        <v>54961.599999999999</v>
      </c>
      <c r="X1132" s="3">
        <v>121211.6</v>
      </c>
      <c r="Y1132" s="3"/>
      <c r="Z1132" s="3">
        <v>7</v>
      </c>
      <c r="AA1132" s="3">
        <v>0.17</v>
      </c>
    </row>
    <row r="1133" spans="7:27" x14ac:dyDescent="0.15">
      <c r="G1133">
        <f t="shared" si="18"/>
        <v>0</v>
      </c>
      <c r="H1133" s="2" t="s">
        <v>17</v>
      </c>
      <c r="I1133" s="2">
        <v>57327.4</v>
      </c>
      <c r="J1133" s="2">
        <v>129568.2</v>
      </c>
      <c r="K1133" s="2"/>
      <c r="L1133" s="2">
        <v>3</v>
      </c>
      <c r="M1133" s="2">
        <v>0.14000000000000001</v>
      </c>
      <c r="V1133" s="3" t="s">
        <v>18</v>
      </c>
      <c r="W1133" s="3">
        <v>55302.5</v>
      </c>
      <c r="X1133" s="3">
        <v>121215.9</v>
      </c>
      <c r="Y1133" s="3"/>
      <c r="Z1133" s="3">
        <v>7</v>
      </c>
      <c r="AA1133" s="3">
        <v>0.17</v>
      </c>
    </row>
    <row r="1134" spans="7:27" x14ac:dyDescent="0.15">
      <c r="G1134">
        <f t="shared" si="18"/>
        <v>0</v>
      </c>
      <c r="H1134" s="2" t="s">
        <v>17</v>
      </c>
      <c r="I1134" s="2">
        <v>56889.4</v>
      </c>
      <c r="J1134" s="2">
        <v>129910.1</v>
      </c>
      <c r="K1134" s="2"/>
      <c r="L1134" s="2">
        <v>3</v>
      </c>
      <c r="M1134" s="2">
        <v>0.14000000000000001</v>
      </c>
      <c r="V1134" s="3" t="s">
        <v>18</v>
      </c>
      <c r="W1134" s="3">
        <v>55518.400000000001</v>
      </c>
      <c r="X1134" s="3">
        <v>121092.2</v>
      </c>
      <c r="Y1134" s="3"/>
      <c r="Z1134" s="3">
        <v>7</v>
      </c>
      <c r="AA1134" s="3">
        <v>0.17</v>
      </c>
    </row>
    <row r="1135" spans="7:27" x14ac:dyDescent="0.15">
      <c r="G1135">
        <f t="shared" si="18"/>
        <v>0</v>
      </c>
      <c r="H1135" s="2" t="s">
        <v>17</v>
      </c>
      <c r="I1135" s="2">
        <v>56349.7</v>
      </c>
      <c r="J1135" s="2">
        <v>130274.6</v>
      </c>
      <c r="K1135" s="2"/>
      <c r="L1135" s="2">
        <v>3</v>
      </c>
      <c r="M1135" s="2">
        <v>0.14000000000000001</v>
      </c>
      <c r="V1135" s="3" t="s">
        <v>18</v>
      </c>
      <c r="W1135" s="3">
        <v>55684.4</v>
      </c>
      <c r="X1135" s="3">
        <v>120930.5</v>
      </c>
      <c r="Y1135" s="3"/>
      <c r="Z1135" s="3">
        <v>7</v>
      </c>
      <c r="AA1135" s="3">
        <v>0.17</v>
      </c>
    </row>
    <row r="1136" spans="7:27" x14ac:dyDescent="0.15">
      <c r="G1136">
        <f t="shared" si="18"/>
        <v>0</v>
      </c>
      <c r="H1136" s="2" t="s">
        <v>17</v>
      </c>
      <c r="I1136" s="2">
        <v>55691.9</v>
      </c>
      <c r="J1136" s="2">
        <v>130812.7</v>
      </c>
      <c r="K1136" s="2"/>
      <c r="L1136" s="2">
        <v>3</v>
      </c>
      <c r="M1136" s="2">
        <v>0.14000000000000001</v>
      </c>
      <c r="V1136" s="3" t="s">
        <v>18</v>
      </c>
      <c r="W1136" s="3">
        <v>55828.4</v>
      </c>
      <c r="X1136" s="3">
        <v>120528.2</v>
      </c>
      <c r="Y1136" s="3"/>
      <c r="Z1136" s="3">
        <v>7</v>
      </c>
      <c r="AA1136" s="3">
        <v>0.17</v>
      </c>
    </row>
    <row r="1137" spans="7:27" x14ac:dyDescent="0.15">
      <c r="G1137">
        <f t="shared" si="18"/>
        <v>0</v>
      </c>
      <c r="H1137" s="2" t="s">
        <v>17</v>
      </c>
      <c r="I1137" s="2">
        <v>55073.8</v>
      </c>
      <c r="J1137" s="2">
        <v>131288.70000000001</v>
      </c>
      <c r="K1137" s="2"/>
      <c r="L1137" s="2">
        <v>3</v>
      </c>
      <c r="M1137" s="2">
        <v>0.14000000000000001</v>
      </c>
      <c r="V1137" s="3" t="s">
        <v>18</v>
      </c>
      <c r="W1137" s="3">
        <v>56077.4</v>
      </c>
      <c r="X1137" s="3">
        <v>119761.8</v>
      </c>
      <c r="Y1137" s="3"/>
      <c r="Z1137" s="3">
        <v>7</v>
      </c>
      <c r="AA1137" s="3">
        <v>0.17</v>
      </c>
    </row>
    <row r="1138" spans="7:27" x14ac:dyDescent="0.15">
      <c r="G1138">
        <f t="shared" si="18"/>
        <v>0</v>
      </c>
      <c r="H1138" s="2" t="s">
        <v>17</v>
      </c>
      <c r="I1138" s="2">
        <v>54463.9</v>
      </c>
      <c r="J1138" s="2">
        <v>131929.1</v>
      </c>
      <c r="K1138" s="2"/>
      <c r="L1138" s="2">
        <v>3</v>
      </c>
      <c r="M1138" s="2">
        <v>0.14000000000000001</v>
      </c>
      <c r="V1138" s="3" t="s">
        <v>18</v>
      </c>
      <c r="W1138" s="3">
        <v>56252.3</v>
      </c>
      <c r="X1138" s="3">
        <v>118893</v>
      </c>
      <c r="Y1138" s="3"/>
      <c r="Z1138" s="3">
        <v>7</v>
      </c>
      <c r="AA1138" s="3">
        <v>0.17</v>
      </c>
    </row>
    <row r="1139" spans="7:27" x14ac:dyDescent="0.15">
      <c r="G1139">
        <f t="shared" si="18"/>
        <v>0</v>
      </c>
      <c r="H1139" s="2" t="s">
        <v>17</v>
      </c>
      <c r="I1139" s="2">
        <v>53713.9</v>
      </c>
      <c r="J1139" s="2">
        <v>132616.5</v>
      </c>
      <c r="K1139" s="2"/>
      <c r="L1139" s="2">
        <v>3</v>
      </c>
      <c r="M1139" s="2">
        <v>0.14000000000000001</v>
      </c>
      <c r="V1139" s="3" t="s">
        <v>18</v>
      </c>
      <c r="W1139" s="3">
        <v>56464.6</v>
      </c>
      <c r="X1139" s="3">
        <v>118063</v>
      </c>
      <c r="Y1139" s="3"/>
      <c r="Z1139" s="3">
        <v>7</v>
      </c>
      <c r="AA1139" s="3">
        <v>0.17</v>
      </c>
    </row>
    <row r="1140" spans="7:27" x14ac:dyDescent="0.15">
      <c r="G1140">
        <f t="shared" si="18"/>
        <v>0</v>
      </c>
      <c r="H1140" s="2" t="s">
        <v>17</v>
      </c>
      <c r="I1140" s="2">
        <v>53128.6</v>
      </c>
      <c r="J1140" s="2">
        <v>133270</v>
      </c>
      <c r="K1140" s="2"/>
      <c r="L1140" s="2">
        <v>3</v>
      </c>
      <c r="M1140" s="2">
        <v>0.14000000000000001</v>
      </c>
      <c r="V1140" s="3" t="s">
        <v>18</v>
      </c>
      <c r="W1140" s="3">
        <v>56800.9</v>
      </c>
      <c r="X1140" s="3">
        <v>116388.8</v>
      </c>
      <c r="Y1140" s="3"/>
      <c r="Z1140" s="3">
        <v>7</v>
      </c>
      <c r="AA1140" s="3">
        <v>0.17</v>
      </c>
    </row>
    <row r="1141" spans="7:27" x14ac:dyDescent="0.15">
      <c r="G1141">
        <f t="shared" si="18"/>
        <v>0</v>
      </c>
      <c r="H1141" s="2" t="s">
        <v>17</v>
      </c>
      <c r="I1141" s="2">
        <v>52583.7</v>
      </c>
      <c r="J1141" s="2">
        <v>133836.6</v>
      </c>
      <c r="K1141" s="2"/>
      <c r="L1141" s="2">
        <v>3</v>
      </c>
      <c r="M1141" s="2">
        <v>0.14000000000000001</v>
      </c>
      <c r="V1141" s="3" t="s">
        <v>18</v>
      </c>
      <c r="W1141" s="3">
        <v>57059.1</v>
      </c>
      <c r="X1141" s="3">
        <v>114915.7</v>
      </c>
      <c r="Y1141" s="3"/>
      <c r="Z1141" s="3">
        <v>7</v>
      </c>
      <c r="AA1141" s="3">
        <v>0.17</v>
      </c>
    </row>
    <row r="1142" spans="7:27" x14ac:dyDescent="0.15">
      <c r="G1142">
        <f t="shared" si="18"/>
        <v>0</v>
      </c>
      <c r="H1142" s="2" t="s">
        <v>17</v>
      </c>
      <c r="I1142" s="2">
        <v>52046.9</v>
      </c>
      <c r="J1142" s="2">
        <v>134579.70000000001</v>
      </c>
      <c r="K1142" s="2"/>
      <c r="L1142" s="2">
        <v>3</v>
      </c>
      <c r="M1142" s="2">
        <v>0.14000000000000001</v>
      </c>
      <c r="V1142" s="3" t="s">
        <v>18</v>
      </c>
      <c r="W1142" s="3">
        <v>57306.1</v>
      </c>
      <c r="X1142" s="3">
        <v>113316.3</v>
      </c>
      <c r="Y1142" s="3"/>
      <c r="Z1142" s="3">
        <v>7</v>
      </c>
      <c r="AA1142" s="3">
        <v>0.17</v>
      </c>
    </row>
    <row r="1143" spans="7:27" x14ac:dyDescent="0.15">
      <c r="G1143">
        <f t="shared" si="18"/>
        <v>0</v>
      </c>
      <c r="H1143" s="2" t="s">
        <v>17</v>
      </c>
      <c r="I1143" s="2">
        <v>51560</v>
      </c>
      <c r="J1143" s="2">
        <v>135336.9</v>
      </c>
      <c r="K1143" s="2"/>
      <c r="L1143" s="2">
        <v>3</v>
      </c>
      <c r="M1143" s="2">
        <v>0.14000000000000001</v>
      </c>
      <c r="V1143" s="3" t="s">
        <v>18</v>
      </c>
      <c r="W1143" s="3">
        <v>57664</v>
      </c>
      <c r="X1143" s="3">
        <v>110923.2</v>
      </c>
      <c r="Y1143" s="3"/>
      <c r="Z1143" s="3">
        <v>7</v>
      </c>
      <c r="AA1143" s="3">
        <v>0.17</v>
      </c>
    </row>
    <row r="1144" spans="7:27" x14ac:dyDescent="0.15">
      <c r="G1144">
        <f t="shared" si="18"/>
        <v>0</v>
      </c>
      <c r="H1144" s="2" t="s">
        <v>17</v>
      </c>
      <c r="I1144" s="2">
        <v>51147</v>
      </c>
      <c r="J1144" s="2">
        <v>136159.5</v>
      </c>
      <c r="K1144" s="2"/>
      <c r="L1144" s="2">
        <v>3</v>
      </c>
      <c r="M1144" s="2">
        <v>0.14000000000000001</v>
      </c>
      <c r="V1144" s="3" t="s">
        <v>18</v>
      </c>
      <c r="W1144" s="3">
        <v>45642.7</v>
      </c>
      <c r="X1144" s="3">
        <v>112603</v>
      </c>
      <c r="Y1144" s="3"/>
      <c r="Z1144" s="3">
        <v>7</v>
      </c>
      <c r="AA1144" s="3">
        <v>0.18</v>
      </c>
    </row>
    <row r="1145" spans="7:27" x14ac:dyDescent="0.15">
      <c r="G1145">
        <f t="shared" si="18"/>
        <v>0</v>
      </c>
      <c r="H1145" s="2" t="s">
        <v>17</v>
      </c>
      <c r="I1145" s="2">
        <v>50623</v>
      </c>
      <c r="J1145" s="2">
        <v>137370.1</v>
      </c>
      <c r="K1145" s="2"/>
      <c r="L1145" s="2">
        <v>3</v>
      </c>
      <c r="M1145" s="2">
        <v>0.14000000000000001</v>
      </c>
      <c r="V1145" s="3" t="s">
        <v>18</v>
      </c>
      <c r="W1145" s="3">
        <v>47591.5</v>
      </c>
      <c r="X1145" s="3">
        <v>115214.2</v>
      </c>
      <c r="Y1145" s="3"/>
      <c r="Z1145" s="3">
        <v>7</v>
      </c>
      <c r="AA1145" s="3">
        <v>0.18</v>
      </c>
    </row>
    <row r="1146" spans="7:27" x14ac:dyDescent="0.15">
      <c r="G1146">
        <f t="shared" si="18"/>
        <v>0</v>
      </c>
      <c r="H1146" s="2" t="s">
        <v>17</v>
      </c>
      <c r="I1146" s="2">
        <v>50264.1</v>
      </c>
      <c r="J1146" s="2">
        <v>138547.6</v>
      </c>
      <c r="K1146" s="2"/>
      <c r="L1146" s="2">
        <v>3</v>
      </c>
      <c r="M1146" s="2">
        <v>0.14000000000000001</v>
      </c>
      <c r="V1146" s="3" t="s">
        <v>18</v>
      </c>
      <c r="W1146" s="3">
        <v>48719.8</v>
      </c>
      <c r="X1146" s="3">
        <v>116818.2</v>
      </c>
      <c r="Y1146" s="3"/>
      <c r="Z1146" s="3">
        <v>7</v>
      </c>
      <c r="AA1146" s="3">
        <v>0.18</v>
      </c>
    </row>
    <row r="1147" spans="7:27" x14ac:dyDescent="0.15">
      <c r="G1147">
        <f t="shared" si="18"/>
        <v>0</v>
      </c>
      <c r="H1147" s="2" t="s">
        <v>17</v>
      </c>
      <c r="I1147" s="2">
        <v>49984.6</v>
      </c>
      <c r="J1147" s="2">
        <v>139575.5</v>
      </c>
      <c r="K1147" s="2"/>
      <c r="L1147" s="2">
        <v>3</v>
      </c>
      <c r="M1147" s="2">
        <v>0.14000000000000001</v>
      </c>
      <c r="V1147" s="3" t="s">
        <v>18</v>
      </c>
      <c r="W1147" s="3">
        <v>49501</v>
      </c>
      <c r="X1147" s="3">
        <v>117913.1</v>
      </c>
      <c r="Y1147" s="3"/>
      <c r="Z1147" s="3">
        <v>7</v>
      </c>
      <c r="AA1147" s="3">
        <v>0.18</v>
      </c>
    </row>
    <row r="1148" spans="7:27" x14ac:dyDescent="0.15">
      <c r="G1148">
        <f t="shared" si="18"/>
        <v>0</v>
      </c>
      <c r="H1148" s="2" t="s">
        <v>17</v>
      </c>
      <c r="I1148" s="2">
        <v>49769.4</v>
      </c>
      <c r="J1148" s="2">
        <v>140554.5</v>
      </c>
      <c r="K1148" s="2"/>
      <c r="L1148" s="2">
        <v>3</v>
      </c>
      <c r="M1148" s="2">
        <v>0.14000000000000001</v>
      </c>
      <c r="V1148" s="3" t="s">
        <v>18</v>
      </c>
      <c r="W1148" s="3">
        <v>50271</v>
      </c>
      <c r="X1148" s="3">
        <v>118919.6</v>
      </c>
      <c r="Y1148" s="3"/>
      <c r="Z1148" s="3">
        <v>7</v>
      </c>
      <c r="AA1148" s="3">
        <v>0.18</v>
      </c>
    </row>
    <row r="1149" spans="7:27" x14ac:dyDescent="0.15">
      <c r="G1149">
        <f t="shared" si="18"/>
        <v>0</v>
      </c>
      <c r="H1149" s="2" t="s">
        <v>17</v>
      </c>
      <c r="I1149" s="2">
        <v>42058.1</v>
      </c>
      <c r="J1149" s="2">
        <v>115239.8</v>
      </c>
      <c r="K1149" s="2"/>
      <c r="L1149" s="2">
        <v>3</v>
      </c>
      <c r="M1149" s="2">
        <v>0.15</v>
      </c>
      <c r="V1149" s="3" t="s">
        <v>18</v>
      </c>
      <c r="W1149" s="3">
        <v>51316.3</v>
      </c>
      <c r="X1149" s="3">
        <v>120093.5</v>
      </c>
      <c r="Y1149" s="3"/>
      <c r="Z1149" s="3">
        <v>7</v>
      </c>
      <c r="AA1149" s="3">
        <v>0.18</v>
      </c>
    </row>
    <row r="1150" spans="7:27" x14ac:dyDescent="0.15">
      <c r="G1150">
        <f t="shared" si="18"/>
        <v>0</v>
      </c>
      <c r="H1150" s="2" t="s">
        <v>17</v>
      </c>
      <c r="I1150" s="2">
        <v>44097.8</v>
      </c>
      <c r="J1150" s="2">
        <v>116366.8</v>
      </c>
      <c r="K1150" s="2"/>
      <c r="L1150" s="2">
        <v>3</v>
      </c>
      <c r="M1150" s="2">
        <v>0.15</v>
      </c>
      <c r="V1150" s="3" t="s">
        <v>18</v>
      </c>
      <c r="W1150" s="3">
        <v>52113.8</v>
      </c>
      <c r="X1150" s="3">
        <v>120898.6</v>
      </c>
      <c r="Y1150" s="3"/>
      <c r="Z1150" s="3">
        <v>7</v>
      </c>
      <c r="AA1150" s="3">
        <v>0.18</v>
      </c>
    </row>
    <row r="1151" spans="7:27" x14ac:dyDescent="0.15">
      <c r="G1151">
        <f t="shared" si="18"/>
        <v>0</v>
      </c>
      <c r="H1151" s="2" t="s">
        <v>17</v>
      </c>
      <c r="I1151" s="2">
        <v>46507.5</v>
      </c>
      <c r="J1151" s="2">
        <v>117819.2</v>
      </c>
      <c r="K1151" s="2"/>
      <c r="L1151" s="2">
        <v>3</v>
      </c>
      <c r="M1151" s="2">
        <v>0.15</v>
      </c>
      <c r="V1151" s="3" t="s">
        <v>18</v>
      </c>
      <c r="W1151" s="3">
        <v>52887.5</v>
      </c>
      <c r="X1151" s="3">
        <v>121589.6</v>
      </c>
      <c r="Y1151" s="3"/>
      <c r="Z1151" s="3">
        <v>7</v>
      </c>
      <c r="AA1151" s="3">
        <v>0.18</v>
      </c>
    </row>
    <row r="1152" spans="7:27" x14ac:dyDescent="0.15">
      <c r="G1152">
        <f t="shared" si="18"/>
        <v>0</v>
      </c>
      <c r="H1152" s="2" t="s">
        <v>17</v>
      </c>
      <c r="I1152" s="2">
        <v>48319.199999999997</v>
      </c>
      <c r="J1152" s="2">
        <v>118978</v>
      </c>
      <c r="K1152" s="2"/>
      <c r="L1152" s="2">
        <v>3</v>
      </c>
      <c r="M1152" s="2">
        <v>0.15</v>
      </c>
      <c r="V1152" s="3" t="s">
        <v>18</v>
      </c>
      <c r="W1152" s="3">
        <v>53636.800000000003</v>
      </c>
      <c r="X1152" s="3">
        <v>122217.2</v>
      </c>
      <c r="Y1152" s="3"/>
      <c r="Z1152" s="3">
        <v>7</v>
      </c>
      <c r="AA1152" s="3">
        <v>0.18</v>
      </c>
    </row>
    <row r="1153" spans="7:27" x14ac:dyDescent="0.15">
      <c r="G1153">
        <f t="shared" si="18"/>
        <v>0</v>
      </c>
      <c r="H1153" s="2" t="s">
        <v>17</v>
      </c>
      <c r="I1153" s="2">
        <v>50974.400000000001</v>
      </c>
      <c r="J1153" s="2">
        <v>120689.3</v>
      </c>
      <c r="K1153" s="2"/>
      <c r="L1153" s="2">
        <v>3</v>
      </c>
      <c r="M1153" s="2">
        <v>0.15</v>
      </c>
      <c r="V1153" s="3" t="s">
        <v>18</v>
      </c>
      <c r="W1153" s="3">
        <v>54213.3</v>
      </c>
      <c r="X1153" s="3">
        <v>122552.5</v>
      </c>
      <c r="Y1153" s="3"/>
      <c r="Z1153" s="3">
        <v>7</v>
      </c>
      <c r="AA1153" s="3">
        <v>0.18</v>
      </c>
    </row>
    <row r="1154" spans="7:27" x14ac:dyDescent="0.15">
      <c r="G1154">
        <f t="shared" si="18"/>
        <v>0</v>
      </c>
      <c r="H1154" s="2" t="s">
        <v>17</v>
      </c>
      <c r="I1154" s="2">
        <v>52899</v>
      </c>
      <c r="J1154" s="2">
        <v>121876.3</v>
      </c>
      <c r="K1154" s="2"/>
      <c r="L1154" s="2">
        <v>3</v>
      </c>
      <c r="M1154" s="2">
        <v>0.15</v>
      </c>
      <c r="V1154" s="3" t="s">
        <v>18</v>
      </c>
      <c r="W1154" s="3">
        <v>54702.8</v>
      </c>
      <c r="X1154" s="3">
        <v>122760.5</v>
      </c>
      <c r="Y1154" s="3"/>
      <c r="Z1154" s="3">
        <v>7</v>
      </c>
      <c r="AA1154" s="3">
        <v>0.18</v>
      </c>
    </row>
    <row r="1155" spans="7:27" x14ac:dyDescent="0.15">
      <c r="G1155">
        <f t="shared" si="18"/>
        <v>0</v>
      </c>
      <c r="H1155" s="2" t="s">
        <v>17</v>
      </c>
      <c r="I1155" s="2">
        <v>55134.5</v>
      </c>
      <c r="J1155" s="2">
        <v>123235.6</v>
      </c>
      <c r="K1155" s="2"/>
      <c r="L1155" s="2">
        <v>3</v>
      </c>
      <c r="M1155" s="2">
        <v>0.15</v>
      </c>
      <c r="V1155" s="3" t="s">
        <v>18</v>
      </c>
      <c r="W1155" s="3">
        <v>55307.4</v>
      </c>
      <c r="X1155" s="3">
        <v>122831</v>
      </c>
      <c r="Y1155" s="3"/>
      <c r="Z1155" s="3">
        <v>7</v>
      </c>
      <c r="AA1155" s="3">
        <v>0.18</v>
      </c>
    </row>
    <row r="1156" spans="7:27" x14ac:dyDescent="0.15">
      <c r="G1156">
        <f t="shared" si="18"/>
        <v>0</v>
      </c>
      <c r="H1156" s="2" t="s">
        <v>17</v>
      </c>
      <c r="I1156" s="2">
        <v>55817.3</v>
      </c>
      <c r="J1156" s="2">
        <v>123670.3</v>
      </c>
      <c r="K1156" s="2"/>
      <c r="L1156" s="2">
        <v>3</v>
      </c>
      <c r="M1156" s="2">
        <v>0.15</v>
      </c>
      <c r="V1156" s="3" t="s">
        <v>18</v>
      </c>
      <c r="W1156" s="3">
        <v>55650.3</v>
      </c>
      <c r="X1156" s="3">
        <v>122658.8</v>
      </c>
      <c r="Y1156" s="3"/>
      <c r="Z1156" s="3">
        <v>7</v>
      </c>
      <c r="AA1156" s="3">
        <v>0.18</v>
      </c>
    </row>
    <row r="1157" spans="7:27" x14ac:dyDescent="0.15">
      <c r="G1157">
        <f t="shared" si="18"/>
        <v>0</v>
      </c>
      <c r="H1157" s="2" t="s">
        <v>17</v>
      </c>
      <c r="I1157" s="2">
        <v>56331.4</v>
      </c>
      <c r="J1157" s="2">
        <v>124264.8</v>
      </c>
      <c r="K1157" s="2"/>
      <c r="L1157" s="2">
        <v>3</v>
      </c>
      <c r="M1157" s="2">
        <v>0.15</v>
      </c>
      <c r="V1157" s="3" t="s">
        <v>18</v>
      </c>
      <c r="W1157" s="3">
        <v>55995.7</v>
      </c>
      <c r="X1157" s="3">
        <v>122284.5</v>
      </c>
      <c r="Y1157" s="3"/>
      <c r="Z1157" s="3">
        <v>7</v>
      </c>
      <c r="AA1157" s="3">
        <v>0.18</v>
      </c>
    </row>
    <row r="1158" spans="7:27" x14ac:dyDescent="0.15">
      <c r="G1158">
        <f t="shared" si="18"/>
        <v>0</v>
      </c>
      <c r="H1158" s="2" t="s">
        <v>17</v>
      </c>
      <c r="I1158" s="2">
        <v>56795.6</v>
      </c>
      <c r="J1158" s="2">
        <v>124845.1</v>
      </c>
      <c r="K1158" s="2"/>
      <c r="L1158" s="2">
        <v>3</v>
      </c>
      <c r="M1158" s="2">
        <v>0.15</v>
      </c>
      <c r="V1158" s="3" t="s">
        <v>18</v>
      </c>
      <c r="W1158" s="3">
        <v>56317.3</v>
      </c>
      <c r="X1158" s="3">
        <v>121796.3</v>
      </c>
      <c r="Y1158" s="3"/>
      <c r="Z1158" s="3">
        <v>7</v>
      </c>
      <c r="AA1158" s="3">
        <v>0.18</v>
      </c>
    </row>
    <row r="1159" spans="7:27" x14ac:dyDescent="0.15">
      <c r="G1159">
        <f t="shared" si="18"/>
        <v>0</v>
      </c>
      <c r="H1159" s="2" t="s">
        <v>17</v>
      </c>
      <c r="I1159" s="2">
        <v>57124</v>
      </c>
      <c r="J1159" s="2">
        <v>125308.1</v>
      </c>
      <c r="K1159" s="2"/>
      <c r="L1159" s="2">
        <v>3</v>
      </c>
      <c r="M1159" s="2">
        <v>0.15</v>
      </c>
      <c r="V1159" s="3" t="s">
        <v>18</v>
      </c>
      <c r="W1159" s="3">
        <v>56602</v>
      </c>
      <c r="X1159" s="3">
        <v>121232</v>
      </c>
      <c r="Y1159" s="3"/>
      <c r="Z1159" s="3">
        <v>7</v>
      </c>
      <c r="AA1159" s="3">
        <v>0.18</v>
      </c>
    </row>
    <row r="1160" spans="7:27" x14ac:dyDescent="0.15">
      <c r="G1160">
        <f t="shared" si="18"/>
        <v>0</v>
      </c>
      <c r="H1160" s="2" t="s">
        <v>17</v>
      </c>
      <c r="I1160" s="2">
        <v>57297.9</v>
      </c>
      <c r="J1160" s="2">
        <v>125893.4</v>
      </c>
      <c r="K1160" s="2"/>
      <c r="L1160" s="2">
        <v>3</v>
      </c>
      <c r="M1160" s="2">
        <v>0.15</v>
      </c>
      <c r="V1160" s="3" t="s">
        <v>18</v>
      </c>
      <c r="W1160" s="3">
        <v>56891.1</v>
      </c>
      <c r="X1160" s="3">
        <v>120301.8</v>
      </c>
      <c r="Y1160" s="3"/>
      <c r="Z1160" s="3">
        <v>7</v>
      </c>
      <c r="AA1160" s="3">
        <v>0.18</v>
      </c>
    </row>
    <row r="1161" spans="7:27" x14ac:dyDescent="0.15">
      <c r="G1161">
        <f t="shared" si="18"/>
        <v>0</v>
      </c>
      <c r="H1161" s="2" t="s">
        <v>17</v>
      </c>
      <c r="I1161" s="2">
        <v>57386.5</v>
      </c>
      <c r="J1161" s="2">
        <v>126362.9</v>
      </c>
      <c r="K1161" s="2"/>
      <c r="L1161" s="2">
        <v>3</v>
      </c>
      <c r="M1161" s="2">
        <v>0.15</v>
      </c>
      <c r="V1161" s="3" t="s">
        <v>18</v>
      </c>
      <c r="W1161" s="3">
        <v>57168.6</v>
      </c>
      <c r="X1161" s="3">
        <v>119283.1</v>
      </c>
      <c r="Y1161" s="3"/>
      <c r="Z1161" s="3">
        <v>7</v>
      </c>
      <c r="AA1161" s="3">
        <v>0.18</v>
      </c>
    </row>
    <row r="1162" spans="7:27" x14ac:dyDescent="0.15">
      <c r="G1162">
        <f t="shared" si="18"/>
        <v>0</v>
      </c>
      <c r="H1162" s="2" t="s">
        <v>17</v>
      </c>
      <c r="I1162" s="2">
        <v>57372.7</v>
      </c>
      <c r="J1162" s="2">
        <v>126892.7</v>
      </c>
      <c r="K1162" s="2"/>
      <c r="L1162" s="2">
        <v>3</v>
      </c>
      <c r="M1162" s="2">
        <v>0.15</v>
      </c>
      <c r="V1162" s="3" t="s">
        <v>18</v>
      </c>
      <c r="W1162" s="3">
        <v>57385.8</v>
      </c>
      <c r="X1162" s="3">
        <v>118061.7</v>
      </c>
      <c r="Y1162" s="3"/>
      <c r="Z1162" s="3">
        <v>7</v>
      </c>
      <c r="AA1162" s="3">
        <v>0.18</v>
      </c>
    </row>
    <row r="1163" spans="7:27" x14ac:dyDescent="0.15">
      <c r="G1163">
        <f t="shared" si="18"/>
        <v>0</v>
      </c>
      <c r="H1163" s="2" t="s">
        <v>17</v>
      </c>
      <c r="I1163" s="2">
        <v>57237.9</v>
      </c>
      <c r="J1163" s="2">
        <v>127217.5</v>
      </c>
      <c r="K1163" s="2"/>
      <c r="L1163" s="2">
        <v>3</v>
      </c>
      <c r="M1163" s="2">
        <v>0.15</v>
      </c>
      <c r="V1163" s="3" t="s">
        <v>18</v>
      </c>
      <c r="W1163" s="3">
        <v>57577.4</v>
      </c>
      <c r="X1163" s="3">
        <v>116852.7</v>
      </c>
      <c r="Y1163" s="3"/>
      <c r="Z1163" s="3">
        <v>7</v>
      </c>
      <c r="AA1163" s="3">
        <v>0.18</v>
      </c>
    </row>
    <row r="1164" spans="7:27" x14ac:dyDescent="0.15">
      <c r="G1164">
        <f t="shared" si="18"/>
        <v>0</v>
      </c>
      <c r="H1164" s="2" t="s">
        <v>17</v>
      </c>
      <c r="I1164" s="2">
        <v>56986.2</v>
      </c>
      <c r="J1164" s="2">
        <v>127665.4</v>
      </c>
      <c r="K1164" s="2"/>
      <c r="L1164" s="2">
        <v>3</v>
      </c>
      <c r="M1164" s="2">
        <v>0.15</v>
      </c>
      <c r="V1164" s="3" t="s">
        <v>18</v>
      </c>
      <c r="W1164" s="3">
        <v>57857.3</v>
      </c>
      <c r="X1164" s="3">
        <v>115682.7</v>
      </c>
      <c r="Y1164" s="3"/>
      <c r="Z1164" s="3">
        <v>7</v>
      </c>
      <c r="AA1164" s="3">
        <v>0.18</v>
      </c>
    </row>
    <row r="1165" spans="7:27" x14ac:dyDescent="0.15">
      <c r="G1165">
        <f t="shared" si="18"/>
        <v>0</v>
      </c>
      <c r="H1165" s="2" t="s">
        <v>17</v>
      </c>
      <c r="I1165" s="2">
        <v>56649.3</v>
      </c>
      <c r="J1165" s="2">
        <v>128010.2</v>
      </c>
      <c r="K1165" s="2"/>
      <c r="L1165" s="2">
        <v>3</v>
      </c>
      <c r="M1165" s="2">
        <v>0.15</v>
      </c>
      <c r="V1165" s="3" t="s">
        <v>18</v>
      </c>
      <c r="W1165" s="3">
        <v>58170.3</v>
      </c>
      <c r="X1165" s="3">
        <v>113844.5</v>
      </c>
      <c r="Y1165" s="3"/>
      <c r="Z1165" s="3">
        <v>7</v>
      </c>
      <c r="AA1165" s="3">
        <v>0.18</v>
      </c>
    </row>
    <row r="1166" spans="7:27" x14ac:dyDescent="0.15">
      <c r="G1166">
        <f t="shared" si="18"/>
        <v>0</v>
      </c>
      <c r="H1166" s="2" t="s">
        <v>17</v>
      </c>
      <c r="I1166" s="2">
        <v>56236.9</v>
      </c>
      <c r="J1166" s="2">
        <v>128327.4</v>
      </c>
      <c r="K1166" s="2"/>
      <c r="L1166" s="2">
        <v>3</v>
      </c>
      <c r="M1166" s="2">
        <v>0.15</v>
      </c>
      <c r="V1166" s="3" t="s">
        <v>18</v>
      </c>
      <c r="W1166" s="3">
        <v>58482.3</v>
      </c>
      <c r="X1166" s="3">
        <v>112081.7</v>
      </c>
      <c r="Y1166" s="3"/>
      <c r="Z1166" s="3">
        <v>7</v>
      </c>
      <c r="AA1166" s="3">
        <v>0.18</v>
      </c>
    </row>
    <row r="1167" spans="7:27" x14ac:dyDescent="0.15">
      <c r="G1167">
        <f t="shared" si="18"/>
        <v>0</v>
      </c>
      <c r="H1167" s="2" t="s">
        <v>17</v>
      </c>
      <c r="I1167" s="2">
        <v>55915.7</v>
      </c>
      <c r="J1167" s="2">
        <v>128546.3</v>
      </c>
      <c r="K1167" s="2"/>
      <c r="L1167" s="2">
        <v>3</v>
      </c>
      <c r="M1167" s="2">
        <v>0.15</v>
      </c>
      <c r="V1167" s="3" t="s">
        <v>18</v>
      </c>
      <c r="W1167" s="3">
        <v>58850.400000000001</v>
      </c>
      <c r="X1167" s="3">
        <v>109903.2</v>
      </c>
      <c r="Y1167" s="3"/>
      <c r="Z1167" s="3">
        <v>7</v>
      </c>
      <c r="AA1167" s="3">
        <v>0.18</v>
      </c>
    </row>
    <row r="1168" spans="7:27" x14ac:dyDescent="0.15">
      <c r="G1168">
        <f t="shared" si="18"/>
        <v>0</v>
      </c>
      <c r="H1168" s="2" t="s">
        <v>17</v>
      </c>
      <c r="I1168" s="2">
        <v>55594.5</v>
      </c>
      <c r="J1168" s="2">
        <v>128765.1</v>
      </c>
      <c r="K1168" s="2"/>
      <c r="L1168" s="2">
        <v>3</v>
      </c>
      <c r="M1168" s="2">
        <v>0.15</v>
      </c>
      <c r="V1168" s="3" t="s">
        <v>18</v>
      </c>
      <c r="W1168" s="3">
        <v>46051.5</v>
      </c>
      <c r="X1168" s="3">
        <v>115258.2</v>
      </c>
      <c r="Y1168" s="3"/>
      <c r="Z1168" s="3">
        <v>7</v>
      </c>
      <c r="AA1168" s="3">
        <v>0.19</v>
      </c>
    </row>
    <row r="1169" spans="7:27" x14ac:dyDescent="0.15">
      <c r="G1169">
        <f t="shared" si="18"/>
        <v>0</v>
      </c>
      <c r="H1169" s="2" t="s">
        <v>17</v>
      </c>
      <c r="I1169" s="2">
        <v>55003.3</v>
      </c>
      <c r="J1169" s="2">
        <v>129178.5</v>
      </c>
      <c r="K1169" s="2"/>
      <c r="L1169" s="2">
        <v>3</v>
      </c>
      <c r="M1169" s="2">
        <v>0.15</v>
      </c>
      <c r="V1169" s="3" t="s">
        <v>18</v>
      </c>
      <c r="W1169" s="3">
        <v>46920.6</v>
      </c>
      <c r="X1169" s="3">
        <v>116392.1</v>
      </c>
      <c r="Y1169" s="3"/>
      <c r="Z1169" s="3">
        <v>7</v>
      </c>
      <c r="AA1169" s="3">
        <v>0.19</v>
      </c>
    </row>
    <row r="1170" spans="7:27" x14ac:dyDescent="0.15">
      <c r="G1170">
        <f t="shared" si="18"/>
        <v>0</v>
      </c>
      <c r="H1170" s="2" t="s">
        <v>17</v>
      </c>
      <c r="I1170" s="2">
        <v>54054.8</v>
      </c>
      <c r="J1170" s="2">
        <v>129734.3</v>
      </c>
      <c r="K1170" s="2"/>
      <c r="L1170" s="2">
        <v>3</v>
      </c>
      <c r="M1170" s="2">
        <v>0.15</v>
      </c>
      <c r="V1170" s="3" t="s">
        <v>18</v>
      </c>
      <c r="W1170" s="3">
        <v>47813</v>
      </c>
      <c r="X1170" s="3">
        <v>117677.5</v>
      </c>
      <c r="Y1170" s="3"/>
      <c r="Z1170" s="3">
        <v>7</v>
      </c>
      <c r="AA1170" s="3">
        <v>0.19</v>
      </c>
    </row>
    <row r="1171" spans="7:27" x14ac:dyDescent="0.15">
      <c r="G1171">
        <f t="shared" si="18"/>
        <v>0</v>
      </c>
      <c r="H1171" s="2" t="s">
        <v>17</v>
      </c>
      <c r="I1171" s="2">
        <v>53221.1</v>
      </c>
      <c r="J1171" s="2">
        <v>130242.5</v>
      </c>
      <c r="K1171" s="2"/>
      <c r="L1171" s="2">
        <v>3</v>
      </c>
      <c r="M1171" s="2">
        <v>0.15</v>
      </c>
      <c r="V1171" s="3" t="s">
        <v>18</v>
      </c>
      <c r="W1171" s="3">
        <v>48633.2</v>
      </c>
      <c r="X1171" s="3">
        <v>118710</v>
      </c>
      <c r="Y1171" s="3"/>
      <c r="Z1171" s="3">
        <v>7</v>
      </c>
      <c r="AA1171" s="3">
        <v>0.19</v>
      </c>
    </row>
    <row r="1172" spans="7:27" x14ac:dyDescent="0.15">
      <c r="G1172">
        <f t="shared" si="18"/>
        <v>0</v>
      </c>
      <c r="H1172" s="2" t="s">
        <v>17</v>
      </c>
      <c r="I1172" s="2">
        <v>52259.8</v>
      </c>
      <c r="J1172" s="2">
        <v>130810.7</v>
      </c>
      <c r="K1172" s="2"/>
      <c r="L1172" s="2">
        <v>3</v>
      </c>
      <c r="M1172" s="2">
        <v>0.15</v>
      </c>
      <c r="V1172" s="3" t="s">
        <v>18</v>
      </c>
      <c r="W1172" s="3">
        <v>49403.199999999997</v>
      </c>
      <c r="X1172" s="3">
        <v>119691.3</v>
      </c>
      <c r="Y1172" s="3"/>
      <c r="Z1172" s="3">
        <v>7</v>
      </c>
      <c r="AA1172" s="3">
        <v>0.19</v>
      </c>
    </row>
    <row r="1173" spans="7:27" x14ac:dyDescent="0.15">
      <c r="G1173">
        <f t="shared" si="18"/>
        <v>0</v>
      </c>
      <c r="H1173" s="2" t="s">
        <v>17</v>
      </c>
      <c r="I1173" s="2">
        <v>51565</v>
      </c>
      <c r="J1173" s="2">
        <v>131322.5</v>
      </c>
      <c r="K1173" s="2"/>
      <c r="L1173" s="2">
        <v>3</v>
      </c>
      <c r="M1173" s="2">
        <v>0.15</v>
      </c>
      <c r="V1173" s="3" t="s">
        <v>18</v>
      </c>
      <c r="W1173" s="3">
        <v>50000.3</v>
      </c>
      <c r="X1173" s="3">
        <v>120392.7</v>
      </c>
      <c r="Y1173" s="3"/>
      <c r="Z1173" s="3">
        <v>7</v>
      </c>
      <c r="AA1173" s="3">
        <v>0.19</v>
      </c>
    </row>
    <row r="1174" spans="7:27" x14ac:dyDescent="0.15">
      <c r="G1174">
        <f t="shared" si="18"/>
        <v>0</v>
      </c>
      <c r="H1174" s="2" t="s">
        <v>17</v>
      </c>
      <c r="I1174" s="2">
        <v>50548.2</v>
      </c>
      <c r="J1174" s="2">
        <v>132065.9</v>
      </c>
      <c r="K1174" s="2"/>
      <c r="L1174" s="2">
        <v>3</v>
      </c>
      <c r="M1174" s="2">
        <v>0.15</v>
      </c>
      <c r="V1174" s="3" t="s">
        <v>18</v>
      </c>
      <c r="W1174" s="3">
        <v>50635.5</v>
      </c>
      <c r="X1174" s="3">
        <v>121056.8</v>
      </c>
      <c r="Y1174" s="3"/>
      <c r="Z1174" s="3">
        <v>7</v>
      </c>
      <c r="AA1174" s="3">
        <v>0.19</v>
      </c>
    </row>
    <row r="1175" spans="7:27" x14ac:dyDescent="0.15">
      <c r="G1175">
        <f t="shared" si="18"/>
        <v>0</v>
      </c>
      <c r="H1175" s="2" t="s">
        <v>17</v>
      </c>
      <c r="I1175" s="2">
        <v>49786.7</v>
      </c>
      <c r="J1175" s="2">
        <v>132714.9</v>
      </c>
      <c r="K1175" s="2"/>
      <c r="L1175" s="2">
        <v>3</v>
      </c>
      <c r="M1175" s="2">
        <v>0.15</v>
      </c>
      <c r="V1175" s="3" t="s">
        <v>18</v>
      </c>
      <c r="W1175" s="3">
        <v>51295.6</v>
      </c>
      <c r="X1175" s="3">
        <v>121746.4</v>
      </c>
      <c r="Y1175" s="3"/>
      <c r="Z1175" s="3">
        <v>7</v>
      </c>
      <c r="AA1175" s="3">
        <v>0.19</v>
      </c>
    </row>
    <row r="1176" spans="7:27" x14ac:dyDescent="0.15">
      <c r="G1176">
        <f t="shared" si="18"/>
        <v>0</v>
      </c>
      <c r="H1176" s="2" t="s">
        <v>17</v>
      </c>
      <c r="I1176" s="2">
        <v>49246.1</v>
      </c>
      <c r="J1176" s="2">
        <v>133117.1</v>
      </c>
      <c r="K1176" s="2"/>
      <c r="L1176" s="2">
        <v>3</v>
      </c>
      <c r="M1176" s="2">
        <v>0.15</v>
      </c>
      <c r="V1176" s="3" t="s">
        <v>18</v>
      </c>
      <c r="W1176" s="3">
        <v>51931.8</v>
      </c>
      <c r="X1176" s="3">
        <v>122347.4</v>
      </c>
      <c r="Y1176" s="3"/>
      <c r="Z1176" s="3">
        <v>7</v>
      </c>
      <c r="AA1176" s="3">
        <v>0.19</v>
      </c>
    </row>
    <row r="1177" spans="7:27" x14ac:dyDescent="0.15">
      <c r="G1177">
        <f t="shared" si="18"/>
        <v>0</v>
      </c>
      <c r="H1177" s="2" t="s">
        <v>17</v>
      </c>
      <c r="I1177" s="2">
        <v>48311</v>
      </c>
      <c r="J1177" s="2">
        <v>134127.6</v>
      </c>
      <c r="K1177" s="2"/>
      <c r="L1177" s="2">
        <v>3</v>
      </c>
      <c r="M1177" s="2">
        <v>0.15</v>
      </c>
      <c r="V1177" s="3" t="s">
        <v>18</v>
      </c>
      <c r="W1177" s="3">
        <v>52618.8</v>
      </c>
      <c r="X1177" s="3">
        <v>122898.6</v>
      </c>
      <c r="Y1177" s="3"/>
      <c r="Z1177" s="3">
        <v>7</v>
      </c>
      <c r="AA1177" s="3">
        <v>0.19</v>
      </c>
    </row>
    <row r="1178" spans="7:27" x14ac:dyDescent="0.15">
      <c r="G1178">
        <f t="shared" si="18"/>
        <v>0</v>
      </c>
      <c r="H1178" s="2" t="s">
        <v>17</v>
      </c>
      <c r="I1178" s="2">
        <v>47430.8</v>
      </c>
      <c r="J1178" s="2">
        <v>135442.9</v>
      </c>
      <c r="K1178" s="2"/>
      <c r="L1178" s="2">
        <v>3</v>
      </c>
      <c r="M1178" s="2">
        <v>0.15</v>
      </c>
      <c r="V1178" s="3" t="s">
        <v>18</v>
      </c>
      <c r="W1178" s="3">
        <v>53143.7</v>
      </c>
      <c r="X1178" s="3">
        <v>123321.5</v>
      </c>
      <c r="Y1178" s="3"/>
      <c r="Z1178" s="3">
        <v>7</v>
      </c>
      <c r="AA1178" s="3">
        <v>0.19</v>
      </c>
    </row>
    <row r="1179" spans="7:27" x14ac:dyDescent="0.15">
      <c r="G1179">
        <f t="shared" si="18"/>
        <v>0</v>
      </c>
      <c r="H1179" s="2" t="s">
        <v>17</v>
      </c>
      <c r="I1179" s="2">
        <v>46792.7</v>
      </c>
      <c r="J1179" s="2">
        <v>136675.9</v>
      </c>
      <c r="K1179" s="2"/>
      <c r="L1179" s="2">
        <v>3</v>
      </c>
      <c r="M1179" s="2">
        <v>0.15</v>
      </c>
      <c r="V1179" s="3" t="s">
        <v>18</v>
      </c>
      <c r="W1179" s="3">
        <v>53669.3</v>
      </c>
      <c r="X1179" s="3">
        <v>123668.6</v>
      </c>
      <c r="Y1179" s="3"/>
      <c r="Z1179" s="3">
        <v>7</v>
      </c>
      <c r="AA1179" s="3">
        <v>0.19</v>
      </c>
    </row>
    <row r="1180" spans="7:27" x14ac:dyDescent="0.15">
      <c r="G1180">
        <f t="shared" si="18"/>
        <v>0</v>
      </c>
      <c r="H1180" s="2" t="s">
        <v>17</v>
      </c>
      <c r="I1180" s="2">
        <v>40640.1</v>
      </c>
      <c r="J1180" s="2">
        <v>117323.5</v>
      </c>
      <c r="K1180" s="2"/>
      <c r="L1180" s="2">
        <v>3</v>
      </c>
      <c r="M1180" s="2">
        <v>0.16</v>
      </c>
      <c r="V1180" s="3" t="s">
        <v>18</v>
      </c>
      <c r="W1180" s="3">
        <v>54094.5</v>
      </c>
      <c r="X1180" s="3">
        <v>123976.7</v>
      </c>
      <c r="Y1180" s="3"/>
      <c r="Z1180" s="3">
        <v>7</v>
      </c>
      <c r="AA1180" s="3">
        <v>0.19</v>
      </c>
    </row>
    <row r="1181" spans="7:27" x14ac:dyDescent="0.15">
      <c r="G1181">
        <f t="shared" ref="G1181:G1236" si="19">F1181/100</f>
        <v>0</v>
      </c>
      <c r="H1181" s="2" t="s">
        <v>17</v>
      </c>
      <c r="I1181" s="2">
        <v>41378.800000000003</v>
      </c>
      <c r="J1181" s="2">
        <v>117661.8</v>
      </c>
      <c r="K1181" s="2"/>
      <c r="L1181" s="2">
        <v>3</v>
      </c>
      <c r="M1181" s="2">
        <v>0.16</v>
      </c>
      <c r="V1181" s="3" t="s">
        <v>18</v>
      </c>
      <c r="W1181" s="3">
        <v>54358.3</v>
      </c>
      <c r="X1181" s="3">
        <v>124068.6</v>
      </c>
      <c r="Y1181" s="3"/>
      <c r="Z1181" s="3">
        <v>7</v>
      </c>
      <c r="AA1181" s="3">
        <v>0.19</v>
      </c>
    </row>
    <row r="1182" spans="7:27" x14ac:dyDescent="0.15">
      <c r="G1182">
        <f t="shared" si="19"/>
        <v>0</v>
      </c>
      <c r="H1182" s="2" t="s">
        <v>17</v>
      </c>
      <c r="I1182" s="2">
        <v>42117.599999999999</v>
      </c>
      <c r="J1182" s="2">
        <v>118000</v>
      </c>
      <c r="K1182" s="2"/>
      <c r="L1182" s="2">
        <v>3</v>
      </c>
      <c r="M1182" s="2">
        <v>0.16</v>
      </c>
      <c r="V1182" s="3" t="s">
        <v>18</v>
      </c>
      <c r="W1182" s="3">
        <v>54836.6</v>
      </c>
      <c r="X1182" s="3">
        <v>124162.7</v>
      </c>
      <c r="Y1182" s="3"/>
      <c r="Z1182" s="3">
        <v>7</v>
      </c>
      <c r="AA1182" s="3">
        <v>0.19</v>
      </c>
    </row>
    <row r="1183" spans="7:27" x14ac:dyDescent="0.15">
      <c r="G1183">
        <f t="shared" si="19"/>
        <v>0</v>
      </c>
      <c r="H1183" s="2" t="s">
        <v>17</v>
      </c>
      <c r="I1183" s="2">
        <v>42856.3</v>
      </c>
      <c r="J1183" s="2">
        <v>118338.3</v>
      </c>
      <c r="K1183" s="2"/>
      <c r="L1183" s="2">
        <v>3</v>
      </c>
      <c r="M1183" s="2">
        <v>0.16</v>
      </c>
      <c r="V1183" s="3" t="s">
        <v>18</v>
      </c>
      <c r="W1183" s="3">
        <v>55253</v>
      </c>
      <c r="X1183" s="3">
        <v>124180.5</v>
      </c>
      <c r="Y1183" s="3"/>
      <c r="Z1183" s="3">
        <v>7</v>
      </c>
      <c r="AA1183" s="3">
        <v>0.19</v>
      </c>
    </row>
    <row r="1184" spans="7:27" x14ac:dyDescent="0.15">
      <c r="G1184">
        <f t="shared" si="19"/>
        <v>0</v>
      </c>
      <c r="H1184" s="2" t="s">
        <v>17</v>
      </c>
      <c r="I1184" s="2">
        <v>43595.1</v>
      </c>
      <c r="J1184" s="2">
        <v>118676.5</v>
      </c>
      <c r="K1184" s="2"/>
      <c r="L1184" s="2">
        <v>3</v>
      </c>
      <c r="M1184" s="2">
        <v>0.16</v>
      </c>
      <c r="V1184" s="3" t="s">
        <v>18</v>
      </c>
      <c r="W1184" s="3">
        <v>55632.9</v>
      </c>
      <c r="X1184" s="3">
        <v>124071.9</v>
      </c>
      <c r="Y1184" s="3"/>
      <c r="Z1184" s="3">
        <v>7</v>
      </c>
      <c r="AA1184" s="3">
        <v>0.19</v>
      </c>
    </row>
    <row r="1185" spans="7:27" x14ac:dyDescent="0.15">
      <c r="G1185">
        <f t="shared" si="19"/>
        <v>0</v>
      </c>
      <c r="H1185" s="2" t="s">
        <v>17</v>
      </c>
      <c r="I1185" s="2">
        <v>44327.1</v>
      </c>
      <c r="J1185" s="2">
        <v>119033.60000000001</v>
      </c>
      <c r="K1185" s="2"/>
      <c r="L1185" s="2">
        <v>3</v>
      </c>
      <c r="M1185" s="2">
        <v>0.16</v>
      </c>
      <c r="V1185" s="3" t="s">
        <v>18</v>
      </c>
      <c r="W1185" s="3">
        <v>55937.3</v>
      </c>
      <c r="X1185" s="3">
        <v>123936.7</v>
      </c>
      <c r="Y1185" s="3"/>
      <c r="Z1185" s="3">
        <v>7</v>
      </c>
      <c r="AA1185" s="3">
        <v>0.19</v>
      </c>
    </row>
    <row r="1186" spans="7:27" x14ac:dyDescent="0.15">
      <c r="G1186">
        <f t="shared" si="19"/>
        <v>0</v>
      </c>
      <c r="H1186" s="2" t="s">
        <v>17</v>
      </c>
      <c r="I1186" s="2">
        <v>45059.1</v>
      </c>
      <c r="J1186" s="2">
        <v>119390.6</v>
      </c>
      <c r="K1186" s="2"/>
      <c r="L1186" s="2">
        <v>3</v>
      </c>
      <c r="M1186" s="2">
        <v>0.16</v>
      </c>
      <c r="V1186" s="3" t="s">
        <v>18</v>
      </c>
      <c r="W1186" s="3">
        <v>56346.5</v>
      </c>
      <c r="X1186" s="3">
        <v>123512.8</v>
      </c>
      <c r="Y1186" s="3"/>
      <c r="Z1186" s="3">
        <v>7</v>
      </c>
      <c r="AA1186" s="3">
        <v>0.19</v>
      </c>
    </row>
    <row r="1187" spans="7:27" x14ac:dyDescent="0.15">
      <c r="G1187">
        <f t="shared" si="19"/>
        <v>0</v>
      </c>
      <c r="H1187" s="2" t="s">
        <v>17</v>
      </c>
      <c r="I1187" s="2">
        <v>45791</v>
      </c>
      <c r="J1187" s="2">
        <v>119747.6</v>
      </c>
      <c r="K1187" s="2"/>
      <c r="L1187" s="2">
        <v>3</v>
      </c>
      <c r="M1187" s="2">
        <v>0.16</v>
      </c>
      <c r="V1187" s="3" t="s">
        <v>18</v>
      </c>
      <c r="W1187" s="3">
        <v>56718.2</v>
      </c>
      <c r="X1187" s="3">
        <v>123050.5</v>
      </c>
      <c r="Y1187" s="3"/>
      <c r="Z1187" s="3">
        <v>7</v>
      </c>
      <c r="AA1187" s="3">
        <v>0.19</v>
      </c>
    </row>
    <row r="1188" spans="7:27" x14ac:dyDescent="0.15">
      <c r="G1188">
        <f t="shared" si="19"/>
        <v>0</v>
      </c>
      <c r="H1188" s="2" t="s">
        <v>17</v>
      </c>
      <c r="I1188" s="2">
        <v>46523</v>
      </c>
      <c r="J1188" s="2">
        <v>120104.7</v>
      </c>
      <c r="K1188" s="2"/>
      <c r="L1188" s="2">
        <v>3</v>
      </c>
      <c r="M1188" s="2">
        <v>0.16</v>
      </c>
      <c r="V1188" s="3" t="s">
        <v>18</v>
      </c>
      <c r="W1188" s="3">
        <v>57053.5</v>
      </c>
      <c r="X1188" s="3">
        <v>122461.6</v>
      </c>
      <c r="Y1188" s="3"/>
      <c r="Z1188" s="3">
        <v>7</v>
      </c>
      <c r="AA1188" s="3">
        <v>0.19</v>
      </c>
    </row>
    <row r="1189" spans="7:27" x14ac:dyDescent="0.15">
      <c r="G1189">
        <f t="shared" si="19"/>
        <v>0</v>
      </c>
      <c r="H1189" s="2" t="s">
        <v>17</v>
      </c>
      <c r="I1189" s="2">
        <v>48339.199999999997</v>
      </c>
      <c r="J1189" s="2">
        <v>121086.9</v>
      </c>
      <c r="K1189" s="2"/>
      <c r="L1189" s="2">
        <v>3</v>
      </c>
      <c r="M1189" s="2">
        <v>0.16</v>
      </c>
      <c r="V1189" s="3" t="s">
        <v>18</v>
      </c>
      <c r="W1189" s="3">
        <v>57378.9</v>
      </c>
      <c r="X1189" s="3">
        <v>121645.3</v>
      </c>
      <c r="Y1189" s="3"/>
      <c r="Z1189" s="3">
        <v>7</v>
      </c>
      <c r="AA1189" s="3">
        <v>0.19</v>
      </c>
    </row>
    <row r="1190" spans="7:27" x14ac:dyDescent="0.15">
      <c r="G1190">
        <f t="shared" si="19"/>
        <v>0</v>
      </c>
      <c r="H1190" s="2" t="s">
        <v>17</v>
      </c>
      <c r="I1190" s="2">
        <v>50327.4</v>
      </c>
      <c r="J1190" s="2">
        <v>122263.1</v>
      </c>
      <c r="K1190" s="2"/>
      <c r="L1190" s="2">
        <v>3</v>
      </c>
      <c r="M1190" s="2">
        <v>0.16</v>
      </c>
      <c r="V1190" s="3" t="s">
        <v>18</v>
      </c>
      <c r="W1190" s="3">
        <v>57644.4</v>
      </c>
      <c r="X1190" s="3">
        <v>120614.2</v>
      </c>
      <c r="Y1190" s="3"/>
      <c r="Z1190" s="3">
        <v>7</v>
      </c>
      <c r="AA1190" s="3">
        <v>0.19</v>
      </c>
    </row>
    <row r="1191" spans="7:27" x14ac:dyDescent="0.15">
      <c r="G1191">
        <f t="shared" si="19"/>
        <v>0</v>
      </c>
      <c r="H1191" s="2" t="s">
        <v>17</v>
      </c>
      <c r="I1191" s="2">
        <v>51744.4</v>
      </c>
      <c r="J1191" s="2">
        <v>123070.5</v>
      </c>
      <c r="K1191" s="2"/>
      <c r="L1191" s="2">
        <v>3</v>
      </c>
      <c r="M1191" s="2">
        <v>0.16</v>
      </c>
      <c r="V1191" s="3" t="s">
        <v>18</v>
      </c>
      <c r="W1191" s="3">
        <v>57856</v>
      </c>
      <c r="X1191" s="3">
        <v>119821.5</v>
      </c>
      <c r="Y1191" s="3"/>
      <c r="Z1191" s="3">
        <v>7</v>
      </c>
      <c r="AA1191" s="3">
        <v>0.19</v>
      </c>
    </row>
    <row r="1192" spans="7:27" x14ac:dyDescent="0.15">
      <c r="G1192">
        <f t="shared" si="19"/>
        <v>0</v>
      </c>
      <c r="H1192" s="2" t="s">
        <v>17</v>
      </c>
      <c r="I1192" s="2">
        <v>53270.3</v>
      </c>
      <c r="J1192" s="2">
        <v>124070.2</v>
      </c>
      <c r="K1192" s="2"/>
      <c r="L1192" s="2">
        <v>3</v>
      </c>
      <c r="M1192" s="2">
        <v>0.16</v>
      </c>
      <c r="V1192" s="3" t="s">
        <v>18</v>
      </c>
      <c r="W1192" s="3">
        <v>58097.8</v>
      </c>
      <c r="X1192" s="3">
        <v>118651.3</v>
      </c>
      <c r="Y1192" s="3"/>
      <c r="Z1192" s="3">
        <v>7</v>
      </c>
      <c r="AA1192" s="3">
        <v>0.19</v>
      </c>
    </row>
    <row r="1193" spans="7:27" x14ac:dyDescent="0.15">
      <c r="G1193">
        <f t="shared" si="19"/>
        <v>0</v>
      </c>
      <c r="H1193" s="2" t="s">
        <v>17</v>
      </c>
      <c r="I1193" s="2">
        <v>54100.1</v>
      </c>
      <c r="J1193" s="2">
        <v>124660.4</v>
      </c>
      <c r="K1193" s="2"/>
      <c r="L1193" s="2">
        <v>3</v>
      </c>
      <c r="M1193" s="2">
        <v>0.16</v>
      </c>
      <c r="V1193" s="3" t="s">
        <v>18</v>
      </c>
      <c r="W1193" s="3">
        <v>58510.5</v>
      </c>
      <c r="X1193" s="3">
        <v>116927.5</v>
      </c>
      <c r="Y1193" s="3"/>
      <c r="Z1193" s="3">
        <v>7</v>
      </c>
      <c r="AA1193" s="3">
        <v>0.19</v>
      </c>
    </row>
    <row r="1194" spans="7:27" x14ac:dyDescent="0.15">
      <c r="G1194">
        <f t="shared" si="19"/>
        <v>0</v>
      </c>
      <c r="H1194" s="2" t="s">
        <v>17</v>
      </c>
      <c r="I1194" s="2">
        <v>54593.5</v>
      </c>
      <c r="J1194" s="2">
        <v>125089.9</v>
      </c>
      <c r="K1194" s="2"/>
      <c r="L1194" s="2">
        <v>3</v>
      </c>
      <c r="M1194" s="2">
        <v>0.16</v>
      </c>
      <c r="V1194" s="3" t="s">
        <v>18</v>
      </c>
      <c r="W1194" s="3">
        <v>59097.4</v>
      </c>
      <c r="X1194" s="3">
        <v>114385.8</v>
      </c>
      <c r="Y1194" s="3"/>
      <c r="Z1194" s="3">
        <v>7</v>
      </c>
      <c r="AA1194" s="3">
        <v>0.19</v>
      </c>
    </row>
    <row r="1195" spans="7:27" x14ac:dyDescent="0.15">
      <c r="G1195">
        <f t="shared" si="19"/>
        <v>0</v>
      </c>
      <c r="H1195" s="2" t="s">
        <v>17</v>
      </c>
      <c r="I1195" s="2">
        <v>54873.7</v>
      </c>
      <c r="J1195" s="2">
        <v>125476.1</v>
      </c>
      <c r="K1195" s="2"/>
      <c r="L1195" s="2">
        <v>3</v>
      </c>
      <c r="M1195" s="2">
        <v>0.16</v>
      </c>
      <c r="V1195" s="3" t="s">
        <v>18</v>
      </c>
      <c r="W1195" s="3">
        <v>59528.9</v>
      </c>
      <c r="X1195" s="3">
        <v>112157.8</v>
      </c>
      <c r="Y1195" s="3"/>
      <c r="Z1195" s="3">
        <v>7</v>
      </c>
      <c r="AA1195" s="3">
        <v>0.19</v>
      </c>
    </row>
    <row r="1196" spans="7:27" x14ac:dyDescent="0.15">
      <c r="G1196">
        <f t="shared" si="19"/>
        <v>0</v>
      </c>
      <c r="H1196" s="2" t="s">
        <v>17</v>
      </c>
      <c r="I1196" s="2">
        <v>55052.800000000003</v>
      </c>
      <c r="J1196" s="2">
        <v>125859.6</v>
      </c>
      <c r="K1196" s="2"/>
      <c r="L1196" s="2">
        <v>3</v>
      </c>
      <c r="M1196" s="2">
        <v>0.16</v>
      </c>
      <c r="V1196" s="3" t="s">
        <v>18</v>
      </c>
      <c r="W1196" s="3">
        <v>43043.3</v>
      </c>
      <c r="X1196" s="3">
        <v>113630.6</v>
      </c>
      <c r="Y1196" s="3"/>
      <c r="Z1196" s="3">
        <v>7</v>
      </c>
      <c r="AA1196" s="3">
        <v>0.2</v>
      </c>
    </row>
    <row r="1197" spans="7:27" x14ac:dyDescent="0.15">
      <c r="G1197">
        <f t="shared" si="19"/>
        <v>0</v>
      </c>
      <c r="H1197" s="2" t="s">
        <v>17</v>
      </c>
      <c r="I1197" s="2">
        <v>55228</v>
      </c>
      <c r="J1197" s="2">
        <v>126394.4</v>
      </c>
      <c r="K1197" s="2"/>
      <c r="L1197" s="2">
        <v>3</v>
      </c>
      <c r="M1197" s="2">
        <v>0.16</v>
      </c>
      <c r="V1197" s="3" t="s">
        <v>18</v>
      </c>
      <c r="W1197" s="3">
        <v>44411.7</v>
      </c>
      <c r="X1197" s="3">
        <v>115187.3</v>
      </c>
      <c r="Y1197" s="3"/>
      <c r="Z1197" s="3">
        <v>7</v>
      </c>
      <c r="AA1197" s="3">
        <v>0.2</v>
      </c>
    </row>
    <row r="1198" spans="7:27" x14ac:dyDescent="0.15">
      <c r="G1198">
        <f t="shared" si="19"/>
        <v>0</v>
      </c>
      <c r="H1198" s="2" t="s">
        <v>17</v>
      </c>
      <c r="I1198" s="2">
        <v>55129.9</v>
      </c>
      <c r="J1198" s="2">
        <v>126757.9</v>
      </c>
      <c r="K1198" s="2"/>
      <c r="L1198" s="2">
        <v>3</v>
      </c>
      <c r="M1198" s="2">
        <v>0.16</v>
      </c>
      <c r="V1198" s="3" t="s">
        <v>18</v>
      </c>
      <c r="W1198" s="3">
        <v>45630.3</v>
      </c>
      <c r="X1198" s="3">
        <v>116653.5</v>
      </c>
      <c r="Y1198" s="3"/>
      <c r="Z1198" s="3">
        <v>7</v>
      </c>
      <c r="AA1198" s="3">
        <v>0.2</v>
      </c>
    </row>
    <row r="1199" spans="7:27" x14ac:dyDescent="0.15">
      <c r="G1199">
        <f t="shared" si="19"/>
        <v>0</v>
      </c>
      <c r="H1199" s="2" t="s">
        <v>17</v>
      </c>
      <c r="I1199" s="2">
        <v>54894</v>
      </c>
      <c r="J1199" s="2">
        <v>127092.5</v>
      </c>
      <c r="K1199" s="2"/>
      <c r="L1199" s="2">
        <v>3</v>
      </c>
      <c r="M1199" s="2">
        <v>0.16</v>
      </c>
      <c r="V1199" s="3" t="s">
        <v>18</v>
      </c>
      <c r="W1199" s="3">
        <v>46500.3</v>
      </c>
      <c r="X1199" s="3">
        <v>117724.4</v>
      </c>
      <c r="Y1199" s="3"/>
      <c r="Z1199" s="3">
        <v>7</v>
      </c>
      <c r="AA1199" s="3">
        <v>0.2</v>
      </c>
    </row>
    <row r="1200" spans="7:27" x14ac:dyDescent="0.15">
      <c r="G1200">
        <f t="shared" si="19"/>
        <v>0</v>
      </c>
      <c r="H1200" s="2" t="s">
        <v>17</v>
      </c>
      <c r="I1200" s="2">
        <v>54609.3</v>
      </c>
      <c r="J1200" s="2">
        <v>127362.9</v>
      </c>
      <c r="K1200" s="2"/>
      <c r="L1200" s="2">
        <v>3</v>
      </c>
      <c r="M1200" s="2">
        <v>0.16</v>
      </c>
      <c r="V1200" s="3" t="s">
        <v>18</v>
      </c>
      <c r="W1200" s="3">
        <v>47519.4</v>
      </c>
      <c r="X1200" s="3">
        <v>118986.2</v>
      </c>
      <c r="Y1200" s="3"/>
      <c r="Z1200" s="3">
        <v>7</v>
      </c>
      <c r="AA1200" s="3">
        <v>0.2</v>
      </c>
    </row>
    <row r="1201" spans="7:27" x14ac:dyDescent="0.15">
      <c r="G1201">
        <f t="shared" si="19"/>
        <v>0</v>
      </c>
      <c r="H1201" s="2" t="s">
        <v>17</v>
      </c>
      <c r="I1201" s="2">
        <v>54110.2</v>
      </c>
      <c r="J1201" s="2">
        <v>127627.3</v>
      </c>
      <c r="K1201" s="2"/>
      <c r="L1201" s="2">
        <v>3</v>
      </c>
      <c r="M1201" s="2">
        <v>0.16</v>
      </c>
      <c r="V1201" s="3" t="s">
        <v>18</v>
      </c>
      <c r="W1201" s="3">
        <v>48550.9</v>
      </c>
      <c r="X1201" s="3">
        <v>120248.4</v>
      </c>
      <c r="Y1201" s="3"/>
      <c r="Z1201" s="3">
        <v>7</v>
      </c>
      <c r="AA1201" s="3">
        <v>0.2</v>
      </c>
    </row>
    <row r="1202" spans="7:27" x14ac:dyDescent="0.15">
      <c r="G1202">
        <f t="shared" si="19"/>
        <v>0</v>
      </c>
      <c r="H1202" s="2" t="s">
        <v>17</v>
      </c>
      <c r="I1202" s="2">
        <v>53510.8</v>
      </c>
      <c r="J1202" s="2">
        <v>127864.2</v>
      </c>
      <c r="K1202" s="2"/>
      <c r="L1202" s="2">
        <v>3</v>
      </c>
      <c r="M1202" s="2">
        <v>0.16</v>
      </c>
      <c r="V1202" s="3" t="s">
        <v>18</v>
      </c>
      <c r="W1202" s="3">
        <v>49620.4</v>
      </c>
      <c r="X1202" s="3">
        <v>121498.4</v>
      </c>
      <c r="Y1202" s="3"/>
      <c r="Z1202" s="3">
        <v>7</v>
      </c>
      <c r="AA1202" s="3">
        <v>0.2</v>
      </c>
    </row>
    <row r="1203" spans="7:27" x14ac:dyDescent="0.15">
      <c r="G1203">
        <f t="shared" si="19"/>
        <v>0</v>
      </c>
      <c r="H1203" s="2" t="s">
        <v>17</v>
      </c>
      <c r="I1203" s="2">
        <v>52632.5</v>
      </c>
      <c r="J1203" s="2">
        <v>128156.5</v>
      </c>
      <c r="K1203" s="2"/>
      <c r="L1203" s="2">
        <v>3</v>
      </c>
      <c r="M1203" s="2">
        <v>0.16</v>
      </c>
      <c r="V1203" s="3" t="s">
        <v>18</v>
      </c>
      <c r="W1203" s="3">
        <v>50729.7</v>
      </c>
      <c r="X1203" s="3">
        <v>122622.7</v>
      </c>
      <c r="Y1203" s="3"/>
      <c r="Z1203" s="3">
        <v>7</v>
      </c>
      <c r="AA1203" s="3">
        <v>0.2</v>
      </c>
    </row>
    <row r="1204" spans="7:27" x14ac:dyDescent="0.15">
      <c r="G1204">
        <f t="shared" si="19"/>
        <v>0</v>
      </c>
      <c r="H1204" s="2" t="s">
        <v>17</v>
      </c>
      <c r="I1204" s="2">
        <v>51779.9</v>
      </c>
      <c r="J1204" s="2">
        <v>128437</v>
      </c>
      <c r="K1204" s="2"/>
      <c r="L1204" s="2">
        <v>3</v>
      </c>
      <c r="M1204" s="2">
        <v>0.16</v>
      </c>
      <c r="V1204" s="3" t="s">
        <v>18</v>
      </c>
      <c r="W1204" s="3">
        <v>51466.2</v>
      </c>
      <c r="X1204" s="3">
        <v>123237.5</v>
      </c>
      <c r="Y1204" s="3"/>
      <c r="Z1204" s="3">
        <v>7</v>
      </c>
      <c r="AA1204" s="3">
        <v>0.2</v>
      </c>
    </row>
    <row r="1205" spans="7:27" x14ac:dyDescent="0.15">
      <c r="G1205">
        <f t="shared" si="19"/>
        <v>0</v>
      </c>
      <c r="H1205" s="2" t="s">
        <v>17</v>
      </c>
      <c r="I1205" s="2">
        <v>51002.6</v>
      </c>
      <c r="J1205" s="2">
        <v>128719.5</v>
      </c>
      <c r="K1205" s="2"/>
      <c r="L1205" s="2">
        <v>3</v>
      </c>
      <c r="M1205" s="2">
        <v>0.16</v>
      </c>
      <c r="V1205" s="3" t="s">
        <v>18</v>
      </c>
      <c r="W1205" s="3">
        <v>52515.7</v>
      </c>
      <c r="X1205" s="3">
        <v>124083.3</v>
      </c>
      <c r="Y1205" s="3"/>
      <c r="Z1205" s="3">
        <v>7</v>
      </c>
      <c r="AA1205" s="3">
        <v>0.2</v>
      </c>
    </row>
    <row r="1206" spans="7:27" x14ac:dyDescent="0.15">
      <c r="G1206">
        <f t="shared" si="19"/>
        <v>0</v>
      </c>
      <c r="H1206" s="2" t="s">
        <v>17</v>
      </c>
      <c r="I1206" s="2">
        <v>50300.2</v>
      </c>
      <c r="J1206" s="2">
        <v>129029.2</v>
      </c>
      <c r="K1206" s="2"/>
      <c r="L1206" s="2">
        <v>3</v>
      </c>
      <c r="M1206" s="2">
        <v>0.16</v>
      </c>
      <c r="V1206" s="3" t="s">
        <v>18</v>
      </c>
      <c r="W1206" s="3">
        <v>53228.3</v>
      </c>
      <c r="X1206" s="3">
        <v>124634.8</v>
      </c>
      <c r="Y1206" s="3"/>
      <c r="Z1206" s="3">
        <v>7</v>
      </c>
      <c r="AA1206" s="3">
        <v>0.2</v>
      </c>
    </row>
    <row r="1207" spans="7:27" x14ac:dyDescent="0.15">
      <c r="G1207">
        <f t="shared" si="19"/>
        <v>0</v>
      </c>
      <c r="H1207" s="2" t="s">
        <v>17</v>
      </c>
      <c r="I1207" s="2">
        <v>49534.1</v>
      </c>
      <c r="J1207" s="2">
        <v>129375</v>
      </c>
      <c r="K1207" s="2"/>
      <c r="L1207" s="2">
        <v>3</v>
      </c>
      <c r="M1207" s="2">
        <v>0.16</v>
      </c>
      <c r="V1207" s="3" t="s">
        <v>18</v>
      </c>
      <c r="W1207" s="3">
        <v>53854.3</v>
      </c>
      <c r="X1207" s="3">
        <v>125008.5</v>
      </c>
      <c r="Y1207" s="3"/>
      <c r="Z1207" s="3">
        <v>7</v>
      </c>
      <c r="AA1207" s="3">
        <v>0.2</v>
      </c>
    </row>
    <row r="1208" spans="7:27" x14ac:dyDescent="0.15">
      <c r="G1208">
        <f t="shared" si="19"/>
        <v>0</v>
      </c>
      <c r="H1208" s="2" t="s">
        <v>17</v>
      </c>
      <c r="I1208" s="2">
        <v>48842.2</v>
      </c>
      <c r="J1208" s="2">
        <v>129773.6</v>
      </c>
      <c r="K1208" s="2"/>
      <c r="L1208" s="2">
        <v>3</v>
      </c>
      <c r="M1208" s="2">
        <v>0.16</v>
      </c>
      <c r="V1208" s="3" t="s">
        <v>18</v>
      </c>
      <c r="W1208" s="3">
        <v>54480.6</v>
      </c>
      <c r="X1208" s="3">
        <v>125395</v>
      </c>
      <c r="Y1208" s="3"/>
      <c r="Z1208" s="3">
        <v>7</v>
      </c>
      <c r="AA1208" s="3">
        <v>0.2</v>
      </c>
    </row>
    <row r="1209" spans="7:27" x14ac:dyDescent="0.15">
      <c r="G1209">
        <f t="shared" si="19"/>
        <v>0</v>
      </c>
      <c r="H1209" s="2" t="s">
        <v>17</v>
      </c>
      <c r="I1209" s="2">
        <v>48290.7</v>
      </c>
      <c r="J1209" s="2">
        <v>130112.5</v>
      </c>
      <c r="K1209" s="2"/>
      <c r="L1209" s="2">
        <v>3</v>
      </c>
      <c r="M1209" s="2">
        <v>0.16</v>
      </c>
      <c r="V1209" s="3" t="s">
        <v>18</v>
      </c>
      <c r="W1209" s="3">
        <v>55108.3</v>
      </c>
      <c r="X1209" s="3">
        <v>125667.7</v>
      </c>
      <c r="Y1209" s="3"/>
      <c r="Z1209" s="3">
        <v>7</v>
      </c>
      <c r="AA1209" s="3">
        <v>0.2</v>
      </c>
    </row>
    <row r="1210" spans="7:27" x14ac:dyDescent="0.15">
      <c r="G1210">
        <f t="shared" si="19"/>
        <v>0</v>
      </c>
      <c r="H1210" s="2" t="s">
        <v>17</v>
      </c>
      <c r="I1210" s="2">
        <v>47502.6</v>
      </c>
      <c r="J1210" s="2">
        <v>130811.4</v>
      </c>
      <c r="K1210" s="2"/>
      <c r="L1210" s="2">
        <v>3</v>
      </c>
      <c r="M1210" s="2">
        <v>0.16</v>
      </c>
      <c r="V1210" s="3" t="s">
        <v>18</v>
      </c>
      <c r="W1210" s="3">
        <v>55637.5</v>
      </c>
      <c r="X1210" s="3">
        <v>125712.3</v>
      </c>
      <c r="Y1210" s="3"/>
      <c r="Z1210" s="3">
        <v>7</v>
      </c>
      <c r="AA1210" s="3">
        <v>0.2</v>
      </c>
    </row>
    <row r="1211" spans="7:27" x14ac:dyDescent="0.15">
      <c r="G1211">
        <f t="shared" si="19"/>
        <v>0</v>
      </c>
      <c r="H1211" s="2" t="s">
        <v>17</v>
      </c>
      <c r="I1211" s="2">
        <v>46829.4</v>
      </c>
      <c r="J1211" s="2">
        <v>131450.1</v>
      </c>
      <c r="K1211" s="2"/>
      <c r="L1211" s="2">
        <v>3</v>
      </c>
      <c r="M1211" s="2">
        <v>0.16</v>
      </c>
      <c r="V1211" s="3" t="s">
        <v>18</v>
      </c>
      <c r="W1211" s="3">
        <v>56144</v>
      </c>
      <c r="X1211" s="3">
        <v>125579.7</v>
      </c>
      <c r="Y1211" s="3"/>
      <c r="Z1211" s="3">
        <v>7</v>
      </c>
      <c r="AA1211" s="3">
        <v>0.2</v>
      </c>
    </row>
    <row r="1212" spans="7:27" x14ac:dyDescent="0.15">
      <c r="G1212">
        <f t="shared" si="19"/>
        <v>0</v>
      </c>
      <c r="H1212" s="2" t="s">
        <v>17</v>
      </c>
      <c r="I1212" s="2">
        <v>46071.9</v>
      </c>
      <c r="J1212" s="2">
        <v>132427.5</v>
      </c>
      <c r="K1212" s="2"/>
      <c r="L1212" s="2">
        <v>3</v>
      </c>
      <c r="M1212" s="2">
        <v>0.16</v>
      </c>
      <c r="V1212" s="3" t="s">
        <v>18</v>
      </c>
      <c r="W1212" s="3">
        <v>56640.1</v>
      </c>
      <c r="X1212" s="3">
        <v>125245.1</v>
      </c>
      <c r="Y1212" s="3"/>
      <c r="Z1212" s="3">
        <v>7</v>
      </c>
      <c r="AA1212" s="3">
        <v>0.2</v>
      </c>
    </row>
    <row r="1213" spans="7:27" x14ac:dyDescent="0.15">
      <c r="G1213">
        <f t="shared" si="19"/>
        <v>0</v>
      </c>
      <c r="H1213" s="2" t="s">
        <v>17</v>
      </c>
      <c r="I1213" s="2">
        <v>45456</v>
      </c>
      <c r="J1213" s="2">
        <v>133295</v>
      </c>
      <c r="K1213" s="2"/>
      <c r="L1213" s="2">
        <v>3</v>
      </c>
      <c r="M1213" s="2">
        <v>0.16</v>
      </c>
      <c r="V1213" s="3" t="s">
        <v>18</v>
      </c>
      <c r="W1213" s="3">
        <v>57050.5</v>
      </c>
      <c r="X1213" s="3">
        <v>124720.5</v>
      </c>
      <c r="Y1213" s="3"/>
      <c r="Z1213" s="3">
        <v>7</v>
      </c>
      <c r="AA1213" s="3">
        <v>0.2</v>
      </c>
    </row>
    <row r="1214" spans="7:27" x14ac:dyDescent="0.15">
      <c r="G1214">
        <f t="shared" si="19"/>
        <v>0</v>
      </c>
      <c r="H1214" s="2" t="s">
        <v>17</v>
      </c>
      <c r="I1214" s="2">
        <v>35537.199999999997</v>
      </c>
      <c r="J1214" s="2">
        <v>119257.9</v>
      </c>
      <c r="K1214" s="2"/>
      <c r="L1214" s="2">
        <v>3</v>
      </c>
      <c r="M1214" s="2">
        <v>0.16500000000000001</v>
      </c>
      <c r="V1214" s="3" t="s">
        <v>18</v>
      </c>
      <c r="W1214" s="3">
        <v>57309.7</v>
      </c>
      <c r="X1214" s="3">
        <v>124168.3</v>
      </c>
      <c r="Y1214" s="3"/>
      <c r="Z1214" s="3">
        <v>7</v>
      </c>
      <c r="AA1214" s="3">
        <v>0.2</v>
      </c>
    </row>
    <row r="1215" spans="7:27" x14ac:dyDescent="0.15">
      <c r="G1215">
        <f t="shared" si="19"/>
        <v>0</v>
      </c>
      <c r="H1215" s="2" t="s">
        <v>17</v>
      </c>
      <c r="I1215" s="2">
        <v>36366.800000000003</v>
      </c>
      <c r="J1215" s="2">
        <v>119551.6</v>
      </c>
      <c r="K1215" s="2"/>
      <c r="L1215" s="2">
        <v>3</v>
      </c>
      <c r="M1215" s="2">
        <v>0.16500000000000001</v>
      </c>
      <c r="V1215" s="3" t="s">
        <v>18</v>
      </c>
      <c r="W1215" s="3">
        <v>57544.9</v>
      </c>
      <c r="X1215" s="3">
        <v>123527.6</v>
      </c>
      <c r="Y1215" s="3"/>
      <c r="Z1215" s="3">
        <v>7</v>
      </c>
      <c r="AA1215" s="3">
        <v>0.2</v>
      </c>
    </row>
    <row r="1216" spans="7:27" x14ac:dyDescent="0.15">
      <c r="G1216">
        <f t="shared" si="19"/>
        <v>0</v>
      </c>
      <c r="H1216" s="2" t="s">
        <v>17</v>
      </c>
      <c r="I1216" s="2">
        <v>37196.300000000003</v>
      </c>
      <c r="J1216" s="2">
        <v>119845.4</v>
      </c>
      <c r="K1216" s="2"/>
      <c r="L1216" s="2">
        <v>3</v>
      </c>
      <c r="M1216" s="2">
        <v>0.16500000000000001</v>
      </c>
      <c r="V1216" s="3" t="s">
        <v>18</v>
      </c>
      <c r="W1216" s="3">
        <v>57779.9</v>
      </c>
      <c r="X1216" s="3">
        <v>122912.4</v>
      </c>
      <c r="Y1216" s="3"/>
      <c r="Z1216" s="3">
        <v>7</v>
      </c>
      <c r="AA1216" s="3">
        <v>0.2</v>
      </c>
    </row>
    <row r="1217" spans="7:27" x14ac:dyDescent="0.15">
      <c r="G1217">
        <f t="shared" si="19"/>
        <v>0</v>
      </c>
      <c r="H1217" s="2" t="s">
        <v>17</v>
      </c>
      <c r="I1217" s="2">
        <v>38025.9</v>
      </c>
      <c r="J1217" s="2">
        <v>120139.1</v>
      </c>
      <c r="K1217" s="2"/>
      <c r="L1217" s="2">
        <v>3</v>
      </c>
      <c r="M1217" s="2">
        <v>0.16500000000000001</v>
      </c>
      <c r="V1217" s="3" t="s">
        <v>18</v>
      </c>
      <c r="W1217" s="3">
        <v>57993.4</v>
      </c>
      <c r="X1217" s="3">
        <v>121968.5</v>
      </c>
      <c r="Y1217" s="3"/>
      <c r="Z1217" s="3">
        <v>7</v>
      </c>
      <c r="AA1217" s="3">
        <v>0.2</v>
      </c>
    </row>
    <row r="1218" spans="7:27" x14ac:dyDescent="0.15">
      <c r="G1218">
        <f t="shared" si="19"/>
        <v>0</v>
      </c>
      <c r="H1218" s="2" t="s">
        <v>17</v>
      </c>
      <c r="I1218" s="2">
        <v>38855.5</v>
      </c>
      <c r="J1218" s="2">
        <v>120432.9</v>
      </c>
      <c r="K1218" s="2"/>
      <c r="L1218" s="2">
        <v>3</v>
      </c>
      <c r="M1218" s="2">
        <v>0.16500000000000001</v>
      </c>
      <c r="V1218" s="3" t="s">
        <v>18</v>
      </c>
      <c r="W1218" s="3">
        <v>58205.1</v>
      </c>
      <c r="X1218" s="3">
        <v>121189</v>
      </c>
      <c r="Y1218" s="3"/>
      <c r="Z1218" s="3">
        <v>7</v>
      </c>
      <c r="AA1218" s="3">
        <v>0.2</v>
      </c>
    </row>
    <row r="1219" spans="7:27" x14ac:dyDescent="0.15">
      <c r="G1219">
        <f t="shared" si="19"/>
        <v>0</v>
      </c>
      <c r="H1219" s="2" t="s">
        <v>17</v>
      </c>
      <c r="I1219" s="2">
        <v>40495.699999999997</v>
      </c>
      <c r="J1219" s="2">
        <v>120892.7</v>
      </c>
      <c r="K1219" s="2"/>
      <c r="L1219" s="2">
        <v>3</v>
      </c>
      <c r="M1219" s="2">
        <v>0.16500000000000001</v>
      </c>
      <c r="V1219" s="3" t="s">
        <v>18</v>
      </c>
      <c r="W1219" s="3">
        <v>58589.599999999999</v>
      </c>
      <c r="X1219" s="3">
        <v>119679.5</v>
      </c>
      <c r="Y1219" s="3"/>
      <c r="Z1219" s="3">
        <v>7</v>
      </c>
      <c r="AA1219" s="3">
        <v>0.2</v>
      </c>
    </row>
    <row r="1220" spans="7:27" x14ac:dyDescent="0.15">
      <c r="G1220">
        <f t="shared" si="19"/>
        <v>0</v>
      </c>
      <c r="H1220" s="2" t="s">
        <v>17</v>
      </c>
      <c r="I1220" s="2">
        <v>41805.4</v>
      </c>
      <c r="J1220" s="2">
        <v>121470.1</v>
      </c>
      <c r="K1220" s="2"/>
      <c r="L1220" s="2">
        <v>3</v>
      </c>
      <c r="M1220" s="2">
        <v>0.16500000000000001</v>
      </c>
      <c r="V1220" s="3" t="s">
        <v>18</v>
      </c>
      <c r="W1220" s="3">
        <v>58857.599999999999</v>
      </c>
      <c r="X1220" s="3">
        <v>118433.4</v>
      </c>
      <c r="Y1220" s="3"/>
      <c r="Z1220" s="3">
        <v>7</v>
      </c>
      <c r="AA1220" s="3">
        <v>0.2</v>
      </c>
    </row>
    <row r="1221" spans="7:27" x14ac:dyDescent="0.15">
      <c r="G1221">
        <f t="shared" si="19"/>
        <v>0</v>
      </c>
      <c r="H1221" s="2" t="s">
        <v>17</v>
      </c>
      <c r="I1221" s="2">
        <v>43427.199999999997</v>
      </c>
      <c r="J1221" s="2">
        <v>122181.8</v>
      </c>
      <c r="K1221" s="2"/>
      <c r="L1221" s="2">
        <v>3</v>
      </c>
      <c r="M1221" s="2">
        <v>0.16500000000000001</v>
      </c>
      <c r="V1221" s="3" t="s">
        <v>18</v>
      </c>
      <c r="W1221" s="3">
        <v>59229.3</v>
      </c>
      <c r="X1221" s="3">
        <v>116949.2</v>
      </c>
      <c r="Y1221" s="3"/>
      <c r="Z1221" s="3">
        <v>7</v>
      </c>
      <c r="AA1221" s="3">
        <v>0.2</v>
      </c>
    </row>
    <row r="1222" spans="7:27" x14ac:dyDescent="0.15">
      <c r="G1222">
        <f t="shared" si="19"/>
        <v>0</v>
      </c>
      <c r="H1222" s="2" t="s">
        <v>17</v>
      </c>
      <c r="I1222" s="2">
        <v>44597.1</v>
      </c>
      <c r="J1222" s="2">
        <v>122793.60000000001</v>
      </c>
      <c r="K1222" s="2"/>
      <c r="L1222" s="2">
        <v>3</v>
      </c>
      <c r="M1222" s="2">
        <v>0.16500000000000001</v>
      </c>
      <c r="V1222" s="3" t="s">
        <v>18</v>
      </c>
      <c r="W1222" s="3">
        <v>59747.7</v>
      </c>
      <c r="X1222" s="3">
        <v>114860.9</v>
      </c>
      <c r="Y1222" s="3"/>
      <c r="Z1222" s="3">
        <v>7</v>
      </c>
      <c r="AA1222" s="3">
        <v>0.2</v>
      </c>
    </row>
    <row r="1223" spans="7:27" x14ac:dyDescent="0.15">
      <c r="G1223">
        <f t="shared" si="19"/>
        <v>0</v>
      </c>
      <c r="H1223" s="2" t="s">
        <v>17</v>
      </c>
      <c r="I1223" s="2">
        <v>45631.6</v>
      </c>
      <c r="J1223" s="2">
        <v>123275.3</v>
      </c>
      <c r="K1223" s="2"/>
      <c r="L1223" s="2">
        <v>3</v>
      </c>
      <c r="M1223" s="2">
        <v>0.16500000000000001</v>
      </c>
      <c r="V1223" s="3" t="s">
        <v>18</v>
      </c>
      <c r="W1223" s="3">
        <v>60307.4</v>
      </c>
      <c r="X1223" s="3">
        <v>112457.7</v>
      </c>
      <c r="Y1223" s="3"/>
      <c r="Z1223" s="3">
        <v>7</v>
      </c>
      <c r="AA1223" s="3">
        <v>0.2</v>
      </c>
    </row>
    <row r="1224" spans="7:27" x14ac:dyDescent="0.15">
      <c r="G1224">
        <f t="shared" si="19"/>
        <v>0</v>
      </c>
      <c r="H1224" s="2" t="s">
        <v>17</v>
      </c>
      <c r="I1224" s="2">
        <v>46514.400000000001</v>
      </c>
      <c r="J1224" s="2">
        <v>123778.2</v>
      </c>
      <c r="K1224" s="2"/>
      <c r="L1224" s="2">
        <v>3</v>
      </c>
      <c r="M1224" s="2">
        <v>0.16500000000000001</v>
      </c>
      <c r="V1224" s="3" t="s">
        <v>18</v>
      </c>
      <c r="W1224" s="3">
        <v>43266.400000000001</v>
      </c>
      <c r="X1224" s="3">
        <v>115980.6</v>
      </c>
      <c r="Y1224" s="3"/>
      <c r="Z1224" s="3">
        <v>7</v>
      </c>
      <c r="AA1224" s="3">
        <v>0.21</v>
      </c>
    </row>
    <row r="1225" spans="7:27" x14ac:dyDescent="0.15">
      <c r="G1225">
        <f t="shared" si="19"/>
        <v>0</v>
      </c>
      <c r="H1225" s="2" t="s">
        <v>17</v>
      </c>
      <c r="I1225" s="2">
        <v>47094.8</v>
      </c>
      <c r="J1225" s="2">
        <v>124260.8</v>
      </c>
      <c r="K1225" s="2"/>
      <c r="L1225" s="2">
        <v>3</v>
      </c>
      <c r="M1225" s="2">
        <v>0.16500000000000001</v>
      </c>
      <c r="V1225" s="3" t="s">
        <v>18</v>
      </c>
      <c r="W1225" s="3">
        <v>44885.8</v>
      </c>
      <c r="X1225" s="3">
        <v>117666.3</v>
      </c>
      <c r="Y1225" s="3"/>
      <c r="Z1225" s="3">
        <v>7</v>
      </c>
      <c r="AA1225" s="3">
        <v>0.21</v>
      </c>
    </row>
    <row r="1226" spans="7:27" x14ac:dyDescent="0.15">
      <c r="G1226">
        <f t="shared" si="19"/>
        <v>0</v>
      </c>
      <c r="H1226" s="2" t="s">
        <v>17</v>
      </c>
      <c r="I1226" s="2">
        <v>47361.599999999999</v>
      </c>
      <c r="J1226" s="2">
        <v>124671.9</v>
      </c>
      <c r="K1226" s="2"/>
      <c r="L1226" s="2">
        <v>3</v>
      </c>
      <c r="M1226" s="2">
        <v>0.16500000000000001</v>
      </c>
      <c r="V1226" s="3" t="s">
        <v>18</v>
      </c>
      <c r="W1226" s="3">
        <v>45855.6</v>
      </c>
      <c r="X1226" s="3">
        <v>118826.8</v>
      </c>
      <c r="Y1226" s="3"/>
      <c r="Z1226" s="3">
        <v>7</v>
      </c>
      <c r="AA1226" s="3">
        <v>0.21</v>
      </c>
    </row>
    <row r="1227" spans="7:27" x14ac:dyDescent="0.15">
      <c r="G1227">
        <f t="shared" si="19"/>
        <v>0</v>
      </c>
      <c r="H1227" s="2" t="s">
        <v>17</v>
      </c>
      <c r="I1227" s="2">
        <v>47386.8</v>
      </c>
      <c r="J1227" s="2">
        <v>125152.2</v>
      </c>
      <c r="K1227" s="2"/>
      <c r="L1227" s="2">
        <v>3</v>
      </c>
      <c r="M1227" s="2">
        <v>0.16500000000000001</v>
      </c>
      <c r="V1227" s="3" t="s">
        <v>18</v>
      </c>
      <c r="W1227" s="3">
        <v>46887.5</v>
      </c>
      <c r="X1227" s="3">
        <v>120063.7</v>
      </c>
      <c r="Y1227" s="3"/>
      <c r="Z1227" s="3">
        <v>7</v>
      </c>
      <c r="AA1227" s="3">
        <v>0.21</v>
      </c>
    </row>
    <row r="1228" spans="7:27" x14ac:dyDescent="0.15">
      <c r="G1228">
        <f t="shared" si="19"/>
        <v>0</v>
      </c>
      <c r="H1228" s="2" t="s">
        <v>17</v>
      </c>
      <c r="I1228" s="2">
        <v>47125</v>
      </c>
      <c r="J1228" s="2">
        <v>125511.5</v>
      </c>
      <c r="K1228" s="2"/>
      <c r="L1228" s="2">
        <v>3</v>
      </c>
      <c r="M1228" s="2">
        <v>0.16500000000000001</v>
      </c>
      <c r="V1228" s="3" t="s">
        <v>18</v>
      </c>
      <c r="W1228" s="3">
        <v>48119.1</v>
      </c>
      <c r="X1228" s="3">
        <v>121479.7</v>
      </c>
      <c r="Y1228" s="3"/>
      <c r="Z1228" s="3">
        <v>7</v>
      </c>
      <c r="AA1228" s="3">
        <v>0.21</v>
      </c>
    </row>
    <row r="1229" spans="7:27" x14ac:dyDescent="0.15">
      <c r="G1229">
        <f t="shared" si="19"/>
        <v>0</v>
      </c>
      <c r="H1229" s="2" t="s">
        <v>17</v>
      </c>
      <c r="I1229" s="2">
        <v>46802.8</v>
      </c>
      <c r="J1229" s="2">
        <v>125755.6</v>
      </c>
      <c r="K1229" s="2"/>
      <c r="L1229" s="2">
        <v>3</v>
      </c>
      <c r="M1229" s="2">
        <v>0.16500000000000001</v>
      </c>
      <c r="V1229" s="3" t="s">
        <v>18</v>
      </c>
      <c r="W1229" s="3">
        <v>48990.2</v>
      </c>
      <c r="X1229" s="3">
        <v>122449.5</v>
      </c>
      <c r="Y1229" s="3"/>
      <c r="Z1229" s="3">
        <v>7</v>
      </c>
      <c r="AA1229" s="3">
        <v>0.21</v>
      </c>
    </row>
    <row r="1230" spans="7:27" x14ac:dyDescent="0.15">
      <c r="G1230">
        <f t="shared" si="19"/>
        <v>0</v>
      </c>
      <c r="H1230" s="2" t="s">
        <v>17</v>
      </c>
      <c r="I1230" s="2">
        <v>46355.3</v>
      </c>
      <c r="J1230" s="2">
        <v>125983.6</v>
      </c>
      <c r="K1230" s="2"/>
      <c r="L1230" s="2">
        <v>3</v>
      </c>
      <c r="M1230" s="2">
        <v>0.16500000000000001</v>
      </c>
      <c r="V1230" s="3" t="s">
        <v>18</v>
      </c>
      <c r="W1230" s="3">
        <v>49900.3</v>
      </c>
      <c r="X1230" s="3">
        <v>123356.6</v>
      </c>
      <c r="Y1230" s="3"/>
      <c r="Z1230" s="3">
        <v>7</v>
      </c>
      <c r="AA1230" s="3">
        <v>0.21</v>
      </c>
    </row>
    <row r="1231" spans="7:27" x14ac:dyDescent="0.15">
      <c r="G1231">
        <f t="shared" si="19"/>
        <v>0</v>
      </c>
      <c r="H1231" s="2" t="s">
        <v>17</v>
      </c>
      <c r="I1231" s="2">
        <v>45765.4</v>
      </c>
      <c r="J1231" s="2">
        <v>126346.8</v>
      </c>
      <c r="K1231" s="2"/>
      <c r="L1231" s="2">
        <v>3</v>
      </c>
      <c r="M1231" s="2">
        <v>0.16500000000000001</v>
      </c>
      <c r="V1231" s="3" t="s">
        <v>18</v>
      </c>
      <c r="W1231" s="3">
        <v>50823.199999999997</v>
      </c>
      <c r="X1231" s="3">
        <v>124213.6</v>
      </c>
      <c r="Y1231" s="3"/>
      <c r="Z1231" s="3">
        <v>7</v>
      </c>
      <c r="AA1231" s="3">
        <v>0.21</v>
      </c>
    </row>
    <row r="1232" spans="7:27" x14ac:dyDescent="0.15">
      <c r="G1232">
        <f t="shared" si="19"/>
        <v>0</v>
      </c>
      <c r="H1232" s="2" t="s">
        <v>17</v>
      </c>
      <c r="I1232" s="2">
        <v>44906.2</v>
      </c>
      <c r="J1232" s="2">
        <v>126866.8</v>
      </c>
      <c r="K1232" s="2"/>
      <c r="L1232" s="2">
        <v>3</v>
      </c>
      <c r="M1232" s="2">
        <v>0.16500000000000001</v>
      </c>
      <c r="V1232" s="3" t="s">
        <v>18</v>
      </c>
      <c r="W1232" s="3">
        <v>51720.800000000003</v>
      </c>
      <c r="X1232" s="3">
        <v>125095.5</v>
      </c>
      <c r="Y1232" s="3"/>
      <c r="Z1232" s="3">
        <v>7</v>
      </c>
      <c r="AA1232" s="3">
        <v>0.21</v>
      </c>
    </row>
    <row r="1233" spans="7:27" x14ac:dyDescent="0.15">
      <c r="G1233">
        <f t="shared" si="19"/>
        <v>0</v>
      </c>
      <c r="H1233" s="2" t="s">
        <v>17</v>
      </c>
      <c r="I1233" s="2">
        <v>44233.599999999999</v>
      </c>
      <c r="J1233" s="2">
        <v>127493.1</v>
      </c>
      <c r="K1233" s="2"/>
      <c r="L1233" s="2">
        <v>3</v>
      </c>
      <c r="M1233" s="2">
        <v>0.16500000000000001</v>
      </c>
      <c r="V1233" s="3" t="s">
        <v>18</v>
      </c>
      <c r="W1233" s="3">
        <v>52446.5</v>
      </c>
      <c r="X1233" s="3">
        <v>125596.8</v>
      </c>
      <c r="Y1233" s="3"/>
      <c r="Z1233" s="3">
        <v>7</v>
      </c>
      <c r="AA1233" s="3">
        <v>0.21</v>
      </c>
    </row>
    <row r="1234" spans="7:27" x14ac:dyDescent="0.15">
      <c r="G1234">
        <f t="shared" si="19"/>
        <v>0</v>
      </c>
      <c r="H1234" s="2" t="s">
        <v>17</v>
      </c>
      <c r="I1234" s="2">
        <v>43364.800000000003</v>
      </c>
      <c r="J1234" s="2">
        <v>128366.5</v>
      </c>
      <c r="K1234" s="2"/>
      <c r="L1234" s="2">
        <v>3</v>
      </c>
      <c r="M1234" s="2">
        <v>0.16500000000000001</v>
      </c>
      <c r="V1234" s="3" t="s">
        <v>18</v>
      </c>
      <c r="W1234" s="3">
        <v>53045.9</v>
      </c>
      <c r="X1234" s="3">
        <v>126096.5</v>
      </c>
      <c r="Y1234" s="3"/>
      <c r="Z1234" s="3">
        <v>7</v>
      </c>
      <c r="AA1234" s="3">
        <v>0.21</v>
      </c>
    </row>
    <row r="1235" spans="7:27" x14ac:dyDescent="0.15">
      <c r="G1235">
        <f t="shared" si="19"/>
        <v>0</v>
      </c>
      <c r="H1235" s="2" t="s">
        <v>17</v>
      </c>
      <c r="I1235" s="2">
        <v>42896.7</v>
      </c>
      <c r="J1235" s="2">
        <v>128897</v>
      </c>
      <c r="K1235" s="2"/>
      <c r="L1235" s="2">
        <v>3</v>
      </c>
      <c r="M1235" s="2">
        <v>0.16500000000000001</v>
      </c>
      <c r="V1235" s="3" t="s">
        <v>18</v>
      </c>
      <c r="W1235" s="3">
        <v>53708.7</v>
      </c>
      <c r="X1235" s="3">
        <v>126584</v>
      </c>
      <c r="Y1235" s="3"/>
      <c r="Z1235" s="3">
        <v>7</v>
      </c>
      <c r="AA1235" s="3">
        <v>0.21</v>
      </c>
    </row>
    <row r="1236" spans="7:27" x14ac:dyDescent="0.15">
      <c r="G1236">
        <f t="shared" si="19"/>
        <v>0</v>
      </c>
      <c r="H1236" s="2" t="s">
        <v>17</v>
      </c>
      <c r="I1236" s="2">
        <v>42336.9</v>
      </c>
      <c r="J1236" s="2">
        <v>129551.5</v>
      </c>
      <c r="K1236" s="2"/>
      <c r="L1236" s="2">
        <v>3</v>
      </c>
      <c r="M1236" s="2">
        <v>0.16500000000000001</v>
      </c>
      <c r="V1236" s="3" t="s">
        <v>18</v>
      </c>
      <c r="W1236" s="3">
        <v>54184.4</v>
      </c>
      <c r="X1236" s="3">
        <v>126880.3</v>
      </c>
      <c r="Y1236" s="3"/>
      <c r="Z1236" s="3">
        <v>7</v>
      </c>
      <c r="AA1236" s="3">
        <v>0.21</v>
      </c>
    </row>
    <row r="1237" spans="7:27" x14ac:dyDescent="0.15">
      <c r="V1237" s="3" t="s">
        <v>18</v>
      </c>
      <c r="W1237" s="3">
        <v>54697.8</v>
      </c>
      <c r="X1237" s="3">
        <v>127189.6</v>
      </c>
      <c r="Y1237" s="3"/>
      <c r="Z1237" s="3">
        <v>7</v>
      </c>
      <c r="AA1237" s="3">
        <v>0.21</v>
      </c>
    </row>
    <row r="1238" spans="7:27" x14ac:dyDescent="0.15">
      <c r="V1238" s="3" t="s">
        <v>18</v>
      </c>
      <c r="W1238" s="3">
        <v>55236.6</v>
      </c>
      <c r="X1238" s="3">
        <v>127511.8</v>
      </c>
      <c r="Y1238" s="3"/>
      <c r="Z1238" s="3">
        <v>7</v>
      </c>
      <c r="AA1238" s="3">
        <v>0.21</v>
      </c>
    </row>
    <row r="1239" spans="7:27" x14ac:dyDescent="0.15">
      <c r="V1239" s="3" t="s">
        <v>18</v>
      </c>
      <c r="W1239" s="3">
        <v>55688</v>
      </c>
      <c r="X1239" s="3">
        <v>127732</v>
      </c>
      <c r="Y1239" s="3"/>
      <c r="Z1239" s="3">
        <v>7</v>
      </c>
      <c r="AA1239" s="3">
        <v>0.21</v>
      </c>
    </row>
    <row r="1240" spans="7:27" x14ac:dyDescent="0.15">
      <c r="V1240" s="3" t="s">
        <v>18</v>
      </c>
      <c r="W1240" s="3">
        <v>56139.8</v>
      </c>
      <c r="X1240" s="3">
        <v>127939.3</v>
      </c>
      <c r="Y1240" s="3"/>
      <c r="Z1240" s="3">
        <v>7</v>
      </c>
      <c r="AA1240" s="3">
        <v>0.21</v>
      </c>
    </row>
    <row r="1241" spans="7:27" x14ac:dyDescent="0.15">
      <c r="V1241" s="3" t="s">
        <v>18</v>
      </c>
      <c r="W1241" s="3">
        <v>56528.9</v>
      </c>
      <c r="X1241" s="3">
        <v>128095.5</v>
      </c>
      <c r="Y1241" s="3"/>
      <c r="Z1241" s="3">
        <v>7</v>
      </c>
      <c r="AA1241" s="3">
        <v>0.21</v>
      </c>
    </row>
    <row r="1242" spans="7:27" x14ac:dyDescent="0.15">
      <c r="V1242" s="3" t="s">
        <v>18</v>
      </c>
      <c r="W1242" s="3">
        <v>56768.4</v>
      </c>
      <c r="X1242" s="3">
        <v>128136.5</v>
      </c>
      <c r="Y1242" s="3"/>
      <c r="Z1242" s="3">
        <v>7</v>
      </c>
      <c r="AA1242" s="3">
        <v>0.21</v>
      </c>
    </row>
    <row r="1243" spans="7:27" x14ac:dyDescent="0.15">
      <c r="V1243" s="3" t="s">
        <v>18</v>
      </c>
      <c r="W1243" s="3">
        <v>57020.7</v>
      </c>
      <c r="X1243" s="3">
        <v>128127</v>
      </c>
      <c r="Y1243" s="3"/>
      <c r="Z1243" s="3">
        <v>7</v>
      </c>
      <c r="AA1243" s="3">
        <v>0.21</v>
      </c>
    </row>
    <row r="1244" spans="7:27" x14ac:dyDescent="0.15">
      <c r="V1244" s="3" t="s">
        <v>18</v>
      </c>
      <c r="W1244" s="3">
        <v>57198.2</v>
      </c>
      <c r="X1244" s="3">
        <v>128065.9</v>
      </c>
      <c r="Y1244" s="3"/>
      <c r="Z1244" s="3">
        <v>7</v>
      </c>
      <c r="AA1244" s="3">
        <v>0.21</v>
      </c>
    </row>
    <row r="1245" spans="7:27" x14ac:dyDescent="0.15">
      <c r="V1245" s="3" t="s">
        <v>18</v>
      </c>
      <c r="W1245" s="3">
        <v>57376.6</v>
      </c>
      <c r="X1245" s="3">
        <v>127929.5</v>
      </c>
      <c r="Y1245" s="3"/>
      <c r="Z1245" s="3">
        <v>7</v>
      </c>
      <c r="AA1245" s="3">
        <v>0.21</v>
      </c>
    </row>
    <row r="1246" spans="7:27" x14ac:dyDescent="0.15">
      <c r="V1246" s="3" t="s">
        <v>18</v>
      </c>
      <c r="W1246" s="3">
        <v>57505.9</v>
      </c>
      <c r="X1246" s="3">
        <v>127678.8</v>
      </c>
      <c r="Y1246" s="3"/>
      <c r="Z1246" s="3">
        <v>7</v>
      </c>
      <c r="AA1246" s="3">
        <v>0.21</v>
      </c>
    </row>
    <row r="1247" spans="7:27" x14ac:dyDescent="0.15">
      <c r="V1247" s="3" t="s">
        <v>18</v>
      </c>
      <c r="W1247" s="3">
        <v>57547.9</v>
      </c>
      <c r="X1247" s="3">
        <v>127351.1</v>
      </c>
      <c r="Y1247" s="3"/>
      <c r="Z1247" s="3">
        <v>7</v>
      </c>
      <c r="AA1247" s="3">
        <v>0.21</v>
      </c>
    </row>
    <row r="1248" spans="7:27" x14ac:dyDescent="0.15">
      <c r="V1248" s="3" t="s">
        <v>18</v>
      </c>
      <c r="W1248" s="3">
        <v>57642.7</v>
      </c>
      <c r="X1248" s="3">
        <v>126809.7</v>
      </c>
      <c r="Y1248" s="3"/>
      <c r="Z1248" s="3">
        <v>7</v>
      </c>
      <c r="AA1248" s="3">
        <v>0.21</v>
      </c>
    </row>
    <row r="1249" spans="22:27" x14ac:dyDescent="0.15">
      <c r="V1249" s="3" t="s">
        <v>18</v>
      </c>
      <c r="W1249" s="3">
        <v>57750.7</v>
      </c>
      <c r="X1249" s="3">
        <v>126255.9</v>
      </c>
      <c r="Y1249" s="3"/>
      <c r="Z1249" s="3">
        <v>7</v>
      </c>
      <c r="AA1249" s="3">
        <v>0.21</v>
      </c>
    </row>
    <row r="1250" spans="22:27" x14ac:dyDescent="0.15">
      <c r="V1250" s="3" t="s">
        <v>18</v>
      </c>
      <c r="W1250" s="3">
        <v>57859.3</v>
      </c>
      <c r="X1250" s="3">
        <v>125651.6</v>
      </c>
      <c r="Y1250" s="3"/>
      <c r="Z1250" s="3">
        <v>7</v>
      </c>
      <c r="AA1250" s="3">
        <v>0.21</v>
      </c>
    </row>
    <row r="1251" spans="22:27" x14ac:dyDescent="0.15">
      <c r="V1251" s="3" t="s">
        <v>18</v>
      </c>
      <c r="W1251" s="3">
        <v>58032.5</v>
      </c>
      <c r="X1251" s="3">
        <v>124896.7</v>
      </c>
      <c r="Y1251" s="3"/>
      <c r="Z1251" s="3">
        <v>7</v>
      </c>
      <c r="AA1251" s="3">
        <v>0.21</v>
      </c>
    </row>
    <row r="1252" spans="22:27" x14ac:dyDescent="0.15">
      <c r="V1252" s="3" t="s">
        <v>18</v>
      </c>
      <c r="W1252" s="3">
        <v>58166.3</v>
      </c>
      <c r="X1252" s="3">
        <v>124279.9</v>
      </c>
      <c r="Y1252" s="3"/>
      <c r="Z1252" s="3">
        <v>7</v>
      </c>
      <c r="AA1252" s="3">
        <v>0.21</v>
      </c>
    </row>
    <row r="1253" spans="22:27" x14ac:dyDescent="0.15">
      <c r="V1253" s="3" t="s">
        <v>18</v>
      </c>
      <c r="W1253" s="3">
        <v>58354</v>
      </c>
      <c r="X1253" s="3">
        <v>123399</v>
      </c>
      <c r="Y1253" s="3"/>
      <c r="Z1253" s="3">
        <v>7</v>
      </c>
      <c r="AA1253" s="3">
        <v>0.21</v>
      </c>
    </row>
    <row r="1254" spans="22:27" x14ac:dyDescent="0.15">
      <c r="V1254" s="3" t="s">
        <v>18</v>
      </c>
      <c r="W1254" s="3">
        <v>58553.2</v>
      </c>
      <c r="X1254" s="3">
        <v>122606.6</v>
      </c>
      <c r="Y1254" s="3"/>
      <c r="Z1254" s="3">
        <v>7</v>
      </c>
      <c r="AA1254" s="3">
        <v>0.21</v>
      </c>
    </row>
    <row r="1255" spans="22:27" x14ac:dyDescent="0.15">
      <c r="V1255" s="3" t="s">
        <v>18</v>
      </c>
      <c r="W1255" s="3">
        <v>58847.8</v>
      </c>
      <c r="X1255" s="3">
        <v>121259.8</v>
      </c>
      <c r="Y1255" s="3"/>
      <c r="Z1255" s="3">
        <v>7</v>
      </c>
      <c r="AA1255" s="3">
        <v>0.21</v>
      </c>
    </row>
    <row r="1256" spans="22:27" x14ac:dyDescent="0.15">
      <c r="V1256" s="3" t="s">
        <v>18</v>
      </c>
      <c r="W1256" s="3">
        <v>59112.9</v>
      </c>
      <c r="X1256" s="3">
        <v>120241.1</v>
      </c>
      <c r="Y1256" s="3"/>
      <c r="Z1256" s="3">
        <v>7</v>
      </c>
      <c r="AA1256" s="3">
        <v>0.21</v>
      </c>
    </row>
    <row r="1257" spans="22:27" x14ac:dyDescent="0.15">
      <c r="V1257" s="3" t="s">
        <v>18</v>
      </c>
      <c r="W1257" s="3">
        <v>59353.3</v>
      </c>
      <c r="X1257" s="3">
        <v>119146.3</v>
      </c>
      <c r="Y1257" s="3"/>
      <c r="Z1257" s="3">
        <v>7</v>
      </c>
      <c r="AA1257" s="3">
        <v>0.21</v>
      </c>
    </row>
    <row r="1258" spans="22:27" x14ac:dyDescent="0.15">
      <c r="V1258" s="3" t="s">
        <v>18</v>
      </c>
      <c r="W1258" s="3">
        <v>59751.3</v>
      </c>
      <c r="X1258" s="3">
        <v>117599.1</v>
      </c>
      <c r="Y1258" s="3"/>
      <c r="Z1258" s="3">
        <v>7</v>
      </c>
      <c r="AA1258" s="3">
        <v>0.21</v>
      </c>
    </row>
    <row r="1259" spans="22:27" x14ac:dyDescent="0.15">
      <c r="V1259" s="3" t="s">
        <v>18</v>
      </c>
      <c r="W1259" s="3">
        <v>60241.1</v>
      </c>
      <c r="X1259" s="3">
        <v>115750.3</v>
      </c>
      <c r="Y1259" s="3"/>
      <c r="Z1259" s="3">
        <v>7</v>
      </c>
      <c r="AA1259" s="3">
        <v>0.21</v>
      </c>
    </row>
    <row r="1260" spans="22:27" x14ac:dyDescent="0.15">
      <c r="V1260" s="3" t="s">
        <v>18</v>
      </c>
      <c r="W1260" s="3">
        <v>60703.7</v>
      </c>
      <c r="X1260" s="3">
        <v>114065.3</v>
      </c>
      <c r="Y1260" s="3"/>
      <c r="Z1260" s="3">
        <v>7</v>
      </c>
      <c r="AA1260" s="3">
        <v>0.21</v>
      </c>
    </row>
    <row r="1261" spans="22:27" x14ac:dyDescent="0.15">
      <c r="V1261" s="3" t="s">
        <v>18</v>
      </c>
      <c r="W1261" s="3">
        <v>61115.8</v>
      </c>
      <c r="X1261" s="3">
        <v>112404.5</v>
      </c>
      <c r="Y1261" s="3"/>
      <c r="Z1261" s="3">
        <v>7</v>
      </c>
      <c r="AA1261" s="3">
        <v>0.21</v>
      </c>
    </row>
    <row r="1262" spans="22:27" x14ac:dyDescent="0.15">
      <c r="V1262" s="3" t="s">
        <v>18</v>
      </c>
      <c r="W1262" s="3">
        <v>41249.300000000003</v>
      </c>
      <c r="X1262" s="3">
        <v>115816.6</v>
      </c>
      <c r="Y1262" s="3"/>
      <c r="Z1262" s="3">
        <v>7</v>
      </c>
      <c r="AA1262" s="3">
        <v>0.22</v>
      </c>
    </row>
    <row r="1263" spans="22:27" x14ac:dyDescent="0.15">
      <c r="V1263" s="3" t="s">
        <v>18</v>
      </c>
      <c r="W1263" s="3">
        <v>43229.7</v>
      </c>
      <c r="X1263" s="3">
        <v>117898.3</v>
      </c>
      <c r="Y1263" s="3"/>
      <c r="Z1263" s="3">
        <v>7</v>
      </c>
      <c r="AA1263" s="3">
        <v>0.22</v>
      </c>
    </row>
    <row r="1264" spans="22:27" x14ac:dyDescent="0.15">
      <c r="V1264" s="3" t="s">
        <v>18</v>
      </c>
      <c r="W1264" s="3">
        <v>44736.5</v>
      </c>
      <c r="X1264" s="3">
        <v>119519.4</v>
      </c>
      <c r="Y1264" s="3"/>
      <c r="Z1264" s="3">
        <v>7</v>
      </c>
      <c r="AA1264" s="3">
        <v>0.22</v>
      </c>
    </row>
    <row r="1265" spans="22:27" x14ac:dyDescent="0.15">
      <c r="V1265" s="3" t="s">
        <v>18</v>
      </c>
      <c r="W1265" s="3">
        <v>45980</v>
      </c>
      <c r="X1265" s="3">
        <v>120998.7</v>
      </c>
      <c r="Y1265" s="3"/>
      <c r="Z1265" s="3">
        <v>7</v>
      </c>
      <c r="AA1265" s="3">
        <v>0.22</v>
      </c>
    </row>
    <row r="1266" spans="22:27" x14ac:dyDescent="0.15">
      <c r="V1266" s="3" t="s">
        <v>18</v>
      </c>
      <c r="W1266" s="3">
        <v>47374.7</v>
      </c>
      <c r="X1266" s="3">
        <v>122480</v>
      </c>
      <c r="Y1266" s="3"/>
      <c r="Z1266" s="3">
        <v>7</v>
      </c>
      <c r="AA1266" s="3">
        <v>0.22</v>
      </c>
    </row>
    <row r="1267" spans="22:27" x14ac:dyDescent="0.15">
      <c r="V1267" s="3" t="s">
        <v>18</v>
      </c>
      <c r="W1267" s="3">
        <v>48259.5</v>
      </c>
      <c r="X1267" s="3">
        <v>123374.3</v>
      </c>
      <c r="Y1267" s="3"/>
      <c r="Z1267" s="3">
        <v>7</v>
      </c>
      <c r="AA1267" s="3">
        <v>0.22</v>
      </c>
    </row>
    <row r="1268" spans="22:27" x14ac:dyDescent="0.15">
      <c r="V1268" s="3" t="s">
        <v>18</v>
      </c>
      <c r="W1268" s="3">
        <v>48908.1</v>
      </c>
      <c r="X1268" s="3">
        <v>123987.9</v>
      </c>
      <c r="Y1268" s="3"/>
      <c r="Z1268" s="3">
        <v>7</v>
      </c>
      <c r="AA1268" s="3">
        <v>0.22</v>
      </c>
    </row>
    <row r="1269" spans="22:27" x14ac:dyDescent="0.15">
      <c r="V1269" s="3" t="s">
        <v>18</v>
      </c>
      <c r="W1269" s="3">
        <v>49768.4</v>
      </c>
      <c r="X1269" s="3">
        <v>124818.9</v>
      </c>
      <c r="Y1269" s="3"/>
      <c r="Z1269" s="3">
        <v>7</v>
      </c>
      <c r="AA1269" s="3">
        <v>0.22</v>
      </c>
    </row>
    <row r="1270" spans="22:27" x14ac:dyDescent="0.15">
      <c r="V1270" s="3" t="s">
        <v>18</v>
      </c>
      <c r="W1270" s="3">
        <v>50592.5</v>
      </c>
      <c r="X1270" s="3">
        <v>125523.3</v>
      </c>
      <c r="Y1270" s="3"/>
      <c r="Z1270" s="3">
        <v>7</v>
      </c>
      <c r="AA1270" s="3">
        <v>0.22</v>
      </c>
    </row>
    <row r="1271" spans="22:27" x14ac:dyDescent="0.15">
      <c r="V1271" s="3" t="s">
        <v>18</v>
      </c>
      <c r="W1271" s="3">
        <v>51528.9</v>
      </c>
      <c r="X1271" s="3">
        <v>126317.3</v>
      </c>
      <c r="Y1271" s="3"/>
      <c r="Z1271" s="3">
        <v>7</v>
      </c>
      <c r="AA1271" s="3">
        <v>0.22</v>
      </c>
    </row>
    <row r="1272" spans="22:27" x14ac:dyDescent="0.15">
      <c r="V1272" s="3" t="s">
        <v>18</v>
      </c>
      <c r="W1272" s="3">
        <v>52278.2</v>
      </c>
      <c r="X1272" s="3">
        <v>126944.9</v>
      </c>
      <c r="Y1272" s="3"/>
      <c r="Z1272" s="3">
        <v>7</v>
      </c>
      <c r="AA1272" s="3">
        <v>0.22</v>
      </c>
    </row>
    <row r="1273" spans="22:27" x14ac:dyDescent="0.15">
      <c r="V1273" s="3" t="s">
        <v>18</v>
      </c>
      <c r="W1273" s="3">
        <v>52790</v>
      </c>
      <c r="X1273" s="3">
        <v>127392.7</v>
      </c>
      <c r="Y1273" s="3"/>
      <c r="Z1273" s="3">
        <v>7</v>
      </c>
      <c r="AA1273" s="3">
        <v>0.22</v>
      </c>
    </row>
    <row r="1274" spans="22:27" x14ac:dyDescent="0.15">
      <c r="V1274" s="3" t="s">
        <v>18</v>
      </c>
      <c r="W1274" s="3">
        <v>53778.2</v>
      </c>
      <c r="X1274" s="3">
        <v>128086.6</v>
      </c>
      <c r="Y1274" s="3"/>
      <c r="Z1274" s="3">
        <v>7</v>
      </c>
      <c r="AA1274" s="3">
        <v>0.22</v>
      </c>
    </row>
    <row r="1275" spans="22:27" x14ac:dyDescent="0.15">
      <c r="V1275" s="3" t="s">
        <v>18</v>
      </c>
      <c r="W1275" s="3">
        <v>54666</v>
      </c>
      <c r="X1275" s="3">
        <v>128741.1</v>
      </c>
      <c r="Y1275" s="3"/>
      <c r="Z1275" s="3">
        <v>7</v>
      </c>
      <c r="AA1275" s="3">
        <v>0.22</v>
      </c>
    </row>
    <row r="1276" spans="22:27" x14ac:dyDescent="0.15">
      <c r="V1276" s="3" t="s">
        <v>18</v>
      </c>
      <c r="W1276" s="3">
        <v>55441.599999999999</v>
      </c>
      <c r="X1276" s="3">
        <v>129280.8</v>
      </c>
      <c r="Y1276" s="3"/>
      <c r="Z1276" s="3">
        <v>7</v>
      </c>
      <c r="AA1276" s="3">
        <v>0.22</v>
      </c>
    </row>
    <row r="1277" spans="22:27" x14ac:dyDescent="0.15">
      <c r="V1277" s="3" t="s">
        <v>18</v>
      </c>
      <c r="W1277" s="3">
        <v>56093.5</v>
      </c>
      <c r="X1277" s="3">
        <v>129629.6</v>
      </c>
      <c r="Y1277" s="3"/>
      <c r="Z1277" s="3">
        <v>7</v>
      </c>
      <c r="AA1277" s="3">
        <v>0.22</v>
      </c>
    </row>
    <row r="1278" spans="22:27" x14ac:dyDescent="0.15">
      <c r="V1278" s="3" t="s">
        <v>18</v>
      </c>
      <c r="W1278" s="3">
        <v>56795.6</v>
      </c>
      <c r="X1278" s="3">
        <v>129991.8</v>
      </c>
      <c r="Y1278" s="3"/>
      <c r="Z1278" s="3">
        <v>7</v>
      </c>
      <c r="AA1278" s="3">
        <v>0.22</v>
      </c>
    </row>
    <row r="1279" spans="22:27" x14ac:dyDescent="0.15">
      <c r="V1279" s="3" t="s">
        <v>18</v>
      </c>
      <c r="W1279" s="3">
        <v>57661.7</v>
      </c>
      <c r="X1279" s="3">
        <v>130356</v>
      </c>
      <c r="Y1279" s="3"/>
      <c r="Z1279" s="3">
        <v>7</v>
      </c>
      <c r="AA1279" s="3">
        <v>0.22</v>
      </c>
    </row>
    <row r="1280" spans="22:27" x14ac:dyDescent="0.15">
      <c r="V1280" s="3" t="s">
        <v>18</v>
      </c>
      <c r="W1280" s="3">
        <v>58251.3</v>
      </c>
      <c r="X1280" s="3">
        <v>130640.8</v>
      </c>
      <c r="Y1280" s="3"/>
      <c r="Z1280" s="3">
        <v>7</v>
      </c>
      <c r="AA1280" s="3">
        <v>0.22</v>
      </c>
    </row>
    <row r="1281" spans="22:27" x14ac:dyDescent="0.15">
      <c r="V1281" s="3" t="s">
        <v>18</v>
      </c>
      <c r="W1281" s="3">
        <v>58678.5</v>
      </c>
      <c r="X1281" s="3">
        <v>130797.6</v>
      </c>
      <c r="Y1281" s="3"/>
      <c r="Z1281" s="3">
        <v>7</v>
      </c>
      <c r="AA1281" s="3">
        <v>0.22</v>
      </c>
    </row>
    <row r="1282" spans="22:27" x14ac:dyDescent="0.15">
      <c r="V1282" s="3" t="s">
        <v>18</v>
      </c>
      <c r="W1282" s="3">
        <v>58967.8</v>
      </c>
      <c r="X1282" s="3">
        <v>130851.7</v>
      </c>
      <c r="Y1282" s="3"/>
      <c r="Z1282" s="3">
        <v>7</v>
      </c>
      <c r="AA1282" s="3">
        <v>0.22</v>
      </c>
    </row>
    <row r="1283" spans="22:27" x14ac:dyDescent="0.15">
      <c r="V1283" s="3" t="s">
        <v>18</v>
      </c>
      <c r="W1283" s="3">
        <v>59170.6</v>
      </c>
      <c r="X1283" s="3">
        <v>130778.5</v>
      </c>
      <c r="Y1283" s="3"/>
      <c r="Z1283" s="3">
        <v>7</v>
      </c>
      <c r="AA1283" s="3">
        <v>0.22</v>
      </c>
    </row>
    <row r="1284" spans="22:27" x14ac:dyDescent="0.15">
      <c r="V1284" s="3" t="s">
        <v>18</v>
      </c>
      <c r="W1284" s="3">
        <v>59336.6</v>
      </c>
      <c r="X1284" s="3">
        <v>130628.9</v>
      </c>
      <c r="Y1284" s="3"/>
      <c r="Z1284" s="3">
        <v>7</v>
      </c>
      <c r="AA1284" s="3">
        <v>0.22</v>
      </c>
    </row>
    <row r="1285" spans="22:27" x14ac:dyDescent="0.15">
      <c r="V1285" s="3" t="s">
        <v>18</v>
      </c>
      <c r="W1285" s="3">
        <v>59389.4</v>
      </c>
      <c r="X1285" s="3">
        <v>130440.3</v>
      </c>
      <c r="Y1285" s="3"/>
      <c r="Z1285" s="3">
        <v>7</v>
      </c>
      <c r="AA1285" s="3">
        <v>0.22</v>
      </c>
    </row>
    <row r="1286" spans="22:27" x14ac:dyDescent="0.15">
      <c r="V1286" s="3" t="s">
        <v>18</v>
      </c>
      <c r="W1286" s="3">
        <v>59381.2</v>
      </c>
      <c r="X1286" s="3">
        <v>130099.7</v>
      </c>
      <c r="Y1286" s="3"/>
      <c r="Z1286" s="3">
        <v>7</v>
      </c>
      <c r="AA1286" s="3">
        <v>0.22</v>
      </c>
    </row>
    <row r="1287" spans="22:27" x14ac:dyDescent="0.15">
      <c r="V1287" s="3" t="s">
        <v>18</v>
      </c>
      <c r="W1287" s="3">
        <v>59297.599999999999</v>
      </c>
      <c r="X1287" s="3">
        <v>129707.4</v>
      </c>
      <c r="Y1287" s="3"/>
      <c r="Z1287" s="3">
        <v>7</v>
      </c>
      <c r="AA1287" s="3">
        <v>0.22</v>
      </c>
    </row>
    <row r="1288" spans="22:27" x14ac:dyDescent="0.15">
      <c r="V1288" s="3" t="s">
        <v>18</v>
      </c>
      <c r="W1288" s="3">
        <v>59116.5</v>
      </c>
      <c r="X1288" s="3">
        <v>129061.7</v>
      </c>
      <c r="Y1288" s="3"/>
      <c r="Z1288" s="3">
        <v>7</v>
      </c>
      <c r="AA1288" s="3">
        <v>0.22</v>
      </c>
    </row>
    <row r="1289" spans="22:27" x14ac:dyDescent="0.15">
      <c r="V1289" s="3" t="s">
        <v>18</v>
      </c>
      <c r="W1289" s="3">
        <v>59001.599999999999</v>
      </c>
      <c r="X1289" s="3">
        <v>128139.1</v>
      </c>
      <c r="Y1289" s="3"/>
      <c r="Z1289" s="3">
        <v>7</v>
      </c>
      <c r="AA1289" s="3">
        <v>0.22</v>
      </c>
    </row>
    <row r="1290" spans="22:27" x14ac:dyDescent="0.15">
      <c r="V1290" s="3" t="s">
        <v>18</v>
      </c>
      <c r="W1290" s="3">
        <v>58922.9</v>
      </c>
      <c r="X1290" s="3">
        <v>127368.4</v>
      </c>
      <c r="Y1290" s="3"/>
      <c r="Z1290" s="3">
        <v>7</v>
      </c>
      <c r="AA1290" s="3">
        <v>0.22</v>
      </c>
    </row>
    <row r="1291" spans="22:27" x14ac:dyDescent="0.15">
      <c r="V1291" s="3" t="s">
        <v>18</v>
      </c>
      <c r="W1291" s="3">
        <v>58857.599999999999</v>
      </c>
      <c r="X1291" s="3">
        <v>126534.8</v>
      </c>
      <c r="Y1291" s="3"/>
      <c r="Z1291" s="3">
        <v>7</v>
      </c>
      <c r="AA1291" s="3">
        <v>0.22</v>
      </c>
    </row>
    <row r="1292" spans="22:27" x14ac:dyDescent="0.15">
      <c r="V1292" s="3" t="s">
        <v>18</v>
      </c>
      <c r="W1292" s="3">
        <v>58879.9</v>
      </c>
      <c r="X1292" s="3">
        <v>125752.6</v>
      </c>
      <c r="Y1292" s="3"/>
      <c r="Z1292" s="3">
        <v>7</v>
      </c>
      <c r="AA1292" s="3">
        <v>0.22</v>
      </c>
    </row>
    <row r="1293" spans="22:27" x14ac:dyDescent="0.15">
      <c r="V1293" s="3" t="s">
        <v>18</v>
      </c>
      <c r="W1293" s="3">
        <v>58889.1</v>
      </c>
      <c r="X1293" s="3">
        <v>125033.5</v>
      </c>
      <c r="Y1293" s="3"/>
      <c r="Z1293" s="3">
        <v>7</v>
      </c>
      <c r="AA1293" s="3">
        <v>0.22</v>
      </c>
    </row>
    <row r="1294" spans="22:27" x14ac:dyDescent="0.15">
      <c r="V1294" s="3" t="s">
        <v>18</v>
      </c>
      <c r="W1294" s="3">
        <v>59040.4</v>
      </c>
      <c r="X1294" s="3">
        <v>124013.1</v>
      </c>
      <c r="Y1294" s="3"/>
      <c r="Z1294" s="3">
        <v>7</v>
      </c>
      <c r="AA1294" s="3">
        <v>0.22</v>
      </c>
    </row>
    <row r="1295" spans="22:27" x14ac:dyDescent="0.15">
      <c r="V1295" s="3" t="s">
        <v>18</v>
      </c>
      <c r="W1295" s="3">
        <v>59204.1</v>
      </c>
      <c r="X1295" s="3">
        <v>123030.8</v>
      </c>
      <c r="Y1295" s="3"/>
      <c r="Z1295" s="3">
        <v>7</v>
      </c>
      <c r="AA1295" s="3">
        <v>0.22</v>
      </c>
    </row>
    <row r="1296" spans="22:27" x14ac:dyDescent="0.15">
      <c r="V1296" s="3" t="s">
        <v>18</v>
      </c>
      <c r="W1296" s="3">
        <v>59379.6</v>
      </c>
      <c r="X1296" s="3">
        <v>122124.7</v>
      </c>
      <c r="Y1296" s="3"/>
      <c r="Z1296" s="3">
        <v>7</v>
      </c>
      <c r="AA1296" s="3">
        <v>0.22</v>
      </c>
    </row>
    <row r="1297" spans="22:27" x14ac:dyDescent="0.15">
      <c r="V1297" s="3" t="s">
        <v>18</v>
      </c>
      <c r="W1297" s="3">
        <v>59633.2</v>
      </c>
      <c r="X1297" s="3">
        <v>121004.6</v>
      </c>
      <c r="Y1297" s="3"/>
      <c r="Z1297" s="3">
        <v>7</v>
      </c>
      <c r="AA1297" s="3">
        <v>0.22</v>
      </c>
    </row>
    <row r="1298" spans="22:27" x14ac:dyDescent="0.15">
      <c r="V1298" s="3" t="s">
        <v>18</v>
      </c>
      <c r="W1298" s="3">
        <v>59952.1</v>
      </c>
      <c r="X1298" s="3">
        <v>119721.5</v>
      </c>
      <c r="Y1298" s="3"/>
      <c r="Z1298" s="3">
        <v>7</v>
      </c>
      <c r="AA1298" s="3">
        <v>0.22</v>
      </c>
    </row>
    <row r="1299" spans="22:27" x14ac:dyDescent="0.15">
      <c r="V1299" s="3" t="s">
        <v>18</v>
      </c>
      <c r="W1299" s="3">
        <v>60415.7</v>
      </c>
      <c r="X1299" s="3">
        <v>117948.2</v>
      </c>
      <c r="Y1299" s="3"/>
      <c r="Z1299" s="3">
        <v>7</v>
      </c>
      <c r="AA1299" s="3">
        <v>0.22</v>
      </c>
    </row>
    <row r="1300" spans="22:27" x14ac:dyDescent="0.15">
      <c r="V1300" s="3" t="s">
        <v>18</v>
      </c>
      <c r="W1300" s="3">
        <v>60877.599999999999</v>
      </c>
      <c r="X1300" s="3">
        <v>116313.3</v>
      </c>
      <c r="Y1300" s="3"/>
      <c r="Z1300" s="3">
        <v>7</v>
      </c>
      <c r="AA1300" s="3">
        <v>0.22</v>
      </c>
    </row>
    <row r="1301" spans="22:27" x14ac:dyDescent="0.15">
      <c r="V1301" s="3" t="s">
        <v>18</v>
      </c>
      <c r="W1301" s="3">
        <v>61340.6</v>
      </c>
      <c r="X1301" s="3">
        <v>114603</v>
      </c>
      <c r="Y1301" s="3"/>
      <c r="Z1301" s="3">
        <v>7</v>
      </c>
      <c r="AA1301" s="3">
        <v>0.22</v>
      </c>
    </row>
    <row r="1302" spans="22:27" x14ac:dyDescent="0.15">
      <c r="V1302" s="3" t="s">
        <v>18</v>
      </c>
      <c r="W1302" s="3">
        <v>64364.5</v>
      </c>
      <c r="X1302" s="3">
        <v>139297.60000000001</v>
      </c>
      <c r="Y1302" s="3"/>
      <c r="Z1302" s="3">
        <v>7</v>
      </c>
      <c r="AA1302" s="3">
        <v>0.22</v>
      </c>
    </row>
    <row r="1303" spans="22:27" x14ac:dyDescent="0.15">
      <c r="V1303" s="3" t="s">
        <v>18</v>
      </c>
      <c r="W1303" s="3">
        <v>64675.9</v>
      </c>
      <c r="X1303" s="3">
        <v>139629.6</v>
      </c>
      <c r="Y1303" s="3"/>
      <c r="Z1303" s="3">
        <v>7</v>
      </c>
      <c r="AA1303" s="3">
        <v>0.22</v>
      </c>
    </row>
    <row r="1304" spans="22:27" x14ac:dyDescent="0.15">
      <c r="V1304" s="3" t="s">
        <v>18</v>
      </c>
      <c r="W1304" s="3">
        <v>65063</v>
      </c>
      <c r="X1304" s="3">
        <v>139937.29999999999</v>
      </c>
      <c r="Y1304" s="3"/>
      <c r="Z1304" s="3">
        <v>7</v>
      </c>
      <c r="AA1304" s="3">
        <v>0.22</v>
      </c>
    </row>
    <row r="1305" spans="22:27" x14ac:dyDescent="0.15">
      <c r="V1305" s="3" t="s">
        <v>18</v>
      </c>
      <c r="W1305" s="3">
        <v>65400.9</v>
      </c>
      <c r="X1305" s="3">
        <v>140181.1</v>
      </c>
      <c r="Y1305" s="3"/>
      <c r="Z1305" s="3">
        <v>7</v>
      </c>
      <c r="AA1305" s="3">
        <v>0.22</v>
      </c>
    </row>
    <row r="1306" spans="22:27" x14ac:dyDescent="0.15">
      <c r="V1306" s="3" t="s">
        <v>18</v>
      </c>
      <c r="W1306" s="3">
        <v>65662.7</v>
      </c>
      <c r="X1306" s="3">
        <v>140424.20000000001</v>
      </c>
      <c r="Y1306" s="3"/>
      <c r="Z1306" s="3">
        <v>7</v>
      </c>
      <c r="AA1306" s="3">
        <v>0.22</v>
      </c>
    </row>
    <row r="1307" spans="22:27" x14ac:dyDescent="0.15">
      <c r="V1307" s="3" t="s">
        <v>18</v>
      </c>
      <c r="W1307" s="3">
        <v>66001.3</v>
      </c>
      <c r="X1307" s="3">
        <v>140592.5</v>
      </c>
      <c r="Y1307" s="3"/>
      <c r="Z1307" s="3">
        <v>7</v>
      </c>
      <c r="AA1307" s="3">
        <v>0.22</v>
      </c>
    </row>
    <row r="1308" spans="22:27" x14ac:dyDescent="0.15">
      <c r="V1308" s="3" t="s">
        <v>18</v>
      </c>
      <c r="W1308" s="3">
        <v>66264.399999999994</v>
      </c>
      <c r="X1308" s="3">
        <v>140759.79999999999</v>
      </c>
      <c r="Y1308" s="3"/>
      <c r="Z1308" s="3">
        <v>7</v>
      </c>
      <c r="AA1308" s="3">
        <v>0.22</v>
      </c>
    </row>
    <row r="1309" spans="22:27" x14ac:dyDescent="0.15">
      <c r="V1309" s="3" t="s">
        <v>18</v>
      </c>
      <c r="W1309" s="3">
        <v>66541</v>
      </c>
      <c r="X1309" s="3">
        <v>140838.9</v>
      </c>
      <c r="Y1309" s="3"/>
      <c r="Z1309" s="3">
        <v>7</v>
      </c>
      <c r="AA1309" s="3">
        <v>0.22</v>
      </c>
    </row>
    <row r="1310" spans="22:27" x14ac:dyDescent="0.15">
      <c r="V1310" s="3" t="s">
        <v>18</v>
      </c>
      <c r="W1310" s="3">
        <v>66705.100000000006</v>
      </c>
      <c r="X1310" s="3">
        <v>140840.9</v>
      </c>
      <c r="Y1310" s="3"/>
      <c r="Z1310" s="3">
        <v>7</v>
      </c>
      <c r="AA1310" s="3">
        <v>0.22</v>
      </c>
    </row>
    <row r="1311" spans="22:27" x14ac:dyDescent="0.15">
      <c r="V1311" s="3" t="s">
        <v>18</v>
      </c>
      <c r="W1311" s="3">
        <v>66882.5</v>
      </c>
      <c r="X1311" s="3">
        <v>140754.9</v>
      </c>
      <c r="Y1311" s="3"/>
      <c r="Z1311" s="3">
        <v>7</v>
      </c>
      <c r="AA1311" s="3">
        <v>0.22</v>
      </c>
    </row>
    <row r="1312" spans="22:27" x14ac:dyDescent="0.15">
      <c r="V1312" s="3" t="s">
        <v>18</v>
      </c>
      <c r="W1312" s="3">
        <v>67036.399999999994</v>
      </c>
      <c r="X1312" s="3">
        <v>140580.1</v>
      </c>
      <c r="Y1312" s="3"/>
      <c r="Z1312" s="3">
        <v>7</v>
      </c>
      <c r="AA1312" s="3">
        <v>0.22</v>
      </c>
    </row>
    <row r="1313" spans="22:27" x14ac:dyDescent="0.15">
      <c r="V1313" s="3" t="s">
        <v>18</v>
      </c>
      <c r="W1313" s="3">
        <v>67138.8</v>
      </c>
      <c r="X1313" s="3">
        <v>140442.6</v>
      </c>
      <c r="Y1313" s="3"/>
      <c r="Z1313" s="3">
        <v>7</v>
      </c>
      <c r="AA1313" s="3">
        <v>0.22</v>
      </c>
    </row>
    <row r="1314" spans="22:27" x14ac:dyDescent="0.15">
      <c r="V1314" s="3" t="s">
        <v>18</v>
      </c>
      <c r="W1314" s="3">
        <v>67180.100000000006</v>
      </c>
      <c r="X1314" s="3">
        <v>140178.20000000001</v>
      </c>
      <c r="Y1314" s="3"/>
      <c r="Z1314" s="3">
        <v>7</v>
      </c>
      <c r="AA1314" s="3">
        <v>0.22</v>
      </c>
    </row>
    <row r="1315" spans="22:27" x14ac:dyDescent="0.15">
      <c r="V1315" s="3" t="s">
        <v>18</v>
      </c>
      <c r="W1315" s="3">
        <v>67145.7</v>
      </c>
      <c r="X1315" s="3">
        <v>139899.9</v>
      </c>
      <c r="Y1315" s="3"/>
      <c r="Z1315" s="3">
        <v>7</v>
      </c>
      <c r="AA1315" s="3">
        <v>0.22</v>
      </c>
    </row>
    <row r="1316" spans="22:27" x14ac:dyDescent="0.15">
      <c r="V1316" s="3" t="s">
        <v>18</v>
      </c>
      <c r="W1316" s="3">
        <v>66986.2</v>
      </c>
      <c r="X1316" s="3">
        <v>139544.6</v>
      </c>
      <c r="Y1316" s="3"/>
      <c r="Z1316" s="3">
        <v>7</v>
      </c>
      <c r="AA1316" s="3">
        <v>0.22</v>
      </c>
    </row>
    <row r="1317" spans="22:27" x14ac:dyDescent="0.15">
      <c r="V1317" s="3" t="s">
        <v>18</v>
      </c>
      <c r="W1317" s="3">
        <v>66691.600000000006</v>
      </c>
      <c r="X1317" s="3">
        <v>138872.4</v>
      </c>
      <c r="Y1317" s="3"/>
      <c r="Z1317" s="3">
        <v>7</v>
      </c>
      <c r="AA1317" s="3">
        <v>0.22</v>
      </c>
    </row>
    <row r="1318" spans="22:27" x14ac:dyDescent="0.15">
      <c r="V1318" s="3" t="s">
        <v>18</v>
      </c>
      <c r="W1318" s="3">
        <v>66332.399999999994</v>
      </c>
      <c r="X1318" s="3">
        <v>138325.1</v>
      </c>
      <c r="Y1318" s="3"/>
      <c r="Z1318" s="3">
        <v>7</v>
      </c>
      <c r="AA1318" s="3">
        <v>0.22</v>
      </c>
    </row>
    <row r="1319" spans="22:27" x14ac:dyDescent="0.15">
      <c r="V1319" s="3" t="s">
        <v>18</v>
      </c>
      <c r="W1319" s="3">
        <v>65886.8</v>
      </c>
      <c r="X1319" s="3">
        <v>137638.1</v>
      </c>
      <c r="Y1319" s="3"/>
      <c r="Z1319" s="3">
        <v>7</v>
      </c>
      <c r="AA1319" s="3">
        <v>0.22</v>
      </c>
    </row>
    <row r="1320" spans="22:27" x14ac:dyDescent="0.15">
      <c r="V1320" s="3" t="s">
        <v>18</v>
      </c>
      <c r="W1320" s="3">
        <v>65353.3</v>
      </c>
      <c r="X1320" s="3">
        <v>136912.4</v>
      </c>
      <c r="Y1320" s="3"/>
      <c r="Z1320" s="3">
        <v>7</v>
      </c>
      <c r="AA1320" s="3">
        <v>0.22</v>
      </c>
    </row>
    <row r="1321" spans="22:27" x14ac:dyDescent="0.15">
      <c r="V1321" s="3" t="s">
        <v>18</v>
      </c>
      <c r="W1321" s="3">
        <v>64769</v>
      </c>
      <c r="X1321" s="3">
        <v>136198.5</v>
      </c>
      <c r="Y1321" s="3"/>
      <c r="Z1321" s="3">
        <v>7</v>
      </c>
      <c r="AA1321" s="3">
        <v>0.22</v>
      </c>
    </row>
    <row r="1322" spans="22:27" x14ac:dyDescent="0.15">
      <c r="V1322" s="3" t="s">
        <v>18</v>
      </c>
      <c r="W1322" s="3">
        <v>63859.3</v>
      </c>
      <c r="X1322" s="3">
        <v>135278.5</v>
      </c>
      <c r="Y1322" s="3"/>
      <c r="Z1322" s="3">
        <v>7</v>
      </c>
      <c r="AA1322" s="3">
        <v>0.22</v>
      </c>
    </row>
    <row r="1323" spans="22:27" x14ac:dyDescent="0.15">
      <c r="V1323" s="3" t="s">
        <v>18</v>
      </c>
      <c r="W1323" s="3">
        <v>63298.2</v>
      </c>
      <c r="X1323" s="3">
        <v>134741.5</v>
      </c>
      <c r="Y1323" s="3"/>
      <c r="Z1323" s="3">
        <v>7</v>
      </c>
      <c r="AA1323" s="3">
        <v>0.22</v>
      </c>
    </row>
    <row r="1324" spans="22:27" x14ac:dyDescent="0.15">
      <c r="V1324" s="3" t="s">
        <v>18</v>
      </c>
      <c r="W1324" s="3">
        <v>62997.4</v>
      </c>
      <c r="X1324" s="3">
        <v>134573.79999999999</v>
      </c>
      <c r="Y1324" s="3"/>
      <c r="Z1324" s="3">
        <v>7</v>
      </c>
      <c r="AA1324" s="3">
        <v>0.22</v>
      </c>
    </row>
    <row r="1325" spans="22:27" x14ac:dyDescent="0.15">
      <c r="V1325" s="3" t="s">
        <v>18</v>
      </c>
      <c r="W1325" s="3">
        <v>62695.5</v>
      </c>
      <c r="X1325" s="3">
        <v>134494.39999999999</v>
      </c>
      <c r="Y1325" s="3"/>
      <c r="Z1325" s="3">
        <v>7</v>
      </c>
      <c r="AA1325" s="3">
        <v>0.22</v>
      </c>
    </row>
    <row r="1326" spans="22:27" x14ac:dyDescent="0.15">
      <c r="V1326" s="3" t="s">
        <v>18</v>
      </c>
      <c r="W1326" s="3">
        <v>62442.6</v>
      </c>
      <c r="X1326" s="3">
        <v>134529.20000000001</v>
      </c>
      <c r="Y1326" s="3"/>
      <c r="Z1326" s="3">
        <v>7</v>
      </c>
      <c r="AA1326" s="3">
        <v>0.22</v>
      </c>
    </row>
    <row r="1327" spans="22:27" x14ac:dyDescent="0.15">
      <c r="V1327" s="3" t="s">
        <v>18</v>
      </c>
      <c r="W1327" s="3">
        <v>62290</v>
      </c>
      <c r="X1327" s="3">
        <v>134628</v>
      </c>
      <c r="Y1327" s="3"/>
      <c r="Z1327" s="3">
        <v>7</v>
      </c>
      <c r="AA1327" s="3">
        <v>0.22</v>
      </c>
    </row>
    <row r="1328" spans="22:27" x14ac:dyDescent="0.15">
      <c r="V1328" s="3" t="s">
        <v>18</v>
      </c>
      <c r="W1328" s="3">
        <v>62225.1</v>
      </c>
      <c r="X1328" s="3">
        <v>134778.9</v>
      </c>
      <c r="Y1328" s="3"/>
      <c r="Z1328" s="3">
        <v>7</v>
      </c>
      <c r="AA1328" s="3">
        <v>0.22</v>
      </c>
    </row>
    <row r="1329" spans="22:27" x14ac:dyDescent="0.15">
      <c r="V1329" s="3" t="s">
        <v>18</v>
      </c>
      <c r="W1329" s="3">
        <v>62235.6</v>
      </c>
      <c r="X1329" s="3">
        <v>134955.4</v>
      </c>
      <c r="Y1329" s="3"/>
      <c r="Z1329" s="3">
        <v>7</v>
      </c>
      <c r="AA1329" s="3">
        <v>0.22</v>
      </c>
    </row>
    <row r="1330" spans="22:27" x14ac:dyDescent="0.15">
      <c r="V1330" s="3" t="s">
        <v>18</v>
      </c>
      <c r="W1330" s="3">
        <v>62280.2</v>
      </c>
      <c r="X1330" s="3">
        <v>135410.4</v>
      </c>
      <c r="Y1330" s="3"/>
      <c r="Z1330" s="3">
        <v>7</v>
      </c>
      <c r="AA1330" s="3">
        <v>0.22</v>
      </c>
    </row>
    <row r="1331" spans="22:27" x14ac:dyDescent="0.15">
      <c r="V1331" s="3" t="s">
        <v>18</v>
      </c>
      <c r="W1331" s="3">
        <v>62449.5</v>
      </c>
      <c r="X1331" s="3">
        <v>136005.6</v>
      </c>
      <c r="Y1331" s="3"/>
      <c r="Z1331" s="3">
        <v>7</v>
      </c>
      <c r="AA1331" s="3">
        <v>0.22</v>
      </c>
    </row>
    <row r="1332" spans="22:27" x14ac:dyDescent="0.15">
      <c r="V1332" s="3" t="s">
        <v>18</v>
      </c>
      <c r="W1332" s="3">
        <v>62682.7</v>
      </c>
      <c r="X1332" s="3">
        <v>136538.4</v>
      </c>
      <c r="Y1332" s="3"/>
      <c r="Z1332" s="3">
        <v>7</v>
      </c>
      <c r="AA1332" s="3">
        <v>0.22</v>
      </c>
    </row>
    <row r="1333" spans="22:27" x14ac:dyDescent="0.15">
      <c r="V1333" s="3" t="s">
        <v>18</v>
      </c>
      <c r="W1333" s="3">
        <v>62878.9</v>
      </c>
      <c r="X1333" s="3">
        <v>136995.1</v>
      </c>
      <c r="Y1333" s="3"/>
      <c r="Z1333" s="3">
        <v>7</v>
      </c>
      <c r="AA1333" s="3">
        <v>0.22</v>
      </c>
    </row>
    <row r="1334" spans="22:27" x14ac:dyDescent="0.15">
      <c r="V1334" s="3" t="s">
        <v>18</v>
      </c>
      <c r="W1334" s="3">
        <v>63038.7</v>
      </c>
      <c r="X1334" s="3">
        <v>137337.9</v>
      </c>
      <c r="Y1334" s="3"/>
      <c r="Z1334" s="3">
        <v>7</v>
      </c>
      <c r="AA1334" s="3">
        <v>0.22</v>
      </c>
    </row>
    <row r="1335" spans="22:27" x14ac:dyDescent="0.15">
      <c r="V1335" s="3" t="s">
        <v>18</v>
      </c>
      <c r="W1335" s="3">
        <v>63247.7</v>
      </c>
      <c r="X1335" s="3">
        <v>137769.4</v>
      </c>
      <c r="Y1335" s="3"/>
      <c r="Z1335" s="3">
        <v>7</v>
      </c>
      <c r="AA1335" s="3">
        <v>0.22</v>
      </c>
    </row>
    <row r="1336" spans="22:27" x14ac:dyDescent="0.15">
      <c r="V1336" s="3" t="s">
        <v>18</v>
      </c>
      <c r="W1336" s="3">
        <v>63520</v>
      </c>
      <c r="X1336" s="3">
        <v>138214.6</v>
      </c>
      <c r="Y1336" s="3"/>
      <c r="Z1336" s="3">
        <v>7</v>
      </c>
      <c r="AA1336" s="3">
        <v>0.22</v>
      </c>
    </row>
    <row r="1337" spans="22:27" x14ac:dyDescent="0.15">
      <c r="V1337" s="3" t="s">
        <v>18</v>
      </c>
      <c r="W1337" s="3">
        <v>63992.1</v>
      </c>
      <c r="X1337" s="3">
        <v>138800.9</v>
      </c>
      <c r="Y1337" s="3"/>
      <c r="Z1337" s="3">
        <v>7</v>
      </c>
      <c r="AA1337" s="3">
        <v>0.22</v>
      </c>
    </row>
    <row r="1338" spans="22:27" x14ac:dyDescent="0.15">
      <c r="V1338" s="3" t="s">
        <v>18</v>
      </c>
      <c r="W1338" s="3">
        <v>64364.5</v>
      </c>
      <c r="X1338" s="3">
        <v>139297.60000000001</v>
      </c>
      <c r="Y1338" s="3"/>
      <c r="Z1338" s="3">
        <v>7</v>
      </c>
      <c r="AA1338" s="3">
        <v>0.22</v>
      </c>
    </row>
    <row r="1339" spans="22:27" x14ac:dyDescent="0.15">
      <c r="V1339" s="3" t="s">
        <v>18</v>
      </c>
      <c r="W1339" s="3">
        <v>40997.4</v>
      </c>
      <c r="X1339" s="3">
        <v>118816.6</v>
      </c>
      <c r="Y1339" s="3"/>
      <c r="Z1339" s="3">
        <v>7</v>
      </c>
      <c r="AA1339" s="3">
        <v>0.23</v>
      </c>
    </row>
    <row r="1340" spans="22:27" x14ac:dyDescent="0.15">
      <c r="V1340" s="3" t="s">
        <v>18</v>
      </c>
      <c r="W1340" s="3">
        <v>44443.9</v>
      </c>
      <c r="X1340" s="3">
        <v>121736.9</v>
      </c>
      <c r="Y1340" s="3"/>
      <c r="Z1340" s="3">
        <v>7</v>
      </c>
      <c r="AA1340" s="3">
        <v>0.23</v>
      </c>
    </row>
    <row r="1341" spans="22:27" x14ac:dyDescent="0.15">
      <c r="V1341" s="3" t="s">
        <v>18</v>
      </c>
      <c r="W1341" s="3">
        <v>46690.3</v>
      </c>
      <c r="X1341" s="3">
        <v>123745.7</v>
      </c>
      <c r="Y1341" s="3"/>
      <c r="Z1341" s="3">
        <v>7</v>
      </c>
      <c r="AA1341" s="3">
        <v>0.23</v>
      </c>
    </row>
    <row r="1342" spans="22:27" x14ac:dyDescent="0.15">
      <c r="V1342" s="3" t="s">
        <v>18</v>
      </c>
      <c r="W1342" s="3">
        <v>49012.5</v>
      </c>
      <c r="X1342" s="3">
        <v>125730.6</v>
      </c>
      <c r="Y1342" s="3"/>
      <c r="Z1342" s="3">
        <v>7</v>
      </c>
      <c r="AA1342" s="3">
        <v>0.23</v>
      </c>
    </row>
    <row r="1343" spans="22:27" x14ac:dyDescent="0.15">
      <c r="V1343" s="3" t="s">
        <v>18</v>
      </c>
      <c r="W1343" s="3">
        <v>50948.2</v>
      </c>
      <c r="X1343" s="3">
        <v>127370.1</v>
      </c>
      <c r="Y1343" s="3"/>
      <c r="Z1343" s="3">
        <v>7</v>
      </c>
      <c r="AA1343" s="3">
        <v>0.23</v>
      </c>
    </row>
    <row r="1344" spans="22:27" x14ac:dyDescent="0.15">
      <c r="V1344" s="3" t="s">
        <v>18</v>
      </c>
      <c r="W1344" s="3">
        <v>52572.800000000003</v>
      </c>
      <c r="X1344" s="3">
        <v>128614.2</v>
      </c>
      <c r="Y1344" s="3"/>
      <c r="Z1344" s="3">
        <v>7</v>
      </c>
      <c r="AA1344" s="3">
        <v>0.23</v>
      </c>
    </row>
    <row r="1345" spans="22:27" x14ac:dyDescent="0.15">
      <c r="V1345" s="3" t="s">
        <v>18</v>
      </c>
      <c r="W1345" s="3">
        <v>53998.7</v>
      </c>
      <c r="X1345" s="3">
        <v>129628.9</v>
      </c>
      <c r="Y1345" s="3"/>
      <c r="Z1345" s="3">
        <v>7</v>
      </c>
      <c r="AA1345" s="3">
        <v>0.23</v>
      </c>
    </row>
    <row r="1346" spans="22:27" x14ac:dyDescent="0.15">
      <c r="V1346" s="3" t="s">
        <v>18</v>
      </c>
      <c r="W1346" s="3">
        <v>55299.9</v>
      </c>
      <c r="X1346" s="3">
        <v>130528.2</v>
      </c>
      <c r="Y1346" s="3"/>
      <c r="Z1346" s="3">
        <v>7</v>
      </c>
      <c r="AA1346" s="3">
        <v>0.23</v>
      </c>
    </row>
    <row r="1347" spans="22:27" x14ac:dyDescent="0.15">
      <c r="V1347" s="3" t="s">
        <v>18</v>
      </c>
      <c r="W1347" s="3">
        <v>56327.1</v>
      </c>
      <c r="X1347" s="3">
        <v>131134.20000000001</v>
      </c>
      <c r="Y1347" s="3"/>
      <c r="Z1347" s="3">
        <v>7</v>
      </c>
      <c r="AA1347" s="3">
        <v>0.23</v>
      </c>
    </row>
    <row r="1348" spans="22:27" x14ac:dyDescent="0.15">
      <c r="V1348" s="3" t="s">
        <v>18</v>
      </c>
      <c r="W1348" s="3">
        <v>57204.4</v>
      </c>
      <c r="X1348" s="3">
        <v>131624.70000000001</v>
      </c>
      <c r="Y1348" s="3"/>
      <c r="Z1348" s="3">
        <v>7</v>
      </c>
      <c r="AA1348" s="3">
        <v>0.23</v>
      </c>
    </row>
    <row r="1349" spans="22:27" x14ac:dyDescent="0.15">
      <c r="V1349" s="3" t="s">
        <v>18</v>
      </c>
      <c r="W1349" s="3">
        <v>57831</v>
      </c>
      <c r="X1349" s="3">
        <v>131960.6</v>
      </c>
      <c r="Y1349" s="3"/>
      <c r="Z1349" s="3">
        <v>7</v>
      </c>
      <c r="AA1349" s="3">
        <v>0.23</v>
      </c>
    </row>
    <row r="1350" spans="22:27" x14ac:dyDescent="0.15">
      <c r="V1350" s="3" t="s">
        <v>18</v>
      </c>
      <c r="W1350" s="3">
        <v>58395.3</v>
      </c>
      <c r="X1350" s="3">
        <v>132245.1</v>
      </c>
      <c r="Y1350" s="3"/>
      <c r="Z1350" s="3">
        <v>7</v>
      </c>
      <c r="AA1350" s="3">
        <v>0.23</v>
      </c>
    </row>
    <row r="1351" spans="22:27" x14ac:dyDescent="0.15">
      <c r="V1351" s="3" t="s">
        <v>18</v>
      </c>
      <c r="W1351" s="3">
        <v>58959.3</v>
      </c>
      <c r="X1351" s="3">
        <v>132567.6</v>
      </c>
      <c r="Y1351" s="3"/>
      <c r="Z1351" s="3">
        <v>7</v>
      </c>
      <c r="AA1351" s="3">
        <v>0.23</v>
      </c>
    </row>
    <row r="1352" spans="22:27" x14ac:dyDescent="0.15">
      <c r="V1352" s="3" t="s">
        <v>18</v>
      </c>
      <c r="W1352" s="3">
        <v>59371.7</v>
      </c>
      <c r="X1352" s="3">
        <v>132888.1</v>
      </c>
      <c r="Y1352" s="3"/>
      <c r="Z1352" s="3">
        <v>7</v>
      </c>
      <c r="AA1352" s="3">
        <v>0.23</v>
      </c>
    </row>
    <row r="1353" spans="22:27" x14ac:dyDescent="0.15">
      <c r="V1353" s="3" t="s">
        <v>18</v>
      </c>
      <c r="W1353" s="3">
        <v>59758.5</v>
      </c>
      <c r="X1353" s="3">
        <v>133221.1</v>
      </c>
      <c r="Y1353" s="3"/>
      <c r="Z1353" s="3">
        <v>7</v>
      </c>
      <c r="AA1353" s="3">
        <v>0.23</v>
      </c>
    </row>
    <row r="1354" spans="22:27" x14ac:dyDescent="0.15">
      <c r="V1354" s="3" t="s">
        <v>18</v>
      </c>
      <c r="W1354" s="3">
        <v>60107.3</v>
      </c>
      <c r="X1354" s="3">
        <v>133591.5</v>
      </c>
      <c r="Y1354" s="3"/>
      <c r="Z1354" s="3">
        <v>7</v>
      </c>
      <c r="AA1354" s="3">
        <v>0.23</v>
      </c>
    </row>
    <row r="1355" spans="22:27" x14ac:dyDescent="0.15">
      <c r="V1355" s="3" t="s">
        <v>18</v>
      </c>
      <c r="W1355" s="3">
        <v>60379.6</v>
      </c>
      <c r="X1355" s="3">
        <v>134011.20000000001</v>
      </c>
      <c r="Y1355" s="3"/>
      <c r="Z1355" s="3">
        <v>7</v>
      </c>
      <c r="AA1355" s="3">
        <v>0.23</v>
      </c>
    </row>
    <row r="1356" spans="22:27" x14ac:dyDescent="0.15">
      <c r="V1356" s="3" t="s">
        <v>18</v>
      </c>
      <c r="W1356" s="3">
        <v>60612.5</v>
      </c>
      <c r="X1356" s="3">
        <v>134582</v>
      </c>
      <c r="Y1356" s="3"/>
      <c r="Z1356" s="3">
        <v>7</v>
      </c>
      <c r="AA1356" s="3">
        <v>0.23</v>
      </c>
    </row>
    <row r="1357" spans="22:27" x14ac:dyDescent="0.15">
      <c r="V1357" s="3" t="s">
        <v>18</v>
      </c>
      <c r="W1357" s="3">
        <v>60869.4</v>
      </c>
      <c r="X1357" s="3">
        <v>135216.20000000001</v>
      </c>
      <c r="Y1357" s="3"/>
      <c r="Z1357" s="3">
        <v>7</v>
      </c>
      <c r="AA1357" s="3">
        <v>0.23</v>
      </c>
    </row>
    <row r="1358" spans="22:27" x14ac:dyDescent="0.15">
      <c r="V1358" s="3" t="s">
        <v>18</v>
      </c>
      <c r="W1358" s="3">
        <v>61137.5</v>
      </c>
      <c r="X1358" s="3">
        <v>135989.20000000001</v>
      </c>
      <c r="Y1358" s="3"/>
      <c r="Z1358" s="3">
        <v>7</v>
      </c>
      <c r="AA1358" s="3">
        <v>0.23</v>
      </c>
    </row>
    <row r="1359" spans="22:27" x14ac:dyDescent="0.15">
      <c r="V1359" s="3" t="s">
        <v>18</v>
      </c>
      <c r="W1359" s="3">
        <v>61481.599999999999</v>
      </c>
      <c r="X1359" s="3">
        <v>136725.4</v>
      </c>
      <c r="Y1359" s="3"/>
      <c r="Z1359" s="3">
        <v>7</v>
      </c>
      <c r="AA1359" s="3">
        <v>0.23</v>
      </c>
    </row>
    <row r="1360" spans="22:27" x14ac:dyDescent="0.15">
      <c r="V1360" s="3" t="s">
        <v>18</v>
      </c>
      <c r="W1360" s="3">
        <v>61726.7</v>
      </c>
      <c r="X1360" s="3">
        <v>137308.70000000001</v>
      </c>
      <c r="Y1360" s="3"/>
      <c r="Z1360" s="3">
        <v>7</v>
      </c>
      <c r="AA1360" s="3">
        <v>0.23</v>
      </c>
    </row>
    <row r="1361" spans="22:27" x14ac:dyDescent="0.15">
      <c r="V1361" s="3" t="s">
        <v>18</v>
      </c>
      <c r="W1361" s="3">
        <v>62021.7</v>
      </c>
      <c r="X1361" s="3">
        <v>137956</v>
      </c>
      <c r="Y1361" s="3"/>
      <c r="Z1361" s="3">
        <v>7</v>
      </c>
      <c r="AA1361" s="3">
        <v>0.23</v>
      </c>
    </row>
    <row r="1362" spans="22:27" x14ac:dyDescent="0.15">
      <c r="V1362" s="3" t="s">
        <v>18</v>
      </c>
      <c r="W1362" s="3">
        <v>62316.6</v>
      </c>
      <c r="X1362" s="3">
        <v>138565.6</v>
      </c>
      <c r="Y1362" s="3"/>
      <c r="Z1362" s="3">
        <v>7</v>
      </c>
      <c r="AA1362" s="3">
        <v>0.23</v>
      </c>
    </row>
    <row r="1363" spans="22:27" x14ac:dyDescent="0.15">
      <c r="V1363" s="3" t="s">
        <v>18</v>
      </c>
      <c r="W1363" s="3">
        <v>62563.7</v>
      </c>
      <c r="X1363" s="3">
        <v>138997.70000000001</v>
      </c>
      <c r="Y1363" s="3"/>
      <c r="Z1363" s="3">
        <v>7</v>
      </c>
      <c r="AA1363" s="3">
        <v>0.23</v>
      </c>
    </row>
    <row r="1364" spans="22:27" x14ac:dyDescent="0.15">
      <c r="V1364" s="3" t="s">
        <v>18</v>
      </c>
      <c r="W1364" s="3">
        <v>63021</v>
      </c>
      <c r="X1364" s="3">
        <v>139760.5</v>
      </c>
      <c r="Y1364" s="3"/>
      <c r="Z1364" s="3">
        <v>7</v>
      </c>
      <c r="AA1364" s="3">
        <v>0.23</v>
      </c>
    </row>
    <row r="1365" spans="22:27" x14ac:dyDescent="0.15">
      <c r="V1365" s="3" t="s">
        <v>18</v>
      </c>
      <c r="W1365" s="3">
        <v>63504.3</v>
      </c>
      <c r="X1365" s="3">
        <v>140473.1</v>
      </c>
      <c r="Y1365" s="3"/>
      <c r="Z1365" s="3">
        <v>7</v>
      </c>
      <c r="AA1365" s="3">
        <v>0.23</v>
      </c>
    </row>
    <row r="1366" spans="22:27" x14ac:dyDescent="0.15">
      <c r="V1366" s="3" t="s">
        <v>18</v>
      </c>
      <c r="W1366" s="3">
        <v>64100.4</v>
      </c>
      <c r="X1366" s="3">
        <v>141250.29999999999</v>
      </c>
      <c r="Y1366" s="3"/>
      <c r="Z1366" s="3">
        <v>7</v>
      </c>
      <c r="AA1366" s="3">
        <v>0.23</v>
      </c>
    </row>
    <row r="1367" spans="22:27" x14ac:dyDescent="0.15">
      <c r="V1367" s="3" t="s">
        <v>18</v>
      </c>
      <c r="W1367" s="3">
        <v>64622.400000000001</v>
      </c>
      <c r="X1367" s="3">
        <v>141900.29999999999</v>
      </c>
      <c r="Y1367" s="3"/>
      <c r="Z1367" s="3">
        <v>7</v>
      </c>
      <c r="AA1367" s="3">
        <v>0.23</v>
      </c>
    </row>
    <row r="1368" spans="22:27" x14ac:dyDescent="0.15">
      <c r="V1368" s="3" t="s">
        <v>18</v>
      </c>
      <c r="W1368" s="3">
        <v>65070.5</v>
      </c>
      <c r="X1368" s="3">
        <v>142385.5</v>
      </c>
      <c r="Y1368" s="3"/>
      <c r="Z1368" s="3">
        <v>7</v>
      </c>
      <c r="AA1368" s="3">
        <v>0.23</v>
      </c>
    </row>
    <row r="1369" spans="22:27" x14ac:dyDescent="0.15">
      <c r="V1369" s="3" t="s">
        <v>18</v>
      </c>
      <c r="W1369" s="3">
        <v>65569.600000000006</v>
      </c>
      <c r="X1369" s="3">
        <v>142833.29999999999</v>
      </c>
      <c r="Y1369" s="3"/>
      <c r="Z1369" s="3">
        <v>7</v>
      </c>
      <c r="AA1369" s="3">
        <v>0.23</v>
      </c>
    </row>
    <row r="1370" spans="22:27" x14ac:dyDescent="0.15">
      <c r="V1370" s="3" t="s">
        <v>18</v>
      </c>
      <c r="W1370" s="3">
        <v>66007.199999999997</v>
      </c>
      <c r="X1370" s="3">
        <v>143166.70000000001</v>
      </c>
      <c r="Y1370" s="3"/>
      <c r="Z1370" s="3">
        <v>7</v>
      </c>
      <c r="AA1370" s="3">
        <v>0.23</v>
      </c>
    </row>
    <row r="1371" spans="22:27" x14ac:dyDescent="0.15">
      <c r="V1371" s="3" t="s">
        <v>18</v>
      </c>
      <c r="W1371" s="3">
        <v>66432.7</v>
      </c>
      <c r="X1371" s="3">
        <v>143437</v>
      </c>
      <c r="Y1371" s="3"/>
      <c r="Z1371" s="3">
        <v>7</v>
      </c>
      <c r="AA1371" s="3">
        <v>0.23</v>
      </c>
    </row>
    <row r="1372" spans="22:27" x14ac:dyDescent="0.15">
      <c r="V1372" s="3" t="s">
        <v>18</v>
      </c>
      <c r="W1372" s="3">
        <v>66909.100000000006</v>
      </c>
      <c r="X1372" s="3">
        <v>143708</v>
      </c>
      <c r="Y1372" s="3"/>
      <c r="Z1372" s="3">
        <v>7</v>
      </c>
      <c r="AA1372" s="3">
        <v>0.23</v>
      </c>
    </row>
    <row r="1373" spans="22:27" x14ac:dyDescent="0.15">
      <c r="V1373" s="3" t="s">
        <v>18</v>
      </c>
      <c r="W1373" s="3">
        <v>67386.8</v>
      </c>
      <c r="X1373" s="3">
        <v>143852.70000000001</v>
      </c>
      <c r="Y1373" s="3"/>
      <c r="Z1373" s="3">
        <v>7</v>
      </c>
      <c r="AA1373" s="3">
        <v>0.23</v>
      </c>
    </row>
    <row r="1374" spans="22:27" x14ac:dyDescent="0.15">
      <c r="V1374" s="3" t="s">
        <v>18</v>
      </c>
      <c r="W1374" s="3">
        <v>67890.100000000006</v>
      </c>
      <c r="X1374" s="3">
        <v>143960</v>
      </c>
      <c r="Y1374" s="3"/>
      <c r="Z1374" s="3">
        <v>7</v>
      </c>
      <c r="AA1374" s="3">
        <v>0.23</v>
      </c>
    </row>
    <row r="1375" spans="22:27" x14ac:dyDescent="0.15">
      <c r="V1375" s="3" t="s">
        <v>18</v>
      </c>
      <c r="W1375" s="3">
        <v>68205.7</v>
      </c>
      <c r="X1375" s="3">
        <v>143951.1</v>
      </c>
      <c r="Y1375" s="3"/>
      <c r="Z1375" s="3">
        <v>7</v>
      </c>
      <c r="AA1375" s="3">
        <v>0.23</v>
      </c>
    </row>
    <row r="1376" spans="22:27" x14ac:dyDescent="0.15">
      <c r="V1376" s="3" t="s">
        <v>18</v>
      </c>
      <c r="W1376" s="3">
        <v>68597.100000000006</v>
      </c>
      <c r="X1376" s="3">
        <v>143930.79999999999</v>
      </c>
      <c r="Y1376" s="3"/>
      <c r="Z1376" s="3">
        <v>7</v>
      </c>
      <c r="AA1376" s="3">
        <v>0.23</v>
      </c>
    </row>
    <row r="1377" spans="22:27" x14ac:dyDescent="0.15">
      <c r="V1377" s="3" t="s">
        <v>18</v>
      </c>
      <c r="W1377" s="3">
        <v>68825.5</v>
      </c>
      <c r="X1377" s="3">
        <v>143832.70000000001</v>
      </c>
      <c r="Y1377" s="3"/>
      <c r="Z1377" s="3">
        <v>7</v>
      </c>
      <c r="AA1377" s="3">
        <v>0.23</v>
      </c>
    </row>
    <row r="1378" spans="22:27" x14ac:dyDescent="0.15">
      <c r="V1378" s="3" t="s">
        <v>18</v>
      </c>
      <c r="W1378" s="3">
        <v>69079.7</v>
      </c>
      <c r="X1378" s="3">
        <v>143671.9</v>
      </c>
      <c r="Y1378" s="3"/>
      <c r="Z1378" s="3">
        <v>7</v>
      </c>
      <c r="AA1378" s="3">
        <v>0.23</v>
      </c>
    </row>
    <row r="1379" spans="22:27" x14ac:dyDescent="0.15">
      <c r="V1379" s="3" t="s">
        <v>18</v>
      </c>
      <c r="W1379" s="3">
        <v>69233.600000000006</v>
      </c>
      <c r="X1379" s="3">
        <v>143471.79999999999</v>
      </c>
      <c r="Y1379" s="3"/>
      <c r="Z1379" s="3">
        <v>7</v>
      </c>
      <c r="AA1379" s="3">
        <v>0.23</v>
      </c>
    </row>
    <row r="1380" spans="22:27" x14ac:dyDescent="0.15">
      <c r="V1380" s="3" t="s">
        <v>18</v>
      </c>
      <c r="W1380" s="3">
        <v>69325.5</v>
      </c>
      <c r="X1380" s="3">
        <v>143195.5</v>
      </c>
      <c r="Y1380" s="3"/>
      <c r="Z1380" s="3">
        <v>7</v>
      </c>
      <c r="AA1380" s="3">
        <v>0.23</v>
      </c>
    </row>
    <row r="1381" spans="22:27" x14ac:dyDescent="0.15">
      <c r="V1381" s="3" t="s">
        <v>18</v>
      </c>
      <c r="W1381" s="3">
        <v>69378.899999999994</v>
      </c>
      <c r="X1381" s="3">
        <v>142968.79999999999</v>
      </c>
      <c r="Y1381" s="3"/>
      <c r="Z1381" s="3">
        <v>7</v>
      </c>
      <c r="AA1381" s="3">
        <v>0.23</v>
      </c>
    </row>
    <row r="1382" spans="22:27" x14ac:dyDescent="0.15">
      <c r="V1382" s="3" t="s">
        <v>18</v>
      </c>
      <c r="W1382" s="3">
        <v>69410.399999999994</v>
      </c>
      <c r="X1382" s="3">
        <v>142464.6</v>
      </c>
      <c r="Y1382" s="3"/>
      <c r="Z1382" s="3">
        <v>7</v>
      </c>
      <c r="AA1382" s="3">
        <v>0.23</v>
      </c>
    </row>
    <row r="1383" spans="22:27" x14ac:dyDescent="0.15">
      <c r="V1383" s="3" t="s">
        <v>18</v>
      </c>
      <c r="W1383" s="3">
        <v>69365.5</v>
      </c>
      <c r="X1383" s="3">
        <v>142009.79999999999</v>
      </c>
      <c r="Y1383" s="3"/>
      <c r="Z1383" s="3">
        <v>7</v>
      </c>
      <c r="AA1383" s="3">
        <v>0.23</v>
      </c>
    </row>
    <row r="1384" spans="22:27" x14ac:dyDescent="0.15">
      <c r="V1384" s="3" t="s">
        <v>18</v>
      </c>
      <c r="W1384" s="3">
        <v>69220.800000000003</v>
      </c>
      <c r="X1384" s="3">
        <v>141478</v>
      </c>
      <c r="Y1384" s="3"/>
      <c r="Z1384" s="3">
        <v>7</v>
      </c>
      <c r="AA1384" s="3">
        <v>0.23</v>
      </c>
    </row>
    <row r="1385" spans="22:27" x14ac:dyDescent="0.15">
      <c r="V1385" s="3" t="s">
        <v>18</v>
      </c>
      <c r="W1385" s="3">
        <v>68876.3</v>
      </c>
      <c r="X1385" s="3">
        <v>140754.6</v>
      </c>
      <c r="Y1385" s="3"/>
      <c r="Z1385" s="3">
        <v>7</v>
      </c>
      <c r="AA1385" s="3">
        <v>0.23</v>
      </c>
    </row>
    <row r="1386" spans="22:27" x14ac:dyDescent="0.15">
      <c r="V1386" s="3" t="s">
        <v>18</v>
      </c>
      <c r="W1386" s="3">
        <v>68482.899999999994</v>
      </c>
      <c r="X1386" s="3">
        <v>139929.5</v>
      </c>
      <c r="Y1386" s="3"/>
      <c r="Z1386" s="3">
        <v>7</v>
      </c>
      <c r="AA1386" s="3">
        <v>0.23</v>
      </c>
    </row>
    <row r="1387" spans="22:27" x14ac:dyDescent="0.15">
      <c r="V1387" s="3" t="s">
        <v>18</v>
      </c>
      <c r="W1387" s="3">
        <v>68127</v>
      </c>
      <c r="X1387" s="3">
        <v>139129.9</v>
      </c>
      <c r="Y1387" s="3"/>
      <c r="Z1387" s="3">
        <v>7</v>
      </c>
      <c r="AA1387" s="3">
        <v>0.23</v>
      </c>
    </row>
    <row r="1388" spans="22:27" x14ac:dyDescent="0.15">
      <c r="V1388" s="3" t="s">
        <v>18</v>
      </c>
      <c r="W1388" s="3">
        <v>67720.100000000006</v>
      </c>
      <c r="X1388" s="3">
        <v>138367.79999999999</v>
      </c>
      <c r="Y1388" s="3"/>
      <c r="Z1388" s="3">
        <v>7</v>
      </c>
      <c r="AA1388" s="3">
        <v>0.23</v>
      </c>
    </row>
    <row r="1389" spans="22:27" x14ac:dyDescent="0.15">
      <c r="V1389" s="3" t="s">
        <v>18</v>
      </c>
      <c r="W1389" s="3">
        <v>67200.800000000003</v>
      </c>
      <c r="X1389" s="3">
        <v>137503.29999999999</v>
      </c>
      <c r="Y1389" s="3"/>
      <c r="Z1389" s="3">
        <v>7</v>
      </c>
      <c r="AA1389" s="3">
        <v>0.23</v>
      </c>
    </row>
    <row r="1390" spans="22:27" x14ac:dyDescent="0.15">
      <c r="V1390" s="3" t="s">
        <v>18</v>
      </c>
      <c r="W1390" s="3">
        <v>66581.7</v>
      </c>
      <c r="X1390" s="3">
        <v>136549.20000000001</v>
      </c>
      <c r="Y1390" s="3"/>
      <c r="Z1390" s="3">
        <v>7</v>
      </c>
      <c r="AA1390" s="3">
        <v>0.23</v>
      </c>
    </row>
    <row r="1391" spans="22:27" x14ac:dyDescent="0.15">
      <c r="V1391" s="3" t="s">
        <v>18</v>
      </c>
      <c r="W1391" s="3">
        <v>66085.3</v>
      </c>
      <c r="X1391" s="3">
        <v>135886.79999999999</v>
      </c>
      <c r="Y1391" s="3"/>
      <c r="Z1391" s="3">
        <v>7</v>
      </c>
      <c r="AA1391" s="3">
        <v>0.23</v>
      </c>
    </row>
    <row r="1392" spans="22:27" x14ac:dyDescent="0.15">
      <c r="V1392" s="3" t="s">
        <v>18</v>
      </c>
      <c r="W1392" s="3">
        <v>65649.600000000006</v>
      </c>
      <c r="X1392" s="3">
        <v>135401.9</v>
      </c>
      <c r="Y1392" s="3"/>
      <c r="Z1392" s="3">
        <v>7</v>
      </c>
      <c r="AA1392" s="3">
        <v>0.23</v>
      </c>
    </row>
    <row r="1393" spans="22:27" x14ac:dyDescent="0.15">
      <c r="V1393" s="3" t="s">
        <v>18</v>
      </c>
      <c r="W1393" s="3">
        <v>65002</v>
      </c>
      <c r="X1393" s="3">
        <v>134712.29999999999</v>
      </c>
      <c r="Y1393" s="3"/>
      <c r="Z1393" s="3">
        <v>7</v>
      </c>
      <c r="AA1393" s="3">
        <v>0.23</v>
      </c>
    </row>
    <row r="1394" spans="22:27" x14ac:dyDescent="0.15">
      <c r="V1394" s="3" t="s">
        <v>18</v>
      </c>
      <c r="W1394" s="3">
        <v>64415.7</v>
      </c>
      <c r="X1394" s="3">
        <v>134175.20000000001</v>
      </c>
      <c r="Y1394" s="3"/>
      <c r="Z1394" s="3">
        <v>7</v>
      </c>
      <c r="AA1394" s="3">
        <v>0.23</v>
      </c>
    </row>
    <row r="1395" spans="22:27" x14ac:dyDescent="0.15">
      <c r="V1395" s="3" t="s">
        <v>18</v>
      </c>
      <c r="W1395" s="3">
        <v>63716.5</v>
      </c>
      <c r="X1395" s="3">
        <v>133573.20000000001</v>
      </c>
      <c r="Y1395" s="3"/>
      <c r="Z1395" s="3">
        <v>7</v>
      </c>
      <c r="AA1395" s="3">
        <v>0.23</v>
      </c>
    </row>
    <row r="1396" spans="22:27" x14ac:dyDescent="0.15">
      <c r="V1396" s="3" t="s">
        <v>18</v>
      </c>
      <c r="W1396" s="3">
        <v>63166.7</v>
      </c>
      <c r="X1396" s="3">
        <v>133137.5</v>
      </c>
      <c r="Y1396" s="3"/>
      <c r="Z1396" s="3">
        <v>7</v>
      </c>
      <c r="AA1396" s="3">
        <v>0.23</v>
      </c>
    </row>
    <row r="1397" spans="22:27" x14ac:dyDescent="0.15">
      <c r="V1397" s="3" t="s">
        <v>18</v>
      </c>
      <c r="W1397" s="3">
        <v>62642.400000000001</v>
      </c>
      <c r="X1397" s="3">
        <v>132689.29999999999</v>
      </c>
      <c r="Y1397" s="3"/>
      <c r="Z1397" s="3">
        <v>7</v>
      </c>
      <c r="AA1397" s="3">
        <v>0.23</v>
      </c>
    </row>
    <row r="1398" spans="22:27" x14ac:dyDescent="0.15">
      <c r="V1398" s="3" t="s">
        <v>18</v>
      </c>
      <c r="W1398" s="3">
        <v>62155.199999999997</v>
      </c>
      <c r="X1398" s="3">
        <v>132292</v>
      </c>
      <c r="Y1398" s="3"/>
      <c r="Z1398" s="3">
        <v>7</v>
      </c>
      <c r="AA1398" s="3">
        <v>0.23</v>
      </c>
    </row>
    <row r="1399" spans="22:27" x14ac:dyDescent="0.15">
      <c r="V1399" s="3" t="s">
        <v>18</v>
      </c>
      <c r="W1399" s="3">
        <v>61680.4</v>
      </c>
      <c r="X1399" s="3">
        <v>131895</v>
      </c>
      <c r="Y1399" s="3"/>
      <c r="Z1399" s="3">
        <v>7</v>
      </c>
      <c r="AA1399" s="3">
        <v>0.23</v>
      </c>
    </row>
    <row r="1400" spans="22:27" x14ac:dyDescent="0.15">
      <c r="V1400" s="3" t="s">
        <v>18</v>
      </c>
      <c r="W1400" s="3">
        <v>61320.2</v>
      </c>
      <c r="X1400" s="3">
        <v>131448.79999999999</v>
      </c>
      <c r="Y1400" s="3"/>
      <c r="Z1400" s="3">
        <v>7</v>
      </c>
      <c r="AA1400" s="3">
        <v>0.23</v>
      </c>
    </row>
    <row r="1401" spans="22:27" x14ac:dyDescent="0.15">
      <c r="V1401" s="3" t="s">
        <v>18</v>
      </c>
      <c r="W1401" s="3">
        <v>61084.6</v>
      </c>
      <c r="X1401" s="3">
        <v>131117.79999999999</v>
      </c>
      <c r="Y1401" s="3"/>
      <c r="Z1401" s="3">
        <v>7</v>
      </c>
      <c r="AA1401" s="3">
        <v>0.23</v>
      </c>
    </row>
    <row r="1402" spans="22:27" x14ac:dyDescent="0.15">
      <c r="V1402" s="3" t="s">
        <v>18</v>
      </c>
      <c r="W1402" s="3">
        <v>60799.5</v>
      </c>
      <c r="X1402" s="3">
        <v>130710.3</v>
      </c>
      <c r="Y1402" s="3"/>
      <c r="Z1402" s="3">
        <v>7</v>
      </c>
      <c r="AA1402" s="3">
        <v>0.23</v>
      </c>
    </row>
    <row r="1403" spans="22:27" x14ac:dyDescent="0.15">
      <c r="V1403" s="3" t="s">
        <v>18</v>
      </c>
      <c r="W1403" s="3">
        <v>60503.6</v>
      </c>
      <c r="X1403" s="3">
        <v>130138.8</v>
      </c>
      <c r="Y1403" s="3"/>
      <c r="Z1403" s="3">
        <v>7</v>
      </c>
      <c r="AA1403" s="3">
        <v>0.23</v>
      </c>
    </row>
    <row r="1404" spans="22:27" x14ac:dyDescent="0.15">
      <c r="V1404" s="3" t="s">
        <v>18</v>
      </c>
      <c r="W1404" s="3">
        <v>60296.3</v>
      </c>
      <c r="X1404" s="3">
        <v>129555.8</v>
      </c>
      <c r="Y1404" s="3"/>
      <c r="Z1404" s="3">
        <v>7</v>
      </c>
      <c r="AA1404" s="3">
        <v>0.23</v>
      </c>
    </row>
    <row r="1405" spans="22:27" x14ac:dyDescent="0.15">
      <c r="V1405" s="3" t="s">
        <v>18</v>
      </c>
      <c r="W1405" s="3">
        <v>60103</v>
      </c>
      <c r="X1405" s="3">
        <v>128872.1</v>
      </c>
      <c r="Y1405" s="3"/>
      <c r="Z1405" s="3">
        <v>7</v>
      </c>
      <c r="AA1405" s="3">
        <v>0.23</v>
      </c>
    </row>
    <row r="1406" spans="22:27" x14ac:dyDescent="0.15">
      <c r="V1406" s="3" t="s">
        <v>18</v>
      </c>
      <c r="W1406" s="3">
        <v>59912.1</v>
      </c>
      <c r="X1406" s="3">
        <v>127986.2</v>
      </c>
      <c r="Y1406" s="3"/>
      <c r="Z1406" s="3">
        <v>7</v>
      </c>
      <c r="AA1406" s="3">
        <v>0.23</v>
      </c>
    </row>
    <row r="1407" spans="22:27" x14ac:dyDescent="0.15">
      <c r="V1407" s="3" t="s">
        <v>18</v>
      </c>
      <c r="W1407" s="3">
        <v>59835.6</v>
      </c>
      <c r="X1407" s="3">
        <v>127026.3</v>
      </c>
      <c r="Y1407" s="3"/>
      <c r="Z1407" s="3">
        <v>7</v>
      </c>
      <c r="AA1407" s="3">
        <v>0.23</v>
      </c>
    </row>
    <row r="1408" spans="22:27" x14ac:dyDescent="0.15">
      <c r="V1408" s="3" t="s">
        <v>18</v>
      </c>
      <c r="W1408" s="3">
        <v>59797.9</v>
      </c>
      <c r="X1408" s="3">
        <v>126003.6</v>
      </c>
      <c r="Y1408" s="3"/>
      <c r="Z1408" s="3">
        <v>7</v>
      </c>
      <c r="AA1408" s="3">
        <v>0.23</v>
      </c>
    </row>
    <row r="1409" spans="22:27" x14ac:dyDescent="0.15">
      <c r="V1409" s="3" t="s">
        <v>18</v>
      </c>
      <c r="W1409" s="3">
        <v>59812</v>
      </c>
      <c r="X1409" s="3">
        <v>124893.4</v>
      </c>
      <c r="Y1409" s="3"/>
      <c r="Z1409" s="3">
        <v>7</v>
      </c>
      <c r="AA1409" s="3">
        <v>0.23</v>
      </c>
    </row>
    <row r="1410" spans="22:27" x14ac:dyDescent="0.15">
      <c r="V1410" s="3" t="s">
        <v>18</v>
      </c>
      <c r="W1410" s="3">
        <v>59941.599999999999</v>
      </c>
      <c r="X1410" s="3">
        <v>123595.5</v>
      </c>
      <c r="Y1410" s="3"/>
      <c r="Z1410" s="3">
        <v>7</v>
      </c>
      <c r="AA1410" s="3">
        <v>0.23</v>
      </c>
    </row>
    <row r="1411" spans="22:27" x14ac:dyDescent="0.15">
      <c r="V1411" s="3" t="s">
        <v>18</v>
      </c>
      <c r="W1411" s="3">
        <v>60237.2</v>
      </c>
      <c r="X1411" s="3">
        <v>122160.4</v>
      </c>
      <c r="Y1411" s="3"/>
      <c r="Z1411" s="3">
        <v>7</v>
      </c>
      <c r="AA1411" s="3">
        <v>0.23</v>
      </c>
    </row>
    <row r="1412" spans="22:27" x14ac:dyDescent="0.15">
      <c r="V1412" s="3" t="s">
        <v>18</v>
      </c>
      <c r="W1412" s="3">
        <v>60544.6</v>
      </c>
      <c r="X1412" s="3">
        <v>120763.8</v>
      </c>
      <c r="Y1412" s="3"/>
      <c r="Z1412" s="3">
        <v>7</v>
      </c>
      <c r="AA1412" s="3">
        <v>0.23</v>
      </c>
    </row>
    <row r="1413" spans="22:27" x14ac:dyDescent="0.15">
      <c r="V1413" s="3" t="s">
        <v>18</v>
      </c>
      <c r="W1413" s="3">
        <v>60878</v>
      </c>
      <c r="X1413" s="3">
        <v>119329.4</v>
      </c>
      <c r="Y1413" s="3"/>
      <c r="Z1413" s="3">
        <v>7</v>
      </c>
      <c r="AA1413" s="3">
        <v>0.23</v>
      </c>
    </row>
    <row r="1414" spans="22:27" x14ac:dyDescent="0.15">
      <c r="V1414" s="3" t="s">
        <v>18</v>
      </c>
      <c r="W1414" s="3">
        <v>61313.7</v>
      </c>
      <c r="X1414" s="3">
        <v>117782.8</v>
      </c>
      <c r="Y1414" s="3"/>
      <c r="Z1414" s="3">
        <v>7</v>
      </c>
      <c r="AA1414" s="3">
        <v>0.23</v>
      </c>
    </row>
    <row r="1415" spans="22:27" x14ac:dyDescent="0.15">
      <c r="V1415" s="3" t="s">
        <v>18</v>
      </c>
      <c r="W1415" s="3">
        <v>61851.7</v>
      </c>
      <c r="X1415" s="3">
        <v>116123.7</v>
      </c>
      <c r="Y1415" s="3"/>
      <c r="Z1415" s="3">
        <v>7</v>
      </c>
      <c r="AA1415" s="3">
        <v>0.23</v>
      </c>
    </row>
    <row r="1416" spans="22:27" x14ac:dyDescent="0.15">
      <c r="V1416" s="3" t="s">
        <v>18</v>
      </c>
      <c r="W1416" s="3">
        <v>62392.7</v>
      </c>
      <c r="X1416" s="3">
        <v>114237.5</v>
      </c>
      <c r="Y1416" s="3"/>
      <c r="Z1416" s="3">
        <v>7</v>
      </c>
      <c r="AA1416" s="3">
        <v>0.23</v>
      </c>
    </row>
    <row r="1417" spans="22:27" x14ac:dyDescent="0.15">
      <c r="V1417" s="3" t="s">
        <v>18</v>
      </c>
      <c r="W1417" s="3">
        <v>40820.199999999997</v>
      </c>
      <c r="X1417" s="3">
        <v>120883.9</v>
      </c>
      <c r="Y1417" s="3"/>
      <c r="Z1417" s="3">
        <v>7</v>
      </c>
      <c r="AA1417" s="3">
        <v>0.24</v>
      </c>
    </row>
    <row r="1418" spans="22:27" x14ac:dyDescent="0.15">
      <c r="V1418" s="3" t="s">
        <v>18</v>
      </c>
      <c r="W1418" s="3">
        <v>44956</v>
      </c>
      <c r="X1418" s="3">
        <v>124191.3</v>
      </c>
      <c r="Y1418" s="3"/>
      <c r="Z1418" s="3">
        <v>7</v>
      </c>
      <c r="AA1418" s="3">
        <v>0.24</v>
      </c>
    </row>
    <row r="1419" spans="22:27" x14ac:dyDescent="0.15">
      <c r="V1419" s="3" t="s">
        <v>18</v>
      </c>
      <c r="W1419" s="3">
        <v>48303.199999999997</v>
      </c>
      <c r="X1419" s="3">
        <v>126958.3</v>
      </c>
      <c r="Y1419" s="3"/>
      <c r="Z1419" s="3">
        <v>7</v>
      </c>
      <c r="AA1419" s="3">
        <v>0.24</v>
      </c>
    </row>
    <row r="1420" spans="22:27" x14ac:dyDescent="0.15">
      <c r="V1420" s="3" t="s">
        <v>18</v>
      </c>
      <c r="W1420" s="3">
        <v>50676.800000000003</v>
      </c>
      <c r="X1420" s="3">
        <v>128880.9</v>
      </c>
      <c r="Y1420" s="3"/>
      <c r="Z1420" s="3">
        <v>7</v>
      </c>
      <c r="AA1420" s="3">
        <v>0.24</v>
      </c>
    </row>
    <row r="1421" spans="22:27" x14ac:dyDescent="0.15">
      <c r="V1421" s="3" t="s">
        <v>18</v>
      </c>
      <c r="W1421" s="3">
        <v>52427.8</v>
      </c>
      <c r="X1421" s="3">
        <v>130126.6</v>
      </c>
      <c r="Y1421" s="3"/>
      <c r="Z1421" s="3">
        <v>7</v>
      </c>
      <c r="AA1421" s="3">
        <v>0.24</v>
      </c>
    </row>
    <row r="1422" spans="22:27" x14ac:dyDescent="0.15">
      <c r="V1422" s="3" t="s">
        <v>18</v>
      </c>
      <c r="W1422" s="3">
        <v>53941.9</v>
      </c>
      <c r="X1422" s="3">
        <v>131154.9</v>
      </c>
      <c r="Y1422" s="3"/>
      <c r="Z1422" s="3">
        <v>7</v>
      </c>
      <c r="AA1422" s="3">
        <v>0.24</v>
      </c>
    </row>
    <row r="1423" spans="22:27" x14ac:dyDescent="0.15">
      <c r="V1423" s="3" t="s">
        <v>18</v>
      </c>
      <c r="W1423" s="3">
        <v>55168.3</v>
      </c>
      <c r="X1423" s="3">
        <v>131977.70000000001</v>
      </c>
      <c r="Y1423" s="3"/>
      <c r="Z1423" s="3">
        <v>7</v>
      </c>
      <c r="AA1423" s="3">
        <v>0.24</v>
      </c>
    </row>
    <row r="1424" spans="22:27" x14ac:dyDescent="0.15">
      <c r="V1424" s="3" t="s">
        <v>18</v>
      </c>
      <c r="W1424" s="3">
        <v>56382.5</v>
      </c>
      <c r="X1424" s="3">
        <v>132762.79999999999</v>
      </c>
      <c r="Y1424" s="3"/>
      <c r="Z1424" s="3">
        <v>7</v>
      </c>
      <c r="AA1424" s="3">
        <v>0.24</v>
      </c>
    </row>
    <row r="1425" spans="22:27" x14ac:dyDescent="0.15">
      <c r="V1425" s="3" t="s">
        <v>18</v>
      </c>
      <c r="W1425" s="3">
        <v>57408.1</v>
      </c>
      <c r="X1425" s="3">
        <v>133507.20000000001</v>
      </c>
      <c r="Y1425" s="3"/>
      <c r="Z1425" s="3">
        <v>7</v>
      </c>
      <c r="AA1425" s="3">
        <v>0.24</v>
      </c>
    </row>
    <row r="1426" spans="22:27" x14ac:dyDescent="0.15">
      <c r="V1426" s="3" t="s">
        <v>18</v>
      </c>
      <c r="W1426" s="3">
        <v>58480.6</v>
      </c>
      <c r="X1426" s="3">
        <v>134517.70000000001</v>
      </c>
      <c r="Y1426" s="3"/>
      <c r="Z1426" s="3">
        <v>7</v>
      </c>
      <c r="AA1426" s="3">
        <v>0.24</v>
      </c>
    </row>
    <row r="1427" spans="22:27" x14ac:dyDescent="0.15">
      <c r="V1427" s="3" t="s">
        <v>18</v>
      </c>
      <c r="W1427" s="3">
        <v>59226.7</v>
      </c>
      <c r="X1427" s="3">
        <v>135410.1</v>
      </c>
      <c r="Y1427" s="3"/>
      <c r="Z1427" s="3">
        <v>7</v>
      </c>
      <c r="AA1427" s="3">
        <v>0.24</v>
      </c>
    </row>
    <row r="1428" spans="22:27" x14ac:dyDescent="0.15">
      <c r="V1428" s="3" t="s">
        <v>18</v>
      </c>
      <c r="W1428" s="3">
        <v>59879.3</v>
      </c>
      <c r="X1428" s="3">
        <v>136705.4</v>
      </c>
      <c r="Y1428" s="3"/>
      <c r="Z1428" s="3">
        <v>7</v>
      </c>
      <c r="AA1428" s="3">
        <v>0.24</v>
      </c>
    </row>
    <row r="1429" spans="22:27" x14ac:dyDescent="0.15">
      <c r="V1429" s="3" t="s">
        <v>18</v>
      </c>
      <c r="W1429" s="3">
        <v>60407.8</v>
      </c>
      <c r="X1429" s="3">
        <v>137847.79999999999</v>
      </c>
      <c r="Y1429" s="3"/>
      <c r="Z1429" s="3">
        <v>7</v>
      </c>
      <c r="AA1429" s="3">
        <v>0.24</v>
      </c>
    </row>
    <row r="1430" spans="22:27" x14ac:dyDescent="0.15">
      <c r="V1430" s="3" t="s">
        <v>18</v>
      </c>
      <c r="W1430" s="3">
        <v>61024</v>
      </c>
      <c r="X1430" s="3">
        <v>139028.9</v>
      </c>
      <c r="Y1430" s="3"/>
      <c r="Z1430" s="3">
        <v>7</v>
      </c>
      <c r="AA1430" s="3">
        <v>0.24</v>
      </c>
    </row>
    <row r="1431" spans="22:27" x14ac:dyDescent="0.15">
      <c r="V1431" s="3" t="s">
        <v>18</v>
      </c>
      <c r="W1431" s="3">
        <v>61715.6</v>
      </c>
      <c r="X1431" s="3">
        <v>140236.20000000001</v>
      </c>
      <c r="Y1431" s="3"/>
      <c r="Z1431" s="3">
        <v>7</v>
      </c>
      <c r="AA1431" s="3">
        <v>0.24</v>
      </c>
    </row>
    <row r="1432" spans="22:27" x14ac:dyDescent="0.15">
      <c r="V1432" s="3" t="s">
        <v>18</v>
      </c>
      <c r="W1432" s="3">
        <v>62694.6</v>
      </c>
      <c r="X1432" s="3">
        <v>141661.70000000001</v>
      </c>
      <c r="Y1432" s="3"/>
      <c r="Z1432" s="3">
        <v>7</v>
      </c>
      <c r="AA1432" s="3">
        <v>0.24</v>
      </c>
    </row>
    <row r="1433" spans="22:27" x14ac:dyDescent="0.15">
      <c r="V1433" s="3" t="s">
        <v>18</v>
      </c>
      <c r="W1433" s="3">
        <v>63540.4</v>
      </c>
      <c r="X1433" s="3">
        <v>142656.5</v>
      </c>
      <c r="Y1433" s="3"/>
      <c r="Z1433" s="3">
        <v>7</v>
      </c>
      <c r="AA1433" s="3">
        <v>0.24</v>
      </c>
    </row>
    <row r="1434" spans="22:27" x14ac:dyDescent="0.15">
      <c r="V1434" s="3" t="s">
        <v>18</v>
      </c>
      <c r="W1434" s="3">
        <v>64399.6</v>
      </c>
      <c r="X1434" s="3">
        <v>143575.79999999999</v>
      </c>
      <c r="Y1434" s="3"/>
      <c r="Z1434" s="3">
        <v>7</v>
      </c>
      <c r="AA1434" s="3">
        <v>0.24</v>
      </c>
    </row>
    <row r="1435" spans="22:27" x14ac:dyDescent="0.15">
      <c r="V1435" s="3" t="s">
        <v>18</v>
      </c>
      <c r="W1435" s="3">
        <v>65299.199999999997</v>
      </c>
      <c r="X1435" s="3">
        <v>144280.79999999999</v>
      </c>
      <c r="Y1435" s="3"/>
      <c r="Z1435" s="3">
        <v>7</v>
      </c>
      <c r="AA1435" s="3">
        <v>0.24</v>
      </c>
    </row>
    <row r="1436" spans="22:27" x14ac:dyDescent="0.15">
      <c r="V1436" s="3" t="s">
        <v>18</v>
      </c>
      <c r="W1436" s="3">
        <v>66587.600000000006</v>
      </c>
      <c r="X1436" s="3">
        <v>145192.9</v>
      </c>
      <c r="Y1436" s="3"/>
      <c r="Z1436" s="3">
        <v>7</v>
      </c>
      <c r="AA1436" s="3">
        <v>0.24</v>
      </c>
    </row>
    <row r="1437" spans="22:27" x14ac:dyDescent="0.15">
      <c r="V1437" s="3" t="s">
        <v>18</v>
      </c>
      <c r="W1437" s="3">
        <v>67716.899999999994</v>
      </c>
      <c r="X1437" s="3">
        <v>145699.20000000001</v>
      </c>
      <c r="Y1437" s="3"/>
      <c r="Z1437" s="3">
        <v>7</v>
      </c>
      <c r="AA1437" s="3">
        <v>0.24</v>
      </c>
    </row>
    <row r="1438" spans="22:27" x14ac:dyDescent="0.15">
      <c r="V1438" s="3" t="s">
        <v>18</v>
      </c>
      <c r="W1438" s="3">
        <v>68634.2</v>
      </c>
      <c r="X1438" s="3">
        <v>146013.5</v>
      </c>
      <c r="Y1438" s="3"/>
      <c r="Z1438" s="3">
        <v>7</v>
      </c>
      <c r="AA1438" s="3">
        <v>0.24</v>
      </c>
    </row>
    <row r="1439" spans="22:27" x14ac:dyDescent="0.15">
      <c r="V1439" s="3" t="s">
        <v>18</v>
      </c>
      <c r="W1439" s="3">
        <v>69402.600000000006</v>
      </c>
      <c r="X1439" s="3">
        <v>146124</v>
      </c>
      <c r="Y1439" s="3"/>
      <c r="Z1439" s="3">
        <v>7</v>
      </c>
      <c r="AA1439" s="3">
        <v>0.24</v>
      </c>
    </row>
    <row r="1440" spans="22:27" x14ac:dyDescent="0.15">
      <c r="V1440" s="3" t="s">
        <v>18</v>
      </c>
      <c r="W1440" s="3">
        <v>70121.100000000006</v>
      </c>
      <c r="X1440" s="3">
        <v>146183.4</v>
      </c>
      <c r="Y1440" s="3"/>
      <c r="Z1440" s="3">
        <v>7</v>
      </c>
      <c r="AA1440" s="3">
        <v>0.24</v>
      </c>
    </row>
    <row r="1441" spans="22:27" x14ac:dyDescent="0.15">
      <c r="V1441" s="3" t="s">
        <v>18</v>
      </c>
      <c r="W1441" s="3">
        <v>70664.7</v>
      </c>
      <c r="X1441" s="3">
        <v>146101.70000000001</v>
      </c>
      <c r="Y1441" s="3"/>
      <c r="Z1441" s="3">
        <v>7</v>
      </c>
      <c r="AA1441" s="3">
        <v>0.24</v>
      </c>
    </row>
    <row r="1442" spans="22:27" x14ac:dyDescent="0.15">
      <c r="V1442" s="3" t="s">
        <v>18</v>
      </c>
      <c r="W1442" s="3">
        <v>71058.399999999994</v>
      </c>
      <c r="X1442" s="3">
        <v>145892.1</v>
      </c>
      <c r="Y1442" s="3"/>
      <c r="Z1442" s="3">
        <v>7</v>
      </c>
      <c r="AA1442" s="3">
        <v>0.24</v>
      </c>
    </row>
    <row r="1443" spans="22:27" x14ac:dyDescent="0.15">
      <c r="V1443" s="3" t="s">
        <v>18</v>
      </c>
      <c r="W1443" s="3">
        <v>71276.2</v>
      </c>
      <c r="X1443" s="3">
        <v>145642.4</v>
      </c>
      <c r="Y1443" s="3"/>
      <c r="Z1443" s="3">
        <v>7</v>
      </c>
      <c r="AA1443" s="3">
        <v>0.24</v>
      </c>
    </row>
    <row r="1444" spans="22:27" x14ac:dyDescent="0.15">
      <c r="V1444" s="3" t="s">
        <v>18</v>
      </c>
      <c r="W1444" s="3">
        <v>71407.8</v>
      </c>
      <c r="X1444" s="3">
        <v>145202.4</v>
      </c>
      <c r="Y1444" s="3"/>
      <c r="Z1444" s="3">
        <v>7</v>
      </c>
      <c r="AA1444" s="3">
        <v>0.24</v>
      </c>
    </row>
    <row r="1445" spans="22:27" x14ac:dyDescent="0.15">
      <c r="V1445" s="3" t="s">
        <v>18</v>
      </c>
      <c r="W1445" s="3">
        <v>71543.600000000006</v>
      </c>
      <c r="X1445" s="3">
        <v>144434.4</v>
      </c>
      <c r="Y1445" s="3"/>
      <c r="Z1445" s="3">
        <v>7</v>
      </c>
      <c r="AA1445" s="3">
        <v>0.24</v>
      </c>
    </row>
    <row r="1446" spans="22:27" x14ac:dyDescent="0.15">
      <c r="V1446" s="3" t="s">
        <v>18</v>
      </c>
      <c r="W1446" s="3">
        <v>71604</v>
      </c>
      <c r="X1446" s="3">
        <v>143640.1</v>
      </c>
      <c r="Y1446" s="3"/>
      <c r="Z1446" s="3">
        <v>7</v>
      </c>
      <c r="AA1446" s="3">
        <v>0.24</v>
      </c>
    </row>
    <row r="1447" spans="22:27" x14ac:dyDescent="0.15">
      <c r="V1447" s="3" t="s">
        <v>18</v>
      </c>
      <c r="W1447" s="3">
        <v>71453.100000000006</v>
      </c>
      <c r="X1447" s="3">
        <v>142590.9</v>
      </c>
      <c r="Y1447" s="3"/>
      <c r="Z1447" s="3">
        <v>7</v>
      </c>
      <c r="AA1447" s="3">
        <v>0.24</v>
      </c>
    </row>
    <row r="1448" spans="22:27" x14ac:dyDescent="0.15">
      <c r="V1448" s="3" t="s">
        <v>18</v>
      </c>
      <c r="W1448" s="3">
        <v>71163.7</v>
      </c>
      <c r="X1448" s="3">
        <v>141489.5</v>
      </c>
      <c r="Y1448" s="3"/>
      <c r="Z1448" s="3">
        <v>7</v>
      </c>
      <c r="AA1448" s="3">
        <v>0.24</v>
      </c>
    </row>
    <row r="1449" spans="22:27" x14ac:dyDescent="0.15">
      <c r="V1449" s="3" t="s">
        <v>18</v>
      </c>
      <c r="W1449" s="3">
        <v>70228.3</v>
      </c>
      <c r="X1449" s="3">
        <v>139610.20000000001</v>
      </c>
      <c r="Y1449" s="3"/>
      <c r="Z1449" s="3">
        <v>7</v>
      </c>
      <c r="AA1449" s="3">
        <v>0.24</v>
      </c>
    </row>
    <row r="1450" spans="22:27" x14ac:dyDescent="0.15">
      <c r="V1450" s="3" t="s">
        <v>18</v>
      </c>
      <c r="W1450" s="3">
        <v>69177.8</v>
      </c>
      <c r="X1450" s="3">
        <v>137817.9</v>
      </c>
      <c r="Y1450" s="3"/>
      <c r="Z1450" s="3">
        <v>7</v>
      </c>
      <c r="AA1450" s="3">
        <v>0.24</v>
      </c>
    </row>
    <row r="1451" spans="22:27" x14ac:dyDescent="0.15">
      <c r="V1451" s="3" t="s">
        <v>18</v>
      </c>
      <c r="W1451" s="3">
        <v>68150.3</v>
      </c>
      <c r="X1451" s="3">
        <v>136253.29999999999</v>
      </c>
      <c r="Y1451" s="3"/>
      <c r="Z1451" s="3">
        <v>7</v>
      </c>
      <c r="AA1451" s="3">
        <v>0.24</v>
      </c>
    </row>
    <row r="1452" spans="22:27" x14ac:dyDescent="0.15">
      <c r="V1452" s="3" t="s">
        <v>18</v>
      </c>
      <c r="W1452" s="3">
        <v>66768</v>
      </c>
      <c r="X1452" s="3">
        <v>134759.5</v>
      </c>
      <c r="Y1452" s="3"/>
      <c r="Z1452" s="3">
        <v>7</v>
      </c>
      <c r="AA1452" s="3">
        <v>0.24</v>
      </c>
    </row>
    <row r="1453" spans="22:27" x14ac:dyDescent="0.15">
      <c r="V1453" s="3" t="s">
        <v>18</v>
      </c>
      <c r="W1453" s="3">
        <v>65594.8</v>
      </c>
      <c r="X1453" s="3">
        <v>133710.29999999999</v>
      </c>
      <c r="Y1453" s="3"/>
      <c r="Z1453" s="3">
        <v>7</v>
      </c>
      <c r="AA1453" s="3">
        <v>0.24</v>
      </c>
    </row>
    <row r="1454" spans="22:27" x14ac:dyDescent="0.15">
      <c r="V1454" s="3" t="s">
        <v>18</v>
      </c>
      <c r="W1454" s="3">
        <v>64284.1</v>
      </c>
      <c r="X1454" s="3">
        <v>132583.29999999999</v>
      </c>
      <c r="Y1454" s="3"/>
      <c r="Z1454" s="3">
        <v>7</v>
      </c>
      <c r="AA1454" s="3">
        <v>0.24</v>
      </c>
    </row>
    <row r="1455" spans="22:27" x14ac:dyDescent="0.15">
      <c r="V1455" s="3" t="s">
        <v>18</v>
      </c>
      <c r="W1455" s="3">
        <v>63297.599999999999</v>
      </c>
      <c r="X1455" s="3">
        <v>131738.5</v>
      </c>
      <c r="Y1455" s="3"/>
      <c r="Z1455" s="3">
        <v>7</v>
      </c>
      <c r="AA1455" s="3">
        <v>0.24</v>
      </c>
    </row>
    <row r="1456" spans="22:27" x14ac:dyDescent="0.15">
      <c r="V1456" s="3" t="s">
        <v>18</v>
      </c>
      <c r="W1456" s="3">
        <v>62512.1</v>
      </c>
      <c r="X1456" s="3">
        <v>130971.5</v>
      </c>
      <c r="Y1456" s="3"/>
      <c r="Z1456" s="3">
        <v>7</v>
      </c>
      <c r="AA1456" s="3">
        <v>0.24</v>
      </c>
    </row>
    <row r="1457" spans="22:27" x14ac:dyDescent="0.15">
      <c r="V1457" s="3" t="s">
        <v>18</v>
      </c>
      <c r="W1457" s="3">
        <v>61940.9</v>
      </c>
      <c r="X1457" s="3">
        <v>130232.6</v>
      </c>
      <c r="Y1457" s="3"/>
      <c r="Z1457" s="3">
        <v>7</v>
      </c>
      <c r="AA1457" s="3">
        <v>0.24</v>
      </c>
    </row>
    <row r="1458" spans="22:27" x14ac:dyDescent="0.15">
      <c r="V1458" s="3" t="s">
        <v>18</v>
      </c>
      <c r="W1458" s="3">
        <v>61447.8</v>
      </c>
      <c r="X1458" s="3">
        <v>129292.7</v>
      </c>
      <c r="Y1458" s="3"/>
      <c r="Z1458" s="3">
        <v>7</v>
      </c>
      <c r="AA1458" s="3">
        <v>0.24</v>
      </c>
    </row>
    <row r="1459" spans="22:27" x14ac:dyDescent="0.15">
      <c r="V1459" s="3" t="s">
        <v>18</v>
      </c>
      <c r="W1459" s="3">
        <v>61143</v>
      </c>
      <c r="X1459" s="3">
        <v>128456</v>
      </c>
      <c r="Y1459" s="3"/>
      <c r="Z1459" s="3">
        <v>7</v>
      </c>
      <c r="AA1459" s="3">
        <v>0.24</v>
      </c>
    </row>
    <row r="1460" spans="22:27" x14ac:dyDescent="0.15">
      <c r="V1460" s="3" t="s">
        <v>18</v>
      </c>
      <c r="W1460" s="3">
        <v>60890.1</v>
      </c>
      <c r="X1460" s="3">
        <v>127468.5</v>
      </c>
      <c r="Y1460" s="3"/>
      <c r="Z1460" s="3">
        <v>7</v>
      </c>
      <c r="AA1460" s="3">
        <v>0.24</v>
      </c>
    </row>
    <row r="1461" spans="22:27" x14ac:dyDescent="0.15">
      <c r="V1461" s="3" t="s">
        <v>18</v>
      </c>
      <c r="W1461" s="3">
        <v>60675.199999999997</v>
      </c>
      <c r="X1461" s="3">
        <v>126506.9</v>
      </c>
      <c r="Y1461" s="3"/>
      <c r="Z1461" s="3">
        <v>7</v>
      </c>
      <c r="AA1461" s="3">
        <v>0.24</v>
      </c>
    </row>
    <row r="1462" spans="22:27" x14ac:dyDescent="0.15">
      <c r="V1462" s="3" t="s">
        <v>18</v>
      </c>
      <c r="W1462" s="3">
        <v>60602.7</v>
      </c>
      <c r="X1462" s="3">
        <v>125218.8</v>
      </c>
      <c r="Y1462" s="3"/>
      <c r="Z1462" s="3">
        <v>7</v>
      </c>
      <c r="AA1462" s="3">
        <v>0.24</v>
      </c>
    </row>
    <row r="1463" spans="22:27" x14ac:dyDescent="0.15">
      <c r="V1463" s="3" t="s">
        <v>18</v>
      </c>
      <c r="W1463" s="3">
        <v>60628.9</v>
      </c>
      <c r="X1463" s="3">
        <v>124121.4</v>
      </c>
      <c r="Y1463" s="3"/>
      <c r="Z1463" s="3">
        <v>7</v>
      </c>
      <c r="AA1463" s="3">
        <v>0.24</v>
      </c>
    </row>
    <row r="1464" spans="22:27" x14ac:dyDescent="0.15">
      <c r="V1464" s="3" t="s">
        <v>18</v>
      </c>
      <c r="W1464" s="3">
        <v>61050.9</v>
      </c>
      <c r="X1464" s="3">
        <v>121666</v>
      </c>
      <c r="Y1464" s="3"/>
      <c r="Z1464" s="3">
        <v>7</v>
      </c>
      <c r="AA1464" s="3">
        <v>0.24</v>
      </c>
    </row>
    <row r="1465" spans="22:27" x14ac:dyDescent="0.15">
      <c r="V1465" s="3" t="s">
        <v>18</v>
      </c>
      <c r="W1465" s="3">
        <v>61872.7</v>
      </c>
      <c r="X1465" s="3">
        <v>118496.4</v>
      </c>
      <c r="Y1465" s="3"/>
      <c r="Z1465" s="3">
        <v>7</v>
      </c>
      <c r="AA1465" s="3">
        <v>0.24</v>
      </c>
    </row>
    <row r="1466" spans="22:27" x14ac:dyDescent="0.15">
      <c r="V1466" s="3" t="s">
        <v>18</v>
      </c>
      <c r="W1466" s="3">
        <v>62881.9</v>
      </c>
      <c r="X1466" s="3">
        <v>115480.3</v>
      </c>
      <c r="Y1466" s="3"/>
      <c r="Z1466" s="3">
        <v>7</v>
      </c>
      <c r="AA1466" s="3">
        <v>0.24</v>
      </c>
    </row>
    <row r="1467" spans="22:27" x14ac:dyDescent="0.15">
      <c r="V1467" s="3" t="s">
        <v>18</v>
      </c>
      <c r="W1467" s="3">
        <v>35673.199999999997</v>
      </c>
      <c r="X1467" s="3">
        <v>120782.2</v>
      </c>
      <c r="Y1467" s="3"/>
      <c r="Z1467" s="3">
        <v>7</v>
      </c>
      <c r="AA1467" s="3">
        <v>0.25</v>
      </c>
    </row>
    <row r="1468" spans="22:27" x14ac:dyDescent="0.15">
      <c r="V1468" s="3" t="s">
        <v>18</v>
      </c>
      <c r="W1468" s="3">
        <v>40920.6</v>
      </c>
      <c r="X1468" s="3">
        <v>123989.5</v>
      </c>
      <c r="Y1468" s="3"/>
      <c r="Z1468" s="3">
        <v>7</v>
      </c>
      <c r="AA1468" s="3">
        <v>0.25</v>
      </c>
    </row>
    <row r="1469" spans="22:27" x14ac:dyDescent="0.15">
      <c r="V1469" s="3" t="s">
        <v>18</v>
      </c>
      <c r="W1469" s="3">
        <v>44815</v>
      </c>
      <c r="X1469" s="3">
        <v>126397.6</v>
      </c>
      <c r="Y1469" s="3"/>
      <c r="Z1469" s="3">
        <v>7</v>
      </c>
      <c r="AA1469" s="3">
        <v>0.25</v>
      </c>
    </row>
    <row r="1470" spans="22:27" x14ac:dyDescent="0.15">
      <c r="V1470" s="3" t="s">
        <v>18</v>
      </c>
      <c r="W1470" s="3">
        <v>48256.6</v>
      </c>
      <c r="X1470" s="3">
        <v>128686.7</v>
      </c>
      <c r="Y1470" s="3"/>
      <c r="Z1470" s="3">
        <v>7</v>
      </c>
      <c r="AA1470" s="3">
        <v>0.25</v>
      </c>
    </row>
    <row r="1471" spans="22:27" x14ac:dyDescent="0.15">
      <c r="V1471" s="3" t="s">
        <v>18</v>
      </c>
      <c r="W1471" s="3">
        <v>53183.1</v>
      </c>
      <c r="X1471" s="3">
        <v>132318.9</v>
      </c>
      <c r="Y1471" s="3"/>
      <c r="Z1471" s="3">
        <v>7</v>
      </c>
      <c r="AA1471" s="3">
        <v>0.25</v>
      </c>
    </row>
    <row r="1472" spans="22:27" x14ac:dyDescent="0.15">
      <c r="V1472" s="3" t="s">
        <v>18</v>
      </c>
      <c r="W1472" s="3">
        <v>54757.9</v>
      </c>
      <c r="X1472" s="3">
        <v>133524.9</v>
      </c>
      <c r="Y1472" s="3"/>
      <c r="Z1472" s="3">
        <v>7</v>
      </c>
      <c r="AA1472" s="3">
        <v>0.25</v>
      </c>
    </row>
    <row r="1473" spans="22:27" x14ac:dyDescent="0.15">
      <c r="V1473" s="3" t="s">
        <v>18</v>
      </c>
      <c r="W1473" s="3">
        <v>55720.5</v>
      </c>
      <c r="X1473" s="3">
        <v>134243.4</v>
      </c>
      <c r="Y1473" s="3"/>
      <c r="Z1473" s="3">
        <v>7</v>
      </c>
      <c r="AA1473" s="3">
        <v>0.25</v>
      </c>
    </row>
    <row r="1474" spans="22:27" x14ac:dyDescent="0.15">
      <c r="V1474" s="3" t="s">
        <v>18</v>
      </c>
      <c r="W1474" s="3">
        <v>56357.599999999999</v>
      </c>
      <c r="X1474" s="3">
        <v>134756.20000000001</v>
      </c>
      <c r="Y1474" s="3"/>
      <c r="Z1474" s="3">
        <v>7</v>
      </c>
      <c r="AA1474" s="3">
        <v>0.25</v>
      </c>
    </row>
    <row r="1475" spans="22:27" x14ac:dyDescent="0.15">
      <c r="V1475" s="3" t="s">
        <v>18</v>
      </c>
      <c r="W1475" s="3">
        <v>56904.5</v>
      </c>
      <c r="X1475" s="3">
        <v>135444.20000000001</v>
      </c>
      <c r="Y1475" s="3"/>
      <c r="Z1475" s="3">
        <v>7</v>
      </c>
      <c r="AA1475" s="3">
        <v>0.25</v>
      </c>
    </row>
    <row r="1476" spans="22:27" x14ac:dyDescent="0.15">
      <c r="V1476" s="3" t="s">
        <v>18</v>
      </c>
      <c r="W1476" s="3">
        <v>57426.8</v>
      </c>
      <c r="X1476" s="3">
        <v>136044</v>
      </c>
      <c r="Y1476" s="3"/>
      <c r="Z1476" s="3">
        <v>7</v>
      </c>
      <c r="AA1476" s="3">
        <v>0.25</v>
      </c>
    </row>
    <row r="1477" spans="22:27" x14ac:dyDescent="0.15">
      <c r="V1477" s="3" t="s">
        <v>18</v>
      </c>
      <c r="W1477" s="3">
        <v>57837.3</v>
      </c>
      <c r="X1477" s="3">
        <v>136541</v>
      </c>
      <c r="Y1477" s="3"/>
      <c r="Z1477" s="3">
        <v>7</v>
      </c>
      <c r="AA1477" s="3">
        <v>0.25</v>
      </c>
    </row>
    <row r="1478" spans="22:27" x14ac:dyDescent="0.15">
      <c r="V1478" s="3" t="s">
        <v>18</v>
      </c>
      <c r="W1478" s="3">
        <v>58419.3</v>
      </c>
      <c r="X1478" s="3">
        <v>137406.5</v>
      </c>
      <c r="Y1478" s="3"/>
      <c r="Z1478" s="3">
        <v>7</v>
      </c>
      <c r="AA1478" s="3">
        <v>0.25</v>
      </c>
    </row>
    <row r="1479" spans="22:27" x14ac:dyDescent="0.15">
      <c r="V1479" s="3" t="s">
        <v>18</v>
      </c>
      <c r="W1479" s="3">
        <v>58876</v>
      </c>
      <c r="X1479" s="3">
        <v>138245.1</v>
      </c>
      <c r="Y1479" s="3"/>
      <c r="Z1479" s="3">
        <v>7</v>
      </c>
      <c r="AA1479" s="3">
        <v>0.25</v>
      </c>
    </row>
    <row r="1480" spans="22:27" x14ac:dyDescent="0.15">
      <c r="V1480" s="3" t="s">
        <v>18</v>
      </c>
      <c r="W1480" s="3">
        <v>59269.4</v>
      </c>
      <c r="X1480" s="3">
        <v>139082.70000000001</v>
      </c>
      <c r="Y1480" s="3"/>
      <c r="Z1480" s="3">
        <v>7</v>
      </c>
      <c r="AA1480" s="3">
        <v>0.25</v>
      </c>
    </row>
    <row r="1481" spans="22:27" x14ac:dyDescent="0.15">
      <c r="V1481" s="3" t="s">
        <v>18</v>
      </c>
      <c r="W1481" s="3">
        <v>59775.6</v>
      </c>
      <c r="X1481" s="3">
        <v>139972.4</v>
      </c>
      <c r="Y1481" s="3"/>
      <c r="Z1481" s="3">
        <v>7</v>
      </c>
      <c r="AA1481" s="3">
        <v>0.25</v>
      </c>
    </row>
    <row r="1482" spans="22:27" x14ac:dyDescent="0.15">
      <c r="V1482" s="3" t="s">
        <v>18</v>
      </c>
      <c r="W1482" s="3">
        <v>60245.7</v>
      </c>
      <c r="X1482" s="3">
        <v>140710</v>
      </c>
      <c r="Y1482" s="3"/>
      <c r="Z1482" s="3">
        <v>7</v>
      </c>
      <c r="AA1482" s="3">
        <v>0.25</v>
      </c>
    </row>
    <row r="1483" spans="22:27" x14ac:dyDescent="0.15">
      <c r="V1483" s="3" t="s">
        <v>18</v>
      </c>
      <c r="W1483" s="3">
        <v>60740.800000000003</v>
      </c>
      <c r="X1483" s="3">
        <v>141498.70000000001</v>
      </c>
      <c r="Y1483" s="3"/>
      <c r="Z1483" s="3">
        <v>7</v>
      </c>
      <c r="AA1483" s="3">
        <v>0.25</v>
      </c>
    </row>
    <row r="1484" spans="22:27" x14ac:dyDescent="0.15">
      <c r="V1484" s="3" t="s">
        <v>18</v>
      </c>
      <c r="W1484" s="3">
        <v>61473.8</v>
      </c>
      <c r="X1484" s="3">
        <v>142416.29999999999</v>
      </c>
      <c r="Y1484" s="3"/>
      <c r="Z1484" s="3">
        <v>7</v>
      </c>
      <c r="AA1484" s="3">
        <v>0.25</v>
      </c>
    </row>
    <row r="1485" spans="22:27" x14ac:dyDescent="0.15">
      <c r="V1485" s="3" t="s">
        <v>18</v>
      </c>
      <c r="W1485" s="3">
        <v>62070.2</v>
      </c>
      <c r="X1485" s="3">
        <v>143168.29999999999</v>
      </c>
      <c r="Y1485" s="3"/>
      <c r="Z1485" s="3">
        <v>7</v>
      </c>
      <c r="AA1485" s="3">
        <v>0.25</v>
      </c>
    </row>
    <row r="1486" spans="22:27" x14ac:dyDescent="0.15">
      <c r="V1486" s="3" t="s">
        <v>18</v>
      </c>
      <c r="W1486" s="3">
        <v>62630.3</v>
      </c>
      <c r="X1486" s="3">
        <v>143793.29999999999</v>
      </c>
      <c r="Y1486" s="3"/>
      <c r="Z1486" s="3">
        <v>7</v>
      </c>
      <c r="AA1486" s="3">
        <v>0.25</v>
      </c>
    </row>
    <row r="1487" spans="22:27" x14ac:dyDescent="0.15">
      <c r="V1487" s="3" t="s">
        <v>18</v>
      </c>
      <c r="W1487" s="3">
        <v>63265.4</v>
      </c>
      <c r="X1487" s="3">
        <v>144470.1</v>
      </c>
      <c r="Y1487" s="3"/>
      <c r="Z1487" s="3">
        <v>7</v>
      </c>
      <c r="AA1487" s="3">
        <v>0.25</v>
      </c>
    </row>
    <row r="1488" spans="22:27" x14ac:dyDescent="0.15">
      <c r="V1488" s="3" t="s">
        <v>18</v>
      </c>
      <c r="W1488" s="3">
        <v>63913.7</v>
      </c>
      <c r="X1488" s="3">
        <v>145096.5</v>
      </c>
      <c r="Y1488" s="3"/>
      <c r="Z1488" s="3">
        <v>7</v>
      </c>
      <c r="AA1488" s="3">
        <v>0.25</v>
      </c>
    </row>
    <row r="1489" spans="22:27" x14ac:dyDescent="0.15">
      <c r="V1489" s="3" t="s">
        <v>18</v>
      </c>
      <c r="W1489" s="3">
        <v>64487.5</v>
      </c>
      <c r="X1489" s="3">
        <v>145633.5</v>
      </c>
      <c r="Y1489" s="3"/>
      <c r="Z1489" s="3">
        <v>7</v>
      </c>
      <c r="AA1489" s="3">
        <v>0.25</v>
      </c>
    </row>
    <row r="1490" spans="22:27" x14ac:dyDescent="0.15">
      <c r="V1490" s="3" t="s">
        <v>18</v>
      </c>
      <c r="W1490" s="3">
        <v>65149.599999999999</v>
      </c>
      <c r="X1490" s="3">
        <v>146171.9</v>
      </c>
      <c r="Y1490" s="3"/>
      <c r="Z1490" s="3">
        <v>7</v>
      </c>
      <c r="AA1490" s="3">
        <v>0.25</v>
      </c>
    </row>
    <row r="1491" spans="22:27" x14ac:dyDescent="0.15">
      <c r="V1491" s="3" t="s">
        <v>18</v>
      </c>
      <c r="W1491" s="3">
        <v>65737.5</v>
      </c>
      <c r="X1491" s="3">
        <v>146570.5</v>
      </c>
      <c r="Y1491" s="3"/>
      <c r="Z1491" s="3">
        <v>7</v>
      </c>
      <c r="AA1491" s="3">
        <v>0.25</v>
      </c>
    </row>
    <row r="1492" spans="22:27" x14ac:dyDescent="0.15">
      <c r="V1492" s="3" t="s">
        <v>18</v>
      </c>
      <c r="W1492" s="3">
        <v>66351.100000000006</v>
      </c>
      <c r="X1492" s="3">
        <v>146956.70000000001</v>
      </c>
      <c r="Y1492" s="3"/>
      <c r="Z1492" s="3">
        <v>7</v>
      </c>
      <c r="AA1492" s="3">
        <v>0.25</v>
      </c>
    </row>
    <row r="1493" spans="22:27" x14ac:dyDescent="0.15">
      <c r="V1493" s="3" t="s">
        <v>18</v>
      </c>
      <c r="W1493" s="3">
        <v>67003</v>
      </c>
      <c r="X1493" s="3">
        <v>147305.5</v>
      </c>
      <c r="Y1493" s="3"/>
      <c r="Z1493" s="3">
        <v>7</v>
      </c>
      <c r="AA1493" s="3">
        <v>0.25</v>
      </c>
    </row>
    <row r="1494" spans="22:27" x14ac:dyDescent="0.15">
      <c r="V1494" s="3" t="s">
        <v>18</v>
      </c>
      <c r="W1494" s="3">
        <v>67630.899999999994</v>
      </c>
      <c r="X1494" s="3">
        <v>147553.20000000001</v>
      </c>
      <c r="Y1494" s="3"/>
      <c r="Z1494" s="3">
        <v>7</v>
      </c>
      <c r="AA1494" s="3">
        <v>0.25</v>
      </c>
    </row>
    <row r="1495" spans="22:27" x14ac:dyDescent="0.15">
      <c r="V1495" s="3" t="s">
        <v>18</v>
      </c>
      <c r="W1495" s="3">
        <v>68158.8</v>
      </c>
      <c r="X1495" s="3">
        <v>147723.79999999999</v>
      </c>
      <c r="Y1495" s="3"/>
      <c r="Z1495" s="3">
        <v>7</v>
      </c>
      <c r="AA1495" s="3">
        <v>0.25</v>
      </c>
    </row>
    <row r="1496" spans="22:27" x14ac:dyDescent="0.15">
      <c r="V1496" s="3" t="s">
        <v>18</v>
      </c>
      <c r="W1496" s="3">
        <v>68939</v>
      </c>
      <c r="X1496" s="3">
        <v>147884.79999999999</v>
      </c>
      <c r="Y1496" s="3"/>
      <c r="Z1496" s="3">
        <v>7</v>
      </c>
      <c r="AA1496" s="3">
        <v>0.25</v>
      </c>
    </row>
    <row r="1497" spans="22:27" x14ac:dyDescent="0.15">
      <c r="V1497" s="3" t="s">
        <v>18</v>
      </c>
      <c r="W1497" s="3">
        <v>69568.899999999994</v>
      </c>
      <c r="X1497" s="3">
        <v>147968.5</v>
      </c>
      <c r="Y1497" s="3"/>
      <c r="Z1497" s="3">
        <v>7</v>
      </c>
      <c r="AA1497" s="3">
        <v>0.25</v>
      </c>
    </row>
    <row r="1498" spans="22:27" x14ac:dyDescent="0.15">
      <c r="V1498" s="3" t="s">
        <v>18</v>
      </c>
      <c r="W1498" s="3">
        <v>70098.100000000006</v>
      </c>
      <c r="X1498" s="3">
        <v>148025.29999999999</v>
      </c>
      <c r="Y1498" s="3"/>
      <c r="Z1498" s="3">
        <v>7</v>
      </c>
      <c r="AA1498" s="3">
        <v>0.25</v>
      </c>
    </row>
    <row r="1499" spans="22:27" x14ac:dyDescent="0.15">
      <c r="V1499" s="3" t="s">
        <v>18</v>
      </c>
      <c r="W1499" s="3">
        <v>73964.2</v>
      </c>
      <c r="X1499" s="3">
        <v>145625.70000000001</v>
      </c>
      <c r="Y1499" s="3"/>
      <c r="Z1499" s="3">
        <v>7</v>
      </c>
      <c r="AA1499" s="3">
        <v>0.25</v>
      </c>
    </row>
    <row r="1500" spans="22:27" x14ac:dyDescent="0.15">
      <c r="V1500" s="3" t="s">
        <v>18</v>
      </c>
      <c r="W1500" s="3">
        <v>73998</v>
      </c>
      <c r="X1500" s="3">
        <v>144919.29999999999</v>
      </c>
      <c r="Y1500" s="3"/>
      <c r="Z1500" s="3">
        <v>7</v>
      </c>
      <c r="AA1500" s="3">
        <v>0.25</v>
      </c>
    </row>
    <row r="1501" spans="22:27" x14ac:dyDescent="0.15">
      <c r="V1501" s="3" t="s">
        <v>18</v>
      </c>
      <c r="W1501" s="3">
        <v>73818.2</v>
      </c>
      <c r="X1501" s="3">
        <v>144172.6</v>
      </c>
      <c r="Y1501" s="3"/>
      <c r="Z1501" s="3">
        <v>7</v>
      </c>
      <c r="AA1501" s="3">
        <v>0.25</v>
      </c>
    </row>
    <row r="1502" spans="22:27" x14ac:dyDescent="0.15">
      <c r="V1502" s="3" t="s">
        <v>18</v>
      </c>
      <c r="W1502" s="3">
        <v>73661.100000000006</v>
      </c>
      <c r="X1502" s="3">
        <v>143602.70000000001</v>
      </c>
      <c r="Y1502" s="3"/>
      <c r="Z1502" s="3">
        <v>7</v>
      </c>
      <c r="AA1502" s="3">
        <v>0.25</v>
      </c>
    </row>
    <row r="1503" spans="22:27" x14ac:dyDescent="0.15">
      <c r="V1503" s="3" t="s">
        <v>18</v>
      </c>
      <c r="W1503" s="3">
        <v>73346.100000000006</v>
      </c>
      <c r="X1503" s="3">
        <v>142564</v>
      </c>
      <c r="Y1503" s="3"/>
      <c r="Z1503" s="3">
        <v>7</v>
      </c>
      <c r="AA1503" s="3">
        <v>0.25</v>
      </c>
    </row>
    <row r="1504" spans="22:27" x14ac:dyDescent="0.15">
      <c r="V1504" s="3" t="s">
        <v>18</v>
      </c>
      <c r="W1504" s="3">
        <v>72944.2</v>
      </c>
      <c r="X1504" s="3">
        <v>141385.5</v>
      </c>
      <c r="Y1504" s="3"/>
      <c r="Z1504" s="3">
        <v>7</v>
      </c>
      <c r="AA1504" s="3">
        <v>0.25</v>
      </c>
    </row>
    <row r="1505" spans="22:27" x14ac:dyDescent="0.15">
      <c r="V1505" s="3" t="s">
        <v>18</v>
      </c>
      <c r="W1505" s="3">
        <v>72553.2</v>
      </c>
      <c r="X1505" s="3">
        <v>140383.9</v>
      </c>
      <c r="Y1505" s="3"/>
      <c r="Z1505" s="3">
        <v>7</v>
      </c>
      <c r="AA1505" s="3">
        <v>0.25</v>
      </c>
    </row>
    <row r="1506" spans="22:27" x14ac:dyDescent="0.15">
      <c r="V1506" s="3" t="s">
        <v>18</v>
      </c>
      <c r="W1506" s="3">
        <v>72098.100000000006</v>
      </c>
      <c r="X1506" s="3">
        <v>139419.29999999999</v>
      </c>
      <c r="Y1506" s="3"/>
      <c r="Z1506" s="3">
        <v>7</v>
      </c>
      <c r="AA1506" s="3">
        <v>0.25</v>
      </c>
    </row>
    <row r="1507" spans="22:27" x14ac:dyDescent="0.15">
      <c r="V1507" s="3" t="s">
        <v>18</v>
      </c>
      <c r="W1507" s="3">
        <v>71504.600000000006</v>
      </c>
      <c r="X1507" s="3">
        <v>138440.29999999999</v>
      </c>
      <c r="Y1507" s="3"/>
      <c r="Z1507" s="3">
        <v>7</v>
      </c>
      <c r="AA1507" s="3">
        <v>0.25</v>
      </c>
    </row>
    <row r="1508" spans="22:27" x14ac:dyDescent="0.15">
      <c r="V1508" s="3" t="s">
        <v>18</v>
      </c>
      <c r="W1508" s="3">
        <v>70947.5</v>
      </c>
      <c r="X1508" s="3">
        <v>137587.6</v>
      </c>
      <c r="Y1508" s="3"/>
      <c r="Z1508" s="3">
        <v>7</v>
      </c>
      <c r="AA1508" s="3">
        <v>0.25</v>
      </c>
    </row>
    <row r="1509" spans="22:27" x14ac:dyDescent="0.15">
      <c r="V1509" s="3" t="s">
        <v>18</v>
      </c>
      <c r="W1509" s="3">
        <v>70227</v>
      </c>
      <c r="X1509" s="3">
        <v>136670.29999999999</v>
      </c>
      <c r="Y1509" s="3"/>
      <c r="Z1509" s="3">
        <v>7</v>
      </c>
      <c r="AA1509" s="3">
        <v>0.25</v>
      </c>
    </row>
    <row r="1510" spans="22:27" x14ac:dyDescent="0.15">
      <c r="V1510" s="3" t="s">
        <v>18</v>
      </c>
      <c r="W1510" s="3">
        <v>69392.7</v>
      </c>
      <c r="X1510" s="3">
        <v>135776.6</v>
      </c>
      <c r="Y1510" s="3"/>
      <c r="Z1510" s="3">
        <v>7</v>
      </c>
      <c r="AA1510" s="3">
        <v>0.25</v>
      </c>
    </row>
    <row r="1511" spans="22:27" x14ac:dyDescent="0.15">
      <c r="V1511" s="3" t="s">
        <v>18</v>
      </c>
      <c r="W1511" s="3">
        <v>68496.399999999994</v>
      </c>
      <c r="X1511" s="3">
        <v>134781.20000000001</v>
      </c>
      <c r="Y1511" s="3"/>
      <c r="Z1511" s="3">
        <v>7</v>
      </c>
      <c r="AA1511" s="3">
        <v>0.25</v>
      </c>
    </row>
    <row r="1512" spans="22:27" x14ac:dyDescent="0.15">
      <c r="V1512" s="3" t="s">
        <v>18</v>
      </c>
      <c r="W1512" s="3">
        <v>67523</v>
      </c>
      <c r="X1512" s="3">
        <v>133923.6</v>
      </c>
      <c r="Y1512" s="3"/>
      <c r="Z1512" s="3">
        <v>7</v>
      </c>
      <c r="AA1512" s="3">
        <v>0.25</v>
      </c>
    </row>
    <row r="1513" spans="22:27" x14ac:dyDescent="0.15">
      <c r="V1513" s="3" t="s">
        <v>18</v>
      </c>
      <c r="W1513" s="3">
        <v>66261.5</v>
      </c>
      <c r="X1513" s="3">
        <v>132885.79999999999</v>
      </c>
      <c r="Y1513" s="3"/>
      <c r="Z1513" s="3">
        <v>7</v>
      </c>
      <c r="AA1513" s="3">
        <v>0.25</v>
      </c>
    </row>
    <row r="1514" spans="22:27" x14ac:dyDescent="0.15">
      <c r="V1514" s="3" t="s">
        <v>18</v>
      </c>
      <c r="W1514" s="3">
        <v>65211.9</v>
      </c>
      <c r="X1514" s="3">
        <v>132052.5</v>
      </c>
      <c r="Y1514" s="3"/>
      <c r="Z1514" s="3">
        <v>7</v>
      </c>
      <c r="AA1514" s="3">
        <v>0.25</v>
      </c>
    </row>
    <row r="1515" spans="22:27" x14ac:dyDescent="0.15">
      <c r="V1515" s="3" t="s">
        <v>18</v>
      </c>
      <c r="W1515" s="3">
        <v>64237.9</v>
      </c>
      <c r="X1515" s="3">
        <v>131220.1</v>
      </c>
      <c r="Y1515" s="3"/>
      <c r="Z1515" s="3">
        <v>7</v>
      </c>
      <c r="AA1515" s="3">
        <v>0.25</v>
      </c>
    </row>
    <row r="1516" spans="22:27" x14ac:dyDescent="0.15">
      <c r="V1516" s="3" t="s">
        <v>18</v>
      </c>
      <c r="W1516" s="3">
        <v>63464.2</v>
      </c>
      <c r="X1516" s="3">
        <v>130529.2</v>
      </c>
      <c r="Y1516" s="3"/>
      <c r="Z1516" s="3">
        <v>7</v>
      </c>
      <c r="AA1516" s="3">
        <v>0.25</v>
      </c>
    </row>
    <row r="1517" spans="22:27" x14ac:dyDescent="0.15">
      <c r="V1517" s="3" t="s">
        <v>18</v>
      </c>
      <c r="W1517" s="3">
        <v>62892.4</v>
      </c>
      <c r="X1517" s="3">
        <v>129840.6</v>
      </c>
      <c r="Y1517" s="3"/>
      <c r="Z1517" s="3">
        <v>7</v>
      </c>
      <c r="AA1517" s="3">
        <v>0.25</v>
      </c>
    </row>
    <row r="1518" spans="22:27" x14ac:dyDescent="0.15">
      <c r="V1518" s="3" t="s">
        <v>18</v>
      </c>
      <c r="W1518" s="3">
        <v>62408.1</v>
      </c>
      <c r="X1518" s="3">
        <v>129190.9</v>
      </c>
      <c r="Y1518" s="3"/>
      <c r="Z1518" s="3">
        <v>7</v>
      </c>
      <c r="AA1518" s="3">
        <v>0.25</v>
      </c>
    </row>
    <row r="1519" spans="22:27" x14ac:dyDescent="0.15">
      <c r="V1519" s="3" t="s">
        <v>18</v>
      </c>
      <c r="W1519" s="3">
        <v>62039</v>
      </c>
      <c r="X1519" s="3">
        <v>128429.1</v>
      </c>
      <c r="Y1519" s="3"/>
      <c r="Z1519" s="3">
        <v>7</v>
      </c>
      <c r="AA1519" s="3">
        <v>0.25</v>
      </c>
    </row>
    <row r="1520" spans="22:27" x14ac:dyDescent="0.15">
      <c r="V1520" s="3" t="s">
        <v>18</v>
      </c>
      <c r="W1520" s="3">
        <v>61769.4</v>
      </c>
      <c r="X1520" s="3">
        <v>127807.4</v>
      </c>
      <c r="Y1520" s="3"/>
      <c r="Z1520" s="3">
        <v>7</v>
      </c>
      <c r="AA1520" s="3">
        <v>0.25</v>
      </c>
    </row>
    <row r="1521" spans="22:27" x14ac:dyDescent="0.15">
      <c r="V1521" s="3" t="s">
        <v>18</v>
      </c>
      <c r="W1521" s="3">
        <v>61516.7</v>
      </c>
      <c r="X1521" s="3">
        <v>126820.2</v>
      </c>
      <c r="Y1521" s="3"/>
      <c r="Z1521" s="3">
        <v>7</v>
      </c>
      <c r="AA1521" s="3">
        <v>0.25</v>
      </c>
    </row>
    <row r="1522" spans="22:27" x14ac:dyDescent="0.15">
      <c r="V1522" s="3" t="s">
        <v>18</v>
      </c>
      <c r="W1522" s="3">
        <v>61423.6</v>
      </c>
      <c r="X1522" s="3">
        <v>126188</v>
      </c>
      <c r="Y1522" s="3"/>
      <c r="Z1522" s="3">
        <v>7</v>
      </c>
      <c r="AA1522" s="3">
        <v>0.25</v>
      </c>
    </row>
    <row r="1523" spans="22:27" x14ac:dyDescent="0.15">
      <c r="V1523" s="3" t="s">
        <v>18</v>
      </c>
      <c r="W1523" s="3">
        <v>61318.9</v>
      </c>
      <c r="X1523" s="3">
        <v>125467.5</v>
      </c>
      <c r="Y1523" s="3"/>
      <c r="Z1523" s="3">
        <v>7</v>
      </c>
      <c r="AA1523" s="3">
        <v>0.25</v>
      </c>
    </row>
    <row r="1524" spans="22:27" x14ac:dyDescent="0.15">
      <c r="V1524" s="3" t="s">
        <v>18</v>
      </c>
      <c r="W1524" s="3">
        <v>61299.9</v>
      </c>
      <c r="X1524" s="3">
        <v>124962.6</v>
      </c>
      <c r="Y1524" s="3"/>
      <c r="Z1524" s="3">
        <v>7</v>
      </c>
      <c r="AA1524" s="3">
        <v>0.25</v>
      </c>
    </row>
    <row r="1525" spans="22:27" x14ac:dyDescent="0.15">
      <c r="V1525" s="3" t="s">
        <v>18</v>
      </c>
      <c r="W1525" s="3">
        <v>61231</v>
      </c>
      <c r="X1525" s="3">
        <v>124419</v>
      </c>
      <c r="Y1525" s="3"/>
      <c r="Z1525" s="3">
        <v>7</v>
      </c>
      <c r="AA1525" s="3">
        <v>0.25</v>
      </c>
    </row>
    <row r="1526" spans="22:27" x14ac:dyDescent="0.15">
      <c r="V1526" s="3" t="s">
        <v>18</v>
      </c>
      <c r="W1526" s="3">
        <v>61382.9</v>
      </c>
      <c r="X1526" s="3">
        <v>123386.2</v>
      </c>
      <c r="Y1526" s="3"/>
      <c r="Z1526" s="3">
        <v>7</v>
      </c>
      <c r="AA1526" s="3">
        <v>0.25</v>
      </c>
    </row>
    <row r="1527" spans="22:27" x14ac:dyDescent="0.15">
      <c r="V1527" s="3" t="s">
        <v>18</v>
      </c>
      <c r="W1527" s="3">
        <v>61677.2</v>
      </c>
      <c r="X1527" s="3">
        <v>122026.9</v>
      </c>
      <c r="Y1527" s="3"/>
      <c r="Z1527" s="3">
        <v>7</v>
      </c>
      <c r="AA1527" s="3">
        <v>0.25</v>
      </c>
    </row>
    <row r="1528" spans="22:27" x14ac:dyDescent="0.15">
      <c r="V1528" s="3" t="s">
        <v>18</v>
      </c>
      <c r="W1528" s="3">
        <v>62193.9</v>
      </c>
      <c r="X1528" s="3">
        <v>120065</v>
      </c>
      <c r="Y1528" s="3"/>
      <c r="Z1528" s="3">
        <v>7</v>
      </c>
      <c r="AA1528" s="3">
        <v>0.25</v>
      </c>
    </row>
    <row r="1529" spans="22:27" x14ac:dyDescent="0.15">
      <c r="V1529" s="3" t="s">
        <v>18</v>
      </c>
      <c r="W1529" s="3">
        <v>62654.9</v>
      </c>
      <c r="X1529" s="3">
        <v>118505.9</v>
      </c>
      <c r="Y1529" s="3"/>
      <c r="Z1529" s="3">
        <v>7</v>
      </c>
      <c r="AA1529" s="3">
        <v>0.25</v>
      </c>
    </row>
    <row r="1530" spans="22:27" x14ac:dyDescent="0.15">
      <c r="V1530" s="3" t="s">
        <v>18</v>
      </c>
      <c r="W1530" s="3">
        <v>63415.7</v>
      </c>
      <c r="X1530" s="3">
        <v>116181.1</v>
      </c>
      <c r="Y1530" s="3"/>
      <c r="Z1530" s="3">
        <v>7</v>
      </c>
      <c r="AA1530" s="3">
        <v>0.25</v>
      </c>
    </row>
    <row r="1531" spans="22:27" x14ac:dyDescent="0.15">
      <c r="V1531" s="3" t="s">
        <v>18</v>
      </c>
      <c r="W1531" s="3">
        <v>40746.699999999997</v>
      </c>
      <c r="X1531" s="3">
        <v>125791.7</v>
      </c>
      <c r="Y1531" s="3"/>
      <c r="Z1531" s="3">
        <v>7</v>
      </c>
      <c r="AA1531" s="3">
        <v>0.26</v>
      </c>
    </row>
    <row r="1532" spans="22:27" x14ac:dyDescent="0.15">
      <c r="V1532" s="3" t="s">
        <v>18</v>
      </c>
      <c r="W1532" s="3">
        <v>43903.9</v>
      </c>
      <c r="X1532" s="3">
        <v>127597.8</v>
      </c>
      <c r="Y1532" s="3"/>
      <c r="Z1532" s="3">
        <v>7</v>
      </c>
      <c r="AA1532" s="3">
        <v>0.26</v>
      </c>
    </row>
    <row r="1533" spans="22:27" x14ac:dyDescent="0.15">
      <c r="V1533" s="3" t="s">
        <v>18</v>
      </c>
      <c r="W1533" s="3">
        <v>46433.4</v>
      </c>
      <c r="X1533" s="3">
        <v>129156.2</v>
      </c>
      <c r="Y1533" s="3"/>
      <c r="Z1533" s="3">
        <v>7</v>
      </c>
      <c r="AA1533" s="3">
        <v>0.26</v>
      </c>
    </row>
    <row r="1534" spans="22:27" x14ac:dyDescent="0.15">
      <c r="V1534" s="3" t="s">
        <v>18</v>
      </c>
      <c r="W1534" s="3">
        <v>48612.9</v>
      </c>
      <c r="X1534" s="3">
        <v>130470.1</v>
      </c>
      <c r="Y1534" s="3"/>
      <c r="Z1534" s="3">
        <v>7</v>
      </c>
      <c r="AA1534" s="3">
        <v>0.26</v>
      </c>
    </row>
    <row r="1535" spans="22:27" x14ac:dyDescent="0.15">
      <c r="V1535" s="3" t="s">
        <v>18</v>
      </c>
      <c r="W1535" s="3">
        <v>50965.2</v>
      </c>
      <c r="X1535" s="3">
        <v>132064.29999999999</v>
      </c>
      <c r="Y1535" s="3"/>
      <c r="Z1535" s="3">
        <v>7</v>
      </c>
      <c r="AA1535" s="3">
        <v>0.26</v>
      </c>
    </row>
    <row r="1536" spans="22:27" x14ac:dyDescent="0.15">
      <c r="V1536" s="3" t="s">
        <v>18</v>
      </c>
      <c r="W1536" s="3">
        <v>53766.1</v>
      </c>
      <c r="X1536" s="3">
        <v>134143.4</v>
      </c>
      <c r="Y1536" s="3"/>
      <c r="Z1536" s="3">
        <v>7</v>
      </c>
      <c r="AA1536" s="3">
        <v>0.26</v>
      </c>
    </row>
    <row r="1537" spans="22:27" x14ac:dyDescent="0.15">
      <c r="V1537" s="3" t="s">
        <v>18</v>
      </c>
      <c r="W1537" s="3">
        <v>54815</v>
      </c>
      <c r="X1537" s="3">
        <v>135027.20000000001</v>
      </c>
      <c r="Y1537" s="3"/>
      <c r="Z1537" s="3">
        <v>7</v>
      </c>
      <c r="AA1537" s="3">
        <v>0.26</v>
      </c>
    </row>
    <row r="1538" spans="22:27" x14ac:dyDescent="0.15">
      <c r="V1538" s="3" t="s">
        <v>18</v>
      </c>
      <c r="W1538" s="3">
        <v>55399.6</v>
      </c>
      <c r="X1538" s="3">
        <v>135703.1</v>
      </c>
      <c r="Y1538" s="3"/>
      <c r="Z1538" s="3">
        <v>7</v>
      </c>
      <c r="AA1538" s="3">
        <v>0.26</v>
      </c>
    </row>
    <row r="1539" spans="22:27" x14ac:dyDescent="0.15">
      <c r="V1539" s="3" t="s">
        <v>18</v>
      </c>
      <c r="W1539" s="3">
        <v>56020.7</v>
      </c>
      <c r="X1539" s="3">
        <v>136493.4</v>
      </c>
      <c r="Y1539" s="3"/>
      <c r="Z1539" s="3">
        <v>7</v>
      </c>
      <c r="AA1539" s="3">
        <v>0.26</v>
      </c>
    </row>
    <row r="1540" spans="22:27" x14ac:dyDescent="0.15">
      <c r="V1540" s="3" t="s">
        <v>18</v>
      </c>
      <c r="W1540" s="3">
        <v>56800.5</v>
      </c>
      <c r="X1540" s="3">
        <v>137714.20000000001</v>
      </c>
      <c r="Y1540" s="3"/>
      <c r="Z1540" s="3">
        <v>7</v>
      </c>
      <c r="AA1540" s="3">
        <v>0.26</v>
      </c>
    </row>
    <row r="1541" spans="22:27" x14ac:dyDescent="0.15">
      <c r="V1541" s="3" t="s">
        <v>18</v>
      </c>
      <c r="W1541" s="3">
        <v>57628.6</v>
      </c>
      <c r="X1541" s="3">
        <v>139100.1</v>
      </c>
      <c r="Y1541" s="3"/>
      <c r="Z1541" s="3">
        <v>7</v>
      </c>
      <c r="AA1541" s="3">
        <v>0.26</v>
      </c>
    </row>
    <row r="1542" spans="22:27" x14ac:dyDescent="0.15">
      <c r="V1542" s="3" t="s">
        <v>18</v>
      </c>
      <c r="W1542" s="3">
        <v>58110.2</v>
      </c>
      <c r="X1542" s="3">
        <v>139951.4</v>
      </c>
      <c r="Y1542" s="3"/>
      <c r="Z1542" s="3">
        <v>7</v>
      </c>
      <c r="AA1542" s="3">
        <v>0.26</v>
      </c>
    </row>
    <row r="1543" spans="22:27" x14ac:dyDescent="0.15">
      <c r="V1543" s="3" t="s">
        <v>18</v>
      </c>
      <c r="W1543" s="3">
        <v>58803.199999999997</v>
      </c>
      <c r="X1543" s="3">
        <v>141045.29999999999</v>
      </c>
      <c r="Y1543" s="3"/>
      <c r="Z1543" s="3">
        <v>7</v>
      </c>
      <c r="AA1543" s="3">
        <v>0.26</v>
      </c>
    </row>
    <row r="1544" spans="22:27" x14ac:dyDescent="0.15">
      <c r="V1544" s="3" t="s">
        <v>18</v>
      </c>
      <c r="W1544" s="3">
        <v>59347.1</v>
      </c>
      <c r="X1544" s="3">
        <v>141935.4</v>
      </c>
      <c r="Y1544" s="3"/>
      <c r="Z1544" s="3">
        <v>7</v>
      </c>
      <c r="AA1544" s="3">
        <v>0.26</v>
      </c>
    </row>
    <row r="1545" spans="22:27" x14ac:dyDescent="0.15">
      <c r="V1545" s="3" t="s">
        <v>18</v>
      </c>
      <c r="W1545" s="3">
        <v>59916.7</v>
      </c>
      <c r="X1545" s="3">
        <v>142825.79999999999</v>
      </c>
      <c r="Y1545" s="3"/>
      <c r="Z1545" s="3">
        <v>7</v>
      </c>
      <c r="AA1545" s="3">
        <v>0.26</v>
      </c>
    </row>
    <row r="1546" spans="22:27" x14ac:dyDescent="0.15">
      <c r="V1546" s="3" t="s">
        <v>18</v>
      </c>
      <c r="W1546" s="3">
        <v>60611.199999999997</v>
      </c>
      <c r="X1546" s="3">
        <v>143780.79999999999</v>
      </c>
      <c r="Y1546" s="3"/>
      <c r="Z1546" s="3">
        <v>7</v>
      </c>
      <c r="AA1546" s="3">
        <v>0.26</v>
      </c>
    </row>
    <row r="1547" spans="22:27" x14ac:dyDescent="0.15">
      <c r="V1547" s="3" t="s">
        <v>18</v>
      </c>
      <c r="W1547" s="3">
        <v>61307.4</v>
      </c>
      <c r="X1547" s="3">
        <v>144635.20000000001</v>
      </c>
      <c r="Y1547" s="3"/>
      <c r="Z1547" s="3">
        <v>7</v>
      </c>
      <c r="AA1547" s="3">
        <v>0.26</v>
      </c>
    </row>
    <row r="1548" spans="22:27" x14ac:dyDescent="0.15">
      <c r="V1548" s="3" t="s">
        <v>18</v>
      </c>
      <c r="W1548" s="3">
        <v>61940.6</v>
      </c>
      <c r="X1548" s="3">
        <v>145475.70000000001</v>
      </c>
      <c r="Y1548" s="3"/>
      <c r="Z1548" s="3">
        <v>7</v>
      </c>
      <c r="AA1548" s="3">
        <v>0.26</v>
      </c>
    </row>
    <row r="1549" spans="22:27" x14ac:dyDescent="0.15">
      <c r="V1549" s="3" t="s">
        <v>18</v>
      </c>
      <c r="W1549" s="3">
        <v>62850.1</v>
      </c>
      <c r="X1549" s="3">
        <v>146395.70000000001</v>
      </c>
      <c r="Y1549" s="3"/>
      <c r="Z1549" s="3">
        <v>7</v>
      </c>
      <c r="AA1549" s="3">
        <v>0.26</v>
      </c>
    </row>
    <row r="1550" spans="22:27" x14ac:dyDescent="0.15">
      <c r="V1550" s="3" t="s">
        <v>18</v>
      </c>
      <c r="W1550" s="3">
        <v>63810.7</v>
      </c>
      <c r="X1550" s="3">
        <v>147291</v>
      </c>
      <c r="Y1550" s="3"/>
      <c r="Z1550" s="3">
        <v>7</v>
      </c>
      <c r="AA1550" s="3">
        <v>0.26</v>
      </c>
    </row>
    <row r="1551" spans="22:27" x14ac:dyDescent="0.15">
      <c r="V1551" s="3" t="s">
        <v>18</v>
      </c>
      <c r="W1551" s="3">
        <v>64573.2</v>
      </c>
      <c r="X1551" s="3">
        <v>147868.1</v>
      </c>
      <c r="Y1551" s="3"/>
      <c r="Z1551" s="3">
        <v>7</v>
      </c>
      <c r="AA1551" s="3">
        <v>0.26</v>
      </c>
    </row>
    <row r="1552" spans="22:27" x14ac:dyDescent="0.15">
      <c r="V1552" s="3" t="s">
        <v>18</v>
      </c>
      <c r="W1552" s="3">
        <v>65324.1</v>
      </c>
      <c r="X1552" s="3">
        <v>148357</v>
      </c>
      <c r="Y1552" s="3"/>
      <c r="Z1552" s="3">
        <v>7</v>
      </c>
      <c r="AA1552" s="3">
        <v>0.26</v>
      </c>
    </row>
    <row r="1553" spans="22:27" x14ac:dyDescent="0.15">
      <c r="V1553" s="3" t="s">
        <v>18</v>
      </c>
      <c r="W1553" s="3">
        <v>66100.399999999994</v>
      </c>
      <c r="X1553" s="3">
        <v>148858.9</v>
      </c>
      <c r="Y1553" s="3"/>
      <c r="Z1553" s="3">
        <v>7</v>
      </c>
      <c r="AA1553" s="3">
        <v>0.26</v>
      </c>
    </row>
    <row r="1554" spans="22:27" x14ac:dyDescent="0.15">
      <c r="V1554" s="3" t="s">
        <v>18</v>
      </c>
      <c r="W1554" s="3">
        <v>66864.5</v>
      </c>
      <c r="X1554" s="3">
        <v>149297.60000000001</v>
      </c>
      <c r="Y1554" s="3"/>
      <c r="Z1554" s="3">
        <v>7</v>
      </c>
      <c r="AA1554" s="3">
        <v>0.26</v>
      </c>
    </row>
    <row r="1555" spans="22:27" x14ac:dyDescent="0.15">
      <c r="V1555" s="3" t="s">
        <v>18</v>
      </c>
      <c r="W1555" s="3">
        <v>67806.100000000006</v>
      </c>
      <c r="X1555" s="3">
        <v>149687.70000000001</v>
      </c>
      <c r="Y1555" s="3"/>
      <c r="Z1555" s="3">
        <v>7</v>
      </c>
      <c r="AA1555" s="3">
        <v>0.26</v>
      </c>
    </row>
    <row r="1556" spans="22:27" x14ac:dyDescent="0.15">
      <c r="V1556" s="3" t="s">
        <v>18</v>
      </c>
      <c r="W1556" s="3">
        <v>76511.199999999997</v>
      </c>
      <c r="X1556" s="3">
        <v>143752</v>
      </c>
      <c r="Y1556" s="3"/>
      <c r="Z1556" s="3">
        <v>7</v>
      </c>
      <c r="AA1556" s="3">
        <v>0.26</v>
      </c>
    </row>
    <row r="1557" spans="22:27" x14ac:dyDescent="0.15">
      <c r="V1557" s="3" t="s">
        <v>18</v>
      </c>
      <c r="W1557" s="3">
        <v>76327.8</v>
      </c>
      <c r="X1557" s="3">
        <v>142260.5</v>
      </c>
      <c r="Y1557" s="3"/>
      <c r="Z1557" s="3">
        <v>7</v>
      </c>
      <c r="AA1557" s="3">
        <v>0.26</v>
      </c>
    </row>
    <row r="1558" spans="22:27" x14ac:dyDescent="0.15">
      <c r="V1558" s="3" t="s">
        <v>18</v>
      </c>
      <c r="W1558" s="3">
        <v>75998.7</v>
      </c>
      <c r="X1558" s="3">
        <v>141347.79999999999</v>
      </c>
      <c r="Y1558" s="3"/>
      <c r="Z1558" s="3">
        <v>7</v>
      </c>
      <c r="AA1558" s="3">
        <v>0.26</v>
      </c>
    </row>
    <row r="1559" spans="22:27" x14ac:dyDescent="0.15">
      <c r="V1559" s="3" t="s">
        <v>18</v>
      </c>
      <c r="W1559" s="3">
        <v>75670.899999999994</v>
      </c>
      <c r="X1559" s="3">
        <v>140296.6</v>
      </c>
      <c r="Y1559" s="3"/>
      <c r="Z1559" s="3">
        <v>7</v>
      </c>
      <c r="AA1559" s="3">
        <v>0.26</v>
      </c>
    </row>
    <row r="1560" spans="22:27" x14ac:dyDescent="0.15">
      <c r="V1560" s="3" t="s">
        <v>18</v>
      </c>
      <c r="W1560" s="3">
        <v>75065.3</v>
      </c>
      <c r="X1560" s="3">
        <v>139279.5</v>
      </c>
      <c r="Y1560" s="3"/>
      <c r="Z1560" s="3">
        <v>7</v>
      </c>
      <c r="AA1560" s="3">
        <v>0.26</v>
      </c>
    </row>
    <row r="1561" spans="22:27" x14ac:dyDescent="0.15">
      <c r="V1561" s="3" t="s">
        <v>18</v>
      </c>
      <c r="W1561" s="3">
        <v>73988.2</v>
      </c>
      <c r="X1561" s="3">
        <v>137612.9</v>
      </c>
      <c r="Y1561" s="3"/>
      <c r="Z1561" s="3">
        <v>7</v>
      </c>
      <c r="AA1561" s="3">
        <v>0.26</v>
      </c>
    </row>
    <row r="1562" spans="22:27" x14ac:dyDescent="0.15">
      <c r="V1562" s="3" t="s">
        <v>18</v>
      </c>
      <c r="W1562" s="3">
        <v>73392.399999999994</v>
      </c>
      <c r="X1562" s="3">
        <v>136810.70000000001</v>
      </c>
      <c r="Y1562" s="3"/>
      <c r="Z1562" s="3">
        <v>7</v>
      </c>
      <c r="AA1562" s="3">
        <v>0.26</v>
      </c>
    </row>
    <row r="1563" spans="22:27" x14ac:dyDescent="0.15">
      <c r="V1563" s="3" t="s">
        <v>18</v>
      </c>
      <c r="W1563" s="3">
        <v>72195.899999999994</v>
      </c>
      <c r="X1563" s="3">
        <v>135622.1</v>
      </c>
      <c r="Y1563" s="3"/>
      <c r="Z1563" s="3">
        <v>7</v>
      </c>
      <c r="AA1563" s="3">
        <v>0.26</v>
      </c>
    </row>
    <row r="1564" spans="22:27" x14ac:dyDescent="0.15">
      <c r="V1564" s="3" t="s">
        <v>18</v>
      </c>
      <c r="W1564" s="3">
        <v>71247.399999999994</v>
      </c>
      <c r="X1564" s="3">
        <v>134790</v>
      </c>
      <c r="Y1564" s="3"/>
      <c r="Z1564" s="3">
        <v>7</v>
      </c>
      <c r="AA1564" s="3">
        <v>0.26</v>
      </c>
    </row>
    <row r="1565" spans="22:27" x14ac:dyDescent="0.15">
      <c r="V1565" s="3" t="s">
        <v>18</v>
      </c>
      <c r="W1565" s="3">
        <v>69946.899999999994</v>
      </c>
      <c r="X1565" s="3">
        <v>133840.20000000001</v>
      </c>
      <c r="Y1565" s="3"/>
      <c r="Z1565" s="3">
        <v>7</v>
      </c>
      <c r="AA1565" s="3">
        <v>0.26</v>
      </c>
    </row>
    <row r="1566" spans="22:27" x14ac:dyDescent="0.15">
      <c r="V1566" s="3" t="s">
        <v>18</v>
      </c>
      <c r="W1566" s="3">
        <v>68919</v>
      </c>
      <c r="X1566" s="3">
        <v>133284.79999999999</v>
      </c>
      <c r="Y1566" s="3"/>
      <c r="Z1566" s="3">
        <v>7</v>
      </c>
      <c r="AA1566" s="3">
        <v>0.26</v>
      </c>
    </row>
    <row r="1567" spans="22:27" x14ac:dyDescent="0.15">
      <c r="V1567" s="3" t="s">
        <v>18</v>
      </c>
      <c r="W1567" s="3">
        <v>68242.100000000006</v>
      </c>
      <c r="X1567" s="3">
        <v>132910.39999999999</v>
      </c>
      <c r="Y1567" s="3"/>
      <c r="Z1567" s="3">
        <v>7</v>
      </c>
      <c r="AA1567" s="3">
        <v>0.26</v>
      </c>
    </row>
    <row r="1568" spans="22:27" x14ac:dyDescent="0.15">
      <c r="V1568" s="3" t="s">
        <v>18</v>
      </c>
      <c r="W1568" s="3">
        <v>67265.100000000006</v>
      </c>
      <c r="X1568" s="3">
        <v>132330.4</v>
      </c>
      <c r="Y1568" s="3"/>
      <c r="Z1568" s="3">
        <v>7</v>
      </c>
      <c r="AA1568" s="3">
        <v>0.26</v>
      </c>
    </row>
    <row r="1569" spans="22:27" x14ac:dyDescent="0.15">
      <c r="V1569" s="3" t="s">
        <v>18</v>
      </c>
      <c r="W1569" s="3">
        <v>66526.2</v>
      </c>
      <c r="X1569" s="3">
        <v>131879.6</v>
      </c>
      <c r="Y1569" s="3"/>
      <c r="Z1569" s="3">
        <v>7</v>
      </c>
      <c r="AA1569" s="3">
        <v>0.26</v>
      </c>
    </row>
    <row r="1570" spans="22:27" x14ac:dyDescent="0.15">
      <c r="V1570" s="3" t="s">
        <v>18</v>
      </c>
      <c r="W1570" s="3">
        <v>65850.7</v>
      </c>
      <c r="X1570" s="3">
        <v>131404.20000000001</v>
      </c>
      <c r="Y1570" s="3"/>
      <c r="Z1570" s="3">
        <v>7</v>
      </c>
      <c r="AA1570" s="3">
        <v>0.26</v>
      </c>
    </row>
    <row r="1571" spans="22:27" x14ac:dyDescent="0.15">
      <c r="V1571" s="3" t="s">
        <v>18</v>
      </c>
      <c r="W1571" s="3">
        <v>65088.9</v>
      </c>
      <c r="X1571" s="3">
        <v>130763.8</v>
      </c>
      <c r="Y1571" s="3"/>
      <c r="Z1571" s="3">
        <v>7</v>
      </c>
      <c r="AA1571" s="3">
        <v>0.26</v>
      </c>
    </row>
    <row r="1572" spans="22:27" x14ac:dyDescent="0.15">
      <c r="V1572" s="3" t="s">
        <v>18</v>
      </c>
      <c r="W1572" s="3">
        <v>64452.4</v>
      </c>
      <c r="X1572" s="3">
        <v>130213.3</v>
      </c>
      <c r="Y1572" s="3"/>
      <c r="Z1572" s="3">
        <v>7</v>
      </c>
      <c r="AA1572" s="3">
        <v>0.26</v>
      </c>
    </row>
    <row r="1573" spans="22:27" x14ac:dyDescent="0.15">
      <c r="V1573" s="3" t="s">
        <v>18</v>
      </c>
      <c r="W1573" s="3">
        <v>63917.3</v>
      </c>
      <c r="X1573" s="3">
        <v>129601.1</v>
      </c>
      <c r="Y1573" s="3"/>
      <c r="Z1573" s="3">
        <v>7</v>
      </c>
      <c r="AA1573" s="3">
        <v>0.26</v>
      </c>
    </row>
    <row r="1574" spans="22:27" x14ac:dyDescent="0.15">
      <c r="V1574" s="3" t="s">
        <v>18</v>
      </c>
      <c r="W1574" s="3">
        <v>63208.3</v>
      </c>
      <c r="X1574" s="3">
        <v>128772</v>
      </c>
      <c r="Y1574" s="3"/>
      <c r="Z1574" s="3">
        <v>7</v>
      </c>
      <c r="AA1574" s="3">
        <v>0.26</v>
      </c>
    </row>
    <row r="1575" spans="22:27" x14ac:dyDescent="0.15">
      <c r="V1575" s="3" t="s">
        <v>18</v>
      </c>
      <c r="W1575" s="3">
        <v>62912.4</v>
      </c>
      <c r="X1575" s="3">
        <v>128225.7</v>
      </c>
      <c r="Y1575" s="3"/>
      <c r="Z1575" s="3">
        <v>7</v>
      </c>
      <c r="AA1575" s="3">
        <v>0.26</v>
      </c>
    </row>
    <row r="1576" spans="22:27" x14ac:dyDescent="0.15">
      <c r="V1576" s="3" t="s">
        <v>18</v>
      </c>
      <c r="W1576" s="3">
        <v>62491.8</v>
      </c>
      <c r="X1576" s="3">
        <v>127539</v>
      </c>
      <c r="Y1576" s="3"/>
      <c r="Z1576" s="3">
        <v>7</v>
      </c>
      <c r="AA1576" s="3">
        <v>0.26</v>
      </c>
    </row>
    <row r="1577" spans="22:27" x14ac:dyDescent="0.15">
      <c r="V1577" s="3" t="s">
        <v>18</v>
      </c>
      <c r="W1577" s="3">
        <v>62248</v>
      </c>
      <c r="X1577" s="3">
        <v>126854.3</v>
      </c>
      <c r="Y1577" s="3"/>
      <c r="Z1577" s="3">
        <v>7</v>
      </c>
      <c r="AA1577" s="3">
        <v>0.26</v>
      </c>
    </row>
    <row r="1578" spans="22:27" x14ac:dyDescent="0.15">
      <c r="V1578" s="3" t="s">
        <v>18</v>
      </c>
      <c r="W1578" s="3">
        <v>62092.800000000003</v>
      </c>
      <c r="X1578" s="3">
        <v>126158.5</v>
      </c>
      <c r="Y1578" s="3"/>
      <c r="Z1578" s="3">
        <v>7</v>
      </c>
      <c r="AA1578" s="3">
        <v>0.26</v>
      </c>
    </row>
    <row r="1579" spans="22:27" x14ac:dyDescent="0.15">
      <c r="V1579" s="3" t="s">
        <v>18</v>
      </c>
      <c r="W1579" s="3">
        <v>61976.7</v>
      </c>
      <c r="X1579" s="3">
        <v>125336.9</v>
      </c>
      <c r="Y1579" s="3"/>
      <c r="Z1579" s="3">
        <v>7</v>
      </c>
      <c r="AA1579" s="3">
        <v>0.26</v>
      </c>
    </row>
    <row r="1580" spans="22:27" x14ac:dyDescent="0.15">
      <c r="V1580" s="3" t="s">
        <v>18</v>
      </c>
      <c r="W1580" s="3">
        <v>61961.3</v>
      </c>
      <c r="X1580" s="3">
        <v>124554.5</v>
      </c>
      <c r="Y1580" s="3"/>
      <c r="Z1580" s="3">
        <v>7</v>
      </c>
      <c r="AA1580" s="3">
        <v>0.26</v>
      </c>
    </row>
    <row r="1581" spans="22:27" x14ac:dyDescent="0.15">
      <c r="V1581" s="3" t="s">
        <v>18</v>
      </c>
      <c r="W1581" s="3">
        <v>62009.2</v>
      </c>
      <c r="X1581" s="3">
        <v>123734.6</v>
      </c>
      <c r="Y1581" s="3"/>
      <c r="Z1581" s="3">
        <v>7</v>
      </c>
      <c r="AA1581" s="3">
        <v>0.26</v>
      </c>
    </row>
    <row r="1582" spans="22:27" x14ac:dyDescent="0.15">
      <c r="V1582" s="3" t="s">
        <v>18</v>
      </c>
      <c r="W1582" s="3">
        <v>62120.1</v>
      </c>
      <c r="X1582" s="3">
        <v>122953.7</v>
      </c>
      <c r="Y1582" s="3"/>
      <c r="Z1582" s="3">
        <v>7</v>
      </c>
      <c r="AA1582" s="3">
        <v>0.26</v>
      </c>
    </row>
    <row r="1583" spans="22:27" x14ac:dyDescent="0.15">
      <c r="V1583" s="3" t="s">
        <v>18</v>
      </c>
      <c r="W1583" s="3">
        <v>62474.400000000001</v>
      </c>
      <c r="X1583" s="3">
        <v>121860.2</v>
      </c>
      <c r="Y1583" s="3"/>
      <c r="Z1583" s="3">
        <v>7</v>
      </c>
      <c r="AA1583" s="3">
        <v>0.26</v>
      </c>
    </row>
    <row r="1584" spans="22:27" x14ac:dyDescent="0.15">
      <c r="V1584" s="3" t="s">
        <v>18</v>
      </c>
      <c r="W1584" s="3">
        <v>62750</v>
      </c>
      <c r="X1584" s="3">
        <v>120993.1</v>
      </c>
      <c r="Y1584" s="3"/>
      <c r="Z1584" s="3">
        <v>7</v>
      </c>
      <c r="AA1584" s="3">
        <v>0.26</v>
      </c>
    </row>
    <row r="1585" spans="22:27" x14ac:dyDescent="0.15">
      <c r="V1585" s="3" t="s">
        <v>18</v>
      </c>
      <c r="W1585" s="3">
        <v>63182.7</v>
      </c>
      <c r="X1585" s="3">
        <v>119698.8</v>
      </c>
      <c r="Y1585" s="3"/>
      <c r="Z1585" s="3">
        <v>7</v>
      </c>
      <c r="AA1585" s="3">
        <v>0.26</v>
      </c>
    </row>
    <row r="1586" spans="22:27" x14ac:dyDescent="0.15">
      <c r="V1586" s="3" t="s">
        <v>18</v>
      </c>
      <c r="W1586" s="3">
        <v>63739.8</v>
      </c>
      <c r="X1586" s="3">
        <v>118519.7</v>
      </c>
      <c r="Y1586" s="3"/>
      <c r="Z1586" s="3">
        <v>7</v>
      </c>
      <c r="AA1586" s="3">
        <v>0.26</v>
      </c>
    </row>
    <row r="1587" spans="22:27" x14ac:dyDescent="0.15">
      <c r="V1587" s="3" t="s">
        <v>18</v>
      </c>
      <c r="W1587" s="3">
        <v>64300.5</v>
      </c>
      <c r="X1587" s="3">
        <v>117075.5</v>
      </c>
      <c r="Y1587" s="3"/>
      <c r="Z1587" s="3">
        <v>7</v>
      </c>
      <c r="AA1587" s="3">
        <v>0.26</v>
      </c>
    </row>
    <row r="1588" spans="22:27" x14ac:dyDescent="0.15">
      <c r="V1588" s="3" t="s">
        <v>18</v>
      </c>
      <c r="W1588" s="3">
        <v>45810.400000000001</v>
      </c>
      <c r="X1588" s="3">
        <v>134612.20000000001</v>
      </c>
      <c r="Y1588" s="3"/>
      <c r="Z1588" s="3">
        <v>7</v>
      </c>
      <c r="AA1588" s="3">
        <v>0.26500000000000001</v>
      </c>
    </row>
    <row r="1589" spans="22:27" x14ac:dyDescent="0.15">
      <c r="V1589" s="3" t="s">
        <v>18</v>
      </c>
      <c r="W1589" s="3">
        <v>46868.1</v>
      </c>
      <c r="X1589" s="3">
        <v>135306.79999999999</v>
      </c>
      <c r="Y1589" s="3"/>
      <c r="Z1589" s="3">
        <v>7</v>
      </c>
      <c r="AA1589" s="3">
        <v>0.26500000000000001</v>
      </c>
    </row>
    <row r="1590" spans="22:27" x14ac:dyDescent="0.15">
      <c r="V1590" s="3" t="s">
        <v>18</v>
      </c>
      <c r="W1590" s="3">
        <v>47925.7</v>
      </c>
      <c r="X1590" s="3">
        <v>136001.29999999999</v>
      </c>
      <c r="Y1590" s="3"/>
      <c r="Z1590" s="3">
        <v>7</v>
      </c>
      <c r="AA1590" s="3">
        <v>0.26500000000000001</v>
      </c>
    </row>
    <row r="1591" spans="22:27" x14ac:dyDescent="0.15">
      <c r="V1591" s="3" t="s">
        <v>18</v>
      </c>
      <c r="W1591" s="3">
        <v>48983.3</v>
      </c>
      <c r="X1591" s="3">
        <v>136695.9</v>
      </c>
      <c r="Y1591" s="3"/>
      <c r="Z1591" s="3">
        <v>7</v>
      </c>
      <c r="AA1591" s="3">
        <v>0.26500000000000001</v>
      </c>
    </row>
    <row r="1592" spans="22:27" x14ac:dyDescent="0.15">
      <c r="V1592" s="3" t="s">
        <v>18</v>
      </c>
      <c r="W1592" s="3">
        <v>50041</v>
      </c>
      <c r="X1592" s="3">
        <v>137390.39999999999</v>
      </c>
      <c r="Y1592" s="3"/>
      <c r="Z1592" s="3">
        <v>7</v>
      </c>
      <c r="AA1592" s="3">
        <v>0.26500000000000001</v>
      </c>
    </row>
    <row r="1593" spans="22:27" x14ac:dyDescent="0.15">
      <c r="V1593" s="3" t="s">
        <v>18</v>
      </c>
      <c r="W1593" s="3">
        <v>50668.5</v>
      </c>
      <c r="X1593" s="3">
        <v>137921.9</v>
      </c>
      <c r="Y1593" s="3"/>
      <c r="Z1593" s="3">
        <v>7</v>
      </c>
      <c r="AA1593" s="3">
        <v>0.26500000000000001</v>
      </c>
    </row>
    <row r="1594" spans="22:27" x14ac:dyDescent="0.15">
      <c r="V1594" s="3" t="s">
        <v>18</v>
      </c>
      <c r="W1594" s="3">
        <v>51295.9</v>
      </c>
      <c r="X1594" s="3">
        <v>138453.4</v>
      </c>
      <c r="Y1594" s="3"/>
      <c r="Z1594" s="3">
        <v>7</v>
      </c>
      <c r="AA1594" s="3">
        <v>0.26500000000000001</v>
      </c>
    </row>
    <row r="1595" spans="22:27" x14ac:dyDescent="0.15">
      <c r="V1595" s="3" t="s">
        <v>18</v>
      </c>
      <c r="W1595" s="3">
        <v>51923.4</v>
      </c>
      <c r="X1595" s="3">
        <v>138984.9</v>
      </c>
      <c r="Y1595" s="3"/>
      <c r="Z1595" s="3">
        <v>7</v>
      </c>
      <c r="AA1595" s="3">
        <v>0.26500000000000001</v>
      </c>
    </row>
    <row r="1596" spans="22:27" x14ac:dyDescent="0.15">
      <c r="V1596" s="3" t="s">
        <v>18</v>
      </c>
      <c r="W1596" s="3">
        <v>52550.9</v>
      </c>
      <c r="X1596" s="3">
        <v>139516.4</v>
      </c>
      <c r="Y1596" s="3"/>
      <c r="Z1596" s="3">
        <v>7</v>
      </c>
      <c r="AA1596" s="3">
        <v>0.26500000000000001</v>
      </c>
    </row>
    <row r="1597" spans="22:27" x14ac:dyDescent="0.15">
      <c r="V1597" s="3" t="s">
        <v>18</v>
      </c>
      <c r="W1597" s="3">
        <v>53235.5</v>
      </c>
      <c r="X1597" s="3">
        <v>140266.29999999999</v>
      </c>
      <c r="Y1597" s="3"/>
      <c r="Z1597" s="3">
        <v>7</v>
      </c>
      <c r="AA1597" s="3">
        <v>0.26500000000000001</v>
      </c>
    </row>
    <row r="1598" spans="22:27" x14ac:dyDescent="0.15">
      <c r="V1598" s="3" t="s">
        <v>18</v>
      </c>
      <c r="W1598" s="3">
        <v>53920.2</v>
      </c>
      <c r="X1598" s="3">
        <v>141016.1</v>
      </c>
      <c r="Y1598" s="3"/>
      <c r="Z1598" s="3">
        <v>7</v>
      </c>
      <c r="AA1598" s="3">
        <v>0.26500000000000001</v>
      </c>
    </row>
    <row r="1599" spans="22:27" x14ac:dyDescent="0.15">
      <c r="V1599" s="3" t="s">
        <v>18</v>
      </c>
      <c r="W1599" s="3">
        <v>54604.800000000003</v>
      </c>
      <c r="X1599" s="3">
        <v>141766</v>
      </c>
      <c r="Y1599" s="3"/>
      <c r="Z1599" s="3">
        <v>7</v>
      </c>
      <c r="AA1599" s="3">
        <v>0.26500000000000001</v>
      </c>
    </row>
    <row r="1600" spans="22:27" x14ac:dyDescent="0.15">
      <c r="V1600" s="3" t="s">
        <v>18</v>
      </c>
      <c r="W1600" s="3">
        <v>55289.4</v>
      </c>
      <c r="X1600" s="3">
        <v>142515.79999999999</v>
      </c>
      <c r="Y1600" s="3"/>
      <c r="Z1600" s="3">
        <v>7</v>
      </c>
      <c r="AA1600" s="3">
        <v>0.26500000000000001</v>
      </c>
    </row>
    <row r="1601" spans="22:27" x14ac:dyDescent="0.15">
      <c r="V1601" s="3" t="s">
        <v>18</v>
      </c>
      <c r="W1601" s="3">
        <v>56940</v>
      </c>
      <c r="X1601" s="3">
        <v>144757.20000000001</v>
      </c>
      <c r="Y1601" s="3"/>
      <c r="Z1601" s="3">
        <v>7</v>
      </c>
      <c r="AA1601" s="3">
        <v>0.26500000000000001</v>
      </c>
    </row>
    <row r="1602" spans="22:27" x14ac:dyDescent="0.15">
      <c r="V1602" s="3" t="s">
        <v>18</v>
      </c>
      <c r="W1602" s="3">
        <v>57435.7</v>
      </c>
      <c r="X1602" s="3">
        <v>145482.70000000001</v>
      </c>
      <c r="Y1602" s="3"/>
      <c r="Z1602" s="3">
        <v>7</v>
      </c>
      <c r="AA1602" s="3">
        <v>0.26500000000000001</v>
      </c>
    </row>
    <row r="1603" spans="22:27" x14ac:dyDescent="0.15">
      <c r="V1603" s="3" t="s">
        <v>18</v>
      </c>
      <c r="W1603" s="3">
        <v>57931.3</v>
      </c>
      <c r="X1603" s="3">
        <v>146208.1</v>
      </c>
      <c r="Y1603" s="3"/>
      <c r="Z1603" s="3">
        <v>7</v>
      </c>
      <c r="AA1603" s="3">
        <v>0.26500000000000001</v>
      </c>
    </row>
    <row r="1604" spans="22:27" x14ac:dyDescent="0.15">
      <c r="V1604" s="3" t="s">
        <v>18</v>
      </c>
      <c r="W1604" s="3">
        <v>58426.9</v>
      </c>
      <c r="X1604" s="3">
        <v>146933.6</v>
      </c>
      <c r="Y1604" s="3"/>
      <c r="Z1604" s="3">
        <v>7</v>
      </c>
      <c r="AA1604" s="3">
        <v>0.26500000000000001</v>
      </c>
    </row>
    <row r="1605" spans="22:27" x14ac:dyDescent="0.15">
      <c r="V1605" s="3" t="s">
        <v>18</v>
      </c>
      <c r="W1605" s="3">
        <v>58922.6</v>
      </c>
      <c r="X1605" s="3">
        <v>147659.1</v>
      </c>
      <c r="Y1605" s="3"/>
      <c r="Z1605" s="3">
        <v>7</v>
      </c>
      <c r="AA1605" s="3">
        <v>0.26500000000000001</v>
      </c>
    </row>
    <row r="1606" spans="22:27" x14ac:dyDescent="0.15">
      <c r="V1606" s="3" t="s">
        <v>18</v>
      </c>
      <c r="W1606" s="3">
        <v>59408.4</v>
      </c>
      <c r="X1606" s="3">
        <v>148422.20000000001</v>
      </c>
      <c r="Y1606" s="3"/>
      <c r="Z1606" s="3">
        <v>7</v>
      </c>
      <c r="AA1606" s="3">
        <v>0.26500000000000001</v>
      </c>
    </row>
    <row r="1607" spans="22:27" x14ac:dyDescent="0.15">
      <c r="V1607" s="3" t="s">
        <v>18</v>
      </c>
      <c r="W1607" s="3">
        <v>59894.2</v>
      </c>
      <c r="X1607" s="3">
        <v>149185.4</v>
      </c>
      <c r="Y1607" s="3"/>
      <c r="Z1607" s="3">
        <v>7</v>
      </c>
      <c r="AA1607" s="3">
        <v>0.26500000000000001</v>
      </c>
    </row>
    <row r="1608" spans="22:27" x14ac:dyDescent="0.15">
      <c r="V1608" s="3" t="s">
        <v>18</v>
      </c>
      <c r="W1608" s="3">
        <v>60380</v>
      </c>
      <c r="X1608" s="3">
        <v>149948.5</v>
      </c>
      <c r="Y1608" s="3"/>
      <c r="Z1608" s="3">
        <v>7</v>
      </c>
      <c r="AA1608" s="3">
        <v>0.26500000000000001</v>
      </c>
    </row>
    <row r="1609" spans="22:27" x14ac:dyDescent="0.15">
      <c r="V1609" s="3" t="s">
        <v>18</v>
      </c>
      <c r="W1609" s="3">
        <v>60865.8</v>
      </c>
      <c r="X1609" s="3">
        <v>150711.6</v>
      </c>
      <c r="Y1609" s="3"/>
      <c r="Z1609" s="3">
        <v>7</v>
      </c>
      <c r="AA1609" s="3">
        <v>0.26500000000000001</v>
      </c>
    </row>
    <row r="1610" spans="22:27" x14ac:dyDescent="0.15">
      <c r="V1610" s="3" t="s">
        <v>18</v>
      </c>
      <c r="W1610" s="3">
        <v>61366.9</v>
      </c>
      <c r="X1610" s="3">
        <v>151512.9</v>
      </c>
      <c r="Y1610" s="3"/>
      <c r="Z1610" s="3">
        <v>7</v>
      </c>
      <c r="AA1610" s="3">
        <v>0.26500000000000001</v>
      </c>
    </row>
    <row r="1611" spans="22:27" x14ac:dyDescent="0.15">
      <c r="V1611" s="3" t="s">
        <v>18</v>
      </c>
      <c r="W1611" s="3">
        <v>61867.9</v>
      </c>
      <c r="X1611" s="3">
        <v>152314.1</v>
      </c>
      <c r="Y1611" s="3"/>
      <c r="Z1611" s="3">
        <v>7</v>
      </c>
      <c r="AA1611" s="3">
        <v>0.26500000000000001</v>
      </c>
    </row>
    <row r="1612" spans="22:27" x14ac:dyDescent="0.15">
      <c r="V1612" s="3" t="s">
        <v>18</v>
      </c>
      <c r="W1612" s="3">
        <v>62369</v>
      </c>
      <c r="X1612" s="3">
        <v>153115.4</v>
      </c>
      <c r="Y1612" s="3"/>
      <c r="Z1612" s="3">
        <v>7</v>
      </c>
      <c r="AA1612" s="3">
        <v>0.26500000000000001</v>
      </c>
    </row>
    <row r="1613" spans="22:27" x14ac:dyDescent="0.15">
      <c r="V1613" s="3" t="s">
        <v>18</v>
      </c>
      <c r="W1613" s="3">
        <v>73840.899999999994</v>
      </c>
      <c r="X1613" s="3">
        <v>130204.1</v>
      </c>
      <c r="Y1613" s="3"/>
      <c r="Z1613" s="3">
        <v>7</v>
      </c>
      <c r="AA1613" s="3">
        <v>0.26500000000000001</v>
      </c>
    </row>
    <row r="1614" spans="22:27" x14ac:dyDescent="0.15">
      <c r="V1614" s="3" t="s">
        <v>18</v>
      </c>
      <c r="W1614" s="3">
        <v>72028.899999999994</v>
      </c>
      <c r="X1614" s="3">
        <v>128780.8</v>
      </c>
      <c r="Y1614" s="3"/>
      <c r="Z1614" s="3">
        <v>7</v>
      </c>
      <c r="AA1614" s="3">
        <v>0.26500000000000001</v>
      </c>
    </row>
    <row r="1615" spans="22:27" x14ac:dyDescent="0.15">
      <c r="V1615" s="3" t="s">
        <v>18</v>
      </c>
      <c r="W1615" s="3">
        <v>70804.5</v>
      </c>
      <c r="X1615" s="3">
        <v>127794</v>
      </c>
      <c r="Y1615" s="3"/>
      <c r="Z1615" s="3">
        <v>7</v>
      </c>
      <c r="AA1615" s="3">
        <v>0.26500000000000001</v>
      </c>
    </row>
    <row r="1616" spans="22:27" x14ac:dyDescent="0.15">
      <c r="V1616" s="3" t="s">
        <v>18</v>
      </c>
      <c r="W1616" s="3">
        <v>69843.8</v>
      </c>
      <c r="X1616" s="3">
        <v>126911.1</v>
      </c>
      <c r="Y1616" s="3"/>
      <c r="Z1616" s="3">
        <v>7</v>
      </c>
      <c r="AA1616" s="3">
        <v>0.26500000000000001</v>
      </c>
    </row>
    <row r="1617" spans="22:27" x14ac:dyDescent="0.15">
      <c r="V1617" s="3" t="s">
        <v>18</v>
      </c>
      <c r="W1617" s="3">
        <v>69173.2</v>
      </c>
      <c r="X1617" s="3">
        <v>126045</v>
      </c>
      <c r="Y1617" s="3"/>
      <c r="Z1617" s="3">
        <v>7</v>
      </c>
      <c r="AA1617" s="3">
        <v>0.26500000000000001</v>
      </c>
    </row>
    <row r="1618" spans="22:27" x14ac:dyDescent="0.15">
      <c r="V1618" s="3" t="s">
        <v>18</v>
      </c>
      <c r="W1618" s="3">
        <v>68744.100000000006</v>
      </c>
      <c r="X1618" s="3">
        <v>125029.9</v>
      </c>
      <c r="Y1618" s="3"/>
      <c r="Z1618" s="3">
        <v>7</v>
      </c>
      <c r="AA1618" s="3">
        <v>0.26500000000000001</v>
      </c>
    </row>
    <row r="1619" spans="22:27" x14ac:dyDescent="0.15">
      <c r="V1619" s="3" t="s">
        <v>18</v>
      </c>
      <c r="W1619" s="3">
        <v>68631.600000000006</v>
      </c>
      <c r="X1619" s="3">
        <v>123930.8</v>
      </c>
      <c r="Y1619" s="3"/>
      <c r="Z1619" s="3">
        <v>7</v>
      </c>
      <c r="AA1619" s="3">
        <v>0.26500000000000001</v>
      </c>
    </row>
    <row r="1620" spans="22:27" x14ac:dyDescent="0.15">
      <c r="V1620" s="3" t="s">
        <v>18</v>
      </c>
      <c r="W1620" s="3">
        <v>68810.7</v>
      </c>
      <c r="X1620" s="3">
        <v>122721.5</v>
      </c>
      <c r="Y1620" s="3"/>
      <c r="Z1620" s="3">
        <v>7</v>
      </c>
      <c r="AA1620" s="3">
        <v>0.26500000000000001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24"/>
  <sheetViews>
    <sheetView topLeftCell="A149" zoomScale="85" zoomScaleNormal="85" workbookViewId="0">
      <selection activeCell="K218" sqref="K218"/>
    </sheetView>
  </sheetViews>
  <sheetFormatPr defaultRowHeight="13.5" x14ac:dyDescent="0.15"/>
  <cols>
    <col min="2" max="2" width="9.125" bestFit="1" customWidth="1"/>
    <col min="3" max="3" width="9.875" bestFit="1" customWidth="1"/>
  </cols>
  <sheetData>
    <row r="2" spans="1:7" x14ac:dyDescent="0.15">
      <c r="A2" s="4" t="s">
        <v>19</v>
      </c>
      <c r="B2" s="4" t="s">
        <v>13</v>
      </c>
      <c r="C2" s="4" t="s">
        <v>14</v>
      </c>
      <c r="D2" s="4" t="s">
        <v>110</v>
      </c>
      <c r="E2" s="4" t="s">
        <v>21</v>
      </c>
      <c r="F2" s="4"/>
      <c r="G2" s="4"/>
    </row>
    <row r="3" spans="1:7" x14ac:dyDescent="0.15">
      <c r="A3" s="4" t="s">
        <v>111</v>
      </c>
      <c r="B3" s="4" t="s">
        <v>23</v>
      </c>
      <c r="C3" s="4" t="s">
        <v>23</v>
      </c>
      <c r="D3" s="4" t="s">
        <v>112</v>
      </c>
      <c r="E3" s="4"/>
      <c r="F3" s="4"/>
      <c r="G3" s="4"/>
    </row>
    <row r="4" spans="1:7" x14ac:dyDescent="0.15">
      <c r="A4" t="s">
        <v>113</v>
      </c>
      <c r="B4" s="30">
        <v>56297.215680000001</v>
      </c>
      <c r="C4" s="30">
        <v>129713.64576</v>
      </c>
      <c r="E4">
        <v>4</v>
      </c>
      <c r="F4">
        <v>0</v>
      </c>
    </row>
    <row r="5" spans="1:7" x14ac:dyDescent="0.15">
      <c r="A5" t="s">
        <v>113</v>
      </c>
      <c r="B5" s="30">
        <v>57082.311120000006</v>
      </c>
      <c r="C5" s="30">
        <v>130499.06928</v>
      </c>
      <c r="E5">
        <v>4</v>
      </c>
      <c r="F5">
        <v>0</v>
      </c>
    </row>
    <row r="6" spans="1:7" x14ac:dyDescent="0.15">
      <c r="A6" t="s">
        <v>114</v>
      </c>
      <c r="B6" s="30">
        <v>57972.392160000003</v>
      </c>
      <c r="C6" s="30">
        <v>131232</v>
      </c>
      <c r="E6">
        <v>4</v>
      </c>
      <c r="F6">
        <v>0</v>
      </c>
    </row>
    <row r="7" spans="1:7" x14ac:dyDescent="0.15">
      <c r="A7" t="s">
        <v>114</v>
      </c>
      <c r="B7" s="30">
        <v>58809.9804</v>
      </c>
      <c r="C7" s="30">
        <v>131650.95816000001</v>
      </c>
      <c r="E7">
        <v>4</v>
      </c>
      <c r="F7">
        <v>0</v>
      </c>
    </row>
    <row r="8" spans="1:7" x14ac:dyDescent="0.15">
      <c r="A8" t="s">
        <v>114</v>
      </c>
      <c r="B8" s="30">
        <v>59333.596079999996</v>
      </c>
      <c r="C8" s="30">
        <v>131493.80784000002</v>
      </c>
      <c r="E8">
        <v>4</v>
      </c>
      <c r="F8">
        <v>0</v>
      </c>
    </row>
    <row r="9" spans="1:7" x14ac:dyDescent="0.15">
      <c r="A9" t="s">
        <v>114</v>
      </c>
      <c r="B9" s="30">
        <v>59542.911120000004</v>
      </c>
      <c r="C9" s="30">
        <v>131232</v>
      </c>
      <c r="E9">
        <v>4</v>
      </c>
      <c r="F9">
        <v>0</v>
      </c>
    </row>
    <row r="10" spans="1:7" x14ac:dyDescent="0.15">
      <c r="A10" t="s">
        <v>114</v>
      </c>
      <c r="B10" s="30">
        <v>59333.596079999996</v>
      </c>
      <c r="C10" s="30">
        <v>130394.41176</v>
      </c>
      <c r="E10">
        <v>4</v>
      </c>
      <c r="F10">
        <v>0</v>
      </c>
    </row>
    <row r="11" spans="1:7" x14ac:dyDescent="0.15">
      <c r="A11" t="s">
        <v>114</v>
      </c>
      <c r="B11" s="30">
        <v>58914.637920000008</v>
      </c>
      <c r="C11" s="30">
        <v>129766.13855999999</v>
      </c>
      <c r="E11">
        <v>4</v>
      </c>
      <c r="F11">
        <v>0</v>
      </c>
    </row>
    <row r="12" spans="1:7" x14ac:dyDescent="0.15">
      <c r="A12" t="s">
        <v>114</v>
      </c>
      <c r="B12" s="30">
        <v>58391.350320000005</v>
      </c>
      <c r="C12" s="30">
        <v>129137.86536</v>
      </c>
      <c r="E12">
        <v>4</v>
      </c>
      <c r="F12">
        <v>0</v>
      </c>
    </row>
    <row r="13" spans="1:7" x14ac:dyDescent="0.15">
      <c r="A13" t="s">
        <v>114</v>
      </c>
      <c r="B13" s="30">
        <v>57867.734640000002</v>
      </c>
      <c r="C13" s="30">
        <v>128509.59216</v>
      </c>
      <c r="E13">
        <v>4</v>
      </c>
      <c r="F13">
        <v>0</v>
      </c>
    </row>
    <row r="14" spans="1:7" x14ac:dyDescent="0.15">
      <c r="A14" t="s">
        <v>114</v>
      </c>
      <c r="B14" s="30">
        <v>57344.118960000007</v>
      </c>
      <c r="C14" s="30">
        <v>127881.31895999999</v>
      </c>
      <c r="E14">
        <v>4</v>
      </c>
      <c r="F14">
        <v>0</v>
      </c>
    </row>
    <row r="15" spans="1:7" x14ac:dyDescent="0.15">
      <c r="A15" t="s">
        <v>114</v>
      </c>
      <c r="B15" s="30">
        <v>56820.503279999997</v>
      </c>
      <c r="C15" s="30">
        <v>127253.04575999999</v>
      </c>
      <c r="E15">
        <v>4</v>
      </c>
      <c r="F15">
        <v>0</v>
      </c>
    </row>
    <row r="16" spans="1:7" x14ac:dyDescent="0.15">
      <c r="A16" t="s">
        <v>114</v>
      </c>
      <c r="B16" s="30">
        <v>56436.649679999995</v>
      </c>
      <c r="C16" s="30">
        <v>126707.12064000002</v>
      </c>
      <c r="E16">
        <v>4</v>
      </c>
      <c r="F16">
        <v>0</v>
      </c>
    </row>
    <row r="17" spans="1:6" x14ac:dyDescent="0.15">
      <c r="A17" t="s">
        <v>114</v>
      </c>
      <c r="B17" s="30">
        <v>55982.91504</v>
      </c>
      <c r="C17" s="30">
        <v>126310.8</v>
      </c>
      <c r="E17">
        <v>4</v>
      </c>
      <c r="F17">
        <v>0</v>
      </c>
    </row>
    <row r="18" spans="1:6" x14ac:dyDescent="0.15">
      <c r="A18" t="s">
        <v>114</v>
      </c>
      <c r="B18" s="30">
        <v>55459.627440000004</v>
      </c>
      <c r="C18" s="30">
        <v>125944.33464000002</v>
      </c>
      <c r="E18">
        <v>4</v>
      </c>
      <c r="F18">
        <v>0</v>
      </c>
    </row>
    <row r="19" spans="1:6" x14ac:dyDescent="0.15">
      <c r="A19" t="s">
        <v>114</v>
      </c>
      <c r="B19" s="30">
        <v>55040.669279999995</v>
      </c>
      <c r="C19" s="30">
        <v>125891.84184000002</v>
      </c>
      <c r="E19">
        <v>4</v>
      </c>
      <c r="F19">
        <v>0</v>
      </c>
    </row>
    <row r="20" spans="1:6" x14ac:dyDescent="0.15">
      <c r="A20" t="s">
        <v>114</v>
      </c>
      <c r="B20" s="30">
        <v>54517.053599999999</v>
      </c>
      <c r="C20" s="30">
        <v>126310.8</v>
      </c>
      <c r="E20">
        <v>4</v>
      </c>
      <c r="F20">
        <v>0</v>
      </c>
    </row>
    <row r="21" spans="1:6" x14ac:dyDescent="0.15">
      <c r="A21" t="s">
        <v>114</v>
      </c>
      <c r="B21" s="30">
        <v>54517.053599999999</v>
      </c>
      <c r="C21" s="30">
        <v>127148.38824000001</v>
      </c>
      <c r="E21">
        <v>4</v>
      </c>
      <c r="F21">
        <v>0</v>
      </c>
    </row>
    <row r="22" spans="1:6" x14ac:dyDescent="0.15">
      <c r="A22" t="s">
        <v>114</v>
      </c>
      <c r="B22" s="30">
        <v>54831.354240000001</v>
      </c>
      <c r="C22" s="30">
        <v>127776.66144000001</v>
      </c>
      <c r="E22">
        <v>4</v>
      </c>
      <c r="F22">
        <v>0</v>
      </c>
    </row>
    <row r="23" spans="1:6" x14ac:dyDescent="0.15">
      <c r="A23" t="s">
        <v>114</v>
      </c>
      <c r="B23" s="30">
        <v>55249.98432000001</v>
      </c>
      <c r="C23" s="30">
        <v>128509.59216</v>
      </c>
      <c r="E23">
        <v>4</v>
      </c>
      <c r="F23">
        <v>0</v>
      </c>
    </row>
    <row r="24" spans="1:6" x14ac:dyDescent="0.15">
      <c r="A24" t="s">
        <v>114</v>
      </c>
      <c r="B24" s="30">
        <v>55773.600000000006</v>
      </c>
      <c r="C24" s="30">
        <v>129137.86536</v>
      </c>
      <c r="E24">
        <v>4</v>
      </c>
      <c r="F24">
        <v>0</v>
      </c>
    </row>
    <row r="25" spans="1:6" x14ac:dyDescent="0.15">
      <c r="A25" t="s">
        <v>114</v>
      </c>
      <c r="B25" s="30">
        <v>55459.627440000004</v>
      </c>
      <c r="C25" s="30">
        <v>131232</v>
      </c>
      <c r="E25">
        <v>4</v>
      </c>
      <c r="F25">
        <v>0</v>
      </c>
    </row>
    <row r="26" spans="1:6" x14ac:dyDescent="0.15">
      <c r="A26" t="s">
        <v>114</v>
      </c>
      <c r="B26" s="30">
        <v>56140.065360000008</v>
      </c>
      <c r="C26" s="30">
        <v>131964.93072</v>
      </c>
      <c r="E26">
        <v>4</v>
      </c>
      <c r="F26">
        <v>0</v>
      </c>
    </row>
    <row r="27" spans="1:6" x14ac:dyDescent="0.15">
      <c r="A27" t="s">
        <v>114</v>
      </c>
      <c r="B27" s="30">
        <v>56872.996079999997</v>
      </c>
      <c r="C27" s="30">
        <v>132645.69672000001</v>
      </c>
      <c r="E27">
        <v>4</v>
      </c>
      <c r="F27">
        <v>0</v>
      </c>
    </row>
    <row r="28" spans="1:6" x14ac:dyDescent="0.15">
      <c r="A28" t="s">
        <v>114</v>
      </c>
      <c r="B28" s="30">
        <v>57658.419600000001</v>
      </c>
      <c r="C28" s="30">
        <v>133326.13464</v>
      </c>
      <c r="E28">
        <v>4</v>
      </c>
      <c r="F28">
        <v>0</v>
      </c>
    </row>
    <row r="29" spans="1:6" x14ac:dyDescent="0.15">
      <c r="A29" t="s">
        <v>114</v>
      </c>
      <c r="B29" s="30">
        <v>58496.007839999998</v>
      </c>
      <c r="C29" s="30">
        <v>134059.06536000001</v>
      </c>
      <c r="E29">
        <v>4</v>
      </c>
      <c r="F29">
        <v>0</v>
      </c>
    </row>
    <row r="30" spans="1:6" x14ac:dyDescent="0.15">
      <c r="A30" t="s">
        <v>114</v>
      </c>
      <c r="B30" s="30">
        <v>59228.938560000002</v>
      </c>
      <c r="C30" s="30">
        <v>134530.18824000002</v>
      </c>
      <c r="E30">
        <v>4</v>
      </c>
      <c r="F30">
        <v>0</v>
      </c>
    </row>
    <row r="31" spans="1:6" x14ac:dyDescent="0.15">
      <c r="A31" t="s">
        <v>114</v>
      </c>
      <c r="B31" s="30">
        <v>59961.869279999999</v>
      </c>
      <c r="C31" s="30">
        <v>134896.65360000002</v>
      </c>
      <c r="E31">
        <v>4</v>
      </c>
      <c r="F31">
        <v>0</v>
      </c>
    </row>
    <row r="32" spans="1:6" x14ac:dyDescent="0.15">
      <c r="A32" t="s">
        <v>114</v>
      </c>
      <c r="B32" s="30">
        <v>60694.8</v>
      </c>
      <c r="C32" s="30">
        <v>135210.95424000002</v>
      </c>
      <c r="E32">
        <v>4</v>
      </c>
      <c r="F32">
        <v>0</v>
      </c>
    </row>
    <row r="33" spans="1:6" x14ac:dyDescent="0.15">
      <c r="A33" t="s">
        <v>114</v>
      </c>
      <c r="B33" s="30">
        <v>61375.237920000007</v>
      </c>
      <c r="C33" s="30">
        <v>135315.61176</v>
      </c>
      <c r="E33">
        <v>4</v>
      </c>
      <c r="F33">
        <v>0</v>
      </c>
    </row>
    <row r="34" spans="1:6" x14ac:dyDescent="0.15">
      <c r="A34" t="s">
        <v>114</v>
      </c>
      <c r="B34" s="30">
        <v>61951.346400000002</v>
      </c>
      <c r="C34" s="30">
        <v>135158.46144000001</v>
      </c>
      <c r="E34">
        <v>4</v>
      </c>
      <c r="F34">
        <v>0</v>
      </c>
    </row>
    <row r="35" spans="1:6" x14ac:dyDescent="0.15">
      <c r="A35" t="s">
        <v>114</v>
      </c>
      <c r="B35" s="30">
        <v>62365.711439999999</v>
      </c>
      <c r="C35" s="30">
        <v>134931.43007999999</v>
      </c>
      <c r="E35">
        <v>4</v>
      </c>
      <c r="F35">
        <v>0</v>
      </c>
    </row>
    <row r="36" spans="1:6" x14ac:dyDescent="0.15">
      <c r="A36" t="s">
        <v>114</v>
      </c>
      <c r="B36" s="30">
        <v>62579.619600000005</v>
      </c>
      <c r="C36" s="30">
        <v>134634.84576</v>
      </c>
      <c r="E36">
        <v>4</v>
      </c>
      <c r="F36">
        <v>0</v>
      </c>
    </row>
    <row r="37" spans="1:6" x14ac:dyDescent="0.15">
      <c r="A37" t="s">
        <v>114</v>
      </c>
      <c r="B37" s="30">
        <v>62893.592160000007</v>
      </c>
      <c r="C37" s="30">
        <v>134059.06536000001</v>
      </c>
      <c r="E37">
        <v>4</v>
      </c>
      <c r="F37">
        <v>0</v>
      </c>
    </row>
    <row r="38" spans="1:6" x14ac:dyDescent="0.15">
      <c r="A38" t="s">
        <v>114</v>
      </c>
      <c r="B38" s="30">
        <v>63102.907200000001</v>
      </c>
      <c r="C38" s="30">
        <v>133273.64184000003</v>
      </c>
      <c r="E38">
        <v>4</v>
      </c>
      <c r="F38">
        <v>0</v>
      </c>
    </row>
    <row r="39" spans="1:6" x14ac:dyDescent="0.15">
      <c r="A39" t="s">
        <v>114</v>
      </c>
      <c r="B39" s="30">
        <v>63050.742480000001</v>
      </c>
      <c r="C39" s="30">
        <v>132645.69672000001</v>
      </c>
      <c r="E39">
        <v>4</v>
      </c>
      <c r="F39">
        <v>0</v>
      </c>
    </row>
    <row r="40" spans="1:6" x14ac:dyDescent="0.15">
      <c r="A40" t="s">
        <v>114</v>
      </c>
      <c r="B40" s="30">
        <v>62946.084960000007</v>
      </c>
      <c r="C40" s="30">
        <v>131964.93072</v>
      </c>
      <c r="E40">
        <v>4</v>
      </c>
      <c r="F40">
        <v>0</v>
      </c>
    </row>
    <row r="41" spans="1:6" x14ac:dyDescent="0.15">
      <c r="A41" t="s">
        <v>114</v>
      </c>
      <c r="B41" s="30">
        <v>62788.934639999999</v>
      </c>
      <c r="C41" s="30">
        <v>131232</v>
      </c>
      <c r="E41">
        <v>4</v>
      </c>
      <c r="F41">
        <v>0</v>
      </c>
    </row>
    <row r="42" spans="1:6" x14ac:dyDescent="0.15">
      <c r="A42" t="s">
        <v>114</v>
      </c>
      <c r="B42" s="30">
        <v>62527.126800000005</v>
      </c>
      <c r="C42" s="30">
        <v>130499.06928</v>
      </c>
      <c r="E42">
        <v>4</v>
      </c>
      <c r="F42">
        <v>0</v>
      </c>
    </row>
    <row r="43" spans="1:6" x14ac:dyDescent="0.15">
      <c r="A43" t="s">
        <v>114</v>
      </c>
      <c r="B43" s="30">
        <v>62265.318960000004</v>
      </c>
      <c r="C43" s="30">
        <v>129713.64576</v>
      </c>
      <c r="E43">
        <v>4</v>
      </c>
      <c r="F43">
        <v>0</v>
      </c>
    </row>
    <row r="44" spans="1:6" x14ac:dyDescent="0.15">
      <c r="A44" t="s">
        <v>114</v>
      </c>
      <c r="B44" s="30">
        <v>61846.688880000002</v>
      </c>
      <c r="C44" s="30">
        <v>128928.55032000001</v>
      </c>
      <c r="E44">
        <v>4</v>
      </c>
      <c r="F44">
        <v>0</v>
      </c>
    </row>
    <row r="45" spans="1:6" x14ac:dyDescent="0.15">
      <c r="A45" t="s">
        <v>114</v>
      </c>
      <c r="B45" s="30">
        <v>61480.223520000007</v>
      </c>
      <c r="C45" s="30">
        <v>128195.61960000001</v>
      </c>
      <c r="E45">
        <v>4</v>
      </c>
      <c r="F45">
        <v>0</v>
      </c>
    </row>
    <row r="46" spans="1:6" x14ac:dyDescent="0.15">
      <c r="A46" t="s">
        <v>114</v>
      </c>
      <c r="B46" s="30">
        <v>61113.758160000005</v>
      </c>
      <c r="C46" s="30">
        <v>127514.8536</v>
      </c>
      <c r="E46">
        <v>4</v>
      </c>
      <c r="F46">
        <v>0</v>
      </c>
    </row>
    <row r="47" spans="1:6" x14ac:dyDescent="0.15">
      <c r="A47" t="s">
        <v>114</v>
      </c>
      <c r="B47" s="30">
        <v>60694.8</v>
      </c>
      <c r="C47" s="30">
        <v>126729.75816</v>
      </c>
      <c r="E47">
        <v>4</v>
      </c>
      <c r="F47">
        <v>0</v>
      </c>
    </row>
    <row r="48" spans="1:6" x14ac:dyDescent="0.15">
      <c r="A48" t="s">
        <v>114</v>
      </c>
      <c r="B48" s="30">
        <v>60275.841840000001</v>
      </c>
      <c r="C48" s="30">
        <v>125891.84184000002</v>
      </c>
      <c r="E48">
        <v>4</v>
      </c>
      <c r="F48">
        <v>0</v>
      </c>
    </row>
    <row r="49" spans="1:6" x14ac:dyDescent="0.15">
      <c r="A49" t="s">
        <v>114</v>
      </c>
      <c r="B49" s="30">
        <v>59961.869279999999</v>
      </c>
      <c r="C49" s="30">
        <v>125002.08888</v>
      </c>
      <c r="E49">
        <v>4</v>
      </c>
      <c r="F49">
        <v>0</v>
      </c>
    </row>
    <row r="50" spans="1:6" x14ac:dyDescent="0.15">
      <c r="A50" t="s">
        <v>114</v>
      </c>
      <c r="B50" s="30">
        <v>59700.061439999998</v>
      </c>
      <c r="C50" s="30">
        <v>124216.66536</v>
      </c>
      <c r="E50">
        <v>4</v>
      </c>
      <c r="F50">
        <v>0</v>
      </c>
    </row>
    <row r="51" spans="1:6" x14ac:dyDescent="0.15">
      <c r="A51" t="s">
        <v>114</v>
      </c>
      <c r="B51" s="30">
        <v>59386.088879999996</v>
      </c>
      <c r="C51" s="30">
        <v>123431.24184000002</v>
      </c>
      <c r="E51">
        <v>4</v>
      </c>
      <c r="F51">
        <v>0</v>
      </c>
    </row>
    <row r="52" spans="1:6" x14ac:dyDescent="0.15">
      <c r="A52" t="s">
        <v>114</v>
      </c>
      <c r="B52" s="30">
        <v>59176.445760000002</v>
      </c>
      <c r="C52" s="30">
        <v>122750.80392000001</v>
      </c>
      <c r="E52">
        <v>4</v>
      </c>
      <c r="F52">
        <v>0</v>
      </c>
    </row>
    <row r="53" spans="1:6" x14ac:dyDescent="0.15">
      <c r="A53" t="s">
        <v>114</v>
      </c>
      <c r="B53" s="30">
        <v>58757.81568</v>
      </c>
      <c r="C53" s="30">
        <v>121389.6</v>
      </c>
      <c r="E53">
        <v>4</v>
      </c>
      <c r="F53">
        <v>0</v>
      </c>
    </row>
    <row r="54" spans="1:6" x14ac:dyDescent="0.15">
      <c r="A54" t="s">
        <v>114</v>
      </c>
      <c r="B54" s="30">
        <v>58338.857520000005</v>
      </c>
      <c r="C54" s="30">
        <v>120342.69672000001</v>
      </c>
      <c r="E54">
        <v>4</v>
      </c>
      <c r="F54">
        <v>0</v>
      </c>
    </row>
    <row r="55" spans="1:6" x14ac:dyDescent="0.15">
      <c r="A55" t="s">
        <v>114</v>
      </c>
      <c r="B55" s="30">
        <v>57972.392160000003</v>
      </c>
      <c r="C55" s="30">
        <v>119609.43792000001</v>
      </c>
      <c r="E55">
        <v>4</v>
      </c>
      <c r="F55">
        <v>0</v>
      </c>
    </row>
    <row r="56" spans="1:6" x14ac:dyDescent="0.15">
      <c r="A56" t="s">
        <v>114</v>
      </c>
      <c r="B56" s="30">
        <v>57710.584320000009</v>
      </c>
      <c r="C56" s="30">
        <v>118981.49280000001</v>
      </c>
      <c r="E56">
        <v>4</v>
      </c>
      <c r="F56">
        <v>0</v>
      </c>
    </row>
    <row r="57" spans="1:6" x14ac:dyDescent="0.15">
      <c r="A57" t="s">
        <v>114</v>
      </c>
      <c r="B57" s="30">
        <v>57549.825120000009</v>
      </c>
      <c r="C57" s="30">
        <v>118549.08335999999</v>
      </c>
      <c r="E57">
        <v>4</v>
      </c>
      <c r="F57">
        <v>0</v>
      </c>
    </row>
    <row r="58" spans="1:6" x14ac:dyDescent="0.15">
      <c r="A58" t="s">
        <v>114</v>
      </c>
      <c r="B58" s="30">
        <v>57187.296720000006</v>
      </c>
      <c r="C58" s="30">
        <v>118091.41176</v>
      </c>
      <c r="E58">
        <v>4</v>
      </c>
      <c r="F58">
        <v>0</v>
      </c>
    </row>
    <row r="59" spans="1:6" x14ac:dyDescent="0.15">
      <c r="A59" t="s">
        <v>114</v>
      </c>
      <c r="B59" s="30">
        <v>56820.503279999997</v>
      </c>
      <c r="C59" s="30">
        <v>117620.28888000001</v>
      </c>
      <c r="E59">
        <v>4</v>
      </c>
      <c r="F59">
        <v>0</v>
      </c>
    </row>
    <row r="60" spans="1:6" x14ac:dyDescent="0.15">
      <c r="A60" t="s">
        <v>114</v>
      </c>
      <c r="B60" s="30">
        <v>56297.215680000001</v>
      </c>
      <c r="C60" s="30">
        <v>116992.01568</v>
      </c>
      <c r="E60">
        <v>4</v>
      </c>
      <c r="F60">
        <v>0</v>
      </c>
    </row>
    <row r="61" spans="1:6" x14ac:dyDescent="0.15">
      <c r="A61" t="s">
        <v>114</v>
      </c>
      <c r="B61" s="30">
        <v>55773.600000000006</v>
      </c>
      <c r="C61" s="30">
        <v>116468.40000000001</v>
      </c>
      <c r="E61">
        <v>4</v>
      </c>
      <c r="F61">
        <v>0</v>
      </c>
    </row>
    <row r="62" spans="1:6" x14ac:dyDescent="0.15">
      <c r="A62" t="s">
        <v>114</v>
      </c>
      <c r="B62" s="30">
        <v>54831.354240000001</v>
      </c>
      <c r="C62" s="30">
        <v>115944.78432000001</v>
      </c>
      <c r="E62">
        <v>4</v>
      </c>
      <c r="F62">
        <v>0</v>
      </c>
    </row>
    <row r="63" spans="1:6" x14ac:dyDescent="0.15">
      <c r="A63" t="s">
        <v>114</v>
      </c>
      <c r="B63" s="30">
        <v>53888.780400000003</v>
      </c>
      <c r="C63" s="30">
        <v>115526.15424000002</v>
      </c>
      <c r="E63">
        <v>4</v>
      </c>
      <c r="F63">
        <v>0</v>
      </c>
    </row>
    <row r="64" spans="1:6" x14ac:dyDescent="0.15">
      <c r="A64" t="s">
        <v>114</v>
      </c>
      <c r="B64" s="30">
        <v>52946.534639999998</v>
      </c>
      <c r="C64" s="30">
        <v>115316.51112000001</v>
      </c>
      <c r="E64">
        <v>4</v>
      </c>
      <c r="F64">
        <v>0</v>
      </c>
    </row>
    <row r="65" spans="1:6" x14ac:dyDescent="0.15">
      <c r="A65" t="s">
        <v>114</v>
      </c>
      <c r="B65" s="30">
        <v>51951.796080000007</v>
      </c>
      <c r="C65" s="30">
        <v>115211.8536</v>
      </c>
      <c r="E65">
        <v>4</v>
      </c>
      <c r="F65">
        <v>0</v>
      </c>
    </row>
    <row r="66" spans="1:6" x14ac:dyDescent="0.15">
      <c r="A66" t="s">
        <v>114</v>
      </c>
      <c r="B66" s="30">
        <v>50852.4</v>
      </c>
      <c r="C66" s="30">
        <v>115473.66144000001</v>
      </c>
      <c r="E66">
        <v>4</v>
      </c>
      <c r="F66">
        <v>0</v>
      </c>
    </row>
    <row r="67" spans="1:6" x14ac:dyDescent="0.15">
      <c r="A67" t="s">
        <v>114</v>
      </c>
      <c r="B67" s="30">
        <v>49805.496720000003</v>
      </c>
      <c r="C67" s="30">
        <v>115892.61960000001</v>
      </c>
      <c r="E67">
        <v>4</v>
      </c>
      <c r="F67">
        <v>0</v>
      </c>
    </row>
    <row r="68" spans="1:6" x14ac:dyDescent="0.15">
      <c r="A68" t="s">
        <v>114</v>
      </c>
      <c r="B68" s="30">
        <v>49072.23792</v>
      </c>
      <c r="C68" s="30">
        <v>116468.40000000001</v>
      </c>
      <c r="E68">
        <v>4</v>
      </c>
      <c r="F68">
        <v>0</v>
      </c>
    </row>
    <row r="69" spans="1:6" x14ac:dyDescent="0.15">
      <c r="A69" t="s">
        <v>114</v>
      </c>
      <c r="B69" s="30">
        <v>48287.142480000002</v>
      </c>
      <c r="C69" s="30">
        <v>117410.64576</v>
      </c>
      <c r="E69">
        <v>4</v>
      </c>
      <c r="F69">
        <v>0</v>
      </c>
    </row>
    <row r="70" spans="1:6" x14ac:dyDescent="0.15">
      <c r="A70" t="s">
        <v>114</v>
      </c>
      <c r="B70" s="30">
        <v>47920.67712</v>
      </c>
      <c r="C70" s="30">
        <v>118457.87712</v>
      </c>
      <c r="E70">
        <v>4</v>
      </c>
      <c r="F70">
        <v>0</v>
      </c>
    </row>
    <row r="71" spans="1:6" x14ac:dyDescent="0.15">
      <c r="A71" t="s">
        <v>114</v>
      </c>
      <c r="B71" s="30">
        <v>48025.334640000001</v>
      </c>
      <c r="C71" s="30">
        <v>119504.7804</v>
      </c>
      <c r="E71">
        <v>4</v>
      </c>
      <c r="F71">
        <v>0</v>
      </c>
    </row>
    <row r="72" spans="1:6" x14ac:dyDescent="0.15">
      <c r="A72" t="s">
        <v>114</v>
      </c>
      <c r="B72" s="30">
        <v>48182.484960000002</v>
      </c>
      <c r="C72" s="30">
        <v>120447.35424000002</v>
      </c>
      <c r="E72">
        <v>4</v>
      </c>
      <c r="F72">
        <v>0</v>
      </c>
    </row>
    <row r="73" spans="1:6" x14ac:dyDescent="0.15">
      <c r="A73" t="s">
        <v>114</v>
      </c>
      <c r="B73" s="30">
        <v>48548.950320000004</v>
      </c>
      <c r="C73" s="30">
        <v>121389.6</v>
      </c>
      <c r="E73">
        <v>4</v>
      </c>
      <c r="F73">
        <v>0</v>
      </c>
    </row>
    <row r="74" spans="1:6" x14ac:dyDescent="0.15">
      <c r="A74" t="s">
        <v>114</v>
      </c>
      <c r="B74" s="30">
        <v>48915.415680000006</v>
      </c>
      <c r="C74" s="30">
        <v>122384.33855999999</v>
      </c>
      <c r="E74">
        <v>4</v>
      </c>
      <c r="F74">
        <v>0</v>
      </c>
    </row>
    <row r="75" spans="1:6" x14ac:dyDescent="0.15">
      <c r="A75" t="s">
        <v>114</v>
      </c>
      <c r="B75" s="30">
        <v>49386.538560000008</v>
      </c>
      <c r="C75" s="30">
        <v>123379.07712000002</v>
      </c>
      <c r="E75">
        <v>4</v>
      </c>
      <c r="F75">
        <v>0</v>
      </c>
    </row>
    <row r="76" spans="1:6" x14ac:dyDescent="0.15">
      <c r="A76" t="s">
        <v>114</v>
      </c>
      <c r="B76" s="30">
        <v>49857.661440000003</v>
      </c>
      <c r="C76" s="30">
        <v>124216.66536</v>
      </c>
      <c r="E76">
        <v>4</v>
      </c>
      <c r="F76">
        <v>0</v>
      </c>
    </row>
    <row r="77" spans="1:6" x14ac:dyDescent="0.15">
      <c r="A77" t="s">
        <v>114</v>
      </c>
      <c r="B77" s="30">
        <v>50328.784319999999</v>
      </c>
      <c r="C77" s="30">
        <v>124949.59608</v>
      </c>
      <c r="E77">
        <v>4</v>
      </c>
      <c r="F77">
        <v>0</v>
      </c>
    </row>
    <row r="78" spans="1:6" x14ac:dyDescent="0.15">
      <c r="A78" t="s">
        <v>114</v>
      </c>
      <c r="B78" s="30">
        <v>50852.4</v>
      </c>
      <c r="C78" s="30">
        <v>125735.0196</v>
      </c>
      <c r="E78">
        <v>4</v>
      </c>
      <c r="F78">
        <v>0</v>
      </c>
    </row>
    <row r="79" spans="1:6" x14ac:dyDescent="0.15">
      <c r="A79" t="s">
        <v>114</v>
      </c>
      <c r="B79" s="30">
        <v>51323.522880000004</v>
      </c>
      <c r="C79" s="30">
        <v>126310.8</v>
      </c>
      <c r="E79">
        <v>4</v>
      </c>
      <c r="F79">
        <v>0</v>
      </c>
    </row>
    <row r="80" spans="1:6" x14ac:dyDescent="0.15">
      <c r="A80" t="s">
        <v>114</v>
      </c>
      <c r="B80" s="30">
        <v>51951.796080000007</v>
      </c>
      <c r="C80" s="30">
        <v>127253.04575999999</v>
      </c>
      <c r="E80">
        <v>4</v>
      </c>
      <c r="F80">
        <v>0</v>
      </c>
    </row>
    <row r="81" spans="1:6" x14ac:dyDescent="0.15">
      <c r="A81" t="s">
        <v>114</v>
      </c>
      <c r="B81" s="30">
        <v>52527.576480000003</v>
      </c>
      <c r="C81" s="30">
        <v>127985.97648</v>
      </c>
      <c r="E81">
        <v>4</v>
      </c>
      <c r="F81">
        <v>0</v>
      </c>
    </row>
    <row r="82" spans="1:6" x14ac:dyDescent="0.15">
      <c r="A82" t="s">
        <v>114</v>
      </c>
      <c r="B82" s="30">
        <v>53051.192160000006</v>
      </c>
      <c r="C82" s="30">
        <v>128614.24968000001</v>
      </c>
      <c r="E82">
        <v>4</v>
      </c>
      <c r="F82">
        <v>0</v>
      </c>
    </row>
    <row r="83" spans="1:6" x14ac:dyDescent="0.15">
      <c r="A83" t="s">
        <v>114</v>
      </c>
      <c r="B83" s="30">
        <v>53679.465360000002</v>
      </c>
      <c r="C83" s="30">
        <v>129295.01568</v>
      </c>
      <c r="E83">
        <v>4</v>
      </c>
      <c r="F83">
        <v>0</v>
      </c>
    </row>
    <row r="84" spans="1:6" x14ac:dyDescent="0.15">
      <c r="A84" t="s">
        <v>114</v>
      </c>
      <c r="B84" s="30">
        <v>54203.081039999997</v>
      </c>
      <c r="C84" s="30">
        <v>129923.28888000001</v>
      </c>
      <c r="E84">
        <v>4</v>
      </c>
      <c r="F84">
        <v>0</v>
      </c>
    </row>
    <row r="85" spans="1:6" x14ac:dyDescent="0.15">
      <c r="A85" t="s">
        <v>114</v>
      </c>
      <c r="B85" s="30">
        <v>54726.696720000007</v>
      </c>
      <c r="C85" s="30">
        <v>130446.57648</v>
      </c>
      <c r="E85">
        <v>4</v>
      </c>
      <c r="F85">
        <v>0</v>
      </c>
    </row>
    <row r="86" spans="1:6" x14ac:dyDescent="0.15">
      <c r="A86" t="s">
        <v>114</v>
      </c>
      <c r="B86" s="30">
        <v>54412.396079999999</v>
      </c>
      <c r="C86" s="30">
        <v>131912.43792000003</v>
      </c>
      <c r="E86">
        <v>4</v>
      </c>
      <c r="F86">
        <v>0</v>
      </c>
    </row>
    <row r="87" spans="1:6" x14ac:dyDescent="0.15">
      <c r="A87" t="s">
        <v>114</v>
      </c>
      <c r="B87" s="30">
        <v>55040.669279999995</v>
      </c>
      <c r="C87" s="30">
        <v>132645.69672000001</v>
      </c>
      <c r="E87">
        <v>4</v>
      </c>
      <c r="F87">
        <v>0</v>
      </c>
    </row>
    <row r="88" spans="1:6" x14ac:dyDescent="0.15">
      <c r="A88" t="s">
        <v>114</v>
      </c>
      <c r="B88" s="30">
        <v>55773.600000000006</v>
      </c>
      <c r="C88" s="30">
        <v>133483.28495999999</v>
      </c>
      <c r="E88">
        <v>4</v>
      </c>
      <c r="F88">
        <v>0</v>
      </c>
    </row>
    <row r="89" spans="1:6" x14ac:dyDescent="0.15">
      <c r="A89" t="s">
        <v>114</v>
      </c>
      <c r="B89" s="30">
        <v>56454.03792000001</v>
      </c>
      <c r="C89" s="30">
        <v>134268.38039999999</v>
      </c>
      <c r="E89">
        <v>4</v>
      </c>
      <c r="F89">
        <v>0</v>
      </c>
    </row>
    <row r="90" spans="1:6" x14ac:dyDescent="0.15">
      <c r="A90" t="s">
        <v>114</v>
      </c>
      <c r="B90" s="30">
        <v>57187.296720000006</v>
      </c>
      <c r="C90" s="30">
        <v>134949.1464</v>
      </c>
      <c r="E90">
        <v>4</v>
      </c>
      <c r="F90">
        <v>0</v>
      </c>
    </row>
    <row r="91" spans="1:6" x14ac:dyDescent="0.15">
      <c r="A91" t="s">
        <v>114</v>
      </c>
      <c r="B91" s="30">
        <v>58286.692800000004</v>
      </c>
      <c r="C91" s="30">
        <v>136153.20000000001</v>
      </c>
      <c r="E91">
        <v>4</v>
      </c>
      <c r="F91">
        <v>0</v>
      </c>
    </row>
    <row r="92" spans="1:6" x14ac:dyDescent="0.15">
      <c r="A92" t="s">
        <v>114</v>
      </c>
      <c r="B92" s="30">
        <v>59490.746400000004</v>
      </c>
      <c r="C92" s="30">
        <v>137252.59607999999</v>
      </c>
      <c r="E92">
        <v>4</v>
      </c>
      <c r="F92">
        <v>0</v>
      </c>
    </row>
    <row r="93" spans="1:6" x14ac:dyDescent="0.15">
      <c r="A93" t="s">
        <v>114</v>
      </c>
      <c r="B93" s="30">
        <v>60694.8</v>
      </c>
      <c r="C93" s="30">
        <v>138247.33464000002</v>
      </c>
      <c r="E93">
        <v>4</v>
      </c>
      <c r="F93">
        <v>0</v>
      </c>
    </row>
    <row r="94" spans="1:6" x14ac:dyDescent="0.15">
      <c r="A94" t="s">
        <v>114</v>
      </c>
      <c r="B94" s="30">
        <v>61951.346400000002</v>
      </c>
      <c r="C94" s="30">
        <v>139137.41568000001</v>
      </c>
      <c r="E94">
        <v>4</v>
      </c>
      <c r="F94">
        <v>0</v>
      </c>
    </row>
    <row r="95" spans="1:6" x14ac:dyDescent="0.15">
      <c r="A95" t="s">
        <v>114</v>
      </c>
      <c r="B95" s="30">
        <v>63102.907200000001</v>
      </c>
      <c r="C95" s="30">
        <v>139765.68888</v>
      </c>
      <c r="E95">
        <v>4</v>
      </c>
      <c r="F95">
        <v>0</v>
      </c>
    </row>
    <row r="96" spans="1:6" x14ac:dyDescent="0.15">
      <c r="A96" t="s">
        <v>114</v>
      </c>
      <c r="B96" s="30">
        <v>64359.453600000001</v>
      </c>
      <c r="C96" s="30">
        <v>140132.15424</v>
      </c>
      <c r="E96">
        <v>4</v>
      </c>
      <c r="F96">
        <v>0</v>
      </c>
    </row>
    <row r="97" spans="1:6" x14ac:dyDescent="0.15">
      <c r="A97" t="s">
        <v>114</v>
      </c>
      <c r="B97" s="30">
        <v>65616</v>
      </c>
      <c r="C97" s="30">
        <v>140236.81176000001</v>
      </c>
      <c r="E97">
        <v>4</v>
      </c>
      <c r="F97">
        <v>0</v>
      </c>
    </row>
    <row r="98" spans="1:6" x14ac:dyDescent="0.15">
      <c r="A98" t="s">
        <v>114</v>
      </c>
      <c r="B98" s="30">
        <v>66767.888879999999</v>
      </c>
      <c r="C98" s="30">
        <v>139975.00392000002</v>
      </c>
      <c r="E98">
        <v>4</v>
      </c>
      <c r="F98">
        <v>0</v>
      </c>
    </row>
    <row r="99" spans="1:6" x14ac:dyDescent="0.15">
      <c r="A99" t="s">
        <v>114</v>
      </c>
      <c r="B99" s="30">
        <v>67657.641839999997</v>
      </c>
      <c r="C99" s="30">
        <v>139242.07320000001</v>
      </c>
      <c r="E99">
        <v>4</v>
      </c>
      <c r="F99">
        <v>0</v>
      </c>
    </row>
    <row r="100" spans="1:6" x14ac:dyDescent="0.15">
      <c r="A100" t="s">
        <v>114</v>
      </c>
      <c r="B100" s="30">
        <v>67919.449680000005</v>
      </c>
      <c r="C100" s="30">
        <v>138404.48496</v>
      </c>
      <c r="E100">
        <v>4</v>
      </c>
      <c r="F100">
        <v>0</v>
      </c>
    </row>
    <row r="101" spans="1:6" x14ac:dyDescent="0.15">
      <c r="A101" t="s">
        <v>114</v>
      </c>
      <c r="B101" s="30">
        <v>68024.107199999999</v>
      </c>
      <c r="C101" s="30">
        <v>137305.08888</v>
      </c>
      <c r="E101">
        <v>4</v>
      </c>
      <c r="F101">
        <v>0</v>
      </c>
    </row>
    <row r="102" spans="1:6" x14ac:dyDescent="0.15">
      <c r="A102" t="s">
        <v>114</v>
      </c>
      <c r="B102" s="30">
        <v>67814.792160000012</v>
      </c>
      <c r="C102" s="30">
        <v>136153.20000000001</v>
      </c>
      <c r="E102">
        <v>4</v>
      </c>
      <c r="F102">
        <v>0</v>
      </c>
    </row>
    <row r="103" spans="1:6" x14ac:dyDescent="0.15">
      <c r="A103" t="s">
        <v>114</v>
      </c>
      <c r="B103" s="30">
        <v>67657.641839999997</v>
      </c>
      <c r="C103" s="30">
        <v>134896.65360000002</v>
      </c>
      <c r="E103">
        <v>4</v>
      </c>
      <c r="F103">
        <v>0</v>
      </c>
    </row>
    <row r="104" spans="1:6" x14ac:dyDescent="0.15">
      <c r="A104" t="s">
        <v>114</v>
      </c>
      <c r="B104" s="30">
        <v>67291.176479999995</v>
      </c>
      <c r="C104" s="30">
        <v>133430.79215999998</v>
      </c>
      <c r="E104">
        <v>4</v>
      </c>
      <c r="F104">
        <v>0</v>
      </c>
    </row>
    <row r="105" spans="1:6" x14ac:dyDescent="0.15">
      <c r="A105" t="s">
        <v>114</v>
      </c>
      <c r="B105" s="30">
        <v>66924.711120000007</v>
      </c>
      <c r="C105" s="30">
        <v>132383.88888000001</v>
      </c>
      <c r="E105">
        <v>4</v>
      </c>
      <c r="F105">
        <v>0</v>
      </c>
    </row>
    <row r="106" spans="1:6" x14ac:dyDescent="0.15">
      <c r="A106" t="s">
        <v>114</v>
      </c>
      <c r="B106" s="30">
        <v>66558.245760000005</v>
      </c>
      <c r="C106" s="30">
        <v>131232</v>
      </c>
      <c r="E106">
        <v>4</v>
      </c>
      <c r="F106">
        <v>0</v>
      </c>
    </row>
    <row r="107" spans="1:6" x14ac:dyDescent="0.15">
      <c r="A107" t="s">
        <v>114</v>
      </c>
      <c r="B107" s="30">
        <v>66139.615680000003</v>
      </c>
      <c r="C107" s="30">
        <v>130289.75424000001</v>
      </c>
      <c r="E107">
        <v>4</v>
      </c>
      <c r="F107">
        <v>0</v>
      </c>
    </row>
    <row r="108" spans="1:6" x14ac:dyDescent="0.15">
      <c r="A108" t="s">
        <v>114</v>
      </c>
      <c r="B108" s="30">
        <v>65616</v>
      </c>
      <c r="C108" s="30">
        <v>129033.20784000002</v>
      </c>
      <c r="E108">
        <v>4</v>
      </c>
      <c r="F108">
        <v>0</v>
      </c>
    </row>
    <row r="109" spans="1:6" x14ac:dyDescent="0.15">
      <c r="A109" t="s">
        <v>114</v>
      </c>
      <c r="B109" s="30">
        <v>64883.069279999996</v>
      </c>
      <c r="C109" s="30">
        <v>127567.34640000001</v>
      </c>
      <c r="E109">
        <v>4</v>
      </c>
      <c r="F109">
        <v>0</v>
      </c>
    </row>
    <row r="110" spans="1:6" x14ac:dyDescent="0.15">
      <c r="A110" t="s">
        <v>114</v>
      </c>
      <c r="B110" s="30">
        <v>64097.645760000007</v>
      </c>
      <c r="C110" s="30">
        <v>126310.8</v>
      </c>
      <c r="E110">
        <v>4</v>
      </c>
      <c r="F110">
        <v>0</v>
      </c>
    </row>
    <row r="111" spans="1:6" x14ac:dyDescent="0.15">
      <c r="A111" t="s">
        <v>114</v>
      </c>
      <c r="B111" s="30">
        <v>63469.372560000003</v>
      </c>
      <c r="C111" s="30">
        <v>125002.08888</v>
      </c>
      <c r="E111">
        <v>4</v>
      </c>
      <c r="F111">
        <v>0</v>
      </c>
    </row>
    <row r="112" spans="1:6" x14ac:dyDescent="0.15">
      <c r="A112" t="s">
        <v>114</v>
      </c>
      <c r="B112" s="30">
        <v>62841.427439999999</v>
      </c>
      <c r="C112" s="30">
        <v>123483.73464000001</v>
      </c>
      <c r="E112">
        <v>4</v>
      </c>
      <c r="F112">
        <v>0</v>
      </c>
    </row>
    <row r="113" spans="1:6" x14ac:dyDescent="0.15">
      <c r="A113" t="s">
        <v>114</v>
      </c>
      <c r="B113" s="30">
        <v>62474.962079999998</v>
      </c>
      <c r="C113" s="30">
        <v>122384.33855999999</v>
      </c>
      <c r="E113">
        <v>4</v>
      </c>
      <c r="F113">
        <v>0</v>
      </c>
    </row>
    <row r="114" spans="1:6" x14ac:dyDescent="0.15">
      <c r="A114" t="s">
        <v>114</v>
      </c>
      <c r="B114" s="30">
        <v>62160.661440000003</v>
      </c>
      <c r="C114" s="30">
        <v>121389.6</v>
      </c>
      <c r="E114">
        <v>4</v>
      </c>
      <c r="F114">
        <v>0</v>
      </c>
    </row>
    <row r="115" spans="1:6" x14ac:dyDescent="0.15">
      <c r="A115" t="s">
        <v>114</v>
      </c>
      <c r="B115" s="30">
        <v>61846.688880000002</v>
      </c>
      <c r="C115" s="30">
        <v>120133.0536</v>
      </c>
      <c r="E115">
        <v>4</v>
      </c>
      <c r="F115">
        <v>0</v>
      </c>
    </row>
    <row r="116" spans="1:6" x14ac:dyDescent="0.15">
      <c r="A116" t="s">
        <v>114</v>
      </c>
      <c r="B116" s="30">
        <v>61323.073200000006</v>
      </c>
      <c r="C116" s="30">
        <v>118771.84968</v>
      </c>
      <c r="E116">
        <v>4</v>
      </c>
      <c r="F116">
        <v>0</v>
      </c>
    </row>
    <row r="117" spans="1:6" x14ac:dyDescent="0.15">
      <c r="A117" t="s">
        <v>114</v>
      </c>
      <c r="B117" s="30">
        <v>60694.8</v>
      </c>
      <c r="C117" s="30">
        <v>117463.13855999999</v>
      </c>
      <c r="E117">
        <v>4</v>
      </c>
      <c r="F117">
        <v>0</v>
      </c>
    </row>
    <row r="118" spans="1:6" x14ac:dyDescent="0.15">
      <c r="A118" t="s">
        <v>114</v>
      </c>
      <c r="B118" s="30">
        <v>60171.184320000008</v>
      </c>
      <c r="C118" s="30">
        <v>116468.40000000001</v>
      </c>
      <c r="E118">
        <v>4</v>
      </c>
      <c r="F118">
        <v>0</v>
      </c>
    </row>
    <row r="119" spans="1:6" x14ac:dyDescent="0.15">
      <c r="A119" t="s">
        <v>114</v>
      </c>
      <c r="B119" s="30">
        <v>59228.938560000002</v>
      </c>
      <c r="C119" s="30">
        <v>115316.51112000001</v>
      </c>
      <c r="E119">
        <v>4</v>
      </c>
      <c r="F119">
        <v>0</v>
      </c>
    </row>
    <row r="120" spans="1:6" x14ac:dyDescent="0.15">
      <c r="A120" t="s">
        <v>114</v>
      </c>
      <c r="B120" s="30">
        <v>58286.692800000004</v>
      </c>
      <c r="C120" s="30">
        <v>114374.26535999999</v>
      </c>
      <c r="E120">
        <v>4</v>
      </c>
      <c r="F120">
        <v>0</v>
      </c>
    </row>
    <row r="121" spans="1:6" x14ac:dyDescent="0.15">
      <c r="A121" t="s">
        <v>114</v>
      </c>
      <c r="B121" s="30">
        <v>57344.118960000007</v>
      </c>
      <c r="C121" s="30">
        <v>113536.67712000001</v>
      </c>
      <c r="E121">
        <v>4</v>
      </c>
      <c r="F121">
        <v>0</v>
      </c>
    </row>
    <row r="122" spans="1:6" x14ac:dyDescent="0.15">
      <c r="A122" t="s">
        <v>114</v>
      </c>
      <c r="B122" s="30">
        <v>56506.53072000001</v>
      </c>
      <c r="C122" s="30">
        <v>113013.06144000002</v>
      </c>
      <c r="E122">
        <v>4</v>
      </c>
      <c r="F122">
        <v>0</v>
      </c>
    </row>
    <row r="123" spans="1:6" x14ac:dyDescent="0.15">
      <c r="A123" t="s">
        <v>114</v>
      </c>
      <c r="B123" s="30">
        <v>55773.600000000006</v>
      </c>
      <c r="C123" s="30">
        <v>112594.10328</v>
      </c>
      <c r="E123">
        <v>4</v>
      </c>
      <c r="F123">
        <v>0</v>
      </c>
    </row>
    <row r="124" spans="1:6" x14ac:dyDescent="0.15">
      <c r="A124" t="s">
        <v>114</v>
      </c>
      <c r="B124" s="30">
        <v>54726.696720000007</v>
      </c>
      <c r="C124" s="30">
        <v>112070.81568</v>
      </c>
      <c r="E124">
        <v>4</v>
      </c>
      <c r="F124">
        <v>0</v>
      </c>
    </row>
    <row r="125" spans="1:6" x14ac:dyDescent="0.15">
      <c r="A125" t="s">
        <v>114</v>
      </c>
      <c r="B125" s="30">
        <v>53731.958160000002</v>
      </c>
      <c r="C125" s="30">
        <v>111756.51504000001</v>
      </c>
      <c r="E125">
        <v>4</v>
      </c>
      <c r="F125">
        <v>0</v>
      </c>
    </row>
    <row r="126" spans="1:6" x14ac:dyDescent="0.15">
      <c r="A126" t="s">
        <v>114</v>
      </c>
      <c r="B126" s="30">
        <v>53051.192160000006</v>
      </c>
      <c r="C126" s="30">
        <v>111651.85752000001</v>
      </c>
      <c r="E126">
        <v>4</v>
      </c>
      <c r="F126">
        <v>0</v>
      </c>
    </row>
    <row r="127" spans="1:6" x14ac:dyDescent="0.15">
      <c r="A127" t="s">
        <v>114</v>
      </c>
      <c r="B127" s="30">
        <v>51899.303280000007</v>
      </c>
      <c r="C127" s="30">
        <v>111547.20000000001</v>
      </c>
      <c r="E127">
        <v>4</v>
      </c>
      <c r="F127">
        <v>0</v>
      </c>
    </row>
    <row r="128" spans="1:6" x14ac:dyDescent="0.15">
      <c r="A128" t="s">
        <v>114</v>
      </c>
      <c r="B128" s="30">
        <v>50852.4</v>
      </c>
      <c r="C128" s="30">
        <v>111651.85752000001</v>
      </c>
      <c r="E128">
        <v>4</v>
      </c>
      <c r="F128">
        <v>0</v>
      </c>
    </row>
    <row r="129" spans="1:6" x14ac:dyDescent="0.15">
      <c r="A129" t="s">
        <v>114</v>
      </c>
      <c r="B129" s="30">
        <v>49386.538560000008</v>
      </c>
      <c r="C129" s="30">
        <v>111913.66536</v>
      </c>
      <c r="E129">
        <v>4</v>
      </c>
      <c r="F129">
        <v>0</v>
      </c>
    </row>
    <row r="130" spans="1:6" x14ac:dyDescent="0.15">
      <c r="A130" t="s">
        <v>114</v>
      </c>
      <c r="B130" s="30">
        <v>48234.649680000002</v>
      </c>
      <c r="C130" s="30">
        <v>112384.78824000001</v>
      </c>
      <c r="E130">
        <v>4</v>
      </c>
      <c r="F130">
        <v>0</v>
      </c>
    </row>
    <row r="131" spans="1:6" x14ac:dyDescent="0.15">
      <c r="A131" t="s">
        <v>114</v>
      </c>
      <c r="B131" s="30">
        <v>47239.911120000004</v>
      </c>
      <c r="C131" s="30">
        <v>113327.36208000001</v>
      </c>
      <c r="E131">
        <v>4</v>
      </c>
      <c r="F131">
        <v>0</v>
      </c>
    </row>
    <row r="132" spans="1:6" x14ac:dyDescent="0.15">
      <c r="A132" t="s">
        <v>114</v>
      </c>
      <c r="B132" s="30">
        <v>46664.130720000001</v>
      </c>
      <c r="C132" s="30">
        <v>114531.41568000001</v>
      </c>
      <c r="E132">
        <v>4</v>
      </c>
      <c r="F132">
        <v>0</v>
      </c>
    </row>
    <row r="133" spans="1:6" x14ac:dyDescent="0.15">
      <c r="A133" t="s">
        <v>114</v>
      </c>
      <c r="B133" s="30">
        <v>46350.158160000006</v>
      </c>
      <c r="C133" s="30">
        <v>115578.31895999999</v>
      </c>
      <c r="E133">
        <v>4</v>
      </c>
      <c r="F133">
        <v>0</v>
      </c>
    </row>
    <row r="134" spans="1:6" x14ac:dyDescent="0.15">
      <c r="A134" t="s">
        <v>114</v>
      </c>
      <c r="B134" s="30">
        <v>46140.515039999998</v>
      </c>
      <c r="C134" s="30">
        <v>116468.40000000001</v>
      </c>
      <c r="E134">
        <v>4</v>
      </c>
      <c r="F134">
        <v>0</v>
      </c>
    </row>
    <row r="135" spans="1:6" x14ac:dyDescent="0.15">
      <c r="A135" t="s">
        <v>114</v>
      </c>
      <c r="B135" s="30">
        <v>46193.007839999998</v>
      </c>
      <c r="C135" s="30">
        <v>117620.28888000001</v>
      </c>
      <c r="E135">
        <v>4</v>
      </c>
      <c r="F135">
        <v>0</v>
      </c>
    </row>
    <row r="136" spans="1:6" x14ac:dyDescent="0.15">
      <c r="A136" t="s">
        <v>114</v>
      </c>
      <c r="B136" s="30">
        <v>46350.158160000006</v>
      </c>
      <c r="C136" s="30">
        <v>118876.50720000001</v>
      </c>
      <c r="E136">
        <v>4</v>
      </c>
      <c r="F136">
        <v>0</v>
      </c>
    </row>
    <row r="137" spans="1:6" x14ac:dyDescent="0.15">
      <c r="A137" t="s">
        <v>114</v>
      </c>
      <c r="B137" s="30">
        <v>46768.788240000002</v>
      </c>
      <c r="C137" s="30">
        <v>120185.54640000001</v>
      </c>
      <c r="E137">
        <v>4</v>
      </c>
      <c r="F137">
        <v>0</v>
      </c>
    </row>
    <row r="138" spans="1:6" x14ac:dyDescent="0.15">
      <c r="A138" t="s">
        <v>114</v>
      </c>
      <c r="B138" s="30">
        <v>47239.911120000004</v>
      </c>
      <c r="C138" s="30">
        <v>121389.6</v>
      </c>
      <c r="E138">
        <v>4</v>
      </c>
      <c r="F138">
        <v>0</v>
      </c>
    </row>
    <row r="139" spans="1:6" x14ac:dyDescent="0.15">
      <c r="A139" t="s">
        <v>114</v>
      </c>
      <c r="B139" s="30">
        <v>47816.0196</v>
      </c>
      <c r="C139" s="30">
        <v>122646.14640000001</v>
      </c>
      <c r="E139">
        <v>4</v>
      </c>
      <c r="F139">
        <v>0</v>
      </c>
    </row>
    <row r="140" spans="1:6" x14ac:dyDescent="0.15">
      <c r="A140" t="s">
        <v>114</v>
      </c>
      <c r="B140" s="30">
        <v>48548.950320000004</v>
      </c>
      <c r="C140" s="30">
        <v>123902.6928</v>
      </c>
      <c r="E140">
        <v>4</v>
      </c>
      <c r="F140">
        <v>0</v>
      </c>
    </row>
    <row r="141" spans="1:6" x14ac:dyDescent="0.15">
      <c r="A141" t="s">
        <v>114</v>
      </c>
      <c r="B141" s="30">
        <v>49177.22352</v>
      </c>
      <c r="C141" s="30">
        <v>125054.25360000001</v>
      </c>
      <c r="E141">
        <v>4</v>
      </c>
      <c r="F141">
        <v>0</v>
      </c>
    </row>
    <row r="142" spans="1:6" x14ac:dyDescent="0.15">
      <c r="A142" t="s">
        <v>114</v>
      </c>
      <c r="B142" s="30">
        <v>50066.976480000005</v>
      </c>
      <c r="C142" s="30">
        <v>126415.45752000001</v>
      </c>
      <c r="E142">
        <v>4</v>
      </c>
      <c r="F142">
        <v>0</v>
      </c>
    </row>
    <row r="143" spans="1:6" x14ac:dyDescent="0.15">
      <c r="A143" t="s">
        <v>114</v>
      </c>
      <c r="B143" s="30">
        <v>50852.4</v>
      </c>
      <c r="C143" s="30">
        <v>127567.34640000001</v>
      </c>
      <c r="E143">
        <v>4</v>
      </c>
      <c r="F143">
        <v>0</v>
      </c>
    </row>
    <row r="144" spans="1:6" x14ac:dyDescent="0.15">
      <c r="A144" t="s">
        <v>114</v>
      </c>
      <c r="B144" s="30">
        <v>51689.988239999999</v>
      </c>
      <c r="C144" s="30">
        <v>128718.9072</v>
      </c>
      <c r="E144">
        <v>4</v>
      </c>
      <c r="F144">
        <v>0</v>
      </c>
    </row>
    <row r="145" spans="1:6" x14ac:dyDescent="0.15">
      <c r="A145" t="s">
        <v>114</v>
      </c>
      <c r="B145" s="30">
        <v>52422.918960000003</v>
      </c>
      <c r="C145" s="30">
        <v>129451.83792000001</v>
      </c>
      <c r="E145">
        <v>4</v>
      </c>
      <c r="F145">
        <v>0</v>
      </c>
    </row>
    <row r="146" spans="1:6" x14ac:dyDescent="0.15">
      <c r="A146" t="s">
        <v>114</v>
      </c>
      <c r="B146" s="30">
        <v>53155.849680000007</v>
      </c>
      <c r="C146" s="30">
        <v>130446.57648</v>
      </c>
      <c r="E146">
        <v>4</v>
      </c>
      <c r="F146">
        <v>0</v>
      </c>
    </row>
    <row r="147" spans="1:6" x14ac:dyDescent="0.15">
      <c r="A147" t="s">
        <v>114</v>
      </c>
      <c r="B147" s="30">
        <v>53836.615679999995</v>
      </c>
      <c r="C147" s="30">
        <v>131127.34247999999</v>
      </c>
      <c r="E147">
        <v>4</v>
      </c>
      <c r="F147">
        <v>0</v>
      </c>
    </row>
    <row r="148" spans="1:6" x14ac:dyDescent="0.15">
      <c r="A148" t="s">
        <v>114</v>
      </c>
      <c r="B148" s="30">
        <v>44988.954239999999</v>
      </c>
      <c r="C148" s="30">
        <v>119923.73856</v>
      </c>
      <c r="E148">
        <v>4</v>
      </c>
      <c r="F148">
        <v>0</v>
      </c>
    </row>
    <row r="149" spans="1:6" x14ac:dyDescent="0.15">
      <c r="A149" t="s">
        <v>114</v>
      </c>
      <c r="B149" s="30">
        <v>45617.227440000002</v>
      </c>
      <c r="C149" s="30">
        <v>121284.94248</v>
      </c>
      <c r="E149">
        <v>4</v>
      </c>
      <c r="F149">
        <v>0</v>
      </c>
    </row>
    <row r="150" spans="1:6" x14ac:dyDescent="0.15">
      <c r="A150" t="s">
        <v>114</v>
      </c>
      <c r="B150" s="30">
        <v>45931.200000000004</v>
      </c>
      <c r="C150" s="30">
        <v>121808.55816</v>
      </c>
      <c r="E150">
        <v>4</v>
      </c>
      <c r="F150">
        <v>0</v>
      </c>
    </row>
    <row r="151" spans="1:6" x14ac:dyDescent="0.15">
      <c r="A151" t="s">
        <v>114</v>
      </c>
      <c r="B151" s="30">
        <v>46664.130720000001</v>
      </c>
      <c r="C151" s="30">
        <v>123064.77648</v>
      </c>
      <c r="E151">
        <v>4</v>
      </c>
      <c r="F151">
        <v>0</v>
      </c>
    </row>
    <row r="152" spans="1:6" x14ac:dyDescent="0.15">
      <c r="A152" t="s">
        <v>114</v>
      </c>
      <c r="B152" s="30">
        <v>47606.376480000006</v>
      </c>
      <c r="C152" s="30">
        <v>124425.9804</v>
      </c>
      <c r="E152">
        <v>4</v>
      </c>
      <c r="F152">
        <v>0</v>
      </c>
    </row>
    <row r="153" spans="1:6" x14ac:dyDescent="0.15">
      <c r="A153" t="s">
        <v>114</v>
      </c>
      <c r="B153" s="30">
        <v>48444.292800000003</v>
      </c>
      <c r="C153" s="30">
        <v>125682.52680000001</v>
      </c>
      <c r="E153">
        <v>4</v>
      </c>
      <c r="F153">
        <v>0</v>
      </c>
    </row>
    <row r="154" spans="1:6" x14ac:dyDescent="0.15">
      <c r="A154" t="s">
        <v>114</v>
      </c>
      <c r="B154" s="30">
        <v>48915.415680000006</v>
      </c>
      <c r="C154" s="30">
        <v>126310.8</v>
      </c>
      <c r="E154">
        <v>4</v>
      </c>
      <c r="F154">
        <v>0</v>
      </c>
    </row>
    <row r="155" spans="1:6" x14ac:dyDescent="0.15">
      <c r="A155" t="s">
        <v>114</v>
      </c>
      <c r="B155" s="30">
        <v>49595.853600000002</v>
      </c>
      <c r="C155" s="30">
        <v>127253.04575999999</v>
      </c>
      <c r="E155">
        <v>4</v>
      </c>
      <c r="F155">
        <v>0</v>
      </c>
    </row>
    <row r="156" spans="1:6" x14ac:dyDescent="0.15">
      <c r="A156" t="s">
        <v>114</v>
      </c>
      <c r="B156" s="30">
        <v>50328.784319999999</v>
      </c>
      <c r="C156" s="30">
        <v>128143.12680000001</v>
      </c>
      <c r="E156">
        <v>4</v>
      </c>
      <c r="F156">
        <v>0</v>
      </c>
    </row>
    <row r="157" spans="1:6" x14ac:dyDescent="0.15">
      <c r="A157" t="s">
        <v>114</v>
      </c>
      <c r="B157" s="30">
        <v>50852.4</v>
      </c>
      <c r="C157" s="30">
        <v>128823.8928</v>
      </c>
      <c r="E157">
        <v>4</v>
      </c>
      <c r="F157">
        <v>0</v>
      </c>
    </row>
    <row r="158" spans="1:6" x14ac:dyDescent="0.15">
      <c r="A158" t="s">
        <v>114</v>
      </c>
      <c r="B158" s="30">
        <v>51585.330719999998</v>
      </c>
      <c r="C158" s="30">
        <v>129713.64576</v>
      </c>
      <c r="E158">
        <v>4</v>
      </c>
      <c r="F158">
        <v>0</v>
      </c>
    </row>
    <row r="159" spans="1:6" x14ac:dyDescent="0.15">
      <c r="A159" t="s">
        <v>114</v>
      </c>
      <c r="B159" s="30">
        <v>52213.603920000001</v>
      </c>
      <c r="C159" s="30">
        <v>130499.06928</v>
      </c>
      <c r="E159">
        <v>4</v>
      </c>
      <c r="F159">
        <v>0</v>
      </c>
    </row>
    <row r="160" spans="1:6" x14ac:dyDescent="0.15">
      <c r="A160" t="s">
        <v>114</v>
      </c>
      <c r="B160" s="30">
        <v>52737.219600000004</v>
      </c>
      <c r="C160" s="30">
        <v>131284.49280000001</v>
      </c>
      <c r="E160">
        <v>4</v>
      </c>
      <c r="F160">
        <v>0</v>
      </c>
    </row>
    <row r="161" spans="1:6" x14ac:dyDescent="0.15">
      <c r="A161" t="s">
        <v>114</v>
      </c>
      <c r="B161" s="30">
        <v>53155.849680000007</v>
      </c>
      <c r="C161" s="30">
        <v>131703.12288000001</v>
      </c>
      <c r="E161">
        <v>4</v>
      </c>
      <c r="F161">
        <v>0</v>
      </c>
    </row>
    <row r="162" spans="1:6" x14ac:dyDescent="0.15">
      <c r="A162" t="s">
        <v>114</v>
      </c>
      <c r="B162" s="30">
        <v>53784.122879999995</v>
      </c>
      <c r="C162" s="30">
        <v>132383.88888000001</v>
      </c>
      <c r="E162">
        <v>4</v>
      </c>
      <c r="F162">
        <v>0</v>
      </c>
    </row>
    <row r="163" spans="1:6" x14ac:dyDescent="0.15">
      <c r="A163" t="s">
        <v>114</v>
      </c>
      <c r="B163" s="30">
        <v>54621.711120000007</v>
      </c>
      <c r="C163" s="30">
        <v>133326.13464</v>
      </c>
      <c r="E163">
        <v>4</v>
      </c>
      <c r="F163">
        <v>0</v>
      </c>
    </row>
    <row r="164" spans="1:6" x14ac:dyDescent="0.15">
      <c r="A164" t="s">
        <v>114</v>
      </c>
      <c r="B164" s="30">
        <v>55354.641840000004</v>
      </c>
      <c r="C164" s="30">
        <v>134163.72288000002</v>
      </c>
      <c r="E164">
        <v>4</v>
      </c>
      <c r="F164">
        <v>0</v>
      </c>
    </row>
    <row r="165" spans="1:6" x14ac:dyDescent="0.15">
      <c r="A165" t="s">
        <v>114</v>
      </c>
      <c r="B165" s="30">
        <v>55773.600000000006</v>
      </c>
      <c r="C165" s="30">
        <v>134687.33856</v>
      </c>
      <c r="E165">
        <v>4</v>
      </c>
      <c r="F165">
        <v>0</v>
      </c>
    </row>
    <row r="166" spans="1:6" x14ac:dyDescent="0.15">
      <c r="A166" t="s">
        <v>114</v>
      </c>
      <c r="B166" s="30">
        <v>56506.53072000001</v>
      </c>
      <c r="C166" s="30">
        <v>135420.26928000001</v>
      </c>
      <c r="E166">
        <v>4</v>
      </c>
      <c r="F166">
        <v>0</v>
      </c>
    </row>
    <row r="167" spans="1:6" x14ac:dyDescent="0.15">
      <c r="A167" t="s">
        <v>114</v>
      </c>
      <c r="B167" s="30">
        <v>57082.311120000006</v>
      </c>
      <c r="C167" s="30">
        <v>136048.54248</v>
      </c>
      <c r="E167">
        <v>4</v>
      </c>
      <c r="F167">
        <v>0</v>
      </c>
    </row>
    <row r="168" spans="1:6" x14ac:dyDescent="0.15">
      <c r="A168" t="s">
        <v>114</v>
      </c>
      <c r="B168" s="30">
        <v>58181.707200000004</v>
      </c>
      <c r="C168" s="30">
        <v>137305.08888</v>
      </c>
      <c r="E168">
        <v>4</v>
      </c>
      <c r="F168">
        <v>0</v>
      </c>
    </row>
    <row r="169" spans="1:6" x14ac:dyDescent="0.15">
      <c r="A169" t="s">
        <v>114</v>
      </c>
      <c r="B169" s="30">
        <v>59124.281040000002</v>
      </c>
      <c r="C169" s="30">
        <v>138142.67712000001</v>
      </c>
      <c r="E169">
        <v>4</v>
      </c>
      <c r="F169">
        <v>0</v>
      </c>
    </row>
    <row r="170" spans="1:6" x14ac:dyDescent="0.15">
      <c r="A170" t="s">
        <v>114</v>
      </c>
      <c r="B170" s="30">
        <v>59857.211760000006</v>
      </c>
      <c r="C170" s="30">
        <v>138875.60784000001</v>
      </c>
      <c r="E170">
        <v>4</v>
      </c>
      <c r="F170">
        <v>0</v>
      </c>
    </row>
    <row r="171" spans="1:6" x14ac:dyDescent="0.15">
      <c r="A171" t="s">
        <v>114</v>
      </c>
      <c r="B171" s="30">
        <v>60694.8</v>
      </c>
      <c r="C171" s="30">
        <v>139713.19607999999</v>
      </c>
      <c r="E171">
        <v>4</v>
      </c>
      <c r="F171">
        <v>0</v>
      </c>
    </row>
    <row r="172" spans="1:6" x14ac:dyDescent="0.15">
      <c r="A172" t="s">
        <v>114</v>
      </c>
      <c r="B172" s="30">
        <v>61427.730720000007</v>
      </c>
      <c r="C172" s="30">
        <v>140288.97648000001</v>
      </c>
      <c r="E172">
        <v>4</v>
      </c>
      <c r="F172">
        <v>0</v>
      </c>
    </row>
    <row r="173" spans="1:6" x14ac:dyDescent="0.15">
      <c r="A173" t="s">
        <v>114</v>
      </c>
      <c r="B173" s="30">
        <v>62160.661440000003</v>
      </c>
      <c r="C173" s="30">
        <v>140969.74248000002</v>
      </c>
      <c r="E173">
        <v>4</v>
      </c>
      <c r="F173">
        <v>0</v>
      </c>
    </row>
    <row r="174" spans="1:6" x14ac:dyDescent="0.15">
      <c r="A174" t="s">
        <v>114</v>
      </c>
      <c r="B174" s="30">
        <v>63102.907200000001</v>
      </c>
      <c r="C174" s="30">
        <v>141702.67320000002</v>
      </c>
      <c r="E174">
        <v>4</v>
      </c>
      <c r="F174">
        <v>0</v>
      </c>
    </row>
    <row r="175" spans="1:6" x14ac:dyDescent="0.15">
      <c r="A175" t="s">
        <v>114</v>
      </c>
      <c r="B175" s="30">
        <v>64254.79608</v>
      </c>
      <c r="C175" s="30">
        <v>142435.60392000002</v>
      </c>
      <c r="E175">
        <v>4</v>
      </c>
      <c r="F175">
        <v>0</v>
      </c>
    </row>
    <row r="176" spans="1:6" x14ac:dyDescent="0.15">
      <c r="A176" t="s">
        <v>114</v>
      </c>
      <c r="B176" s="30">
        <v>65511.342479999999</v>
      </c>
      <c r="C176" s="30">
        <v>143063.87712000002</v>
      </c>
      <c r="E176">
        <v>4</v>
      </c>
      <c r="F176">
        <v>0</v>
      </c>
    </row>
    <row r="177" spans="1:6" x14ac:dyDescent="0.15">
      <c r="A177" t="s">
        <v>114</v>
      </c>
      <c r="B177" s="30">
        <v>66558.245760000005</v>
      </c>
      <c r="C177" s="30">
        <v>143482.50719999999</v>
      </c>
      <c r="E177">
        <v>4</v>
      </c>
      <c r="F177">
        <v>0</v>
      </c>
    </row>
    <row r="178" spans="1:6" x14ac:dyDescent="0.15">
      <c r="A178" t="s">
        <v>114</v>
      </c>
      <c r="B178" s="30">
        <v>30347.728080000004</v>
      </c>
      <c r="C178" s="30">
        <v>107130.91512000001</v>
      </c>
      <c r="E178">
        <v>4</v>
      </c>
      <c r="F178">
        <v>0</v>
      </c>
    </row>
    <row r="179" spans="1:6" x14ac:dyDescent="0.15">
      <c r="A179" t="s">
        <v>114</v>
      </c>
      <c r="B179" s="30">
        <v>31184.332080000004</v>
      </c>
      <c r="C179" s="30">
        <v>108043.63368</v>
      </c>
      <c r="E179">
        <v>4</v>
      </c>
      <c r="F179">
        <v>0</v>
      </c>
    </row>
    <row r="180" spans="1:6" x14ac:dyDescent="0.15">
      <c r="A180" t="s">
        <v>114</v>
      </c>
      <c r="B180" s="30">
        <v>32020.936080000003</v>
      </c>
      <c r="C180" s="30">
        <v>108956.35224000002</v>
      </c>
      <c r="E180">
        <v>4</v>
      </c>
      <c r="F180">
        <v>0</v>
      </c>
    </row>
    <row r="181" spans="1:6" x14ac:dyDescent="0.15">
      <c r="A181" t="s">
        <v>114</v>
      </c>
      <c r="B181" s="30">
        <v>32857.540080000006</v>
      </c>
      <c r="C181" s="30">
        <v>109868.74272000001</v>
      </c>
      <c r="E181">
        <v>4</v>
      </c>
      <c r="F181">
        <v>0</v>
      </c>
    </row>
    <row r="182" spans="1:6" x14ac:dyDescent="0.15">
      <c r="A182" t="s">
        <v>114</v>
      </c>
      <c r="B182" s="30">
        <v>33694.144080000005</v>
      </c>
      <c r="C182" s="30">
        <v>110781.46128</v>
      </c>
      <c r="E182">
        <v>4</v>
      </c>
      <c r="F182">
        <v>0</v>
      </c>
    </row>
    <row r="183" spans="1:6" x14ac:dyDescent="0.15">
      <c r="A183" t="s">
        <v>114</v>
      </c>
      <c r="B183" s="30">
        <v>34530.748080000005</v>
      </c>
      <c r="C183" s="30">
        <v>111694.17984000001</v>
      </c>
      <c r="E183">
        <v>4</v>
      </c>
      <c r="F183">
        <v>0</v>
      </c>
    </row>
    <row r="184" spans="1:6" x14ac:dyDescent="0.15">
      <c r="A184" t="s">
        <v>114</v>
      </c>
      <c r="B184" s="30">
        <v>35367.352080000004</v>
      </c>
      <c r="C184" s="30">
        <v>112606.89840000001</v>
      </c>
      <c r="E184">
        <v>4</v>
      </c>
      <c r="F184">
        <v>0</v>
      </c>
    </row>
    <row r="185" spans="1:6" x14ac:dyDescent="0.15">
      <c r="A185" t="s">
        <v>114</v>
      </c>
      <c r="B185" s="30">
        <v>36203.956080000004</v>
      </c>
      <c r="C185" s="30">
        <v>113519.61696</v>
      </c>
      <c r="E185">
        <v>4</v>
      </c>
      <c r="F185">
        <v>0</v>
      </c>
    </row>
    <row r="186" spans="1:6" x14ac:dyDescent="0.15">
      <c r="A186" t="s">
        <v>114</v>
      </c>
      <c r="B186" s="30">
        <v>37040.560080000003</v>
      </c>
      <c r="C186" s="30">
        <v>114432.00744000002</v>
      </c>
      <c r="E186">
        <v>4</v>
      </c>
      <c r="F186">
        <v>0</v>
      </c>
    </row>
    <row r="187" spans="1:6" x14ac:dyDescent="0.15">
      <c r="A187" t="s">
        <v>114</v>
      </c>
      <c r="B187" s="30">
        <v>37877.164080000002</v>
      </c>
      <c r="C187" s="30">
        <v>115344.72600000001</v>
      </c>
      <c r="E187">
        <v>4</v>
      </c>
      <c r="F187">
        <v>0</v>
      </c>
    </row>
    <row r="188" spans="1:6" x14ac:dyDescent="0.15">
      <c r="A188" t="s">
        <v>114</v>
      </c>
      <c r="B188" s="30">
        <v>38713.768080000002</v>
      </c>
      <c r="C188" s="30">
        <v>116257.44455999999</v>
      </c>
      <c r="E188">
        <v>4</v>
      </c>
      <c r="F188">
        <v>0</v>
      </c>
    </row>
    <row r="189" spans="1:6" x14ac:dyDescent="0.15">
      <c r="A189" t="s">
        <v>114</v>
      </c>
      <c r="B189" s="30">
        <v>39550.372080000001</v>
      </c>
      <c r="C189" s="30">
        <v>117170.16312000001</v>
      </c>
      <c r="E189">
        <v>4</v>
      </c>
      <c r="F189">
        <v>0</v>
      </c>
    </row>
    <row r="190" spans="1:6" x14ac:dyDescent="0.15">
      <c r="A190" t="s">
        <v>114</v>
      </c>
      <c r="B190" s="30">
        <v>40386.97608</v>
      </c>
      <c r="C190" s="30">
        <v>118082.88168000001</v>
      </c>
      <c r="E190">
        <v>4</v>
      </c>
      <c r="F190">
        <v>0</v>
      </c>
    </row>
    <row r="191" spans="1:6" x14ac:dyDescent="0.15">
      <c r="A191" t="s">
        <v>114</v>
      </c>
      <c r="B191" s="30">
        <v>41223.58008</v>
      </c>
      <c r="C191" s="30">
        <v>118995.60024000001</v>
      </c>
      <c r="E191">
        <v>4</v>
      </c>
      <c r="F191">
        <v>0</v>
      </c>
    </row>
    <row r="192" spans="1:6" x14ac:dyDescent="0.15">
      <c r="A192" t="s">
        <v>114</v>
      </c>
      <c r="B192" s="30">
        <v>42060.184080000006</v>
      </c>
      <c r="C192" s="30">
        <v>119907.99072000002</v>
      </c>
      <c r="E192">
        <v>4</v>
      </c>
      <c r="F192">
        <v>0</v>
      </c>
    </row>
    <row r="193" spans="1:6" x14ac:dyDescent="0.15">
      <c r="A193" t="s">
        <v>114</v>
      </c>
      <c r="B193" s="30">
        <v>42896.788080000006</v>
      </c>
      <c r="C193" s="30">
        <v>120820.70928</v>
      </c>
      <c r="E193">
        <v>4</v>
      </c>
      <c r="F193">
        <v>0</v>
      </c>
    </row>
    <row r="194" spans="1:6" x14ac:dyDescent="0.15">
      <c r="A194" t="s">
        <v>114</v>
      </c>
      <c r="B194" s="30">
        <v>43733.392080000005</v>
      </c>
      <c r="C194" s="30">
        <v>121733.42784000002</v>
      </c>
      <c r="E194">
        <v>4</v>
      </c>
      <c r="F194">
        <v>0</v>
      </c>
    </row>
    <row r="195" spans="1:6" x14ac:dyDescent="0.15">
      <c r="A195" t="s">
        <v>114</v>
      </c>
      <c r="B195" s="30">
        <v>44569.996080000004</v>
      </c>
      <c r="C195" s="30">
        <v>122646.14640000001</v>
      </c>
      <c r="E195">
        <v>4</v>
      </c>
      <c r="F195">
        <v>0</v>
      </c>
    </row>
    <row r="196" spans="1:6" x14ac:dyDescent="0.15">
      <c r="A196" t="s">
        <v>114</v>
      </c>
      <c r="B196" s="30">
        <v>45931.200000000004</v>
      </c>
      <c r="C196" s="30">
        <v>124112.00784000002</v>
      </c>
      <c r="E196">
        <v>4</v>
      </c>
      <c r="F196">
        <v>0</v>
      </c>
    </row>
    <row r="197" spans="1:6" x14ac:dyDescent="0.15">
      <c r="A197" t="s">
        <v>114</v>
      </c>
      <c r="B197" s="30">
        <v>46873.445760000002</v>
      </c>
      <c r="C197" s="30">
        <v>125158.91112</v>
      </c>
      <c r="E197">
        <v>4</v>
      </c>
      <c r="F197">
        <v>0</v>
      </c>
    </row>
    <row r="198" spans="1:6" x14ac:dyDescent="0.15">
      <c r="A198" t="s">
        <v>114</v>
      </c>
      <c r="B198" s="30">
        <v>47920.67712</v>
      </c>
      <c r="C198" s="30">
        <v>126415.45752000001</v>
      </c>
      <c r="E198">
        <v>4</v>
      </c>
      <c r="F198">
        <v>0</v>
      </c>
    </row>
    <row r="199" spans="1:6" x14ac:dyDescent="0.15">
      <c r="A199" t="s">
        <v>114</v>
      </c>
      <c r="B199" s="30">
        <v>48967.580399999999</v>
      </c>
      <c r="C199" s="30">
        <v>127567.34640000001</v>
      </c>
      <c r="E199">
        <v>4</v>
      </c>
      <c r="F199">
        <v>0</v>
      </c>
    </row>
    <row r="200" spans="1:6" x14ac:dyDescent="0.15">
      <c r="A200" t="s">
        <v>114</v>
      </c>
      <c r="B200" s="30">
        <v>49805.496720000003</v>
      </c>
      <c r="C200" s="30">
        <v>128614.24968000001</v>
      </c>
      <c r="E200">
        <v>4</v>
      </c>
      <c r="F200">
        <v>0</v>
      </c>
    </row>
    <row r="201" spans="1:6" x14ac:dyDescent="0.15">
      <c r="A201" t="s">
        <v>114</v>
      </c>
      <c r="B201" s="30">
        <v>50852.4</v>
      </c>
      <c r="C201" s="30">
        <v>129766.13855999999</v>
      </c>
      <c r="E201">
        <v>4</v>
      </c>
      <c r="F201">
        <v>0</v>
      </c>
    </row>
    <row r="202" spans="1:6" x14ac:dyDescent="0.15">
      <c r="A202" t="s">
        <v>114</v>
      </c>
      <c r="B202" s="30">
        <v>51951.796080000007</v>
      </c>
      <c r="C202" s="30">
        <v>131232</v>
      </c>
      <c r="E202">
        <v>4</v>
      </c>
      <c r="F202">
        <v>0</v>
      </c>
    </row>
    <row r="203" spans="1:6" x14ac:dyDescent="0.15">
      <c r="A203" t="s">
        <v>114</v>
      </c>
      <c r="B203" s="30">
        <v>52946.534639999998</v>
      </c>
      <c r="C203" s="30">
        <v>132488.54639999999</v>
      </c>
      <c r="E203">
        <v>4</v>
      </c>
      <c r="F203">
        <v>0</v>
      </c>
    </row>
    <row r="204" spans="1:6" x14ac:dyDescent="0.15">
      <c r="A204" t="s">
        <v>114</v>
      </c>
      <c r="B204" s="30">
        <v>53993.437920000004</v>
      </c>
      <c r="C204" s="30">
        <v>133745.09280000001</v>
      </c>
      <c r="E204">
        <v>4</v>
      </c>
      <c r="F204">
        <v>0</v>
      </c>
    </row>
    <row r="205" spans="1:6" x14ac:dyDescent="0.15">
      <c r="A205" t="s">
        <v>114</v>
      </c>
      <c r="B205" s="30">
        <v>55145.326800000003</v>
      </c>
      <c r="C205" s="30">
        <v>135001.31112</v>
      </c>
      <c r="E205">
        <v>4</v>
      </c>
      <c r="F205">
        <v>0</v>
      </c>
    </row>
    <row r="206" spans="1:6" x14ac:dyDescent="0.15">
      <c r="A206" t="s">
        <v>114</v>
      </c>
      <c r="B206" s="30">
        <v>55773.600000000006</v>
      </c>
      <c r="C206" s="30">
        <v>135734.24184</v>
      </c>
      <c r="E206">
        <v>4</v>
      </c>
      <c r="F206">
        <v>0</v>
      </c>
    </row>
    <row r="207" spans="1:6" x14ac:dyDescent="0.15">
      <c r="A207" t="s">
        <v>114</v>
      </c>
      <c r="B207" s="30">
        <v>56611.188240000003</v>
      </c>
      <c r="C207" s="30">
        <v>136572.15815999999</v>
      </c>
      <c r="E207">
        <v>4</v>
      </c>
      <c r="F207">
        <v>0</v>
      </c>
    </row>
    <row r="208" spans="1:6" x14ac:dyDescent="0.15">
      <c r="A208" t="s">
        <v>114</v>
      </c>
      <c r="B208" s="30">
        <v>57344.118960000007</v>
      </c>
      <c r="C208" s="30">
        <v>137409.7464</v>
      </c>
      <c r="E208">
        <v>4</v>
      </c>
      <c r="F208">
        <v>0</v>
      </c>
    </row>
    <row r="209" spans="1:6" x14ac:dyDescent="0.15">
      <c r="A209" t="s">
        <v>114</v>
      </c>
      <c r="B209" s="30">
        <v>58600.665360000006</v>
      </c>
      <c r="C209" s="30">
        <v>138666.2928</v>
      </c>
      <c r="E209">
        <v>4</v>
      </c>
      <c r="F209">
        <v>0</v>
      </c>
    </row>
    <row r="210" spans="1:6" x14ac:dyDescent="0.15">
      <c r="A210" t="s">
        <v>114</v>
      </c>
      <c r="B210" s="30">
        <v>59752.554239999998</v>
      </c>
      <c r="C210" s="30">
        <v>139922.51112000001</v>
      </c>
      <c r="E210">
        <v>4</v>
      </c>
      <c r="F210">
        <v>0</v>
      </c>
    </row>
    <row r="211" spans="1:6" x14ac:dyDescent="0.15">
      <c r="A211" t="s">
        <v>114</v>
      </c>
      <c r="B211" s="30">
        <v>60694.8</v>
      </c>
      <c r="C211" s="30">
        <v>141021.90720000002</v>
      </c>
      <c r="E211">
        <v>4</v>
      </c>
      <c r="F211">
        <v>0</v>
      </c>
    </row>
    <row r="212" spans="1:6" x14ac:dyDescent="0.15">
      <c r="A212" t="s">
        <v>114</v>
      </c>
      <c r="B212" s="30">
        <v>61637.045760000008</v>
      </c>
      <c r="C212" s="30">
        <v>142016.64575999998</v>
      </c>
      <c r="E212">
        <v>4</v>
      </c>
      <c r="F212">
        <v>0</v>
      </c>
    </row>
    <row r="213" spans="1:6" x14ac:dyDescent="0.15">
      <c r="A213" t="s">
        <v>114</v>
      </c>
      <c r="B213" s="30">
        <v>62474.962079999998</v>
      </c>
      <c r="C213" s="30">
        <v>142959.21960000001</v>
      </c>
      <c r="E213">
        <v>4</v>
      </c>
      <c r="F213">
        <v>0</v>
      </c>
    </row>
    <row r="214" spans="1:6" x14ac:dyDescent="0.15">
      <c r="A214" t="s">
        <v>114</v>
      </c>
      <c r="B214" s="30">
        <v>63311.566079999997</v>
      </c>
      <c r="C214" s="30">
        <v>143869.6416</v>
      </c>
      <c r="E214">
        <v>4</v>
      </c>
      <c r="F214">
        <v>0</v>
      </c>
    </row>
    <row r="215" spans="1:6" x14ac:dyDescent="0.15">
      <c r="A215" t="s">
        <v>114</v>
      </c>
      <c r="B215" s="30">
        <v>64148.170079999996</v>
      </c>
      <c r="C215" s="30">
        <v>144780.06359999999</v>
      </c>
      <c r="E215">
        <v>4</v>
      </c>
      <c r="F215">
        <v>0</v>
      </c>
    </row>
    <row r="216" spans="1:6" x14ac:dyDescent="0.15">
      <c r="A216" t="s">
        <v>114</v>
      </c>
      <c r="B216" s="30">
        <v>64984.774079999996</v>
      </c>
      <c r="C216" s="30">
        <v>145690.48560000001</v>
      </c>
      <c r="E216">
        <v>4</v>
      </c>
      <c r="F216">
        <v>0</v>
      </c>
    </row>
    <row r="217" spans="1:6" x14ac:dyDescent="0.15">
      <c r="A217" t="s">
        <v>114</v>
      </c>
      <c r="B217" s="30">
        <v>65821.378079999995</v>
      </c>
      <c r="C217" s="30">
        <v>146600.90760000001</v>
      </c>
      <c r="E217">
        <v>4</v>
      </c>
      <c r="F217">
        <v>0</v>
      </c>
    </row>
    <row r="218" spans="1:6" x14ac:dyDescent="0.15">
      <c r="A218" t="s">
        <v>114</v>
      </c>
      <c r="B218" s="30">
        <v>66657.982080000002</v>
      </c>
      <c r="C218" s="30">
        <v>147511.3296</v>
      </c>
      <c r="E218">
        <v>4</v>
      </c>
      <c r="F218">
        <v>0</v>
      </c>
    </row>
    <row r="219" spans="1:6" x14ac:dyDescent="0.15">
      <c r="A219" t="s">
        <v>114</v>
      </c>
      <c r="B219" s="30">
        <v>67494.586079999994</v>
      </c>
      <c r="C219" s="30">
        <v>148421.75160000002</v>
      </c>
      <c r="E219">
        <v>4</v>
      </c>
      <c r="F219">
        <v>0</v>
      </c>
    </row>
    <row r="220" spans="1:6" x14ac:dyDescent="0.15">
      <c r="A220" t="s">
        <v>114</v>
      </c>
      <c r="B220" s="30">
        <v>68331.19008</v>
      </c>
      <c r="C220" s="30">
        <v>149332.17360000001</v>
      </c>
      <c r="E220">
        <v>4</v>
      </c>
      <c r="F220">
        <v>0</v>
      </c>
    </row>
    <row r="221" spans="1:6" x14ac:dyDescent="0.15">
      <c r="A221" t="s">
        <v>114</v>
      </c>
      <c r="B221" s="30">
        <v>69167.794079999992</v>
      </c>
      <c r="C221" s="30">
        <v>150242.5956</v>
      </c>
      <c r="E221">
        <v>4</v>
      </c>
      <c r="F221">
        <v>0</v>
      </c>
    </row>
    <row r="222" spans="1:6" x14ac:dyDescent="0.15">
      <c r="A222" t="s">
        <v>114</v>
      </c>
      <c r="B222" s="30">
        <v>70004.398079999999</v>
      </c>
      <c r="C222" s="30">
        <v>151153.01760000002</v>
      </c>
      <c r="E222">
        <v>4</v>
      </c>
      <c r="F222">
        <v>0</v>
      </c>
    </row>
    <row r="223" spans="1:6" x14ac:dyDescent="0.15">
      <c r="A223" t="s">
        <v>114</v>
      </c>
      <c r="B223" s="30">
        <v>70841.002080000006</v>
      </c>
      <c r="C223" s="30">
        <v>152063.43960000001</v>
      </c>
      <c r="E223">
        <v>4</v>
      </c>
      <c r="F223">
        <v>0</v>
      </c>
    </row>
    <row r="224" spans="1:6" x14ac:dyDescent="0.15">
      <c r="A224" t="s">
        <v>114</v>
      </c>
      <c r="B224" s="30">
        <v>71677.606079999998</v>
      </c>
      <c r="C224" s="30">
        <v>152973.8616</v>
      </c>
      <c r="E224">
        <v>4</v>
      </c>
      <c r="F224">
        <v>0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1620"/>
  <sheetViews>
    <sheetView topLeftCell="X7" zoomScale="85" zoomScaleNormal="85" workbookViewId="0">
      <selection activeCell="AJ74" sqref="AJ74"/>
    </sheetView>
  </sheetViews>
  <sheetFormatPr defaultRowHeight="13.5" x14ac:dyDescent="0.15"/>
  <sheetData>
    <row r="2" spans="1:35" x14ac:dyDescent="0.15">
      <c r="A2" s="4" t="s">
        <v>19</v>
      </c>
      <c r="B2" s="4" t="s">
        <v>13</v>
      </c>
      <c r="C2" s="4" t="s">
        <v>14</v>
      </c>
      <c r="D2" s="4" t="s">
        <v>20</v>
      </c>
      <c r="E2" s="4" t="s">
        <v>21</v>
      </c>
      <c r="F2" s="4" t="s">
        <v>30</v>
      </c>
      <c r="G2" s="4" t="s">
        <v>22</v>
      </c>
      <c r="I2" s="4" t="s">
        <v>19</v>
      </c>
      <c r="J2" s="4" t="s">
        <v>13</v>
      </c>
      <c r="K2" s="4" t="s">
        <v>14</v>
      </c>
      <c r="L2" s="4" t="s">
        <v>20</v>
      </c>
      <c r="M2" s="4" t="s">
        <v>21</v>
      </c>
      <c r="N2" s="4" t="s">
        <v>30</v>
      </c>
      <c r="O2" s="4" t="s">
        <v>22</v>
      </c>
      <c r="Q2" s="4" t="s">
        <v>19</v>
      </c>
      <c r="R2" s="4" t="s">
        <v>13</v>
      </c>
      <c r="S2" s="4" t="s">
        <v>14</v>
      </c>
      <c r="T2" s="4" t="s">
        <v>20</v>
      </c>
      <c r="U2" s="4" t="s">
        <v>21</v>
      </c>
      <c r="V2" s="4" t="s">
        <v>30</v>
      </c>
      <c r="W2" s="4" t="s">
        <v>22</v>
      </c>
      <c r="Y2" s="4" t="s">
        <v>19</v>
      </c>
      <c r="Z2" s="4" t="s">
        <v>13</v>
      </c>
      <c r="AA2" s="4" t="s">
        <v>14</v>
      </c>
      <c r="AB2" s="4" t="s">
        <v>20</v>
      </c>
      <c r="AC2" s="4" t="s">
        <v>21</v>
      </c>
      <c r="AD2" s="4" t="s">
        <v>30</v>
      </c>
      <c r="AE2" s="4" t="s">
        <v>22</v>
      </c>
      <c r="AH2" s="4" t="s">
        <v>13</v>
      </c>
      <c r="AI2" s="4" t="s">
        <v>14</v>
      </c>
    </row>
    <row r="3" spans="1:35" x14ac:dyDescent="0.15">
      <c r="A3" s="4" t="s">
        <v>26</v>
      </c>
      <c r="B3" s="4" t="s">
        <v>23</v>
      </c>
      <c r="C3" s="4" t="s">
        <v>23</v>
      </c>
      <c r="D3" s="4" t="s">
        <v>5</v>
      </c>
      <c r="E3" s="4"/>
      <c r="F3" s="4"/>
      <c r="G3" s="4"/>
      <c r="I3" s="4" t="s">
        <v>28</v>
      </c>
      <c r="J3" s="4" t="s">
        <v>23</v>
      </c>
      <c r="K3" s="4" t="s">
        <v>23</v>
      </c>
      <c r="L3" s="4" t="s">
        <v>5</v>
      </c>
      <c r="M3" s="4"/>
      <c r="N3" s="4"/>
      <c r="O3" s="4"/>
      <c r="Q3" s="4" t="s">
        <v>27</v>
      </c>
      <c r="R3" s="4" t="s">
        <v>23</v>
      </c>
      <c r="S3" s="4" t="s">
        <v>23</v>
      </c>
      <c r="T3" s="4" t="s">
        <v>5</v>
      </c>
      <c r="U3" s="4"/>
      <c r="V3" s="4"/>
      <c r="W3" s="4"/>
      <c r="Y3" s="4" t="s">
        <v>29</v>
      </c>
      <c r="Z3" s="4" t="s">
        <v>23</v>
      </c>
      <c r="AA3" s="4" t="s">
        <v>23</v>
      </c>
      <c r="AB3" s="4" t="s">
        <v>5</v>
      </c>
      <c r="AC3" s="4"/>
      <c r="AD3" s="4"/>
      <c r="AE3" s="4"/>
      <c r="AH3" s="4" t="s">
        <v>23</v>
      </c>
      <c r="AI3" s="4" t="s">
        <v>23</v>
      </c>
    </row>
    <row r="4" spans="1:35" x14ac:dyDescent="0.15">
      <c r="A4" s="6" t="s">
        <v>6</v>
      </c>
      <c r="B4" s="6">
        <v>56437.3</v>
      </c>
      <c r="C4" s="6">
        <v>126708.7</v>
      </c>
      <c r="D4" s="6"/>
      <c r="E4" s="6">
        <v>1</v>
      </c>
      <c r="F4" s="54">
        <f>0.2149*EXP(0.3702*G4*100)*0.691</f>
        <v>56.515337949925382</v>
      </c>
      <c r="G4" s="55">
        <v>0.16049999999999998</v>
      </c>
      <c r="I4" s="2" t="s">
        <v>31</v>
      </c>
      <c r="J4" s="2">
        <v>73605.3</v>
      </c>
      <c r="K4" s="2">
        <v>130048.2</v>
      </c>
      <c r="L4" s="2"/>
      <c r="M4" s="2">
        <v>1</v>
      </c>
      <c r="N4" s="56">
        <f>0.2149*EXP(0.3702*O4*100)*0.691</f>
        <v>3.4538932375683848</v>
      </c>
      <c r="O4" s="4">
        <v>8.5000000000000006E-2</v>
      </c>
      <c r="Q4" s="6" t="s">
        <v>6</v>
      </c>
      <c r="R4" s="6">
        <v>56437.3</v>
      </c>
      <c r="S4" s="6">
        <v>126708.7</v>
      </c>
      <c r="T4" s="6"/>
      <c r="U4" s="6">
        <v>5</v>
      </c>
      <c r="V4" s="54">
        <f>0.2268*EXP(0.2948*W4*100)*0.691</f>
        <v>22.183257499382627</v>
      </c>
      <c r="W4" s="55">
        <v>0.16800000000000001</v>
      </c>
      <c r="Y4" s="3" t="s">
        <v>32</v>
      </c>
      <c r="Z4" s="3">
        <v>50127.3</v>
      </c>
      <c r="AA4" s="3">
        <v>109079.7</v>
      </c>
      <c r="AB4" s="3"/>
      <c r="AC4" s="3">
        <v>5</v>
      </c>
      <c r="AD4" s="57">
        <f>0.2268*EXP(0.2948*AE4*100)*0.691</f>
        <v>20.30562289626695</v>
      </c>
      <c r="AE4" s="4">
        <v>0.16500000000000001</v>
      </c>
      <c r="AH4" s="4">
        <v>34593.520600000003</v>
      </c>
      <c r="AI4" s="4">
        <v>119478.5687</v>
      </c>
    </row>
    <row r="5" spans="1:35" x14ac:dyDescent="0.15">
      <c r="A5" s="6" t="s">
        <v>6</v>
      </c>
      <c r="B5" s="6">
        <v>56437.3</v>
      </c>
      <c r="C5" s="6">
        <v>126708.7</v>
      </c>
      <c r="D5" s="6"/>
      <c r="E5" s="6">
        <v>2</v>
      </c>
      <c r="F5" s="54">
        <f t="shared" ref="F5:F24" si="0">0.2149*EXP(0.3702*G5*100)*0.691</f>
        <v>202.69493580522655</v>
      </c>
      <c r="G5" s="55">
        <v>0.19499999999999995</v>
      </c>
      <c r="I5" s="2" t="s">
        <v>31</v>
      </c>
      <c r="J5" s="2">
        <v>72671.899999999994</v>
      </c>
      <c r="K5" s="2">
        <v>131475.4</v>
      </c>
      <c r="L5" s="2"/>
      <c r="M5" s="2">
        <v>1</v>
      </c>
      <c r="N5" s="56">
        <f t="shared" ref="N5:N68" si="1">0.2149*EXP(0.3702*O5*100)*0.691</f>
        <v>3.4538932375683848</v>
      </c>
      <c r="O5" s="4">
        <v>8.5000000000000006E-2</v>
      </c>
      <c r="Q5" s="6" t="s">
        <v>6</v>
      </c>
      <c r="R5" s="6">
        <v>56437.3</v>
      </c>
      <c r="S5" s="6">
        <v>126708.7</v>
      </c>
      <c r="T5" s="6"/>
      <c r="U5" s="6">
        <v>6</v>
      </c>
      <c r="V5" s="54">
        <f t="shared" ref="V5:V24" si="2">0.2268*EXP(0.2948*W5*100)*0.691</f>
        <v>227.75211843033213</v>
      </c>
      <c r="W5" s="55">
        <v>0.24700000000000003</v>
      </c>
      <c r="Y5" s="3" t="s">
        <v>32</v>
      </c>
      <c r="Z5" s="3">
        <v>50975.1</v>
      </c>
      <c r="AA5" s="3">
        <v>110670</v>
      </c>
      <c r="AB5" s="3"/>
      <c r="AC5" s="3">
        <v>5</v>
      </c>
      <c r="AD5" s="57">
        <f t="shared" ref="AD5:AD68" si="3">0.2268*EXP(0.2948*AE5*100)*0.691</f>
        <v>20.30562289626695</v>
      </c>
      <c r="AE5" s="4">
        <v>0.16500000000000001</v>
      </c>
      <c r="AH5" s="4">
        <v>56093.574000000001</v>
      </c>
      <c r="AI5" s="4">
        <v>104424.0693</v>
      </c>
    </row>
    <row r="6" spans="1:35" x14ac:dyDescent="0.15">
      <c r="A6" s="6" t="s">
        <v>6</v>
      </c>
      <c r="B6" s="6">
        <v>56437.3</v>
      </c>
      <c r="C6" s="6">
        <v>126708.7</v>
      </c>
      <c r="D6" s="6"/>
      <c r="E6" s="6">
        <v>3</v>
      </c>
      <c r="F6" s="54">
        <f t="shared" si="0"/>
        <v>10.486640035703919</v>
      </c>
      <c r="G6" s="55">
        <v>0.115</v>
      </c>
      <c r="I6" s="2" t="s">
        <v>31</v>
      </c>
      <c r="J6" s="2">
        <v>71890.100000000006</v>
      </c>
      <c r="K6" s="2">
        <v>132401.60000000001</v>
      </c>
      <c r="L6" s="2"/>
      <c r="M6" s="2">
        <v>1</v>
      </c>
      <c r="N6" s="56">
        <f t="shared" si="1"/>
        <v>3.4538932375683848</v>
      </c>
      <c r="O6" s="4">
        <v>8.5000000000000006E-2</v>
      </c>
      <c r="Q6" s="6" t="s">
        <v>6</v>
      </c>
      <c r="R6" s="6">
        <v>56437.3</v>
      </c>
      <c r="S6" s="6">
        <v>126708.7</v>
      </c>
      <c r="T6" s="6"/>
      <c r="U6" s="6">
        <v>7</v>
      </c>
      <c r="V6" s="54">
        <f t="shared" si="2"/>
        <v>87.800849060770034</v>
      </c>
      <c r="W6" s="55">
        <v>0.21466666666666667</v>
      </c>
      <c r="Y6" s="3" t="s">
        <v>32</v>
      </c>
      <c r="Z6" s="3">
        <v>51700.800000000003</v>
      </c>
      <c r="AA6" s="3">
        <v>111839.6</v>
      </c>
      <c r="AB6" s="3"/>
      <c r="AC6" s="3">
        <v>5</v>
      </c>
      <c r="AD6" s="57">
        <f t="shared" si="3"/>
        <v>20.30562289626695</v>
      </c>
      <c r="AE6" s="4">
        <v>0.16500000000000001</v>
      </c>
      <c r="AH6" s="4">
        <v>81403.9516</v>
      </c>
      <c r="AI6" s="4">
        <v>140571.03469999999</v>
      </c>
    </row>
    <row r="7" spans="1:35" x14ac:dyDescent="0.15">
      <c r="A7" s="6" t="s">
        <v>7</v>
      </c>
      <c r="B7" s="6">
        <v>62366.5</v>
      </c>
      <c r="C7" s="6">
        <v>134933.1</v>
      </c>
      <c r="D7" s="6"/>
      <c r="E7" s="6">
        <v>1</v>
      </c>
      <c r="F7" s="54">
        <f t="shared" si="0"/>
        <v>16.554898989191805</v>
      </c>
      <c r="G7" s="55">
        <v>0.12733333333333335</v>
      </c>
      <c r="I7" s="2" t="s">
        <v>31</v>
      </c>
      <c r="J7" s="2">
        <v>71164</v>
      </c>
      <c r="K7" s="2">
        <v>133140.1</v>
      </c>
      <c r="L7" s="2"/>
      <c r="M7" s="2">
        <v>1</v>
      </c>
      <c r="N7" s="56">
        <f t="shared" si="1"/>
        <v>3.4538932375683848</v>
      </c>
      <c r="O7" s="4">
        <v>8.5000000000000006E-2</v>
      </c>
      <c r="Q7" s="6" t="s">
        <v>7</v>
      </c>
      <c r="R7" s="6">
        <v>62366.5</v>
      </c>
      <c r="S7" s="6">
        <v>134933.1</v>
      </c>
      <c r="T7" s="6"/>
      <c r="U7" s="6">
        <v>5</v>
      </c>
      <c r="V7" s="54">
        <f t="shared" si="2"/>
        <v>36.258403350116858</v>
      </c>
      <c r="W7" s="55">
        <v>0.18466666666666665</v>
      </c>
      <c r="Y7" s="3" t="s">
        <v>32</v>
      </c>
      <c r="Z7" s="3">
        <v>52225.7</v>
      </c>
      <c r="AA7" s="3">
        <v>112557.1</v>
      </c>
      <c r="AB7" s="3"/>
      <c r="AC7" s="3">
        <v>5</v>
      </c>
      <c r="AD7" s="57">
        <f t="shared" si="3"/>
        <v>20.30562289626695</v>
      </c>
      <c r="AE7" s="4">
        <v>0.16500000000000001</v>
      </c>
      <c r="AH7" s="4">
        <v>60038.2736</v>
      </c>
      <c r="AI7" s="4">
        <v>155531.44349999999</v>
      </c>
    </row>
    <row r="8" spans="1:35" x14ac:dyDescent="0.15">
      <c r="A8" s="6" t="s">
        <v>7</v>
      </c>
      <c r="B8" s="6">
        <v>62366.5</v>
      </c>
      <c r="C8" s="6">
        <v>134933.1</v>
      </c>
      <c r="D8" s="6"/>
      <c r="E8" s="6">
        <v>2</v>
      </c>
      <c r="F8" s="54">
        <f t="shared" si="0"/>
        <v>7.3319540979699962</v>
      </c>
      <c r="G8" s="55">
        <v>0.10533333333333332</v>
      </c>
      <c r="I8" s="2" t="s">
        <v>31</v>
      </c>
      <c r="J8" s="2">
        <v>70510.8</v>
      </c>
      <c r="K8" s="2">
        <v>133993.79999999999</v>
      </c>
      <c r="L8" s="2"/>
      <c r="M8" s="2">
        <v>1</v>
      </c>
      <c r="N8" s="56">
        <f t="shared" si="1"/>
        <v>3.4538932375683848</v>
      </c>
      <c r="O8" s="4">
        <v>8.5000000000000006E-2</v>
      </c>
      <c r="Q8" s="6" t="s">
        <v>7</v>
      </c>
      <c r="R8" s="6">
        <v>62366.5</v>
      </c>
      <c r="S8" s="6">
        <v>134933.1</v>
      </c>
      <c r="T8" s="6"/>
      <c r="U8" s="6">
        <v>6</v>
      </c>
      <c r="V8" s="54">
        <f t="shared" si="2"/>
        <v>390.04723128775026</v>
      </c>
      <c r="W8" s="55">
        <v>0.26525000000000004</v>
      </c>
      <c r="Y8" s="3" t="s">
        <v>32</v>
      </c>
      <c r="Z8" s="3">
        <v>52637.5</v>
      </c>
      <c r="AA8" s="3">
        <v>113118.8</v>
      </c>
      <c r="AB8" s="3"/>
      <c r="AC8" s="3">
        <v>5</v>
      </c>
      <c r="AD8" s="57">
        <f t="shared" si="3"/>
        <v>20.30562289626695</v>
      </c>
      <c r="AE8" s="4">
        <v>0.16500000000000001</v>
      </c>
      <c r="AH8" s="4">
        <v>34593.520600000003</v>
      </c>
      <c r="AI8" s="4">
        <v>119478.5687</v>
      </c>
    </row>
    <row r="9" spans="1:35" x14ac:dyDescent="0.15">
      <c r="A9" s="6" t="s">
        <v>7</v>
      </c>
      <c r="B9" s="6">
        <v>62366.5</v>
      </c>
      <c r="C9" s="6">
        <v>134933.1</v>
      </c>
      <c r="D9" s="6"/>
      <c r="E9" s="6">
        <v>3</v>
      </c>
      <c r="F9" s="54">
        <f t="shared" si="0"/>
        <v>1.3858893582126293</v>
      </c>
      <c r="G9" s="55">
        <v>6.0333333333333343E-2</v>
      </c>
      <c r="I9" s="2" t="s">
        <v>31</v>
      </c>
      <c r="J9" s="2">
        <v>70270</v>
      </c>
      <c r="K9" s="2">
        <v>134505.29999999999</v>
      </c>
      <c r="L9" s="2"/>
      <c r="M9" s="2">
        <v>1</v>
      </c>
      <c r="N9" s="56">
        <f t="shared" si="1"/>
        <v>3.4538932375683848</v>
      </c>
      <c r="O9" s="4">
        <v>8.5000000000000006E-2</v>
      </c>
      <c r="Q9" s="6" t="s">
        <v>7</v>
      </c>
      <c r="R9" s="6">
        <v>62366.5</v>
      </c>
      <c r="S9" s="6">
        <v>134933.1</v>
      </c>
      <c r="T9" s="6"/>
      <c r="U9" s="6">
        <v>7</v>
      </c>
      <c r="V9" s="54">
        <f t="shared" si="2"/>
        <v>146.35831650465843</v>
      </c>
      <c r="W9" s="55">
        <v>0.23199999999999998</v>
      </c>
      <c r="Y9" s="3" t="s">
        <v>32</v>
      </c>
      <c r="Z9" s="3">
        <v>53074.8</v>
      </c>
      <c r="AA9" s="3">
        <v>113526.9</v>
      </c>
      <c r="AB9" s="3"/>
      <c r="AC9" s="3">
        <v>5</v>
      </c>
      <c r="AD9" s="57">
        <f t="shared" si="3"/>
        <v>20.30562289626695</v>
      </c>
      <c r="AE9" s="4">
        <v>0.16500000000000001</v>
      </c>
    </row>
    <row r="10" spans="1:35" x14ac:dyDescent="0.15">
      <c r="A10" s="6" t="s">
        <v>8</v>
      </c>
      <c r="B10" s="6">
        <v>57550.5</v>
      </c>
      <c r="C10" s="6">
        <v>118550.5</v>
      </c>
      <c r="D10" s="6"/>
      <c r="E10" s="6">
        <v>1</v>
      </c>
      <c r="F10" s="54">
        <f t="shared" si="0"/>
        <v>15.184908449214717</v>
      </c>
      <c r="G10" s="55">
        <v>0.125</v>
      </c>
      <c r="I10" s="2" t="s">
        <v>31</v>
      </c>
      <c r="J10" s="2">
        <v>70209.600000000006</v>
      </c>
      <c r="K10" s="2">
        <v>134882.20000000001</v>
      </c>
      <c r="L10" s="2"/>
      <c r="M10" s="2">
        <v>1</v>
      </c>
      <c r="N10" s="56">
        <f t="shared" si="1"/>
        <v>3.4538932375683848</v>
      </c>
      <c r="O10" s="4">
        <v>8.5000000000000006E-2</v>
      </c>
      <c r="Q10" s="6" t="s">
        <v>8</v>
      </c>
      <c r="R10" s="6">
        <v>57550.5</v>
      </c>
      <c r="S10" s="6">
        <v>118550.5</v>
      </c>
      <c r="T10" s="6"/>
      <c r="U10" s="6">
        <v>5</v>
      </c>
      <c r="V10" s="54">
        <f t="shared" si="2"/>
        <v>14.899949708198008</v>
      </c>
      <c r="W10" s="55">
        <v>0.1545</v>
      </c>
      <c r="Y10" s="3" t="s">
        <v>32</v>
      </c>
      <c r="Z10" s="3">
        <v>53363.8</v>
      </c>
      <c r="AA10" s="3">
        <v>113820.5</v>
      </c>
      <c r="AB10" s="3"/>
      <c r="AC10" s="3">
        <v>5</v>
      </c>
      <c r="AD10" s="57">
        <f t="shared" si="3"/>
        <v>20.30562289626695</v>
      </c>
      <c r="AE10" s="4">
        <v>0.16500000000000001</v>
      </c>
    </row>
    <row r="11" spans="1:35" x14ac:dyDescent="0.15">
      <c r="A11" s="6" t="s">
        <v>8</v>
      </c>
      <c r="B11" s="6">
        <v>57550.5</v>
      </c>
      <c r="C11" s="6">
        <v>118550.5</v>
      </c>
      <c r="D11" s="6"/>
      <c r="E11" s="6">
        <v>2</v>
      </c>
      <c r="F11" s="54">
        <f t="shared" si="0"/>
        <v>14.206023566015439</v>
      </c>
      <c r="G11" s="55">
        <v>0.1232</v>
      </c>
      <c r="I11" s="2" t="s">
        <v>31</v>
      </c>
      <c r="J11" s="2">
        <v>70241.100000000006</v>
      </c>
      <c r="K11" s="2">
        <v>135123</v>
      </c>
      <c r="L11" s="2"/>
      <c r="M11" s="2">
        <v>1</v>
      </c>
      <c r="N11" s="56">
        <f t="shared" si="1"/>
        <v>3.4538932375683848</v>
      </c>
      <c r="O11" s="4">
        <v>8.5000000000000006E-2</v>
      </c>
      <c r="Q11" s="6" t="s">
        <v>8</v>
      </c>
      <c r="R11" s="6">
        <v>57550.5</v>
      </c>
      <c r="S11" s="6">
        <v>118550.5</v>
      </c>
      <c r="T11" s="6"/>
      <c r="U11" s="6">
        <v>6</v>
      </c>
      <c r="V11" s="54">
        <f t="shared" si="2"/>
        <v>70.039392772595747</v>
      </c>
      <c r="W11" s="55">
        <v>0.20699999999999999</v>
      </c>
      <c r="Y11" s="3" t="s">
        <v>32</v>
      </c>
      <c r="Z11" s="3">
        <v>53612.9</v>
      </c>
      <c r="AA11" s="3">
        <v>113927.2</v>
      </c>
      <c r="AB11" s="3"/>
      <c r="AC11" s="3">
        <v>5</v>
      </c>
      <c r="AD11" s="57">
        <f t="shared" si="3"/>
        <v>20.30562289626695</v>
      </c>
      <c r="AE11" s="4">
        <v>0.16500000000000001</v>
      </c>
    </row>
    <row r="12" spans="1:35" x14ac:dyDescent="0.15">
      <c r="A12" s="6" t="s">
        <v>8</v>
      </c>
      <c r="B12" s="6">
        <v>57550.5</v>
      </c>
      <c r="C12" s="6">
        <v>118550.5</v>
      </c>
      <c r="D12" s="6"/>
      <c r="E12" s="6">
        <v>3</v>
      </c>
      <c r="F12" s="54">
        <f t="shared" si="0"/>
        <v>10.409283679494497</v>
      </c>
      <c r="G12" s="55">
        <v>0.1148</v>
      </c>
      <c r="I12" s="2" t="s">
        <v>31</v>
      </c>
      <c r="J12" s="2">
        <v>70325.100000000006</v>
      </c>
      <c r="K12" s="2">
        <v>135289.4</v>
      </c>
      <c r="L12" s="2"/>
      <c r="M12" s="2">
        <v>1</v>
      </c>
      <c r="N12" s="56">
        <f t="shared" si="1"/>
        <v>3.4538932375683848</v>
      </c>
      <c r="O12" s="4">
        <v>8.5000000000000006E-2</v>
      </c>
      <c r="Q12" s="6" t="s">
        <v>8</v>
      </c>
      <c r="R12" s="6">
        <v>57550.5</v>
      </c>
      <c r="S12" s="6">
        <v>118550.5</v>
      </c>
      <c r="T12" s="6"/>
      <c r="U12" s="6">
        <v>7</v>
      </c>
      <c r="V12" s="54">
        <f t="shared" si="2"/>
        <v>29.137553417685478</v>
      </c>
      <c r="W12" s="55">
        <v>0.17725000000000002</v>
      </c>
      <c r="Y12" s="3" t="s">
        <v>32</v>
      </c>
      <c r="Z12" s="3">
        <v>53825.8</v>
      </c>
      <c r="AA12" s="3">
        <v>113897.60000000001</v>
      </c>
      <c r="AB12" s="3"/>
      <c r="AC12" s="3">
        <v>5</v>
      </c>
      <c r="AD12" s="57">
        <f t="shared" si="3"/>
        <v>20.30562289626695</v>
      </c>
      <c r="AE12" s="4">
        <v>0.16500000000000001</v>
      </c>
      <c r="AH12" t="s">
        <v>115</v>
      </c>
      <c r="AI12" t="s">
        <v>116</v>
      </c>
    </row>
    <row r="13" spans="1:35" x14ac:dyDescent="0.15">
      <c r="A13" s="6" t="s">
        <v>9</v>
      </c>
      <c r="B13" s="6">
        <v>67901.600000000006</v>
      </c>
      <c r="C13" s="6">
        <v>142706.4</v>
      </c>
      <c r="D13" s="6"/>
      <c r="E13" s="6">
        <v>1</v>
      </c>
      <c r="F13" s="54">
        <f t="shared" si="0"/>
        <v>18.137798386848093</v>
      </c>
      <c r="G13" s="55">
        <v>0.1298</v>
      </c>
      <c r="I13" s="2" t="s">
        <v>31</v>
      </c>
      <c r="J13" s="2">
        <v>70474.100000000006</v>
      </c>
      <c r="K13" s="2">
        <v>135381.6</v>
      </c>
      <c r="L13" s="2"/>
      <c r="M13" s="2">
        <v>1</v>
      </c>
      <c r="N13" s="56">
        <f t="shared" si="1"/>
        <v>3.4538932375683848</v>
      </c>
      <c r="O13" s="4">
        <v>8.5000000000000006E-2</v>
      </c>
      <c r="Q13" s="6" t="s">
        <v>9</v>
      </c>
      <c r="R13" s="6">
        <v>67901.600000000006</v>
      </c>
      <c r="S13" s="6">
        <v>142706.4</v>
      </c>
      <c r="T13" s="6"/>
      <c r="U13" s="6">
        <v>5</v>
      </c>
      <c r="V13" s="54">
        <f t="shared" si="2"/>
        <v>39.223831336171351</v>
      </c>
      <c r="W13" s="55">
        <v>0.18733333333333335</v>
      </c>
      <c r="Y13" s="3" t="s">
        <v>32</v>
      </c>
      <c r="Z13" s="3">
        <v>53983.3</v>
      </c>
      <c r="AA13" s="3">
        <v>113809.4</v>
      </c>
      <c r="AB13" s="3"/>
      <c r="AC13" s="3">
        <v>5</v>
      </c>
      <c r="AD13" s="57">
        <f t="shared" si="3"/>
        <v>20.30562289626695</v>
      </c>
      <c r="AE13" s="4">
        <v>0.16500000000000001</v>
      </c>
      <c r="AH13" s="30">
        <v>49315.22</v>
      </c>
      <c r="AI13" s="30">
        <v>115478.46</v>
      </c>
    </row>
    <row r="14" spans="1:35" x14ac:dyDescent="0.15">
      <c r="A14" s="6" t="s">
        <v>9</v>
      </c>
      <c r="B14" s="6">
        <v>67901.600000000006</v>
      </c>
      <c r="C14" s="6">
        <v>142706.4</v>
      </c>
      <c r="D14" s="6"/>
      <c r="E14" s="6">
        <v>2</v>
      </c>
      <c r="F14" s="54">
        <f t="shared" si="0"/>
        <v>7.5950689345171583</v>
      </c>
      <c r="G14" s="55">
        <v>0.1062857142857143</v>
      </c>
      <c r="I14" s="2" t="s">
        <v>31</v>
      </c>
      <c r="J14" s="2">
        <v>70798.600000000006</v>
      </c>
      <c r="K14" s="2">
        <v>135516.4</v>
      </c>
      <c r="L14" s="2"/>
      <c r="M14" s="2">
        <v>1</v>
      </c>
      <c r="N14" s="56">
        <f t="shared" si="1"/>
        <v>3.4538932375683848</v>
      </c>
      <c r="O14" s="4">
        <v>8.5000000000000006E-2</v>
      </c>
      <c r="Q14" s="6" t="s">
        <v>9</v>
      </c>
      <c r="R14" s="6">
        <v>67901.600000000006</v>
      </c>
      <c r="S14" s="6">
        <v>142706.4</v>
      </c>
      <c r="T14" s="6"/>
      <c r="U14" s="6">
        <v>6</v>
      </c>
      <c r="V14" s="54">
        <f t="shared" si="2"/>
        <v>288.3277453125292</v>
      </c>
      <c r="W14" s="55">
        <v>0.255</v>
      </c>
      <c r="Y14" s="3" t="s">
        <v>32</v>
      </c>
      <c r="Z14" s="3">
        <v>54059.4</v>
      </c>
      <c r="AA14" s="3">
        <v>113651.3</v>
      </c>
      <c r="AB14" s="3"/>
      <c r="AC14" s="3">
        <v>5</v>
      </c>
      <c r="AD14" s="57">
        <f t="shared" si="3"/>
        <v>20.30562289626695</v>
      </c>
      <c r="AE14" s="4">
        <v>0.16500000000000001</v>
      </c>
      <c r="AH14" s="30">
        <v>48871.81</v>
      </c>
      <c r="AI14" s="30">
        <v>115989.2</v>
      </c>
    </row>
    <row r="15" spans="1:35" x14ac:dyDescent="0.15">
      <c r="A15" s="6" t="s">
        <v>9</v>
      </c>
      <c r="B15" s="6">
        <v>67901.600000000006</v>
      </c>
      <c r="C15" s="6">
        <v>142706.4</v>
      </c>
      <c r="D15" s="6"/>
      <c r="E15" s="6">
        <v>3</v>
      </c>
      <c r="F15" s="54">
        <f t="shared" si="0"/>
        <v>8.5865246176173429</v>
      </c>
      <c r="G15" s="55">
        <v>0.10959999999999999</v>
      </c>
      <c r="I15" s="2" t="s">
        <v>31</v>
      </c>
      <c r="J15" s="2">
        <v>71176.800000000003</v>
      </c>
      <c r="K15" s="2">
        <v>135526.6</v>
      </c>
      <c r="L15" s="2"/>
      <c r="M15" s="2">
        <v>1</v>
      </c>
      <c r="N15" s="56">
        <f t="shared" si="1"/>
        <v>3.4538932375683848</v>
      </c>
      <c r="O15" s="4">
        <v>8.5000000000000006E-2</v>
      </c>
      <c r="Q15" s="6" t="s">
        <v>9</v>
      </c>
      <c r="R15" s="6">
        <v>67901.600000000006</v>
      </c>
      <c r="S15" s="6">
        <v>142706.4</v>
      </c>
      <c r="T15" s="6"/>
      <c r="U15" s="6">
        <v>7</v>
      </c>
      <c r="V15" s="54">
        <f t="shared" si="2"/>
        <v>94.052942109648313</v>
      </c>
      <c r="W15" s="55">
        <v>0.217</v>
      </c>
      <c r="Y15" s="3" t="s">
        <v>32</v>
      </c>
      <c r="Z15" s="3">
        <v>54211.3</v>
      </c>
      <c r="AA15" s="3">
        <v>113335.6</v>
      </c>
      <c r="AB15" s="3"/>
      <c r="AC15" s="3">
        <v>5</v>
      </c>
      <c r="AD15" s="57">
        <f t="shared" si="3"/>
        <v>20.30562289626695</v>
      </c>
      <c r="AE15" s="4">
        <v>0.16500000000000001</v>
      </c>
      <c r="AH15" s="30">
        <v>49006.18</v>
      </c>
      <c r="AI15" s="30">
        <v>115895.11</v>
      </c>
    </row>
    <row r="16" spans="1:35" x14ac:dyDescent="0.15">
      <c r="A16" s="6" t="s">
        <v>10</v>
      </c>
      <c r="B16" s="6">
        <v>50105.3</v>
      </c>
      <c r="C16" s="6">
        <v>129933.1</v>
      </c>
      <c r="D16" s="6"/>
      <c r="E16" s="6">
        <v>1</v>
      </c>
      <c r="F16" s="54">
        <f t="shared" si="0"/>
        <v>74.208114054085655</v>
      </c>
      <c r="G16" s="55">
        <v>0.16785714285714284</v>
      </c>
      <c r="I16" s="2" t="s">
        <v>31</v>
      </c>
      <c r="J16" s="2">
        <v>71783.100000000006</v>
      </c>
      <c r="K16" s="2">
        <v>135504.6</v>
      </c>
      <c r="L16" s="2"/>
      <c r="M16" s="2">
        <v>1</v>
      </c>
      <c r="N16" s="56">
        <f t="shared" si="1"/>
        <v>3.4538932375683848</v>
      </c>
      <c r="O16" s="4">
        <v>8.5000000000000006E-2</v>
      </c>
      <c r="Q16" s="6" t="s">
        <v>10</v>
      </c>
      <c r="R16" s="6">
        <v>50105.3</v>
      </c>
      <c r="S16" s="6">
        <v>129933.1</v>
      </c>
      <c r="T16" s="6"/>
      <c r="U16" s="6">
        <v>5</v>
      </c>
      <c r="V16" s="54">
        <f t="shared" si="2"/>
        <v>32.304541939244466</v>
      </c>
      <c r="W16" s="55">
        <v>0.18074999999999999</v>
      </c>
      <c r="Y16" s="3" t="s">
        <v>32</v>
      </c>
      <c r="Z16" s="3">
        <v>54253.9</v>
      </c>
      <c r="AA16" s="3">
        <v>112914.7</v>
      </c>
      <c r="AB16" s="3"/>
      <c r="AC16" s="3">
        <v>5</v>
      </c>
      <c r="AD16" s="57">
        <f t="shared" si="3"/>
        <v>20.30562289626695</v>
      </c>
      <c r="AE16" s="4">
        <v>0.16500000000000001</v>
      </c>
      <c r="AH16" s="30">
        <v>49140.56</v>
      </c>
      <c r="AI16" s="30">
        <v>115801.02</v>
      </c>
    </row>
    <row r="17" spans="1:35" x14ac:dyDescent="0.15">
      <c r="A17" s="6" t="s">
        <v>10</v>
      </c>
      <c r="B17" s="6">
        <v>50105.3</v>
      </c>
      <c r="C17" s="6">
        <v>129933.1</v>
      </c>
      <c r="D17" s="6"/>
      <c r="E17" s="6">
        <v>2</v>
      </c>
      <c r="F17" s="54">
        <f t="shared" si="0"/>
        <v>51.998614263726893</v>
      </c>
      <c r="G17" s="55">
        <v>0.15825</v>
      </c>
      <c r="I17" s="2" t="s">
        <v>31</v>
      </c>
      <c r="J17" s="2">
        <v>72570.2</v>
      </c>
      <c r="K17" s="2">
        <v>135323.5</v>
      </c>
      <c r="L17" s="2"/>
      <c r="M17" s="2">
        <v>1</v>
      </c>
      <c r="N17" s="56">
        <f t="shared" si="1"/>
        <v>3.4538932375683848</v>
      </c>
      <c r="O17" s="4">
        <v>8.5000000000000006E-2</v>
      </c>
      <c r="Q17" s="6" t="s">
        <v>10</v>
      </c>
      <c r="R17" s="6">
        <v>50105.3</v>
      </c>
      <c r="S17" s="6">
        <v>129933.1</v>
      </c>
      <c r="T17" s="6"/>
      <c r="U17" s="6">
        <v>6</v>
      </c>
      <c r="V17" s="54">
        <f t="shared" si="2"/>
        <v>2749.8945312625624</v>
      </c>
      <c r="W17" s="55">
        <v>0.33149999999999996</v>
      </c>
      <c r="Y17" s="3" t="s">
        <v>32</v>
      </c>
      <c r="Z17" s="3">
        <v>54393.4</v>
      </c>
      <c r="AA17" s="3">
        <v>112119.4</v>
      </c>
      <c r="AB17" s="3"/>
      <c r="AC17" s="3">
        <v>5</v>
      </c>
      <c r="AD17" s="57">
        <f t="shared" si="3"/>
        <v>20.30562289626695</v>
      </c>
      <c r="AE17" s="4">
        <v>0.16500000000000001</v>
      </c>
      <c r="AH17" s="30">
        <v>49274.93</v>
      </c>
      <c r="AI17" s="30">
        <v>115706.93</v>
      </c>
    </row>
    <row r="18" spans="1:35" x14ac:dyDescent="0.15">
      <c r="A18" s="6" t="s">
        <v>10</v>
      </c>
      <c r="B18" s="6">
        <v>50105.3</v>
      </c>
      <c r="C18" s="6">
        <v>129933.1</v>
      </c>
      <c r="D18" s="6"/>
      <c r="E18" s="6">
        <v>3</v>
      </c>
      <c r="F18" s="54">
        <f t="shared" si="0"/>
        <v>39.54872666116912</v>
      </c>
      <c r="G18" s="55">
        <v>0.15085714285714286</v>
      </c>
      <c r="I18" s="2" t="s">
        <v>31</v>
      </c>
      <c r="J18" s="2">
        <v>73487.899999999994</v>
      </c>
      <c r="K18" s="2">
        <v>134981.29999999999</v>
      </c>
      <c r="L18" s="2"/>
      <c r="M18" s="2">
        <v>1</v>
      </c>
      <c r="N18" s="56">
        <f t="shared" si="1"/>
        <v>3.4538932375683848</v>
      </c>
      <c r="O18" s="4">
        <v>8.5000000000000006E-2</v>
      </c>
      <c r="Q18" s="6" t="s">
        <v>10</v>
      </c>
      <c r="R18" s="6">
        <v>50105.3</v>
      </c>
      <c r="S18" s="6">
        <v>129933.1</v>
      </c>
      <c r="T18" s="6"/>
      <c r="U18" s="6">
        <v>7</v>
      </c>
      <c r="V18" s="54">
        <f t="shared" si="2"/>
        <v>438.8632396980999</v>
      </c>
      <c r="W18" s="55">
        <v>0.26924999999999999</v>
      </c>
      <c r="X18" s="55"/>
      <c r="Y18" s="3" t="s">
        <v>32</v>
      </c>
      <c r="Z18" s="3">
        <v>54623.4</v>
      </c>
      <c r="AA18" s="3">
        <v>110076.8</v>
      </c>
      <c r="AB18" s="3"/>
      <c r="AC18" s="3">
        <v>5</v>
      </c>
      <c r="AD18" s="57">
        <f t="shared" si="3"/>
        <v>20.30562289626695</v>
      </c>
      <c r="AE18" s="4">
        <v>0.16500000000000001</v>
      </c>
      <c r="AH18" s="30">
        <v>48697.15</v>
      </c>
      <c r="AI18" s="30">
        <v>116311.75</v>
      </c>
    </row>
    <row r="19" spans="1:35" x14ac:dyDescent="0.15">
      <c r="A19" s="6" t="s">
        <v>11</v>
      </c>
      <c r="B19" s="6">
        <v>61411.7</v>
      </c>
      <c r="C19" s="6">
        <v>124364.8</v>
      </c>
      <c r="D19" s="6"/>
      <c r="E19" s="6">
        <v>1</v>
      </c>
      <c r="F19" s="54">
        <f t="shared" si="0"/>
        <v>44.841635400578248</v>
      </c>
      <c r="G19" s="55">
        <v>0.15425</v>
      </c>
      <c r="I19" s="2" t="s">
        <v>31</v>
      </c>
      <c r="J19" s="2">
        <v>74205.399999999994</v>
      </c>
      <c r="K19" s="2">
        <v>134571.20000000001</v>
      </c>
      <c r="L19" s="2"/>
      <c r="M19" s="2">
        <v>1</v>
      </c>
      <c r="N19" s="56">
        <f t="shared" si="1"/>
        <v>3.4538932375683848</v>
      </c>
      <c r="O19" s="4">
        <v>8.5000000000000006E-2</v>
      </c>
      <c r="Q19" s="6" t="s">
        <v>11</v>
      </c>
      <c r="R19" s="6">
        <v>61411.7</v>
      </c>
      <c r="S19" s="6">
        <v>124364.8</v>
      </c>
      <c r="T19" s="6"/>
      <c r="U19" s="6">
        <v>5</v>
      </c>
      <c r="V19" s="54">
        <f t="shared" si="2"/>
        <v>292.60917288194491</v>
      </c>
      <c r="W19" s="55">
        <v>0.25549999999999995</v>
      </c>
      <c r="Y19" s="3" t="s">
        <v>32</v>
      </c>
      <c r="Z19" s="3">
        <v>54778.2</v>
      </c>
      <c r="AA19" s="3">
        <v>107723.8</v>
      </c>
      <c r="AB19" s="3"/>
      <c r="AC19" s="3">
        <v>5</v>
      </c>
      <c r="AD19" s="57">
        <f t="shared" si="3"/>
        <v>20.30562289626695</v>
      </c>
      <c r="AE19" s="4">
        <v>0.16500000000000001</v>
      </c>
      <c r="AH19" s="30">
        <v>48831.519999999997</v>
      </c>
      <c r="AI19" s="30">
        <v>116217.67</v>
      </c>
    </row>
    <row r="20" spans="1:35" x14ac:dyDescent="0.15">
      <c r="A20" s="6" t="s">
        <v>11</v>
      </c>
      <c r="B20" s="6">
        <v>61411.7</v>
      </c>
      <c r="C20" s="6">
        <v>124364.8</v>
      </c>
      <c r="D20" s="6"/>
      <c r="E20" s="6">
        <v>2</v>
      </c>
      <c r="F20" s="54">
        <f t="shared" si="0"/>
        <v>12.085568676636685</v>
      </c>
      <c r="G20" s="55">
        <v>0.11883333333333335</v>
      </c>
      <c r="I20" s="2" t="s">
        <v>31</v>
      </c>
      <c r="J20" s="2">
        <v>75001.600000000006</v>
      </c>
      <c r="K20" s="2">
        <v>134036.70000000001</v>
      </c>
      <c r="L20" s="2"/>
      <c r="M20" s="2">
        <v>1</v>
      </c>
      <c r="N20" s="56">
        <f t="shared" si="1"/>
        <v>3.4538932375683848</v>
      </c>
      <c r="O20" s="4">
        <v>8.5000000000000006E-2</v>
      </c>
      <c r="Q20" s="6" t="s">
        <v>11</v>
      </c>
      <c r="R20" s="6">
        <v>61411.7</v>
      </c>
      <c r="S20" s="6">
        <v>124364.8</v>
      </c>
      <c r="T20" s="6"/>
      <c r="U20" s="6">
        <v>6</v>
      </c>
      <c r="V20" s="54">
        <f t="shared" si="2"/>
        <v>448.6745705023165</v>
      </c>
      <c r="W20" s="55">
        <v>0.27</v>
      </c>
      <c r="Y20" s="3" t="s">
        <v>32</v>
      </c>
      <c r="Z20" s="3">
        <v>54912.1</v>
      </c>
      <c r="AA20" s="3">
        <v>105423.2</v>
      </c>
      <c r="AB20" s="3"/>
      <c r="AC20" s="3">
        <v>5</v>
      </c>
      <c r="AD20" s="57">
        <f t="shared" si="3"/>
        <v>20.30562289626695</v>
      </c>
      <c r="AE20" s="4">
        <v>0.16500000000000001</v>
      </c>
      <c r="AH20" s="30">
        <v>48522.49</v>
      </c>
      <c r="AI20" s="30">
        <v>116634.31</v>
      </c>
    </row>
    <row r="21" spans="1:35" x14ac:dyDescent="0.15">
      <c r="A21" s="6" t="s">
        <v>11</v>
      </c>
      <c r="B21" s="6">
        <v>61411.7</v>
      </c>
      <c r="C21" s="6">
        <v>124364.8</v>
      </c>
      <c r="D21" s="6"/>
      <c r="E21" s="6">
        <v>3</v>
      </c>
      <c r="F21" s="54">
        <f t="shared" si="0"/>
        <v>8.6610162835869779</v>
      </c>
      <c r="G21" s="55">
        <v>0.10983333333333332</v>
      </c>
      <c r="I21" s="2" t="s">
        <v>31</v>
      </c>
      <c r="J21" s="2">
        <v>75617.100000000006</v>
      </c>
      <c r="K21" s="2">
        <v>133674.20000000001</v>
      </c>
      <c r="L21" s="2"/>
      <c r="M21" s="2">
        <v>1</v>
      </c>
      <c r="N21" s="56">
        <f t="shared" si="1"/>
        <v>3.4538932375683848</v>
      </c>
      <c r="O21" s="4">
        <v>8.5000000000000006E-2</v>
      </c>
      <c r="Q21" s="6" t="s">
        <v>11</v>
      </c>
      <c r="R21" s="6">
        <v>61411.7</v>
      </c>
      <c r="S21" s="6">
        <v>124364.8</v>
      </c>
      <c r="T21" s="6"/>
      <c r="U21" s="6">
        <v>7</v>
      </c>
      <c r="V21" s="54">
        <f t="shared" si="2"/>
        <v>193.66267126252177</v>
      </c>
      <c r="W21" s="55">
        <v>0.24149999999999999</v>
      </c>
      <c r="Y21" s="3" t="s">
        <v>32</v>
      </c>
      <c r="Z21" s="3">
        <v>50396.3</v>
      </c>
      <c r="AA21" s="3">
        <v>113317.6</v>
      </c>
      <c r="AB21" s="3"/>
      <c r="AC21" s="3">
        <v>5</v>
      </c>
      <c r="AD21" s="57">
        <f t="shared" si="3"/>
        <v>21.858674338499856</v>
      </c>
      <c r="AE21" s="4">
        <v>0.16750000000000001</v>
      </c>
      <c r="AH21" s="30">
        <v>48347.83</v>
      </c>
      <c r="AI21" s="30">
        <v>116956.87</v>
      </c>
    </row>
    <row r="22" spans="1:35" x14ac:dyDescent="0.15">
      <c r="A22" s="6" t="s">
        <v>12</v>
      </c>
      <c r="B22" s="6">
        <v>49852.4</v>
      </c>
      <c r="C22" s="6">
        <v>117875.3</v>
      </c>
      <c r="D22" s="6"/>
      <c r="E22" s="6">
        <v>1</v>
      </c>
      <c r="F22" s="54">
        <f t="shared" si="0"/>
        <v>18.821843232502175</v>
      </c>
      <c r="G22" s="55">
        <v>0.13080000000000003</v>
      </c>
      <c r="I22" s="2" t="s">
        <v>31</v>
      </c>
      <c r="J22" s="2">
        <v>71888.800000000003</v>
      </c>
      <c r="K22" s="2">
        <v>128227</v>
      </c>
      <c r="L22" s="2"/>
      <c r="M22" s="2">
        <v>1</v>
      </c>
      <c r="N22" s="56">
        <f t="shared" si="1"/>
        <v>3.7888103176149723</v>
      </c>
      <c r="O22" s="4">
        <v>8.7499999999999994E-2</v>
      </c>
      <c r="Q22" s="6" t="s">
        <v>12</v>
      </c>
      <c r="R22" s="6">
        <v>49852.4</v>
      </c>
      <c r="S22" s="6">
        <v>117875.3</v>
      </c>
      <c r="T22" s="6"/>
      <c r="U22" s="6">
        <v>5</v>
      </c>
      <c r="V22" s="54">
        <f t="shared" si="2"/>
        <v>63.173053253374576</v>
      </c>
      <c r="W22" s="55">
        <v>0.20350000000000001</v>
      </c>
      <c r="Y22" s="3" t="s">
        <v>32</v>
      </c>
      <c r="Z22" s="3">
        <v>51146.7</v>
      </c>
      <c r="AA22" s="3">
        <v>114504.9</v>
      </c>
      <c r="AB22" s="3"/>
      <c r="AC22" s="3">
        <v>5</v>
      </c>
      <c r="AD22" s="57">
        <f t="shared" si="3"/>
        <v>21.858674338499856</v>
      </c>
      <c r="AE22" s="4">
        <v>0.16750000000000001</v>
      </c>
      <c r="AH22" s="30">
        <v>48173.17</v>
      </c>
      <c r="AI22" s="30">
        <v>117279.43</v>
      </c>
    </row>
    <row r="23" spans="1:35" x14ac:dyDescent="0.15">
      <c r="A23" s="6" t="s">
        <v>12</v>
      </c>
      <c r="B23" s="6">
        <v>49852.4</v>
      </c>
      <c r="C23" s="6">
        <v>117875.3</v>
      </c>
      <c r="D23" s="6"/>
      <c r="E23" s="6">
        <v>2</v>
      </c>
      <c r="F23" s="54">
        <f t="shared" si="0"/>
        <v>52.343500963588525</v>
      </c>
      <c r="G23" s="55">
        <v>0.15842857142857145</v>
      </c>
      <c r="I23" s="2" t="s">
        <v>31</v>
      </c>
      <c r="J23" s="2">
        <v>71430.8</v>
      </c>
      <c r="K23" s="2">
        <v>129206</v>
      </c>
      <c r="L23" s="2"/>
      <c r="M23" s="2">
        <v>1</v>
      </c>
      <c r="N23" s="56">
        <f t="shared" si="1"/>
        <v>3.7888103176149723</v>
      </c>
      <c r="O23" s="4">
        <v>8.7499999999999994E-2</v>
      </c>
      <c r="Q23" s="6" t="s">
        <v>12</v>
      </c>
      <c r="R23" s="6">
        <v>49852.4</v>
      </c>
      <c r="S23" s="6">
        <v>117875.3</v>
      </c>
      <c r="T23" s="6"/>
      <c r="U23" s="6">
        <v>6</v>
      </c>
      <c r="V23" s="54">
        <f t="shared" si="2"/>
        <v>56.979858039477286</v>
      </c>
      <c r="W23" s="55">
        <v>0.2</v>
      </c>
      <c r="Y23" s="3" t="s">
        <v>32</v>
      </c>
      <c r="Z23" s="3">
        <v>51786.7</v>
      </c>
      <c r="AA23" s="3">
        <v>115259.8</v>
      </c>
      <c r="AB23" s="3"/>
      <c r="AC23" s="3">
        <v>5</v>
      </c>
      <c r="AD23" s="57">
        <f t="shared" si="3"/>
        <v>21.858674338499856</v>
      </c>
      <c r="AE23" s="4">
        <v>0.16750000000000001</v>
      </c>
      <c r="AH23" s="30">
        <v>48132.88</v>
      </c>
      <c r="AI23" s="30">
        <v>117507.89</v>
      </c>
    </row>
    <row r="24" spans="1:35" x14ac:dyDescent="0.15">
      <c r="A24" s="6" t="s">
        <v>12</v>
      </c>
      <c r="B24" s="6">
        <v>49852.4</v>
      </c>
      <c r="C24" s="6">
        <v>117875.3</v>
      </c>
      <c r="D24" s="6"/>
      <c r="E24" s="6">
        <v>3</v>
      </c>
      <c r="F24" s="54">
        <f t="shared" si="0"/>
        <v>19.315967190653797</v>
      </c>
      <c r="G24" s="55">
        <v>0.13149999999999998</v>
      </c>
      <c r="I24" s="2" t="s">
        <v>31</v>
      </c>
      <c r="J24" s="2">
        <v>70922.899999999994</v>
      </c>
      <c r="K24" s="2">
        <v>130159.1</v>
      </c>
      <c r="L24" s="2"/>
      <c r="M24" s="2">
        <v>1</v>
      </c>
      <c r="N24" s="56">
        <f t="shared" si="1"/>
        <v>3.7888103176149723</v>
      </c>
      <c r="O24" s="4">
        <v>8.7499999999999994E-2</v>
      </c>
      <c r="Q24" s="6" t="s">
        <v>12</v>
      </c>
      <c r="R24" s="6">
        <v>49852.4</v>
      </c>
      <c r="S24" s="6">
        <v>117875.3</v>
      </c>
      <c r="T24" s="6"/>
      <c r="U24" s="6">
        <v>7</v>
      </c>
      <c r="V24" s="54">
        <f t="shared" si="2"/>
        <v>25.206061576023313</v>
      </c>
      <c r="W24" s="55">
        <v>0.17233333333333334</v>
      </c>
      <c r="Y24" s="3" t="s">
        <v>32</v>
      </c>
      <c r="Z24" s="3">
        <v>52334</v>
      </c>
      <c r="AA24" s="3">
        <v>115864.5</v>
      </c>
      <c r="AB24" s="3"/>
      <c r="AC24" s="3">
        <v>5</v>
      </c>
      <c r="AD24" s="57">
        <f t="shared" si="3"/>
        <v>21.858674338499856</v>
      </c>
      <c r="AE24" s="4">
        <v>0.16750000000000001</v>
      </c>
      <c r="AH24" s="30">
        <v>47958.22</v>
      </c>
      <c r="AI24" s="30">
        <v>117830.45</v>
      </c>
    </row>
    <row r="25" spans="1:35" x14ac:dyDescent="0.15">
      <c r="I25" s="2" t="s">
        <v>31</v>
      </c>
      <c r="J25" s="2">
        <v>70343.5</v>
      </c>
      <c r="K25" s="2">
        <v>131077.1</v>
      </c>
      <c r="L25" s="2"/>
      <c r="M25" s="2">
        <v>1</v>
      </c>
      <c r="N25" s="56">
        <f t="shared" si="1"/>
        <v>3.7888103176149723</v>
      </c>
      <c r="O25" s="4">
        <v>8.7499999999999994E-2</v>
      </c>
      <c r="Y25" s="3" t="s">
        <v>32</v>
      </c>
      <c r="Z25" s="3">
        <v>52974.1</v>
      </c>
      <c r="AA25" s="3">
        <v>116327.8</v>
      </c>
      <c r="AB25" s="3"/>
      <c r="AC25" s="3">
        <v>5</v>
      </c>
      <c r="AD25" s="57">
        <f t="shared" si="3"/>
        <v>21.858674338499856</v>
      </c>
      <c r="AE25" s="4">
        <v>0.16750000000000001</v>
      </c>
      <c r="AH25" s="30">
        <v>47917.94</v>
      </c>
      <c r="AI25" s="30">
        <v>118058.92</v>
      </c>
    </row>
    <row r="26" spans="1:35" x14ac:dyDescent="0.15">
      <c r="I26" s="2" t="s">
        <v>31</v>
      </c>
      <c r="J26" s="2">
        <v>69644.399999999994</v>
      </c>
      <c r="K26" s="2">
        <v>132054.1</v>
      </c>
      <c r="L26" s="2"/>
      <c r="M26" s="2">
        <v>1</v>
      </c>
      <c r="N26" s="56">
        <f t="shared" si="1"/>
        <v>3.7888103176149723</v>
      </c>
      <c r="O26" s="4">
        <v>8.7499999999999994E-2</v>
      </c>
      <c r="Y26" s="3" t="s">
        <v>32</v>
      </c>
      <c r="Z26" s="3">
        <v>53406.5</v>
      </c>
      <c r="AA26" s="3">
        <v>116561.7</v>
      </c>
      <c r="AB26" s="3"/>
      <c r="AC26" s="3">
        <v>5</v>
      </c>
      <c r="AD26" s="57">
        <f t="shared" si="3"/>
        <v>21.858674338499856</v>
      </c>
      <c r="AE26" s="4">
        <v>0.16750000000000001</v>
      </c>
      <c r="AH26" s="30">
        <v>47702.99</v>
      </c>
      <c r="AI26" s="30">
        <v>118609.94</v>
      </c>
    </row>
    <row r="27" spans="1:35" x14ac:dyDescent="0.15">
      <c r="I27" s="2" t="s">
        <v>31</v>
      </c>
      <c r="J27" s="2">
        <v>69340.600000000006</v>
      </c>
      <c r="K27" s="2">
        <v>132477</v>
      </c>
      <c r="L27" s="2"/>
      <c r="M27" s="2">
        <v>1</v>
      </c>
      <c r="N27" s="56">
        <f t="shared" si="1"/>
        <v>3.7888103176149723</v>
      </c>
      <c r="O27" s="4">
        <v>8.7499999999999994E-2</v>
      </c>
      <c r="Y27" s="3" t="s">
        <v>32</v>
      </c>
      <c r="Z27" s="3">
        <v>53609.599999999999</v>
      </c>
      <c r="AA27" s="3">
        <v>116676.5</v>
      </c>
      <c r="AB27" s="3"/>
      <c r="AC27" s="3">
        <v>5</v>
      </c>
      <c r="AD27" s="57">
        <f t="shared" si="3"/>
        <v>21.858674338499856</v>
      </c>
      <c r="AE27" s="4">
        <v>0.16750000000000001</v>
      </c>
      <c r="AH27" s="30">
        <v>47662.71</v>
      </c>
      <c r="AI27" s="30">
        <v>118838.39999999999</v>
      </c>
    </row>
    <row r="28" spans="1:35" x14ac:dyDescent="0.15">
      <c r="I28" s="2" t="s">
        <v>31</v>
      </c>
      <c r="J28" s="2">
        <v>68930.399999999994</v>
      </c>
      <c r="K28" s="2">
        <v>132984.9</v>
      </c>
      <c r="L28" s="2"/>
      <c r="M28" s="2">
        <v>1</v>
      </c>
      <c r="N28" s="56">
        <f t="shared" si="1"/>
        <v>3.7888103176149723</v>
      </c>
      <c r="O28" s="4">
        <v>8.7499999999999994E-2</v>
      </c>
      <c r="Y28" s="3" t="s">
        <v>32</v>
      </c>
      <c r="Z28" s="3">
        <v>53724.4</v>
      </c>
      <c r="AA28" s="3">
        <v>116733.9</v>
      </c>
      <c r="AB28" s="3"/>
      <c r="AC28" s="3">
        <v>5</v>
      </c>
      <c r="AD28" s="57">
        <f t="shared" si="3"/>
        <v>21.858674338499856</v>
      </c>
      <c r="AE28" s="4">
        <v>0.16750000000000001</v>
      </c>
      <c r="AH28" s="30">
        <v>47622.42</v>
      </c>
      <c r="AI28" s="30">
        <v>119066.87</v>
      </c>
    </row>
    <row r="29" spans="1:35" x14ac:dyDescent="0.15">
      <c r="A29" s="4" t="s">
        <v>19</v>
      </c>
      <c r="B29" s="4" t="s">
        <v>13</v>
      </c>
      <c r="C29" s="4" t="s">
        <v>14</v>
      </c>
      <c r="D29" s="4" t="s">
        <v>20</v>
      </c>
      <c r="E29" s="4" t="s">
        <v>117</v>
      </c>
      <c r="F29" s="4" t="s">
        <v>30</v>
      </c>
      <c r="G29" s="4" t="s">
        <v>118</v>
      </c>
      <c r="I29" s="2" t="s">
        <v>31</v>
      </c>
      <c r="J29" s="2">
        <v>68533.100000000006</v>
      </c>
      <c r="K29" s="2">
        <v>133660.1</v>
      </c>
      <c r="L29" s="2"/>
      <c r="M29" s="2">
        <v>1</v>
      </c>
      <c r="N29" s="56">
        <f t="shared" si="1"/>
        <v>3.7888103176149723</v>
      </c>
      <c r="O29" s="4">
        <v>8.7499999999999994E-2</v>
      </c>
      <c r="Q29" s="4" t="s">
        <v>19</v>
      </c>
      <c r="R29" s="4" t="s">
        <v>13</v>
      </c>
      <c r="S29" s="4" t="s">
        <v>14</v>
      </c>
      <c r="T29" s="4" t="s">
        <v>123</v>
      </c>
      <c r="U29" s="4" t="s">
        <v>124</v>
      </c>
      <c r="V29" s="4" t="s">
        <v>125</v>
      </c>
      <c r="W29" s="4" t="s">
        <v>126</v>
      </c>
      <c r="Y29" s="3" t="s">
        <v>32</v>
      </c>
      <c r="Z29" s="3">
        <v>54042.3</v>
      </c>
      <c r="AA29" s="3">
        <v>116561.7</v>
      </c>
      <c r="AB29" s="3"/>
      <c r="AC29" s="3">
        <v>5</v>
      </c>
      <c r="AD29" s="57">
        <f t="shared" si="3"/>
        <v>21.858674338499856</v>
      </c>
      <c r="AE29" s="4">
        <v>0.16750000000000001</v>
      </c>
      <c r="AH29" s="30">
        <v>47582.14</v>
      </c>
      <c r="AI29" s="30">
        <v>119295.33</v>
      </c>
    </row>
    <row r="30" spans="1:35" x14ac:dyDescent="0.15">
      <c r="A30" s="4" t="s">
        <v>28</v>
      </c>
      <c r="B30" s="4" t="s">
        <v>23</v>
      </c>
      <c r="C30" s="4" t="s">
        <v>23</v>
      </c>
      <c r="D30" s="4" t="s">
        <v>5</v>
      </c>
      <c r="E30" s="4"/>
      <c r="F30" s="4"/>
      <c r="G30" s="4" t="s">
        <v>119</v>
      </c>
      <c r="I30" s="2" t="s">
        <v>31</v>
      </c>
      <c r="J30" s="2">
        <v>68146.7</v>
      </c>
      <c r="K30" s="2">
        <v>134385.20000000001</v>
      </c>
      <c r="L30" s="2"/>
      <c r="M30" s="2">
        <v>1</v>
      </c>
      <c r="N30" s="56">
        <f t="shared" si="1"/>
        <v>3.7888103176149723</v>
      </c>
      <c r="O30" s="4">
        <v>8.7499999999999994E-2</v>
      </c>
      <c r="Q30" s="4" t="s">
        <v>127</v>
      </c>
      <c r="R30" s="4" t="s">
        <v>23</v>
      </c>
      <c r="S30" s="4" t="s">
        <v>23</v>
      </c>
      <c r="T30" s="4" t="s">
        <v>128</v>
      </c>
      <c r="U30" s="4"/>
      <c r="V30" s="4"/>
      <c r="W30" s="4" t="s">
        <v>119</v>
      </c>
      <c r="Y30" s="3" t="s">
        <v>32</v>
      </c>
      <c r="Z30" s="3">
        <v>54421.9</v>
      </c>
      <c r="AA30" s="3">
        <v>116212.9</v>
      </c>
      <c r="AB30" s="3"/>
      <c r="AC30" s="3">
        <v>5</v>
      </c>
      <c r="AD30" s="57">
        <f t="shared" si="3"/>
        <v>21.858674338499856</v>
      </c>
      <c r="AE30" s="4">
        <v>0.16750000000000001</v>
      </c>
      <c r="AH30" s="30">
        <v>47541.85</v>
      </c>
      <c r="AI30" s="30">
        <v>119523.8</v>
      </c>
    </row>
    <row r="31" spans="1:35" x14ac:dyDescent="0.15">
      <c r="A31" s="6" t="s">
        <v>33</v>
      </c>
      <c r="B31" s="6">
        <v>58899.8</v>
      </c>
      <c r="C31" s="6">
        <v>134600.6</v>
      </c>
      <c r="D31" s="6"/>
      <c r="E31" s="6">
        <v>1</v>
      </c>
      <c r="F31" s="59">
        <f>0.2149*EXP(0.3702*G31*100)*0.691</f>
        <v>12.618980500897603</v>
      </c>
      <c r="G31" s="74">
        <v>0.12</v>
      </c>
      <c r="I31" s="2" t="s">
        <v>31</v>
      </c>
      <c r="J31" s="2">
        <v>67813</v>
      </c>
      <c r="K31" s="2">
        <v>135148.6</v>
      </c>
      <c r="L31" s="2"/>
      <c r="M31" s="2">
        <v>1</v>
      </c>
      <c r="N31" s="56">
        <f t="shared" si="1"/>
        <v>3.7888103176149723</v>
      </c>
      <c r="O31" s="4">
        <v>8.7499999999999994E-2</v>
      </c>
      <c r="Q31" s="6" t="s">
        <v>120</v>
      </c>
      <c r="R31" s="6">
        <v>58899.8</v>
      </c>
      <c r="S31" s="6">
        <v>134600.6</v>
      </c>
      <c r="T31" s="6"/>
      <c r="U31" s="6">
        <v>5</v>
      </c>
      <c r="V31" s="59">
        <f>0.2268*EXP(0.2948*W31*100)*0.691</f>
        <v>178.53461744039487</v>
      </c>
      <c r="W31" s="74">
        <v>0.23874100000000001</v>
      </c>
      <c r="Y31" s="3" t="s">
        <v>32</v>
      </c>
      <c r="Z31" s="3">
        <v>54708.7</v>
      </c>
      <c r="AA31" s="3">
        <v>115864.5</v>
      </c>
      <c r="AB31" s="3"/>
      <c r="AC31" s="3">
        <v>5</v>
      </c>
      <c r="AD31" s="57">
        <f t="shared" si="3"/>
        <v>21.858674338499856</v>
      </c>
      <c r="AE31" s="4">
        <v>0.16750000000000001</v>
      </c>
      <c r="AH31" s="30">
        <v>47326.91</v>
      </c>
      <c r="AI31" s="30">
        <v>120074.83</v>
      </c>
    </row>
    <row r="32" spans="1:35" x14ac:dyDescent="0.15">
      <c r="A32" s="6" t="s">
        <v>33</v>
      </c>
      <c r="B32" s="6">
        <v>58899.8</v>
      </c>
      <c r="C32" s="6">
        <v>134600.6</v>
      </c>
      <c r="D32" s="6"/>
      <c r="E32" s="6">
        <v>2</v>
      </c>
      <c r="F32" s="59">
        <f t="shared" ref="F32:F45" si="4">0.2149*EXP(0.3702*G32*100)*0.691</f>
        <v>12.618980500897603</v>
      </c>
      <c r="G32" s="74">
        <v>0.12</v>
      </c>
      <c r="I32" s="2" t="s">
        <v>31</v>
      </c>
      <c r="J32" s="2">
        <v>67773.3</v>
      </c>
      <c r="K32" s="2">
        <v>135400.9</v>
      </c>
      <c r="L32" s="2"/>
      <c r="M32" s="2">
        <v>1</v>
      </c>
      <c r="N32" s="56">
        <f t="shared" si="1"/>
        <v>3.7888103176149723</v>
      </c>
      <c r="O32" s="4">
        <v>8.7499999999999994E-2</v>
      </c>
      <c r="Q32" s="6" t="s">
        <v>120</v>
      </c>
      <c r="R32" s="6">
        <v>58899.8</v>
      </c>
      <c r="S32" s="6">
        <v>134600.6</v>
      </c>
      <c r="T32" s="6"/>
      <c r="U32" s="6">
        <v>6</v>
      </c>
      <c r="V32" s="59">
        <f t="shared" ref="V32:V45" si="5">0.2268*EXP(0.2948*W32*100)*0.691</f>
        <v>178.51356587953055</v>
      </c>
      <c r="W32" s="74">
        <v>0.238737</v>
      </c>
      <c r="Y32" s="3" t="s">
        <v>32</v>
      </c>
      <c r="Z32" s="3">
        <v>55260.5</v>
      </c>
      <c r="AA32" s="3">
        <v>115140.4</v>
      </c>
      <c r="AB32" s="3"/>
      <c r="AC32" s="3">
        <v>5</v>
      </c>
      <c r="AD32" s="57">
        <f t="shared" si="3"/>
        <v>21.858674338499856</v>
      </c>
      <c r="AE32" s="4">
        <v>0.16750000000000001</v>
      </c>
      <c r="AH32" s="30">
        <v>47286.62</v>
      </c>
      <c r="AI32" s="30">
        <v>120303.29</v>
      </c>
    </row>
    <row r="33" spans="1:35" x14ac:dyDescent="0.15">
      <c r="A33" s="6" t="s">
        <v>120</v>
      </c>
      <c r="B33" s="6">
        <v>58899.8</v>
      </c>
      <c r="C33" s="6">
        <v>134600.6</v>
      </c>
      <c r="D33" s="6"/>
      <c r="E33" s="6">
        <v>3</v>
      </c>
      <c r="F33" s="59">
        <f t="shared" si="4"/>
        <v>12.618980500897603</v>
      </c>
      <c r="G33" s="74">
        <v>0.12</v>
      </c>
      <c r="I33" s="2" t="s">
        <v>31</v>
      </c>
      <c r="J33" s="2">
        <v>67773.3</v>
      </c>
      <c r="K33" s="2">
        <v>135598.1</v>
      </c>
      <c r="L33" s="2"/>
      <c r="M33" s="2">
        <v>1</v>
      </c>
      <c r="N33" s="56">
        <f t="shared" si="1"/>
        <v>3.7888103176149723</v>
      </c>
      <c r="O33" s="4">
        <v>8.7499999999999994E-2</v>
      </c>
      <c r="Q33" s="6" t="s">
        <v>120</v>
      </c>
      <c r="R33" s="6">
        <v>58899.8</v>
      </c>
      <c r="S33" s="6">
        <v>134600.6</v>
      </c>
      <c r="T33" s="6"/>
      <c r="U33" s="6">
        <v>7</v>
      </c>
      <c r="V33" s="59">
        <f t="shared" si="5"/>
        <v>178.05105903265672</v>
      </c>
      <c r="W33" s="74">
        <v>0.238649</v>
      </c>
      <c r="Y33" s="3" t="s">
        <v>32</v>
      </c>
      <c r="Z33" s="3">
        <v>55432.4</v>
      </c>
      <c r="AA33" s="3">
        <v>114619.8</v>
      </c>
      <c r="AB33" s="3"/>
      <c r="AC33" s="3">
        <v>5</v>
      </c>
      <c r="AD33" s="57">
        <f t="shared" si="3"/>
        <v>21.858674338499856</v>
      </c>
      <c r="AE33" s="4">
        <v>0.16750000000000001</v>
      </c>
      <c r="AH33" s="30">
        <v>47246.34</v>
      </c>
      <c r="AI33" s="30">
        <v>120531.76</v>
      </c>
    </row>
    <row r="34" spans="1:35" x14ac:dyDescent="0.15">
      <c r="A34" s="6" t="s">
        <v>34</v>
      </c>
      <c r="B34" s="6">
        <v>59504</v>
      </c>
      <c r="C34" s="6">
        <v>131173.6</v>
      </c>
      <c r="D34" s="6"/>
      <c r="E34" s="6">
        <v>1</v>
      </c>
      <c r="F34" s="59">
        <f t="shared" si="4"/>
        <v>15.457722079517486</v>
      </c>
      <c r="G34" s="74">
        <v>0.12548100000000001</v>
      </c>
      <c r="I34" s="2" t="s">
        <v>31</v>
      </c>
      <c r="J34" s="2">
        <v>67773.3</v>
      </c>
      <c r="K34" s="2">
        <v>135772.29999999999</v>
      </c>
      <c r="L34" s="2"/>
      <c r="M34" s="2">
        <v>1</v>
      </c>
      <c r="N34" s="56">
        <f t="shared" si="1"/>
        <v>3.7888103176149723</v>
      </c>
      <c r="O34" s="4">
        <v>8.7499999999999994E-2</v>
      </c>
      <c r="Q34" s="6" t="s">
        <v>121</v>
      </c>
      <c r="R34" s="6">
        <v>59504</v>
      </c>
      <c r="S34" s="6">
        <v>131173.6</v>
      </c>
      <c r="T34" s="6"/>
      <c r="U34" s="6">
        <v>5</v>
      </c>
      <c r="V34" s="59">
        <f t="shared" si="5"/>
        <v>102.74989563488965</v>
      </c>
      <c r="W34" s="74">
        <v>0.22</v>
      </c>
      <c r="Y34" s="3" t="s">
        <v>32</v>
      </c>
      <c r="Z34" s="3">
        <v>55723.8</v>
      </c>
      <c r="AA34" s="3">
        <v>113635.5</v>
      </c>
      <c r="AB34" s="3"/>
      <c r="AC34" s="3">
        <v>5</v>
      </c>
      <c r="AD34" s="57">
        <f t="shared" si="3"/>
        <v>21.858674338499856</v>
      </c>
      <c r="AE34" s="4">
        <v>0.16750000000000001</v>
      </c>
      <c r="AH34" s="30">
        <v>47206.05</v>
      </c>
      <c r="AI34" s="30">
        <v>120760.22</v>
      </c>
    </row>
    <row r="35" spans="1:35" x14ac:dyDescent="0.15">
      <c r="A35" s="6" t="s">
        <v>34</v>
      </c>
      <c r="B35" s="6">
        <v>59504</v>
      </c>
      <c r="C35" s="6">
        <v>131173.6</v>
      </c>
      <c r="D35" s="6"/>
      <c r="E35" s="6">
        <v>2</v>
      </c>
      <c r="F35" s="59">
        <f t="shared" si="4"/>
        <v>15.559341992430552</v>
      </c>
      <c r="G35" s="74">
        <v>0.12565799999999999</v>
      </c>
      <c r="I35" s="2" t="s">
        <v>31</v>
      </c>
      <c r="J35" s="2">
        <v>67805.8</v>
      </c>
      <c r="K35" s="2">
        <v>135953.70000000001</v>
      </c>
      <c r="L35" s="2"/>
      <c r="M35" s="2">
        <v>1</v>
      </c>
      <c r="N35" s="56">
        <f t="shared" si="1"/>
        <v>3.7888103176149723</v>
      </c>
      <c r="O35" s="4">
        <v>8.7499999999999994E-2</v>
      </c>
      <c r="Q35" s="6" t="s">
        <v>121</v>
      </c>
      <c r="R35" s="6">
        <v>59504</v>
      </c>
      <c r="S35" s="6">
        <v>131173.6</v>
      </c>
      <c r="T35" s="6"/>
      <c r="U35" s="6">
        <v>6</v>
      </c>
      <c r="V35" s="59">
        <f t="shared" si="5"/>
        <v>102.74989563488965</v>
      </c>
      <c r="W35" s="74">
        <v>0.22</v>
      </c>
      <c r="Y35" s="3" t="s">
        <v>32</v>
      </c>
      <c r="Z35" s="3">
        <v>55869.4</v>
      </c>
      <c r="AA35" s="3">
        <v>112739.5</v>
      </c>
      <c r="AB35" s="3"/>
      <c r="AC35" s="3">
        <v>5</v>
      </c>
      <c r="AD35" s="57">
        <f t="shared" si="3"/>
        <v>21.858674338499856</v>
      </c>
      <c r="AE35" s="4">
        <v>0.16750000000000001</v>
      </c>
      <c r="AH35" s="30">
        <v>47165.77</v>
      </c>
      <c r="AI35" s="30">
        <v>120988.69</v>
      </c>
    </row>
    <row r="36" spans="1:35" x14ac:dyDescent="0.15">
      <c r="A36" s="6" t="s">
        <v>121</v>
      </c>
      <c r="B36" s="6">
        <v>59504</v>
      </c>
      <c r="C36" s="6">
        <v>131173.6</v>
      </c>
      <c r="D36" s="6"/>
      <c r="E36" s="6">
        <v>3</v>
      </c>
      <c r="F36" s="59">
        <f t="shared" si="4"/>
        <v>15.559341992430552</v>
      </c>
      <c r="G36" s="74">
        <v>0.12565799999999999</v>
      </c>
      <c r="I36" s="2" t="s">
        <v>31</v>
      </c>
      <c r="J36" s="2">
        <v>67883.899999999994</v>
      </c>
      <c r="K36" s="2">
        <v>136126.6</v>
      </c>
      <c r="L36" s="2"/>
      <c r="M36" s="2">
        <v>1</v>
      </c>
      <c r="N36" s="56">
        <f t="shared" si="1"/>
        <v>3.7888103176149723</v>
      </c>
      <c r="O36" s="4">
        <v>8.7499999999999994E-2</v>
      </c>
      <c r="Q36" s="6" t="s">
        <v>121</v>
      </c>
      <c r="R36" s="6">
        <v>59504</v>
      </c>
      <c r="S36" s="6">
        <v>131173.6</v>
      </c>
      <c r="T36" s="6"/>
      <c r="U36" s="6">
        <v>7</v>
      </c>
      <c r="V36" s="59">
        <f t="shared" si="5"/>
        <v>102.74989563488965</v>
      </c>
      <c r="W36" s="74">
        <v>0.22</v>
      </c>
      <c r="Y36" s="3" t="s">
        <v>32</v>
      </c>
      <c r="Z36" s="3">
        <v>56041.7</v>
      </c>
      <c r="AA36" s="3">
        <v>111146</v>
      </c>
      <c r="AB36" s="3"/>
      <c r="AC36" s="3">
        <v>5</v>
      </c>
      <c r="AD36" s="57">
        <f t="shared" si="3"/>
        <v>21.858674338499856</v>
      </c>
      <c r="AE36" s="4">
        <v>0.16750000000000001</v>
      </c>
      <c r="AH36" s="30">
        <v>47125.48</v>
      </c>
      <c r="AI36" s="30">
        <v>121217.15</v>
      </c>
    </row>
    <row r="37" spans="1:35" x14ac:dyDescent="0.15">
      <c r="A37" s="6" t="s">
        <v>35</v>
      </c>
      <c r="B37" s="6">
        <v>56077.1</v>
      </c>
      <c r="C37" s="6">
        <v>130569.3</v>
      </c>
      <c r="D37" s="6"/>
      <c r="E37" s="6">
        <v>1</v>
      </c>
      <c r="F37" s="59">
        <f t="shared" si="4"/>
        <v>26.45915093246629</v>
      </c>
      <c r="G37" s="74">
        <v>0.14000000000000001</v>
      </c>
      <c r="I37" s="2" t="s">
        <v>31</v>
      </c>
      <c r="J37" s="2">
        <v>68081</v>
      </c>
      <c r="K37" s="2">
        <v>136363.20000000001</v>
      </c>
      <c r="L37" s="2"/>
      <c r="M37" s="2">
        <v>1</v>
      </c>
      <c r="N37" s="56">
        <f t="shared" si="1"/>
        <v>3.7888103176149723</v>
      </c>
      <c r="O37" s="4">
        <v>8.7499999999999994E-2</v>
      </c>
      <c r="Q37" s="6" t="s">
        <v>35</v>
      </c>
      <c r="R37" s="6">
        <v>56077.1</v>
      </c>
      <c r="S37" s="6">
        <v>130569.3</v>
      </c>
      <c r="T37" s="6"/>
      <c r="U37" s="6">
        <v>5</v>
      </c>
      <c r="V37" s="59">
        <f t="shared" si="5"/>
        <v>127.74513135799972</v>
      </c>
      <c r="W37" s="74">
        <v>0.227386</v>
      </c>
      <c r="Y37" s="3" t="s">
        <v>32</v>
      </c>
      <c r="Z37" s="3">
        <v>56244.800000000003</v>
      </c>
      <c r="AA37" s="3">
        <v>109641.1</v>
      </c>
      <c r="AB37" s="3"/>
      <c r="AC37" s="3">
        <v>5</v>
      </c>
      <c r="AD37" s="57">
        <f t="shared" si="3"/>
        <v>21.858674338499856</v>
      </c>
      <c r="AE37" s="4">
        <v>0.16750000000000001</v>
      </c>
      <c r="AH37" s="30">
        <v>47085.2</v>
      </c>
      <c r="AI37" s="30">
        <v>121445.62</v>
      </c>
    </row>
    <row r="38" spans="1:35" x14ac:dyDescent="0.15">
      <c r="A38" s="6" t="s">
        <v>35</v>
      </c>
      <c r="B38" s="6">
        <v>56077.1</v>
      </c>
      <c r="C38" s="6">
        <v>130569.3</v>
      </c>
      <c r="D38" s="6"/>
      <c r="E38" s="6">
        <v>2</v>
      </c>
      <c r="F38" s="59">
        <f t="shared" si="4"/>
        <v>26.45915093246629</v>
      </c>
      <c r="G38" s="74">
        <v>0.14000000000000001</v>
      </c>
      <c r="I38" s="2" t="s">
        <v>31</v>
      </c>
      <c r="J38" s="2">
        <v>68164</v>
      </c>
      <c r="K38" s="2">
        <v>136438.29999999999</v>
      </c>
      <c r="L38" s="2"/>
      <c r="M38" s="2">
        <v>1</v>
      </c>
      <c r="N38" s="56">
        <f t="shared" si="1"/>
        <v>3.7888103176149723</v>
      </c>
      <c r="O38" s="4">
        <v>8.7499999999999994E-2</v>
      </c>
      <c r="Q38" s="6" t="s">
        <v>35</v>
      </c>
      <c r="R38" s="6">
        <v>56077.1</v>
      </c>
      <c r="S38" s="6">
        <v>130569.3</v>
      </c>
      <c r="T38" s="6"/>
      <c r="U38" s="6">
        <v>6</v>
      </c>
      <c r="V38" s="59">
        <f t="shared" si="5"/>
        <v>127.69994823279289</v>
      </c>
      <c r="W38" s="74">
        <v>0.22737399999999999</v>
      </c>
      <c r="Y38" s="3" t="s">
        <v>32</v>
      </c>
      <c r="Z38" s="3">
        <v>56244.800000000003</v>
      </c>
      <c r="AA38" s="3">
        <v>108714.2</v>
      </c>
      <c r="AB38" s="3"/>
      <c r="AC38" s="3">
        <v>5</v>
      </c>
      <c r="AD38" s="57">
        <f t="shared" si="3"/>
        <v>21.858674338499856</v>
      </c>
      <c r="AE38" s="4">
        <v>0.16750000000000001</v>
      </c>
      <c r="AH38" s="30">
        <v>47044.92</v>
      </c>
      <c r="AI38" s="30">
        <v>121674.08</v>
      </c>
    </row>
    <row r="39" spans="1:35" x14ac:dyDescent="0.15">
      <c r="A39" s="6" t="s">
        <v>35</v>
      </c>
      <c r="B39" s="6">
        <v>56077.1</v>
      </c>
      <c r="C39" s="6">
        <v>130569.3</v>
      </c>
      <c r="D39" s="6"/>
      <c r="E39" s="6">
        <v>3</v>
      </c>
      <c r="F39" s="59">
        <f t="shared" si="4"/>
        <v>26.45915093246629</v>
      </c>
      <c r="G39" s="74">
        <v>0.14000000000000001</v>
      </c>
      <c r="I39" s="2" t="s">
        <v>31</v>
      </c>
      <c r="J39" s="2">
        <v>68424.5</v>
      </c>
      <c r="K39" s="2">
        <v>136698.79999999999</v>
      </c>
      <c r="L39" s="2"/>
      <c r="M39" s="2">
        <v>1</v>
      </c>
      <c r="N39" s="56">
        <f t="shared" si="1"/>
        <v>3.7888103176149723</v>
      </c>
      <c r="O39" s="4">
        <v>8.7499999999999994E-2</v>
      </c>
      <c r="Q39" s="6" t="s">
        <v>35</v>
      </c>
      <c r="R39" s="6">
        <v>56077.1</v>
      </c>
      <c r="S39" s="6">
        <v>130569.3</v>
      </c>
      <c r="T39" s="6"/>
      <c r="U39" s="6">
        <v>7</v>
      </c>
      <c r="V39" s="59">
        <f t="shared" si="5"/>
        <v>125.84258464259585</v>
      </c>
      <c r="W39" s="74">
        <v>0.226877</v>
      </c>
      <c r="Y39" s="3" t="s">
        <v>32</v>
      </c>
      <c r="Z39" s="3">
        <v>56447.8</v>
      </c>
      <c r="AA39" s="3">
        <v>107844.5</v>
      </c>
      <c r="AB39" s="3"/>
      <c r="AC39" s="3">
        <v>5</v>
      </c>
      <c r="AD39" s="57">
        <f t="shared" si="3"/>
        <v>21.858674338499856</v>
      </c>
      <c r="AE39" s="4">
        <v>0.16750000000000001</v>
      </c>
      <c r="AH39" s="30">
        <v>47004.63</v>
      </c>
      <c r="AI39" s="30">
        <v>121902.55</v>
      </c>
    </row>
    <row r="40" spans="1:35" x14ac:dyDescent="0.15">
      <c r="A40" s="6" t="s">
        <v>122</v>
      </c>
      <c r="B40" s="6">
        <v>53254.3</v>
      </c>
      <c r="C40" s="6">
        <v>126538.1</v>
      </c>
      <c r="D40" s="6"/>
      <c r="E40" s="6">
        <v>1</v>
      </c>
      <c r="F40" s="59">
        <f t="shared" si="4"/>
        <v>55.478861229497362</v>
      </c>
      <c r="G40" s="74">
        <v>0.16</v>
      </c>
      <c r="I40" s="2" t="s">
        <v>31</v>
      </c>
      <c r="J40" s="2">
        <v>68815.3</v>
      </c>
      <c r="K40" s="2">
        <v>136826.4</v>
      </c>
      <c r="L40" s="2"/>
      <c r="M40" s="2">
        <v>1</v>
      </c>
      <c r="N40" s="56">
        <f t="shared" si="1"/>
        <v>3.7888103176149723</v>
      </c>
      <c r="O40" s="4">
        <v>8.7499999999999994E-2</v>
      </c>
      <c r="Q40" s="6" t="s">
        <v>122</v>
      </c>
      <c r="R40" s="6">
        <v>53254.3</v>
      </c>
      <c r="S40" s="6">
        <v>126538.1</v>
      </c>
      <c r="T40" s="6"/>
      <c r="U40" s="6">
        <v>5</v>
      </c>
      <c r="V40" s="59">
        <f t="shared" si="5"/>
        <v>80.426885548581069</v>
      </c>
      <c r="W40" s="74">
        <v>0.21169099999999999</v>
      </c>
      <c r="Y40" s="3" t="s">
        <v>32</v>
      </c>
      <c r="Z40" s="3">
        <v>56505.3</v>
      </c>
      <c r="AA40" s="3">
        <v>106944.2</v>
      </c>
      <c r="AB40" s="3"/>
      <c r="AC40" s="3">
        <v>5</v>
      </c>
      <c r="AD40" s="57">
        <f t="shared" si="3"/>
        <v>21.858674338499856</v>
      </c>
      <c r="AE40" s="4">
        <v>0.16750000000000001</v>
      </c>
      <c r="AH40" s="30">
        <v>46964.35</v>
      </c>
      <c r="AI40" s="30">
        <v>122131.02</v>
      </c>
    </row>
    <row r="41" spans="1:35" x14ac:dyDescent="0.15">
      <c r="A41" s="6" t="s">
        <v>122</v>
      </c>
      <c r="B41" s="6">
        <v>53254.3</v>
      </c>
      <c r="C41" s="6">
        <v>126538.1</v>
      </c>
      <c r="D41" s="6"/>
      <c r="E41" s="6">
        <v>2</v>
      </c>
      <c r="F41" s="59">
        <f t="shared" si="4"/>
        <v>55.478861229497362</v>
      </c>
      <c r="G41" s="74">
        <v>0.16</v>
      </c>
      <c r="I41" s="2" t="s">
        <v>31</v>
      </c>
      <c r="J41" s="2">
        <v>69336.3</v>
      </c>
      <c r="K41" s="2">
        <v>136902.9</v>
      </c>
      <c r="L41" s="2"/>
      <c r="M41" s="2">
        <v>1</v>
      </c>
      <c r="N41" s="56">
        <f t="shared" si="1"/>
        <v>3.7888103176149723</v>
      </c>
      <c r="O41" s="4">
        <v>8.7499999999999994E-2</v>
      </c>
      <c r="Q41" s="6" t="s">
        <v>122</v>
      </c>
      <c r="R41" s="6">
        <v>53254.3</v>
      </c>
      <c r="S41" s="6">
        <v>126538.1</v>
      </c>
      <c r="T41" s="6"/>
      <c r="U41" s="6">
        <v>6</v>
      </c>
      <c r="V41" s="59">
        <f t="shared" si="5"/>
        <v>80.457714255218207</v>
      </c>
      <c r="W41" s="74">
        <v>0.211704</v>
      </c>
      <c r="Y41" s="3" t="s">
        <v>32</v>
      </c>
      <c r="Z41" s="3">
        <v>56593.5</v>
      </c>
      <c r="AA41" s="3">
        <v>106193.9</v>
      </c>
      <c r="AB41" s="3"/>
      <c r="AC41" s="3">
        <v>5</v>
      </c>
      <c r="AD41" s="57">
        <f t="shared" si="3"/>
        <v>21.858674338499856</v>
      </c>
      <c r="AE41" s="4">
        <v>0.16750000000000001</v>
      </c>
      <c r="AH41" s="30">
        <v>46924.06</v>
      </c>
      <c r="AI41" s="30">
        <v>122359.48</v>
      </c>
    </row>
    <row r="42" spans="1:35" x14ac:dyDescent="0.15">
      <c r="A42" s="6" t="s">
        <v>122</v>
      </c>
      <c r="B42" s="6">
        <v>53254.3</v>
      </c>
      <c r="C42" s="6">
        <v>126538.1</v>
      </c>
      <c r="D42" s="6"/>
      <c r="E42" s="6">
        <v>3</v>
      </c>
      <c r="F42" s="59">
        <f t="shared" si="4"/>
        <v>55.478861229497362</v>
      </c>
      <c r="G42" s="74">
        <v>0.16</v>
      </c>
      <c r="I42" s="2" t="s">
        <v>31</v>
      </c>
      <c r="J42" s="2">
        <v>69764.100000000006</v>
      </c>
      <c r="K42" s="2">
        <v>136976.4</v>
      </c>
      <c r="L42" s="2"/>
      <c r="M42" s="2">
        <v>1</v>
      </c>
      <c r="N42" s="56">
        <f t="shared" si="1"/>
        <v>3.7888103176149723</v>
      </c>
      <c r="O42" s="4">
        <v>8.7499999999999994E-2</v>
      </c>
      <c r="Q42" s="6" t="s">
        <v>122</v>
      </c>
      <c r="R42" s="6">
        <v>53254.3</v>
      </c>
      <c r="S42" s="6">
        <v>126538.1</v>
      </c>
      <c r="T42" s="6"/>
      <c r="U42" s="6">
        <v>7</v>
      </c>
      <c r="V42" s="59">
        <f t="shared" si="5"/>
        <v>80.498046548916321</v>
      </c>
      <c r="W42" s="74">
        <v>0.21172099999999999</v>
      </c>
      <c r="Y42" s="3" t="s">
        <v>32</v>
      </c>
      <c r="Z42" s="3">
        <v>56677.2</v>
      </c>
      <c r="AA42" s="3">
        <v>105439</v>
      </c>
      <c r="AB42" s="3"/>
      <c r="AC42" s="3">
        <v>5</v>
      </c>
      <c r="AD42" s="57">
        <f t="shared" si="3"/>
        <v>21.858674338499856</v>
      </c>
      <c r="AE42" s="4">
        <v>0.16750000000000001</v>
      </c>
      <c r="AH42" s="30">
        <v>46883.78</v>
      </c>
      <c r="AI42" s="30">
        <v>122587.95</v>
      </c>
    </row>
    <row r="43" spans="1:35" x14ac:dyDescent="0.15">
      <c r="A43" s="6" t="s">
        <v>37</v>
      </c>
      <c r="B43" s="6">
        <v>53858.6</v>
      </c>
      <c r="C43" s="6">
        <v>123111.1</v>
      </c>
      <c r="D43" s="6"/>
      <c r="E43" s="6">
        <v>1</v>
      </c>
      <c r="F43" s="59">
        <f t="shared" si="4"/>
        <v>44.051855295988567</v>
      </c>
      <c r="G43" s="74">
        <v>0.15376999999999999</v>
      </c>
      <c r="I43" s="2" t="s">
        <v>31</v>
      </c>
      <c r="J43" s="2">
        <v>70191.600000000006</v>
      </c>
      <c r="K43" s="2">
        <v>136996.1</v>
      </c>
      <c r="L43" s="2"/>
      <c r="M43" s="2">
        <v>1</v>
      </c>
      <c r="N43" s="56">
        <f t="shared" si="1"/>
        <v>3.7888103176149723</v>
      </c>
      <c r="O43" s="4">
        <v>8.7499999999999994E-2</v>
      </c>
      <c r="Q43" s="6" t="s">
        <v>37</v>
      </c>
      <c r="R43" s="6">
        <v>53858.6</v>
      </c>
      <c r="S43" s="6">
        <v>123111.1</v>
      </c>
      <c r="T43" s="6"/>
      <c r="U43" s="6">
        <v>5</v>
      </c>
      <c r="V43" s="59">
        <f t="shared" si="5"/>
        <v>37.384334672743577</v>
      </c>
      <c r="W43" s="74">
        <v>0.18570400000000001</v>
      </c>
      <c r="Y43" s="3" t="s">
        <v>32</v>
      </c>
      <c r="Z43" s="3">
        <v>47441.599999999999</v>
      </c>
      <c r="AA43" s="3">
        <v>112057.7</v>
      </c>
      <c r="AB43" s="3"/>
      <c r="AC43" s="3">
        <v>5</v>
      </c>
      <c r="AD43" s="57">
        <f t="shared" si="3"/>
        <v>23.530509075120882</v>
      </c>
      <c r="AE43" s="4">
        <v>0.17</v>
      </c>
      <c r="AH43" s="30">
        <v>46843.49</v>
      </c>
      <c r="AI43" s="30">
        <v>122816.42</v>
      </c>
    </row>
    <row r="44" spans="1:35" x14ac:dyDescent="0.15">
      <c r="A44" s="6" t="s">
        <v>37</v>
      </c>
      <c r="B44" s="6">
        <v>53858.6</v>
      </c>
      <c r="C44" s="6">
        <v>123111.1</v>
      </c>
      <c r="D44" s="6"/>
      <c r="E44" s="6">
        <v>2</v>
      </c>
      <c r="F44" s="59">
        <f t="shared" si="4"/>
        <v>44.051855295988567</v>
      </c>
      <c r="G44" s="74">
        <v>0.15376999999999999</v>
      </c>
      <c r="I44" s="2" t="s">
        <v>31</v>
      </c>
      <c r="J44" s="2">
        <v>70354.3</v>
      </c>
      <c r="K44" s="2">
        <v>137028.9</v>
      </c>
      <c r="L44" s="2"/>
      <c r="M44" s="2">
        <v>1</v>
      </c>
      <c r="N44" s="56">
        <f t="shared" si="1"/>
        <v>3.7888103176149723</v>
      </c>
      <c r="O44" s="4">
        <v>8.7499999999999994E-2</v>
      </c>
      <c r="Q44" s="6" t="s">
        <v>37</v>
      </c>
      <c r="R44" s="6">
        <v>53858.6</v>
      </c>
      <c r="S44" s="6">
        <v>123111.1</v>
      </c>
      <c r="T44" s="6"/>
      <c r="U44" s="6">
        <v>6</v>
      </c>
      <c r="V44" s="59">
        <f t="shared" si="5"/>
        <v>37.372213646105344</v>
      </c>
      <c r="W44" s="74">
        <v>0.185693</v>
      </c>
      <c r="Y44" s="3" t="s">
        <v>32</v>
      </c>
      <c r="Z44" s="3">
        <v>48553.8</v>
      </c>
      <c r="AA44" s="3">
        <v>113939</v>
      </c>
      <c r="AB44" s="3"/>
      <c r="AC44" s="3">
        <v>5</v>
      </c>
      <c r="AD44" s="57">
        <f t="shared" si="3"/>
        <v>23.530509075120882</v>
      </c>
      <c r="AE44" s="4">
        <v>0.17</v>
      </c>
      <c r="AH44" s="30">
        <v>46803.21</v>
      </c>
      <c r="AI44" s="30">
        <v>123044.88</v>
      </c>
    </row>
    <row r="45" spans="1:35" x14ac:dyDescent="0.15">
      <c r="A45" s="6" t="s">
        <v>37</v>
      </c>
      <c r="B45" s="6">
        <v>53858.6</v>
      </c>
      <c r="C45" s="6">
        <v>123111.1</v>
      </c>
      <c r="D45" s="6"/>
      <c r="E45" s="6">
        <v>3</v>
      </c>
      <c r="F45" s="59">
        <f t="shared" si="4"/>
        <v>44.236521644548844</v>
      </c>
      <c r="G45" s="74">
        <v>0.15388299999999999</v>
      </c>
      <c r="I45" s="2" t="s">
        <v>31</v>
      </c>
      <c r="J45" s="2">
        <v>71296.3</v>
      </c>
      <c r="K45" s="2">
        <v>136933.1</v>
      </c>
      <c r="L45" s="2"/>
      <c r="M45" s="2">
        <v>1</v>
      </c>
      <c r="N45" s="56">
        <f t="shared" si="1"/>
        <v>3.7888103176149723</v>
      </c>
      <c r="O45" s="4">
        <v>8.7499999999999994E-2</v>
      </c>
      <c r="Q45" s="6" t="s">
        <v>37</v>
      </c>
      <c r="R45" s="6">
        <v>53858.6</v>
      </c>
      <c r="S45" s="6">
        <v>123111.1</v>
      </c>
      <c r="T45" s="6"/>
      <c r="U45" s="6">
        <v>7</v>
      </c>
      <c r="V45" s="59">
        <f t="shared" si="5"/>
        <v>37.505761368056397</v>
      </c>
      <c r="W45" s="74">
        <v>0.18581400000000001</v>
      </c>
      <c r="Y45" s="3" t="s">
        <v>32</v>
      </c>
      <c r="Z45" s="3">
        <v>49022.6</v>
      </c>
      <c r="AA45" s="3">
        <v>114790.39999999999</v>
      </c>
      <c r="AB45" s="3"/>
      <c r="AC45" s="3">
        <v>5</v>
      </c>
      <c r="AD45" s="57">
        <f t="shared" si="3"/>
        <v>23.530509075120882</v>
      </c>
      <c r="AE45" s="4">
        <v>0.17</v>
      </c>
      <c r="AH45" s="30">
        <v>46776.44</v>
      </c>
      <c r="AI45" s="30">
        <v>123864.66</v>
      </c>
    </row>
    <row r="46" spans="1:35" x14ac:dyDescent="0.15">
      <c r="I46" s="2" t="s">
        <v>31</v>
      </c>
      <c r="J46" s="2">
        <v>71559.399999999994</v>
      </c>
      <c r="K46" s="2">
        <v>136907.5</v>
      </c>
      <c r="L46" s="2"/>
      <c r="M46" s="2">
        <v>1</v>
      </c>
      <c r="N46" s="56">
        <f t="shared" si="1"/>
        <v>3.7888103176149723</v>
      </c>
      <c r="O46" s="4">
        <v>8.7499999999999994E-2</v>
      </c>
      <c r="Y46" s="3" t="s">
        <v>32</v>
      </c>
      <c r="Z46" s="3">
        <v>49701.1</v>
      </c>
      <c r="AA46" s="3">
        <v>116035.4</v>
      </c>
      <c r="AB46" s="3"/>
      <c r="AC46" s="3">
        <v>5</v>
      </c>
      <c r="AD46" s="57">
        <f t="shared" si="3"/>
        <v>23.530509075120882</v>
      </c>
      <c r="AE46" s="4">
        <v>0.17</v>
      </c>
      <c r="AH46" s="30">
        <v>46736.160000000003</v>
      </c>
      <c r="AI46" s="30">
        <v>124093.12</v>
      </c>
    </row>
    <row r="47" spans="1:35" x14ac:dyDescent="0.15">
      <c r="I47" s="2" t="s">
        <v>31</v>
      </c>
      <c r="J47" s="2">
        <v>72356.3</v>
      </c>
      <c r="K47" s="2">
        <v>136786.1</v>
      </c>
      <c r="L47" s="2"/>
      <c r="M47" s="2">
        <v>1</v>
      </c>
      <c r="N47" s="56">
        <f t="shared" si="1"/>
        <v>3.7888103176149723</v>
      </c>
      <c r="O47" s="4">
        <v>8.7499999999999994E-2</v>
      </c>
      <c r="Y47" s="3" t="s">
        <v>32</v>
      </c>
      <c r="Z47" s="3">
        <v>50369.8</v>
      </c>
      <c r="AA47" s="3">
        <v>117053.2</v>
      </c>
      <c r="AB47" s="3"/>
      <c r="AC47" s="3">
        <v>5</v>
      </c>
      <c r="AD47" s="57">
        <f t="shared" si="3"/>
        <v>23.530509075120882</v>
      </c>
      <c r="AE47" s="4">
        <v>0.17</v>
      </c>
      <c r="AH47" s="30">
        <v>46695.87</v>
      </c>
      <c r="AI47" s="30">
        <v>124321.59</v>
      </c>
    </row>
    <row r="48" spans="1:35" x14ac:dyDescent="0.15">
      <c r="I48" s="2" t="s">
        <v>31</v>
      </c>
      <c r="J48" s="2">
        <v>73178.5</v>
      </c>
      <c r="K48" s="2">
        <v>136605.6</v>
      </c>
      <c r="L48" s="2"/>
      <c r="M48" s="2">
        <v>1</v>
      </c>
      <c r="N48" s="56">
        <f t="shared" si="1"/>
        <v>3.7888103176149723</v>
      </c>
      <c r="O48" s="4">
        <v>8.7499999999999994E-2</v>
      </c>
      <c r="Y48" s="3" t="s">
        <v>32</v>
      </c>
      <c r="Z48" s="3">
        <v>51264.1</v>
      </c>
      <c r="AA48" s="3">
        <v>118212.6</v>
      </c>
      <c r="AB48" s="3"/>
      <c r="AC48" s="3">
        <v>5</v>
      </c>
      <c r="AD48" s="57">
        <f t="shared" si="3"/>
        <v>23.530509075120882</v>
      </c>
      <c r="AE48" s="4">
        <v>0.17</v>
      </c>
      <c r="AH48" s="30">
        <v>46749.68</v>
      </c>
      <c r="AI48" s="30">
        <v>124684.43</v>
      </c>
    </row>
    <row r="49" spans="9:35" x14ac:dyDescent="0.15">
      <c r="I49" s="2" t="s">
        <v>31</v>
      </c>
      <c r="J49" s="2">
        <v>73829.7</v>
      </c>
      <c r="K49" s="2">
        <v>136338.9</v>
      </c>
      <c r="L49" s="2"/>
      <c r="M49" s="2">
        <v>1</v>
      </c>
      <c r="N49" s="56">
        <f t="shared" si="1"/>
        <v>3.7888103176149723</v>
      </c>
      <c r="O49" s="4">
        <v>8.7499999999999994E-2</v>
      </c>
      <c r="Y49" s="3" t="s">
        <v>32</v>
      </c>
      <c r="Z49" s="3">
        <v>51935.4</v>
      </c>
      <c r="AA49" s="3">
        <v>119003.3</v>
      </c>
      <c r="AB49" s="3"/>
      <c r="AC49" s="3">
        <v>5</v>
      </c>
      <c r="AD49" s="57">
        <f t="shared" si="3"/>
        <v>23.530509075120882</v>
      </c>
      <c r="AE49" s="4">
        <v>0.17</v>
      </c>
      <c r="AH49" s="30">
        <v>46803.49</v>
      </c>
      <c r="AI49" s="30">
        <v>125047.27</v>
      </c>
    </row>
    <row r="50" spans="9:35" x14ac:dyDescent="0.15">
      <c r="I50" s="2" t="s">
        <v>31</v>
      </c>
      <c r="J50" s="2">
        <v>74179.5</v>
      </c>
      <c r="K50" s="2">
        <v>136171.6</v>
      </c>
      <c r="L50" s="2"/>
      <c r="M50" s="2">
        <v>1</v>
      </c>
      <c r="N50" s="56">
        <f t="shared" si="1"/>
        <v>3.7888103176149723</v>
      </c>
      <c r="O50" s="4">
        <v>8.7499999999999994E-2</v>
      </c>
      <c r="Y50" s="3" t="s">
        <v>32</v>
      </c>
      <c r="Z50" s="3">
        <v>52721.5</v>
      </c>
      <c r="AA50" s="3">
        <v>119732.6</v>
      </c>
      <c r="AB50" s="3"/>
      <c r="AC50" s="3">
        <v>5</v>
      </c>
      <c r="AD50" s="57">
        <f t="shared" si="3"/>
        <v>23.530509075120882</v>
      </c>
      <c r="AE50" s="4">
        <v>0.17</v>
      </c>
      <c r="AH50" s="30">
        <v>46857.29</v>
      </c>
      <c r="AI50" s="30">
        <v>125410.11</v>
      </c>
    </row>
    <row r="51" spans="9:35" x14ac:dyDescent="0.15">
      <c r="I51" s="2" t="s">
        <v>31</v>
      </c>
      <c r="J51" s="2">
        <v>74891.399999999994</v>
      </c>
      <c r="K51" s="2">
        <v>135809.1</v>
      </c>
      <c r="L51" s="2"/>
      <c r="M51" s="2">
        <v>1</v>
      </c>
      <c r="N51" s="56">
        <f t="shared" si="1"/>
        <v>3.7888103176149723</v>
      </c>
      <c r="O51" s="4">
        <v>8.7499999999999994E-2</v>
      </c>
      <c r="Y51" s="3" t="s">
        <v>32</v>
      </c>
      <c r="Z51" s="3">
        <v>53320.5</v>
      </c>
      <c r="AA51" s="3">
        <v>120257.2</v>
      </c>
      <c r="AB51" s="3"/>
      <c r="AC51" s="3">
        <v>5</v>
      </c>
      <c r="AD51" s="57">
        <f t="shared" si="3"/>
        <v>23.530509075120882</v>
      </c>
      <c r="AE51" s="4">
        <v>0.17</v>
      </c>
      <c r="AH51" s="30">
        <v>46911.1</v>
      </c>
      <c r="AI51" s="30">
        <v>125772.95</v>
      </c>
    </row>
    <row r="52" spans="9:35" x14ac:dyDescent="0.15">
      <c r="I52" s="2" t="s">
        <v>31</v>
      </c>
      <c r="J52" s="2">
        <v>75460</v>
      </c>
      <c r="K52" s="2">
        <v>135470.5</v>
      </c>
      <c r="L52" s="2"/>
      <c r="M52" s="2">
        <v>1</v>
      </c>
      <c r="N52" s="56">
        <f t="shared" si="1"/>
        <v>3.7888103176149723</v>
      </c>
      <c r="O52" s="4">
        <v>8.7499999999999994E-2</v>
      </c>
      <c r="Y52" s="3" t="s">
        <v>32</v>
      </c>
      <c r="Z52" s="3">
        <v>53870.7</v>
      </c>
      <c r="AA52" s="3">
        <v>120668</v>
      </c>
      <c r="AB52" s="3"/>
      <c r="AC52" s="3">
        <v>5</v>
      </c>
      <c r="AD52" s="57">
        <f t="shared" si="3"/>
        <v>23.530509075120882</v>
      </c>
      <c r="AE52" s="4">
        <v>0.17</v>
      </c>
      <c r="AH52" s="30">
        <v>47018.71</v>
      </c>
      <c r="AI52" s="30">
        <v>126498.63</v>
      </c>
    </row>
    <row r="53" spans="9:35" x14ac:dyDescent="0.15">
      <c r="I53" s="2" t="s">
        <v>31</v>
      </c>
      <c r="J53" s="2">
        <v>76002.600000000006</v>
      </c>
      <c r="K53" s="2">
        <v>135095.1</v>
      </c>
      <c r="L53" s="2"/>
      <c r="M53" s="2">
        <v>1</v>
      </c>
      <c r="N53" s="56">
        <f t="shared" si="1"/>
        <v>3.7888103176149723</v>
      </c>
      <c r="O53" s="4">
        <v>8.7499999999999994E-2</v>
      </c>
      <c r="Y53" s="3" t="s">
        <v>32</v>
      </c>
      <c r="Z53" s="3">
        <v>54471.8</v>
      </c>
      <c r="AA53" s="3">
        <v>121041.3</v>
      </c>
      <c r="AB53" s="3"/>
      <c r="AC53" s="3">
        <v>5</v>
      </c>
      <c r="AD53" s="57">
        <f t="shared" si="3"/>
        <v>23.530509075120882</v>
      </c>
      <c r="AE53" s="4">
        <v>0.17</v>
      </c>
      <c r="AH53" s="30">
        <v>47072.52</v>
      </c>
      <c r="AI53" s="30">
        <v>126861.47</v>
      </c>
    </row>
    <row r="54" spans="9:35" x14ac:dyDescent="0.15">
      <c r="I54" s="2" t="s">
        <v>31</v>
      </c>
      <c r="J54" s="2">
        <v>76473.8</v>
      </c>
      <c r="K54" s="2">
        <v>134782.5</v>
      </c>
      <c r="L54" s="2"/>
      <c r="M54" s="2">
        <v>1</v>
      </c>
      <c r="N54" s="56">
        <f t="shared" si="1"/>
        <v>3.7888103176149723</v>
      </c>
      <c r="O54" s="4">
        <v>8.7499999999999994E-2</v>
      </c>
      <c r="Y54" s="3" t="s">
        <v>32</v>
      </c>
      <c r="Z54" s="3">
        <v>54961.599999999999</v>
      </c>
      <c r="AA54" s="3">
        <v>121211.6</v>
      </c>
      <c r="AB54" s="3"/>
      <c r="AC54" s="3">
        <v>5</v>
      </c>
      <c r="AD54" s="57">
        <f t="shared" si="3"/>
        <v>23.530509075120882</v>
      </c>
      <c r="AE54" s="4">
        <v>0.17</v>
      </c>
      <c r="AH54" s="30">
        <v>47126.32</v>
      </c>
      <c r="AI54" s="30">
        <v>127224.32000000001</v>
      </c>
    </row>
    <row r="55" spans="9:35" x14ac:dyDescent="0.15">
      <c r="I55" s="2" t="s">
        <v>31</v>
      </c>
      <c r="J55" s="2">
        <v>76944.600000000006</v>
      </c>
      <c r="K55" s="2">
        <v>134335.29999999999</v>
      </c>
      <c r="L55" s="2"/>
      <c r="M55" s="2">
        <v>1</v>
      </c>
      <c r="N55" s="56">
        <f t="shared" si="1"/>
        <v>3.7888103176149723</v>
      </c>
      <c r="O55" s="4">
        <v>8.7499999999999994E-2</v>
      </c>
      <c r="Y55" s="3" t="s">
        <v>32</v>
      </c>
      <c r="Z55" s="3">
        <v>55302.5</v>
      </c>
      <c r="AA55" s="3">
        <v>121215.9</v>
      </c>
      <c r="AB55" s="3"/>
      <c r="AC55" s="3">
        <v>5</v>
      </c>
      <c r="AD55" s="57">
        <f t="shared" si="3"/>
        <v>23.530509075120882</v>
      </c>
      <c r="AE55" s="4">
        <v>0.17</v>
      </c>
      <c r="AH55" s="30">
        <v>47274.22</v>
      </c>
      <c r="AI55" s="30">
        <v>127721.53</v>
      </c>
    </row>
    <row r="56" spans="9:35" x14ac:dyDescent="0.15">
      <c r="I56" s="2" t="s">
        <v>31</v>
      </c>
      <c r="J56" s="2">
        <v>71128.600000000006</v>
      </c>
      <c r="K56" s="2">
        <v>126028.2</v>
      </c>
      <c r="L56" s="2"/>
      <c r="M56" s="2">
        <v>1</v>
      </c>
      <c r="N56" s="56">
        <f t="shared" si="1"/>
        <v>4.0051541511373463</v>
      </c>
      <c r="O56" s="4">
        <v>8.8999999999999996E-2</v>
      </c>
      <c r="Y56" s="3" t="s">
        <v>32</v>
      </c>
      <c r="Z56" s="3">
        <v>55518.400000000001</v>
      </c>
      <c r="AA56" s="3">
        <v>121092.2</v>
      </c>
      <c r="AB56" s="3"/>
      <c r="AC56" s="3">
        <v>5</v>
      </c>
      <c r="AD56" s="57">
        <f t="shared" si="3"/>
        <v>23.530509075120882</v>
      </c>
      <c r="AE56" s="4">
        <v>0.17</v>
      </c>
      <c r="AH56" s="30">
        <v>47422.11</v>
      </c>
      <c r="AI56" s="30">
        <v>128218.75</v>
      </c>
    </row>
    <row r="57" spans="9:35" x14ac:dyDescent="0.15">
      <c r="I57" s="2" t="s">
        <v>31</v>
      </c>
      <c r="J57" s="2">
        <v>70928.800000000003</v>
      </c>
      <c r="K57" s="2">
        <v>126670.3</v>
      </c>
      <c r="L57" s="2"/>
      <c r="M57" s="2">
        <v>1</v>
      </c>
      <c r="N57" s="56">
        <f t="shared" si="1"/>
        <v>4.0051541511373463</v>
      </c>
      <c r="O57" s="4">
        <v>8.8999999999999996E-2</v>
      </c>
      <c r="Y57" s="3" t="s">
        <v>32</v>
      </c>
      <c r="Z57" s="3">
        <v>55684.4</v>
      </c>
      <c r="AA57" s="3">
        <v>120930.5</v>
      </c>
      <c r="AB57" s="3"/>
      <c r="AC57" s="3">
        <v>5</v>
      </c>
      <c r="AD57" s="57">
        <f t="shared" si="3"/>
        <v>23.530509075120882</v>
      </c>
      <c r="AE57" s="4">
        <v>0.17</v>
      </c>
      <c r="AH57" s="30">
        <v>47516.21</v>
      </c>
      <c r="AI57" s="30">
        <v>128353.13</v>
      </c>
    </row>
    <row r="58" spans="9:35" x14ac:dyDescent="0.15">
      <c r="I58" s="2" t="s">
        <v>31</v>
      </c>
      <c r="J58" s="2">
        <v>70753.600000000006</v>
      </c>
      <c r="K58" s="2">
        <v>127259.5</v>
      </c>
      <c r="L58" s="2"/>
      <c r="M58" s="2">
        <v>1</v>
      </c>
      <c r="N58" s="56">
        <f t="shared" si="1"/>
        <v>4.0051541511373463</v>
      </c>
      <c r="O58" s="4">
        <v>8.8999999999999996E-2</v>
      </c>
      <c r="Y58" s="3" t="s">
        <v>32</v>
      </c>
      <c r="Z58" s="3">
        <v>55828.4</v>
      </c>
      <c r="AA58" s="3">
        <v>120528.2</v>
      </c>
      <c r="AB58" s="3"/>
      <c r="AC58" s="3">
        <v>5</v>
      </c>
      <c r="AD58" s="57">
        <f t="shared" si="3"/>
        <v>23.530509075120882</v>
      </c>
      <c r="AE58" s="4">
        <v>0.17</v>
      </c>
      <c r="AH58" s="30">
        <v>47664.1</v>
      </c>
      <c r="AI58" s="30">
        <v>128850.34</v>
      </c>
    </row>
    <row r="59" spans="9:35" x14ac:dyDescent="0.15">
      <c r="I59" s="2" t="s">
        <v>31</v>
      </c>
      <c r="J59" s="2">
        <v>70352</v>
      </c>
      <c r="K59" s="2">
        <v>128250</v>
      </c>
      <c r="L59" s="2"/>
      <c r="M59" s="2">
        <v>1</v>
      </c>
      <c r="N59" s="56">
        <f t="shared" si="1"/>
        <v>4.0051541511373463</v>
      </c>
      <c r="O59" s="4">
        <v>8.8999999999999996E-2</v>
      </c>
      <c r="Y59" s="3" t="s">
        <v>32</v>
      </c>
      <c r="Z59" s="3">
        <v>56077.4</v>
      </c>
      <c r="AA59" s="3">
        <v>119761.8</v>
      </c>
      <c r="AB59" s="3"/>
      <c r="AC59" s="3">
        <v>5</v>
      </c>
      <c r="AD59" s="57">
        <f t="shared" si="3"/>
        <v>23.530509075120882</v>
      </c>
      <c r="AE59" s="4">
        <v>0.17</v>
      </c>
      <c r="AH59" s="30">
        <v>47758.19</v>
      </c>
      <c r="AI59" s="30">
        <v>128984.72</v>
      </c>
    </row>
    <row r="60" spans="9:35" x14ac:dyDescent="0.15">
      <c r="I60" s="2" t="s">
        <v>31</v>
      </c>
      <c r="J60" s="2">
        <v>70099.100000000006</v>
      </c>
      <c r="K60" s="2">
        <v>128865.8</v>
      </c>
      <c r="L60" s="2"/>
      <c r="M60" s="2">
        <v>1</v>
      </c>
      <c r="N60" s="56">
        <f t="shared" si="1"/>
        <v>4.0051541511373463</v>
      </c>
      <c r="O60" s="4">
        <v>8.8999999999999996E-2</v>
      </c>
      <c r="Y60" s="3" t="s">
        <v>32</v>
      </c>
      <c r="Z60" s="3">
        <v>56252.3</v>
      </c>
      <c r="AA60" s="3">
        <v>118893</v>
      </c>
      <c r="AB60" s="3"/>
      <c r="AC60" s="3">
        <v>5</v>
      </c>
      <c r="AD60" s="57">
        <f t="shared" si="3"/>
        <v>23.530509075120882</v>
      </c>
      <c r="AE60" s="4">
        <v>0.17</v>
      </c>
      <c r="AH60" s="30">
        <v>48000.18</v>
      </c>
      <c r="AI60" s="30">
        <v>129616.31</v>
      </c>
    </row>
    <row r="61" spans="9:35" x14ac:dyDescent="0.15">
      <c r="I61" s="2" t="s">
        <v>31</v>
      </c>
      <c r="J61" s="2">
        <v>69777.2</v>
      </c>
      <c r="K61" s="2">
        <v>129599.4</v>
      </c>
      <c r="L61" s="2"/>
      <c r="M61" s="2">
        <v>1</v>
      </c>
      <c r="N61" s="56">
        <f t="shared" si="1"/>
        <v>4.0051541511373463</v>
      </c>
      <c r="O61" s="4">
        <v>8.8999999999999996E-2</v>
      </c>
      <c r="Y61" s="3" t="s">
        <v>32</v>
      </c>
      <c r="Z61" s="3">
        <v>56464.6</v>
      </c>
      <c r="AA61" s="3">
        <v>118063</v>
      </c>
      <c r="AB61" s="3"/>
      <c r="AC61" s="3">
        <v>5</v>
      </c>
      <c r="AD61" s="57">
        <f t="shared" si="3"/>
        <v>23.530509075120882</v>
      </c>
      <c r="AE61" s="4">
        <v>0.17</v>
      </c>
      <c r="AH61" s="30">
        <v>48094.27</v>
      </c>
      <c r="AI61" s="30">
        <v>129750.69</v>
      </c>
    </row>
    <row r="62" spans="9:35" x14ac:dyDescent="0.15">
      <c r="I62" s="2" t="s">
        <v>31</v>
      </c>
      <c r="J62" s="2">
        <v>69082</v>
      </c>
      <c r="K62" s="2">
        <v>130830.7</v>
      </c>
      <c r="L62" s="2"/>
      <c r="M62" s="2">
        <v>1</v>
      </c>
      <c r="N62" s="56">
        <f t="shared" si="1"/>
        <v>4.0051541511373463</v>
      </c>
      <c r="O62" s="4">
        <v>8.8999999999999996E-2</v>
      </c>
      <c r="Y62" s="3" t="s">
        <v>32</v>
      </c>
      <c r="Z62" s="3">
        <v>56800.9</v>
      </c>
      <c r="AA62" s="3">
        <v>116388.8</v>
      </c>
      <c r="AB62" s="3"/>
      <c r="AC62" s="3">
        <v>5</v>
      </c>
      <c r="AD62" s="57">
        <f t="shared" si="3"/>
        <v>23.530509075120882</v>
      </c>
      <c r="AE62" s="4">
        <v>0.17</v>
      </c>
      <c r="AH62" s="30">
        <v>48524.44</v>
      </c>
      <c r="AI62" s="30">
        <v>130651.03</v>
      </c>
    </row>
    <row r="63" spans="9:35" x14ac:dyDescent="0.15">
      <c r="I63" s="2" t="s">
        <v>31</v>
      </c>
      <c r="J63" s="2">
        <v>68668.3</v>
      </c>
      <c r="K63" s="2">
        <v>131446.20000000001</v>
      </c>
      <c r="L63" s="2"/>
      <c r="M63" s="2">
        <v>1</v>
      </c>
      <c r="N63" s="56">
        <f t="shared" si="1"/>
        <v>4.0051541511373463</v>
      </c>
      <c r="O63" s="4">
        <v>8.8999999999999996E-2</v>
      </c>
      <c r="Y63" s="3" t="s">
        <v>32</v>
      </c>
      <c r="Z63" s="3">
        <v>57059.1</v>
      </c>
      <c r="AA63" s="3">
        <v>114915.7</v>
      </c>
      <c r="AB63" s="3"/>
      <c r="AC63" s="3">
        <v>5</v>
      </c>
      <c r="AD63" s="57">
        <f t="shared" si="3"/>
        <v>23.530509075120882</v>
      </c>
      <c r="AE63" s="4">
        <v>0.17</v>
      </c>
      <c r="AH63" s="30">
        <v>48618.53</v>
      </c>
      <c r="AI63" s="30">
        <v>130785.4</v>
      </c>
    </row>
    <row r="64" spans="9:35" x14ac:dyDescent="0.15">
      <c r="I64" s="2" t="s">
        <v>31</v>
      </c>
      <c r="J64" s="2">
        <v>68240.2</v>
      </c>
      <c r="K64" s="2">
        <v>132064</v>
      </c>
      <c r="L64" s="2"/>
      <c r="M64" s="2">
        <v>1</v>
      </c>
      <c r="N64" s="56">
        <f t="shared" si="1"/>
        <v>4.0051541511373463</v>
      </c>
      <c r="O64" s="4">
        <v>8.8999999999999996E-2</v>
      </c>
      <c r="Y64" s="3" t="s">
        <v>32</v>
      </c>
      <c r="Z64" s="3">
        <v>57306.1</v>
      </c>
      <c r="AA64" s="3">
        <v>113316.3</v>
      </c>
      <c r="AB64" s="3"/>
      <c r="AC64" s="3">
        <v>5</v>
      </c>
      <c r="AD64" s="57">
        <f t="shared" si="3"/>
        <v>23.530509075120882</v>
      </c>
      <c r="AE64" s="4">
        <v>0.17</v>
      </c>
      <c r="AH64" s="30">
        <v>48712.62</v>
      </c>
      <c r="AI64" s="30">
        <v>130919.78</v>
      </c>
    </row>
    <row r="65" spans="9:35" x14ac:dyDescent="0.15">
      <c r="I65" s="2" t="s">
        <v>31</v>
      </c>
      <c r="J65" s="2">
        <v>67636.800000000003</v>
      </c>
      <c r="K65" s="2">
        <v>132881.20000000001</v>
      </c>
      <c r="L65" s="2"/>
      <c r="M65" s="2">
        <v>1</v>
      </c>
      <c r="N65" s="56">
        <f t="shared" si="1"/>
        <v>4.0051541511373463</v>
      </c>
      <c r="O65" s="4">
        <v>8.8999999999999996E-2</v>
      </c>
      <c r="Y65" s="3" t="s">
        <v>32</v>
      </c>
      <c r="Z65" s="3">
        <v>57664</v>
      </c>
      <c r="AA65" s="3">
        <v>110923.2</v>
      </c>
      <c r="AB65" s="3"/>
      <c r="AC65" s="3">
        <v>5</v>
      </c>
      <c r="AD65" s="57">
        <f t="shared" si="3"/>
        <v>23.530509075120882</v>
      </c>
      <c r="AE65" s="4">
        <v>0.17</v>
      </c>
      <c r="AH65" s="30">
        <v>49801.42</v>
      </c>
      <c r="AI65" s="30">
        <v>132760.75</v>
      </c>
    </row>
    <row r="66" spans="9:35" x14ac:dyDescent="0.15">
      <c r="I66" s="2" t="s">
        <v>31</v>
      </c>
      <c r="J66" s="2">
        <v>67035.399999999994</v>
      </c>
      <c r="K66" s="2">
        <v>133643.70000000001</v>
      </c>
      <c r="L66" s="2"/>
      <c r="M66" s="2">
        <v>1</v>
      </c>
      <c r="N66" s="56">
        <f t="shared" si="1"/>
        <v>4.0051541511373463</v>
      </c>
      <c r="O66" s="4">
        <v>8.8999999999999996E-2</v>
      </c>
      <c r="Y66" s="3" t="s">
        <v>32</v>
      </c>
      <c r="Z66" s="3">
        <v>45642.7</v>
      </c>
      <c r="AA66" s="3">
        <v>112603</v>
      </c>
      <c r="AB66" s="3"/>
      <c r="AC66" s="3">
        <v>5</v>
      </c>
      <c r="AD66" s="57">
        <f t="shared" si="3"/>
        <v>31.598126714753864</v>
      </c>
      <c r="AE66" s="4">
        <v>0.18</v>
      </c>
      <c r="AH66" s="30">
        <v>49895.51</v>
      </c>
      <c r="AI66" s="30">
        <v>132895.12</v>
      </c>
    </row>
    <row r="67" spans="9:35" x14ac:dyDescent="0.15">
      <c r="I67" s="2" t="s">
        <v>31</v>
      </c>
      <c r="J67" s="2">
        <v>65965.2</v>
      </c>
      <c r="K67" s="2">
        <v>135101.1</v>
      </c>
      <c r="L67" s="2"/>
      <c r="M67" s="2">
        <v>1</v>
      </c>
      <c r="N67" s="56">
        <f t="shared" si="1"/>
        <v>4.0051541511373463</v>
      </c>
      <c r="O67" s="4">
        <v>8.8999999999999996E-2</v>
      </c>
      <c r="Y67" s="3" t="s">
        <v>32</v>
      </c>
      <c r="Z67" s="3">
        <v>47591.5</v>
      </c>
      <c r="AA67" s="3">
        <v>115214.2</v>
      </c>
      <c r="AB67" s="3"/>
      <c r="AC67" s="3">
        <v>5</v>
      </c>
      <c r="AD67" s="57">
        <f t="shared" si="3"/>
        <v>31.598126714753864</v>
      </c>
      <c r="AE67" s="4">
        <v>0.18</v>
      </c>
      <c r="AH67" s="30">
        <v>49989.599999999999</v>
      </c>
      <c r="AI67" s="30">
        <v>133029.5</v>
      </c>
    </row>
    <row r="68" spans="9:35" x14ac:dyDescent="0.15">
      <c r="I68" s="2" t="s">
        <v>31</v>
      </c>
      <c r="J68" s="2">
        <v>65792</v>
      </c>
      <c r="K68" s="2">
        <v>135356</v>
      </c>
      <c r="L68" s="2"/>
      <c r="M68" s="2">
        <v>1</v>
      </c>
      <c r="N68" s="56">
        <f t="shared" si="1"/>
        <v>4.0051541511373463</v>
      </c>
      <c r="O68" s="4">
        <v>8.8999999999999996E-2</v>
      </c>
      <c r="Y68" s="3" t="s">
        <v>32</v>
      </c>
      <c r="Z68" s="3">
        <v>48719.8</v>
      </c>
      <c r="AA68" s="3">
        <v>116818.2</v>
      </c>
      <c r="AB68" s="3"/>
      <c r="AC68" s="3">
        <v>5</v>
      </c>
      <c r="AD68" s="57">
        <f t="shared" si="3"/>
        <v>31.598126714753864</v>
      </c>
      <c r="AE68" s="4">
        <v>0.18</v>
      </c>
      <c r="AH68" s="30">
        <v>50083.69</v>
      </c>
      <c r="AI68" s="30">
        <v>133163.88</v>
      </c>
    </row>
    <row r="69" spans="9:35" x14ac:dyDescent="0.15">
      <c r="I69" s="2" t="s">
        <v>31</v>
      </c>
      <c r="J69" s="2">
        <v>65730.600000000006</v>
      </c>
      <c r="K69" s="2">
        <v>135428.20000000001</v>
      </c>
      <c r="L69" s="2"/>
      <c r="M69" s="2">
        <v>1</v>
      </c>
      <c r="N69" s="56">
        <f t="shared" ref="N69:N132" si="6">0.2149*EXP(0.3702*O69*100)*0.691</f>
        <v>4.0051541511373463</v>
      </c>
      <c r="O69" s="4">
        <v>8.8999999999999996E-2</v>
      </c>
      <c r="Y69" s="3" t="s">
        <v>32</v>
      </c>
      <c r="Z69" s="3">
        <v>49501</v>
      </c>
      <c r="AA69" s="3">
        <v>117913.1</v>
      </c>
      <c r="AB69" s="3"/>
      <c r="AC69" s="3">
        <v>5</v>
      </c>
      <c r="AD69" s="57">
        <f t="shared" ref="AD69:AD132" si="7">0.2268*EXP(0.2948*AE69*100)*0.691</f>
        <v>31.598126714753864</v>
      </c>
      <c r="AE69" s="4">
        <v>0.18</v>
      </c>
      <c r="AH69" s="30">
        <v>51064.89</v>
      </c>
      <c r="AI69" s="30">
        <v>134279.16</v>
      </c>
    </row>
    <row r="70" spans="9:35" x14ac:dyDescent="0.15">
      <c r="I70" s="2" t="s">
        <v>31</v>
      </c>
      <c r="J70" s="2">
        <v>65544</v>
      </c>
      <c r="K70" s="2">
        <v>135634.20000000001</v>
      </c>
      <c r="L70" s="2"/>
      <c r="M70" s="2">
        <v>1</v>
      </c>
      <c r="N70" s="56">
        <f t="shared" si="6"/>
        <v>4.0051541511373463</v>
      </c>
      <c r="O70" s="4">
        <v>8.8999999999999996E-2</v>
      </c>
      <c r="Y70" s="3" t="s">
        <v>32</v>
      </c>
      <c r="Z70" s="3">
        <v>50271</v>
      </c>
      <c r="AA70" s="3">
        <v>118919.6</v>
      </c>
      <c r="AB70" s="3"/>
      <c r="AC70" s="3">
        <v>5</v>
      </c>
      <c r="AD70" s="57">
        <f t="shared" si="7"/>
        <v>31.598126714753864</v>
      </c>
      <c r="AE70" s="4">
        <v>0.18</v>
      </c>
      <c r="AH70" s="30">
        <v>51158.98</v>
      </c>
      <c r="AI70" s="30">
        <v>134413.53</v>
      </c>
    </row>
    <row r="71" spans="9:35" x14ac:dyDescent="0.15">
      <c r="I71" s="2" t="s">
        <v>31</v>
      </c>
      <c r="J71" s="2">
        <v>65324.1</v>
      </c>
      <c r="K71" s="2">
        <v>135874.70000000001</v>
      </c>
      <c r="L71" s="2"/>
      <c r="M71" s="2">
        <v>1</v>
      </c>
      <c r="N71" s="56">
        <f t="shared" si="6"/>
        <v>4.0051541511373463</v>
      </c>
      <c r="O71" s="4">
        <v>8.8999999999999996E-2</v>
      </c>
      <c r="Y71" s="3" t="s">
        <v>32</v>
      </c>
      <c r="Z71" s="3">
        <v>51316.3</v>
      </c>
      <c r="AA71" s="3">
        <v>120093.5</v>
      </c>
      <c r="AB71" s="3"/>
      <c r="AC71" s="3">
        <v>5</v>
      </c>
      <c r="AD71" s="57">
        <f t="shared" si="7"/>
        <v>31.598126714753864</v>
      </c>
      <c r="AE71" s="4">
        <v>0.18</v>
      </c>
      <c r="AH71" s="30">
        <v>51253.07</v>
      </c>
      <c r="AI71" s="30">
        <v>134547.91</v>
      </c>
    </row>
    <row r="72" spans="9:35" x14ac:dyDescent="0.15">
      <c r="I72" s="2" t="s">
        <v>31</v>
      </c>
      <c r="J72" s="2">
        <v>65177.8</v>
      </c>
      <c r="K72" s="2">
        <v>136156.5</v>
      </c>
      <c r="L72" s="2"/>
      <c r="M72" s="2">
        <v>1</v>
      </c>
      <c r="N72" s="56">
        <f t="shared" si="6"/>
        <v>4.0051541511373463</v>
      </c>
      <c r="O72" s="4">
        <v>8.8999999999999996E-2</v>
      </c>
      <c r="Y72" s="3" t="s">
        <v>32</v>
      </c>
      <c r="Z72" s="3">
        <v>52113.8</v>
      </c>
      <c r="AA72" s="3">
        <v>120898.6</v>
      </c>
      <c r="AB72" s="3"/>
      <c r="AC72" s="3">
        <v>5</v>
      </c>
      <c r="AD72" s="57">
        <f t="shared" si="7"/>
        <v>31.598126714753864</v>
      </c>
      <c r="AE72" s="4">
        <v>0.18</v>
      </c>
      <c r="AH72" s="30">
        <v>51347.16</v>
      </c>
      <c r="AI72" s="30">
        <v>134682.29</v>
      </c>
    </row>
    <row r="73" spans="9:35" x14ac:dyDescent="0.15">
      <c r="I73" s="2" t="s">
        <v>31</v>
      </c>
      <c r="J73" s="2">
        <v>65147.6</v>
      </c>
      <c r="K73" s="2">
        <v>136355.6</v>
      </c>
      <c r="L73" s="2"/>
      <c r="M73" s="2">
        <v>1</v>
      </c>
      <c r="N73" s="56">
        <f t="shared" si="6"/>
        <v>4.0051541511373463</v>
      </c>
      <c r="O73" s="4">
        <v>8.8999999999999996E-2</v>
      </c>
      <c r="Y73" s="3" t="s">
        <v>32</v>
      </c>
      <c r="Z73" s="3">
        <v>52887.5</v>
      </c>
      <c r="AA73" s="3">
        <v>121589.6</v>
      </c>
      <c r="AB73" s="3"/>
      <c r="AC73" s="3">
        <v>5</v>
      </c>
      <c r="AD73" s="57">
        <f t="shared" si="7"/>
        <v>31.598126714753864</v>
      </c>
      <c r="AE73" s="4">
        <v>0.18</v>
      </c>
      <c r="AH73" s="30">
        <v>51441.25</v>
      </c>
      <c r="AI73" s="30">
        <v>134816.66</v>
      </c>
    </row>
    <row r="74" spans="9:35" x14ac:dyDescent="0.15">
      <c r="I74" s="2" t="s">
        <v>31</v>
      </c>
      <c r="J74" s="2">
        <v>65189</v>
      </c>
      <c r="K74" s="2">
        <v>136658.1</v>
      </c>
      <c r="L74" s="2"/>
      <c r="M74" s="2">
        <v>1</v>
      </c>
      <c r="N74" s="56">
        <f t="shared" si="6"/>
        <v>4.0051541511373463</v>
      </c>
      <c r="O74" s="4">
        <v>8.8999999999999996E-2</v>
      </c>
      <c r="Y74" s="3" t="s">
        <v>32</v>
      </c>
      <c r="Z74" s="3">
        <v>53636.800000000003</v>
      </c>
      <c r="AA74" s="3">
        <v>122217.2</v>
      </c>
      <c r="AB74" s="3"/>
      <c r="AC74" s="3">
        <v>5</v>
      </c>
      <c r="AD74" s="57">
        <f t="shared" si="7"/>
        <v>31.598126714753864</v>
      </c>
      <c r="AE74" s="4">
        <v>0.18</v>
      </c>
      <c r="AH74" s="30">
        <v>52140.17</v>
      </c>
      <c r="AI74" s="30">
        <v>135528.82999999999</v>
      </c>
    </row>
    <row r="75" spans="9:35" x14ac:dyDescent="0.15">
      <c r="I75" s="2" t="s">
        <v>31</v>
      </c>
      <c r="J75" s="2">
        <v>65356.3</v>
      </c>
      <c r="K75" s="2">
        <v>136941.6</v>
      </c>
      <c r="L75" s="2"/>
      <c r="M75" s="2">
        <v>1</v>
      </c>
      <c r="N75" s="56">
        <f t="shared" si="6"/>
        <v>4.0051541511373463</v>
      </c>
      <c r="O75" s="4">
        <v>8.8999999999999996E-2</v>
      </c>
      <c r="Y75" s="3" t="s">
        <v>32</v>
      </c>
      <c r="Z75" s="3">
        <v>54213.3</v>
      </c>
      <c r="AA75" s="3">
        <v>122552.5</v>
      </c>
      <c r="AB75" s="3"/>
      <c r="AC75" s="3">
        <v>5</v>
      </c>
      <c r="AD75" s="57">
        <f t="shared" si="7"/>
        <v>31.598126714753864</v>
      </c>
      <c r="AE75" s="4">
        <v>0.18</v>
      </c>
      <c r="AH75" s="30">
        <v>52234.26</v>
      </c>
      <c r="AI75" s="30">
        <v>135663.20000000001</v>
      </c>
    </row>
    <row r="76" spans="9:35" x14ac:dyDescent="0.15">
      <c r="I76" s="2" t="s">
        <v>31</v>
      </c>
      <c r="J76" s="2">
        <v>65502.6</v>
      </c>
      <c r="K76" s="2">
        <v>137118.39999999999</v>
      </c>
      <c r="L76" s="2"/>
      <c r="M76" s="2">
        <v>1</v>
      </c>
      <c r="N76" s="56">
        <f t="shared" si="6"/>
        <v>4.0051541511373463</v>
      </c>
      <c r="O76" s="4">
        <v>8.8999999999999996E-2</v>
      </c>
      <c r="Y76" s="3" t="s">
        <v>32</v>
      </c>
      <c r="Z76" s="3">
        <v>54702.8</v>
      </c>
      <c r="AA76" s="3">
        <v>122760.5</v>
      </c>
      <c r="AB76" s="3"/>
      <c r="AC76" s="3">
        <v>5</v>
      </c>
      <c r="AD76" s="57">
        <f t="shared" si="7"/>
        <v>31.598126714753864</v>
      </c>
      <c r="AE76" s="4">
        <v>0.18</v>
      </c>
      <c r="AH76" s="30">
        <v>52328.35</v>
      </c>
      <c r="AI76" s="30">
        <v>135797.57</v>
      </c>
    </row>
    <row r="77" spans="9:35" x14ac:dyDescent="0.15">
      <c r="I77" s="2" t="s">
        <v>31</v>
      </c>
      <c r="J77" s="2">
        <v>65638.100000000006</v>
      </c>
      <c r="K77" s="2">
        <v>137265.1</v>
      </c>
      <c r="L77" s="2"/>
      <c r="M77" s="2">
        <v>1</v>
      </c>
      <c r="N77" s="56">
        <f t="shared" si="6"/>
        <v>4.0051541511373463</v>
      </c>
      <c r="O77" s="4">
        <v>8.8999999999999996E-2</v>
      </c>
      <c r="Y77" s="3" t="s">
        <v>32</v>
      </c>
      <c r="Z77" s="3">
        <v>55307.4</v>
      </c>
      <c r="AA77" s="3">
        <v>122831</v>
      </c>
      <c r="AB77" s="3"/>
      <c r="AC77" s="3">
        <v>5</v>
      </c>
      <c r="AD77" s="57">
        <f t="shared" si="7"/>
        <v>31.598126714753864</v>
      </c>
      <c r="AE77" s="4">
        <v>0.18</v>
      </c>
      <c r="AH77" s="30">
        <v>53027.27</v>
      </c>
      <c r="AI77" s="30">
        <v>136509.74</v>
      </c>
    </row>
    <row r="78" spans="9:35" x14ac:dyDescent="0.15">
      <c r="I78" s="2" t="s">
        <v>31</v>
      </c>
      <c r="J78" s="2">
        <v>65846.8</v>
      </c>
      <c r="K78" s="2">
        <v>137411.4</v>
      </c>
      <c r="L78" s="2"/>
      <c r="M78" s="2">
        <v>1</v>
      </c>
      <c r="N78" s="56">
        <f t="shared" si="6"/>
        <v>4.0051541511373463</v>
      </c>
      <c r="O78" s="4">
        <v>8.8999999999999996E-2</v>
      </c>
      <c r="Y78" s="3" t="s">
        <v>32</v>
      </c>
      <c r="Z78" s="3">
        <v>55650.3</v>
      </c>
      <c r="AA78" s="3">
        <v>122658.8</v>
      </c>
      <c r="AB78" s="3"/>
      <c r="AC78" s="3">
        <v>5</v>
      </c>
      <c r="AD78" s="57">
        <f t="shared" si="7"/>
        <v>31.598126714753864</v>
      </c>
      <c r="AE78" s="4">
        <v>0.18</v>
      </c>
      <c r="AH78" s="30">
        <v>53121.36</v>
      </c>
      <c r="AI78" s="30">
        <v>136644.12</v>
      </c>
    </row>
    <row r="79" spans="9:35" x14ac:dyDescent="0.15">
      <c r="I79" s="2" t="s">
        <v>31</v>
      </c>
      <c r="J79" s="2">
        <v>66034.5</v>
      </c>
      <c r="K79" s="2">
        <v>137463.9</v>
      </c>
      <c r="L79" s="2"/>
      <c r="M79" s="2">
        <v>1</v>
      </c>
      <c r="N79" s="56">
        <f t="shared" si="6"/>
        <v>4.0051541511373463</v>
      </c>
      <c r="O79" s="4">
        <v>8.8999999999999996E-2</v>
      </c>
      <c r="Y79" s="3" t="s">
        <v>32</v>
      </c>
      <c r="Z79" s="3">
        <v>55995.7</v>
      </c>
      <c r="AA79" s="3">
        <v>122284.5</v>
      </c>
      <c r="AB79" s="3"/>
      <c r="AC79" s="3">
        <v>5</v>
      </c>
      <c r="AD79" s="57">
        <f t="shared" si="7"/>
        <v>31.598126714753864</v>
      </c>
      <c r="AE79" s="4">
        <v>0.18</v>
      </c>
      <c r="AH79" s="30">
        <v>53726.19</v>
      </c>
      <c r="AI79" s="30">
        <v>137221.9</v>
      </c>
    </row>
    <row r="80" spans="9:35" x14ac:dyDescent="0.15">
      <c r="I80" s="2" t="s">
        <v>31</v>
      </c>
      <c r="J80" s="2">
        <v>66600.100000000006</v>
      </c>
      <c r="K80" s="2">
        <v>137683.70000000001</v>
      </c>
      <c r="L80" s="2"/>
      <c r="M80" s="2">
        <v>1</v>
      </c>
      <c r="N80" s="56">
        <f t="shared" si="6"/>
        <v>4.0051541511373463</v>
      </c>
      <c r="O80" s="4">
        <v>8.8999999999999996E-2</v>
      </c>
      <c r="Y80" s="3" t="s">
        <v>32</v>
      </c>
      <c r="Z80" s="3">
        <v>56317.3</v>
      </c>
      <c r="AA80" s="3">
        <v>121796.3</v>
      </c>
      <c r="AB80" s="3"/>
      <c r="AC80" s="3">
        <v>5</v>
      </c>
      <c r="AD80" s="57">
        <f t="shared" si="7"/>
        <v>31.598126714753864</v>
      </c>
      <c r="AE80" s="4">
        <v>0.18</v>
      </c>
      <c r="AH80" s="30">
        <v>53820.28</v>
      </c>
      <c r="AI80" s="30">
        <v>137356.28</v>
      </c>
    </row>
    <row r="81" spans="9:35" x14ac:dyDescent="0.15">
      <c r="I81" s="2" t="s">
        <v>31</v>
      </c>
      <c r="J81" s="2">
        <v>66881.899999999994</v>
      </c>
      <c r="K81" s="2">
        <v>137777.9</v>
      </c>
      <c r="L81" s="2"/>
      <c r="M81" s="2">
        <v>1</v>
      </c>
      <c r="N81" s="56">
        <f t="shared" si="6"/>
        <v>4.0051541511373463</v>
      </c>
      <c r="O81" s="4">
        <v>8.8999999999999996E-2</v>
      </c>
      <c r="Y81" s="3" t="s">
        <v>32</v>
      </c>
      <c r="Z81" s="3">
        <v>56602</v>
      </c>
      <c r="AA81" s="3">
        <v>121232</v>
      </c>
      <c r="AB81" s="3"/>
      <c r="AC81" s="3">
        <v>5</v>
      </c>
      <c r="AD81" s="57">
        <f t="shared" si="7"/>
        <v>31.598126714753864</v>
      </c>
      <c r="AE81" s="4">
        <v>0.18</v>
      </c>
      <c r="AH81" s="30">
        <v>54331.02</v>
      </c>
      <c r="AI81" s="30">
        <v>137799.67999999999</v>
      </c>
    </row>
    <row r="82" spans="9:35" x14ac:dyDescent="0.15">
      <c r="I82" s="2" t="s">
        <v>31</v>
      </c>
      <c r="J82" s="2">
        <v>69174.2</v>
      </c>
      <c r="K82" s="2">
        <v>137997.1</v>
      </c>
      <c r="L82" s="2"/>
      <c r="M82" s="2">
        <v>1</v>
      </c>
      <c r="N82" s="56">
        <f t="shared" si="6"/>
        <v>4.0051541511373463</v>
      </c>
      <c r="O82" s="4">
        <v>8.8999999999999996E-2</v>
      </c>
      <c r="Y82" s="3" t="s">
        <v>32</v>
      </c>
      <c r="Z82" s="3">
        <v>56891.1</v>
      </c>
      <c r="AA82" s="3">
        <v>120301.8</v>
      </c>
      <c r="AB82" s="3"/>
      <c r="AC82" s="3">
        <v>5</v>
      </c>
      <c r="AD82" s="57">
        <f t="shared" si="7"/>
        <v>31.598126714753864</v>
      </c>
      <c r="AE82" s="4">
        <v>0.18</v>
      </c>
      <c r="AH82" s="30">
        <v>54425.11</v>
      </c>
      <c r="AI82" s="30">
        <v>137934.06</v>
      </c>
    </row>
    <row r="83" spans="9:35" x14ac:dyDescent="0.15">
      <c r="I83" s="2" t="s">
        <v>31</v>
      </c>
      <c r="J83" s="2">
        <v>69844.5</v>
      </c>
      <c r="K83" s="2">
        <v>137962.9</v>
      </c>
      <c r="L83" s="2"/>
      <c r="M83" s="2">
        <v>1</v>
      </c>
      <c r="N83" s="56">
        <f t="shared" si="6"/>
        <v>4.0051541511373463</v>
      </c>
      <c r="O83" s="4">
        <v>8.8999999999999996E-2</v>
      </c>
      <c r="Y83" s="3" t="s">
        <v>32</v>
      </c>
      <c r="Z83" s="3">
        <v>57168.6</v>
      </c>
      <c r="AA83" s="3">
        <v>119283.1</v>
      </c>
      <c r="AB83" s="3"/>
      <c r="AC83" s="3">
        <v>5</v>
      </c>
      <c r="AD83" s="57">
        <f t="shared" si="7"/>
        <v>31.598126714753864</v>
      </c>
      <c r="AE83" s="4">
        <v>0.18</v>
      </c>
      <c r="AH83" s="30">
        <v>54935.839999999997</v>
      </c>
      <c r="AI83" s="30">
        <v>138377.47</v>
      </c>
    </row>
    <row r="84" spans="9:35" x14ac:dyDescent="0.15">
      <c r="I84" s="2" t="s">
        <v>31</v>
      </c>
      <c r="J84" s="2">
        <v>70258.2</v>
      </c>
      <c r="K84" s="2">
        <v>137977.4</v>
      </c>
      <c r="L84" s="2"/>
      <c r="M84" s="2">
        <v>1</v>
      </c>
      <c r="N84" s="56">
        <f t="shared" si="6"/>
        <v>4.0051541511373463</v>
      </c>
      <c r="O84" s="4">
        <v>8.8999999999999996E-2</v>
      </c>
      <c r="Y84" s="3" t="s">
        <v>32</v>
      </c>
      <c r="Z84" s="3">
        <v>57385.8</v>
      </c>
      <c r="AA84" s="3">
        <v>118061.7</v>
      </c>
      <c r="AB84" s="3"/>
      <c r="AC84" s="3">
        <v>5</v>
      </c>
      <c r="AD84" s="57">
        <f t="shared" si="7"/>
        <v>31.598126714753864</v>
      </c>
      <c r="AE84" s="4">
        <v>0.18</v>
      </c>
      <c r="AH84" s="30">
        <v>55029.93</v>
      </c>
      <c r="AI84" s="30">
        <v>138511.85</v>
      </c>
    </row>
    <row r="85" spans="9:35" x14ac:dyDescent="0.15">
      <c r="I85" s="2" t="s">
        <v>31</v>
      </c>
      <c r="J85" s="2">
        <v>70378.3</v>
      </c>
      <c r="K85" s="2">
        <v>137977.4</v>
      </c>
      <c r="L85" s="2"/>
      <c r="M85" s="2">
        <v>1</v>
      </c>
      <c r="N85" s="56">
        <f t="shared" si="6"/>
        <v>4.0051541511373463</v>
      </c>
      <c r="O85" s="4">
        <v>8.8999999999999996E-2</v>
      </c>
      <c r="Y85" s="3" t="s">
        <v>32</v>
      </c>
      <c r="Z85" s="3">
        <v>57577.4</v>
      </c>
      <c r="AA85" s="3">
        <v>116852.7</v>
      </c>
      <c r="AB85" s="3"/>
      <c r="AC85" s="3">
        <v>5</v>
      </c>
      <c r="AD85" s="57">
        <f t="shared" si="7"/>
        <v>31.598126714753864</v>
      </c>
      <c r="AE85" s="4">
        <v>0.18</v>
      </c>
      <c r="AH85" s="30">
        <v>55540.67</v>
      </c>
      <c r="AI85" s="30">
        <v>138955.25</v>
      </c>
    </row>
    <row r="86" spans="9:35" x14ac:dyDescent="0.15">
      <c r="I86" s="2" t="s">
        <v>31</v>
      </c>
      <c r="J86" s="2">
        <v>70940.899999999994</v>
      </c>
      <c r="K86" s="2">
        <v>137869.4</v>
      </c>
      <c r="L86" s="2"/>
      <c r="M86" s="2">
        <v>1</v>
      </c>
      <c r="N86" s="56">
        <f t="shared" si="6"/>
        <v>4.0051541511373463</v>
      </c>
      <c r="O86" s="4">
        <v>8.8999999999999996E-2</v>
      </c>
      <c r="Y86" s="3" t="s">
        <v>32</v>
      </c>
      <c r="Z86" s="3">
        <v>57857.3</v>
      </c>
      <c r="AA86" s="3">
        <v>115682.7</v>
      </c>
      <c r="AB86" s="3"/>
      <c r="AC86" s="3">
        <v>5</v>
      </c>
      <c r="AD86" s="57">
        <f t="shared" si="7"/>
        <v>31.598126714753864</v>
      </c>
      <c r="AE86" s="4">
        <v>0.18</v>
      </c>
      <c r="AH86" s="30">
        <v>55634.76</v>
      </c>
      <c r="AI86" s="30">
        <v>139089.63</v>
      </c>
    </row>
    <row r="87" spans="9:35" x14ac:dyDescent="0.15">
      <c r="I87" s="2" t="s">
        <v>31</v>
      </c>
      <c r="J87" s="2">
        <v>71646.3</v>
      </c>
      <c r="K87" s="2">
        <v>137763.5</v>
      </c>
      <c r="L87" s="2"/>
      <c r="M87" s="2">
        <v>1</v>
      </c>
      <c r="N87" s="56">
        <f t="shared" si="6"/>
        <v>4.0051541511373463</v>
      </c>
      <c r="O87" s="4">
        <v>8.8999999999999996E-2</v>
      </c>
      <c r="Y87" s="3" t="s">
        <v>32</v>
      </c>
      <c r="Z87" s="3">
        <v>58170.3</v>
      </c>
      <c r="AA87" s="3">
        <v>113844.5</v>
      </c>
      <c r="AB87" s="3"/>
      <c r="AC87" s="3">
        <v>5</v>
      </c>
      <c r="AD87" s="57">
        <f t="shared" si="7"/>
        <v>31.598126714753864</v>
      </c>
      <c r="AE87" s="4">
        <v>0.18</v>
      </c>
      <c r="AH87" s="30">
        <v>56145.5</v>
      </c>
      <c r="AI87" s="30">
        <v>139533.04</v>
      </c>
    </row>
    <row r="88" spans="9:35" x14ac:dyDescent="0.15">
      <c r="I88" s="2" t="s">
        <v>31</v>
      </c>
      <c r="J88" s="2">
        <v>72584</v>
      </c>
      <c r="K88" s="2">
        <v>137589.9</v>
      </c>
      <c r="L88" s="2"/>
      <c r="M88" s="2">
        <v>1</v>
      </c>
      <c r="N88" s="56">
        <f t="shared" si="6"/>
        <v>4.0051541511373463</v>
      </c>
      <c r="O88" s="4">
        <v>8.8999999999999996E-2</v>
      </c>
      <c r="Y88" s="3" t="s">
        <v>32</v>
      </c>
      <c r="Z88" s="3">
        <v>58482.3</v>
      </c>
      <c r="AA88" s="3">
        <v>112081.7</v>
      </c>
      <c r="AB88" s="3"/>
      <c r="AC88" s="3">
        <v>5</v>
      </c>
      <c r="AD88" s="57">
        <f t="shared" si="7"/>
        <v>31.598126714753864</v>
      </c>
      <c r="AE88" s="4">
        <v>0.18</v>
      </c>
      <c r="AH88" s="30">
        <v>56239.59</v>
      </c>
      <c r="AI88" s="30">
        <v>139667.42000000001</v>
      </c>
    </row>
    <row r="89" spans="9:35" x14ac:dyDescent="0.15">
      <c r="I89" s="2" t="s">
        <v>31</v>
      </c>
      <c r="J89" s="2">
        <v>73226.100000000006</v>
      </c>
      <c r="K89" s="2">
        <v>137441.29999999999</v>
      </c>
      <c r="L89" s="2"/>
      <c r="M89" s="2">
        <v>1</v>
      </c>
      <c r="N89" s="56">
        <f t="shared" si="6"/>
        <v>4.0051541511373463</v>
      </c>
      <c r="O89" s="4">
        <v>8.8999999999999996E-2</v>
      </c>
      <c r="Y89" s="3" t="s">
        <v>32</v>
      </c>
      <c r="Z89" s="3">
        <v>58850.400000000001</v>
      </c>
      <c r="AA89" s="3">
        <v>109903.2</v>
      </c>
      <c r="AB89" s="3"/>
      <c r="AC89" s="3">
        <v>5</v>
      </c>
      <c r="AD89" s="57">
        <f t="shared" si="7"/>
        <v>31.598126714753864</v>
      </c>
      <c r="AE89" s="4">
        <v>0.18</v>
      </c>
      <c r="AH89" s="30">
        <v>56656.24</v>
      </c>
      <c r="AI89" s="30">
        <v>139976.45000000001</v>
      </c>
    </row>
    <row r="90" spans="9:35" x14ac:dyDescent="0.15">
      <c r="I90" s="2" t="s">
        <v>31</v>
      </c>
      <c r="J90" s="2">
        <v>73947.5</v>
      </c>
      <c r="K90" s="2">
        <v>137188.29999999999</v>
      </c>
      <c r="L90" s="2"/>
      <c r="M90" s="2">
        <v>1</v>
      </c>
      <c r="N90" s="56">
        <f t="shared" si="6"/>
        <v>4.0051541511373463</v>
      </c>
      <c r="O90" s="4">
        <v>8.8999999999999996E-2</v>
      </c>
      <c r="Y90" s="3" t="s">
        <v>32</v>
      </c>
      <c r="Z90" s="3">
        <v>46051.5</v>
      </c>
      <c r="AA90" s="3">
        <v>115258.2</v>
      </c>
      <c r="AB90" s="3"/>
      <c r="AC90" s="3">
        <v>5</v>
      </c>
      <c r="AD90" s="57">
        <f t="shared" si="7"/>
        <v>42.431789669068721</v>
      </c>
      <c r="AE90" s="4">
        <v>0.19</v>
      </c>
      <c r="AH90" s="30">
        <v>56750.33</v>
      </c>
      <c r="AI90" s="30">
        <v>140110.82999999999</v>
      </c>
    </row>
    <row r="91" spans="9:35" x14ac:dyDescent="0.15">
      <c r="I91" s="2" t="s">
        <v>31</v>
      </c>
      <c r="J91" s="2">
        <v>74763.100000000006</v>
      </c>
      <c r="K91" s="2">
        <v>136813.29999999999</v>
      </c>
      <c r="L91" s="2"/>
      <c r="M91" s="2">
        <v>1</v>
      </c>
      <c r="N91" s="56">
        <f t="shared" si="6"/>
        <v>4.0051541511373463</v>
      </c>
      <c r="O91" s="4">
        <v>8.8999999999999996E-2</v>
      </c>
      <c r="Y91" s="3" t="s">
        <v>32</v>
      </c>
      <c r="Z91" s="3">
        <v>46920.6</v>
      </c>
      <c r="AA91" s="3">
        <v>116392.1</v>
      </c>
      <c r="AB91" s="3"/>
      <c r="AC91" s="3">
        <v>5</v>
      </c>
      <c r="AD91" s="57">
        <f t="shared" si="7"/>
        <v>42.431789669068721</v>
      </c>
      <c r="AE91" s="4">
        <v>0.19</v>
      </c>
      <c r="AH91" s="30">
        <v>57166.98</v>
      </c>
      <c r="AI91" s="30">
        <v>140419.87</v>
      </c>
    </row>
    <row r="92" spans="9:35" x14ac:dyDescent="0.15">
      <c r="I92" s="2" t="s">
        <v>31</v>
      </c>
      <c r="J92" s="2">
        <v>75551.8</v>
      </c>
      <c r="K92" s="2">
        <v>136426.20000000001</v>
      </c>
      <c r="L92" s="2"/>
      <c r="M92" s="2">
        <v>1</v>
      </c>
      <c r="N92" s="56">
        <f t="shared" si="6"/>
        <v>4.0051541511373463</v>
      </c>
      <c r="O92" s="4">
        <v>8.8999999999999996E-2</v>
      </c>
      <c r="Y92" s="3" t="s">
        <v>32</v>
      </c>
      <c r="Z92" s="3">
        <v>47813</v>
      </c>
      <c r="AA92" s="3">
        <v>117677.5</v>
      </c>
      <c r="AB92" s="3"/>
      <c r="AC92" s="3">
        <v>5</v>
      </c>
      <c r="AD92" s="57">
        <f t="shared" si="7"/>
        <v>42.431789669068721</v>
      </c>
      <c r="AE92" s="4">
        <v>0.19</v>
      </c>
      <c r="AH92" s="30">
        <v>57583.62</v>
      </c>
      <c r="AI92" s="30">
        <v>140728.9</v>
      </c>
    </row>
    <row r="93" spans="9:35" x14ac:dyDescent="0.15">
      <c r="I93" s="2" t="s">
        <v>31</v>
      </c>
      <c r="J93" s="2">
        <v>76328.399999999994</v>
      </c>
      <c r="K93" s="2">
        <v>135930.79999999999</v>
      </c>
      <c r="L93" s="2"/>
      <c r="M93" s="2">
        <v>1</v>
      </c>
      <c r="N93" s="56">
        <f t="shared" si="6"/>
        <v>4.0051541511373463</v>
      </c>
      <c r="O93" s="4">
        <v>8.8999999999999996E-2</v>
      </c>
      <c r="Y93" s="3" t="s">
        <v>32</v>
      </c>
      <c r="Z93" s="3">
        <v>48633.2</v>
      </c>
      <c r="AA93" s="3">
        <v>118710</v>
      </c>
      <c r="AB93" s="3"/>
      <c r="AC93" s="3">
        <v>5</v>
      </c>
      <c r="AD93" s="57">
        <f t="shared" si="7"/>
        <v>42.431789669068721</v>
      </c>
      <c r="AE93" s="4">
        <v>0.19</v>
      </c>
      <c r="AH93" s="30">
        <v>58000.27</v>
      </c>
      <c r="AI93" s="30">
        <v>141037.94</v>
      </c>
    </row>
    <row r="94" spans="9:35" x14ac:dyDescent="0.15">
      <c r="I94" s="2" t="s">
        <v>31</v>
      </c>
      <c r="J94" s="2">
        <v>77252</v>
      </c>
      <c r="K94" s="2">
        <v>135221.5</v>
      </c>
      <c r="L94" s="2"/>
      <c r="M94" s="2">
        <v>1</v>
      </c>
      <c r="N94" s="56">
        <f t="shared" si="6"/>
        <v>4.0051541511373463</v>
      </c>
      <c r="O94" s="4">
        <v>8.8999999999999996E-2</v>
      </c>
      <c r="Y94" s="3" t="s">
        <v>32</v>
      </c>
      <c r="Z94" s="3">
        <v>49403.199999999997</v>
      </c>
      <c r="AA94" s="3">
        <v>119691.3</v>
      </c>
      <c r="AB94" s="3"/>
      <c r="AC94" s="3">
        <v>5</v>
      </c>
      <c r="AD94" s="57">
        <f t="shared" si="7"/>
        <v>42.431789669068721</v>
      </c>
      <c r="AE94" s="4">
        <v>0.19</v>
      </c>
      <c r="AH94" s="30">
        <v>58416.92</v>
      </c>
      <c r="AI94" s="30">
        <v>141346.97</v>
      </c>
    </row>
    <row r="95" spans="9:35" x14ac:dyDescent="0.15">
      <c r="I95" s="2" t="s">
        <v>31</v>
      </c>
      <c r="J95" s="2">
        <v>70325.8</v>
      </c>
      <c r="K95" s="2">
        <v>125214.6</v>
      </c>
      <c r="L95" s="2"/>
      <c r="M95" s="2">
        <v>1</v>
      </c>
      <c r="N95" s="56">
        <f t="shared" si="6"/>
        <v>4.1562036332576264</v>
      </c>
      <c r="O95" s="4">
        <v>0.09</v>
      </c>
      <c r="Y95" s="3" t="s">
        <v>32</v>
      </c>
      <c r="Z95" s="3">
        <v>50000.3</v>
      </c>
      <c r="AA95" s="3">
        <v>120392.7</v>
      </c>
      <c r="AB95" s="3"/>
      <c r="AC95" s="3">
        <v>5</v>
      </c>
      <c r="AD95" s="57">
        <f t="shared" si="7"/>
        <v>42.431789669068721</v>
      </c>
      <c r="AE95" s="4">
        <v>0.19</v>
      </c>
      <c r="AH95" s="30">
        <v>58739.48</v>
      </c>
      <c r="AI95" s="30">
        <v>141521.63</v>
      </c>
    </row>
    <row r="96" spans="9:35" x14ac:dyDescent="0.15">
      <c r="I96" s="2" t="s">
        <v>31</v>
      </c>
      <c r="J96" s="2">
        <v>69726.7</v>
      </c>
      <c r="K96" s="2">
        <v>127357.6</v>
      </c>
      <c r="L96" s="2"/>
      <c r="M96" s="2">
        <v>1</v>
      </c>
      <c r="N96" s="56">
        <f t="shared" si="6"/>
        <v>4.1562036332576264</v>
      </c>
      <c r="O96" s="4">
        <v>0.09</v>
      </c>
      <c r="Y96" s="3" t="s">
        <v>32</v>
      </c>
      <c r="Z96" s="3">
        <v>50635.5</v>
      </c>
      <c r="AA96" s="3">
        <v>121056.8</v>
      </c>
      <c r="AB96" s="3"/>
      <c r="AC96" s="3">
        <v>5</v>
      </c>
      <c r="AD96" s="57">
        <f t="shared" si="7"/>
        <v>42.431789669068721</v>
      </c>
      <c r="AE96" s="4">
        <v>0.19</v>
      </c>
      <c r="AH96" s="30">
        <v>59062.03</v>
      </c>
      <c r="AI96" s="30">
        <v>141696.29</v>
      </c>
    </row>
    <row r="97" spans="9:35" x14ac:dyDescent="0.15">
      <c r="I97" s="2" t="s">
        <v>31</v>
      </c>
      <c r="J97" s="2">
        <v>69076.399999999994</v>
      </c>
      <c r="K97" s="2">
        <v>129045</v>
      </c>
      <c r="L97" s="2"/>
      <c r="M97" s="2">
        <v>1</v>
      </c>
      <c r="N97" s="56">
        <f t="shared" si="6"/>
        <v>4.1562036332576264</v>
      </c>
      <c r="O97" s="4">
        <v>0.09</v>
      </c>
      <c r="Y97" s="3" t="s">
        <v>32</v>
      </c>
      <c r="Z97" s="3">
        <v>51295.6</v>
      </c>
      <c r="AA97" s="3">
        <v>121746.4</v>
      </c>
      <c r="AB97" s="3"/>
      <c r="AC97" s="3">
        <v>5</v>
      </c>
      <c r="AD97" s="57">
        <f t="shared" si="7"/>
        <v>42.431789669068721</v>
      </c>
      <c r="AE97" s="4">
        <v>0.19</v>
      </c>
      <c r="AH97" s="30">
        <v>59478.68</v>
      </c>
      <c r="AI97" s="30">
        <v>142005.32999999999</v>
      </c>
    </row>
    <row r="98" spans="9:35" x14ac:dyDescent="0.15">
      <c r="I98" s="2" t="s">
        <v>31</v>
      </c>
      <c r="J98" s="2">
        <v>68396.7</v>
      </c>
      <c r="K98" s="2">
        <v>130415.7</v>
      </c>
      <c r="L98" s="2"/>
      <c r="M98" s="2">
        <v>1</v>
      </c>
      <c r="N98" s="56">
        <f t="shared" si="6"/>
        <v>4.1562036332576264</v>
      </c>
      <c r="O98" s="4">
        <v>0.09</v>
      </c>
      <c r="Y98" s="3" t="s">
        <v>32</v>
      </c>
      <c r="Z98" s="3">
        <v>51931.8</v>
      </c>
      <c r="AA98" s="3">
        <v>122347.4</v>
      </c>
      <c r="AB98" s="3"/>
      <c r="AC98" s="3">
        <v>5</v>
      </c>
      <c r="AD98" s="57">
        <f t="shared" si="7"/>
        <v>42.431789669068721</v>
      </c>
      <c r="AE98" s="4">
        <v>0.19</v>
      </c>
      <c r="AH98" s="30">
        <v>59801.23</v>
      </c>
      <c r="AI98" s="30">
        <v>142179.98000000001</v>
      </c>
    </row>
    <row r="99" spans="9:35" x14ac:dyDescent="0.15">
      <c r="I99" s="2" t="s">
        <v>31</v>
      </c>
      <c r="J99" s="2">
        <v>67672.899999999994</v>
      </c>
      <c r="K99" s="2">
        <v>131545.60000000001</v>
      </c>
      <c r="L99" s="2"/>
      <c r="M99" s="2">
        <v>1</v>
      </c>
      <c r="N99" s="56">
        <f t="shared" si="6"/>
        <v>4.1562036332576264</v>
      </c>
      <c r="O99" s="4">
        <v>0.09</v>
      </c>
      <c r="Y99" s="3" t="s">
        <v>32</v>
      </c>
      <c r="Z99" s="3">
        <v>52618.8</v>
      </c>
      <c r="AA99" s="3">
        <v>122898.6</v>
      </c>
      <c r="AB99" s="3"/>
      <c r="AC99" s="3">
        <v>5</v>
      </c>
      <c r="AD99" s="57">
        <f t="shared" si="7"/>
        <v>42.431789669068721</v>
      </c>
      <c r="AE99" s="4">
        <v>0.19</v>
      </c>
      <c r="AH99" s="30">
        <v>60029.7</v>
      </c>
      <c r="AI99" s="30">
        <v>142220.26999999999</v>
      </c>
    </row>
    <row r="100" spans="9:35" x14ac:dyDescent="0.15">
      <c r="I100" s="2" t="s">
        <v>31</v>
      </c>
      <c r="J100" s="2">
        <v>66746.100000000006</v>
      </c>
      <c r="K100" s="2">
        <v>132720.5</v>
      </c>
      <c r="L100" s="2"/>
      <c r="M100" s="2">
        <v>1</v>
      </c>
      <c r="N100" s="56">
        <f t="shared" si="6"/>
        <v>4.1562036332576264</v>
      </c>
      <c r="O100" s="4">
        <v>0.09</v>
      </c>
      <c r="Y100" s="3" t="s">
        <v>32</v>
      </c>
      <c r="Z100" s="3">
        <v>53143.7</v>
      </c>
      <c r="AA100" s="3">
        <v>123321.5</v>
      </c>
      <c r="AB100" s="3"/>
      <c r="AC100" s="3">
        <v>5</v>
      </c>
      <c r="AD100" s="57">
        <f t="shared" si="7"/>
        <v>42.431789669068721</v>
      </c>
      <c r="AE100" s="4">
        <v>0.19</v>
      </c>
      <c r="AH100" s="30">
        <v>60352.26</v>
      </c>
      <c r="AI100" s="30">
        <v>142394.93</v>
      </c>
    </row>
    <row r="101" spans="9:35" x14ac:dyDescent="0.15">
      <c r="I101" s="2" t="s">
        <v>31</v>
      </c>
      <c r="J101" s="2">
        <v>65669</v>
      </c>
      <c r="K101" s="2">
        <v>133853.70000000001</v>
      </c>
      <c r="L101" s="2"/>
      <c r="M101" s="2">
        <v>1</v>
      </c>
      <c r="N101" s="56">
        <f t="shared" si="6"/>
        <v>4.1562036332576264</v>
      </c>
      <c r="O101" s="4">
        <v>0.09</v>
      </c>
      <c r="Y101" s="3" t="s">
        <v>32</v>
      </c>
      <c r="Z101" s="3">
        <v>53669.3</v>
      </c>
      <c r="AA101" s="3">
        <v>123668.6</v>
      </c>
      <c r="AB101" s="3"/>
      <c r="AC101" s="3">
        <v>5</v>
      </c>
      <c r="AD101" s="57">
        <f t="shared" si="7"/>
        <v>42.431789669068721</v>
      </c>
      <c r="AE101" s="4">
        <v>0.19</v>
      </c>
      <c r="AH101" s="30">
        <v>60674.81</v>
      </c>
      <c r="AI101" s="30">
        <v>142569.59</v>
      </c>
    </row>
    <row r="102" spans="9:35" x14ac:dyDescent="0.15">
      <c r="I102" s="2" t="s">
        <v>31</v>
      </c>
      <c r="J102" s="2">
        <v>64800.5</v>
      </c>
      <c r="K102" s="2">
        <v>134727</v>
      </c>
      <c r="L102" s="2"/>
      <c r="M102" s="2">
        <v>1</v>
      </c>
      <c r="N102" s="56">
        <f t="shared" si="6"/>
        <v>4.1562036332576264</v>
      </c>
      <c r="O102" s="4">
        <v>0.09</v>
      </c>
      <c r="Y102" s="3" t="s">
        <v>32</v>
      </c>
      <c r="Z102" s="3">
        <v>54094.5</v>
      </c>
      <c r="AA102" s="3">
        <v>123976.7</v>
      </c>
      <c r="AB102" s="3"/>
      <c r="AC102" s="3">
        <v>5</v>
      </c>
      <c r="AD102" s="57">
        <f t="shared" si="7"/>
        <v>42.431789669068721</v>
      </c>
      <c r="AE102" s="4">
        <v>0.19</v>
      </c>
      <c r="AH102" s="30">
        <v>60997.37</v>
      </c>
      <c r="AI102" s="30">
        <v>142744.25</v>
      </c>
    </row>
    <row r="103" spans="9:35" x14ac:dyDescent="0.15">
      <c r="I103" s="2" t="s">
        <v>31</v>
      </c>
      <c r="J103" s="2">
        <v>64154.5</v>
      </c>
      <c r="K103" s="2">
        <v>135290.70000000001</v>
      </c>
      <c r="L103" s="2"/>
      <c r="M103" s="2">
        <v>1</v>
      </c>
      <c r="N103" s="56">
        <f t="shared" si="6"/>
        <v>4.1562036332576264</v>
      </c>
      <c r="O103" s="4">
        <v>0.09</v>
      </c>
      <c r="Y103" s="3" t="s">
        <v>32</v>
      </c>
      <c r="Z103" s="3">
        <v>54358.3</v>
      </c>
      <c r="AA103" s="3">
        <v>124068.6</v>
      </c>
      <c r="AB103" s="3"/>
      <c r="AC103" s="3">
        <v>5</v>
      </c>
      <c r="AD103" s="57">
        <f t="shared" si="7"/>
        <v>42.431789669068721</v>
      </c>
      <c r="AE103" s="4">
        <v>0.19</v>
      </c>
      <c r="AH103" s="30">
        <v>61319.93</v>
      </c>
      <c r="AI103" s="30">
        <v>142918.91</v>
      </c>
    </row>
    <row r="104" spans="9:35" x14ac:dyDescent="0.15">
      <c r="I104" s="2" t="s">
        <v>31</v>
      </c>
      <c r="J104" s="2">
        <v>63697.5</v>
      </c>
      <c r="K104" s="2">
        <v>135872.1</v>
      </c>
      <c r="L104" s="2"/>
      <c r="M104" s="2">
        <v>1</v>
      </c>
      <c r="N104" s="56">
        <f t="shared" si="6"/>
        <v>4.1562036332576264</v>
      </c>
      <c r="O104" s="4">
        <v>0.09</v>
      </c>
      <c r="Y104" s="3" t="s">
        <v>32</v>
      </c>
      <c r="Z104" s="3">
        <v>54836.6</v>
      </c>
      <c r="AA104" s="3">
        <v>124162.7</v>
      </c>
      <c r="AB104" s="3"/>
      <c r="AC104" s="3">
        <v>5</v>
      </c>
      <c r="AD104" s="57">
        <f t="shared" si="7"/>
        <v>42.431789669068721</v>
      </c>
      <c r="AE104" s="4">
        <v>0.19</v>
      </c>
      <c r="AH104" s="30">
        <v>61548.39</v>
      </c>
      <c r="AI104" s="30">
        <v>142959.20000000001</v>
      </c>
    </row>
    <row r="105" spans="9:35" x14ac:dyDescent="0.15">
      <c r="I105" s="2" t="s">
        <v>31</v>
      </c>
      <c r="J105" s="2">
        <v>63481</v>
      </c>
      <c r="K105" s="2">
        <v>136434.4</v>
      </c>
      <c r="L105" s="2"/>
      <c r="M105" s="2">
        <v>1</v>
      </c>
      <c r="N105" s="56">
        <f t="shared" si="6"/>
        <v>4.1562036332576264</v>
      </c>
      <c r="O105" s="4">
        <v>0.09</v>
      </c>
      <c r="Y105" s="3" t="s">
        <v>32</v>
      </c>
      <c r="Z105" s="3">
        <v>55253</v>
      </c>
      <c r="AA105" s="3">
        <v>124180.5</v>
      </c>
      <c r="AB105" s="3"/>
      <c r="AC105" s="3">
        <v>5</v>
      </c>
      <c r="AD105" s="57">
        <f t="shared" si="7"/>
        <v>42.431789669068721</v>
      </c>
      <c r="AE105" s="4">
        <v>0.19</v>
      </c>
      <c r="AH105" s="30">
        <v>61642.48</v>
      </c>
      <c r="AI105" s="30">
        <v>143093.57</v>
      </c>
    </row>
    <row r="106" spans="9:35" x14ac:dyDescent="0.15">
      <c r="I106" s="2" t="s">
        <v>31</v>
      </c>
      <c r="J106" s="2">
        <v>63533.5</v>
      </c>
      <c r="K106" s="2">
        <v>136827.1</v>
      </c>
      <c r="L106" s="2"/>
      <c r="M106" s="2">
        <v>1</v>
      </c>
      <c r="N106" s="56">
        <f t="shared" si="6"/>
        <v>4.1562036332576264</v>
      </c>
      <c r="O106" s="4">
        <v>0.09</v>
      </c>
      <c r="Y106" s="3" t="s">
        <v>32</v>
      </c>
      <c r="Z106" s="3">
        <v>55632.9</v>
      </c>
      <c r="AA106" s="3">
        <v>124071.9</v>
      </c>
      <c r="AB106" s="3"/>
      <c r="AC106" s="3">
        <v>5</v>
      </c>
      <c r="AD106" s="57">
        <f t="shared" si="7"/>
        <v>42.431789669068721</v>
      </c>
      <c r="AE106" s="4">
        <v>0.19</v>
      </c>
      <c r="AH106" s="30">
        <v>61870.95</v>
      </c>
      <c r="AI106" s="30">
        <v>143133.85</v>
      </c>
    </row>
    <row r="107" spans="9:35" x14ac:dyDescent="0.15">
      <c r="I107" s="2" t="s">
        <v>31</v>
      </c>
      <c r="J107" s="2">
        <v>63609.9</v>
      </c>
      <c r="K107" s="2">
        <v>137283.79999999999</v>
      </c>
      <c r="L107" s="2"/>
      <c r="M107" s="2">
        <v>1</v>
      </c>
      <c r="N107" s="56">
        <f t="shared" si="6"/>
        <v>4.1562036332576264</v>
      </c>
      <c r="O107" s="4">
        <v>0.09</v>
      </c>
      <c r="Y107" s="3" t="s">
        <v>32</v>
      </c>
      <c r="Z107" s="3">
        <v>55937.3</v>
      </c>
      <c r="AA107" s="3">
        <v>123936.7</v>
      </c>
      <c r="AB107" s="3"/>
      <c r="AC107" s="3">
        <v>5</v>
      </c>
      <c r="AD107" s="57">
        <f t="shared" si="7"/>
        <v>42.431789669068721</v>
      </c>
      <c r="AE107" s="4">
        <v>0.19</v>
      </c>
      <c r="AH107" s="30">
        <v>62193.5</v>
      </c>
      <c r="AI107" s="30">
        <v>143308.51999999999</v>
      </c>
    </row>
    <row r="108" spans="9:35" x14ac:dyDescent="0.15">
      <c r="I108" s="2" t="s">
        <v>31</v>
      </c>
      <c r="J108" s="2">
        <v>63854</v>
      </c>
      <c r="K108" s="2">
        <v>137593.20000000001</v>
      </c>
      <c r="L108" s="2"/>
      <c r="M108" s="2">
        <v>1</v>
      </c>
      <c r="N108" s="56">
        <f t="shared" si="6"/>
        <v>4.1562036332576264</v>
      </c>
      <c r="O108" s="4">
        <v>0.09</v>
      </c>
      <c r="Y108" s="3" t="s">
        <v>32</v>
      </c>
      <c r="Z108" s="3">
        <v>56346.5</v>
      </c>
      <c r="AA108" s="3">
        <v>123512.8</v>
      </c>
      <c r="AB108" s="3"/>
      <c r="AC108" s="3">
        <v>5</v>
      </c>
      <c r="AD108" s="57">
        <f t="shared" si="7"/>
        <v>42.431789669068721</v>
      </c>
      <c r="AE108" s="4">
        <v>0.19</v>
      </c>
      <c r="AH108" s="30">
        <v>62421.97</v>
      </c>
      <c r="AI108" s="30">
        <v>143348.79999999999</v>
      </c>
    </row>
    <row r="109" spans="9:35" x14ac:dyDescent="0.15">
      <c r="I109" s="2" t="s">
        <v>31</v>
      </c>
      <c r="J109" s="2">
        <v>64265.1</v>
      </c>
      <c r="K109" s="2">
        <v>137806.1</v>
      </c>
      <c r="L109" s="2"/>
      <c r="M109" s="2">
        <v>1</v>
      </c>
      <c r="N109" s="56">
        <f t="shared" si="6"/>
        <v>4.1562036332576264</v>
      </c>
      <c r="O109" s="4">
        <v>0.09</v>
      </c>
      <c r="Y109" s="3" t="s">
        <v>32</v>
      </c>
      <c r="Z109" s="3">
        <v>56718.2</v>
      </c>
      <c r="AA109" s="3">
        <v>123050.5</v>
      </c>
      <c r="AB109" s="3"/>
      <c r="AC109" s="3">
        <v>5</v>
      </c>
      <c r="AD109" s="57">
        <f t="shared" si="7"/>
        <v>42.431789669068721</v>
      </c>
      <c r="AE109" s="4">
        <v>0.19</v>
      </c>
      <c r="AH109" s="30">
        <v>62650.44</v>
      </c>
      <c r="AI109" s="30">
        <v>143389.09</v>
      </c>
    </row>
    <row r="110" spans="9:35" x14ac:dyDescent="0.15">
      <c r="I110" s="2" t="s">
        <v>31</v>
      </c>
      <c r="J110" s="2">
        <v>64676.2</v>
      </c>
      <c r="K110" s="2">
        <v>138006.20000000001</v>
      </c>
      <c r="L110" s="2"/>
      <c r="M110" s="2">
        <v>1</v>
      </c>
      <c r="N110" s="56">
        <f t="shared" si="6"/>
        <v>4.1562036332576264</v>
      </c>
      <c r="O110" s="4">
        <v>0.09</v>
      </c>
      <c r="Y110" s="3" t="s">
        <v>32</v>
      </c>
      <c r="Z110" s="3">
        <v>57053.5</v>
      </c>
      <c r="AA110" s="3">
        <v>122461.6</v>
      </c>
      <c r="AB110" s="3"/>
      <c r="AC110" s="3">
        <v>5</v>
      </c>
      <c r="AD110" s="57">
        <f t="shared" si="7"/>
        <v>42.431789669068721</v>
      </c>
      <c r="AE110" s="4">
        <v>0.19</v>
      </c>
      <c r="AH110" s="30">
        <v>62972.99</v>
      </c>
      <c r="AI110" s="30">
        <v>143563.74</v>
      </c>
    </row>
    <row r="111" spans="9:35" x14ac:dyDescent="0.15">
      <c r="I111" s="2" t="s">
        <v>31</v>
      </c>
      <c r="J111" s="2">
        <v>65176.2</v>
      </c>
      <c r="K111" s="2">
        <v>138183.4</v>
      </c>
      <c r="L111" s="2"/>
      <c r="M111" s="2">
        <v>1</v>
      </c>
      <c r="N111" s="56">
        <f t="shared" si="6"/>
        <v>4.1562036332576264</v>
      </c>
      <c r="O111" s="4">
        <v>0.09</v>
      </c>
      <c r="Y111" s="3" t="s">
        <v>32</v>
      </c>
      <c r="Z111" s="3">
        <v>57378.9</v>
      </c>
      <c r="AA111" s="3">
        <v>121645.3</v>
      </c>
      <c r="AB111" s="3"/>
      <c r="AC111" s="3">
        <v>5</v>
      </c>
      <c r="AD111" s="57">
        <f t="shared" si="7"/>
        <v>42.431789669068721</v>
      </c>
      <c r="AE111" s="4">
        <v>0.19</v>
      </c>
      <c r="AH111" s="30">
        <v>63201.46</v>
      </c>
      <c r="AI111" s="30">
        <v>143604.03</v>
      </c>
    </row>
    <row r="112" spans="9:35" x14ac:dyDescent="0.15">
      <c r="I112" s="2" t="s">
        <v>31</v>
      </c>
      <c r="J112" s="2">
        <v>65703.399999999994</v>
      </c>
      <c r="K112" s="2">
        <v>138285.79999999999</v>
      </c>
      <c r="L112" s="2"/>
      <c r="M112" s="2">
        <v>1</v>
      </c>
      <c r="N112" s="56">
        <f t="shared" si="6"/>
        <v>4.1562036332576264</v>
      </c>
      <c r="O112" s="4">
        <v>0.09</v>
      </c>
      <c r="Y112" s="3" t="s">
        <v>32</v>
      </c>
      <c r="Z112" s="3">
        <v>57644.4</v>
      </c>
      <c r="AA112" s="3">
        <v>120614.2</v>
      </c>
      <c r="AB112" s="3"/>
      <c r="AC112" s="3">
        <v>5</v>
      </c>
      <c r="AD112" s="57">
        <f t="shared" si="7"/>
        <v>42.431789669068721</v>
      </c>
      <c r="AE112" s="4">
        <v>0.19</v>
      </c>
      <c r="AH112" s="30">
        <v>63429.93</v>
      </c>
      <c r="AI112" s="30">
        <v>143644.32</v>
      </c>
    </row>
    <row r="113" spans="9:35" x14ac:dyDescent="0.15">
      <c r="I113" s="2" t="s">
        <v>31</v>
      </c>
      <c r="J113" s="2">
        <v>66192.899999999994</v>
      </c>
      <c r="K113" s="2">
        <v>138387.1</v>
      </c>
      <c r="L113" s="2"/>
      <c r="M113" s="2">
        <v>1</v>
      </c>
      <c r="N113" s="56">
        <f t="shared" si="6"/>
        <v>4.1562036332576264</v>
      </c>
      <c r="O113" s="4">
        <v>0.09</v>
      </c>
      <c r="Y113" s="3" t="s">
        <v>32</v>
      </c>
      <c r="Z113" s="3">
        <v>57856</v>
      </c>
      <c r="AA113" s="3">
        <v>119821.5</v>
      </c>
      <c r="AB113" s="3"/>
      <c r="AC113" s="3">
        <v>5</v>
      </c>
      <c r="AD113" s="57">
        <f t="shared" si="7"/>
        <v>42.431789669068721</v>
      </c>
      <c r="AE113" s="4">
        <v>0.19</v>
      </c>
      <c r="AH113" s="30">
        <v>63658.39</v>
      </c>
      <c r="AI113" s="30">
        <v>143684.6</v>
      </c>
    </row>
    <row r="114" spans="9:35" x14ac:dyDescent="0.15">
      <c r="I114" s="2" t="s">
        <v>31</v>
      </c>
      <c r="J114" s="2">
        <v>66895</v>
      </c>
      <c r="K114" s="2">
        <v>138557.1</v>
      </c>
      <c r="L114" s="2"/>
      <c r="M114" s="2">
        <v>1</v>
      </c>
      <c r="N114" s="56">
        <f t="shared" si="6"/>
        <v>4.1562036332576264</v>
      </c>
      <c r="O114" s="4">
        <v>0.09</v>
      </c>
      <c r="Y114" s="3" t="s">
        <v>32</v>
      </c>
      <c r="Z114" s="3">
        <v>58097.8</v>
      </c>
      <c r="AA114" s="3">
        <v>118651.3</v>
      </c>
      <c r="AB114" s="3"/>
      <c r="AC114" s="3">
        <v>5</v>
      </c>
      <c r="AD114" s="57">
        <f t="shared" si="7"/>
        <v>42.431789669068721</v>
      </c>
      <c r="AE114" s="4">
        <v>0.19</v>
      </c>
      <c r="AH114" s="30">
        <v>63886.86</v>
      </c>
      <c r="AI114" s="30">
        <v>143724.89000000001</v>
      </c>
    </row>
    <row r="115" spans="9:35" x14ac:dyDescent="0.15">
      <c r="I115" s="2" t="s">
        <v>31</v>
      </c>
      <c r="J115" s="2">
        <v>67786.7</v>
      </c>
      <c r="K115" s="2">
        <v>138719.5</v>
      </c>
      <c r="L115" s="2"/>
      <c r="M115" s="2">
        <v>1</v>
      </c>
      <c r="N115" s="56">
        <f t="shared" si="6"/>
        <v>4.1562036332576264</v>
      </c>
      <c r="O115" s="4">
        <v>0.09</v>
      </c>
      <c r="Y115" s="3" t="s">
        <v>32</v>
      </c>
      <c r="Z115" s="3">
        <v>58510.5</v>
      </c>
      <c r="AA115" s="3">
        <v>116927.5</v>
      </c>
      <c r="AB115" s="3"/>
      <c r="AC115" s="3">
        <v>5</v>
      </c>
      <c r="AD115" s="57">
        <f t="shared" si="7"/>
        <v>42.431789669068721</v>
      </c>
      <c r="AE115" s="4">
        <v>0.19</v>
      </c>
      <c r="AH115" s="30">
        <v>64115.33</v>
      </c>
      <c r="AI115" s="30">
        <v>143765.17000000001</v>
      </c>
    </row>
    <row r="116" spans="9:35" x14ac:dyDescent="0.15">
      <c r="I116" s="2" t="s">
        <v>31</v>
      </c>
      <c r="J116" s="2">
        <v>68378.899999999994</v>
      </c>
      <c r="K116" s="2">
        <v>138747.70000000001</v>
      </c>
      <c r="L116" s="2"/>
      <c r="M116" s="2">
        <v>1</v>
      </c>
      <c r="N116" s="56">
        <f t="shared" si="6"/>
        <v>4.1562036332576264</v>
      </c>
      <c r="O116" s="4">
        <v>0.09</v>
      </c>
      <c r="Y116" s="3" t="s">
        <v>32</v>
      </c>
      <c r="Z116" s="3">
        <v>59097.4</v>
      </c>
      <c r="AA116" s="3">
        <v>114385.8</v>
      </c>
      <c r="AB116" s="3"/>
      <c r="AC116" s="3">
        <v>5</v>
      </c>
      <c r="AD116" s="57">
        <f t="shared" si="7"/>
        <v>42.431789669068721</v>
      </c>
      <c r="AE116" s="4">
        <v>0.19</v>
      </c>
      <c r="AH116" s="30">
        <v>64343.79</v>
      </c>
      <c r="AI116" s="30">
        <v>143805.45000000001</v>
      </c>
    </row>
    <row r="117" spans="9:35" x14ac:dyDescent="0.15">
      <c r="I117" s="2" t="s">
        <v>31</v>
      </c>
      <c r="J117" s="2">
        <v>69276.2</v>
      </c>
      <c r="K117" s="2">
        <v>138695.5</v>
      </c>
      <c r="L117" s="2"/>
      <c r="M117" s="2">
        <v>1</v>
      </c>
      <c r="N117" s="56">
        <f t="shared" si="6"/>
        <v>4.1562036332576264</v>
      </c>
      <c r="O117" s="4">
        <v>0.09</v>
      </c>
      <c r="Y117" s="3" t="s">
        <v>32</v>
      </c>
      <c r="Z117" s="3">
        <v>59528.9</v>
      </c>
      <c r="AA117" s="3">
        <v>112157.8</v>
      </c>
      <c r="AB117" s="3"/>
      <c r="AC117" s="3">
        <v>5</v>
      </c>
      <c r="AD117" s="57">
        <f t="shared" si="7"/>
        <v>42.431789669068721</v>
      </c>
      <c r="AE117" s="4">
        <v>0.19</v>
      </c>
      <c r="AH117" s="30">
        <v>64572.26</v>
      </c>
      <c r="AI117" s="30">
        <v>143845.74</v>
      </c>
    </row>
    <row r="118" spans="9:35" x14ac:dyDescent="0.15">
      <c r="I118" s="2" t="s">
        <v>31</v>
      </c>
      <c r="J118" s="2">
        <v>70135.199999999997</v>
      </c>
      <c r="K118" s="2">
        <v>138668</v>
      </c>
      <c r="L118" s="2"/>
      <c r="M118" s="2">
        <v>1</v>
      </c>
      <c r="N118" s="56">
        <f t="shared" si="6"/>
        <v>4.1562036332576264</v>
      </c>
      <c r="O118" s="4">
        <v>0.09</v>
      </c>
      <c r="Y118" s="3" t="s">
        <v>32</v>
      </c>
      <c r="Z118" s="3">
        <v>43043.3</v>
      </c>
      <c r="AA118" s="3">
        <v>113630.6</v>
      </c>
      <c r="AB118" s="3"/>
      <c r="AC118" s="3">
        <v>5</v>
      </c>
      <c r="AD118" s="57">
        <f t="shared" si="7"/>
        <v>56.979858039477286</v>
      </c>
      <c r="AE118" s="4">
        <v>0.2</v>
      </c>
      <c r="AH118" s="30">
        <v>64800.72</v>
      </c>
      <c r="AI118" s="30">
        <v>143886.01999999999</v>
      </c>
    </row>
    <row r="119" spans="9:35" x14ac:dyDescent="0.15">
      <c r="I119" s="2" t="s">
        <v>31</v>
      </c>
      <c r="J119" s="2">
        <v>71175.5</v>
      </c>
      <c r="K119" s="2">
        <v>138455.4</v>
      </c>
      <c r="L119" s="2"/>
      <c r="M119" s="2">
        <v>1</v>
      </c>
      <c r="N119" s="56">
        <f t="shared" si="6"/>
        <v>4.1562036332576264</v>
      </c>
      <c r="O119" s="4">
        <v>0.09</v>
      </c>
      <c r="Y119" s="3" t="s">
        <v>32</v>
      </c>
      <c r="Z119" s="3">
        <v>44411.7</v>
      </c>
      <c r="AA119" s="3">
        <v>115187.3</v>
      </c>
      <c r="AB119" s="3"/>
      <c r="AC119" s="3">
        <v>5</v>
      </c>
      <c r="AD119" s="57">
        <f t="shared" si="7"/>
        <v>56.979858039477286</v>
      </c>
      <c r="AE119" s="4">
        <v>0.2</v>
      </c>
      <c r="AH119" s="30">
        <v>64935.1</v>
      </c>
      <c r="AI119" s="30">
        <v>143791.93</v>
      </c>
    </row>
    <row r="120" spans="9:35" x14ac:dyDescent="0.15">
      <c r="I120" s="2" t="s">
        <v>31</v>
      </c>
      <c r="J120" s="2">
        <v>72342.899999999994</v>
      </c>
      <c r="K120" s="2">
        <v>138208.29999999999</v>
      </c>
      <c r="L120" s="2"/>
      <c r="M120" s="2">
        <v>1</v>
      </c>
      <c r="N120" s="56">
        <f t="shared" si="6"/>
        <v>4.1562036332576264</v>
      </c>
      <c r="O120" s="4">
        <v>0.09</v>
      </c>
      <c r="Y120" s="3" t="s">
        <v>32</v>
      </c>
      <c r="Z120" s="3">
        <v>45630.3</v>
      </c>
      <c r="AA120" s="3">
        <v>116653.5</v>
      </c>
      <c r="AB120" s="3"/>
      <c r="AC120" s="3">
        <v>5</v>
      </c>
      <c r="AD120" s="57">
        <f t="shared" si="7"/>
        <v>56.979858039477286</v>
      </c>
      <c r="AE120" s="4">
        <v>0.2</v>
      </c>
      <c r="AH120" s="30">
        <v>65163.56</v>
      </c>
      <c r="AI120" s="30">
        <v>143832.22</v>
      </c>
    </row>
    <row r="121" spans="9:35" x14ac:dyDescent="0.15">
      <c r="I121" s="2" t="s">
        <v>31</v>
      </c>
      <c r="J121" s="2">
        <v>73548.600000000006</v>
      </c>
      <c r="K121" s="2">
        <v>137949.79999999999</v>
      </c>
      <c r="L121" s="2"/>
      <c r="M121" s="2">
        <v>1</v>
      </c>
      <c r="N121" s="56">
        <f t="shared" si="6"/>
        <v>4.1562036332576264</v>
      </c>
      <c r="O121" s="4">
        <v>0.09</v>
      </c>
      <c r="Y121" s="3" t="s">
        <v>32</v>
      </c>
      <c r="Z121" s="3">
        <v>46500.3</v>
      </c>
      <c r="AA121" s="3">
        <v>117724.4</v>
      </c>
      <c r="AB121" s="3"/>
      <c r="AC121" s="3">
        <v>5</v>
      </c>
      <c r="AD121" s="57">
        <f t="shared" si="7"/>
        <v>56.979858039477286</v>
      </c>
      <c r="AE121" s="4">
        <v>0.2</v>
      </c>
      <c r="AH121" s="30">
        <v>65392.03</v>
      </c>
      <c r="AI121" s="30">
        <v>143872.5</v>
      </c>
    </row>
    <row r="122" spans="9:35" x14ac:dyDescent="0.15">
      <c r="I122" s="2" t="s">
        <v>31</v>
      </c>
      <c r="J122" s="2">
        <v>74326.399999999994</v>
      </c>
      <c r="K122" s="2">
        <v>137642.1</v>
      </c>
      <c r="L122" s="2"/>
      <c r="M122" s="2">
        <v>1</v>
      </c>
      <c r="N122" s="56">
        <f t="shared" si="6"/>
        <v>4.1562036332576264</v>
      </c>
      <c r="O122" s="4">
        <v>0.09</v>
      </c>
      <c r="Y122" s="3" t="s">
        <v>32</v>
      </c>
      <c r="Z122" s="3">
        <v>47519.4</v>
      </c>
      <c r="AA122" s="3">
        <v>118986.2</v>
      </c>
      <c r="AB122" s="3"/>
      <c r="AC122" s="3">
        <v>5</v>
      </c>
      <c r="AD122" s="57">
        <f t="shared" si="7"/>
        <v>56.979858039477286</v>
      </c>
      <c r="AE122" s="4">
        <v>0.2</v>
      </c>
      <c r="AH122" s="30">
        <v>65526.400000000001</v>
      </c>
      <c r="AI122" s="30">
        <v>143778.41</v>
      </c>
    </row>
    <row r="123" spans="9:35" x14ac:dyDescent="0.15">
      <c r="I123" s="2" t="s">
        <v>31</v>
      </c>
      <c r="J123" s="2">
        <v>75436.7</v>
      </c>
      <c r="K123" s="2">
        <v>137166.29999999999</v>
      </c>
      <c r="L123" s="2"/>
      <c r="M123" s="2">
        <v>1</v>
      </c>
      <c r="N123" s="56">
        <f t="shared" si="6"/>
        <v>4.1562036332576264</v>
      </c>
      <c r="O123" s="4">
        <v>0.09</v>
      </c>
      <c r="Y123" s="3" t="s">
        <v>32</v>
      </c>
      <c r="Z123" s="3">
        <v>48550.9</v>
      </c>
      <c r="AA123" s="3">
        <v>120248.4</v>
      </c>
      <c r="AB123" s="3"/>
      <c r="AC123" s="3">
        <v>5</v>
      </c>
      <c r="AD123" s="57">
        <f t="shared" si="7"/>
        <v>56.979858039477286</v>
      </c>
      <c r="AE123" s="4">
        <v>0.2</v>
      </c>
      <c r="AH123" s="30">
        <v>65620.490000000005</v>
      </c>
      <c r="AI123" s="30">
        <v>143912.79</v>
      </c>
    </row>
    <row r="124" spans="9:35" x14ac:dyDescent="0.15">
      <c r="I124" s="2" t="s">
        <v>31</v>
      </c>
      <c r="J124" s="2">
        <v>76724.899999999994</v>
      </c>
      <c r="K124" s="2">
        <v>136420.4</v>
      </c>
      <c r="L124" s="2"/>
      <c r="M124" s="2">
        <v>1</v>
      </c>
      <c r="N124" s="56">
        <f t="shared" si="6"/>
        <v>4.1562036332576264</v>
      </c>
      <c r="O124" s="4">
        <v>0.09</v>
      </c>
      <c r="Y124" s="3" t="s">
        <v>32</v>
      </c>
      <c r="Z124" s="3">
        <v>49620.4</v>
      </c>
      <c r="AA124" s="3">
        <v>121498.4</v>
      </c>
      <c r="AB124" s="3"/>
      <c r="AC124" s="3">
        <v>5</v>
      </c>
      <c r="AD124" s="57">
        <f t="shared" si="7"/>
        <v>56.979858039477286</v>
      </c>
      <c r="AE124" s="4">
        <v>0.2</v>
      </c>
      <c r="AH124" s="30">
        <v>65754.87</v>
      </c>
      <c r="AI124" s="30">
        <v>143818.70000000001</v>
      </c>
    </row>
    <row r="125" spans="9:35" x14ac:dyDescent="0.15">
      <c r="I125" s="2" t="s">
        <v>31</v>
      </c>
      <c r="J125" s="2">
        <v>62943.6</v>
      </c>
      <c r="K125" s="2">
        <v>114692.6</v>
      </c>
      <c r="L125" s="2"/>
      <c r="M125" s="2">
        <v>1</v>
      </c>
      <c r="N125" s="56">
        <f t="shared" si="6"/>
        <v>6.0182834017792528</v>
      </c>
      <c r="O125" s="4">
        <v>0.1</v>
      </c>
      <c r="Y125" s="3" t="s">
        <v>32</v>
      </c>
      <c r="Z125" s="3">
        <v>50729.7</v>
      </c>
      <c r="AA125" s="3">
        <v>122622.7</v>
      </c>
      <c r="AB125" s="3"/>
      <c r="AC125" s="3">
        <v>5</v>
      </c>
      <c r="AD125" s="57">
        <f t="shared" si="7"/>
        <v>56.979858039477286</v>
      </c>
      <c r="AE125" s="4">
        <v>0.2</v>
      </c>
      <c r="AH125" s="30">
        <v>67098.62</v>
      </c>
      <c r="AI125" s="30">
        <v>142877.79</v>
      </c>
    </row>
    <row r="126" spans="9:35" x14ac:dyDescent="0.15">
      <c r="I126" s="2" t="s">
        <v>31</v>
      </c>
      <c r="J126" s="2">
        <v>64466.5</v>
      </c>
      <c r="K126" s="2">
        <v>117712.3</v>
      </c>
      <c r="L126" s="2"/>
      <c r="M126" s="2">
        <v>1</v>
      </c>
      <c r="N126" s="56">
        <f t="shared" si="6"/>
        <v>6.0182834017792528</v>
      </c>
      <c r="O126" s="4">
        <v>0.1</v>
      </c>
      <c r="Y126" s="3" t="s">
        <v>32</v>
      </c>
      <c r="Z126" s="3">
        <v>51466.2</v>
      </c>
      <c r="AA126" s="3">
        <v>123237.5</v>
      </c>
      <c r="AB126" s="3"/>
      <c r="AC126" s="3">
        <v>5</v>
      </c>
      <c r="AD126" s="57">
        <f t="shared" si="7"/>
        <v>56.979858039477286</v>
      </c>
      <c r="AE126" s="4">
        <v>0.2</v>
      </c>
      <c r="AH126" s="30">
        <v>65983.34</v>
      </c>
      <c r="AI126" s="30">
        <v>143858.98000000001</v>
      </c>
    </row>
    <row r="127" spans="9:35" x14ac:dyDescent="0.15">
      <c r="I127" s="2" t="s">
        <v>31</v>
      </c>
      <c r="J127" s="2">
        <v>65414</v>
      </c>
      <c r="K127" s="2">
        <v>120060.4</v>
      </c>
      <c r="L127" s="2"/>
      <c r="M127" s="2">
        <v>1</v>
      </c>
      <c r="N127" s="56">
        <f t="shared" si="6"/>
        <v>6.0182834017792528</v>
      </c>
      <c r="O127" s="4">
        <v>0.1</v>
      </c>
      <c r="Y127" s="3" t="s">
        <v>32</v>
      </c>
      <c r="Z127" s="3">
        <v>52515.7</v>
      </c>
      <c r="AA127" s="3">
        <v>124083.3</v>
      </c>
      <c r="AB127" s="3"/>
      <c r="AC127" s="3">
        <v>5</v>
      </c>
      <c r="AD127" s="57">
        <f t="shared" si="7"/>
        <v>56.979858039477286</v>
      </c>
      <c r="AE127" s="4">
        <v>0.2</v>
      </c>
      <c r="AH127" s="30">
        <v>66117.710000000006</v>
      </c>
      <c r="AI127" s="30">
        <v>143764.89000000001</v>
      </c>
    </row>
    <row r="128" spans="9:35" x14ac:dyDescent="0.15">
      <c r="I128" s="2" t="s">
        <v>31</v>
      </c>
      <c r="J128" s="2">
        <v>66215.199999999997</v>
      </c>
      <c r="K128" s="2">
        <v>122215.2</v>
      </c>
      <c r="L128" s="2"/>
      <c r="M128" s="2">
        <v>1</v>
      </c>
      <c r="N128" s="56">
        <f t="shared" si="6"/>
        <v>6.0182834017792528</v>
      </c>
      <c r="O128" s="4">
        <v>0.1</v>
      </c>
      <c r="Y128" s="3" t="s">
        <v>32</v>
      </c>
      <c r="Z128" s="3">
        <v>53228.3</v>
      </c>
      <c r="AA128" s="3">
        <v>124634.8</v>
      </c>
      <c r="AB128" s="3"/>
      <c r="AC128" s="3">
        <v>5</v>
      </c>
      <c r="AD128" s="57">
        <f t="shared" si="7"/>
        <v>56.979858039477286</v>
      </c>
      <c r="AE128" s="4">
        <v>0.2</v>
      </c>
      <c r="AH128" s="30">
        <v>66252.09</v>
      </c>
      <c r="AI128" s="30">
        <v>143670.79999999999</v>
      </c>
    </row>
    <row r="129" spans="9:35" x14ac:dyDescent="0.15">
      <c r="I129" s="2" t="s">
        <v>31</v>
      </c>
      <c r="J129" s="2">
        <v>66550.5</v>
      </c>
      <c r="K129" s="2">
        <v>123865.2</v>
      </c>
      <c r="L129" s="2"/>
      <c r="M129" s="2">
        <v>1</v>
      </c>
      <c r="N129" s="56">
        <f t="shared" si="6"/>
        <v>6.0182834017792528</v>
      </c>
      <c r="O129" s="4">
        <v>0.1</v>
      </c>
      <c r="Y129" s="3" t="s">
        <v>32</v>
      </c>
      <c r="Z129" s="3">
        <v>53854.3</v>
      </c>
      <c r="AA129" s="3">
        <v>125008.5</v>
      </c>
      <c r="AB129" s="3"/>
      <c r="AC129" s="3">
        <v>5</v>
      </c>
      <c r="AD129" s="57">
        <f t="shared" si="7"/>
        <v>56.979858039477286</v>
      </c>
      <c r="AE129" s="4">
        <v>0.2</v>
      </c>
      <c r="AH129" s="30">
        <v>66386.460000000006</v>
      </c>
      <c r="AI129" s="30">
        <v>143576.71</v>
      </c>
    </row>
    <row r="130" spans="9:35" x14ac:dyDescent="0.15">
      <c r="I130" s="2" t="s">
        <v>31</v>
      </c>
      <c r="J130" s="2">
        <v>66846.100000000006</v>
      </c>
      <c r="K130" s="2">
        <v>125097.8</v>
      </c>
      <c r="L130" s="2"/>
      <c r="M130" s="2">
        <v>1</v>
      </c>
      <c r="N130" s="56">
        <f t="shared" si="6"/>
        <v>6.0182834017792528</v>
      </c>
      <c r="O130" s="4">
        <v>0.1</v>
      </c>
      <c r="Y130" s="3" t="s">
        <v>32</v>
      </c>
      <c r="Z130" s="3">
        <v>54480.6</v>
      </c>
      <c r="AA130" s="3">
        <v>125395</v>
      </c>
      <c r="AB130" s="3"/>
      <c r="AC130" s="3">
        <v>5</v>
      </c>
      <c r="AD130" s="57">
        <f t="shared" si="7"/>
        <v>56.979858039477286</v>
      </c>
      <c r="AE130" s="4">
        <v>0.2</v>
      </c>
      <c r="AH130" s="30">
        <v>66789.59</v>
      </c>
      <c r="AI130" s="30">
        <v>143294.44</v>
      </c>
    </row>
    <row r="131" spans="9:35" x14ac:dyDescent="0.15">
      <c r="I131" s="2" t="s">
        <v>31</v>
      </c>
      <c r="J131" s="2">
        <v>66967.8</v>
      </c>
      <c r="K131" s="2">
        <v>126224.4</v>
      </c>
      <c r="L131" s="2"/>
      <c r="M131" s="2">
        <v>1</v>
      </c>
      <c r="N131" s="56">
        <f t="shared" si="6"/>
        <v>6.0182834017792528</v>
      </c>
      <c r="O131" s="4">
        <v>0.1</v>
      </c>
      <c r="Y131" s="3" t="s">
        <v>32</v>
      </c>
      <c r="Z131" s="3">
        <v>55108.3</v>
      </c>
      <c r="AA131" s="3">
        <v>125667.7</v>
      </c>
      <c r="AB131" s="3"/>
      <c r="AC131" s="3">
        <v>5</v>
      </c>
      <c r="AD131" s="57">
        <f t="shared" si="7"/>
        <v>56.979858039477286</v>
      </c>
      <c r="AE131" s="4">
        <v>0.2</v>
      </c>
      <c r="AH131" s="30">
        <v>66923.960000000006</v>
      </c>
      <c r="AI131" s="30">
        <v>143200.35</v>
      </c>
    </row>
    <row r="132" spans="9:35" x14ac:dyDescent="0.15">
      <c r="I132" s="2" t="s">
        <v>31</v>
      </c>
      <c r="J132" s="2">
        <v>67009.2</v>
      </c>
      <c r="K132" s="2">
        <v>127046.3</v>
      </c>
      <c r="L132" s="2"/>
      <c r="M132" s="2">
        <v>1</v>
      </c>
      <c r="N132" s="56">
        <f t="shared" si="6"/>
        <v>6.0182834017792528</v>
      </c>
      <c r="O132" s="4">
        <v>0.1</v>
      </c>
      <c r="Y132" s="3" t="s">
        <v>32</v>
      </c>
      <c r="Z132" s="3">
        <v>55637.5</v>
      </c>
      <c r="AA132" s="3">
        <v>125712.3</v>
      </c>
      <c r="AB132" s="3"/>
      <c r="AC132" s="3">
        <v>5</v>
      </c>
      <c r="AD132" s="57">
        <f t="shared" si="7"/>
        <v>56.979858039477286</v>
      </c>
      <c r="AE132" s="4">
        <v>0.2</v>
      </c>
      <c r="AH132" s="30">
        <v>67058.34</v>
      </c>
      <c r="AI132" s="30">
        <v>143106.26</v>
      </c>
    </row>
    <row r="133" spans="9:35" x14ac:dyDescent="0.15">
      <c r="I133" s="2" t="s">
        <v>31</v>
      </c>
      <c r="J133" s="2">
        <v>66918.3</v>
      </c>
      <c r="K133" s="2">
        <v>128104.3</v>
      </c>
      <c r="L133" s="2"/>
      <c r="M133" s="2">
        <v>1</v>
      </c>
      <c r="N133" s="56">
        <f t="shared" ref="N133:N196" si="8">0.2149*EXP(0.3702*O133*100)*0.691</f>
        <v>6.0182834017792528</v>
      </c>
      <c r="O133" s="4">
        <v>0.1</v>
      </c>
      <c r="Y133" s="3" t="s">
        <v>32</v>
      </c>
      <c r="Z133" s="3">
        <v>56144</v>
      </c>
      <c r="AA133" s="3">
        <v>125579.7</v>
      </c>
      <c r="AB133" s="3"/>
      <c r="AC133" s="3">
        <v>5</v>
      </c>
      <c r="AD133" s="57">
        <f t="shared" ref="AD133:AD196" si="9">0.2268*EXP(0.2948*AE133*100)*0.691</f>
        <v>56.979858039477286</v>
      </c>
      <c r="AE133" s="4">
        <v>0.2</v>
      </c>
      <c r="AH133" s="30">
        <v>66480.55</v>
      </c>
      <c r="AI133" s="30">
        <v>143711.09</v>
      </c>
    </row>
    <row r="134" spans="9:35" x14ac:dyDescent="0.15">
      <c r="I134" s="2" t="s">
        <v>31</v>
      </c>
      <c r="J134" s="2">
        <v>66688.7</v>
      </c>
      <c r="K134" s="2">
        <v>129158.8</v>
      </c>
      <c r="L134" s="2"/>
      <c r="M134" s="2">
        <v>1</v>
      </c>
      <c r="N134" s="56">
        <f t="shared" si="8"/>
        <v>6.0182834017792528</v>
      </c>
      <c r="O134" s="4">
        <v>0.1</v>
      </c>
      <c r="Y134" s="3" t="s">
        <v>32</v>
      </c>
      <c r="Z134" s="3">
        <v>56640.1</v>
      </c>
      <c r="AA134" s="3">
        <v>125245.1</v>
      </c>
      <c r="AB134" s="3"/>
      <c r="AC134" s="3">
        <v>5</v>
      </c>
      <c r="AD134" s="57">
        <f t="shared" si="9"/>
        <v>56.979858039477286</v>
      </c>
      <c r="AE134" s="4">
        <v>0.2</v>
      </c>
      <c r="AH134" s="30">
        <v>66614.929999999993</v>
      </c>
      <c r="AI134" s="30">
        <v>143616.99</v>
      </c>
    </row>
    <row r="135" spans="9:35" x14ac:dyDescent="0.15">
      <c r="I135" s="2" t="s">
        <v>31</v>
      </c>
      <c r="J135" s="2">
        <v>66274.899999999994</v>
      </c>
      <c r="K135" s="2">
        <v>130006.2</v>
      </c>
      <c r="L135" s="2"/>
      <c r="M135" s="2">
        <v>1</v>
      </c>
      <c r="N135" s="56">
        <f t="shared" si="8"/>
        <v>6.0182834017792528</v>
      </c>
      <c r="O135" s="4">
        <v>0.1</v>
      </c>
      <c r="Y135" s="3" t="s">
        <v>32</v>
      </c>
      <c r="Z135" s="3">
        <v>57050.5</v>
      </c>
      <c r="AA135" s="3">
        <v>124720.5</v>
      </c>
      <c r="AB135" s="3"/>
      <c r="AC135" s="3">
        <v>5</v>
      </c>
      <c r="AD135" s="57">
        <f t="shared" si="9"/>
        <v>56.979858039477286</v>
      </c>
      <c r="AE135" s="4">
        <v>0.2</v>
      </c>
      <c r="AH135" s="30">
        <v>66749.3</v>
      </c>
      <c r="AI135" s="30">
        <v>143522.9</v>
      </c>
    </row>
    <row r="136" spans="9:35" x14ac:dyDescent="0.15">
      <c r="I136" s="2" t="s">
        <v>31</v>
      </c>
      <c r="J136" s="2">
        <v>65792</v>
      </c>
      <c r="K136" s="2">
        <v>131091.9</v>
      </c>
      <c r="L136" s="2"/>
      <c r="M136" s="2">
        <v>1</v>
      </c>
      <c r="N136" s="56">
        <f t="shared" si="8"/>
        <v>6.0182834017792528</v>
      </c>
      <c r="O136" s="4">
        <v>0.1</v>
      </c>
      <c r="Y136" s="3" t="s">
        <v>32</v>
      </c>
      <c r="Z136" s="3">
        <v>57309.7</v>
      </c>
      <c r="AA136" s="3">
        <v>124168.3</v>
      </c>
      <c r="AB136" s="3"/>
      <c r="AC136" s="3">
        <v>5</v>
      </c>
      <c r="AD136" s="57">
        <f t="shared" si="9"/>
        <v>56.979858039477286</v>
      </c>
      <c r="AE136" s="4">
        <v>0.2</v>
      </c>
      <c r="AH136" s="30">
        <v>66883.679999999993</v>
      </c>
      <c r="AI136" s="30">
        <v>143428.81</v>
      </c>
    </row>
    <row r="137" spans="9:35" x14ac:dyDescent="0.15">
      <c r="I137" s="2" t="s">
        <v>31</v>
      </c>
      <c r="J137" s="2">
        <v>65114.2</v>
      </c>
      <c r="K137" s="2">
        <v>131920</v>
      </c>
      <c r="L137" s="2"/>
      <c r="M137" s="2">
        <v>1</v>
      </c>
      <c r="N137" s="56">
        <f t="shared" si="8"/>
        <v>6.0182834017792528</v>
      </c>
      <c r="O137" s="4">
        <v>0.1</v>
      </c>
      <c r="Y137" s="3" t="s">
        <v>32</v>
      </c>
      <c r="Z137" s="3">
        <v>57544.9</v>
      </c>
      <c r="AA137" s="3">
        <v>123527.6</v>
      </c>
      <c r="AB137" s="3"/>
      <c r="AC137" s="3">
        <v>5</v>
      </c>
      <c r="AD137" s="57">
        <f t="shared" si="9"/>
        <v>56.979858039477286</v>
      </c>
      <c r="AE137" s="4">
        <v>0.2</v>
      </c>
      <c r="AH137" s="30">
        <v>67233</v>
      </c>
      <c r="AI137" s="30">
        <v>142783.70000000001</v>
      </c>
    </row>
    <row r="138" spans="9:35" x14ac:dyDescent="0.15">
      <c r="I138" s="2" t="s">
        <v>31</v>
      </c>
      <c r="J138" s="2">
        <v>64526.6</v>
      </c>
      <c r="K138" s="2">
        <v>132661.70000000001</v>
      </c>
      <c r="L138" s="2"/>
      <c r="M138" s="2">
        <v>1</v>
      </c>
      <c r="N138" s="56">
        <f t="shared" si="8"/>
        <v>6.0182834017792528</v>
      </c>
      <c r="O138" s="4">
        <v>0.1</v>
      </c>
      <c r="Y138" s="3" t="s">
        <v>32</v>
      </c>
      <c r="Z138" s="3">
        <v>57779.9</v>
      </c>
      <c r="AA138" s="3">
        <v>122912.4</v>
      </c>
      <c r="AB138" s="3"/>
      <c r="AC138" s="3">
        <v>5</v>
      </c>
      <c r="AD138" s="57">
        <f t="shared" si="9"/>
        <v>56.979858039477286</v>
      </c>
      <c r="AE138" s="4">
        <v>0.2</v>
      </c>
      <c r="AH138" s="30">
        <v>67273.279999999999</v>
      </c>
      <c r="AI138" s="30">
        <v>142555.23000000001</v>
      </c>
    </row>
    <row r="139" spans="9:35" x14ac:dyDescent="0.15">
      <c r="I139" s="2" t="s">
        <v>31</v>
      </c>
      <c r="J139" s="2">
        <v>63965.9</v>
      </c>
      <c r="K139" s="2">
        <v>133354</v>
      </c>
      <c r="L139" s="2"/>
      <c r="M139" s="2">
        <v>1</v>
      </c>
      <c r="N139" s="56">
        <f t="shared" si="8"/>
        <v>6.0182834017792528</v>
      </c>
      <c r="O139" s="4">
        <v>0.1</v>
      </c>
      <c r="Y139" s="3" t="s">
        <v>32</v>
      </c>
      <c r="Z139" s="3">
        <v>57993.4</v>
      </c>
      <c r="AA139" s="3">
        <v>121968.5</v>
      </c>
      <c r="AB139" s="3"/>
      <c r="AC139" s="3">
        <v>5</v>
      </c>
      <c r="AD139" s="57">
        <f t="shared" si="9"/>
        <v>56.979858039477286</v>
      </c>
      <c r="AE139" s="4">
        <v>0.2</v>
      </c>
      <c r="AH139" s="30">
        <v>67985.440000000002</v>
      </c>
      <c r="AI139" s="30">
        <v>141856.31</v>
      </c>
    </row>
    <row r="140" spans="9:35" x14ac:dyDescent="0.15">
      <c r="I140" s="2" t="s">
        <v>31</v>
      </c>
      <c r="J140" s="2">
        <v>63315</v>
      </c>
      <c r="K140" s="2">
        <v>134107</v>
      </c>
      <c r="L140" s="2"/>
      <c r="M140" s="2">
        <v>1</v>
      </c>
      <c r="N140" s="56">
        <f t="shared" si="8"/>
        <v>6.0182834017792528</v>
      </c>
      <c r="O140" s="4">
        <v>0.1</v>
      </c>
      <c r="Y140" s="3" t="s">
        <v>32</v>
      </c>
      <c r="Z140" s="3">
        <v>58205.1</v>
      </c>
      <c r="AA140" s="3">
        <v>121189</v>
      </c>
      <c r="AB140" s="3"/>
      <c r="AC140" s="3">
        <v>5</v>
      </c>
      <c r="AD140" s="57">
        <f t="shared" si="9"/>
        <v>56.979858039477286</v>
      </c>
      <c r="AE140" s="4">
        <v>0.2</v>
      </c>
      <c r="AH140" s="30">
        <v>67851.070000000007</v>
      </c>
      <c r="AI140" s="30">
        <v>141950.39999999999</v>
      </c>
    </row>
    <row r="141" spans="9:35" x14ac:dyDescent="0.15">
      <c r="I141" s="2" t="s">
        <v>31</v>
      </c>
      <c r="J141" s="2">
        <v>62450.5</v>
      </c>
      <c r="K141" s="2">
        <v>134829.1</v>
      </c>
      <c r="L141" s="2"/>
      <c r="M141" s="2">
        <v>1</v>
      </c>
      <c r="N141" s="56">
        <f t="shared" si="8"/>
        <v>6.0182834017792528</v>
      </c>
      <c r="O141" s="4">
        <v>0.1</v>
      </c>
      <c r="Y141" s="3" t="s">
        <v>32</v>
      </c>
      <c r="Z141" s="3">
        <v>58589.599999999999</v>
      </c>
      <c r="AA141" s="3">
        <v>119679.5</v>
      </c>
      <c r="AB141" s="3"/>
      <c r="AC141" s="3">
        <v>5</v>
      </c>
      <c r="AD141" s="57">
        <f t="shared" si="9"/>
        <v>56.979858039477286</v>
      </c>
      <c r="AE141" s="4">
        <v>0.2</v>
      </c>
      <c r="AH141" s="30">
        <v>67716.69</v>
      </c>
      <c r="AI141" s="30">
        <v>142044.5</v>
      </c>
    </row>
    <row r="142" spans="9:35" x14ac:dyDescent="0.15">
      <c r="I142" s="2" t="s">
        <v>31</v>
      </c>
      <c r="J142" s="2">
        <v>62059.7</v>
      </c>
      <c r="K142" s="2">
        <v>135298.6</v>
      </c>
      <c r="L142" s="2"/>
      <c r="M142" s="2">
        <v>1</v>
      </c>
      <c r="N142" s="56">
        <f t="shared" si="8"/>
        <v>6.0182834017792528</v>
      </c>
      <c r="O142" s="4">
        <v>0.1</v>
      </c>
      <c r="Y142" s="3" t="s">
        <v>32</v>
      </c>
      <c r="Z142" s="3">
        <v>58857.599999999999</v>
      </c>
      <c r="AA142" s="3">
        <v>118433.4</v>
      </c>
      <c r="AB142" s="3"/>
      <c r="AC142" s="3">
        <v>5</v>
      </c>
      <c r="AD142" s="57">
        <f t="shared" si="9"/>
        <v>56.979858039477286</v>
      </c>
      <c r="AE142" s="4">
        <v>0.2</v>
      </c>
      <c r="AH142" s="30">
        <v>67582.320000000007</v>
      </c>
      <c r="AI142" s="30">
        <v>142138.59</v>
      </c>
    </row>
    <row r="143" spans="9:35" x14ac:dyDescent="0.15">
      <c r="I143" s="2" t="s">
        <v>31</v>
      </c>
      <c r="J143" s="2">
        <v>61696.5</v>
      </c>
      <c r="K143" s="2">
        <v>136147.29999999999</v>
      </c>
      <c r="L143" s="2"/>
      <c r="M143" s="2">
        <v>1</v>
      </c>
      <c r="N143" s="56">
        <f t="shared" si="8"/>
        <v>6.0182834017792528</v>
      </c>
      <c r="O143" s="4">
        <v>0.1</v>
      </c>
      <c r="Y143" s="3" t="s">
        <v>32</v>
      </c>
      <c r="Z143" s="3">
        <v>59229.3</v>
      </c>
      <c r="AA143" s="3">
        <v>116949.2</v>
      </c>
      <c r="AB143" s="3"/>
      <c r="AC143" s="3">
        <v>5</v>
      </c>
      <c r="AD143" s="57">
        <f t="shared" si="9"/>
        <v>56.979858039477286</v>
      </c>
      <c r="AE143" s="4">
        <v>0.2</v>
      </c>
      <c r="AH143" s="30">
        <v>67447.94</v>
      </c>
      <c r="AI143" s="30">
        <v>142232.67000000001</v>
      </c>
    </row>
    <row r="144" spans="9:35" x14ac:dyDescent="0.15">
      <c r="I144" s="2" t="s">
        <v>31</v>
      </c>
      <c r="J144" s="2">
        <v>61605.3</v>
      </c>
      <c r="K144" s="2">
        <v>136738.5</v>
      </c>
      <c r="L144" s="2"/>
      <c r="M144" s="2">
        <v>1</v>
      </c>
      <c r="N144" s="56">
        <f t="shared" si="8"/>
        <v>6.0182834017792528</v>
      </c>
      <c r="O144" s="4">
        <v>0.1</v>
      </c>
      <c r="Y144" s="3" t="s">
        <v>32</v>
      </c>
      <c r="Z144" s="3">
        <v>59747.7</v>
      </c>
      <c r="AA144" s="3">
        <v>114860.9</v>
      </c>
      <c r="AB144" s="3"/>
      <c r="AC144" s="3">
        <v>5</v>
      </c>
      <c r="AD144" s="57">
        <f t="shared" si="9"/>
        <v>56.979858039477286</v>
      </c>
      <c r="AE144" s="4">
        <v>0.2</v>
      </c>
      <c r="AH144" s="30">
        <v>68160.100000000006</v>
      </c>
      <c r="AI144" s="30">
        <v>141533.76000000001</v>
      </c>
    </row>
    <row r="145" spans="9:35" x14ac:dyDescent="0.15">
      <c r="I145" s="2" t="s">
        <v>31</v>
      </c>
      <c r="J145" s="2">
        <v>61691.9</v>
      </c>
      <c r="K145" s="2">
        <v>137283.5</v>
      </c>
      <c r="L145" s="2"/>
      <c r="M145" s="2">
        <v>1</v>
      </c>
      <c r="N145" s="56">
        <f t="shared" si="8"/>
        <v>6.0182834017792528</v>
      </c>
      <c r="O145" s="4">
        <v>0.1</v>
      </c>
      <c r="Y145" s="3" t="s">
        <v>32</v>
      </c>
      <c r="Z145" s="3">
        <v>60307.4</v>
      </c>
      <c r="AA145" s="3">
        <v>112457.7</v>
      </c>
      <c r="AB145" s="3"/>
      <c r="AC145" s="3">
        <v>5</v>
      </c>
      <c r="AD145" s="57">
        <f t="shared" si="9"/>
        <v>56.979858039477286</v>
      </c>
      <c r="AE145" s="4">
        <v>0.2</v>
      </c>
      <c r="AH145" s="30">
        <v>68025.73</v>
      </c>
      <c r="AI145" s="30">
        <v>141627.85</v>
      </c>
    </row>
    <row r="146" spans="9:35" x14ac:dyDescent="0.15">
      <c r="I146" s="2" t="s">
        <v>31</v>
      </c>
      <c r="J146" s="2">
        <v>61857.599999999999</v>
      </c>
      <c r="K146" s="2">
        <v>137704.4</v>
      </c>
      <c r="L146" s="2"/>
      <c r="M146" s="2">
        <v>1</v>
      </c>
      <c r="N146" s="56">
        <f t="shared" si="8"/>
        <v>6.0182834017792528</v>
      </c>
      <c r="O146" s="4">
        <v>0.1</v>
      </c>
      <c r="Y146" s="3" t="s">
        <v>32</v>
      </c>
      <c r="Z146" s="3">
        <v>43266.400000000001</v>
      </c>
      <c r="AA146" s="3">
        <v>115980.6</v>
      </c>
      <c r="AB146" s="3"/>
      <c r="AC146" s="3">
        <v>5</v>
      </c>
      <c r="AD146" s="57">
        <f t="shared" si="9"/>
        <v>76.515844547695536</v>
      </c>
      <c r="AE146" s="4">
        <v>0.21</v>
      </c>
      <c r="AH146" s="30">
        <v>68200.39</v>
      </c>
      <c r="AI146" s="30">
        <v>141305.29</v>
      </c>
    </row>
    <row r="147" spans="9:35" x14ac:dyDescent="0.15">
      <c r="I147" s="2" t="s">
        <v>31</v>
      </c>
      <c r="J147" s="2">
        <v>62160.800000000003</v>
      </c>
      <c r="K147" s="2">
        <v>138167</v>
      </c>
      <c r="L147" s="2"/>
      <c r="M147" s="2">
        <v>1</v>
      </c>
      <c r="N147" s="56">
        <f t="shared" si="8"/>
        <v>6.0182834017792528</v>
      </c>
      <c r="O147" s="4">
        <v>0.1</v>
      </c>
      <c r="Y147" s="3" t="s">
        <v>32</v>
      </c>
      <c r="Z147" s="3">
        <v>44885.8</v>
      </c>
      <c r="AA147" s="3">
        <v>117666.3</v>
      </c>
      <c r="AB147" s="3"/>
      <c r="AC147" s="3">
        <v>5</v>
      </c>
      <c r="AD147" s="57">
        <f t="shared" si="9"/>
        <v>76.515844547695536</v>
      </c>
      <c r="AE147" s="4">
        <v>0.21</v>
      </c>
      <c r="AH147" s="30">
        <v>68240.679999999993</v>
      </c>
      <c r="AI147" s="30">
        <v>141076.82999999999</v>
      </c>
    </row>
    <row r="148" spans="9:35" x14ac:dyDescent="0.15">
      <c r="I148" s="2" t="s">
        <v>31</v>
      </c>
      <c r="J148" s="2">
        <v>62417.3</v>
      </c>
      <c r="K148" s="2">
        <v>138489.5</v>
      </c>
      <c r="L148" s="2"/>
      <c r="M148" s="2">
        <v>1</v>
      </c>
      <c r="N148" s="56">
        <f t="shared" si="8"/>
        <v>6.0182834017792528</v>
      </c>
      <c r="O148" s="4">
        <v>0.1</v>
      </c>
      <c r="Y148" s="3" t="s">
        <v>32</v>
      </c>
      <c r="Z148" s="3">
        <v>45855.6</v>
      </c>
      <c r="AA148" s="3">
        <v>118826.8</v>
      </c>
      <c r="AB148" s="3"/>
      <c r="AC148" s="3">
        <v>5</v>
      </c>
      <c r="AD148" s="57">
        <f t="shared" si="9"/>
        <v>76.515844547695536</v>
      </c>
      <c r="AE148" s="4">
        <v>0.21</v>
      </c>
      <c r="AH148" s="30">
        <v>68280.960000000006</v>
      </c>
      <c r="AI148" s="30">
        <v>140848.35999999999</v>
      </c>
    </row>
    <row r="149" spans="9:35" x14ac:dyDescent="0.15">
      <c r="I149" s="2" t="s">
        <v>31</v>
      </c>
      <c r="J149" s="2">
        <v>62863.199999999997</v>
      </c>
      <c r="K149" s="2">
        <v>138804.1</v>
      </c>
      <c r="L149" s="2"/>
      <c r="M149" s="2">
        <v>1</v>
      </c>
      <c r="N149" s="56">
        <f t="shared" si="8"/>
        <v>6.0182834017792528</v>
      </c>
      <c r="O149" s="4">
        <v>0.1</v>
      </c>
      <c r="Y149" s="3" t="s">
        <v>32</v>
      </c>
      <c r="Z149" s="3">
        <v>46887.5</v>
      </c>
      <c r="AA149" s="3">
        <v>120063.7</v>
      </c>
      <c r="AB149" s="3"/>
      <c r="AC149" s="3">
        <v>5</v>
      </c>
      <c r="AD149" s="57">
        <f t="shared" si="9"/>
        <v>76.515844547695536</v>
      </c>
      <c r="AE149" s="4">
        <v>0.21</v>
      </c>
      <c r="AH149" s="30">
        <v>68321.240000000005</v>
      </c>
      <c r="AI149" s="30">
        <v>140619.89000000001</v>
      </c>
    </row>
    <row r="150" spans="9:35" x14ac:dyDescent="0.15">
      <c r="I150" s="2" t="s">
        <v>31</v>
      </c>
      <c r="J150" s="2">
        <v>63286.7</v>
      </c>
      <c r="K150" s="2">
        <v>139017.4</v>
      </c>
      <c r="L150" s="2"/>
      <c r="M150" s="2">
        <v>1</v>
      </c>
      <c r="N150" s="56">
        <f t="shared" si="8"/>
        <v>6.0182834017792528</v>
      </c>
      <c r="O150" s="4">
        <v>0.1</v>
      </c>
      <c r="Y150" s="3" t="s">
        <v>32</v>
      </c>
      <c r="Z150" s="3">
        <v>48119.1</v>
      </c>
      <c r="AA150" s="3">
        <v>121479.7</v>
      </c>
      <c r="AB150" s="3"/>
      <c r="AC150" s="3">
        <v>5</v>
      </c>
      <c r="AD150" s="57">
        <f t="shared" si="9"/>
        <v>76.515844547695536</v>
      </c>
      <c r="AE150" s="4">
        <v>0.21</v>
      </c>
      <c r="AH150" s="30">
        <v>68267.44</v>
      </c>
      <c r="AI150" s="30">
        <v>140257.04999999999</v>
      </c>
    </row>
    <row r="151" spans="9:35" x14ac:dyDescent="0.15">
      <c r="I151" s="2" t="s">
        <v>31</v>
      </c>
      <c r="J151" s="2">
        <v>63784.5</v>
      </c>
      <c r="K151" s="2">
        <v>139283.1</v>
      </c>
      <c r="L151" s="2"/>
      <c r="M151" s="2">
        <v>1</v>
      </c>
      <c r="N151" s="56">
        <f t="shared" si="8"/>
        <v>6.0182834017792528</v>
      </c>
      <c r="O151" s="4">
        <v>0.1</v>
      </c>
      <c r="Y151" s="3" t="s">
        <v>32</v>
      </c>
      <c r="Z151" s="3">
        <v>48990.2</v>
      </c>
      <c r="AA151" s="3">
        <v>122449.5</v>
      </c>
      <c r="AB151" s="3"/>
      <c r="AC151" s="3">
        <v>5</v>
      </c>
      <c r="AD151" s="57">
        <f t="shared" si="9"/>
        <v>76.515844547695536</v>
      </c>
      <c r="AE151" s="4">
        <v>0.21</v>
      </c>
      <c r="AH151" s="30">
        <v>68307.72</v>
      </c>
      <c r="AI151" s="30">
        <v>140028.59</v>
      </c>
    </row>
    <row r="152" spans="9:35" x14ac:dyDescent="0.15">
      <c r="I152" s="2" t="s">
        <v>31</v>
      </c>
      <c r="J152" s="2">
        <v>64321.9</v>
      </c>
      <c r="K152" s="2">
        <v>139474.1</v>
      </c>
      <c r="L152" s="2"/>
      <c r="M152" s="2">
        <v>1</v>
      </c>
      <c r="N152" s="56">
        <f t="shared" si="8"/>
        <v>6.0182834017792528</v>
      </c>
      <c r="O152" s="4">
        <v>0.1</v>
      </c>
      <c r="Y152" s="3" t="s">
        <v>32</v>
      </c>
      <c r="Z152" s="3">
        <v>49900.3</v>
      </c>
      <c r="AA152" s="3">
        <v>123356.6</v>
      </c>
      <c r="AB152" s="3"/>
      <c r="AC152" s="3">
        <v>5</v>
      </c>
      <c r="AD152" s="57">
        <f t="shared" si="9"/>
        <v>76.515844547695536</v>
      </c>
      <c r="AE152" s="4">
        <v>0.21</v>
      </c>
      <c r="AH152" s="30">
        <v>68348.009999999995</v>
      </c>
      <c r="AI152" s="30">
        <v>139800.12</v>
      </c>
    </row>
    <row r="153" spans="9:35" x14ac:dyDescent="0.15">
      <c r="I153" s="2" t="s">
        <v>31</v>
      </c>
      <c r="J153" s="2">
        <v>64985.599999999999</v>
      </c>
      <c r="K153" s="2">
        <v>139668.29999999999</v>
      </c>
      <c r="L153" s="2"/>
      <c r="M153" s="2">
        <v>1</v>
      </c>
      <c r="N153" s="56">
        <f t="shared" si="8"/>
        <v>6.0182834017792528</v>
      </c>
      <c r="O153" s="4">
        <v>0.1</v>
      </c>
      <c r="Y153" s="3" t="s">
        <v>32</v>
      </c>
      <c r="Z153" s="3">
        <v>50823.199999999997</v>
      </c>
      <c r="AA153" s="3">
        <v>124213.6</v>
      </c>
      <c r="AB153" s="3"/>
      <c r="AC153" s="3">
        <v>5</v>
      </c>
      <c r="AD153" s="57">
        <f t="shared" si="9"/>
        <v>76.515844547695536</v>
      </c>
      <c r="AE153" s="4">
        <v>0.21</v>
      </c>
      <c r="AH153" s="30">
        <v>68294.2</v>
      </c>
      <c r="AI153" s="30">
        <v>139437.28</v>
      </c>
    </row>
    <row r="154" spans="9:35" x14ac:dyDescent="0.15">
      <c r="I154" s="2" t="s">
        <v>31</v>
      </c>
      <c r="J154" s="2">
        <v>65639.100000000006</v>
      </c>
      <c r="K154" s="2">
        <v>139774</v>
      </c>
      <c r="L154" s="2"/>
      <c r="M154" s="2">
        <v>1</v>
      </c>
      <c r="N154" s="56">
        <f t="shared" si="8"/>
        <v>6.0182834017792528</v>
      </c>
      <c r="O154" s="4">
        <v>0.1</v>
      </c>
      <c r="Y154" s="3" t="s">
        <v>32</v>
      </c>
      <c r="Z154" s="3">
        <v>51720.800000000003</v>
      </c>
      <c r="AA154" s="3">
        <v>125095.5</v>
      </c>
      <c r="AB154" s="3"/>
      <c r="AC154" s="3">
        <v>5</v>
      </c>
      <c r="AD154" s="57">
        <f t="shared" si="9"/>
        <v>76.515844547695536</v>
      </c>
      <c r="AE154" s="4">
        <v>0.21</v>
      </c>
      <c r="AH154" s="30">
        <v>68240.399999999994</v>
      </c>
      <c r="AI154" s="30">
        <v>139074.44</v>
      </c>
    </row>
    <row r="155" spans="9:35" x14ac:dyDescent="0.15">
      <c r="I155" s="2" t="s">
        <v>31</v>
      </c>
      <c r="J155" s="2">
        <v>66579.100000000006</v>
      </c>
      <c r="K155" s="2">
        <v>140013.1</v>
      </c>
      <c r="L155" s="2"/>
      <c r="M155" s="2">
        <v>1</v>
      </c>
      <c r="N155" s="56">
        <f t="shared" si="8"/>
        <v>6.0182834017792528</v>
      </c>
      <c r="O155" s="4">
        <v>0.1</v>
      </c>
      <c r="Y155" s="3" t="s">
        <v>32</v>
      </c>
      <c r="Z155" s="3">
        <v>52446.5</v>
      </c>
      <c r="AA155" s="3">
        <v>125596.8</v>
      </c>
      <c r="AB155" s="3"/>
      <c r="AC155" s="3">
        <v>5</v>
      </c>
      <c r="AD155" s="57">
        <f t="shared" si="9"/>
        <v>76.515844547695536</v>
      </c>
      <c r="AE155" s="4">
        <v>0.21</v>
      </c>
      <c r="AH155" s="30">
        <v>68280.679999999993</v>
      </c>
      <c r="AI155" s="30">
        <v>138845.97</v>
      </c>
    </row>
    <row r="156" spans="9:35" x14ac:dyDescent="0.15">
      <c r="I156" s="2" t="s">
        <v>31</v>
      </c>
      <c r="J156" s="2">
        <v>67383.199999999997</v>
      </c>
      <c r="K156" s="2">
        <v>140148</v>
      </c>
      <c r="L156" s="2"/>
      <c r="M156" s="2">
        <v>1</v>
      </c>
      <c r="N156" s="56">
        <f t="shared" si="8"/>
        <v>6.0182834017792528</v>
      </c>
      <c r="O156" s="4">
        <v>0.1</v>
      </c>
      <c r="Y156" s="3" t="s">
        <v>32</v>
      </c>
      <c r="Z156" s="3">
        <v>53045.9</v>
      </c>
      <c r="AA156" s="3">
        <v>126096.5</v>
      </c>
      <c r="AB156" s="3"/>
      <c r="AC156" s="3">
        <v>5</v>
      </c>
      <c r="AD156" s="57">
        <f t="shared" si="9"/>
        <v>76.515844547695536</v>
      </c>
      <c r="AE156" s="4">
        <v>0.21</v>
      </c>
      <c r="AH156" s="30">
        <v>68226.87</v>
      </c>
      <c r="AI156" s="30">
        <v>138483.13</v>
      </c>
    </row>
    <row r="157" spans="9:35" x14ac:dyDescent="0.15">
      <c r="I157" s="2" t="s">
        <v>31</v>
      </c>
      <c r="J157" s="2">
        <v>68290</v>
      </c>
      <c r="K157" s="2">
        <v>140210</v>
      </c>
      <c r="L157" s="2"/>
      <c r="M157" s="2">
        <v>1</v>
      </c>
      <c r="N157" s="56">
        <f t="shared" si="8"/>
        <v>6.0182834017792528</v>
      </c>
      <c r="O157" s="4">
        <v>0.1</v>
      </c>
      <c r="Y157" s="3" t="s">
        <v>32</v>
      </c>
      <c r="Z157" s="3">
        <v>53708.7</v>
      </c>
      <c r="AA157" s="3">
        <v>126584</v>
      </c>
      <c r="AB157" s="3"/>
      <c r="AC157" s="3">
        <v>5</v>
      </c>
      <c r="AD157" s="57">
        <f t="shared" si="9"/>
        <v>76.515844547695536</v>
      </c>
      <c r="AE157" s="4">
        <v>0.21</v>
      </c>
      <c r="AH157" s="30">
        <v>68173.070000000007</v>
      </c>
      <c r="AI157" s="30">
        <v>138120.29</v>
      </c>
    </row>
    <row r="158" spans="9:35" x14ac:dyDescent="0.15">
      <c r="I158" s="2" t="s">
        <v>31</v>
      </c>
      <c r="J158" s="2">
        <v>69233.600000000006</v>
      </c>
      <c r="K158" s="2">
        <v>140310.70000000001</v>
      </c>
      <c r="L158" s="2"/>
      <c r="M158" s="2">
        <v>1</v>
      </c>
      <c r="N158" s="56">
        <f t="shared" si="8"/>
        <v>6.0182834017792528</v>
      </c>
      <c r="O158" s="4">
        <v>0.1</v>
      </c>
      <c r="Y158" s="3" t="s">
        <v>32</v>
      </c>
      <c r="Z158" s="3">
        <v>54184.4</v>
      </c>
      <c r="AA158" s="3">
        <v>126880.3</v>
      </c>
      <c r="AB158" s="3"/>
      <c r="AC158" s="3">
        <v>5</v>
      </c>
      <c r="AD158" s="57">
        <f t="shared" si="9"/>
        <v>76.515844547695536</v>
      </c>
      <c r="AE158" s="4">
        <v>0.21</v>
      </c>
      <c r="AH158" s="30">
        <v>68119.259999999995</v>
      </c>
      <c r="AI158" s="30">
        <v>137757.45000000001</v>
      </c>
    </row>
    <row r="159" spans="9:35" x14ac:dyDescent="0.15">
      <c r="I159" s="2" t="s">
        <v>31</v>
      </c>
      <c r="J159" s="2">
        <v>69966.2</v>
      </c>
      <c r="K159" s="2">
        <v>140292</v>
      </c>
      <c r="L159" s="2"/>
      <c r="M159" s="2">
        <v>1</v>
      </c>
      <c r="N159" s="56">
        <f t="shared" si="8"/>
        <v>6.0182834017792528</v>
      </c>
      <c r="O159" s="4">
        <v>0.1</v>
      </c>
      <c r="Y159" s="3" t="s">
        <v>32</v>
      </c>
      <c r="Z159" s="3">
        <v>54697.8</v>
      </c>
      <c r="AA159" s="3">
        <v>127189.6</v>
      </c>
      <c r="AB159" s="3"/>
      <c r="AC159" s="3">
        <v>5</v>
      </c>
      <c r="AD159" s="57">
        <f t="shared" si="9"/>
        <v>76.515844547695536</v>
      </c>
      <c r="AE159" s="4">
        <v>0.21</v>
      </c>
      <c r="AH159" s="30">
        <v>68065.460000000006</v>
      </c>
      <c r="AI159" s="30">
        <v>137394.60999999999</v>
      </c>
    </row>
    <row r="160" spans="9:35" x14ac:dyDescent="0.15">
      <c r="I160" s="2" t="s">
        <v>31</v>
      </c>
      <c r="J160" s="2">
        <v>71076.100000000006</v>
      </c>
      <c r="K160" s="2">
        <v>140308.70000000001</v>
      </c>
      <c r="L160" s="2"/>
      <c r="M160" s="2">
        <v>1</v>
      </c>
      <c r="N160" s="56">
        <f t="shared" si="8"/>
        <v>6.0182834017792528</v>
      </c>
      <c r="O160" s="4">
        <v>0.1</v>
      </c>
      <c r="Y160" s="3" t="s">
        <v>32</v>
      </c>
      <c r="Z160" s="3">
        <v>55236.6</v>
      </c>
      <c r="AA160" s="3">
        <v>127511.8</v>
      </c>
      <c r="AB160" s="3"/>
      <c r="AC160" s="3">
        <v>5</v>
      </c>
      <c r="AD160" s="57">
        <f t="shared" si="9"/>
        <v>76.515844547695536</v>
      </c>
      <c r="AE160" s="4">
        <v>0.21</v>
      </c>
      <c r="AH160" s="30">
        <v>68011.649999999994</v>
      </c>
      <c r="AI160" s="30">
        <v>137031.76999999999</v>
      </c>
    </row>
    <row r="161" spans="9:35" x14ac:dyDescent="0.15">
      <c r="I161" s="2" t="s">
        <v>31</v>
      </c>
      <c r="J161" s="2">
        <v>72086.3</v>
      </c>
      <c r="K161" s="2">
        <v>140284.79999999999</v>
      </c>
      <c r="L161" s="2"/>
      <c r="M161" s="2">
        <v>1</v>
      </c>
      <c r="N161" s="56">
        <f t="shared" si="8"/>
        <v>6.0182834017792528</v>
      </c>
      <c r="O161" s="4">
        <v>0.1</v>
      </c>
      <c r="Y161" s="3" t="s">
        <v>32</v>
      </c>
      <c r="Z161" s="3">
        <v>55688</v>
      </c>
      <c r="AA161" s="3">
        <v>127732</v>
      </c>
      <c r="AB161" s="3"/>
      <c r="AC161" s="3">
        <v>5</v>
      </c>
      <c r="AD161" s="57">
        <f t="shared" si="9"/>
        <v>76.515844547695536</v>
      </c>
      <c r="AE161" s="4">
        <v>0.21</v>
      </c>
      <c r="AH161" s="30">
        <v>67917.56</v>
      </c>
      <c r="AI161" s="30">
        <v>136897.39000000001</v>
      </c>
    </row>
    <row r="162" spans="9:35" x14ac:dyDescent="0.15">
      <c r="I162" s="2" t="s">
        <v>31</v>
      </c>
      <c r="J162" s="2">
        <v>73452.100000000006</v>
      </c>
      <c r="K162" s="2">
        <v>140169.29999999999</v>
      </c>
      <c r="L162" s="2"/>
      <c r="M162" s="2">
        <v>1</v>
      </c>
      <c r="N162" s="56">
        <f t="shared" si="8"/>
        <v>6.0182834017792528</v>
      </c>
      <c r="O162" s="4">
        <v>0.1</v>
      </c>
      <c r="Y162" s="3" t="s">
        <v>32</v>
      </c>
      <c r="Z162" s="3">
        <v>56139.8</v>
      </c>
      <c r="AA162" s="3">
        <v>127939.3</v>
      </c>
      <c r="AB162" s="3"/>
      <c r="AC162" s="3">
        <v>5</v>
      </c>
      <c r="AD162" s="57">
        <f t="shared" si="9"/>
        <v>76.515844547695536</v>
      </c>
      <c r="AE162" s="4">
        <v>0.21</v>
      </c>
      <c r="AH162" s="30">
        <v>67863.759999999995</v>
      </c>
      <c r="AI162" s="30">
        <v>136534.54999999999</v>
      </c>
    </row>
    <row r="163" spans="9:35" x14ac:dyDescent="0.15">
      <c r="I163" s="2" t="s">
        <v>31</v>
      </c>
      <c r="J163" s="2">
        <v>75465.899999999994</v>
      </c>
      <c r="K163" s="2">
        <v>139881.60000000001</v>
      </c>
      <c r="L163" s="2"/>
      <c r="M163" s="2">
        <v>1</v>
      </c>
      <c r="N163" s="56">
        <f t="shared" si="8"/>
        <v>6.0182834017792528</v>
      </c>
      <c r="O163" s="4">
        <v>0.1</v>
      </c>
      <c r="Y163" s="3" t="s">
        <v>32</v>
      </c>
      <c r="Z163" s="3">
        <v>56528.9</v>
      </c>
      <c r="AA163" s="3">
        <v>128095.5</v>
      </c>
      <c r="AB163" s="3"/>
      <c r="AC163" s="3">
        <v>5</v>
      </c>
      <c r="AD163" s="57">
        <f t="shared" si="9"/>
        <v>76.515844547695536</v>
      </c>
      <c r="AE163" s="4">
        <v>0.21</v>
      </c>
      <c r="AH163" s="30">
        <v>67809.95</v>
      </c>
      <c r="AI163" s="30">
        <v>136171.70000000001</v>
      </c>
    </row>
    <row r="164" spans="9:35" x14ac:dyDescent="0.15">
      <c r="I164" s="2" t="s">
        <v>31</v>
      </c>
      <c r="J164" s="2">
        <v>77519.100000000006</v>
      </c>
      <c r="K164" s="2">
        <v>139628.4</v>
      </c>
      <c r="L164" s="2"/>
      <c r="M164" s="2">
        <v>1</v>
      </c>
      <c r="N164" s="56">
        <f t="shared" si="8"/>
        <v>6.0182834017792528</v>
      </c>
      <c r="O164" s="4">
        <v>0.1</v>
      </c>
      <c r="Y164" s="3" t="s">
        <v>32</v>
      </c>
      <c r="Z164" s="3">
        <v>56768.4</v>
      </c>
      <c r="AA164" s="3">
        <v>128136.5</v>
      </c>
      <c r="AB164" s="3"/>
      <c r="AC164" s="3">
        <v>5</v>
      </c>
      <c r="AD164" s="57">
        <f t="shared" si="9"/>
        <v>76.515844547695536</v>
      </c>
      <c r="AE164" s="4">
        <v>0.21</v>
      </c>
      <c r="AH164" s="30">
        <v>67715.86</v>
      </c>
      <c r="AI164" s="30">
        <v>136037.32999999999</v>
      </c>
    </row>
    <row r="165" spans="9:35" x14ac:dyDescent="0.15">
      <c r="I165" s="2" t="s">
        <v>31</v>
      </c>
      <c r="J165" s="2">
        <v>80007.3</v>
      </c>
      <c r="K165" s="2">
        <v>139037.70000000001</v>
      </c>
      <c r="L165" s="2"/>
      <c r="M165" s="2">
        <v>1</v>
      </c>
      <c r="N165" s="56">
        <f t="shared" si="8"/>
        <v>6.0182834017792528</v>
      </c>
      <c r="O165" s="4">
        <v>0.1</v>
      </c>
      <c r="Y165" s="3" t="s">
        <v>32</v>
      </c>
      <c r="Z165" s="3">
        <v>57020.7</v>
      </c>
      <c r="AA165" s="3">
        <v>128127</v>
      </c>
      <c r="AB165" s="3"/>
      <c r="AC165" s="3">
        <v>5</v>
      </c>
      <c r="AD165" s="57">
        <f t="shared" si="9"/>
        <v>76.515844547695536</v>
      </c>
      <c r="AE165" s="4">
        <v>0.21</v>
      </c>
      <c r="AH165" s="30">
        <v>67662.05</v>
      </c>
      <c r="AI165" s="30">
        <v>135674.49</v>
      </c>
    </row>
    <row r="166" spans="9:35" x14ac:dyDescent="0.15">
      <c r="I166" s="2" t="s">
        <v>31</v>
      </c>
      <c r="J166" s="2">
        <v>54449.8</v>
      </c>
      <c r="K166" s="2">
        <v>109961.3</v>
      </c>
      <c r="L166" s="2"/>
      <c r="M166" s="2">
        <v>1</v>
      </c>
      <c r="N166" s="56">
        <f t="shared" si="8"/>
        <v>8.7146199513190492</v>
      </c>
      <c r="O166" s="4">
        <v>0.11</v>
      </c>
      <c r="Y166" s="3" t="s">
        <v>32</v>
      </c>
      <c r="Z166" s="3">
        <v>57198.2</v>
      </c>
      <c r="AA166" s="3">
        <v>128065.9</v>
      </c>
      <c r="AB166" s="3"/>
      <c r="AC166" s="3">
        <v>5</v>
      </c>
      <c r="AD166" s="57">
        <f t="shared" si="9"/>
        <v>76.515844547695536</v>
      </c>
      <c r="AE166" s="4">
        <v>0.21</v>
      </c>
      <c r="AH166" s="30">
        <v>67608.25</v>
      </c>
      <c r="AI166" s="30">
        <v>135311.65</v>
      </c>
    </row>
    <row r="167" spans="9:35" x14ac:dyDescent="0.15">
      <c r="I167" s="2" t="s">
        <v>31</v>
      </c>
      <c r="J167" s="2">
        <v>57589.599999999999</v>
      </c>
      <c r="K167" s="2">
        <v>113402.6</v>
      </c>
      <c r="L167" s="2"/>
      <c r="M167" s="2">
        <v>1</v>
      </c>
      <c r="N167" s="56">
        <f t="shared" si="8"/>
        <v>8.7146199513190492</v>
      </c>
      <c r="O167" s="4">
        <v>0.11</v>
      </c>
      <c r="Y167" s="3" t="s">
        <v>32</v>
      </c>
      <c r="Z167" s="3">
        <v>57376.6</v>
      </c>
      <c r="AA167" s="3">
        <v>127929.5</v>
      </c>
      <c r="AB167" s="3"/>
      <c r="AC167" s="3">
        <v>5</v>
      </c>
      <c r="AD167" s="57">
        <f t="shared" si="9"/>
        <v>76.515844547695536</v>
      </c>
      <c r="AE167" s="4">
        <v>0.21</v>
      </c>
      <c r="AH167" s="30">
        <v>67514.16</v>
      </c>
      <c r="AI167" s="30">
        <v>135177.28</v>
      </c>
    </row>
    <row r="168" spans="9:35" x14ac:dyDescent="0.15">
      <c r="I168" s="2" t="s">
        <v>31</v>
      </c>
      <c r="J168" s="2">
        <v>59901.2</v>
      </c>
      <c r="K168" s="2">
        <v>116177.8</v>
      </c>
      <c r="L168" s="2"/>
      <c r="M168" s="2">
        <v>1</v>
      </c>
      <c r="N168" s="56">
        <f t="shared" si="8"/>
        <v>8.7146199513190492</v>
      </c>
      <c r="O168" s="4">
        <v>0.11</v>
      </c>
      <c r="Y168" s="3" t="s">
        <v>32</v>
      </c>
      <c r="Z168" s="3">
        <v>57505.9</v>
      </c>
      <c r="AA168" s="3">
        <v>127678.8</v>
      </c>
      <c r="AB168" s="3"/>
      <c r="AC168" s="3">
        <v>5</v>
      </c>
      <c r="AD168" s="57">
        <f t="shared" si="9"/>
        <v>76.515844547695536</v>
      </c>
      <c r="AE168" s="4">
        <v>0.21</v>
      </c>
      <c r="AH168" s="30">
        <v>67460.350000000006</v>
      </c>
      <c r="AI168" s="30">
        <v>134814.43</v>
      </c>
    </row>
    <row r="169" spans="9:35" x14ac:dyDescent="0.15">
      <c r="I169" s="2" t="s">
        <v>31</v>
      </c>
      <c r="J169" s="2">
        <v>61447.8</v>
      </c>
      <c r="K169" s="2">
        <v>118301.8</v>
      </c>
      <c r="L169" s="2"/>
      <c r="M169" s="2">
        <v>1</v>
      </c>
      <c r="N169" s="56">
        <f t="shared" si="8"/>
        <v>8.7146199513190492</v>
      </c>
      <c r="O169" s="4">
        <v>0.11</v>
      </c>
      <c r="Y169" s="3" t="s">
        <v>32</v>
      </c>
      <c r="Z169" s="3">
        <v>57547.9</v>
      </c>
      <c r="AA169" s="3">
        <v>127351.1</v>
      </c>
      <c r="AB169" s="3"/>
      <c r="AC169" s="3">
        <v>5</v>
      </c>
      <c r="AD169" s="57">
        <f t="shared" si="9"/>
        <v>76.515844547695536</v>
      </c>
      <c r="AE169" s="4">
        <v>0.21</v>
      </c>
      <c r="AH169" s="30">
        <v>67366.259999999995</v>
      </c>
      <c r="AI169" s="30">
        <v>134680.06</v>
      </c>
    </row>
    <row r="170" spans="9:35" x14ac:dyDescent="0.15">
      <c r="I170" s="2" t="s">
        <v>31</v>
      </c>
      <c r="J170" s="2">
        <v>62933.4</v>
      </c>
      <c r="K170" s="2">
        <v>120828.1</v>
      </c>
      <c r="L170" s="2"/>
      <c r="M170" s="2">
        <v>1</v>
      </c>
      <c r="N170" s="56">
        <f t="shared" si="8"/>
        <v>8.7146199513190492</v>
      </c>
      <c r="O170" s="4">
        <v>0.11</v>
      </c>
      <c r="Y170" s="3" t="s">
        <v>32</v>
      </c>
      <c r="Z170" s="3">
        <v>57642.7</v>
      </c>
      <c r="AA170" s="3">
        <v>126809.7</v>
      </c>
      <c r="AB170" s="3"/>
      <c r="AC170" s="3">
        <v>5</v>
      </c>
      <c r="AD170" s="57">
        <f t="shared" si="9"/>
        <v>76.515844547695536</v>
      </c>
      <c r="AE170" s="4">
        <v>0.21</v>
      </c>
      <c r="AH170" s="30">
        <v>67218.36</v>
      </c>
      <c r="AI170" s="30">
        <v>134182.84</v>
      </c>
    </row>
    <row r="171" spans="9:35" x14ac:dyDescent="0.15">
      <c r="I171" s="2" t="s">
        <v>31</v>
      </c>
      <c r="J171" s="2">
        <v>63796.9</v>
      </c>
      <c r="K171" s="2">
        <v>122529.9</v>
      </c>
      <c r="L171" s="2"/>
      <c r="M171" s="2">
        <v>1</v>
      </c>
      <c r="N171" s="56">
        <f t="shared" si="8"/>
        <v>8.7146199513190492</v>
      </c>
      <c r="O171" s="4">
        <v>0.11</v>
      </c>
      <c r="Y171" s="3" t="s">
        <v>32</v>
      </c>
      <c r="Z171" s="3">
        <v>57750.7</v>
      </c>
      <c r="AA171" s="3">
        <v>126255.9</v>
      </c>
      <c r="AB171" s="3"/>
      <c r="AC171" s="3">
        <v>5</v>
      </c>
      <c r="AD171" s="57">
        <f t="shared" si="9"/>
        <v>76.515844547695536</v>
      </c>
      <c r="AE171" s="4">
        <v>0.21</v>
      </c>
      <c r="AH171" s="30">
        <v>67124.27</v>
      </c>
      <c r="AI171" s="30">
        <v>134048.46</v>
      </c>
    </row>
    <row r="172" spans="9:35" x14ac:dyDescent="0.15">
      <c r="I172" s="2" t="s">
        <v>31</v>
      </c>
      <c r="J172" s="2">
        <v>64446.5</v>
      </c>
      <c r="K172" s="2">
        <v>124213.6</v>
      </c>
      <c r="L172" s="2"/>
      <c r="M172" s="2">
        <v>1</v>
      </c>
      <c r="N172" s="56">
        <f t="shared" si="8"/>
        <v>8.7146199513190492</v>
      </c>
      <c r="O172" s="4">
        <v>0.11</v>
      </c>
      <c r="Y172" s="3" t="s">
        <v>32</v>
      </c>
      <c r="Z172" s="3">
        <v>57859.3</v>
      </c>
      <c r="AA172" s="3">
        <v>125651.6</v>
      </c>
      <c r="AB172" s="3"/>
      <c r="AC172" s="3">
        <v>5</v>
      </c>
      <c r="AD172" s="57">
        <f t="shared" si="9"/>
        <v>76.515844547695536</v>
      </c>
      <c r="AE172" s="4">
        <v>0.21</v>
      </c>
      <c r="AH172" s="30">
        <v>66976.37</v>
      </c>
      <c r="AI172" s="30">
        <v>133551.25</v>
      </c>
    </row>
    <row r="173" spans="9:35" x14ac:dyDescent="0.15">
      <c r="I173" s="2" t="s">
        <v>31</v>
      </c>
      <c r="J173" s="2">
        <v>64813.7</v>
      </c>
      <c r="K173" s="2">
        <v>126079.1</v>
      </c>
      <c r="L173" s="2"/>
      <c r="M173" s="2">
        <v>1</v>
      </c>
      <c r="N173" s="56">
        <f t="shared" si="8"/>
        <v>8.7146199513190492</v>
      </c>
      <c r="O173" s="4">
        <v>0.11</v>
      </c>
      <c r="Y173" s="3" t="s">
        <v>32</v>
      </c>
      <c r="Z173" s="3">
        <v>58032.5</v>
      </c>
      <c r="AA173" s="3">
        <v>124896.7</v>
      </c>
      <c r="AB173" s="3"/>
      <c r="AC173" s="3">
        <v>5</v>
      </c>
      <c r="AD173" s="57">
        <f t="shared" si="9"/>
        <v>76.515844547695536</v>
      </c>
      <c r="AE173" s="4">
        <v>0.21</v>
      </c>
      <c r="AH173" s="30">
        <v>66882.28</v>
      </c>
      <c r="AI173" s="30">
        <v>133416.87</v>
      </c>
    </row>
    <row r="174" spans="9:35" x14ac:dyDescent="0.15">
      <c r="I174" s="2" t="s">
        <v>31</v>
      </c>
      <c r="J174" s="2">
        <v>64924.5</v>
      </c>
      <c r="K174" s="2">
        <v>127142.7</v>
      </c>
      <c r="L174" s="2"/>
      <c r="M174" s="2">
        <v>1</v>
      </c>
      <c r="N174" s="56">
        <f t="shared" si="8"/>
        <v>8.7146199513190492</v>
      </c>
      <c r="O174" s="4">
        <v>0.11</v>
      </c>
      <c r="Y174" s="3" t="s">
        <v>32</v>
      </c>
      <c r="Z174" s="3">
        <v>58166.3</v>
      </c>
      <c r="AA174" s="3">
        <v>124279.9</v>
      </c>
      <c r="AB174" s="3"/>
      <c r="AC174" s="3">
        <v>5</v>
      </c>
      <c r="AD174" s="57">
        <f t="shared" si="9"/>
        <v>76.515844547695536</v>
      </c>
      <c r="AE174" s="4">
        <v>0.21</v>
      </c>
      <c r="AH174" s="30">
        <v>66734.39</v>
      </c>
      <c r="AI174" s="30">
        <v>132919.66</v>
      </c>
    </row>
    <row r="175" spans="9:35" x14ac:dyDescent="0.15">
      <c r="I175" s="2" t="s">
        <v>31</v>
      </c>
      <c r="J175" s="2">
        <v>64810.400000000001</v>
      </c>
      <c r="K175" s="2">
        <v>128124.3</v>
      </c>
      <c r="L175" s="2"/>
      <c r="M175" s="2">
        <v>1</v>
      </c>
      <c r="N175" s="56">
        <f t="shared" si="8"/>
        <v>8.7146199513190492</v>
      </c>
      <c r="O175" s="4">
        <v>0.11</v>
      </c>
      <c r="Y175" s="3" t="s">
        <v>32</v>
      </c>
      <c r="Z175" s="3">
        <v>58354</v>
      </c>
      <c r="AA175" s="3">
        <v>123399</v>
      </c>
      <c r="AB175" s="3"/>
      <c r="AC175" s="3">
        <v>5</v>
      </c>
      <c r="AD175" s="57">
        <f t="shared" si="9"/>
        <v>76.515844547695536</v>
      </c>
      <c r="AE175" s="4">
        <v>0.21</v>
      </c>
      <c r="AH175" s="30">
        <v>66640.3</v>
      </c>
      <c r="AI175" s="30">
        <v>132785.28</v>
      </c>
    </row>
    <row r="176" spans="9:35" x14ac:dyDescent="0.15">
      <c r="I176" s="2" t="s">
        <v>31</v>
      </c>
      <c r="J176" s="2">
        <v>64299.5</v>
      </c>
      <c r="K176" s="2">
        <v>129310.39999999999</v>
      </c>
      <c r="L176" s="2"/>
      <c r="M176" s="2">
        <v>1</v>
      </c>
      <c r="N176" s="56">
        <f t="shared" si="8"/>
        <v>8.7146199513190492</v>
      </c>
      <c r="O176" s="4">
        <v>0.11</v>
      </c>
      <c r="Y176" s="3" t="s">
        <v>32</v>
      </c>
      <c r="Z176" s="3">
        <v>58553.2</v>
      </c>
      <c r="AA176" s="3">
        <v>122606.6</v>
      </c>
      <c r="AB176" s="3"/>
      <c r="AC176" s="3">
        <v>5</v>
      </c>
      <c r="AD176" s="57">
        <f t="shared" si="9"/>
        <v>76.515844547695536</v>
      </c>
      <c r="AE176" s="4">
        <v>0.21</v>
      </c>
      <c r="AH176" s="30">
        <v>66586.490000000005</v>
      </c>
      <c r="AI176" s="30">
        <v>132422.44</v>
      </c>
    </row>
    <row r="177" spans="9:35" x14ac:dyDescent="0.15">
      <c r="I177" s="2" t="s">
        <v>31</v>
      </c>
      <c r="J177" s="2">
        <v>63678.2</v>
      </c>
      <c r="K177" s="2">
        <v>130392.4</v>
      </c>
      <c r="L177" s="2"/>
      <c r="M177" s="2">
        <v>1</v>
      </c>
      <c r="N177" s="56">
        <f t="shared" si="8"/>
        <v>8.7146199513190492</v>
      </c>
      <c r="O177" s="4">
        <v>0.11</v>
      </c>
      <c r="Y177" s="3" t="s">
        <v>32</v>
      </c>
      <c r="Z177" s="3">
        <v>58847.8</v>
      </c>
      <c r="AA177" s="3">
        <v>121259.8</v>
      </c>
      <c r="AB177" s="3"/>
      <c r="AC177" s="3">
        <v>5</v>
      </c>
      <c r="AD177" s="57">
        <f t="shared" si="9"/>
        <v>76.515844547695536</v>
      </c>
      <c r="AE177" s="4">
        <v>0.21</v>
      </c>
      <c r="AH177" s="30">
        <v>66492.399999999994</v>
      </c>
      <c r="AI177" s="30">
        <v>132288.06</v>
      </c>
    </row>
    <row r="178" spans="9:35" x14ac:dyDescent="0.15">
      <c r="I178" s="2" t="s">
        <v>31</v>
      </c>
      <c r="J178" s="2">
        <v>62855</v>
      </c>
      <c r="K178" s="2">
        <v>131456.4</v>
      </c>
      <c r="L178" s="2"/>
      <c r="M178" s="2">
        <v>1</v>
      </c>
      <c r="N178" s="56">
        <f t="shared" si="8"/>
        <v>8.7146199513190492</v>
      </c>
      <c r="O178" s="4">
        <v>0.11</v>
      </c>
      <c r="Y178" s="3" t="s">
        <v>32</v>
      </c>
      <c r="Z178" s="3">
        <v>59112.9</v>
      </c>
      <c r="AA178" s="3">
        <v>120241.1</v>
      </c>
      <c r="AB178" s="3"/>
      <c r="AC178" s="3">
        <v>5</v>
      </c>
      <c r="AD178" s="57">
        <f t="shared" si="9"/>
        <v>76.515844547695536</v>
      </c>
      <c r="AE178" s="4">
        <v>0.21</v>
      </c>
      <c r="AH178" s="30">
        <v>66398.31</v>
      </c>
      <c r="AI178" s="30">
        <v>132153.69</v>
      </c>
    </row>
    <row r="179" spans="9:35" x14ac:dyDescent="0.15">
      <c r="I179" s="2" t="s">
        <v>31</v>
      </c>
      <c r="J179" s="2">
        <v>61982</v>
      </c>
      <c r="K179" s="2">
        <v>132506.20000000001</v>
      </c>
      <c r="L179" s="2"/>
      <c r="M179" s="2">
        <v>1</v>
      </c>
      <c r="N179" s="56">
        <f t="shared" si="8"/>
        <v>8.7146199513190492</v>
      </c>
      <c r="O179" s="4">
        <v>0.11</v>
      </c>
      <c r="Y179" s="3" t="s">
        <v>32</v>
      </c>
      <c r="Z179" s="3">
        <v>59353.3</v>
      </c>
      <c r="AA179" s="3">
        <v>119146.3</v>
      </c>
      <c r="AB179" s="3"/>
      <c r="AC179" s="3">
        <v>5</v>
      </c>
      <c r="AD179" s="57">
        <f t="shared" si="9"/>
        <v>76.515844547695536</v>
      </c>
      <c r="AE179" s="4">
        <v>0.21</v>
      </c>
      <c r="AH179" s="30">
        <v>66250.41</v>
      </c>
      <c r="AI179" s="30">
        <v>131656.47</v>
      </c>
    </row>
    <row r="180" spans="9:35" x14ac:dyDescent="0.15">
      <c r="I180" s="2" t="s">
        <v>31</v>
      </c>
      <c r="J180" s="2">
        <v>61344.2</v>
      </c>
      <c r="K180" s="2">
        <v>133247.1</v>
      </c>
      <c r="L180" s="2"/>
      <c r="M180" s="2">
        <v>1</v>
      </c>
      <c r="N180" s="56">
        <f t="shared" si="8"/>
        <v>8.7146199513190492</v>
      </c>
      <c r="O180" s="4">
        <v>0.11</v>
      </c>
      <c r="Y180" s="3" t="s">
        <v>32</v>
      </c>
      <c r="Z180" s="3">
        <v>59751.3</v>
      </c>
      <c r="AA180" s="3">
        <v>117599.1</v>
      </c>
      <c r="AB180" s="3"/>
      <c r="AC180" s="3">
        <v>5</v>
      </c>
      <c r="AD180" s="57">
        <f t="shared" si="9"/>
        <v>76.515844547695536</v>
      </c>
      <c r="AE180" s="4">
        <v>0.21</v>
      </c>
      <c r="AH180" s="30">
        <v>66156.320000000007</v>
      </c>
      <c r="AI180" s="30">
        <v>131522.1</v>
      </c>
    </row>
    <row r="181" spans="9:35" x14ac:dyDescent="0.15">
      <c r="I181" s="2" t="s">
        <v>31</v>
      </c>
      <c r="J181" s="2">
        <v>60726.7</v>
      </c>
      <c r="K181" s="2">
        <v>134165</v>
      </c>
      <c r="L181" s="2"/>
      <c r="M181" s="2">
        <v>1</v>
      </c>
      <c r="N181" s="56">
        <f t="shared" si="8"/>
        <v>8.7146199513190492</v>
      </c>
      <c r="O181" s="4">
        <v>0.11</v>
      </c>
      <c r="Y181" s="3" t="s">
        <v>32</v>
      </c>
      <c r="Z181" s="3">
        <v>60241.1</v>
      </c>
      <c r="AA181" s="3">
        <v>115750.3</v>
      </c>
      <c r="AB181" s="3"/>
      <c r="AC181" s="3">
        <v>5</v>
      </c>
      <c r="AD181" s="57">
        <f t="shared" si="9"/>
        <v>76.515844547695536</v>
      </c>
      <c r="AE181" s="4">
        <v>0.21</v>
      </c>
      <c r="AH181" s="30">
        <v>66062.23</v>
      </c>
      <c r="AI181" s="30">
        <v>131387.73000000001</v>
      </c>
    </row>
    <row r="182" spans="9:35" x14ac:dyDescent="0.15">
      <c r="I182" s="2" t="s">
        <v>31</v>
      </c>
      <c r="J182" s="2">
        <v>60289.7</v>
      </c>
      <c r="K182" s="2">
        <v>134948.79999999999</v>
      </c>
      <c r="L182" s="2"/>
      <c r="M182" s="2">
        <v>1</v>
      </c>
      <c r="N182" s="56">
        <f t="shared" si="8"/>
        <v>8.7146199513190492</v>
      </c>
      <c r="O182" s="4">
        <v>0.11</v>
      </c>
      <c r="Y182" s="3" t="s">
        <v>32</v>
      </c>
      <c r="Z182" s="3">
        <v>60703.7</v>
      </c>
      <c r="AA182" s="3">
        <v>114065.3</v>
      </c>
      <c r="AB182" s="3"/>
      <c r="AC182" s="3">
        <v>5</v>
      </c>
      <c r="AD182" s="57">
        <f t="shared" si="9"/>
        <v>76.515844547695536</v>
      </c>
      <c r="AE182" s="4">
        <v>0.21</v>
      </c>
      <c r="AH182" s="30">
        <v>65914.34</v>
      </c>
      <c r="AI182" s="30">
        <v>130890.51</v>
      </c>
    </row>
    <row r="183" spans="9:35" x14ac:dyDescent="0.15">
      <c r="I183" s="2" t="s">
        <v>31</v>
      </c>
      <c r="J183" s="2">
        <v>60032.2</v>
      </c>
      <c r="K183" s="2">
        <v>135623.70000000001</v>
      </c>
      <c r="L183" s="2"/>
      <c r="M183" s="2">
        <v>1</v>
      </c>
      <c r="N183" s="56">
        <f t="shared" si="8"/>
        <v>8.7146199513190492</v>
      </c>
      <c r="O183" s="4">
        <v>0.11</v>
      </c>
      <c r="Y183" s="3" t="s">
        <v>32</v>
      </c>
      <c r="Z183" s="3">
        <v>61115.8</v>
      </c>
      <c r="AA183" s="3">
        <v>112404.5</v>
      </c>
      <c r="AB183" s="3"/>
      <c r="AC183" s="3">
        <v>5</v>
      </c>
      <c r="AD183" s="57">
        <f t="shared" si="9"/>
        <v>76.515844547695536</v>
      </c>
      <c r="AE183" s="4">
        <v>0.21</v>
      </c>
      <c r="AH183" s="30">
        <v>65820.25</v>
      </c>
      <c r="AI183" s="30">
        <v>130756.13</v>
      </c>
    </row>
    <row r="184" spans="9:35" x14ac:dyDescent="0.15">
      <c r="I184" s="2" t="s">
        <v>31</v>
      </c>
      <c r="J184" s="2">
        <v>59929.8</v>
      </c>
      <c r="K184" s="2">
        <v>136151.29999999999</v>
      </c>
      <c r="L184" s="2"/>
      <c r="M184" s="2">
        <v>1</v>
      </c>
      <c r="N184" s="56">
        <f t="shared" si="8"/>
        <v>8.7146199513190492</v>
      </c>
      <c r="O184" s="4">
        <v>0.11</v>
      </c>
      <c r="Y184" s="3" t="s">
        <v>32</v>
      </c>
      <c r="Z184" s="3">
        <v>41249.300000000003</v>
      </c>
      <c r="AA184" s="3">
        <v>115816.6</v>
      </c>
      <c r="AB184" s="3"/>
      <c r="AC184" s="3">
        <v>5</v>
      </c>
      <c r="AD184" s="57">
        <f t="shared" si="9"/>
        <v>102.74989563488965</v>
      </c>
      <c r="AE184" s="4">
        <v>0.22</v>
      </c>
      <c r="AH184" s="30">
        <v>65672.350000000006</v>
      </c>
      <c r="AI184" s="30">
        <v>130258.91</v>
      </c>
    </row>
    <row r="185" spans="9:35" x14ac:dyDescent="0.15">
      <c r="I185" s="2" t="s">
        <v>31</v>
      </c>
      <c r="J185" s="2">
        <v>59875.7</v>
      </c>
      <c r="K185" s="2">
        <v>136768.4</v>
      </c>
      <c r="L185" s="2"/>
      <c r="M185" s="2">
        <v>1</v>
      </c>
      <c r="N185" s="56">
        <f t="shared" si="8"/>
        <v>8.7146199513190492</v>
      </c>
      <c r="O185" s="4">
        <v>0.11</v>
      </c>
      <c r="Y185" s="3" t="s">
        <v>32</v>
      </c>
      <c r="Z185" s="3">
        <v>43229.7</v>
      </c>
      <c r="AA185" s="3">
        <v>117898.3</v>
      </c>
      <c r="AB185" s="3"/>
      <c r="AC185" s="3">
        <v>5</v>
      </c>
      <c r="AD185" s="57">
        <f t="shared" si="9"/>
        <v>102.74989563488965</v>
      </c>
      <c r="AE185" s="4">
        <v>0.22</v>
      </c>
      <c r="AH185" s="30">
        <v>65578.259999999995</v>
      </c>
      <c r="AI185" s="30">
        <v>130124.54</v>
      </c>
    </row>
    <row r="186" spans="9:35" x14ac:dyDescent="0.15">
      <c r="I186" s="2" t="s">
        <v>31</v>
      </c>
      <c r="J186" s="2">
        <v>59930.8</v>
      </c>
      <c r="K186" s="2">
        <v>137552.79999999999</v>
      </c>
      <c r="L186" s="2"/>
      <c r="M186" s="2">
        <v>1</v>
      </c>
      <c r="N186" s="56">
        <f t="shared" si="8"/>
        <v>8.7146199513190492</v>
      </c>
      <c r="O186" s="4">
        <v>0.11</v>
      </c>
      <c r="Y186" s="3" t="s">
        <v>32</v>
      </c>
      <c r="Z186" s="3">
        <v>44736.5</v>
      </c>
      <c r="AA186" s="3">
        <v>119519.4</v>
      </c>
      <c r="AB186" s="3"/>
      <c r="AC186" s="3">
        <v>5</v>
      </c>
      <c r="AD186" s="57">
        <f t="shared" si="9"/>
        <v>102.74989563488965</v>
      </c>
      <c r="AE186" s="4">
        <v>0.22</v>
      </c>
      <c r="AH186" s="30">
        <v>65484.17</v>
      </c>
      <c r="AI186" s="30">
        <v>129990.16</v>
      </c>
    </row>
    <row r="187" spans="9:35" x14ac:dyDescent="0.15">
      <c r="I187" s="2" t="s">
        <v>31</v>
      </c>
      <c r="J187" s="2">
        <v>60165.7</v>
      </c>
      <c r="K187" s="2">
        <v>138215.6</v>
      </c>
      <c r="L187" s="2"/>
      <c r="M187" s="2">
        <v>1</v>
      </c>
      <c r="N187" s="56">
        <f t="shared" si="8"/>
        <v>8.7146199513190492</v>
      </c>
      <c r="O187" s="4">
        <v>0.11</v>
      </c>
      <c r="Y187" s="3" t="s">
        <v>32</v>
      </c>
      <c r="Z187" s="3">
        <v>45980</v>
      </c>
      <c r="AA187" s="3">
        <v>120998.7</v>
      </c>
      <c r="AB187" s="3"/>
      <c r="AC187" s="3">
        <v>5</v>
      </c>
      <c r="AD187" s="57">
        <f t="shared" si="9"/>
        <v>102.74989563488965</v>
      </c>
      <c r="AE187" s="4">
        <v>0.22</v>
      </c>
      <c r="AH187" s="30">
        <v>65390.080000000002</v>
      </c>
      <c r="AI187" s="30">
        <v>129855.79</v>
      </c>
    </row>
    <row r="188" spans="9:35" x14ac:dyDescent="0.15">
      <c r="I188" s="2" t="s">
        <v>31</v>
      </c>
      <c r="J188" s="2">
        <v>60465.599999999999</v>
      </c>
      <c r="K188" s="2">
        <v>138804.1</v>
      </c>
      <c r="L188" s="2"/>
      <c r="M188" s="2">
        <v>1</v>
      </c>
      <c r="N188" s="56">
        <f t="shared" si="8"/>
        <v>8.7146199513190492</v>
      </c>
      <c r="O188" s="4">
        <v>0.11</v>
      </c>
      <c r="Y188" s="3" t="s">
        <v>32</v>
      </c>
      <c r="Z188" s="3">
        <v>47374.7</v>
      </c>
      <c r="AA188" s="3">
        <v>122480</v>
      </c>
      <c r="AB188" s="3"/>
      <c r="AC188" s="3">
        <v>5</v>
      </c>
      <c r="AD188" s="57">
        <f t="shared" si="9"/>
        <v>102.74989563488965</v>
      </c>
      <c r="AE188" s="4">
        <v>0.22</v>
      </c>
      <c r="AH188" s="30">
        <v>65148.09</v>
      </c>
      <c r="AI188" s="30">
        <v>129224.19</v>
      </c>
    </row>
    <row r="189" spans="9:35" x14ac:dyDescent="0.15">
      <c r="I189" s="2" t="s">
        <v>31</v>
      </c>
      <c r="J189" s="2">
        <v>60883.199999999997</v>
      </c>
      <c r="K189" s="2">
        <v>139244.4</v>
      </c>
      <c r="L189" s="2"/>
      <c r="M189" s="2">
        <v>1</v>
      </c>
      <c r="N189" s="56">
        <f t="shared" si="8"/>
        <v>8.7146199513190492</v>
      </c>
      <c r="O189" s="4">
        <v>0.11</v>
      </c>
      <c r="Y189" s="3" t="s">
        <v>32</v>
      </c>
      <c r="Z189" s="3">
        <v>48259.5</v>
      </c>
      <c r="AA189" s="3">
        <v>123374.3</v>
      </c>
      <c r="AB189" s="3"/>
      <c r="AC189" s="3">
        <v>5</v>
      </c>
      <c r="AD189" s="57">
        <f t="shared" si="9"/>
        <v>102.74989563488965</v>
      </c>
      <c r="AE189" s="4">
        <v>0.22</v>
      </c>
      <c r="AH189" s="30">
        <v>65054</v>
      </c>
      <c r="AI189" s="30">
        <v>129089.82</v>
      </c>
    </row>
    <row r="190" spans="9:35" x14ac:dyDescent="0.15">
      <c r="I190" s="2" t="s">
        <v>31</v>
      </c>
      <c r="J190" s="2">
        <v>61301.5</v>
      </c>
      <c r="K190" s="2">
        <v>139646.70000000001</v>
      </c>
      <c r="L190" s="2"/>
      <c r="M190" s="2">
        <v>1</v>
      </c>
      <c r="N190" s="56">
        <f t="shared" si="8"/>
        <v>8.7146199513190492</v>
      </c>
      <c r="O190" s="4">
        <v>0.11</v>
      </c>
      <c r="Y190" s="3" t="s">
        <v>32</v>
      </c>
      <c r="Z190" s="3">
        <v>48908.1</v>
      </c>
      <c r="AA190" s="3">
        <v>123987.9</v>
      </c>
      <c r="AB190" s="3"/>
      <c r="AC190" s="3">
        <v>5</v>
      </c>
      <c r="AD190" s="57">
        <f t="shared" si="9"/>
        <v>102.74989563488965</v>
      </c>
      <c r="AE190" s="4">
        <v>0.22</v>
      </c>
      <c r="AH190" s="30">
        <v>64906.1</v>
      </c>
      <c r="AI190" s="30">
        <v>128592.6</v>
      </c>
    </row>
    <row r="191" spans="9:35" x14ac:dyDescent="0.15">
      <c r="I191" s="2" t="s">
        <v>31</v>
      </c>
      <c r="J191" s="2">
        <v>61809.4</v>
      </c>
      <c r="K191" s="2">
        <v>140001</v>
      </c>
      <c r="L191" s="2"/>
      <c r="M191" s="2">
        <v>1</v>
      </c>
      <c r="N191" s="56">
        <f t="shared" si="8"/>
        <v>8.7146199513190492</v>
      </c>
      <c r="O191" s="4">
        <v>0.11</v>
      </c>
      <c r="Y191" s="3" t="s">
        <v>32</v>
      </c>
      <c r="Z191" s="3">
        <v>49768.4</v>
      </c>
      <c r="AA191" s="3">
        <v>124818.9</v>
      </c>
      <c r="AB191" s="3"/>
      <c r="AC191" s="3">
        <v>5</v>
      </c>
      <c r="AD191" s="57">
        <f t="shared" si="9"/>
        <v>102.74989563488965</v>
      </c>
      <c r="AE191" s="4">
        <v>0.22</v>
      </c>
      <c r="AH191" s="30">
        <v>64812.01</v>
      </c>
      <c r="AI191" s="30">
        <v>128458.23</v>
      </c>
    </row>
    <row r="192" spans="9:35" x14ac:dyDescent="0.15">
      <c r="I192" s="2" t="s">
        <v>31</v>
      </c>
      <c r="J192" s="2">
        <v>62194.2</v>
      </c>
      <c r="K192" s="2">
        <v>140251</v>
      </c>
      <c r="L192" s="2"/>
      <c r="M192" s="2">
        <v>1</v>
      </c>
      <c r="N192" s="56">
        <f t="shared" si="8"/>
        <v>8.7146199513190492</v>
      </c>
      <c r="O192" s="4">
        <v>0.11</v>
      </c>
      <c r="Y192" s="3" t="s">
        <v>32</v>
      </c>
      <c r="Z192" s="3">
        <v>50592.5</v>
      </c>
      <c r="AA192" s="3">
        <v>125523.3</v>
      </c>
      <c r="AB192" s="3"/>
      <c r="AC192" s="3">
        <v>5</v>
      </c>
      <c r="AD192" s="57">
        <f t="shared" si="9"/>
        <v>102.74989563488965</v>
      </c>
      <c r="AE192" s="4">
        <v>0.22</v>
      </c>
      <c r="AH192" s="30">
        <v>64717.919999999998</v>
      </c>
      <c r="AI192" s="30">
        <v>128323.85</v>
      </c>
    </row>
    <row r="193" spans="9:35" x14ac:dyDescent="0.15">
      <c r="I193" s="2" t="s">
        <v>31</v>
      </c>
      <c r="J193" s="2">
        <v>62803.8</v>
      </c>
      <c r="K193" s="2">
        <v>140582.70000000001</v>
      </c>
      <c r="L193" s="2"/>
      <c r="M193" s="2">
        <v>1</v>
      </c>
      <c r="N193" s="56">
        <f t="shared" si="8"/>
        <v>8.7146199513190492</v>
      </c>
      <c r="O193" s="4">
        <v>0.11</v>
      </c>
      <c r="Y193" s="3" t="s">
        <v>32</v>
      </c>
      <c r="Z193" s="3">
        <v>51528.9</v>
      </c>
      <c r="AA193" s="3">
        <v>126317.3</v>
      </c>
      <c r="AB193" s="3"/>
      <c r="AC193" s="3">
        <v>5</v>
      </c>
      <c r="AD193" s="57">
        <f t="shared" si="9"/>
        <v>102.74989563488965</v>
      </c>
      <c r="AE193" s="4">
        <v>0.22</v>
      </c>
      <c r="AH193" s="30">
        <v>64475.94</v>
      </c>
      <c r="AI193" s="30">
        <v>127692.26</v>
      </c>
    </row>
    <row r="194" spans="9:35" x14ac:dyDescent="0.15">
      <c r="I194" s="2" t="s">
        <v>31</v>
      </c>
      <c r="J194" s="2">
        <v>63539.7</v>
      </c>
      <c r="K194" s="2">
        <v>140905.20000000001</v>
      </c>
      <c r="L194" s="2"/>
      <c r="M194" s="2">
        <v>1</v>
      </c>
      <c r="N194" s="56">
        <f t="shared" si="8"/>
        <v>8.7146199513190492</v>
      </c>
      <c r="O194" s="4">
        <v>0.11</v>
      </c>
      <c r="Y194" s="3" t="s">
        <v>32</v>
      </c>
      <c r="Z194" s="3">
        <v>52278.2</v>
      </c>
      <c r="AA194" s="3">
        <v>126944.9</v>
      </c>
      <c r="AB194" s="3"/>
      <c r="AC194" s="3">
        <v>5</v>
      </c>
      <c r="AD194" s="57">
        <f t="shared" si="9"/>
        <v>102.74989563488965</v>
      </c>
      <c r="AE194" s="4">
        <v>0.22</v>
      </c>
      <c r="AH194" s="30">
        <v>64381.84</v>
      </c>
      <c r="AI194" s="30">
        <v>127557.88</v>
      </c>
    </row>
    <row r="195" spans="9:35" x14ac:dyDescent="0.15">
      <c r="I195" s="2" t="s">
        <v>31</v>
      </c>
      <c r="J195" s="2">
        <v>64439.3</v>
      </c>
      <c r="K195" s="2">
        <v>141244.4</v>
      </c>
      <c r="L195" s="2"/>
      <c r="M195" s="2">
        <v>1</v>
      </c>
      <c r="N195" s="56">
        <f t="shared" si="8"/>
        <v>8.7146199513190492</v>
      </c>
      <c r="O195" s="4">
        <v>0.11</v>
      </c>
      <c r="Y195" s="3" t="s">
        <v>32</v>
      </c>
      <c r="Z195" s="3">
        <v>52790</v>
      </c>
      <c r="AA195" s="3">
        <v>127392.7</v>
      </c>
      <c r="AB195" s="3"/>
      <c r="AC195" s="3">
        <v>5</v>
      </c>
      <c r="AD195" s="57">
        <f t="shared" si="9"/>
        <v>102.74989563488965</v>
      </c>
      <c r="AE195" s="4">
        <v>0.22</v>
      </c>
      <c r="AH195" s="30">
        <v>64287.75</v>
      </c>
      <c r="AI195" s="30">
        <v>127423.51</v>
      </c>
    </row>
    <row r="196" spans="9:35" x14ac:dyDescent="0.15">
      <c r="I196" s="2" t="s">
        <v>31</v>
      </c>
      <c r="J196" s="2">
        <v>65365.5</v>
      </c>
      <c r="K196" s="2">
        <v>141534.1</v>
      </c>
      <c r="L196" s="2"/>
      <c r="M196" s="2">
        <v>1</v>
      </c>
      <c r="N196" s="56">
        <f t="shared" si="8"/>
        <v>8.7146199513190492</v>
      </c>
      <c r="O196" s="4">
        <v>0.11</v>
      </c>
      <c r="Y196" s="3" t="s">
        <v>32</v>
      </c>
      <c r="Z196" s="3">
        <v>53778.2</v>
      </c>
      <c r="AA196" s="3">
        <v>128086.6</v>
      </c>
      <c r="AB196" s="3"/>
      <c r="AC196" s="3">
        <v>5</v>
      </c>
      <c r="AD196" s="57">
        <f t="shared" si="9"/>
        <v>102.74989563488965</v>
      </c>
      <c r="AE196" s="4">
        <v>0.22</v>
      </c>
      <c r="AH196" s="30">
        <v>64193.66</v>
      </c>
      <c r="AI196" s="30">
        <v>127289.14</v>
      </c>
    </row>
    <row r="197" spans="9:35" x14ac:dyDescent="0.15">
      <c r="I197" s="2" t="s">
        <v>31</v>
      </c>
      <c r="J197" s="2">
        <v>66507.899999999994</v>
      </c>
      <c r="K197" s="2">
        <v>141753.60000000001</v>
      </c>
      <c r="L197" s="2"/>
      <c r="M197" s="2">
        <v>1</v>
      </c>
      <c r="N197" s="56">
        <f t="shared" ref="N197:N260" si="10">0.2149*EXP(0.3702*O197*100)*0.691</f>
        <v>8.7146199513190492</v>
      </c>
      <c r="O197" s="4">
        <v>0.11</v>
      </c>
      <c r="Y197" s="3" t="s">
        <v>32</v>
      </c>
      <c r="Z197" s="3">
        <v>54666</v>
      </c>
      <c r="AA197" s="3">
        <v>128741.1</v>
      </c>
      <c r="AB197" s="3"/>
      <c r="AC197" s="3">
        <v>5</v>
      </c>
      <c r="AD197" s="57">
        <f t="shared" ref="AD197:AD260" si="11">0.2268*EXP(0.2948*AE197*100)*0.691</f>
        <v>102.74989563488965</v>
      </c>
      <c r="AE197" s="4">
        <v>0.22</v>
      </c>
      <c r="AH197" s="30">
        <v>64099.57</v>
      </c>
      <c r="AI197" s="30">
        <v>127154.76</v>
      </c>
    </row>
    <row r="198" spans="9:35" x14ac:dyDescent="0.15">
      <c r="I198" s="2" t="s">
        <v>31</v>
      </c>
      <c r="J198" s="2">
        <v>67613.2</v>
      </c>
      <c r="K198" s="2">
        <v>141946.9</v>
      </c>
      <c r="L198" s="2"/>
      <c r="M198" s="2">
        <v>1</v>
      </c>
      <c r="N198" s="56">
        <f t="shared" si="10"/>
        <v>8.7146199513190492</v>
      </c>
      <c r="O198" s="4">
        <v>0.11</v>
      </c>
      <c r="Y198" s="3" t="s">
        <v>32</v>
      </c>
      <c r="Z198" s="3">
        <v>55441.599999999999</v>
      </c>
      <c r="AA198" s="3">
        <v>129280.8</v>
      </c>
      <c r="AB198" s="3"/>
      <c r="AC198" s="3">
        <v>5</v>
      </c>
      <c r="AD198" s="57">
        <f t="shared" si="11"/>
        <v>102.74989563488965</v>
      </c>
      <c r="AE198" s="4">
        <v>0.22</v>
      </c>
      <c r="AH198" s="30">
        <v>64005.48</v>
      </c>
      <c r="AI198" s="30">
        <v>127020.39</v>
      </c>
    </row>
    <row r="199" spans="9:35" x14ac:dyDescent="0.15">
      <c r="I199" s="2" t="s">
        <v>31</v>
      </c>
      <c r="J199" s="2">
        <v>68783.8</v>
      </c>
      <c r="K199" s="2">
        <v>142066.29999999999</v>
      </c>
      <c r="L199" s="2"/>
      <c r="M199" s="2">
        <v>1</v>
      </c>
      <c r="N199" s="56">
        <f t="shared" si="10"/>
        <v>8.7146199513190492</v>
      </c>
      <c r="O199" s="4">
        <v>0.11</v>
      </c>
      <c r="Y199" s="3" t="s">
        <v>32</v>
      </c>
      <c r="Z199" s="3">
        <v>56093.5</v>
      </c>
      <c r="AA199" s="3">
        <v>129629.6</v>
      </c>
      <c r="AB199" s="3"/>
      <c r="AC199" s="3">
        <v>5</v>
      </c>
      <c r="AD199" s="57">
        <f t="shared" si="11"/>
        <v>102.74989563488965</v>
      </c>
      <c r="AE199" s="4">
        <v>0.22</v>
      </c>
      <c r="AH199" s="30">
        <v>63911.39</v>
      </c>
      <c r="AI199" s="30">
        <v>126886.01</v>
      </c>
    </row>
    <row r="200" spans="9:35" x14ac:dyDescent="0.15">
      <c r="I200" s="2" t="s">
        <v>31</v>
      </c>
      <c r="J200" s="2">
        <v>70319.600000000006</v>
      </c>
      <c r="K200" s="2">
        <v>142207.70000000001</v>
      </c>
      <c r="L200" s="2"/>
      <c r="M200" s="2">
        <v>1</v>
      </c>
      <c r="N200" s="56">
        <f t="shared" si="10"/>
        <v>8.7146199513190492</v>
      </c>
      <c r="O200" s="4">
        <v>0.11</v>
      </c>
      <c r="Y200" s="3" t="s">
        <v>32</v>
      </c>
      <c r="Z200" s="3">
        <v>56795.6</v>
      </c>
      <c r="AA200" s="3">
        <v>129991.8</v>
      </c>
      <c r="AB200" s="3"/>
      <c r="AC200" s="3">
        <v>5</v>
      </c>
      <c r="AD200" s="57">
        <f t="shared" si="11"/>
        <v>102.74989563488965</v>
      </c>
      <c r="AE200" s="4">
        <v>0.22</v>
      </c>
      <c r="AH200" s="30">
        <v>63817.3</v>
      </c>
      <c r="AI200" s="30">
        <v>126751.63</v>
      </c>
    </row>
    <row r="201" spans="9:35" x14ac:dyDescent="0.15">
      <c r="I201" s="2" t="s">
        <v>31</v>
      </c>
      <c r="J201" s="2">
        <v>72262.5</v>
      </c>
      <c r="K201" s="2">
        <v>142221.1</v>
      </c>
      <c r="L201" s="2"/>
      <c r="M201" s="2">
        <v>1</v>
      </c>
      <c r="N201" s="56">
        <f t="shared" si="10"/>
        <v>8.7146199513190492</v>
      </c>
      <c r="O201" s="4">
        <v>0.11</v>
      </c>
      <c r="Y201" s="3" t="s">
        <v>32</v>
      </c>
      <c r="Z201" s="3">
        <v>57661.7</v>
      </c>
      <c r="AA201" s="3">
        <v>130356</v>
      </c>
      <c r="AB201" s="3"/>
      <c r="AC201" s="3">
        <v>5</v>
      </c>
      <c r="AD201" s="57">
        <f t="shared" si="11"/>
        <v>102.74989563488965</v>
      </c>
      <c r="AE201" s="4">
        <v>0.22</v>
      </c>
      <c r="AH201" s="30">
        <v>63575.31</v>
      </c>
      <c r="AI201" s="30">
        <v>126120.04</v>
      </c>
    </row>
    <row r="202" spans="9:35" x14ac:dyDescent="0.15">
      <c r="I202" s="2" t="s">
        <v>31</v>
      </c>
      <c r="J202" s="2">
        <v>75042.7</v>
      </c>
      <c r="K202" s="2">
        <v>142054.5</v>
      </c>
      <c r="L202" s="2"/>
      <c r="M202" s="2">
        <v>1</v>
      </c>
      <c r="N202" s="56">
        <f t="shared" si="10"/>
        <v>8.7146199513190492</v>
      </c>
      <c r="O202" s="4">
        <v>0.11</v>
      </c>
      <c r="Y202" s="3" t="s">
        <v>32</v>
      </c>
      <c r="Z202" s="3">
        <v>58251.3</v>
      </c>
      <c r="AA202" s="3">
        <v>130640.8</v>
      </c>
      <c r="AB202" s="3"/>
      <c r="AC202" s="3">
        <v>5</v>
      </c>
      <c r="AD202" s="57">
        <f t="shared" si="11"/>
        <v>102.74989563488965</v>
      </c>
      <c r="AE202" s="4">
        <v>0.22</v>
      </c>
      <c r="AH202" s="30">
        <v>63481.22</v>
      </c>
      <c r="AI202" s="30">
        <v>125985.67</v>
      </c>
    </row>
    <row r="203" spans="9:35" x14ac:dyDescent="0.15">
      <c r="I203" s="2" t="s">
        <v>31</v>
      </c>
      <c r="J203" s="2">
        <v>75586.899999999994</v>
      </c>
      <c r="K203" s="2">
        <v>141993.1</v>
      </c>
      <c r="L203" s="2"/>
      <c r="M203" s="2">
        <v>1</v>
      </c>
      <c r="N203" s="56">
        <f t="shared" si="10"/>
        <v>8.7146199513190492</v>
      </c>
      <c r="O203" s="4">
        <v>0.11</v>
      </c>
      <c r="Y203" s="3" t="s">
        <v>32</v>
      </c>
      <c r="Z203" s="3">
        <v>58678.5</v>
      </c>
      <c r="AA203" s="3">
        <v>130797.6</v>
      </c>
      <c r="AB203" s="3"/>
      <c r="AC203" s="3">
        <v>5</v>
      </c>
      <c r="AD203" s="57">
        <f t="shared" si="11"/>
        <v>102.74989563488965</v>
      </c>
      <c r="AE203" s="4">
        <v>0.22</v>
      </c>
      <c r="AH203" s="30">
        <v>63387.13</v>
      </c>
      <c r="AI203" s="30">
        <v>125851.29</v>
      </c>
    </row>
    <row r="204" spans="9:35" x14ac:dyDescent="0.15">
      <c r="I204" s="2" t="s">
        <v>31</v>
      </c>
      <c r="J204" s="2">
        <v>77390</v>
      </c>
      <c r="K204" s="2">
        <v>141834.9</v>
      </c>
      <c r="L204" s="2"/>
      <c r="M204" s="2">
        <v>1</v>
      </c>
      <c r="N204" s="56">
        <f t="shared" si="10"/>
        <v>8.7146199513190492</v>
      </c>
      <c r="O204" s="4">
        <v>0.11</v>
      </c>
      <c r="Y204" s="3" t="s">
        <v>32</v>
      </c>
      <c r="Z204" s="3">
        <v>58967.8</v>
      </c>
      <c r="AA204" s="3">
        <v>130851.7</v>
      </c>
      <c r="AB204" s="3"/>
      <c r="AC204" s="3">
        <v>5</v>
      </c>
      <c r="AD204" s="57">
        <f t="shared" si="11"/>
        <v>102.74989563488965</v>
      </c>
      <c r="AE204" s="4">
        <v>0.22</v>
      </c>
      <c r="AH204" s="30">
        <v>63239.24</v>
      </c>
      <c r="AI204" s="30">
        <v>125354.07</v>
      </c>
    </row>
    <row r="205" spans="9:35" x14ac:dyDescent="0.15">
      <c r="I205" s="2" t="s">
        <v>31</v>
      </c>
      <c r="J205" s="2">
        <v>48978.3</v>
      </c>
      <c r="K205" s="2">
        <v>109766.39999999999</v>
      </c>
      <c r="L205" s="2"/>
      <c r="M205" s="2">
        <v>1</v>
      </c>
      <c r="N205" s="56">
        <f t="shared" si="10"/>
        <v>12.618980500897603</v>
      </c>
      <c r="O205" s="4">
        <v>0.12</v>
      </c>
      <c r="Y205" s="3" t="s">
        <v>32</v>
      </c>
      <c r="Z205" s="3">
        <v>59170.6</v>
      </c>
      <c r="AA205" s="3">
        <v>130778.5</v>
      </c>
      <c r="AB205" s="3"/>
      <c r="AC205" s="3">
        <v>5</v>
      </c>
      <c r="AD205" s="57">
        <f t="shared" si="11"/>
        <v>102.74989563488965</v>
      </c>
      <c r="AE205" s="4">
        <v>0.22</v>
      </c>
      <c r="AH205" s="30">
        <v>63145.15</v>
      </c>
      <c r="AI205" s="30">
        <v>125219.7</v>
      </c>
    </row>
    <row r="206" spans="9:35" x14ac:dyDescent="0.15">
      <c r="I206" s="2" t="s">
        <v>31</v>
      </c>
      <c r="J206" s="2">
        <v>52091.9</v>
      </c>
      <c r="K206" s="2">
        <v>112765.1</v>
      </c>
      <c r="L206" s="2"/>
      <c r="M206" s="2">
        <v>1</v>
      </c>
      <c r="N206" s="56">
        <f t="shared" si="10"/>
        <v>12.618980500897603</v>
      </c>
      <c r="O206" s="4">
        <v>0.12</v>
      </c>
      <c r="Y206" s="3" t="s">
        <v>32</v>
      </c>
      <c r="Z206" s="3">
        <v>59336.6</v>
      </c>
      <c r="AA206" s="3">
        <v>130628.9</v>
      </c>
      <c r="AB206" s="3"/>
      <c r="AC206" s="3">
        <v>5</v>
      </c>
      <c r="AD206" s="57">
        <f t="shared" si="11"/>
        <v>102.74989563488965</v>
      </c>
      <c r="AE206" s="4">
        <v>0.22</v>
      </c>
      <c r="AH206" s="30">
        <v>63051.06</v>
      </c>
      <c r="AI206" s="30">
        <v>125085.32</v>
      </c>
    </row>
    <row r="207" spans="9:35" x14ac:dyDescent="0.15">
      <c r="I207" s="2" t="s">
        <v>31</v>
      </c>
      <c r="J207" s="2">
        <v>54653.5</v>
      </c>
      <c r="K207" s="2">
        <v>115155.5</v>
      </c>
      <c r="L207" s="2"/>
      <c r="M207" s="2">
        <v>1</v>
      </c>
      <c r="N207" s="56">
        <f t="shared" si="10"/>
        <v>12.618980500897603</v>
      </c>
      <c r="O207" s="4">
        <v>0.12</v>
      </c>
      <c r="Y207" s="3" t="s">
        <v>32</v>
      </c>
      <c r="Z207" s="3">
        <v>59389.4</v>
      </c>
      <c r="AA207" s="3">
        <v>130440.3</v>
      </c>
      <c r="AB207" s="3"/>
      <c r="AC207" s="3">
        <v>5</v>
      </c>
      <c r="AD207" s="57">
        <f t="shared" si="11"/>
        <v>102.74989563488965</v>
      </c>
      <c r="AE207" s="4">
        <v>0.22</v>
      </c>
      <c r="AH207" s="30">
        <v>62903.16</v>
      </c>
      <c r="AI207" s="30">
        <v>124588.11</v>
      </c>
    </row>
    <row r="208" spans="9:35" x14ac:dyDescent="0.15">
      <c r="I208" s="2" t="s">
        <v>31</v>
      </c>
      <c r="J208" s="2">
        <v>57083</v>
      </c>
      <c r="K208" s="2">
        <v>117290.4</v>
      </c>
      <c r="L208" s="2"/>
      <c r="M208" s="2">
        <v>1</v>
      </c>
      <c r="N208" s="56">
        <f t="shared" si="10"/>
        <v>12.618980500897603</v>
      </c>
      <c r="O208" s="4">
        <v>0.12</v>
      </c>
      <c r="Y208" s="3" t="s">
        <v>32</v>
      </c>
      <c r="Z208" s="3">
        <v>59381.2</v>
      </c>
      <c r="AA208" s="3">
        <v>130099.7</v>
      </c>
      <c r="AB208" s="3"/>
      <c r="AC208" s="3">
        <v>5</v>
      </c>
      <c r="AD208" s="57">
        <f t="shared" si="11"/>
        <v>102.74989563488965</v>
      </c>
      <c r="AE208" s="4">
        <v>0.22</v>
      </c>
      <c r="AH208" s="30">
        <v>62809.07</v>
      </c>
      <c r="AI208" s="30">
        <v>124453.73</v>
      </c>
    </row>
    <row r="209" spans="9:35" x14ac:dyDescent="0.15">
      <c r="I209" s="2" t="s">
        <v>31</v>
      </c>
      <c r="J209" s="2">
        <v>58938.7</v>
      </c>
      <c r="K209" s="2">
        <v>119182.39999999999</v>
      </c>
      <c r="L209" s="2"/>
      <c r="M209" s="2">
        <v>1</v>
      </c>
      <c r="N209" s="56">
        <f t="shared" si="10"/>
        <v>12.618980500897603</v>
      </c>
      <c r="O209" s="4">
        <v>0.12</v>
      </c>
      <c r="Y209" s="3" t="s">
        <v>32</v>
      </c>
      <c r="Z209" s="3">
        <v>59297.599999999999</v>
      </c>
      <c r="AA209" s="3">
        <v>129707.4</v>
      </c>
      <c r="AB209" s="3"/>
      <c r="AC209" s="3">
        <v>5</v>
      </c>
      <c r="AD209" s="57">
        <f t="shared" si="11"/>
        <v>102.74989563488965</v>
      </c>
      <c r="AE209" s="4">
        <v>0.22</v>
      </c>
      <c r="AH209" s="30">
        <v>62714.98</v>
      </c>
      <c r="AI209" s="30">
        <v>124319.36</v>
      </c>
    </row>
    <row r="210" spans="9:35" x14ac:dyDescent="0.15">
      <c r="I210" s="2" t="s">
        <v>31</v>
      </c>
      <c r="J210" s="2">
        <v>60138.5</v>
      </c>
      <c r="K210" s="2">
        <v>120577.8</v>
      </c>
      <c r="L210" s="2"/>
      <c r="M210" s="2">
        <v>1</v>
      </c>
      <c r="N210" s="56">
        <f t="shared" si="10"/>
        <v>12.618980500897603</v>
      </c>
      <c r="O210" s="4">
        <v>0.12</v>
      </c>
      <c r="Y210" s="3" t="s">
        <v>32</v>
      </c>
      <c r="Z210" s="3">
        <v>59116.5</v>
      </c>
      <c r="AA210" s="3">
        <v>129061.7</v>
      </c>
      <c r="AB210" s="3"/>
      <c r="AC210" s="3">
        <v>5</v>
      </c>
      <c r="AD210" s="57">
        <f t="shared" si="11"/>
        <v>102.74989563488965</v>
      </c>
      <c r="AE210" s="4">
        <v>0.22</v>
      </c>
      <c r="AH210" s="30">
        <v>62567.08</v>
      </c>
      <c r="AI210" s="30">
        <v>123822.14</v>
      </c>
    </row>
    <row r="211" spans="9:35" x14ac:dyDescent="0.15">
      <c r="I211" s="2" t="s">
        <v>31</v>
      </c>
      <c r="J211" s="2">
        <v>60943.199999999997</v>
      </c>
      <c r="K211" s="2">
        <v>121646.7</v>
      </c>
      <c r="L211" s="2"/>
      <c r="M211" s="2">
        <v>1</v>
      </c>
      <c r="N211" s="56">
        <f t="shared" si="10"/>
        <v>12.618980500897603</v>
      </c>
      <c r="O211" s="4">
        <v>0.12</v>
      </c>
      <c r="Y211" s="3" t="s">
        <v>32</v>
      </c>
      <c r="Z211" s="3">
        <v>59001.599999999999</v>
      </c>
      <c r="AA211" s="3">
        <v>128139.1</v>
      </c>
      <c r="AB211" s="3"/>
      <c r="AC211" s="3">
        <v>5</v>
      </c>
      <c r="AD211" s="57">
        <f t="shared" si="11"/>
        <v>102.74989563488965</v>
      </c>
      <c r="AE211" s="4">
        <v>0.22</v>
      </c>
      <c r="AH211" s="30">
        <v>62472.99</v>
      </c>
      <c r="AI211" s="30">
        <v>123687.76</v>
      </c>
    </row>
    <row r="212" spans="9:35" x14ac:dyDescent="0.15">
      <c r="I212" s="2" t="s">
        <v>31</v>
      </c>
      <c r="J212" s="2">
        <v>61537.4</v>
      </c>
      <c r="K212" s="2">
        <v>122558.7</v>
      </c>
      <c r="L212" s="2"/>
      <c r="M212" s="2">
        <v>1</v>
      </c>
      <c r="N212" s="56">
        <f t="shared" si="10"/>
        <v>12.618980500897603</v>
      </c>
      <c r="O212" s="4">
        <v>0.12</v>
      </c>
      <c r="Y212" s="3" t="s">
        <v>32</v>
      </c>
      <c r="Z212" s="3">
        <v>58922.9</v>
      </c>
      <c r="AA212" s="3">
        <v>127368.4</v>
      </c>
      <c r="AB212" s="3"/>
      <c r="AC212" s="3">
        <v>5</v>
      </c>
      <c r="AD212" s="57">
        <f t="shared" si="11"/>
        <v>102.74989563488965</v>
      </c>
      <c r="AE212" s="4">
        <v>0.22</v>
      </c>
      <c r="AH212" s="30">
        <v>62378.9</v>
      </c>
      <c r="AI212" s="30">
        <v>123553.39</v>
      </c>
    </row>
    <row r="213" spans="9:35" x14ac:dyDescent="0.15">
      <c r="I213" s="2" t="s">
        <v>31</v>
      </c>
      <c r="J213" s="2">
        <v>61986.2</v>
      </c>
      <c r="K213" s="2">
        <v>123239.8</v>
      </c>
      <c r="L213" s="2"/>
      <c r="M213" s="2">
        <v>1</v>
      </c>
      <c r="N213" s="56">
        <f t="shared" si="10"/>
        <v>12.618980500897603</v>
      </c>
      <c r="O213" s="4">
        <v>0.12</v>
      </c>
      <c r="Y213" s="3" t="s">
        <v>32</v>
      </c>
      <c r="Z213" s="3">
        <v>58857.599999999999</v>
      </c>
      <c r="AA213" s="3">
        <v>126534.8</v>
      </c>
      <c r="AB213" s="3"/>
      <c r="AC213" s="3">
        <v>5</v>
      </c>
      <c r="AD213" s="57">
        <f t="shared" si="11"/>
        <v>102.74989563488965</v>
      </c>
      <c r="AE213" s="4">
        <v>0.22</v>
      </c>
      <c r="AH213" s="30">
        <v>62284.81</v>
      </c>
      <c r="AI213" s="30">
        <v>123419.01</v>
      </c>
    </row>
    <row r="214" spans="9:35" x14ac:dyDescent="0.15">
      <c r="I214" s="2" t="s">
        <v>31</v>
      </c>
      <c r="J214" s="2">
        <v>62307.1</v>
      </c>
      <c r="K214" s="2">
        <v>123993.1</v>
      </c>
      <c r="L214" s="2"/>
      <c r="M214" s="2">
        <v>1</v>
      </c>
      <c r="N214" s="56">
        <f t="shared" si="10"/>
        <v>12.618980500897603</v>
      </c>
      <c r="O214" s="4">
        <v>0.12</v>
      </c>
      <c r="Y214" s="3" t="s">
        <v>32</v>
      </c>
      <c r="Z214" s="3">
        <v>58879.9</v>
      </c>
      <c r="AA214" s="3">
        <v>125752.6</v>
      </c>
      <c r="AB214" s="3"/>
      <c r="AC214" s="3">
        <v>5</v>
      </c>
      <c r="AD214" s="57">
        <f t="shared" si="11"/>
        <v>102.74989563488965</v>
      </c>
      <c r="AE214" s="4">
        <v>0.22</v>
      </c>
      <c r="AH214" s="30">
        <v>62190.720000000001</v>
      </c>
      <c r="AI214" s="30">
        <v>123284.64</v>
      </c>
    </row>
    <row r="215" spans="9:35" x14ac:dyDescent="0.15">
      <c r="I215" s="2" t="s">
        <v>31</v>
      </c>
      <c r="J215" s="2">
        <v>62564</v>
      </c>
      <c r="K215" s="2">
        <v>124782.5</v>
      </c>
      <c r="L215" s="2"/>
      <c r="M215" s="2">
        <v>1</v>
      </c>
      <c r="N215" s="56">
        <f t="shared" si="10"/>
        <v>12.618980500897603</v>
      </c>
      <c r="O215" s="4">
        <v>0.12</v>
      </c>
      <c r="Y215" s="3" t="s">
        <v>32</v>
      </c>
      <c r="Z215" s="3">
        <v>58889.1</v>
      </c>
      <c r="AA215" s="3">
        <v>125033.5</v>
      </c>
      <c r="AB215" s="3"/>
      <c r="AC215" s="3">
        <v>5</v>
      </c>
      <c r="AD215" s="57">
        <f t="shared" si="11"/>
        <v>102.74989563488965</v>
      </c>
      <c r="AE215" s="4">
        <v>0.22</v>
      </c>
      <c r="AH215" s="30">
        <v>61854.64</v>
      </c>
      <c r="AI215" s="30">
        <v>122518.67</v>
      </c>
    </row>
    <row r="216" spans="9:35" x14ac:dyDescent="0.15">
      <c r="I216" s="2" t="s">
        <v>31</v>
      </c>
      <c r="J216" s="2">
        <v>62707.4</v>
      </c>
      <c r="K216" s="2">
        <v>125569.2</v>
      </c>
      <c r="L216" s="2"/>
      <c r="M216" s="2">
        <v>1</v>
      </c>
      <c r="N216" s="56">
        <f t="shared" si="10"/>
        <v>12.618980500897603</v>
      </c>
      <c r="O216" s="4">
        <v>0.12</v>
      </c>
      <c r="Y216" s="3" t="s">
        <v>32</v>
      </c>
      <c r="Z216" s="3">
        <v>59040.4</v>
      </c>
      <c r="AA216" s="3">
        <v>124013.1</v>
      </c>
      <c r="AB216" s="3"/>
      <c r="AC216" s="3">
        <v>5</v>
      </c>
      <c r="AD216" s="57">
        <f t="shared" si="11"/>
        <v>102.74989563488965</v>
      </c>
      <c r="AE216" s="4">
        <v>0.22</v>
      </c>
      <c r="AH216" s="30">
        <v>61760.55</v>
      </c>
      <c r="AI216" s="30">
        <v>122384.29</v>
      </c>
    </row>
    <row r="217" spans="9:35" x14ac:dyDescent="0.15">
      <c r="I217" s="2" t="s">
        <v>31</v>
      </c>
      <c r="J217" s="2">
        <v>62850.7</v>
      </c>
      <c r="K217" s="2">
        <v>126355.6</v>
      </c>
      <c r="L217" s="2"/>
      <c r="M217" s="2">
        <v>1</v>
      </c>
      <c r="N217" s="56">
        <f t="shared" si="10"/>
        <v>12.618980500897603</v>
      </c>
      <c r="O217" s="4">
        <v>0.12</v>
      </c>
      <c r="Y217" s="3" t="s">
        <v>32</v>
      </c>
      <c r="Z217" s="3">
        <v>59204.1</v>
      </c>
      <c r="AA217" s="3">
        <v>123030.8</v>
      </c>
      <c r="AB217" s="3"/>
      <c r="AC217" s="3">
        <v>5</v>
      </c>
      <c r="AD217" s="57">
        <f t="shared" si="11"/>
        <v>102.74989563488965</v>
      </c>
      <c r="AE217" s="4">
        <v>0.22</v>
      </c>
      <c r="AH217" s="30">
        <v>61666.46</v>
      </c>
      <c r="AI217" s="30">
        <v>122249.92</v>
      </c>
    </row>
    <row r="218" spans="9:35" x14ac:dyDescent="0.15">
      <c r="I218" s="2" t="s">
        <v>31</v>
      </c>
      <c r="J218" s="2">
        <v>62819.199999999997</v>
      </c>
      <c r="K218" s="2">
        <v>127074.5</v>
      </c>
      <c r="L218" s="2"/>
      <c r="M218" s="2">
        <v>1</v>
      </c>
      <c r="N218" s="56">
        <f t="shared" si="10"/>
        <v>12.618980500897603</v>
      </c>
      <c r="O218" s="4">
        <v>0.12</v>
      </c>
      <c r="Y218" s="3" t="s">
        <v>32</v>
      </c>
      <c r="Z218" s="3">
        <v>59379.6</v>
      </c>
      <c r="AA218" s="3">
        <v>122124.7</v>
      </c>
      <c r="AB218" s="3"/>
      <c r="AC218" s="3">
        <v>5</v>
      </c>
      <c r="AD218" s="57">
        <f t="shared" si="11"/>
        <v>102.74989563488965</v>
      </c>
      <c r="AE218" s="4">
        <v>0.22</v>
      </c>
      <c r="AH218" s="30">
        <v>61572.37</v>
      </c>
      <c r="AI218" s="30">
        <v>122115.55</v>
      </c>
    </row>
    <row r="219" spans="9:35" x14ac:dyDescent="0.15">
      <c r="I219" s="2" t="s">
        <v>31</v>
      </c>
      <c r="J219" s="2">
        <v>62748</v>
      </c>
      <c r="K219" s="2">
        <v>127855.3</v>
      </c>
      <c r="L219" s="2"/>
      <c r="M219" s="2">
        <v>1</v>
      </c>
      <c r="N219" s="56">
        <f t="shared" si="10"/>
        <v>12.618980500897603</v>
      </c>
      <c r="O219" s="4">
        <v>0.12</v>
      </c>
      <c r="Y219" s="3" t="s">
        <v>32</v>
      </c>
      <c r="Z219" s="3">
        <v>59633.2</v>
      </c>
      <c r="AA219" s="3">
        <v>121004.6</v>
      </c>
      <c r="AB219" s="3"/>
      <c r="AC219" s="3">
        <v>5</v>
      </c>
      <c r="AD219" s="57">
        <f t="shared" si="11"/>
        <v>102.74989563488965</v>
      </c>
      <c r="AE219" s="4">
        <v>0.22</v>
      </c>
      <c r="AH219" s="30">
        <v>61478.28</v>
      </c>
      <c r="AI219" s="30">
        <v>121981.17</v>
      </c>
    </row>
    <row r="220" spans="9:35" x14ac:dyDescent="0.15">
      <c r="I220" s="2" t="s">
        <v>31</v>
      </c>
      <c r="J220" s="2">
        <v>62540</v>
      </c>
      <c r="K220" s="2">
        <v>128569.60000000001</v>
      </c>
      <c r="L220" s="2"/>
      <c r="M220" s="2">
        <v>1</v>
      </c>
      <c r="N220" s="56">
        <f t="shared" si="10"/>
        <v>12.618980500897603</v>
      </c>
      <c r="O220" s="4">
        <v>0.12</v>
      </c>
      <c r="Y220" s="3" t="s">
        <v>32</v>
      </c>
      <c r="Z220" s="3">
        <v>59952.1</v>
      </c>
      <c r="AA220" s="3">
        <v>119721.5</v>
      </c>
      <c r="AB220" s="3"/>
      <c r="AC220" s="3">
        <v>5</v>
      </c>
      <c r="AD220" s="57">
        <f t="shared" si="11"/>
        <v>102.74989563488965</v>
      </c>
      <c r="AE220" s="4">
        <v>0.22</v>
      </c>
      <c r="AH220" s="30">
        <v>61384.19</v>
      </c>
      <c r="AI220" s="30">
        <v>121846.79</v>
      </c>
    </row>
    <row r="221" spans="9:35" x14ac:dyDescent="0.15">
      <c r="I221" s="2" t="s">
        <v>31</v>
      </c>
      <c r="J221" s="2">
        <v>62258.5</v>
      </c>
      <c r="K221" s="2">
        <v>129193.2</v>
      </c>
      <c r="L221" s="2"/>
      <c r="M221" s="2">
        <v>1</v>
      </c>
      <c r="N221" s="56">
        <f t="shared" si="10"/>
        <v>12.618980500897603</v>
      </c>
      <c r="O221" s="4">
        <v>0.12</v>
      </c>
      <c r="Y221" s="3" t="s">
        <v>32</v>
      </c>
      <c r="Z221" s="3">
        <v>60415.7</v>
      </c>
      <c r="AA221" s="3">
        <v>117948.2</v>
      </c>
      <c r="AB221" s="3"/>
      <c r="AC221" s="3">
        <v>5</v>
      </c>
      <c r="AD221" s="57">
        <f t="shared" si="11"/>
        <v>102.74989563488965</v>
      </c>
      <c r="AE221" s="4">
        <v>0.22</v>
      </c>
      <c r="AH221" s="30">
        <v>61290.09</v>
      </c>
      <c r="AI221" s="30">
        <v>121712.42</v>
      </c>
    </row>
    <row r="222" spans="9:35" x14ac:dyDescent="0.15">
      <c r="I222" s="2" t="s">
        <v>31</v>
      </c>
      <c r="J222" s="2">
        <v>61704.7</v>
      </c>
      <c r="K222" s="2">
        <v>130100.4</v>
      </c>
      <c r="L222" s="2"/>
      <c r="M222" s="2">
        <v>1</v>
      </c>
      <c r="N222" s="56">
        <f t="shared" si="10"/>
        <v>12.618980500897603</v>
      </c>
      <c r="O222" s="4">
        <v>0.12</v>
      </c>
      <c r="Y222" s="3" t="s">
        <v>32</v>
      </c>
      <c r="Z222" s="3">
        <v>60877.599999999999</v>
      </c>
      <c r="AA222" s="3">
        <v>116313.3</v>
      </c>
      <c r="AB222" s="3"/>
      <c r="AC222" s="3">
        <v>5</v>
      </c>
      <c r="AD222" s="57">
        <f t="shared" si="11"/>
        <v>102.74989563488965</v>
      </c>
      <c r="AE222" s="4">
        <v>0.22</v>
      </c>
      <c r="AH222" s="30">
        <v>61196</v>
      </c>
      <c r="AI222" s="30">
        <v>121578.04</v>
      </c>
    </row>
    <row r="223" spans="9:35" x14ac:dyDescent="0.15">
      <c r="I223" s="2" t="s">
        <v>31</v>
      </c>
      <c r="J223" s="2">
        <v>60898</v>
      </c>
      <c r="K223" s="2">
        <v>131025.9</v>
      </c>
      <c r="L223" s="2"/>
      <c r="M223" s="2">
        <v>1</v>
      </c>
      <c r="N223" s="56">
        <f t="shared" si="10"/>
        <v>12.618980500897603</v>
      </c>
      <c r="O223" s="4">
        <v>0.12</v>
      </c>
      <c r="Y223" s="3" t="s">
        <v>32</v>
      </c>
      <c r="Z223" s="3">
        <v>61340.6</v>
      </c>
      <c r="AA223" s="3">
        <v>114603</v>
      </c>
      <c r="AB223" s="3"/>
      <c r="AC223" s="3">
        <v>5</v>
      </c>
      <c r="AD223" s="57">
        <f t="shared" si="11"/>
        <v>102.74989563488965</v>
      </c>
      <c r="AE223" s="4">
        <v>0.22</v>
      </c>
      <c r="AH223" s="30">
        <v>61101.91</v>
      </c>
      <c r="AI223" s="30">
        <v>121443.67</v>
      </c>
    </row>
    <row r="224" spans="9:35" x14ac:dyDescent="0.15">
      <c r="I224" s="2" t="s">
        <v>31</v>
      </c>
      <c r="J224" s="2">
        <v>60184.4</v>
      </c>
      <c r="K224" s="2">
        <v>131764.4</v>
      </c>
      <c r="L224" s="2"/>
      <c r="M224" s="2">
        <v>1</v>
      </c>
      <c r="N224" s="56">
        <f t="shared" si="10"/>
        <v>12.618980500897603</v>
      </c>
      <c r="O224" s="4">
        <v>0.12</v>
      </c>
      <c r="X224" s="5"/>
      <c r="Y224" s="3" t="s">
        <v>32</v>
      </c>
      <c r="Z224" s="3">
        <v>64364.5</v>
      </c>
      <c r="AA224" s="3">
        <v>139297.60000000001</v>
      </c>
      <c r="AB224" s="3"/>
      <c r="AC224" s="3">
        <v>5</v>
      </c>
      <c r="AD224" s="57">
        <f t="shared" si="11"/>
        <v>102.74989563488965</v>
      </c>
      <c r="AE224" s="4">
        <v>0.22</v>
      </c>
      <c r="AH224" s="30">
        <v>60859.93</v>
      </c>
      <c r="AI224" s="30">
        <v>120812.08</v>
      </c>
    </row>
    <row r="225" spans="9:35" x14ac:dyDescent="0.15">
      <c r="I225" s="2" t="s">
        <v>31</v>
      </c>
      <c r="J225" s="2">
        <v>59674.2</v>
      </c>
      <c r="K225" s="2">
        <v>132445.5</v>
      </c>
      <c r="L225" s="2"/>
      <c r="M225" s="2">
        <v>1</v>
      </c>
      <c r="N225" s="56">
        <f t="shared" si="10"/>
        <v>12.618980500897603</v>
      </c>
      <c r="O225" s="4">
        <v>0.12</v>
      </c>
      <c r="X225" s="5"/>
      <c r="Y225" s="3" t="s">
        <v>32</v>
      </c>
      <c r="Z225" s="3">
        <v>64675.9</v>
      </c>
      <c r="AA225" s="3">
        <v>139629.6</v>
      </c>
      <c r="AB225" s="3"/>
      <c r="AC225" s="3">
        <v>5</v>
      </c>
      <c r="AD225" s="57">
        <f t="shared" si="11"/>
        <v>102.74989563488965</v>
      </c>
      <c r="AE225" s="4">
        <v>0.22</v>
      </c>
      <c r="AH225" s="30">
        <v>60765.84</v>
      </c>
      <c r="AI225" s="30">
        <v>120677.71</v>
      </c>
    </row>
    <row r="226" spans="9:35" x14ac:dyDescent="0.15">
      <c r="I226" s="2" t="s">
        <v>31</v>
      </c>
      <c r="J226" s="2">
        <v>59095.5</v>
      </c>
      <c r="K226" s="2">
        <v>133339.20000000001</v>
      </c>
      <c r="L226" s="2"/>
      <c r="M226" s="2">
        <v>1</v>
      </c>
      <c r="N226" s="56">
        <f t="shared" si="10"/>
        <v>12.618980500897603</v>
      </c>
      <c r="O226" s="4">
        <v>0.12</v>
      </c>
      <c r="X226" s="5"/>
      <c r="Y226" s="3" t="s">
        <v>32</v>
      </c>
      <c r="Z226" s="3">
        <v>65063</v>
      </c>
      <c r="AA226" s="3">
        <v>139937.29999999999</v>
      </c>
      <c r="AB226" s="3"/>
      <c r="AC226" s="3">
        <v>5</v>
      </c>
      <c r="AD226" s="57">
        <f t="shared" si="11"/>
        <v>102.74989563488965</v>
      </c>
      <c r="AE226" s="4">
        <v>0.22</v>
      </c>
      <c r="AH226" s="30">
        <v>60671.75</v>
      </c>
      <c r="AI226" s="30">
        <v>120543.33</v>
      </c>
    </row>
    <row r="227" spans="9:35" x14ac:dyDescent="0.15">
      <c r="I227" s="2" t="s">
        <v>31</v>
      </c>
      <c r="J227" s="2">
        <v>58595.8</v>
      </c>
      <c r="K227" s="2">
        <v>134108.6</v>
      </c>
      <c r="L227" s="2"/>
      <c r="M227" s="2">
        <v>1</v>
      </c>
      <c r="N227" s="56">
        <f t="shared" si="10"/>
        <v>12.618980500897603</v>
      </c>
      <c r="O227" s="4">
        <v>0.12</v>
      </c>
      <c r="X227" s="5"/>
      <c r="Y227" s="3" t="s">
        <v>32</v>
      </c>
      <c r="Z227" s="3">
        <v>65400.9</v>
      </c>
      <c r="AA227" s="3">
        <v>140181.1</v>
      </c>
      <c r="AB227" s="3"/>
      <c r="AC227" s="3">
        <v>5</v>
      </c>
      <c r="AD227" s="57">
        <f t="shared" si="11"/>
        <v>102.74989563488965</v>
      </c>
      <c r="AE227" s="4">
        <v>0.22</v>
      </c>
      <c r="AH227" s="30">
        <v>60577.66</v>
      </c>
      <c r="AI227" s="30">
        <v>120408.95</v>
      </c>
    </row>
    <row r="228" spans="9:35" x14ac:dyDescent="0.15">
      <c r="I228" s="2" t="s">
        <v>31</v>
      </c>
      <c r="J228" s="2">
        <v>58285.8</v>
      </c>
      <c r="K228" s="2">
        <v>134857.9</v>
      </c>
      <c r="L228" s="2"/>
      <c r="M228" s="2">
        <v>1</v>
      </c>
      <c r="N228" s="56">
        <f t="shared" si="10"/>
        <v>12.618980500897603</v>
      </c>
      <c r="O228" s="4">
        <v>0.12</v>
      </c>
      <c r="X228" s="5"/>
      <c r="Y228" s="3" t="s">
        <v>32</v>
      </c>
      <c r="Z228" s="3">
        <v>65662.7</v>
      </c>
      <c r="AA228" s="3">
        <v>140424.20000000001</v>
      </c>
      <c r="AB228" s="3"/>
      <c r="AC228" s="3">
        <v>5</v>
      </c>
      <c r="AD228" s="57">
        <f t="shared" si="11"/>
        <v>102.74989563488965</v>
      </c>
      <c r="AE228" s="4">
        <v>0.22</v>
      </c>
      <c r="AH228" s="30">
        <v>60483.57</v>
      </c>
      <c r="AI228" s="30">
        <v>120274.57</v>
      </c>
    </row>
    <row r="229" spans="9:35" x14ac:dyDescent="0.15">
      <c r="I229" s="2" t="s">
        <v>31</v>
      </c>
      <c r="J229" s="2">
        <v>58086.9</v>
      </c>
      <c r="K229" s="2">
        <v>135698.79999999999</v>
      </c>
      <c r="L229" s="2"/>
      <c r="M229" s="2">
        <v>1</v>
      </c>
      <c r="N229" s="56">
        <f t="shared" si="10"/>
        <v>12.618980500897603</v>
      </c>
      <c r="O229" s="4">
        <v>0.12</v>
      </c>
      <c r="X229" s="5"/>
      <c r="Y229" s="3" t="s">
        <v>32</v>
      </c>
      <c r="Z229" s="3">
        <v>66001.3</v>
      </c>
      <c r="AA229" s="3">
        <v>140592.5</v>
      </c>
      <c r="AB229" s="3"/>
      <c r="AC229" s="3">
        <v>5</v>
      </c>
      <c r="AD229" s="57">
        <f t="shared" si="11"/>
        <v>102.74989563488965</v>
      </c>
      <c r="AE229" s="4">
        <v>0.22</v>
      </c>
      <c r="AH229" s="30">
        <v>60389.47</v>
      </c>
      <c r="AI229" s="30">
        <v>120140.2</v>
      </c>
    </row>
    <row r="230" spans="9:35" x14ac:dyDescent="0.15">
      <c r="I230" s="2" t="s">
        <v>31</v>
      </c>
      <c r="J230" s="2">
        <v>57896</v>
      </c>
      <c r="K230" s="2">
        <v>136716.20000000001</v>
      </c>
      <c r="L230" s="2"/>
      <c r="M230" s="2">
        <v>1</v>
      </c>
      <c r="N230" s="56">
        <f t="shared" si="10"/>
        <v>12.618980500897603</v>
      </c>
      <c r="O230" s="4">
        <v>0.12</v>
      </c>
      <c r="X230" s="5"/>
      <c r="Y230" s="3" t="s">
        <v>32</v>
      </c>
      <c r="Z230" s="3">
        <v>66264.399999999994</v>
      </c>
      <c r="AA230" s="3">
        <v>140759.79999999999</v>
      </c>
      <c r="AB230" s="3"/>
      <c r="AC230" s="3">
        <v>5</v>
      </c>
      <c r="AD230" s="57">
        <f t="shared" si="11"/>
        <v>102.74989563488965</v>
      </c>
      <c r="AE230" s="4">
        <v>0.22</v>
      </c>
      <c r="AH230" s="30">
        <v>60295.38</v>
      </c>
      <c r="AI230" s="30">
        <v>120005.83</v>
      </c>
    </row>
    <row r="231" spans="9:35" x14ac:dyDescent="0.15">
      <c r="I231" s="2" t="s">
        <v>31</v>
      </c>
      <c r="J231" s="2">
        <v>57983.3</v>
      </c>
      <c r="K231" s="2">
        <v>137715.9</v>
      </c>
      <c r="L231" s="2"/>
      <c r="M231" s="2">
        <v>1</v>
      </c>
      <c r="N231" s="56">
        <f t="shared" si="10"/>
        <v>12.618980500897603</v>
      </c>
      <c r="O231" s="4">
        <v>0.12</v>
      </c>
      <c r="X231" s="5"/>
      <c r="Y231" s="3" t="s">
        <v>32</v>
      </c>
      <c r="Z231" s="3">
        <v>66541</v>
      </c>
      <c r="AA231" s="3">
        <v>140838.9</v>
      </c>
      <c r="AB231" s="3"/>
      <c r="AC231" s="3">
        <v>5</v>
      </c>
      <c r="AD231" s="57">
        <f t="shared" si="11"/>
        <v>102.74989563488965</v>
      </c>
      <c r="AE231" s="4">
        <v>0.22</v>
      </c>
      <c r="AH231" s="30">
        <v>60201.29</v>
      </c>
      <c r="AI231" s="30">
        <v>119871.45</v>
      </c>
    </row>
    <row r="232" spans="9:35" x14ac:dyDescent="0.15">
      <c r="I232" s="2" t="s">
        <v>31</v>
      </c>
      <c r="J232" s="2">
        <v>58368.1</v>
      </c>
      <c r="K232" s="2">
        <v>138912.70000000001</v>
      </c>
      <c r="L232" s="2"/>
      <c r="M232" s="2">
        <v>1</v>
      </c>
      <c r="N232" s="56">
        <f t="shared" si="10"/>
        <v>12.618980500897603</v>
      </c>
      <c r="O232" s="4">
        <v>0.12</v>
      </c>
      <c r="X232" s="5"/>
      <c r="Y232" s="3" t="s">
        <v>32</v>
      </c>
      <c r="Z232" s="3">
        <v>66705.100000000006</v>
      </c>
      <c r="AA232" s="3">
        <v>140840.9</v>
      </c>
      <c r="AB232" s="3"/>
      <c r="AC232" s="3">
        <v>5</v>
      </c>
      <c r="AD232" s="57">
        <f t="shared" si="11"/>
        <v>102.74989563488965</v>
      </c>
      <c r="AE232" s="4">
        <v>0.22</v>
      </c>
      <c r="AH232" s="30">
        <v>60107.199999999997</v>
      </c>
      <c r="AI232" s="30">
        <v>119737.08</v>
      </c>
    </row>
    <row r="233" spans="9:35" x14ac:dyDescent="0.15">
      <c r="I233" s="2" t="s">
        <v>31</v>
      </c>
      <c r="J233" s="2">
        <v>58864.800000000003</v>
      </c>
      <c r="K233" s="2">
        <v>139696.20000000001</v>
      </c>
      <c r="L233" s="2"/>
      <c r="M233" s="2">
        <v>1</v>
      </c>
      <c r="N233" s="56">
        <f t="shared" si="10"/>
        <v>12.618980500897603</v>
      </c>
      <c r="O233" s="4">
        <v>0.12</v>
      </c>
      <c r="X233" s="5"/>
      <c r="Y233" s="3" t="s">
        <v>32</v>
      </c>
      <c r="Z233" s="3">
        <v>66882.5</v>
      </c>
      <c r="AA233" s="3">
        <v>140754.9</v>
      </c>
      <c r="AB233" s="3"/>
      <c r="AC233" s="3">
        <v>5</v>
      </c>
      <c r="AD233" s="57">
        <f t="shared" si="11"/>
        <v>102.74989563488965</v>
      </c>
      <c r="AE233" s="4">
        <v>0.22</v>
      </c>
      <c r="AH233" s="30">
        <v>60013.11</v>
      </c>
      <c r="AI233" s="30">
        <v>119602.7</v>
      </c>
    </row>
    <row r="234" spans="9:35" x14ac:dyDescent="0.15">
      <c r="I234" s="2" t="s">
        <v>31</v>
      </c>
      <c r="J234" s="2">
        <v>59649.3</v>
      </c>
      <c r="K234" s="2">
        <v>140575.1</v>
      </c>
      <c r="L234" s="2"/>
      <c r="M234" s="2">
        <v>1</v>
      </c>
      <c r="N234" s="56">
        <f t="shared" si="10"/>
        <v>12.618980500897603</v>
      </c>
      <c r="O234" s="4">
        <v>0.12</v>
      </c>
      <c r="X234" s="5"/>
      <c r="Y234" s="3" t="s">
        <v>32</v>
      </c>
      <c r="Z234" s="3">
        <v>67036.399999999994</v>
      </c>
      <c r="AA234" s="3">
        <v>140580.1</v>
      </c>
      <c r="AB234" s="3"/>
      <c r="AC234" s="3">
        <v>5</v>
      </c>
      <c r="AD234" s="57">
        <f t="shared" si="11"/>
        <v>102.74989563488965</v>
      </c>
      <c r="AE234" s="4">
        <v>0.22</v>
      </c>
      <c r="AH234" s="30">
        <v>59919.02</v>
      </c>
      <c r="AI234" s="30">
        <v>119468.32</v>
      </c>
    </row>
    <row r="235" spans="9:35" x14ac:dyDescent="0.15">
      <c r="I235" s="2" t="s">
        <v>31</v>
      </c>
      <c r="J235" s="2">
        <v>60552.2</v>
      </c>
      <c r="K235" s="2">
        <v>141268.4</v>
      </c>
      <c r="L235" s="2"/>
      <c r="M235" s="2">
        <v>1</v>
      </c>
      <c r="N235" s="56">
        <f t="shared" si="10"/>
        <v>12.618980500897603</v>
      </c>
      <c r="O235" s="4">
        <v>0.12</v>
      </c>
      <c r="X235" s="5"/>
      <c r="Y235" s="3" t="s">
        <v>32</v>
      </c>
      <c r="Z235" s="3">
        <v>67138.8</v>
      </c>
      <c r="AA235" s="3">
        <v>140442.6</v>
      </c>
      <c r="AB235" s="3"/>
      <c r="AC235" s="3">
        <v>5</v>
      </c>
      <c r="AD235" s="57">
        <f t="shared" si="11"/>
        <v>102.74989563488965</v>
      </c>
      <c r="AE235" s="4">
        <v>0.22</v>
      </c>
      <c r="AH235" s="30">
        <v>59824.93</v>
      </c>
      <c r="AI235" s="30">
        <v>119333.95</v>
      </c>
    </row>
    <row r="236" spans="9:35" x14ac:dyDescent="0.15">
      <c r="I236" s="2" t="s">
        <v>31</v>
      </c>
      <c r="J236" s="2">
        <v>61408.800000000003</v>
      </c>
      <c r="K236" s="2">
        <v>141795.9</v>
      </c>
      <c r="L236" s="2"/>
      <c r="M236" s="2">
        <v>1</v>
      </c>
      <c r="N236" s="56">
        <f t="shared" si="10"/>
        <v>12.618980500897603</v>
      </c>
      <c r="O236" s="4">
        <v>0.12</v>
      </c>
      <c r="X236" s="5"/>
      <c r="Y236" s="3" t="s">
        <v>32</v>
      </c>
      <c r="Z236" s="3">
        <v>67180.100000000006</v>
      </c>
      <c r="AA236" s="3">
        <v>140178.20000000001</v>
      </c>
      <c r="AB236" s="3"/>
      <c r="AC236" s="3">
        <v>5</v>
      </c>
      <c r="AD236" s="57">
        <f t="shared" si="11"/>
        <v>102.74989563488965</v>
      </c>
      <c r="AE236" s="4">
        <v>0.22</v>
      </c>
      <c r="AH236" s="30">
        <v>59730.84</v>
      </c>
      <c r="AI236" s="30">
        <v>119199.57</v>
      </c>
    </row>
    <row r="237" spans="9:35" x14ac:dyDescent="0.15">
      <c r="I237" s="2" t="s">
        <v>31</v>
      </c>
      <c r="J237" s="2">
        <v>62378</v>
      </c>
      <c r="K237" s="2">
        <v>142377</v>
      </c>
      <c r="L237" s="2"/>
      <c r="M237" s="2">
        <v>1</v>
      </c>
      <c r="N237" s="56">
        <f t="shared" si="10"/>
        <v>12.618980500897603</v>
      </c>
      <c r="O237" s="4">
        <v>0.12</v>
      </c>
      <c r="X237" s="5"/>
      <c r="Y237" s="3" t="s">
        <v>32</v>
      </c>
      <c r="Z237" s="3">
        <v>67145.7</v>
      </c>
      <c r="AA237" s="3">
        <v>139899.9</v>
      </c>
      <c r="AB237" s="3"/>
      <c r="AC237" s="3">
        <v>5</v>
      </c>
      <c r="AD237" s="57">
        <f t="shared" si="11"/>
        <v>102.74989563488965</v>
      </c>
      <c r="AE237" s="4">
        <v>0.22</v>
      </c>
      <c r="AH237" s="30">
        <v>59636.75</v>
      </c>
      <c r="AI237" s="30">
        <v>119065.2</v>
      </c>
    </row>
    <row r="238" spans="9:35" x14ac:dyDescent="0.15">
      <c r="I238" s="2" t="s">
        <v>31</v>
      </c>
      <c r="J238" s="2">
        <v>63587.6</v>
      </c>
      <c r="K238" s="2">
        <v>142913.70000000001</v>
      </c>
      <c r="L238" s="2"/>
      <c r="M238" s="2">
        <v>1</v>
      </c>
      <c r="N238" s="56">
        <f t="shared" si="10"/>
        <v>12.618980500897603</v>
      </c>
      <c r="O238" s="4">
        <v>0.12</v>
      </c>
      <c r="X238" s="5"/>
      <c r="Y238" s="3" t="s">
        <v>32</v>
      </c>
      <c r="Z238" s="3">
        <v>66986.2</v>
      </c>
      <c r="AA238" s="3">
        <v>139544.6</v>
      </c>
      <c r="AB238" s="3"/>
      <c r="AC238" s="3">
        <v>5</v>
      </c>
      <c r="AD238" s="57">
        <f t="shared" si="11"/>
        <v>102.74989563488965</v>
      </c>
      <c r="AE238" s="4">
        <v>0.22</v>
      </c>
      <c r="AH238" s="30">
        <v>59542.66</v>
      </c>
      <c r="AI238" s="30">
        <v>118930.83</v>
      </c>
    </row>
    <row r="239" spans="9:35" x14ac:dyDescent="0.15">
      <c r="I239" s="2" t="s">
        <v>31</v>
      </c>
      <c r="J239" s="2">
        <v>64763.1</v>
      </c>
      <c r="K239" s="2">
        <v>143323.5</v>
      </c>
      <c r="L239" s="2"/>
      <c r="M239" s="2">
        <v>1</v>
      </c>
      <c r="N239" s="56">
        <f t="shared" si="10"/>
        <v>12.618980500897603</v>
      </c>
      <c r="O239" s="4">
        <v>0.12</v>
      </c>
      <c r="X239" s="5"/>
      <c r="Y239" s="3" t="s">
        <v>32</v>
      </c>
      <c r="Z239" s="3">
        <v>66691.600000000006</v>
      </c>
      <c r="AA239" s="3">
        <v>138872.4</v>
      </c>
      <c r="AB239" s="3"/>
      <c r="AC239" s="3">
        <v>5</v>
      </c>
      <c r="AD239" s="57">
        <f t="shared" si="11"/>
        <v>102.74989563488965</v>
      </c>
      <c r="AE239" s="4">
        <v>0.22</v>
      </c>
      <c r="AH239" s="30">
        <v>59448.57</v>
      </c>
      <c r="AI239" s="30">
        <v>118796.45</v>
      </c>
    </row>
    <row r="240" spans="9:35" x14ac:dyDescent="0.15">
      <c r="I240" s="2" t="s">
        <v>31</v>
      </c>
      <c r="J240" s="2">
        <v>66481.3</v>
      </c>
      <c r="K240" s="2">
        <v>143722.4</v>
      </c>
      <c r="L240" s="2"/>
      <c r="M240" s="2">
        <v>1</v>
      </c>
      <c r="N240" s="56">
        <f t="shared" si="10"/>
        <v>12.618980500897603</v>
      </c>
      <c r="O240" s="4">
        <v>0.12</v>
      </c>
      <c r="X240" s="5"/>
      <c r="Y240" s="3" t="s">
        <v>32</v>
      </c>
      <c r="Z240" s="3">
        <v>66332.399999999994</v>
      </c>
      <c r="AA240" s="3">
        <v>138325.1</v>
      </c>
      <c r="AB240" s="3"/>
      <c r="AC240" s="3">
        <v>5</v>
      </c>
      <c r="AD240" s="57">
        <f t="shared" si="11"/>
        <v>102.74989563488965</v>
      </c>
      <c r="AE240" s="4">
        <v>0.22</v>
      </c>
      <c r="AH240" s="30">
        <v>59354.48</v>
      </c>
      <c r="AI240" s="30">
        <v>118662.07</v>
      </c>
    </row>
    <row r="241" spans="9:35" x14ac:dyDescent="0.15">
      <c r="I241" s="2" t="s">
        <v>31</v>
      </c>
      <c r="J241" s="2">
        <v>67961.899999999994</v>
      </c>
      <c r="K241" s="2">
        <v>144039.4</v>
      </c>
      <c r="L241" s="2"/>
      <c r="M241" s="2">
        <v>1</v>
      </c>
      <c r="N241" s="56">
        <f t="shared" si="10"/>
        <v>12.618980500897603</v>
      </c>
      <c r="O241" s="4">
        <v>0.12</v>
      </c>
      <c r="X241" s="5"/>
      <c r="Y241" s="3" t="s">
        <v>32</v>
      </c>
      <c r="Z241" s="3">
        <v>65886.8</v>
      </c>
      <c r="AA241" s="3">
        <v>137638.1</v>
      </c>
      <c r="AB241" s="3"/>
      <c r="AC241" s="3">
        <v>5</v>
      </c>
      <c r="AD241" s="57">
        <f t="shared" si="11"/>
        <v>102.74989563488965</v>
      </c>
      <c r="AE241" s="4">
        <v>0.22</v>
      </c>
      <c r="AH241" s="30">
        <v>59260.39</v>
      </c>
      <c r="AI241" s="30">
        <v>118527.69</v>
      </c>
    </row>
    <row r="242" spans="9:35" x14ac:dyDescent="0.15">
      <c r="I242" s="2" t="s">
        <v>31</v>
      </c>
      <c r="J242" s="2">
        <v>69508.5</v>
      </c>
      <c r="K242" s="2">
        <v>144244.1</v>
      </c>
      <c r="L242" s="2"/>
      <c r="M242" s="2">
        <v>1</v>
      </c>
      <c r="N242" s="56">
        <f t="shared" si="10"/>
        <v>12.618980500897603</v>
      </c>
      <c r="O242" s="4">
        <v>0.12</v>
      </c>
      <c r="X242" s="5"/>
      <c r="Y242" s="3" t="s">
        <v>32</v>
      </c>
      <c r="Z242" s="3">
        <v>65353.3</v>
      </c>
      <c r="AA242" s="3">
        <v>136912.4</v>
      </c>
      <c r="AB242" s="3"/>
      <c r="AC242" s="3">
        <v>5</v>
      </c>
      <c r="AD242" s="57">
        <f t="shared" si="11"/>
        <v>102.74989563488965</v>
      </c>
      <c r="AE242" s="4">
        <v>0.22</v>
      </c>
      <c r="AH242" s="30">
        <v>59166.3</v>
      </c>
      <c r="AI242" s="30">
        <v>118393.32</v>
      </c>
    </row>
    <row r="243" spans="9:35" x14ac:dyDescent="0.15">
      <c r="I243" s="2" t="s">
        <v>31</v>
      </c>
      <c r="J243" s="2">
        <v>71360.899999999994</v>
      </c>
      <c r="K243" s="2">
        <v>144343.5</v>
      </c>
      <c r="L243" s="2"/>
      <c r="M243" s="2">
        <v>1</v>
      </c>
      <c r="N243" s="56">
        <f t="shared" si="10"/>
        <v>12.618980500897603</v>
      </c>
      <c r="O243" s="4">
        <v>0.12</v>
      </c>
      <c r="X243" s="5"/>
      <c r="Y243" s="3" t="s">
        <v>32</v>
      </c>
      <c r="Z243" s="3">
        <v>64769</v>
      </c>
      <c r="AA243" s="3">
        <v>136198.5</v>
      </c>
      <c r="AB243" s="3"/>
      <c r="AC243" s="3">
        <v>5</v>
      </c>
      <c r="AD243" s="57">
        <f t="shared" si="11"/>
        <v>102.74989563488965</v>
      </c>
      <c r="AE243" s="4">
        <v>0.22</v>
      </c>
      <c r="AH243" s="30">
        <v>59072.21</v>
      </c>
      <c r="AI243" s="30">
        <v>118258.95</v>
      </c>
    </row>
    <row r="244" spans="9:35" x14ac:dyDescent="0.15">
      <c r="I244" s="2" t="s">
        <v>31</v>
      </c>
      <c r="J244" s="2">
        <v>72850.399999999994</v>
      </c>
      <c r="K244" s="2">
        <v>144319.9</v>
      </c>
      <c r="L244" s="2"/>
      <c r="M244" s="2">
        <v>1</v>
      </c>
      <c r="N244" s="56">
        <f t="shared" si="10"/>
        <v>12.618980500897603</v>
      </c>
      <c r="O244" s="4">
        <v>0.12</v>
      </c>
      <c r="X244" s="5"/>
      <c r="Y244" s="3" t="s">
        <v>32</v>
      </c>
      <c r="Z244" s="3">
        <v>63859.3</v>
      </c>
      <c r="AA244" s="3">
        <v>135278.5</v>
      </c>
      <c r="AB244" s="3"/>
      <c r="AC244" s="3">
        <v>5</v>
      </c>
      <c r="AD244" s="57">
        <f t="shared" si="11"/>
        <v>102.74989563488965</v>
      </c>
      <c r="AE244" s="4">
        <v>0.22</v>
      </c>
      <c r="AH244" s="30">
        <v>58978.11</v>
      </c>
      <c r="AI244" s="30">
        <v>118124.57</v>
      </c>
    </row>
    <row r="245" spans="9:35" x14ac:dyDescent="0.15">
      <c r="I245" s="2" t="s">
        <v>31</v>
      </c>
      <c r="J245" s="2">
        <v>75488.5</v>
      </c>
      <c r="K245" s="2">
        <v>144288.4</v>
      </c>
      <c r="L245" s="2"/>
      <c r="M245" s="2">
        <v>1</v>
      </c>
      <c r="N245" s="56">
        <f t="shared" si="10"/>
        <v>12.618980500897603</v>
      </c>
      <c r="O245" s="4">
        <v>0.12</v>
      </c>
      <c r="X245" s="5"/>
      <c r="Y245" s="3" t="s">
        <v>32</v>
      </c>
      <c r="Z245" s="3">
        <v>63298.2</v>
      </c>
      <c r="AA245" s="3">
        <v>134741.5</v>
      </c>
      <c r="AB245" s="3"/>
      <c r="AC245" s="3">
        <v>5</v>
      </c>
      <c r="AD245" s="57">
        <f t="shared" si="11"/>
        <v>102.74989563488965</v>
      </c>
      <c r="AE245" s="4">
        <v>0.22</v>
      </c>
      <c r="AH245" s="30">
        <v>58467.38</v>
      </c>
      <c r="AI245" s="30">
        <v>117681.16</v>
      </c>
    </row>
    <row r="246" spans="9:35" x14ac:dyDescent="0.15">
      <c r="I246" s="2" t="s">
        <v>31</v>
      </c>
      <c r="J246" s="2">
        <v>46608.4</v>
      </c>
      <c r="K246" s="2">
        <v>112311</v>
      </c>
      <c r="L246" s="2"/>
      <c r="M246" s="2">
        <v>1</v>
      </c>
      <c r="N246" s="56">
        <f t="shared" si="10"/>
        <v>18.272589025288628</v>
      </c>
      <c r="O246" s="4">
        <v>0.13</v>
      </c>
      <c r="X246" s="5"/>
      <c r="Y246" s="3" t="s">
        <v>32</v>
      </c>
      <c r="Z246" s="3">
        <v>62997.4</v>
      </c>
      <c r="AA246" s="3">
        <v>134573.79999999999</v>
      </c>
      <c r="AB246" s="3"/>
      <c r="AC246" s="3">
        <v>5</v>
      </c>
      <c r="AD246" s="57">
        <f t="shared" si="11"/>
        <v>102.74989563488965</v>
      </c>
      <c r="AE246" s="4">
        <v>0.22</v>
      </c>
      <c r="AH246" s="30">
        <v>58373.29</v>
      </c>
      <c r="AI246" s="30">
        <v>117546.78</v>
      </c>
    </row>
    <row r="247" spans="9:35" x14ac:dyDescent="0.15">
      <c r="I247" s="2" t="s">
        <v>31</v>
      </c>
      <c r="J247" s="2">
        <v>47682.7</v>
      </c>
      <c r="K247" s="2">
        <v>113087.4</v>
      </c>
      <c r="L247" s="2"/>
      <c r="M247" s="2">
        <v>1</v>
      </c>
      <c r="N247" s="56">
        <f t="shared" si="10"/>
        <v>18.272589025288628</v>
      </c>
      <c r="O247" s="4">
        <v>0.13</v>
      </c>
      <c r="X247" s="5"/>
      <c r="Y247" s="3" t="s">
        <v>32</v>
      </c>
      <c r="Z247" s="3">
        <v>62695.5</v>
      </c>
      <c r="AA247" s="3">
        <v>134494.39999999999</v>
      </c>
      <c r="AB247" s="3"/>
      <c r="AC247" s="3">
        <v>5</v>
      </c>
      <c r="AD247" s="57">
        <f t="shared" si="11"/>
        <v>102.74989563488965</v>
      </c>
      <c r="AE247" s="4">
        <v>0.22</v>
      </c>
      <c r="AH247" s="30">
        <v>58050.73</v>
      </c>
      <c r="AI247" s="30">
        <v>117372.12</v>
      </c>
    </row>
    <row r="248" spans="9:35" x14ac:dyDescent="0.15">
      <c r="I248" s="2" t="s">
        <v>31</v>
      </c>
      <c r="J248" s="2">
        <v>48756.9</v>
      </c>
      <c r="K248" s="2">
        <v>113863.8</v>
      </c>
      <c r="L248" s="2"/>
      <c r="M248" s="2">
        <v>1</v>
      </c>
      <c r="N248" s="56">
        <f t="shared" si="10"/>
        <v>18.272589025288628</v>
      </c>
      <c r="O248" s="4">
        <v>0.13</v>
      </c>
      <c r="X248" s="5"/>
      <c r="Y248" s="3" t="s">
        <v>32</v>
      </c>
      <c r="Z248" s="3">
        <v>62442.6</v>
      </c>
      <c r="AA248" s="3">
        <v>134529.20000000001</v>
      </c>
      <c r="AB248" s="3"/>
      <c r="AC248" s="3">
        <v>5</v>
      </c>
      <c r="AD248" s="57">
        <f t="shared" si="11"/>
        <v>102.74989563488965</v>
      </c>
      <c r="AE248" s="4">
        <v>0.22</v>
      </c>
      <c r="AH248" s="30">
        <v>57956.639999999999</v>
      </c>
      <c r="AI248" s="30">
        <v>117237.75</v>
      </c>
    </row>
    <row r="249" spans="9:35" x14ac:dyDescent="0.15">
      <c r="I249" s="2" t="s">
        <v>31</v>
      </c>
      <c r="J249" s="2">
        <v>51069.9</v>
      </c>
      <c r="K249" s="2">
        <v>115629.3</v>
      </c>
      <c r="L249" s="2"/>
      <c r="M249" s="2">
        <v>1</v>
      </c>
      <c r="N249" s="56">
        <f t="shared" si="10"/>
        <v>18.272589025288628</v>
      </c>
      <c r="O249" s="4">
        <v>0.13</v>
      </c>
      <c r="X249" s="5"/>
      <c r="Y249" s="3" t="s">
        <v>32</v>
      </c>
      <c r="Z249" s="3">
        <v>62290</v>
      </c>
      <c r="AA249" s="3">
        <v>134628</v>
      </c>
      <c r="AB249" s="3"/>
      <c r="AC249" s="3">
        <v>5</v>
      </c>
      <c r="AD249" s="57">
        <f t="shared" si="11"/>
        <v>102.74989563488965</v>
      </c>
      <c r="AE249" s="4">
        <v>0.22</v>
      </c>
      <c r="AH249" s="30">
        <v>57634.080000000002</v>
      </c>
      <c r="AI249" s="30">
        <v>117063.09</v>
      </c>
    </row>
    <row r="250" spans="9:35" x14ac:dyDescent="0.15">
      <c r="I250" s="2" t="s">
        <v>31</v>
      </c>
      <c r="J250" s="2">
        <v>51811.9</v>
      </c>
      <c r="K250" s="2">
        <v>116201.2</v>
      </c>
      <c r="L250" s="2"/>
      <c r="M250" s="2">
        <v>1</v>
      </c>
      <c r="N250" s="56">
        <f t="shared" si="10"/>
        <v>18.272589025288628</v>
      </c>
      <c r="O250" s="4">
        <v>0.13</v>
      </c>
      <c r="X250" s="5"/>
      <c r="Y250" s="3" t="s">
        <v>32</v>
      </c>
      <c r="Z250" s="3">
        <v>62225.1</v>
      </c>
      <c r="AA250" s="3">
        <v>134778.9</v>
      </c>
      <c r="AB250" s="3"/>
      <c r="AC250" s="3">
        <v>5</v>
      </c>
      <c r="AD250" s="57">
        <f t="shared" si="11"/>
        <v>102.74989563488965</v>
      </c>
      <c r="AE250" s="4">
        <v>0.22</v>
      </c>
      <c r="AH250" s="30">
        <v>57311.53</v>
      </c>
      <c r="AI250" s="30">
        <v>116888.43</v>
      </c>
    </row>
    <row r="251" spans="9:35" x14ac:dyDescent="0.15">
      <c r="I251" s="2" t="s">
        <v>31</v>
      </c>
      <c r="J251" s="2">
        <v>52554</v>
      </c>
      <c r="K251" s="2">
        <v>116773.1</v>
      </c>
      <c r="L251" s="2"/>
      <c r="M251" s="2">
        <v>1</v>
      </c>
      <c r="N251" s="56">
        <f t="shared" si="10"/>
        <v>18.272589025288628</v>
      </c>
      <c r="O251" s="4">
        <v>0.13</v>
      </c>
      <c r="X251" s="5"/>
      <c r="Y251" s="3" t="s">
        <v>32</v>
      </c>
      <c r="Z251" s="3">
        <v>62235.6</v>
      </c>
      <c r="AA251" s="3">
        <v>134955.4</v>
      </c>
      <c r="AB251" s="3"/>
      <c r="AC251" s="3">
        <v>5</v>
      </c>
      <c r="AD251" s="57">
        <f t="shared" si="11"/>
        <v>102.74989563488965</v>
      </c>
      <c r="AE251" s="4">
        <v>0.22</v>
      </c>
      <c r="AH251" s="30">
        <v>56988.97</v>
      </c>
      <c r="AI251" s="30">
        <v>116713.77</v>
      </c>
    </row>
    <row r="252" spans="9:35" x14ac:dyDescent="0.15">
      <c r="I252" s="2" t="s">
        <v>31</v>
      </c>
      <c r="J252" s="2">
        <v>53296.1</v>
      </c>
      <c r="K252" s="2">
        <v>117345.1</v>
      </c>
      <c r="L252" s="2"/>
      <c r="M252" s="2">
        <v>1</v>
      </c>
      <c r="N252" s="56">
        <f t="shared" si="10"/>
        <v>18.272589025288628</v>
      </c>
      <c r="O252" s="4">
        <v>0.13</v>
      </c>
      <c r="X252" s="5"/>
      <c r="Y252" s="3" t="s">
        <v>32</v>
      </c>
      <c r="Z252" s="3">
        <v>62280.2</v>
      </c>
      <c r="AA252" s="3">
        <v>135410.4</v>
      </c>
      <c r="AB252" s="3"/>
      <c r="AC252" s="3">
        <v>5</v>
      </c>
      <c r="AD252" s="57">
        <f t="shared" si="11"/>
        <v>102.74989563488965</v>
      </c>
      <c r="AE252" s="4">
        <v>0.22</v>
      </c>
      <c r="AH252" s="30">
        <v>56666.41</v>
      </c>
      <c r="AI252" s="30">
        <v>116539.11</v>
      </c>
    </row>
    <row r="253" spans="9:35" x14ac:dyDescent="0.15">
      <c r="I253" s="2" t="s">
        <v>31</v>
      </c>
      <c r="J253" s="2">
        <v>54038.1</v>
      </c>
      <c r="K253" s="2">
        <v>117917</v>
      </c>
      <c r="L253" s="2"/>
      <c r="M253" s="2">
        <v>1</v>
      </c>
      <c r="N253" s="56">
        <f t="shared" si="10"/>
        <v>18.272589025288628</v>
      </c>
      <c r="O253" s="4">
        <v>0.13</v>
      </c>
      <c r="X253" s="5"/>
      <c r="Y253" s="3" t="s">
        <v>32</v>
      </c>
      <c r="Z253" s="3">
        <v>62449.5</v>
      </c>
      <c r="AA253" s="3">
        <v>136005.6</v>
      </c>
      <c r="AB253" s="3"/>
      <c r="AC253" s="3">
        <v>5</v>
      </c>
      <c r="AD253" s="57">
        <f t="shared" si="11"/>
        <v>102.74989563488965</v>
      </c>
      <c r="AE253" s="4">
        <v>0.22</v>
      </c>
      <c r="AH253" s="30">
        <v>56343.86</v>
      </c>
      <c r="AI253" s="30">
        <v>116364.45</v>
      </c>
    </row>
    <row r="254" spans="9:35" x14ac:dyDescent="0.15">
      <c r="I254" s="2" t="s">
        <v>31</v>
      </c>
      <c r="J254" s="2">
        <v>56246.7</v>
      </c>
      <c r="K254" s="2">
        <v>119818.6</v>
      </c>
      <c r="L254" s="2"/>
      <c r="M254" s="2">
        <v>1</v>
      </c>
      <c r="N254" s="56">
        <f t="shared" si="10"/>
        <v>18.272589025288628</v>
      </c>
      <c r="O254" s="4">
        <v>0.13</v>
      </c>
      <c r="X254" s="5"/>
      <c r="Y254" s="3" t="s">
        <v>32</v>
      </c>
      <c r="Z254" s="3">
        <v>62682.7</v>
      </c>
      <c r="AA254" s="3">
        <v>136538.4</v>
      </c>
      <c r="AB254" s="3"/>
      <c r="AC254" s="3">
        <v>5</v>
      </c>
      <c r="AD254" s="57">
        <f t="shared" si="11"/>
        <v>102.74989563488965</v>
      </c>
      <c r="AE254" s="4">
        <v>0.22</v>
      </c>
      <c r="AH254" s="30">
        <v>56115.39</v>
      </c>
      <c r="AI254" s="30">
        <v>116324.16</v>
      </c>
    </row>
    <row r="255" spans="9:35" x14ac:dyDescent="0.15">
      <c r="I255" s="2" t="s">
        <v>31</v>
      </c>
      <c r="J255" s="2">
        <v>57716.5</v>
      </c>
      <c r="K255" s="2">
        <v>121031.2</v>
      </c>
      <c r="L255" s="2"/>
      <c r="M255" s="2">
        <v>1</v>
      </c>
      <c r="N255" s="56">
        <f t="shared" si="10"/>
        <v>18.272589025288628</v>
      </c>
      <c r="O255" s="4">
        <v>0.13</v>
      </c>
      <c r="X255" s="5"/>
      <c r="Y255" s="3" t="s">
        <v>32</v>
      </c>
      <c r="Z255" s="3">
        <v>62878.9</v>
      </c>
      <c r="AA255" s="3">
        <v>136995.1</v>
      </c>
      <c r="AB255" s="3"/>
      <c r="AC255" s="3">
        <v>5</v>
      </c>
      <c r="AD255" s="57">
        <f t="shared" si="11"/>
        <v>102.74989563488965</v>
      </c>
      <c r="AE255" s="4">
        <v>0.22</v>
      </c>
      <c r="AH255" s="30">
        <v>56021.3</v>
      </c>
      <c r="AI255" s="30">
        <v>116189.79</v>
      </c>
    </row>
    <row r="256" spans="9:35" x14ac:dyDescent="0.15">
      <c r="I256" s="2" t="s">
        <v>31</v>
      </c>
      <c r="J256" s="2">
        <v>58799.199999999997</v>
      </c>
      <c r="K256" s="2">
        <v>122082.7</v>
      </c>
      <c r="L256" s="2"/>
      <c r="M256" s="2">
        <v>1</v>
      </c>
      <c r="N256" s="56">
        <f t="shared" si="10"/>
        <v>18.272589025288628</v>
      </c>
      <c r="O256" s="4">
        <v>0.13</v>
      </c>
      <c r="X256" s="5"/>
      <c r="Y256" s="3" t="s">
        <v>32</v>
      </c>
      <c r="Z256" s="3">
        <v>63038.7</v>
      </c>
      <c r="AA256" s="3">
        <v>137337.9</v>
      </c>
      <c r="AB256" s="3"/>
      <c r="AC256" s="3">
        <v>5</v>
      </c>
      <c r="AD256" s="57">
        <f t="shared" si="11"/>
        <v>102.74989563488965</v>
      </c>
      <c r="AE256" s="4">
        <v>0.22</v>
      </c>
      <c r="AH256" s="30">
        <v>55792.83</v>
      </c>
      <c r="AI256" s="30">
        <v>116149.51</v>
      </c>
    </row>
    <row r="257" spans="9:35" x14ac:dyDescent="0.15">
      <c r="I257" s="2" t="s">
        <v>31</v>
      </c>
      <c r="J257" s="2">
        <v>59680.4</v>
      </c>
      <c r="K257" s="2">
        <v>123115.8</v>
      </c>
      <c r="L257" s="2"/>
      <c r="M257" s="2">
        <v>1</v>
      </c>
      <c r="N257" s="56">
        <f t="shared" si="10"/>
        <v>18.272589025288628</v>
      </c>
      <c r="O257" s="4">
        <v>0.13</v>
      </c>
      <c r="X257" s="5"/>
      <c r="Y257" s="3" t="s">
        <v>32</v>
      </c>
      <c r="Z257" s="3">
        <v>63247.7</v>
      </c>
      <c r="AA257" s="3">
        <v>137769.4</v>
      </c>
      <c r="AB257" s="3"/>
      <c r="AC257" s="3">
        <v>5</v>
      </c>
      <c r="AD257" s="57">
        <f t="shared" si="11"/>
        <v>102.74989563488965</v>
      </c>
      <c r="AE257" s="4">
        <v>0.22</v>
      </c>
      <c r="AH257" s="30">
        <v>55470.28</v>
      </c>
      <c r="AI257" s="30">
        <v>115974.84</v>
      </c>
    </row>
    <row r="258" spans="9:35" x14ac:dyDescent="0.15">
      <c r="I258" s="2" t="s">
        <v>31</v>
      </c>
      <c r="J258" s="2">
        <v>60222.400000000001</v>
      </c>
      <c r="K258" s="2">
        <v>124102</v>
      </c>
      <c r="L258" s="2"/>
      <c r="M258" s="2">
        <v>1</v>
      </c>
      <c r="N258" s="56">
        <f t="shared" si="10"/>
        <v>18.272589025288628</v>
      </c>
      <c r="O258" s="4">
        <v>0.13</v>
      </c>
      <c r="X258" s="5"/>
      <c r="Y258" s="3" t="s">
        <v>32</v>
      </c>
      <c r="Z258" s="3">
        <v>63520</v>
      </c>
      <c r="AA258" s="3">
        <v>138214.6</v>
      </c>
      <c r="AB258" s="3"/>
      <c r="AC258" s="3">
        <v>5</v>
      </c>
      <c r="AD258" s="57">
        <f t="shared" si="11"/>
        <v>102.74989563488965</v>
      </c>
      <c r="AE258" s="4">
        <v>0.22</v>
      </c>
      <c r="AH258" s="30">
        <v>55241.81</v>
      </c>
      <c r="AI258" s="30">
        <v>115934.56</v>
      </c>
    </row>
    <row r="259" spans="9:35" x14ac:dyDescent="0.15">
      <c r="I259" s="2" t="s">
        <v>31</v>
      </c>
      <c r="J259" s="2">
        <v>60697.2</v>
      </c>
      <c r="K259" s="2">
        <v>125238.2</v>
      </c>
      <c r="L259" s="2"/>
      <c r="M259" s="2">
        <v>1</v>
      </c>
      <c r="N259" s="56">
        <f t="shared" si="10"/>
        <v>18.272589025288628</v>
      </c>
      <c r="O259" s="4">
        <v>0.13</v>
      </c>
      <c r="X259" s="5"/>
      <c r="Y259" s="3" t="s">
        <v>32</v>
      </c>
      <c r="Z259" s="3">
        <v>63992.1</v>
      </c>
      <c r="AA259" s="3">
        <v>138800.9</v>
      </c>
      <c r="AB259" s="3"/>
      <c r="AC259" s="3">
        <v>5</v>
      </c>
      <c r="AD259" s="57">
        <f t="shared" si="11"/>
        <v>102.74989563488965</v>
      </c>
      <c r="AE259" s="4">
        <v>0.22</v>
      </c>
      <c r="AH259" s="30">
        <v>54919.25</v>
      </c>
      <c r="AI259" s="30">
        <v>115759.9</v>
      </c>
    </row>
    <row r="260" spans="9:35" x14ac:dyDescent="0.15">
      <c r="I260" s="2" t="s">
        <v>31</v>
      </c>
      <c r="J260" s="2">
        <v>60873</v>
      </c>
      <c r="K260" s="2">
        <v>126227.7</v>
      </c>
      <c r="L260" s="2"/>
      <c r="M260" s="2">
        <v>1</v>
      </c>
      <c r="N260" s="56">
        <f t="shared" si="10"/>
        <v>18.272589025288628</v>
      </c>
      <c r="O260" s="4">
        <v>0.13</v>
      </c>
      <c r="X260" s="5"/>
      <c r="Y260" s="3" t="s">
        <v>32</v>
      </c>
      <c r="Z260" s="3">
        <v>64364.5</v>
      </c>
      <c r="AA260" s="3">
        <v>139297.60000000001</v>
      </c>
      <c r="AB260" s="3"/>
      <c r="AC260" s="3">
        <v>5</v>
      </c>
      <c r="AD260" s="57">
        <f t="shared" si="11"/>
        <v>102.74989563488965</v>
      </c>
      <c r="AE260" s="4">
        <v>0.22</v>
      </c>
      <c r="AH260" s="30">
        <v>54690.79</v>
      </c>
      <c r="AI260" s="30">
        <v>115719.61</v>
      </c>
    </row>
    <row r="261" spans="9:35" x14ac:dyDescent="0.15">
      <c r="I261" s="2" t="s">
        <v>31</v>
      </c>
      <c r="J261" s="2">
        <v>60898</v>
      </c>
      <c r="K261" s="2">
        <v>127188</v>
      </c>
      <c r="L261" s="2"/>
      <c r="M261" s="2">
        <v>1</v>
      </c>
      <c r="N261" s="56">
        <f t="shared" ref="N261:N324" si="12">0.2149*EXP(0.3702*O261*100)*0.691</f>
        <v>18.272589025288628</v>
      </c>
      <c r="O261" s="4">
        <v>0.13</v>
      </c>
      <c r="Y261" s="3" t="s">
        <v>32</v>
      </c>
      <c r="Z261" s="3">
        <v>40997.4</v>
      </c>
      <c r="AA261" s="3">
        <v>118816.6</v>
      </c>
      <c r="AB261" s="3"/>
      <c r="AC261" s="3">
        <v>5</v>
      </c>
      <c r="AD261" s="57">
        <f t="shared" ref="AD261:AD324" si="13">0.2268*EXP(0.2948*AE261*100)*0.691</f>
        <v>137.9784947207863</v>
      </c>
      <c r="AE261" s="4">
        <v>0.23</v>
      </c>
      <c r="AH261" s="30">
        <v>54368.23</v>
      </c>
      <c r="AI261" s="30">
        <v>115544.95</v>
      </c>
    </row>
    <row r="262" spans="9:35" x14ac:dyDescent="0.15">
      <c r="I262" s="2" t="s">
        <v>31</v>
      </c>
      <c r="J262" s="2">
        <v>60673.599999999999</v>
      </c>
      <c r="K262" s="2">
        <v>128040.4</v>
      </c>
      <c r="L262" s="2"/>
      <c r="M262" s="2">
        <v>1</v>
      </c>
      <c r="N262" s="56">
        <f t="shared" si="12"/>
        <v>18.272589025288628</v>
      </c>
      <c r="O262" s="4">
        <v>0.13</v>
      </c>
      <c r="Y262" s="3" t="s">
        <v>32</v>
      </c>
      <c r="Z262" s="3">
        <v>44443.9</v>
      </c>
      <c r="AA262" s="3">
        <v>121736.9</v>
      </c>
      <c r="AB262" s="3"/>
      <c r="AC262" s="3">
        <v>5</v>
      </c>
      <c r="AD262" s="57">
        <f t="shared" si="13"/>
        <v>137.9784947207863</v>
      </c>
      <c r="AE262" s="4">
        <v>0.23</v>
      </c>
      <c r="AH262" s="30">
        <v>54139.77</v>
      </c>
      <c r="AI262" s="30">
        <v>115504.67</v>
      </c>
    </row>
    <row r="263" spans="9:35" x14ac:dyDescent="0.15">
      <c r="I263" s="2" t="s">
        <v>31</v>
      </c>
      <c r="J263" s="2">
        <v>60244.800000000003</v>
      </c>
      <c r="K263" s="2">
        <v>128988.5</v>
      </c>
      <c r="L263" s="2"/>
      <c r="M263" s="2">
        <v>1</v>
      </c>
      <c r="N263" s="56">
        <f t="shared" si="12"/>
        <v>18.272589025288628</v>
      </c>
      <c r="O263" s="4">
        <v>0.13</v>
      </c>
      <c r="Y263" s="3" t="s">
        <v>32</v>
      </c>
      <c r="Z263" s="3">
        <v>46690.3</v>
      </c>
      <c r="AA263" s="3">
        <v>123745.7</v>
      </c>
      <c r="AB263" s="3"/>
      <c r="AC263" s="3">
        <v>5</v>
      </c>
      <c r="AD263" s="57">
        <f t="shared" si="13"/>
        <v>137.9784947207863</v>
      </c>
      <c r="AE263" s="4">
        <v>0.23</v>
      </c>
      <c r="AH263" s="30">
        <v>53911.3</v>
      </c>
      <c r="AI263" s="30">
        <v>115464.39</v>
      </c>
    </row>
    <row r="264" spans="9:35" x14ac:dyDescent="0.15">
      <c r="I264" s="2" t="s">
        <v>31</v>
      </c>
      <c r="J264" s="2">
        <v>59769.7</v>
      </c>
      <c r="K264" s="2">
        <v>129784.1</v>
      </c>
      <c r="L264" s="2"/>
      <c r="M264" s="2">
        <v>1</v>
      </c>
      <c r="N264" s="56">
        <f t="shared" si="12"/>
        <v>18.272589025288628</v>
      </c>
      <c r="O264" s="4">
        <v>0.13</v>
      </c>
      <c r="Y264" s="3" t="s">
        <v>32</v>
      </c>
      <c r="Z264" s="3">
        <v>49012.5</v>
      </c>
      <c r="AA264" s="3">
        <v>125730.6</v>
      </c>
      <c r="AB264" s="3"/>
      <c r="AC264" s="3">
        <v>5</v>
      </c>
      <c r="AD264" s="57">
        <f t="shared" si="13"/>
        <v>137.9784947207863</v>
      </c>
      <c r="AE264" s="4">
        <v>0.23</v>
      </c>
      <c r="AH264" s="30">
        <v>53817.21</v>
      </c>
      <c r="AI264" s="30">
        <v>115330.01</v>
      </c>
    </row>
    <row r="265" spans="9:35" x14ac:dyDescent="0.15">
      <c r="I265" s="2" t="s">
        <v>31</v>
      </c>
      <c r="J265" s="2">
        <v>59315</v>
      </c>
      <c r="K265" s="2">
        <v>130277.2</v>
      </c>
      <c r="L265" s="2"/>
      <c r="M265" s="2">
        <v>1</v>
      </c>
      <c r="N265" s="56">
        <f t="shared" si="12"/>
        <v>18.272589025288628</v>
      </c>
      <c r="O265" s="4">
        <v>0.13</v>
      </c>
      <c r="Y265" s="3" t="s">
        <v>32</v>
      </c>
      <c r="Z265" s="3">
        <v>50948.2</v>
      </c>
      <c r="AA265" s="3">
        <v>127370.1</v>
      </c>
      <c r="AB265" s="3"/>
      <c r="AC265" s="3">
        <v>5</v>
      </c>
      <c r="AD265" s="57">
        <f t="shared" si="13"/>
        <v>137.9784947207863</v>
      </c>
      <c r="AE265" s="4">
        <v>0.23</v>
      </c>
      <c r="AH265" s="30">
        <v>53588.74</v>
      </c>
      <c r="AI265" s="30">
        <v>115289.72</v>
      </c>
    </row>
    <row r="266" spans="9:35" x14ac:dyDescent="0.15">
      <c r="I266" s="2" t="s">
        <v>31</v>
      </c>
      <c r="J266" s="2">
        <v>58605.3</v>
      </c>
      <c r="K266" s="2">
        <v>130877</v>
      </c>
      <c r="L266" s="2"/>
      <c r="M266" s="2">
        <v>1</v>
      </c>
      <c r="N266" s="56">
        <f t="shared" si="12"/>
        <v>18.272589025288628</v>
      </c>
      <c r="O266" s="4">
        <v>0.13</v>
      </c>
      <c r="Y266" s="3" t="s">
        <v>32</v>
      </c>
      <c r="Z266" s="3">
        <v>52572.800000000003</v>
      </c>
      <c r="AA266" s="3">
        <v>128614.2</v>
      </c>
      <c r="AB266" s="3"/>
      <c r="AC266" s="3">
        <v>5</v>
      </c>
      <c r="AD266" s="57">
        <f t="shared" si="13"/>
        <v>137.9784947207863</v>
      </c>
      <c r="AE266" s="4">
        <v>0.23</v>
      </c>
      <c r="AH266" s="30">
        <v>53360.28</v>
      </c>
      <c r="AI266" s="30">
        <v>115249.44</v>
      </c>
    </row>
    <row r="267" spans="9:35" x14ac:dyDescent="0.15">
      <c r="I267" s="2" t="s">
        <v>31</v>
      </c>
      <c r="J267" s="2">
        <v>58011.199999999997</v>
      </c>
      <c r="K267" s="2">
        <v>131391.70000000001</v>
      </c>
      <c r="L267" s="2"/>
      <c r="M267" s="2">
        <v>1</v>
      </c>
      <c r="N267" s="56">
        <f t="shared" si="12"/>
        <v>18.272589025288628</v>
      </c>
      <c r="O267" s="4">
        <v>0.13</v>
      </c>
      <c r="Y267" s="3" t="s">
        <v>32</v>
      </c>
      <c r="Z267" s="3">
        <v>53998.7</v>
      </c>
      <c r="AA267" s="3">
        <v>129628.9</v>
      </c>
      <c r="AB267" s="3"/>
      <c r="AC267" s="3">
        <v>5</v>
      </c>
      <c r="AD267" s="57">
        <f t="shared" si="13"/>
        <v>137.9784947207863</v>
      </c>
      <c r="AE267" s="4">
        <v>0.23</v>
      </c>
      <c r="AH267" s="30">
        <v>53266.19</v>
      </c>
      <c r="AI267" s="30">
        <v>115115.07</v>
      </c>
    </row>
    <row r="268" spans="9:35" x14ac:dyDescent="0.15">
      <c r="I268" s="2" t="s">
        <v>31</v>
      </c>
      <c r="J268" s="2">
        <v>57282.2</v>
      </c>
      <c r="K268" s="2">
        <v>132243.4</v>
      </c>
      <c r="L268" s="2"/>
      <c r="M268" s="2">
        <v>1</v>
      </c>
      <c r="N268" s="56">
        <f t="shared" si="12"/>
        <v>18.272589025288628</v>
      </c>
      <c r="O268" s="4">
        <v>0.13</v>
      </c>
      <c r="Y268" s="3" t="s">
        <v>32</v>
      </c>
      <c r="Z268" s="3">
        <v>55299.9</v>
      </c>
      <c r="AA268" s="3">
        <v>130528.2</v>
      </c>
      <c r="AB268" s="3"/>
      <c r="AC268" s="3">
        <v>5</v>
      </c>
      <c r="AD268" s="57">
        <f t="shared" si="13"/>
        <v>137.9784947207863</v>
      </c>
      <c r="AE268" s="4">
        <v>0.23</v>
      </c>
      <c r="AH268" s="30">
        <v>53037.72</v>
      </c>
      <c r="AI268" s="30">
        <v>115074.78</v>
      </c>
    </row>
    <row r="269" spans="9:35" x14ac:dyDescent="0.15">
      <c r="I269" s="2" t="s">
        <v>31</v>
      </c>
      <c r="J269" s="2">
        <v>56523.6</v>
      </c>
      <c r="K269" s="2">
        <v>133246.1</v>
      </c>
      <c r="L269" s="2"/>
      <c r="M269" s="2">
        <v>1</v>
      </c>
      <c r="N269" s="56">
        <f t="shared" si="12"/>
        <v>18.272589025288628</v>
      </c>
      <c r="O269" s="4">
        <v>0.13</v>
      </c>
      <c r="Y269" s="3" t="s">
        <v>32</v>
      </c>
      <c r="Z269" s="3">
        <v>56327.1</v>
      </c>
      <c r="AA269" s="3">
        <v>131134.20000000001</v>
      </c>
      <c r="AB269" s="3"/>
      <c r="AC269" s="3">
        <v>5</v>
      </c>
      <c r="AD269" s="57">
        <f t="shared" si="13"/>
        <v>137.9784947207863</v>
      </c>
      <c r="AE269" s="4">
        <v>0.23</v>
      </c>
      <c r="AH269" s="30">
        <v>52809.25</v>
      </c>
      <c r="AI269" s="30">
        <v>115034.49</v>
      </c>
    </row>
    <row r="270" spans="9:35" x14ac:dyDescent="0.15">
      <c r="I270" s="2" t="s">
        <v>31</v>
      </c>
      <c r="J270" s="2">
        <v>56008.9</v>
      </c>
      <c r="K270" s="2">
        <v>134103.70000000001</v>
      </c>
      <c r="L270" s="2"/>
      <c r="M270" s="2">
        <v>1</v>
      </c>
      <c r="N270" s="56">
        <f t="shared" si="12"/>
        <v>18.272589025288628</v>
      </c>
      <c r="O270" s="4">
        <v>0.13</v>
      </c>
      <c r="Y270" s="3" t="s">
        <v>32</v>
      </c>
      <c r="Z270" s="3">
        <v>57204.4</v>
      </c>
      <c r="AA270" s="3">
        <v>131624.70000000001</v>
      </c>
      <c r="AB270" s="3"/>
      <c r="AC270" s="3">
        <v>5</v>
      </c>
      <c r="AD270" s="57">
        <f t="shared" si="13"/>
        <v>137.9784947207863</v>
      </c>
      <c r="AE270" s="4">
        <v>0.23</v>
      </c>
      <c r="AH270" s="30">
        <v>52715.16</v>
      </c>
      <c r="AI270" s="30">
        <v>114900.12</v>
      </c>
    </row>
    <row r="271" spans="9:35" x14ac:dyDescent="0.15">
      <c r="I271" s="2" t="s">
        <v>31</v>
      </c>
      <c r="J271" s="2">
        <v>55544.6</v>
      </c>
      <c r="K271" s="2">
        <v>134962.6</v>
      </c>
      <c r="L271" s="2"/>
      <c r="M271" s="2">
        <v>1</v>
      </c>
      <c r="N271" s="56">
        <f t="shared" si="12"/>
        <v>18.272589025288628</v>
      </c>
      <c r="O271" s="4">
        <v>0.13</v>
      </c>
      <c r="Y271" s="3" t="s">
        <v>32</v>
      </c>
      <c r="Z271" s="3">
        <v>57831</v>
      </c>
      <c r="AA271" s="3">
        <v>131960.6</v>
      </c>
      <c r="AB271" s="3"/>
      <c r="AC271" s="3">
        <v>5</v>
      </c>
      <c r="AD271" s="57">
        <f t="shared" si="13"/>
        <v>137.9784947207863</v>
      </c>
      <c r="AE271" s="4">
        <v>0.23</v>
      </c>
      <c r="AH271" s="30">
        <v>52580.79</v>
      </c>
      <c r="AI271" s="30">
        <v>114994.21</v>
      </c>
    </row>
    <row r="272" spans="9:35" x14ac:dyDescent="0.15">
      <c r="I272" s="2" t="s">
        <v>31</v>
      </c>
      <c r="J272" s="2">
        <v>55194.2</v>
      </c>
      <c r="K272" s="2">
        <v>135811.70000000001</v>
      </c>
      <c r="L272" s="2"/>
      <c r="M272" s="2">
        <v>1</v>
      </c>
      <c r="N272" s="56">
        <f t="shared" si="12"/>
        <v>18.272589025288628</v>
      </c>
      <c r="O272" s="4">
        <v>0.13</v>
      </c>
      <c r="Y272" s="3" t="s">
        <v>32</v>
      </c>
      <c r="Z272" s="3">
        <v>58395.3</v>
      </c>
      <c r="AA272" s="3">
        <v>132245.1</v>
      </c>
      <c r="AB272" s="3"/>
      <c r="AC272" s="3">
        <v>5</v>
      </c>
      <c r="AD272" s="57">
        <f t="shared" si="13"/>
        <v>137.9784947207863</v>
      </c>
      <c r="AE272" s="4">
        <v>0.23</v>
      </c>
      <c r="AH272" s="30">
        <v>52486.7</v>
      </c>
      <c r="AI272" s="30">
        <v>114859.83</v>
      </c>
    </row>
    <row r="273" spans="9:35" x14ac:dyDescent="0.15">
      <c r="I273" s="2" t="s">
        <v>31</v>
      </c>
      <c r="J273" s="2">
        <v>54946.2</v>
      </c>
      <c r="K273" s="2">
        <v>136600.70000000001</v>
      </c>
      <c r="L273" s="2"/>
      <c r="M273" s="2">
        <v>1</v>
      </c>
      <c r="N273" s="56">
        <f t="shared" si="12"/>
        <v>18.272589025288628</v>
      </c>
      <c r="O273" s="4">
        <v>0.13</v>
      </c>
      <c r="Y273" s="3" t="s">
        <v>32</v>
      </c>
      <c r="Z273" s="3">
        <v>58959.3</v>
      </c>
      <c r="AA273" s="3">
        <v>132567.6</v>
      </c>
      <c r="AB273" s="3"/>
      <c r="AC273" s="3">
        <v>5</v>
      </c>
      <c r="AD273" s="57">
        <f t="shared" si="13"/>
        <v>137.9784947207863</v>
      </c>
      <c r="AE273" s="4">
        <v>0.23</v>
      </c>
      <c r="AH273" s="30">
        <v>52258.23</v>
      </c>
      <c r="AI273" s="30">
        <v>114819.55</v>
      </c>
    </row>
    <row r="274" spans="9:35" x14ac:dyDescent="0.15">
      <c r="I274" s="2" t="s">
        <v>31</v>
      </c>
      <c r="J274" s="2">
        <v>54717.2</v>
      </c>
      <c r="K274" s="2">
        <v>137629.9</v>
      </c>
      <c r="L274" s="2"/>
      <c r="M274" s="2">
        <v>1</v>
      </c>
      <c r="N274" s="56">
        <f t="shared" si="12"/>
        <v>18.272589025288628</v>
      </c>
      <c r="O274" s="4">
        <v>0.13</v>
      </c>
      <c r="Y274" s="3" t="s">
        <v>32</v>
      </c>
      <c r="Z274" s="3">
        <v>59371.7</v>
      </c>
      <c r="AA274" s="3">
        <v>132888.1</v>
      </c>
      <c r="AB274" s="3"/>
      <c r="AC274" s="3">
        <v>5</v>
      </c>
      <c r="AD274" s="57">
        <f t="shared" si="13"/>
        <v>137.9784947207863</v>
      </c>
      <c r="AE274" s="4">
        <v>0.23</v>
      </c>
      <c r="AH274" s="30">
        <v>52029.77</v>
      </c>
      <c r="AI274" s="30">
        <v>114779.27</v>
      </c>
    </row>
    <row r="275" spans="9:35" x14ac:dyDescent="0.15">
      <c r="I275" s="2" t="s">
        <v>31</v>
      </c>
      <c r="J275" s="2">
        <v>54640.7</v>
      </c>
      <c r="K275" s="2">
        <v>138612.5</v>
      </c>
      <c r="L275" s="2"/>
      <c r="M275" s="2">
        <v>1</v>
      </c>
      <c r="N275" s="56">
        <f t="shared" si="12"/>
        <v>18.272589025288628</v>
      </c>
      <c r="O275" s="4">
        <v>0.13</v>
      </c>
      <c r="Y275" s="3" t="s">
        <v>32</v>
      </c>
      <c r="Z275" s="3">
        <v>59758.5</v>
      </c>
      <c r="AA275" s="3">
        <v>133221.1</v>
      </c>
      <c r="AB275" s="3"/>
      <c r="AC275" s="3">
        <v>5</v>
      </c>
      <c r="AD275" s="57">
        <f t="shared" si="13"/>
        <v>137.9784947207863</v>
      </c>
      <c r="AE275" s="4">
        <v>0.23</v>
      </c>
      <c r="AH275" s="30">
        <v>51801.3</v>
      </c>
      <c r="AI275" s="30">
        <v>114738.98</v>
      </c>
    </row>
    <row r="276" spans="9:35" x14ac:dyDescent="0.15">
      <c r="I276" s="2" t="s">
        <v>31</v>
      </c>
      <c r="J276" s="2">
        <v>54672.2</v>
      </c>
      <c r="K276" s="2">
        <v>139812.70000000001</v>
      </c>
      <c r="L276" s="2"/>
      <c r="M276" s="2">
        <v>1</v>
      </c>
      <c r="N276" s="56">
        <f t="shared" si="12"/>
        <v>18.272589025288628</v>
      </c>
      <c r="O276" s="4">
        <v>0.13</v>
      </c>
      <c r="Y276" s="3" t="s">
        <v>32</v>
      </c>
      <c r="Z276" s="3">
        <v>60107.3</v>
      </c>
      <c r="AA276" s="3">
        <v>133591.5</v>
      </c>
      <c r="AB276" s="3"/>
      <c r="AC276" s="3">
        <v>5</v>
      </c>
      <c r="AD276" s="57">
        <f t="shared" si="13"/>
        <v>137.9784947207863</v>
      </c>
      <c r="AE276" s="4">
        <v>0.23</v>
      </c>
      <c r="AH276" s="30">
        <v>51572.83</v>
      </c>
      <c r="AI276" s="30">
        <v>114698.7</v>
      </c>
    </row>
    <row r="277" spans="9:35" x14ac:dyDescent="0.15">
      <c r="I277" s="2" t="s">
        <v>31</v>
      </c>
      <c r="J277" s="2">
        <v>54847.4</v>
      </c>
      <c r="K277" s="2">
        <v>140827.4</v>
      </c>
      <c r="L277" s="2"/>
      <c r="M277" s="2">
        <v>1</v>
      </c>
      <c r="N277" s="56">
        <f t="shared" si="12"/>
        <v>18.272589025288628</v>
      </c>
      <c r="O277" s="4">
        <v>0.13</v>
      </c>
      <c r="Y277" s="3" t="s">
        <v>32</v>
      </c>
      <c r="Z277" s="3">
        <v>60379.6</v>
      </c>
      <c r="AA277" s="3">
        <v>134011.20000000001</v>
      </c>
      <c r="AB277" s="3"/>
      <c r="AC277" s="3">
        <v>5</v>
      </c>
      <c r="AD277" s="57">
        <f t="shared" si="13"/>
        <v>137.9784947207863</v>
      </c>
      <c r="AE277" s="4">
        <v>0.23</v>
      </c>
      <c r="AH277" s="30">
        <v>51438.46</v>
      </c>
      <c r="AI277" s="30">
        <v>114792.79</v>
      </c>
    </row>
    <row r="278" spans="9:35" x14ac:dyDescent="0.15">
      <c r="I278" s="2" t="s">
        <v>31</v>
      </c>
      <c r="J278" s="2">
        <v>55200.800000000003</v>
      </c>
      <c r="K278" s="2">
        <v>142263.1</v>
      </c>
      <c r="L278" s="2"/>
      <c r="M278" s="2">
        <v>1</v>
      </c>
      <c r="N278" s="56">
        <f t="shared" si="12"/>
        <v>18.272589025288628</v>
      </c>
      <c r="O278" s="4">
        <v>0.13</v>
      </c>
      <c r="Y278" s="3" t="s">
        <v>32</v>
      </c>
      <c r="Z278" s="3">
        <v>60612.5</v>
      </c>
      <c r="AA278" s="3">
        <v>134582</v>
      </c>
      <c r="AB278" s="3"/>
      <c r="AC278" s="3">
        <v>5</v>
      </c>
      <c r="AD278" s="57">
        <f t="shared" si="13"/>
        <v>137.9784947207863</v>
      </c>
      <c r="AE278" s="4">
        <v>0.23</v>
      </c>
      <c r="AH278" s="30">
        <v>51344.37</v>
      </c>
      <c r="AI278" s="30">
        <v>114658.41</v>
      </c>
    </row>
    <row r="279" spans="9:35" x14ac:dyDescent="0.15">
      <c r="I279" s="2" t="s">
        <v>31</v>
      </c>
      <c r="J279" s="2">
        <v>55625.3</v>
      </c>
      <c r="K279" s="2">
        <v>143398</v>
      </c>
      <c r="L279" s="2"/>
      <c r="M279" s="2">
        <v>1</v>
      </c>
      <c r="N279" s="56">
        <f t="shared" si="12"/>
        <v>18.272589025288628</v>
      </c>
      <c r="O279" s="4">
        <v>0.13</v>
      </c>
      <c r="Y279" s="3" t="s">
        <v>32</v>
      </c>
      <c r="Z279" s="3">
        <v>60869.4</v>
      </c>
      <c r="AA279" s="3">
        <v>135216.20000000001</v>
      </c>
      <c r="AB279" s="3"/>
      <c r="AC279" s="3">
        <v>5</v>
      </c>
      <c r="AD279" s="57">
        <f t="shared" si="13"/>
        <v>137.9784947207863</v>
      </c>
      <c r="AE279" s="4">
        <v>0.23</v>
      </c>
      <c r="AH279" s="30">
        <v>51209.99</v>
      </c>
      <c r="AI279" s="30">
        <v>114752.5</v>
      </c>
    </row>
    <row r="280" spans="9:35" x14ac:dyDescent="0.15">
      <c r="I280" s="2" t="s">
        <v>31</v>
      </c>
      <c r="J280" s="2">
        <v>56136.5</v>
      </c>
      <c r="K280" s="2">
        <v>144585.60000000001</v>
      </c>
      <c r="L280" s="2"/>
      <c r="M280" s="2">
        <v>1</v>
      </c>
      <c r="N280" s="56">
        <f t="shared" si="12"/>
        <v>18.272589025288628</v>
      </c>
      <c r="O280" s="4">
        <v>0.13</v>
      </c>
      <c r="Y280" s="3" t="s">
        <v>32</v>
      </c>
      <c r="Z280" s="3">
        <v>61137.5</v>
      </c>
      <c r="AA280" s="3">
        <v>135989.20000000001</v>
      </c>
      <c r="AB280" s="3"/>
      <c r="AC280" s="3">
        <v>5</v>
      </c>
      <c r="AD280" s="57">
        <f t="shared" si="13"/>
        <v>137.9784947207863</v>
      </c>
      <c r="AE280" s="4">
        <v>0.23</v>
      </c>
      <c r="AH280" s="30">
        <v>50981.53</v>
      </c>
      <c r="AI280" s="30">
        <v>114712.22</v>
      </c>
    </row>
    <row r="281" spans="9:35" x14ac:dyDescent="0.15">
      <c r="I281" s="2" t="s">
        <v>31</v>
      </c>
      <c r="J281" s="2">
        <v>56648</v>
      </c>
      <c r="K281" s="2">
        <v>145760.79999999999</v>
      </c>
      <c r="L281" s="2"/>
      <c r="M281" s="2">
        <v>1</v>
      </c>
      <c r="N281" s="56">
        <f t="shared" si="12"/>
        <v>18.272589025288628</v>
      </c>
      <c r="O281" s="4">
        <v>0.13</v>
      </c>
      <c r="Y281" s="3" t="s">
        <v>32</v>
      </c>
      <c r="Z281" s="3">
        <v>61481.599999999999</v>
      </c>
      <c r="AA281" s="3">
        <v>136725.4</v>
      </c>
      <c r="AB281" s="3"/>
      <c r="AC281" s="3">
        <v>5</v>
      </c>
      <c r="AD281" s="57">
        <f t="shared" si="13"/>
        <v>137.9784947207863</v>
      </c>
      <c r="AE281" s="4">
        <v>0.23</v>
      </c>
      <c r="AH281" s="30">
        <v>50847.15</v>
      </c>
      <c r="AI281" s="30">
        <v>114806.31</v>
      </c>
    </row>
    <row r="282" spans="9:35" x14ac:dyDescent="0.15">
      <c r="I282" s="2" t="s">
        <v>31</v>
      </c>
      <c r="J282" s="2">
        <v>57300.2</v>
      </c>
      <c r="K282" s="2">
        <v>146876.29999999999</v>
      </c>
      <c r="L282" s="2"/>
      <c r="M282" s="2">
        <v>1</v>
      </c>
      <c r="N282" s="56">
        <f t="shared" si="12"/>
        <v>18.272589025288628</v>
      </c>
      <c r="O282" s="4">
        <v>0.13</v>
      </c>
      <c r="Y282" s="3" t="s">
        <v>32</v>
      </c>
      <c r="Z282" s="3">
        <v>61726.7</v>
      </c>
      <c r="AA282" s="3">
        <v>137308.70000000001</v>
      </c>
      <c r="AB282" s="3"/>
      <c r="AC282" s="3">
        <v>5</v>
      </c>
      <c r="AD282" s="57">
        <f t="shared" si="13"/>
        <v>137.9784947207863</v>
      </c>
      <c r="AE282" s="4">
        <v>0.23</v>
      </c>
      <c r="AH282" s="30">
        <v>50753.06</v>
      </c>
      <c r="AI282" s="30">
        <v>114671.94</v>
      </c>
    </row>
    <row r="283" spans="9:35" x14ac:dyDescent="0.15">
      <c r="I283" s="2" t="s">
        <v>31</v>
      </c>
      <c r="J283" s="2">
        <v>57990.8</v>
      </c>
      <c r="K283" s="2">
        <v>147955.1</v>
      </c>
      <c r="L283" s="2"/>
      <c r="M283" s="2">
        <v>1</v>
      </c>
      <c r="N283" s="56">
        <f t="shared" si="12"/>
        <v>18.272589025288628</v>
      </c>
      <c r="O283" s="4">
        <v>0.13</v>
      </c>
      <c r="Y283" s="3" t="s">
        <v>32</v>
      </c>
      <c r="Z283" s="3">
        <v>62021.7</v>
      </c>
      <c r="AA283" s="3">
        <v>137956</v>
      </c>
      <c r="AB283" s="3"/>
      <c r="AC283" s="3">
        <v>5</v>
      </c>
      <c r="AD283" s="57">
        <f t="shared" si="13"/>
        <v>137.9784947207863</v>
      </c>
      <c r="AE283" s="4">
        <v>0.23</v>
      </c>
      <c r="AH283" s="30">
        <v>50618.69</v>
      </c>
      <c r="AI283" s="30">
        <v>114766.02</v>
      </c>
    </row>
    <row r="284" spans="9:35" x14ac:dyDescent="0.15">
      <c r="I284" s="2" t="s">
        <v>31</v>
      </c>
      <c r="J284" s="2">
        <v>58926.2</v>
      </c>
      <c r="K284" s="2">
        <v>149330.70000000001</v>
      </c>
      <c r="L284" s="2"/>
      <c r="M284" s="2">
        <v>1</v>
      </c>
      <c r="N284" s="56">
        <f t="shared" si="12"/>
        <v>18.272589025288628</v>
      </c>
      <c r="O284" s="4">
        <v>0.13</v>
      </c>
      <c r="Y284" s="3" t="s">
        <v>32</v>
      </c>
      <c r="Z284" s="3">
        <v>62316.6</v>
      </c>
      <c r="AA284" s="3">
        <v>138565.6</v>
      </c>
      <c r="AB284" s="3"/>
      <c r="AC284" s="3">
        <v>5</v>
      </c>
      <c r="AD284" s="57">
        <f t="shared" si="13"/>
        <v>137.9784947207863</v>
      </c>
      <c r="AE284" s="4">
        <v>0.23</v>
      </c>
      <c r="AH284" s="30">
        <v>50484.31</v>
      </c>
      <c r="AI284" s="30">
        <v>114860.11</v>
      </c>
    </row>
    <row r="285" spans="9:35" x14ac:dyDescent="0.15">
      <c r="I285" s="2" t="s">
        <v>31</v>
      </c>
      <c r="J285" s="2">
        <v>59639.8</v>
      </c>
      <c r="K285" s="2">
        <v>150510.79999999999</v>
      </c>
      <c r="L285" s="2"/>
      <c r="M285" s="2">
        <v>1</v>
      </c>
      <c r="N285" s="56">
        <f t="shared" si="12"/>
        <v>18.272589025288628</v>
      </c>
      <c r="O285" s="4">
        <v>0.13</v>
      </c>
      <c r="Y285" s="3" t="s">
        <v>32</v>
      </c>
      <c r="Z285" s="3">
        <v>62563.7</v>
      </c>
      <c r="AA285" s="3">
        <v>138997.70000000001</v>
      </c>
      <c r="AB285" s="3"/>
      <c r="AC285" s="3">
        <v>5</v>
      </c>
      <c r="AD285" s="57">
        <f t="shared" si="13"/>
        <v>137.9784947207863</v>
      </c>
      <c r="AE285" s="4">
        <v>0.23</v>
      </c>
      <c r="AH285" s="30">
        <v>50349.94</v>
      </c>
      <c r="AI285" s="30">
        <v>114954.2</v>
      </c>
    </row>
    <row r="286" spans="9:35" x14ac:dyDescent="0.15">
      <c r="I286" s="2" t="s">
        <v>31</v>
      </c>
      <c r="J286" s="2">
        <v>60840.800000000003</v>
      </c>
      <c r="K286" s="2">
        <v>151796.70000000001</v>
      </c>
      <c r="L286" s="2"/>
      <c r="M286" s="2">
        <v>1</v>
      </c>
      <c r="N286" s="56">
        <f t="shared" si="12"/>
        <v>18.272589025288628</v>
      </c>
      <c r="O286" s="4">
        <v>0.13</v>
      </c>
      <c r="Y286" s="3" t="s">
        <v>32</v>
      </c>
      <c r="Z286" s="3">
        <v>63021</v>
      </c>
      <c r="AA286" s="3">
        <v>139760.5</v>
      </c>
      <c r="AB286" s="3"/>
      <c r="AC286" s="3">
        <v>5</v>
      </c>
      <c r="AD286" s="57">
        <f t="shared" si="13"/>
        <v>137.9784947207863</v>
      </c>
      <c r="AE286" s="4">
        <v>0.23</v>
      </c>
      <c r="AH286" s="30">
        <v>50215.56</v>
      </c>
      <c r="AI286" s="30">
        <v>115048.3</v>
      </c>
    </row>
    <row r="287" spans="9:35" x14ac:dyDescent="0.15">
      <c r="I287" s="2" t="s">
        <v>31</v>
      </c>
      <c r="J287" s="2">
        <v>61616.3</v>
      </c>
      <c r="K287" s="2">
        <v>152595.20000000001</v>
      </c>
      <c r="L287" s="2"/>
      <c r="M287" s="2">
        <v>1</v>
      </c>
      <c r="N287" s="56">
        <f t="shared" si="12"/>
        <v>18.272589025288628</v>
      </c>
      <c r="O287" s="4">
        <v>0.13</v>
      </c>
      <c r="Y287" s="3" t="s">
        <v>32</v>
      </c>
      <c r="Z287" s="3">
        <v>63504.3</v>
      </c>
      <c r="AA287" s="3">
        <v>140473.1</v>
      </c>
      <c r="AB287" s="3"/>
      <c r="AC287" s="3">
        <v>5</v>
      </c>
      <c r="AD287" s="57">
        <f t="shared" si="13"/>
        <v>137.9784947207863</v>
      </c>
      <c r="AE287" s="4">
        <v>0.23</v>
      </c>
      <c r="AH287" s="30">
        <v>49987.09</v>
      </c>
      <c r="AI287" s="30">
        <v>115008.01</v>
      </c>
    </row>
    <row r="288" spans="9:35" x14ac:dyDescent="0.15">
      <c r="I288" s="2" t="s">
        <v>31</v>
      </c>
      <c r="J288" s="2">
        <v>62391.8</v>
      </c>
      <c r="K288" s="2">
        <v>153393.70000000001</v>
      </c>
      <c r="L288" s="2"/>
      <c r="M288" s="2">
        <v>1</v>
      </c>
      <c r="N288" s="56">
        <f t="shared" si="12"/>
        <v>18.272589025288628</v>
      </c>
      <c r="O288" s="4">
        <v>0.13</v>
      </c>
      <c r="Y288" s="3" t="s">
        <v>32</v>
      </c>
      <c r="Z288" s="3">
        <v>64100.4</v>
      </c>
      <c r="AA288" s="3">
        <v>141250.29999999999</v>
      </c>
      <c r="AB288" s="3"/>
      <c r="AC288" s="3">
        <v>5</v>
      </c>
      <c r="AD288" s="57">
        <f t="shared" si="13"/>
        <v>137.9784947207863</v>
      </c>
      <c r="AE288" s="4">
        <v>0.23</v>
      </c>
      <c r="AH288" s="30">
        <v>49852.72</v>
      </c>
      <c r="AI288" s="30">
        <v>115102.1</v>
      </c>
    </row>
    <row r="289" spans="9:35" x14ac:dyDescent="0.15">
      <c r="I289" s="2" t="s">
        <v>31</v>
      </c>
      <c r="J289" s="2">
        <v>45125.3</v>
      </c>
      <c r="K289" s="2">
        <v>114247.7</v>
      </c>
      <c r="L289" s="2"/>
      <c r="M289" s="2">
        <v>1</v>
      </c>
      <c r="N289" s="56">
        <f t="shared" si="12"/>
        <v>26.45915093246629</v>
      </c>
      <c r="O289" s="4">
        <v>0.14000000000000001</v>
      </c>
      <c r="Y289" s="3" t="s">
        <v>32</v>
      </c>
      <c r="Z289" s="3">
        <v>64622.400000000001</v>
      </c>
      <c r="AA289" s="3">
        <v>141900.29999999999</v>
      </c>
      <c r="AB289" s="3"/>
      <c r="AC289" s="3">
        <v>5</v>
      </c>
      <c r="AD289" s="57">
        <f t="shared" si="13"/>
        <v>137.9784947207863</v>
      </c>
      <c r="AE289" s="4">
        <v>0.23</v>
      </c>
      <c r="AH289" s="30">
        <v>49718.34</v>
      </c>
      <c r="AI289" s="30">
        <v>115196.19</v>
      </c>
    </row>
    <row r="290" spans="9:35" x14ac:dyDescent="0.15">
      <c r="I290" s="2" t="s">
        <v>31</v>
      </c>
      <c r="J290" s="2">
        <v>46819.6</v>
      </c>
      <c r="K290" s="2">
        <v>115554.8</v>
      </c>
      <c r="L290" s="2"/>
      <c r="M290" s="2">
        <v>1</v>
      </c>
      <c r="N290" s="56">
        <f t="shared" si="12"/>
        <v>26.45915093246629</v>
      </c>
      <c r="O290" s="4">
        <v>0.14000000000000001</v>
      </c>
      <c r="Y290" s="3" t="s">
        <v>32</v>
      </c>
      <c r="Z290" s="3">
        <v>65070.5</v>
      </c>
      <c r="AA290" s="3">
        <v>142385.5</v>
      </c>
      <c r="AB290" s="3"/>
      <c r="AC290" s="3">
        <v>5</v>
      </c>
      <c r="AD290" s="57">
        <f t="shared" si="13"/>
        <v>137.9784947207863</v>
      </c>
      <c r="AE290" s="4">
        <v>0.23</v>
      </c>
      <c r="AH290" s="30">
        <v>49583.97</v>
      </c>
      <c r="AI290" s="30">
        <v>115290.28</v>
      </c>
    </row>
    <row r="291" spans="9:35" x14ac:dyDescent="0.15">
      <c r="I291" s="2" t="s">
        <v>31</v>
      </c>
      <c r="J291" s="2">
        <v>48700.5</v>
      </c>
      <c r="K291" s="2">
        <v>116955.4</v>
      </c>
      <c r="L291" s="2"/>
      <c r="M291" s="2">
        <v>1</v>
      </c>
      <c r="N291" s="56">
        <f t="shared" si="12"/>
        <v>26.45915093246629</v>
      </c>
      <c r="O291" s="4">
        <v>0.14000000000000001</v>
      </c>
      <c r="Y291" s="3" t="s">
        <v>32</v>
      </c>
      <c r="Z291" s="3">
        <v>65569.600000000006</v>
      </c>
      <c r="AA291" s="3">
        <v>142833.29999999999</v>
      </c>
      <c r="AB291" s="3"/>
      <c r="AC291" s="3">
        <v>5</v>
      </c>
      <c r="AD291" s="57">
        <f t="shared" si="13"/>
        <v>137.9784947207863</v>
      </c>
      <c r="AE291" s="4">
        <v>0.23</v>
      </c>
      <c r="AH291" s="30">
        <v>49449.59</v>
      </c>
      <c r="AI291" s="30">
        <v>115384.37</v>
      </c>
    </row>
    <row r="292" spans="9:35" x14ac:dyDescent="0.15">
      <c r="I292" s="2" t="s">
        <v>31</v>
      </c>
      <c r="J292" s="2">
        <v>49850.400000000001</v>
      </c>
      <c r="K292" s="2">
        <v>117857</v>
      </c>
      <c r="L292" s="2"/>
      <c r="M292" s="2">
        <v>1</v>
      </c>
      <c r="N292" s="56">
        <f t="shared" si="12"/>
        <v>26.45915093246629</v>
      </c>
      <c r="O292" s="4">
        <v>0.14000000000000001</v>
      </c>
      <c r="Y292" s="3" t="s">
        <v>32</v>
      </c>
      <c r="Z292" s="3">
        <v>66007.199999999997</v>
      </c>
      <c r="AA292" s="3">
        <v>143166.70000000001</v>
      </c>
      <c r="AB292" s="3"/>
      <c r="AC292" s="3">
        <v>5</v>
      </c>
      <c r="AD292" s="57">
        <f t="shared" si="13"/>
        <v>137.9784947207863</v>
      </c>
      <c r="AE292" s="4">
        <v>0.23</v>
      </c>
    </row>
    <row r="293" spans="9:35" x14ac:dyDescent="0.15">
      <c r="I293" s="2" t="s">
        <v>31</v>
      </c>
      <c r="J293" s="2">
        <v>52616.5</v>
      </c>
      <c r="K293" s="2">
        <v>119672.2</v>
      </c>
      <c r="L293" s="2"/>
      <c r="M293" s="2">
        <v>1</v>
      </c>
      <c r="N293" s="56">
        <f t="shared" si="12"/>
        <v>26.45915093246629</v>
      </c>
      <c r="O293" s="4">
        <v>0.14000000000000001</v>
      </c>
      <c r="Y293" s="3" t="s">
        <v>32</v>
      </c>
      <c r="Z293" s="3">
        <v>66432.7</v>
      </c>
      <c r="AA293" s="3">
        <v>143437</v>
      </c>
      <c r="AB293" s="3"/>
      <c r="AC293" s="3">
        <v>5</v>
      </c>
      <c r="AD293" s="57">
        <f t="shared" si="13"/>
        <v>137.9784947207863</v>
      </c>
      <c r="AE293" s="4">
        <v>0.23</v>
      </c>
    </row>
    <row r="294" spans="9:35" x14ac:dyDescent="0.15">
      <c r="I294" s="2" t="s">
        <v>31</v>
      </c>
      <c r="J294" s="2">
        <v>54701.8</v>
      </c>
      <c r="K294" s="2">
        <v>120989.5</v>
      </c>
      <c r="L294" s="2"/>
      <c r="M294" s="2">
        <v>1</v>
      </c>
      <c r="N294" s="56">
        <f t="shared" si="12"/>
        <v>26.45915093246629</v>
      </c>
      <c r="O294" s="4">
        <v>0.14000000000000001</v>
      </c>
      <c r="Y294" s="3" t="s">
        <v>32</v>
      </c>
      <c r="Z294" s="3">
        <v>66909.100000000006</v>
      </c>
      <c r="AA294" s="3">
        <v>143708</v>
      </c>
      <c r="AB294" s="3"/>
      <c r="AC294" s="3">
        <v>5</v>
      </c>
      <c r="AD294" s="57">
        <f t="shared" si="13"/>
        <v>137.9784947207863</v>
      </c>
      <c r="AE294" s="4">
        <v>0.23</v>
      </c>
    </row>
    <row r="295" spans="9:35" x14ac:dyDescent="0.15">
      <c r="I295" s="2" t="s">
        <v>31</v>
      </c>
      <c r="J295" s="2">
        <v>56053.5</v>
      </c>
      <c r="K295" s="2">
        <v>121883.9</v>
      </c>
      <c r="L295" s="2"/>
      <c r="M295" s="2">
        <v>1</v>
      </c>
      <c r="N295" s="56">
        <f t="shared" si="12"/>
        <v>26.45915093246629</v>
      </c>
      <c r="O295" s="4">
        <v>0.14000000000000001</v>
      </c>
      <c r="Y295" s="3" t="s">
        <v>32</v>
      </c>
      <c r="Z295" s="3">
        <v>67386.8</v>
      </c>
      <c r="AA295" s="3">
        <v>143852.70000000001</v>
      </c>
      <c r="AB295" s="3"/>
      <c r="AC295" s="3">
        <v>5</v>
      </c>
      <c r="AD295" s="57">
        <f t="shared" si="13"/>
        <v>137.9784947207863</v>
      </c>
      <c r="AE295" s="4">
        <v>0.23</v>
      </c>
    </row>
    <row r="296" spans="9:35" x14ac:dyDescent="0.15">
      <c r="I296" s="2" t="s">
        <v>31</v>
      </c>
      <c r="J296" s="2">
        <v>56746.7</v>
      </c>
      <c r="K296" s="2">
        <v>122394.4</v>
      </c>
      <c r="L296" s="2"/>
      <c r="M296" s="2">
        <v>1</v>
      </c>
      <c r="N296" s="56">
        <f t="shared" si="12"/>
        <v>26.45915093246629</v>
      </c>
      <c r="O296" s="4">
        <v>0.14000000000000001</v>
      </c>
      <c r="Y296" s="3" t="s">
        <v>32</v>
      </c>
      <c r="Z296" s="3">
        <v>67890.100000000006</v>
      </c>
      <c r="AA296" s="3">
        <v>143960</v>
      </c>
      <c r="AB296" s="3"/>
      <c r="AC296" s="3">
        <v>5</v>
      </c>
      <c r="AD296" s="57">
        <f t="shared" si="13"/>
        <v>137.9784947207863</v>
      </c>
      <c r="AE296" s="4">
        <v>0.23</v>
      </c>
    </row>
    <row r="297" spans="9:35" x14ac:dyDescent="0.15">
      <c r="I297" s="2" t="s">
        <v>31</v>
      </c>
      <c r="J297" s="2">
        <v>57290.7</v>
      </c>
      <c r="K297" s="2">
        <v>122825.5</v>
      </c>
      <c r="L297" s="2"/>
      <c r="M297" s="2">
        <v>1</v>
      </c>
      <c r="N297" s="56">
        <f t="shared" si="12"/>
        <v>26.45915093246629</v>
      </c>
      <c r="O297" s="4">
        <v>0.14000000000000001</v>
      </c>
      <c r="Y297" s="3" t="s">
        <v>32</v>
      </c>
      <c r="Z297" s="3">
        <v>68205.7</v>
      </c>
      <c r="AA297" s="3">
        <v>143951.1</v>
      </c>
      <c r="AB297" s="3"/>
      <c r="AC297" s="3">
        <v>5</v>
      </c>
      <c r="AD297" s="57">
        <f t="shared" si="13"/>
        <v>137.9784947207863</v>
      </c>
      <c r="AE297" s="4">
        <v>0.23</v>
      </c>
    </row>
    <row r="298" spans="9:35" x14ac:dyDescent="0.15">
      <c r="I298" s="2" t="s">
        <v>31</v>
      </c>
      <c r="J298" s="2">
        <v>57794.9</v>
      </c>
      <c r="K298" s="2">
        <v>123318.6</v>
      </c>
      <c r="L298" s="2"/>
      <c r="M298" s="2">
        <v>1</v>
      </c>
      <c r="N298" s="56">
        <f t="shared" si="12"/>
        <v>26.45915093246629</v>
      </c>
      <c r="O298" s="4">
        <v>0.14000000000000001</v>
      </c>
      <c r="Y298" s="3" t="s">
        <v>32</v>
      </c>
      <c r="Z298" s="3">
        <v>68597.100000000006</v>
      </c>
      <c r="AA298" s="3">
        <v>143930.79999999999</v>
      </c>
      <c r="AB298" s="3"/>
      <c r="AC298" s="3">
        <v>5</v>
      </c>
      <c r="AD298" s="57">
        <f t="shared" si="13"/>
        <v>137.9784947207863</v>
      </c>
      <c r="AE298" s="4">
        <v>0.23</v>
      </c>
    </row>
    <row r="299" spans="9:35" x14ac:dyDescent="0.15">
      <c r="I299" s="2" t="s">
        <v>31</v>
      </c>
      <c r="J299" s="2">
        <v>58199.8</v>
      </c>
      <c r="K299" s="2">
        <v>123758.5</v>
      </c>
      <c r="L299" s="2"/>
      <c r="M299" s="2">
        <v>1</v>
      </c>
      <c r="N299" s="56">
        <f t="shared" si="12"/>
        <v>26.45915093246629</v>
      </c>
      <c r="O299" s="4">
        <v>0.14000000000000001</v>
      </c>
      <c r="Y299" s="3" t="s">
        <v>32</v>
      </c>
      <c r="Z299" s="3">
        <v>68825.5</v>
      </c>
      <c r="AA299" s="3">
        <v>143832.70000000001</v>
      </c>
      <c r="AB299" s="3"/>
      <c r="AC299" s="3">
        <v>5</v>
      </c>
      <c r="AD299" s="57">
        <f t="shared" si="13"/>
        <v>137.9784947207863</v>
      </c>
      <c r="AE299" s="4">
        <v>0.23</v>
      </c>
    </row>
    <row r="300" spans="9:35" x14ac:dyDescent="0.15">
      <c r="I300" s="2" t="s">
        <v>31</v>
      </c>
      <c r="J300" s="2">
        <v>58477.7</v>
      </c>
      <c r="K300" s="2">
        <v>124220.1</v>
      </c>
      <c r="L300" s="2"/>
      <c r="M300" s="2">
        <v>1</v>
      </c>
      <c r="N300" s="56">
        <f t="shared" si="12"/>
        <v>26.45915093246629</v>
      </c>
      <c r="O300" s="4">
        <v>0.14000000000000001</v>
      </c>
      <c r="Y300" s="3" t="s">
        <v>32</v>
      </c>
      <c r="Z300" s="3">
        <v>69079.7</v>
      </c>
      <c r="AA300" s="3">
        <v>143671.9</v>
      </c>
      <c r="AB300" s="3"/>
      <c r="AC300" s="3">
        <v>5</v>
      </c>
      <c r="AD300" s="57">
        <f t="shared" si="13"/>
        <v>137.9784947207863</v>
      </c>
      <c r="AE300" s="4">
        <v>0.23</v>
      </c>
    </row>
    <row r="301" spans="9:35" x14ac:dyDescent="0.15">
      <c r="I301" s="2" t="s">
        <v>31</v>
      </c>
      <c r="J301" s="2">
        <v>58719.199999999997</v>
      </c>
      <c r="K301" s="2">
        <v>124643.4</v>
      </c>
      <c r="L301" s="2"/>
      <c r="M301" s="2">
        <v>1</v>
      </c>
      <c r="N301" s="56">
        <f t="shared" si="12"/>
        <v>26.45915093246629</v>
      </c>
      <c r="O301" s="4">
        <v>0.14000000000000001</v>
      </c>
      <c r="Y301" s="3" t="s">
        <v>32</v>
      </c>
      <c r="Z301" s="3">
        <v>69233.600000000006</v>
      </c>
      <c r="AA301" s="3">
        <v>143471.79999999999</v>
      </c>
      <c r="AB301" s="3"/>
      <c r="AC301" s="3">
        <v>5</v>
      </c>
      <c r="AD301" s="57">
        <f t="shared" si="13"/>
        <v>137.9784947207863</v>
      </c>
      <c r="AE301" s="4">
        <v>0.23</v>
      </c>
    </row>
    <row r="302" spans="9:35" x14ac:dyDescent="0.15">
      <c r="I302" s="2" t="s">
        <v>31</v>
      </c>
      <c r="J302" s="2">
        <v>58907.8</v>
      </c>
      <c r="K302" s="2">
        <v>125140.8</v>
      </c>
      <c r="L302" s="2"/>
      <c r="M302" s="2">
        <v>1</v>
      </c>
      <c r="N302" s="56">
        <f t="shared" si="12"/>
        <v>26.45915093246629</v>
      </c>
      <c r="O302" s="4">
        <v>0.14000000000000001</v>
      </c>
      <c r="Y302" s="3" t="s">
        <v>32</v>
      </c>
      <c r="Z302" s="3">
        <v>69325.5</v>
      </c>
      <c r="AA302" s="3">
        <v>143195.5</v>
      </c>
      <c r="AB302" s="3"/>
      <c r="AC302" s="3">
        <v>5</v>
      </c>
      <c r="AD302" s="57">
        <f t="shared" si="13"/>
        <v>137.9784947207863</v>
      </c>
      <c r="AE302" s="4">
        <v>0.23</v>
      </c>
    </row>
    <row r="303" spans="9:35" x14ac:dyDescent="0.15">
      <c r="I303" s="2" t="s">
        <v>31</v>
      </c>
      <c r="J303" s="2">
        <v>59046.3</v>
      </c>
      <c r="K303" s="2">
        <v>125636.8</v>
      </c>
      <c r="L303" s="2"/>
      <c r="M303" s="2">
        <v>1</v>
      </c>
      <c r="N303" s="56">
        <f t="shared" si="12"/>
        <v>26.45915093246629</v>
      </c>
      <c r="O303" s="4">
        <v>0.14000000000000001</v>
      </c>
      <c r="Y303" s="3" t="s">
        <v>32</v>
      </c>
      <c r="Z303" s="3">
        <v>69378.899999999994</v>
      </c>
      <c r="AA303" s="3">
        <v>142968.79999999999</v>
      </c>
      <c r="AB303" s="3"/>
      <c r="AC303" s="3">
        <v>5</v>
      </c>
      <c r="AD303" s="57">
        <f t="shared" si="13"/>
        <v>137.9784947207863</v>
      </c>
      <c r="AE303" s="4">
        <v>0.23</v>
      </c>
    </row>
    <row r="304" spans="9:35" x14ac:dyDescent="0.15">
      <c r="I304" s="2" t="s">
        <v>31</v>
      </c>
      <c r="J304" s="2">
        <v>59107.6</v>
      </c>
      <c r="K304" s="2">
        <v>126181.1</v>
      </c>
      <c r="L304" s="2"/>
      <c r="M304" s="2">
        <v>1</v>
      </c>
      <c r="N304" s="56">
        <f t="shared" si="12"/>
        <v>26.45915093246629</v>
      </c>
      <c r="O304" s="4">
        <v>0.14000000000000001</v>
      </c>
      <c r="Y304" s="3" t="s">
        <v>32</v>
      </c>
      <c r="Z304" s="3">
        <v>69410.399999999994</v>
      </c>
      <c r="AA304" s="3">
        <v>142464.6</v>
      </c>
      <c r="AB304" s="3"/>
      <c r="AC304" s="3">
        <v>5</v>
      </c>
      <c r="AD304" s="57">
        <f t="shared" si="13"/>
        <v>137.9784947207863</v>
      </c>
      <c r="AE304" s="4">
        <v>0.23</v>
      </c>
    </row>
    <row r="305" spans="9:31" x14ac:dyDescent="0.15">
      <c r="I305" s="2" t="s">
        <v>31</v>
      </c>
      <c r="J305" s="2">
        <v>59069.9</v>
      </c>
      <c r="K305" s="2">
        <v>126647.3</v>
      </c>
      <c r="L305" s="2"/>
      <c r="M305" s="2">
        <v>1</v>
      </c>
      <c r="N305" s="56">
        <f t="shared" si="12"/>
        <v>26.45915093246629</v>
      </c>
      <c r="O305" s="4">
        <v>0.14000000000000001</v>
      </c>
      <c r="Y305" s="3" t="s">
        <v>32</v>
      </c>
      <c r="Z305" s="3">
        <v>69365.5</v>
      </c>
      <c r="AA305" s="3">
        <v>142009.79999999999</v>
      </c>
      <c r="AB305" s="3"/>
      <c r="AC305" s="3">
        <v>5</v>
      </c>
      <c r="AD305" s="57">
        <f t="shared" si="13"/>
        <v>137.9784947207863</v>
      </c>
      <c r="AE305" s="4">
        <v>0.23</v>
      </c>
    </row>
    <row r="306" spans="9:31" x14ac:dyDescent="0.15">
      <c r="I306" s="2" t="s">
        <v>31</v>
      </c>
      <c r="J306" s="2">
        <v>58915.4</v>
      </c>
      <c r="K306" s="2">
        <v>127249.3</v>
      </c>
      <c r="L306" s="2"/>
      <c r="M306" s="2">
        <v>1</v>
      </c>
      <c r="N306" s="56">
        <f t="shared" si="12"/>
        <v>26.45915093246629</v>
      </c>
      <c r="O306" s="4">
        <v>0.14000000000000001</v>
      </c>
      <c r="Y306" s="3" t="s">
        <v>32</v>
      </c>
      <c r="Z306" s="3">
        <v>69220.800000000003</v>
      </c>
      <c r="AA306" s="3">
        <v>141478</v>
      </c>
      <c r="AB306" s="3"/>
      <c r="AC306" s="3">
        <v>5</v>
      </c>
      <c r="AD306" s="57">
        <f t="shared" si="13"/>
        <v>137.9784947207863</v>
      </c>
      <c r="AE306" s="4">
        <v>0.23</v>
      </c>
    </row>
    <row r="307" spans="9:31" x14ac:dyDescent="0.15">
      <c r="I307" s="2" t="s">
        <v>31</v>
      </c>
      <c r="J307" s="2">
        <v>58711.9</v>
      </c>
      <c r="K307" s="2">
        <v>127786.7</v>
      </c>
      <c r="L307" s="2"/>
      <c r="M307" s="2">
        <v>1</v>
      </c>
      <c r="N307" s="56">
        <f t="shared" si="12"/>
        <v>26.45915093246629</v>
      </c>
      <c r="O307" s="4">
        <v>0.14000000000000001</v>
      </c>
      <c r="Y307" s="3" t="s">
        <v>32</v>
      </c>
      <c r="Z307" s="3">
        <v>68876.3</v>
      </c>
      <c r="AA307" s="3">
        <v>140754.6</v>
      </c>
      <c r="AB307" s="3"/>
      <c r="AC307" s="3">
        <v>5</v>
      </c>
      <c r="AD307" s="57">
        <f t="shared" si="13"/>
        <v>137.9784947207863</v>
      </c>
      <c r="AE307" s="4">
        <v>0.23</v>
      </c>
    </row>
    <row r="308" spans="9:31" x14ac:dyDescent="0.15">
      <c r="I308" s="2" t="s">
        <v>31</v>
      </c>
      <c r="J308" s="2">
        <v>58470.1</v>
      </c>
      <c r="K308" s="2">
        <v>128336</v>
      </c>
      <c r="L308" s="2"/>
      <c r="M308" s="2">
        <v>1</v>
      </c>
      <c r="N308" s="56">
        <f t="shared" si="12"/>
        <v>26.45915093246629</v>
      </c>
      <c r="O308" s="4">
        <v>0.14000000000000001</v>
      </c>
      <c r="Y308" s="3" t="s">
        <v>32</v>
      </c>
      <c r="Z308" s="3">
        <v>68482.899999999994</v>
      </c>
      <c r="AA308" s="3">
        <v>139929.5</v>
      </c>
      <c r="AB308" s="3"/>
      <c r="AC308" s="3">
        <v>5</v>
      </c>
      <c r="AD308" s="57">
        <f t="shared" si="13"/>
        <v>137.9784947207863</v>
      </c>
      <c r="AE308" s="4">
        <v>0.23</v>
      </c>
    </row>
    <row r="309" spans="9:31" x14ac:dyDescent="0.15">
      <c r="I309" s="2" t="s">
        <v>31</v>
      </c>
      <c r="J309" s="2">
        <v>58156.2</v>
      </c>
      <c r="K309" s="2">
        <v>128756.9</v>
      </c>
      <c r="L309" s="2"/>
      <c r="M309" s="2">
        <v>1</v>
      </c>
      <c r="N309" s="56">
        <f t="shared" si="12"/>
        <v>26.45915093246629</v>
      </c>
      <c r="O309" s="4">
        <v>0.14000000000000001</v>
      </c>
      <c r="Y309" s="3" t="s">
        <v>32</v>
      </c>
      <c r="Z309" s="3">
        <v>68127</v>
      </c>
      <c r="AA309" s="3">
        <v>139129.9</v>
      </c>
      <c r="AB309" s="3"/>
      <c r="AC309" s="3">
        <v>5</v>
      </c>
      <c r="AD309" s="57">
        <f t="shared" si="13"/>
        <v>137.9784947207863</v>
      </c>
      <c r="AE309" s="4">
        <v>0.23</v>
      </c>
    </row>
    <row r="310" spans="9:31" x14ac:dyDescent="0.15">
      <c r="I310" s="2" t="s">
        <v>31</v>
      </c>
      <c r="J310" s="2">
        <v>57805.1</v>
      </c>
      <c r="K310" s="2">
        <v>129151.6</v>
      </c>
      <c r="L310" s="2"/>
      <c r="M310" s="2">
        <v>1</v>
      </c>
      <c r="N310" s="56">
        <f t="shared" si="12"/>
        <v>26.45915093246629</v>
      </c>
      <c r="O310" s="4">
        <v>0.14000000000000001</v>
      </c>
      <c r="Y310" s="3" t="s">
        <v>32</v>
      </c>
      <c r="Z310" s="3">
        <v>67720.100000000006</v>
      </c>
      <c r="AA310" s="3">
        <v>138367.79999999999</v>
      </c>
      <c r="AB310" s="3"/>
      <c r="AC310" s="3">
        <v>5</v>
      </c>
      <c r="AD310" s="57">
        <f t="shared" si="13"/>
        <v>137.9784947207863</v>
      </c>
      <c r="AE310" s="4">
        <v>0.23</v>
      </c>
    </row>
    <row r="311" spans="9:31" x14ac:dyDescent="0.15">
      <c r="I311" s="2" t="s">
        <v>31</v>
      </c>
      <c r="J311" s="2">
        <v>57327.4</v>
      </c>
      <c r="K311" s="2">
        <v>129568.2</v>
      </c>
      <c r="L311" s="2"/>
      <c r="M311" s="2">
        <v>1</v>
      </c>
      <c r="N311" s="56">
        <f t="shared" si="12"/>
        <v>26.45915093246629</v>
      </c>
      <c r="O311" s="4">
        <v>0.14000000000000001</v>
      </c>
      <c r="Y311" s="3" t="s">
        <v>32</v>
      </c>
      <c r="Z311" s="3">
        <v>67200.800000000003</v>
      </c>
      <c r="AA311" s="3">
        <v>137503.29999999999</v>
      </c>
      <c r="AB311" s="3"/>
      <c r="AC311" s="3">
        <v>5</v>
      </c>
      <c r="AD311" s="57">
        <f t="shared" si="13"/>
        <v>137.9784947207863</v>
      </c>
      <c r="AE311" s="4">
        <v>0.23</v>
      </c>
    </row>
    <row r="312" spans="9:31" x14ac:dyDescent="0.15">
      <c r="I312" s="2" t="s">
        <v>31</v>
      </c>
      <c r="J312" s="2">
        <v>56889.4</v>
      </c>
      <c r="K312" s="2">
        <v>129910.1</v>
      </c>
      <c r="L312" s="2"/>
      <c r="M312" s="2">
        <v>1</v>
      </c>
      <c r="N312" s="56">
        <f t="shared" si="12"/>
        <v>26.45915093246629</v>
      </c>
      <c r="O312" s="4">
        <v>0.14000000000000001</v>
      </c>
      <c r="Y312" s="3" t="s">
        <v>32</v>
      </c>
      <c r="Z312" s="3">
        <v>66581.7</v>
      </c>
      <c r="AA312" s="3">
        <v>136549.20000000001</v>
      </c>
      <c r="AB312" s="3"/>
      <c r="AC312" s="3">
        <v>5</v>
      </c>
      <c r="AD312" s="57">
        <f t="shared" si="13"/>
        <v>137.9784947207863</v>
      </c>
      <c r="AE312" s="4">
        <v>0.23</v>
      </c>
    </row>
    <row r="313" spans="9:31" x14ac:dyDescent="0.15">
      <c r="I313" s="2" t="s">
        <v>31</v>
      </c>
      <c r="J313" s="2">
        <v>56349.7</v>
      </c>
      <c r="K313" s="2">
        <v>130274.6</v>
      </c>
      <c r="L313" s="2"/>
      <c r="M313" s="2">
        <v>1</v>
      </c>
      <c r="N313" s="56">
        <f t="shared" si="12"/>
        <v>26.45915093246629</v>
      </c>
      <c r="O313" s="4">
        <v>0.14000000000000001</v>
      </c>
      <c r="Y313" s="3" t="s">
        <v>32</v>
      </c>
      <c r="Z313" s="3">
        <v>66085.3</v>
      </c>
      <c r="AA313" s="3">
        <v>135886.79999999999</v>
      </c>
      <c r="AB313" s="3"/>
      <c r="AC313" s="3">
        <v>5</v>
      </c>
      <c r="AD313" s="57">
        <f t="shared" si="13"/>
        <v>137.9784947207863</v>
      </c>
      <c r="AE313" s="4">
        <v>0.23</v>
      </c>
    </row>
    <row r="314" spans="9:31" x14ac:dyDescent="0.15">
      <c r="I314" s="2" t="s">
        <v>31</v>
      </c>
      <c r="J314" s="2">
        <v>55691.9</v>
      </c>
      <c r="K314" s="2">
        <v>130812.7</v>
      </c>
      <c r="L314" s="2"/>
      <c r="M314" s="2">
        <v>1</v>
      </c>
      <c r="N314" s="56">
        <f t="shared" si="12"/>
        <v>26.45915093246629</v>
      </c>
      <c r="O314" s="4">
        <v>0.14000000000000001</v>
      </c>
      <c r="Y314" s="3" t="s">
        <v>32</v>
      </c>
      <c r="Z314" s="3">
        <v>65649.600000000006</v>
      </c>
      <c r="AA314" s="3">
        <v>135401.9</v>
      </c>
      <c r="AB314" s="3"/>
      <c r="AC314" s="3">
        <v>5</v>
      </c>
      <c r="AD314" s="57">
        <f t="shared" si="13"/>
        <v>137.9784947207863</v>
      </c>
      <c r="AE314" s="4">
        <v>0.23</v>
      </c>
    </row>
    <row r="315" spans="9:31" x14ac:dyDescent="0.15">
      <c r="I315" s="2" t="s">
        <v>31</v>
      </c>
      <c r="J315" s="2">
        <v>55073.8</v>
      </c>
      <c r="K315" s="2">
        <v>131288.70000000001</v>
      </c>
      <c r="L315" s="2"/>
      <c r="M315" s="2">
        <v>1</v>
      </c>
      <c r="N315" s="56">
        <f t="shared" si="12"/>
        <v>26.45915093246629</v>
      </c>
      <c r="O315" s="4">
        <v>0.14000000000000001</v>
      </c>
      <c r="Y315" s="3" t="s">
        <v>32</v>
      </c>
      <c r="Z315" s="3">
        <v>65002</v>
      </c>
      <c r="AA315" s="3">
        <v>134712.29999999999</v>
      </c>
      <c r="AB315" s="3"/>
      <c r="AC315" s="3">
        <v>5</v>
      </c>
      <c r="AD315" s="57">
        <f t="shared" si="13"/>
        <v>137.9784947207863</v>
      </c>
      <c r="AE315" s="4">
        <v>0.23</v>
      </c>
    </row>
    <row r="316" spans="9:31" x14ac:dyDescent="0.15">
      <c r="I316" s="2" t="s">
        <v>31</v>
      </c>
      <c r="J316" s="2">
        <v>54463.9</v>
      </c>
      <c r="K316" s="2">
        <v>131929.1</v>
      </c>
      <c r="L316" s="2"/>
      <c r="M316" s="2">
        <v>1</v>
      </c>
      <c r="N316" s="56">
        <f t="shared" si="12"/>
        <v>26.45915093246629</v>
      </c>
      <c r="O316" s="4">
        <v>0.14000000000000001</v>
      </c>
      <c r="Y316" s="3" t="s">
        <v>32</v>
      </c>
      <c r="Z316" s="3">
        <v>64415.7</v>
      </c>
      <c r="AA316" s="3">
        <v>134175.20000000001</v>
      </c>
      <c r="AB316" s="3"/>
      <c r="AC316" s="3">
        <v>5</v>
      </c>
      <c r="AD316" s="57">
        <f t="shared" si="13"/>
        <v>137.9784947207863</v>
      </c>
      <c r="AE316" s="4">
        <v>0.23</v>
      </c>
    </row>
    <row r="317" spans="9:31" x14ac:dyDescent="0.15">
      <c r="I317" s="2" t="s">
        <v>31</v>
      </c>
      <c r="J317" s="2">
        <v>53713.9</v>
      </c>
      <c r="K317" s="2">
        <v>132616.5</v>
      </c>
      <c r="L317" s="2"/>
      <c r="M317" s="2">
        <v>1</v>
      </c>
      <c r="N317" s="56">
        <f t="shared" si="12"/>
        <v>26.45915093246629</v>
      </c>
      <c r="O317" s="4">
        <v>0.14000000000000001</v>
      </c>
      <c r="Y317" s="3" t="s">
        <v>32</v>
      </c>
      <c r="Z317" s="3">
        <v>63716.5</v>
      </c>
      <c r="AA317" s="3">
        <v>133573.20000000001</v>
      </c>
      <c r="AB317" s="3"/>
      <c r="AC317" s="3">
        <v>5</v>
      </c>
      <c r="AD317" s="57">
        <f t="shared" si="13"/>
        <v>137.9784947207863</v>
      </c>
      <c r="AE317" s="4">
        <v>0.23</v>
      </c>
    </row>
    <row r="318" spans="9:31" x14ac:dyDescent="0.15">
      <c r="I318" s="2" t="s">
        <v>31</v>
      </c>
      <c r="J318" s="2">
        <v>53128.6</v>
      </c>
      <c r="K318" s="2">
        <v>133270</v>
      </c>
      <c r="L318" s="2"/>
      <c r="M318" s="2">
        <v>1</v>
      </c>
      <c r="N318" s="56">
        <f t="shared" si="12"/>
        <v>26.45915093246629</v>
      </c>
      <c r="O318" s="4">
        <v>0.14000000000000001</v>
      </c>
      <c r="Y318" s="3" t="s">
        <v>32</v>
      </c>
      <c r="Z318" s="3">
        <v>63166.7</v>
      </c>
      <c r="AA318" s="3">
        <v>133137.5</v>
      </c>
      <c r="AB318" s="3"/>
      <c r="AC318" s="3">
        <v>5</v>
      </c>
      <c r="AD318" s="57">
        <f t="shared" si="13"/>
        <v>137.9784947207863</v>
      </c>
      <c r="AE318" s="4">
        <v>0.23</v>
      </c>
    </row>
    <row r="319" spans="9:31" x14ac:dyDescent="0.15">
      <c r="I319" s="2" t="s">
        <v>31</v>
      </c>
      <c r="J319" s="2">
        <v>52583.7</v>
      </c>
      <c r="K319" s="2">
        <v>133836.6</v>
      </c>
      <c r="L319" s="2"/>
      <c r="M319" s="2">
        <v>1</v>
      </c>
      <c r="N319" s="56">
        <f t="shared" si="12"/>
        <v>26.45915093246629</v>
      </c>
      <c r="O319" s="4">
        <v>0.14000000000000001</v>
      </c>
      <c r="Y319" s="3" t="s">
        <v>32</v>
      </c>
      <c r="Z319" s="3">
        <v>62642.400000000001</v>
      </c>
      <c r="AA319" s="3">
        <v>132689.29999999999</v>
      </c>
      <c r="AB319" s="3"/>
      <c r="AC319" s="3">
        <v>5</v>
      </c>
      <c r="AD319" s="57">
        <f t="shared" si="13"/>
        <v>137.9784947207863</v>
      </c>
      <c r="AE319" s="4">
        <v>0.23</v>
      </c>
    </row>
    <row r="320" spans="9:31" x14ac:dyDescent="0.15">
      <c r="I320" s="2" t="s">
        <v>31</v>
      </c>
      <c r="J320" s="2">
        <v>52046.9</v>
      </c>
      <c r="K320" s="2">
        <v>134579.70000000001</v>
      </c>
      <c r="L320" s="2"/>
      <c r="M320" s="2">
        <v>1</v>
      </c>
      <c r="N320" s="56">
        <f t="shared" si="12"/>
        <v>26.45915093246629</v>
      </c>
      <c r="O320" s="4">
        <v>0.14000000000000001</v>
      </c>
      <c r="Y320" s="3" t="s">
        <v>32</v>
      </c>
      <c r="Z320" s="3">
        <v>62155.199999999997</v>
      </c>
      <c r="AA320" s="3">
        <v>132292</v>
      </c>
      <c r="AB320" s="3"/>
      <c r="AC320" s="3">
        <v>5</v>
      </c>
      <c r="AD320" s="57">
        <f t="shared" si="13"/>
        <v>137.9784947207863</v>
      </c>
      <c r="AE320" s="4">
        <v>0.23</v>
      </c>
    </row>
    <row r="321" spans="9:31" x14ac:dyDescent="0.15">
      <c r="I321" s="2" t="s">
        <v>31</v>
      </c>
      <c r="J321" s="2">
        <v>51560</v>
      </c>
      <c r="K321" s="2">
        <v>135336.9</v>
      </c>
      <c r="L321" s="2"/>
      <c r="M321" s="2">
        <v>1</v>
      </c>
      <c r="N321" s="56">
        <f t="shared" si="12"/>
        <v>26.45915093246629</v>
      </c>
      <c r="O321" s="4">
        <v>0.14000000000000001</v>
      </c>
      <c r="Y321" s="3" t="s">
        <v>32</v>
      </c>
      <c r="Z321" s="3">
        <v>61680.4</v>
      </c>
      <c r="AA321" s="3">
        <v>131895</v>
      </c>
      <c r="AB321" s="3"/>
      <c r="AC321" s="3">
        <v>5</v>
      </c>
      <c r="AD321" s="57">
        <f t="shared" si="13"/>
        <v>137.9784947207863</v>
      </c>
      <c r="AE321" s="4">
        <v>0.23</v>
      </c>
    </row>
    <row r="322" spans="9:31" x14ac:dyDescent="0.15">
      <c r="I322" s="2" t="s">
        <v>31</v>
      </c>
      <c r="J322" s="2">
        <v>51147</v>
      </c>
      <c r="K322" s="2">
        <v>136159.5</v>
      </c>
      <c r="L322" s="2"/>
      <c r="M322" s="2">
        <v>1</v>
      </c>
      <c r="N322" s="56">
        <f t="shared" si="12"/>
        <v>26.45915093246629</v>
      </c>
      <c r="O322" s="4">
        <v>0.14000000000000001</v>
      </c>
      <c r="Y322" s="3" t="s">
        <v>32</v>
      </c>
      <c r="Z322" s="3">
        <v>61320.2</v>
      </c>
      <c r="AA322" s="3">
        <v>131448.79999999999</v>
      </c>
      <c r="AB322" s="3"/>
      <c r="AC322" s="3">
        <v>5</v>
      </c>
      <c r="AD322" s="57">
        <f t="shared" si="13"/>
        <v>137.9784947207863</v>
      </c>
      <c r="AE322" s="4">
        <v>0.23</v>
      </c>
    </row>
    <row r="323" spans="9:31" x14ac:dyDescent="0.15">
      <c r="I323" s="2" t="s">
        <v>31</v>
      </c>
      <c r="J323" s="2">
        <v>50623</v>
      </c>
      <c r="K323" s="2">
        <v>137370.1</v>
      </c>
      <c r="L323" s="2"/>
      <c r="M323" s="2">
        <v>1</v>
      </c>
      <c r="N323" s="56">
        <f t="shared" si="12"/>
        <v>26.45915093246629</v>
      </c>
      <c r="O323" s="4">
        <v>0.14000000000000001</v>
      </c>
      <c r="Y323" s="3" t="s">
        <v>32</v>
      </c>
      <c r="Z323" s="3">
        <v>61084.6</v>
      </c>
      <c r="AA323" s="3">
        <v>131117.79999999999</v>
      </c>
      <c r="AB323" s="3"/>
      <c r="AC323" s="3">
        <v>5</v>
      </c>
      <c r="AD323" s="57">
        <f t="shared" si="13"/>
        <v>137.9784947207863</v>
      </c>
      <c r="AE323" s="4">
        <v>0.23</v>
      </c>
    </row>
    <row r="324" spans="9:31" x14ac:dyDescent="0.15">
      <c r="I324" s="2" t="s">
        <v>31</v>
      </c>
      <c r="J324" s="2">
        <v>50264.1</v>
      </c>
      <c r="K324" s="2">
        <v>138547.6</v>
      </c>
      <c r="L324" s="2"/>
      <c r="M324" s="2">
        <v>1</v>
      </c>
      <c r="N324" s="56">
        <f t="shared" si="12"/>
        <v>26.45915093246629</v>
      </c>
      <c r="O324" s="4">
        <v>0.14000000000000001</v>
      </c>
      <c r="Y324" s="3" t="s">
        <v>32</v>
      </c>
      <c r="Z324" s="3">
        <v>60799.5</v>
      </c>
      <c r="AA324" s="3">
        <v>130710.3</v>
      </c>
      <c r="AB324" s="3"/>
      <c r="AC324" s="3">
        <v>5</v>
      </c>
      <c r="AD324" s="57">
        <f t="shared" si="13"/>
        <v>137.9784947207863</v>
      </c>
      <c r="AE324" s="4">
        <v>0.23</v>
      </c>
    </row>
    <row r="325" spans="9:31" x14ac:dyDescent="0.15">
      <c r="I325" s="2" t="s">
        <v>31</v>
      </c>
      <c r="J325" s="2">
        <v>49984.6</v>
      </c>
      <c r="K325" s="2">
        <v>139575.5</v>
      </c>
      <c r="L325" s="2"/>
      <c r="M325" s="2">
        <v>1</v>
      </c>
      <c r="N325" s="56">
        <f t="shared" ref="N325:N388" si="14">0.2149*EXP(0.3702*O325*100)*0.691</f>
        <v>26.45915093246629</v>
      </c>
      <c r="O325" s="4">
        <v>0.14000000000000001</v>
      </c>
      <c r="Y325" s="3" t="s">
        <v>32</v>
      </c>
      <c r="Z325" s="3">
        <v>60503.6</v>
      </c>
      <c r="AA325" s="3">
        <v>130138.8</v>
      </c>
      <c r="AB325" s="3"/>
      <c r="AC325" s="3">
        <v>5</v>
      </c>
      <c r="AD325" s="57">
        <f t="shared" ref="AD325:AD388" si="15">0.2268*EXP(0.2948*AE325*100)*0.691</f>
        <v>137.9784947207863</v>
      </c>
      <c r="AE325" s="4">
        <v>0.23</v>
      </c>
    </row>
    <row r="326" spans="9:31" x14ac:dyDescent="0.15">
      <c r="I326" s="2" t="s">
        <v>31</v>
      </c>
      <c r="J326" s="2">
        <v>49769.4</v>
      </c>
      <c r="K326" s="2">
        <v>140554.5</v>
      </c>
      <c r="L326" s="2"/>
      <c r="M326" s="2">
        <v>1</v>
      </c>
      <c r="N326" s="56">
        <f t="shared" si="14"/>
        <v>26.45915093246629</v>
      </c>
      <c r="O326" s="4">
        <v>0.14000000000000001</v>
      </c>
      <c r="Y326" s="3" t="s">
        <v>32</v>
      </c>
      <c r="Z326" s="3">
        <v>60296.3</v>
      </c>
      <c r="AA326" s="3">
        <v>129555.8</v>
      </c>
      <c r="AB326" s="3"/>
      <c r="AC326" s="3">
        <v>5</v>
      </c>
      <c r="AD326" s="57">
        <f t="shared" si="15"/>
        <v>137.9784947207863</v>
      </c>
      <c r="AE326" s="4">
        <v>0.23</v>
      </c>
    </row>
    <row r="327" spans="9:31" x14ac:dyDescent="0.15">
      <c r="I327" s="2" t="s">
        <v>31</v>
      </c>
      <c r="J327" s="2">
        <v>42058.1</v>
      </c>
      <c r="K327" s="2">
        <v>115239.8</v>
      </c>
      <c r="L327" s="2"/>
      <c r="M327" s="2">
        <v>1</v>
      </c>
      <c r="N327" s="56">
        <f t="shared" si="14"/>
        <v>38.313490611436372</v>
      </c>
      <c r="O327" s="4">
        <v>0.15</v>
      </c>
      <c r="Y327" s="3" t="s">
        <v>32</v>
      </c>
      <c r="Z327" s="3">
        <v>60103</v>
      </c>
      <c r="AA327" s="3">
        <v>128872.1</v>
      </c>
      <c r="AB327" s="3"/>
      <c r="AC327" s="3">
        <v>5</v>
      </c>
      <c r="AD327" s="57">
        <f t="shared" si="15"/>
        <v>137.9784947207863</v>
      </c>
      <c r="AE327" s="4">
        <v>0.23</v>
      </c>
    </row>
    <row r="328" spans="9:31" x14ac:dyDescent="0.15">
      <c r="I328" s="2" t="s">
        <v>31</v>
      </c>
      <c r="J328" s="2">
        <v>44097.8</v>
      </c>
      <c r="K328" s="2">
        <v>116366.8</v>
      </c>
      <c r="L328" s="2"/>
      <c r="M328" s="2">
        <v>1</v>
      </c>
      <c r="N328" s="56">
        <f t="shared" si="14"/>
        <v>38.313490611436372</v>
      </c>
      <c r="O328" s="4">
        <v>0.15</v>
      </c>
      <c r="Y328" s="3" t="s">
        <v>32</v>
      </c>
      <c r="Z328" s="3">
        <v>59912.1</v>
      </c>
      <c r="AA328" s="3">
        <v>127986.2</v>
      </c>
      <c r="AB328" s="3"/>
      <c r="AC328" s="3">
        <v>5</v>
      </c>
      <c r="AD328" s="57">
        <f t="shared" si="15"/>
        <v>137.9784947207863</v>
      </c>
      <c r="AE328" s="4">
        <v>0.23</v>
      </c>
    </row>
    <row r="329" spans="9:31" x14ac:dyDescent="0.15">
      <c r="I329" s="2" t="s">
        <v>31</v>
      </c>
      <c r="J329" s="2">
        <v>46507.5</v>
      </c>
      <c r="K329" s="2">
        <v>117819.2</v>
      </c>
      <c r="L329" s="2"/>
      <c r="M329" s="2">
        <v>1</v>
      </c>
      <c r="N329" s="56">
        <f t="shared" si="14"/>
        <v>38.313490611436372</v>
      </c>
      <c r="O329" s="4">
        <v>0.15</v>
      </c>
      <c r="Y329" s="3" t="s">
        <v>32</v>
      </c>
      <c r="Z329" s="3">
        <v>59835.6</v>
      </c>
      <c r="AA329" s="3">
        <v>127026.3</v>
      </c>
      <c r="AB329" s="3"/>
      <c r="AC329" s="3">
        <v>5</v>
      </c>
      <c r="AD329" s="57">
        <f t="shared" si="15"/>
        <v>137.9784947207863</v>
      </c>
      <c r="AE329" s="4">
        <v>0.23</v>
      </c>
    </row>
    <row r="330" spans="9:31" x14ac:dyDescent="0.15">
      <c r="I330" s="2" t="s">
        <v>31</v>
      </c>
      <c r="J330" s="2">
        <v>48319.199999999997</v>
      </c>
      <c r="K330" s="2">
        <v>118978</v>
      </c>
      <c r="L330" s="2"/>
      <c r="M330" s="2">
        <v>1</v>
      </c>
      <c r="N330" s="56">
        <f t="shared" si="14"/>
        <v>38.313490611436372</v>
      </c>
      <c r="O330" s="4">
        <v>0.15</v>
      </c>
      <c r="Y330" s="3" t="s">
        <v>32</v>
      </c>
      <c r="Z330" s="3">
        <v>59797.9</v>
      </c>
      <c r="AA330" s="3">
        <v>126003.6</v>
      </c>
      <c r="AB330" s="3"/>
      <c r="AC330" s="3">
        <v>5</v>
      </c>
      <c r="AD330" s="57">
        <f t="shared" si="15"/>
        <v>137.9784947207863</v>
      </c>
      <c r="AE330" s="4">
        <v>0.23</v>
      </c>
    </row>
    <row r="331" spans="9:31" x14ac:dyDescent="0.15">
      <c r="I331" s="2" t="s">
        <v>31</v>
      </c>
      <c r="J331" s="2">
        <v>50974.400000000001</v>
      </c>
      <c r="K331" s="2">
        <v>120689.3</v>
      </c>
      <c r="L331" s="2"/>
      <c r="M331" s="2">
        <v>1</v>
      </c>
      <c r="N331" s="56">
        <f t="shared" si="14"/>
        <v>38.313490611436372</v>
      </c>
      <c r="O331" s="4">
        <v>0.15</v>
      </c>
      <c r="Y331" s="3" t="s">
        <v>32</v>
      </c>
      <c r="Z331" s="3">
        <v>59812</v>
      </c>
      <c r="AA331" s="3">
        <v>124893.4</v>
      </c>
      <c r="AB331" s="3"/>
      <c r="AC331" s="3">
        <v>5</v>
      </c>
      <c r="AD331" s="57">
        <f t="shared" si="15"/>
        <v>137.9784947207863</v>
      </c>
      <c r="AE331" s="4">
        <v>0.23</v>
      </c>
    </row>
    <row r="332" spans="9:31" x14ac:dyDescent="0.15">
      <c r="I332" s="2" t="s">
        <v>31</v>
      </c>
      <c r="J332" s="2">
        <v>52899</v>
      </c>
      <c r="K332" s="2">
        <v>121876.3</v>
      </c>
      <c r="L332" s="2"/>
      <c r="M332" s="2">
        <v>1</v>
      </c>
      <c r="N332" s="56">
        <f t="shared" si="14"/>
        <v>38.313490611436372</v>
      </c>
      <c r="O332" s="4">
        <v>0.15</v>
      </c>
      <c r="Y332" s="3" t="s">
        <v>32</v>
      </c>
      <c r="Z332" s="3">
        <v>59941.599999999999</v>
      </c>
      <c r="AA332" s="3">
        <v>123595.5</v>
      </c>
      <c r="AB332" s="3"/>
      <c r="AC332" s="3">
        <v>5</v>
      </c>
      <c r="AD332" s="57">
        <f t="shared" si="15"/>
        <v>137.9784947207863</v>
      </c>
      <c r="AE332" s="4">
        <v>0.23</v>
      </c>
    </row>
    <row r="333" spans="9:31" x14ac:dyDescent="0.15">
      <c r="I333" s="2" t="s">
        <v>31</v>
      </c>
      <c r="J333" s="2">
        <v>55134.5</v>
      </c>
      <c r="K333" s="2">
        <v>123235.6</v>
      </c>
      <c r="L333" s="2"/>
      <c r="M333" s="2">
        <v>1</v>
      </c>
      <c r="N333" s="56">
        <f t="shared" si="14"/>
        <v>38.313490611436372</v>
      </c>
      <c r="O333" s="4">
        <v>0.15</v>
      </c>
      <c r="Y333" s="3" t="s">
        <v>32</v>
      </c>
      <c r="Z333" s="3">
        <v>60237.2</v>
      </c>
      <c r="AA333" s="3">
        <v>122160.4</v>
      </c>
      <c r="AB333" s="3"/>
      <c r="AC333" s="3">
        <v>5</v>
      </c>
      <c r="AD333" s="57">
        <f t="shared" si="15"/>
        <v>137.9784947207863</v>
      </c>
      <c r="AE333" s="4">
        <v>0.23</v>
      </c>
    </row>
    <row r="334" spans="9:31" x14ac:dyDescent="0.15">
      <c r="I334" s="2" t="s">
        <v>31</v>
      </c>
      <c r="J334" s="2">
        <v>55817.3</v>
      </c>
      <c r="K334" s="2">
        <v>123670.3</v>
      </c>
      <c r="L334" s="2"/>
      <c r="M334" s="2">
        <v>1</v>
      </c>
      <c r="N334" s="56">
        <f t="shared" si="14"/>
        <v>38.313490611436372</v>
      </c>
      <c r="O334" s="4">
        <v>0.15</v>
      </c>
      <c r="Y334" s="3" t="s">
        <v>32</v>
      </c>
      <c r="Z334" s="3">
        <v>60544.6</v>
      </c>
      <c r="AA334" s="3">
        <v>120763.8</v>
      </c>
      <c r="AB334" s="3"/>
      <c r="AC334" s="3">
        <v>5</v>
      </c>
      <c r="AD334" s="57">
        <f t="shared" si="15"/>
        <v>137.9784947207863</v>
      </c>
      <c r="AE334" s="4">
        <v>0.23</v>
      </c>
    </row>
    <row r="335" spans="9:31" x14ac:dyDescent="0.15">
      <c r="I335" s="2" t="s">
        <v>31</v>
      </c>
      <c r="J335" s="2">
        <v>56331.4</v>
      </c>
      <c r="K335" s="2">
        <v>124264.8</v>
      </c>
      <c r="L335" s="2"/>
      <c r="M335" s="2">
        <v>1</v>
      </c>
      <c r="N335" s="56">
        <f t="shared" si="14"/>
        <v>38.313490611436372</v>
      </c>
      <c r="O335" s="4">
        <v>0.15</v>
      </c>
      <c r="Y335" s="3" t="s">
        <v>32</v>
      </c>
      <c r="Z335" s="3">
        <v>60878</v>
      </c>
      <c r="AA335" s="3">
        <v>119329.4</v>
      </c>
      <c r="AB335" s="3"/>
      <c r="AC335" s="3">
        <v>5</v>
      </c>
      <c r="AD335" s="57">
        <f t="shared" si="15"/>
        <v>137.9784947207863</v>
      </c>
      <c r="AE335" s="4">
        <v>0.23</v>
      </c>
    </row>
    <row r="336" spans="9:31" x14ac:dyDescent="0.15">
      <c r="I336" s="2" t="s">
        <v>31</v>
      </c>
      <c r="J336" s="2">
        <v>56795.6</v>
      </c>
      <c r="K336" s="2">
        <v>124845.1</v>
      </c>
      <c r="L336" s="2"/>
      <c r="M336" s="2">
        <v>1</v>
      </c>
      <c r="N336" s="56">
        <f t="shared" si="14"/>
        <v>38.313490611436372</v>
      </c>
      <c r="O336" s="4">
        <v>0.15</v>
      </c>
      <c r="Y336" s="3" t="s">
        <v>32</v>
      </c>
      <c r="Z336" s="3">
        <v>61313.7</v>
      </c>
      <c r="AA336" s="3">
        <v>117782.8</v>
      </c>
      <c r="AB336" s="3"/>
      <c r="AC336" s="3">
        <v>5</v>
      </c>
      <c r="AD336" s="57">
        <f t="shared" si="15"/>
        <v>137.9784947207863</v>
      </c>
      <c r="AE336" s="4">
        <v>0.23</v>
      </c>
    </row>
    <row r="337" spans="9:31" x14ac:dyDescent="0.15">
      <c r="I337" s="2" t="s">
        <v>31</v>
      </c>
      <c r="J337" s="2">
        <v>57124</v>
      </c>
      <c r="K337" s="2">
        <v>125308.1</v>
      </c>
      <c r="L337" s="2"/>
      <c r="M337" s="2">
        <v>1</v>
      </c>
      <c r="N337" s="56">
        <f t="shared" si="14"/>
        <v>38.313490611436372</v>
      </c>
      <c r="O337" s="4">
        <v>0.15</v>
      </c>
      <c r="Y337" s="3" t="s">
        <v>32</v>
      </c>
      <c r="Z337" s="3">
        <v>61851.7</v>
      </c>
      <c r="AA337" s="3">
        <v>116123.7</v>
      </c>
      <c r="AB337" s="3"/>
      <c r="AC337" s="3">
        <v>5</v>
      </c>
      <c r="AD337" s="57">
        <f t="shared" si="15"/>
        <v>137.9784947207863</v>
      </c>
      <c r="AE337" s="4">
        <v>0.23</v>
      </c>
    </row>
    <row r="338" spans="9:31" x14ac:dyDescent="0.15">
      <c r="I338" s="2" t="s">
        <v>31</v>
      </c>
      <c r="J338" s="2">
        <v>57297.9</v>
      </c>
      <c r="K338" s="2">
        <v>125893.4</v>
      </c>
      <c r="L338" s="2"/>
      <c r="M338" s="2">
        <v>1</v>
      </c>
      <c r="N338" s="56">
        <f t="shared" si="14"/>
        <v>38.313490611436372</v>
      </c>
      <c r="O338" s="4">
        <v>0.15</v>
      </c>
      <c r="Y338" s="3" t="s">
        <v>32</v>
      </c>
      <c r="Z338" s="3">
        <v>62392.7</v>
      </c>
      <c r="AA338" s="3">
        <v>114237.5</v>
      </c>
      <c r="AB338" s="3"/>
      <c r="AC338" s="3">
        <v>5</v>
      </c>
      <c r="AD338" s="57">
        <f t="shared" si="15"/>
        <v>137.9784947207863</v>
      </c>
      <c r="AE338" s="4">
        <v>0.23</v>
      </c>
    </row>
    <row r="339" spans="9:31" x14ac:dyDescent="0.15">
      <c r="I339" s="2" t="s">
        <v>31</v>
      </c>
      <c r="J339" s="2">
        <v>57386.5</v>
      </c>
      <c r="K339" s="2">
        <v>126362.9</v>
      </c>
      <c r="L339" s="2"/>
      <c r="M339" s="2">
        <v>1</v>
      </c>
      <c r="N339" s="56">
        <f t="shared" si="14"/>
        <v>38.313490611436372</v>
      </c>
      <c r="O339" s="4">
        <v>0.15</v>
      </c>
      <c r="Y339" s="3" t="s">
        <v>32</v>
      </c>
      <c r="Z339" s="3">
        <v>40820.199999999997</v>
      </c>
      <c r="AA339" s="3">
        <v>120883.9</v>
      </c>
      <c r="AB339" s="3"/>
      <c r="AC339" s="3">
        <v>5</v>
      </c>
      <c r="AD339" s="57">
        <f t="shared" si="15"/>
        <v>185.28549238690897</v>
      </c>
      <c r="AE339" s="4">
        <v>0.24</v>
      </c>
    </row>
    <row r="340" spans="9:31" x14ac:dyDescent="0.15">
      <c r="I340" s="2" t="s">
        <v>31</v>
      </c>
      <c r="J340" s="2">
        <v>57372.7</v>
      </c>
      <c r="K340" s="2">
        <v>126892.7</v>
      </c>
      <c r="L340" s="2"/>
      <c r="M340" s="2">
        <v>1</v>
      </c>
      <c r="N340" s="56">
        <f t="shared" si="14"/>
        <v>38.313490611436372</v>
      </c>
      <c r="O340" s="4">
        <v>0.15</v>
      </c>
      <c r="Y340" s="3" t="s">
        <v>32</v>
      </c>
      <c r="Z340" s="3">
        <v>44956</v>
      </c>
      <c r="AA340" s="3">
        <v>124191.3</v>
      </c>
      <c r="AB340" s="3"/>
      <c r="AC340" s="3">
        <v>5</v>
      </c>
      <c r="AD340" s="57">
        <f t="shared" si="15"/>
        <v>185.28549238690897</v>
      </c>
      <c r="AE340" s="4">
        <v>0.24</v>
      </c>
    </row>
    <row r="341" spans="9:31" x14ac:dyDescent="0.15">
      <c r="I341" s="2" t="s">
        <v>31</v>
      </c>
      <c r="J341" s="2">
        <v>57237.9</v>
      </c>
      <c r="K341" s="2">
        <v>127217.5</v>
      </c>
      <c r="L341" s="2"/>
      <c r="M341" s="2">
        <v>1</v>
      </c>
      <c r="N341" s="56">
        <f t="shared" si="14"/>
        <v>38.313490611436372</v>
      </c>
      <c r="O341" s="4">
        <v>0.15</v>
      </c>
      <c r="Y341" s="3" t="s">
        <v>32</v>
      </c>
      <c r="Z341" s="3">
        <v>48303.199999999997</v>
      </c>
      <c r="AA341" s="3">
        <v>126958.3</v>
      </c>
      <c r="AB341" s="3"/>
      <c r="AC341" s="3">
        <v>5</v>
      </c>
      <c r="AD341" s="57">
        <f t="shared" si="15"/>
        <v>185.28549238690897</v>
      </c>
      <c r="AE341" s="4">
        <v>0.24</v>
      </c>
    </row>
    <row r="342" spans="9:31" x14ac:dyDescent="0.15">
      <c r="I342" s="2" t="s">
        <v>31</v>
      </c>
      <c r="J342" s="2">
        <v>56986.2</v>
      </c>
      <c r="K342" s="2">
        <v>127665.4</v>
      </c>
      <c r="L342" s="2"/>
      <c r="M342" s="2">
        <v>1</v>
      </c>
      <c r="N342" s="56">
        <f t="shared" si="14"/>
        <v>38.313490611436372</v>
      </c>
      <c r="O342" s="4">
        <v>0.15</v>
      </c>
      <c r="Y342" s="3" t="s">
        <v>32</v>
      </c>
      <c r="Z342" s="3">
        <v>50676.800000000003</v>
      </c>
      <c r="AA342" s="3">
        <v>128880.9</v>
      </c>
      <c r="AB342" s="3"/>
      <c r="AC342" s="3">
        <v>5</v>
      </c>
      <c r="AD342" s="57">
        <f t="shared" si="15"/>
        <v>185.28549238690897</v>
      </c>
      <c r="AE342" s="4">
        <v>0.24</v>
      </c>
    </row>
    <row r="343" spans="9:31" x14ac:dyDescent="0.15">
      <c r="I343" s="2" t="s">
        <v>31</v>
      </c>
      <c r="J343" s="2">
        <v>56649.3</v>
      </c>
      <c r="K343" s="2">
        <v>128010.2</v>
      </c>
      <c r="L343" s="2"/>
      <c r="M343" s="2">
        <v>1</v>
      </c>
      <c r="N343" s="56">
        <f t="shared" si="14"/>
        <v>38.313490611436372</v>
      </c>
      <c r="O343" s="4">
        <v>0.15</v>
      </c>
      <c r="Y343" s="3" t="s">
        <v>32</v>
      </c>
      <c r="Z343" s="3">
        <v>52427.8</v>
      </c>
      <c r="AA343" s="3">
        <v>130126.6</v>
      </c>
      <c r="AB343" s="3"/>
      <c r="AC343" s="3">
        <v>5</v>
      </c>
      <c r="AD343" s="57">
        <f t="shared" si="15"/>
        <v>185.28549238690897</v>
      </c>
      <c r="AE343" s="4">
        <v>0.24</v>
      </c>
    </row>
    <row r="344" spans="9:31" x14ac:dyDescent="0.15">
      <c r="I344" s="2" t="s">
        <v>31</v>
      </c>
      <c r="J344" s="2">
        <v>56236.9</v>
      </c>
      <c r="K344" s="2">
        <v>128327.4</v>
      </c>
      <c r="L344" s="2"/>
      <c r="M344" s="2">
        <v>1</v>
      </c>
      <c r="N344" s="56">
        <f t="shared" si="14"/>
        <v>38.313490611436372</v>
      </c>
      <c r="O344" s="4">
        <v>0.15</v>
      </c>
      <c r="Y344" s="3" t="s">
        <v>32</v>
      </c>
      <c r="Z344" s="3">
        <v>53941.9</v>
      </c>
      <c r="AA344" s="3">
        <v>131154.9</v>
      </c>
      <c r="AB344" s="3"/>
      <c r="AC344" s="3">
        <v>5</v>
      </c>
      <c r="AD344" s="57">
        <f t="shared" si="15"/>
        <v>185.28549238690897</v>
      </c>
      <c r="AE344" s="4">
        <v>0.24</v>
      </c>
    </row>
    <row r="345" spans="9:31" x14ac:dyDescent="0.15">
      <c r="I345" s="2" t="s">
        <v>31</v>
      </c>
      <c r="J345" s="2">
        <v>55915.7</v>
      </c>
      <c r="K345" s="2">
        <v>128546.3</v>
      </c>
      <c r="L345" s="2"/>
      <c r="M345" s="2">
        <v>1</v>
      </c>
      <c r="N345" s="56">
        <f t="shared" si="14"/>
        <v>38.313490611436372</v>
      </c>
      <c r="O345" s="4">
        <v>0.15</v>
      </c>
      <c r="Y345" s="3" t="s">
        <v>32</v>
      </c>
      <c r="Z345" s="3">
        <v>55168.3</v>
      </c>
      <c r="AA345" s="3">
        <v>131977.70000000001</v>
      </c>
      <c r="AB345" s="3"/>
      <c r="AC345" s="3">
        <v>5</v>
      </c>
      <c r="AD345" s="57">
        <f t="shared" si="15"/>
        <v>185.28549238690897</v>
      </c>
      <c r="AE345" s="4">
        <v>0.24</v>
      </c>
    </row>
    <row r="346" spans="9:31" x14ac:dyDescent="0.15">
      <c r="I346" s="2" t="s">
        <v>31</v>
      </c>
      <c r="J346" s="2">
        <v>55594.5</v>
      </c>
      <c r="K346" s="2">
        <v>128765.1</v>
      </c>
      <c r="L346" s="2"/>
      <c r="M346" s="2">
        <v>1</v>
      </c>
      <c r="N346" s="56">
        <f t="shared" si="14"/>
        <v>38.313490611436372</v>
      </c>
      <c r="O346" s="4">
        <v>0.15</v>
      </c>
      <c r="Y346" s="3" t="s">
        <v>32</v>
      </c>
      <c r="Z346" s="3">
        <v>56382.5</v>
      </c>
      <c r="AA346" s="3">
        <v>132762.79999999999</v>
      </c>
      <c r="AB346" s="3"/>
      <c r="AC346" s="3">
        <v>5</v>
      </c>
      <c r="AD346" s="57">
        <f t="shared" si="15"/>
        <v>185.28549238690897</v>
      </c>
      <c r="AE346" s="4">
        <v>0.24</v>
      </c>
    </row>
    <row r="347" spans="9:31" x14ac:dyDescent="0.15">
      <c r="I347" s="2" t="s">
        <v>31</v>
      </c>
      <c r="J347" s="2">
        <v>55003.3</v>
      </c>
      <c r="K347" s="2">
        <v>129178.5</v>
      </c>
      <c r="L347" s="2"/>
      <c r="M347" s="2">
        <v>1</v>
      </c>
      <c r="N347" s="56">
        <f t="shared" si="14"/>
        <v>38.313490611436372</v>
      </c>
      <c r="O347" s="4">
        <v>0.15</v>
      </c>
      <c r="Y347" s="3" t="s">
        <v>32</v>
      </c>
      <c r="Z347" s="3">
        <v>57408.1</v>
      </c>
      <c r="AA347" s="3">
        <v>133507.20000000001</v>
      </c>
      <c r="AB347" s="3"/>
      <c r="AC347" s="3">
        <v>5</v>
      </c>
      <c r="AD347" s="57">
        <f t="shared" si="15"/>
        <v>185.28549238690897</v>
      </c>
      <c r="AE347" s="4">
        <v>0.24</v>
      </c>
    </row>
    <row r="348" spans="9:31" x14ac:dyDescent="0.15">
      <c r="I348" s="2" t="s">
        <v>31</v>
      </c>
      <c r="J348" s="2">
        <v>54054.8</v>
      </c>
      <c r="K348" s="2">
        <v>129734.3</v>
      </c>
      <c r="L348" s="2"/>
      <c r="M348" s="2">
        <v>1</v>
      </c>
      <c r="N348" s="56">
        <f t="shared" si="14"/>
        <v>38.313490611436372</v>
      </c>
      <c r="O348" s="4">
        <v>0.15</v>
      </c>
      <c r="Y348" s="3" t="s">
        <v>32</v>
      </c>
      <c r="Z348" s="3">
        <v>58480.6</v>
      </c>
      <c r="AA348" s="3">
        <v>134517.70000000001</v>
      </c>
      <c r="AB348" s="3"/>
      <c r="AC348" s="3">
        <v>5</v>
      </c>
      <c r="AD348" s="57">
        <f t="shared" si="15"/>
        <v>185.28549238690897</v>
      </c>
      <c r="AE348" s="4">
        <v>0.24</v>
      </c>
    </row>
    <row r="349" spans="9:31" x14ac:dyDescent="0.15">
      <c r="I349" s="2" t="s">
        <v>31</v>
      </c>
      <c r="J349" s="2">
        <v>53221.1</v>
      </c>
      <c r="K349" s="2">
        <v>130242.5</v>
      </c>
      <c r="L349" s="2"/>
      <c r="M349" s="2">
        <v>1</v>
      </c>
      <c r="N349" s="56">
        <f t="shared" si="14"/>
        <v>38.313490611436372</v>
      </c>
      <c r="O349" s="4">
        <v>0.15</v>
      </c>
      <c r="Y349" s="3" t="s">
        <v>32</v>
      </c>
      <c r="Z349" s="3">
        <v>59226.7</v>
      </c>
      <c r="AA349" s="3">
        <v>135410.1</v>
      </c>
      <c r="AB349" s="3"/>
      <c r="AC349" s="3">
        <v>5</v>
      </c>
      <c r="AD349" s="57">
        <f t="shared" si="15"/>
        <v>185.28549238690897</v>
      </c>
      <c r="AE349" s="4">
        <v>0.24</v>
      </c>
    </row>
    <row r="350" spans="9:31" x14ac:dyDescent="0.15">
      <c r="I350" s="2" t="s">
        <v>31</v>
      </c>
      <c r="J350" s="2">
        <v>52259.8</v>
      </c>
      <c r="K350" s="2">
        <v>130810.7</v>
      </c>
      <c r="L350" s="2"/>
      <c r="M350" s="2">
        <v>1</v>
      </c>
      <c r="N350" s="56">
        <f t="shared" si="14"/>
        <v>38.313490611436372</v>
      </c>
      <c r="O350" s="4">
        <v>0.15</v>
      </c>
      <c r="Y350" s="3" t="s">
        <v>32</v>
      </c>
      <c r="Z350" s="3">
        <v>59879.3</v>
      </c>
      <c r="AA350" s="3">
        <v>136705.4</v>
      </c>
      <c r="AB350" s="3"/>
      <c r="AC350" s="3">
        <v>5</v>
      </c>
      <c r="AD350" s="57">
        <f t="shared" si="15"/>
        <v>185.28549238690897</v>
      </c>
      <c r="AE350" s="4">
        <v>0.24</v>
      </c>
    </row>
    <row r="351" spans="9:31" x14ac:dyDescent="0.15">
      <c r="I351" s="2" t="s">
        <v>31</v>
      </c>
      <c r="J351" s="2">
        <v>51565</v>
      </c>
      <c r="K351" s="2">
        <v>131322.5</v>
      </c>
      <c r="L351" s="2"/>
      <c r="M351" s="2">
        <v>1</v>
      </c>
      <c r="N351" s="56">
        <f t="shared" si="14"/>
        <v>38.313490611436372</v>
      </c>
      <c r="O351" s="4">
        <v>0.15</v>
      </c>
      <c r="Y351" s="3" t="s">
        <v>32</v>
      </c>
      <c r="Z351" s="3">
        <v>60407.8</v>
      </c>
      <c r="AA351" s="3">
        <v>137847.79999999999</v>
      </c>
      <c r="AB351" s="3"/>
      <c r="AC351" s="3">
        <v>5</v>
      </c>
      <c r="AD351" s="57">
        <f t="shared" si="15"/>
        <v>185.28549238690897</v>
      </c>
      <c r="AE351" s="4">
        <v>0.24</v>
      </c>
    </row>
    <row r="352" spans="9:31" x14ac:dyDescent="0.15">
      <c r="I352" s="2" t="s">
        <v>31</v>
      </c>
      <c r="J352" s="2">
        <v>50548.2</v>
      </c>
      <c r="K352" s="2">
        <v>132065.9</v>
      </c>
      <c r="L352" s="2"/>
      <c r="M352" s="2">
        <v>1</v>
      </c>
      <c r="N352" s="56">
        <f t="shared" si="14"/>
        <v>38.313490611436372</v>
      </c>
      <c r="O352" s="4">
        <v>0.15</v>
      </c>
      <c r="Y352" s="3" t="s">
        <v>32</v>
      </c>
      <c r="Z352" s="3">
        <v>61024</v>
      </c>
      <c r="AA352" s="3">
        <v>139028.9</v>
      </c>
      <c r="AB352" s="3"/>
      <c r="AC352" s="3">
        <v>5</v>
      </c>
      <c r="AD352" s="57">
        <f t="shared" si="15"/>
        <v>185.28549238690897</v>
      </c>
      <c r="AE352" s="4">
        <v>0.24</v>
      </c>
    </row>
    <row r="353" spans="9:31" x14ac:dyDescent="0.15">
      <c r="I353" s="2" t="s">
        <v>31</v>
      </c>
      <c r="J353" s="2">
        <v>49786.7</v>
      </c>
      <c r="K353" s="2">
        <v>132714.9</v>
      </c>
      <c r="L353" s="2"/>
      <c r="M353" s="2">
        <v>1</v>
      </c>
      <c r="N353" s="56">
        <f t="shared" si="14"/>
        <v>38.313490611436372</v>
      </c>
      <c r="O353" s="4">
        <v>0.15</v>
      </c>
      <c r="Y353" s="3" t="s">
        <v>32</v>
      </c>
      <c r="Z353" s="3">
        <v>61715.6</v>
      </c>
      <c r="AA353" s="3">
        <v>140236.20000000001</v>
      </c>
      <c r="AB353" s="3"/>
      <c r="AC353" s="3">
        <v>5</v>
      </c>
      <c r="AD353" s="57">
        <f t="shared" si="15"/>
        <v>185.28549238690897</v>
      </c>
      <c r="AE353" s="4">
        <v>0.24</v>
      </c>
    </row>
    <row r="354" spans="9:31" x14ac:dyDescent="0.15">
      <c r="I354" s="2" t="s">
        <v>31</v>
      </c>
      <c r="J354" s="2">
        <v>49246.1</v>
      </c>
      <c r="K354" s="2">
        <v>133117.1</v>
      </c>
      <c r="L354" s="2"/>
      <c r="M354" s="2">
        <v>1</v>
      </c>
      <c r="N354" s="56">
        <f t="shared" si="14"/>
        <v>38.313490611436372</v>
      </c>
      <c r="O354" s="4">
        <v>0.15</v>
      </c>
      <c r="Y354" s="3" t="s">
        <v>32</v>
      </c>
      <c r="Z354" s="3">
        <v>62694.6</v>
      </c>
      <c r="AA354" s="3">
        <v>141661.70000000001</v>
      </c>
      <c r="AB354" s="3"/>
      <c r="AC354" s="3">
        <v>5</v>
      </c>
      <c r="AD354" s="57">
        <f t="shared" si="15"/>
        <v>185.28549238690897</v>
      </c>
      <c r="AE354" s="4">
        <v>0.24</v>
      </c>
    </row>
    <row r="355" spans="9:31" x14ac:dyDescent="0.15">
      <c r="I355" s="2" t="s">
        <v>31</v>
      </c>
      <c r="J355" s="2">
        <v>48311</v>
      </c>
      <c r="K355" s="2">
        <v>134127.6</v>
      </c>
      <c r="L355" s="2"/>
      <c r="M355" s="2">
        <v>1</v>
      </c>
      <c r="N355" s="56">
        <f t="shared" si="14"/>
        <v>38.313490611436372</v>
      </c>
      <c r="O355" s="4">
        <v>0.15</v>
      </c>
      <c r="Y355" s="3" t="s">
        <v>32</v>
      </c>
      <c r="Z355" s="3">
        <v>63540.4</v>
      </c>
      <c r="AA355" s="3">
        <v>142656.5</v>
      </c>
      <c r="AB355" s="3"/>
      <c r="AC355" s="3">
        <v>5</v>
      </c>
      <c r="AD355" s="57">
        <f t="shared" si="15"/>
        <v>185.28549238690897</v>
      </c>
      <c r="AE355" s="4">
        <v>0.24</v>
      </c>
    </row>
    <row r="356" spans="9:31" x14ac:dyDescent="0.15">
      <c r="I356" s="2" t="s">
        <v>31</v>
      </c>
      <c r="J356" s="2">
        <v>47430.8</v>
      </c>
      <c r="K356" s="2">
        <v>135442.9</v>
      </c>
      <c r="L356" s="2"/>
      <c r="M356" s="2">
        <v>1</v>
      </c>
      <c r="N356" s="56">
        <f t="shared" si="14"/>
        <v>38.313490611436372</v>
      </c>
      <c r="O356" s="4">
        <v>0.15</v>
      </c>
      <c r="Y356" s="3" t="s">
        <v>32</v>
      </c>
      <c r="Z356" s="3">
        <v>64399.6</v>
      </c>
      <c r="AA356" s="3">
        <v>143575.79999999999</v>
      </c>
      <c r="AB356" s="3"/>
      <c r="AC356" s="3">
        <v>5</v>
      </c>
      <c r="AD356" s="57">
        <f t="shared" si="15"/>
        <v>185.28549238690897</v>
      </c>
      <c r="AE356" s="4">
        <v>0.24</v>
      </c>
    </row>
    <row r="357" spans="9:31" x14ac:dyDescent="0.15">
      <c r="I357" s="2" t="s">
        <v>31</v>
      </c>
      <c r="J357" s="2">
        <v>46792.7</v>
      </c>
      <c r="K357" s="2">
        <v>136675.9</v>
      </c>
      <c r="L357" s="2"/>
      <c r="M357" s="2">
        <v>1</v>
      </c>
      <c r="N357" s="56">
        <f t="shared" si="14"/>
        <v>38.313490611436372</v>
      </c>
      <c r="O357" s="4">
        <v>0.15</v>
      </c>
      <c r="Y357" s="3" t="s">
        <v>32</v>
      </c>
      <c r="Z357" s="3">
        <v>65299.199999999997</v>
      </c>
      <c r="AA357" s="3">
        <v>144280.79999999999</v>
      </c>
      <c r="AB357" s="3"/>
      <c r="AC357" s="3">
        <v>5</v>
      </c>
      <c r="AD357" s="57">
        <f t="shared" si="15"/>
        <v>185.28549238690897</v>
      </c>
      <c r="AE357" s="4">
        <v>0.24</v>
      </c>
    </row>
    <row r="358" spans="9:31" x14ac:dyDescent="0.15">
      <c r="I358" s="2" t="s">
        <v>31</v>
      </c>
      <c r="J358" s="2">
        <v>40640.1</v>
      </c>
      <c r="K358" s="2">
        <v>117323.5</v>
      </c>
      <c r="L358" s="2"/>
      <c r="M358" s="2">
        <v>1</v>
      </c>
      <c r="N358" s="56">
        <f t="shared" si="14"/>
        <v>55.478861229497362</v>
      </c>
      <c r="O358" s="4">
        <v>0.16</v>
      </c>
      <c r="Y358" s="3" t="s">
        <v>32</v>
      </c>
      <c r="Z358" s="3">
        <v>66587.600000000006</v>
      </c>
      <c r="AA358" s="3">
        <v>145192.9</v>
      </c>
      <c r="AB358" s="3"/>
      <c r="AC358" s="3">
        <v>5</v>
      </c>
      <c r="AD358" s="57">
        <f t="shared" si="15"/>
        <v>185.28549238690897</v>
      </c>
      <c r="AE358" s="4">
        <v>0.24</v>
      </c>
    </row>
    <row r="359" spans="9:31" x14ac:dyDescent="0.15">
      <c r="I359" s="2" t="s">
        <v>31</v>
      </c>
      <c r="J359" s="2">
        <v>41378.800000000003</v>
      </c>
      <c r="K359" s="2">
        <v>117661.8</v>
      </c>
      <c r="L359" s="2"/>
      <c r="M359" s="2">
        <v>1</v>
      </c>
      <c r="N359" s="56">
        <f t="shared" si="14"/>
        <v>55.478861229497362</v>
      </c>
      <c r="O359" s="4">
        <v>0.16</v>
      </c>
      <c r="Y359" s="3" t="s">
        <v>32</v>
      </c>
      <c r="Z359" s="3">
        <v>67716.899999999994</v>
      </c>
      <c r="AA359" s="3">
        <v>145699.20000000001</v>
      </c>
      <c r="AB359" s="3"/>
      <c r="AC359" s="3">
        <v>5</v>
      </c>
      <c r="AD359" s="57">
        <f t="shared" si="15"/>
        <v>185.28549238690897</v>
      </c>
      <c r="AE359" s="4">
        <v>0.24</v>
      </c>
    </row>
    <row r="360" spans="9:31" x14ac:dyDescent="0.15">
      <c r="I360" s="2" t="s">
        <v>31</v>
      </c>
      <c r="J360" s="2">
        <v>42117.599999999999</v>
      </c>
      <c r="K360" s="2">
        <v>118000</v>
      </c>
      <c r="L360" s="2"/>
      <c r="M360" s="2">
        <v>1</v>
      </c>
      <c r="N360" s="56">
        <f t="shared" si="14"/>
        <v>55.478861229497362</v>
      </c>
      <c r="O360" s="4">
        <v>0.16</v>
      </c>
      <c r="Y360" s="3" t="s">
        <v>32</v>
      </c>
      <c r="Z360" s="3">
        <v>68634.2</v>
      </c>
      <c r="AA360" s="3">
        <v>146013.5</v>
      </c>
      <c r="AB360" s="3"/>
      <c r="AC360" s="3">
        <v>5</v>
      </c>
      <c r="AD360" s="57">
        <f t="shared" si="15"/>
        <v>185.28549238690897</v>
      </c>
      <c r="AE360" s="4">
        <v>0.24</v>
      </c>
    </row>
    <row r="361" spans="9:31" x14ac:dyDescent="0.15">
      <c r="I361" s="2" t="s">
        <v>31</v>
      </c>
      <c r="J361" s="2">
        <v>42856.3</v>
      </c>
      <c r="K361" s="2">
        <v>118338.3</v>
      </c>
      <c r="L361" s="2"/>
      <c r="M361" s="2">
        <v>1</v>
      </c>
      <c r="N361" s="56">
        <f t="shared" si="14"/>
        <v>55.478861229497362</v>
      </c>
      <c r="O361" s="4">
        <v>0.16</v>
      </c>
      <c r="Y361" s="3" t="s">
        <v>32</v>
      </c>
      <c r="Z361" s="3">
        <v>69402.600000000006</v>
      </c>
      <c r="AA361" s="3">
        <v>146124</v>
      </c>
      <c r="AB361" s="3"/>
      <c r="AC361" s="3">
        <v>5</v>
      </c>
      <c r="AD361" s="57">
        <f t="shared" si="15"/>
        <v>185.28549238690897</v>
      </c>
      <c r="AE361" s="4">
        <v>0.24</v>
      </c>
    </row>
    <row r="362" spans="9:31" x14ac:dyDescent="0.15">
      <c r="I362" s="2" t="s">
        <v>31</v>
      </c>
      <c r="J362" s="2">
        <v>43595.1</v>
      </c>
      <c r="K362" s="2">
        <v>118676.5</v>
      </c>
      <c r="L362" s="2"/>
      <c r="M362" s="2">
        <v>1</v>
      </c>
      <c r="N362" s="56">
        <f t="shared" si="14"/>
        <v>55.478861229497362</v>
      </c>
      <c r="O362" s="4">
        <v>0.16</v>
      </c>
      <c r="Y362" s="3" t="s">
        <v>32</v>
      </c>
      <c r="Z362" s="3">
        <v>70121.100000000006</v>
      </c>
      <c r="AA362" s="3">
        <v>146183.4</v>
      </c>
      <c r="AB362" s="3"/>
      <c r="AC362" s="3">
        <v>5</v>
      </c>
      <c r="AD362" s="57">
        <f t="shared" si="15"/>
        <v>185.28549238690897</v>
      </c>
      <c r="AE362" s="4">
        <v>0.24</v>
      </c>
    </row>
    <row r="363" spans="9:31" x14ac:dyDescent="0.15">
      <c r="I363" s="2" t="s">
        <v>31</v>
      </c>
      <c r="J363" s="2">
        <v>44327.1</v>
      </c>
      <c r="K363" s="2">
        <v>119033.60000000001</v>
      </c>
      <c r="L363" s="2"/>
      <c r="M363" s="2">
        <v>1</v>
      </c>
      <c r="N363" s="56">
        <f t="shared" si="14"/>
        <v>55.478861229497362</v>
      </c>
      <c r="O363" s="4">
        <v>0.16</v>
      </c>
      <c r="Y363" s="3" t="s">
        <v>32</v>
      </c>
      <c r="Z363" s="3">
        <v>70664.7</v>
      </c>
      <c r="AA363" s="3">
        <v>146101.70000000001</v>
      </c>
      <c r="AB363" s="3"/>
      <c r="AC363" s="3">
        <v>5</v>
      </c>
      <c r="AD363" s="57">
        <f t="shared" si="15"/>
        <v>185.28549238690897</v>
      </c>
      <c r="AE363" s="4">
        <v>0.24</v>
      </c>
    </row>
    <row r="364" spans="9:31" x14ac:dyDescent="0.15">
      <c r="I364" s="2" t="s">
        <v>31</v>
      </c>
      <c r="J364" s="2">
        <v>45059.1</v>
      </c>
      <c r="K364" s="2">
        <v>119390.6</v>
      </c>
      <c r="L364" s="2"/>
      <c r="M364" s="2">
        <v>1</v>
      </c>
      <c r="N364" s="56">
        <f t="shared" si="14"/>
        <v>55.478861229497362</v>
      </c>
      <c r="O364" s="4">
        <v>0.16</v>
      </c>
      <c r="Y364" s="3" t="s">
        <v>32</v>
      </c>
      <c r="Z364" s="3">
        <v>71058.399999999994</v>
      </c>
      <c r="AA364" s="3">
        <v>145892.1</v>
      </c>
      <c r="AB364" s="3"/>
      <c r="AC364" s="3">
        <v>5</v>
      </c>
      <c r="AD364" s="57">
        <f t="shared" si="15"/>
        <v>185.28549238690897</v>
      </c>
      <c r="AE364" s="4">
        <v>0.24</v>
      </c>
    </row>
    <row r="365" spans="9:31" x14ac:dyDescent="0.15">
      <c r="I365" s="2" t="s">
        <v>31</v>
      </c>
      <c r="J365" s="2">
        <v>45791</v>
      </c>
      <c r="K365" s="2">
        <v>119747.6</v>
      </c>
      <c r="L365" s="2"/>
      <c r="M365" s="2">
        <v>1</v>
      </c>
      <c r="N365" s="56">
        <f t="shared" si="14"/>
        <v>55.478861229497362</v>
      </c>
      <c r="O365" s="4">
        <v>0.16</v>
      </c>
      <c r="Y365" s="3" t="s">
        <v>32</v>
      </c>
      <c r="Z365" s="3">
        <v>71276.2</v>
      </c>
      <c r="AA365" s="3">
        <v>145642.4</v>
      </c>
      <c r="AB365" s="3"/>
      <c r="AC365" s="3">
        <v>5</v>
      </c>
      <c r="AD365" s="57">
        <f t="shared" si="15"/>
        <v>185.28549238690897</v>
      </c>
      <c r="AE365" s="4">
        <v>0.24</v>
      </c>
    </row>
    <row r="366" spans="9:31" x14ac:dyDescent="0.15">
      <c r="I366" s="2" t="s">
        <v>31</v>
      </c>
      <c r="J366" s="2">
        <v>46523</v>
      </c>
      <c r="K366" s="2">
        <v>120104.7</v>
      </c>
      <c r="L366" s="2"/>
      <c r="M366" s="2">
        <v>1</v>
      </c>
      <c r="N366" s="56">
        <f t="shared" si="14"/>
        <v>55.478861229497362</v>
      </c>
      <c r="O366" s="4">
        <v>0.16</v>
      </c>
      <c r="Y366" s="3" t="s">
        <v>32</v>
      </c>
      <c r="Z366" s="3">
        <v>71407.8</v>
      </c>
      <c r="AA366" s="3">
        <v>145202.4</v>
      </c>
      <c r="AB366" s="3"/>
      <c r="AC366" s="3">
        <v>5</v>
      </c>
      <c r="AD366" s="57">
        <f t="shared" si="15"/>
        <v>185.28549238690897</v>
      </c>
      <c r="AE366" s="4">
        <v>0.24</v>
      </c>
    </row>
    <row r="367" spans="9:31" x14ac:dyDescent="0.15">
      <c r="I367" s="2" t="s">
        <v>31</v>
      </c>
      <c r="J367" s="2">
        <v>48339.199999999997</v>
      </c>
      <c r="K367" s="2">
        <v>121086.9</v>
      </c>
      <c r="L367" s="2"/>
      <c r="M367" s="2">
        <v>1</v>
      </c>
      <c r="N367" s="56">
        <f t="shared" si="14"/>
        <v>55.478861229497362</v>
      </c>
      <c r="O367" s="4">
        <v>0.16</v>
      </c>
      <c r="Y367" s="3" t="s">
        <v>32</v>
      </c>
      <c r="Z367" s="3">
        <v>71543.600000000006</v>
      </c>
      <c r="AA367" s="3">
        <v>144434.4</v>
      </c>
      <c r="AB367" s="3"/>
      <c r="AC367" s="3">
        <v>5</v>
      </c>
      <c r="AD367" s="57">
        <f t="shared" si="15"/>
        <v>185.28549238690897</v>
      </c>
      <c r="AE367" s="4">
        <v>0.24</v>
      </c>
    </row>
    <row r="368" spans="9:31" x14ac:dyDescent="0.15">
      <c r="I368" s="2" t="s">
        <v>31</v>
      </c>
      <c r="J368" s="2">
        <v>50327.4</v>
      </c>
      <c r="K368" s="2">
        <v>122263.1</v>
      </c>
      <c r="L368" s="2"/>
      <c r="M368" s="2">
        <v>1</v>
      </c>
      <c r="N368" s="56">
        <f t="shared" si="14"/>
        <v>55.478861229497362</v>
      </c>
      <c r="O368" s="4">
        <v>0.16</v>
      </c>
      <c r="Y368" s="3" t="s">
        <v>32</v>
      </c>
      <c r="Z368" s="3">
        <v>71604</v>
      </c>
      <c r="AA368" s="3">
        <v>143640.1</v>
      </c>
      <c r="AB368" s="3"/>
      <c r="AC368" s="3">
        <v>5</v>
      </c>
      <c r="AD368" s="57">
        <f t="shared" si="15"/>
        <v>185.28549238690897</v>
      </c>
      <c r="AE368" s="4">
        <v>0.24</v>
      </c>
    </row>
    <row r="369" spans="9:31" x14ac:dyDescent="0.15">
      <c r="I369" s="2" t="s">
        <v>31</v>
      </c>
      <c r="J369" s="2">
        <v>51744.4</v>
      </c>
      <c r="K369" s="2">
        <v>123070.5</v>
      </c>
      <c r="L369" s="2"/>
      <c r="M369" s="2">
        <v>1</v>
      </c>
      <c r="N369" s="56">
        <f t="shared" si="14"/>
        <v>55.478861229497362</v>
      </c>
      <c r="O369" s="4">
        <v>0.16</v>
      </c>
      <c r="Y369" s="3" t="s">
        <v>32</v>
      </c>
      <c r="Z369" s="3">
        <v>71453.100000000006</v>
      </c>
      <c r="AA369" s="3">
        <v>142590.9</v>
      </c>
      <c r="AB369" s="3"/>
      <c r="AC369" s="3">
        <v>5</v>
      </c>
      <c r="AD369" s="57">
        <f t="shared" si="15"/>
        <v>185.28549238690897</v>
      </c>
      <c r="AE369" s="4">
        <v>0.24</v>
      </c>
    </row>
    <row r="370" spans="9:31" x14ac:dyDescent="0.15">
      <c r="I370" s="2" t="s">
        <v>31</v>
      </c>
      <c r="J370" s="2">
        <v>53270.3</v>
      </c>
      <c r="K370" s="2">
        <v>124070.2</v>
      </c>
      <c r="L370" s="2"/>
      <c r="M370" s="2">
        <v>1</v>
      </c>
      <c r="N370" s="56">
        <f t="shared" si="14"/>
        <v>55.478861229497362</v>
      </c>
      <c r="O370" s="4">
        <v>0.16</v>
      </c>
      <c r="Y370" s="3" t="s">
        <v>32</v>
      </c>
      <c r="Z370" s="3">
        <v>71163.7</v>
      </c>
      <c r="AA370" s="3">
        <v>141489.5</v>
      </c>
      <c r="AB370" s="3"/>
      <c r="AC370" s="3">
        <v>5</v>
      </c>
      <c r="AD370" s="57">
        <f t="shared" si="15"/>
        <v>185.28549238690897</v>
      </c>
      <c r="AE370" s="4">
        <v>0.24</v>
      </c>
    </row>
    <row r="371" spans="9:31" x14ac:dyDescent="0.15">
      <c r="I371" s="2" t="s">
        <v>31</v>
      </c>
      <c r="J371" s="2">
        <v>54100.1</v>
      </c>
      <c r="K371" s="2">
        <v>124660.4</v>
      </c>
      <c r="L371" s="2"/>
      <c r="M371" s="2">
        <v>1</v>
      </c>
      <c r="N371" s="56">
        <f t="shared" si="14"/>
        <v>55.478861229497362</v>
      </c>
      <c r="O371" s="4">
        <v>0.16</v>
      </c>
      <c r="Y371" s="3" t="s">
        <v>32</v>
      </c>
      <c r="Z371" s="3">
        <v>70228.3</v>
      </c>
      <c r="AA371" s="3">
        <v>139610.20000000001</v>
      </c>
      <c r="AB371" s="3"/>
      <c r="AC371" s="3">
        <v>5</v>
      </c>
      <c r="AD371" s="57">
        <f t="shared" si="15"/>
        <v>185.28549238690897</v>
      </c>
      <c r="AE371" s="4">
        <v>0.24</v>
      </c>
    </row>
    <row r="372" spans="9:31" x14ac:dyDescent="0.15">
      <c r="I372" s="2" t="s">
        <v>31</v>
      </c>
      <c r="J372" s="2">
        <v>54593.5</v>
      </c>
      <c r="K372" s="2">
        <v>125089.9</v>
      </c>
      <c r="L372" s="2"/>
      <c r="M372" s="2">
        <v>1</v>
      </c>
      <c r="N372" s="56">
        <f t="shared" si="14"/>
        <v>55.478861229497362</v>
      </c>
      <c r="O372" s="4">
        <v>0.16</v>
      </c>
      <c r="Y372" s="3" t="s">
        <v>32</v>
      </c>
      <c r="Z372" s="3">
        <v>69177.8</v>
      </c>
      <c r="AA372" s="3">
        <v>137817.9</v>
      </c>
      <c r="AB372" s="3"/>
      <c r="AC372" s="3">
        <v>5</v>
      </c>
      <c r="AD372" s="57">
        <f t="shared" si="15"/>
        <v>185.28549238690897</v>
      </c>
      <c r="AE372" s="4">
        <v>0.24</v>
      </c>
    </row>
    <row r="373" spans="9:31" x14ac:dyDescent="0.15">
      <c r="I373" s="2" t="s">
        <v>31</v>
      </c>
      <c r="J373" s="2">
        <v>54873.7</v>
      </c>
      <c r="K373" s="2">
        <v>125476.1</v>
      </c>
      <c r="L373" s="2"/>
      <c r="M373" s="2">
        <v>1</v>
      </c>
      <c r="N373" s="56">
        <f t="shared" si="14"/>
        <v>55.478861229497362</v>
      </c>
      <c r="O373" s="4">
        <v>0.16</v>
      </c>
      <c r="Y373" s="3" t="s">
        <v>32</v>
      </c>
      <c r="Z373" s="3">
        <v>68150.3</v>
      </c>
      <c r="AA373" s="3">
        <v>136253.29999999999</v>
      </c>
      <c r="AB373" s="3"/>
      <c r="AC373" s="3">
        <v>5</v>
      </c>
      <c r="AD373" s="57">
        <f t="shared" si="15"/>
        <v>185.28549238690897</v>
      </c>
      <c r="AE373" s="4">
        <v>0.24</v>
      </c>
    </row>
    <row r="374" spans="9:31" x14ac:dyDescent="0.15">
      <c r="I374" s="2" t="s">
        <v>31</v>
      </c>
      <c r="J374" s="2">
        <v>55052.800000000003</v>
      </c>
      <c r="K374" s="2">
        <v>125859.6</v>
      </c>
      <c r="L374" s="2"/>
      <c r="M374" s="2">
        <v>1</v>
      </c>
      <c r="N374" s="56">
        <f t="shared" si="14"/>
        <v>55.478861229497362</v>
      </c>
      <c r="O374" s="4">
        <v>0.16</v>
      </c>
      <c r="Y374" s="3" t="s">
        <v>32</v>
      </c>
      <c r="Z374" s="3">
        <v>66768</v>
      </c>
      <c r="AA374" s="3">
        <v>134759.5</v>
      </c>
      <c r="AB374" s="3"/>
      <c r="AC374" s="3">
        <v>5</v>
      </c>
      <c r="AD374" s="57">
        <f t="shared" si="15"/>
        <v>185.28549238690897</v>
      </c>
      <c r="AE374" s="4">
        <v>0.24</v>
      </c>
    </row>
    <row r="375" spans="9:31" x14ac:dyDescent="0.15">
      <c r="I375" s="2" t="s">
        <v>31</v>
      </c>
      <c r="J375" s="2">
        <v>55228</v>
      </c>
      <c r="K375" s="2">
        <v>126394.4</v>
      </c>
      <c r="L375" s="2"/>
      <c r="M375" s="2">
        <v>1</v>
      </c>
      <c r="N375" s="56">
        <f t="shared" si="14"/>
        <v>55.478861229497362</v>
      </c>
      <c r="O375" s="4">
        <v>0.16</v>
      </c>
      <c r="Y375" s="3" t="s">
        <v>32</v>
      </c>
      <c r="Z375" s="3">
        <v>65594.8</v>
      </c>
      <c r="AA375" s="3">
        <v>133710.29999999999</v>
      </c>
      <c r="AB375" s="3"/>
      <c r="AC375" s="3">
        <v>5</v>
      </c>
      <c r="AD375" s="57">
        <f t="shared" si="15"/>
        <v>185.28549238690897</v>
      </c>
      <c r="AE375" s="4">
        <v>0.24</v>
      </c>
    </row>
    <row r="376" spans="9:31" x14ac:dyDescent="0.15">
      <c r="I376" s="2" t="s">
        <v>31</v>
      </c>
      <c r="J376" s="2">
        <v>55129.9</v>
      </c>
      <c r="K376" s="2">
        <v>126757.9</v>
      </c>
      <c r="L376" s="2"/>
      <c r="M376" s="2">
        <v>1</v>
      </c>
      <c r="N376" s="56">
        <f t="shared" si="14"/>
        <v>55.478861229497362</v>
      </c>
      <c r="O376" s="4">
        <v>0.16</v>
      </c>
      <c r="Y376" s="3" t="s">
        <v>32</v>
      </c>
      <c r="Z376" s="3">
        <v>64284.1</v>
      </c>
      <c r="AA376" s="3">
        <v>132583.29999999999</v>
      </c>
      <c r="AB376" s="3"/>
      <c r="AC376" s="3">
        <v>5</v>
      </c>
      <c r="AD376" s="57">
        <f t="shared" si="15"/>
        <v>185.28549238690897</v>
      </c>
      <c r="AE376" s="4">
        <v>0.24</v>
      </c>
    </row>
    <row r="377" spans="9:31" x14ac:dyDescent="0.15">
      <c r="I377" s="2" t="s">
        <v>31</v>
      </c>
      <c r="J377" s="2">
        <v>54894</v>
      </c>
      <c r="K377" s="2">
        <v>127092.5</v>
      </c>
      <c r="L377" s="2"/>
      <c r="M377" s="2">
        <v>1</v>
      </c>
      <c r="N377" s="56">
        <f t="shared" si="14"/>
        <v>55.478861229497362</v>
      </c>
      <c r="O377" s="4">
        <v>0.16</v>
      </c>
      <c r="Y377" s="3" t="s">
        <v>32</v>
      </c>
      <c r="Z377" s="3">
        <v>63297.599999999999</v>
      </c>
      <c r="AA377" s="3">
        <v>131738.5</v>
      </c>
      <c r="AB377" s="3"/>
      <c r="AC377" s="3">
        <v>5</v>
      </c>
      <c r="AD377" s="57">
        <f t="shared" si="15"/>
        <v>185.28549238690897</v>
      </c>
      <c r="AE377" s="4">
        <v>0.24</v>
      </c>
    </row>
    <row r="378" spans="9:31" x14ac:dyDescent="0.15">
      <c r="I378" s="2" t="s">
        <v>31</v>
      </c>
      <c r="J378" s="2">
        <v>54609.3</v>
      </c>
      <c r="K378" s="2">
        <v>127362.9</v>
      </c>
      <c r="L378" s="2"/>
      <c r="M378" s="2">
        <v>1</v>
      </c>
      <c r="N378" s="56">
        <f t="shared" si="14"/>
        <v>55.478861229497362</v>
      </c>
      <c r="O378" s="4">
        <v>0.16</v>
      </c>
      <c r="Y378" s="3" t="s">
        <v>32</v>
      </c>
      <c r="Z378" s="3">
        <v>62512.1</v>
      </c>
      <c r="AA378" s="3">
        <v>130971.5</v>
      </c>
      <c r="AB378" s="3"/>
      <c r="AC378" s="3">
        <v>5</v>
      </c>
      <c r="AD378" s="57">
        <f t="shared" si="15"/>
        <v>185.28549238690897</v>
      </c>
      <c r="AE378" s="4">
        <v>0.24</v>
      </c>
    </row>
    <row r="379" spans="9:31" x14ac:dyDescent="0.15">
      <c r="I379" s="2" t="s">
        <v>31</v>
      </c>
      <c r="J379" s="2">
        <v>54110.2</v>
      </c>
      <c r="K379" s="2">
        <v>127627.3</v>
      </c>
      <c r="L379" s="2"/>
      <c r="M379" s="2">
        <v>1</v>
      </c>
      <c r="N379" s="56">
        <f t="shared" si="14"/>
        <v>55.478861229497362</v>
      </c>
      <c r="O379" s="4">
        <v>0.16</v>
      </c>
      <c r="Y379" s="3" t="s">
        <v>32</v>
      </c>
      <c r="Z379" s="3">
        <v>61940.9</v>
      </c>
      <c r="AA379" s="3">
        <v>130232.6</v>
      </c>
      <c r="AB379" s="3"/>
      <c r="AC379" s="3">
        <v>5</v>
      </c>
      <c r="AD379" s="57">
        <f t="shared" si="15"/>
        <v>185.28549238690897</v>
      </c>
      <c r="AE379" s="4">
        <v>0.24</v>
      </c>
    </row>
    <row r="380" spans="9:31" x14ac:dyDescent="0.15">
      <c r="I380" s="2" t="s">
        <v>31</v>
      </c>
      <c r="J380" s="2">
        <v>53510.8</v>
      </c>
      <c r="K380" s="2">
        <v>127864.2</v>
      </c>
      <c r="L380" s="2"/>
      <c r="M380" s="2">
        <v>1</v>
      </c>
      <c r="N380" s="56">
        <f t="shared" si="14"/>
        <v>55.478861229497362</v>
      </c>
      <c r="O380" s="4">
        <v>0.16</v>
      </c>
      <c r="Y380" s="3" t="s">
        <v>32</v>
      </c>
      <c r="Z380" s="3">
        <v>61447.8</v>
      </c>
      <c r="AA380" s="3">
        <v>129292.7</v>
      </c>
      <c r="AB380" s="3"/>
      <c r="AC380" s="3">
        <v>5</v>
      </c>
      <c r="AD380" s="57">
        <f t="shared" si="15"/>
        <v>185.28549238690897</v>
      </c>
      <c r="AE380" s="4">
        <v>0.24</v>
      </c>
    </row>
    <row r="381" spans="9:31" x14ac:dyDescent="0.15">
      <c r="I381" s="2" t="s">
        <v>31</v>
      </c>
      <c r="J381" s="2">
        <v>52632.5</v>
      </c>
      <c r="K381" s="2">
        <v>128156.5</v>
      </c>
      <c r="L381" s="2"/>
      <c r="M381" s="2">
        <v>1</v>
      </c>
      <c r="N381" s="56">
        <f t="shared" si="14"/>
        <v>55.478861229497362</v>
      </c>
      <c r="O381" s="4">
        <v>0.16</v>
      </c>
      <c r="Y381" s="3" t="s">
        <v>32</v>
      </c>
      <c r="Z381" s="3">
        <v>61143</v>
      </c>
      <c r="AA381" s="3">
        <v>128456</v>
      </c>
      <c r="AB381" s="3"/>
      <c r="AC381" s="3">
        <v>5</v>
      </c>
      <c r="AD381" s="57">
        <f t="shared" si="15"/>
        <v>185.28549238690897</v>
      </c>
      <c r="AE381" s="4">
        <v>0.24</v>
      </c>
    </row>
    <row r="382" spans="9:31" x14ac:dyDescent="0.15">
      <c r="I382" s="2" t="s">
        <v>31</v>
      </c>
      <c r="J382" s="2">
        <v>51779.9</v>
      </c>
      <c r="K382" s="2">
        <v>128437</v>
      </c>
      <c r="L382" s="2"/>
      <c r="M382" s="2">
        <v>1</v>
      </c>
      <c r="N382" s="56">
        <f t="shared" si="14"/>
        <v>55.478861229497362</v>
      </c>
      <c r="O382" s="4">
        <v>0.16</v>
      </c>
      <c r="Y382" s="3" t="s">
        <v>32</v>
      </c>
      <c r="Z382" s="3">
        <v>60890.1</v>
      </c>
      <c r="AA382" s="3">
        <v>127468.5</v>
      </c>
      <c r="AB382" s="3"/>
      <c r="AC382" s="3">
        <v>5</v>
      </c>
      <c r="AD382" s="57">
        <f t="shared" si="15"/>
        <v>185.28549238690897</v>
      </c>
      <c r="AE382" s="4">
        <v>0.24</v>
      </c>
    </row>
    <row r="383" spans="9:31" x14ac:dyDescent="0.15">
      <c r="I383" s="2" t="s">
        <v>31</v>
      </c>
      <c r="J383" s="2">
        <v>51002.6</v>
      </c>
      <c r="K383" s="2">
        <v>128719.5</v>
      </c>
      <c r="L383" s="2"/>
      <c r="M383" s="2">
        <v>1</v>
      </c>
      <c r="N383" s="56">
        <f t="shared" si="14"/>
        <v>55.478861229497362</v>
      </c>
      <c r="O383" s="4">
        <v>0.16</v>
      </c>
      <c r="Y383" s="3" t="s">
        <v>32</v>
      </c>
      <c r="Z383" s="3">
        <v>60675.199999999997</v>
      </c>
      <c r="AA383" s="3">
        <v>126506.9</v>
      </c>
      <c r="AB383" s="3"/>
      <c r="AC383" s="3">
        <v>5</v>
      </c>
      <c r="AD383" s="57">
        <f t="shared" si="15"/>
        <v>185.28549238690897</v>
      </c>
      <c r="AE383" s="4">
        <v>0.24</v>
      </c>
    </row>
    <row r="384" spans="9:31" x14ac:dyDescent="0.15">
      <c r="I384" s="2" t="s">
        <v>31</v>
      </c>
      <c r="J384" s="2">
        <v>50300.2</v>
      </c>
      <c r="K384" s="2">
        <v>129029.2</v>
      </c>
      <c r="L384" s="2"/>
      <c r="M384" s="2">
        <v>1</v>
      </c>
      <c r="N384" s="56">
        <f t="shared" si="14"/>
        <v>55.478861229497362</v>
      </c>
      <c r="O384" s="4">
        <v>0.16</v>
      </c>
      <c r="Y384" s="3" t="s">
        <v>32</v>
      </c>
      <c r="Z384" s="3">
        <v>60602.7</v>
      </c>
      <c r="AA384" s="3">
        <v>125218.8</v>
      </c>
      <c r="AB384" s="3"/>
      <c r="AC384" s="3">
        <v>5</v>
      </c>
      <c r="AD384" s="57">
        <f t="shared" si="15"/>
        <v>185.28549238690897</v>
      </c>
      <c r="AE384" s="4">
        <v>0.24</v>
      </c>
    </row>
    <row r="385" spans="9:31" x14ac:dyDescent="0.15">
      <c r="I385" s="2" t="s">
        <v>31</v>
      </c>
      <c r="J385" s="2">
        <v>49534.1</v>
      </c>
      <c r="K385" s="2">
        <v>129375</v>
      </c>
      <c r="L385" s="2"/>
      <c r="M385" s="2">
        <v>1</v>
      </c>
      <c r="N385" s="56">
        <f t="shared" si="14"/>
        <v>55.478861229497362</v>
      </c>
      <c r="O385" s="4">
        <v>0.16</v>
      </c>
      <c r="Y385" s="3" t="s">
        <v>32</v>
      </c>
      <c r="Z385" s="3">
        <v>60628.9</v>
      </c>
      <c r="AA385" s="3">
        <v>124121.4</v>
      </c>
      <c r="AB385" s="3"/>
      <c r="AC385" s="3">
        <v>5</v>
      </c>
      <c r="AD385" s="57">
        <f t="shared" si="15"/>
        <v>185.28549238690897</v>
      </c>
      <c r="AE385" s="4">
        <v>0.24</v>
      </c>
    </row>
    <row r="386" spans="9:31" x14ac:dyDescent="0.15">
      <c r="I386" s="2" t="s">
        <v>31</v>
      </c>
      <c r="J386" s="2">
        <v>48842.2</v>
      </c>
      <c r="K386" s="2">
        <v>129773.6</v>
      </c>
      <c r="L386" s="2"/>
      <c r="M386" s="2">
        <v>1</v>
      </c>
      <c r="N386" s="56">
        <f t="shared" si="14"/>
        <v>55.478861229497362</v>
      </c>
      <c r="O386" s="4">
        <v>0.16</v>
      </c>
      <c r="Y386" s="3" t="s">
        <v>32</v>
      </c>
      <c r="Z386" s="3">
        <v>61050.9</v>
      </c>
      <c r="AA386" s="3">
        <v>121666</v>
      </c>
      <c r="AB386" s="3"/>
      <c r="AC386" s="3">
        <v>5</v>
      </c>
      <c r="AD386" s="57">
        <f t="shared" si="15"/>
        <v>185.28549238690897</v>
      </c>
      <c r="AE386" s="4">
        <v>0.24</v>
      </c>
    </row>
    <row r="387" spans="9:31" x14ac:dyDescent="0.15">
      <c r="I387" s="2" t="s">
        <v>31</v>
      </c>
      <c r="J387" s="2">
        <v>48290.7</v>
      </c>
      <c r="K387" s="2">
        <v>130112.5</v>
      </c>
      <c r="L387" s="2"/>
      <c r="M387" s="2">
        <v>1</v>
      </c>
      <c r="N387" s="56">
        <f t="shared" si="14"/>
        <v>55.478861229497362</v>
      </c>
      <c r="O387" s="4">
        <v>0.16</v>
      </c>
      <c r="Y387" s="3" t="s">
        <v>32</v>
      </c>
      <c r="Z387" s="3">
        <v>61872.7</v>
      </c>
      <c r="AA387" s="3">
        <v>118496.4</v>
      </c>
      <c r="AB387" s="3"/>
      <c r="AC387" s="3">
        <v>5</v>
      </c>
      <c r="AD387" s="57">
        <f t="shared" si="15"/>
        <v>185.28549238690897</v>
      </c>
      <c r="AE387" s="4">
        <v>0.24</v>
      </c>
    </row>
    <row r="388" spans="9:31" x14ac:dyDescent="0.15">
      <c r="I388" s="2" t="s">
        <v>31</v>
      </c>
      <c r="J388" s="2">
        <v>47502.6</v>
      </c>
      <c r="K388" s="2">
        <v>130811.4</v>
      </c>
      <c r="L388" s="2"/>
      <c r="M388" s="2">
        <v>1</v>
      </c>
      <c r="N388" s="56">
        <f t="shared" si="14"/>
        <v>55.478861229497362</v>
      </c>
      <c r="O388" s="4">
        <v>0.16</v>
      </c>
      <c r="Y388" s="3" t="s">
        <v>32</v>
      </c>
      <c r="Z388" s="3">
        <v>62881.9</v>
      </c>
      <c r="AA388" s="3">
        <v>115480.3</v>
      </c>
      <c r="AB388" s="3"/>
      <c r="AC388" s="3">
        <v>5</v>
      </c>
      <c r="AD388" s="57">
        <f t="shared" si="15"/>
        <v>185.28549238690897</v>
      </c>
      <c r="AE388" s="4">
        <v>0.24</v>
      </c>
    </row>
    <row r="389" spans="9:31" x14ac:dyDescent="0.15">
      <c r="I389" s="2" t="s">
        <v>31</v>
      </c>
      <c r="J389" s="2">
        <v>46829.4</v>
      </c>
      <c r="K389" s="2">
        <v>131450.1</v>
      </c>
      <c r="L389" s="2"/>
      <c r="M389" s="2">
        <v>1</v>
      </c>
      <c r="N389" s="56">
        <f t="shared" ref="N389:N452" si="16">0.2149*EXP(0.3702*O389*100)*0.691</f>
        <v>55.478861229497362</v>
      </c>
      <c r="O389" s="4">
        <v>0.16</v>
      </c>
      <c r="Y389" s="3" t="s">
        <v>32</v>
      </c>
      <c r="Z389" s="3">
        <v>35673.199999999997</v>
      </c>
      <c r="AA389" s="3">
        <v>120782.2</v>
      </c>
      <c r="AB389" s="3"/>
      <c r="AC389" s="3">
        <v>5</v>
      </c>
      <c r="AD389" s="57">
        <f t="shared" ref="AD389:AD452" si="17">0.2268*EXP(0.2948*AE389*100)*0.691</f>
        <v>248.81206131818638</v>
      </c>
      <c r="AE389" s="4">
        <v>0.25</v>
      </c>
    </row>
    <row r="390" spans="9:31" x14ac:dyDescent="0.15">
      <c r="I390" s="2" t="s">
        <v>31</v>
      </c>
      <c r="J390" s="2">
        <v>46071.9</v>
      </c>
      <c r="K390" s="2">
        <v>132427.5</v>
      </c>
      <c r="L390" s="2"/>
      <c r="M390" s="2">
        <v>1</v>
      </c>
      <c r="N390" s="56">
        <f t="shared" si="16"/>
        <v>55.478861229497362</v>
      </c>
      <c r="O390" s="4">
        <v>0.16</v>
      </c>
      <c r="Y390" s="3" t="s">
        <v>32</v>
      </c>
      <c r="Z390" s="3">
        <v>40920.6</v>
      </c>
      <c r="AA390" s="3">
        <v>123989.5</v>
      </c>
      <c r="AB390" s="3"/>
      <c r="AC390" s="3">
        <v>5</v>
      </c>
      <c r="AD390" s="57">
        <f t="shared" si="17"/>
        <v>248.81206131818638</v>
      </c>
      <c r="AE390" s="4">
        <v>0.25</v>
      </c>
    </row>
    <row r="391" spans="9:31" x14ac:dyDescent="0.15">
      <c r="I391" s="2" t="s">
        <v>31</v>
      </c>
      <c r="J391" s="2">
        <v>45456</v>
      </c>
      <c r="K391" s="2">
        <v>133295</v>
      </c>
      <c r="L391" s="2"/>
      <c r="M391" s="2">
        <v>1</v>
      </c>
      <c r="N391" s="56">
        <f t="shared" si="16"/>
        <v>55.478861229497362</v>
      </c>
      <c r="O391" s="4">
        <v>0.16</v>
      </c>
      <c r="Y391" s="3" t="s">
        <v>32</v>
      </c>
      <c r="Z391" s="3">
        <v>44815</v>
      </c>
      <c r="AA391" s="3">
        <v>126397.6</v>
      </c>
      <c r="AB391" s="3"/>
      <c r="AC391" s="3">
        <v>5</v>
      </c>
      <c r="AD391" s="57">
        <f t="shared" si="17"/>
        <v>248.81206131818638</v>
      </c>
      <c r="AE391" s="4">
        <v>0.25</v>
      </c>
    </row>
    <row r="392" spans="9:31" x14ac:dyDescent="0.15">
      <c r="I392" s="2" t="s">
        <v>31</v>
      </c>
      <c r="J392" s="2">
        <v>35537.199999999997</v>
      </c>
      <c r="K392" s="2">
        <v>119257.9</v>
      </c>
      <c r="L392" s="2"/>
      <c r="M392" s="2">
        <v>1</v>
      </c>
      <c r="N392" s="56">
        <f t="shared" si="16"/>
        <v>66.759864521280633</v>
      </c>
      <c r="O392" s="4">
        <v>0.16500000000000001</v>
      </c>
      <c r="Y392" s="3" t="s">
        <v>32</v>
      </c>
      <c r="Z392" s="3">
        <v>48256.6</v>
      </c>
      <c r="AA392" s="3">
        <v>128686.7</v>
      </c>
      <c r="AB392" s="3"/>
      <c r="AC392" s="3">
        <v>5</v>
      </c>
      <c r="AD392" s="57">
        <f t="shared" si="17"/>
        <v>248.81206131818638</v>
      </c>
      <c r="AE392" s="4">
        <v>0.25</v>
      </c>
    </row>
    <row r="393" spans="9:31" x14ac:dyDescent="0.15">
      <c r="I393" s="2" t="s">
        <v>31</v>
      </c>
      <c r="J393" s="2">
        <v>36366.800000000003</v>
      </c>
      <c r="K393" s="2">
        <v>119551.6</v>
      </c>
      <c r="L393" s="2"/>
      <c r="M393" s="2">
        <v>1</v>
      </c>
      <c r="N393" s="56">
        <f t="shared" si="16"/>
        <v>66.759864521280633</v>
      </c>
      <c r="O393" s="4">
        <v>0.16500000000000001</v>
      </c>
      <c r="Y393" s="3" t="s">
        <v>32</v>
      </c>
      <c r="Z393" s="3">
        <v>53183.1</v>
      </c>
      <c r="AA393" s="3">
        <v>132318.9</v>
      </c>
      <c r="AB393" s="3"/>
      <c r="AC393" s="3">
        <v>5</v>
      </c>
      <c r="AD393" s="57">
        <f t="shared" si="17"/>
        <v>248.81206131818638</v>
      </c>
      <c r="AE393" s="4">
        <v>0.25</v>
      </c>
    </row>
    <row r="394" spans="9:31" x14ac:dyDescent="0.15">
      <c r="I394" s="2" t="s">
        <v>31</v>
      </c>
      <c r="J394" s="2">
        <v>37196.300000000003</v>
      </c>
      <c r="K394" s="2">
        <v>119845.4</v>
      </c>
      <c r="L394" s="2"/>
      <c r="M394" s="2">
        <v>1</v>
      </c>
      <c r="N394" s="56">
        <f t="shared" si="16"/>
        <v>66.759864521280633</v>
      </c>
      <c r="O394" s="4">
        <v>0.16500000000000001</v>
      </c>
      <c r="Y394" s="3" t="s">
        <v>32</v>
      </c>
      <c r="Z394" s="3">
        <v>54757.9</v>
      </c>
      <c r="AA394" s="3">
        <v>133524.9</v>
      </c>
      <c r="AB394" s="3"/>
      <c r="AC394" s="3">
        <v>5</v>
      </c>
      <c r="AD394" s="57">
        <f t="shared" si="17"/>
        <v>248.81206131818638</v>
      </c>
      <c r="AE394" s="4">
        <v>0.25</v>
      </c>
    </row>
    <row r="395" spans="9:31" x14ac:dyDescent="0.15">
      <c r="I395" s="2" t="s">
        <v>31</v>
      </c>
      <c r="J395" s="2">
        <v>38025.9</v>
      </c>
      <c r="K395" s="2">
        <v>120139.1</v>
      </c>
      <c r="L395" s="2"/>
      <c r="M395" s="2">
        <v>1</v>
      </c>
      <c r="N395" s="56">
        <f t="shared" si="16"/>
        <v>66.759864521280633</v>
      </c>
      <c r="O395" s="4">
        <v>0.16500000000000001</v>
      </c>
      <c r="Y395" s="3" t="s">
        <v>32</v>
      </c>
      <c r="Z395" s="3">
        <v>55720.5</v>
      </c>
      <c r="AA395" s="3">
        <v>134243.4</v>
      </c>
      <c r="AB395" s="3"/>
      <c r="AC395" s="3">
        <v>5</v>
      </c>
      <c r="AD395" s="57">
        <f t="shared" si="17"/>
        <v>248.81206131818638</v>
      </c>
      <c r="AE395" s="4">
        <v>0.25</v>
      </c>
    </row>
    <row r="396" spans="9:31" x14ac:dyDescent="0.15">
      <c r="I396" s="2" t="s">
        <v>31</v>
      </c>
      <c r="J396" s="2">
        <v>38855.5</v>
      </c>
      <c r="K396" s="2">
        <v>120432.9</v>
      </c>
      <c r="L396" s="2"/>
      <c r="M396" s="2">
        <v>1</v>
      </c>
      <c r="N396" s="56">
        <f t="shared" si="16"/>
        <v>66.759864521280633</v>
      </c>
      <c r="O396" s="4">
        <v>0.16500000000000001</v>
      </c>
      <c r="Y396" s="3" t="s">
        <v>32</v>
      </c>
      <c r="Z396" s="3">
        <v>56357.599999999999</v>
      </c>
      <c r="AA396" s="3">
        <v>134756.20000000001</v>
      </c>
      <c r="AB396" s="3"/>
      <c r="AC396" s="3">
        <v>5</v>
      </c>
      <c r="AD396" s="57">
        <f t="shared" si="17"/>
        <v>248.81206131818638</v>
      </c>
      <c r="AE396" s="4">
        <v>0.25</v>
      </c>
    </row>
    <row r="397" spans="9:31" x14ac:dyDescent="0.15">
      <c r="I397" s="2" t="s">
        <v>31</v>
      </c>
      <c r="J397" s="2">
        <v>40495.699999999997</v>
      </c>
      <c r="K397" s="2">
        <v>120892.7</v>
      </c>
      <c r="L397" s="2"/>
      <c r="M397" s="2">
        <v>1</v>
      </c>
      <c r="N397" s="56">
        <f t="shared" si="16"/>
        <v>66.759864521280633</v>
      </c>
      <c r="O397" s="4">
        <v>0.16500000000000001</v>
      </c>
      <c r="Y397" s="3" t="s">
        <v>32</v>
      </c>
      <c r="Z397" s="3">
        <v>56904.5</v>
      </c>
      <c r="AA397" s="3">
        <v>135444.20000000001</v>
      </c>
      <c r="AB397" s="3"/>
      <c r="AC397" s="3">
        <v>5</v>
      </c>
      <c r="AD397" s="57">
        <f t="shared" si="17"/>
        <v>248.81206131818638</v>
      </c>
      <c r="AE397" s="4">
        <v>0.25</v>
      </c>
    </row>
    <row r="398" spans="9:31" x14ac:dyDescent="0.15">
      <c r="I398" s="2" t="s">
        <v>31</v>
      </c>
      <c r="J398" s="2">
        <v>41805.4</v>
      </c>
      <c r="K398" s="2">
        <v>121470.1</v>
      </c>
      <c r="L398" s="2"/>
      <c r="M398" s="2">
        <v>1</v>
      </c>
      <c r="N398" s="56">
        <f t="shared" si="16"/>
        <v>66.759864521280633</v>
      </c>
      <c r="O398" s="4">
        <v>0.16500000000000001</v>
      </c>
      <c r="Y398" s="3" t="s">
        <v>32</v>
      </c>
      <c r="Z398" s="3">
        <v>57426.8</v>
      </c>
      <c r="AA398" s="3">
        <v>136044</v>
      </c>
      <c r="AB398" s="3"/>
      <c r="AC398" s="3">
        <v>5</v>
      </c>
      <c r="AD398" s="57">
        <f t="shared" si="17"/>
        <v>248.81206131818638</v>
      </c>
      <c r="AE398" s="4">
        <v>0.25</v>
      </c>
    </row>
    <row r="399" spans="9:31" x14ac:dyDescent="0.15">
      <c r="I399" s="2" t="s">
        <v>31</v>
      </c>
      <c r="J399" s="2">
        <v>43427.199999999997</v>
      </c>
      <c r="K399" s="2">
        <v>122181.8</v>
      </c>
      <c r="L399" s="2"/>
      <c r="M399" s="2">
        <v>1</v>
      </c>
      <c r="N399" s="56">
        <f t="shared" si="16"/>
        <v>66.759864521280633</v>
      </c>
      <c r="O399" s="4">
        <v>0.16500000000000001</v>
      </c>
      <c r="Y399" s="3" t="s">
        <v>32</v>
      </c>
      <c r="Z399" s="3">
        <v>57837.3</v>
      </c>
      <c r="AA399" s="3">
        <v>136541</v>
      </c>
      <c r="AB399" s="3"/>
      <c r="AC399" s="3">
        <v>5</v>
      </c>
      <c r="AD399" s="57">
        <f t="shared" si="17"/>
        <v>248.81206131818638</v>
      </c>
      <c r="AE399" s="4">
        <v>0.25</v>
      </c>
    </row>
    <row r="400" spans="9:31" x14ac:dyDescent="0.15">
      <c r="I400" s="2" t="s">
        <v>31</v>
      </c>
      <c r="J400" s="2">
        <v>44597.1</v>
      </c>
      <c r="K400" s="2">
        <v>122793.60000000001</v>
      </c>
      <c r="L400" s="2"/>
      <c r="M400" s="2">
        <v>1</v>
      </c>
      <c r="N400" s="56">
        <f t="shared" si="16"/>
        <v>66.759864521280633</v>
      </c>
      <c r="O400" s="4">
        <v>0.16500000000000001</v>
      </c>
      <c r="Y400" s="3" t="s">
        <v>32</v>
      </c>
      <c r="Z400" s="3">
        <v>58419.3</v>
      </c>
      <c r="AA400" s="3">
        <v>137406.5</v>
      </c>
      <c r="AB400" s="3"/>
      <c r="AC400" s="3">
        <v>5</v>
      </c>
      <c r="AD400" s="57">
        <f t="shared" si="17"/>
        <v>248.81206131818638</v>
      </c>
      <c r="AE400" s="4">
        <v>0.25</v>
      </c>
    </row>
    <row r="401" spans="9:31" x14ac:dyDescent="0.15">
      <c r="I401" s="2" t="s">
        <v>31</v>
      </c>
      <c r="J401" s="2">
        <v>45631.6</v>
      </c>
      <c r="K401" s="2">
        <v>123275.3</v>
      </c>
      <c r="L401" s="2"/>
      <c r="M401" s="2">
        <v>1</v>
      </c>
      <c r="N401" s="56">
        <f t="shared" si="16"/>
        <v>66.759864521280633</v>
      </c>
      <c r="O401" s="4">
        <v>0.16500000000000001</v>
      </c>
      <c r="Y401" s="3" t="s">
        <v>32</v>
      </c>
      <c r="Z401" s="3">
        <v>58876</v>
      </c>
      <c r="AA401" s="3">
        <v>138245.1</v>
      </c>
      <c r="AB401" s="3"/>
      <c r="AC401" s="3">
        <v>5</v>
      </c>
      <c r="AD401" s="57">
        <f t="shared" si="17"/>
        <v>248.81206131818638</v>
      </c>
      <c r="AE401" s="4">
        <v>0.25</v>
      </c>
    </row>
    <row r="402" spans="9:31" x14ac:dyDescent="0.15">
      <c r="I402" s="2" t="s">
        <v>31</v>
      </c>
      <c r="J402" s="2">
        <v>46514.400000000001</v>
      </c>
      <c r="K402" s="2">
        <v>123778.2</v>
      </c>
      <c r="L402" s="2"/>
      <c r="M402" s="2">
        <v>1</v>
      </c>
      <c r="N402" s="56">
        <f t="shared" si="16"/>
        <v>66.759864521280633</v>
      </c>
      <c r="O402" s="4">
        <v>0.16500000000000001</v>
      </c>
      <c r="Y402" s="3" t="s">
        <v>32</v>
      </c>
      <c r="Z402" s="3">
        <v>59269.4</v>
      </c>
      <c r="AA402" s="3">
        <v>139082.70000000001</v>
      </c>
      <c r="AB402" s="3"/>
      <c r="AC402" s="3">
        <v>5</v>
      </c>
      <c r="AD402" s="57">
        <f t="shared" si="17"/>
        <v>248.81206131818638</v>
      </c>
      <c r="AE402" s="4">
        <v>0.25</v>
      </c>
    </row>
    <row r="403" spans="9:31" x14ac:dyDescent="0.15">
      <c r="I403" s="2" t="s">
        <v>31</v>
      </c>
      <c r="J403" s="2">
        <v>47094.8</v>
      </c>
      <c r="K403" s="2">
        <v>124260.8</v>
      </c>
      <c r="L403" s="2"/>
      <c r="M403" s="2">
        <v>1</v>
      </c>
      <c r="N403" s="56">
        <f t="shared" si="16"/>
        <v>66.759864521280633</v>
      </c>
      <c r="O403" s="4">
        <v>0.16500000000000001</v>
      </c>
      <c r="Y403" s="3" t="s">
        <v>32</v>
      </c>
      <c r="Z403" s="3">
        <v>59775.6</v>
      </c>
      <c r="AA403" s="3">
        <v>139972.4</v>
      </c>
      <c r="AB403" s="3"/>
      <c r="AC403" s="3">
        <v>5</v>
      </c>
      <c r="AD403" s="57">
        <f t="shared" si="17"/>
        <v>248.81206131818638</v>
      </c>
      <c r="AE403" s="4">
        <v>0.25</v>
      </c>
    </row>
    <row r="404" spans="9:31" x14ac:dyDescent="0.15">
      <c r="I404" s="2" t="s">
        <v>31</v>
      </c>
      <c r="J404" s="2">
        <v>47361.599999999999</v>
      </c>
      <c r="K404" s="2">
        <v>124671.9</v>
      </c>
      <c r="L404" s="2"/>
      <c r="M404" s="2">
        <v>1</v>
      </c>
      <c r="N404" s="56">
        <f t="shared" si="16"/>
        <v>66.759864521280633</v>
      </c>
      <c r="O404" s="4">
        <v>0.16500000000000001</v>
      </c>
      <c r="Y404" s="3" t="s">
        <v>32</v>
      </c>
      <c r="Z404" s="3">
        <v>60245.7</v>
      </c>
      <c r="AA404" s="3">
        <v>140710</v>
      </c>
      <c r="AB404" s="3"/>
      <c r="AC404" s="3">
        <v>5</v>
      </c>
      <c r="AD404" s="57">
        <f t="shared" si="17"/>
        <v>248.81206131818638</v>
      </c>
      <c r="AE404" s="4">
        <v>0.25</v>
      </c>
    </row>
    <row r="405" spans="9:31" x14ac:dyDescent="0.15">
      <c r="I405" s="2" t="s">
        <v>31</v>
      </c>
      <c r="J405" s="2">
        <v>47386.8</v>
      </c>
      <c r="K405" s="2">
        <v>125152.2</v>
      </c>
      <c r="L405" s="2"/>
      <c r="M405" s="2">
        <v>1</v>
      </c>
      <c r="N405" s="56">
        <f t="shared" si="16"/>
        <v>66.759864521280633</v>
      </c>
      <c r="O405" s="4">
        <v>0.16500000000000001</v>
      </c>
      <c r="Y405" s="3" t="s">
        <v>32</v>
      </c>
      <c r="Z405" s="3">
        <v>60740.800000000003</v>
      </c>
      <c r="AA405" s="3">
        <v>141498.70000000001</v>
      </c>
      <c r="AB405" s="3"/>
      <c r="AC405" s="3">
        <v>5</v>
      </c>
      <c r="AD405" s="57">
        <f t="shared" si="17"/>
        <v>248.81206131818638</v>
      </c>
      <c r="AE405" s="4">
        <v>0.25</v>
      </c>
    </row>
    <row r="406" spans="9:31" x14ac:dyDescent="0.15">
      <c r="I406" s="2" t="s">
        <v>31</v>
      </c>
      <c r="J406" s="2">
        <v>47125</v>
      </c>
      <c r="K406" s="2">
        <v>125511.5</v>
      </c>
      <c r="L406" s="2"/>
      <c r="M406" s="2">
        <v>1</v>
      </c>
      <c r="N406" s="56">
        <f t="shared" si="16"/>
        <v>66.759864521280633</v>
      </c>
      <c r="O406" s="4">
        <v>0.16500000000000001</v>
      </c>
      <c r="Y406" s="3" t="s">
        <v>32</v>
      </c>
      <c r="Z406" s="3">
        <v>61473.8</v>
      </c>
      <c r="AA406" s="3">
        <v>142416.29999999999</v>
      </c>
      <c r="AB406" s="3"/>
      <c r="AC406" s="3">
        <v>5</v>
      </c>
      <c r="AD406" s="57">
        <f t="shared" si="17"/>
        <v>248.81206131818638</v>
      </c>
      <c r="AE406" s="4">
        <v>0.25</v>
      </c>
    </row>
    <row r="407" spans="9:31" x14ac:dyDescent="0.15">
      <c r="I407" s="2" t="s">
        <v>31</v>
      </c>
      <c r="J407" s="2">
        <v>46802.8</v>
      </c>
      <c r="K407" s="2">
        <v>125755.6</v>
      </c>
      <c r="L407" s="2"/>
      <c r="M407" s="2">
        <v>1</v>
      </c>
      <c r="N407" s="56">
        <f t="shared" si="16"/>
        <v>66.759864521280633</v>
      </c>
      <c r="O407" s="4">
        <v>0.16500000000000001</v>
      </c>
      <c r="Y407" s="3" t="s">
        <v>32</v>
      </c>
      <c r="Z407" s="3">
        <v>62070.2</v>
      </c>
      <c r="AA407" s="3">
        <v>143168.29999999999</v>
      </c>
      <c r="AB407" s="3"/>
      <c r="AC407" s="3">
        <v>5</v>
      </c>
      <c r="AD407" s="57">
        <f t="shared" si="17"/>
        <v>248.81206131818638</v>
      </c>
      <c r="AE407" s="4">
        <v>0.25</v>
      </c>
    </row>
    <row r="408" spans="9:31" x14ac:dyDescent="0.15">
      <c r="I408" s="2" t="s">
        <v>31</v>
      </c>
      <c r="J408" s="2">
        <v>46355.3</v>
      </c>
      <c r="K408" s="2">
        <v>125983.6</v>
      </c>
      <c r="L408" s="2"/>
      <c r="M408" s="2">
        <v>1</v>
      </c>
      <c r="N408" s="56">
        <f t="shared" si="16"/>
        <v>66.759864521280633</v>
      </c>
      <c r="O408" s="4">
        <v>0.16500000000000001</v>
      </c>
      <c r="Y408" s="3" t="s">
        <v>32</v>
      </c>
      <c r="Z408" s="3">
        <v>62630.3</v>
      </c>
      <c r="AA408" s="3">
        <v>143793.29999999999</v>
      </c>
      <c r="AB408" s="3"/>
      <c r="AC408" s="3">
        <v>5</v>
      </c>
      <c r="AD408" s="57">
        <f t="shared" si="17"/>
        <v>248.81206131818638</v>
      </c>
      <c r="AE408" s="4">
        <v>0.25</v>
      </c>
    </row>
    <row r="409" spans="9:31" x14ac:dyDescent="0.15">
      <c r="I409" s="2" t="s">
        <v>31</v>
      </c>
      <c r="J409" s="2">
        <v>45765.4</v>
      </c>
      <c r="K409" s="2">
        <v>126346.8</v>
      </c>
      <c r="L409" s="2"/>
      <c r="M409" s="2">
        <v>1</v>
      </c>
      <c r="N409" s="56">
        <f t="shared" si="16"/>
        <v>66.759864521280633</v>
      </c>
      <c r="O409" s="4">
        <v>0.16500000000000001</v>
      </c>
      <c r="Y409" s="3" t="s">
        <v>32</v>
      </c>
      <c r="Z409" s="3">
        <v>63265.4</v>
      </c>
      <c r="AA409" s="3">
        <v>144470.1</v>
      </c>
      <c r="AB409" s="3"/>
      <c r="AC409" s="3">
        <v>5</v>
      </c>
      <c r="AD409" s="57">
        <f t="shared" si="17"/>
        <v>248.81206131818638</v>
      </c>
      <c r="AE409" s="4">
        <v>0.25</v>
      </c>
    </row>
    <row r="410" spans="9:31" x14ac:dyDescent="0.15">
      <c r="I410" s="2" t="s">
        <v>31</v>
      </c>
      <c r="J410" s="2">
        <v>44906.2</v>
      </c>
      <c r="K410" s="2">
        <v>126866.8</v>
      </c>
      <c r="L410" s="2"/>
      <c r="M410" s="2">
        <v>1</v>
      </c>
      <c r="N410" s="56">
        <f t="shared" si="16"/>
        <v>66.759864521280633</v>
      </c>
      <c r="O410" s="4">
        <v>0.16500000000000001</v>
      </c>
      <c r="Y410" s="3" t="s">
        <v>32</v>
      </c>
      <c r="Z410" s="3">
        <v>63913.7</v>
      </c>
      <c r="AA410" s="3">
        <v>145096.5</v>
      </c>
      <c r="AB410" s="3"/>
      <c r="AC410" s="3">
        <v>5</v>
      </c>
      <c r="AD410" s="57">
        <f t="shared" si="17"/>
        <v>248.81206131818638</v>
      </c>
      <c r="AE410" s="4">
        <v>0.25</v>
      </c>
    </row>
    <row r="411" spans="9:31" x14ac:dyDescent="0.15">
      <c r="I411" s="2" t="s">
        <v>31</v>
      </c>
      <c r="J411" s="2">
        <v>44233.599999999999</v>
      </c>
      <c r="K411" s="2">
        <v>127493.1</v>
      </c>
      <c r="L411" s="2"/>
      <c r="M411" s="2">
        <v>1</v>
      </c>
      <c r="N411" s="56">
        <f t="shared" si="16"/>
        <v>66.759864521280633</v>
      </c>
      <c r="O411" s="4">
        <v>0.16500000000000001</v>
      </c>
      <c r="Y411" s="3" t="s">
        <v>32</v>
      </c>
      <c r="Z411" s="3">
        <v>64487.5</v>
      </c>
      <c r="AA411" s="3">
        <v>145633.5</v>
      </c>
      <c r="AB411" s="3"/>
      <c r="AC411" s="3">
        <v>5</v>
      </c>
      <c r="AD411" s="57">
        <f t="shared" si="17"/>
        <v>248.81206131818638</v>
      </c>
      <c r="AE411" s="4">
        <v>0.25</v>
      </c>
    </row>
    <row r="412" spans="9:31" x14ac:dyDescent="0.15">
      <c r="I412" s="2" t="s">
        <v>31</v>
      </c>
      <c r="J412" s="2">
        <v>43364.800000000003</v>
      </c>
      <c r="K412" s="2">
        <v>128366.5</v>
      </c>
      <c r="L412" s="2"/>
      <c r="M412" s="2">
        <v>1</v>
      </c>
      <c r="N412" s="56">
        <f t="shared" si="16"/>
        <v>66.759864521280633</v>
      </c>
      <c r="O412" s="4">
        <v>0.16500000000000001</v>
      </c>
      <c r="Y412" s="3" t="s">
        <v>32</v>
      </c>
      <c r="Z412" s="3">
        <v>65149.599999999999</v>
      </c>
      <c r="AA412" s="3">
        <v>146171.9</v>
      </c>
      <c r="AB412" s="3"/>
      <c r="AC412" s="3">
        <v>5</v>
      </c>
      <c r="AD412" s="57">
        <f t="shared" si="17"/>
        <v>248.81206131818638</v>
      </c>
      <c r="AE412" s="4">
        <v>0.25</v>
      </c>
    </row>
    <row r="413" spans="9:31" x14ac:dyDescent="0.15">
      <c r="I413" s="2" t="s">
        <v>31</v>
      </c>
      <c r="J413" s="2">
        <v>42896.7</v>
      </c>
      <c r="K413" s="2">
        <v>128897</v>
      </c>
      <c r="L413" s="2"/>
      <c r="M413" s="2">
        <v>1</v>
      </c>
      <c r="N413" s="56">
        <f t="shared" si="16"/>
        <v>66.759864521280633</v>
      </c>
      <c r="O413" s="4">
        <v>0.16500000000000001</v>
      </c>
      <c r="Y413" s="3" t="s">
        <v>32</v>
      </c>
      <c r="Z413" s="3">
        <v>65737.5</v>
      </c>
      <c r="AA413" s="3">
        <v>146570.5</v>
      </c>
      <c r="AB413" s="3"/>
      <c r="AC413" s="3">
        <v>5</v>
      </c>
      <c r="AD413" s="57">
        <f t="shared" si="17"/>
        <v>248.81206131818638</v>
      </c>
      <c r="AE413" s="4">
        <v>0.25</v>
      </c>
    </row>
    <row r="414" spans="9:31" x14ac:dyDescent="0.15">
      <c r="I414" s="2" t="s">
        <v>31</v>
      </c>
      <c r="J414" s="2">
        <v>42336.9</v>
      </c>
      <c r="K414" s="2">
        <v>129551.5</v>
      </c>
      <c r="L414" s="2"/>
      <c r="M414" s="2">
        <v>1</v>
      </c>
      <c r="N414" s="56">
        <f t="shared" si="16"/>
        <v>66.759864521280633</v>
      </c>
      <c r="O414" s="4">
        <v>0.16500000000000001</v>
      </c>
      <c r="Y414" s="3" t="s">
        <v>32</v>
      </c>
      <c r="Z414" s="3">
        <v>66351.100000000006</v>
      </c>
      <c r="AA414" s="3">
        <v>146956.70000000001</v>
      </c>
      <c r="AB414" s="3"/>
      <c r="AC414" s="3">
        <v>5</v>
      </c>
      <c r="AD414" s="57">
        <f t="shared" si="17"/>
        <v>248.81206131818638</v>
      </c>
      <c r="AE414" s="4">
        <v>0.25</v>
      </c>
    </row>
    <row r="415" spans="9:31" x14ac:dyDescent="0.15">
      <c r="I415" s="2" t="s">
        <v>31</v>
      </c>
      <c r="J415" s="2">
        <v>73605.3</v>
      </c>
      <c r="K415" s="2">
        <v>130048.2</v>
      </c>
      <c r="L415" s="2"/>
      <c r="M415" s="2">
        <v>2</v>
      </c>
      <c r="N415" s="56">
        <f t="shared" si="16"/>
        <v>3.4538932375683848</v>
      </c>
      <c r="O415" s="4">
        <v>8.5000000000000006E-2</v>
      </c>
      <c r="Y415" s="3" t="s">
        <v>32</v>
      </c>
      <c r="Z415" s="3">
        <v>67003</v>
      </c>
      <c r="AA415" s="3">
        <v>147305.5</v>
      </c>
      <c r="AB415" s="3"/>
      <c r="AC415" s="3">
        <v>5</v>
      </c>
      <c r="AD415" s="57">
        <f t="shared" si="17"/>
        <v>248.81206131818638</v>
      </c>
      <c r="AE415" s="4">
        <v>0.25</v>
      </c>
    </row>
    <row r="416" spans="9:31" x14ac:dyDescent="0.15">
      <c r="I416" s="2" t="s">
        <v>31</v>
      </c>
      <c r="J416" s="2">
        <v>72671.899999999994</v>
      </c>
      <c r="K416" s="2">
        <v>131475.4</v>
      </c>
      <c r="L416" s="2"/>
      <c r="M416" s="2">
        <v>2</v>
      </c>
      <c r="N416" s="56">
        <f t="shared" si="16"/>
        <v>3.4538932375683848</v>
      </c>
      <c r="O416" s="4">
        <v>8.5000000000000006E-2</v>
      </c>
      <c r="Y416" s="3" t="s">
        <v>32</v>
      </c>
      <c r="Z416" s="3">
        <v>67630.899999999994</v>
      </c>
      <c r="AA416" s="3">
        <v>147553.20000000001</v>
      </c>
      <c r="AB416" s="3"/>
      <c r="AC416" s="3">
        <v>5</v>
      </c>
      <c r="AD416" s="57">
        <f t="shared" si="17"/>
        <v>248.81206131818638</v>
      </c>
      <c r="AE416" s="4">
        <v>0.25</v>
      </c>
    </row>
    <row r="417" spans="9:31" x14ac:dyDescent="0.15">
      <c r="I417" s="2" t="s">
        <v>31</v>
      </c>
      <c r="J417" s="2">
        <v>71890.100000000006</v>
      </c>
      <c r="K417" s="2">
        <v>132401.60000000001</v>
      </c>
      <c r="L417" s="2"/>
      <c r="M417" s="2">
        <v>2</v>
      </c>
      <c r="N417" s="56">
        <f t="shared" si="16"/>
        <v>3.4538932375683848</v>
      </c>
      <c r="O417" s="4">
        <v>8.5000000000000006E-2</v>
      </c>
      <c r="Y417" s="3" t="s">
        <v>32</v>
      </c>
      <c r="Z417" s="3">
        <v>68158.8</v>
      </c>
      <c r="AA417" s="3">
        <v>147723.79999999999</v>
      </c>
      <c r="AB417" s="3"/>
      <c r="AC417" s="3">
        <v>5</v>
      </c>
      <c r="AD417" s="57">
        <f t="shared" si="17"/>
        <v>248.81206131818638</v>
      </c>
      <c r="AE417" s="4">
        <v>0.25</v>
      </c>
    </row>
    <row r="418" spans="9:31" x14ac:dyDescent="0.15">
      <c r="I418" s="2" t="s">
        <v>31</v>
      </c>
      <c r="J418" s="2">
        <v>71164</v>
      </c>
      <c r="K418" s="2">
        <v>133140.1</v>
      </c>
      <c r="L418" s="2"/>
      <c r="M418" s="2">
        <v>2</v>
      </c>
      <c r="N418" s="56">
        <f t="shared" si="16"/>
        <v>3.4538932375683848</v>
      </c>
      <c r="O418" s="4">
        <v>8.5000000000000006E-2</v>
      </c>
      <c r="Y418" s="3" t="s">
        <v>32</v>
      </c>
      <c r="Z418" s="3">
        <v>68939</v>
      </c>
      <c r="AA418" s="3">
        <v>147884.79999999999</v>
      </c>
      <c r="AB418" s="3"/>
      <c r="AC418" s="3">
        <v>5</v>
      </c>
      <c r="AD418" s="57">
        <f t="shared" si="17"/>
        <v>248.81206131818638</v>
      </c>
      <c r="AE418" s="4">
        <v>0.25</v>
      </c>
    </row>
    <row r="419" spans="9:31" x14ac:dyDescent="0.15">
      <c r="I419" s="2" t="s">
        <v>31</v>
      </c>
      <c r="J419" s="2">
        <v>70510.8</v>
      </c>
      <c r="K419" s="2">
        <v>133993.79999999999</v>
      </c>
      <c r="L419" s="2"/>
      <c r="M419" s="2">
        <v>2</v>
      </c>
      <c r="N419" s="56">
        <f t="shared" si="16"/>
        <v>3.4538932375683848</v>
      </c>
      <c r="O419" s="4">
        <v>8.5000000000000006E-2</v>
      </c>
      <c r="Y419" s="3" t="s">
        <v>32</v>
      </c>
      <c r="Z419" s="3">
        <v>69568.899999999994</v>
      </c>
      <c r="AA419" s="3">
        <v>147968.5</v>
      </c>
      <c r="AB419" s="3"/>
      <c r="AC419" s="3">
        <v>5</v>
      </c>
      <c r="AD419" s="57">
        <f t="shared" si="17"/>
        <v>248.81206131818638</v>
      </c>
      <c r="AE419" s="4">
        <v>0.25</v>
      </c>
    </row>
    <row r="420" spans="9:31" x14ac:dyDescent="0.15">
      <c r="I420" s="2" t="s">
        <v>31</v>
      </c>
      <c r="J420" s="2">
        <v>70270</v>
      </c>
      <c r="K420" s="2">
        <v>134505.29999999999</v>
      </c>
      <c r="L420" s="2"/>
      <c r="M420" s="2">
        <v>2</v>
      </c>
      <c r="N420" s="56">
        <f t="shared" si="16"/>
        <v>3.4538932375683848</v>
      </c>
      <c r="O420" s="4">
        <v>8.5000000000000006E-2</v>
      </c>
      <c r="Y420" s="3" t="s">
        <v>32</v>
      </c>
      <c r="Z420" s="3">
        <v>70098.100000000006</v>
      </c>
      <c r="AA420" s="3">
        <v>148025.29999999999</v>
      </c>
      <c r="AB420" s="3"/>
      <c r="AC420" s="3">
        <v>5</v>
      </c>
      <c r="AD420" s="57">
        <f t="shared" si="17"/>
        <v>248.81206131818638</v>
      </c>
      <c r="AE420" s="4">
        <v>0.25</v>
      </c>
    </row>
    <row r="421" spans="9:31" x14ac:dyDescent="0.15">
      <c r="I421" s="2" t="s">
        <v>31</v>
      </c>
      <c r="J421" s="2">
        <v>70209.600000000006</v>
      </c>
      <c r="K421" s="2">
        <v>134882.20000000001</v>
      </c>
      <c r="L421" s="2"/>
      <c r="M421" s="2">
        <v>2</v>
      </c>
      <c r="N421" s="56">
        <f t="shared" si="16"/>
        <v>3.4538932375683848</v>
      </c>
      <c r="O421" s="4">
        <v>8.5000000000000006E-2</v>
      </c>
      <c r="Y421" s="3" t="s">
        <v>32</v>
      </c>
      <c r="Z421" s="3">
        <v>73964.2</v>
      </c>
      <c r="AA421" s="3">
        <v>145625.70000000001</v>
      </c>
      <c r="AB421" s="3"/>
      <c r="AC421" s="3">
        <v>5</v>
      </c>
      <c r="AD421" s="57">
        <f t="shared" si="17"/>
        <v>248.81206131818638</v>
      </c>
      <c r="AE421" s="4">
        <v>0.25</v>
      </c>
    </row>
    <row r="422" spans="9:31" x14ac:dyDescent="0.15">
      <c r="I422" s="2" t="s">
        <v>31</v>
      </c>
      <c r="J422" s="2">
        <v>70241.100000000006</v>
      </c>
      <c r="K422" s="2">
        <v>135123</v>
      </c>
      <c r="L422" s="2"/>
      <c r="M422" s="2">
        <v>2</v>
      </c>
      <c r="N422" s="56">
        <f t="shared" si="16"/>
        <v>3.4538932375683848</v>
      </c>
      <c r="O422" s="4">
        <v>8.5000000000000006E-2</v>
      </c>
      <c r="Y422" s="3" t="s">
        <v>32</v>
      </c>
      <c r="Z422" s="3">
        <v>73998</v>
      </c>
      <c r="AA422" s="3">
        <v>144919.29999999999</v>
      </c>
      <c r="AB422" s="3"/>
      <c r="AC422" s="3">
        <v>5</v>
      </c>
      <c r="AD422" s="57">
        <f t="shared" si="17"/>
        <v>248.81206131818638</v>
      </c>
      <c r="AE422" s="4">
        <v>0.25</v>
      </c>
    </row>
    <row r="423" spans="9:31" x14ac:dyDescent="0.15">
      <c r="I423" s="2" t="s">
        <v>31</v>
      </c>
      <c r="J423" s="2">
        <v>70325.100000000006</v>
      </c>
      <c r="K423" s="2">
        <v>135289.4</v>
      </c>
      <c r="L423" s="2"/>
      <c r="M423" s="2">
        <v>2</v>
      </c>
      <c r="N423" s="56">
        <f t="shared" si="16"/>
        <v>3.4538932375683848</v>
      </c>
      <c r="O423" s="4">
        <v>8.5000000000000006E-2</v>
      </c>
      <c r="Y423" s="3" t="s">
        <v>32</v>
      </c>
      <c r="Z423" s="3">
        <v>73818.2</v>
      </c>
      <c r="AA423" s="3">
        <v>144172.6</v>
      </c>
      <c r="AB423" s="3"/>
      <c r="AC423" s="3">
        <v>5</v>
      </c>
      <c r="AD423" s="57">
        <f t="shared" si="17"/>
        <v>248.81206131818638</v>
      </c>
      <c r="AE423" s="4">
        <v>0.25</v>
      </c>
    </row>
    <row r="424" spans="9:31" x14ac:dyDescent="0.15">
      <c r="I424" s="2" t="s">
        <v>31</v>
      </c>
      <c r="J424" s="2">
        <v>70474.100000000006</v>
      </c>
      <c r="K424" s="2">
        <v>135381.6</v>
      </c>
      <c r="L424" s="2"/>
      <c r="M424" s="2">
        <v>2</v>
      </c>
      <c r="N424" s="56">
        <f t="shared" si="16"/>
        <v>3.4538932375683848</v>
      </c>
      <c r="O424" s="4">
        <v>8.5000000000000006E-2</v>
      </c>
      <c r="Y424" s="3" t="s">
        <v>32</v>
      </c>
      <c r="Z424" s="3">
        <v>73661.100000000006</v>
      </c>
      <c r="AA424" s="3">
        <v>143602.70000000001</v>
      </c>
      <c r="AB424" s="3"/>
      <c r="AC424" s="3">
        <v>5</v>
      </c>
      <c r="AD424" s="57">
        <f t="shared" si="17"/>
        <v>248.81206131818638</v>
      </c>
      <c r="AE424" s="4">
        <v>0.25</v>
      </c>
    </row>
    <row r="425" spans="9:31" x14ac:dyDescent="0.15">
      <c r="I425" s="2" t="s">
        <v>31</v>
      </c>
      <c r="J425" s="2">
        <v>70798.600000000006</v>
      </c>
      <c r="K425" s="2">
        <v>135516.4</v>
      </c>
      <c r="L425" s="2"/>
      <c r="M425" s="2">
        <v>2</v>
      </c>
      <c r="N425" s="56">
        <f t="shared" si="16"/>
        <v>3.4538932375683848</v>
      </c>
      <c r="O425" s="4">
        <v>8.5000000000000006E-2</v>
      </c>
      <c r="Y425" s="3" t="s">
        <v>32</v>
      </c>
      <c r="Z425" s="3">
        <v>73346.100000000006</v>
      </c>
      <c r="AA425" s="3">
        <v>142564</v>
      </c>
      <c r="AB425" s="3"/>
      <c r="AC425" s="3">
        <v>5</v>
      </c>
      <c r="AD425" s="57">
        <f t="shared" si="17"/>
        <v>248.81206131818638</v>
      </c>
      <c r="AE425" s="4">
        <v>0.25</v>
      </c>
    </row>
    <row r="426" spans="9:31" x14ac:dyDescent="0.15">
      <c r="I426" s="2" t="s">
        <v>31</v>
      </c>
      <c r="J426" s="2">
        <v>71176.800000000003</v>
      </c>
      <c r="K426" s="2">
        <v>135526.6</v>
      </c>
      <c r="L426" s="2"/>
      <c r="M426" s="2">
        <v>2</v>
      </c>
      <c r="N426" s="56">
        <f t="shared" si="16"/>
        <v>3.4538932375683848</v>
      </c>
      <c r="O426" s="4">
        <v>8.5000000000000006E-2</v>
      </c>
      <c r="Y426" s="3" t="s">
        <v>32</v>
      </c>
      <c r="Z426" s="3">
        <v>72944.2</v>
      </c>
      <c r="AA426" s="3">
        <v>141385.5</v>
      </c>
      <c r="AB426" s="3"/>
      <c r="AC426" s="3">
        <v>5</v>
      </c>
      <c r="AD426" s="57">
        <f t="shared" si="17"/>
        <v>248.81206131818638</v>
      </c>
      <c r="AE426" s="4">
        <v>0.25</v>
      </c>
    </row>
    <row r="427" spans="9:31" x14ac:dyDescent="0.15">
      <c r="I427" s="2" t="s">
        <v>31</v>
      </c>
      <c r="J427" s="2">
        <v>71783.100000000006</v>
      </c>
      <c r="K427" s="2">
        <v>135504.6</v>
      </c>
      <c r="L427" s="2"/>
      <c r="M427" s="2">
        <v>2</v>
      </c>
      <c r="N427" s="56">
        <f t="shared" si="16"/>
        <v>3.4538932375683848</v>
      </c>
      <c r="O427" s="4">
        <v>8.5000000000000006E-2</v>
      </c>
      <c r="Y427" s="3" t="s">
        <v>32</v>
      </c>
      <c r="Z427" s="3">
        <v>72553.2</v>
      </c>
      <c r="AA427" s="3">
        <v>140383.9</v>
      </c>
      <c r="AB427" s="3"/>
      <c r="AC427" s="3">
        <v>5</v>
      </c>
      <c r="AD427" s="57">
        <f t="shared" si="17"/>
        <v>248.81206131818638</v>
      </c>
      <c r="AE427" s="4">
        <v>0.25</v>
      </c>
    </row>
    <row r="428" spans="9:31" x14ac:dyDescent="0.15">
      <c r="I428" s="2" t="s">
        <v>31</v>
      </c>
      <c r="J428" s="2">
        <v>72570.2</v>
      </c>
      <c r="K428" s="2">
        <v>135323.5</v>
      </c>
      <c r="L428" s="2"/>
      <c r="M428" s="2">
        <v>2</v>
      </c>
      <c r="N428" s="56">
        <f t="shared" si="16"/>
        <v>3.4538932375683848</v>
      </c>
      <c r="O428" s="4">
        <v>8.5000000000000006E-2</v>
      </c>
      <c r="Y428" s="3" t="s">
        <v>32</v>
      </c>
      <c r="Z428" s="3">
        <v>72098.100000000006</v>
      </c>
      <c r="AA428" s="3">
        <v>139419.29999999999</v>
      </c>
      <c r="AB428" s="3"/>
      <c r="AC428" s="3">
        <v>5</v>
      </c>
      <c r="AD428" s="57">
        <f t="shared" si="17"/>
        <v>248.81206131818638</v>
      </c>
      <c r="AE428" s="4">
        <v>0.25</v>
      </c>
    </row>
    <row r="429" spans="9:31" x14ac:dyDescent="0.15">
      <c r="I429" s="2" t="s">
        <v>31</v>
      </c>
      <c r="J429" s="2">
        <v>73487.899999999994</v>
      </c>
      <c r="K429" s="2">
        <v>134981.29999999999</v>
      </c>
      <c r="L429" s="2"/>
      <c r="M429" s="2">
        <v>2</v>
      </c>
      <c r="N429" s="56">
        <f t="shared" si="16"/>
        <v>3.4538932375683848</v>
      </c>
      <c r="O429" s="4">
        <v>8.5000000000000006E-2</v>
      </c>
      <c r="Y429" s="3" t="s">
        <v>32</v>
      </c>
      <c r="Z429" s="3">
        <v>71504.600000000006</v>
      </c>
      <c r="AA429" s="3">
        <v>138440.29999999999</v>
      </c>
      <c r="AB429" s="3"/>
      <c r="AC429" s="3">
        <v>5</v>
      </c>
      <c r="AD429" s="57">
        <f t="shared" si="17"/>
        <v>248.81206131818638</v>
      </c>
      <c r="AE429" s="4">
        <v>0.25</v>
      </c>
    </row>
    <row r="430" spans="9:31" x14ac:dyDescent="0.15">
      <c r="I430" s="2" t="s">
        <v>31</v>
      </c>
      <c r="J430" s="2">
        <v>74205.399999999994</v>
      </c>
      <c r="K430" s="2">
        <v>134571.20000000001</v>
      </c>
      <c r="L430" s="2"/>
      <c r="M430" s="2">
        <v>2</v>
      </c>
      <c r="N430" s="56">
        <f t="shared" si="16"/>
        <v>3.4538932375683848</v>
      </c>
      <c r="O430" s="4">
        <v>8.5000000000000006E-2</v>
      </c>
      <c r="Y430" s="3" t="s">
        <v>32</v>
      </c>
      <c r="Z430" s="3">
        <v>70947.5</v>
      </c>
      <c r="AA430" s="3">
        <v>137587.6</v>
      </c>
      <c r="AB430" s="3"/>
      <c r="AC430" s="3">
        <v>5</v>
      </c>
      <c r="AD430" s="57">
        <f t="shared" si="17"/>
        <v>248.81206131818638</v>
      </c>
      <c r="AE430" s="4">
        <v>0.25</v>
      </c>
    </row>
    <row r="431" spans="9:31" x14ac:dyDescent="0.15">
      <c r="I431" s="2" t="s">
        <v>31</v>
      </c>
      <c r="J431" s="2">
        <v>75001.600000000006</v>
      </c>
      <c r="K431" s="2">
        <v>134036.70000000001</v>
      </c>
      <c r="L431" s="2"/>
      <c r="M431" s="2">
        <v>2</v>
      </c>
      <c r="N431" s="56">
        <f t="shared" si="16"/>
        <v>3.4538932375683848</v>
      </c>
      <c r="O431" s="4">
        <v>8.5000000000000006E-2</v>
      </c>
      <c r="Y431" s="3" t="s">
        <v>32</v>
      </c>
      <c r="Z431" s="3">
        <v>70227</v>
      </c>
      <c r="AA431" s="3">
        <v>136670.29999999999</v>
      </c>
      <c r="AB431" s="3"/>
      <c r="AC431" s="3">
        <v>5</v>
      </c>
      <c r="AD431" s="57">
        <f t="shared" si="17"/>
        <v>248.81206131818638</v>
      </c>
      <c r="AE431" s="4">
        <v>0.25</v>
      </c>
    </row>
    <row r="432" spans="9:31" x14ac:dyDescent="0.15">
      <c r="I432" s="2" t="s">
        <v>31</v>
      </c>
      <c r="J432" s="2">
        <v>75617.100000000006</v>
      </c>
      <c r="K432" s="2">
        <v>133674.20000000001</v>
      </c>
      <c r="L432" s="2"/>
      <c r="M432" s="2">
        <v>2</v>
      </c>
      <c r="N432" s="56">
        <f t="shared" si="16"/>
        <v>3.4538932375683848</v>
      </c>
      <c r="O432" s="4">
        <v>8.5000000000000006E-2</v>
      </c>
      <c r="Y432" s="3" t="s">
        <v>32</v>
      </c>
      <c r="Z432" s="3">
        <v>69392.7</v>
      </c>
      <c r="AA432" s="3">
        <v>135776.6</v>
      </c>
      <c r="AB432" s="3"/>
      <c r="AC432" s="3">
        <v>5</v>
      </c>
      <c r="AD432" s="57">
        <f t="shared" si="17"/>
        <v>248.81206131818638</v>
      </c>
      <c r="AE432" s="4">
        <v>0.25</v>
      </c>
    </row>
    <row r="433" spans="9:31" x14ac:dyDescent="0.15">
      <c r="I433" s="2" t="s">
        <v>31</v>
      </c>
      <c r="J433" s="2">
        <v>71888.800000000003</v>
      </c>
      <c r="K433" s="2">
        <v>128227</v>
      </c>
      <c r="L433" s="2"/>
      <c r="M433" s="2">
        <v>2</v>
      </c>
      <c r="N433" s="56">
        <f t="shared" si="16"/>
        <v>3.7888103176149723</v>
      </c>
      <c r="O433" s="4">
        <v>8.7499999999999994E-2</v>
      </c>
      <c r="Y433" s="3" t="s">
        <v>32</v>
      </c>
      <c r="Z433" s="3">
        <v>68496.399999999994</v>
      </c>
      <c r="AA433" s="3">
        <v>134781.20000000001</v>
      </c>
      <c r="AB433" s="3"/>
      <c r="AC433" s="3">
        <v>5</v>
      </c>
      <c r="AD433" s="57">
        <f t="shared" si="17"/>
        <v>248.81206131818638</v>
      </c>
      <c r="AE433" s="4">
        <v>0.25</v>
      </c>
    </row>
    <row r="434" spans="9:31" x14ac:dyDescent="0.15">
      <c r="I434" s="2" t="s">
        <v>31</v>
      </c>
      <c r="J434" s="2">
        <v>71430.8</v>
      </c>
      <c r="K434" s="2">
        <v>129206</v>
      </c>
      <c r="L434" s="2"/>
      <c r="M434" s="2">
        <v>2</v>
      </c>
      <c r="N434" s="56">
        <f t="shared" si="16"/>
        <v>3.7888103176149723</v>
      </c>
      <c r="O434" s="4">
        <v>8.7499999999999994E-2</v>
      </c>
      <c r="Y434" s="3" t="s">
        <v>32</v>
      </c>
      <c r="Z434" s="3">
        <v>67523</v>
      </c>
      <c r="AA434" s="3">
        <v>133923.6</v>
      </c>
      <c r="AB434" s="3"/>
      <c r="AC434" s="3">
        <v>5</v>
      </c>
      <c r="AD434" s="57">
        <f t="shared" si="17"/>
        <v>248.81206131818638</v>
      </c>
      <c r="AE434" s="4">
        <v>0.25</v>
      </c>
    </row>
    <row r="435" spans="9:31" x14ac:dyDescent="0.15">
      <c r="I435" s="2" t="s">
        <v>31</v>
      </c>
      <c r="J435" s="2">
        <v>70922.899999999994</v>
      </c>
      <c r="K435" s="2">
        <v>130159.1</v>
      </c>
      <c r="L435" s="2"/>
      <c r="M435" s="2">
        <v>2</v>
      </c>
      <c r="N435" s="56">
        <f t="shared" si="16"/>
        <v>3.7888103176149723</v>
      </c>
      <c r="O435" s="4">
        <v>8.7499999999999994E-2</v>
      </c>
      <c r="Y435" s="3" t="s">
        <v>32</v>
      </c>
      <c r="Z435" s="3">
        <v>66261.5</v>
      </c>
      <c r="AA435" s="3">
        <v>132885.79999999999</v>
      </c>
      <c r="AB435" s="3"/>
      <c r="AC435" s="3">
        <v>5</v>
      </c>
      <c r="AD435" s="57">
        <f t="shared" si="17"/>
        <v>248.81206131818638</v>
      </c>
      <c r="AE435" s="4">
        <v>0.25</v>
      </c>
    </row>
    <row r="436" spans="9:31" x14ac:dyDescent="0.15">
      <c r="I436" s="2" t="s">
        <v>31</v>
      </c>
      <c r="J436" s="2">
        <v>70343.5</v>
      </c>
      <c r="K436" s="2">
        <v>131077.1</v>
      </c>
      <c r="L436" s="2"/>
      <c r="M436" s="2">
        <v>2</v>
      </c>
      <c r="N436" s="56">
        <f t="shared" si="16"/>
        <v>3.7888103176149723</v>
      </c>
      <c r="O436" s="4">
        <v>8.7499999999999994E-2</v>
      </c>
      <c r="Y436" s="3" t="s">
        <v>32</v>
      </c>
      <c r="Z436" s="3">
        <v>65211.9</v>
      </c>
      <c r="AA436" s="3">
        <v>132052.5</v>
      </c>
      <c r="AB436" s="3"/>
      <c r="AC436" s="3">
        <v>5</v>
      </c>
      <c r="AD436" s="57">
        <f t="shared" si="17"/>
        <v>248.81206131818638</v>
      </c>
      <c r="AE436" s="4">
        <v>0.25</v>
      </c>
    </row>
    <row r="437" spans="9:31" x14ac:dyDescent="0.15">
      <c r="I437" s="2" t="s">
        <v>31</v>
      </c>
      <c r="J437" s="2">
        <v>69644.399999999994</v>
      </c>
      <c r="K437" s="2">
        <v>132054.1</v>
      </c>
      <c r="L437" s="2"/>
      <c r="M437" s="2">
        <v>2</v>
      </c>
      <c r="N437" s="56">
        <f t="shared" si="16"/>
        <v>3.7888103176149723</v>
      </c>
      <c r="O437" s="4">
        <v>8.7499999999999994E-2</v>
      </c>
      <c r="Y437" s="3" t="s">
        <v>32</v>
      </c>
      <c r="Z437" s="3">
        <v>64237.9</v>
      </c>
      <c r="AA437" s="3">
        <v>131220.1</v>
      </c>
      <c r="AB437" s="3"/>
      <c r="AC437" s="3">
        <v>5</v>
      </c>
      <c r="AD437" s="57">
        <f t="shared" si="17"/>
        <v>248.81206131818638</v>
      </c>
      <c r="AE437" s="4">
        <v>0.25</v>
      </c>
    </row>
    <row r="438" spans="9:31" x14ac:dyDescent="0.15">
      <c r="I438" s="2" t="s">
        <v>31</v>
      </c>
      <c r="J438" s="2">
        <v>69340.600000000006</v>
      </c>
      <c r="K438" s="2">
        <v>132477</v>
      </c>
      <c r="L438" s="2"/>
      <c r="M438" s="2">
        <v>2</v>
      </c>
      <c r="N438" s="56">
        <f t="shared" si="16"/>
        <v>3.7888103176149723</v>
      </c>
      <c r="O438" s="4">
        <v>8.7499999999999994E-2</v>
      </c>
      <c r="Y438" s="3" t="s">
        <v>32</v>
      </c>
      <c r="Z438" s="3">
        <v>63464.2</v>
      </c>
      <c r="AA438" s="3">
        <v>130529.2</v>
      </c>
      <c r="AB438" s="3"/>
      <c r="AC438" s="3">
        <v>5</v>
      </c>
      <c r="AD438" s="57">
        <f t="shared" si="17"/>
        <v>248.81206131818638</v>
      </c>
      <c r="AE438" s="4">
        <v>0.25</v>
      </c>
    </row>
    <row r="439" spans="9:31" x14ac:dyDescent="0.15">
      <c r="I439" s="2" t="s">
        <v>31</v>
      </c>
      <c r="J439" s="2">
        <v>68930.399999999994</v>
      </c>
      <c r="K439" s="2">
        <v>132984.9</v>
      </c>
      <c r="L439" s="2"/>
      <c r="M439" s="2">
        <v>2</v>
      </c>
      <c r="N439" s="56">
        <f t="shared" si="16"/>
        <v>3.7888103176149723</v>
      </c>
      <c r="O439" s="4">
        <v>8.7499999999999994E-2</v>
      </c>
      <c r="Y439" s="3" t="s">
        <v>32</v>
      </c>
      <c r="Z439" s="3">
        <v>62892.4</v>
      </c>
      <c r="AA439" s="3">
        <v>129840.6</v>
      </c>
      <c r="AB439" s="3"/>
      <c r="AC439" s="3">
        <v>5</v>
      </c>
      <c r="AD439" s="57">
        <f t="shared" si="17"/>
        <v>248.81206131818638</v>
      </c>
      <c r="AE439" s="4">
        <v>0.25</v>
      </c>
    </row>
    <row r="440" spans="9:31" x14ac:dyDescent="0.15">
      <c r="I440" s="2" t="s">
        <v>31</v>
      </c>
      <c r="J440" s="2">
        <v>68533.100000000006</v>
      </c>
      <c r="K440" s="2">
        <v>133660.1</v>
      </c>
      <c r="L440" s="2"/>
      <c r="M440" s="2">
        <v>2</v>
      </c>
      <c r="N440" s="56">
        <f t="shared" si="16"/>
        <v>3.7888103176149723</v>
      </c>
      <c r="O440" s="4">
        <v>8.7499999999999994E-2</v>
      </c>
      <c r="Y440" s="3" t="s">
        <v>32</v>
      </c>
      <c r="Z440" s="3">
        <v>62408.1</v>
      </c>
      <c r="AA440" s="3">
        <v>129190.9</v>
      </c>
      <c r="AB440" s="3"/>
      <c r="AC440" s="3">
        <v>5</v>
      </c>
      <c r="AD440" s="57">
        <f t="shared" si="17"/>
        <v>248.81206131818638</v>
      </c>
      <c r="AE440" s="4">
        <v>0.25</v>
      </c>
    </row>
    <row r="441" spans="9:31" x14ac:dyDescent="0.15">
      <c r="I441" s="2" t="s">
        <v>31</v>
      </c>
      <c r="J441" s="2">
        <v>68146.7</v>
      </c>
      <c r="K441" s="2">
        <v>134385.20000000001</v>
      </c>
      <c r="L441" s="2"/>
      <c r="M441" s="2">
        <v>2</v>
      </c>
      <c r="N441" s="56">
        <f t="shared" si="16"/>
        <v>3.7888103176149723</v>
      </c>
      <c r="O441" s="4">
        <v>8.7499999999999994E-2</v>
      </c>
      <c r="Y441" s="3" t="s">
        <v>32</v>
      </c>
      <c r="Z441" s="3">
        <v>62039</v>
      </c>
      <c r="AA441" s="3">
        <v>128429.1</v>
      </c>
      <c r="AB441" s="3"/>
      <c r="AC441" s="3">
        <v>5</v>
      </c>
      <c r="AD441" s="57">
        <f t="shared" si="17"/>
        <v>248.81206131818638</v>
      </c>
      <c r="AE441" s="4">
        <v>0.25</v>
      </c>
    </row>
    <row r="442" spans="9:31" x14ac:dyDescent="0.15">
      <c r="I442" s="2" t="s">
        <v>31</v>
      </c>
      <c r="J442" s="2">
        <v>67813</v>
      </c>
      <c r="K442" s="2">
        <v>135148.6</v>
      </c>
      <c r="L442" s="2"/>
      <c r="M442" s="2">
        <v>2</v>
      </c>
      <c r="N442" s="56">
        <f t="shared" si="16"/>
        <v>3.7888103176149723</v>
      </c>
      <c r="O442" s="4">
        <v>8.7499999999999994E-2</v>
      </c>
      <c r="Y442" s="3" t="s">
        <v>32</v>
      </c>
      <c r="Z442" s="3">
        <v>61769.4</v>
      </c>
      <c r="AA442" s="3">
        <v>127807.4</v>
      </c>
      <c r="AB442" s="3"/>
      <c r="AC442" s="3">
        <v>5</v>
      </c>
      <c r="AD442" s="57">
        <f t="shared" si="17"/>
        <v>248.81206131818638</v>
      </c>
      <c r="AE442" s="4">
        <v>0.25</v>
      </c>
    </row>
    <row r="443" spans="9:31" x14ac:dyDescent="0.15">
      <c r="I443" s="2" t="s">
        <v>31</v>
      </c>
      <c r="J443" s="2">
        <v>67773.3</v>
      </c>
      <c r="K443" s="2">
        <v>135400.9</v>
      </c>
      <c r="L443" s="2"/>
      <c r="M443" s="2">
        <v>2</v>
      </c>
      <c r="N443" s="56">
        <f t="shared" si="16"/>
        <v>3.7888103176149723</v>
      </c>
      <c r="O443" s="4">
        <v>8.7499999999999994E-2</v>
      </c>
      <c r="Y443" s="3" t="s">
        <v>32</v>
      </c>
      <c r="Z443" s="3">
        <v>61516.7</v>
      </c>
      <c r="AA443" s="3">
        <v>126820.2</v>
      </c>
      <c r="AB443" s="3"/>
      <c r="AC443" s="3">
        <v>5</v>
      </c>
      <c r="AD443" s="57">
        <f t="shared" si="17"/>
        <v>248.81206131818638</v>
      </c>
      <c r="AE443" s="4">
        <v>0.25</v>
      </c>
    </row>
    <row r="444" spans="9:31" x14ac:dyDescent="0.15">
      <c r="I444" s="2" t="s">
        <v>31</v>
      </c>
      <c r="J444" s="2">
        <v>67773.3</v>
      </c>
      <c r="K444" s="2">
        <v>135598.1</v>
      </c>
      <c r="L444" s="2"/>
      <c r="M444" s="2">
        <v>2</v>
      </c>
      <c r="N444" s="56">
        <f t="shared" si="16"/>
        <v>3.7888103176149723</v>
      </c>
      <c r="O444" s="4">
        <v>8.7499999999999994E-2</v>
      </c>
      <c r="Y444" s="3" t="s">
        <v>32</v>
      </c>
      <c r="Z444" s="3">
        <v>61423.6</v>
      </c>
      <c r="AA444" s="3">
        <v>126188</v>
      </c>
      <c r="AB444" s="3"/>
      <c r="AC444" s="3">
        <v>5</v>
      </c>
      <c r="AD444" s="57">
        <f t="shared" si="17"/>
        <v>248.81206131818638</v>
      </c>
      <c r="AE444" s="4">
        <v>0.25</v>
      </c>
    </row>
    <row r="445" spans="9:31" x14ac:dyDescent="0.15">
      <c r="I445" s="2" t="s">
        <v>31</v>
      </c>
      <c r="J445" s="2">
        <v>67773.3</v>
      </c>
      <c r="K445" s="2">
        <v>135772.29999999999</v>
      </c>
      <c r="L445" s="2"/>
      <c r="M445" s="2">
        <v>2</v>
      </c>
      <c r="N445" s="56">
        <f t="shared" si="16"/>
        <v>3.7888103176149723</v>
      </c>
      <c r="O445" s="4">
        <v>8.7499999999999994E-2</v>
      </c>
      <c r="Y445" s="3" t="s">
        <v>32</v>
      </c>
      <c r="Z445" s="3">
        <v>61318.9</v>
      </c>
      <c r="AA445" s="3">
        <v>125467.5</v>
      </c>
      <c r="AB445" s="3"/>
      <c r="AC445" s="3">
        <v>5</v>
      </c>
      <c r="AD445" s="57">
        <f t="shared" si="17"/>
        <v>248.81206131818638</v>
      </c>
      <c r="AE445" s="4">
        <v>0.25</v>
      </c>
    </row>
    <row r="446" spans="9:31" x14ac:dyDescent="0.15">
      <c r="I446" s="2" t="s">
        <v>31</v>
      </c>
      <c r="J446" s="2">
        <v>67805.8</v>
      </c>
      <c r="K446" s="2">
        <v>135953.70000000001</v>
      </c>
      <c r="L446" s="2"/>
      <c r="M446" s="2">
        <v>2</v>
      </c>
      <c r="N446" s="56">
        <f t="shared" si="16"/>
        <v>3.7888103176149723</v>
      </c>
      <c r="O446" s="4">
        <v>8.7499999999999994E-2</v>
      </c>
      <c r="Y446" s="3" t="s">
        <v>32</v>
      </c>
      <c r="Z446" s="3">
        <v>61299.9</v>
      </c>
      <c r="AA446" s="3">
        <v>124962.6</v>
      </c>
      <c r="AB446" s="3"/>
      <c r="AC446" s="3">
        <v>5</v>
      </c>
      <c r="AD446" s="57">
        <f t="shared" si="17"/>
        <v>248.81206131818638</v>
      </c>
      <c r="AE446" s="4">
        <v>0.25</v>
      </c>
    </row>
    <row r="447" spans="9:31" x14ac:dyDescent="0.15">
      <c r="I447" s="2" t="s">
        <v>31</v>
      </c>
      <c r="J447" s="2">
        <v>67883.899999999994</v>
      </c>
      <c r="K447" s="2">
        <v>136126.6</v>
      </c>
      <c r="L447" s="2"/>
      <c r="M447" s="2">
        <v>2</v>
      </c>
      <c r="N447" s="56">
        <f t="shared" si="16"/>
        <v>3.7888103176149723</v>
      </c>
      <c r="O447" s="4">
        <v>8.7499999999999994E-2</v>
      </c>
      <c r="Y447" s="3" t="s">
        <v>32</v>
      </c>
      <c r="Z447" s="3">
        <v>61231</v>
      </c>
      <c r="AA447" s="3">
        <v>124419</v>
      </c>
      <c r="AB447" s="3"/>
      <c r="AC447" s="3">
        <v>5</v>
      </c>
      <c r="AD447" s="57">
        <f t="shared" si="17"/>
        <v>248.81206131818638</v>
      </c>
      <c r="AE447" s="4">
        <v>0.25</v>
      </c>
    </row>
    <row r="448" spans="9:31" x14ac:dyDescent="0.15">
      <c r="I448" s="2" t="s">
        <v>31</v>
      </c>
      <c r="J448" s="2">
        <v>68081</v>
      </c>
      <c r="K448" s="2">
        <v>136363.20000000001</v>
      </c>
      <c r="L448" s="2"/>
      <c r="M448" s="2">
        <v>2</v>
      </c>
      <c r="N448" s="56">
        <f t="shared" si="16"/>
        <v>3.7888103176149723</v>
      </c>
      <c r="O448" s="4">
        <v>8.7499999999999994E-2</v>
      </c>
      <c r="Y448" s="3" t="s">
        <v>32</v>
      </c>
      <c r="Z448" s="3">
        <v>61382.9</v>
      </c>
      <c r="AA448" s="3">
        <v>123386.2</v>
      </c>
      <c r="AB448" s="3"/>
      <c r="AC448" s="3">
        <v>5</v>
      </c>
      <c r="AD448" s="57">
        <f t="shared" si="17"/>
        <v>248.81206131818638</v>
      </c>
      <c r="AE448" s="4">
        <v>0.25</v>
      </c>
    </row>
    <row r="449" spans="9:31" x14ac:dyDescent="0.15">
      <c r="I449" s="2" t="s">
        <v>31</v>
      </c>
      <c r="J449" s="2">
        <v>68164</v>
      </c>
      <c r="K449" s="2">
        <v>136438.29999999999</v>
      </c>
      <c r="L449" s="2"/>
      <c r="M449" s="2">
        <v>2</v>
      </c>
      <c r="N449" s="56">
        <f t="shared" si="16"/>
        <v>3.7888103176149723</v>
      </c>
      <c r="O449" s="4">
        <v>8.7499999999999994E-2</v>
      </c>
      <c r="Y449" s="3" t="s">
        <v>32</v>
      </c>
      <c r="Z449" s="3">
        <v>61677.2</v>
      </c>
      <c r="AA449" s="3">
        <v>122026.9</v>
      </c>
      <c r="AB449" s="3"/>
      <c r="AC449" s="3">
        <v>5</v>
      </c>
      <c r="AD449" s="57">
        <f t="shared" si="17"/>
        <v>248.81206131818638</v>
      </c>
      <c r="AE449" s="4">
        <v>0.25</v>
      </c>
    </row>
    <row r="450" spans="9:31" x14ac:dyDescent="0.15">
      <c r="I450" s="2" t="s">
        <v>31</v>
      </c>
      <c r="J450" s="2">
        <v>68424.5</v>
      </c>
      <c r="K450" s="2">
        <v>136698.79999999999</v>
      </c>
      <c r="L450" s="2"/>
      <c r="M450" s="2">
        <v>2</v>
      </c>
      <c r="N450" s="56">
        <f t="shared" si="16"/>
        <v>3.7888103176149723</v>
      </c>
      <c r="O450" s="4">
        <v>8.7499999999999994E-2</v>
      </c>
      <c r="Y450" s="3" t="s">
        <v>32</v>
      </c>
      <c r="Z450" s="3">
        <v>62193.9</v>
      </c>
      <c r="AA450" s="3">
        <v>120065</v>
      </c>
      <c r="AB450" s="3"/>
      <c r="AC450" s="3">
        <v>5</v>
      </c>
      <c r="AD450" s="57">
        <f t="shared" si="17"/>
        <v>248.81206131818638</v>
      </c>
      <c r="AE450" s="4">
        <v>0.25</v>
      </c>
    </row>
    <row r="451" spans="9:31" x14ac:dyDescent="0.15">
      <c r="I451" s="2" t="s">
        <v>31</v>
      </c>
      <c r="J451" s="2">
        <v>68815.3</v>
      </c>
      <c r="K451" s="2">
        <v>136826.4</v>
      </c>
      <c r="L451" s="2"/>
      <c r="M451" s="2">
        <v>2</v>
      </c>
      <c r="N451" s="56">
        <f t="shared" si="16"/>
        <v>3.7888103176149723</v>
      </c>
      <c r="O451" s="4">
        <v>8.7499999999999994E-2</v>
      </c>
      <c r="Y451" s="3" t="s">
        <v>32</v>
      </c>
      <c r="Z451" s="3">
        <v>62654.9</v>
      </c>
      <c r="AA451" s="3">
        <v>118505.9</v>
      </c>
      <c r="AB451" s="3"/>
      <c r="AC451" s="3">
        <v>5</v>
      </c>
      <c r="AD451" s="57">
        <f t="shared" si="17"/>
        <v>248.81206131818638</v>
      </c>
      <c r="AE451" s="4">
        <v>0.25</v>
      </c>
    </row>
    <row r="452" spans="9:31" x14ac:dyDescent="0.15">
      <c r="I452" s="2" t="s">
        <v>31</v>
      </c>
      <c r="J452" s="2">
        <v>69336.3</v>
      </c>
      <c r="K452" s="2">
        <v>136902.9</v>
      </c>
      <c r="L452" s="2"/>
      <c r="M452" s="2">
        <v>2</v>
      </c>
      <c r="N452" s="56">
        <f t="shared" si="16"/>
        <v>3.7888103176149723</v>
      </c>
      <c r="O452" s="4">
        <v>8.7499999999999994E-2</v>
      </c>
      <c r="Y452" s="3" t="s">
        <v>32</v>
      </c>
      <c r="Z452" s="3">
        <v>63415.7</v>
      </c>
      <c r="AA452" s="3">
        <v>116181.1</v>
      </c>
      <c r="AB452" s="3"/>
      <c r="AC452" s="3">
        <v>5</v>
      </c>
      <c r="AD452" s="57">
        <f t="shared" si="17"/>
        <v>248.81206131818638</v>
      </c>
      <c r="AE452" s="4">
        <v>0.25</v>
      </c>
    </row>
    <row r="453" spans="9:31" x14ac:dyDescent="0.15">
      <c r="I453" s="2" t="s">
        <v>31</v>
      </c>
      <c r="J453" s="2">
        <v>69764.100000000006</v>
      </c>
      <c r="K453" s="2">
        <v>136976.4</v>
      </c>
      <c r="L453" s="2"/>
      <c r="M453" s="2">
        <v>2</v>
      </c>
      <c r="N453" s="56">
        <f t="shared" ref="N453:N516" si="18">0.2149*EXP(0.3702*O453*100)*0.691</f>
        <v>3.7888103176149723</v>
      </c>
      <c r="O453" s="4">
        <v>8.7499999999999994E-2</v>
      </c>
      <c r="Y453" s="3" t="s">
        <v>32</v>
      </c>
      <c r="Z453" s="3">
        <v>40746.699999999997</v>
      </c>
      <c r="AA453" s="3">
        <v>125791.7</v>
      </c>
      <c r="AB453" s="3"/>
      <c r="AC453" s="3">
        <v>5</v>
      </c>
      <c r="AD453" s="57">
        <f t="shared" ref="AD453:AD516" si="19">0.2268*EXP(0.2948*AE453*100)*0.691</f>
        <v>334.1192073912145</v>
      </c>
      <c r="AE453" s="4">
        <v>0.26</v>
      </c>
    </row>
    <row r="454" spans="9:31" x14ac:dyDescent="0.15">
      <c r="I454" s="2" t="s">
        <v>31</v>
      </c>
      <c r="J454" s="2">
        <v>70191.600000000006</v>
      </c>
      <c r="K454" s="2">
        <v>136996.1</v>
      </c>
      <c r="L454" s="2"/>
      <c r="M454" s="2">
        <v>2</v>
      </c>
      <c r="N454" s="56">
        <f t="shared" si="18"/>
        <v>3.7888103176149723</v>
      </c>
      <c r="O454" s="4">
        <v>8.7499999999999994E-2</v>
      </c>
      <c r="Y454" s="3" t="s">
        <v>32</v>
      </c>
      <c r="Z454" s="3">
        <v>43903.9</v>
      </c>
      <c r="AA454" s="3">
        <v>127597.8</v>
      </c>
      <c r="AB454" s="3"/>
      <c r="AC454" s="3">
        <v>5</v>
      </c>
      <c r="AD454" s="57">
        <f t="shared" si="19"/>
        <v>334.1192073912145</v>
      </c>
      <c r="AE454" s="4">
        <v>0.26</v>
      </c>
    </row>
    <row r="455" spans="9:31" x14ac:dyDescent="0.15">
      <c r="I455" s="2" t="s">
        <v>31</v>
      </c>
      <c r="J455" s="2">
        <v>70354.3</v>
      </c>
      <c r="K455" s="2">
        <v>137028.9</v>
      </c>
      <c r="L455" s="2"/>
      <c r="M455" s="2">
        <v>2</v>
      </c>
      <c r="N455" s="56">
        <f t="shared" si="18"/>
        <v>3.7888103176149723</v>
      </c>
      <c r="O455" s="4">
        <v>8.7499999999999994E-2</v>
      </c>
      <c r="Y455" s="3" t="s">
        <v>32</v>
      </c>
      <c r="Z455" s="3">
        <v>46433.4</v>
      </c>
      <c r="AA455" s="3">
        <v>129156.2</v>
      </c>
      <c r="AB455" s="3"/>
      <c r="AC455" s="3">
        <v>5</v>
      </c>
      <c r="AD455" s="57">
        <f t="shared" si="19"/>
        <v>334.1192073912145</v>
      </c>
      <c r="AE455" s="4">
        <v>0.26</v>
      </c>
    </row>
    <row r="456" spans="9:31" x14ac:dyDescent="0.15">
      <c r="I456" s="2" t="s">
        <v>31</v>
      </c>
      <c r="J456" s="2">
        <v>71296.3</v>
      </c>
      <c r="K456" s="2">
        <v>136933.1</v>
      </c>
      <c r="L456" s="2"/>
      <c r="M456" s="2">
        <v>2</v>
      </c>
      <c r="N456" s="56">
        <f t="shared" si="18"/>
        <v>3.7888103176149723</v>
      </c>
      <c r="O456" s="4">
        <v>8.7499999999999994E-2</v>
      </c>
      <c r="Y456" s="3" t="s">
        <v>32</v>
      </c>
      <c r="Z456" s="3">
        <v>48612.9</v>
      </c>
      <c r="AA456" s="3">
        <v>130470.1</v>
      </c>
      <c r="AB456" s="3"/>
      <c r="AC456" s="3">
        <v>5</v>
      </c>
      <c r="AD456" s="57">
        <f t="shared" si="19"/>
        <v>334.1192073912145</v>
      </c>
      <c r="AE456" s="4">
        <v>0.26</v>
      </c>
    </row>
    <row r="457" spans="9:31" x14ac:dyDescent="0.15">
      <c r="I457" s="2" t="s">
        <v>31</v>
      </c>
      <c r="J457" s="2">
        <v>71559.399999999994</v>
      </c>
      <c r="K457" s="2">
        <v>136907.5</v>
      </c>
      <c r="L457" s="2"/>
      <c r="M457" s="2">
        <v>2</v>
      </c>
      <c r="N457" s="56">
        <f t="shared" si="18"/>
        <v>3.7888103176149723</v>
      </c>
      <c r="O457" s="4">
        <v>8.7499999999999994E-2</v>
      </c>
      <c r="Y457" s="3" t="s">
        <v>32</v>
      </c>
      <c r="Z457" s="3">
        <v>50965.2</v>
      </c>
      <c r="AA457" s="3">
        <v>132064.29999999999</v>
      </c>
      <c r="AB457" s="3"/>
      <c r="AC457" s="3">
        <v>5</v>
      </c>
      <c r="AD457" s="57">
        <f t="shared" si="19"/>
        <v>334.1192073912145</v>
      </c>
      <c r="AE457" s="4">
        <v>0.26</v>
      </c>
    </row>
    <row r="458" spans="9:31" x14ac:dyDescent="0.15">
      <c r="I458" s="2" t="s">
        <v>31</v>
      </c>
      <c r="J458" s="2">
        <v>72356.3</v>
      </c>
      <c r="K458" s="2">
        <v>136786.1</v>
      </c>
      <c r="L458" s="2"/>
      <c r="M458" s="2">
        <v>2</v>
      </c>
      <c r="N458" s="56">
        <f t="shared" si="18"/>
        <v>3.7888103176149723</v>
      </c>
      <c r="O458" s="4">
        <v>8.7499999999999994E-2</v>
      </c>
      <c r="Y458" s="3" t="s">
        <v>32</v>
      </c>
      <c r="Z458" s="3">
        <v>53766.1</v>
      </c>
      <c r="AA458" s="3">
        <v>134143.4</v>
      </c>
      <c r="AB458" s="3"/>
      <c r="AC458" s="3">
        <v>5</v>
      </c>
      <c r="AD458" s="57">
        <f t="shared" si="19"/>
        <v>334.1192073912145</v>
      </c>
      <c r="AE458" s="4">
        <v>0.26</v>
      </c>
    </row>
    <row r="459" spans="9:31" x14ac:dyDescent="0.15">
      <c r="I459" s="2" t="s">
        <v>31</v>
      </c>
      <c r="J459" s="2">
        <v>73178.5</v>
      </c>
      <c r="K459" s="2">
        <v>136605.6</v>
      </c>
      <c r="L459" s="2"/>
      <c r="M459" s="2">
        <v>2</v>
      </c>
      <c r="N459" s="56">
        <f t="shared" si="18"/>
        <v>3.7888103176149723</v>
      </c>
      <c r="O459" s="4">
        <v>8.7499999999999994E-2</v>
      </c>
      <c r="Y459" s="3" t="s">
        <v>32</v>
      </c>
      <c r="Z459" s="3">
        <v>54815</v>
      </c>
      <c r="AA459" s="3">
        <v>135027.20000000001</v>
      </c>
      <c r="AB459" s="3"/>
      <c r="AC459" s="3">
        <v>5</v>
      </c>
      <c r="AD459" s="57">
        <f t="shared" si="19"/>
        <v>334.1192073912145</v>
      </c>
      <c r="AE459" s="4">
        <v>0.26</v>
      </c>
    </row>
    <row r="460" spans="9:31" x14ac:dyDescent="0.15">
      <c r="I460" s="2" t="s">
        <v>31</v>
      </c>
      <c r="J460" s="2">
        <v>73829.7</v>
      </c>
      <c r="K460" s="2">
        <v>136338.9</v>
      </c>
      <c r="L460" s="2"/>
      <c r="M460" s="2">
        <v>2</v>
      </c>
      <c r="N460" s="56">
        <f t="shared" si="18"/>
        <v>3.7888103176149723</v>
      </c>
      <c r="O460" s="4">
        <v>8.7499999999999994E-2</v>
      </c>
      <c r="Y460" s="3" t="s">
        <v>32</v>
      </c>
      <c r="Z460" s="3">
        <v>55399.6</v>
      </c>
      <c r="AA460" s="3">
        <v>135703.1</v>
      </c>
      <c r="AB460" s="3"/>
      <c r="AC460" s="3">
        <v>5</v>
      </c>
      <c r="AD460" s="57">
        <f t="shared" si="19"/>
        <v>334.1192073912145</v>
      </c>
      <c r="AE460" s="4">
        <v>0.26</v>
      </c>
    </row>
    <row r="461" spans="9:31" x14ac:dyDescent="0.15">
      <c r="I461" s="2" t="s">
        <v>31</v>
      </c>
      <c r="J461" s="2">
        <v>74179.5</v>
      </c>
      <c r="K461" s="2">
        <v>136171.6</v>
      </c>
      <c r="L461" s="2"/>
      <c r="M461" s="2">
        <v>2</v>
      </c>
      <c r="N461" s="56">
        <f t="shared" si="18"/>
        <v>3.7888103176149723</v>
      </c>
      <c r="O461" s="4">
        <v>8.7499999999999994E-2</v>
      </c>
      <c r="Y461" s="3" t="s">
        <v>32</v>
      </c>
      <c r="Z461" s="3">
        <v>56020.7</v>
      </c>
      <c r="AA461" s="3">
        <v>136493.4</v>
      </c>
      <c r="AB461" s="3"/>
      <c r="AC461" s="3">
        <v>5</v>
      </c>
      <c r="AD461" s="57">
        <f t="shared" si="19"/>
        <v>334.1192073912145</v>
      </c>
      <c r="AE461" s="4">
        <v>0.26</v>
      </c>
    </row>
    <row r="462" spans="9:31" x14ac:dyDescent="0.15">
      <c r="I462" s="2" t="s">
        <v>31</v>
      </c>
      <c r="J462" s="2">
        <v>74891.399999999994</v>
      </c>
      <c r="K462" s="2">
        <v>135809.1</v>
      </c>
      <c r="L462" s="2"/>
      <c r="M462" s="2">
        <v>2</v>
      </c>
      <c r="N462" s="56">
        <f t="shared" si="18"/>
        <v>3.7888103176149723</v>
      </c>
      <c r="O462" s="4">
        <v>8.7499999999999994E-2</v>
      </c>
      <c r="Y462" s="3" t="s">
        <v>32</v>
      </c>
      <c r="Z462" s="3">
        <v>56800.5</v>
      </c>
      <c r="AA462" s="3">
        <v>137714.20000000001</v>
      </c>
      <c r="AB462" s="3"/>
      <c r="AC462" s="3">
        <v>5</v>
      </c>
      <c r="AD462" s="57">
        <f t="shared" si="19"/>
        <v>334.1192073912145</v>
      </c>
      <c r="AE462" s="4">
        <v>0.26</v>
      </c>
    </row>
    <row r="463" spans="9:31" x14ac:dyDescent="0.15">
      <c r="I463" s="2" t="s">
        <v>31</v>
      </c>
      <c r="J463" s="2">
        <v>75460</v>
      </c>
      <c r="K463" s="2">
        <v>135470.5</v>
      </c>
      <c r="L463" s="2"/>
      <c r="M463" s="2">
        <v>2</v>
      </c>
      <c r="N463" s="56">
        <f t="shared" si="18"/>
        <v>3.7888103176149723</v>
      </c>
      <c r="O463" s="4">
        <v>8.7499999999999994E-2</v>
      </c>
      <c r="Y463" s="3" t="s">
        <v>32</v>
      </c>
      <c r="Z463" s="3">
        <v>57628.6</v>
      </c>
      <c r="AA463" s="3">
        <v>139100.1</v>
      </c>
      <c r="AB463" s="3"/>
      <c r="AC463" s="3">
        <v>5</v>
      </c>
      <c r="AD463" s="57">
        <f t="shared" si="19"/>
        <v>334.1192073912145</v>
      </c>
      <c r="AE463" s="4">
        <v>0.26</v>
      </c>
    </row>
    <row r="464" spans="9:31" x14ac:dyDescent="0.15">
      <c r="I464" s="2" t="s">
        <v>31</v>
      </c>
      <c r="J464" s="2">
        <v>76002.600000000006</v>
      </c>
      <c r="K464" s="2">
        <v>135095.1</v>
      </c>
      <c r="L464" s="2"/>
      <c r="M464" s="2">
        <v>2</v>
      </c>
      <c r="N464" s="56">
        <f t="shared" si="18"/>
        <v>3.7888103176149723</v>
      </c>
      <c r="O464" s="4">
        <v>8.7499999999999994E-2</v>
      </c>
      <c r="Y464" s="3" t="s">
        <v>32</v>
      </c>
      <c r="Z464" s="3">
        <v>58110.2</v>
      </c>
      <c r="AA464" s="3">
        <v>139951.4</v>
      </c>
      <c r="AB464" s="3"/>
      <c r="AC464" s="3">
        <v>5</v>
      </c>
      <c r="AD464" s="57">
        <f t="shared" si="19"/>
        <v>334.1192073912145</v>
      </c>
      <c r="AE464" s="4">
        <v>0.26</v>
      </c>
    </row>
    <row r="465" spans="9:31" x14ac:dyDescent="0.15">
      <c r="I465" s="2" t="s">
        <v>31</v>
      </c>
      <c r="J465" s="2">
        <v>76473.8</v>
      </c>
      <c r="K465" s="2">
        <v>134782.5</v>
      </c>
      <c r="L465" s="2"/>
      <c r="M465" s="2">
        <v>2</v>
      </c>
      <c r="N465" s="56">
        <f t="shared" si="18"/>
        <v>3.7888103176149723</v>
      </c>
      <c r="O465" s="4">
        <v>8.7499999999999994E-2</v>
      </c>
      <c r="Y465" s="3" t="s">
        <v>32</v>
      </c>
      <c r="Z465" s="3">
        <v>58803.199999999997</v>
      </c>
      <c r="AA465" s="3">
        <v>141045.29999999999</v>
      </c>
      <c r="AB465" s="3"/>
      <c r="AC465" s="3">
        <v>5</v>
      </c>
      <c r="AD465" s="57">
        <f t="shared" si="19"/>
        <v>334.1192073912145</v>
      </c>
      <c r="AE465" s="4">
        <v>0.26</v>
      </c>
    </row>
    <row r="466" spans="9:31" x14ac:dyDescent="0.15">
      <c r="I466" s="2" t="s">
        <v>31</v>
      </c>
      <c r="J466" s="2">
        <v>76944.600000000006</v>
      </c>
      <c r="K466" s="2">
        <v>134335.29999999999</v>
      </c>
      <c r="L466" s="2"/>
      <c r="M466" s="2">
        <v>2</v>
      </c>
      <c r="N466" s="56">
        <f t="shared" si="18"/>
        <v>3.7888103176149723</v>
      </c>
      <c r="O466" s="4">
        <v>8.7499999999999994E-2</v>
      </c>
      <c r="Y466" s="3" t="s">
        <v>32</v>
      </c>
      <c r="Z466" s="3">
        <v>59347.1</v>
      </c>
      <c r="AA466" s="3">
        <v>141935.4</v>
      </c>
      <c r="AB466" s="3"/>
      <c r="AC466" s="3">
        <v>5</v>
      </c>
      <c r="AD466" s="57">
        <f t="shared" si="19"/>
        <v>334.1192073912145</v>
      </c>
      <c r="AE466" s="4">
        <v>0.26</v>
      </c>
    </row>
    <row r="467" spans="9:31" x14ac:dyDescent="0.15">
      <c r="I467" s="2" t="s">
        <v>31</v>
      </c>
      <c r="J467" s="2">
        <v>71128.600000000006</v>
      </c>
      <c r="K467" s="2">
        <v>126028.2</v>
      </c>
      <c r="L467" s="2"/>
      <c r="M467" s="2">
        <v>2</v>
      </c>
      <c r="N467" s="56">
        <f t="shared" si="18"/>
        <v>4.0051541511373463</v>
      </c>
      <c r="O467" s="4">
        <v>8.8999999999999996E-2</v>
      </c>
      <c r="Y467" s="3" t="s">
        <v>32</v>
      </c>
      <c r="Z467" s="3">
        <v>59916.7</v>
      </c>
      <c r="AA467" s="3">
        <v>142825.79999999999</v>
      </c>
      <c r="AB467" s="3"/>
      <c r="AC467" s="3">
        <v>5</v>
      </c>
      <c r="AD467" s="57">
        <f t="shared" si="19"/>
        <v>334.1192073912145</v>
      </c>
      <c r="AE467" s="4">
        <v>0.26</v>
      </c>
    </row>
    <row r="468" spans="9:31" x14ac:dyDescent="0.15">
      <c r="I468" s="2" t="s">
        <v>31</v>
      </c>
      <c r="J468" s="2">
        <v>70928.800000000003</v>
      </c>
      <c r="K468" s="2">
        <v>126670.3</v>
      </c>
      <c r="L468" s="2"/>
      <c r="M468" s="2">
        <v>2</v>
      </c>
      <c r="N468" s="56">
        <f t="shared" si="18"/>
        <v>4.0051541511373463</v>
      </c>
      <c r="O468" s="4">
        <v>8.8999999999999996E-2</v>
      </c>
      <c r="Y468" s="3" t="s">
        <v>32</v>
      </c>
      <c r="Z468" s="3">
        <v>60611.199999999997</v>
      </c>
      <c r="AA468" s="3">
        <v>143780.79999999999</v>
      </c>
      <c r="AB468" s="3"/>
      <c r="AC468" s="3">
        <v>5</v>
      </c>
      <c r="AD468" s="57">
        <f t="shared" si="19"/>
        <v>334.1192073912145</v>
      </c>
      <c r="AE468" s="4">
        <v>0.26</v>
      </c>
    </row>
    <row r="469" spans="9:31" x14ac:dyDescent="0.15">
      <c r="I469" s="2" t="s">
        <v>31</v>
      </c>
      <c r="J469" s="2">
        <v>70753.600000000006</v>
      </c>
      <c r="K469" s="2">
        <v>127259.5</v>
      </c>
      <c r="L469" s="2"/>
      <c r="M469" s="2">
        <v>2</v>
      </c>
      <c r="N469" s="56">
        <f t="shared" si="18"/>
        <v>4.0051541511373463</v>
      </c>
      <c r="O469" s="4">
        <v>8.8999999999999996E-2</v>
      </c>
      <c r="Y469" s="3" t="s">
        <v>32</v>
      </c>
      <c r="Z469" s="3">
        <v>61307.4</v>
      </c>
      <c r="AA469" s="3">
        <v>144635.20000000001</v>
      </c>
      <c r="AB469" s="3"/>
      <c r="AC469" s="3">
        <v>5</v>
      </c>
      <c r="AD469" s="57">
        <f t="shared" si="19"/>
        <v>334.1192073912145</v>
      </c>
      <c r="AE469" s="4">
        <v>0.26</v>
      </c>
    </row>
    <row r="470" spans="9:31" x14ac:dyDescent="0.15">
      <c r="I470" s="2" t="s">
        <v>31</v>
      </c>
      <c r="J470" s="2">
        <v>70352</v>
      </c>
      <c r="K470" s="2">
        <v>128250</v>
      </c>
      <c r="L470" s="2"/>
      <c r="M470" s="2">
        <v>2</v>
      </c>
      <c r="N470" s="56">
        <f t="shared" si="18"/>
        <v>4.0051541511373463</v>
      </c>
      <c r="O470" s="4">
        <v>8.8999999999999996E-2</v>
      </c>
      <c r="Y470" s="3" t="s">
        <v>32</v>
      </c>
      <c r="Z470" s="3">
        <v>61940.6</v>
      </c>
      <c r="AA470" s="3">
        <v>145475.70000000001</v>
      </c>
      <c r="AB470" s="3"/>
      <c r="AC470" s="3">
        <v>5</v>
      </c>
      <c r="AD470" s="57">
        <f t="shared" si="19"/>
        <v>334.1192073912145</v>
      </c>
      <c r="AE470" s="4">
        <v>0.26</v>
      </c>
    </row>
    <row r="471" spans="9:31" x14ac:dyDescent="0.15">
      <c r="I471" s="2" t="s">
        <v>31</v>
      </c>
      <c r="J471" s="2">
        <v>70099.100000000006</v>
      </c>
      <c r="K471" s="2">
        <v>128865.8</v>
      </c>
      <c r="L471" s="2"/>
      <c r="M471" s="2">
        <v>2</v>
      </c>
      <c r="N471" s="56">
        <f t="shared" si="18"/>
        <v>4.0051541511373463</v>
      </c>
      <c r="O471" s="4">
        <v>8.8999999999999996E-2</v>
      </c>
      <c r="Y471" s="3" t="s">
        <v>32</v>
      </c>
      <c r="Z471" s="3">
        <v>62850.1</v>
      </c>
      <c r="AA471" s="3">
        <v>146395.70000000001</v>
      </c>
      <c r="AB471" s="3"/>
      <c r="AC471" s="3">
        <v>5</v>
      </c>
      <c r="AD471" s="57">
        <f t="shared" si="19"/>
        <v>334.1192073912145</v>
      </c>
      <c r="AE471" s="4">
        <v>0.26</v>
      </c>
    </row>
    <row r="472" spans="9:31" x14ac:dyDescent="0.15">
      <c r="I472" s="2" t="s">
        <v>31</v>
      </c>
      <c r="J472" s="2">
        <v>69777.2</v>
      </c>
      <c r="K472" s="2">
        <v>129599.4</v>
      </c>
      <c r="L472" s="2"/>
      <c r="M472" s="2">
        <v>2</v>
      </c>
      <c r="N472" s="56">
        <f t="shared" si="18"/>
        <v>4.0051541511373463</v>
      </c>
      <c r="O472" s="4">
        <v>8.8999999999999996E-2</v>
      </c>
      <c r="Y472" s="3" t="s">
        <v>32</v>
      </c>
      <c r="Z472" s="3">
        <v>63810.7</v>
      </c>
      <c r="AA472" s="3">
        <v>147291</v>
      </c>
      <c r="AB472" s="3"/>
      <c r="AC472" s="3">
        <v>5</v>
      </c>
      <c r="AD472" s="57">
        <f t="shared" si="19"/>
        <v>334.1192073912145</v>
      </c>
      <c r="AE472" s="4">
        <v>0.26</v>
      </c>
    </row>
    <row r="473" spans="9:31" x14ac:dyDescent="0.15">
      <c r="I473" s="2" t="s">
        <v>31</v>
      </c>
      <c r="J473" s="2">
        <v>69082</v>
      </c>
      <c r="K473" s="2">
        <v>130830.7</v>
      </c>
      <c r="L473" s="2"/>
      <c r="M473" s="2">
        <v>2</v>
      </c>
      <c r="N473" s="56">
        <f t="shared" si="18"/>
        <v>4.0051541511373463</v>
      </c>
      <c r="O473" s="4">
        <v>8.8999999999999996E-2</v>
      </c>
      <c r="Y473" s="3" t="s">
        <v>32</v>
      </c>
      <c r="Z473" s="3">
        <v>64573.2</v>
      </c>
      <c r="AA473" s="3">
        <v>147868.1</v>
      </c>
      <c r="AB473" s="3"/>
      <c r="AC473" s="3">
        <v>5</v>
      </c>
      <c r="AD473" s="57">
        <f t="shared" si="19"/>
        <v>334.1192073912145</v>
      </c>
      <c r="AE473" s="4">
        <v>0.26</v>
      </c>
    </row>
    <row r="474" spans="9:31" x14ac:dyDescent="0.15">
      <c r="I474" s="2" t="s">
        <v>31</v>
      </c>
      <c r="J474" s="2">
        <v>68668.3</v>
      </c>
      <c r="K474" s="2">
        <v>131446.20000000001</v>
      </c>
      <c r="L474" s="2"/>
      <c r="M474" s="2">
        <v>2</v>
      </c>
      <c r="N474" s="56">
        <f t="shared" si="18"/>
        <v>4.0051541511373463</v>
      </c>
      <c r="O474" s="4">
        <v>8.8999999999999996E-2</v>
      </c>
      <c r="Y474" s="3" t="s">
        <v>32</v>
      </c>
      <c r="Z474" s="3">
        <v>65324.1</v>
      </c>
      <c r="AA474" s="3">
        <v>148357</v>
      </c>
      <c r="AB474" s="3"/>
      <c r="AC474" s="3">
        <v>5</v>
      </c>
      <c r="AD474" s="57">
        <f t="shared" si="19"/>
        <v>334.1192073912145</v>
      </c>
      <c r="AE474" s="4">
        <v>0.26</v>
      </c>
    </row>
    <row r="475" spans="9:31" x14ac:dyDescent="0.15">
      <c r="I475" s="2" t="s">
        <v>31</v>
      </c>
      <c r="J475" s="2">
        <v>68240.2</v>
      </c>
      <c r="K475" s="2">
        <v>132064</v>
      </c>
      <c r="L475" s="2"/>
      <c r="M475" s="2">
        <v>2</v>
      </c>
      <c r="N475" s="56">
        <f t="shared" si="18"/>
        <v>4.0051541511373463</v>
      </c>
      <c r="O475" s="4">
        <v>8.8999999999999996E-2</v>
      </c>
      <c r="Y475" s="3" t="s">
        <v>32</v>
      </c>
      <c r="Z475" s="3">
        <v>66100.399999999994</v>
      </c>
      <c r="AA475" s="3">
        <v>148858.9</v>
      </c>
      <c r="AB475" s="3"/>
      <c r="AC475" s="3">
        <v>5</v>
      </c>
      <c r="AD475" s="57">
        <f t="shared" si="19"/>
        <v>334.1192073912145</v>
      </c>
      <c r="AE475" s="4">
        <v>0.26</v>
      </c>
    </row>
    <row r="476" spans="9:31" x14ac:dyDescent="0.15">
      <c r="I476" s="2" t="s">
        <v>31</v>
      </c>
      <c r="J476" s="2">
        <v>67636.800000000003</v>
      </c>
      <c r="K476" s="2">
        <v>132881.20000000001</v>
      </c>
      <c r="L476" s="2"/>
      <c r="M476" s="2">
        <v>2</v>
      </c>
      <c r="N476" s="56">
        <f t="shared" si="18"/>
        <v>4.0051541511373463</v>
      </c>
      <c r="O476" s="4">
        <v>8.8999999999999996E-2</v>
      </c>
      <c r="Y476" s="3" t="s">
        <v>32</v>
      </c>
      <c r="Z476" s="3">
        <v>66864.5</v>
      </c>
      <c r="AA476" s="3">
        <v>149297.60000000001</v>
      </c>
      <c r="AB476" s="3"/>
      <c r="AC476" s="3">
        <v>5</v>
      </c>
      <c r="AD476" s="57">
        <f t="shared" si="19"/>
        <v>334.1192073912145</v>
      </c>
      <c r="AE476" s="4">
        <v>0.26</v>
      </c>
    </row>
    <row r="477" spans="9:31" x14ac:dyDescent="0.15">
      <c r="I477" s="2" t="s">
        <v>31</v>
      </c>
      <c r="J477" s="2">
        <v>67035.399999999994</v>
      </c>
      <c r="K477" s="2">
        <v>133643.70000000001</v>
      </c>
      <c r="L477" s="2"/>
      <c r="M477" s="2">
        <v>2</v>
      </c>
      <c r="N477" s="56">
        <f t="shared" si="18"/>
        <v>4.0051541511373463</v>
      </c>
      <c r="O477" s="4">
        <v>8.8999999999999996E-2</v>
      </c>
      <c r="Y477" s="3" t="s">
        <v>32</v>
      </c>
      <c r="Z477" s="3">
        <v>67806.100000000006</v>
      </c>
      <c r="AA477" s="3">
        <v>149687.70000000001</v>
      </c>
      <c r="AB477" s="3"/>
      <c r="AC477" s="3">
        <v>5</v>
      </c>
      <c r="AD477" s="57">
        <f t="shared" si="19"/>
        <v>334.1192073912145</v>
      </c>
      <c r="AE477" s="4">
        <v>0.26</v>
      </c>
    </row>
    <row r="478" spans="9:31" x14ac:dyDescent="0.15">
      <c r="I478" s="2" t="s">
        <v>31</v>
      </c>
      <c r="J478" s="2">
        <v>65965.2</v>
      </c>
      <c r="K478" s="2">
        <v>135101.1</v>
      </c>
      <c r="L478" s="2"/>
      <c r="M478" s="2">
        <v>2</v>
      </c>
      <c r="N478" s="56">
        <f t="shared" si="18"/>
        <v>4.0051541511373463</v>
      </c>
      <c r="O478" s="4">
        <v>8.8999999999999996E-2</v>
      </c>
      <c r="X478" s="5"/>
      <c r="Y478" s="3" t="s">
        <v>32</v>
      </c>
      <c r="Z478" s="3">
        <v>76511.199999999997</v>
      </c>
      <c r="AA478" s="3">
        <v>143752</v>
      </c>
      <c r="AB478" s="3"/>
      <c r="AC478" s="3">
        <v>5</v>
      </c>
      <c r="AD478" s="57">
        <f t="shared" si="19"/>
        <v>334.1192073912145</v>
      </c>
      <c r="AE478" s="4">
        <v>0.26</v>
      </c>
    </row>
    <row r="479" spans="9:31" x14ac:dyDescent="0.15">
      <c r="I479" s="2" t="s">
        <v>31</v>
      </c>
      <c r="J479" s="2">
        <v>65792</v>
      </c>
      <c r="K479" s="2">
        <v>135356</v>
      </c>
      <c r="L479" s="2"/>
      <c r="M479" s="2">
        <v>2</v>
      </c>
      <c r="N479" s="56">
        <f t="shared" si="18"/>
        <v>4.0051541511373463</v>
      </c>
      <c r="O479" s="4">
        <v>8.8999999999999996E-2</v>
      </c>
      <c r="X479" s="5"/>
      <c r="Y479" s="3" t="s">
        <v>32</v>
      </c>
      <c r="Z479" s="3">
        <v>76327.8</v>
      </c>
      <c r="AA479" s="3">
        <v>142260.5</v>
      </c>
      <c r="AB479" s="3"/>
      <c r="AC479" s="3">
        <v>5</v>
      </c>
      <c r="AD479" s="57">
        <f t="shared" si="19"/>
        <v>334.1192073912145</v>
      </c>
      <c r="AE479" s="4">
        <v>0.26</v>
      </c>
    </row>
    <row r="480" spans="9:31" x14ac:dyDescent="0.15">
      <c r="I480" s="2" t="s">
        <v>31</v>
      </c>
      <c r="J480" s="2">
        <v>65730.600000000006</v>
      </c>
      <c r="K480" s="2">
        <v>135428.20000000001</v>
      </c>
      <c r="L480" s="2"/>
      <c r="M480" s="2">
        <v>2</v>
      </c>
      <c r="N480" s="56">
        <f t="shared" si="18"/>
        <v>4.0051541511373463</v>
      </c>
      <c r="O480" s="4">
        <v>8.8999999999999996E-2</v>
      </c>
      <c r="X480" s="5"/>
      <c r="Y480" s="3" t="s">
        <v>32</v>
      </c>
      <c r="Z480" s="3">
        <v>75998.7</v>
      </c>
      <c r="AA480" s="3">
        <v>141347.79999999999</v>
      </c>
      <c r="AB480" s="3"/>
      <c r="AC480" s="3">
        <v>5</v>
      </c>
      <c r="AD480" s="57">
        <f t="shared" si="19"/>
        <v>334.1192073912145</v>
      </c>
      <c r="AE480" s="4">
        <v>0.26</v>
      </c>
    </row>
    <row r="481" spans="9:31" x14ac:dyDescent="0.15">
      <c r="I481" s="2" t="s">
        <v>31</v>
      </c>
      <c r="J481" s="2">
        <v>65544</v>
      </c>
      <c r="K481" s="2">
        <v>135634.20000000001</v>
      </c>
      <c r="L481" s="2"/>
      <c r="M481" s="2">
        <v>2</v>
      </c>
      <c r="N481" s="56">
        <f t="shared" si="18"/>
        <v>4.0051541511373463</v>
      </c>
      <c r="O481" s="4">
        <v>8.8999999999999996E-2</v>
      </c>
      <c r="X481" s="5"/>
      <c r="Y481" s="3" t="s">
        <v>32</v>
      </c>
      <c r="Z481" s="3">
        <v>75670.899999999994</v>
      </c>
      <c r="AA481" s="3">
        <v>140296.6</v>
      </c>
      <c r="AB481" s="3"/>
      <c r="AC481" s="3">
        <v>5</v>
      </c>
      <c r="AD481" s="57">
        <f t="shared" si="19"/>
        <v>334.1192073912145</v>
      </c>
      <c r="AE481" s="4">
        <v>0.26</v>
      </c>
    </row>
    <row r="482" spans="9:31" x14ac:dyDescent="0.15">
      <c r="I482" s="2" t="s">
        <v>31</v>
      </c>
      <c r="J482" s="2">
        <v>65324.1</v>
      </c>
      <c r="K482" s="2">
        <v>135874.70000000001</v>
      </c>
      <c r="L482" s="2"/>
      <c r="M482" s="2">
        <v>2</v>
      </c>
      <c r="N482" s="56">
        <f t="shared" si="18"/>
        <v>4.0051541511373463</v>
      </c>
      <c r="O482" s="4">
        <v>8.8999999999999996E-2</v>
      </c>
      <c r="X482" s="5"/>
      <c r="Y482" s="3" t="s">
        <v>32</v>
      </c>
      <c r="Z482" s="3">
        <v>75065.3</v>
      </c>
      <c r="AA482" s="3">
        <v>139279.5</v>
      </c>
      <c r="AB482" s="3"/>
      <c r="AC482" s="3">
        <v>5</v>
      </c>
      <c r="AD482" s="57">
        <f t="shared" si="19"/>
        <v>334.1192073912145</v>
      </c>
      <c r="AE482" s="4">
        <v>0.26</v>
      </c>
    </row>
    <row r="483" spans="9:31" x14ac:dyDescent="0.15">
      <c r="I483" s="2" t="s">
        <v>31</v>
      </c>
      <c r="J483" s="2">
        <v>65177.8</v>
      </c>
      <c r="K483" s="2">
        <v>136156.5</v>
      </c>
      <c r="L483" s="2"/>
      <c r="M483" s="2">
        <v>2</v>
      </c>
      <c r="N483" s="56">
        <f t="shared" si="18"/>
        <v>4.0051541511373463</v>
      </c>
      <c r="O483" s="4">
        <v>8.8999999999999996E-2</v>
      </c>
      <c r="X483" s="5"/>
      <c r="Y483" s="3" t="s">
        <v>32</v>
      </c>
      <c r="Z483" s="3">
        <v>73988.2</v>
      </c>
      <c r="AA483" s="3">
        <v>137612.9</v>
      </c>
      <c r="AB483" s="3"/>
      <c r="AC483" s="3">
        <v>5</v>
      </c>
      <c r="AD483" s="57">
        <f t="shared" si="19"/>
        <v>334.1192073912145</v>
      </c>
      <c r="AE483" s="4">
        <v>0.26</v>
      </c>
    </row>
    <row r="484" spans="9:31" x14ac:dyDescent="0.15">
      <c r="I484" s="2" t="s">
        <v>31</v>
      </c>
      <c r="J484" s="2">
        <v>65147.6</v>
      </c>
      <c r="K484" s="2">
        <v>136355.6</v>
      </c>
      <c r="L484" s="2"/>
      <c r="M484" s="2">
        <v>2</v>
      </c>
      <c r="N484" s="56">
        <f t="shared" si="18"/>
        <v>4.0051541511373463</v>
      </c>
      <c r="O484" s="4">
        <v>8.8999999999999996E-2</v>
      </c>
      <c r="X484" s="5"/>
      <c r="Y484" s="3" t="s">
        <v>32</v>
      </c>
      <c r="Z484" s="3">
        <v>73392.399999999994</v>
      </c>
      <c r="AA484" s="3">
        <v>136810.70000000001</v>
      </c>
      <c r="AB484" s="3"/>
      <c r="AC484" s="3">
        <v>5</v>
      </c>
      <c r="AD484" s="57">
        <f t="shared" si="19"/>
        <v>334.1192073912145</v>
      </c>
      <c r="AE484" s="4">
        <v>0.26</v>
      </c>
    </row>
    <row r="485" spans="9:31" x14ac:dyDescent="0.15">
      <c r="I485" s="2" t="s">
        <v>31</v>
      </c>
      <c r="J485" s="2">
        <v>65189</v>
      </c>
      <c r="K485" s="2">
        <v>136658.1</v>
      </c>
      <c r="L485" s="2"/>
      <c r="M485" s="2">
        <v>2</v>
      </c>
      <c r="N485" s="56">
        <f t="shared" si="18"/>
        <v>4.0051541511373463</v>
      </c>
      <c r="O485" s="4">
        <v>8.8999999999999996E-2</v>
      </c>
      <c r="X485" s="5"/>
      <c r="Y485" s="3" t="s">
        <v>32</v>
      </c>
      <c r="Z485" s="3">
        <v>72195.899999999994</v>
      </c>
      <c r="AA485" s="3">
        <v>135622.1</v>
      </c>
      <c r="AB485" s="3"/>
      <c r="AC485" s="3">
        <v>5</v>
      </c>
      <c r="AD485" s="57">
        <f t="shared" si="19"/>
        <v>334.1192073912145</v>
      </c>
      <c r="AE485" s="4">
        <v>0.26</v>
      </c>
    </row>
    <row r="486" spans="9:31" x14ac:dyDescent="0.15">
      <c r="I486" s="2" t="s">
        <v>31</v>
      </c>
      <c r="J486" s="2">
        <v>65356.3</v>
      </c>
      <c r="K486" s="2">
        <v>136941.6</v>
      </c>
      <c r="L486" s="2"/>
      <c r="M486" s="2">
        <v>2</v>
      </c>
      <c r="N486" s="56">
        <f t="shared" si="18"/>
        <v>4.0051541511373463</v>
      </c>
      <c r="O486" s="4">
        <v>8.8999999999999996E-2</v>
      </c>
      <c r="X486" s="5"/>
      <c r="Y486" s="3" t="s">
        <v>32</v>
      </c>
      <c r="Z486" s="3">
        <v>71247.399999999994</v>
      </c>
      <c r="AA486" s="3">
        <v>134790</v>
      </c>
      <c r="AB486" s="3"/>
      <c r="AC486" s="3">
        <v>5</v>
      </c>
      <c r="AD486" s="57">
        <f t="shared" si="19"/>
        <v>334.1192073912145</v>
      </c>
      <c r="AE486" s="4">
        <v>0.26</v>
      </c>
    </row>
    <row r="487" spans="9:31" x14ac:dyDescent="0.15">
      <c r="I487" s="2" t="s">
        <v>31</v>
      </c>
      <c r="J487" s="2">
        <v>65502.6</v>
      </c>
      <c r="K487" s="2">
        <v>137118.39999999999</v>
      </c>
      <c r="L487" s="2"/>
      <c r="M487" s="2">
        <v>2</v>
      </c>
      <c r="N487" s="56">
        <f t="shared" si="18"/>
        <v>4.0051541511373463</v>
      </c>
      <c r="O487" s="4">
        <v>8.8999999999999996E-2</v>
      </c>
      <c r="X487" s="5"/>
      <c r="Y487" s="3" t="s">
        <v>32</v>
      </c>
      <c r="Z487" s="3">
        <v>69946.899999999994</v>
      </c>
      <c r="AA487" s="3">
        <v>133840.20000000001</v>
      </c>
      <c r="AB487" s="3"/>
      <c r="AC487" s="3">
        <v>5</v>
      </c>
      <c r="AD487" s="57">
        <f t="shared" si="19"/>
        <v>334.1192073912145</v>
      </c>
      <c r="AE487" s="4">
        <v>0.26</v>
      </c>
    </row>
    <row r="488" spans="9:31" x14ac:dyDescent="0.15">
      <c r="I488" s="2" t="s">
        <v>31</v>
      </c>
      <c r="J488" s="2">
        <v>65638.100000000006</v>
      </c>
      <c r="K488" s="2">
        <v>137265.1</v>
      </c>
      <c r="L488" s="2"/>
      <c r="M488" s="2">
        <v>2</v>
      </c>
      <c r="N488" s="56">
        <f t="shared" si="18"/>
        <v>4.0051541511373463</v>
      </c>
      <c r="O488" s="4">
        <v>8.8999999999999996E-2</v>
      </c>
      <c r="X488" s="5"/>
      <c r="Y488" s="3" t="s">
        <v>32</v>
      </c>
      <c r="Z488" s="3">
        <v>68919</v>
      </c>
      <c r="AA488" s="3">
        <v>133284.79999999999</v>
      </c>
      <c r="AB488" s="3"/>
      <c r="AC488" s="3">
        <v>5</v>
      </c>
      <c r="AD488" s="57">
        <f t="shared" si="19"/>
        <v>334.1192073912145</v>
      </c>
      <c r="AE488" s="4">
        <v>0.26</v>
      </c>
    </row>
    <row r="489" spans="9:31" x14ac:dyDescent="0.15">
      <c r="I489" s="2" t="s">
        <v>31</v>
      </c>
      <c r="J489" s="2">
        <v>65846.8</v>
      </c>
      <c r="K489" s="2">
        <v>137411.4</v>
      </c>
      <c r="L489" s="2"/>
      <c r="M489" s="2">
        <v>2</v>
      </c>
      <c r="N489" s="56">
        <f t="shared" si="18"/>
        <v>4.0051541511373463</v>
      </c>
      <c r="O489" s="4">
        <v>8.8999999999999996E-2</v>
      </c>
      <c r="X489" s="5"/>
      <c r="Y489" s="3" t="s">
        <v>32</v>
      </c>
      <c r="Z489" s="3">
        <v>68242.100000000006</v>
      </c>
      <c r="AA489" s="3">
        <v>132910.39999999999</v>
      </c>
      <c r="AB489" s="3"/>
      <c r="AC489" s="3">
        <v>5</v>
      </c>
      <c r="AD489" s="57">
        <f t="shared" si="19"/>
        <v>334.1192073912145</v>
      </c>
      <c r="AE489" s="4">
        <v>0.26</v>
      </c>
    </row>
    <row r="490" spans="9:31" x14ac:dyDescent="0.15">
      <c r="I490" s="2" t="s">
        <v>31</v>
      </c>
      <c r="J490" s="2">
        <v>66034.5</v>
      </c>
      <c r="K490" s="2">
        <v>137463.9</v>
      </c>
      <c r="L490" s="2"/>
      <c r="M490" s="2">
        <v>2</v>
      </c>
      <c r="N490" s="56">
        <f t="shared" si="18"/>
        <v>4.0051541511373463</v>
      </c>
      <c r="O490" s="4">
        <v>8.8999999999999996E-2</v>
      </c>
      <c r="X490" s="5"/>
      <c r="Y490" s="3" t="s">
        <v>32</v>
      </c>
      <c r="Z490" s="3">
        <v>67265.100000000006</v>
      </c>
      <c r="AA490" s="3">
        <v>132330.4</v>
      </c>
      <c r="AB490" s="3"/>
      <c r="AC490" s="3">
        <v>5</v>
      </c>
      <c r="AD490" s="57">
        <f t="shared" si="19"/>
        <v>334.1192073912145</v>
      </c>
      <c r="AE490" s="4">
        <v>0.26</v>
      </c>
    </row>
    <row r="491" spans="9:31" x14ac:dyDescent="0.15">
      <c r="I491" s="2" t="s">
        <v>31</v>
      </c>
      <c r="J491" s="2">
        <v>66600.100000000006</v>
      </c>
      <c r="K491" s="2">
        <v>137683.70000000001</v>
      </c>
      <c r="L491" s="2"/>
      <c r="M491" s="2">
        <v>2</v>
      </c>
      <c r="N491" s="56">
        <f t="shared" si="18"/>
        <v>4.0051541511373463</v>
      </c>
      <c r="O491" s="4">
        <v>8.8999999999999996E-2</v>
      </c>
      <c r="X491" s="5"/>
      <c r="Y491" s="3" t="s">
        <v>32</v>
      </c>
      <c r="Z491" s="3">
        <v>66526.2</v>
      </c>
      <c r="AA491" s="3">
        <v>131879.6</v>
      </c>
      <c r="AB491" s="3"/>
      <c r="AC491" s="3">
        <v>5</v>
      </c>
      <c r="AD491" s="57">
        <f t="shared" si="19"/>
        <v>334.1192073912145</v>
      </c>
      <c r="AE491" s="4">
        <v>0.26</v>
      </c>
    </row>
    <row r="492" spans="9:31" x14ac:dyDescent="0.15">
      <c r="I492" s="2" t="s">
        <v>31</v>
      </c>
      <c r="J492" s="2">
        <v>66881.899999999994</v>
      </c>
      <c r="K492" s="2">
        <v>137777.9</v>
      </c>
      <c r="L492" s="2"/>
      <c r="M492" s="2">
        <v>2</v>
      </c>
      <c r="N492" s="56">
        <f t="shared" si="18"/>
        <v>4.0051541511373463</v>
      </c>
      <c r="O492" s="4">
        <v>8.8999999999999996E-2</v>
      </c>
      <c r="X492" s="5"/>
      <c r="Y492" s="3" t="s">
        <v>32</v>
      </c>
      <c r="Z492" s="3">
        <v>65850.7</v>
      </c>
      <c r="AA492" s="3">
        <v>131404.20000000001</v>
      </c>
      <c r="AB492" s="3"/>
      <c r="AC492" s="3">
        <v>5</v>
      </c>
      <c r="AD492" s="57">
        <f t="shared" si="19"/>
        <v>334.1192073912145</v>
      </c>
      <c r="AE492" s="4">
        <v>0.26</v>
      </c>
    </row>
    <row r="493" spans="9:31" x14ac:dyDescent="0.15">
      <c r="I493" s="2" t="s">
        <v>31</v>
      </c>
      <c r="J493" s="2">
        <v>69174.2</v>
      </c>
      <c r="K493" s="2">
        <v>137997.1</v>
      </c>
      <c r="L493" s="2"/>
      <c r="M493" s="2">
        <v>2</v>
      </c>
      <c r="N493" s="56">
        <f t="shared" si="18"/>
        <v>4.0051541511373463</v>
      </c>
      <c r="O493" s="4">
        <v>8.8999999999999996E-2</v>
      </c>
      <c r="X493" s="5"/>
      <c r="Y493" s="3" t="s">
        <v>32</v>
      </c>
      <c r="Z493" s="3">
        <v>65088.9</v>
      </c>
      <c r="AA493" s="3">
        <v>130763.8</v>
      </c>
      <c r="AB493" s="3"/>
      <c r="AC493" s="3">
        <v>5</v>
      </c>
      <c r="AD493" s="57">
        <f t="shared" si="19"/>
        <v>334.1192073912145</v>
      </c>
      <c r="AE493" s="4">
        <v>0.26</v>
      </c>
    </row>
    <row r="494" spans="9:31" x14ac:dyDescent="0.15">
      <c r="I494" s="2" t="s">
        <v>31</v>
      </c>
      <c r="J494" s="2">
        <v>69844.5</v>
      </c>
      <c r="K494" s="2">
        <v>137962.9</v>
      </c>
      <c r="L494" s="2"/>
      <c r="M494" s="2">
        <v>2</v>
      </c>
      <c r="N494" s="56">
        <f t="shared" si="18"/>
        <v>4.0051541511373463</v>
      </c>
      <c r="O494" s="4">
        <v>8.8999999999999996E-2</v>
      </c>
      <c r="X494" s="5"/>
      <c r="Y494" s="3" t="s">
        <v>32</v>
      </c>
      <c r="Z494" s="3">
        <v>64452.4</v>
      </c>
      <c r="AA494" s="3">
        <v>130213.3</v>
      </c>
      <c r="AB494" s="3"/>
      <c r="AC494" s="3">
        <v>5</v>
      </c>
      <c r="AD494" s="57">
        <f t="shared" si="19"/>
        <v>334.1192073912145</v>
      </c>
      <c r="AE494" s="4">
        <v>0.26</v>
      </c>
    </row>
    <row r="495" spans="9:31" x14ac:dyDescent="0.15">
      <c r="I495" s="2" t="s">
        <v>31</v>
      </c>
      <c r="J495" s="2">
        <v>70258.2</v>
      </c>
      <c r="K495" s="2">
        <v>137977.4</v>
      </c>
      <c r="L495" s="2"/>
      <c r="M495" s="2">
        <v>2</v>
      </c>
      <c r="N495" s="56">
        <f t="shared" si="18"/>
        <v>4.0051541511373463</v>
      </c>
      <c r="O495" s="4">
        <v>8.8999999999999996E-2</v>
      </c>
      <c r="X495" s="5"/>
      <c r="Y495" s="3" t="s">
        <v>32</v>
      </c>
      <c r="Z495" s="3">
        <v>63917.3</v>
      </c>
      <c r="AA495" s="3">
        <v>129601.1</v>
      </c>
      <c r="AB495" s="3"/>
      <c r="AC495" s="3">
        <v>5</v>
      </c>
      <c r="AD495" s="57">
        <f t="shared" si="19"/>
        <v>334.1192073912145</v>
      </c>
      <c r="AE495" s="4">
        <v>0.26</v>
      </c>
    </row>
    <row r="496" spans="9:31" x14ac:dyDescent="0.15">
      <c r="I496" s="2" t="s">
        <v>31</v>
      </c>
      <c r="J496" s="2">
        <v>70378.3</v>
      </c>
      <c r="K496" s="2">
        <v>137977.4</v>
      </c>
      <c r="L496" s="2"/>
      <c r="M496" s="2">
        <v>2</v>
      </c>
      <c r="N496" s="56">
        <f t="shared" si="18"/>
        <v>4.0051541511373463</v>
      </c>
      <c r="O496" s="4">
        <v>8.8999999999999996E-2</v>
      </c>
      <c r="X496" s="5"/>
      <c r="Y496" s="3" t="s">
        <v>32</v>
      </c>
      <c r="Z496" s="3">
        <v>63208.3</v>
      </c>
      <c r="AA496" s="3">
        <v>128772</v>
      </c>
      <c r="AB496" s="3"/>
      <c r="AC496" s="3">
        <v>5</v>
      </c>
      <c r="AD496" s="57">
        <f t="shared" si="19"/>
        <v>334.1192073912145</v>
      </c>
      <c r="AE496" s="4">
        <v>0.26</v>
      </c>
    </row>
    <row r="497" spans="9:31" x14ac:dyDescent="0.15">
      <c r="I497" s="2" t="s">
        <v>31</v>
      </c>
      <c r="J497" s="2">
        <v>70940.899999999994</v>
      </c>
      <c r="K497" s="2">
        <v>137869.4</v>
      </c>
      <c r="L497" s="2"/>
      <c r="M497" s="2">
        <v>2</v>
      </c>
      <c r="N497" s="56">
        <f t="shared" si="18"/>
        <v>4.0051541511373463</v>
      </c>
      <c r="O497" s="4">
        <v>8.8999999999999996E-2</v>
      </c>
      <c r="X497" s="5"/>
      <c r="Y497" s="3" t="s">
        <v>32</v>
      </c>
      <c r="Z497" s="3">
        <v>62912.4</v>
      </c>
      <c r="AA497" s="3">
        <v>128225.7</v>
      </c>
      <c r="AB497" s="3"/>
      <c r="AC497" s="3">
        <v>5</v>
      </c>
      <c r="AD497" s="57">
        <f t="shared" si="19"/>
        <v>334.1192073912145</v>
      </c>
      <c r="AE497" s="4">
        <v>0.26</v>
      </c>
    </row>
    <row r="498" spans="9:31" x14ac:dyDescent="0.15">
      <c r="I498" s="2" t="s">
        <v>31</v>
      </c>
      <c r="J498" s="2">
        <v>71646.3</v>
      </c>
      <c r="K498" s="2">
        <v>137763.5</v>
      </c>
      <c r="L498" s="2"/>
      <c r="M498" s="2">
        <v>2</v>
      </c>
      <c r="N498" s="56">
        <f t="shared" si="18"/>
        <v>4.0051541511373463</v>
      </c>
      <c r="O498" s="4">
        <v>8.8999999999999996E-2</v>
      </c>
      <c r="X498" s="5"/>
      <c r="Y498" s="3" t="s">
        <v>32</v>
      </c>
      <c r="Z498" s="3">
        <v>62491.8</v>
      </c>
      <c r="AA498" s="3">
        <v>127539</v>
      </c>
      <c r="AB498" s="3"/>
      <c r="AC498" s="3">
        <v>5</v>
      </c>
      <c r="AD498" s="57">
        <f t="shared" si="19"/>
        <v>334.1192073912145</v>
      </c>
      <c r="AE498" s="4">
        <v>0.26</v>
      </c>
    </row>
    <row r="499" spans="9:31" x14ac:dyDescent="0.15">
      <c r="I499" s="2" t="s">
        <v>31</v>
      </c>
      <c r="J499" s="2">
        <v>72584</v>
      </c>
      <c r="K499" s="2">
        <v>137589.9</v>
      </c>
      <c r="L499" s="2"/>
      <c r="M499" s="2">
        <v>2</v>
      </c>
      <c r="N499" s="56">
        <f t="shared" si="18"/>
        <v>4.0051541511373463</v>
      </c>
      <c r="O499" s="4">
        <v>8.8999999999999996E-2</v>
      </c>
      <c r="X499" s="5"/>
      <c r="Y499" s="3" t="s">
        <v>32</v>
      </c>
      <c r="Z499" s="3">
        <v>62248</v>
      </c>
      <c r="AA499" s="3">
        <v>126854.3</v>
      </c>
      <c r="AB499" s="3"/>
      <c r="AC499" s="3">
        <v>5</v>
      </c>
      <c r="AD499" s="57">
        <f t="shared" si="19"/>
        <v>334.1192073912145</v>
      </c>
      <c r="AE499" s="4">
        <v>0.26</v>
      </c>
    </row>
    <row r="500" spans="9:31" x14ac:dyDescent="0.15">
      <c r="I500" s="2" t="s">
        <v>31</v>
      </c>
      <c r="J500" s="2">
        <v>73226.100000000006</v>
      </c>
      <c r="K500" s="2">
        <v>137441.29999999999</v>
      </c>
      <c r="L500" s="2"/>
      <c r="M500" s="2">
        <v>2</v>
      </c>
      <c r="N500" s="56">
        <f t="shared" si="18"/>
        <v>4.0051541511373463</v>
      </c>
      <c r="O500" s="4">
        <v>8.8999999999999996E-2</v>
      </c>
      <c r="X500" s="5"/>
      <c r="Y500" s="3" t="s">
        <v>32</v>
      </c>
      <c r="Z500" s="3">
        <v>62092.800000000003</v>
      </c>
      <c r="AA500" s="3">
        <v>126158.5</v>
      </c>
      <c r="AB500" s="3"/>
      <c r="AC500" s="3">
        <v>5</v>
      </c>
      <c r="AD500" s="57">
        <f t="shared" si="19"/>
        <v>334.1192073912145</v>
      </c>
      <c r="AE500" s="4">
        <v>0.26</v>
      </c>
    </row>
    <row r="501" spans="9:31" x14ac:dyDescent="0.15">
      <c r="I501" s="2" t="s">
        <v>31</v>
      </c>
      <c r="J501" s="2">
        <v>73947.5</v>
      </c>
      <c r="K501" s="2">
        <v>137188.29999999999</v>
      </c>
      <c r="L501" s="2"/>
      <c r="M501" s="2">
        <v>2</v>
      </c>
      <c r="N501" s="56">
        <f t="shared" si="18"/>
        <v>4.0051541511373463</v>
      </c>
      <c r="O501" s="4">
        <v>8.8999999999999996E-2</v>
      </c>
      <c r="X501" s="5"/>
      <c r="Y501" s="3" t="s">
        <v>32</v>
      </c>
      <c r="Z501" s="3">
        <v>61976.7</v>
      </c>
      <c r="AA501" s="3">
        <v>125336.9</v>
      </c>
      <c r="AB501" s="3"/>
      <c r="AC501" s="3">
        <v>5</v>
      </c>
      <c r="AD501" s="57">
        <f t="shared" si="19"/>
        <v>334.1192073912145</v>
      </c>
      <c r="AE501" s="4">
        <v>0.26</v>
      </c>
    </row>
    <row r="502" spans="9:31" x14ac:dyDescent="0.15">
      <c r="I502" s="2" t="s">
        <v>31</v>
      </c>
      <c r="J502" s="2">
        <v>74763.100000000006</v>
      </c>
      <c r="K502" s="2">
        <v>136813.29999999999</v>
      </c>
      <c r="L502" s="2"/>
      <c r="M502" s="2">
        <v>2</v>
      </c>
      <c r="N502" s="56">
        <f t="shared" si="18"/>
        <v>4.0051541511373463</v>
      </c>
      <c r="O502" s="4">
        <v>8.8999999999999996E-2</v>
      </c>
      <c r="X502" s="5"/>
      <c r="Y502" s="3" t="s">
        <v>32</v>
      </c>
      <c r="Z502" s="3">
        <v>61961.3</v>
      </c>
      <c r="AA502" s="3">
        <v>124554.5</v>
      </c>
      <c r="AB502" s="3"/>
      <c r="AC502" s="3">
        <v>5</v>
      </c>
      <c r="AD502" s="57">
        <f t="shared" si="19"/>
        <v>334.1192073912145</v>
      </c>
      <c r="AE502" s="4">
        <v>0.26</v>
      </c>
    </row>
    <row r="503" spans="9:31" x14ac:dyDescent="0.15">
      <c r="I503" s="2" t="s">
        <v>31</v>
      </c>
      <c r="J503" s="2">
        <v>75551.8</v>
      </c>
      <c r="K503" s="2">
        <v>136426.20000000001</v>
      </c>
      <c r="L503" s="2"/>
      <c r="M503" s="2">
        <v>2</v>
      </c>
      <c r="N503" s="56">
        <f t="shared" si="18"/>
        <v>4.0051541511373463</v>
      </c>
      <c r="O503" s="4">
        <v>8.8999999999999996E-2</v>
      </c>
      <c r="X503" s="5"/>
      <c r="Y503" s="3" t="s">
        <v>32</v>
      </c>
      <c r="Z503" s="3">
        <v>62009.2</v>
      </c>
      <c r="AA503" s="3">
        <v>123734.6</v>
      </c>
      <c r="AB503" s="3"/>
      <c r="AC503" s="3">
        <v>5</v>
      </c>
      <c r="AD503" s="57">
        <f t="shared" si="19"/>
        <v>334.1192073912145</v>
      </c>
      <c r="AE503" s="4">
        <v>0.26</v>
      </c>
    </row>
    <row r="504" spans="9:31" x14ac:dyDescent="0.15">
      <c r="I504" s="2" t="s">
        <v>31</v>
      </c>
      <c r="J504" s="2">
        <v>76328.399999999994</v>
      </c>
      <c r="K504" s="2">
        <v>135930.79999999999</v>
      </c>
      <c r="L504" s="2"/>
      <c r="M504" s="2">
        <v>2</v>
      </c>
      <c r="N504" s="56">
        <f t="shared" si="18"/>
        <v>4.0051541511373463</v>
      </c>
      <c r="O504" s="4">
        <v>8.8999999999999996E-2</v>
      </c>
      <c r="X504" s="5"/>
      <c r="Y504" s="3" t="s">
        <v>32</v>
      </c>
      <c r="Z504" s="3">
        <v>62120.1</v>
      </c>
      <c r="AA504" s="3">
        <v>122953.7</v>
      </c>
      <c r="AB504" s="3"/>
      <c r="AC504" s="3">
        <v>5</v>
      </c>
      <c r="AD504" s="57">
        <f t="shared" si="19"/>
        <v>334.1192073912145</v>
      </c>
      <c r="AE504" s="4">
        <v>0.26</v>
      </c>
    </row>
    <row r="505" spans="9:31" x14ac:dyDescent="0.15">
      <c r="I505" s="2" t="s">
        <v>31</v>
      </c>
      <c r="J505" s="2">
        <v>77252</v>
      </c>
      <c r="K505" s="2">
        <v>135221.5</v>
      </c>
      <c r="L505" s="2"/>
      <c r="M505" s="2">
        <v>2</v>
      </c>
      <c r="N505" s="56">
        <f t="shared" si="18"/>
        <v>4.0051541511373463</v>
      </c>
      <c r="O505" s="4">
        <v>8.8999999999999996E-2</v>
      </c>
      <c r="X505" s="5"/>
      <c r="Y505" s="3" t="s">
        <v>32</v>
      </c>
      <c r="Z505" s="3">
        <v>62474.400000000001</v>
      </c>
      <c r="AA505" s="3">
        <v>121860.2</v>
      </c>
      <c r="AB505" s="3"/>
      <c r="AC505" s="3">
        <v>5</v>
      </c>
      <c r="AD505" s="57">
        <f t="shared" si="19"/>
        <v>334.1192073912145</v>
      </c>
      <c r="AE505" s="4">
        <v>0.26</v>
      </c>
    </row>
    <row r="506" spans="9:31" x14ac:dyDescent="0.15">
      <c r="I506" s="2" t="s">
        <v>31</v>
      </c>
      <c r="J506" s="2">
        <v>70325.8</v>
      </c>
      <c r="K506" s="2">
        <v>125214.6</v>
      </c>
      <c r="L506" s="2"/>
      <c r="M506" s="2">
        <v>2</v>
      </c>
      <c r="N506" s="56">
        <f t="shared" si="18"/>
        <v>4.1562036332576264</v>
      </c>
      <c r="O506" s="4">
        <v>0.09</v>
      </c>
      <c r="X506" s="5"/>
      <c r="Y506" s="3" t="s">
        <v>32</v>
      </c>
      <c r="Z506" s="3">
        <v>62750</v>
      </c>
      <c r="AA506" s="3">
        <v>120993.1</v>
      </c>
      <c r="AB506" s="3"/>
      <c r="AC506" s="3">
        <v>5</v>
      </c>
      <c r="AD506" s="57">
        <f t="shared" si="19"/>
        <v>334.1192073912145</v>
      </c>
      <c r="AE506" s="4">
        <v>0.26</v>
      </c>
    </row>
    <row r="507" spans="9:31" x14ac:dyDescent="0.15">
      <c r="I507" s="2" t="s">
        <v>31</v>
      </c>
      <c r="J507" s="2">
        <v>69726.7</v>
      </c>
      <c r="K507" s="2">
        <v>127357.6</v>
      </c>
      <c r="L507" s="2"/>
      <c r="M507" s="2">
        <v>2</v>
      </c>
      <c r="N507" s="56">
        <f t="shared" si="18"/>
        <v>4.1562036332576264</v>
      </c>
      <c r="O507" s="4">
        <v>0.09</v>
      </c>
      <c r="X507" s="5"/>
      <c r="Y507" s="3" t="s">
        <v>32</v>
      </c>
      <c r="Z507" s="3">
        <v>63182.7</v>
      </c>
      <c r="AA507" s="3">
        <v>119698.8</v>
      </c>
      <c r="AB507" s="3"/>
      <c r="AC507" s="3">
        <v>5</v>
      </c>
      <c r="AD507" s="57">
        <f t="shared" si="19"/>
        <v>334.1192073912145</v>
      </c>
      <c r="AE507" s="4">
        <v>0.26</v>
      </c>
    </row>
    <row r="508" spans="9:31" x14ac:dyDescent="0.15">
      <c r="I508" s="2" t="s">
        <v>31</v>
      </c>
      <c r="J508" s="2">
        <v>69076.399999999994</v>
      </c>
      <c r="K508" s="2">
        <v>129045</v>
      </c>
      <c r="L508" s="2"/>
      <c r="M508" s="2">
        <v>2</v>
      </c>
      <c r="N508" s="56">
        <f t="shared" si="18"/>
        <v>4.1562036332576264</v>
      </c>
      <c r="O508" s="4">
        <v>0.09</v>
      </c>
      <c r="X508" s="5"/>
      <c r="Y508" s="3" t="s">
        <v>32</v>
      </c>
      <c r="Z508" s="3">
        <v>63739.8</v>
      </c>
      <c r="AA508" s="3">
        <v>118519.7</v>
      </c>
      <c r="AB508" s="3"/>
      <c r="AC508" s="3">
        <v>5</v>
      </c>
      <c r="AD508" s="57">
        <f t="shared" si="19"/>
        <v>334.1192073912145</v>
      </c>
      <c r="AE508" s="4">
        <v>0.26</v>
      </c>
    </row>
    <row r="509" spans="9:31" x14ac:dyDescent="0.15">
      <c r="I509" s="2" t="s">
        <v>31</v>
      </c>
      <c r="J509" s="2">
        <v>68396.7</v>
      </c>
      <c r="K509" s="2">
        <v>130415.7</v>
      </c>
      <c r="L509" s="2"/>
      <c r="M509" s="2">
        <v>2</v>
      </c>
      <c r="N509" s="56">
        <f t="shared" si="18"/>
        <v>4.1562036332576264</v>
      </c>
      <c r="O509" s="4">
        <v>0.09</v>
      </c>
      <c r="X509" s="5"/>
      <c r="Y509" s="3" t="s">
        <v>32</v>
      </c>
      <c r="Z509" s="3">
        <v>64300.5</v>
      </c>
      <c r="AA509" s="3">
        <v>117075.5</v>
      </c>
      <c r="AB509" s="3"/>
      <c r="AC509" s="3">
        <v>5</v>
      </c>
      <c r="AD509" s="57">
        <f t="shared" si="19"/>
        <v>334.1192073912145</v>
      </c>
      <c r="AE509" s="4">
        <v>0.26</v>
      </c>
    </row>
    <row r="510" spans="9:31" x14ac:dyDescent="0.15">
      <c r="I510" s="2" t="s">
        <v>31</v>
      </c>
      <c r="J510" s="2">
        <v>67672.899999999994</v>
      </c>
      <c r="K510" s="2">
        <v>131545.60000000001</v>
      </c>
      <c r="L510" s="2"/>
      <c r="M510" s="2">
        <v>2</v>
      </c>
      <c r="N510" s="56">
        <f t="shared" si="18"/>
        <v>4.1562036332576264</v>
      </c>
      <c r="O510" s="4">
        <v>0.09</v>
      </c>
      <c r="Y510" s="3" t="s">
        <v>32</v>
      </c>
      <c r="Z510" s="3">
        <v>45810.400000000001</v>
      </c>
      <c r="AA510" s="3">
        <v>134612.20000000001</v>
      </c>
      <c r="AB510" s="3"/>
      <c r="AC510" s="3">
        <v>5</v>
      </c>
      <c r="AD510" s="57">
        <f t="shared" si="19"/>
        <v>387.18315029560335</v>
      </c>
      <c r="AE510" s="4">
        <v>0.26500000000000001</v>
      </c>
    </row>
    <row r="511" spans="9:31" x14ac:dyDescent="0.15">
      <c r="I511" s="2" t="s">
        <v>31</v>
      </c>
      <c r="J511" s="2">
        <v>66746.100000000006</v>
      </c>
      <c r="K511" s="2">
        <v>132720.5</v>
      </c>
      <c r="L511" s="2"/>
      <c r="M511" s="2">
        <v>2</v>
      </c>
      <c r="N511" s="56">
        <f t="shared" si="18"/>
        <v>4.1562036332576264</v>
      </c>
      <c r="O511" s="4">
        <v>0.09</v>
      </c>
      <c r="Y511" s="3" t="s">
        <v>32</v>
      </c>
      <c r="Z511" s="3">
        <v>46868.1</v>
      </c>
      <c r="AA511" s="3">
        <v>135306.79999999999</v>
      </c>
      <c r="AB511" s="3"/>
      <c r="AC511" s="3">
        <v>5</v>
      </c>
      <c r="AD511" s="57">
        <f t="shared" si="19"/>
        <v>387.18315029560335</v>
      </c>
      <c r="AE511" s="4">
        <v>0.26500000000000001</v>
      </c>
    </row>
    <row r="512" spans="9:31" x14ac:dyDescent="0.15">
      <c r="I512" s="2" t="s">
        <v>31</v>
      </c>
      <c r="J512" s="2">
        <v>65669</v>
      </c>
      <c r="K512" s="2">
        <v>133853.70000000001</v>
      </c>
      <c r="L512" s="2"/>
      <c r="M512" s="2">
        <v>2</v>
      </c>
      <c r="N512" s="56">
        <f t="shared" si="18"/>
        <v>4.1562036332576264</v>
      </c>
      <c r="O512" s="4">
        <v>0.09</v>
      </c>
      <c r="Y512" s="3" t="s">
        <v>32</v>
      </c>
      <c r="Z512" s="3">
        <v>47925.7</v>
      </c>
      <c r="AA512" s="3">
        <v>136001.29999999999</v>
      </c>
      <c r="AB512" s="3"/>
      <c r="AC512" s="3">
        <v>5</v>
      </c>
      <c r="AD512" s="57">
        <f t="shared" si="19"/>
        <v>387.18315029560335</v>
      </c>
      <c r="AE512" s="4">
        <v>0.26500000000000001</v>
      </c>
    </row>
    <row r="513" spans="9:31" x14ac:dyDescent="0.15">
      <c r="I513" s="2" t="s">
        <v>31</v>
      </c>
      <c r="J513" s="2">
        <v>64800.5</v>
      </c>
      <c r="K513" s="2">
        <v>134727</v>
      </c>
      <c r="L513" s="2"/>
      <c r="M513" s="2">
        <v>2</v>
      </c>
      <c r="N513" s="56">
        <f t="shared" si="18"/>
        <v>4.1562036332576264</v>
      </c>
      <c r="O513" s="4">
        <v>0.09</v>
      </c>
      <c r="Y513" s="3" t="s">
        <v>32</v>
      </c>
      <c r="Z513" s="3">
        <v>48983.3</v>
      </c>
      <c r="AA513" s="3">
        <v>136695.9</v>
      </c>
      <c r="AB513" s="3"/>
      <c r="AC513" s="3">
        <v>5</v>
      </c>
      <c r="AD513" s="57">
        <f t="shared" si="19"/>
        <v>387.18315029560335</v>
      </c>
      <c r="AE513" s="4">
        <v>0.26500000000000001</v>
      </c>
    </row>
    <row r="514" spans="9:31" x14ac:dyDescent="0.15">
      <c r="I514" s="2" t="s">
        <v>31</v>
      </c>
      <c r="J514" s="2">
        <v>64154.5</v>
      </c>
      <c r="K514" s="2">
        <v>135290.70000000001</v>
      </c>
      <c r="L514" s="2"/>
      <c r="M514" s="2">
        <v>2</v>
      </c>
      <c r="N514" s="56">
        <f t="shared" si="18"/>
        <v>4.1562036332576264</v>
      </c>
      <c r="O514" s="4">
        <v>0.09</v>
      </c>
      <c r="Y514" s="3" t="s">
        <v>32</v>
      </c>
      <c r="Z514" s="3">
        <v>50041</v>
      </c>
      <c r="AA514" s="3">
        <v>137390.39999999999</v>
      </c>
      <c r="AB514" s="3"/>
      <c r="AC514" s="3">
        <v>5</v>
      </c>
      <c r="AD514" s="57">
        <f t="shared" si="19"/>
        <v>387.18315029560335</v>
      </c>
      <c r="AE514" s="4">
        <v>0.26500000000000001</v>
      </c>
    </row>
    <row r="515" spans="9:31" x14ac:dyDescent="0.15">
      <c r="I515" s="2" t="s">
        <v>31</v>
      </c>
      <c r="J515" s="2">
        <v>63697.5</v>
      </c>
      <c r="K515" s="2">
        <v>135872.1</v>
      </c>
      <c r="L515" s="2"/>
      <c r="M515" s="2">
        <v>2</v>
      </c>
      <c r="N515" s="56">
        <f t="shared" si="18"/>
        <v>4.1562036332576264</v>
      </c>
      <c r="O515" s="4">
        <v>0.09</v>
      </c>
      <c r="Y515" s="3" t="s">
        <v>32</v>
      </c>
      <c r="Z515" s="3">
        <v>50668.5</v>
      </c>
      <c r="AA515" s="3">
        <v>137921.9</v>
      </c>
      <c r="AB515" s="3"/>
      <c r="AC515" s="3">
        <v>5</v>
      </c>
      <c r="AD515" s="57">
        <f t="shared" si="19"/>
        <v>387.18315029560335</v>
      </c>
      <c r="AE515" s="4">
        <v>0.26500000000000001</v>
      </c>
    </row>
    <row r="516" spans="9:31" x14ac:dyDescent="0.15">
      <c r="I516" s="2" t="s">
        <v>31</v>
      </c>
      <c r="J516" s="2">
        <v>63481</v>
      </c>
      <c r="K516" s="2">
        <v>136434.4</v>
      </c>
      <c r="L516" s="2"/>
      <c r="M516" s="2">
        <v>2</v>
      </c>
      <c r="N516" s="56">
        <f t="shared" si="18"/>
        <v>4.1562036332576264</v>
      </c>
      <c r="O516" s="4">
        <v>0.09</v>
      </c>
      <c r="Y516" s="3" t="s">
        <v>32</v>
      </c>
      <c r="Z516" s="3">
        <v>51295.9</v>
      </c>
      <c r="AA516" s="3">
        <v>138453.4</v>
      </c>
      <c r="AB516" s="3"/>
      <c r="AC516" s="3">
        <v>5</v>
      </c>
      <c r="AD516" s="57">
        <f t="shared" si="19"/>
        <v>387.18315029560335</v>
      </c>
      <c r="AE516" s="4">
        <v>0.26500000000000001</v>
      </c>
    </row>
    <row r="517" spans="9:31" x14ac:dyDescent="0.15">
      <c r="I517" s="2" t="s">
        <v>31</v>
      </c>
      <c r="J517" s="2">
        <v>63533.5</v>
      </c>
      <c r="K517" s="2">
        <v>136827.1</v>
      </c>
      <c r="L517" s="2"/>
      <c r="M517" s="2">
        <v>2</v>
      </c>
      <c r="N517" s="56">
        <f t="shared" ref="N517:N580" si="20">0.2149*EXP(0.3702*O517*100)*0.691</f>
        <v>4.1562036332576264</v>
      </c>
      <c r="O517" s="4">
        <v>0.09</v>
      </c>
      <c r="Y517" s="3" t="s">
        <v>32</v>
      </c>
      <c r="Z517" s="3">
        <v>51923.4</v>
      </c>
      <c r="AA517" s="3">
        <v>138984.9</v>
      </c>
      <c r="AB517" s="3"/>
      <c r="AC517" s="3">
        <v>5</v>
      </c>
      <c r="AD517" s="57">
        <f t="shared" ref="AD517:AD580" si="21">0.2268*EXP(0.2948*AE517*100)*0.691</f>
        <v>387.18315029560335</v>
      </c>
      <c r="AE517" s="4">
        <v>0.26500000000000001</v>
      </c>
    </row>
    <row r="518" spans="9:31" x14ac:dyDescent="0.15">
      <c r="I518" s="2" t="s">
        <v>31</v>
      </c>
      <c r="J518" s="2">
        <v>63609.9</v>
      </c>
      <c r="K518" s="2">
        <v>137283.79999999999</v>
      </c>
      <c r="L518" s="2"/>
      <c r="M518" s="2">
        <v>2</v>
      </c>
      <c r="N518" s="56">
        <f t="shared" si="20"/>
        <v>4.1562036332576264</v>
      </c>
      <c r="O518" s="4">
        <v>0.09</v>
      </c>
      <c r="Y518" s="3" t="s">
        <v>32</v>
      </c>
      <c r="Z518" s="3">
        <v>52550.9</v>
      </c>
      <c r="AA518" s="3">
        <v>139516.4</v>
      </c>
      <c r="AB518" s="3"/>
      <c r="AC518" s="3">
        <v>5</v>
      </c>
      <c r="AD518" s="57">
        <f t="shared" si="21"/>
        <v>387.18315029560335</v>
      </c>
      <c r="AE518" s="4">
        <v>0.26500000000000001</v>
      </c>
    </row>
    <row r="519" spans="9:31" x14ac:dyDescent="0.15">
      <c r="I519" s="2" t="s">
        <v>31</v>
      </c>
      <c r="J519" s="2">
        <v>63854</v>
      </c>
      <c r="K519" s="2">
        <v>137593.20000000001</v>
      </c>
      <c r="L519" s="2"/>
      <c r="M519" s="2">
        <v>2</v>
      </c>
      <c r="N519" s="56">
        <f t="shared" si="20"/>
        <v>4.1562036332576264</v>
      </c>
      <c r="O519" s="4">
        <v>0.09</v>
      </c>
      <c r="Y519" s="3" t="s">
        <v>32</v>
      </c>
      <c r="Z519" s="3">
        <v>53235.5</v>
      </c>
      <c r="AA519" s="3">
        <v>140266.29999999999</v>
      </c>
      <c r="AB519" s="3"/>
      <c r="AC519" s="3">
        <v>5</v>
      </c>
      <c r="AD519" s="57">
        <f t="shared" si="21"/>
        <v>387.18315029560335</v>
      </c>
      <c r="AE519" s="4">
        <v>0.26500000000000001</v>
      </c>
    </row>
    <row r="520" spans="9:31" x14ac:dyDescent="0.15">
      <c r="I520" s="2" t="s">
        <v>31</v>
      </c>
      <c r="J520" s="2">
        <v>64265.1</v>
      </c>
      <c r="K520" s="2">
        <v>137806.1</v>
      </c>
      <c r="L520" s="2"/>
      <c r="M520" s="2">
        <v>2</v>
      </c>
      <c r="N520" s="56">
        <f t="shared" si="20"/>
        <v>4.1562036332576264</v>
      </c>
      <c r="O520" s="4">
        <v>0.09</v>
      </c>
      <c r="Y520" s="3" t="s">
        <v>32</v>
      </c>
      <c r="Z520" s="3">
        <v>53920.2</v>
      </c>
      <c r="AA520" s="3">
        <v>141016.1</v>
      </c>
      <c r="AB520" s="3"/>
      <c r="AC520" s="3">
        <v>5</v>
      </c>
      <c r="AD520" s="57">
        <f t="shared" si="21"/>
        <v>387.18315029560335</v>
      </c>
      <c r="AE520" s="4">
        <v>0.26500000000000001</v>
      </c>
    </row>
    <row r="521" spans="9:31" x14ac:dyDescent="0.15">
      <c r="I521" s="2" t="s">
        <v>31</v>
      </c>
      <c r="J521" s="2">
        <v>64676.2</v>
      </c>
      <c r="K521" s="2">
        <v>138006.20000000001</v>
      </c>
      <c r="L521" s="2"/>
      <c r="M521" s="2">
        <v>2</v>
      </c>
      <c r="N521" s="56">
        <f t="shared" si="20"/>
        <v>4.1562036332576264</v>
      </c>
      <c r="O521" s="4">
        <v>0.09</v>
      </c>
      <c r="Y521" s="3" t="s">
        <v>32</v>
      </c>
      <c r="Z521" s="3">
        <v>54604.800000000003</v>
      </c>
      <c r="AA521" s="3">
        <v>141766</v>
      </c>
      <c r="AB521" s="3"/>
      <c r="AC521" s="3">
        <v>5</v>
      </c>
      <c r="AD521" s="57">
        <f t="shared" si="21"/>
        <v>387.18315029560335</v>
      </c>
      <c r="AE521" s="4">
        <v>0.26500000000000001</v>
      </c>
    </row>
    <row r="522" spans="9:31" x14ac:dyDescent="0.15">
      <c r="I522" s="2" t="s">
        <v>31</v>
      </c>
      <c r="J522" s="2">
        <v>65176.2</v>
      </c>
      <c r="K522" s="2">
        <v>138183.4</v>
      </c>
      <c r="L522" s="2"/>
      <c r="M522" s="2">
        <v>2</v>
      </c>
      <c r="N522" s="56">
        <f t="shared" si="20"/>
        <v>4.1562036332576264</v>
      </c>
      <c r="O522" s="4">
        <v>0.09</v>
      </c>
      <c r="Y522" s="3" t="s">
        <v>32</v>
      </c>
      <c r="Z522" s="3">
        <v>55289.4</v>
      </c>
      <c r="AA522" s="3">
        <v>142515.79999999999</v>
      </c>
      <c r="AB522" s="3"/>
      <c r="AC522" s="3">
        <v>5</v>
      </c>
      <c r="AD522" s="57">
        <f t="shared" si="21"/>
        <v>387.18315029560335</v>
      </c>
      <c r="AE522" s="4">
        <v>0.26500000000000001</v>
      </c>
    </row>
    <row r="523" spans="9:31" x14ac:dyDescent="0.15">
      <c r="I523" s="2" t="s">
        <v>31</v>
      </c>
      <c r="J523" s="2">
        <v>65703.399999999994</v>
      </c>
      <c r="K523" s="2">
        <v>138285.79999999999</v>
      </c>
      <c r="L523" s="2"/>
      <c r="M523" s="2">
        <v>2</v>
      </c>
      <c r="N523" s="56">
        <f t="shared" si="20"/>
        <v>4.1562036332576264</v>
      </c>
      <c r="O523" s="4">
        <v>0.09</v>
      </c>
      <c r="Y523" s="3" t="s">
        <v>32</v>
      </c>
      <c r="Z523" s="3">
        <v>56940</v>
      </c>
      <c r="AA523" s="3">
        <v>144757.20000000001</v>
      </c>
      <c r="AB523" s="3"/>
      <c r="AC523" s="3">
        <v>5</v>
      </c>
      <c r="AD523" s="57">
        <f t="shared" si="21"/>
        <v>387.18315029560335</v>
      </c>
      <c r="AE523" s="4">
        <v>0.26500000000000001</v>
      </c>
    </row>
    <row r="524" spans="9:31" x14ac:dyDescent="0.15">
      <c r="I524" s="2" t="s">
        <v>31</v>
      </c>
      <c r="J524" s="2">
        <v>66192.899999999994</v>
      </c>
      <c r="K524" s="2">
        <v>138387.1</v>
      </c>
      <c r="L524" s="2"/>
      <c r="M524" s="2">
        <v>2</v>
      </c>
      <c r="N524" s="56">
        <f t="shared" si="20"/>
        <v>4.1562036332576264</v>
      </c>
      <c r="O524" s="4">
        <v>0.09</v>
      </c>
      <c r="Y524" s="3" t="s">
        <v>32</v>
      </c>
      <c r="Z524" s="3">
        <v>57435.7</v>
      </c>
      <c r="AA524" s="3">
        <v>145482.70000000001</v>
      </c>
      <c r="AB524" s="3"/>
      <c r="AC524" s="3">
        <v>5</v>
      </c>
      <c r="AD524" s="57">
        <f t="shared" si="21"/>
        <v>387.18315029560335</v>
      </c>
      <c r="AE524" s="4">
        <v>0.26500000000000001</v>
      </c>
    </row>
    <row r="525" spans="9:31" x14ac:dyDescent="0.15">
      <c r="I525" s="2" t="s">
        <v>31</v>
      </c>
      <c r="J525" s="2">
        <v>66895</v>
      </c>
      <c r="K525" s="2">
        <v>138557.1</v>
      </c>
      <c r="L525" s="2"/>
      <c r="M525" s="2">
        <v>2</v>
      </c>
      <c r="N525" s="56">
        <f t="shared" si="20"/>
        <v>4.1562036332576264</v>
      </c>
      <c r="O525" s="4">
        <v>0.09</v>
      </c>
      <c r="Y525" s="3" t="s">
        <v>32</v>
      </c>
      <c r="Z525" s="3">
        <v>57931.3</v>
      </c>
      <c r="AA525" s="3">
        <v>146208.1</v>
      </c>
      <c r="AB525" s="3"/>
      <c r="AC525" s="3">
        <v>5</v>
      </c>
      <c r="AD525" s="57">
        <f t="shared" si="21"/>
        <v>387.18315029560335</v>
      </c>
      <c r="AE525" s="4">
        <v>0.26500000000000001</v>
      </c>
    </row>
    <row r="526" spans="9:31" x14ac:dyDescent="0.15">
      <c r="I526" s="2" t="s">
        <v>31</v>
      </c>
      <c r="J526" s="2">
        <v>67786.7</v>
      </c>
      <c r="K526" s="2">
        <v>138719.5</v>
      </c>
      <c r="L526" s="2"/>
      <c r="M526" s="2">
        <v>2</v>
      </c>
      <c r="N526" s="56">
        <f t="shared" si="20"/>
        <v>4.1562036332576264</v>
      </c>
      <c r="O526" s="4">
        <v>0.09</v>
      </c>
      <c r="Y526" s="3" t="s">
        <v>32</v>
      </c>
      <c r="Z526" s="3">
        <v>58426.9</v>
      </c>
      <c r="AA526" s="3">
        <v>146933.6</v>
      </c>
      <c r="AB526" s="3"/>
      <c r="AC526" s="3">
        <v>5</v>
      </c>
      <c r="AD526" s="57">
        <f t="shared" si="21"/>
        <v>387.18315029560335</v>
      </c>
      <c r="AE526" s="4">
        <v>0.26500000000000001</v>
      </c>
    </row>
    <row r="527" spans="9:31" x14ac:dyDescent="0.15">
      <c r="I527" s="2" t="s">
        <v>31</v>
      </c>
      <c r="J527" s="2">
        <v>68378.899999999994</v>
      </c>
      <c r="K527" s="2">
        <v>138747.70000000001</v>
      </c>
      <c r="L527" s="2"/>
      <c r="M527" s="2">
        <v>2</v>
      </c>
      <c r="N527" s="56">
        <f t="shared" si="20"/>
        <v>4.1562036332576264</v>
      </c>
      <c r="O527" s="4">
        <v>0.09</v>
      </c>
      <c r="Y527" s="3" t="s">
        <v>32</v>
      </c>
      <c r="Z527" s="3">
        <v>58922.6</v>
      </c>
      <c r="AA527" s="3">
        <v>147659.1</v>
      </c>
      <c r="AB527" s="3"/>
      <c r="AC527" s="3">
        <v>5</v>
      </c>
      <c r="AD527" s="57">
        <f t="shared" si="21"/>
        <v>387.18315029560335</v>
      </c>
      <c r="AE527" s="4">
        <v>0.26500000000000001</v>
      </c>
    </row>
    <row r="528" spans="9:31" x14ac:dyDescent="0.15">
      <c r="I528" s="2" t="s">
        <v>31</v>
      </c>
      <c r="J528" s="2">
        <v>69276.2</v>
      </c>
      <c r="K528" s="2">
        <v>138695.5</v>
      </c>
      <c r="L528" s="2"/>
      <c r="M528" s="2">
        <v>2</v>
      </c>
      <c r="N528" s="56">
        <f t="shared" si="20"/>
        <v>4.1562036332576264</v>
      </c>
      <c r="O528" s="4">
        <v>0.09</v>
      </c>
      <c r="Y528" s="3" t="s">
        <v>32</v>
      </c>
      <c r="Z528" s="3">
        <v>59408.4</v>
      </c>
      <c r="AA528" s="3">
        <v>148422.20000000001</v>
      </c>
      <c r="AB528" s="3"/>
      <c r="AC528" s="3">
        <v>5</v>
      </c>
      <c r="AD528" s="57">
        <f t="shared" si="21"/>
        <v>387.18315029560335</v>
      </c>
      <c r="AE528" s="4">
        <v>0.26500000000000001</v>
      </c>
    </row>
    <row r="529" spans="9:31" x14ac:dyDescent="0.15">
      <c r="I529" s="2" t="s">
        <v>31</v>
      </c>
      <c r="J529" s="2">
        <v>70135.199999999997</v>
      </c>
      <c r="K529" s="2">
        <v>138668</v>
      </c>
      <c r="L529" s="2"/>
      <c r="M529" s="2">
        <v>2</v>
      </c>
      <c r="N529" s="56">
        <f t="shared" si="20"/>
        <v>4.1562036332576264</v>
      </c>
      <c r="O529" s="4">
        <v>0.09</v>
      </c>
      <c r="Y529" s="3" t="s">
        <v>32</v>
      </c>
      <c r="Z529" s="3">
        <v>59894.2</v>
      </c>
      <c r="AA529" s="3">
        <v>149185.4</v>
      </c>
      <c r="AB529" s="3"/>
      <c r="AC529" s="3">
        <v>5</v>
      </c>
      <c r="AD529" s="57">
        <f t="shared" si="21"/>
        <v>387.18315029560335</v>
      </c>
      <c r="AE529" s="4">
        <v>0.26500000000000001</v>
      </c>
    </row>
    <row r="530" spans="9:31" x14ac:dyDescent="0.15">
      <c r="I530" s="2" t="s">
        <v>31</v>
      </c>
      <c r="J530" s="2">
        <v>71175.5</v>
      </c>
      <c r="K530" s="2">
        <v>138455.4</v>
      </c>
      <c r="L530" s="2"/>
      <c r="M530" s="2">
        <v>2</v>
      </c>
      <c r="N530" s="56">
        <f t="shared" si="20"/>
        <v>4.1562036332576264</v>
      </c>
      <c r="O530" s="4">
        <v>0.09</v>
      </c>
      <c r="Y530" s="3" t="s">
        <v>32</v>
      </c>
      <c r="Z530" s="3">
        <v>60380</v>
      </c>
      <c r="AA530" s="3">
        <v>149948.5</v>
      </c>
      <c r="AB530" s="3"/>
      <c r="AC530" s="3">
        <v>5</v>
      </c>
      <c r="AD530" s="57">
        <f t="shared" si="21"/>
        <v>387.18315029560335</v>
      </c>
      <c r="AE530" s="4">
        <v>0.26500000000000001</v>
      </c>
    </row>
    <row r="531" spans="9:31" x14ac:dyDescent="0.15">
      <c r="I531" s="2" t="s">
        <v>31</v>
      </c>
      <c r="J531" s="2">
        <v>72342.899999999994</v>
      </c>
      <c r="K531" s="2">
        <v>138208.29999999999</v>
      </c>
      <c r="L531" s="2"/>
      <c r="M531" s="2">
        <v>2</v>
      </c>
      <c r="N531" s="56">
        <f t="shared" si="20"/>
        <v>4.1562036332576264</v>
      </c>
      <c r="O531" s="4">
        <v>0.09</v>
      </c>
      <c r="Y531" s="3" t="s">
        <v>32</v>
      </c>
      <c r="Z531" s="3">
        <v>60865.8</v>
      </c>
      <c r="AA531" s="3">
        <v>150711.6</v>
      </c>
      <c r="AB531" s="3"/>
      <c r="AC531" s="3">
        <v>5</v>
      </c>
      <c r="AD531" s="57">
        <f t="shared" si="21"/>
        <v>387.18315029560335</v>
      </c>
      <c r="AE531" s="4">
        <v>0.26500000000000001</v>
      </c>
    </row>
    <row r="532" spans="9:31" x14ac:dyDescent="0.15">
      <c r="I532" s="2" t="s">
        <v>31</v>
      </c>
      <c r="J532" s="2">
        <v>73548.600000000006</v>
      </c>
      <c r="K532" s="2">
        <v>137949.79999999999</v>
      </c>
      <c r="L532" s="2"/>
      <c r="M532" s="2">
        <v>2</v>
      </c>
      <c r="N532" s="56">
        <f t="shared" si="20"/>
        <v>4.1562036332576264</v>
      </c>
      <c r="O532" s="4">
        <v>0.09</v>
      </c>
      <c r="Y532" s="3" t="s">
        <v>32</v>
      </c>
      <c r="Z532" s="3">
        <v>61366.9</v>
      </c>
      <c r="AA532" s="3">
        <v>151512.9</v>
      </c>
      <c r="AB532" s="3"/>
      <c r="AC532" s="3">
        <v>5</v>
      </c>
      <c r="AD532" s="57">
        <f t="shared" si="21"/>
        <v>387.18315029560335</v>
      </c>
      <c r="AE532" s="4">
        <v>0.26500000000000001</v>
      </c>
    </row>
    <row r="533" spans="9:31" x14ac:dyDescent="0.15">
      <c r="I533" s="2" t="s">
        <v>31</v>
      </c>
      <c r="J533" s="2">
        <v>74326.399999999994</v>
      </c>
      <c r="K533" s="2">
        <v>137642.1</v>
      </c>
      <c r="L533" s="2"/>
      <c r="M533" s="2">
        <v>2</v>
      </c>
      <c r="N533" s="56">
        <f t="shared" si="20"/>
        <v>4.1562036332576264</v>
      </c>
      <c r="O533" s="4">
        <v>0.09</v>
      </c>
      <c r="Y533" s="3" t="s">
        <v>32</v>
      </c>
      <c r="Z533" s="3">
        <v>61867.9</v>
      </c>
      <c r="AA533" s="3">
        <v>152314.1</v>
      </c>
      <c r="AB533" s="3"/>
      <c r="AC533" s="3">
        <v>5</v>
      </c>
      <c r="AD533" s="57">
        <f t="shared" si="21"/>
        <v>387.18315029560335</v>
      </c>
      <c r="AE533" s="4">
        <v>0.26500000000000001</v>
      </c>
    </row>
    <row r="534" spans="9:31" x14ac:dyDescent="0.15">
      <c r="I534" s="2" t="s">
        <v>31</v>
      </c>
      <c r="J534" s="2">
        <v>75436.7</v>
      </c>
      <c r="K534" s="2">
        <v>137166.29999999999</v>
      </c>
      <c r="L534" s="2"/>
      <c r="M534" s="2">
        <v>2</v>
      </c>
      <c r="N534" s="56">
        <f t="shared" si="20"/>
        <v>4.1562036332576264</v>
      </c>
      <c r="O534" s="4">
        <v>0.09</v>
      </c>
      <c r="Y534" s="3" t="s">
        <v>32</v>
      </c>
      <c r="Z534" s="3">
        <v>62369</v>
      </c>
      <c r="AA534" s="3">
        <v>153115.4</v>
      </c>
      <c r="AB534" s="3"/>
      <c r="AC534" s="3">
        <v>5</v>
      </c>
      <c r="AD534" s="57">
        <f t="shared" si="21"/>
        <v>387.18315029560335</v>
      </c>
      <c r="AE534" s="4">
        <v>0.26500000000000001</v>
      </c>
    </row>
    <row r="535" spans="9:31" x14ac:dyDescent="0.15">
      <c r="I535" s="2" t="s">
        <v>31</v>
      </c>
      <c r="J535" s="2">
        <v>76724.899999999994</v>
      </c>
      <c r="K535" s="2">
        <v>136420.4</v>
      </c>
      <c r="L535" s="2"/>
      <c r="M535" s="2">
        <v>2</v>
      </c>
      <c r="N535" s="56">
        <f t="shared" si="20"/>
        <v>4.1562036332576264</v>
      </c>
      <c r="O535" s="4">
        <v>0.09</v>
      </c>
      <c r="X535" s="5"/>
      <c r="Y535" s="3" t="s">
        <v>32</v>
      </c>
      <c r="Z535" s="3">
        <v>73840.899999999994</v>
      </c>
      <c r="AA535" s="3">
        <v>130204.1</v>
      </c>
      <c r="AB535" s="3"/>
      <c r="AC535" s="3">
        <v>5</v>
      </c>
      <c r="AD535" s="57">
        <f t="shared" si="21"/>
        <v>387.18315029560335</v>
      </c>
      <c r="AE535" s="4">
        <v>0.26500000000000001</v>
      </c>
    </row>
    <row r="536" spans="9:31" x14ac:dyDescent="0.15">
      <c r="I536" s="2" t="s">
        <v>31</v>
      </c>
      <c r="J536" s="2">
        <v>62943.6</v>
      </c>
      <c r="K536" s="2">
        <v>114692.6</v>
      </c>
      <c r="L536" s="2"/>
      <c r="M536" s="2">
        <v>2</v>
      </c>
      <c r="N536" s="56">
        <f t="shared" si="20"/>
        <v>6.0182834017792528</v>
      </c>
      <c r="O536" s="4">
        <v>0.1</v>
      </c>
      <c r="X536" s="5"/>
      <c r="Y536" s="3" t="s">
        <v>32</v>
      </c>
      <c r="Z536" s="3">
        <v>72028.899999999994</v>
      </c>
      <c r="AA536" s="3">
        <v>128780.8</v>
      </c>
      <c r="AB536" s="3"/>
      <c r="AC536" s="3">
        <v>5</v>
      </c>
      <c r="AD536" s="57">
        <f t="shared" si="21"/>
        <v>387.18315029560335</v>
      </c>
      <c r="AE536" s="4">
        <v>0.26500000000000001</v>
      </c>
    </row>
    <row r="537" spans="9:31" x14ac:dyDescent="0.15">
      <c r="I537" s="2" t="s">
        <v>31</v>
      </c>
      <c r="J537" s="2">
        <v>64466.5</v>
      </c>
      <c r="K537" s="2">
        <v>117712.3</v>
      </c>
      <c r="L537" s="2"/>
      <c r="M537" s="2">
        <v>2</v>
      </c>
      <c r="N537" s="56">
        <f t="shared" si="20"/>
        <v>6.0182834017792528</v>
      </c>
      <c r="O537" s="4">
        <v>0.1</v>
      </c>
      <c r="X537" s="5"/>
      <c r="Y537" s="3" t="s">
        <v>32</v>
      </c>
      <c r="Z537" s="3">
        <v>70804.5</v>
      </c>
      <c r="AA537" s="3">
        <v>127794</v>
      </c>
      <c r="AB537" s="3"/>
      <c r="AC537" s="3">
        <v>5</v>
      </c>
      <c r="AD537" s="57">
        <f t="shared" si="21"/>
        <v>387.18315029560335</v>
      </c>
      <c r="AE537" s="4">
        <v>0.26500000000000001</v>
      </c>
    </row>
    <row r="538" spans="9:31" x14ac:dyDescent="0.15">
      <c r="I538" s="2" t="s">
        <v>31</v>
      </c>
      <c r="J538" s="2">
        <v>65414</v>
      </c>
      <c r="K538" s="2">
        <v>120060.4</v>
      </c>
      <c r="L538" s="2"/>
      <c r="M538" s="2">
        <v>2</v>
      </c>
      <c r="N538" s="56">
        <f t="shared" si="20"/>
        <v>6.0182834017792528</v>
      </c>
      <c r="O538" s="4">
        <v>0.1</v>
      </c>
      <c r="X538" s="5"/>
      <c r="Y538" s="3" t="s">
        <v>32</v>
      </c>
      <c r="Z538" s="3">
        <v>69843.8</v>
      </c>
      <c r="AA538" s="3">
        <v>126911.1</v>
      </c>
      <c r="AB538" s="3"/>
      <c r="AC538" s="3">
        <v>5</v>
      </c>
      <c r="AD538" s="57">
        <f t="shared" si="21"/>
        <v>387.18315029560335</v>
      </c>
      <c r="AE538" s="4">
        <v>0.26500000000000001</v>
      </c>
    </row>
    <row r="539" spans="9:31" x14ac:dyDescent="0.15">
      <c r="I539" s="2" t="s">
        <v>31</v>
      </c>
      <c r="J539" s="2">
        <v>66215.199999999997</v>
      </c>
      <c r="K539" s="2">
        <v>122215.2</v>
      </c>
      <c r="L539" s="2"/>
      <c r="M539" s="2">
        <v>2</v>
      </c>
      <c r="N539" s="56">
        <f t="shared" si="20"/>
        <v>6.0182834017792528</v>
      </c>
      <c r="O539" s="4">
        <v>0.1</v>
      </c>
      <c r="X539" s="5"/>
      <c r="Y539" s="3" t="s">
        <v>32</v>
      </c>
      <c r="Z539" s="3">
        <v>69173.2</v>
      </c>
      <c r="AA539" s="3">
        <v>126045</v>
      </c>
      <c r="AB539" s="3"/>
      <c r="AC539" s="3">
        <v>5</v>
      </c>
      <c r="AD539" s="57">
        <f t="shared" si="21"/>
        <v>387.18315029560335</v>
      </c>
      <c r="AE539" s="4">
        <v>0.26500000000000001</v>
      </c>
    </row>
    <row r="540" spans="9:31" x14ac:dyDescent="0.15">
      <c r="I540" s="2" t="s">
        <v>31</v>
      </c>
      <c r="J540" s="2">
        <v>66550.5</v>
      </c>
      <c r="K540" s="2">
        <v>123865.2</v>
      </c>
      <c r="L540" s="2"/>
      <c r="M540" s="2">
        <v>2</v>
      </c>
      <c r="N540" s="56">
        <f t="shared" si="20"/>
        <v>6.0182834017792528</v>
      </c>
      <c r="O540" s="4">
        <v>0.1</v>
      </c>
      <c r="X540" s="5"/>
      <c r="Y540" s="3" t="s">
        <v>32</v>
      </c>
      <c r="Z540" s="3">
        <v>68744.100000000006</v>
      </c>
      <c r="AA540" s="3">
        <v>125029.9</v>
      </c>
      <c r="AB540" s="3"/>
      <c r="AC540" s="3">
        <v>5</v>
      </c>
      <c r="AD540" s="57">
        <f t="shared" si="21"/>
        <v>387.18315029560335</v>
      </c>
      <c r="AE540" s="4">
        <v>0.26500000000000001</v>
      </c>
    </row>
    <row r="541" spans="9:31" x14ac:dyDescent="0.15">
      <c r="I541" s="2" t="s">
        <v>31</v>
      </c>
      <c r="J541" s="2">
        <v>66846.100000000006</v>
      </c>
      <c r="K541" s="2">
        <v>125097.8</v>
      </c>
      <c r="L541" s="2"/>
      <c r="M541" s="2">
        <v>2</v>
      </c>
      <c r="N541" s="56">
        <f t="shared" si="20"/>
        <v>6.0182834017792528</v>
      </c>
      <c r="O541" s="4">
        <v>0.1</v>
      </c>
      <c r="X541" s="5"/>
      <c r="Y541" s="3" t="s">
        <v>32</v>
      </c>
      <c r="Z541" s="3">
        <v>68631.600000000006</v>
      </c>
      <c r="AA541" s="3">
        <v>123930.8</v>
      </c>
      <c r="AB541" s="3"/>
      <c r="AC541" s="3">
        <v>5</v>
      </c>
      <c r="AD541" s="57">
        <f t="shared" si="21"/>
        <v>387.18315029560335</v>
      </c>
      <c r="AE541" s="4">
        <v>0.26500000000000001</v>
      </c>
    </row>
    <row r="542" spans="9:31" x14ac:dyDescent="0.15">
      <c r="I542" s="2" t="s">
        <v>31</v>
      </c>
      <c r="J542" s="2">
        <v>66967.8</v>
      </c>
      <c r="K542" s="2">
        <v>126224.4</v>
      </c>
      <c r="L542" s="2"/>
      <c r="M542" s="2">
        <v>2</v>
      </c>
      <c r="N542" s="56">
        <f t="shared" si="20"/>
        <v>6.0182834017792528</v>
      </c>
      <c r="O542" s="4">
        <v>0.1</v>
      </c>
      <c r="X542" s="5"/>
      <c r="Y542" s="3" t="s">
        <v>32</v>
      </c>
      <c r="Z542" s="3">
        <v>68810.7</v>
      </c>
      <c r="AA542" s="3">
        <v>122721.5</v>
      </c>
      <c r="AB542" s="3"/>
      <c r="AC542" s="3">
        <v>5</v>
      </c>
      <c r="AD542" s="57">
        <f t="shared" si="21"/>
        <v>387.18315029560335</v>
      </c>
      <c r="AE542" s="4">
        <v>0.26500000000000001</v>
      </c>
    </row>
    <row r="543" spans="9:31" x14ac:dyDescent="0.15">
      <c r="I543" s="2" t="s">
        <v>31</v>
      </c>
      <c r="J543" s="2">
        <v>67009.2</v>
      </c>
      <c r="K543" s="2">
        <v>127046.3</v>
      </c>
      <c r="L543" s="2"/>
      <c r="M543" s="2">
        <v>2</v>
      </c>
      <c r="N543" s="56">
        <f t="shared" si="20"/>
        <v>6.0182834017792528</v>
      </c>
      <c r="O543" s="4">
        <v>0.1</v>
      </c>
      <c r="Y543" s="3" t="s">
        <v>32</v>
      </c>
      <c r="Z543" s="3">
        <v>50127.3</v>
      </c>
      <c r="AA543" s="3">
        <v>109079.7</v>
      </c>
      <c r="AB543" s="3"/>
      <c r="AC543" s="3">
        <v>6</v>
      </c>
      <c r="AD543" s="57">
        <f t="shared" si="21"/>
        <v>20.30562289626695</v>
      </c>
      <c r="AE543" s="4">
        <v>0.16500000000000001</v>
      </c>
    </row>
    <row r="544" spans="9:31" x14ac:dyDescent="0.15">
      <c r="I544" s="2" t="s">
        <v>31</v>
      </c>
      <c r="J544" s="2">
        <v>66918.3</v>
      </c>
      <c r="K544" s="2">
        <v>128104.3</v>
      </c>
      <c r="L544" s="2"/>
      <c r="M544" s="2">
        <v>2</v>
      </c>
      <c r="N544" s="56">
        <f t="shared" si="20"/>
        <v>6.0182834017792528</v>
      </c>
      <c r="O544" s="4">
        <v>0.1</v>
      </c>
      <c r="Y544" s="3" t="s">
        <v>32</v>
      </c>
      <c r="Z544" s="3">
        <v>50975.1</v>
      </c>
      <c r="AA544" s="3">
        <v>110670</v>
      </c>
      <c r="AB544" s="3"/>
      <c r="AC544" s="3">
        <v>6</v>
      </c>
      <c r="AD544" s="57">
        <f t="shared" si="21"/>
        <v>20.30562289626695</v>
      </c>
      <c r="AE544" s="4">
        <v>0.16500000000000001</v>
      </c>
    </row>
    <row r="545" spans="9:31" x14ac:dyDescent="0.15">
      <c r="I545" s="2" t="s">
        <v>31</v>
      </c>
      <c r="J545" s="2">
        <v>66688.7</v>
      </c>
      <c r="K545" s="2">
        <v>129158.8</v>
      </c>
      <c r="L545" s="2"/>
      <c r="M545" s="2">
        <v>2</v>
      </c>
      <c r="N545" s="56">
        <f t="shared" si="20"/>
        <v>6.0182834017792528</v>
      </c>
      <c r="O545" s="4">
        <v>0.1</v>
      </c>
      <c r="Y545" s="3" t="s">
        <v>32</v>
      </c>
      <c r="Z545" s="3">
        <v>51700.800000000003</v>
      </c>
      <c r="AA545" s="3">
        <v>111839.6</v>
      </c>
      <c r="AB545" s="3"/>
      <c r="AC545" s="3">
        <v>6</v>
      </c>
      <c r="AD545" s="57">
        <f t="shared" si="21"/>
        <v>20.30562289626695</v>
      </c>
      <c r="AE545" s="4">
        <v>0.16500000000000001</v>
      </c>
    </row>
    <row r="546" spans="9:31" x14ac:dyDescent="0.15">
      <c r="I546" s="2" t="s">
        <v>31</v>
      </c>
      <c r="J546" s="2">
        <v>66274.899999999994</v>
      </c>
      <c r="K546" s="2">
        <v>130006.2</v>
      </c>
      <c r="L546" s="2"/>
      <c r="M546" s="2">
        <v>2</v>
      </c>
      <c r="N546" s="56">
        <f t="shared" si="20"/>
        <v>6.0182834017792528</v>
      </c>
      <c r="O546" s="4">
        <v>0.1</v>
      </c>
      <c r="Y546" s="3" t="s">
        <v>32</v>
      </c>
      <c r="Z546" s="3">
        <v>52225.7</v>
      </c>
      <c r="AA546" s="3">
        <v>112557.1</v>
      </c>
      <c r="AB546" s="3"/>
      <c r="AC546" s="3">
        <v>6</v>
      </c>
      <c r="AD546" s="57">
        <f t="shared" si="21"/>
        <v>20.30562289626695</v>
      </c>
      <c r="AE546" s="4">
        <v>0.16500000000000001</v>
      </c>
    </row>
    <row r="547" spans="9:31" x14ac:dyDescent="0.15">
      <c r="I547" s="2" t="s">
        <v>31</v>
      </c>
      <c r="J547" s="2">
        <v>65792</v>
      </c>
      <c r="K547" s="2">
        <v>131091.9</v>
      </c>
      <c r="L547" s="2"/>
      <c r="M547" s="2">
        <v>2</v>
      </c>
      <c r="N547" s="56">
        <f t="shared" si="20"/>
        <v>6.0182834017792528</v>
      </c>
      <c r="O547" s="4">
        <v>0.1</v>
      </c>
      <c r="Y547" s="3" t="s">
        <v>32</v>
      </c>
      <c r="Z547" s="3">
        <v>52637.5</v>
      </c>
      <c r="AA547" s="3">
        <v>113118.8</v>
      </c>
      <c r="AB547" s="3"/>
      <c r="AC547" s="3">
        <v>6</v>
      </c>
      <c r="AD547" s="57">
        <f t="shared" si="21"/>
        <v>20.30562289626695</v>
      </c>
      <c r="AE547" s="4">
        <v>0.16500000000000001</v>
      </c>
    </row>
    <row r="548" spans="9:31" x14ac:dyDescent="0.15">
      <c r="I548" s="2" t="s">
        <v>31</v>
      </c>
      <c r="J548" s="2">
        <v>65114.2</v>
      </c>
      <c r="K548" s="2">
        <v>131920</v>
      </c>
      <c r="L548" s="2"/>
      <c r="M548" s="2">
        <v>2</v>
      </c>
      <c r="N548" s="56">
        <f t="shared" si="20"/>
        <v>6.0182834017792528</v>
      </c>
      <c r="O548" s="4">
        <v>0.1</v>
      </c>
      <c r="Y548" s="3" t="s">
        <v>32</v>
      </c>
      <c r="Z548" s="3">
        <v>53074.8</v>
      </c>
      <c r="AA548" s="3">
        <v>113526.9</v>
      </c>
      <c r="AB548" s="3"/>
      <c r="AC548" s="3">
        <v>6</v>
      </c>
      <c r="AD548" s="57">
        <f t="shared" si="21"/>
        <v>20.30562289626695</v>
      </c>
      <c r="AE548" s="4">
        <v>0.16500000000000001</v>
      </c>
    </row>
    <row r="549" spans="9:31" x14ac:dyDescent="0.15">
      <c r="I549" s="2" t="s">
        <v>31</v>
      </c>
      <c r="J549" s="2">
        <v>64526.6</v>
      </c>
      <c r="K549" s="2">
        <v>132661.70000000001</v>
      </c>
      <c r="L549" s="2"/>
      <c r="M549" s="2">
        <v>2</v>
      </c>
      <c r="N549" s="56">
        <f t="shared" si="20"/>
        <v>6.0182834017792528</v>
      </c>
      <c r="O549" s="4">
        <v>0.1</v>
      </c>
      <c r="Y549" s="3" t="s">
        <v>32</v>
      </c>
      <c r="Z549" s="3">
        <v>53363.8</v>
      </c>
      <c r="AA549" s="3">
        <v>113820.5</v>
      </c>
      <c r="AB549" s="3"/>
      <c r="AC549" s="3">
        <v>6</v>
      </c>
      <c r="AD549" s="57">
        <f t="shared" si="21"/>
        <v>20.30562289626695</v>
      </c>
      <c r="AE549" s="4">
        <v>0.16500000000000001</v>
      </c>
    </row>
    <row r="550" spans="9:31" x14ac:dyDescent="0.15">
      <c r="I550" s="2" t="s">
        <v>31</v>
      </c>
      <c r="J550" s="2">
        <v>63965.9</v>
      </c>
      <c r="K550" s="2">
        <v>133354</v>
      </c>
      <c r="L550" s="2"/>
      <c r="M550" s="2">
        <v>2</v>
      </c>
      <c r="N550" s="56">
        <f t="shared" si="20"/>
        <v>6.0182834017792528</v>
      </c>
      <c r="O550" s="4">
        <v>0.1</v>
      </c>
      <c r="Y550" s="3" t="s">
        <v>32</v>
      </c>
      <c r="Z550" s="3">
        <v>53612.9</v>
      </c>
      <c r="AA550" s="3">
        <v>113927.2</v>
      </c>
      <c r="AB550" s="3"/>
      <c r="AC550" s="3">
        <v>6</v>
      </c>
      <c r="AD550" s="57">
        <f t="shared" si="21"/>
        <v>20.30562289626695</v>
      </c>
      <c r="AE550" s="4">
        <v>0.16500000000000001</v>
      </c>
    </row>
    <row r="551" spans="9:31" x14ac:dyDescent="0.15">
      <c r="I551" s="2" t="s">
        <v>31</v>
      </c>
      <c r="J551" s="2">
        <v>63315</v>
      </c>
      <c r="K551" s="2">
        <v>134107</v>
      </c>
      <c r="L551" s="2"/>
      <c r="M551" s="2">
        <v>2</v>
      </c>
      <c r="N551" s="56">
        <f t="shared" si="20"/>
        <v>6.0182834017792528</v>
      </c>
      <c r="O551" s="4">
        <v>0.1</v>
      </c>
      <c r="Y551" s="3" t="s">
        <v>32</v>
      </c>
      <c r="Z551" s="3">
        <v>53825.8</v>
      </c>
      <c r="AA551" s="3">
        <v>113897.60000000001</v>
      </c>
      <c r="AB551" s="3"/>
      <c r="AC551" s="3">
        <v>6</v>
      </c>
      <c r="AD551" s="57">
        <f t="shared" si="21"/>
        <v>20.30562289626695</v>
      </c>
      <c r="AE551" s="4">
        <v>0.16500000000000001</v>
      </c>
    </row>
    <row r="552" spans="9:31" x14ac:dyDescent="0.15">
      <c r="I552" s="2" t="s">
        <v>31</v>
      </c>
      <c r="J552" s="2">
        <v>62450.5</v>
      </c>
      <c r="K552" s="2">
        <v>134829.1</v>
      </c>
      <c r="L552" s="2"/>
      <c r="M552" s="2">
        <v>2</v>
      </c>
      <c r="N552" s="56">
        <f t="shared" si="20"/>
        <v>6.0182834017792528</v>
      </c>
      <c r="O552" s="4">
        <v>0.1</v>
      </c>
      <c r="Y552" s="3" t="s">
        <v>32</v>
      </c>
      <c r="Z552" s="3">
        <v>53983.3</v>
      </c>
      <c r="AA552" s="3">
        <v>113809.4</v>
      </c>
      <c r="AB552" s="3"/>
      <c r="AC552" s="3">
        <v>6</v>
      </c>
      <c r="AD552" s="57">
        <f t="shared" si="21"/>
        <v>20.30562289626695</v>
      </c>
      <c r="AE552" s="4">
        <v>0.16500000000000001</v>
      </c>
    </row>
    <row r="553" spans="9:31" x14ac:dyDescent="0.15">
      <c r="I553" s="2" t="s">
        <v>31</v>
      </c>
      <c r="J553" s="2">
        <v>62059.7</v>
      </c>
      <c r="K553" s="2">
        <v>135298.6</v>
      </c>
      <c r="L553" s="2"/>
      <c r="M553" s="2">
        <v>2</v>
      </c>
      <c r="N553" s="56">
        <f t="shared" si="20"/>
        <v>6.0182834017792528</v>
      </c>
      <c r="O553" s="4">
        <v>0.1</v>
      </c>
      <c r="Y553" s="3" t="s">
        <v>32</v>
      </c>
      <c r="Z553" s="3">
        <v>54059.4</v>
      </c>
      <c r="AA553" s="3">
        <v>113651.3</v>
      </c>
      <c r="AB553" s="3"/>
      <c r="AC553" s="3">
        <v>6</v>
      </c>
      <c r="AD553" s="57">
        <f t="shared" si="21"/>
        <v>20.30562289626695</v>
      </c>
      <c r="AE553" s="4">
        <v>0.16500000000000001</v>
      </c>
    </row>
    <row r="554" spans="9:31" x14ac:dyDescent="0.15">
      <c r="I554" s="2" t="s">
        <v>31</v>
      </c>
      <c r="J554" s="2">
        <v>61696.5</v>
      </c>
      <c r="K554" s="2">
        <v>136147.29999999999</v>
      </c>
      <c r="L554" s="2"/>
      <c r="M554" s="2">
        <v>2</v>
      </c>
      <c r="N554" s="56">
        <f t="shared" si="20"/>
        <v>6.0182834017792528</v>
      </c>
      <c r="O554" s="4">
        <v>0.1</v>
      </c>
      <c r="Y554" s="3" t="s">
        <v>32</v>
      </c>
      <c r="Z554" s="3">
        <v>54211.3</v>
      </c>
      <c r="AA554" s="3">
        <v>113335.6</v>
      </c>
      <c r="AB554" s="3"/>
      <c r="AC554" s="3">
        <v>6</v>
      </c>
      <c r="AD554" s="57">
        <f t="shared" si="21"/>
        <v>20.30562289626695</v>
      </c>
      <c r="AE554" s="4">
        <v>0.16500000000000001</v>
      </c>
    </row>
    <row r="555" spans="9:31" x14ac:dyDescent="0.15">
      <c r="I555" s="2" t="s">
        <v>31</v>
      </c>
      <c r="J555" s="2">
        <v>61605.3</v>
      </c>
      <c r="K555" s="2">
        <v>136738.5</v>
      </c>
      <c r="L555" s="2"/>
      <c r="M555" s="2">
        <v>2</v>
      </c>
      <c r="N555" s="56">
        <f t="shared" si="20"/>
        <v>6.0182834017792528</v>
      </c>
      <c r="O555" s="4">
        <v>0.1</v>
      </c>
      <c r="Y555" s="3" t="s">
        <v>32</v>
      </c>
      <c r="Z555" s="3">
        <v>54253.9</v>
      </c>
      <c r="AA555" s="3">
        <v>112914.7</v>
      </c>
      <c r="AB555" s="3"/>
      <c r="AC555" s="3">
        <v>6</v>
      </c>
      <c r="AD555" s="57">
        <f t="shared" si="21"/>
        <v>20.30562289626695</v>
      </c>
      <c r="AE555" s="4">
        <v>0.16500000000000001</v>
      </c>
    </row>
    <row r="556" spans="9:31" x14ac:dyDescent="0.15">
      <c r="I556" s="2" t="s">
        <v>31</v>
      </c>
      <c r="J556" s="2">
        <v>61691.9</v>
      </c>
      <c r="K556" s="2">
        <v>137283.5</v>
      </c>
      <c r="L556" s="2"/>
      <c r="M556" s="2">
        <v>2</v>
      </c>
      <c r="N556" s="56">
        <f t="shared" si="20"/>
        <v>6.0182834017792528</v>
      </c>
      <c r="O556" s="4">
        <v>0.1</v>
      </c>
      <c r="Y556" s="3" t="s">
        <v>32</v>
      </c>
      <c r="Z556" s="3">
        <v>54393.4</v>
      </c>
      <c r="AA556" s="3">
        <v>112119.4</v>
      </c>
      <c r="AB556" s="3"/>
      <c r="AC556" s="3">
        <v>6</v>
      </c>
      <c r="AD556" s="57">
        <f t="shared" si="21"/>
        <v>20.30562289626695</v>
      </c>
      <c r="AE556" s="4">
        <v>0.16500000000000001</v>
      </c>
    </row>
    <row r="557" spans="9:31" x14ac:dyDescent="0.15">
      <c r="I557" s="2" t="s">
        <v>31</v>
      </c>
      <c r="J557" s="2">
        <v>61857.599999999999</v>
      </c>
      <c r="K557" s="2">
        <v>137704.4</v>
      </c>
      <c r="L557" s="2"/>
      <c r="M557" s="2">
        <v>2</v>
      </c>
      <c r="N557" s="56">
        <f t="shared" si="20"/>
        <v>6.0182834017792528</v>
      </c>
      <c r="O557" s="4">
        <v>0.1</v>
      </c>
      <c r="Y557" s="3" t="s">
        <v>32</v>
      </c>
      <c r="Z557" s="3">
        <v>54623.4</v>
      </c>
      <c r="AA557" s="3">
        <v>110076.8</v>
      </c>
      <c r="AB557" s="3"/>
      <c r="AC557" s="3">
        <v>6</v>
      </c>
      <c r="AD557" s="57">
        <f t="shared" si="21"/>
        <v>20.30562289626695</v>
      </c>
      <c r="AE557" s="4">
        <v>0.16500000000000001</v>
      </c>
    </row>
    <row r="558" spans="9:31" x14ac:dyDescent="0.15">
      <c r="I558" s="2" t="s">
        <v>31</v>
      </c>
      <c r="J558" s="2">
        <v>62160.800000000003</v>
      </c>
      <c r="K558" s="2">
        <v>138167</v>
      </c>
      <c r="L558" s="2"/>
      <c r="M558" s="2">
        <v>2</v>
      </c>
      <c r="N558" s="56">
        <f t="shared" si="20"/>
        <v>6.0182834017792528</v>
      </c>
      <c r="O558" s="4">
        <v>0.1</v>
      </c>
      <c r="Y558" s="3" t="s">
        <v>32</v>
      </c>
      <c r="Z558" s="3">
        <v>54778.2</v>
      </c>
      <c r="AA558" s="3">
        <v>107723.8</v>
      </c>
      <c r="AB558" s="3"/>
      <c r="AC558" s="3">
        <v>6</v>
      </c>
      <c r="AD558" s="57">
        <f t="shared" si="21"/>
        <v>20.30562289626695</v>
      </c>
      <c r="AE558" s="4">
        <v>0.16500000000000001</v>
      </c>
    </row>
    <row r="559" spans="9:31" x14ac:dyDescent="0.15">
      <c r="I559" s="2" t="s">
        <v>31</v>
      </c>
      <c r="J559" s="2">
        <v>62417.3</v>
      </c>
      <c r="K559" s="2">
        <v>138489.5</v>
      </c>
      <c r="L559" s="2"/>
      <c r="M559" s="2">
        <v>2</v>
      </c>
      <c r="N559" s="56">
        <f t="shared" si="20"/>
        <v>6.0182834017792528</v>
      </c>
      <c r="O559" s="4">
        <v>0.1</v>
      </c>
      <c r="Y559" s="3" t="s">
        <v>32</v>
      </c>
      <c r="Z559" s="3">
        <v>54912.1</v>
      </c>
      <c r="AA559" s="3">
        <v>105423.2</v>
      </c>
      <c r="AB559" s="3"/>
      <c r="AC559" s="3">
        <v>6</v>
      </c>
      <c r="AD559" s="57">
        <f t="shared" si="21"/>
        <v>20.30562289626695</v>
      </c>
      <c r="AE559" s="4">
        <v>0.16500000000000001</v>
      </c>
    </row>
    <row r="560" spans="9:31" x14ac:dyDescent="0.15">
      <c r="I560" s="2" t="s">
        <v>31</v>
      </c>
      <c r="J560" s="2">
        <v>62863.199999999997</v>
      </c>
      <c r="K560" s="2">
        <v>138804.1</v>
      </c>
      <c r="L560" s="2"/>
      <c r="M560" s="2">
        <v>2</v>
      </c>
      <c r="N560" s="56">
        <f t="shared" si="20"/>
        <v>6.0182834017792528</v>
      </c>
      <c r="O560" s="4">
        <v>0.1</v>
      </c>
      <c r="Y560" s="3" t="s">
        <v>32</v>
      </c>
      <c r="Z560" s="3">
        <v>50396.3</v>
      </c>
      <c r="AA560" s="3">
        <v>113317.6</v>
      </c>
      <c r="AB560" s="3"/>
      <c r="AC560" s="3">
        <v>6</v>
      </c>
      <c r="AD560" s="57">
        <f t="shared" si="21"/>
        <v>21.858674338499856</v>
      </c>
      <c r="AE560" s="4">
        <v>0.16750000000000001</v>
      </c>
    </row>
    <row r="561" spans="9:31" x14ac:dyDescent="0.15">
      <c r="I561" s="2" t="s">
        <v>31</v>
      </c>
      <c r="J561" s="2">
        <v>63286.7</v>
      </c>
      <c r="K561" s="2">
        <v>139017.4</v>
      </c>
      <c r="L561" s="2"/>
      <c r="M561" s="2">
        <v>2</v>
      </c>
      <c r="N561" s="56">
        <f t="shared" si="20"/>
        <v>6.0182834017792528</v>
      </c>
      <c r="O561" s="4">
        <v>0.1</v>
      </c>
      <c r="Y561" s="3" t="s">
        <v>32</v>
      </c>
      <c r="Z561" s="3">
        <v>51146.7</v>
      </c>
      <c r="AA561" s="3">
        <v>114504.9</v>
      </c>
      <c r="AB561" s="3"/>
      <c r="AC561" s="3">
        <v>6</v>
      </c>
      <c r="AD561" s="57">
        <f t="shared" si="21"/>
        <v>21.858674338499856</v>
      </c>
      <c r="AE561" s="4">
        <v>0.16750000000000001</v>
      </c>
    </row>
    <row r="562" spans="9:31" x14ac:dyDescent="0.15">
      <c r="I562" s="2" t="s">
        <v>31</v>
      </c>
      <c r="J562" s="2">
        <v>63784.5</v>
      </c>
      <c r="K562" s="2">
        <v>139283.1</v>
      </c>
      <c r="L562" s="2"/>
      <c r="M562" s="2">
        <v>2</v>
      </c>
      <c r="N562" s="56">
        <f t="shared" si="20"/>
        <v>6.0182834017792528</v>
      </c>
      <c r="O562" s="4">
        <v>0.1</v>
      </c>
      <c r="Y562" s="3" t="s">
        <v>32</v>
      </c>
      <c r="Z562" s="3">
        <v>51786.7</v>
      </c>
      <c r="AA562" s="3">
        <v>115259.8</v>
      </c>
      <c r="AB562" s="3"/>
      <c r="AC562" s="3">
        <v>6</v>
      </c>
      <c r="AD562" s="57">
        <f t="shared" si="21"/>
        <v>21.858674338499856</v>
      </c>
      <c r="AE562" s="4">
        <v>0.16750000000000001</v>
      </c>
    </row>
    <row r="563" spans="9:31" x14ac:dyDescent="0.15">
      <c r="I563" s="2" t="s">
        <v>31</v>
      </c>
      <c r="J563" s="2">
        <v>64321.9</v>
      </c>
      <c r="K563" s="2">
        <v>139474.1</v>
      </c>
      <c r="L563" s="2"/>
      <c r="M563" s="2">
        <v>2</v>
      </c>
      <c r="N563" s="56">
        <f t="shared" si="20"/>
        <v>6.0182834017792528</v>
      </c>
      <c r="O563" s="4">
        <v>0.1</v>
      </c>
      <c r="Y563" s="3" t="s">
        <v>32</v>
      </c>
      <c r="Z563" s="3">
        <v>52334</v>
      </c>
      <c r="AA563" s="3">
        <v>115864.5</v>
      </c>
      <c r="AB563" s="3"/>
      <c r="AC563" s="3">
        <v>6</v>
      </c>
      <c r="AD563" s="57">
        <f t="shared" si="21"/>
        <v>21.858674338499856</v>
      </c>
      <c r="AE563" s="4">
        <v>0.16750000000000001</v>
      </c>
    </row>
    <row r="564" spans="9:31" x14ac:dyDescent="0.15">
      <c r="I564" s="2" t="s">
        <v>31</v>
      </c>
      <c r="J564" s="2">
        <v>64985.599999999999</v>
      </c>
      <c r="K564" s="2">
        <v>139668.29999999999</v>
      </c>
      <c r="L564" s="2"/>
      <c r="M564" s="2">
        <v>2</v>
      </c>
      <c r="N564" s="56">
        <f t="shared" si="20"/>
        <v>6.0182834017792528</v>
      </c>
      <c r="O564" s="4">
        <v>0.1</v>
      </c>
      <c r="Y564" s="3" t="s">
        <v>32</v>
      </c>
      <c r="Z564" s="3">
        <v>52974.1</v>
      </c>
      <c r="AA564" s="3">
        <v>116327.8</v>
      </c>
      <c r="AB564" s="3"/>
      <c r="AC564" s="3">
        <v>6</v>
      </c>
      <c r="AD564" s="57">
        <f t="shared" si="21"/>
        <v>21.858674338499856</v>
      </c>
      <c r="AE564" s="4">
        <v>0.16750000000000001</v>
      </c>
    </row>
    <row r="565" spans="9:31" x14ac:dyDescent="0.15">
      <c r="I565" s="2" t="s">
        <v>31</v>
      </c>
      <c r="J565" s="2">
        <v>65639.100000000006</v>
      </c>
      <c r="K565" s="2">
        <v>139774</v>
      </c>
      <c r="L565" s="2"/>
      <c r="M565" s="2">
        <v>2</v>
      </c>
      <c r="N565" s="56">
        <f t="shared" si="20"/>
        <v>6.0182834017792528</v>
      </c>
      <c r="O565" s="4">
        <v>0.1</v>
      </c>
      <c r="Y565" s="3" t="s">
        <v>32</v>
      </c>
      <c r="Z565" s="3">
        <v>53406.5</v>
      </c>
      <c r="AA565" s="3">
        <v>116561.7</v>
      </c>
      <c r="AB565" s="3"/>
      <c r="AC565" s="3">
        <v>6</v>
      </c>
      <c r="AD565" s="57">
        <f t="shared" si="21"/>
        <v>21.858674338499856</v>
      </c>
      <c r="AE565" s="4">
        <v>0.16750000000000001</v>
      </c>
    </row>
    <row r="566" spans="9:31" x14ac:dyDescent="0.15">
      <c r="I566" s="2" t="s">
        <v>31</v>
      </c>
      <c r="J566" s="2">
        <v>66579.100000000006</v>
      </c>
      <c r="K566" s="2">
        <v>140013.1</v>
      </c>
      <c r="L566" s="2"/>
      <c r="M566" s="2">
        <v>2</v>
      </c>
      <c r="N566" s="56">
        <f t="shared" si="20"/>
        <v>6.0182834017792528</v>
      </c>
      <c r="O566" s="4">
        <v>0.1</v>
      </c>
      <c r="Y566" s="3" t="s">
        <v>32</v>
      </c>
      <c r="Z566" s="3">
        <v>53609.599999999999</v>
      </c>
      <c r="AA566" s="3">
        <v>116676.5</v>
      </c>
      <c r="AB566" s="3"/>
      <c r="AC566" s="3">
        <v>6</v>
      </c>
      <c r="AD566" s="57">
        <f t="shared" si="21"/>
        <v>21.858674338499856</v>
      </c>
      <c r="AE566" s="4">
        <v>0.16750000000000001</v>
      </c>
    </row>
    <row r="567" spans="9:31" x14ac:dyDescent="0.15">
      <c r="I567" s="2" t="s">
        <v>31</v>
      </c>
      <c r="J567" s="2">
        <v>67383.199999999997</v>
      </c>
      <c r="K567" s="2">
        <v>140148</v>
      </c>
      <c r="L567" s="2"/>
      <c r="M567" s="2">
        <v>2</v>
      </c>
      <c r="N567" s="56">
        <f t="shared" si="20"/>
        <v>6.0182834017792528</v>
      </c>
      <c r="O567" s="4">
        <v>0.1</v>
      </c>
      <c r="Y567" s="3" t="s">
        <v>32</v>
      </c>
      <c r="Z567" s="3">
        <v>53724.4</v>
      </c>
      <c r="AA567" s="3">
        <v>116733.9</v>
      </c>
      <c r="AB567" s="3"/>
      <c r="AC567" s="3">
        <v>6</v>
      </c>
      <c r="AD567" s="57">
        <f t="shared" si="21"/>
        <v>21.858674338499856</v>
      </c>
      <c r="AE567" s="4">
        <v>0.16750000000000001</v>
      </c>
    </row>
    <row r="568" spans="9:31" x14ac:dyDescent="0.15">
      <c r="I568" s="2" t="s">
        <v>31</v>
      </c>
      <c r="J568" s="2">
        <v>68290</v>
      </c>
      <c r="K568" s="2">
        <v>140210</v>
      </c>
      <c r="L568" s="2"/>
      <c r="M568" s="2">
        <v>2</v>
      </c>
      <c r="N568" s="56">
        <f t="shared" si="20"/>
        <v>6.0182834017792528</v>
      </c>
      <c r="O568" s="4">
        <v>0.1</v>
      </c>
      <c r="Y568" s="3" t="s">
        <v>32</v>
      </c>
      <c r="Z568" s="3">
        <v>54042.3</v>
      </c>
      <c r="AA568" s="3">
        <v>116561.7</v>
      </c>
      <c r="AB568" s="3"/>
      <c r="AC568" s="3">
        <v>6</v>
      </c>
      <c r="AD568" s="57">
        <f t="shared" si="21"/>
        <v>21.858674338499856</v>
      </c>
      <c r="AE568" s="4">
        <v>0.16750000000000001</v>
      </c>
    </row>
    <row r="569" spans="9:31" x14ac:dyDescent="0.15">
      <c r="I569" s="2" t="s">
        <v>31</v>
      </c>
      <c r="J569" s="2">
        <v>69233.600000000006</v>
      </c>
      <c r="K569" s="2">
        <v>140310.70000000001</v>
      </c>
      <c r="L569" s="2"/>
      <c r="M569" s="2">
        <v>2</v>
      </c>
      <c r="N569" s="56">
        <f t="shared" si="20"/>
        <v>6.0182834017792528</v>
      </c>
      <c r="O569" s="4">
        <v>0.1</v>
      </c>
      <c r="Y569" s="3" t="s">
        <v>32</v>
      </c>
      <c r="Z569" s="3">
        <v>54421.9</v>
      </c>
      <c r="AA569" s="3">
        <v>116212.9</v>
      </c>
      <c r="AB569" s="3"/>
      <c r="AC569" s="3">
        <v>6</v>
      </c>
      <c r="AD569" s="57">
        <f t="shared" si="21"/>
        <v>21.858674338499856</v>
      </c>
      <c r="AE569" s="4">
        <v>0.16750000000000001</v>
      </c>
    </row>
    <row r="570" spans="9:31" x14ac:dyDescent="0.15">
      <c r="I570" s="2" t="s">
        <v>31</v>
      </c>
      <c r="J570" s="2">
        <v>69966.2</v>
      </c>
      <c r="K570" s="2">
        <v>140292</v>
      </c>
      <c r="L570" s="2"/>
      <c r="M570" s="2">
        <v>2</v>
      </c>
      <c r="N570" s="56">
        <f t="shared" si="20"/>
        <v>6.0182834017792528</v>
      </c>
      <c r="O570" s="4">
        <v>0.1</v>
      </c>
      <c r="Y570" s="3" t="s">
        <v>32</v>
      </c>
      <c r="Z570" s="3">
        <v>54708.7</v>
      </c>
      <c r="AA570" s="3">
        <v>115864.5</v>
      </c>
      <c r="AB570" s="3"/>
      <c r="AC570" s="3">
        <v>6</v>
      </c>
      <c r="AD570" s="57">
        <f t="shared" si="21"/>
        <v>21.858674338499856</v>
      </c>
      <c r="AE570" s="4">
        <v>0.16750000000000001</v>
      </c>
    </row>
    <row r="571" spans="9:31" x14ac:dyDescent="0.15">
      <c r="I571" s="2" t="s">
        <v>31</v>
      </c>
      <c r="J571" s="2">
        <v>71076.100000000006</v>
      </c>
      <c r="K571" s="2">
        <v>140308.70000000001</v>
      </c>
      <c r="L571" s="2"/>
      <c r="M571" s="2">
        <v>2</v>
      </c>
      <c r="N571" s="56">
        <f t="shared" si="20"/>
        <v>6.0182834017792528</v>
      </c>
      <c r="O571" s="4">
        <v>0.1</v>
      </c>
      <c r="Y571" s="3" t="s">
        <v>32</v>
      </c>
      <c r="Z571" s="3">
        <v>55260.5</v>
      </c>
      <c r="AA571" s="3">
        <v>115140.4</v>
      </c>
      <c r="AB571" s="3"/>
      <c r="AC571" s="3">
        <v>6</v>
      </c>
      <c r="AD571" s="57">
        <f t="shared" si="21"/>
        <v>21.858674338499856</v>
      </c>
      <c r="AE571" s="4">
        <v>0.16750000000000001</v>
      </c>
    </row>
    <row r="572" spans="9:31" x14ac:dyDescent="0.15">
      <c r="I572" s="2" t="s">
        <v>31</v>
      </c>
      <c r="J572" s="2">
        <v>72086.3</v>
      </c>
      <c r="K572" s="2">
        <v>140284.79999999999</v>
      </c>
      <c r="L572" s="2"/>
      <c r="M572" s="2">
        <v>2</v>
      </c>
      <c r="N572" s="56">
        <f t="shared" si="20"/>
        <v>6.0182834017792528</v>
      </c>
      <c r="O572" s="4">
        <v>0.1</v>
      </c>
      <c r="Y572" s="3" t="s">
        <v>32</v>
      </c>
      <c r="Z572" s="3">
        <v>55432.4</v>
      </c>
      <c r="AA572" s="3">
        <v>114619.8</v>
      </c>
      <c r="AB572" s="3"/>
      <c r="AC572" s="3">
        <v>6</v>
      </c>
      <c r="AD572" s="57">
        <f t="shared" si="21"/>
        <v>21.858674338499856</v>
      </c>
      <c r="AE572" s="4">
        <v>0.16750000000000001</v>
      </c>
    </row>
    <row r="573" spans="9:31" x14ac:dyDescent="0.15">
      <c r="I573" s="2" t="s">
        <v>31</v>
      </c>
      <c r="J573" s="2">
        <v>73452.100000000006</v>
      </c>
      <c r="K573" s="2">
        <v>140169.29999999999</v>
      </c>
      <c r="L573" s="2"/>
      <c r="M573" s="2">
        <v>2</v>
      </c>
      <c r="N573" s="56">
        <f t="shared" si="20"/>
        <v>6.0182834017792528</v>
      </c>
      <c r="O573" s="4">
        <v>0.1</v>
      </c>
      <c r="Y573" s="3" t="s">
        <v>32</v>
      </c>
      <c r="Z573" s="3">
        <v>55723.8</v>
      </c>
      <c r="AA573" s="3">
        <v>113635.5</v>
      </c>
      <c r="AB573" s="3"/>
      <c r="AC573" s="3">
        <v>6</v>
      </c>
      <c r="AD573" s="57">
        <f t="shared" si="21"/>
        <v>21.858674338499856</v>
      </c>
      <c r="AE573" s="4">
        <v>0.16750000000000001</v>
      </c>
    </row>
    <row r="574" spans="9:31" x14ac:dyDescent="0.15">
      <c r="I574" s="2" t="s">
        <v>31</v>
      </c>
      <c r="J574" s="2">
        <v>75465.899999999994</v>
      </c>
      <c r="K574" s="2">
        <v>139881.60000000001</v>
      </c>
      <c r="L574" s="2"/>
      <c r="M574" s="2">
        <v>2</v>
      </c>
      <c r="N574" s="56">
        <f t="shared" si="20"/>
        <v>6.0182834017792528</v>
      </c>
      <c r="O574" s="4">
        <v>0.1</v>
      </c>
      <c r="Y574" s="3" t="s">
        <v>32</v>
      </c>
      <c r="Z574" s="3">
        <v>55869.4</v>
      </c>
      <c r="AA574" s="3">
        <v>112739.5</v>
      </c>
      <c r="AB574" s="3"/>
      <c r="AC574" s="3">
        <v>6</v>
      </c>
      <c r="AD574" s="57">
        <f t="shared" si="21"/>
        <v>21.858674338499856</v>
      </c>
      <c r="AE574" s="4">
        <v>0.16750000000000001</v>
      </c>
    </row>
    <row r="575" spans="9:31" x14ac:dyDescent="0.15">
      <c r="I575" s="2" t="s">
        <v>31</v>
      </c>
      <c r="J575" s="2">
        <v>77519.100000000006</v>
      </c>
      <c r="K575" s="2">
        <v>139628.4</v>
      </c>
      <c r="L575" s="2"/>
      <c r="M575" s="2">
        <v>2</v>
      </c>
      <c r="N575" s="56">
        <f t="shared" si="20"/>
        <v>6.0182834017792528</v>
      </c>
      <c r="O575" s="4">
        <v>0.1</v>
      </c>
      <c r="Y575" s="3" t="s">
        <v>32</v>
      </c>
      <c r="Z575" s="3">
        <v>56041.7</v>
      </c>
      <c r="AA575" s="3">
        <v>111146</v>
      </c>
      <c r="AB575" s="3"/>
      <c r="AC575" s="3">
        <v>6</v>
      </c>
      <c r="AD575" s="57">
        <f t="shared" si="21"/>
        <v>21.858674338499856</v>
      </c>
      <c r="AE575" s="4">
        <v>0.16750000000000001</v>
      </c>
    </row>
    <row r="576" spans="9:31" x14ac:dyDescent="0.15">
      <c r="I576" s="2" t="s">
        <v>31</v>
      </c>
      <c r="J576" s="2">
        <v>80007.3</v>
      </c>
      <c r="K576" s="2">
        <v>139037.70000000001</v>
      </c>
      <c r="L576" s="2"/>
      <c r="M576" s="2">
        <v>2</v>
      </c>
      <c r="N576" s="56">
        <f t="shared" si="20"/>
        <v>6.0182834017792528</v>
      </c>
      <c r="O576" s="4">
        <v>0.1</v>
      </c>
      <c r="Y576" s="3" t="s">
        <v>32</v>
      </c>
      <c r="Z576" s="3">
        <v>56244.800000000003</v>
      </c>
      <c r="AA576" s="3">
        <v>109641.1</v>
      </c>
      <c r="AB576" s="3"/>
      <c r="AC576" s="3">
        <v>6</v>
      </c>
      <c r="AD576" s="57">
        <f t="shared" si="21"/>
        <v>21.858674338499856</v>
      </c>
      <c r="AE576" s="4">
        <v>0.16750000000000001</v>
      </c>
    </row>
    <row r="577" spans="9:31" x14ac:dyDescent="0.15">
      <c r="I577" s="2" t="s">
        <v>31</v>
      </c>
      <c r="J577" s="2">
        <v>54449.8</v>
      </c>
      <c r="K577" s="2">
        <v>109961.3</v>
      </c>
      <c r="L577" s="2"/>
      <c r="M577" s="2">
        <v>2</v>
      </c>
      <c r="N577" s="56">
        <f t="shared" si="20"/>
        <v>8.7146199513190492</v>
      </c>
      <c r="O577" s="4">
        <v>0.11</v>
      </c>
      <c r="Y577" s="3" t="s">
        <v>32</v>
      </c>
      <c r="Z577" s="3">
        <v>56244.800000000003</v>
      </c>
      <c r="AA577" s="3">
        <v>108714.2</v>
      </c>
      <c r="AB577" s="3"/>
      <c r="AC577" s="3">
        <v>6</v>
      </c>
      <c r="AD577" s="57">
        <f t="shared" si="21"/>
        <v>21.858674338499856</v>
      </c>
      <c r="AE577" s="4">
        <v>0.16750000000000001</v>
      </c>
    </row>
    <row r="578" spans="9:31" x14ac:dyDescent="0.15">
      <c r="I578" s="2" t="s">
        <v>31</v>
      </c>
      <c r="J578" s="2">
        <v>57589.599999999999</v>
      </c>
      <c r="K578" s="2">
        <v>113402.6</v>
      </c>
      <c r="L578" s="2"/>
      <c r="M578" s="2">
        <v>2</v>
      </c>
      <c r="N578" s="56">
        <f t="shared" si="20"/>
        <v>8.7146199513190492</v>
      </c>
      <c r="O578" s="4">
        <v>0.11</v>
      </c>
      <c r="Y578" s="3" t="s">
        <v>32</v>
      </c>
      <c r="Z578" s="3">
        <v>56447.8</v>
      </c>
      <c r="AA578" s="3">
        <v>107844.5</v>
      </c>
      <c r="AB578" s="3"/>
      <c r="AC578" s="3">
        <v>6</v>
      </c>
      <c r="AD578" s="57">
        <f t="shared" si="21"/>
        <v>21.858674338499856</v>
      </c>
      <c r="AE578" s="4">
        <v>0.16750000000000001</v>
      </c>
    </row>
    <row r="579" spans="9:31" x14ac:dyDescent="0.15">
      <c r="I579" s="2" t="s">
        <v>31</v>
      </c>
      <c r="J579" s="2">
        <v>59901.2</v>
      </c>
      <c r="K579" s="2">
        <v>116177.8</v>
      </c>
      <c r="L579" s="2"/>
      <c r="M579" s="2">
        <v>2</v>
      </c>
      <c r="N579" s="56">
        <f t="shared" si="20"/>
        <v>8.7146199513190492</v>
      </c>
      <c r="O579" s="4">
        <v>0.11</v>
      </c>
      <c r="Y579" s="3" t="s">
        <v>32</v>
      </c>
      <c r="Z579" s="3">
        <v>56505.3</v>
      </c>
      <c r="AA579" s="3">
        <v>106944.2</v>
      </c>
      <c r="AB579" s="3"/>
      <c r="AC579" s="3">
        <v>6</v>
      </c>
      <c r="AD579" s="57">
        <f t="shared" si="21"/>
        <v>21.858674338499856</v>
      </c>
      <c r="AE579" s="4">
        <v>0.16750000000000001</v>
      </c>
    </row>
    <row r="580" spans="9:31" x14ac:dyDescent="0.15">
      <c r="I580" s="2" t="s">
        <v>31</v>
      </c>
      <c r="J580" s="2">
        <v>61447.8</v>
      </c>
      <c r="K580" s="2">
        <v>118301.8</v>
      </c>
      <c r="L580" s="2"/>
      <c r="M580" s="2">
        <v>2</v>
      </c>
      <c r="N580" s="56">
        <f t="shared" si="20"/>
        <v>8.7146199513190492</v>
      </c>
      <c r="O580" s="4">
        <v>0.11</v>
      </c>
      <c r="Y580" s="3" t="s">
        <v>32</v>
      </c>
      <c r="Z580" s="3">
        <v>56593.5</v>
      </c>
      <c r="AA580" s="3">
        <v>106193.9</v>
      </c>
      <c r="AB580" s="3"/>
      <c r="AC580" s="3">
        <v>6</v>
      </c>
      <c r="AD580" s="57">
        <f t="shared" si="21"/>
        <v>21.858674338499856</v>
      </c>
      <c r="AE580" s="4">
        <v>0.16750000000000001</v>
      </c>
    </row>
    <row r="581" spans="9:31" x14ac:dyDescent="0.15">
      <c r="I581" s="2" t="s">
        <v>31</v>
      </c>
      <c r="J581" s="2">
        <v>62933.4</v>
      </c>
      <c r="K581" s="2">
        <v>120828.1</v>
      </c>
      <c r="L581" s="2"/>
      <c r="M581" s="2">
        <v>2</v>
      </c>
      <c r="N581" s="56">
        <f t="shared" ref="N581:N644" si="22">0.2149*EXP(0.3702*O581*100)*0.691</f>
        <v>8.7146199513190492</v>
      </c>
      <c r="O581" s="4">
        <v>0.11</v>
      </c>
      <c r="Y581" s="3" t="s">
        <v>32</v>
      </c>
      <c r="Z581" s="3">
        <v>56677.2</v>
      </c>
      <c r="AA581" s="3">
        <v>105439</v>
      </c>
      <c r="AB581" s="3"/>
      <c r="AC581" s="3">
        <v>6</v>
      </c>
      <c r="AD581" s="57">
        <f t="shared" ref="AD581:AD644" si="23">0.2268*EXP(0.2948*AE581*100)*0.691</f>
        <v>21.858674338499856</v>
      </c>
      <c r="AE581" s="4">
        <v>0.16750000000000001</v>
      </c>
    </row>
    <row r="582" spans="9:31" x14ac:dyDescent="0.15">
      <c r="I582" s="2" t="s">
        <v>31</v>
      </c>
      <c r="J582" s="2">
        <v>63796.9</v>
      </c>
      <c r="K582" s="2">
        <v>122529.9</v>
      </c>
      <c r="L582" s="2"/>
      <c r="M582" s="2">
        <v>2</v>
      </c>
      <c r="N582" s="56">
        <f t="shared" si="22"/>
        <v>8.7146199513190492</v>
      </c>
      <c r="O582" s="4">
        <v>0.11</v>
      </c>
      <c r="Y582" s="3" t="s">
        <v>32</v>
      </c>
      <c r="Z582" s="3">
        <v>47441.599999999999</v>
      </c>
      <c r="AA582" s="3">
        <v>112057.7</v>
      </c>
      <c r="AB582" s="3"/>
      <c r="AC582" s="3">
        <v>6</v>
      </c>
      <c r="AD582" s="57">
        <f t="shared" si="23"/>
        <v>23.530509075120882</v>
      </c>
      <c r="AE582" s="4">
        <v>0.17</v>
      </c>
    </row>
    <row r="583" spans="9:31" x14ac:dyDescent="0.15">
      <c r="I583" s="2" t="s">
        <v>31</v>
      </c>
      <c r="J583" s="2">
        <v>64446.5</v>
      </c>
      <c r="K583" s="2">
        <v>124213.6</v>
      </c>
      <c r="L583" s="2"/>
      <c r="M583" s="2">
        <v>2</v>
      </c>
      <c r="N583" s="56">
        <f t="shared" si="22"/>
        <v>8.7146199513190492</v>
      </c>
      <c r="O583" s="4">
        <v>0.11</v>
      </c>
      <c r="Y583" s="3" t="s">
        <v>32</v>
      </c>
      <c r="Z583" s="3">
        <v>48553.8</v>
      </c>
      <c r="AA583" s="3">
        <v>113939</v>
      </c>
      <c r="AB583" s="3"/>
      <c r="AC583" s="3">
        <v>6</v>
      </c>
      <c r="AD583" s="57">
        <f t="shared" si="23"/>
        <v>23.530509075120882</v>
      </c>
      <c r="AE583" s="4">
        <v>0.17</v>
      </c>
    </row>
    <row r="584" spans="9:31" x14ac:dyDescent="0.15">
      <c r="I584" s="2" t="s">
        <v>31</v>
      </c>
      <c r="J584" s="2">
        <v>64813.7</v>
      </c>
      <c r="K584" s="2">
        <v>126079.1</v>
      </c>
      <c r="L584" s="2"/>
      <c r="M584" s="2">
        <v>2</v>
      </c>
      <c r="N584" s="56">
        <f t="shared" si="22"/>
        <v>8.7146199513190492</v>
      </c>
      <c r="O584" s="4">
        <v>0.11</v>
      </c>
      <c r="Y584" s="3" t="s">
        <v>32</v>
      </c>
      <c r="Z584" s="3">
        <v>49022.6</v>
      </c>
      <c r="AA584" s="3">
        <v>114790.39999999999</v>
      </c>
      <c r="AB584" s="3"/>
      <c r="AC584" s="3">
        <v>6</v>
      </c>
      <c r="AD584" s="57">
        <f t="shared" si="23"/>
        <v>23.530509075120882</v>
      </c>
      <c r="AE584" s="4">
        <v>0.17</v>
      </c>
    </row>
    <row r="585" spans="9:31" x14ac:dyDescent="0.15">
      <c r="I585" s="2" t="s">
        <v>31</v>
      </c>
      <c r="J585" s="2">
        <v>64924.5</v>
      </c>
      <c r="K585" s="2">
        <v>127142.7</v>
      </c>
      <c r="L585" s="2"/>
      <c r="M585" s="2">
        <v>2</v>
      </c>
      <c r="N585" s="56">
        <f t="shared" si="22"/>
        <v>8.7146199513190492</v>
      </c>
      <c r="O585" s="4">
        <v>0.11</v>
      </c>
      <c r="Y585" s="3" t="s">
        <v>32</v>
      </c>
      <c r="Z585" s="3">
        <v>49701.1</v>
      </c>
      <c r="AA585" s="3">
        <v>116035.4</v>
      </c>
      <c r="AB585" s="3"/>
      <c r="AC585" s="3">
        <v>6</v>
      </c>
      <c r="AD585" s="57">
        <f t="shared" si="23"/>
        <v>23.530509075120882</v>
      </c>
      <c r="AE585" s="4">
        <v>0.17</v>
      </c>
    </row>
    <row r="586" spans="9:31" x14ac:dyDescent="0.15">
      <c r="I586" s="2" t="s">
        <v>31</v>
      </c>
      <c r="J586" s="2">
        <v>64810.400000000001</v>
      </c>
      <c r="K586" s="2">
        <v>128124.3</v>
      </c>
      <c r="L586" s="2"/>
      <c r="M586" s="2">
        <v>2</v>
      </c>
      <c r="N586" s="56">
        <f t="shared" si="22"/>
        <v>8.7146199513190492</v>
      </c>
      <c r="O586" s="4">
        <v>0.11</v>
      </c>
      <c r="Y586" s="3" t="s">
        <v>32</v>
      </c>
      <c r="Z586" s="3">
        <v>50369.8</v>
      </c>
      <c r="AA586" s="3">
        <v>117053.2</v>
      </c>
      <c r="AB586" s="3"/>
      <c r="AC586" s="3">
        <v>6</v>
      </c>
      <c r="AD586" s="57">
        <f t="shared" si="23"/>
        <v>23.530509075120882</v>
      </c>
      <c r="AE586" s="4">
        <v>0.17</v>
      </c>
    </row>
    <row r="587" spans="9:31" x14ac:dyDescent="0.15">
      <c r="I587" s="2" t="s">
        <v>31</v>
      </c>
      <c r="J587" s="2">
        <v>64299.5</v>
      </c>
      <c r="K587" s="2">
        <v>129310.39999999999</v>
      </c>
      <c r="L587" s="2"/>
      <c r="M587" s="2">
        <v>2</v>
      </c>
      <c r="N587" s="56">
        <f t="shared" si="22"/>
        <v>8.7146199513190492</v>
      </c>
      <c r="O587" s="4">
        <v>0.11</v>
      </c>
      <c r="Y587" s="3" t="s">
        <v>32</v>
      </c>
      <c r="Z587" s="3">
        <v>51264.1</v>
      </c>
      <c r="AA587" s="3">
        <v>118212.6</v>
      </c>
      <c r="AB587" s="3"/>
      <c r="AC587" s="3">
        <v>6</v>
      </c>
      <c r="AD587" s="57">
        <f t="shared" si="23"/>
        <v>23.530509075120882</v>
      </c>
      <c r="AE587" s="4">
        <v>0.17</v>
      </c>
    </row>
    <row r="588" spans="9:31" x14ac:dyDescent="0.15">
      <c r="I588" s="2" t="s">
        <v>31</v>
      </c>
      <c r="J588" s="2">
        <v>63678.2</v>
      </c>
      <c r="K588" s="2">
        <v>130392.4</v>
      </c>
      <c r="L588" s="2"/>
      <c r="M588" s="2">
        <v>2</v>
      </c>
      <c r="N588" s="56">
        <f t="shared" si="22"/>
        <v>8.7146199513190492</v>
      </c>
      <c r="O588" s="4">
        <v>0.11</v>
      </c>
      <c r="Y588" s="3" t="s">
        <v>32</v>
      </c>
      <c r="Z588" s="3">
        <v>51935.4</v>
      </c>
      <c r="AA588" s="3">
        <v>119003.3</v>
      </c>
      <c r="AB588" s="3"/>
      <c r="AC588" s="3">
        <v>6</v>
      </c>
      <c r="AD588" s="57">
        <f t="shared" si="23"/>
        <v>23.530509075120882</v>
      </c>
      <c r="AE588" s="4">
        <v>0.17</v>
      </c>
    </row>
    <row r="589" spans="9:31" x14ac:dyDescent="0.15">
      <c r="I589" s="2" t="s">
        <v>31</v>
      </c>
      <c r="J589" s="2">
        <v>62855</v>
      </c>
      <c r="K589" s="2">
        <v>131456.4</v>
      </c>
      <c r="L589" s="2"/>
      <c r="M589" s="2">
        <v>2</v>
      </c>
      <c r="N589" s="56">
        <f t="shared" si="22"/>
        <v>8.7146199513190492</v>
      </c>
      <c r="O589" s="4">
        <v>0.11</v>
      </c>
      <c r="Y589" s="3" t="s">
        <v>32</v>
      </c>
      <c r="Z589" s="3">
        <v>52721.5</v>
      </c>
      <c r="AA589" s="3">
        <v>119732.6</v>
      </c>
      <c r="AB589" s="3"/>
      <c r="AC589" s="3">
        <v>6</v>
      </c>
      <c r="AD589" s="57">
        <f t="shared" si="23"/>
        <v>23.530509075120882</v>
      </c>
      <c r="AE589" s="4">
        <v>0.17</v>
      </c>
    </row>
    <row r="590" spans="9:31" x14ac:dyDescent="0.15">
      <c r="I590" s="2" t="s">
        <v>31</v>
      </c>
      <c r="J590" s="2">
        <v>61982</v>
      </c>
      <c r="K590" s="2">
        <v>132506.20000000001</v>
      </c>
      <c r="L590" s="2"/>
      <c r="M590" s="2">
        <v>2</v>
      </c>
      <c r="N590" s="56">
        <f t="shared" si="22"/>
        <v>8.7146199513190492</v>
      </c>
      <c r="O590" s="4">
        <v>0.11</v>
      </c>
      <c r="Y590" s="3" t="s">
        <v>32</v>
      </c>
      <c r="Z590" s="3">
        <v>53320.5</v>
      </c>
      <c r="AA590" s="3">
        <v>120257.2</v>
      </c>
      <c r="AB590" s="3"/>
      <c r="AC590" s="3">
        <v>6</v>
      </c>
      <c r="AD590" s="57">
        <f t="shared" si="23"/>
        <v>23.530509075120882</v>
      </c>
      <c r="AE590" s="4">
        <v>0.17</v>
      </c>
    </row>
    <row r="591" spans="9:31" x14ac:dyDescent="0.15">
      <c r="I591" s="2" t="s">
        <v>31</v>
      </c>
      <c r="J591" s="2">
        <v>61344.2</v>
      </c>
      <c r="K591" s="2">
        <v>133247.1</v>
      </c>
      <c r="L591" s="2"/>
      <c r="M591" s="2">
        <v>2</v>
      </c>
      <c r="N591" s="56">
        <f t="shared" si="22"/>
        <v>8.7146199513190492</v>
      </c>
      <c r="O591" s="4">
        <v>0.11</v>
      </c>
      <c r="Y591" s="3" t="s">
        <v>32</v>
      </c>
      <c r="Z591" s="3">
        <v>53870.7</v>
      </c>
      <c r="AA591" s="3">
        <v>120668</v>
      </c>
      <c r="AB591" s="3"/>
      <c r="AC591" s="3">
        <v>6</v>
      </c>
      <c r="AD591" s="57">
        <f t="shared" si="23"/>
        <v>23.530509075120882</v>
      </c>
      <c r="AE591" s="4">
        <v>0.17</v>
      </c>
    </row>
    <row r="592" spans="9:31" x14ac:dyDescent="0.15">
      <c r="I592" s="2" t="s">
        <v>31</v>
      </c>
      <c r="J592" s="2">
        <v>60726.7</v>
      </c>
      <c r="K592" s="2">
        <v>134165</v>
      </c>
      <c r="L592" s="2"/>
      <c r="M592" s="2">
        <v>2</v>
      </c>
      <c r="N592" s="56">
        <f t="shared" si="22"/>
        <v>8.7146199513190492</v>
      </c>
      <c r="O592" s="4">
        <v>0.11</v>
      </c>
      <c r="Y592" s="3" t="s">
        <v>32</v>
      </c>
      <c r="Z592" s="3">
        <v>54471.8</v>
      </c>
      <c r="AA592" s="3">
        <v>121041.3</v>
      </c>
      <c r="AB592" s="3"/>
      <c r="AC592" s="3">
        <v>6</v>
      </c>
      <c r="AD592" s="57">
        <f t="shared" si="23"/>
        <v>23.530509075120882</v>
      </c>
      <c r="AE592" s="4">
        <v>0.17</v>
      </c>
    </row>
    <row r="593" spans="9:31" x14ac:dyDescent="0.15">
      <c r="I593" s="2" t="s">
        <v>31</v>
      </c>
      <c r="J593" s="2">
        <v>60289.7</v>
      </c>
      <c r="K593" s="2">
        <v>134948.79999999999</v>
      </c>
      <c r="L593" s="2"/>
      <c r="M593" s="2">
        <v>2</v>
      </c>
      <c r="N593" s="56">
        <f t="shared" si="22"/>
        <v>8.7146199513190492</v>
      </c>
      <c r="O593" s="4">
        <v>0.11</v>
      </c>
      <c r="Y593" s="3" t="s">
        <v>32</v>
      </c>
      <c r="Z593" s="3">
        <v>54961.599999999999</v>
      </c>
      <c r="AA593" s="3">
        <v>121211.6</v>
      </c>
      <c r="AB593" s="3"/>
      <c r="AC593" s="3">
        <v>6</v>
      </c>
      <c r="AD593" s="57">
        <f t="shared" si="23"/>
        <v>23.530509075120882</v>
      </c>
      <c r="AE593" s="4">
        <v>0.17</v>
      </c>
    </row>
    <row r="594" spans="9:31" x14ac:dyDescent="0.15">
      <c r="I594" s="2" t="s">
        <v>31</v>
      </c>
      <c r="J594" s="2">
        <v>60032.2</v>
      </c>
      <c r="K594" s="2">
        <v>135623.70000000001</v>
      </c>
      <c r="L594" s="2"/>
      <c r="M594" s="2">
        <v>2</v>
      </c>
      <c r="N594" s="56">
        <f t="shared" si="22"/>
        <v>8.7146199513190492</v>
      </c>
      <c r="O594" s="4">
        <v>0.11</v>
      </c>
      <c r="Y594" s="3" t="s">
        <v>32</v>
      </c>
      <c r="Z594" s="3">
        <v>55302.5</v>
      </c>
      <c r="AA594" s="3">
        <v>121215.9</v>
      </c>
      <c r="AB594" s="3"/>
      <c r="AC594" s="3">
        <v>6</v>
      </c>
      <c r="AD594" s="57">
        <f t="shared" si="23"/>
        <v>23.530509075120882</v>
      </c>
      <c r="AE594" s="4">
        <v>0.17</v>
      </c>
    </row>
    <row r="595" spans="9:31" x14ac:dyDescent="0.15">
      <c r="I595" s="2" t="s">
        <v>31</v>
      </c>
      <c r="J595" s="2">
        <v>59929.8</v>
      </c>
      <c r="K595" s="2">
        <v>136151.29999999999</v>
      </c>
      <c r="L595" s="2"/>
      <c r="M595" s="2">
        <v>2</v>
      </c>
      <c r="N595" s="56">
        <f t="shared" si="22"/>
        <v>8.7146199513190492</v>
      </c>
      <c r="O595" s="4">
        <v>0.11</v>
      </c>
      <c r="Y595" s="3" t="s">
        <v>32</v>
      </c>
      <c r="Z595" s="3">
        <v>55518.400000000001</v>
      </c>
      <c r="AA595" s="3">
        <v>121092.2</v>
      </c>
      <c r="AB595" s="3"/>
      <c r="AC595" s="3">
        <v>6</v>
      </c>
      <c r="AD595" s="57">
        <f t="shared" si="23"/>
        <v>23.530509075120882</v>
      </c>
      <c r="AE595" s="4">
        <v>0.17</v>
      </c>
    </row>
    <row r="596" spans="9:31" x14ac:dyDescent="0.15">
      <c r="I596" s="2" t="s">
        <v>31</v>
      </c>
      <c r="J596" s="2">
        <v>59875.7</v>
      </c>
      <c r="K596" s="2">
        <v>136768.4</v>
      </c>
      <c r="L596" s="2"/>
      <c r="M596" s="2">
        <v>2</v>
      </c>
      <c r="N596" s="56">
        <f t="shared" si="22"/>
        <v>8.7146199513190492</v>
      </c>
      <c r="O596" s="4">
        <v>0.11</v>
      </c>
      <c r="Y596" s="3" t="s">
        <v>32</v>
      </c>
      <c r="Z596" s="3">
        <v>55684.4</v>
      </c>
      <c r="AA596" s="3">
        <v>120930.5</v>
      </c>
      <c r="AB596" s="3"/>
      <c r="AC596" s="3">
        <v>6</v>
      </c>
      <c r="AD596" s="57">
        <f t="shared" si="23"/>
        <v>23.530509075120882</v>
      </c>
      <c r="AE596" s="4">
        <v>0.17</v>
      </c>
    </row>
    <row r="597" spans="9:31" x14ac:dyDescent="0.15">
      <c r="I597" s="2" t="s">
        <v>31</v>
      </c>
      <c r="J597" s="2">
        <v>59930.8</v>
      </c>
      <c r="K597" s="2">
        <v>137552.79999999999</v>
      </c>
      <c r="L597" s="2"/>
      <c r="M597" s="2">
        <v>2</v>
      </c>
      <c r="N597" s="56">
        <f t="shared" si="22"/>
        <v>8.7146199513190492</v>
      </c>
      <c r="O597" s="4">
        <v>0.11</v>
      </c>
      <c r="Y597" s="3" t="s">
        <v>32</v>
      </c>
      <c r="Z597" s="3">
        <v>55828.4</v>
      </c>
      <c r="AA597" s="3">
        <v>120528.2</v>
      </c>
      <c r="AB597" s="3"/>
      <c r="AC597" s="3">
        <v>6</v>
      </c>
      <c r="AD597" s="57">
        <f t="shared" si="23"/>
        <v>23.530509075120882</v>
      </c>
      <c r="AE597" s="4">
        <v>0.17</v>
      </c>
    </row>
    <row r="598" spans="9:31" x14ac:dyDescent="0.15">
      <c r="I598" s="2" t="s">
        <v>31</v>
      </c>
      <c r="J598" s="2">
        <v>60165.7</v>
      </c>
      <c r="K598" s="2">
        <v>138215.6</v>
      </c>
      <c r="L598" s="2"/>
      <c r="M598" s="2">
        <v>2</v>
      </c>
      <c r="N598" s="56">
        <f t="shared" si="22"/>
        <v>8.7146199513190492</v>
      </c>
      <c r="O598" s="4">
        <v>0.11</v>
      </c>
      <c r="Y598" s="3" t="s">
        <v>32</v>
      </c>
      <c r="Z598" s="3">
        <v>56077.4</v>
      </c>
      <c r="AA598" s="3">
        <v>119761.8</v>
      </c>
      <c r="AB598" s="3"/>
      <c r="AC598" s="3">
        <v>6</v>
      </c>
      <c r="AD598" s="57">
        <f t="shared" si="23"/>
        <v>23.530509075120882</v>
      </c>
      <c r="AE598" s="4">
        <v>0.17</v>
      </c>
    </row>
    <row r="599" spans="9:31" x14ac:dyDescent="0.15">
      <c r="I599" s="2" t="s">
        <v>31</v>
      </c>
      <c r="J599" s="2">
        <v>60465.599999999999</v>
      </c>
      <c r="K599" s="2">
        <v>138804.1</v>
      </c>
      <c r="L599" s="2"/>
      <c r="M599" s="2">
        <v>2</v>
      </c>
      <c r="N599" s="56">
        <f t="shared" si="22"/>
        <v>8.7146199513190492</v>
      </c>
      <c r="O599" s="4">
        <v>0.11</v>
      </c>
      <c r="Y599" s="3" t="s">
        <v>32</v>
      </c>
      <c r="Z599" s="3">
        <v>56252.3</v>
      </c>
      <c r="AA599" s="3">
        <v>118893</v>
      </c>
      <c r="AB599" s="3"/>
      <c r="AC599" s="3">
        <v>6</v>
      </c>
      <c r="AD599" s="57">
        <f t="shared" si="23"/>
        <v>23.530509075120882</v>
      </c>
      <c r="AE599" s="4">
        <v>0.17</v>
      </c>
    </row>
    <row r="600" spans="9:31" x14ac:dyDescent="0.15">
      <c r="I600" s="2" t="s">
        <v>31</v>
      </c>
      <c r="J600" s="2">
        <v>60883.199999999997</v>
      </c>
      <c r="K600" s="2">
        <v>139244.4</v>
      </c>
      <c r="L600" s="2"/>
      <c r="M600" s="2">
        <v>2</v>
      </c>
      <c r="N600" s="56">
        <f t="shared" si="22"/>
        <v>8.7146199513190492</v>
      </c>
      <c r="O600" s="4">
        <v>0.11</v>
      </c>
      <c r="Y600" s="3" t="s">
        <v>32</v>
      </c>
      <c r="Z600" s="3">
        <v>56464.6</v>
      </c>
      <c r="AA600" s="3">
        <v>118063</v>
      </c>
      <c r="AB600" s="3"/>
      <c r="AC600" s="3">
        <v>6</v>
      </c>
      <c r="AD600" s="57">
        <f t="shared" si="23"/>
        <v>23.530509075120882</v>
      </c>
      <c r="AE600" s="4">
        <v>0.17</v>
      </c>
    </row>
    <row r="601" spans="9:31" x14ac:dyDescent="0.15">
      <c r="I601" s="2" t="s">
        <v>31</v>
      </c>
      <c r="J601" s="2">
        <v>61301.5</v>
      </c>
      <c r="K601" s="2">
        <v>139646.70000000001</v>
      </c>
      <c r="L601" s="2"/>
      <c r="M601" s="2">
        <v>2</v>
      </c>
      <c r="N601" s="56">
        <f t="shared" si="22"/>
        <v>8.7146199513190492</v>
      </c>
      <c r="O601" s="4">
        <v>0.11</v>
      </c>
      <c r="Y601" s="3" t="s">
        <v>32</v>
      </c>
      <c r="Z601" s="3">
        <v>56800.9</v>
      </c>
      <c r="AA601" s="3">
        <v>116388.8</v>
      </c>
      <c r="AB601" s="3"/>
      <c r="AC601" s="3">
        <v>6</v>
      </c>
      <c r="AD601" s="57">
        <f t="shared" si="23"/>
        <v>23.530509075120882</v>
      </c>
      <c r="AE601" s="4">
        <v>0.17</v>
      </c>
    </row>
    <row r="602" spans="9:31" x14ac:dyDescent="0.15">
      <c r="I602" s="2" t="s">
        <v>31</v>
      </c>
      <c r="J602" s="2">
        <v>61809.4</v>
      </c>
      <c r="K602" s="2">
        <v>140001</v>
      </c>
      <c r="L602" s="2"/>
      <c r="M602" s="2">
        <v>2</v>
      </c>
      <c r="N602" s="56">
        <f t="shared" si="22"/>
        <v>8.7146199513190492</v>
      </c>
      <c r="O602" s="4">
        <v>0.11</v>
      </c>
      <c r="Y602" s="3" t="s">
        <v>32</v>
      </c>
      <c r="Z602" s="3">
        <v>57059.1</v>
      </c>
      <c r="AA602" s="3">
        <v>114915.7</v>
      </c>
      <c r="AB602" s="3"/>
      <c r="AC602" s="3">
        <v>6</v>
      </c>
      <c r="AD602" s="57">
        <f t="shared" si="23"/>
        <v>23.530509075120882</v>
      </c>
      <c r="AE602" s="4">
        <v>0.17</v>
      </c>
    </row>
    <row r="603" spans="9:31" x14ac:dyDescent="0.15">
      <c r="I603" s="2" t="s">
        <v>31</v>
      </c>
      <c r="J603" s="2">
        <v>62194.2</v>
      </c>
      <c r="K603" s="2">
        <v>140251</v>
      </c>
      <c r="L603" s="2"/>
      <c r="M603" s="2">
        <v>2</v>
      </c>
      <c r="N603" s="56">
        <f t="shared" si="22"/>
        <v>8.7146199513190492</v>
      </c>
      <c r="O603" s="4">
        <v>0.11</v>
      </c>
      <c r="Y603" s="3" t="s">
        <v>32</v>
      </c>
      <c r="Z603" s="3">
        <v>57306.1</v>
      </c>
      <c r="AA603" s="3">
        <v>113316.3</v>
      </c>
      <c r="AB603" s="3"/>
      <c r="AC603" s="3">
        <v>6</v>
      </c>
      <c r="AD603" s="57">
        <f t="shared" si="23"/>
        <v>23.530509075120882</v>
      </c>
      <c r="AE603" s="4">
        <v>0.17</v>
      </c>
    </row>
    <row r="604" spans="9:31" x14ac:dyDescent="0.15">
      <c r="I604" s="2" t="s">
        <v>31</v>
      </c>
      <c r="J604" s="2">
        <v>62803.8</v>
      </c>
      <c r="K604" s="2">
        <v>140582.70000000001</v>
      </c>
      <c r="L604" s="2"/>
      <c r="M604" s="2">
        <v>2</v>
      </c>
      <c r="N604" s="56">
        <f t="shared" si="22"/>
        <v>8.7146199513190492</v>
      </c>
      <c r="O604" s="4">
        <v>0.11</v>
      </c>
      <c r="Y604" s="3" t="s">
        <v>32</v>
      </c>
      <c r="Z604" s="3">
        <v>57664</v>
      </c>
      <c r="AA604" s="3">
        <v>110923.2</v>
      </c>
      <c r="AB604" s="3"/>
      <c r="AC604" s="3">
        <v>6</v>
      </c>
      <c r="AD604" s="57">
        <f t="shared" si="23"/>
        <v>23.530509075120882</v>
      </c>
      <c r="AE604" s="4">
        <v>0.17</v>
      </c>
    </row>
    <row r="605" spans="9:31" x14ac:dyDescent="0.15">
      <c r="I605" s="2" t="s">
        <v>31</v>
      </c>
      <c r="J605" s="2">
        <v>63539.7</v>
      </c>
      <c r="K605" s="2">
        <v>140905.20000000001</v>
      </c>
      <c r="L605" s="2"/>
      <c r="M605" s="2">
        <v>2</v>
      </c>
      <c r="N605" s="56">
        <f t="shared" si="22"/>
        <v>8.7146199513190492</v>
      </c>
      <c r="O605" s="4">
        <v>0.11</v>
      </c>
      <c r="Y605" s="3" t="s">
        <v>32</v>
      </c>
      <c r="Z605" s="3">
        <v>45642.7</v>
      </c>
      <c r="AA605" s="3">
        <v>112603</v>
      </c>
      <c r="AB605" s="3"/>
      <c r="AC605" s="3">
        <v>6</v>
      </c>
      <c r="AD605" s="57">
        <f t="shared" si="23"/>
        <v>31.598126714753864</v>
      </c>
      <c r="AE605" s="4">
        <v>0.18</v>
      </c>
    </row>
    <row r="606" spans="9:31" x14ac:dyDescent="0.15">
      <c r="I606" s="2" t="s">
        <v>31</v>
      </c>
      <c r="J606" s="2">
        <v>64439.3</v>
      </c>
      <c r="K606" s="2">
        <v>141244.4</v>
      </c>
      <c r="L606" s="2"/>
      <c r="M606" s="2">
        <v>2</v>
      </c>
      <c r="N606" s="56">
        <f t="shared" si="22"/>
        <v>8.7146199513190492</v>
      </c>
      <c r="O606" s="4">
        <v>0.11</v>
      </c>
      <c r="Y606" s="3" t="s">
        <v>32</v>
      </c>
      <c r="Z606" s="3">
        <v>47591.5</v>
      </c>
      <c r="AA606" s="3">
        <v>115214.2</v>
      </c>
      <c r="AB606" s="3"/>
      <c r="AC606" s="3">
        <v>6</v>
      </c>
      <c r="AD606" s="57">
        <f t="shared" si="23"/>
        <v>31.598126714753864</v>
      </c>
      <c r="AE606" s="4">
        <v>0.18</v>
      </c>
    </row>
    <row r="607" spans="9:31" x14ac:dyDescent="0.15">
      <c r="I607" s="2" t="s">
        <v>31</v>
      </c>
      <c r="J607" s="2">
        <v>65365.5</v>
      </c>
      <c r="K607" s="2">
        <v>141534.1</v>
      </c>
      <c r="L607" s="2"/>
      <c r="M607" s="2">
        <v>2</v>
      </c>
      <c r="N607" s="56">
        <f t="shared" si="22"/>
        <v>8.7146199513190492</v>
      </c>
      <c r="O607" s="4">
        <v>0.11</v>
      </c>
      <c r="Y607" s="3" t="s">
        <v>32</v>
      </c>
      <c r="Z607" s="3">
        <v>48719.8</v>
      </c>
      <c r="AA607" s="3">
        <v>116818.2</v>
      </c>
      <c r="AB607" s="3"/>
      <c r="AC607" s="3">
        <v>6</v>
      </c>
      <c r="AD607" s="57">
        <f t="shared" si="23"/>
        <v>31.598126714753864</v>
      </c>
      <c r="AE607" s="4">
        <v>0.18</v>
      </c>
    </row>
    <row r="608" spans="9:31" x14ac:dyDescent="0.15">
      <c r="I608" s="2" t="s">
        <v>31</v>
      </c>
      <c r="J608" s="2">
        <v>66507.899999999994</v>
      </c>
      <c r="K608" s="2">
        <v>141753.60000000001</v>
      </c>
      <c r="L608" s="2"/>
      <c r="M608" s="2">
        <v>2</v>
      </c>
      <c r="N608" s="56">
        <f t="shared" si="22"/>
        <v>8.7146199513190492</v>
      </c>
      <c r="O608" s="4">
        <v>0.11</v>
      </c>
      <c r="Y608" s="3" t="s">
        <v>32</v>
      </c>
      <c r="Z608" s="3">
        <v>49501</v>
      </c>
      <c r="AA608" s="3">
        <v>117913.1</v>
      </c>
      <c r="AB608" s="3"/>
      <c r="AC608" s="3">
        <v>6</v>
      </c>
      <c r="AD608" s="57">
        <f t="shared" si="23"/>
        <v>31.598126714753864</v>
      </c>
      <c r="AE608" s="4">
        <v>0.18</v>
      </c>
    </row>
    <row r="609" spans="9:31" x14ac:dyDescent="0.15">
      <c r="I609" s="2" t="s">
        <v>31</v>
      </c>
      <c r="J609" s="2">
        <v>67613.2</v>
      </c>
      <c r="K609" s="2">
        <v>141946.9</v>
      </c>
      <c r="L609" s="2"/>
      <c r="M609" s="2">
        <v>2</v>
      </c>
      <c r="N609" s="56">
        <f t="shared" si="22"/>
        <v>8.7146199513190492</v>
      </c>
      <c r="O609" s="4">
        <v>0.11</v>
      </c>
      <c r="Y609" s="3" t="s">
        <v>32</v>
      </c>
      <c r="Z609" s="3">
        <v>50271</v>
      </c>
      <c r="AA609" s="3">
        <v>118919.6</v>
      </c>
      <c r="AB609" s="3"/>
      <c r="AC609" s="3">
        <v>6</v>
      </c>
      <c r="AD609" s="57">
        <f t="shared" si="23"/>
        <v>31.598126714753864</v>
      </c>
      <c r="AE609" s="4">
        <v>0.18</v>
      </c>
    </row>
    <row r="610" spans="9:31" x14ac:dyDescent="0.15">
      <c r="I610" s="2" t="s">
        <v>31</v>
      </c>
      <c r="J610" s="2">
        <v>68783.8</v>
      </c>
      <c r="K610" s="2">
        <v>142066.29999999999</v>
      </c>
      <c r="L610" s="2"/>
      <c r="M610" s="2">
        <v>2</v>
      </c>
      <c r="N610" s="56">
        <f t="shared" si="22"/>
        <v>8.7146199513190492</v>
      </c>
      <c r="O610" s="4">
        <v>0.11</v>
      </c>
      <c r="Y610" s="3" t="s">
        <v>32</v>
      </c>
      <c r="Z610" s="3">
        <v>51316.3</v>
      </c>
      <c r="AA610" s="3">
        <v>120093.5</v>
      </c>
      <c r="AB610" s="3"/>
      <c r="AC610" s="3">
        <v>6</v>
      </c>
      <c r="AD610" s="57">
        <f t="shared" si="23"/>
        <v>31.598126714753864</v>
      </c>
      <c r="AE610" s="4">
        <v>0.18</v>
      </c>
    </row>
    <row r="611" spans="9:31" x14ac:dyDescent="0.15">
      <c r="I611" s="2" t="s">
        <v>31</v>
      </c>
      <c r="J611" s="2">
        <v>70319.600000000006</v>
      </c>
      <c r="K611" s="2">
        <v>142207.70000000001</v>
      </c>
      <c r="L611" s="2"/>
      <c r="M611" s="2">
        <v>2</v>
      </c>
      <c r="N611" s="56">
        <f t="shared" si="22"/>
        <v>8.7146199513190492</v>
      </c>
      <c r="O611" s="4">
        <v>0.11</v>
      </c>
      <c r="Y611" s="3" t="s">
        <v>32</v>
      </c>
      <c r="Z611" s="3">
        <v>52113.8</v>
      </c>
      <c r="AA611" s="3">
        <v>120898.6</v>
      </c>
      <c r="AB611" s="3"/>
      <c r="AC611" s="3">
        <v>6</v>
      </c>
      <c r="AD611" s="57">
        <f t="shared" si="23"/>
        <v>31.598126714753864</v>
      </c>
      <c r="AE611" s="4">
        <v>0.18</v>
      </c>
    </row>
    <row r="612" spans="9:31" x14ac:dyDescent="0.15">
      <c r="I612" s="2" t="s">
        <v>31</v>
      </c>
      <c r="J612" s="2">
        <v>72262.5</v>
      </c>
      <c r="K612" s="2">
        <v>142221.1</v>
      </c>
      <c r="L612" s="2"/>
      <c r="M612" s="2">
        <v>2</v>
      </c>
      <c r="N612" s="56">
        <f t="shared" si="22"/>
        <v>8.7146199513190492</v>
      </c>
      <c r="O612" s="4">
        <v>0.11</v>
      </c>
      <c r="Y612" s="3" t="s">
        <v>32</v>
      </c>
      <c r="Z612" s="3">
        <v>52887.5</v>
      </c>
      <c r="AA612" s="3">
        <v>121589.6</v>
      </c>
      <c r="AB612" s="3"/>
      <c r="AC612" s="3">
        <v>6</v>
      </c>
      <c r="AD612" s="57">
        <f t="shared" si="23"/>
        <v>31.598126714753864</v>
      </c>
      <c r="AE612" s="4">
        <v>0.18</v>
      </c>
    </row>
    <row r="613" spans="9:31" x14ac:dyDescent="0.15">
      <c r="I613" s="2" t="s">
        <v>31</v>
      </c>
      <c r="J613" s="2">
        <v>75042.7</v>
      </c>
      <c r="K613" s="2">
        <v>142054.5</v>
      </c>
      <c r="L613" s="2"/>
      <c r="M613" s="2">
        <v>2</v>
      </c>
      <c r="N613" s="56">
        <f t="shared" si="22"/>
        <v>8.7146199513190492</v>
      </c>
      <c r="O613" s="4">
        <v>0.11</v>
      </c>
      <c r="Y613" s="3" t="s">
        <v>32</v>
      </c>
      <c r="Z613" s="3">
        <v>53636.800000000003</v>
      </c>
      <c r="AA613" s="3">
        <v>122217.2</v>
      </c>
      <c r="AB613" s="3"/>
      <c r="AC613" s="3">
        <v>6</v>
      </c>
      <c r="AD613" s="57">
        <f t="shared" si="23"/>
        <v>31.598126714753864</v>
      </c>
      <c r="AE613" s="4">
        <v>0.18</v>
      </c>
    </row>
    <row r="614" spans="9:31" x14ac:dyDescent="0.15">
      <c r="I614" s="2" t="s">
        <v>31</v>
      </c>
      <c r="J614" s="2">
        <v>75586.899999999994</v>
      </c>
      <c r="K614" s="2">
        <v>141993.1</v>
      </c>
      <c r="L614" s="2"/>
      <c r="M614" s="2">
        <v>2</v>
      </c>
      <c r="N614" s="56">
        <f t="shared" si="22"/>
        <v>8.7146199513190492</v>
      </c>
      <c r="O614" s="4">
        <v>0.11</v>
      </c>
      <c r="Y614" s="3" t="s">
        <v>32</v>
      </c>
      <c r="Z614" s="3">
        <v>54213.3</v>
      </c>
      <c r="AA614" s="3">
        <v>122552.5</v>
      </c>
      <c r="AB614" s="3"/>
      <c r="AC614" s="3">
        <v>6</v>
      </c>
      <c r="AD614" s="57">
        <f t="shared" si="23"/>
        <v>31.598126714753864</v>
      </c>
      <c r="AE614" s="4">
        <v>0.18</v>
      </c>
    </row>
    <row r="615" spans="9:31" x14ac:dyDescent="0.15">
      <c r="I615" s="2" t="s">
        <v>31</v>
      </c>
      <c r="J615" s="2">
        <v>77390</v>
      </c>
      <c r="K615" s="2">
        <v>141834.9</v>
      </c>
      <c r="L615" s="2"/>
      <c r="M615" s="2">
        <v>2</v>
      </c>
      <c r="N615" s="56">
        <f t="shared" si="22"/>
        <v>8.7146199513190492</v>
      </c>
      <c r="O615" s="4">
        <v>0.11</v>
      </c>
      <c r="Y615" s="3" t="s">
        <v>32</v>
      </c>
      <c r="Z615" s="3">
        <v>54702.8</v>
      </c>
      <c r="AA615" s="3">
        <v>122760.5</v>
      </c>
      <c r="AB615" s="3"/>
      <c r="AC615" s="3">
        <v>6</v>
      </c>
      <c r="AD615" s="57">
        <f t="shared" si="23"/>
        <v>31.598126714753864</v>
      </c>
      <c r="AE615" s="4">
        <v>0.18</v>
      </c>
    </row>
    <row r="616" spans="9:31" x14ac:dyDescent="0.15">
      <c r="I616" s="2" t="s">
        <v>31</v>
      </c>
      <c r="J616" s="2">
        <v>48978.3</v>
      </c>
      <c r="K616" s="2">
        <v>109766.39999999999</v>
      </c>
      <c r="L616" s="2"/>
      <c r="M616" s="2">
        <v>2</v>
      </c>
      <c r="N616" s="56">
        <f t="shared" si="22"/>
        <v>12.618980500897603</v>
      </c>
      <c r="O616" s="4">
        <v>0.12</v>
      </c>
      <c r="Y616" s="3" t="s">
        <v>32</v>
      </c>
      <c r="Z616" s="3">
        <v>55307.4</v>
      </c>
      <c r="AA616" s="3">
        <v>122831</v>
      </c>
      <c r="AB616" s="3"/>
      <c r="AC616" s="3">
        <v>6</v>
      </c>
      <c r="AD616" s="57">
        <f t="shared" si="23"/>
        <v>31.598126714753864</v>
      </c>
      <c r="AE616" s="4">
        <v>0.18</v>
      </c>
    </row>
    <row r="617" spans="9:31" x14ac:dyDescent="0.15">
      <c r="I617" s="2" t="s">
        <v>31</v>
      </c>
      <c r="J617" s="2">
        <v>52091.9</v>
      </c>
      <c r="K617" s="2">
        <v>112765.1</v>
      </c>
      <c r="L617" s="2"/>
      <c r="M617" s="2">
        <v>2</v>
      </c>
      <c r="N617" s="56">
        <f t="shared" si="22"/>
        <v>12.618980500897603</v>
      </c>
      <c r="O617" s="4">
        <v>0.12</v>
      </c>
      <c r="Y617" s="3" t="s">
        <v>32</v>
      </c>
      <c r="Z617" s="3">
        <v>55650.3</v>
      </c>
      <c r="AA617" s="3">
        <v>122658.8</v>
      </c>
      <c r="AB617" s="3"/>
      <c r="AC617" s="3">
        <v>6</v>
      </c>
      <c r="AD617" s="57">
        <f t="shared" si="23"/>
        <v>31.598126714753864</v>
      </c>
      <c r="AE617" s="4">
        <v>0.18</v>
      </c>
    </row>
    <row r="618" spans="9:31" x14ac:dyDescent="0.15">
      <c r="I618" s="2" t="s">
        <v>31</v>
      </c>
      <c r="J618" s="2">
        <v>54653.5</v>
      </c>
      <c r="K618" s="2">
        <v>115155.5</v>
      </c>
      <c r="L618" s="2"/>
      <c r="M618" s="2">
        <v>2</v>
      </c>
      <c r="N618" s="56">
        <f t="shared" si="22"/>
        <v>12.618980500897603</v>
      </c>
      <c r="O618" s="4">
        <v>0.12</v>
      </c>
      <c r="Y618" s="3" t="s">
        <v>32</v>
      </c>
      <c r="Z618" s="3">
        <v>55995.7</v>
      </c>
      <c r="AA618" s="3">
        <v>122284.5</v>
      </c>
      <c r="AB618" s="3"/>
      <c r="AC618" s="3">
        <v>6</v>
      </c>
      <c r="AD618" s="57">
        <f t="shared" si="23"/>
        <v>31.598126714753864</v>
      </c>
      <c r="AE618" s="4">
        <v>0.18</v>
      </c>
    </row>
    <row r="619" spans="9:31" x14ac:dyDescent="0.15">
      <c r="I619" s="2" t="s">
        <v>31</v>
      </c>
      <c r="J619" s="2">
        <v>57083</v>
      </c>
      <c r="K619" s="2">
        <v>117290.4</v>
      </c>
      <c r="L619" s="2"/>
      <c r="M619" s="2">
        <v>2</v>
      </c>
      <c r="N619" s="56">
        <f t="shared" si="22"/>
        <v>12.618980500897603</v>
      </c>
      <c r="O619" s="4">
        <v>0.12</v>
      </c>
      <c r="Y619" s="3" t="s">
        <v>32</v>
      </c>
      <c r="Z619" s="3">
        <v>56317.3</v>
      </c>
      <c r="AA619" s="3">
        <v>121796.3</v>
      </c>
      <c r="AB619" s="3"/>
      <c r="AC619" s="3">
        <v>6</v>
      </c>
      <c r="AD619" s="57">
        <f t="shared" si="23"/>
        <v>31.598126714753864</v>
      </c>
      <c r="AE619" s="4">
        <v>0.18</v>
      </c>
    </row>
    <row r="620" spans="9:31" x14ac:dyDescent="0.15">
      <c r="I620" s="2" t="s">
        <v>31</v>
      </c>
      <c r="J620" s="2">
        <v>58938.7</v>
      </c>
      <c r="K620" s="2">
        <v>119182.39999999999</v>
      </c>
      <c r="L620" s="2"/>
      <c r="M620" s="2">
        <v>2</v>
      </c>
      <c r="N620" s="56">
        <f t="shared" si="22"/>
        <v>12.618980500897603</v>
      </c>
      <c r="O620" s="4">
        <v>0.12</v>
      </c>
      <c r="Y620" s="3" t="s">
        <v>32</v>
      </c>
      <c r="Z620" s="3">
        <v>56602</v>
      </c>
      <c r="AA620" s="3">
        <v>121232</v>
      </c>
      <c r="AB620" s="3"/>
      <c r="AC620" s="3">
        <v>6</v>
      </c>
      <c r="AD620" s="57">
        <f t="shared" si="23"/>
        <v>31.598126714753864</v>
      </c>
      <c r="AE620" s="4">
        <v>0.18</v>
      </c>
    </row>
    <row r="621" spans="9:31" x14ac:dyDescent="0.15">
      <c r="I621" s="2" t="s">
        <v>31</v>
      </c>
      <c r="J621" s="2">
        <v>60138.5</v>
      </c>
      <c r="K621" s="2">
        <v>120577.8</v>
      </c>
      <c r="L621" s="2"/>
      <c r="M621" s="2">
        <v>2</v>
      </c>
      <c r="N621" s="56">
        <f t="shared" si="22"/>
        <v>12.618980500897603</v>
      </c>
      <c r="O621" s="4">
        <v>0.12</v>
      </c>
      <c r="Y621" s="3" t="s">
        <v>32</v>
      </c>
      <c r="Z621" s="3">
        <v>56891.1</v>
      </c>
      <c r="AA621" s="3">
        <v>120301.8</v>
      </c>
      <c r="AB621" s="3"/>
      <c r="AC621" s="3">
        <v>6</v>
      </c>
      <c r="AD621" s="57">
        <f t="shared" si="23"/>
        <v>31.598126714753864</v>
      </c>
      <c r="AE621" s="4">
        <v>0.18</v>
      </c>
    </row>
    <row r="622" spans="9:31" x14ac:dyDescent="0.15">
      <c r="I622" s="2" t="s">
        <v>31</v>
      </c>
      <c r="J622" s="2">
        <v>60943.199999999997</v>
      </c>
      <c r="K622" s="2">
        <v>121646.7</v>
      </c>
      <c r="L622" s="2"/>
      <c r="M622" s="2">
        <v>2</v>
      </c>
      <c r="N622" s="56">
        <f t="shared" si="22"/>
        <v>12.618980500897603</v>
      </c>
      <c r="O622" s="4">
        <v>0.12</v>
      </c>
      <c r="Y622" s="3" t="s">
        <v>32</v>
      </c>
      <c r="Z622" s="3">
        <v>57168.6</v>
      </c>
      <c r="AA622" s="3">
        <v>119283.1</v>
      </c>
      <c r="AB622" s="3"/>
      <c r="AC622" s="3">
        <v>6</v>
      </c>
      <c r="AD622" s="57">
        <f t="shared" si="23"/>
        <v>31.598126714753864</v>
      </c>
      <c r="AE622" s="4">
        <v>0.18</v>
      </c>
    </row>
    <row r="623" spans="9:31" x14ac:dyDescent="0.15">
      <c r="I623" s="2" t="s">
        <v>31</v>
      </c>
      <c r="J623" s="2">
        <v>61537.4</v>
      </c>
      <c r="K623" s="2">
        <v>122558.7</v>
      </c>
      <c r="L623" s="2"/>
      <c r="M623" s="2">
        <v>2</v>
      </c>
      <c r="N623" s="56">
        <f t="shared" si="22"/>
        <v>12.618980500897603</v>
      </c>
      <c r="O623" s="4">
        <v>0.12</v>
      </c>
      <c r="Y623" s="3" t="s">
        <v>32</v>
      </c>
      <c r="Z623" s="3">
        <v>57385.8</v>
      </c>
      <c r="AA623" s="3">
        <v>118061.7</v>
      </c>
      <c r="AB623" s="3"/>
      <c r="AC623" s="3">
        <v>6</v>
      </c>
      <c r="AD623" s="57">
        <f t="shared" si="23"/>
        <v>31.598126714753864</v>
      </c>
      <c r="AE623" s="4">
        <v>0.18</v>
      </c>
    </row>
    <row r="624" spans="9:31" x14ac:dyDescent="0.15">
      <c r="I624" s="2" t="s">
        <v>31</v>
      </c>
      <c r="J624" s="2">
        <v>61986.2</v>
      </c>
      <c r="K624" s="2">
        <v>123239.8</v>
      </c>
      <c r="L624" s="2"/>
      <c r="M624" s="2">
        <v>2</v>
      </c>
      <c r="N624" s="56">
        <f t="shared" si="22"/>
        <v>12.618980500897603</v>
      </c>
      <c r="O624" s="4">
        <v>0.12</v>
      </c>
      <c r="Y624" s="3" t="s">
        <v>32</v>
      </c>
      <c r="Z624" s="3">
        <v>57577.4</v>
      </c>
      <c r="AA624" s="3">
        <v>116852.7</v>
      </c>
      <c r="AB624" s="3"/>
      <c r="AC624" s="3">
        <v>6</v>
      </c>
      <c r="AD624" s="57">
        <f t="shared" si="23"/>
        <v>31.598126714753864</v>
      </c>
      <c r="AE624" s="4">
        <v>0.18</v>
      </c>
    </row>
    <row r="625" spans="9:31" x14ac:dyDescent="0.15">
      <c r="I625" s="2" t="s">
        <v>31</v>
      </c>
      <c r="J625" s="2">
        <v>62307.1</v>
      </c>
      <c r="K625" s="2">
        <v>123993.1</v>
      </c>
      <c r="L625" s="2"/>
      <c r="M625" s="2">
        <v>2</v>
      </c>
      <c r="N625" s="56">
        <f t="shared" si="22"/>
        <v>12.618980500897603</v>
      </c>
      <c r="O625" s="4">
        <v>0.12</v>
      </c>
      <c r="Y625" s="3" t="s">
        <v>32</v>
      </c>
      <c r="Z625" s="3">
        <v>57857.3</v>
      </c>
      <c r="AA625" s="3">
        <v>115682.7</v>
      </c>
      <c r="AB625" s="3"/>
      <c r="AC625" s="3">
        <v>6</v>
      </c>
      <c r="AD625" s="57">
        <f t="shared" si="23"/>
        <v>31.598126714753864</v>
      </c>
      <c r="AE625" s="4">
        <v>0.18</v>
      </c>
    </row>
    <row r="626" spans="9:31" x14ac:dyDescent="0.15">
      <c r="I626" s="2" t="s">
        <v>31</v>
      </c>
      <c r="J626" s="2">
        <v>62564</v>
      </c>
      <c r="K626" s="2">
        <v>124782.5</v>
      </c>
      <c r="L626" s="2"/>
      <c r="M626" s="2">
        <v>2</v>
      </c>
      <c r="N626" s="56">
        <f t="shared" si="22"/>
        <v>12.618980500897603</v>
      </c>
      <c r="O626" s="4">
        <v>0.12</v>
      </c>
      <c r="Y626" s="3" t="s">
        <v>32</v>
      </c>
      <c r="Z626" s="3">
        <v>58170.3</v>
      </c>
      <c r="AA626" s="3">
        <v>113844.5</v>
      </c>
      <c r="AB626" s="3"/>
      <c r="AC626" s="3">
        <v>6</v>
      </c>
      <c r="AD626" s="57">
        <f t="shared" si="23"/>
        <v>31.598126714753864</v>
      </c>
      <c r="AE626" s="4">
        <v>0.18</v>
      </c>
    </row>
    <row r="627" spans="9:31" x14ac:dyDescent="0.15">
      <c r="I627" s="2" t="s">
        <v>31</v>
      </c>
      <c r="J627" s="2">
        <v>62707.4</v>
      </c>
      <c r="K627" s="2">
        <v>125569.2</v>
      </c>
      <c r="L627" s="2"/>
      <c r="M627" s="2">
        <v>2</v>
      </c>
      <c r="N627" s="56">
        <f t="shared" si="22"/>
        <v>12.618980500897603</v>
      </c>
      <c r="O627" s="4">
        <v>0.12</v>
      </c>
      <c r="Y627" s="3" t="s">
        <v>32</v>
      </c>
      <c r="Z627" s="3">
        <v>58482.3</v>
      </c>
      <c r="AA627" s="3">
        <v>112081.7</v>
      </c>
      <c r="AB627" s="3"/>
      <c r="AC627" s="3">
        <v>6</v>
      </c>
      <c r="AD627" s="57">
        <f t="shared" si="23"/>
        <v>31.598126714753864</v>
      </c>
      <c r="AE627" s="4">
        <v>0.18</v>
      </c>
    </row>
    <row r="628" spans="9:31" x14ac:dyDescent="0.15">
      <c r="I628" s="2" t="s">
        <v>31</v>
      </c>
      <c r="J628" s="2">
        <v>62850.7</v>
      </c>
      <c r="K628" s="2">
        <v>126355.6</v>
      </c>
      <c r="L628" s="2"/>
      <c r="M628" s="2">
        <v>2</v>
      </c>
      <c r="N628" s="56">
        <f t="shared" si="22"/>
        <v>12.618980500897603</v>
      </c>
      <c r="O628" s="4">
        <v>0.12</v>
      </c>
      <c r="Y628" s="3" t="s">
        <v>32</v>
      </c>
      <c r="Z628" s="3">
        <v>58850.400000000001</v>
      </c>
      <c r="AA628" s="3">
        <v>109903.2</v>
      </c>
      <c r="AB628" s="3"/>
      <c r="AC628" s="3">
        <v>6</v>
      </c>
      <c r="AD628" s="57">
        <f t="shared" si="23"/>
        <v>31.598126714753864</v>
      </c>
      <c r="AE628" s="4">
        <v>0.18</v>
      </c>
    </row>
    <row r="629" spans="9:31" x14ac:dyDescent="0.15">
      <c r="I629" s="2" t="s">
        <v>31</v>
      </c>
      <c r="J629" s="2">
        <v>62819.199999999997</v>
      </c>
      <c r="K629" s="2">
        <v>127074.5</v>
      </c>
      <c r="L629" s="2"/>
      <c r="M629" s="2">
        <v>2</v>
      </c>
      <c r="N629" s="56">
        <f t="shared" si="22"/>
        <v>12.618980500897603</v>
      </c>
      <c r="O629" s="4">
        <v>0.12</v>
      </c>
      <c r="Y629" s="3" t="s">
        <v>32</v>
      </c>
      <c r="Z629" s="3">
        <v>46051.5</v>
      </c>
      <c r="AA629" s="3">
        <v>115258.2</v>
      </c>
      <c r="AB629" s="3"/>
      <c r="AC629" s="3">
        <v>6</v>
      </c>
      <c r="AD629" s="57">
        <f t="shared" si="23"/>
        <v>42.431789669068721</v>
      </c>
      <c r="AE629" s="4">
        <v>0.19</v>
      </c>
    </row>
    <row r="630" spans="9:31" x14ac:dyDescent="0.15">
      <c r="I630" s="2" t="s">
        <v>31</v>
      </c>
      <c r="J630" s="2">
        <v>62748</v>
      </c>
      <c r="K630" s="2">
        <v>127855.3</v>
      </c>
      <c r="L630" s="2"/>
      <c r="M630" s="2">
        <v>2</v>
      </c>
      <c r="N630" s="56">
        <f t="shared" si="22"/>
        <v>12.618980500897603</v>
      </c>
      <c r="O630" s="4">
        <v>0.12</v>
      </c>
      <c r="Y630" s="3" t="s">
        <v>32</v>
      </c>
      <c r="Z630" s="3">
        <v>46920.6</v>
      </c>
      <c r="AA630" s="3">
        <v>116392.1</v>
      </c>
      <c r="AB630" s="3"/>
      <c r="AC630" s="3">
        <v>6</v>
      </c>
      <c r="AD630" s="57">
        <f t="shared" si="23"/>
        <v>42.431789669068721</v>
      </c>
      <c r="AE630" s="4">
        <v>0.19</v>
      </c>
    </row>
    <row r="631" spans="9:31" x14ac:dyDescent="0.15">
      <c r="I631" s="2" t="s">
        <v>31</v>
      </c>
      <c r="J631" s="2">
        <v>62540</v>
      </c>
      <c r="K631" s="2">
        <v>128569.60000000001</v>
      </c>
      <c r="L631" s="2"/>
      <c r="M631" s="2">
        <v>2</v>
      </c>
      <c r="N631" s="56">
        <f t="shared" si="22"/>
        <v>12.618980500897603</v>
      </c>
      <c r="O631" s="4">
        <v>0.12</v>
      </c>
      <c r="Y631" s="3" t="s">
        <v>32</v>
      </c>
      <c r="Z631" s="3">
        <v>47813</v>
      </c>
      <c r="AA631" s="3">
        <v>117677.5</v>
      </c>
      <c r="AB631" s="3"/>
      <c r="AC631" s="3">
        <v>6</v>
      </c>
      <c r="AD631" s="57">
        <f t="shared" si="23"/>
        <v>42.431789669068721</v>
      </c>
      <c r="AE631" s="4">
        <v>0.19</v>
      </c>
    </row>
    <row r="632" spans="9:31" x14ac:dyDescent="0.15">
      <c r="I632" s="2" t="s">
        <v>31</v>
      </c>
      <c r="J632" s="2">
        <v>62258.5</v>
      </c>
      <c r="K632" s="2">
        <v>129193.2</v>
      </c>
      <c r="L632" s="2"/>
      <c r="M632" s="2">
        <v>2</v>
      </c>
      <c r="N632" s="56">
        <f t="shared" si="22"/>
        <v>12.618980500897603</v>
      </c>
      <c r="O632" s="4">
        <v>0.12</v>
      </c>
      <c r="Y632" s="3" t="s">
        <v>32</v>
      </c>
      <c r="Z632" s="3">
        <v>48633.2</v>
      </c>
      <c r="AA632" s="3">
        <v>118710</v>
      </c>
      <c r="AB632" s="3"/>
      <c r="AC632" s="3">
        <v>6</v>
      </c>
      <c r="AD632" s="57">
        <f t="shared" si="23"/>
        <v>42.431789669068721</v>
      </c>
      <c r="AE632" s="4">
        <v>0.19</v>
      </c>
    </row>
    <row r="633" spans="9:31" x14ac:dyDescent="0.15">
      <c r="I633" s="2" t="s">
        <v>31</v>
      </c>
      <c r="J633" s="2">
        <v>61704.7</v>
      </c>
      <c r="K633" s="2">
        <v>130100.4</v>
      </c>
      <c r="L633" s="2"/>
      <c r="M633" s="2">
        <v>2</v>
      </c>
      <c r="N633" s="56">
        <f t="shared" si="22"/>
        <v>12.618980500897603</v>
      </c>
      <c r="O633" s="4">
        <v>0.12</v>
      </c>
      <c r="Y633" s="3" t="s">
        <v>32</v>
      </c>
      <c r="Z633" s="3">
        <v>49403.199999999997</v>
      </c>
      <c r="AA633" s="3">
        <v>119691.3</v>
      </c>
      <c r="AB633" s="3"/>
      <c r="AC633" s="3">
        <v>6</v>
      </c>
      <c r="AD633" s="57">
        <f t="shared" si="23"/>
        <v>42.431789669068721</v>
      </c>
      <c r="AE633" s="4">
        <v>0.19</v>
      </c>
    </row>
    <row r="634" spans="9:31" x14ac:dyDescent="0.15">
      <c r="I634" s="2" t="s">
        <v>31</v>
      </c>
      <c r="J634" s="2">
        <v>60898</v>
      </c>
      <c r="K634" s="2">
        <v>131025.9</v>
      </c>
      <c r="L634" s="2"/>
      <c r="M634" s="2">
        <v>2</v>
      </c>
      <c r="N634" s="56">
        <f t="shared" si="22"/>
        <v>12.618980500897603</v>
      </c>
      <c r="O634" s="4">
        <v>0.12</v>
      </c>
      <c r="Y634" s="3" t="s">
        <v>32</v>
      </c>
      <c r="Z634" s="3">
        <v>50000.3</v>
      </c>
      <c r="AA634" s="3">
        <v>120392.7</v>
      </c>
      <c r="AB634" s="3"/>
      <c r="AC634" s="3">
        <v>6</v>
      </c>
      <c r="AD634" s="57">
        <f t="shared" si="23"/>
        <v>42.431789669068721</v>
      </c>
      <c r="AE634" s="4">
        <v>0.19</v>
      </c>
    </row>
    <row r="635" spans="9:31" x14ac:dyDescent="0.15">
      <c r="I635" s="2" t="s">
        <v>31</v>
      </c>
      <c r="J635" s="2">
        <v>60184.4</v>
      </c>
      <c r="K635" s="2">
        <v>131764.4</v>
      </c>
      <c r="L635" s="2"/>
      <c r="M635" s="2">
        <v>2</v>
      </c>
      <c r="N635" s="56">
        <f t="shared" si="22"/>
        <v>12.618980500897603</v>
      </c>
      <c r="O635" s="4">
        <v>0.12</v>
      </c>
      <c r="Y635" s="3" t="s">
        <v>32</v>
      </c>
      <c r="Z635" s="3">
        <v>50635.5</v>
      </c>
      <c r="AA635" s="3">
        <v>121056.8</v>
      </c>
      <c r="AB635" s="3"/>
      <c r="AC635" s="3">
        <v>6</v>
      </c>
      <c r="AD635" s="57">
        <f t="shared" si="23"/>
        <v>42.431789669068721</v>
      </c>
      <c r="AE635" s="4">
        <v>0.19</v>
      </c>
    </row>
    <row r="636" spans="9:31" x14ac:dyDescent="0.15">
      <c r="I636" s="2" t="s">
        <v>31</v>
      </c>
      <c r="J636" s="2">
        <v>59674.2</v>
      </c>
      <c r="K636" s="2">
        <v>132445.5</v>
      </c>
      <c r="L636" s="2"/>
      <c r="M636" s="2">
        <v>2</v>
      </c>
      <c r="N636" s="56">
        <f t="shared" si="22"/>
        <v>12.618980500897603</v>
      </c>
      <c r="O636" s="4">
        <v>0.12</v>
      </c>
      <c r="Y636" s="3" t="s">
        <v>32</v>
      </c>
      <c r="Z636" s="3">
        <v>51295.6</v>
      </c>
      <c r="AA636" s="3">
        <v>121746.4</v>
      </c>
      <c r="AB636" s="3"/>
      <c r="AC636" s="3">
        <v>6</v>
      </c>
      <c r="AD636" s="57">
        <f t="shared" si="23"/>
        <v>42.431789669068721</v>
      </c>
      <c r="AE636" s="4">
        <v>0.19</v>
      </c>
    </row>
    <row r="637" spans="9:31" x14ac:dyDescent="0.15">
      <c r="I637" s="2" t="s">
        <v>31</v>
      </c>
      <c r="J637" s="2">
        <v>59095.5</v>
      </c>
      <c r="K637" s="2">
        <v>133339.20000000001</v>
      </c>
      <c r="L637" s="2"/>
      <c r="M637" s="2">
        <v>2</v>
      </c>
      <c r="N637" s="56">
        <f t="shared" si="22"/>
        <v>12.618980500897603</v>
      </c>
      <c r="O637" s="4">
        <v>0.12</v>
      </c>
      <c r="Y637" s="3" t="s">
        <v>32</v>
      </c>
      <c r="Z637" s="3">
        <v>51931.8</v>
      </c>
      <c r="AA637" s="3">
        <v>122347.4</v>
      </c>
      <c r="AB637" s="3"/>
      <c r="AC637" s="3">
        <v>6</v>
      </c>
      <c r="AD637" s="57">
        <f t="shared" si="23"/>
        <v>42.431789669068721</v>
      </c>
      <c r="AE637" s="4">
        <v>0.19</v>
      </c>
    </row>
    <row r="638" spans="9:31" x14ac:dyDescent="0.15">
      <c r="I638" s="2" t="s">
        <v>31</v>
      </c>
      <c r="J638" s="2">
        <v>58595.8</v>
      </c>
      <c r="K638" s="2">
        <v>134108.6</v>
      </c>
      <c r="L638" s="2"/>
      <c r="M638" s="2">
        <v>2</v>
      </c>
      <c r="N638" s="56">
        <f t="shared" si="22"/>
        <v>12.618980500897603</v>
      </c>
      <c r="O638" s="4">
        <v>0.12</v>
      </c>
      <c r="Y638" s="3" t="s">
        <v>32</v>
      </c>
      <c r="Z638" s="3">
        <v>52618.8</v>
      </c>
      <c r="AA638" s="3">
        <v>122898.6</v>
      </c>
      <c r="AB638" s="3"/>
      <c r="AC638" s="3">
        <v>6</v>
      </c>
      <c r="AD638" s="57">
        <f t="shared" si="23"/>
        <v>42.431789669068721</v>
      </c>
      <c r="AE638" s="4">
        <v>0.19</v>
      </c>
    </row>
    <row r="639" spans="9:31" x14ac:dyDescent="0.15">
      <c r="I639" s="2" t="s">
        <v>31</v>
      </c>
      <c r="J639" s="2">
        <v>58285.8</v>
      </c>
      <c r="K639" s="2">
        <v>134857.9</v>
      </c>
      <c r="L639" s="2"/>
      <c r="M639" s="2">
        <v>2</v>
      </c>
      <c r="N639" s="56">
        <f t="shared" si="22"/>
        <v>12.618980500897603</v>
      </c>
      <c r="O639" s="4">
        <v>0.12</v>
      </c>
      <c r="Y639" s="3" t="s">
        <v>32</v>
      </c>
      <c r="Z639" s="3">
        <v>53143.7</v>
      </c>
      <c r="AA639" s="3">
        <v>123321.5</v>
      </c>
      <c r="AB639" s="3"/>
      <c r="AC639" s="3">
        <v>6</v>
      </c>
      <c r="AD639" s="57">
        <f t="shared" si="23"/>
        <v>42.431789669068721</v>
      </c>
      <c r="AE639" s="4">
        <v>0.19</v>
      </c>
    </row>
    <row r="640" spans="9:31" x14ac:dyDescent="0.15">
      <c r="I640" s="2" t="s">
        <v>31</v>
      </c>
      <c r="J640" s="2">
        <v>58086.9</v>
      </c>
      <c r="K640" s="2">
        <v>135698.79999999999</v>
      </c>
      <c r="L640" s="2"/>
      <c r="M640" s="2">
        <v>2</v>
      </c>
      <c r="N640" s="56">
        <f t="shared" si="22"/>
        <v>12.618980500897603</v>
      </c>
      <c r="O640" s="4">
        <v>0.12</v>
      </c>
      <c r="Y640" s="3" t="s">
        <v>32</v>
      </c>
      <c r="Z640" s="3">
        <v>53669.3</v>
      </c>
      <c r="AA640" s="3">
        <v>123668.6</v>
      </c>
      <c r="AB640" s="3"/>
      <c r="AC640" s="3">
        <v>6</v>
      </c>
      <c r="AD640" s="57">
        <f t="shared" si="23"/>
        <v>42.431789669068721</v>
      </c>
      <c r="AE640" s="4">
        <v>0.19</v>
      </c>
    </row>
    <row r="641" spans="9:31" x14ac:dyDescent="0.15">
      <c r="I641" s="2" t="s">
        <v>31</v>
      </c>
      <c r="J641" s="2">
        <v>57896</v>
      </c>
      <c r="K641" s="2">
        <v>136716.20000000001</v>
      </c>
      <c r="L641" s="2"/>
      <c r="M641" s="2">
        <v>2</v>
      </c>
      <c r="N641" s="56">
        <f t="shared" si="22"/>
        <v>12.618980500897603</v>
      </c>
      <c r="O641" s="4">
        <v>0.12</v>
      </c>
      <c r="Y641" s="3" t="s">
        <v>32</v>
      </c>
      <c r="Z641" s="3">
        <v>54094.5</v>
      </c>
      <c r="AA641" s="3">
        <v>123976.7</v>
      </c>
      <c r="AB641" s="3"/>
      <c r="AC641" s="3">
        <v>6</v>
      </c>
      <c r="AD641" s="57">
        <f t="shared" si="23"/>
        <v>42.431789669068721</v>
      </c>
      <c r="AE641" s="4">
        <v>0.19</v>
      </c>
    </row>
    <row r="642" spans="9:31" x14ac:dyDescent="0.15">
      <c r="I642" s="2" t="s">
        <v>31</v>
      </c>
      <c r="J642" s="2">
        <v>57983.3</v>
      </c>
      <c r="K642" s="2">
        <v>137715.9</v>
      </c>
      <c r="L642" s="2"/>
      <c r="M642" s="2">
        <v>2</v>
      </c>
      <c r="N642" s="56">
        <f t="shared" si="22"/>
        <v>12.618980500897603</v>
      </c>
      <c r="O642" s="4">
        <v>0.12</v>
      </c>
      <c r="Y642" s="3" t="s">
        <v>32</v>
      </c>
      <c r="Z642" s="3">
        <v>54358.3</v>
      </c>
      <c r="AA642" s="3">
        <v>124068.6</v>
      </c>
      <c r="AB642" s="3"/>
      <c r="AC642" s="3">
        <v>6</v>
      </c>
      <c r="AD642" s="57">
        <f t="shared" si="23"/>
        <v>42.431789669068721</v>
      </c>
      <c r="AE642" s="4">
        <v>0.19</v>
      </c>
    </row>
    <row r="643" spans="9:31" x14ac:dyDescent="0.15">
      <c r="I643" s="2" t="s">
        <v>31</v>
      </c>
      <c r="J643" s="2">
        <v>58368.1</v>
      </c>
      <c r="K643" s="2">
        <v>138912.70000000001</v>
      </c>
      <c r="L643" s="2"/>
      <c r="M643" s="2">
        <v>2</v>
      </c>
      <c r="N643" s="56">
        <f t="shared" si="22"/>
        <v>12.618980500897603</v>
      </c>
      <c r="O643" s="4">
        <v>0.12</v>
      </c>
      <c r="Y643" s="3" t="s">
        <v>32</v>
      </c>
      <c r="Z643" s="3">
        <v>54836.6</v>
      </c>
      <c r="AA643" s="3">
        <v>124162.7</v>
      </c>
      <c r="AB643" s="3"/>
      <c r="AC643" s="3">
        <v>6</v>
      </c>
      <c r="AD643" s="57">
        <f t="shared" si="23"/>
        <v>42.431789669068721</v>
      </c>
      <c r="AE643" s="4">
        <v>0.19</v>
      </c>
    </row>
    <row r="644" spans="9:31" x14ac:dyDescent="0.15">
      <c r="I644" s="2" t="s">
        <v>31</v>
      </c>
      <c r="J644" s="2">
        <v>58864.800000000003</v>
      </c>
      <c r="K644" s="2">
        <v>139696.20000000001</v>
      </c>
      <c r="L644" s="2"/>
      <c r="M644" s="2">
        <v>2</v>
      </c>
      <c r="N644" s="56">
        <f t="shared" si="22"/>
        <v>12.618980500897603</v>
      </c>
      <c r="O644" s="4">
        <v>0.12</v>
      </c>
      <c r="Y644" s="3" t="s">
        <v>32</v>
      </c>
      <c r="Z644" s="3">
        <v>55253</v>
      </c>
      <c r="AA644" s="3">
        <v>124180.5</v>
      </c>
      <c r="AB644" s="3"/>
      <c r="AC644" s="3">
        <v>6</v>
      </c>
      <c r="AD644" s="57">
        <f t="shared" si="23"/>
        <v>42.431789669068721</v>
      </c>
      <c r="AE644" s="4">
        <v>0.19</v>
      </c>
    </row>
    <row r="645" spans="9:31" x14ac:dyDescent="0.15">
      <c r="I645" s="2" t="s">
        <v>31</v>
      </c>
      <c r="J645" s="2">
        <v>59649.3</v>
      </c>
      <c r="K645" s="2">
        <v>140575.1</v>
      </c>
      <c r="L645" s="2"/>
      <c r="M645" s="2">
        <v>2</v>
      </c>
      <c r="N645" s="56">
        <f t="shared" ref="N645:N708" si="24">0.2149*EXP(0.3702*O645*100)*0.691</f>
        <v>12.618980500897603</v>
      </c>
      <c r="O645" s="4">
        <v>0.12</v>
      </c>
      <c r="Y645" s="3" t="s">
        <v>32</v>
      </c>
      <c r="Z645" s="3">
        <v>55632.9</v>
      </c>
      <c r="AA645" s="3">
        <v>124071.9</v>
      </c>
      <c r="AB645" s="3"/>
      <c r="AC645" s="3">
        <v>6</v>
      </c>
      <c r="AD645" s="57">
        <f t="shared" ref="AD645:AD708" si="25">0.2268*EXP(0.2948*AE645*100)*0.691</f>
        <v>42.431789669068721</v>
      </c>
      <c r="AE645" s="4">
        <v>0.19</v>
      </c>
    </row>
    <row r="646" spans="9:31" x14ac:dyDescent="0.15">
      <c r="I646" s="2" t="s">
        <v>31</v>
      </c>
      <c r="J646" s="2">
        <v>60552.2</v>
      </c>
      <c r="K646" s="2">
        <v>141268.4</v>
      </c>
      <c r="L646" s="2"/>
      <c r="M646" s="2">
        <v>2</v>
      </c>
      <c r="N646" s="56">
        <f t="shared" si="24"/>
        <v>12.618980500897603</v>
      </c>
      <c r="O646" s="4">
        <v>0.12</v>
      </c>
      <c r="Y646" s="3" t="s">
        <v>32</v>
      </c>
      <c r="Z646" s="3">
        <v>55937.3</v>
      </c>
      <c r="AA646" s="3">
        <v>123936.7</v>
      </c>
      <c r="AB646" s="3"/>
      <c r="AC646" s="3">
        <v>6</v>
      </c>
      <c r="AD646" s="57">
        <f t="shared" si="25"/>
        <v>42.431789669068721</v>
      </c>
      <c r="AE646" s="4">
        <v>0.19</v>
      </c>
    </row>
    <row r="647" spans="9:31" x14ac:dyDescent="0.15">
      <c r="I647" s="2" t="s">
        <v>31</v>
      </c>
      <c r="J647" s="2">
        <v>61408.800000000003</v>
      </c>
      <c r="K647" s="2">
        <v>141795.9</v>
      </c>
      <c r="L647" s="2"/>
      <c r="M647" s="2">
        <v>2</v>
      </c>
      <c r="N647" s="56">
        <f t="shared" si="24"/>
        <v>12.618980500897603</v>
      </c>
      <c r="O647" s="4">
        <v>0.12</v>
      </c>
      <c r="Y647" s="3" t="s">
        <v>32</v>
      </c>
      <c r="Z647" s="3">
        <v>56346.5</v>
      </c>
      <c r="AA647" s="3">
        <v>123512.8</v>
      </c>
      <c r="AB647" s="3"/>
      <c r="AC647" s="3">
        <v>6</v>
      </c>
      <c r="AD647" s="57">
        <f t="shared" si="25"/>
        <v>42.431789669068721</v>
      </c>
      <c r="AE647" s="4">
        <v>0.19</v>
      </c>
    </row>
    <row r="648" spans="9:31" x14ac:dyDescent="0.15">
      <c r="I648" s="2" t="s">
        <v>31</v>
      </c>
      <c r="J648" s="2">
        <v>62378</v>
      </c>
      <c r="K648" s="2">
        <v>142377</v>
      </c>
      <c r="L648" s="2"/>
      <c r="M648" s="2">
        <v>2</v>
      </c>
      <c r="N648" s="56">
        <f t="shared" si="24"/>
        <v>12.618980500897603</v>
      </c>
      <c r="O648" s="4">
        <v>0.12</v>
      </c>
      <c r="Y648" s="3" t="s">
        <v>32</v>
      </c>
      <c r="Z648" s="3">
        <v>56718.2</v>
      </c>
      <c r="AA648" s="3">
        <v>123050.5</v>
      </c>
      <c r="AB648" s="3"/>
      <c r="AC648" s="3">
        <v>6</v>
      </c>
      <c r="AD648" s="57">
        <f t="shared" si="25"/>
        <v>42.431789669068721</v>
      </c>
      <c r="AE648" s="4">
        <v>0.19</v>
      </c>
    </row>
    <row r="649" spans="9:31" x14ac:dyDescent="0.15">
      <c r="I649" s="2" t="s">
        <v>31</v>
      </c>
      <c r="J649" s="2">
        <v>63587.6</v>
      </c>
      <c r="K649" s="2">
        <v>142913.70000000001</v>
      </c>
      <c r="L649" s="2"/>
      <c r="M649" s="2">
        <v>2</v>
      </c>
      <c r="N649" s="56">
        <f t="shared" si="24"/>
        <v>12.618980500897603</v>
      </c>
      <c r="O649" s="4">
        <v>0.12</v>
      </c>
      <c r="Y649" s="3" t="s">
        <v>32</v>
      </c>
      <c r="Z649" s="3">
        <v>57053.5</v>
      </c>
      <c r="AA649" s="3">
        <v>122461.6</v>
      </c>
      <c r="AB649" s="3"/>
      <c r="AC649" s="3">
        <v>6</v>
      </c>
      <c r="AD649" s="57">
        <f t="shared" si="25"/>
        <v>42.431789669068721</v>
      </c>
      <c r="AE649" s="4">
        <v>0.19</v>
      </c>
    </row>
    <row r="650" spans="9:31" x14ac:dyDescent="0.15">
      <c r="I650" s="2" t="s">
        <v>31</v>
      </c>
      <c r="J650" s="2">
        <v>64763.1</v>
      </c>
      <c r="K650" s="2">
        <v>143323.5</v>
      </c>
      <c r="L650" s="2"/>
      <c r="M650" s="2">
        <v>2</v>
      </c>
      <c r="N650" s="56">
        <f t="shared" si="24"/>
        <v>12.618980500897603</v>
      </c>
      <c r="O650" s="4">
        <v>0.12</v>
      </c>
      <c r="Y650" s="3" t="s">
        <v>32</v>
      </c>
      <c r="Z650" s="3">
        <v>57378.9</v>
      </c>
      <c r="AA650" s="3">
        <v>121645.3</v>
      </c>
      <c r="AB650" s="3"/>
      <c r="AC650" s="3">
        <v>6</v>
      </c>
      <c r="AD650" s="57">
        <f t="shared" si="25"/>
        <v>42.431789669068721</v>
      </c>
      <c r="AE650" s="4">
        <v>0.19</v>
      </c>
    </row>
    <row r="651" spans="9:31" x14ac:dyDescent="0.15">
      <c r="I651" s="2" t="s">
        <v>31</v>
      </c>
      <c r="J651" s="2">
        <v>66481.3</v>
      </c>
      <c r="K651" s="2">
        <v>143722.4</v>
      </c>
      <c r="L651" s="2"/>
      <c r="M651" s="2">
        <v>2</v>
      </c>
      <c r="N651" s="56">
        <f t="shared" si="24"/>
        <v>12.618980500897603</v>
      </c>
      <c r="O651" s="4">
        <v>0.12</v>
      </c>
      <c r="Y651" s="3" t="s">
        <v>32</v>
      </c>
      <c r="Z651" s="3">
        <v>57644.4</v>
      </c>
      <c r="AA651" s="3">
        <v>120614.2</v>
      </c>
      <c r="AB651" s="3"/>
      <c r="AC651" s="3">
        <v>6</v>
      </c>
      <c r="AD651" s="57">
        <f t="shared" si="25"/>
        <v>42.431789669068721</v>
      </c>
      <c r="AE651" s="4">
        <v>0.19</v>
      </c>
    </row>
    <row r="652" spans="9:31" x14ac:dyDescent="0.15">
      <c r="I652" s="2" t="s">
        <v>31</v>
      </c>
      <c r="J652" s="2">
        <v>67961.899999999994</v>
      </c>
      <c r="K652" s="2">
        <v>144039.4</v>
      </c>
      <c r="L652" s="2"/>
      <c r="M652" s="2">
        <v>2</v>
      </c>
      <c r="N652" s="56">
        <f t="shared" si="24"/>
        <v>12.618980500897603</v>
      </c>
      <c r="O652" s="4">
        <v>0.12</v>
      </c>
      <c r="Y652" s="3" t="s">
        <v>32</v>
      </c>
      <c r="Z652" s="3">
        <v>57856</v>
      </c>
      <c r="AA652" s="3">
        <v>119821.5</v>
      </c>
      <c r="AB652" s="3"/>
      <c r="AC652" s="3">
        <v>6</v>
      </c>
      <c r="AD652" s="57">
        <f t="shared" si="25"/>
        <v>42.431789669068721</v>
      </c>
      <c r="AE652" s="4">
        <v>0.19</v>
      </c>
    </row>
    <row r="653" spans="9:31" x14ac:dyDescent="0.15">
      <c r="I653" s="2" t="s">
        <v>31</v>
      </c>
      <c r="J653" s="2">
        <v>69508.5</v>
      </c>
      <c r="K653" s="2">
        <v>144244.1</v>
      </c>
      <c r="L653" s="2"/>
      <c r="M653" s="2">
        <v>2</v>
      </c>
      <c r="N653" s="56">
        <f t="shared" si="24"/>
        <v>12.618980500897603</v>
      </c>
      <c r="O653" s="4">
        <v>0.12</v>
      </c>
      <c r="Y653" s="3" t="s">
        <v>32</v>
      </c>
      <c r="Z653" s="3">
        <v>58097.8</v>
      </c>
      <c r="AA653" s="3">
        <v>118651.3</v>
      </c>
      <c r="AB653" s="3"/>
      <c r="AC653" s="3">
        <v>6</v>
      </c>
      <c r="AD653" s="57">
        <f t="shared" si="25"/>
        <v>42.431789669068721</v>
      </c>
      <c r="AE653" s="4">
        <v>0.19</v>
      </c>
    </row>
    <row r="654" spans="9:31" x14ac:dyDescent="0.15">
      <c r="I654" s="2" t="s">
        <v>31</v>
      </c>
      <c r="J654" s="2">
        <v>71360.899999999994</v>
      </c>
      <c r="K654" s="2">
        <v>144343.5</v>
      </c>
      <c r="L654" s="2"/>
      <c r="M654" s="2">
        <v>2</v>
      </c>
      <c r="N654" s="56">
        <f t="shared" si="24"/>
        <v>12.618980500897603</v>
      </c>
      <c r="O654" s="4">
        <v>0.12</v>
      </c>
      <c r="Y654" s="3" t="s">
        <v>32</v>
      </c>
      <c r="Z654" s="3">
        <v>58510.5</v>
      </c>
      <c r="AA654" s="3">
        <v>116927.5</v>
      </c>
      <c r="AB654" s="3"/>
      <c r="AC654" s="3">
        <v>6</v>
      </c>
      <c r="AD654" s="57">
        <f t="shared" si="25"/>
        <v>42.431789669068721</v>
      </c>
      <c r="AE654" s="4">
        <v>0.19</v>
      </c>
    </row>
    <row r="655" spans="9:31" x14ac:dyDescent="0.15">
      <c r="I655" s="2" t="s">
        <v>31</v>
      </c>
      <c r="J655" s="2">
        <v>72850.399999999994</v>
      </c>
      <c r="K655" s="2">
        <v>144319.9</v>
      </c>
      <c r="L655" s="2"/>
      <c r="M655" s="2">
        <v>2</v>
      </c>
      <c r="N655" s="56">
        <f t="shared" si="24"/>
        <v>12.618980500897603</v>
      </c>
      <c r="O655" s="4">
        <v>0.12</v>
      </c>
      <c r="Y655" s="3" t="s">
        <v>32</v>
      </c>
      <c r="Z655" s="3">
        <v>59097.4</v>
      </c>
      <c r="AA655" s="3">
        <v>114385.8</v>
      </c>
      <c r="AB655" s="3"/>
      <c r="AC655" s="3">
        <v>6</v>
      </c>
      <c r="AD655" s="57">
        <f t="shared" si="25"/>
        <v>42.431789669068721</v>
      </c>
      <c r="AE655" s="4">
        <v>0.19</v>
      </c>
    </row>
    <row r="656" spans="9:31" x14ac:dyDescent="0.15">
      <c r="I656" s="2" t="s">
        <v>31</v>
      </c>
      <c r="J656" s="2">
        <v>75488.5</v>
      </c>
      <c r="K656" s="2">
        <v>144288.4</v>
      </c>
      <c r="L656" s="2"/>
      <c r="M656" s="2">
        <v>2</v>
      </c>
      <c r="N656" s="56">
        <f t="shared" si="24"/>
        <v>12.618980500897603</v>
      </c>
      <c r="O656" s="4">
        <v>0.12</v>
      </c>
      <c r="Y656" s="3" t="s">
        <v>32</v>
      </c>
      <c r="Z656" s="3">
        <v>59528.9</v>
      </c>
      <c r="AA656" s="3">
        <v>112157.8</v>
      </c>
      <c r="AB656" s="3"/>
      <c r="AC656" s="3">
        <v>6</v>
      </c>
      <c r="AD656" s="57">
        <f t="shared" si="25"/>
        <v>42.431789669068721</v>
      </c>
      <c r="AE656" s="4">
        <v>0.19</v>
      </c>
    </row>
    <row r="657" spans="9:31" x14ac:dyDescent="0.15">
      <c r="I657" s="2" t="s">
        <v>31</v>
      </c>
      <c r="J657" s="2">
        <v>46608.4</v>
      </c>
      <c r="K657" s="2">
        <v>112311</v>
      </c>
      <c r="L657" s="2"/>
      <c r="M657" s="2">
        <v>2</v>
      </c>
      <c r="N657" s="56">
        <f t="shared" si="24"/>
        <v>18.272589025288628</v>
      </c>
      <c r="O657" s="4">
        <v>0.13</v>
      </c>
      <c r="Y657" s="3" t="s">
        <v>32</v>
      </c>
      <c r="Z657" s="3">
        <v>43043.3</v>
      </c>
      <c r="AA657" s="3">
        <v>113630.6</v>
      </c>
      <c r="AB657" s="3"/>
      <c r="AC657" s="3">
        <v>6</v>
      </c>
      <c r="AD657" s="57">
        <f t="shared" si="25"/>
        <v>56.979858039477286</v>
      </c>
      <c r="AE657" s="4">
        <v>0.2</v>
      </c>
    </row>
    <row r="658" spans="9:31" x14ac:dyDescent="0.15">
      <c r="I658" s="2" t="s">
        <v>31</v>
      </c>
      <c r="J658" s="2">
        <v>47682.7</v>
      </c>
      <c r="K658" s="2">
        <v>113087.4</v>
      </c>
      <c r="L658" s="2"/>
      <c r="M658" s="2">
        <v>2</v>
      </c>
      <c r="N658" s="56">
        <f t="shared" si="24"/>
        <v>18.272589025288628</v>
      </c>
      <c r="O658" s="4">
        <v>0.13</v>
      </c>
      <c r="Y658" s="3" t="s">
        <v>32</v>
      </c>
      <c r="Z658" s="3">
        <v>44411.7</v>
      </c>
      <c r="AA658" s="3">
        <v>115187.3</v>
      </c>
      <c r="AB658" s="3"/>
      <c r="AC658" s="3">
        <v>6</v>
      </c>
      <c r="AD658" s="57">
        <f t="shared" si="25"/>
        <v>56.979858039477286</v>
      </c>
      <c r="AE658" s="4">
        <v>0.2</v>
      </c>
    </row>
    <row r="659" spans="9:31" x14ac:dyDescent="0.15">
      <c r="I659" s="2" t="s">
        <v>31</v>
      </c>
      <c r="J659" s="2">
        <v>48756.9</v>
      </c>
      <c r="K659" s="2">
        <v>113863.8</v>
      </c>
      <c r="L659" s="2"/>
      <c r="M659" s="2">
        <v>2</v>
      </c>
      <c r="N659" s="56">
        <f t="shared" si="24"/>
        <v>18.272589025288628</v>
      </c>
      <c r="O659" s="4">
        <v>0.13</v>
      </c>
      <c r="Y659" s="3" t="s">
        <v>32</v>
      </c>
      <c r="Z659" s="3">
        <v>45630.3</v>
      </c>
      <c r="AA659" s="3">
        <v>116653.5</v>
      </c>
      <c r="AB659" s="3"/>
      <c r="AC659" s="3">
        <v>6</v>
      </c>
      <c r="AD659" s="57">
        <f t="shared" si="25"/>
        <v>56.979858039477286</v>
      </c>
      <c r="AE659" s="4">
        <v>0.2</v>
      </c>
    </row>
    <row r="660" spans="9:31" x14ac:dyDescent="0.15">
      <c r="I660" s="2" t="s">
        <v>31</v>
      </c>
      <c r="J660" s="2">
        <v>51069.9</v>
      </c>
      <c r="K660" s="2">
        <v>115629.3</v>
      </c>
      <c r="L660" s="2"/>
      <c r="M660" s="2">
        <v>2</v>
      </c>
      <c r="N660" s="56">
        <f t="shared" si="24"/>
        <v>18.272589025288628</v>
      </c>
      <c r="O660" s="4">
        <v>0.13</v>
      </c>
      <c r="Y660" s="3" t="s">
        <v>32</v>
      </c>
      <c r="Z660" s="3">
        <v>46500.3</v>
      </c>
      <c r="AA660" s="3">
        <v>117724.4</v>
      </c>
      <c r="AB660" s="3"/>
      <c r="AC660" s="3">
        <v>6</v>
      </c>
      <c r="AD660" s="57">
        <f t="shared" si="25"/>
        <v>56.979858039477286</v>
      </c>
      <c r="AE660" s="4">
        <v>0.2</v>
      </c>
    </row>
    <row r="661" spans="9:31" x14ac:dyDescent="0.15">
      <c r="I661" s="2" t="s">
        <v>31</v>
      </c>
      <c r="J661" s="2">
        <v>51811.9</v>
      </c>
      <c r="K661" s="2">
        <v>116201.2</v>
      </c>
      <c r="L661" s="2"/>
      <c r="M661" s="2">
        <v>2</v>
      </c>
      <c r="N661" s="56">
        <f t="shared" si="24"/>
        <v>18.272589025288628</v>
      </c>
      <c r="O661" s="4">
        <v>0.13</v>
      </c>
      <c r="Y661" s="3" t="s">
        <v>32</v>
      </c>
      <c r="Z661" s="3">
        <v>47519.4</v>
      </c>
      <c r="AA661" s="3">
        <v>118986.2</v>
      </c>
      <c r="AB661" s="3"/>
      <c r="AC661" s="3">
        <v>6</v>
      </c>
      <c r="AD661" s="57">
        <f t="shared" si="25"/>
        <v>56.979858039477286</v>
      </c>
      <c r="AE661" s="4">
        <v>0.2</v>
      </c>
    </row>
    <row r="662" spans="9:31" x14ac:dyDescent="0.15">
      <c r="I662" s="2" t="s">
        <v>31</v>
      </c>
      <c r="J662" s="2">
        <v>52554</v>
      </c>
      <c r="K662" s="2">
        <v>116773.1</v>
      </c>
      <c r="L662" s="2"/>
      <c r="M662" s="2">
        <v>2</v>
      </c>
      <c r="N662" s="56">
        <f t="shared" si="24"/>
        <v>18.272589025288628</v>
      </c>
      <c r="O662" s="4">
        <v>0.13</v>
      </c>
      <c r="Y662" s="3" t="s">
        <v>32</v>
      </c>
      <c r="Z662" s="3">
        <v>48550.9</v>
      </c>
      <c r="AA662" s="3">
        <v>120248.4</v>
      </c>
      <c r="AB662" s="3"/>
      <c r="AC662" s="3">
        <v>6</v>
      </c>
      <c r="AD662" s="57">
        <f t="shared" si="25"/>
        <v>56.979858039477286</v>
      </c>
      <c r="AE662" s="4">
        <v>0.2</v>
      </c>
    </row>
    <row r="663" spans="9:31" x14ac:dyDescent="0.15">
      <c r="I663" s="2" t="s">
        <v>31</v>
      </c>
      <c r="J663" s="2">
        <v>53296.1</v>
      </c>
      <c r="K663" s="2">
        <v>117345.1</v>
      </c>
      <c r="L663" s="2"/>
      <c r="M663" s="2">
        <v>2</v>
      </c>
      <c r="N663" s="56">
        <f t="shared" si="24"/>
        <v>18.272589025288628</v>
      </c>
      <c r="O663" s="4">
        <v>0.13</v>
      </c>
      <c r="Y663" s="3" t="s">
        <v>32</v>
      </c>
      <c r="Z663" s="3">
        <v>49620.4</v>
      </c>
      <c r="AA663" s="3">
        <v>121498.4</v>
      </c>
      <c r="AB663" s="3"/>
      <c r="AC663" s="3">
        <v>6</v>
      </c>
      <c r="AD663" s="57">
        <f t="shared" si="25"/>
        <v>56.979858039477286</v>
      </c>
      <c r="AE663" s="4">
        <v>0.2</v>
      </c>
    </row>
    <row r="664" spans="9:31" x14ac:dyDescent="0.15">
      <c r="I664" s="2" t="s">
        <v>31</v>
      </c>
      <c r="J664" s="2">
        <v>54038.1</v>
      </c>
      <c r="K664" s="2">
        <v>117917</v>
      </c>
      <c r="L664" s="2"/>
      <c r="M664" s="2">
        <v>2</v>
      </c>
      <c r="N664" s="56">
        <f t="shared" si="24"/>
        <v>18.272589025288628</v>
      </c>
      <c r="O664" s="4">
        <v>0.13</v>
      </c>
      <c r="Y664" s="3" t="s">
        <v>32</v>
      </c>
      <c r="Z664" s="3">
        <v>50729.7</v>
      </c>
      <c r="AA664" s="3">
        <v>122622.7</v>
      </c>
      <c r="AB664" s="3"/>
      <c r="AC664" s="3">
        <v>6</v>
      </c>
      <c r="AD664" s="57">
        <f t="shared" si="25"/>
        <v>56.979858039477286</v>
      </c>
      <c r="AE664" s="4">
        <v>0.2</v>
      </c>
    </row>
    <row r="665" spans="9:31" x14ac:dyDescent="0.15">
      <c r="I665" s="2" t="s">
        <v>31</v>
      </c>
      <c r="J665" s="2">
        <v>56246.7</v>
      </c>
      <c r="K665" s="2">
        <v>119818.6</v>
      </c>
      <c r="L665" s="2"/>
      <c r="M665" s="2">
        <v>2</v>
      </c>
      <c r="N665" s="56">
        <f t="shared" si="24"/>
        <v>18.272589025288628</v>
      </c>
      <c r="O665" s="4">
        <v>0.13</v>
      </c>
      <c r="Y665" s="3" t="s">
        <v>32</v>
      </c>
      <c r="Z665" s="3">
        <v>51466.2</v>
      </c>
      <c r="AA665" s="3">
        <v>123237.5</v>
      </c>
      <c r="AB665" s="3"/>
      <c r="AC665" s="3">
        <v>6</v>
      </c>
      <c r="AD665" s="57">
        <f t="shared" si="25"/>
        <v>56.979858039477286</v>
      </c>
      <c r="AE665" s="4">
        <v>0.2</v>
      </c>
    </row>
    <row r="666" spans="9:31" x14ac:dyDescent="0.15">
      <c r="I666" s="2" t="s">
        <v>31</v>
      </c>
      <c r="J666" s="2">
        <v>57716.5</v>
      </c>
      <c r="K666" s="2">
        <v>121031.2</v>
      </c>
      <c r="L666" s="2"/>
      <c r="M666" s="2">
        <v>2</v>
      </c>
      <c r="N666" s="56">
        <f t="shared" si="24"/>
        <v>18.272589025288628</v>
      </c>
      <c r="O666" s="4">
        <v>0.13</v>
      </c>
      <c r="Y666" s="3" t="s">
        <v>32</v>
      </c>
      <c r="Z666" s="3">
        <v>52515.7</v>
      </c>
      <c r="AA666" s="3">
        <v>124083.3</v>
      </c>
      <c r="AB666" s="3"/>
      <c r="AC666" s="3">
        <v>6</v>
      </c>
      <c r="AD666" s="57">
        <f t="shared" si="25"/>
        <v>56.979858039477286</v>
      </c>
      <c r="AE666" s="4">
        <v>0.2</v>
      </c>
    </row>
    <row r="667" spans="9:31" x14ac:dyDescent="0.15">
      <c r="I667" s="2" t="s">
        <v>31</v>
      </c>
      <c r="J667" s="2">
        <v>58799.199999999997</v>
      </c>
      <c r="K667" s="2">
        <v>122082.7</v>
      </c>
      <c r="L667" s="2"/>
      <c r="M667" s="2">
        <v>2</v>
      </c>
      <c r="N667" s="56">
        <f t="shared" si="24"/>
        <v>18.272589025288628</v>
      </c>
      <c r="O667" s="4">
        <v>0.13</v>
      </c>
      <c r="Y667" s="3" t="s">
        <v>32</v>
      </c>
      <c r="Z667" s="3">
        <v>53228.3</v>
      </c>
      <c r="AA667" s="3">
        <v>124634.8</v>
      </c>
      <c r="AB667" s="3"/>
      <c r="AC667" s="3">
        <v>6</v>
      </c>
      <c r="AD667" s="57">
        <f t="shared" si="25"/>
        <v>56.979858039477286</v>
      </c>
      <c r="AE667" s="4">
        <v>0.2</v>
      </c>
    </row>
    <row r="668" spans="9:31" x14ac:dyDescent="0.15">
      <c r="I668" s="2" t="s">
        <v>31</v>
      </c>
      <c r="J668" s="2">
        <v>59680.4</v>
      </c>
      <c r="K668" s="2">
        <v>123115.8</v>
      </c>
      <c r="L668" s="2"/>
      <c r="M668" s="2">
        <v>2</v>
      </c>
      <c r="N668" s="56">
        <f t="shared" si="24"/>
        <v>18.272589025288628</v>
      </c>
      <c r="O668" s="4">
        <v>0.13</v>
      </c>
      <c r="Y668" s="3" t="s">
        <v>32</v>
      </c>
      <c r="Z668" s="3">
        <v>53854.3</v>
      </c>
      <c r="AA668" s="3">
        <v>125008.5</v>
      </c>
      <c r="AB668" s="3"/>
      <c r="AC668" s="3">
        <v>6</v>
      </c>
      <c r="AD668" s="57">
        <f t="shared" si="25"/>
        <v>56.979858039477286</v>
      </c>
      <c r="AE668" s="4">
        <v>0.2</v>
      </c>
    </row>
    <row r="669" spans="9:31" x14ac:dyDescent="0.15">
      <c r="I669" s="2" t="s">
        <v>31</v>
      </c>
      <c r="J669" s="2">
        <v>60222.400000000001</v>
      </c>
      <c r="K669" s="2">
        <v>124102</v>
      </c>
      <c r="L669" s="2"/>
      <c r="M669" s="2">
        <v>2</v>
      </c>
      <c r="N669" s="56">
        <f t="shared" si="24"/>
        <v>18.272589025288628</v>
      </c>
      <c r="O669" s="4">
        <v>0.13</v>
      </c>
      <c r="Y669" s="3" t="s">
        <v>32</v>
      </c>
      <c r="Z669" s="3">
        <v>54480.6</v>
      </c>
      <c r="AA669" s="3">
        <v>125395</v>
      </c>
      <c r="AB669" s="3"/>
      <c r="AC669" s="3">
        <v>6</v>
      </c>
      <c r="AD669" s="57">
        <f t="shared" si="25"/>
        <v>56.979858039477286</v>
      </c>
      <c r="AE669" s="4">
        <v>0.2</v>
      </c>
    </row>
    <row r="670" spans="9:31" x14ac:dyDescent="0.15">
      <c r="I670" s="2" t="s">
        <v>31</v>
      </c>
      <c r="J670" s="2">
        <v>60697.2</v>
      </c>
      <c r="K670" s="2">
        <v>125238.2</v>
      </c>
      <c r="L670" s="2"/>
      <c r="M670" s="2">
        <v>2</v>
      </c>
      <c r="N670" s="56">
        <f t="shared" si="24"/>
        <v>18.272589025288628</v>
      </c>
      <c r="O670" s="4">
        <v>0.13</v>
      </c>
      <c r="Y670" s="3" t="s">
        <v>32</v>
      </c>
      <c r="Z670" s="3">
        <v>55108.3</v>
      </c>
      <c r="AA670" s="3">
        <v>125667.7</v>
      </c>
      <c r="AB670" s="3"/>
      <c r="AC670" s="3">
        <v>6</v>
      </c>
      <c r="AD670" s="57">
        <f t="shared" si="25"/>
        <v>56.979858039477286</v>
      </c>
      <c r="AE670" s="4">
        <v>0.2</v>
      </c>
    </row>
    <row r="671" spans="9:31" x14ac:dyDescent="0.15">
      <c r="I671" s="2" t="s">
        <v>31</v>
      </c>
      <c r="J671" s="2">
        <v>60873</v>
      </c>
      <c r="K671" s="2">
        <v>126227.7</v>
      </c>
      <c r="L671" s="2"/>
      <c r="M671" s="2">
        <v>2</v>
      </c>
      <c r="N671" s="56">
        <f t="shared" si="24"/>
        <v>18.272589025288628</v>
      </c>
      <c r="O671" s="4">
        <v>0.13</v>
      </c>
      <c r="Y671" s="3" t="s">
        <v>32</v>
      </c>
      <c r="Z671" s="3">
        <v>55637.5</v>
      </c>
      <c r="AA671" s="3">
        <v>125712.3</v>
      </c>
      <c r="AB671" s="3"/>
      <c r="AC671" s="3">
        <v>6</v>
      </c>
      <c r="AD671" s="57">
        <f t="shared" si="25"/>
        <v>56.979858039477286</v>
      </c>
      <c r="AE671" s="4">
        <v>0.2</v>
      </c>
    </row>
    <row r="672" spans="9:31" x14ac:dyDescent="0.15">
      <c r="I672" s="2" t="s">
        <v>31</v>
      </c>
      <c r="J672" s="2">
        <v>60898</v>
      </c>
      <c r="K672" s="2">
        <v>127188</v>
      </c>
      <c r="L672" s="2"/>
      <c r="M672" s="2">
        <v>2</v>
      </c>
      <c r="N672" s="56">
        <f t="shared" si="24"/>
        <v>18.272589025288628</v>
      </c>
      <c r="O672" s="4">
        <v>0.13</v>
      </c>
      <c r="Y672" s="3" t="s">
        <v>32</v>
      </c>
      <c r="Z672" s="3">
        <v>56144</v>
      </c>
      <c r="AA672" s="3">
        <v>125579.7</v>
      </c>
      <c r="AB672" s="3"/>
      <c r="AC672" s="3">
        <v>6</v>
      </c>
      <c r="AD672" s="57">
        <f t="shared" si="25"/>
        <v>56.979858039477286</v>
      </c>
      <c r="AE672" s="4">
        <v>0.2</v>
      </c>
    </row>
    <row r="673" spans="9:31" x14ac:dyDescent="0.15">
      <c r="I673" s="2" t="s">
        <v>31</v>
      </c>
      <c r="J673" s="2">
        <v>60673.599999999999</v>
      </c>
      <c r="K673" s="2">
        <v>128040.4</v>
      </c>
      <c r="L673" s="2"/>
      <c r="M673" s="2">
        <v>2</v>
      </c>
      <c r="N673" s="56">
        <f t="shared" si="24"/>
        <v>18.272589025288628</v>
      </c>
      <c r="O673" s="4">
        <v>0.13</v>
      </c>
      <c r="Y673" s="3" t="s">
        <v>32</v>
      </c>
      <c r="Z673" s="3">
        <v>56640.1</v>
      </c>
      <c r="AA673" s="3">
        <v>125245.1</v>
      </c>
      <c r="AB673" s="3"/>
      <c r="AC673" s="3">
        <v>6</v>
      </c>
      <c r="AD673" s="57">
        <f t="shared" si="25"/>
        <v>56.979858039477286</v>
      </c>
      <c r="AE673" s="4">
        <v>0.2</v>
      </c>
    </row>
    <row r="674" spans="9:31" x14ac:dyDescent="0.15">
      <c r="I674" s="2" t="s">
        <v>31</v>
      </c>
      <c r="J674" s="2">
        <v>60244.800000000003</v>
      </c>
      <c r="K674" s="2">
        <v>128988.5</v>
      </c>
      <c r="L674" s="2"/>
      <c r="M674" s="2">
        <v>2</v>
      </c>
      <c r="N674" s="56">
        <f t="shared" si="24"/>
        <v>18.272589025288628</v>
      </c>
      <c r="O674" s="4">
        <v>0.13</v>
      </c>
      <c r="Y674" s="3" t="s">
        <v>32</v>
      </c>
      <c r="Z674" s="3">
        <v>57050.5</v>
      </c>
      <c r="AA674" s="3">
        <v>124720.5</v>
      </c>
      <c r="AB674" s="3"/>
      <c r="AC674" s="3">
        <v>6</v>
      </c>
      <c r="AD674" s="57">
        <f t="shared" si="25"/>
        <v>56.979858039477286</v>
      </c>
      <c r="AE674" s="4">
        <v>0.2</v>
      </c>
    </row>
    <row r="675" spans="9:31" x14ac:dyDescent="0.15">
      <c r="I675" s="2" t="s">
        <v>31</v>
      </c>
      <c r="J675" s="2">
        <v>59769.7</v>
      </c>
      <c r="K675" s="2">
        <v>129784.1</v>
      </c>
      <c r="L675" s="2"/>
      <c r="M675" s="2">
        <v>2</v>
      </c>
      <c r="N675" s="56">
        <f t="shared" si="24"/>
        <v>18.272589025288628</v>
      </c>
      <c r="O675" s="4">
        <v>0.13</v>
      </c>
      <c r="Y675" s="3" t="s">
        <v>32</v>
      </c>
      <c r="Z675" s="3">
        <v>57309.7</v>
      </c>
      <c r="AA675" s="3">
        <v>124168.3</v>
      </c>
      <c r="AB675" s="3"/>
      <c r="AC675" s="3">
        <v>6</v>
      </c>
      <c r="AD675" s="57">
        <f t="shared" si="25"/>
        <v>56.979858039477286</v>
      </c>
      <c r="AE675" s="4">
        <v>0.2</v>
      </c>
    </row>
    <row r="676" spans="9:31" x14ac:dyDescent="0.15">
      <c r="I676" s="2" t="s">
        <v>31</v>
      </c>
      <c r="J676" s="2">
        <v>59315</v>
      </c>
      <c r="K676" s="2">
        <v>130277.2</v>
      </c>
      <c r="L676" s="2"/>
      <c r="M676" s="2">
        <v>2</v>
      </c>
      <c r="N676" s="56">
        <f t="shared" si="24"/>
        <v>18.272589025288628</v>
      </c>
      <c r="O676" s="4">
        <v>0.13</v>
      </c>
      <c r="Y676" s="3" t="s">
        <v>32</v>
      </c>
      <c r="Z676" s="3">
        <v>57544.9</v>
      </c>
      <c r="AA676" s="3">
        <v>123527.6</v>
      </c>
      <c r="AB676" s="3"/>
      <c r="AC676" s="3">
        <v>6</v>
      </c>
      <c r="AD676" s="57">
        <f t="shared" si="25"/>
        <v>56.979858039477286</v>
      </c>
      <c r="AE676" s="4">
        <v>0.2</v>
      </c>
    </row>
    <row r="677" spans="9:31" x14ac:dyDescent="0.15">
      <c r="I677" s="2" t="s">
        <v>31</v>
      </c>
      <c r="J677" s="2">
        <v>58605.3</v>
      </c>
      <c r="K677" s="2">
        <v>130877</v>
      </c>
      <c r="L677" s="2"/>
      <c r="M677" s="2">
        <v>2</v>
      </c>
      <c r="N677" s="56">
        <f t="shared" si="24"/>
        <v>18.272589025288628</v>
      </c>
      <c r="O677" s="4">
        <v>0.13</v>
      </c>
      <c r="Y677" s="3" t="s">
        <v>32</v>
      </c>
      <c r="Z677" s="3">
        <v>57779.9</v>
      </c>
      <c r="AA677" s="3">
        <v>122912.4</v>
      </c>
      <c r="AB677" s="3"/>
      <c r="AC677" s="3">
        <v>6</v>
      </c>
      <c r="AD677" s="57">
        <f t="shared" si="25"/>
        <v>56.979858039477286</v>
      </c>
      <c r="AE677" s="4">
        <v>0.2</v>
      </c>
    </row>
    <row r="678" spans="9:31" x14ac:dyDescent="0.15">
      <c r="I678" s="2" t="s">
        <v>31</v>
      </c>
      <c r="J678" s="2">
        <v>58011.199999999997</v>
      </c>
      <c r="K678" s="2">
        <v>131391.70000000001</v>
      </c>
      <c r="L678" s="2"/>
      <c r="M678" s="2">
        <v>2</v>
      </c>
      <c r="N678" s="56">
        <f t="shared" si="24"/>
        <v>18.272589025288628</v>
      </c>
      <c r="O678" s="4">
        <v>0.13</v>
      </c>
      <c r="Y678" s="3" t="s">
        <v>32</v>
      </c>
      <c r="Z678" s="3">
        <v>57993.4</v>
      </c>
      <c r="AA678" s="3">
        <v>121968.5</v>
      </c>
      <c r="AB678" s="3"/>
      <c r="AC678" s="3">
        <v>6</v>
      </c>
      <c r="AD678" s="57">
        <f t="shared" si="25"/>
        <v>56.979858039477286</v>
      </c>
      <c r="AE678" s="4">
        <v>0.2</v>
      </c>
    </row>
    <row r="679" spans="9:31" x14ac:dyDescent="0.15">
      <c r="I679" s="2" t="s">
        <v>31</v>
      </c>
      <c r="J679" s="2">
        <v>57282.2</v>
      </c>
      <c r="K679" s="2">
        <v>132243.4</v>
      </c>
      <c r="L679" s="2"/>
      <c r="M679" s="2">
        <v>2</v>
      </c>
      <c r="N679" s="56">
        <f t="shared" si="24"/>
        <v>18.272589025288628</v>
      </c>
      <c r="O679" s="4">
        <v>0.13</v>
      </c>
      <c r="Y679" s="3" t="s">
        <v>32</v>
      </c>
      <c r="Z679" s="3">
        <v>58205.1</v>
      </c>
      <c r="AA679" s="3">
        <v>121189</v>
      </c>
      <c r="AB679" s="3"/>
      <c r="AC679" s="3">
        <v>6</v>
      </c>
      <c r="AD679" s="57">
        <f t="shared" si="25"/>
        <v>56.979858039477286</v>
      </c>
      <c r="AE679" s="4">
        <v>0.2</v>
      </c>
    </row>
    <row r="680" spans="9:31" x14ac:dyDescent="0.15">
      <c r="I680" s="2" t="s">
        <v>31</v>
      </c>
      <c r="J680" s="2">
        <v>56523.6</v>
      </c>
      <c r="K680" s="2">
        <v>133246.1</v>
      </c>
      <c r="L680" s="2"/>
      <c r="M680" s="2">
        <v>2</v>
      </c>
      <c r="N680" s="56">
        <f t="shared" si="24"/>
        <v>18.272589025288628</v>
      </c>
      <c r="O680" s="4">
        <v>0.13</v>
      </c>
      <c r="Y680" s="3" t="s">
        <v>32</v>
      </c>
      <c r="Z680" s="3">
        <v>58589.599999999999</v>
      </c>
      <c r="AA680" s="3">
        <v>119679.5</v>
      </c>
      <c r="AB680" s="3"/>
      <c r="AC680" s="3">
        <v>6</v>
      </c>
      <c r="AD680" s="57">
        <f t="shared" si="25"/>
        <v>56.979858039477286</v>
      </c>
      <c r="AE680" s="4">
        <v>0.2</v>
      </c>
    </row>
    <row r="681" spans="9:31" x14ac:dyDescent="0.15">
      <c r="I681" s="2" t="s">
        <v>31</v>
      </c>
      <c r="J681" s="2">
        <v>56008.9</v>
      </c>
      <c r="K681" s="2">
        <v>134103.70000000001</v>
      </c>
      <c r="L681" s="2"/>
      <c r="M681" s="2">
        <v>2</v>
      </c>
      <c r="N681" s="56">
        <f t="shared" si="24"/>
        <v>18.272589025288628</v>
      </c>
      <c r="O681" s="4">
        <v>0.13</v>
      </c>
      <c r="Y681" s="3" t="s">
        <v>32</v>
      </c>
      <c r="Z681" s="3">
        <v>58857.599999999999</v>
      </c>
      <c r="AA681" s="3">
        <v>118433.4</v>
      </c>
      <c r="AB681" s="3"/>
      <c r="AC681" s="3">
        <v>6</v>
      </c>
      <c r="AD681" s="57">
        <f t="shared" si="25"/>
        <v>56.979858039477286</v>
      </c>
      <c r="AE681" s="4">
        <v>0.2</v>
      </c>
    </row>
    <row r="682" spans="9:31" x14ac:dyDescent="0.15">
      <c r="I682" s="2" t="s">
        <v>31</v>
      </c>
      <c r="J682" s="2">
        <v>55544.6</v>
      </c>
      <c r="K682" s="2">
        <v>134962.6</v>
      </c>
      <c r="L682" s="2"/>
      <c r="M682" s="2">
        <v>2</v>
      </c>
      <c r="N682" s="56">
        <f t="shared" si="24"/>
        <v>18.272589025288628</v>
      </c>
      <c r="O682" s="4">
        <v>0.13</v>
      </c>
      <c r="Y682" s="3" t="s">
        <v>32</v>
      </c>
      <c r="Z682" s="3">
        <v>59229.3</v>
      </c>
      <c r="AA682" s="3">
        <v>116949.2</v>
      </c>
      <c r="AB682" s="3"/>
      <c r="AC682" s="3">
        <v>6</v>
      </c>
      <c r="AD682" s="57">
        <f t="shared" si="25"/>
        <v>56.979858039477286</v>
      </c>
      <c r="AE682" s="4">
        <v>0.2</v>
      </c>
    </row>
    <row r="683" spans="9:31" x14ac:dyDescent="0.15">
      <c r="I683" s="2" t="s">
        <v>31</v>
      </c>
      <c r="J683" s="2">
        <v>55194.2</v>
      </c>
      <c r="K683" s="2">
        <v>135811.70000000001</v>
      </c>
      <c r="L683" s="2"/>
      <c r="M683" s="2">
        <v>2</v>
      </c>
      <c r="N683" s="56">
        <f t="shared" si="24"/>
        <v>18.272589025288628</v>
      </c>
      <c r="O683" s="4">
        <v>0.13</v>
      </c>
      <c r="Y683" s="3" t="s">
        <v>32</v>
      </c>
      <c r="Z683" s="3">
        <v>59747.7</v>
      </c>
      <c r="AA683" s="3">
        <v>114860.9</v>
      </c>
      <c r="AB683" s="3"/>
      <c r="AC683" s="3">
        <v>6</v>
      </c>
      <c r="AD683" s="57">
        <f t="shared" si="25"/>
        <v>56.979858039477286</v>
      </c>
      <c r="AE683" s="4">
        <v>0.2</v>
      </c>
    </row>
    <row r="684" spans="9:31" x14ac:dyDescent="0.15">
      <c r="I684" s="2" t="s">
        <v>31</v>
      </c>
      <c r="J684" s="2">
        <v>54946.2</v>
      </c>
      <c r="K684" s="2">
        <v>136600.70000000001</v>
      </c>
      <c r="L684" s="2"/>
      <c r="M684" s="2">
        <v>2</v>
      </c>
      <c r="N684" s="56">
        <f t="shared" si="24"/>
        <v>18.272589025288628</v>
      </c>
      <c r="O684" s="4">
        <v>0.13</v>
      </c>
      <c r="Y684" s="3" t="s">
        <v>32</v>
      </c>
      <c r="Z684" s="3">
        <v>60307.4</v>
      </c>
      <c r="AA684" s="3">
        <v>112457.7</v>
      </c>
      <c r="AB684" s="3"/>
      <c r="AC684" s="3">
        <v>6</v>
      </c>
      <c r="AD684" s="57">
        <f t="shared" si="25"/>
        <v>56.979858039477286</v>
      </c>
      <c r="AE684" s="4">
        <v>0.2</v>
      </c>
    </row>
    <row r="685" spans="9:31" x14ac:dyDescent="0.15">
      <c r="I685" s="2" t="s">
        <v>31</v>
      </c>
      <c r="J685" s="2">
        <v>54717.2</v>
      </c>
      <c r="K685" s="2">
        <v>137629.9</v>
      </c>
      <c r="L685" s="2"/>
      <c r="M685" s="2">
        <v>2</v>
      </c>
      <c r="N685" s="56">
        <f t="shared" si="24"/>
        <v>18.272589025288628</v>
      </c>
      <c r="O685" s="4">
        <v>0.13</v>
      </c>
      <c r="Y685" s="3" t="s">
        <v>32</v>
      </c>
      <c r="Z685" s="3">
        <v>43266.400000000001</v>
      </c>
      <c r="AA685" s="3">
        <v>115980.6</v>
      </c>
      <c r="AB685" s="3"/>
      <c r="AC685" s="3">
        <v>6</v>
      </c>
      <c r="AD685" s="57">
        <f t="shared" si="25"/>
        <v>76.515844547695536</v>
      </c>
      <c r="AE685" s="4">
        <v>0.21</v>
      </c>
    </row>
    <row r="686" spans="9:31" x14ac:dyDescent="0.15">
      <c r="I686" s="2" t="s">
        <v>31</v>
      </c>
      <c r="J686" s="2">
        <v>54640.7</v>
      </c>
      <c r="K686" s="2">
        <v>138612.5</v>
      </c>
      <c r="L686" s="2"/>
      <c r="M686" s="2">
        <v>2</v>
      </c>
      <c r="N686" s="56">
        <f t="shared" si="24"/>
        <v>18.272589025288628</v>
      </c>
      <c r="O686" s="4">
        <v>0.13</v>
      </c>
      <c r="Y686" s="3" t="s">
        <v>32</v>
      </c>
      <c r="Z686" s="3">
        <v>44885.8</v>
      </c>
      <c r="AA686" s="3">
        <v>117666.3</v>
      </c>
      <c r="AB686" s="3"/>
      <c r="AC686" s="3">
        <v>6</v>
      </c>
      <c r="AD686" s="57">
        <f t="shared" si="25"/>
        <v>76.515844547695536</v>
      </c>
      <c r="AE686" s="4">
        <v>0.21</v>
      </c>
    </row>
    <row r="687" spans="9:31" x14ac:dyDescent="0.15">
      <c r="I687" s="2" t="s">
        <v>31</v>
      </c>
      <c r="J687" s="2">
        <v>54672.2</v>
      </c>
      <c r="K687" s="2">
        <v>139812.70000000001</v>
      </c>
      <c r="L687" s="2"/>
      <c r="M687" s="2">
        <v>2</v>
      </c>
      <c r="N687" s="56">
        <f t="shared" si="24"/>
        <v>18.272589025288628</v>
      </c>
      <c r="O687" s="4">
        <v>0.13</v>
      </c>
      <c r="Y687" s="3" t="s">
        <v>32</v>
      </c>
      <c r="Z687" s="3">
        <v>45855.6</v>
      </c>
      <c r="AA687" s="3">
        <v>118826.8</v>
      </c>
      <c r="AB687" s="3"/>
      <c r="AC687" s="3">
        <v>6</v>
      </c>
      <c r="AD687" s="57">
        <f t="shared" si="25"/>
        <v>76.515844547695536</v>
      </c>
      <c r="AE687" s="4">
        <v>0.21</v>
      </c>
    </row>
    <row r="688" spans="9:31" x14ac:dyDescent="0.15">
      <c r="I688" s="2" t="s">
        <v>31</v>
      </c>
      <c r="J688" s="2">
        <v>54847.4</v>
      </c>
      <c r="K688" s="2">
        <v>140827.4</v>
      </c>
      <c r="L688" s="2"/>
      <c r="M688" s="2">
        <v>2</v>
      </c>
      <c r="N688" s="56">
        <f t="shared" si="24"/>
        <v>18.272589025288628</v>
      </c>
      <c r="O688" s="4">
        <v>0.13</v>
      </c>
      <c r="Y688" s="3" t="s">
        <v>32</v>
      </c>
      <c r="Z688" s="3">
        <v>46887.5</v>
      </c>
      <c r="AA688" s="3">
        <v>120063.7</v>
      </c>
      <c r="AB688" s="3"/>
      <c r="AC688" s="3">
        <v>6</v>
      </c>
      <c r="AD688" s="57">
        <f t="shared" si="25"/>
        <v>76.515844547695536</v>
      </c>
      <c r="AE688" s="4">
        <v>0.21</v>
      </c>
    </row>
    <row r="689" spans="9:31" x14ac:dyDescent="0.15">
      <c r="I689" s="2" t="s">
        <v>31</v>
      </c>
      <c r="J689" s="2">
        <v>55200.800000000003</v>
      </c>
      <c r="K689" s="2">
        <v>142263.1</v>
      </c>
      <c r="L689" s="2"/>
      <c r="M689" s="2">
        <v>2</v>
      </c>
      <c r="N689" s="56">
        <f t="shared" si="24"/>
        <v>18.272589025288628</v>
      </c>
      <c r="O689" s="4">
        <v>0.13</v>
      </c>
      <c r="Y689" s="3" t="s">
        <v>32</v>
      </c>
      <c r="Z689" s="3">
        <v>48119.1</v>
      </c>
      <c r="AA689" s="3">
        <v>121479.7</v>
      </c>
      <c r="AB689" s="3"/>
      <c r="AC689" s="3">
        <v>6</v>
      </c>
      <c r="AD689" s="57">
        <f t="shared" si="25"/>
        <v>76.515844547695536</v>
      </c>
      <c r="AE689" s="4">
        <v>0.21</v>
      </c>
    </row>
    <row r="690" spans="9:31" x14ac:dyDescent="0.15">
      <c r="I690" s="2" t="s">
        <v>31</v>
      </c>
      <c r="J690" s="2">
        <v>55625.3</v>
      </c>
      <c r="K690" s="2">
        <v>143398</v>
      </c>
      <c r="L690" s="2"/>
      <c r="M690" s="2">
        <v>2</v>
      </c>
      <c r="N690" s="56">
        <f t="shared" si="24"/>
        <v>18.272589025288628</v>
      </c>
      <c r="O690" s="4">
        <v>0.13</v>
      </c>
      <c r="Y690" s="3" t="s">
        <v>32</v>
      </c>
      <c r="Z690" s="3">
        <v>48990.2</v>
      </c>
      <c r="AA690" s="3">
        <v>122449.5</v>
      </c>
      <c r="AB690" s="3"/>
      <c r="AC690" s="3">
        <v>6</v>
      </c>
      <c r="AD690" s="57">
        <f t="shared" si="25"/>
        <v>76.515844547695536</v>
      </c>
      <c r="AE690" s="4">
        <v>0.21</v>
      </c>
    </row>
    <row r="691" spans="9:31" x14ac:dyDescent="0.15">
      <c r="I691" s="2" t="s">
        <v>31</v>
      </c>
      <c r="J691" s="2">
        <v>56136.5</v>
      </c>
      <c r="K691" s="2">
        <v>144585.60000000001</v>
      </c>
      <c r="L691" s="2"/>
      <c r="M691" s="2">
        <v>2</v>
      </c>
      <c r="N691" s="56">
        <f t="shared" si="24"/>
        <v>18.272589025288628</v>
      </c>
      <c r="O691" s="4">
        <v>0.13</v>
      </c>
      <c r="Y691" s="3" t="s">
        <v>32</v>
      </c>
      <c r="Z691" s="3">
        <v>49900.3</v>
      </c>
      <c r="AA691" s="3">
        <v>123356.6</v>
      </c>
      <c r="AB691" s="3"/>
      <c r="AC691" s="3">
        <v>6</v>
      </c>
      <c r="AD691" s="57">
        <f t="shared" si="25"/>
        <v>76.515844547695536</v>
      </c>
      <c r="AE691" s="4">
        <v>0.21</v>
      </c>
    </row>
    <row r="692" spans="9:31" x14ac:dyDescent="0.15">
      <c r="I692" s="2" t="s">
        <v>31</v>
      </c>
      <c r="J692" s="2">
        <v>56648</v>
      </c>
      <c r="K692" s="2">
        <v>145760.79999999999</v>
      </c>
      <c r="L692" s="2"/>
      <c r="M692" s="2">
        <v>2</v>
      </c>
      <c r="N692" s="56">
        <f t="shared" si="24"/>
        <v>18.272589025288628</v>
      </c>
      <c r="O692" s="4">
        <v>0.13</v>
      </c>
      <c r="Y692" s="3" t="s">
        <v>32</v>
      </c>
      <c r="Z692" s="3">
        <v>50823.199999999997</v>
      </c>
      <c r="AA692" s="3">
        <v>124213.6</v>
      </c>
      <c r="AB692" s="3"/>
      <c r="AC692" s="3">
        <v>6</v>
      </c>
      <c r="AD692" s="57">
        <f t="shared" si="25"/>
        <v>76.515844547695536</v>
      </c>
      <c r="AE692" s="4">
        <v>0.21</v>
      </c>
    </row>
    <row r="693" spans="9:31" x14ac:dyDescent="0.15">
      <c r="I693" s="2" t="s">
        <v>31</v>
      </c>
      <c r="J693" s="2">
        <v>57300.2</v>
      </c>
      <c r="K693" s="2">
        <v>146876.29999999999</v>
      </c>
      <c r="L693" s="2"/>
      <c r="M693" s="2">
        <v>2</v>
      </c>
      <c r="N693" s="56">
        <f t="shared" si="24"/>
        <v>18.272589025288628</v>
      </c>
      <c r="O693" s="4">
        <v>0.13</v>
      </c>
      <c r="Y693" s="3" t="s">
        <v>32</v>
      </c>
      <c r="Z693" s="3">
        <v>51720.800000000003</v>
      </c>
      <c r="AA693" s="3">
        <v>125095.5</v>
      </c>
      <c r="AB693" s="3"/>
      <c r="AC693" s="3">
        <v>6</v>
      </c>
      <c r="AD693" s="57">
        <f t="shared" si="25"/>
        <v>76.515844547695536</v>
      </c>
      <c r="AE693" s="4">
        <v>0.21</v>
      </c>
    </row>
    <row r="694" spans="9:31" x14ac:dyDescent="0.15">
      <c r="I694" s="2" t="s">
        <v>31</v>
      </c>
      <c r="J694" s="2">
        <v>57990.8</v>
      </c>
      <c r="K694" s="2">
        <v>147955.1</v>
      </c>
      <c r="L694" s="2"/>
      <c r="M694" s="2">
        <v>2</v>
      </c>
      <c r="N694" s="56">
        <f t="shared" si="24"/>
        <v>18.272589025288628</v>
      </c>
      <c r="O694" s="4">
        <v>0.13</v>
      </c>
      <c r="Y694" s="3" t="s">
        <v>32</v>
      </c>
      <c r="Z694" s="3">
        <v>52446.5</v>
      </c>
      <c r="AA694" s="3">
        <v>125596.8</v>
      </c>
      <c r="AB694" s="3"/>
      <c r="AC694" s="3">
        <v>6</v>
      </c>
      <c r="AD694" s="57">
        <f t="shared" si="25"/>
        <v>76.515844547695536</v>
      </c>
      <c r="AE694" s="4">
        <v>0.21</v>
      </c>
    </row>
    <row r="695" spans="9:31" x14ac:dyDescent="0.15">
      <c r="I695" s="2" t="s">
        <v>31</v>
      </c>
      <c r="J695" s="2">
        <v>58926.2</v>
      </c>
      <c r="K695" s="2">
        <v>149330.70000000001</v>
      </c>
      <c r="L695" s="2"/>
      <c r="M695" s="2">
        <v>2</v>
      </c>
      <c r="N695" s="56">
        <f t="shared" si="24"/>
        <v>18.272589025288628</v>
      </c>
      <c r="O695" s="4">
        <v>0.13</v>
      </c>
      <c r="Y695" s="3" t="s">
        <v>32</v>
      </c>
      <c r="Z695" s="3">
        <v>53045.9</v>
      </c>
      <c r="AA695" s="3">
        <v>126096.5</v>
      </c>
      <c r="AB695" s="3"/>
      <c r="AC695" s="3">
        <v>6</v>
      </c>
      <c r="AD695" s="57">
        <f t="shared" si="25"/>
        <v>76.515844547695536</v>
      </c>
      <c r="AE695" s="4">
        <v>0.21</v>
      </c>
    </row>
    <row r="696" spans="9:31" x14ac:dyDescent="0.15">
      <c r="I696" s="2" t="s">
        <v>31</v>
      </c>
      <c r="J696" s="2">
        <v>59639.8</v>
      </c>
      <c r="K696" s="2">
        <v>150510.79999999999</v>
      </c>
      <c r="L696" s="2"/>
      <c r="M696" s="2">
        <v>2</v>
      </c>
      <c r="N696" s="56">
        <f t="shared" si="24"/>
        <v>18.272589025288628</v>
      </c>
      <c r="O696" s="4">
        <v>0.13</v>
      </c>
      <c r="Y696" s="3" t="s">
        <v>32</v>
      </c>
      <c r="Z696" s="3">
        <v>53708.7</v>
      </c>
      <c r="AA696" s="3">
        <v>126584</v>
      </c>
      <c r="AB696" s="3"/>
      <c r="AC696" s="3">
        <v>6</v>
      </c>
      <c r="AD696" s="57">
        <f t="shared" si="25"/>
        <v>76.515844547695536</v>
      </c>
      <c r="AE696" s="4">
        <v>0.21</v>
      </c>
    </row>
    <row r="697" spans="9:31" x14ac:dyDescent="0.15">
      <c r="I697" s="2" t="s">
        <v>31</v>
      </c>
      <c r="J697" s="2">
        <v>60840.800000000003</v>
      </c>
      <c r="K697" s="2">
        <v>151796.70000000001</v>
      </c>
      <c r="L697" s="2"/>
      <c r="M697" s="2">
        <v>2</v>
      </c>
      <c r="N697" s="56">
        <f t="shared" si="24"/>
        <v>18.272589025288628</v>
      </c>
      <c r="O697" s="4">
        <v>0.13</v>
      </c>
      <c r="Y697" s="3" t="s">
        <v>32</v>
      </c>
      <c r="Z697" s="3">
        <v>54184.4</v>
      </c>
      <c r="AA697" s="3">
        <v>126880.3</v>
      </c>
      <c r="AB697" s="3"/>
      <c r="AC697" s="3">
        <v>6</v>
      </c>
      <c r="AD697" s="57">
        <f t="shared" si="25"/>
        <v>76.515844547695536</v>
      </c>
      <c r="AE697" s="4">
        <v>0.21</v>
      </c>
    </row>
    <row r="698" spans="9:31" x14ac:dyDescent="0.15">
      <c r="I698" s="2" t="s">
        <v>31</v>
      </c>
      <c r="J698" s="2">
        <v>61616.3</v>
      </c>
      <c r="K698" s="2">
        <v>152595.20000000001</v>
      </c>
      <c r="L698" s="2"/>
      <c r="M698" s="2">
        <v>2</v>
      </c>
      <c r="N698" s="56">
        <f t="shared" si="24"/>
        <v>18.272589025288628</v>
      </c>
      <c r="O698" s="4">
        <v>0.13</v>
      </c>
      <c r="Y698" s="3" t="s">
        <v>32</v>
      </c>
      <c r="Z698" s="3">
        <v>54697.8</v>
      </c>
      <c r="AA698" s="3">
        <v>127189.6</v>
      </c>
      <c r="AB698" s="3"/>
      <c r="AC698" s="3">
        <v>6</v>
      </c>
      <c r="AD698" s="57">
        <f t="shared" si="25"/>
        <v>76.515844547695536</v>
      </c>
      <c r="AE698" s="4">
        <v>0.21</v>
      </c>
    </row>
    <row r="699" spans="9:31" x14ac:dyDescent="0.15">
      <c r="I699" s="2" t="s">
        <v>31</v>
      </c>
      <c r="J699" s="2">
        <v>62391.8</v>
      </c>
      <c r="K699" s="2">
        <v>153393.70000000001</v>
      </c>
      <c r="L699" s="2"/>
      <c r="M699" s="2">
        <v>2</v>
      </c>
      <c r="N699" s="56">
        <f t="shared" si="24"/>
        <v>18.272589025288628</v>
      </c>
      <c r="O699" s="4">
        <v>0.13</v>
      </c>
      <c r="Y699" s="3" t="s">
        <v>32</v>
      </c>
      <c r="Z699" s="3">
        <v>55236.6</v>
      </c>
      <c r="AA699" s="3">
        <v>127511.8</v>
      </c>
      <c r="AB699" s="3"/>
      <c r="AC699" s="3">
        <v>6</v>
      </c>
      <c r="AD699" s="57">
        <f t="shared" si="25"/>
        <v>76.515844547695536</v>
      </c>
      <c r="AE699" s="4">
        <v>0.21</v>
      </c>
    </row>
    <row r="700" spans="9:31" x14ac:dyDescent="0.15">
      <c r="I700" s="2" t="s">
        <v>31</v>
      </c>
      <c r="J700" s="2">
        <v>45125.3</v>
      </c>
      <c r="K700" s="2">
        <v>114247.7</v>
      </c>
      <c r="L700" s="2"/>
      <c r="M700" s="2">
        <v>2</v>
      </c>
      <c r="N700" s="56">
        <f t="shared" si="24"/>
        <v>26.45915093246629</v>
      </c>
      <c r="O700" s="4">
        <v>0.14000000000000001</v>
      </c>
      <c r="Y700" s="3" t="s">
        <v>32</v>
      </c>
      <c r="Z700" s="3">
        <v>55688</v>
      </c>
      <c r="AA700" s="3">
        <v>127732</v>
      </c>
      <c r="AB700" s="3"/>
      <c r="AC700" s="3">
        <v>6</v>
      </c>
      <c r="AD700" s="57">
        <f t="shared" si="25"/>
        <v>76.515844547695536</v>
      </c>
      <c r="AE700" s="4">
        <v>0.21</v>
      </c>
    </row>
    <row r="701" spans="9:31" x14ac:dyDescent="0.15">
      <c r="I701" s="2" t="s">
        <v>31</v>
      </c>
      <c r="J701" s="2">
        <v>46819.6</v>
      </c>
      <c r="K701" s="2">
        <v>115554.8</v>
      </c>
      <c r="L701" s="2"/>
      <c r="M701" s="2">
        <v>2</v>
      </c>
      <c r="N701" s="56">
        <f t="shared" si="24"/>
        <v>26.45915093246629</v>
      </c>
      <c r="O701" s="4">
        <v>0.14000000000000001</v>
      </c>
      <c r="Y701" s="3" t="s">
        <v>32</v>
      </c>
      <c r="Z701" s="3">
        <v>56139.8</v>
      </c>
      <c r="AA701" s="3">
        <v>127939.3</v>
      </c>
      <c r="AB701" s="3"/>
      <c r="AC701" s="3">
        <v>6</v>
      </c>
      <c r="AD701" s="57">
        <f t="shared" si="25"/>
        <v>76.515844547695536</v>
      </c>
      <c r="AE701" s="4">
        <v>0.21</v>
      </c>
    </row>
    <row r="702" spans="9:31" x14ac:dyDescent="0.15">
      <c r="I702" s="2" t="s">
        <v>31</v>
      </c>
      <c r="J702" s="2">
        <v>48700.5</v>
      </c>
      <c r="K702" s="2">
        <v>116955.4</v>
      </c>
      <c r="L702" s="2"/>
      <c r="M702" s="2">
        <v>2</v>
      </c>
      <c r="N702" s="56">
        <f t="shared" si="24"/>
        <v>26.45915093246629</v>
      </c>
      <c r="O702" s="4">
        <v>0.14000000000000001</v>
      </c>
      <c r="Y702" s="3" t="s">
        <v>32</v>
      </c>
      <c r="Z702" s="3">
        <v>56528.9</v>
      </c>
      <c r="AA702" s="3">
        <v>128095.5</v>
      </c>
      <c r="AB702" s="3"/>
      <c r="AC702" s="3">
        <v>6</v>
      </c>
      <c r="AD702" s="57">
        <f t="shared" si="25"/>
        <v>76.515844547695536</v>
      </c>
      <c r="AE702" s="4">
        <v>0.21</v>
      </c>
    </row>
    <row r="703" spans="9:31" x14ac:dyDescent="0.15">
      <c r="I703" s="2" t="s">
        <v>31</v>
      </c>
      <c r="J703" s="2">
        <v>49850.400000000001</v>
      </c>
      <c r="K703" s="2">
        <v>117857</v>
      </c>
      <c r="L703" s="2"/>
      <c r="M703" s="2">
        <v>2</v>
      </c>
      <c r="N703" s="56">
        <f t="shared" si="24"/>
        <v>26.45915093246629</v>
      </c>
      <c r="O703" s="4">
        <v>0.14000000000000001</v>
      </c>
      <c r="Y703" s="3" t="s">
        <v>32</v>
      </c>
      <c r="Z703" s="3">
        <v>56768.4</v>
      </c>
      <c r="AA703" s="3">
        <v>128136.5</v>
      </c>
      <c r="AB703" s="3"/>
      <c r="AC703" s="3">
        <v>6</v>
      </c>
      <c r="AD703" s="57">
        <f t="shared" si="25"/>
        <v>76.515844547695536</v>
      </c>
      <c r="AE703" s="4">
        <v>0.21</v>
      </c>
    </row>
    <row r="704" spans="9:31" x14ac:dyDescent="0.15">
      <c r="I704" s="2" t="s">
        <v>31</v>
      </c>
      <c r="J704" s="2">
        <v>52616.5</v>
      </c>
      <c r="K704" s="2">
        <v>119672.2</v>
      </c>
      <c r="L704" s="2"/>
      <c r="M704" s="2">
        <v>2</v>
      </c>
      <c r="N704" s="56">
        <f t="shared" si="24"/>
        <v>26.45915093246629</v>
      </c>
      <c r="O704" s="4">
        <v>0.14000000000000001</v>
      </c>
      <c r="Y704" s="3" t="s">
        <v>32</v>
      </c>
      <c r="Z704" s="3">
        <v>57020.7</v>
      </c>
      <c r="AA704" s="3">
        <v>128127</v>
      </c>
      <c r="AB704" s="3"/>
      <c r="AC704" s="3">
        <v>6</v>
      </c>
      <c r="AD704" s="57">
        <f t="shared" si="25"/>
        <v>76.515844547695536</v>
      </c>
      <c r="AE704" s="4">
        <v>0.21</v>
      </c>
    </row>
    <row r="705" spans="9:31" x14ac:dyDescent="0.15">
      <c r="I705" s="2" t="s">
        <v>31</v>
      </c>
      <c r="J705" s="2">
        <v>54701.8</v>
      </c>
      <c r="K705" s="2">
        <v>120989.5</v>
      </c>
      <c r="L705" s="2"/>
      <c r="M705" s="2">
        <v>2</v>
      </c>
      <c r="N705" s="56">
        <f t="shared" si="24"/>
        <v>26.45915093246629</v>
      </c>
      <c r="O705" s="4">
        <v>0.14000000000000001</v>
      </c>
      <c r="Y705" s="3" t="s">
        <v>32</v>
      </c>
      <c r="Z705" s="3">
        <v>57198.2</v>
      </c>
      <c r="AA705" s="3">
        <v>128065.9</v>
      </c>
      <c r="AB705" s="3"/>
      <c r="AC705" s="3">
        <v>6</v>
      </c>
      <c r="AD705" s="57">
        <f t="shared" si="25"/>
        <v>76.515844547695536</v>
      </c>
      <c r="AE705" s="4">
        <v>0.21</v>
      </c>
    </row>
    <row r="706" spans="9:31" x14ac:dyDescent="0.15">
      <c r="I706" s="2" t="s">
        <v>31</v>
      </c>
      <c r="J706" s="2">
        <v>56053.5</v>
      </c>
      <c r="K706" s="2">
        <v>121883.9</v>
      </c>
      <c r="L706" s="2"/>
      <c r="M706" s="2">
        <v>2</v>
      </c>
      <c r="N706" s="56">
        <f t="shared" si="24"/>
        <v>26.45915093246629</v>
      </c>
      <c r="O706" s="4">
        <v>0.14000000000000001</v>
      </c>
      <c r="Y706" s="3" t="s">
        <v>32</v>
      </c>
      <c r="Z706" s="3">
        <v>57376.6</v>
      </c>
      <c r="AA706" s="3">
        <v>127929.5</v>
      </c>
      <c r="AB706" s="3"/>
      <c r="AC706" s="3">
        <v>6</v>
      </c>
      <c r="AD706" s="57">
        <f t="shared" si="25"/>
        <v>76.515844547695536</v>
      </c>
      <c r="AE706" s="4">
        <v>0.21</v>
      </c>
    </row>
    <row r="707" spans="9:31" x14ac:dyDescent="0.15">
      <c r="I707" s="2" t="s">
        <v>31</v>
      </c>
      <c r="J707" s="2">
        <v>56746.7</v>
      </c>
      <c r="K707" s="2">
        <v>122394.4</v>
      </c>
      <c r="L707" s="2"/>
      <c r="M707" s="2">
        <v>2</v>
      </c>
      <c r="N707" s="56">
        <f t="shared" si="24"/>
        <v>26.45915093246629</v>
      </c>
      <c r="O707" s="4">
        <v>0.14000000000000001</v>
      </c>
      <c r="Y707" s="3" t="s">
        <v>32</v>
      </c>
      <c r="Z707" s="3">
        <v>57505.9</v>
      </c>
      <c r="AA707" s="3">
        <v>127678.8</v>
      </c>
      <c r="AB707" s="3"/>
      <c r="AC707" s="3">
        <v>6</v>
      </c>
      <c r="AD707" s="57">
        <f t="shared" si="25"/>
        <v>76.515844547695536</v>
      </c>
      <c r="AE707" s="4">
        <v>0.21</v>
      </c>
    </row>
    <row r="708" spans="9:31" x14ac:dyDescent="0.15">
      <c r="I708" s="2" t="s">
        <v>31</v>
      </c>
      <c r="J708" s="2">
        <v>57290.7</v>
      </c>
      <c r="K708" s="2">
        <v>122825.5</v>
      </c>
      <c r="L708" s="2"/>
      <c r="M708" s="2">
        <v>2</v>
      </c>
      <c r="N708" s="56">
        <f t="shared" si="24"/>
        <v>26.45915093246629</v>
      </c>
      <c r="O708" s="4">
        <v>0.14000000000000001</v>
      </c>
      <c r="Y708" s="3" t="s">
        <v>32</v>
      </c>
      <c r="Z708" s="3">
        <v>57547.9</v>
      </c>
      <c r="AA708" s="3">
        <v>127351.1</v>
      </c>
      <c r="AB708" s="3"/>
      <c r="AC708" s="3">
        <v>6</v>
      </c>
      <c r="AD708" s="57">
        <f t="shared" si="25"/>
        <v>76.515844547695536</v>
      </c>
      <c r="AE708" s="4">
        <v>0.21</v>
      </c>
    </row>
    <row r="709" spans="9:31" x14ac:dyDescent="0.15">
      <c r="I709" s="2" t="s">
        <v>31</v>
      </c>
      <c r="J709" s="2">
        <v>57794.9</v>
      </c>
      <c r="K709" s="2">
        <v>123318.6</v>
      </c>
      <c r="L709" s="2"/>
      <c r="M709" s="2">
        <v>2</v>
      </c>
      <c r="N709" s="56">
        <f t="shared" ref="N709:N772" si="26">0.2149*EXP(0.3702*O709*100)*0.691</f>
        <v>26.45915093246629</v>
      </c>
      <c r="O709" s="4">
        <v>0.14000000000000001</v>
      </c>
      <c r="Y709" s="3" t="s">
        <v>32</v>
      </c>
      <c r="Z709" s="3">
        <v>57642.7</v>
      </c>
      <c r="AA709" s="3">
        <v>126809.7</v>
      </c>
      <c r="AB709" s="3"/>
      <c r="AC709" s="3">
        <v>6</v>
      </c>
      <c r="AD709" s="57">
        <f t="shared" ref="AD709:AD772" si="27">0.2268*EXP(0.2948*AE709*100)*0.691</f>
        <v>76.515844547695536</v>
      </c>
      <c r="AE709" s="4">
        <v>0.21</v>
      </c>
    </row>
    <row r="710" spans="9:31" x14ac:dyDescent="0.15">
      <c r="I710" s="2" t="s">
        <v>31</v>
      </c>
      <c r="J710" s="2">
        <v>58199.8</v>
      </c>
      <c r="K710" s="2">
        <v>123758.5</v>
      </c>
      <c r="L710" s="2"/>
      <c r="M710" s="2">
        <v>2</v>
      </c>
      <c r="N710" s="56">
        <f t="shared" si="26"/>
        <v>26.45915093246629</v>
      </c>
      <c r="O710" s="4">
        <v>0.14000000000000001</v>
      </c>
      <c r="Y710" s="3" t="s">
        <v>32</v>
      </c>
      <c r="Z710" s="3">
        <v>57750.7</v>
      </c>
      <c r="AA710" s="3">
        <v>126255.9</v>
      </c>
      <c r="AB710" s="3"/>
      <c r="AC710" s="3">
        <v>6</v>
      </c>
      <c r="AD710" s="57">
        <f t="shared" si="27"/>
        <v>76.515844547695536</v>
      </c>
      <c r="AE710" s="4">
        <v>0.21</v>
      </c>
    </row>
    <row r="711" spans="9:31" x14ac:dyDescent="0.15">
      <c r="I711" s="2" t="s">
        <v>31</v>
      </c>
      <c r="J711" s="2">
        <v>58477.7</v>
      </c>
      <c r="K711" s="2">
        <v>124220.1</v>
      </c>
      <c r="L711" s="2"/>
      <c r="M711" s="2">
        <v>2</v>
      </c>
      <c r="N711" s="56">
        <f t="shared" si="26"/>
        <v>26.45915093246629</v>
      </c>
      <c r="O711" s="4">
        <v>0.14000000000000001</v>
      </c>
      <c r="Y711" s="3" t="s">
        <v>32</v>
      </c>
      <c r="Z711" s="3">
        <v>57859.3</v>
      </c>
      <c r="AA711" s="3">
        <v>125651.6</v>
      </c>
      <c r="AB711" s="3"/>
      <c r="AC711" s="3">
        <v>6</v>
      </c>
      <c r="AD711" s="57">
        <f t="shared" si="27"/>
        <v>76.515844547695536</v>
      </c>
      <c r="AE711" s="4">
        <v>0.21</v>
      </c>
    </row>
    <row r="712" spans="9:31" x14ac:dyDescent="0.15">
      <c r="I712" s="2" t="s">
        <v>31</v>
      </c>
      <c r="J712" s="2">
        <v>58719.199999999997</v>
      </c>
      <c r="K712" s="2">
        <v>124643.4</v>
      </c>
      <c r="L712" s="2"/>
      <c r="M712" s="2">
        <v>2</v>
      </c>
      <c r="N712" s="56">
        <f t="shared" si="26"/>
        <v>26.45915093246629</v>
      </c>
      <c r="O712" s="4">
        <v>0.14000000000000001</v>
      </c>
      <c r="Y712" s="3" t="s">
        <v>32</v>
      </c>
      <c r="Z712" s="3">
        <v>58032.5</v>
      </c>
      <c r="AA712" s="3">
        <v>124896.7</v>
      </c>
      <c r="AB712" s="3"/>
      <c r="AC712" s="3">
        <v>6</v>
      </c>
      <c r="AD712" s="57">
        <f t="shared" si="27"/>
        <v>76.515844547695536</v>
      </c>
      <c r="AE712" s="4">
        <v>0.21</v>
      </c>
    </row>
    <row r="713" spans="9:31" x14ac:dyDescent="0.15">
      <c r="I713" s="2" t="s">
        <v>31</v>
      </c>
      <c r="J713" s="2">
        <v>58907.8</v>
      </c>
      <c r="K713" s="2">
        <v>125140.8</v>
      </c>
      <c r="L713" s="2"/>
      <c r="M713" s="2">
        <v>2</v>
      </c>
      <c r="N713" s="56">
        <f t="shared" si="26"/>
        <v>26.45915093246629</v>
      </c>
      <c r="O713" s="4">
        <v>0.14000000000000001</v>
      </c>
      <c r="Y713" s="3" t="s">
        <v>32</v>
      </c>
      <c r="Z713" s="3">
        <v>58166.3</v>
      </c>
      <c r="AA713" s="3">
        <v>124279.9</v>
      </c>
      <c r="AB713" s="3"/>
      <c r="AC713" s="3">
        <v>6</v>
      </c>
      <c r="AD713" s="57">
        <f t="shared" si="27"/>
        <v>76.515844547695536</v>
      </c>
      <c r="AE713" s="4">
        <v>0.21</v>
      </c>
    </row>
    <row r="714" spans="9:31" x14ac:dyDescent="0.15">
      <c r="I714" s="2" t="s">
        <v>31</v>
      </c>
      <c r="J714" s="2">
        <v>59046.3</v>
      </c>
      <c r="K714" s="2">
        <v>125636.8</v>
      </c>
      <c r="L714" s="2"/>
      <c r="M714" s="2">
        <v>2</v>
      </c>
      <c r="N714" s="56">
        <f t="shared" si="26"/>
        <v>26.45915093246629</v>
      </c>
      <c r="O714" s="4">
        <v>0.14000000000000001</v>
      </c>
      <c r="Y714" s="3" t="s">
        <v>32</v>
      </c>
      <c r="Z714" s="3">
        <v>58354</v>
      </c>
      <c r="AA714" s="3">
        <v>123399</v>
      </c>
      <c r="AB714" s="3"/>
      <c r="AC714" s="3">
        <v>6</v>
      </c>
      <c r="AD714" s="57">
        <f t="shared" si="27"/>
        <v>76.515844547695536</v>
      </c>
      <c r="AE714" s="4">
        <v>0.21</v>
      </c>
    </row>
    <row r="715" spans="9:31" x14ac:dyDescent="0.15">
      <c r="I715" s="2" t="s">
        <v>31</v>
      </c>
      <c r="J715" s="2">
        <v>59107.6</v>
      </c>
      <c r="K715" s="2">
        <v>126181.1</v>
      </c>
      <c r="L715" s="2"/>
      <c r="M715" s="2">
        <v>2</v>
      </c>
      <c r="N715" s="56">
        <f t="shared" si="26"/>
        <v>26.45915093246629</v>
      </c>
      <c r="O715" s="4">
        <v>0.14000000000000001</v>
      </c>
      <c r="Y715" s="3" t="s">
        <v>32</v>
      </c>
      <c r="Z715" s="3">
        <v>58553.2</v>
      </c>
      <c r="AA715" s="3">
        <v>122606.6</v>
      </c>
      <c r="AB715" s="3"/>
      <c r="AC715" s="3">
        <v>6</v>
      </c>
      <c r="AD715" s="57">
        <f t="shared" si="27"/>
        <v>76.515844547695536</v>
      </c>
      <c r="AE715" s="4">
        <v>0.21</v>
      </c>
    </row>
    <row r="716" spans="9:31" x14ac:dyDescent="0.15">
      <c r="I716" s="2" t="s">
        <v>31</v>
      </c>
      <c r="J716" s="2">
        <v>59069.9</v>
      </c>
      <c r="K716" s="2">
        <v>126647.3</v>
      </c>
      <c r="L716" s="2"/>
      <c r="M716" s="2">
        <v>2</v>
      </c>
      <c r="N716" s="56">
        <f t="shared" si="26"/>
        <v>26.45915093246629</v>
      </c>
      <c r="O716" s="4">
        <v>0.14000000000000001</v>
      </c>
      <c r="Y716" s="3" t="s">
        <v>32</v>
      </c>
      <c r="Z716" s="3">
        <v>58847.8</v>
      </c>
      <c r="AA716" s="3">
        <v>121259.8</v>
      </c>
      <c r="AB716" s="3"/>
      <c r="AC716" s="3">
        <v>6</v>
      </c>
      <c r="AD716" s="57">
        <f t="shared" si="27"/>
        <v>76.515844547695536</v>
      </c>
      <c r="AE716" s="4">
        <v>0.21</v>
      </c>
    </row>
    <row r="717" spans="9:31" x14ac:dyDescent="0.15">
      <c r="I717" s="2" t="s">
        <v>31</v>
      </c>
      <c r="J717" s="2">
        <v>58915.4</v>
      </c>
      <c r="K717" s="2">
        <v>127249.3</v>
      </c>
      <c r="L717" s="2"/>
      <c r="M717" s="2">
        <v>2</v>
      </c>
      <c r="N717" s="56">
        <f t="shared" si="26"/>
        <v>26.45915093246629</v>
      </c>
      <c r="O717" s="4">
        <v>0.14000000000000001</v>
      </c>
      <c r="Y717" s="3" t="s">
        <v>32</v>
      </c>
      <c r="Z717" s="3">
        <v>59112.9</v>
      </c>
      <c r="AA717" s="3">
        <v>120241.1</v>
      </c>
      <c r="AB717" s="3"/>
      <c r="AC717" s="3">
        <v>6</v>
      </c>
      <c r="AD717" s="57">
        <f t="shared" si="27"/>
        <v>76.515844547695536</v>
      </c>
      <c r="AE717" s="4">
        <v>0.21</v>
      </c>
    </row>
    <row r="718" spans="9:31" x14ac:dyDescent="0.15">
      <c r="I718" s="2" t="s">
        <v>31</v>
      </c>
      <c r="J718" s="2">
        <v>58711.9</v>
      </c>
      <c r="K718" s="2">
        <v>127786.7</v>
      </c>
      <c r="L718" s="2"/>
      <c r="M718" s="2">
        <v>2</v>
      </c>
      <c r="N718" s="56">
        <f t="shared" si="26"/>
        <v>26.45915093246629</v>
      </c>
      <c r="O718" s="4">
        <v>0.14000000000000001</v>
      </c>
      <c r="Y718" s="3" t="s">
        <v>32</v>
      </c>
      <c r="Z718" s="3">
        <v>59353.3</v>
      </c>
      <c r="AA718" s="3">
        <v>119146.3</v>
      </c>
      <c r="AB718" s="3"/>
      <c r="AC718" s="3">
        <v>6</v>
      </c>
      <c r="AD718" s="57">
        <f t="shared" si="27"/>
        <v>76.515844547695536</v>
      </c>
      <c r="AE718" s="4">
        <v>0.21</v>
      </c>
    </row>
    <row r="719" spans="9:31" x14ac:dyDescent="0.15">
      <c r="I719" s="2" t="s">
        <v>31</v>
      </c>
      <c r="J719" s="2">
        <v>58470.1</v>
      </c>
      <c r="K719" s="2">
        <v>128336</v>
      </c>
      <c r="L719" s="2"/>
      <c r="M719" s="2">
        <v>2</v>
      </c>
      <c r="N719" s="56">
        <f t="shared" si="26"/>
        <v>26.45915093246629</v>
      </c>
      <c r="O719" s="4">
        <v>0.14000000000000001</v>
      </c>
      <c r="Y719" s="3" t="s">
        <v>32</v>
      </c>
      <c r="Z719" s="3">
        <v>59751.3</v>
      </c>
      <c r="AA719" s="3">
        <v>117599.1</v>
      </c>
      <c r="AB719" s="3"/>
      <c r="AC719" s="3">
        <v>6</v>
      </c>
      <c r="AD719" s="57">
        <f t="shared" si="27"/>
        <v>76.515844547695536</v>
      </c>
      <c r="AE719" s="4">
        <v>0.21</v>
      </c>
    </row>
    <row r="720" spans="9:31" x14ac:dyDescent="0.15">
      <c r="I720" s="2" t="s">
        <v>31</v>
      </c>
      <c r="J720" s="2">
        <v>58156.2</v>
      </c>
      <c r="K720" s="2">
        <v>128756.9</v>
      </c>
      <c r="L720" s="2"/>
      <c r="M720" s="2">
        <v>2</v>
      </c>
      <c r="N720" s="56">
        <f t="shared" si="26"/>
        <v>26.45915093246629</v>
      </c>
      <c r="O720" s="4">
        <v>0.14000000000000001</v>
      </c>
      <c r="Y720" s="3" t="s">
        <v>32</v>
      </c>
      <c r="Z720" s="3">
        <v>60241.1</v>
      </c>
      <c r="AA720" s="3">
        <v>115750.3</v>
      </c>
      <c r="AB720" s="3"/>
      <c r="AC720" s="3">
        <v>6</v>
      </c>
      <c r="AD720" s="57">
        <f t="shared" si="27"/>
        <v>76.515844547695536</v>
      </c>
      <c r="AE720" s="4">
        <v>0.21</v>
      </c>
    </row>
    <row r="721" spans="9:31" x14ac:dyDescent="0.15">
      <c r="I721" s="2" t="s">
        <v>31</v>
      </c>
      <c r="J721" s="2">
        <v>57805.1</v>
      </c>
      <c r="K721" s="2">
        <v>129151.6</v>
      </c>
      <c r="L721" s="2"/>
      <c r="M721" s="2">
        <v>2</v>
      </c>
      <c r="N721" s="56">
        <f t="shared" si="26"/>
        <v>26.45915093246629</v>
      </c>
      <c r="O721" s="4">
        <v>0.14000000000000001</v>
      </c>
      <c r="Y721" s="3" t="s">
        <v>32</v>
      </c>
      <c r="Z721" s="3">
        <v>60703.7</v>
      </c>
      <c r="AA721" s="3">
        <v>114065.3</v>
      </c>
      <c r="AB721" s="3"/>
      <c r="AC721" s="3">
        <v>6</v>
      </c>
      <c r="AD721" s="57">
        <f t="shared" si="27"/>
        <v>76.515844547695536</v>
      </c>
      <c r="AE721" s="4">
        <v>0.21</v>
      </c>
    </row>
    <row r="722" spans="9:31" x14ac:dyDescent="0.15">
      <c r="I722" s="2" t="s">
        <v>31</v>
      </c>
      <c r="J722" s="2">
        <v>57327.4</v>
      </c>
      <c r="K722" s="2">
        <v>129568.2</v>
      </c>
      <c r="L722" s="2"/>
      <c r="M722" s="2">
        <v>2</v>
      </c>
      <c r="N722" s="56">
        <f t="shared" si="26"/>
        <v>26.45915093246629</v>
      </c>
      <c r="O722" s="4">
        <v>0.14000000000000001</v>
      </c>
      <c r="Y722" s="3" t="s">
        <v>32</v>
      </c>
      <c r="Z722" s="3">
        <v>61115.8</v>
      </c>
      <c r="AA722" s="3">
        <v>112404.5</v>
      </c>
      <c r="AB722" s="3"/>
      <c r="AC722" s="3">
        <v>6</v>
      </c>
      <c r="AD722" s="57">
        <f t="shared" si="27"/>
        <v>76.515844547695536</v>
      </c>
      <c r="AE722" s="4">
        <v>0.21</v>
      </c>
    </row>
    <row r="723" spans="9:31" x14ac:dyDescent="0.15">
      <c r="I723" s="2" t="s">
        <v>31</v>
      </c>
      <c r="J723" s="2">
        <v>56889.4</v>
      </c>
      <c r="K723" s="2">
        <v>129910.1</v>
      </c>
      <c r="L723" s="2"/>
      <c r="M723" s="2">
        <v>2</v>
      </c>
      <c r="N723" s="56">
        <f t="shared" si="26"/>
        <v>26.45915093246629</v>
      </c>
      <c r="O723" s="4">
        <v>0.14000000000000001</v>
      </c>
      <c r="Y723" s="3" t="s">
        <v>32</v>
      </c>
      <c r="Z723" s="3">
        <v>41249.300000000003</v>
      </c>
      <c r="AA723" s="3">
        <v>115816.6</v>
      </c>
      <c r="AB723" s="3"/>
      <c r="AC723" s="3">
        <v>6</v>
      </c>
      <c r="AD723" s="57">
        <f t="shared" si="27"/>
        <v>102.74989563488965</v>
      </c>
      <c r="AE723" s="4">
        <v>0.22</v>
      </c>
    </row>
    <row r="724" spans="9:31" x14ac:dyDescent="0.15">
      <c r="I724" s="2" t="s">
        <v>31</v>
      </c>
      <c r="J724" s="2">
        <v>56349.7</v>
      </c>
      <c r="K724" s="2">
        <v>130274.6</v>
      </c>
      <c r="L724" s="2"/>
      <c r="M724" s="2">
        <v>2</v>
      </c>
      <c r="N724" s="56">
        <f t="shared" si="26"/>
        <v>26.45915093246629</v>
      </c>
      <c r="O724" s="4">
        <v>0.14000000000000001</v>
      </c>
      <c r="Y724" s="3" t="s">
        <v>32</v>
      </c>
      <c r="Z724" s="3">
        <v>43229.7</v>
      </c>
      <c r="AA724" s="3">
        <v>117898.3</v>
      </c>
      <c r="AB724" s="3"/>
      <c r="AC724" s="3">
        <v>6</v>
      </c>
      <c r="AD724" s="57">
        <f t="shared" si="27"/>
        <v>102.74989563488965</v>
      </c>
      <c r="AE724" s="4">
        <v>0.22</v>
      </c>
    </row>
    <row r="725" spans="9:31" x14ac:dyDescent="0.15">
      <c r="I725" s="2" t="s">
        <v>31</v>
      </c>
      <c r="J725" s="2">
        <v>55691.9</v>
      </c>
      <c r="K725" s="2">
        <v>130812.7</v>
      </c>
      <c r="L725" s="2"/>
      <c r="M725" s="2">
        <v>2</v>
      </c>
      <c r="N725" s="56">
        <f t="shared" si="26"/>
        <v>26.45915093246629</v>
      </c>
      <c r="O725" s="4">
        <v>0.14000000000000001</v>
      </c>
      <c r="Y725" s="3" t="s">
        <v>32</v>
      </c>
      <c r="Z725" s="3">
        <v>44736.5</v>
      </c>
      <c r="AA725" s="3">
        <v>119519.4</v>
      </c>
      <c r="AB725" s="3"/>
      <c r="AC725" s="3">
        <v>6</v>
      </c>
      <c r="AD725" s="57">
        <f t="shared" si="27"/>
        <v>102.74989563488965</v>
      </c>
      <c r="AE725" s="4">
        <v>0.22</v>
      </c>
    </row>
    <row r="726" spans="9:31" x14ac:dyDescent="0.15">
      <c r="I726" s="2" t="s">
        <v>31</v>
      </c>
      <c r="J726" s="2">
        <v>55073.8</v>
      </c>
      <c r="K726" s="2">
        <v>131288.70000000001</v>
      </c>
      <c r="L726" s="2"/>
      <c r="M726" s="2">
        <v>2</v>
      </c>
      <c r="N726" s="56">
        <f t="shared" si="26"/>
        <v>26.45915093246629</v>
      </c>
      <c r="O726" s="4">
        <v>0.14000000000000001</v>
      </c>
      <c r="Y726" s="3" t="s">
        <v>32</v>
      </c>
      <c r="Z726" s="3">
        <v>45980</v>
      </c>
      <c r="AA726" s="3">
        <v>120998.7</v>
      </c>
      <c r="AB726" s="3"/>
      <c r="AC726" s="3">
        <v>6</v>
      </c>
      <c r="AD726" s="57">
        <f t="shared" si="27"/>
        <v>102.74989563488965</v>
      </c>
      <c r="AE726" s="4">
        <v>0.22</v>
      </c>
    </row>
    <row r="727" spans="9:31" x14ac:dyDescent="0.15">
      <c r="I727" s="2" t="s">
        <v>31</v>
      </c>
      <c r="J727" s="2">
        <v>54463.9</v>
      </c>
      <c r="K727" s="2">
        <v>131929.1</v>
      </c>
      <c r="L727" s="2"/>
      <c r="M727" s="2">
        <v>2</v>
      </c>
      <c r="N727" s="56">
        <f t="shared" si="26"/>
        <v>26.45915093246629</v>
      </c>
      <c r="O727" s="4">
        <v>0.14000000000000001</v>
      </c>
      <c r="Y727" s="3" t="s">
        <v>32</v>
      </c>
      <c r="Z727" s="3">
        <v>47374.7</v>
      </c>
      <c r="AA727" s="3">
        <v>122480</v>
      </c>
      <c r="AB727" s="3"/>
      <c r="AC727" s="3">
        <v>6</v>
      </c>
      <c r="AD727" s="57">
        <f t="shared" si="27"/>
        <v>102.74989563488965</v>
      </c>
      <c r="AE727" s="4">
        <v>0.22</v>
      </c>
    </row>
    <row r="728" spans="9:31" x14ac:dyDescent="0.15">
      <c r="I728" s="2" t="s">
        <v>31</v>
      </c>
      <c r="J728" s="2">
        <v>53713.9</v>
      </c>
      <c r="K728" s="2">
        <v>132616.5</v>
      </c>
      <c r="L728" s="2"/>
      <c r="M728" s="2">
        <v>2</v>
      </c>
      <c r="N728" s="56">
        <f t="shared" si="26"/>
        <v>26.45915093246629</v>
      </c>
      <c r="O728" s="4">
        <v>0.14000000000000001</v>
      </c>
      <c r="Y728" s="3" t="s">
        <v>32</v>
      </c>
      <c r="Z728" s="3">
        <v>48259.5</v>
      </c>
      <c r="AA728" s="3">
        <v>123374.3</v>
      </c>
      <c r="AB728" s="3"/>
      <c r="AC728" s="3">
        <v>6</v>
      </c>
      <c r="AD728" s="57">
        <f t="shared" si="27"/>
        <v>102.74989563488965</v>
      </c>
      <c r="AE728" s="4">
        <v>0.22</v>
      </c>
    </row>
    <row r="729" spans="9:31" x14ac:dyDescent="0.15">
      <c r="I729" s="2" t="s">
        <v>31</v>
      </c>
      <c r="J729" s="2">
        <v>53128.6</v>
      </c>
      <c r="K729" s="2">
        <v>133270</v>
      </c>
      <c r="L729" s="2"/>
      <c r="M729" s="2">
        <v>2</v>
      </c>
      <c r="N729" s="56">
        <f t="shared" si="26"/>
        <v>26.45915093246629</v>
      </c>
      <c r="O729" s="4">
        <v>0.14000000000000001</v>
      </c>
      <c r="Y729" s="3" t="s">
        <v>32</v>
      </c>
      <c r="Z729" s="3">
        <v>48908.1</v>
      </c>
      <c r="AA729" s="3">
        <v>123987.9</v>
      </c>
      <c r="AB729" s="3"/>
      <c r="AC729" s="3">
        <v>6</v>
      </c>
      <c r="AD729" s="57">
        <f t="shared" si="27"/>
        <v>102.74989563488965</v>
      </c>
      <c r="AE729" s="4">
        <v>0.22</v>
      </c>
    </row>
    <row r="730" spans="9:31" x14ac:dyDescent="0.15">
      <c r="I730" s="2" t="s">
        <v>31</v>
      </c>
      <c r="J730" s="2">
        <v>52583.7</v>
      </c>
      <c r="K730" s="2">
        <v>133836.6</v>
      </c>
      <c r="L730" s="2"/>
      <c r="M730" s="2">
        <v>2</v>
      </c>
      <c r="N730" s="56">
        <f t="shared" si="26"/>
        <v>26.45915093246629</v>
      </c>
      <c r="O730" s="4">
        <v>0.14000000000000001</v>
      </c>
      <c r="Y730" s="3" t="s">
        <v>32</v>
      </c>
      <c r="Z730" s="3">
        <v>49768.4</v>
      </c>
      <c r="AA730" s="3">
        <v>124818.9</v>
      </c>
      <c r="AB730" s="3"/>
      <c r="AC730" s="3">
        <v>6</v>
      </c>
      <c r="AD730" s="57">
        <f t="shared" si="27"/>
        <v>102.74989563488965</v>
      </c>
      <c r="AE730" s="4">
        <v>0.22</v>
      </c>
    </row>
    <row r="731" spans="9:31" x14ac:dyDescent="0.15">
      <c r="I731" s="2" t="s">
        <v>31</v>
      </c>
      <c r="J731" s="2">
        <v>52046.9</v>
      </c>
      <c r="K731" s="2">
        <v>134579.70000000001</v>
      </c>
      <c r="L731" s="2"/>
      <c r="M731" s="2">
        <v>2</v>
      </c>
      <c r="N731" s="56">
        <f t="shared" si="26"/>
        <v>26.45915093246629</v>
      </c>
      <c r="O731" s="4">
        <v>0.14000000000000001</v>
      </c>
      <c r="Y731" s="3" t="s">
        <v>32</v>
      </c>
      <c r="Z731" s="3">
        <v>50592.5</v>
      </c>
      <c r="AA731" s="3">
        <v>125523.3</v>
      </c>
      <c r="AB731" s="3"/>
      <c r="AC731" s="3">
        <v>6</v>
      </c>
      <c r="AD731" s="57">
        <f t="shared" si="27"/>
        <v>102.74989563488965</v>
      </c>
      <c r="AE731" s="4">
        <v>0.22</v>
      </c>
    </row>
    <row r="732" spans="9:31" x14ac:dyDescent="0.15">
      <c r="I732" s="2" t="s">
        <v>31</v>
      </c>
      <c r="J732" s="2">
        <v>51560</v>
      </c>
      <c r="K732" s="2">
        <v>135336.9</v>
      </c>
      <c r="L732" s="2"/>
      <c r="M732" s="2">
        <v>2</v>
      </c>
      <c r="N732" s="56">
        <f t="shared" si="26"/>
        <v>26.45915093246629</v>
      </c>
      <c r="O732" s="4">
        <v>0.14000000000000001</v>
      </c>
      <c r="Y732" s="3" t="s">
        <v>32</v>
      </c>
      <c r="Z732" s="3">
        <v>51528.9</v>
      </c>
      <c r="AA732" s="3">
        <v>126317.3</v>
      </c>
      <c r="AB732" s="3"/>
      <c r="AC732" s="3">
        <v>6</v>
      </c>
      <c r="AD732" s="57">
        <f t="shared" si="27"/>
        <v>102.74989563488965</v>
      </c>
      <c r="AE732" s="4">
        <v>0.22</v>
      </c>
    </row>
    <row r="733" spans="9:31" x14ac:dyDescent="0.15">
      <c r="I733" s="2" t="s">
        <v>31</v>
      </c>
      <c r="J733" s="2">
        <v>51147</v>
      </c>
      <c r="K733" s="2">
        <v>136159.5</v>
      </c>
      <c r="L733" s="2"/>
      <c r="M733" s="2">
        <v>2</v>
      </c>
      <c r="N733" s="56">
        <f t="shared" si="26"/>
        <v>26.45915093246629</v>
      </c>
      <c r="O733" s="4">
        <v>0.14000000000000001</v>
      </c>
      <c r="Y733" s="3" t="s">
        <v>32</v>
      </c>
      <c r="Z733" s="3">
        <v>52278.2</v>
      </c>
      <c r="AA733" s="3">
        <v>126944.9</v>
      </c>
      <c r="AB733" s="3"/>
      <c r="AC733" s="3">
        <v>6</v>
      </c>
      <c r="AD733" s="57">
        <f t="shared" si="27"/>
        <v>102.74989563488965</v>
      </c>
      <c r="AE733" s="4">
        <v>0.22</v>
      </c>
    </row>
    <row r="734" spans="9:31" x14ac:dyDescent="0.15">
      <c r="I734" s="2" t="s">
        <v>31</v>
      </c>
      <c r="J734" s="2">
        <v>50623</v>
      </c>
      <c r="K734" s="2">
        <v>137370.1</v>
      </c>
      <c r="L734" s="2"/>
      <c r="M734" s="2">
        <v>2</v>
      </c>
      <c r="N734" s="56">
        <f t="shared" si="26"/>
        <v>26.45915093246629</v>
      </c>
      <c r="O734" s="4">
        <v>0.14000000000000001</v>
      </c>
      <c r="Y734" s="3" t="s">
        <v>32</v>
      </c>
      <c r="Z734" s="3">
        <v>52790</v>
      </c>
      <c r="AA734" s="3">
        <v>127392.7</v>
      </c>
      <c r="AB734" s="3"/>
      <c r="AC734" s="3">
        <v>6</v>
      </c>
      <c r="AD734" s="57">
        <f t="shared" si="27"/>
        <v>102.74989563488965</v>
      </c>
      <c r="AE734" s="4">
        <v>0.22</v>
      </c>
    </row>
    <row r="735" spans="9:31" x14ac:dyDescent="0.15">
      <c r="I735" s="2" t="s">
        <v>31</v>
      </c>
      <c r="J735" s="2">
        <v>50264.1</v>
      </c>
      <c r="K735" s="2">
        <v>138547.6</v>
      </c>
      <c r="L735" s="2"/>
      <c r="M735" s="2">
        <v>2</v>
      </c>
      <c r="N735" s="56">
        <f t="shared" si="26"/>
        <v>26.45915093246629</v>
      </c>
      <c r="O735" s="4">
        <v>0.14000000000000001</v>
      </c>
      <c r="Y735" s="3" t="s">
        <v>32</v>
      </c>
      <c r="Z735" s="3">
        <v>53778.2</v>
      </c>
      <c r="AA735" s="3">
        <v>128086.6</v>
      </c>
      <c r="AB735" s="3"/>
      <c r="AC735" s="3">
        <v>6</v>
      </c>
      <c r="AD735" s="57">
        <f t="shared" si="27"/>
        <v>102.74989563488965</v>
      </c>
      <c r="AE735" s="4">
        <v>0.22</v>
      </c>
    </row>
    <row r="736" spans="9:31" x14ac:dyDescent="0.15">
      <c r="I736" s="2" t="s">
        <v>31</v>
      </c>
      <c r="J736" s="2">
        <v>49984.6</v>
      </c>
      <c r="K736" s="2">
        <v>139575.5</v>
      </c>
      <c r="L736" s="2"/>
      <c r="M736" s="2">
        <v>2</v>
      </c>
      <c r="N736" s="56">
        <f t="shared" si="26"/>
        <v>26.45915093246629</v>
      </c>
      <c r="O736" s="4">
        <v>0.14000000000000001</v>
      </c>
      <c r="Y736" s="3" t="s">
        <v>32</v>
      </c>
      <c r="Z736" s="3">
        <v>54666</v>
      </c>
      <c r="AA736" s="3">
        <v>128741.1</v>
      </c>
      <c r="AB736" s="3"/>
      <c r="AC736" s="3">
        <v>6</v>
      </c>
      <c r="AD736" s="57">
        <f t="shared" si="27"/>
        <v>102.74989563488965</v>
      </c>
      <c r="AE736" s="4">
        <v>0.22</v>
      </c>
    </row>
    <row r="737" spans="9:31" x14ac:dyDescent="0.15">
      <c r="I737" s="2" t="s">
        <v>31</v>
      </c>
      <c r="J737" s="2">
        <v>49769.4</v>
      </c>
      <c r="K737" s="2">
        <v>140554.5</v>
      </c>
      <c r="L737" s="2"/>
      <c r="M737" s="2">
        <v>2</v>
      </c>
      <c r="N737" s="56">
        <f t="shared" si="26"/>
        <v>26.45915093246629</v>
      </c>
      <c r="O737" s="4">
        <v>0.14000000000000001</v>
      </c>
      <c r="Y737" s="3" t="s">
        <v>32</v>
      </c>
      <c r="Z737" s="3">
        <v>55441.599999999999</v>
      </c>
      <c r="AA737" s="3">
        <v>129280.8</v>
      </c>
      <c r="AB737" s="3"/>
      <c r="AC737" s="3">
        <v>6</v>
      </c>
      <c r="AD737" s="57">
        <f t="shared" si="27"/>
        <v>102.74989563488965</v>
      </c>
      <c r="AE737" s="4">
        <v>0.22</v>
      </c>
    </row>
    <row r="738" spans="9:31" x14ac:dyDescent="0.15">
      <c r="I738" s="2" t="s">
        <v>31</v>
      </c>
      <c r="J738" s="2">
        <v>42058.1</v>
      </c>
      <c r="K738" s="2">
        <v>115239.8</v>
      </c>
      <c r="L738" s="2"/>
      <c r="M738" s="2">
        <v>2</v>
      </c>
      <c r="N738" s="56">
        <f t="shared" si="26"/>
        <v>38.313490611436372</v>
      </c>
      <c r="O738" s="4">
        <v>0.15</v>
      </c>
      <c r="Y738" s="3" t="s">
        <v>32</v>
      </c>
      <c r="Z738" s="3">
        <v>56093.5</v>
      </c>
      <c r="AA738" s="3">
        <v>129629.6</v>
      </c>
      <c r="AB738" s="3"/>
      <c r="AC738" s="3">
        <v>6</v>
      </c>
      <c r="AD738" s="57">
        <f t="shared" si="27"/>
        <v>102.74989563488965</v>
      </c>
      <c r="AE738" s="4">
        <v>0.22</v>
      </c>
    </row>
    <row r="739" spans="9:31" x14ac:dyDescent="0.15">
      <c r="I739" s="2" t="s">
        <v>31</v>
      </c>
      <c r="J739" s="2">
        <v>44097.8</v>
      </c>
      <c r="K739" s="2">
        <v>116366.8</v>
      </c>
      <c r="L739" s="2"/>
      <c r="M739" s="2">
        <v>2</v>
      </c>
      <c r="N739" s="56">
        <f t="shared" si="26"/>
        <v>38.313490611436372</v>
      </c>
      <c r="O739" s="4">
        <v>0.15</v>
      </c>
      <c r="Y739" s="3" t="s">
        <v>32</v>
      </c>
      <c r="Z739" s="3">
        <v>56795.6</v>
      </c>
      <c r="AA739" s="3">
        <v>129991.8</v>
      </c>
      <c r="AB739" s="3"/>
      <c r="AC739" s="3">
        <v>6</v>
      </c>
      <c r="AD739" s="57">
        <f t="shared" si="27"/>
        <v>102.74989563488965</v>
      </c>
      <c r="AE739" s="4">
        <v>0.22</v>
      </c>
    </row>
    <row r="740" spans="9:31" x14ac:dyDescent="0.15">
      <c r="I740" s="2" t="s">
        <v>31</v>
      </c>
      <c r="J740" s="2">
        <v>46507.5</v>
      </c>
      <c r="K740" s="2">
        <v>117819.2</v>
      </c>
      <c r="L740" s="2"/>
      <c r="M740" s="2">
        <v>2</v>
      </c>
      <c r="N740" s="56">
        <f t="shared" si="26"/>
        <v>38.313490611436372</v>
      </c>
      <c r="O740" s="4">
        <v>0.15</v>
      </c>
      <c r="Y740" s="3" t="s">
        <v>32</v>
      </c>
      <c r="Z740" s="3">
        <v>57661.7</v>
      </c>
      <c r="AA740" s="3">
        <v>130356</v>
      </c>
      <c r="AB740" s="3"/>
      <c r="AC740" s="3">
        <v>6</v>
      </c>
      <c r="AD740" s="57">
        <f t="shared" si="27"/>
        <v>102.74989563488965</v>
      </c>
      <c r="AE740" s="4">
        <v>0.22</v>
      </c>
    </row>
    <row r="741" spans="9:31" x14ac:dyDescent="0.15">
      <c r="I741" s="2" t="s">
        <v>31</v>
      </c>
      <c r="J741" s="2">
        <v>48319.199999999997</v>
      </c>
      <c r="K741" s="2">
        <v>118978</v>
      </c>
      <c r="L741" s="2"/>
      <c r="M741" s="2">
        <v>2</v>
      </c>
      <c r="N741" s="56">
        <f t="shared" si="26"/>
        <v>38.313490611436372</v>
      </c>
      <c r="O741" s="4">
        <v>0.15</v>
      </c>
      <c r="Y741" s="3" t="s">
        <v>32</v>
      </c>
      <c r="Z741" s="3">
        <v>58251.3</v>
      </c>
      <c r="AA741" s="3">
        <v>130640.8</v>
      </c>
      <c r="AB741" s="3"/>
      <c r="AC741" s="3">
        <v>6</v>
      </c>
      <c r="AD741" s="57">
        <f t="shared" si="27"/>
        <v>102.74989563488965</v>
      </c>
      <c r="AE741" s="4">
        <v>0.22</v>
      </c>
    </row>
    <row r="742" spans="9:31" x14ac:dyDescent="0.15">
      <c r="I742" s="2" t="s">
        <v>31</v>
      </c>
      <c r="J742" s="2">
        <v>50974.400000000001</v>
      </c>
      <c r="K742" s="2">
        <v>120689.3</v>
      </c>
      <c r="L742" s="2"/>
      <c r="M742" s="2">
        <v>2</v>
      </c>
      <c r="N742" s="56">
        <f t="shared" si="26"/>
        <v>38.313490611436372</v>
      </c>
      <c r="O742" s="4">
        <v>0.15</v>
      </c>
      <c r="Y742" s="3" t="s">
        <v>32</v>
      </c>
      <c r="Z742" s="3">
        <v>58678.5</v>
      </c>
      <c r="AA742" s="3">
        <v>130797.6</v>
      </c>
      <c r="AB742" s="3"/>
      <c r="AC742" s="3">
        <v>6</v>
      </c>
      <c r="AD742" s="57">
        <f t="shared" si="27"/>
        <v>102.74989563488965</v>
      </c>
      <c r="AE742" s="4">
        <v>0.22</v>
      </c>
    </row>
    <row r="743" spans="9:31" x14ac:dyDescent="0.15">
      <c r="I743" s="2" t="s">
        <v>31</v>
      </c>
      <c r="J743" s="2">
        <v>52899</v>
      </c>
      <c r="K743" s="2">
        <v>121876.3</v>
      </c>
      <c r="L743" s="2"/>
      <c r="M743" s="2">
        <v>2</v>
      </c>
      <c r="N743" s="56">
        <f t="shared" si="26"/>
        <v>38.313490611436372</v>
      </c>
      <c r="O743" s="4">
        <v>0.15</v>
      </c>
      <c r="Y743" s="3" t="s">
        <v>32</v>
      </c>
      <c r="Z743" s="3">
        <v>58967.8</v>
      </c>
      <c r="AA743" s="3">
        <v>130851.7</v>
      </c>
      <c r="AB743" s="3"/>
      <c r="AC743" s="3">
        <v>6</v>
      </c>
      <c r="AD743" s="57">
        <f t="shared" si="27"/>
        <v>102.74989563488965</v>
      </c>
      <c r="AE743" s="4">
        <v>0.22</v>
      </c>
    </row>
    <row r="744" spans="9:31" x14ac:dyDescent="0.15">
      <c r="I744" s="2" t="s">
        <v>31</v>
      </c>
      <c r="J744" s="2">
        <v>55134.5</v>
      </c>
      <c r="K744" s="2">
        <v>123235.6</v>
      </c>
      <c r="L744" s="2"/>
      <c r="M744" s="2">
        <v>2</v>
      </c>
      <c r="N744" s="56">
        <f t="shared" si="26"/>
        <v>38.313490611436372</v>
      </c>
      <c r="O744" s="4">
        <v>0.15</v>
      </c>
      <c r="Y744" s="3" t="s">
        <v>32</v>
      </c>
      <c r="Z744" s="3">
        <v>59170.6</v>
      </c>
      <c r="AA744" s="3">
        <v>130778.5</v>
      </c>
      <c r="AB744" s="3"/>
      <c r="AC744" s="3">
        <v>6</v>
      </c>
      <c r="AD744" s="57">
        <f t="shared" si="27"/>
        <v>102.74989563488965</v>
      </c>
      <c r="AE744" s="4">
        <v>0.22</v>
      </c>
    </row>
    <row r="745" spans="9:31" x14ac:dyDescent="0.15">
      <c r="I745" s="2" t="s">
        <v>31</v>
      </c>
      <c r="J745" s="2">
        <v>55817.3</v>
      </c>
      <c r="K745" s="2">
        <v>123670.3</v>
      </c>
      <c r="L745" s="2"/>
      <c r="M745" s="2">
        <v>2</v>
      </c>
      <c r="N745" s="56">
        <f t="shared" si="26"/>
        <v>38.313490611436372</v>
      </c>
      <c r="O745" s="4">
        <v>0.15</v>
      </c>
      <c r="Y745" s="3" t="s">
        <v>32</v>
      </c>
      <c r="Z745" s="3">
        <v>59336.6</v>
      </c>
      <c r="AA745" s="3">
        <v>130628.9</v>
      </c>
      <c r="AB745" s="3"/>
      <c r="AC745" s="3">
        <v>6</v>
      </c>
      <c r="AD745" s="57">
        <f t="shared" si="27"/>
        <v>102.74989563488965</v>
      </c>
      <c r="AE745" s="4">
        <v>0.22</v>
      </c>
    </row>
    <row r="746" spans="9:31" x14ac:dyDescent="0.15">
      <c r="I746" s="2" t="s">
        <v>31</v>
      </c>
      <c r="J746" s="2">
        <v>56331.4</v>
      </c>
      <c r="K746" s="2">
        <v>124264.8</v>
      </c>
      <c r="L746" s="2"/>
      <c r="M746" s="2">
        <v>2</v>
      </c>
      <c r="N746" s="56">
        <f t="shared" si="26"/>
        <v>38.313490611436372</v>
      </c>
      <c r="O746" s="4">
        <v>0.15</v>
      </c>
      <c r="Y746" s="3" t="s">
        <v>32</v>
      </c>
      <c r="Z746" s="3">
        <v>59389.4</v>
      </c>
      <c r="AA746" s="3">
        <v>130440.3</v>
      </c>
      <c r="AB746" s="3"/>
      <c r="AC746" s="3">
        <v>6</v>
      </c>
      <c r="AD746" s="57">
        <f t="shared" si="27"/>
        <v>102.74989563488965</v>
      </c>
      <c r="AE746" s="4">
        <v>0.22</v>
      </c>
    </row>
    <row r="747" spans="9:31" x14ac:dyDescent="0.15">
      <c r="I747" s="2" t="s">
        <v>31</v>
      </c>
      <c r="J747" s="2">
        <v>56795.6</v>
      </c>
      <c r="K747" s="2">
        <v>124845.1</v>
      </c>
      <c r="L747" s="2"/>
      <c r="M747" s="2">
        <v>2</v>
      </c>
      <c r="N747" s="56">
        <f t="shared" si="26"/>
        <v>38.313490611436372</v>
      </c>
      <c r="O747" s="4">
        <v>0.15</v>
      </c>
      <c r="Y747" s="3" t="s">
        <v>32</v>
      </c>
      <c r="Z747" s="3">
        <v>59381.2</v>
      </c>
      <c r="AA747" s="3">
        <v>130099.7</v>
      </c>
      <c r="AB747" s="3"/>
      <c r="AC747" s="3">
        <v>6</v>
      </c>
      <c r="AD747" s="57">
        <f t="shared" si="27"/>
        <v>102.74989563488965</v>
      </c>
      <c r="AE747" s="4">
        <v>0.22</v>
      </c>
    </row>
    <row r="748" spans="9:31" x14ac:dyDescent="0.15">
      <c r="I748" s="2" t="s">
        <v>31</v>
      </c>
      <c r="J748" s="2">
        <v>57124</v>
      </c>
      <c r="K748" s="2">
        <v>125308.1</v>
      </c>
      <c r="L748" s="2"/>
      <c r="M748" s="2">
        <v>2</v>
      </c>
      <c r="N748" s="56">
        <f t="shared" si="26"/>
        <v>38.313490611436372</v>
      </c>
      <c r="O748" s="4">
        <v>0.15</v>
      </c>
      <c r="Y748" s="3" t="s">
        <v>32</v>
      </c>
      <c r="Z748" s="3">
        <v>59297.599999999999</v>
      </c>
      <c r="AA748" s="3">
        <v>129707.4</v>
      </c>
      <c r="AB748" s="3"/>
      <c r="AC748" s="3">
        <v>6</v>
      </c>
      <c r="AD748" s="57">
        <f t="shared" si="27"/>
        <v>102.74989563488965</v>
      </c>
      <c r="AE748" s="4">
        <v>0.22</v>
      </c>
    </row>
    <row r="749" spans="9:31" x14ac:dyDescent="0.15">
      <c r="I749" s="2" t="s">
        <v>31</v>
      </c>
      <c r="J749" s="2">
        <v>57297.9</v>
      </c>
      <c r="K749" s="2">
        <v>125893.4</v>
      </c>
      <c r="L749" s="2"/>
      <c r="M749" s="2">
        <v>2</v>
      </c>
      <c r="N749" s="56">
        <f t="shared" si="26"/>
        <v>38.313490611436372</v>
      </c>
      <c r="O749" s="4">
        <v>0.15</v>
      </c>
      <c r="Y749" s="3" t="s">
        <v>32</v>
      </c>
      <c r="Z749" s="3">
        <v>59116.5</v>
      </c>
      <c r="AA749" s="3">
        <v>129061.7</v>
      </c>
      <c r="AB749" s="3"/>
      <c r="AC749" s="3">
        <v>6</v>
      </c>
      <c r="AD749" s="57">
        <f t="shared" si="27"/>
        <v>102.74989563488965</v>
      </c>
      <c r="AE749" s="4">
        <v>0.22</v>
      </c>
    </row>
    <row r="750" spans="9:31" x14ac:dyDescent="0.15">
      <c r="I750" s="2" t="s">
        <v>31</v>
      </c>
      <c r="J750" s="2">
        <v>57386.5</v>
      </c>
      <c r="K750" s="2">
        <v>126362.9</v>
      </c>
      <c r="L750" s="2"/>
      <c r="M750" s="2">
        <v>2</v>
      </c>
      <c r="N750" s="56">
        <f t="shared" si="26"/>
        <v>38.313490611436372</v>
      </c>
      <c r="O750" s="4">
        <v>0.15</v>
      </c>
      <c r="Y750" s="3" t="s">
        <v>32</v>
      </c>
      <c r="Z750" s="3">
        <v>59001.599999999999</v>
      </c>
      <c r="AA750" s="3">
        <v>128139.1</v>
      </c>
      <c r="AB750" s="3"/>
      <c r="AC750" s="3">
        <v>6</v>
      </c>
      <c r="AD750" s="57">
        <f t="shared" si="27"/>
        <v>102.74989563488965</v>
      </c>
      <c r="AE750" s="4">
        <v>0.22</v>
      </c>
    </row>
    <row r="751" spans="9:31" x14ac:dyDescent="0.15">
      <c r="I751" s="2" t="s">
        <v>31</v>
      </c>
      <c r="J751" s="2">
        <v>57372.7</v>
      </c>
      <c r="K751" s="2">
        <v>126892.7</v>
      </c>
      <c r="L751" s="2"/>
      <c r="M751" s="2">
        <v>2</v>
      </c>
      <c r="N751" s="56">
        <f t="shared" si="26"/>
        <v>38.313490611436372</v>
      </c>
      <c r="O751" s="4">
        <v>0.15</v>
      </c>
      <c r="Y751" s="3" t="s">
        <v>32</v>
      </c>
      <c r="Z751" s="3">
        <v>58922.9</v>
      </c>
      <c r="AA751" s="3">
        <v>127368.4</v>
      </c>
      <c r="AB751" s="3"/>
      <c r="AC751" s="3">
        <v>6</v>
      </c>
      <c r="AD751" s="57">
        <f t="shared" si="27"/>
        <v>102.74989563488965</v>
      </c>
      <c r="AE751" s="4">
        <v>0.22</v>
      </c>
    </row>
    <row r="752" spans="9:31" x14ac:dyDescent="0.15">
      <c r="I752" s="2" t="s">
        <v>31</v>
      </c>
      <c r="J752" s="2">
        <v>57237.9</v>
      </c>
      <c r="K752" s="2">
        <v>127217.5</v>
      </c>
      <c r="L752" s="2"/>
      <c r="M752" s="2">
        <v>2</v>
      </c>
      <c r="N752" s="56">
        <f t="shared" si="26"/>
        <v>38.313490611436372</v>
      </c>
      <c r="O752" s="4">
        <v>0.15</v>
      </c>
      <c r="Y752" s="3" t="s">
        <v>32</v>
      </c>
      <c r="Z752" s="3">
        <v>58857.599999999999</v>
      </c>
      <c r="AA752" s="3">
        <v>126534.8</v>
      </c>
      <c r="AB752" s="3"/>
      <c r="AC752" s="3">
        <v>6</v>
      </c>
      <c r="AD752" s="57">
        <f t="shared" si="27"/>
        <v>102.74989563488965</v>
      </c>
      <c r="AE752" s="4">
        <v>0.22</v>
      </c>
    </row>
    <row r="753" spans="9:31" x14ac:dyDescent="0.15">
      <c r="I753" s="2" t="s">
        <v>31</v>
      </c>
      <c r="J753" s="2">
        <v>56986.2</v>
      </c>
      <c r="K753" s="2">
        <v>127665.4</v>
      </c>
      <c r="L753" s="2"/>
      <c r="M753" s="2">
        <v>2</v>
      </c>
      <c r="N753" s="56">
        <f t="shared" si="26"/>
        <v>38.313490611436372</v>
      </c>
      <c r="O753" s="4">
        <v>0.15</v>
      </c>
      <c r="Y753" s="3" t="s">
        <v>32</v>
      </c>
      <c r="Z753" s="3">
        <v>58879.9</v>
      </c>
      <c r="AA753" s="3">
        <v>125752.6</v>
      </c>
      <c r="AB753" s="3"/>
      <c r="AC753" s="3">
        <v>6</v>
      </c>
      <c r="AD753" s="57">
        <f t="shared" si="27"/>
        <v>102.74989563488965</v>
      </c>
      <c r="AE753" s="4">
        <v>0.22</v>
      </c>
    </row>
    <row r="754" spans="9:31" x14ac:dyDescent="0.15">
      <c r="I754" s="2" t="s">
        <v>31</v>
      </c>
      <c r="J754" s="2">
        <v>56649.3</v>
      </c>
      <c r="K754" s="2">
        <v>128010.2</v>
      </c>
      <c r="L754" s="2"/>
      <c r="M754" s="2">
        <v>2</v>
      </c>
      <c r="N754" s="56">
        <f t="shared" si="26"/>
        <v>38.313490611436372</v>
      </c>
      <c r="O754" s="4">
        <v>0.15</v>
      </c>
      <c r="Y754" s="3" t="s">
        <v>32</v>
      </c>
      <c r="Z754" s="3">
        <v>58889.1</v>
      </c>
      <c r="AA754" s="3">
        <v>125033.5</v>
      </c>
      <c r="AB754" s="3"/>
      <c r="AC754" s="3">
        <v>6</v>
      </c>
      <c r="AD754" s="57">
        <f t="shared" si="27"/>
        <v>102.74989563488965</v>
      </c>
      <c r="AE754" s="4">
        <v>0.22</v>
      </c>
    </row>
    <row r="755" spans="9:31" x14ac:dyDescent="0.15">
      <c r="I755" s="2" t="s">
        <v>31</v>
      </c>
      <c r="J755" s="2">
        <v>56236.9</v>
      </c>
      <c r="K755" s="2">
        <v>128327.4</v>
      </c>
      <c r="L755" s="2"/>
      <c r="M755" s="2">
        <v>2</v>
      </c>
      <c r="N755" s="56">
        <f t="shared" si="26"/>
        <v>38.313490611436372</v>
      </c>
      <c r="O755" s="4">
        <v>0.15</v>
      </c>
      <c r="Y755" s="3" t="s">
        <v>32</v>
      </c>
      <c r="Z755" s="3">
        <v>59040.4</v>
      </c>
      <c r="AA755" s="3">
        <v>124013.1</v>
      </c>
      <c r="AB755" s="3"/>
      <c r="AC755" s="3">
        <v>6</v>
      </c>
      <c r="AD755" s="57">
        <f t="shared" si="27"/>
        <v>102.74989563488965</v>
      </c>
      <c r="AE755" s="4">
        <v>0.22</v>
      </c>
    </row>
    <row r="756" spans="9:31" x14ac:dyDescent="0.15">
      <c r="I756" s="2" t="s">
        <v>31</v>
      </c>
      <c r="J756" s="2">
        <v>55915.7</v>
      </c>
      <c r="K756" s="2">
        <v>128546.3</v>
      </c>
      <c r="L756" s="2"/>
      <c r="M756" s="2">
        <v>2</v>
      </c>
      <c r="N756" s="56">
        <f t="shared" si="26"/>
        <v>38.313490611436372</v>
      </c>
      <c r="O756" s="4">
        <v>0.15</v>
      </c>
      <c r="Y756" s="3" t="s">
        <v>32</v>
      </c>
      <c r="Z756" s="3">
        <v>59204.1</v>
      </c>
      <c r="AA756" s="3">
        <v>123030.8</v>
      </c>
      <c r="AB756" s="3"/>
      <c r="AC756" s="3">
        <v>6</v>
      </c>
      <c r="AD756" s="57">
        <f t="shared" si="27"/>
        <v>102.74989563488965</v>
      </c>
      <c r="AE756" s="4">
        <v>0.22</v>
      </c>
    </row>
    <row r="757" spans="9:31" x14ac:dyDescent="0.15">
      <c r="I757" s="2" t="s">
        <v>31</v>
      </c>
      <c r="J757" s="2">
        <v>55594.5</v>
      </c>
      <c r="K757" s="2">
        <v>128765.1</v>
      </c>
      <c r="L757" s="2"/>
      <c r="M757" s="2">
        <v>2</v>
      </c>
      <c r="N757" s="56">
        <f t="shared" si="26"/>
        <v>38.313490611436372</v>
      </c>
      <c r="O757" s="4">
        <v>0.15</v>
      </c>
      <c r="Y757" s="3" t="s">
        <v>32</v>
      </c>
      <c r="Z757" s="3">
        <v>59379.6</v>
      </c>
      <c r="AA757" s="3">
        <v>122124.7</v>
      </c>
      <c r="AB757" s="3"/>
      <c r="AC757" s="3">
        <v>6</v>
      </c>
      <c r="AD757" s="57">
        <f t="shared" si="27"/>
        <v>102.74989563488965</v>
      </c>
      <c r="AE757" s="4">
        <v>0.22</v>
      </c>
    </row>
    <row r="758" spans="9:31" x14ac:dyDescent="0.15">
      <c r="I758" s="2" t="s">
        <v>31</v>
      </c>
      <c r="J758" s="2">
        <v>55003.3</v>
      </c>
      <c r="K758" s="2">
        <v>129178.5</v>
      </c>
      <c r="L758" s="2"/>
      <c r="M758" s="2">
        <v>2</v>
      </c>
      <c r="N758" s="56">
        <f t="shared" si="26"/>
        <v>38.313490611436372</v>
      </c>
      <c r="O758" s="4">
        <v>0.15</v>
      </c>
      <c r="Y758" s="3" t="s">
        <v>32</v>
      </c>
      <c r="Z758" s="3">
        <v>59633.2</v>
      </c>
      <c r="AA758" s="3">
        <v>121004.6</v>
      </c>
      <c r="AB758" s="3"/>
      <c r="AC758" s="3">
        <v>6</v>
      </c>
      <c r="AD758" s="57">
        <f t="shared" si="27"/>
        <v>102.74989563488965</v>
      </c>
      <c r="AE758" s="4">
        <v>0.22</v>
      </c>
    </row>
    <row r="759" spans="9:31" x14ac:dyDescent="0.15">
      <c r="I759" s="2" t="s">
        <v>31</v>
      </c>
      <c r="J759" s="2">
        <v>54054.8</v>
      </c>
      <c r="K759" s="2">
        <v>129734.3</v>
      </c>
      <c r="L759" s="2"/>
      <c r="M759" s="2">
        <v>2</v>
      </c>
      <c r="N759" s="56">
        <f t="shared" si="26"/>
        <v>38.313490611436372</v>
      </c>
      <c r="O759" s="4">
        <v>0.15</v>
      </c>
      <c r="Y759" s="3" t="s">
        <v>32</v>
      </c>
      <c r="Z759" s="3">
        <v>59952.1</v>
      </c>
      <c r="AA759" s="3">
        <v>119721.5</v>
      </c>
      <c r="AB759" s="3"/>
      <c r="AC759" s="3">
        <v>6</v>
      </c>
      <c r="AD759" s="57">
        <f t="shared" si="27"/>
        <v>102.74989563488965</v>
      </c>
      <c r="AE759" s="4">
        <v>0.22</v>
      </c>
    </row>
    <row r="760" spans="9:31" x14ac:dyDescent="0.15">
      <c r="I760" s="2" t="s">
        <v>31</v>
      </c>
      <c r="J760" s="2">
        <v>53221.1</v>
      </c>
      <c r="K760" s="2">
        <v>130242.5</v>
      </c>
      <c r="L760" s="2"/>
      <c r="M760" s="2">
        <v>2</v>
      </c>
      <c r="N760" s="56">
        <f t="shared" si="26"/>
        <v>38.313490611436372</v>
      </c>
      <c r="O760" s="4">
        <v>0.15</v>
      </c>
      <c r="Y760" s="3" t="s">
        <v>32</v>
      </c>
      <c r="Z760" s="3">
        <v>60415.7</v>
      </c>
      <c r="AA760" s="3">
        <v>117948.2</v>
      </c>
      <c r="AB760" s="3"/>
      <c r="AC760" s="3">
        <v>6</v>
      </c>
      <c r="AD760" s="57">
        <f t="shared" si="27"/>
        <v>102.74989563488965</v>
      </c>
      <c r="AE760" s="4">
        <v>0.22</v>
      </c>
    </row>
    <row r="761" spans="9:31" x14ac:dyDescent="0.15">
      <c r="I761" s="2" t="s">
        <v>31</v>
      </c>
      <c r="J761" s="2">
        <v>52259.8</v>
      </c>
      <c r="K761" s="2">
        <v>130810.7</v>
      </c>
      <c r="L761" s="2"/>
      <c r="M761" s="2">
        <v>2</v>
      </c>
      <c r="N761" s="56">
        <f t="shared" si="26"/>
        <v>38.313490611436372</v>
      </c>
      <c r="O761" s="4">
        <v>0.15</v>
      </c>
      <c r="Y761" s="3" t="s">
        <v>32</v>
      </c>
      <c r="Z761" s="3">
        <v>60877.599999999999</v>
      </c>
      <c r="AA761" s="3">
        <v>116313.3</v>
      </c>
      <c r="AB761" s="3"/>
      <c r="AC761" s="3">
        <v>6</v>
      </c>
      <c r="AD761" s="57">
        <f t="shared" si="27"/>
        <v>102.74989563488965</v>
      </c>
      <c r="AE761" s="4">
        <v>0.22</v>
      </c>
    </row>
    <row r="762" spans="9:31" x14ac:dyDescent="0.15">
      <c r="I762" s="2" t="s">
        <v>31</v>
      </c>
      <c r="J762" s="2">
        <v>51565</v>
      </c>
      <c r="K762" s="2">
        <v>131322.5</v>
      </c>
      <c r="L762" s="2"/>
      <c r="M762" s="2">
        <v>2</v>
      </c>
      <c r="N762" s="56">
        <f t="shared" si="26"/>
        <v>38.313490611436372</v>
      </c>
      <c r="O762" s="4">
        <v>0.15</v>
      </c>
      <c r="Y762" s="3" t="s">
        <v>32</v>
      </c>
      <c r="Z762" s="3">
        <v>61340.6</v>
      </c>
      <c r="AA762" s="3">
        <v>114603</v>
      </c>
      <c r="AB762" s="3"/>
      <c r="AC762" s="3">
        <v>6</v>
      </c>
      <c r="AD762" s="57">
        <f t="shared" si="27"/>
        <v>102.74989563488965</v>
      </c>
      <c r="AE762" s="4">
        <v>0.22</v>
      </c>
    </row>
    <row r="763" spans="9:31" x14ac:dyDescent="0.15">
      <c r="I763" s="2" t="s">
        <v>31</v>
      </c>
      <c r="J763" s="2">
        <v>50548.2</v>
      </c>
      <c r="K763" s="2">
        <v>132065.9</v>
      </c>
      <c r="L763" s="2"/>
      <c r="M763" s="2">
        <v>2</v>
      </c>
      <c r="N763" s="56">
        <f t="shared" si="26"/>
        <v>38.313490611436372</v>
      </c>
      <c r="O763" s="4">
        <v>0.15</v>
      </c>
      <c r="Y763" s="3" t="s">
        <v>32</v>
      </c>
      <c r="Z763" s="3">
        <v>64364.5</v>
      </c>
      <c r="AA763" s="3">
        <v>139297.60000000001</v>
      </c>
      <c r="AB763" s="3"/>
      <c r="AC763" s="3">
        <v>6</v>
      </c>
      <c r="AD763" s="57">
        <f t="shared" si="27"/>
        <v>102.74989563488965</v>
      </c>
      <c r="AE763" s="4">
        <v>0.22</v>
      </c>
    </row>
    <row r="764" spans="9:31" x14ac:dyDescent="0.15">
      <c r="I764" s="2" t="s">
        <v>31</v>
      </c>
      <c r="J764" s="2">
        <v>49786.7</v>
      </c>
      <c r="K764" s="2">
        <v>132714.9</v>
      </c>
      <c r="L764" s="2"/>
      <c r="M764" s="2">
        <v>2</v>
      </c>
      <c r="N764" s="56">
        <f t="shared" si="26"/>
        <v>38.313490611436372</v>
      </c>
      <c r="O764" s="4">
        <v>0.15</v>
      </c>
      <c r="Y764" s="3" t="s">
        <v>32</v>
      </c>
      <c r="Z764" s="3">
        <v>64675.9</v>
      </c>
      <c r="AA764" s="3">
        <v>139629.6</v>
      </c>
      <c r="AB764" s="3"/>
      <c r="AC764" s="3">
        <v>6</v>
      </c>
      <c r="AD764" s="57">
        <f t="shared" si="27"/>
        <v>102.74989563488965</v>
      </c>
      <c r="AE764" s="4">
        <v>0.22</v>
      </c>
    </row>
    <row r="765" spans="9:31" x14ac:dyDescent="0.15">
      <c r="I765" s="2" t="s">
        <v>31</v>
      </c>
      <c r="J765" s="2">
        <v>49246.1</v>
      </c>
      <c r="K765" s="2">
        <v>133117.1</v>
      </c>
      <c r="L765" s="2"/>
      <c r="M765" s="2">
        <v>2</v>
      </c>
      <c r="N765" s="56">
        <f t="shared" si="26"/>
        <v>38.313490611436372</v>
      </c>
      <c r="O765" s="4">
        <v>0.15</v>
      </c>
      <c r="Y765" s="3" t="s">
        <v>32</v>
      </c>
      <c r="Z765" s="3">
        <v>65063</v>
      </c>
      <c r="AA765" s="3">
        <v>139937.29999999999</v>
      </c>
      <c r="AB765" s="3"/>
      <c r="AC765" s="3">
        <v>6</v>
      </c>
      <c r="AD765" s="57">
        <f t="shared" si="27"/>
        <v>102.74989563488965</v>
      </c>
      <c r="AE765" s="4">
        <v>0.22</v>
      </c>
    </row>
    <row r="766" spans="9:31" x14ac:dyDescent="0.15">
      <c r="I766" s="2" t="s">
        <v>31</v>
      </c>
      <c r="J766" s="2">
        <v>48311</v>
      </c>
      <c r="K766" s="2">
        <v>134127.6</v>
      </c>
      <c r="L766" s="2"/>
      <c r="M766" s="2">
        <v>2</v>
      </c>
      <c r="N766" s="56">
        <f t="shared" si="26"/>
        <v>38.313490611436372</v>
      </c>
      <c r="O766" s="4">
        <v>0.15</v>
      </c>
      <c r="Y766" s="3" t="s">
        <v>32</v>
      </c>
      <c r="Z766" s="3">
        <v>65400.9</v>
      </c>
      <c r="AA766" s="3">
        <v>140181.1</v>
      </c>
      <c r="AB766" s="3"/>
      <c r="AC766" s="3">
        <v>6</v>
      </c>
      <c r="AD766" s="57">
        <f t="shared" si="27"/>
        <v>102.74989563488965</v>
      </c>
      <c r="AE766" s="4">
        <v>0.22</v>
      </c>
    </row>
    <row r="767" spans="9:31" x14ac:dyDescent="0.15">
      <c r="I767" s="2" t="s">
        <v>31</v>
      </c>
      <c r="J767" s="2">
        <v>47430.8</v>
      </c>
      <c r="K767" s="2">
        <v>135442.9</v>
      </c>
      <c r="L767" s="2"/>
      <c r="M767" s="2">
        <v>2</v>
      </c>
      <c r="N767" s="56">
        <f t="shared" si="26"/>
        <v>38.313490611436372</v>
      </c>
      <c r="O767" s="4">
        <v>0.15</v>
      </c>
      <c r="Y767" s="3" t="s">
        <v>32</v>
      </c>
      <c r="Z767" s="3">
        <v>65662.7</v>
      </c>
      <c r="AA767" s="3">
        <v>140424.20000000001</v>
      </c>
      <c r="AB767" s="3"/>
      <c r="AC767" s="3">
        <v>6</v>
      </c>
      <c r="AD767" s="57">
        <f t="shared" si="27"/>
        <v>102.74989563488965</v>
      </c>
      <c r="AE767" s="4">
        <v>0.22</v>
      </c>
    </row>
    <row r="768" spans="9:31" x14ac:dyDescent="0.15">
      <c r="I768" s="2" t="s">
        <v>31</v>
      </c>
      <c r="J768" s="2">
        <v>46792.7</v>
      </c>
      <c r="K768" s="2">
        <v>136675.9</v>
      </c>
      <c r="L768" s="2"/>
      <c r="M768" s="2">
        <v>2</v>
      </c>
      <c r="N768" s="56">
        <f t="shared" si="26"/>
        <v>38.313490611436372</v>
      </c>
      <c r="O768" s="4">
        <v>0.15</v>
      </c>
      <c r="Y768" s="3" t="s">
        <v>32</v>
      </c>
      <c r="Z768" s="3">
        <v>66001.3</v>
      </c>
      <c r="AA768" s="3">
        <v>140592.5</v>
      </c>
      <c r="AB768" s="3"/>
      <c r="AC768" s="3">
        <v>6</v>
      </c>
      <c r="AD768" s="57">
        <f t="shared" si="27"/>
        <v>102.74989563488965</v>
      </c>
      <c r="AE768" s="4">
        <v>0.22</v>
      </c>
    </row>
    <row r="769" spans="9:31" x14ac:dyDescent="0.15">
      <c r="I769" s="2" t="s">
        <v>31</v>
      </c>
      <c r="J769" s="2">
        <v>40640.1</v>
      </c>
      <c r="K769" s="2">
        <v>117323.5</v>
      </c>
      <c r="L769" s="2"/>
      <c r="M769" s="2">
        <v>2</v>
      </c>
      <c r="N769" s="56">
        <f t="shared" si="26"/>
        <v>55.478861229497362</v>
      </c>
      <c r="O769" s="4">
        <v>0.16</v>
      </c>
      <c r="Y769" s="3" t="s">
        <v>32</v>
      </c>
      <c r="Z769" s="3">
        <v>66264.399999999994</v>
      </c>
      <c r="AA769" s="3">
        <v>140759.79999999999</v>
      </c>
      <c r="AB769" s="3"/>
      <c r="AC769" s="3">
        <v>6</v>
      </c>
      <c r="AD769" s="57">
        <f t="shared" si="27"/>
        <v>102.74989563488965</v>
      </c>
      <c r="AE769" s="4">
        <v>0.22</v>
      </c>
    </row>
    <row r="770" spans="9:31" x14ac:dyDescent="0.15">
      <c r="I770" s="2" t="s">
        <v>31</v>
      </c>
      <c r="J770" s="2">
        <v>41378.800000000003</v>
      </c>
      <c r="K770" s="2">
        <v>117661.8</v>
      </c>
      <c r="L770" s="2"/>
      <c r="M770" s="2">
        <v>2</v>
      </c>
      <c r="N770" s="56">
        <f t="shared" si="26"/>
        <v>55.478861229497362</v>
      </c>
      <c r="O770" s="4">
        <v>0.16</v>
      </c>
      <c r="Y770" s="3" t="s">
        <v>32</v>
      </c>
      <c r="Z770" s="3">
        <v>66541</v>
      </c>
      <c r="AA770" s="3">
        <v>140838.9</v>
      </c>
      <c r="AB770" s="3"/>
      <c r="AC770" s="3">
        <v>6</v>
      </c>
      <c r="AD770" s="57">
        <f t="shared" si="27"/>
        <v>102.74989563488965</v>
      </c>
      <c r="AE770" s="4">
        <v>0.22</v>
      </c>
    </row>
    <row r="771" spans="9:31" x14ac:dyDescent="0.15">
      <c r="I771" s="2" t="s">
        <v>31</v>
      </c>
      <c r="J771" s="2">
        <v>42117.599999999999</v>
      </c>
      <c r="K771" s="2">
        <v>118000</v>
      </c>
      <c r="L771" s="2"/>
      <c r="M771" s="2">
        <v>2</v>
      </c>
      <c r="N771" s="56">
        <f t="shared" si="26"/>
        <v>55.478861229497362</v>
      </c>
      <c r="O771" s="4">
        <v>0.16</v>
      </c>
      <c r="Y771" s="3" t="s">
        <v>32</v>
      </c>
      <c r="Z771" s="3">
        <v>66705.100000000006</v>
      </c>
      <c r="AA771" s="3">
        <v>140840.9</v>
      </c>
      <c r="AB771" s="3"/>
      <c r="AC771" s="3">
        <v>6</v>
      </c>
      <c r="AD771" s="57">
        <f t="shared" si="27"/>
        <v>102.74989563488965</v>
      </c>
      <c r="AE771" s="4">
        <v>0.22</v>
      </c>
    </row>
    <row r="772" spans="9:31" x14ac:dyDescent="0.15">
      <c r="I772" s="2" t="s">
        <v>31</v>
      </c>
      <c r="J772" s="2">
        <v>42856.3</v>
      </c>
      <c r="K772" s="2">
        <v>118338.3</v>
      </c>
      <c r="L772" s="2"/>
      <c r="M772" s="2">
        <v>2</v>
      </c>
      <c r="N772" s="56">
        <f t="shared" si="26"/>
        <v>55.478861229497362</v>
      </c>
      <c r="O772" s="4">
        <v>0.16</v>
      </c>
      <c r="Y772" s="3" t="s">
        <v>32</v>
      </c>
      <c r="Z772" s="3">
        <v>66882.5</v>
      </c>
      <c r="AA772" s="3">
        <v>140754.9</v>
      </c>
      <c r="AB772" s="3"/>
      <c r="AC772" s="3">
        <v>6</v>
      </c>
      <c r="AD772" s="57">
        <f t="shared" si="27"/>
        <v>102.74989563488965</v>
      </c>
      <c r="AE772" s="4">
        <v>0.22</v>
      </c>
    </row>
    <row r="773" spans="9:31" x14ac:dyDescent="0.15">
      <c r="I773" s="2" t="s">
        <v>31</v>
      </c>
      <c r="J773" s="2">
        <v>43595.1</v>
      </c>
      <c r="K773" s="2">
        <v>118676.5</v>
      </c>
      <c r="L773" s="2"/>
      <c r="M773" s="2">
        <v>2</v>
      </c>
      <c r="N773" s="56">
        <f t="shared" ref="N773:N836" si="28">0.2149*EXP(0.3702*O773*100)*0.691</f>
        <v>55.478861229497362</v>
      </c>
      <c r="O773" s="4">
        <v>0.16</v>
      </c>
      <c r="Y773" s="3" t="s">
        <v>32</v>
      </c>
      <c r="Z773" s="3">
        <v>67036.399999999994</v>
      </c>
      <c r="AA773" s="3">
        <v>140580.1</v>
      </c>
      <c r="AB773" s="3"/>
      <c r="AC773" s="3">
        <v>6</v>
      </c>
      <c r="AD773" s="57">
        <f t="shared" ref="AD773:AD836" si="29">0.2268*EXP(0.2948*AE773*100)*0.691</f>
        <v>102.74989563488965</v>
      </c>
      <c r="AE773" s="4">
        <v>0.22</v>
      </c>
    </row>
    <row r="774" spans="9:31" x14ac:dyDescent="0.15">
      <c r="I774" s="2" t="s">
        <v>31</v>
      </c>
      <c r="J774" s="2">
        <v>44327.1</v>
      </c>
      <c r="K774" s="2">
        <v>119033.60000000001</v>
      </c>
      <c r="L774" s="2"/>
      <c r="M774" s="2">
        <v>2</v>
      </c>
      <c r="N774" s="56">
        <f t="shared" si="28"/>
        <v>55.478861229497362</v>
      </c>
      <c r="O774" s="4">
        <v>0.16</v>
      </c>
      <c r="Y774" s="3" t="s">
        <v>32</v>
      </c>
      <c r="Z774" s="3">
        <v>67138.8</v>
      </c>
      <c r="AA774" s="3">
        <v>140442.6</v>
      </c>
      <c r="AB774" s="3"/>
      <c r="AC774" s="3">
        <v>6</v>
      </c>
      <c r="AD774" s="57">
        <f t="shared" si="29"/>
        <v>102.74989563488965</v>
      </c>
      <c r="AE774" s="4">
        <v>0.22</v>
      </c>
    </row>
    <row r="775" spans="9:31" x14ac:dyDescent="0.15">
      <c r="I775" s="2" t="s">
        <v>31</v>
      </c>
      <c r="J775" s="2">
        <v>45059.1</v>
      </c>
      <c r="K775" s="2">
        <v>119390.6</v>
      </c>
      <c r="L775" s="2"/>
      <c r="M775" s="2">
        <v>2</v>
      </c>
      <c r="N775" s="56">
        <f t="shared" si="28"/>
        <v>55.478861229497362</v>
      </c>
      <c r="O775" s="4">
        <v>0.16</v>
      </c>
      <c r="Y775" s="3" t="s">
        <v>32</v>
      </c>
      <c r="Z775" s="3">
        <v>67180.100000000006</v>
      </c>
      <c r="AA775" s="3">
        <v>140178.20000000001</v>
      </c>
      <c r="AB775" s="3"/>
      <c r="AC775" s="3">
        <v>6</v>
      </c>
      <c r="AD775" s="57">
        <f t="shared" si="29"/>
        <v>102.74989563488965</v>
      </c>
      <c r="AE775" s="4">
        <v>0.22</v>
      </c>
    </row>
    <row r="776" spans="9:31" x14ac:dyDescent="0.15">
      <c r="I776" s="2" t="s">
        <v>31</v>
      </c>
      <c r="J776" s="2">
        <v>45791</v>
      </c>
      <c r="K776" s="2">
        <v>119747.6</v>
      </c>
      <c r="L776" s="2"/>
      <c r="M776" s="2">
        <v>2</v>
      </c>
      <c r="N776" s="56">
        <f t="shared" si="28"/>
        <v>55.478861229497362</v>
      </c>
      <c r="O776" s="4">
        <v>0.16</v>
      </c>
      <c r="Y776" s="3" t="s">
        <v>32</v>
      </c>
      <c r="Z776" s="3">
        <v>67145.7</v>
      </c>
      <c r="AA776" s="3">
        <v>139899.9</v>
      </c>
      <c r="AB776" s="3"/>
      <c r="AC776" s="3">
        <v>6</v>
      </c>
      <c r="AD776" s="57">
        <f t="shared" si="29"/>
        <v>102.74989563488965</v>
      </c>
      <c r="AE776" s="4">
        <v>0.22</v>
      </c>
    </row>
    <row r="777" spans="9:31" x14ac:dyDescent="0.15">
      <c r="I777" s="2" t="s">
        <v>31</v>
      </c>
      <c r="J777" s="2">
        <v>46523</v>
      </c>
      <c r="K777" s="2">
        <v>120104.7</v>
      </c>
      <c r="L777" s="2"/>
      <c r="M777" s="2">
        <v>2</v>
      </c>
      <c r="N777" s="56">
        <f t="shared" si="28"/>
        <v>55.478861229497362</v>
      </c>
      <c r="O777" s="4">
        <v>0.16</v>
      </c>
      <c r="Y777" s="3" t="s">
        <v>32</v>
      </c>
      <c r="Z777" s="3">
        <v>66986.2</v>
      </c>
      <c r="AA777" s="3">
        <v>139544.6</v>
      </c>
      <c r="AB777" s="3"/>
      <c r="AC777" s="3">
        <v>6</v>
      </c>
      <c r="AD777" s="57">
        <f t="shared" si="29"/>
        <v>102.74989563488965</v>
      </c>
      <c r="AE777" s="4">
        <v>0.22</v>
      </c>
    </row>
    <row r="778" spans="9:31" x14ac:dyDescent="0.15">
      <c r="I778" s="2" t="s">
        <v>31</v>
      </c>
      <c r="J778" s="2">
        <v>48339.199999999997</v>
      </c>
      <c r="K778" s="2">
        <v>121086.9</v>
      </c>
      <c r="L778" s="2"/>
      <c r="M778" s="2">
        <v>2</v>
      </c>
      <c r="N778" s="56">
        <f t="shared" si="28"/>
        <v>55.478861229497362</v>
      </c>
      <c r="O778" s="4">
        <v>0.16</v>
      </c>
      <c r="Y778" s="3" t="s">
        <v>32</v>
      </c>
      <c r="Z778" s="3">
        <v>66691.600000000006</v>
      </c>
      <c r="AA778" s="3">
        <v>138872.4</v>
      </c>
      <c r="AB778" s="3"/>
      <c r="AC778" s="3">
        <v>6</v>
      </c>
      <c r="AD778" s="57">
        <f t="shared" si="29"/>
        <v>102.74989563488965</v>
      </c>
      <c r="AE778" s="4">
        <v>0.22</v>
      </c>
    </row>
    <row r="779" spans="9:31" x14ac:dyDescent="0.15">
      <c r="I779" s="2" t="s">
        <v>31</v>
      </c>
      <c r="J779" s="2">
        <v>50327.4</v>
      </c>
      <c r="K779" s="2">
        <v>122263.1</v>
      </c>
      <c r="L779" s="2"/>
      <c r="M779" s="2">
        <v>2</v>
      </c>
      <c r="N779" s="56">
        <f t="shared" si="28"/>
        <v>55.478861229497362</v>
      </c>
      <c r="O779" s="4">
        <v>0.16</v>
      </c>
      <c r="Y779" s="3" t="s">
        <v>32</v>
      </c>
      <c r="Z779" s="3">
        <v>66332.399999999994</v>
      </c>
      <c r="AA779" s="3">
        <v>138325.1</v>
      </c>
      <c r="AB779" s="3"/>
      <c r="AC779" s="3">
        <v>6</v>
      </c>
      <c r="AD779" s="57">
        <f t="shared" si="29"/>
        <v>102.74989563488965</v>
      </c>
      <c r="AE779" s="4">
        <v>0.22</v>
      </c>
    </row>
    <row r="780" spans="9:31" x14ac:dyDescent="0.15">
      <c r="I780" s="2" t="s">
        <v>31</v>
      </c>
      <c r="J780" s="2">
        <v>51744.4</v>
      </c>
      <c r="K780" s="2">
        <v>123070.5</v>
      </c>
      <c r="L780" s="2"/>
      <c r="M780" s="2">
        <v>2</v>
      </c>
      <c r="N780" s="56">
        <f t="shared" si="28"/>
        <v>55.478861229497362</v>
      </c>
      <c r="O780" s="4">
        <v>0.16</v>
      </c>
      <c r="Y780" s="3" t="s">
        <v>32</v>
      </c>
      <c r="Z780" s="3">
        <v>65886.8</v>
      </c>
      <c r="AA780" s="3">
        <v>137638.1</v>
      </c>
      <c r="AB780" s="3"/>
      <c r="AC780" s="3">
        <v>6</v>
      </c>
      <c r="AD780" s="57">
        <f t="shared" si="29"/>
        <v>102.74989563488965</v>
      </c>
      <c r="AE780" s="4">
        <v>0.22</v>
      </c>
    </row>
    <row r="781" spans="9:31" x14ac:dyDescent="0.15">
      <c r="I781" s="2" t="s">
        <v>31</v>
      </c>
      <c r="J781" s="2">
        <v>53270.3</v>
      </c>
      <c r="K781" s="2">
        <v>124070.2</v>
      </c>
      <c r="L781" s="2"/>
      <c r="M781" s="2">
        <v>2</v>
      </c>
      <c r="N781" s="56">
        <f t="shared" si="28"/>
        <v>55.478861229497362</v>
      </c>
      <c r="O781" s="4">
        <v>0.16</v>
      </c>
      <c r="Y781" s="3" t="s">
        <v>32</v>
      </c>
      <c r="Z781" s="3">
        <v>65353.3</v>
      </c>
      <c r="AA781" s="3">
        <v>136912.4</v>
      </c>
      <c r="AB781" s="3"/>
      <c r="AC781" s="3">
        <v>6</v>
      </c>
      <c r="AD781" s="57">
        <f t="shared" si="29"/>
        <v>102.74989563488965</v>
      </c>
      <c r="AE781" s="4">
        <v>0.22</v>
      </c>
    </row>
    <row r="782" spans="9:31" x14ac:dyDescent="0.15">
      <c r="I782" s="2" t="s">
        <v>31</v>
      </c>
      <c r="J782" s="2">
        <v>54100.1</v>
      </c>
      <c r="K782" s="2">
        <v>124660.4</v>
      </c>
      <c r="L782" s="2"/>
      <c r="M782" s="2">
        <v>2</v>
      </c>
      <c r="N782" s="56">
        <f t="shared" si="28"/>
        <v>55.478861229497362</v>
      </c>
      <c r="O782" s="4">
        <v>0.16</v>
      </c>
      <c r="Y782" s="3" t="s">
        <v>32</v>
      </c>
      <c r="Z782" s="3">
        <v>64769</v>
      </c>
      <c r="AA782" s="3">
        <v>136198.5</v>
      </c>
      <c r="AB782" s="3"/>
      <c r="AC782" s="3">
        <v>6</v>
      </c>
      <c r="AD782" s="57">
        <f t="shared" si="29"/>
        <v>102.74989563488965</v>
      </c>
      <c r="AE782" s="4">
        <v>0.22</v>
      </c>
    </row>
    <row r="783" spans="9:31" x14ac:dyDescent="0.15">
      <c r="I783" s="2" t="s">
        <v>31</v>
      </c>
      <c r="J783" s="2">
        <v>54593.5</v>
      </c>
      <c r="K783" s="2">
        <v>125089.9</v>
      </c>
      <c r="L783" s="2"/>
      <c r="M783" s="2">
        <v>2</v>
      </c>
      <c r="N783" s="56">
        <f t="shared" si="28"/>
        <v>55.478861229497362</v>
      </c>
      <c r="O783" s="4">
        <v>0.16</v>
      </c>
      <c r="Y783" s="3" t="s">
        <v>32</v>
      </c>
      <c r="Z783" s="3">
        <v>63859.3</v>
      </c>
      <c r="AA783" s="3">
        <v>135278.5</v>
      </c>
      <c r="AB783" s="3"/>
      <c r="AC783" s="3">
        <v>6</v>
      </c>
      <c r="AD783" s="57">
        <f t="shared" si="29"/>
        <v>102.74989563488965</v>
      </c>
      <c r="AE783" s="4">
        <v>0.22</v>
      </c>
    </row>
    <row r="784" spans="9:31" x14ac:dyDescent="0.15">
      <c r="I784" s="2" t="s">
        <v>31</v>
      </c>
      <c r="J784" s="2">
        <v>54873.7</v>
      </c>
      <c r="K784" s="2">
        <v>125476.1</v>
      </c>
      <c r="L784" s="2"/>
      <c r="M784" s="2">
        <v>2</v>
      </c>
      <c r="N784" s="56">
        <f t="shared" si="28"/>
        <v>55.478861229497362</v>
      </c>
      <c r="O784" s="4">
        <v>0.16</v>
      </c>
      <c r="Y784" s="3" t="s">
        <v>32</v>
      </c>
      <c r="Z784" s="3">
        <v>63298.2</v>
      </c>
      <c r="AA784" s="3">
        <v>134741.5</v>
      </c>
      <c r="AB784" s="3"/>
      <c r="AC784" s="3">
        <v>6</v>
      </c>
      <c r="AD784" s="57">
        <f t="shared" si="29"/>
        <v>102.74989563488965</v>
      </c>
      <c r="AE784" s="4">
        <v>0.22</v>
      </c>
    </row>
    <row r="785" spans="9:31" x14ac:dyDescent="0.15">
      <c r="I785" s="2" t="s">
        <v>31</v>
      </c>
      <c r="J785" s="2">
        <v>55052.800000000003</v>
      </c>
      <c r="K785" s="2">
        <v>125859.6</v>
      </c>
      <c r="L785" s="2"/>
      <c r="M785" s="2">
        <v>2</v>
      </c>
      <c r="N785" s="56">
        <f t="shared" si="28"/>
        <v>55.478861229497362</v>
      </c>
      <c r="O785" s="4">
        <v>0.16</v>
      </c>
      <c r="Y785" s="3" t="s">
        <v>32</v>
      </c>
      <c r="Z785" s="3">
        <v>62997.4</v>
      </c>
      <c r="AA785" s="3">
        <v>134573.79999999999</v>
      </c>
      <c r="AB785" s="3"/>
      <c r="AC785" s="3">
        <v>6</v>
      </c>
      <c r="AD785" s="57">
        <f t="shared" si="29"/>
        <v>102.74989563488965</v>
      </c>
      <c r="AE785" s="4">
        <v>0.22</v>
      </c>
    </row>
    <row r="786" spans="9:31" x14ac:dyDescent="0.15">
      <c r="I786" s="2" t="s">
        <v>31</v>
      </c>
      <c r="J786" s="2">
        <v>55228</v>
      </c>
      <c r="K786" s="2">
        <v>126394.4</v>
      </c>
      <c r="L786" s="2"/>
      <c r="M786" s="2">
        <v>2</v>
      </c>
      <c r="N786" s="56">
        <f t="shared" si="28"/>
        <v>55.478861229497362</v>
      </c>
      <c r="O786" s="4">
        <v>0.16</v>
      </c>
      <c r="Y786" s="3" t="s">
        <v>32</v>
      </c>
      <c r="Z786" s="3">
        <v>62695.5</v>
      </c>
      <c r="AA786" s="3">
        <v>134494.39999999999</v>
      </c>
      <c r="AB786" s="3"/>
      <c r="AC786" s="3">
        <v>6</v>
      </c>
      <c r="AD786" s="57">
        <f t="shared" si="29"/>
        <v>102.74989563488965</v>
      </c>
      <c r="AE786" s="4">
        <v>0.22</v>
      </c>
    </row>
    <row r="787" spans="9:31" x14ac:dyDescent="0.15">
      <c r="I787" s="2" t="s">
        <v>31</v>
      </c>
      <c r="J787" s="2">
        <v>55129.9</v>
      </c>
      <c r="K787" s="2">
        <v>126757.9</v>
      </c>
      <c r="L787" s="2"/>
      <c r="M787" s="2">
        <v>2</v>
      </c>
      <c r="N787" s="56">
        <f t="shared" si="28"/>
        <v>55.478861229497362</v>
      </c>
      <c r="O787" s="4">
        <v>0.16</v>
      </c>
      <c r="Y787" s="3" t="s">
        <v>32</v>
      </c>
      <c r="Z787" s="3">
        <v>62442.6</v>
      </c>
      <c r="AA787" s="3">
        <v>134529.20000000001</v>
      </c>
      <c r="AB787" s="3"/>
      <c r="AC787" s="3">
        <v>6</v>
      </c>
      <c r="AD787" s="57">
        <f t="shared" si="29"/>
        <v>102.74989563488965</v>
      </c>
      <c r="AE787" s="4">
        <v>0.22</v>
      </c>
    </row>
    <row r="788" spans="9:31" x14ac:dyDescent="0.15">
      <c r="I788" s="2" t="s">
        <v>31</v>
      </c>
      <c r="J788" s="2">
        <v>54894</v>
      </c>
      <c r="K788" s="2">
        <v>127092.5</v>
      </c>
      <c r="L788" s="2"/>
      <c r="M788" s="2">
        <v>2</v>
      </c>
      <c r="N788" s="56">
        <f t="shared" si="28"/>
        <v>55.478861229497362</v>
      </c>
      <c r="O788" s="4">
        <v>0.16</v>
      </c>
      <c r="Y788" s="3" t="s">
        <v>32</v>
      </c>
      <c r="Z788" s="3">
        <v>62290</v>
      </c>
      <c r="AA788" s="3">
        <v>134628</v>
      </c>
      <c r="AB788" s="3"/>
      <c r="AC788" s="3">
        <v>6</v>
      </c>
      <c r="AD788" s="57">
        <f t="shared" si="29"/>
        <v>102.74989563488965</v>
      </c>
      <c r="AE788" s="4">
        <v>0.22</v>
      </c>
    </row>
    <row r="789" spans="9:31" x14ac:dyDescent="0.15">
      <c r="I789" s="2" t="s">
        <v>31</v>
      </c>
      <c r="J789" s="2">
        <v>54609.3</v>
      </c>
      <c r="K789" s="2">
        <v>127362.9</v>
      </c>
      <c r="L789" s="2"/>
      <c r="M789" s="2">
        <v>2</v>
      </c>
      <c r="N789" s="56">
        <f t="shared" si="28"/>
        <v>55.478861229497362</v>
      </c>
      <c r="O789" s="4">
        <v>0.16</v>
      </c>
      <c r="Y789" s="3" t="s">
        <v>32</v>
      </c>
      <c r="Z789" s="3">
        <v>62225.1</v>
      </c>
      <c r="AA789" s="3">
        <v>134778.9</v>
      </c>
      <c r="AB789" s="3"/>
      <c r="AC789" s="3">
        <v>6</v>
      </c>
      <c r="AD789" s="57">
        <f t="shared" si="29"/>
        <v>102.74989563488965</v>
      </c>
      <c r="AE789" s="4">
        <v>0.22</v>
      </c>
    </row>
    <row r="790" spans="9:31" x14ac:dyDescent="0.15">
      <c r="I790" s="2" t="s">
        <v>31</v>
      </c>
      <c r="J790" s="2">
        <v>54110.2</v>
      </c>
      <c r="K790" s="2">
        <v>127627.3</v>
      </c>
      <c r="L790" s="2"/>
      <c r="M790" s="2">
        <v>2</v>
      </c>
      <c r="N790" s="56">
        <f t="shared" si="28"/>
        <v>55.478861229497362</v>
      </c>
      <c r="O790" s="4">
        <v>0.16</v>
      </c>
      <c r="Y790" s="3" t="s">
        <v>32</v>
      </c>
      <c r="Z790" s="3">
        <v>62235.6</v>
      </c>
      <c r="AA790" s="3">
        <v>134955.4</v>
      </c>
      <c r="AB790" s="3"/>
      <c r="AC790" s="3">
        <v>6</v>
      </c>
      <c r="AD790" s="57">
        <f t="shared" si="29"/>
        <v>102.74989563488965</v>
      </c>
      <c r="AE790" s="4">
        <v>0.22</v>
      </c>
    </row>
    <row r="791" spans="9:31" x14ac:dyDescent="0.15">
      <c r="I791" s="2" t="s">
        <v>31</v>
      </c>
      <c r="J791" s="2">
        <v>53510.8</v>
      </c>
      <c r="K791" s="2">
        <v>127864.2</v>
      </c>
      <c r="L791" s="2"/>
      <c r="M791" s="2">
        <v>2</v>
      </c>
      <c r="N791" s="56">
        <f t="shared" si="28"/>
        <v>55.478861229497362</v>
      </c>
      <c r="O791" s="4">
        <v>0.16</v>
      </c>
      <c r="Y791" s="3" t="s">
        <v>32</v>
      </c>
      <c r="Z791" s="3">
        <v>62280.2</v>
      </c>
      <c r="AA791" s="3">
        <v>135410.4</v>
      </c>
      <c r="AB791" s="3"/>
      <c r="AC791" s="3">
        <v>6</v>
      </c>
      <c r="AD791" s="57">
        <f t="shared" si="29"/>
        <v>102.74989563488965</v>
      </c>
      <c r="AE791" s="4">
        <v>0.22</v>
      </c>
    </row>
    <row r="792" spans="9:31" x14ac:dyDescent="0.15">
      <c r="I792" s="2" t="s">
        <v>31</v>
      </c>
      <c r="J792" s="2">
        <v>52632.5</v>
      </c>
      <c r="K792" s="2">
        <v>128156.5</v>
      </c>
      <c r="L792" s="2"/>
      <c r="M792" s="2">
        <v>2</v>
      </c>
      <c r="N792" s="56">
        <f t="shared" si="28"/>
        <v>55.478861229497362</v>
      </c>
      <c r="O792" s="4">
        <v>0.16</v>
      </c>
      <c r="Y792" s="3" t="s">
        <v>32</v>
      </c>
      <c r="Z792" s="3">
        <v>62449.5</v>
      </c>
      <c r="AA792" s="3">
        <v>136005.6</v>
      </c>
      <c r="AB792" s="3"/>
      <c r="AC792" s="3">
        <v>6</v>
      </c>
      <c r="AD792" s="57">
        <f t="shared" si="29"/>
        <v>102.74989563488965</v>
      </c>
      <c r="AE792" s="4">
        <v>0.22</v>
      </c>
    </row>
    <row r="793" spans="9:31" x14ac:dyDescent="0.15">
      <c r="I793" s="2" t="s">
        <v>31</v>
      </c>
      <c r="J793" s="2">
        <v>51779.9</v>
      </c>
      <c r="K793" s="2">
        <v>128437</v>
      </c>
      <c r="L793" s="2"/>
      <c r="M793" s="2">
        <v>2</v>
      </c>
      <c r="N793" s="56">
        <f t="shared" si="28"/>
        <v>55.478861229497362</v>
      </c>
      <c r="O793" s="4">
        <v>0.16</v>
      </c>
      <c r="Y793" s="3" t="s">
        <v>32</v>
      </c>
      <c r="Z793" s="3">
        <v>62682.7</v>
      </c>
      <c r="AA793" s="3">
        <v>136538.4</v>
      </c>
      <c r="AB793" s="3"/>
      <c r="AC793" s="3">
        <v>6</v>
      </c>
      <c r="AD793" s="57">
        <f t="shared" si="29"/>
        <v>102.74989563488965</v>
      </c>
      <c r="AE793" s="4">
        <v>0.22</v>
      </c>
    </row>
    <row r="794" spans="9:31" x14ac:dyDescent="0.15">
      <c r="I794" s="2" t="s">
        <v>31</v>
      </c>
      <c r="J794" s="2">
        <v>51002.6</v>
      </c>
      <c r="K794" s="2">
        <v>128719.5</v>
      </c>
      <c r="L794" s="2"/>
      <c r="M794" s="2">
        <v>2</v>
      </c>
      <c r="N794" s="56">
        <f t="shared" si="28"/>
        <v>55.478861229497362</v>
      </c>
      <c r="O794" s="4">
        <v>0.16</v>
      </c>
      <c r="Y794" s="3" t="s">
        <v>32</v>
      </c>
      <c r="Z794" s="3">
        <v>62878.9</v>
      </c>
      <c r="AA794" s="3">
        <v>136995.1</v>
      </c>
      <c r="AB794" s="3"/>
      <c r="AC794" s="3">
        <v>6</v>
      </c>
      <c r="AD794" s="57">
        <f t="shared" si="29"/>
        <v>102.74989563488965</v>
      </c>
      <c r="AE794" s="4">
        <v>0.22</v>
      </c>
    </row>
    <row r="795" spans="9:31" x14ac:dyDescent="0.15">
      <c r="I795" s="2" t="s">
        <v>31</v>
      </c>
      <c r="J795" s="2">
        <v>50300.2</v>
      </c>
      <c r="K795" s="2">
        <v>129029.2</v>
      </c>
      <c r="L795" s="2"/>
      <c r="M795" s="2">
        <v>2</v>
      </c>
      <c r="N795" s="56">
        <f t="shared" si="28"/>
        <v>55.478861229497362</v>
      </c>
      <c r="O795" s="4">
        <v>0.16</v>
      </c>
      <c r="Y795" s="3" t="s">
        <v>32</v>
      </c>
      <c r="Z795" s="3">
        <v>63038.7</v>
      </c>
      <c r="AA795" s="3">
        <v>137337.9</v>
      </c>
      <c r="AB795" s="3"/>
      <c r="AC795" s="3">
        <v>6</v>
      </c>
      <c r="AD795" s="57">
        <f t="shared" si="29"/>
        <v>102.74989563488965</v>
      </c>
      <c r="AE795" s="4">
        <v>0.22</v>
      </c>
    </row>
    <row r="796" spans="9:31" x14ac:dyDescent="0.15">
      <c r="I796" s="2" t="s">
        <v>31</v>
      </c>
      <c r="J796" s="2">
        <v>49534.1</v>
      </c>
      <c r="K796" s="2">
        <v>129375</v>
      </c>
      <c r="L796" s="2"/>
      <c r="M796" s="2">
        <v>2</v>
      </c>
      <c r="N796" s="56">
        <f t="shared" si="28"/>
        <v>55.478861229497362</v>
      </c>
      <c r="O796" s="4">
        <v>0.16</v>
      </c>
      <c r="Y796" s="3" t="s">
        <v>32</v>
      </c>
      <c r="Z796" s="3">
        <v>63247.7</v>
      </c>
      <c r="AA796" s="3">
        <v>137769.4</v>
      </c>
      <c r="AB796" s="3"/>
      <c r="AC796" s="3">
        <v>6</v>
      </c>
      <c r="AD796" s="57">
        <f t="shared" si="29"/>
        <v>102.74989563488965</v>
      </c>
      <c r="AE796" s="4">
        <v>0.22</v>
      </c>
    </row>
    <row r="797" spans="9:31" x14ac:dyDescent="0.15">
      <c r="I797" s="2" t="s">
        <v>31</v>
      </c>
      <c r="J797" s="2">
        <v>48842.2</v>
      </c>
      <c r="K797" s="2">
        <v>129773.6</v>
      </c>
      <c r="L797" s="2"/>
      <c r="M797" s="2">
        <v>2</v>
      </c>
      <c r="N797" s="56">
        <f t="shared" si="28"/>
        <v>55.478861229497362</v>
      </c>
      <c r="O797" s="4">
        <v>0.16</v>
      </c>
      <c r="Y797" s="3" t="s">
        <v>32</v>
      </c>
      <c r="Z797" s="3">
        <v>63520</v>
      </c>
      <c r="AA797" s="3">
        <v>138214.6</v>
      </c>
      <c r="AB797" s="3"/>
      <c r="AC797" s="3">
        <v>6</v>
      </c>
      <c r="AD797" s="57">
        <f t="shared" si="29"/>
        <v>102.74989563488965</v>
      </c>
      <c r="AE797" s="4">
        <v>0.22</v>
      </c>
    </row>
    <row r="798" spans="9:31" x14ac:dyDescent="0.15">
      <c r="I798" s="2" t="s">
        <v>31</v>
      </c>
      <c r="J798" s="2">
        <v>48290.7</v>
      </c>
      <c r="K798" s="2">
        <v>130112.5</v>
      </c>
      <c r="L798" s="2"/>
      <c r="M798" s="2">
        <v>2</v>
      </c>
      <c r="N798" s="56">
        <f t="shared" si="28"/>
        <v>55.478861229497362</v>
      </c>
      <c r="O798" s="4">
        <v>0.16</v>
      </c>
      <c r="Y798" s="3" t="s">
        <v>32</v>
      </c>
      <c r="Z798" s="3">
        <v>63992.1</v>
      </c>
      <c r="AA798" s="3">
        <v>138800.9</v>
      </c>
      <c r="AB798" s="3"/>
      <c r="AC798" s="3">
        <v>6</v>
      </c>
      <c r="AD798" s="57">
        <f t="shared" si="29"/>
        <v>102.74989563488965</v>
      </c>
      <c r="AE798" s="4">
        <v>0.22</v>
      </c>
    </row>
    <row r="799" spans="9:31" x14ac:dyDescent="0.15">
      <c r="I799" s="2" t="s">
        <v>31</v>
      </c>
      <c r="J799" s="2">
        <v>47502.6</v>
      </c>
      <c r="K799" s="2">
        <v>130811.4</v>
      </c>
      <c r="L799" s="2"/>
      <c r="M799" s="2">
        <v>2</v>
      </c>
      <c r="N799" s="56">
        <f t="shared" si="28"/>
        <v>55.478861229497362</v>
      </c>
      <c r="O799" s="4">
        <v>0.16</v>
      </c>
      <c r="Y799" s="3" t="s">
        <v>32</v>
      </c>
      <c r="Z799" s="3">
        <v>64364.5</v>
      </c>
      <c r="AA799" s="3">
        <v>139297.60000000001</v>
      </c>
      <c r="AB799" s="3"/>
      <c r="AC799" s="3">
        <v>6</v>
      </c>
      <c r="AD799" s="57">
        <f t="shared" si="29"/>
        <v>102.74989563488965</v>
      </c>
      <c r="AE799" s="4">
        <v>0.22</v>
      </c>
    </row>
    <row r="800" spans="9:31" x14ac:dyDescent="0.15">
      <c r="I800" s="2" t="s">
        <v>31</v>
      </c>
      <c r="J800" s="2">
        <v>46829.4</v>
      </c>
      <c r="K800" s="2">
        <v>131450.1</v>
      </c>
      <c r="L800" s="2"/>
      <c r="M800" s="2">
        <v>2</v>
      </c>
      <c r="N800" s="56">
        <f t="shared" si="28"/>
        <v>55.478861229497362</v>
      </c>
      <c r="O800" s="4">
        <v>0.16</v>
      </c>
      <c r="Y800" s="3" t="s">
        <v>32</v>
      </c>
      <c r="Z800" s="3">
        <v>40997.4</v>
      </c>
      <c r="AA800" s="3">
        <v>118816.6</v>
      </c>
      <c r="AB800" s="3"/>
      <c r="AC800" s="3">
        <v>6</v>
      </c>
      <c r="AD800" s="57">
        <f t="shared" si="29"/>
        <v>137.9784947207863</v>
      </c>
      <c r="AE800" s="4">
        <v>0.23</v>
      </c>
    </row>
    <row r="801" spans="9:31" x14ac:dyDescent="0.15">
      <c r="I801" s="2" t="s">
        <v>31</v>
      </c>
      <c r="J801" s="2">
        <v>46071.9</v>
      </c>
      <c r="K801" s="2">
        <v>132427.5</v>
      </c>
      <c r="L801" s="2"/>
      <c r="M801" s="2">
        <v>2</v>
      </c>
      <c r="N801" s="56">
        <f t="shared" si="28"/>
        <v>55.478861229497362</v>
      </c>
      <c r="O801" s="4">
        <v>0.16</v>
      </c>
      <c r="Y801" s="3" t="s">
        <v>32</v>
      </c>
      <c r="Z801" s="3">
        <v>44443.9</v>
      </c>
      <c r="AA801" s="3">
        <v>121736.9</v>
      </c>
      <c r="AB801" s="3"/>
      <c r="AC801" s="3">
        <v>6</v>
      </c>
      <c r="AD801" s="57">
        <f t="shared" si="29"/>
        <v>137.9784947207863</v>
      </c>
      <c r="AE801" s="4">
        <v>0.23</v>
      </c>
    </row>
    <row r="802" spans="9:31" x14ac:dyDescent="0.15">
      <c r="I802" s="2" t="s">
        <v>31</v>
      </c>
      <c r="J802" s="2">
        <v>45456</v>
      </c>
      <c r="K802" s="2">
        <v>133295</v>
      </c>
      <c r="L802" s="2"/>
      <c r="M802" s="2">
        <v>2</v>
      </c>
      <c r="N802" s="56">
        <f t="shared" si="28"/>
        <v>55.478861229497362</v>
      </c>
      <c r="O802" s="4">
        <v>0.16</v>
      </c>
      <c r="Y802" s="3" t="s">
        <v>32</v>
      </c>
      <c r="Z802" s="3">
        <v>46690.3</v>
      </c>
      <c r="AA802" s="3">
        <v>123745.7</v>
      </c>
      <c r="AB802" s="3"/>
      <c r="AC802" s="3">
        <v>6</v>
      </c>
      <c r="AD802" s="57">
        <f t="shared" si="29"/>
        <v>137.9784947207863</v>
      </c>
      <c r="AE802" s="4">
        <v>0.23</v>
      </c>
    </row>
    <row r="803" spans="9:31" x14ac:dyDescent="0.15">
      <c r="I803" s="2" t="s">
        <v>31</v>
      </c>
      <c r="J803" s="2">
        <v>35537.199999999997</v>
      </c>
      <c r="K803" s="2">
        <v>119257.9</v>
      </c>
      <c r="L803" s="2"/>
      <c r="M803" s="2">
        <v>2</v>
      </c>
      <c r="N803" s="56">
        <f t="shared" si="28"/>
        <v>66.759864521280633</v>
      </c>
      <c r="O803" s="4">
        <v>0.16500000000000001</v>
      </c>
      <c r="Y803" s="3" t="s">
        <v>32</v>
      </c>
      <c r="Z803" s="3">
        <v>49012.5</v>
      </c>
      <c r="AA803" s="3">
        <v>125730.6</v>
      </c>
      <c r="AB803" s="3"/>
      <c r="AC803" s="3">
        <v>6</v>
      </c>
      <c r="AD803" s="57">
        <f t="shared" si="29"/>
        <v>137.9784947207863</v>
      </c>
      <c r="AE803" s="4">
        <v>0.23</v>
      </c>
    </row>
    <row r="804" spans="9:31" x14ac:dyDescent="0.15">
      <c r="I804" s="2" t="s">
        <v>31</v>
      </c>
      <c r="J804" s="2">
        <v>36366.800000000003</v>
      </c>
      <c r="K804" s="2">
        <v>119551.6</v>
      </c>
      <c r="L804" s="2"/>
      <c r="M804" s="2">
        <v>2</v>
      </c>
      <c r="N804" s="56">
        <f t="shared" si="28"/>
        <v>66.759864521280633</v>
      </c>
      <c r="O804" s="4">
        <v>0.16500000000000001</v>
      </c>
      <c r="Y804" s="3" t="s">
        <v>32</v>
      </c>
      <c r="Z804" s="3">
        <v>50948.2</v>
      </c>
      <c r="AA804" s="3">
        <v>127370.1</v>
      </c>
      <c r="AB804" s="3"/>
      <c r="AC804" s="3">
        <v>6</v>
      </c>
      <c r="AD804" s="57">
        <f t="shared" si="29"/>
        <v>137.9784947207863</v>
      </c>
      <c r="AE804" s="4">
        <v>0.23</v>
      </c>
    </row>
    <row r="805" spans="9:31" x14ac:dyDescent="0.15">
      <c r="I805" s="2" t="s">
        <v>31</v>
      </c>
      <c r="J805" s="2">
        <v>37196.300000000003</v>
      </c>
      <c r="K805" s="2">
        <v>119845.4</v>
      </c>
      <c r="L805" s="2"/>
      <c r="M805" s="2">
        <v>2</v>
      </c>
      <c r="N805" s="56">
        <f t="shared" si="28"/>
        <v>66.759864521280633</v>
      </c>
      <c r="O805" s="4">
        <v>0.16500000000000001</v>
      </c>
      <c r="Y805" s="3" t="s">
        <v>32</v>
      </c>
      <c r="Z805" s="3">
        <v>52572.800000000003</v>
      </c>
      <c r="AA805" s="3">
        <v>128614.2</v>
      </c>
      <c r="AB805" s="3"/>
      <c r="AC805" s="3">
        <v>6</v>
      </c>
      <c r="AD805" s="57">
        <f t="shared" si="29"/>
        <v>137.9784947207863</v>
      </c>
      <c r="AE805" s="4">
        <v>0.23</v>
      </c>
    </row>
    <row r="806" spans="9:31" x14ac:dyDescent="0.15">
      <c r="I806" s="2" t="s">
        <v>31</v>
      </c>
      <c r="J806" s="2">
        <v>38025.9</v>
      </c>
      <c r="K806" s="2">
        <v>120139.1</v>
      </c>
      <c r="L806" s="2"/>
      <c r="M806" s="2">
        <v>2</v>
      </c>
      <c r="N806" s="56">
        <f t="shared" si="28"/>
        <v>66.759864521280633</v>
      </c>
      <c r="O806" s="4">
        <v>0.16500000000000001</v>
      </c>
      <c r="Y806" s="3" t="s">
        <v>32</v>
      </c>
      <c r="Z806" s="3">
        <v>53998.7</v>
      </c>
      <c r="AA806" s="3">
        <v>129628.9</v>
      </c>
      <c r="AB806" s="3"/>
      <c r="AC806" s="3">
        <v>6</v>
      </c>
      <c r="AD806" s="57">
        <f t="shared" si="29"/>
        <v>137.9784947207863</v>
      </c>
      <c r="AE806" s="4">
        <v>0.23</v>
      </c>
    </row>
    <row r="807" spans="9:31" x14ac:dyDescent="0.15">
      <c r="I807" s="2" t="s">
        <v>31</v>
      </c>
      <c r="J807" s="2">
        <v>38855.5</v>
      </c>
      <c r="K807" s="2">
        <v>120432.9</v>
      </c>
      <c r="L807" s="2"/>
      <c r="M807" s="2">
        <v>2</v>
      </c>
      <c r="N807" s="56">
        <f t="shared" si="28"/>
        <v>66.759864521280633</v>
      </c>
      <c r="O807" s="4">
        <v>0.16500000000000001</v>
      </c>
      <c r="Y807" s="3" t="s">
        <v>32</v>
      </c>
      <c r="Z807" s="3">
        <v>55299.9</v>
      </c>
      <c r="AA807" s="3">
        <v>130528.2</v>
      </c>
      <c r="AB807" s="3"/>
      <c r="AC807" s="3">
        <v>6</v>
      </c>
      <c r="AD807" s="57">
        <f t="shared" si="29"/>
        <v>137.9784947207863</v>
      </c>
      <c r="AE807" s="4">
        <v>0.23</v>
      </c>
    </row>
    <row r="808" spans="9:31" x14ac:dyDescent="0.15">
      <c r="I808" s="2" t="s">
        <v>31</v>
      </c>
      <c r="J808" s="2">
        <v>40495.699999999997</v>
      </c>
      <c r="K808" s="2">
        <v>120892.7</v>
      </c>
      <c r="L808" s="2"/>
      <c r="M808" s="2">
        <v>2</v>
      </c>
      <c r="N808" s="56">
        <f t="shared" si="28"/>
        <v>66.759864521280633</v>
      </c>
      <c r="O808" s="4">
        <v>0.16500000000000001</v>
      </c>
      <c r="Y808" s="3" t="s">
        <v>32</v>
      </c>
      <c r="Z808" s="3">
        <v>56327.1</v>
      </c>
      <c r="AA808" s="3">
        <v>131134.20000000001</v>
      </c>
      <c r="AB808" s="3"/>
      <c r="AC808" s="3">
        <v>6</v>
      </c>
      <c r="AD808" s="57">
        <f t="shared" si="29"/>
        <v>137.9784947207863</v>
      </c>
      <c r="AE808" s="4">
        <v>0.23</v>
      </c>
    </row>
    <row r="809" spans="9:31" x14ac:dyDescent="0.15">
      <c r="I809" s="2" t="s">
        <v>31</v>
      </c>
      <c r="J809" s="2">
        <v>41805.4</v>
      </c>
      <c r="K809" s="2">
        <v>121470.1</v>
      </c>
      <c r="L809" s="2"/>
      <c r="M809" s="2">
        <v>2</v>
      </c>
      <c r="N809" s="56">
        <f t="shared" si="28"/>
        <v>66.759864521280633</v>
      </c>
      <c r="O809" s="4">
        <v>0.16500000000000001</v>
      </c>
      <c r="Y809" s="3" t="s">
        <v>32</v>
      </c>
      <c r="Z809" s="3">
        <v>57204.4</v>
      </c>
      <c r="AA809" s="3">
        <v>131624.70000000001</v>
      </c>
      <c r="AB809" s="3"/>
      <c r="AC809" s="3">
        <v>6</v>
      </c>
      <c r="AD809" s="57">
        <f t="shared" si="29"/>
        <v>137.9784947207863</v>
      </c>
      <c r="AE809" s="4">
        <v>0.23</v>
      </c>
    </row>
    <row r="810" spans="9:31" x14ac:dyDescent="0.15">
      <c r="I810" s="2" t="s">
        <v>31</v>
      </c>
      <c r="J810" s="2">
        <v>43427.199999999997</v>
      </c>
      <c r="K810" s="2">
        <v>122181.8</v>
      </c>
      <c r="L810" s="2"/>
      <c r="M810" s="2">
        <v>2</v>
      </c>
      <c r="N810" s="56">
        <f t="shared" si="28"/>
        <v>66.759864521280633</v>
      </c>
      <c r="O810" s="4">
        <v>0.16500000000000001</v>
      </c>
      <c r="Y810" s="3" t="s">
        <v>32</v>
      </c>
      <c r="Z810" s="3">
        <v>57831</v>
      </c>
      <c r="AA810" s="3">
        <v>131960.6</v>
      </c>
      <c r="AB810" s="3"/>
      <c r="AC810" s="3">
        <v>6</v>
      </c>
      <c r="AD810" s="57">
        <f t="shared" si="29"/>
        <v>137.9784947207863</v>
      </c>
      <c r="AE810" s="4">
        <v>0.23</v>
      </c>
    </row>
    <row r="811" spans="9:31" x14ac:dyDescent="0.15">
      <c r="I811" s="2" t="s">
        <v>31</v>
      </c>
      <c r="J811" s="2">
        <v>44597.1</v>
      </c>
      <c r="K811" s="2">
        <v>122793.60000000001</v>
      </c>
      <c r="L811" s="2"/>
      <c r="M811" s="2">
        <v>2</v>
      </c>
      <c r="N811" s="56">
        <f t="shared" si="28"/>
        <v>66.759864521280633</v>
      </c>
      <c r="O811" s="4">
        <v>0.16500000000000001</v>
      </c>
      <c r="Y811" s="3" t="s">
        <v>32</v>
      </c>
      <c r="Z811" s="3">
        <v>58395.3</v>
      </c>
      <c r="AA811" s="3">
        <v>132245.1</v>
      </c>
      <c r="AB811" s="3"/>
      <c r="AC811" s="3">
        <v>6</v>
      </c>
      <c r="AD811" s="57">
        <f t="shared" si="29"/>
        <v>137.9784947207863</v>
      </c>
      <c r="AE811" s="4">
        <v>0.23</v>
      </c>
    </row>
    <row r="812" spans="9:31" x14ac:dyDescent="0.15">
      <c r="I812" s="2" t="s">
        <v>31</v>
      </c>
      <c r="J812" s="2">
        <v>45631.6</v>
      </c>
      <c r="K812" s="2">
        <v>123275.3</v>
      </c>
      <c r="L812" s="2"/>
      <c r="M812" s="2">
        <v>2</v>
      </c>
      <c r="N812" s="56">
        <f t="shared" si="28"/>
        <v>66.759864521280633</v>
      </c>
      <c r="O812" s="4">
        <v>0.16500000000000001</v>
      </c>
      <c r="Y812" s="3" t="s">
        <v>32</v>
      </c>
      <c r="Z812" s="3">
        <v>58959.3</v>
      </c>
      <c r="AA812" s="3">
        <v>132567.6</v>
      </c>
      <c r="AB812" s="3"/>
      <c r="AC812" s="3">
        <v>6</v>
      </c>
      <c r="AD812" s="57">
        <f t="shared" si="29"/>
        <v>137.9784947207863</v>
      </c>
      <c r="AE812" s="4">
        <v>0.23</v>
      </c>
    </row>
    <row r="813" spans="9:31" x14ac:dyDescent="0.15">
      <c r="I813" s="2" t="s">
        <v>31</v>
      </c>
      <c r="J813" s="2">
        <v>46514.400000000001</v>
      </c>
      <c r="K813" s="2">
        <v>123778.2</v>
      </c>
      <c r="L813" s="2"/>
      <c r="M813" s="2">
        <v>2</v>
      </c>
      <c r="N813" s="56">
        <f t="shared" si="28"/>
        <v>66.759864521280633</v>
      </c>
      <c r="O813" s="4">
        <v>0.16500000000000001</v>
      </c>
      <c r="Y813" s="3" t="s">
        <v>32</v>
      </c>
      <c r="Z813" s="3">
        <v>59371.7</v>
      </c>
      <c r="AA813" s="3">
        <v>132888.1</v>
      </c>
      <c r="AB813" s="3"/>
      <c r="AC813" s="3">
        <v>6</v>
      </c>
      <c r="AD813" s="57">
        <f t="shared" si="29"/>
        <v>137.9784947207863</v>
      </c>
      <c r="AE813" s="4">
        <v>0.23</v>
      </c>
    </row>
    <row r="814" spans="9:31" x14ac:dyDescent="0.15">
      <c r="I814" s="2" t="s">
        <v>31</v>
      </c>
      <c r="J814" s="2">
        <v>47094.8</v>
      </c>
      <c r="K814" s="2">
        <v>124260.8</v>
      </c>
      <c r="L814" s="2"/>
      <c r="M814" s="2">
        <v>2</v>
      </c>
      <c r="N814" s="56">
        <f t="shared" si="28"/>
        <v>66.759864521280633</v>
      </c>
      <c r="O814" s="4">
        <v>0.16500000000000001</v>
      </c>
      <c r="Y814" s="3" t="s">
        <v>32</v>
      </c>
      <c r="Z814" s="3">
        <v>59758.5</v>
      </c>
      <c r="AA814" s="3">
        <v>133221.1</v>
      </c>
      <c r="AB814" s="3"/>
      <c r="AC814" s="3">
        <v>6</v>
      </c>
      <c r="AD814" s="57">
        <f t="shared" si="29"/>
        <v>137.9784947207863</v>
      </c>
      <c r="AE814" s="4">
        <v>0.23</v>
      </c>
    </row>
    <row r="815" spans="9:31" x14ac:dyDescent="0.15">
      <c r="I815" s="2" t="s">
        <v>31</v>
      </c>
      <c r="J815" s="2">
        <v>47361.599999999999</v>
      </c>
      <c r="K815" s="2">
        <v>124671.9</v>
      </c>
      <c r="L815" s="2"/>
      <c r="M815" s="2">
        <v>2</v>
      </c>
      <c r="N815" s="56">
        <f t="shared" si="28"/>
        <v>66.759864521280633</v>
      </c>
      <c r="O815" s="4">
        <v>0.16500000000000001</v>
      </c>
      <c r="Y815" s="3" t="s">
        <v>32</v>
      </c>
      <c r="Z815" s="3">
        <v>60107.3</v>
      </c>
      <c r="AA815" s="3">
        <v>133591.5</v>
      </c>
      <c r="AB815" s="3"/>
      <c r="AC815" s="3">
        <v>6</v>
      </c>
      <c r="AD815" s="57">
        <f t="shared" si="29"/>
        <v>137.9784947207863</v>
      </c>
      <c r="AE815" s="4">
        <v>0.23</v>
      </c>
    </row>
    <row r="816" spans="9:31" x14ac:dyDescent="0.15">
      <c r="I816" s="2" t="s">
        <v>31</v>
      </c>
      <c r="J816" s="2">
        <v>47386.8</v>
      </c>
      <c r="K816" s="2">
        <v>125152.2</v>
      </c>
      <c r="L816" s="2"/>
      <c r="M816" s="2">
        <v>2</v>
      </c>
      <c r="N816" s="56">
        <f t="shared" si="28"/>
        <v>66.759864521280633</v>
      </c>
      <c r="O816" s="4">
        <v>0.16500000000000001</v>
      </c>
      <c r="Y816" s="3" t="s">
        <v>32</v>
      </c>
      <c r="Z816" s="3">
        <v>60379.6</v>
      </c>
      <c r="AA816" s="3">
        <v>134011.20000000001</v>
      </c>
      <c r="AB816" s="3"/>
      <c r="AC816" s="3">
        <v>6</v>
      </c>
      <c r="AD816" s="57">
        <f t="shared" si="29"/>
        <v>137.9784947207863</v>
      </c>
      <c r="AE816" s="4">
        <v>0.23</v>
      </c>
    </row>
    <row r="817" spans="9:31" x14ac:dyDescent="0.15">
      <c r="I817" s="2" t="s">
        <v>31</v>
      </c>
      <c r="J817" s="2">
        <v>47125</v>
      </c>
      <c r="K817" s="2">
        <v>125511.5</v>
      </c>
      <c r="L817" s="2"/>
      <c r="M817" s="2">
        <v>2</v>
      </c>
      <c r="N817" s="56">
        <f t="shared" si="28"/>
        <v>66.759864521280633</v>
      </c>
      <c r="O817" s="4">
        <v>0.16500000000000001</v>
      </c>
      <c r="Y817" s="3" t="s">
        <v>32</v>
      </c>
      <c r="Z817" s="3">
        <v>60612.5</v>
      </c>
      <c r="AA817" s="3">
        <v>134582</v>
      </c>
      <c r="AB817" s="3"/>
      <c r="AC817" s="3">
        <v>6</v>
      </c>
      <c r="AD817" s="57">
        <f t="shared" si="29"/>
        <v>137.9784947207863</v>
      </c>
      <c r="AE817" s="4">
        <v>0.23</v>
      </c>
    </row>
    <row r="818" spans="9:31" x14ac:dyDescent="0.15">
      <c r="I818" s="2" t="s">
        <v>31</v>
      </c>
      <c r="J818" s="2">
        <v>46802.8</v>
      </c>
      <c r="K818" s="2">
        <v>125755.6</v>
      </c>
      <c r="L818" s="2"/>
      <c r="M818" s="2">
        <v>2</v>
      </c>
      <c r="N818" s="56">
        <f t="shared" si="28"/>
        <v>66.759864521280633</v>
      </c>
      <c r="O818" s="4">
        <v>0.16500000000000001</v>
      </c>
      <c r="Y818" s="3" t="s">
        <v>32</v>
      </c>
      <c r="Z818" s="3">
        <v>60869.4</v>
      </c>
      <c r="AA818" s="3">
        <v>135216.20000000001</v>
      </c>
      <c r="AB818" s="3"/>
      <c r="AC818" s="3">
        <v>6</v>
      </c>
      <c r="AD818" s="57">
        <f t="shared" si="29"/>
        <v>137.9784947207863</v>
      </c>
      <c r="AE818" s="4">
        <v>0.23</v>
      </c>
    </row>
    <row r="819" spans="9:31" x14ac:dyDescent="0.15">
      <c r="I819" s="2" t="s">
        <v>31</v>
      </c>
      <c r="J819" s="2">
        <v>46355.3</v>
      </c>
      <c r="K819" s="2">
        <v>125983.6</v>
      </c>
      <c r="L819" s="2"/>
      <c r="M819" s="2">
        <v>2</v>
      </c>
      <c r="N819" s="56">
        <f t="shared" si="28"/>
        <v>66.759864521280633</v>
      </c>
      <c r="O819" s="4">
        <v>0.16500000000000001</v>
      </c>
      <c r="Y819" s="3" t="s">
        <v>32</v>
      </c>
      <c r="Z819" s="3">
        <v>61137.5</v>
      </c>
      <c r="AA819" s="3">
        <v>135989.20000000001</v>
      </c>
      <c r="AB819" s="3"/>
      <c r="AC819" s="3">
        <v>6</v>
      </c>
      <c r="AD819" s="57">
        <f t="shared" si="29"/>
        <v>137.9784947207863</v>
      </c>
      <c r="AE819" s="4">
        <v>0.23</v>
      </c>
    </row>
    <row r="820" spans="9:31" x14ac:dyDescent="0.15">
      <c r="I820" s="2" t="s">
        <v>31</v>
      </c>
      <c r="J820" s="2">
        <v>45765.4</v>
      </c>
      <c r="K820" s="2">
        <v>126346.8</v>
      </c>
      <c r="L820" s="2"/>
      <c r="M820" s="2">
        <v>2</v>
      </c>
      <c r="N820" s="56">
        <f t="shared" si="28"/>
        <v>66.759864521280633</v>
      </c>
      <c r="O820" s="4">
        <v>0.16500000000000001</v>
      </c>
      <c r="Y820" s="3" t="s">
        <v>32</v>
      </c>
      <c r="Z820" s="3">
        <v>61481.599999999999</v>
      </c>
      <c r="AA820" s="3">
        <v>136725.4</v>
      </c>
      <c r="AB820" s="3"/>
      <c r="AC820" s="3">
        <v>6</v>
      </c>
      <c r="AD820" s="57">
        <f t="shared" si="29"/>
        <v>137.9784947207863</v>
      </c>
      <c r="AE820" s="4">
        <v>0.23</v>
      </c>
    </row>
    <row r="821" spans="9:31" x14ac:dyDescent="0.15">
      <c r="I821" s="2" t="s">
        <v>31</v>
      </c>
      <c r="J821" s="2">
        <v>44906.2</v>
      </c>
      <c r="K821" s="2">
        <v>126866.8</v>
      </c>
      <c r="L821" s="2"/>
      <c r="M821" s="2">
        <v>2</v>
      </c>
      <c r="N821" s="56">
        <f t="shared" si="28"/>
        <v>66.759864521280633</v>
      </c>
      <c r="O821" s="4">
        <v>0.16500000000000001</v>
      </c>
      <c r="Y821" s="3" t="s">
        <v>32</v>
      </c>
      <c r="Z821" s="3">
        <v>61726.7</v>
      </c>
      <c r="AA821" s="3">
        <v>137308.70000000001</v>
      </c>
      <c r="AB821" s="3"/>
      <c r="AC821" s="3">
        <v>6</v>
      </c>
      <c r="AD821" s="57">
        <f t="shared" si="29"/>
        <v>137.9784947207863</v>
      </c>
      <c r="AE821" s="4">
        <v>0.23</v>
      </c>
    </row>
    <row r="822" spans="9:31" x14ac:dyDescent="0.15">
      <c r="I822" s="2" t="s">
        <v>31</v>
      </c>
      <c r="J822" s="2">
        <v>44233.599999999999</v>
      </c>
      <c r="K822" s="2">
        <v>127493.1</v>
      </c>
      <c r="L822" s="2"/>
      <c r="M822" s="2">
        <v>2</v>
      </c>
      <c r="N822" s="56">
        <f t="shared" si="28"/>
        <v>66.759864521280633</v>
      </c>
      <c r="O822" s="4">
        <v>0.16500000000000001</v>
      </c>
      <c r="Y822" s="3" t="s">
        <v>32</v>
      </c>
      <c r="Z822" s="3">
        <v>62021.7</v>
      </c>
      <c r="AA822" s="3">
        <v>137956</v>
      </c>
      <c r="AB822" s="3"/>
      <c r="AC822" s="3">
        <v>6</v>
      </c>
      <c r="AD822" s="57">
        <f t="shared" si="29"/>
        <v>137.9784947207863</v>
      </c>
      <c r="AE822" s="4">
        <v>0.23</v>
      </c>
    </row>
    <row r="823" spans="9:31" x14ac:dyDescent="0.15">
      <c r="I823" s="2" t="s">
        <v>31</v>
      </c>
      <c r="J823" s="2">
        <v>43364.800000000003</v>
      </c>
      <c r="K823" s="2">
        <v>128366.5</v>
      </c>
      <c r="L823" s="2"/>
      <c r="M823" s="2">
        <v>2</v>
      </c>
      <c r="N823" s="56">
        <f t="shared" si="28"/>
        <v>66.759864521280633</v>
      </c>
      <c r="O823" s="4">
        <v>0.16500000000000001</v>
      </c>
      <c r="Y823" s="3" t="s">
        <v>32</v>
      </c>
      <c r="Z823" s="3">
        <v>62316.6</v>
      </c>
      <c r="AA823" s="3">
        <v>138565.6</v>
      </c>
      <c r="AB823" s="3"/>
      <c r="AC823" s="3">
        <v>6</v>
      </c>
      <c r="AD823" s="57">
        <f t="shared" si="29"/>
        <v>137.9784947207863</v>
      </c>
      <c r="AE823" s="4">
        <v>0.23</v>
      </c>
    </row>
    <row r="824" spans="9:31" x14ac:dyDescent="0.15">
      <c r="I824" s="2" t="s">
        <v>31</v>
      </c>
      <c r="J824" s="2">
        <v>42896.7</v>
      </c>
      <c r="K824" s="2">
        <v>128897</v>
      </c>
      <c r="L824" s="2"/>
      <c r="M824" s="2">
        <v>2</v>
      </c>
      <c r="N824" s="56">
        <f t="shared" si="28"/>
        <v>66.759864521280633</v>
      </c>
      <c r="O824" s="4">
        <v>0.16500000000000001</v>
      </c>
      <c r="Y824" s="3" t="s">
        <v>32</v>
      </c>
      <c r="Z824" s="3">
        <v>62563.7</v>
      </c>
      <c r="AA824" s="3">
        <v>138997.70000000001</v>
      </c>
      <c r="AB824" s="3"/>
      <c r="AC824" s="3">
        <v>6</v>
      </c>
      <c r="AD824" s="57">
        <f t="shared" si="29"/>
        <v>137.9784947207863</v>
      </c>
      <c r="AE824" s="4">
        <v>0.23</v>
      </c>
    </row>
    <row r="825" spans="9:31" x14ac:dyDescent="0.15">
      <c r="I825" s="2" t="s">
        <v>31</v>
      </c>
      <c r="J825" s="2">
        <v>42336.9</v>
      </c>
      <c r="K825" s="2">
        <v>129551.5</v>
      </c>
      <c r="L825" s="2"/>
      <c r="M825" s="2">
        <v>2</v>
      </c>
      <c r="N825" s="56">
        <f t="shared" si="28"/>
        <v>66.759864521280633</v>
      </c>
      <c r="O825" s="4">
        <v>0.16500000000000001</v>
      </c>
      <c r="Y825" s="3" t="s">
        <v>32</v>
      </c>
      <c r="Z825" s="3">
        <v>63021</v>
      </c>
      <c r="AA825" s="3">
        <v>139760.5</v>
      </c>
      <c r="AB825" s="3"/>
      <c r="AC825" s="3">
        <v>6</v>
      </c>
      <c r="AD825" s="57">
        <f t="shared" si="29"/>
        <v>137.9784947207863</v>
      </c>
      <c r="AE825" s="4">
        <v>0.23</v>
      </c>
    </row>
    <row r="826" spans="9:31" x14ac:dyDescent="0.15">
      <c r="I826" s="2" t="s">
        <v>31</v>
      </c>
      <c r="J826" s="2">
        <v>73605.3</v>
      </c>
      <c r="K826" s="2">
        <v>130048.2</v>
      </c>
      <c r="L826" s="2"/>
      <c r="M826" s="2">
        <v>3</v>
      </c>
      <c r="N826" s="56">
        <f t="shared" si="28"/>
        <v>3.4538932375683848</v>
      </c>
      <c r="O826" s="4">
        <v>8.5000000000000006E-2</v>
      </c>
      <c r="Y826" s="3" t="s">
        <v>32</v>
      </c>
      <c r="Z826" s="3">
        <v>63504.3</v>
      </c>
      <c r="AA826" s="3">
        <v>140473.1</v>
      </c>
      <c r="AB826" s="3"/>
      <c r="AC826" s="3">
        <v>6</v>
      </c>
      <c r="AD826" s="57">
        <f t="shared" si="29"/>
        <v>137.9784947207863</v>
      </c>
      <c r="AE826" s="4">
        <v>0.23</v>
      </c>
    </row>
    <row r="827" spans="9:31" x14ac:dyDescent="0.15">
      <c r="I827" s="2" t="s">
        <v>31</v>
      </c>
      <c r="J827" s="2">
        <v>72671.899999999994</v>
      </c>
      <c r="K827" s="2">
        <v>131475.4</v>
      </c>
      <c r="L827" s="2"/>
      <c r="M827" s="2">
        <v>3</v>
      </c>
      <c r="N827" s="56">
        <f t="shared" si="28"/>
        <v>3.4538932375683848</v>
      </c>
      <c r="O827" s="4">
        <v>8.5000000000000006E-2</v>
      </c>
      <c r="Y827" s="3" t="s">
        <v>32</v>
      </c>
      <c r="Z827" s="3">
        <v>64100.4</v>
      </c>
      <c r="AA827" s="3">
        <v>141250.29999999999</v>
      </c>
      <c r="AB827" s="3"/>
      <c r="AC827" s="3">
        <v>6</v>
      </c>
      <c r="AD827" s="57">
        <f t="shared" si="29"/>
        <v>137.9784947207863</v>
      </c>
      <c r="AE827" s="4">
        <v>0.23</v>
      </c>
    </row>
    <row r="828" spans="9:31" x14ac:dyDescent="0.15">
      <c r="I828" s="2" t="s">
        <v>31</v>
      </c>
      <c r="J828" s="2">
        <v>71890.100000000006</v>
      </c>
      <c r="K828" s="2">
        <v>132401.60000000001</v>
      </c>
      <c r="L828" s="2"/>
      <c r="M828" s="2">
        <v>3</v>
      </c>
      <c r="N828" s="56">
        <f t="shared" si="28"/>
        <v>3.4538932375683848</v>
      </c>
      <c r="O828" s="4">
        <v>8.5000000000000006E-2</v>
      </c>
      <c r="Y828" s="3" t="s">
        <v>32</v>
      </c>
      <c r="Z828" s="3">
        <v>64622.400000000001</v>
      </c>
      <c r="AA828" s="3">
        <v>141900.29999999999</v>
      </c>
      <c r="AB828" s="3"/>
      <c r="AC828" s="3">
        <v>6</v>
      </c>
      <c r="AD828" s="57">
        <f t="shared" si="29"/>
        <v>137.9784947207863</v>
      </c>
      <c r="AE828" s="4">
        <v>0.23</v>
      </c>
    </row>
    <row r="829" spans="9:31" x14ac:dyDescent="0.15">
      <c r="I829" s="2" t="s">
        <v>31</v>
      </c>
      <c r="J829" s="2">
        <v>71164</v>
      </c>
      <c r="K829" s="2">
        <v>133140.1</v>
      </c>
      <c r="L829" s="2"/>
      <c r="M829" s="2">
        <v>3</v>
      </c>
      <c r="N829" s="56">
        <f t="shared" si="28"/>
        <v>3.4538932375683848</v>
      </c>
      <c r="O829" s="4">
        <v>8.5000000000000006E-2</v>
      </c>
      <c r="Y829" s="3" t="s">
        <v>32</v>
      </c>
      <c r="Z829" s="3">
        <v>65070.5</v>
      </c>
      <c r="AA829" s="3">
        <v>142385.5</v>
      </c>
      <c r="AB829" s="3"/>
      <c r="AC829" s="3">
        <v>6</v>
      </c>
      <c r="AD829" s="57">
        <f t="shared" si="29"/>
        <v>137.9784947207863</v>
      </c>
      <c r="AE829" s="4">
        <v>0.23</v>
      </c>
    </row>
    <row r="830" spans="9:31" x14ac:dyDescent="0.15">
      <c r="I830" s="2" t="s">
        <v>31</v>
      </c>
      <c r="J830" s="2">
        <v>70510.8</v>
      </c>
      <c r="K830" s="2">
        <v>133993.79999999999</v>
      </c>
      <c r="L830" s="2"/>
      <c r="M830" s="2">
        <v>3</v>
      </c>
      <c r="N830" s="56">
        <f t="shared" si="28"/>
        <v>3.4538932375683848</v>
      </c>
      <c r="O830" s="4">
        <v>8.5000000000000006E-2</v>
      </c>
      <c r="Y830" s="3" t="s">
        <v>32</v>
      </c>
      <c r="Z830" s="3">
        <v>65569.600000000006</v>
      </c>
      <c r="AA830" s="3">
        <v>142833.29999999999</v>
      </c>
      <c r="AB830" s="3"/>
      <c r="AC830" s="3">
        <v>6</v>
      </c>
      <c r="AD830" s="57">
        <f t="shared" si="29"/>
        <v>137.9784947207863</v>
      </c>
      <c r="AE830" s="4">
        <v>0.23</v>
      </c>
    </row>
    <row r="831" spans="9:31" x14ac:dyDescent="0.15">
      <c r="I831" s="2" t="s">
        <v>31</v>
      </c>
      <c r="J831" s="2">
        <v>70270</v>
      </c>
      <c r="K831" s="2">
        <v>134505.29999999999</v>
      </c>
      <c r="L831" s="2"/>
      <c r="M831" s="2">
        <v>3</v>
      </c>
      <c r="N831" s="56">
        <f t="shared" si="28"/>
        <v>3.4538932375683848</v>
      </c>
      <c r="O831" s="4">
        <v>8.5000000000000006E-2</v>
      </c>
      <c r="Y831" s="3" t="s">
        <v>32</v>
      </c>
      <c r="Z831" s="3">
        <v>66007.199999999997</v>
      </c>
      <c r="AA831" s="3">
        <v>143166.70000000001</v>
      </c>
      <c r="AB831" s="3"/>
      <c r="AC831" s="3">
        <v>6</v>
      </c>
      <c r="AD831" s="57">
        <f t="shared" si="29"/>
        <v>137.9784947207863</v>
      </c>
      <c r="AE831" s="4">
        <v>0.23</v>
      </c>
    </row>
    <row r="832" spans="9:31" x14ac:dyDescent="0.15">
      <c r="I832" s="2" t="s">
        <v>31</v>
      </c>
      <c r="J832" s="2">
        <v>70209.600000000006</v>
      </c>
      <c r="K832" s="2">
        <v>134882.20000000001</v>
      </c>
      <c r="L832" s="2"/>
      <c r="M832" s="2">
        <v>3</v>
      </c>
      <c r="N832" s="56">
        <f t="shared" si="28"/>
        <v>3.4538932375683848</v>
      </c>
      <c r="O832" s="4">
        <v>8.5000000000000006E-2</v>
      </c>
      <c r="Y832" s="3" t="s">
        <v>32</v>
      </c>
      <c r="Z832" s="3">
        <v>66432.7</v>
      </c>
      <c r="AA832" s="3">
        <v>143437</v>
      </c>
      <c r="AB832" s="3"/>
      <c r="AC832" s="3">
        <v>6</v>
      </c>
      <c r="AD832" s="57">
        <f t="shared" si="29"/>
        <v>137.9784947207863</v>
      </c>
      <c r="AE832" s="4">
        <v>0.23</v>
      </c>
    </row>
    <row r="833" spans="9:31" x14ac:dyDescent="0.15">
      <c r="I833" s="2" t="s">
        <v>31</v>
      </c>
      <c r="J833" s="2">
        <v>70241.100000000006</v>
      </c>
      <c r="K833" s="2">
        <v>135123</v>
      </c>
      <c r="L833" s="2"/>
      <c r="M833" s="2">
        <v>3</v>
      </c>
      <c r="N833" s="56">
        <f t="shared" si="28"/>
        <v>3.4538932375683848</v>
      </c>
      <c r="O833" s="4">
        <v>8.5000000000000006E-2</v>
      </c>
      <c r="Y833" s="3" t="s">
        <v>32</v>
      </c>
      <c r="Z833" s="3">
        <v>66909.100000000006</v>
      </c>
      <c r="AA833" s="3">
        <v>143708</v>
      </c>
      <c r="AB833" s="3"/>
      <c r="AC833" s="3">
        <v>6</v>
      </c>
      <c r="AD833" s="57">
        <f t="shared" si="29"/>
        <v>137.9784947207863</v>
      </c>
      <c r="AE833" s="4">
        <v>0.23</v>
      </c>
    </row>
    <row r="834" spans="9:31" x14ac:dyDescent="0.15">
      <c r="I834" s="2" t="s">
        <v>31</v>
      </c>
      <c r="J834" s="2">
        <v>70325.100000000006</v>
      </c>
      <c r="K834" s="2">
        <v>135289.4</v>
      </c>
      <c r="L834" s="2"/>
      <c r="M834" s="2">
        <v>3</v>
      </c>
      <c r="N834" s="56">
        <f t="shared" si="28"/>
        <v>3.4538932375683848</v>
      </c>
      <c r="O834" s="4">
        <v>8.5000000000000006E-2</v>
      </c>
      <c r="Y834" s="3" t="s">
        <v>32</v>
      </c>
      <c r="Z834" s="3">
        <v>67386.8</v>
      </c>
      <c r="AA834" s="3">
        <v>143852.70000000001</v>
      </c>
      <c r="AB834" s="3"/>
      <c r="AC834" s="3">
        <v>6</v>
      </c>
      <c r="AD834" s="57">
        <f t="shared" si="29"/>
        <v>137.9784947207863</v>
      </c>
      <c r="AE834" s="4">
        <v>0.23</v>
      </c>
    </row>
    <row r="835" spans="9:31" x14ac:dyDescent="0.15">
      <c r="I835" s="2" t="s">
        <v>31</v>
      </c>
      <c r="J835" s="2">
        <v>70474.100000000006</v>
      </c>
      <c r="K835" s="2">
        <v>135381.6</v>
      </c>
      <c r="L835" s="2"/>
      <c r="M835" s="2">
        <v>3</v>
      </c>
      <c r="N835" s="56">
        <f t="shared" si="28"/>
        <v>3.4538932375683848</v>
      </c>
      <c r="O835" s="4">
        <v>8.5000000000000006E-2</v>
      </c>
      <c r="Y835" s="3" t="s">
        <v>32</v>
      </c>
      <c r="Z835" s="3">
        <v>67890.100000000006</v>
      </c>
      <c r="AA835" s="3">
        <v>143960</v>
      </c>
      <c r="AB835" s="3"/>
      <c r="AC835" s="3">
        <v>6</v>
      </c>
      <c r="AD835" s="57">
        <f t="shared" si="29"/>
        <v>137.9784947207863</v>
      </c>
      <c r="AE835" s="4">
        <v>0.23</v>
      </c>
    </row>
    <row r="836" spans="9:31" x14ac:dyDescent="0.15">
      <c r="I836" s="2" t="s">
        <v>31</v>
      </c>
      <c r="J836" s="2">
        <v>70798.600000000006</v>
      </c>
      <c r="K836" s="2">
        <v>135516.4</v>
      </c>
      <c r="L836" s="2"/>
      <c r="M836" s="2">
        <v>3</v>
      </c>
      <c r="N836" s="56">
        <f t="shared" si="28"/>
        <v>3.4538932375683848</v>
      </c>
      <c r="O836" s="4">
        <v>8.5000000000000006E-2</v>
      </c>
      <c r="Y836" s="3" t="s">
        <v>32</v>
      </c>
      <c r="Z836" s="3">
        <v>68205.7</v>
      </c>
      <c r="AA836" s="3">
        <v>143951.1</v>
      </c>
      <c r="AB836" s="3"/>
      <c r="AC836" s="3">
        <v>6</v>
      </c>
      <c r="AD836" s="57">
        <f t="shared" si="29"/>
        <v>137.9784947207863</v>
      </c>
      <c r="AE836" s="4">
        <v>0.23</v>
      </c>
    </row>
    <row r="837" spans="9:31" x14ac:dyDescent="0.15">
      <c r="I837" s="2" t="s">
        <v>31</v>
      </c>
      <c r="J837" s="2">
        <v>71176.800000000003</v>
      </c>
      <c r="K837" s="2">
        <v>135526.6</v>
      </c>
      <c r="L837" s="2"/>
      <c r="M837" s="2">
        <v>3</v>
      </c>
      <c r="N837" s="56">
        <f t="shared" ref="N837:N900" si="30">0.2149*EXP(0.3702*O837*100)*0.691</f>
        <v>3.4538932375683848</v>
      </c>
      <c r="O837" s="4">
        <v>8.5000000000000006E-2</v>
      </c>
      <c r="Y837" s="3" t="s">
        <v>32</v>
      </c>
      <c r="Z837" s="3">
        <v>68597.100000000006</v>
      </c>
      <c r="AA837" s="3">
        <v>143930.79999999999</v>
      </c>
      <c r="AB837" s="3"/>
      <c r="AC837" s="3">
        <v>6</v>
      </c>
      <c r="AD837" s="57">
        <f t="shared" ref="AD837:AD900" si="31">0.2268*EXP(0.2948*AE837*100)*0.691</f>
        <v>137.9784947207863</v>
      </c>
      <c r="AE837" s="4">
        <v>0.23</v>
      </c>
    </row>
    <row r="838" spans="9:31" x14ac:dyDescent="0.15">
      <c r="I838" s="2" t="s">
        <v>31</v>
      </c>
      <c r="J838" s="2">
        <v>71783.100000000006</v>
      </c>
      <c r="K838" s="2">
        <v>135504.6</v>
      </c>
      <c r="L838" s="2"/>
      <c r="M838" s="2">
        <v>3</v>
      </c>
      <c r="N838" s="56">
        <f t="shared" si="30"/>
        <v>3.4538932375683848</v>
      </c>
      <c r="O838" s="4">
        <v>8.5000000000000006E-2</v>
      </c>
      <c r="Y838" s="3" t="s">
        <v>32</v>
      </c>
      <c r="Z838" s="3">
        <v>68825.5</v>
      </c>
      <c r="AA838" s="3">
        <v>143832.70000000001</v>
      </c>
      <c r="AB838" s="3"/>
      <c r="AC838" s="3">
        <v>6</v>
      </c>
      <c r="AD838" s="57">
        <f t="shared" si="31"/>
        <v>137.9784947207863</v>
      </c>
      <c r="AE838" s="4">
        <v>0.23</v>
      </c>
    </row>
    <row r="839" spans="9:31" x14ac:dyDescent="0.15">
      <c r="I839" s="2" t="s">
        <v>31</v>
      </c>
      <c r="J839" s="2">
        <v>72570.2</v>
      </c>
      <c r="K839" s="2">
        <v>135323.5</v>
      </c>
      <c r="L839" s="2"/>
      <c r="M839" s="2">
        <v>3</v>
      </c>
      <c r="N839" s="56">
        <f t="shared" si="30"/>
        <v>3.4538932375683848</v>
      </c>
      <c r="O839" s="4">
        <v>8.5000000000000006E-2</v>
      </c>
      <c r="Y839" s="3" t="s">
        <v>32</v>
      </c>
      <c r="Z839" s="3">
        <v>69079.7</v>
      </c>
      <c r="AA839" s="3">
        <v>143671.9</v>
      </c>
      <c r="AB839" s="3"/>
      <c r="AC839" s="3">
        <v>6</v>
      </c>
      <c r="AD839" s="57">
        <f t="shared" si="31"/>
        <v>137.9784947207863</v>
      </c>
      <c r="AE839" s="4">
        <v>0.23</v>
      </c>
    </row>
    <row r="840" spans="9:31" x14ac:dyDescent="0.15">
      <c r="I840" s="2" t="s">
        <v>31</v>
      </c>
      <c r="J840" s="2">
        <v>73487.899999999994</v>
      </c>
      <c r="K840" s="2">
        <v>134981.29999999999</v>
      </c>
      <c r="L840" s="2"/>
      <c r="M840" s="2">
        <v>3</v>
      </c>
      <c r="N840" s="56">
        <f t="shared" si="30"/>
        <v>3.4538932375683848</v>
      </c>
      <c r="O840" s="4">
        <v>8.5000000000000006E-2</v>
      </c>
      <c r="Y840" s="3" t="s">
        <v>32</v>
      </c>
      <c r="Z840" s="3">
        <v>69233.600000000006</v>
      </c>
      <c r="AA840" s="3">
        <v>143471.79999999999</v>
      </c>
      <c r="AB840" s="3"/>
      <c r="AC840" s="3">
        <v>6</v>
      </c>
      <c r="AD840" s="57">
        <f t="shared" si="31"/>
        <v>137.9784947207863</v>
      </c>
      <c r="AE840" s="4">
        <v>0.23</v>
      </c>
    </row>
    <row r="841" spans="9:31" x14ac:dyDescent="0.15">
      <c r="I841" s="2" t="s">
        <v>31</v>
      </c>
      <c r="J841" s="2">
        <v>74205.399999999994</v>
      </c>
      <c r="K841" s="2">
        <v>134571.20000000001</v>
      </c>
      <c r="L841" s="2"/>
      <c r="M841" s="2">
        <v>3</v>
      </c>
      <c r="N841" s="56">
        <f t="shared" si="30"/>
        <v>3.4538932375683848</v>
      </c>
      <c r="O841" s="4">
        <v>8.5000000000000006E-2</v>
      </c>
      <c r="Y841" s="3" t="s">
        <v>32</v>
      </c>
      <c r="Z841" s="3">
        <v>69325.5</v>
      </c>
      <c r="AA841" s="3">
        <v>143195.5</v>
      </c>
      <c r="AB841" s="3"/>
      <c r="AC841" s="3">
        <v>6</v>
      </c>
      <c r="AD841" s="57">
        <f t="shared" si="31"/>
        <v>137.9784947207863</v>
      </c>
      <c r="AE841" s="4">
        <v>0.23</v>
      </c>
    </row>
    <row r="842" spans="9:31" x14ac:dyDescent="0.15">
      <c r="I842" s="2" t="s">
        <v>31</v>
      </c>
      <c r="J842" s="2">
        <v>75001.600000000006</v>
      </c>
      <c r="K842" s="2">
        <v>134036.70000000001</v>
      </c>
      <c r="L842" s="2"/>
      <c r="M842" s="2">
        <v>3</v>
      </c>
      <c r="N842" s="56">
        <f t="shared" si="30"/>
        <v>3.4538932375683848</v>
      </c>
      <c r="O842" s="4">
        <v>8.5000000000000006E-2</v>
      </c>
      <c r="Y842" s="3" t="s">
        <v>32</v>
      </c>
      <c r="Z842" s="3">
        <v>69378.899999999994</v>
      </c>
      <c r="AA842" s="3">
        <v>142968.79999999999</v>
      </c>
      <c r="AB842" s="3"/>
      <c r="AC842" s="3">
        <v>6</v>
      </c>
      <c r="AD842" s="57">
        <f t="shared" si="31"/>
        <v>137.9784947207863</v>
      </c>
      <c r="AE842" s="4">
        <v>0.23</v>
      </c>
    </row>
    <row r="843" spans="9:31" x14ac:dyDescent="0.15">
      <c r="I843" s="2" t="s">
        <v>31</v>
      </c>
      <c r="J843" s="2">
        <v>75617.100000000006</v>
      </c>
      <c r="K843" s="2">
        <v>133674.20000000001</v>
      </c>
      <c r="L843" s="2"/>
      <c r="M843" s="2">
        <v>3</v>
      </c>
      <c r="N843" s="56">
        <f t="shared" si="30"/>
        <v>3.4538932375683848</v>
      </c>
      <c r="O843" s="4">
        <v>8.5000000000000006E-2</v>
      </c>
      <c r="Y843" s="3" t="s">
        <v>32</v>
      </c>
      <c r="Z843" s="3">
        <v>69410.399999999994</v>
      </c>
      <c r="AA843" s="3">
        <v>142464.6</v>
      </c>
      <c r="AB843" s="3"/>
      <c r="AC843" s="3">
        <v>6</v>
      </c>
      <c r="AD843" s="57">
        <f t="shared" si="31"/>
        <v>137.9784947207863</v>
      </c>
      <c r="AE843" s="4">
        <v>0.23</v>
      </c>
    </row>
    <row r="844" spans="9:31" x14ac:dyDescent="0.15">
      <c r="I844" s="2" t="s">
        <v>31</v>
      </c>
      <c r="J844" s="2">
        <v>71888.800000000003</v>
      </c>
      <c r="K844" s="2">
        <v>128227</v>
      </c>
      <c r="L844" s="2"/>
      <c r="M844" s="2">
        <v>3</v>
      </c>
      <c r="N844" s="56">
        <f t="shared" si="30"/>
        <v>3.7888103176149723</v>
      </c>
      <c r="O844" s="4">
        <v>8.7499999999999994E-2</v>
      </c>
      <c r="Y844" s="3" t="s">
        <v>32</v>
      </c>
      <c r="Z844" s="3">
        <v>69365.5</v>
      </c>
      <c r="AA844" s="3">
        <v>142009.79999999999</v>
      </c>
      <c r="AB844" s="3"/>
      <c r="AC844" s="3">
        <v>6</v>
      </c>
      <c r="AD844" s="57">
        <f t="shared" si="31"/>
        <v>137.9784947207863</v>
      </c>
      <c r="AE844" s="4">
        <v>0.23</v>
      </c>
    </row>
    <row r="845" spans="9:31" x14ac:dyDescent="0.15">
      <c r="I845" s="2" t="s">
        <v>31</v>
      </c>
      <c r="J845" s="2">
        <v>71430.8</v>
      </c>
      <c r="K845" s="2">
        <v>129206</v>
      </c>
      <c r="L845" s="2"/>
      <c r="M845" s="2">
        <v>3</v>
      </c>
      <c r="N845" s="56">
        <f t="shared" si="30"/>
        <v>3.7888103176149723</v>
      </c>
      <c r="O845" s="4">
        <v>8.7499999999999994E-2</v>
      </c>
      <c r="Y845" s="3" t="s">
        <v>32</v>
      </c>
      <c r="Z845" s="3">
        <v>69220.800000000003</v>
      </c>
      <c r="AA845" s="3">
        <v>141478</v>
      </c>
      <c r="AB845" s="3"/>
      <c r="AC845" s="3">
        <v>6</v>
      </c>
      <c r="AD845" s="57">
        <f t="shared" si="31"/>
        <v>137.9784947207863</v>
      </c>
      <c r="AE845" s="4">
        <v>0.23</v>
      </c>
    </row>
    <row r="846" spans="9:31" x14ac:dyDescent="0.15">
      <c r="I846" s="2" t="s">
        <v>31</v>
      </c>
      <c r="J846" s="2">
        <v>70922.899999999994</v>
      </c>
      <c r="K846" s="2">
        <v>130159.1</v>
      </c>
      <c r="L846" s="2"/>
      <c r="M846" s="2">
        <v>3</v>
      </c>
      <c r="N846" s="56">
        <f t="shared" si="30"/>
        <v>3.7888103176149723</v>
      </c>
      <c r="O846" s="4">
        <v>8.7499999999999994E-2</v>
      </c>
      <c r="Y846" s="3" t="s">
        <v>32</v>
      </c>
      <c r="Z846" s="3">
        <v>68876.3</v>
      </c>
      <c r="AA846" s="3">
        <v>140754.6</v>
      </c>
      <c r="AB846" s="3"/>
      <c r="AC846" s="3">
        <v>6</v>
      </c>
      <c r="AD846" s="57">
        <f t="shared" si="31"/>
        <v>137.9784947207863</v>
      </c>
      <c r="AE846" s="4">
        <v>0.23</v>
      </c>
    </row>
    <row r="847" spans="9:31" x14ac:dyDescent="0.15">
      <c r="I847" s="2" t="s">
        <v>31</v>
      </c>
      <c r="J847" s="2">
        <v>70343.5</v>
      </c>
      <c r="K847" s="2">
        <v>131077.1</v>
      </c>
      <c r="L847" s="2"/>
      <c r="M847" s="2">
        <v>3</v>
      </c>
      <c r="N847" s="56">
        <f t="shared" si="30"/>
        <v>3.7888103176149723</v>
      </c>
      <c r="O847" s="4">
        <v>8.7499999999999994E-2</v>
      </c>
      <c r="Y847" s="3" t="s">
        <v>32</v>
      </c>
      <c r="Z847" s="3">
        <v>68482.899999999994</v>
      </c>
      <c r="AA847" s="3">
        <v>139929.5</v>
      </c>
      <c r="AB847" s="3"/>
      <c r="AC847" s="3">
        <v>6</v>
      </c>
      <c r="AD847" s="57">
        <f t="shared" si="31"/>
        <v>137.9784947207863</v>
      </c>
      <c r="AE847" s="4">
        <v>0.23</v>
      </c>
    </row>
    <row r="848" spans="9:31" x14ac:dyDescent="0.15">
      <c r="I848" s="2" t="s">
        <v>31</v>
      </c>
      <c r="J848" s="2">
        <v>69644.399999999994</v>
      </c>
      <c r="K848" s="2">
        <v>132054.1</v>
      </c>
      <c r="L848" s="2"/>
      <c r="M848" s="2">
        <v>3</v>
      </c>
      <c r="N848" s="56">
        <f t="shared" si="30"/>
        <v>3.7888103176149723</v>
      </c>
      <c r="O848" s="4">
        <v>8.7499999999999994E-2</v>
      </c>
      <c r="Y848" s="3" t="s">
        <v>32</v>
      </c>
      <c r="Z848" s="3">
        <v>68127</v>
      </c>
      <c r="AA848" s="3">
        <v>139129.9</v>
      </c>
      <c r="AB848" s="3"/>
      <c r="AC848" s="3">
        <v>6</v>
      </c>
      <c r="AD848" s="57">
        <f t="shared" si="31"/>
        <v>137.9784947207863</v>
      </c>
      <c r="AE848" s="4">
        <v>0.23</v>
      </c>
    </row>
    <row r="849" spans="9:31" x14ac:dyDescent="0.15">
      <c r="I849" s="2" t="s">
        <v>31</v>
      </c>
      <c r="J849" s="2">
        <v>69340.600000000006</v>
      </c>
      <c r="K849" s="2">
        <v>132477</v>
      </c>
      <c r="L849" s="2"/>
      <c r="M849" s="2">
        <v>3</v>
      </c>
      <c r="N849" s="56">
        <f t="shared" si="30"/>
        <v>3.7888103176149723</v>
      </c>
      <c r="O849" s="4">
        <v>8.7499999999999994E-2</v>
      </c>
      <c r="Y849" s="3" t="s">
        <v>32</v>
      </c>
      <c r="Z849" s="3">
        <v>67720.100000000006</v>
      </c>
      <c r="AA849" s="3">
        <v>138367.79999999999</v>
      </c>
      <c r="AB849" s="3"/>
      <c r="AC849" s="3">
        <v>6</v>
      </c>
      <c r="AD849" s="57">
        <f t="shared" si="31"/>
        <v>137.9784947207863</v>
      </c>
      <c r="AE849" s="4">
        <v>0.23</v>
      </c>
    </row>
    <row r="850" spans="9:31" x14ac:dyDescent="0.15">
      <c r="I850" s="2" t="s">
        <v>31</v>
      </c>
      <c r="J850" s="2">
        <v>68930.399999999994</v>
      </c>
      <c r="K850" s="2">
        <v>132984.9</v>
      </c>
      <c r="L850" s="2"/>
      <c r="M850" s="2">
        <v>3</v>
      </c>
      <c r="N850" s="56">
        <f t="shared" si="30"/>
        <v>3.7888103176149723</v>
      </c>
      <c r="O850" s="4">
        <v>8.7499999999999994E-2</v>
      </c>
      <c r="Y850" s="3" t="s">
        <v>32</v>
      </c>
      <c r="Z850" s="3">
        <v>67200.800000000003</v>
      </c>
      <c r="AA850" s="3">
        <v>137503.29999999999</v>
      </c>
      <c r="AB850" s="3"/>
      <c r="AC850" s="3">
        <v>6</v>
      </c>
      <c r="AD850" s="57">
        <f t="shared" si="31"/>
        <v>137.9784947207863</v>
      </c>
      <c r="AE850" s="4">
        <v>0.23</v>
      </c>
    </row>
    <row r="851" spans="9:31" x14ac:dyDescent="0.15">
      <c r="I851" s="2" t="s">
        <v>31</v>
      </c>
      <c r="J851" s="2">
        <v>68533.100000000006</v>
      </c>
      <c r="K851" s="2">
        <v>133660.1</v>
      </c>
      <c r="L851" s="2"/>
      <c r="M851" s="2">
        <v>3</v>
      </c>
      <c r="N851" s="56">
        <f t="shared" si="30"/>
        <v>3.7888103176149723</v>
      </c>
      <c r="O851" s="4">
        <v>8.7499999999999994E-2</v>
      </c>
      <c r="Y851" s="3" t="s">
        <v>32</v>
      </c>
      <c r="Z851" s="3">
        <v>66581.7</v>
      </c>
      <c r="AA851" s="3">
        <v>136549.20000000001</v>
      </c>
      <c r="AB851" s="3"/>
      <c r="AC851" s="3">
        <v>6</v>
      </c>
      <c r="AD851" s="57">
        <f t="shared" si="31"/>
        <v>137.9784947207863</v>
      </c>
      <c r="AE851" s="4">
        <v>0.23</v>
      </c>
    </row>
    <row r="852" spans="9:31" x14ac:dyDescent="0.15">
      <c r="I852" s="2" t="s">
        <v>31</v>
      </c>
      <c r="J852" s="2">
        <v>68146.7</v>
      </c>
      <c r="K852" s="2">
        <v>134385.20000000001</v>
      </c>
      <c r="L852" s="2"/>
      <c r="M852" s="2">
        <v>3</v>
      </c>
      <c r="N852" s="56">
        <f t="shared" si="30"/>
        <v>3.7888103176149723</v>
      </c>
      <c r="O852" s="4">
        <v>8.7499999999999994E-2</v>
      </c>
      <c r="Y852" s="3" t="s">
        <v>32</v>
      </c>
      <c r="Z852" s="3">
        <v>66085.3</v>
      </c>
      <c r="AA852" s="3">
        <v>135886.79999999999</v>
      </c>
      <c r="AB852" s="3"/>
      <c r="AC852" s="3">
        <v>6</v>
      </c>
      <c r="AD852" s="57">
        <f t="shared" si="31"/>
        <v>137.9784947207863</v>
      </c>
      <c r="AE852" s="4">
        <v>0.23</v>
      </c>
    </row>
    <row r="853" spans="9:31" x14ac:dyDescent="0.15">
      <c r="I853" s="2" t="s">
        <v>31</v>
      </c>
      <c r="J853" s="2">
        <v>67813</v>
      </c>
      <c r="K853" s="2">
        <v>135148.6</v>
      </c>
      <c r="L853" s="2"/>
      <c r="M853" s="2">
        <v>3</v>
      </c>
      <c r="N853" s="56">
        <f t="shared" si="30"/>
        <v>3.7888103176149723</v>
      </c>
      <c r="O853" s="4">
        <v>8.7499999999999994E-2</v>
      </c>
      <c r="Y853" s="3" t="s">
        <v>32</v>
      </c>
      <c r="Z853" s="3">
        <v>65649.600000000006</v>
      </c>
      <c r="AA853" s="3">
        <v>135401.9</v>
      </c>
      <c r="AB853" s="3"/>
      <c r="AC853" s="3">
        <v>6</v>
      </c>
      <c r="AD853" s="57">
        <f t="shared" si="31"/>
        <v>137.9784947207863</v>
      </c>
      <c r="AE853" s="4">
        <v>0.23</v>
      </c>
    </row>
    <row r="854" spans="9:31" x14ac:dyDescent="0.15">
      <c r="I854" s="2" t="s">
        <v>31</v>
      </c>
      <c r="J854" s="2">
        <v>67773.3</v>
      </c>
      <c r="K854" s="2">
        <v>135400.9</v>
      </c>
      <c r="L854" s="2"/>
      <c r="M854" s="2">
        <v>3</v>
      </c>
      <c r="N854" s="56">
        <f t="shared" si="30"/>
        <v>3.7888103176149723</v>
      </c>
      <c r="O854" s="4">
        <v>8.7499999999999994E-2</v>
      </c>
      <c r="Y854" s="3" t="s">
        <v>32</v>
      </c>
      <c r="Z854" s="3">
        <v>65002</v>
      </c>
      <c r="AA854" s="3">
        <v>134712.29999999999</v>
      </c>
      <c r="AB854" s="3"/>
      <c r="AC854" s="3">
        <v>6</v>
      </c>
      <c r="AD854" s="57">
        <f t="shared" si="31"/>
        <v>137.9784947207863</v>
      </c>
      <c r="AE854" s="4">
        <v>0.23</v>
      </c>
    </row>
    <row r="855" spans="9:31" x14ac:dyDescent="0.15">
      <c r="I855" s="2" t="s">
        <v>31</v>
      </c>
      <c r="J855" s="2">
        <v>67773.3</v>
      </c>
      <c r="K855" s="2">
        <v>135598.1</v>
      </c>
      <c r="L855" s="2"/>
      <c r="M855" s="2">
        <v>3</v>
      </c>
      <c r="N855" s="56">
        <f t="shared" si="30"/>
        <v>3.7888103176149723</v>
      </c>
      <c r="O855" s="4">
        <v>8.7499999999999994E-2</v>
      </c>
      <c r="Y855" s="3" t="s">
        <v>32</v>
      </c>
      <c r="Z855" s="3">
        <v>64415.7</v>
      </c>
      <c r="AA855" s="3">
        <v>134175.20000000001</v>
      </c>
      <c r="AB855" s="3"/>
      <c r="AC855" s="3">
        <v>6</v>
      </c>
      <c r="AD855" s="57">
        <f t="shared" si="31"/>
        <v>137.9784947207863</v>
      </c>
      <c r="AE855" s="4">
        <v>0.23</v>
      </c>
    </row>
    <row r="856" spans="9:31" x14ac:dyDescent="0.15">
      <c r="I856" s="2" t="s">
        <v>31</v>
      </c>
      <c r="J856" s="2">
        <v>67773.3</v>
      </c>
      <c r="K856" s="2">
        <v>135772.29999999999</v>
      </c>
      <c r="L856" s="2"/>
      <c r="M856" s="2">
        <v>3</v>
      </c>
      <c r="N856" s="56">
        <f t="shared" si="30"/>
        <v>3.7888103176149723</v>
      </c>
      <c r="O856" s="4">
        <v>8.7499999999999994E-2</v>
      </c>
      <c r="Y856" s="3" t="s">
        <v>32</v>
      </c>
      <c r="Z856" s="3">
        <v>63716.5</v>
      </c>
      <c r="AA856" s="3">
        <v>133573.20000000001</v>
      </c>
      <c r="AB856" s="3"/>
      <c r="AC856" s="3">
        <v>6</v>
      </c>
      <c r="AD856" s="57">
        <f t="shared" si="31"/>
        <v>137.9784947207863</v>
      </c>
      <c r="AE856" s="4">
        <v>0.23</v>
      </c>
    </row>
    <row r="857" spans="9:31" x14ac:dyDescent="0.15">
      <c r="I857" s="2" t="s">
        <v>31</v>
      </c>
      <c r="J857" s="2">
        <v>67805.8</v>
      </c>
      <c r="K857" s="2">
        <v>135953.70000000001</v>
      </c>
      <c r="L857" s="2"/>
      <c r="M857" s="2">
        <v>3</v>
      </c>
      <c r="N857" s="56">
        <f t="shared" si="30"/>
        <v>3.7888103176149723</v>
      </c>
      <c r="O857" s="4">
        <v>8.7499999999999994E-2</v>
      </c>
      <c r="Y857" s="3" t="s">
        <v>32</v>
      </c>
      <c r="Z857" s="3">
        <v>63166.7</v>
      </c>
      <c r="AA857" s="3">
        <v>133137.5</v>
      </c>
      <c r="AB857" s="3"/>
      <c r="AC857" s="3">
        <v>6</v>
      </c>
      <c r="AD857" s="57">
        <f t="shared" si="31"/>
        <v>137.9784947207863</v>
      </c>
      <c r="AE857" s="4">
        <v>0.23</v>
      </c>
    </row>
    <row r="858" spans="9:31" x14ac:dyDescent="0.15">
      <c r="I858" s="2" t="s">
        <v>31</v>
      </c>
      <c r="J858" s="2">
        <v>67883.899999999994</v>
      </c>
      <c r="K858" s="2">
        <v>136126.6</v>
      </c>
      <c r="L858" s="2"/>
      <c r="M858" s="2">
        <v>3</v>
      </c>
      <c r="N858" s="56">
        <f t="shared" si="30"/>
        <v>3.7888103176149723</v>
      </c>
      <c r="O858" s="4">
        <v>8.7499999999999994E-2</v>
      </c>
      <c r="Y858" s="3" t="s">
        <v>32</v>
      </c>
      <c r="Z858" s="3">
        <v>62642.400000000001</v>
      </c>
      <c r="AA858" s="3">
        <v>132689.29999999999</v>
      </c>
      <c r="AB858" s="3"/>
      <c r="AC858" s="3">
        <v>6</v>
      </c>
      <c r="AD858" s="57">
        <f t="shared" si="31"/>
        <v>137.9784947207863</v>
      </c>
      <c r="AE858" s="4">
        <v>0.23</v>
      </c>
    </row>
    <row r="859" spans="9:31" x14ac:dyDescent="0.15">
      <c r="I859" s="2" t="s">
        <v>31</v>
      </c>
      <c r="J859" s="2">
        <v>68081</v>
      </c>
      <c r="K859" s="2">
        <v>136363.20000000001</v>
      </c>
      <c r="L859" s="2"/>
      <c r="M859" s="2">
        <v>3</v>
      </c>
      <c r="N859" s="56">
        <f t="shared" si="30"/>
        <v>3.7888103176149723</v>
      </c>
      <c r="O859" s="4">
        <v>8.7499999999999994E-2</v>
      </c>
      <c r="Y859" s="3" t="s">
        <v>32</v>
      </c>
      <c r="Z859" s="3">
        <v>62155.199999999997</v>
      </c>
      <c r="AA859" s="3">
        <v>132292</v>
      </c>
      <c r="AB859" s="3"/>
      <c r="AC859" s="3">
        <v>6</v>
      </c>
      <c r="AD859" s="57">
        <f t="shared" si="31"/>
        <v>137.9784947207863</v>
      </c>
      <c r="AE859" s="4">
        <v>0.23</v>
      </c>
    </row>
    <row r="860" spans="9:31" x14ac:dyDescent="0.15">
      <c r="I860" s="2" t="s">
        <v>31</v>
      </c>
      <c r="J860" s="2">
        <v>68164</v>
      </c>
      <c r="K860" s="2">
        <v>136438.29999999999</v>
      </c>
      <c r="L860" s="2"/>
      <c r="M860" s="2">
        <v>3</v>
      </c>
      <c r="N860" s="56">
        <f t="shared" si="30"/>
        <v>3.7888103176149723</v>
      </c>
      <c r="O860" s="4">
        <v>8.7499999999999994E-2</v>
      </c>
      <c r="Y860" s="3" t="s">
        <v>32</v>
      </c>
      <c r="Z860" s="3">
        <v>61680.4</v>
      </c>
      <c r="AA860" s="3">
        <v>131895</v>
      </c>
      <c r="AB860" s="3"/>
      <c r="AC860" s="3">
        <v>6</v>
      </c>
      <c r="AD860" s="57">
        <f t="shared" si="31"/>
        <v>137.9784947207863</v>
      </c>
      <c r="AE860" s="4">
        <v>0.23</v>
      </c>
    </row>
    <row r="861" spans="9:31" x14ac:dyDescent="0.15">
      <c r="I861" s="2" t="s">
        <v>31</v>
      </c>
      <c r="J861" s="2">
        <v>68424.5</v>
      </c>
      <c r="K861" s="2">
        <v>136698.79999999999</v>
      </c>
      <c r="L861" s="2"/>
      <c r="M861" s="2">
        <v>3</v>
      </c>
      <c r="N861" s="56">
        <f t="shared" si="30"/>
        <v>3.7888103176149723</v>
      </c>
      <c r="O861" s="4">
        <v>8.7499999999999994E-2</v>
      </c>
      <c r="Y861" s="3" t="s">
        <v>32</v>
      </c>
      <c r="Z861" s="3">
        <v>61320.2</v>
      </c>
      <c r="AA861" s="3">
        <v>131448.79999999999</v>
      </c>
      <c r="AB861" s="3"/>
      <c r="AC861" s="3">
        <v>6</v>
      </c>
      <c r="AD861" s="57">
        <f t="shared" si="31"/>
        <v>137.9784947207863</v>
      </c>
      <c r="AE861" s="4">
        <v>0.23</v>
      </c>
    </row>
    <row r="862" spans="9:31" x14ac:dyDescent="0.15">
      <c r="I862" s="2" t="s">
        <v>31</v>
      </c>
      <c r="J862" s="2">
        <v>68815.3</v>
      </c>
      <c r="K862" s="2">
        <v>136826.4</v>
      </c>
      <c r="L862" s="2"/>
      <c r="M862" s="2">
        <v>3</v>
      </c>
      <c r="N862" s="56">
        <f t="shared" si="30"/>
        <v>3.7888103176149723</v>
      </c>
      <c r="O862" s="4">
        <v>8.7499999999999994E-2</v>
      </c>
      <c r="Y862" s="3" t="s">
        <v>32</v>
      </c>
      <c r="Z862" s="3">
        <v>61084.6</v>
      </c>
      <c r="AA862" s="3">
        <v>131117.79999999999</v>
      </c>
      <c r="AB862" s="3"/>
      <c r="AC862" s="3">
        <v>6</v>
      </c>
      <c r="AD862" s="57">
        <f t="shared" si="31"/>
        <v>137.9784947207863</v>
      </c>
      <c r="AE862" s="4">
        <v>0.23</v>
      </c>
    </row>
    <row r="863" spans="9:31" x14ac:dyDescent="0.15">
      <c r="I863" s="2" t="s">
        <v>31</v>
      </c>
      <c r="J863" s="2">
        <v>69336.3</v>
      </c>
      <c r="K863" s="2">
        <v>136902.9</v>
      </c>
      <c r="L863" s="2"/>
      <c r="M863" s="2">
        <v>3</v>
      </c>
      <c r="N863" s="56">
        <f t="shared" si="30"/>
        <v>3.7888103176149723</v>
      </c>
      <c r="O863" s="4">
        <v>8.7499999999999994E-2</v>
      </c>
      <c r="Y863" s="3" t="s">
        <v>32</v>
      </c>
      <c r="Z863" s="3">
        <v>60799.5</v>
      </c>
      <c r="AA863" s="3">
        <v>130710.3</v>
      </c>
      <c r="AB863" s="3"/>
      <c r="AC863" s="3">
        <v>6</v>
      </c>
      <c r="AD863" s="57">
        <f t="shared" si="31"/>
        <v>137.9784947207863</v>
      </c>
      <c r="AE863" s="4">
        <v>0.23</v>
      </c>
    </row>
    <row r="864" spans="9:31" x14ac:dyDescent="0.15">
      <c r="I864" s="2" t="s">
        <v>31</v>
      </c>
      <c r="J864" s="2">
        <v>69764.100000000006</v>
      </c>
      <c r="K864" s="2">
        <v>136976.4</v>
      </c>
      <c r="L864" s="2"/>
      <c r="M864" s="2">
        <v>3</v>
      </c>
      <c r="N864" s="56">
        <f t="shared" si="30"/>
        <v>3.7888103176149723</v>
      </c>
      <c r="O864" s="4">
        <v>8.7499999999999994E-2</v>
      </c>
      <c r="Y864" s="3" t="s">
        <v>32</v>
      </c>
      <c r="Z864" s="3">
        <v>60503.6</v>
      </c>
      <c r="AA864" s="3">
        <v>130138.8</v>
      </c>
      <c r="AB864" s="3"/>
      <c r="AC864" s="3">
        <v>6</v>
      </c>
      <c r="AD864" s="57">
        <f t="shared" si="31"/>
        <v>137.9784947207863</v>
      </c>
      <c r="AE864" s="4">
        <v>0.23</v>
      </c>
    </row>
    <row r="865" spans="9:31" x14ac:dyDescent="0.15">
      <c r="I865" s="2" t="s">
        <v>31</v>
      </c>
      <c r="J865" s="2">
        <v>70191.600000000006</v>
      </c>
      <c r="K865" s="2">
        <v>136996.1</v>
      </c>
      <c r="L865" s="2"/>
      <c r="M865" s="2">
        <v>3</v>
      </c>
      <c r="N865" s="56">
        <f t="shared" si="30"/>
        <v>3.7888103176149723</v>
      </c>
      <c r="O865" s="4">
        <v>8.7499999999999994E-2</v>
      </c>
      <c r="Y865" s="3" t="s">
        <v>32</v>
      </c>
      <c r="Z865" s="3">
        <v>60296.3</v>
      </c>
      <c r="AA865" s="3">
        <v>129555.8</v>
      </c>
      <c r="AB865" s="3"/>
      <c r="AC865" s="3">
        <v>6</v>
      </c>
      <c r="AD865" s="57">
        <f t="shared" si="31"/>
        <v>137.9784947207863</v>
      </c>
      <c r="AE865" s="4">
        <v>0.23</v>
      </c>
    </row>
    <row r="866" spans="9:31" x14ac:dyDescent="0.15">
      <c r="I866" s="2" t="s">
        <v>31</v>
      </c>
      <c r="J866" s="2">
        <v>70354.3</v>
      </c>
      <c r="K866" s="2">
        <v>137028.9</v>
      </c>
      <c r="L866" s="2"/>
      <c r="M866" s="2">
        <v>3</v>
      </c>
      <c r="N866" s="56">
        <f t="shared" si="30"/>
        <v>3.7888103176149723</v>
      </c>
      <c r="O866" s="4">
        <v>8.7499999999999994E-2</v>
      </c>
      <c r="Y866" s="3" t="s">
        <v>32</v>
      </c>
      <c r="Z866" s="3">
        <v>60103</v>
      </c>
      <c r="AA866" s="3">
        <v>128872.1</v>
      </c>
      <c r="AB866" s="3"/>
      <c r="AC866" s="3">
        <v>6</v>
      </c>
      <c r="AD866" s="57">
        <f t="shared" si="31"/>
        <v>137.9784947207863</v>
      </c>
      <c r="AE866" s="4">
        <v>0.23</v>
      </c>
    </row>
    <row r="867" spans="9:31" x14ac:dyDescent="0.15">
      <c r="I867" s="2" t="s">
        <v>31</v>
      </c>
      <c r="J867" s="2">
        <v>71296.3</v>
      </c>
      <c r="K867" s="2">
        <v>136933.1</v>
      </c>
      <c r="L867" s="2"/>
      <c r="M867" s="2">
        <v>3</v>
      </c>
      <c r="N867" s="56">
        <f t="shared" si="30"/>
        <v>3.7888103176149723</v>
      </c>
      <c r="O867" s="4">
        <v>8.7499999999999994E-2</v>
      </c>
      <c r="Y867" s="3" t="s">
        <v>32</v>
      </c>
      <c r="Z867" s="3">
        <v>59912.1</v>
      </c>
      <c r="AA867" s="3">
        <v>127986.2</v>
      </c>
      <c r="AB867" s="3"/>
      <c r="AC867" s="3">
        <v>6</v>
      </c>
      <c r="AD867" s="57">
        <f t="shared" si="31"/>
        <v>137.9784947207863</v>
      </c>
      <c r="AE867" s="4">
        <v>0.23</v>
      </c>
    </row>
    <row r="868" spans="9:31" x14ac:dyDescent="0.15">
      <c r="I868" s="2" t="s">
        <v>31</v>
      </c>
      <c r="J868" s="2">
        <v>71559.399999999994</v>
      </c>
      <c r="K868" s="2">
        <v>136907.5</v>
      </c>
      <c r="L868" s="2"/>
      <c r="M868" s="2">
        <v>3</v>
      </c>
      <c r="N868" s="56">
        <f t="shared" si="30"/>
        <v>3.7888103176149723</v>
      </c>
      <c r="O868" s="4">
        <v>8.7499999999999994E-2</v>
      </c>
      <c r="Y868" s="3" t="s">
        <v>32</v>
      </c>
      <c r="Z868" s="3">
        <v>59835.6</v>
      </c>
      <c r="AA868" s="3">
        <v>127026.3</v>
      </c>
      <c r="AB868" s="3"/>
      <c r="AC868" s="3">
        <v>6</v>
      </c>
      <c r="AD868" s="57">
        <f t="shared" si="31"/>
        <v>137.9784947207863</v>
      </c>
      <c r="AE868" s="4">
        <v>0.23</v>
      </c>
    </row>
    <row r="869" spans="9:31" x14ac:dyDescent="0.15">
      <c r="I869" s="2" t="s">
        <v>31</v>
      </c>
      <c r="J869" s="2">
        <v>72356.3</v>
      </c>
      <c r="K869" s="2">
        <v>136786.1</v>
      </c>
      <c r="L869" s="2"/>
      <c r="M869" s="2">
        <v>3</v>
      </c>
      <c r="N869" s="56">
        <f t="shared" si="30"/>
        <v>3.7888103176149723</v>
      </c>
      <c r="O869" s="4">
        <v>8.7499999999999994E-2</v>
      </c>
      <c r="Y869" s="3" t="s">
        <v>32</v>
      </c>
      <c r="Z869" s="3">
        <v>59797.9</v>
      </c>
      <c r="AA869" s="3">
        <v>126003.6</v>
      </c>
      <c r="AB869" s="3"/>
      <c r="AC869" s="3">
        <v>6</v>
      </c>
      <c r="AD869" s="57">
        <f t="shared" si="31"/>
        <v>137.9784947207863</v>
      </c>
      <c r="AE869" s="4">
        <v>0.23</v>
      </c>
    </row>
    <row r="870" spans="9:31" x14ac:dyDescent="0.15">
      <c r="I870" s="2" t="s">
        <v>31</v>
      </c>
      <c r="J870" s="2">
        <v>73178.5</v>
      </c>
      <c r="K870" s="2">
        <v>136605.6</v>
      </c>
      <c r="L870" s="2"/>
      <c r="M870" s="2">
        <v>3</v>
      </c>
      <c r="N870" s="56">
        <f t="shared" si="30"/>
        <v>3.7888103176149723</v>
      </c>
      <c r="O870" s="4">
        <v>8.7499999999999994E-2</v>
      </c>
      <c r="Y870" s="3" t="s">
        <v>32</v>
      </c>
      <c r="Z870" s="3">
        <v>59812</v>
      </c>
      <c r="AA870" s="3">
        <v>124893.4</v>
      </c>
      <c r="AB870" s="3"/>
      <c r="AC870" s="3">
        <v>6</v>
      </c>
      <c r="AD870" s="57">
        <f t="shared" si="31"/>
        <v>137.9784947207863</v>
      </c>
      <c r="AE870" s="4">
        <v>0.23</v>
      </c>
    </row>
    <row r="871" spans="9:31" x14ac:dyDescent="0.15">
      <c r="I871" s="2" t="s">
        <v>31</v>
      </c>
      <c r="J871" s="2">
        <v>73829.7</v>
      </c>
      <c r="K871" s="2">
        <v>136338.9</v>
      </c>
      <c r="L871" s="2"/>
      <c r="M871" s="2">
        <v>3</v>
      </c>
      <c r="N871" s="56">
        <f t="shared" si="30"/>
        <v>3.7888103176149723</v>
      </c>
      <c r="O871" s="4">
        <v>8.7499999999999994E-2</v>
      </c>
      <c r="Y871" s="3" t="s">
        <v>32</v>
      </c>
      <c r="Z871" s="3">
        <v>59941.599999999999</v>
      </c>
      <c r="AA871" s="3">
        <v>123595.5</v>
      </c>
      <c r="AB871" s="3"/>
      <c r="AC871" s="3">
        <v>6</v>
      </c>
      <c r="AD871" s="57">
        <f t="shared" si="31"/>
        <v>137.9784947207863</v>
      </c>
      <c r="AE871" s="4">
        <v>0.23</v>
      </c>
    </row>
    <row r="872" spans="9:31" x14ac:dyDescent="0.15">
      <c r="I872" s="2" t="s">
        <v>31</v>
      </c>
      <c r="J872" s="2">
        <v>74179.5</v>
      </c>
      <c r="K872" s="2">
        <v>136171.6</v>
      </c>
      <c r="L872" s="2"/>
      <c r="M872" s="2">
        <v>3</v>
      </c>
      <c r="N872" s="56">
        <f t="shared" si="30"/>
        <v>3.7888103176149723</v>
      </c>
      <c r="O872" s="4">
        <v>8.7499999999999994E-2</v>
      </c>
      <c r="Y872" s="3" t="s">
        <v>32</v>
      </c>
      <c r="Z872" s="3">
        <v>60237.2</v>
      </c>
      <c r="AA872" s="3">
        <v>122160.4</v>
      </c>
      <c r="AB872" s="3"/>
      <c r="AC872" s="3">
        <v>6</v>
      </c>
      <c r="AD872" s="57">
        <f t="shared" si="31"/>
        <v>137.9784947207863</v>
      </c>
      <c r="AE872" s="4">
        <v>0.23</v>
      </c>
    </row>
    <row r="873" spans="9:31" x14ac:dyDescent="0.15">
      <c r="I873" s="2" t="s">
        <v>31</v>
      </c>
      <c r="J873" s="2">
        <v>74891.399999999994</v>
      </c>
      <c r="K873" s="2">
        <v>135809.1</v>
      </c>
      <c r="L873" s="2"/>
      <c r="M873" s="2">
        <v>3</v>
      </c>
      <c r="N873" s="56">
        <f t="shared" si="30"/>
        <v>3.7888103176149723</v>
      </c>
      <c r="O873" s="4">
        <v>8.7499999999999994E-2</v>
      </c>
      <c r="Y873" s="3" t="s">
        <v>32</v>
      </c>
      <c r="Z873" s="3">
        <v>60544.6</v>
      </c>
      <c r="AA873" s="3">
        <v>120763.8</v>
      </c>
      <c r="AB873" s="3"/>
      <c r="AC873" s="3">
        <v>6</v>
      </c>
      <c r="AD873" s="57">
        <f t="shared" si="31"/>
        <v>137.9784947207863</v>
      </c>
      <c r="AE873" s="4">
        <v>0.23</v>
      </c>
    </row>
    <row r="874" spans="9:31" x14ac:dyDescent="0.15">
      <c r="I874" s="2" t="s">
        <v>31</v>
      </c>
      <c r="J874" s="2">
        <v>75460</v>
      </c>
      <c r="K874" s="2">
        <v>135470.5</v>
      </c>
      <c r="L874" s="2"/>
      <c r="M874" s="2">
        <v>3</v>
      </c>
      <c r="N874" s="56">
        <f t="shared" si="30"/>
        <v>3.7888103176149723</v>
      </c>
      <c r="O874" s="4">
        <v>8.7499999999999994E-2</v>
      </c>
      <c r="Y874" s="3" t="s">
        <v>32</v>
      </c>
      <c r="Z874" s="3">
        <v>60878</v>
      </c>
      <c r="AA874" s="3">
        <v>119329.4</v>
      </c>
      <c r="AB874" s="3"/>
      <c r="AC874" s="3">
        <v>6</v>
      </c>
      <c r="AD874" s="57">
        <f t="shared" si="31"/>
        <v>137.9784947207863</v>
      </c>
      <c r="AE874" s="4">
        <v>0.23</v>
      </c>
    </row>
    <row r="875" spans="9:31" x14ac:dyDescent="0.15">
      <c r="I875" s="2" t="s">
        <v>31</v>
      </c>
      <c r="J875" s="2">
        <v>76002.600000000006</v>
      </c>
      <c r="K875" s="2">
        <v>135095.1</v>
      </c>
      <c r="L875" s="2"/>
      <c r="M875" s="2">
        <v>3</v>
      </c>
      <c r="N875" s="56">
        <f t="shared" si="30"/>
        <v>3.7888103176149723</v>
      </c>
      <c r="O875" s="4">
        <v>8.7499999999999994E-2</v>
      </c>
      <c r="Y875" s="3" t="s">
        <v>32</v>
      </c>
      <c r="Z875" s="3">
        <v>61313.7</v>
      </c>
      <c r="AA875" s="3">
        <v>117782.8</v>
      </c>
      <c r="AB875" s="3"/>
      <c r="AC875" s="3">
        <v>6</v>
      </c>
      <c r="AD875" s="57">
        <f t="shared" si="31"/>
        <v>137.9784947207863</v>
      </c>
      <c r="AE875" s="4">
        <v>0.23</v>
      </c>
    </row>
    <row r="876" spans="9:31" x14ac:dyDescent="0.15">
      <c r="I876" s="2" t="s">
        <v>31</v>
      </c>
      <c r="J876" s="2">
        <v>76473.8</v>
      </c>
      <c r="K876" s="2">
        <v>134782.5</v>
      </c>
      <c r="L876" s="2"/>
      <c r="M876" s="2">
        <v>3</v>
      </c>
      <c r="N876" s="56">
        <f t="shared" si="30"/>
        <v>3.7888103176149723</v>
      </c>
      <c r="O876" s="4">
        <v>8.7499999999999994E-2</v>
      </c>
      <c r="Y876" s="3" t="s">
        <v>32</v>
      </c>
      <c r="Z876" s="3">
        <v>61851.7</v>
      </c>
      <c r="AA876" s="3">
        <v>116123.7</v>
      </c>
      <c r="AB876" s="3"/>
      <c r="AC876" s="3">
        <v>6</v>
      </c>
      <c r="AD876" s="57">
        <f t="shared" si="31"/>
        <v>137.9784947207863</v>
      </c>
      <c r="AE876" s="4">
        <v>0.23</v>
      </c>
    </row>
    <row r="877" spans="9:31" x14ac:dyDescent="0.15">
      <c r="I877" s="2" t="s">
        <v>31</v>
      </c>
      <c r="J877" s="2">
        <v>76944.600000000006</v>
      </c>
      <c r="K877" s="2">
        <v>134335.29999999999</v>
      </c>
      <c r="L877" s="2"/>
      <c r="M877" s="2">
        <v>3</v>
      </c>
      <c r="N877" s="56">
        <f t="shared" si="30"/>
        <v>3.7888103176149723</v>
      </c>
      <c r="O877" s="4">
        <v>8.7499999999999994E-2</v>
      </c>
      <c r="Y877" s="3" t="s">
        <v>32</v>
      </c>
      <c r="Z877" s="3">
        <v>62392.7</v>
      </c>
      <c r="AA877" s="3">
        <v>114237.5</v>
      </c>
      <c r="AB877" s="3"/>
      <c r="AC877" s="3">
        <v>6</v>
      </c>
      <c r="AD877" s="57">
        <f t="shared" si="31"/>
        <v>137.9784947207863</v>
      </c>
      <c r="AE877" s="4">
        <v>0.23</v>
      </c>
    </row>
    <row r="878" spans="9:31" x14ac:dyDescent="0.15">
      <c r="I878" s="2" t="s">
        <v>31</v>
      </c>
      <c r="J878" s="2">
        <v>71128.600000000006</v>
      </c>
      <c r="K878" s="2">
        <v>126028.2</v>
      </c>
      <c r="L878" s="2"/>
      <c r="M878" s="2">
        <v>3</v>
      </c>
      <c r="N878" s="56">
        <f t="shared" si="30"/>
        <v>4.0051541511373463</v>
      </c>
      <c r="O878" s="4">
        <v>8.8999999999999996E-2</v>
      </c>
      <c r="Y878" s="3" t="s">
        <v>32</v>
      </c>
      <c r="Z878" s="3">
        <v>40820.199999999997</v>
      </c>
      <c r="AA878" s="3">
        <v>120883.9</v>
      </c>
      <c r="AB878" s="3"/>
      <c r="AC878" s="3">
        <v>6</v>
      </c>
      <c r="AD878" s="57">
        <f t="shared" si="31"/>
        <v>185.28549238690897</v>
      </c>
      <c r="AE878" s="4">
        <v>0.24</v>
      </c>
    </row>
    <row r="879" spans="9:31" x14ac:dyDescent="0.15">
      <c r="I879" s="2" t="s">
        <v>31</v>
      </c>
      <c r="J879" s="2">
        <v>70928.800000000003</v>
      </c>
      <c r="K879" s="2">
        <v>126670.3</v>
      </c>
      <c r="L879" s="2"/>
      <c r="M879" s="2">
        <v>3</v>
      </c>
      <c r="N879" s="56">
        <f t="shared" si="30"/>
        <v>4.0051541511373463</v>
      </c>
      <c r="O879" s="4">
        <v>8.8999999999999996E-2</v>
      </c>
      <c r="Y879" s="3" t="s">
        <v>32</v>
      </c>
      <c r="Z879" s="3">
        <v>44956</v>
      </c>
      <c r="AA879" s="3">
        <v>124191.3</v>
      </c>
      <c r="AB879" s="3"/>
      <c r="AC879" s="3">
        <v>6</v>
      </c>
      <c r="AD879" s="57">
        <f t="shared" si="31"/>
        <v>185.28549238690897</v>
      </c>
      <c r="AE879" s="4">
        <v>0.24</v>
      </c>
    </row>
    <row r="880" spans="9:31" x14ac:dyDescent="0.15">
      <c r="I880" s="2" t="s">
        <v>31</v>
      </c>
      <c r="J880" s="2">
        <v>70753.600000000006</v>
      </c>
      <c r="K880" s="2">
        <v>127259.5</v>
      </c>
      <c r="L880" s="2"/>
      <c r="M880" s="2">
        <v>3</v>
      </c>
      <c r="N880" s="56">
        <f t="shared" si="30"/>
        <v>4.0051541511373463</v>
      </c>
      <c r="O880" s="4">
        <v>8.8999999999999996E-2</v>
      </c>
      <c r="Y880" s="3" t="s">
        <v>32</v>
      </c>
      <c r="Z880" s="3">
        <v>48303.199999999997</v>
      </c>
      <c r="AA880" s="3">
        <v>126958.3</v>
      </c>
      <c r="AB880" s="3"/>
      <c r="AC880" s="3">
        <v>6</v>
      </c>
      <c r="AD880" s="57">
        <f t="shared" si="31"/>
        <v>185.28549238690897</v>
      </c>
      <c r="AE880" s="4">
        <v>0.24</v>
      </c>
    </row>
    <row r="881" spans="9:31" x14ac:dyDescent="0.15">
      <c r="I881" s="2" t="s">
        <v>31</v>
      </c>
      <c r="J881" s="2">
        <v>70352</v>
      </c>
      <c r="K881" s="2">
        <v>128250</v>
      </c>
      <c r="L881" s="2"/>
      <c r="M881" s="2">
        <v>3</v>
      </c>
      <c r="N881" s="56">
        <f t="shared" si="30"/>
        <v>4.0051541511373463</v>
      </c>
      <c r="O881" s="4">
        <v>8.8999999999999996E-2</v>
      </c>
      <c r="Y881" s="3" t="s">
        <v>32</v>
      </c>
      <c r="Z881" s="3">
        <v>50676.800000000003</v>
      </c>
      <c r="AA881" s="3">
        <v>128880.9</v>
      </c>
      <c r="AB881" s="3"/>
      <c r="AC881" s="3">
        <v>6</v>
      </c>
      <c r="AD881" s="57">
        <f t="shared" si="31"/>
        <v>185.28549238690897</v>
      </c>
      <c r="AE881" s="4">
        <v>0.24</v>
      </c>
    </row>
    <row r="882" spans="9:31" x14ac:dyDescent="0.15">
      <c r="I882" s="2" t="s">
        <v>31</v>
      </c>
      <c r="J882" s="2">
        <v>70099.100000000006</v>
      </c>
      <c r="K882" s="2">
        <v>128865.8</v>
      </c>
      <c r="L882" s="2"/>
      <c r="M882" s="2">
        <v>3</v>
      </c>
      <c r="N882" s="56">
        <f t="shared" si="30"/>
        <v>4.0051541511373463</v>
      </c>
      <c r="O882" s="4">
        <v>8.8999999999999996E-2</v>
      </c>
      <c r="Y882" s="3" t="s">
        <v>32</v>
      </c>
      <c r="Z882" s="3">
        <v>52427.8</v>
      </c>
      <c r="AA882" s="3">
        <v>130126.6</v>
      </c>
      <c r="AB882" s="3"/>
      <c r="AC882" s="3">
        <v>6</v>
      </c>
      <c r="AD882" s="57">
        <f t="shared" si="31"/>
        <v>185.28549238690897</v>
      </c>
      <c r="AE882" s="4">
        <v>0.24</v>
      </c>
    </row>
    <row r="883" spans="9:31" x14ac:dyDescent="0.15">
      <c r="I883" s="2" t="s">
        <v>31</v>
      </c>
      <c r="J883" s="2">
        <v>69777.2</v>
      </c>
      <c r="K883" s="2">
        <v>129599.4</v>
      </c>
      <c r="L883" s="2"/>
      <c r="M883" s="2">
        <v>3</v>
      </c>
      <c r="N883" s="56">
        <f t="shared" si="30"/>
        <v>4.0051541511373463</v>
      </c>
      <c r="O883" s="4">
        <v>8.8999999999999996E-2</v>
      </c>
      <c r="Y883" s="3" t="s">
        <v>32</v>
      </c>
      <c r="Z883" s="3">
        <v>53941.9</v>
      </c>
      <c r="AA883" s="3">
        <v>131154.9</v>
      </c>
      <c r="AB883" s="3"/>
      <c r="AC883" s="3">
        <v>6</v>
      </c>
      <c r="AD883" s="57">
        <f t="shared" si="31"/>
        <v>185.28549238690897</v>
      </c>
      <c r="AE883" s="4">
        <v>0.24</v>
      </c>
    </row>
    <row r="884" spans="9:31" x14ac:dyDescent="0.15">
      <c r="I884" s="2" t="s">
        <v>31</v>
      </c>
      <c r="J884" s="2">
        <v>69082</v>
      </c>
      <c r="K884" s="2">
        <v>130830.7</v>
      </c>
      <c r="L884" s="2"/>
      <c r="M884" s="2">
        <v>3</v>
      </c>
      <c r="N884" s="56">
        <f t="shared" si="30"/>
        <v>4.0051541511373463</v>
      </c>
      <c r="O884" s="4">
        <v>8.8999999999999996E-2</v>
      </c>
      <c r="Y884" s="3" t="s">
        <v>32</v>
      </c>
      <c r="Z884" s="3">
        <v>55168.3</v>
      </c>
      <c r="AA884" s="3">
        <v>131977.70000000001</v>
      </c>
      <c r="AB884" s="3"/>
      <c r="AC884" s="3">
        <v>6</v>
      </c>
      <c r="AD884" s="57">
        <f t="shared" si="31"/>
        <v>185.28549238690897</v>
      </c>
      <c r="AE884" s="4">
        <v>0.24</v>
      </c>
    </row>
    <row r="885" spans="9:31" x14ac:dyDescent="0.15">
      <c r="I885" s="2" t="s">
        <v>31</v>
      </c>
      <c r="J885" s="2">
        <v>68668.3</v>
      </c>
      <c r="K885" s="2">
        <v>131446.20000000001</v>
      </c>
      <c r="L885" s="2"/>
      <c r="M885" s="2">
        <v>3</v>
      </c>
      <c r="N885" s="56">
        <f t="shared" si="30"/>
        <v>4.0051541511373463</v>
      </c>
      <c r="O885" s="4">
        <v>8.8999999999999996E-2</v>
      </c>
      <c r="Y885" s="3" t="s">
        <v>32</v>
      </c>
      <c r="Z885" s="3">
        <v>56382.5</v>
      </c>
      <c r="AA885" s="3">
        <v>132762.79999999999</v>
      </c>
      <c r="AB885" s="3"/>
      <c r="AC885" s="3">
        <v>6</v>
      </c>
      <c r="AD885" s="57">
        <f t="shared" si="31"/>
        <v>185.28549238690897</v>
      </c>
      <c r="AE885" s="4">
        <v>0.24</v>
      </c>
    </row>
    <row r="886" spans="9:31" x14ac:dyDescent="0.15">
      <c r="I886" s="2" t="s">
        <v>31</v>
      </c>
      <c r="J886" s="2">
        <v>68240.2</v>
      </c>
      <c r="K886" s="2">
        <v>132064</v>
      </c>
      <c r="L886" s="2"/>
      <c r="M886" s="2">
        <v>3</v>
      </c>
      <c r="N886" s="56">
        <f t="shared" si="30"/>
        <v>4.0051541511373463</v>
      </c>
      <c r="O886" s="4">
        <v>8.8999999999999996E-2</v>
      </c>
      <c r="Y886" s="3" t="s">
        <v>32</v>
      </c>
      <c r="Z886" s="3">
        <v>57408.1</v>
      </c>
      <c r="AA886" s="3">
        <v>133507.20000000001</v>
      </c>
      <c r="AB886" s="3"/>
      <c r="AC886" s="3">
        <v>6</v>
      </c>
      <c r="AD886" s="57">
        <f t="shared" si="31"/>
        <v>185.28549238690897</v>
      </c>
      <c r="AE886" s="4">
        <v>0.24</v>
      </c>
    </row>
    <row r="887" spans="9:31" x14ac:dyDescent="0.15">
      <c r="I887" s="2" t="s">
        <v>31</v>
      </c>
      <c r="J887" s="2">
        <v>67636.800000000003</v>
      </c>
      <c r="K887" s="2">
        <v>132881.20000000001</v>
      </c>
      <c r="L887" s="2"/>
      <c r="M887" s="2">
        <v>3</v>
      </c>
      <c r="N887" s="56">
        <f t="shared" si="30"/>
        <v>4.0051541511373463</v>
      </c>
      <c r="O887" s="4">
        <v>8.8999999999999996E-2</v>
      </c>
      <c r="Y887" s="3" t="s">
        <v>32</v>
      </c>
      <c r="Z887" s="3">
        <v>58480.6</v>
      </c>
      <c r="AA887" s="3">
        <v>134517.70000000001</v>
      </c>
      <c r="AB887" s="3"/>
      <c r="AC887" s="3">
        <v>6</v>
      </c>
      <c r="AD887" s="57">
        <f t="shared" si="31"/>
        <v>185.28549238690897</v>
      </c>
      <c r="AE887" s="4">
        <v>0.24</v>
      </c>
    </row>
    <row r="888" spans="9:31" x14ac:dyDescent="0.15">
      <c r="I888" s="2" t="s">
        <v>31</v>
      </c>
      <c r="J888" s="2">
        <v>67035.399999999994</v>
      </c>
      <c r="K888" s="2">
        <v>133643.70000000001</v>
      </c>
      <c r="L888" s="2"/>
      <c r="M888" s="2">
        <v>3</v>
      </c>
      <c r="N888" s="56">
        <f t="shared" si="30"/>
        <v>4.0051541511373463</v>
      </c>
      <c r="O888" s="4">
        <v>8.8999999999999996E-2</v>
      </c>
      <c r="Y888" s="3" t="s">
        <v>32</v>
      </c>
      <c r="Z888" s="3">
        <v>59226.7</v>
      </c>
      <c r="AA888" s="3">
        <v>135410.1</v>
      </c>
      <c r="AB888" s="3"/>
      <c r="AC888" s="3">
        <v>6</v>
      </c>
      <c r="AD888" s="57">
        <f t="shared" si="31"/>
        <v>185.28549238690897</v>
      </c>
      <c r="AE888" s="4">
        <v>0.24</v>
      </c>
    </row>
    <row r="889" spans="9:31" x14ac:dyDescent="0.15">
      <c r="I889" s="2" t="s">
        <v>31</v>
      </c>
      <c r="J889" s="2">
        <v>65965.2</v>
      </c>
      <c r="K889" s="2">
        <v>135101.1</v>
      </c>
      <c r="L889" s="2"/>
      <c r="M889" s="2">
        <v>3</v>
      </c>
      <c r="N889" s="56">
        <f t="shared" si="30"/>
        <v>4.0051541511373463</v>
      </c>
      <c r="O889" s="4">
        <v>8.8999999999999996E-2</v>
      </c>
      <c r="Y889" s="3" t="s">
        <v>32</v>
      </c>
      <c r="Z889" s="3">
        <v>59879.3</v>
      </c>
      <c r="AA889" s="3">
        <v>136705.4</v>
      </c>
      <c r="AB889" s="3"/>
      <c r="AC889" s="3">
        <v>6</v>
      </c>
      <c r="AD889" s="57">
        <f t="shared" si="31"/>
        <v>185.28549238690897</v>
      </c>
      <c r="AE889" s="4">
        <v>0.24</v>
      </c>
    </row>
    <row r="890" spans="9:31" x14ac:dyDescent="0.15">
      <c r="I890" s="2" t="s">
        <v>31</v>
      </c>
      <c r="J890" s="2">
        <v>65792</v>
      </c>
      <c r="K890" s="2">
        <v>135356</v>
      </c>
      <c r="L890" s="2"/>
      <c r="M890" s="2">
        <v>3</v>
      </c>
      <c r="N890" s="56">
        <f t="shared" si="30"/>
        <v>4.0051541511373463</v>
      </c>
      <c r="O890" s="4">
        <v>8.8999999999999996E-2</v>
      </c>
      <c r="Y890" s="3" t="s">
        <v>32</v>
      </c>
      <c r="Z890" s="3">
        <v>60407.8</v>
      </c>
      <c r="AA890" s="3">
        <v>137847.79999999999</v>
      </c>
      <c r="AB890" s="3"/>
      <c r="AC890" s="3">
        <v>6</v>
      </c>
      <c r="AD890" s="57">
        <f t="shared" si="31"/>
        <v>185.28549238690897</v>
      </c>
      <c r="AE890" s="4">
        <v>0.24</v>
      </c>
    </row>
    <row r="891" spans="9:31" x14ac:dyDescent="0.15">
      <c r="I891" s="2" t="s">
        <v>31</v>
      </c>
      <c r="J891" s="2">
        <v>65730.600000000006</v>
      </c>
      <c r="K891" s="2">
        <v>135428.20000000001</v>
      </c>
      <c r="L891" s="2"/>
      <c r="M891" s="2">
        <v>3</v>
      </c>
      <c r="N891" s="56">
        <f t="shared" si="30"/>
        <v>4.0051541511373463</v>
      </c>
      <c r="O891" s="4">
        <v>8.8999999999999996E-2</v>
      </c>
      <c r="Y891" s="3" t="s">
        <v>32</v>
      </c>
      <c r="Z891" s="3">
        <v>61024</v>
      </c>
      <c r="AA891" s="3">
        <v>139028.9</v>
      </c>
      <c r="AB891" s="3"/>
      <c r="AC891" s="3">
        <v>6</v>
      </c>
      <c r="AD891" s="57">
        <f t="shared" si="31"/>
        <v>185.28549238690897</v>
      </c>
      <c r="AE891" s="4">
        <v>0.24</v>
      </c>
    </row>
    <row r="892" spans="9:31" x14ac:dyDescent="0.15">
      <c r="I892" s="2" t="s">
        <v>31</v>
      </c>
      <c r="J892" s="2">
        <v>65544</v>
      </c>
      <c r="K892" s="2">
        <v>135634.20000000001</v>
      </c>
      <c r="L892" s="2"/>
      <c r="M892" s="2">
        <v>3</v>
      </c>
      <c r="N892" s="56">
        <f t="shared" si="30"/>
        <v>4.0051541511373463</v>
      </c>
      <c r="O892" s="4">
        <v>8.8999999999999996E-2</v>
      </c>
      <c r="Y892" s="3" t="s">
        <v>32</v>
      </c>
      <c r="Z892" s="3">
        <v>61715.6</v>
      </c>
      <c r="AA892" s="3">
        <v>140236.20000000001</v>
      </c>
      <c r="AB892" s="3"/>
      <c r="AC892" s="3">
        <v>6</v>
      </c>
      <c r="AD892" s="57">
        <f t="shared" si="31"/>
        <v>185.28549238690897</v>
      </c>
      <c r="AE892" s="4">
        <v>0.24</v>
      </c>
    </row>
    <row r="893" spans="9:31" x14ac:dyDescent="0.15">
      <c r="I893" s="2" t="s">
        <v>31</v>
      </c>
      <c r="J893" s="2">
        <v>65324.1</v>
      </c>
      <c r="K893" s="2">
        <v>135874.70000000001</v>
      </c>
      <c r="L893" s="2"/>
      <c r="M893" s="2">
        <v>3</v>
      </c>
      <c r="N893" s="56">
        <f t="shared" si="30"/>
        <v>4.0051541511373463</v>
      </c>
      <c r="O893" s="4">
        <v>8.8999999999999996E-2</v>
      </c>
      <c r="Y893" s="3" t="s">
        <v>32</v>
      </c>
      <c r="Z893" s="3">
        <v>62694.6</v>
      </c>
      <c r="AA893" s="3">
        <v>141661.70000000001</v>
      </c>
      <c r="AB893" s="3"/>
      <c r="AC893" s="3">
        <v>6</v>
      </c>
      <c r="AD893" s="57">
        <f t="shared" si="31"/>
        <v>185.28549238690897</v>
      </c>
      <c r="AE893" s="4">
        <v>0.24</v>
      </c>
    </row>
    <row r="894" spans="9:31" x14ac:dyDescent="0.15">
      <c r="I894" s="2" t="s">
        <v>31</v>
      </c>
      <c r="J894" s="2">
        <v>65177.8</v>
      </c>
      <c r="K894" s="2">
        <v>136156.5</v>
      </c>
      <c r="L894" s="2"/>
      <c r="M894" s="2">
        <v>3</v>
      </c>
      <c r="N894" s="56">
        <f t="shared" si="30"/>
        <v>4.0051541511373463</v>
      </c>
      <c r="O894" s="4">
        <v>8.8999999999999996E-2</v>
      </c>
      <c r="Y894" s="3" t="s">
        <v>32</v>
      </c>
      <c r="Z894" s="3">
        <v>63540.4</v>
      </c>
      <c r="AA894" s="3">
        <v>142656.5</v>
      </c>
      <c r="AB894" s="3"/>
      <c r="AC894" s="3">
        <v>6</v>
      </c>
      <c r="AD894" s="57">
        <f t="shared" si="31"/>
        <v>185.28549238690897</v>
      </c>
      <c r="AE894" s="4">
        <v>0.24</v>
      </c>
    </row>
    <row r="895" spans="9:31" x14ac:dyDescent="0.15">
      <c r="I895" s="2" t="s">
        <v>31</v>
      </c>
      <c r="J895" s="2">
        <v>65147.6</v>
      </c>
      <c r="K895" s="2">
        <v>136355.6</v>
      </c>
      <c r="L895" s="2"/>
      <c r="M895" s="2">
        <v>3</v>
      </c>
      <c r="N895" s="56">
        <f t="shared" si="30"/>
        <v>4.0051541511373463</v>
      </c>
      <c r="O895" s="4">
        <v>8.8999999999999996E-2</v>
      </c>
      <c r="Y895" s="3" t="s">
        <v>32</v>
      </c>
      <c r="Z895" s="3">
        <v>64399.6</v>
      </c>
      <c r="AA895" s="3">
        <v>143575.79999999999</v>
      </c>
      <c r="AB895" s="3"/>
      <c r="AC895" s="3">
        <v>6</v>
      </c>
      <c r="AD895" s="57">
        <f t="shared" si="31"/>
        <v>185.28549238690897</v>
      </c>
      <c r="AE895" s="4">
        <v>0.24</v>
      </c>
    </row>
    <row r="896" spans="9:31" x14ac:dyDescent="0.15">
      <c r="I896" s="2" t="s">
        <v>31</v>
      </c>
      <c r="J896" s="2">
        <v>65189</v>
      </c>
      <c r="K896" s="2">
        <v>136658.1</v>
      </c>
      <c r="L896" s="2"/>
      <c r="M896" s="2">
        <v>3</v>
      </c>
      <c r="N896" s="56">
        <f t="shared" si="30"/>
        <v>4.0051541511373463</v>
      </c>
      <c r="O896" s="4">
        <v>8.8999999999999996E-2</v>
      </c>
      <c r="Y896" s="3" t="s">
        <v>32</v>
      </c>
      <c r="Z896" s="3">
        <v>65299.199999999997</v>
      </c>
      <c r="AA896" s="3">
        <v>144280.79999999999</v>
      </c>
      <c r="AB896" s="3"/>
      <c r="AC896" s="3">
        <v>6</v>
      </c>
      <c r="AD896" s="57">
        <f t="shared" si="31"/>
        <v>185.28549238690897</v>
      </c>
      <c r="AE896" s="4">
        <v>0.24</v>
      </c>
    </row>
    <row r="897" spans="9:31" x14ac:dyDescent="0.15">
      <c r="I897" s="2" t="s">
        <v>31</v>
      </c>
      <c r="J897" s="2">
        <v>65356.3</v>
      </c>
      <c r="K897" s="2">
        <v>136941.6</v>
      </c>
      <c r="L897" s="2"/>
      <c r="M897" s="2">
        <v>3</v>
      </c>
      <c r="N897" s="56">
        <f t="shared" si="30"/>
        <v>4.0051541511373463</v>
      </c>
      <c r="O897" s="4">
        <v>8.8999999999999996E-2</v>
      </c>
      <c r="Y897" s="3" t="s">
        <v>32</v>
      </c>
      <c r="Z897" s="3">
        <v>66587.600000000006</v>
      </c>
      <c r="AA897" s="3">
        <v>145192.9</v>
      </c>
      <c r="AB897" s="3"/>
      <c r="AC897" s="3">
        <v>6</v>
      </c>
      <c r="AD897" s="57">
        <f t="shared" si="31"/>
        <v>185.28549238690897</v>
      </c>
      <c r="AE897" s="4">
        <v>0.24</v>
      </c>
    </row>
    <row r="898" spans="9:31" x14ac:dyDescent="0.15">
      <c r="I898" s="2" t="s">
        <v>31</v>
      </c>
      <c r="J898" s="2">
        <v>65502.6</v>
      </c>
      <c r="K898" s="2">
        <v>137118.39999999999</v>
      </c>
      <c r="L898" s="2"/>
      <c r="M898" s="2">
        <v>3</v>
      </c>
      <c r="N898" s="56">
        <f t="shared" si="30"/>
        <v>4.0051541511373463</v>
      </c>
      <c r="O898" s="4">
        <v>8.8999999999999996E-2</v>
      </c>
      <c r="Y898" s="3" t="s">
        <v>32</v>
      </c>
      <c r="Z898" s="3">
        <v>67716.899999999994</v>
      </c>
      <c r="AA898" s="3">
        <v>145699.20000000001</v>
      </c>
      <c r="AB898" s="3"/>
      <c r="AC898" s="3">
        <v>6</v>
      </c>
      <c r="AD898" s="57">
        <f t="shared" si="31"/>
        <v>185.28549238690897</v>
      </c>
      <c r="AE898" s="4">
        <v>0.24</v>
      </c>
    </row>
    <row r="899" spans="9:31" x14ac:dyDescent="0.15">
      <c r="I899" s="2" t="s">
        <v>31</v>
      </c>
      <c r="J899" s="2">
        <v>65638.100000000006</v>
      </c>
      <c r="K899" s="2">
        <v>137265.1</v>
      </c>
      <c r="L899" s="2"/>
      <c r="M899" s="2">
        <v>3</v>
      </c>
      <c r="N899" s="56">
        <f t="shared" si="30"/>
        <v>4.0051541511373463</v>
      </c>
      <c r="O899" s="4">
        <v>8.8999999999999996E-2</v>
      </c>
      <c r="Y899" s="3" t="s">
        <v>32</v>
      </c>
      <c r="Z899" s="3">
        <v>68634.2</v>
      </c>
      <c r="AA899" s="3">
        <v>146013.5</v>
      </c>
      <c r="AB899" s="3"/>
      <c r="AC899" s="3">
        <v>6</v>
      </c>
      <c r="AD899" s="57">
        <f t="shared" si="31"/>
        <v>185.28549238690897</v>
      </c>
      <c r="AE899" s="4">
        <v>0.24</v>
      </c>
    </row>
    <row r="900" spans="9:31" x14ac:dyDescent="0.15">
      <c r="I900" s="2" t="s">
        <v>31</v>
      </c>
      <c r="J900" s="2">
        <v>65846.8</v>
      </c>
      <c r="K900" s="2">
        <v>137411.4</v>
      </c>
      <c r="L900" s="2"/>
      <c r="M900" s="2">
        <v>3</v>
      </c>
      <c r="N900" s="56">
        <f t="shared" si="30"/>
        <v>4.0051541511373463</v>
      </c>
      <c r="O900" s="4">
        <v>8.8999999999999996E-2</v>
      </c>
      <c r="Y900" s="3" t="s">
        <v>32</v>
      </c>
      <c r="Z900" s="3">
        <v>69402.600000000006</v>
      </c>
      <c r="AA900" s="3">
        <v>146124</v>
      </c>
      <c r="AB900" s="3"/>
      <c r="AC900" s="3">
        <v>6</v>
      </c>
      <c r="AD900" s="57">
        <f t="shared" si="31"/>
        <v>185.28549238690897</v>
      </c>
      <c r="AE900" s="4">
        <v>0.24</v>
      </c>
    </row>
    <row r="901" spans="9:31" x14ac:dyDescent="0.15">
      <c r="I901" s="2" t="s">
        <v>31</v>
      </c>
      <c r="J901" s="2">
        <v>66034.5</v>
      </c>
      <c r="K901" s="2">
        <v>137463.9</v>
      </c>
      <c r="L901" s="2"/>
      <c r="M901" s="2">
        <v>3</v>
      </c>
      <c r="N901" s="56">
        <f t="shared" ref="N901:N964" si="32">0.2149*EXP(0.3702*O901*100)*0.691</f>
        <v>4.0051541511373463</v>
      </c>
      <c r="O901" s="4">
        <v>8.8999999999999996E-2</v>
      </c>
      <c r="Y901" s="3" t="s">
        <v>32</v>
      </c>
      <c r="Z901" s="3">
        <v>70121.100000000006</v>
      </c>
      <c r="AA901" s="3">
        <v>146183.4</v>
      </c>
      <c r="AB901" s="3"/>
      <c r="AC901" s="3">
        <v>6</v>
      </c>
      <c r="AD901" s="57">
        <f t="shared" ref="AD901:AD964" si="33">0.2268*EXP(0.2948*AE901*100)*0.691</f>
        <v>185.28549238690897</v>
      </c>
      <c r="AE901" s="4">
        <v>0.24</v>
      </c>
    </row>
    <row r="902" spans="9:31" x14ac:dyDescent="0.15">
      <c r="I902" s="2" t="s">
        <v>31</v>
      </c>
      <c r="J902" s="2">
        <v>66600.100000000006</v>
      </c>
      <c r="K902" s="2">
        <v>137683.70000000001</v>
      </c>
      <c r="L902" s="2"/>
      <c r="M902" s="2">
        <v>3</v>
      </c>
      <c r="N902" s="56">
        <f t="shared" si="32"/>
        <v>4.0051541511373463</v>
      </c>
      <c r="O902" s="4">
        <v>8.8999999999999996E-2</v>
      </c>
      <c r="Y902" s="3" t="s">
        <v>32</v>
      </c>
      <c r="Z902" s="3">
        <v>70664.7</v>
      </c>
      <c r="AA902" s="3">
        <v>146101.70000000001</v>
      </c>
      <c r="AB902" s="3"/>
      <c r="AC902" s="3">
        <v>6</v>
      </c>
      <c r="AD902" s="57">
        <f t="shared" si="33"/>
        <v>185.28549238690897</v>
      </c>
      <c r="AE902" s="4">
        <v>0.24</v>
      </c>
    </row>
    <row r="903" spans="9:31" x14ac:dyDescent="0.15">
      <c r="I903" s="2" t="s">
        <v>31</v>
      </c>
      <c r="J903" s="2">
        <v>66881.899999999994</v>
      </c>
      <c r="K903" s="2">
        <v>137777.9</v>
      </c>
      <c r="L903" s="2"/>
      <c r="M903" s="2">
        <v>3</v>
      </c>
      <c r="N903" s="56">
        <f t="shared" si="32"/>
        <v>4.0051541511373463</v>
      </c>
      <c r="O903" s="4">
        <v>8.8999999999999996E-2</v>
      </c>
      <c r="Y903" s="3" t="s">
        <v>32</v>
      </c>
      <c r="Z903" s="3">
        <v>71058.399999999994</v>
      </c>
      <c r="AA903" s="3">
        <v>145892.1</v>
      </c>
      <c r="AB903" s="3"/>
      <c r="AC903" s="3">
        <v>6</v>
      </c>
      <c r="AD903" s="57">
        <f t="shared" si="33"/>
        <v>185.28549238690897</v>
      </c>
      <c r="AE903" s="4">
        <v>0.24</v>
      </c>
    </row>
    <row r="904" spans="9:31" x14ac:dyDescent="0.15">
      <c r="I904" s="2" t="s">
        <v>31</v>
      </c>
      <c r="J904" s="2">
        <v>69174.2</v>
      </c>
      <c r="K904" s="2">
        <v>137997.1</v>
      </c>
      <c r="L904" s="2"/>
      <c r="M904" s="2">
        <v>3</v>
      </c>
      <c r="N904" s="56">
        <f t="shared" si="32"/>
        <v>4.0051541511373463</v>
      </c>
      <c r="O904" s="4">
        <v>8.8999999999999996E-2</v>
      </c>
      <c r="Y904" s="3" t="s">
        <v>32</v>
      </c>
      <c r="Z904" s="3">
        <v>71276.2</v>
      </c>
      <c r="AA904" s="3">
        <v>145642.4</v>
      </c>
      <c r="AB904" s="3"/>
      <c r="AC904" s="3">
        <v>6</v>
      </c>
      <c r="AD904" s="57">
        <f t="shared" si="33"/>
        <v>185.28549238690897</v>
      </c>
      <c r="AE904" s="4">
        <v>0.24</v>
      </c>
    </row>
    <row r="905" spans="9:31" x14ac:dyDescent="0.15">
      <c r="I905" s="2" t="s">
        <v>31</v>
      </c>
      <c r="J905" s="2">
        <v>69844.5</v>
      </c>
      <c r="K905" s="2">
        <v>137962.9</v>
      </c>
      <c r="L905" s="2"/>
      <c r="M905" s="2">
        <v>3</v>
      </c>
      <c r="N905" s="56">
        <f t="shared" si="32"/>
        <v>4.0051541511373463</v>
      </c>
      <c r="O905" s="4">
        <v>8.8999999999999996E-2</v>
      </c>
      <c r="Y905" s="3" t="s">
        <v>32</v>
      </c>
      <c r="Z905" s="3">
        <v>71407.8</v>
      </c>
      <c r="AA905" s="3">
        <v>145202.4</v>
      </c>
      <c r="AB905" s="3"/>
      <c r="AC905" s="3">
        <v>6</v>
      </c>
      <c r="AD905" s="57">
        <f t="shared" si="33"/>
        <v>185.28549238690897</v>
      </c>
      <c r="AE905" s="4">
        <v>0.24</v>
      </c>
    </row>
    <row r="906" spans="9:31" x14ac:dyDescent="0.15">
      <c r="I906" s="2" t="s">
        <v>31</v>
      </c>
      <c r="J906" s="2">
        <v>70258.2</v>
      </c>
      <c r="K906" s="2">
        <v>137977.4</v>
      </c>
      <c r="L906" s="2"/>
      <c r="M906" s="2">
        <v>3</v>
      </c>
      <c r="N906" s="56">
        <f t="shared" si="32"/>
        <v>4.0051541511373463</v>
      </c>
      <c r="O906" s="4">
        <v>8.8999999999999996E-2</v>
      </c>
      <c r="Y906" s="3" t="s">
        <v>32</v>
      </c>
      <c r="Z906" s="3">
        <v>71543.600000000006</v>
      </c>
      <c r="AA906" s="3">
        <v>144434.4</v>
      </c>
      <c r="AB906" s="3"/>
      <c r="AC906" s="3">
        <v>6</v>
      </c>
      <c r="AD906" s="57">
        <f t="shared" si="33"/>
        <v>185.28549238690897</v>
      </c>
      <c r="AE906" s="4">
        <v>0.24</v>
      </c>
    </row>
    <row r="907" spans="9:31" x14ac:dyDescent="0.15">
      <c r="I907" s="2" t="s">
        <v>31</v>
      </c>
      <c r="J907" s="2">
        <v>70378.3</v>
      </c>
      <c r="K907" s="2">
        <v>137977.4</v>
      </c>
      <c r="L907" s="2"/>
      <c r="M907" s="2">
        <v>3</v>
      </c>
      <c r="N907" s="56">
        <f t="shared" si="32"/>
        <v>4.0051541511373463</v>
      </c>
      <c r="O907" s="4">
        <v>8.8999999999999996E-2</v>
      </c>
      <c r="Y907" s="3" t="s">
        <v>32</v>
      </c>
      <c r="Z907" s="3">
        <v>71604</v>
      </c>
      <c r="AA907" s="3">
        <v>143640.1</v>
      </c>
      <c r="AB907" s="3"/>
      <c r="AC907" s="3">
        <v>6</v>
      </c>
      <c r="AD907" s="57">
        <f t="shared" si="33"/>
        <v>185.28549238690897</v>
      </c>
      <c r="AE907" s="4">
        <v>0.24</v>
      </c>
    </row>
    <row r="908" spans="9:31" x14ac:dyDescent="0.15">
      <c r="I908" s="2" t="s">
        <v>31</v>
      </c>
      <c r="J908" s="2">
        <v>70940.899999999994</v>
      </c>
      <c r="K908" s="2">
        <v>137869.4</v>
      </c>
      <c r="L908" s="2"/>
      <c r="M908" s="2">
        <v>3</v>
      </c>
      <c r="N908" s="56">
        <f t="shared" si="32"/>
        <v>4.0051541511373463</v>
      </c>
      <c r="O908" s="4">
        <v>8.8999999999999996E-2</v>
      </c>
      <c r="Y908" s="3" t="s">
        <v>32</v>
      </c>
      <c r="Z908" s="3">
        <v>71453.100000000006</v>
      </c>
      <c r="AA908" s="3">
        <v>142590.9</v>
      </c>
      <c r="AB908" s="3"/>
      <c r="AC908" s="3">
        <v>6</v>
      </c>
      <c r="AD908" s="57">
        <f t="shared" si="33"/>
        <v>185.28549238690897</v>
      </c>
      <c r="AE908" s="4">
        <v>0.24</v>
      </c>
    </row>
    <row r="909" spans="9:31" x14ac:dyDescent="0.15">
      <c r="I909" s="2" t="s">
        <v>31</v>
      </c>
      <c r="J909" s="2">
        <v>71646.3</v>
      </c>
      <c r="K909" s="2">
        <v>137763.5</v>
      </c>
      <c r="L909" s="2"/>
      <c r="M909" s="2">
        <v>3</v>
      </c>
      <c r="N909" s="56">
        <f t="shared" si="32"/>
        <v>4.0051541511373463</v>
      </c>
      <c r="O909" s="4">
        <v>8.8999999999999996E-2</v>
      </c>
      <c r="Y909" s="3" t="s">
        <v>32</v>
      </c>
      <c r="Z909" s="3">
        <v>71163.7</v>
      </c>
      <c r="AA909" s="3">
        <v>141489.5</v>
      </c>
      <c r="AB909" s="3"/>
      <c r="AC909" s="3">
        <v>6</v>
      </c>
      <c r="AD909" s="57">
        <f t="shared" si="33"/>
        <v>185.28549238690897</v>
      </c>
      <c r="AE909" s="4">
        <v>0.24</v>
      </c>
    </row>
    <row r="910" spans="9:31" x14ac:dyDescent="0.15">
      <c r="I910" s="2" t="s">
        <v>31</v>
      </c>
      <c r="J910" s="2">
        <v>72584</v>
      </c>
      <c r="K910" s="2">
        <v>137589.9</v>
      </c>
      <c r="L910" s="2"/>
      <c r="M910" s="2">
        <v>3</v>
      </c>
      <c r="N910" s="56">
        <f t="shared" si="32"/>
        <v>4.0051541511373463</v>
      </c>
      <c r="O910" s="4">
        <v>8.8999999999999996E-2</v>
      </c>
      <c r="Y910" s="3" t="s">
        <v>32</v>
      </c>
      <c r="Z910" s="3">
        <v>70228.3</v>
      </c>
      <c r="AA910" s="3">
        <v>139610.20000000001</v>
      </c>
      <c r="AB910" s="3"/>
      <c r="AC910" s="3">
        <v>6</v>
      </c>
      <c r="AD910" s="57">
        <f t="shared" si="33"/>
        <v>185.28549238690897</v>
      </c>
      <c r="AE910" s="4">
        <v>0.24</v>
      </c>
    </row>
    <row r="911" spans="9:31" x14ac:dyDescent="0.15">
      <c r="I911" s="2" t="s">
        <v>31</v>
      </c>
      <c r="J911" s="2">
        <v>73226.100000000006</v>
      </c>
      <c r="K911" s="2">
        <v>137441.29999999999</v>
      </c>
      <c r="L911" s="2"/>
      <c r="M911" s="2">
        <v>3</v>
      </c>
      <c r="N911" s="56">
        <f t="shared" si="32"/>
        <v>4.0051541511373463</v>
      </c>
      <c r="O911" s="4">
        <v>8.8999999999999996E-2</v>
      </c>
      <c r="Y911" s="3" t="s">
        <v>32</v>
      </c>
      <c r="Z911" s="3">
        <v>69177.8</v>
      </c>
      <c r="AA911" s="3">
        <v>137817.9</v>
      </c>
      <c r="AB911" s="3"/>
      <c r="AC911" s="3">
        <v>6</v>
      </c>
      <c r="AD911" s="57">
        <f t="shared" si="33"/>
        <v>185.28549238690897</v>
      </c>
      <c r="AE911" s="4">
        <v>0.24</v>
      </c>
    </row>
    <row r="912" spans="9:31" x14ac:dyDescent="0.15">
      <c r="I912" s="2" t="s">
        <v>31</v>
      </c>
      <c r="J912" s="2">
        <v>73947.5</v>
      </c>
      <c r="K912" s="2">
        <v>137188.29999999999</v>
      </c>
      <c r="L912" s="2"/>
      <c r="M912" s="2">
        <v>3</v>
      </c>
      <c r="N912" s="56">
        <f t="shared" si="32"/>
        <v>4.0051541511373463</v>
      </c>
      <c r="O912" s="4">
        <v>8.8999999999999996E-2</v>
      </c>
      <c r="Y912" s="3" t="s">
        <v>32</v>
      </c>
      <c r="Z912" s="3">
        <v>68150.3</v>
      </c>
      <c r="AA912" s="3">
        <v>136253.29999999999</v>
      </c>
      <c r="AB912" s="3"/>
      <c r="AC912" s="3">
        <v>6</v>
      </c>
      <c r="AD912" s="57">
        <f t="shared" si="33"/>
        <v>185.28549238690897</v>
      </c>
      <c r="AE912" s="4">
        <v>0.24</v>
      </c>
    </row>
    <row r="913" spans="9:31" x14ac:dyDescent="0.15">
      <c r="I913" s="2" t="s">
        <v>31</v>
      </c>
      <c r="J913" s="2">
        <v>74763.100000000006</v>
      </c>
      <c r="K913" s="2">
        <v>136813.29999999999</v>
      </c>
      <c r="L913" s="2"/>
      <c r="M913" s="2">
        <v>3</v>
      </c>
      <c r="N913" s="56">
        <f t="shared" si="32"/>
        <v>4.0051541511373463</v>
      </c>
      <c r="O913" s="4">
        <v>8.8999999999999996E-2</v>
      </c>
      <c r="Y913" s="3" t="s">
        <v>32</v>
      </c>
      <c r="Z913" s="3">
        <v>66768</v>
      </c>
      <c r="AA913" s="3">
        <v>134759.5</v>
      </c>
      <c r="AB913" s="3"/>
      <c r="AC913" s="3">
        <v>6</v>
      </c>
      <c r="AD913" s="57">
        <f t="shared" si="33"/>
        <v>185.28549238690897</v>
      </c>
      <c r="AE913" s="4">
        <v>0.24</v>
      </c>
    </row>
    <row r="914" spans="9:31" x14ac:dyDescent="0.15">
      <c r="I914" s="2" t="s">
        <v>31</v>
      </c>
      <c r="J914" s="2">
        <v>75551.8</v>
      </c>
      <c r="K914" s="2">
        <v>136426.20000000001</v>
      </c>
      <c r="L914" s="2"/>
      <c r="M914" s="2">
        <v>3</v>
      </c>
      <c r="N914" s="56">
        <f t="shared" si="32"/>
        <v>4.0051541511373463</v>
      </c>
      <c r="O914" s="4">
        <v>8.8999999999999996E-2</v>
      </c>
      <c r="Y914" s="3" t="s">
        <v>32</v>
      </c>
      <c r="Z914" s="3">
        <v>65594.8</v>
      </c>
      <c r="AA914" s="3">
        <v>133710.29999999999</v>
      </c>
      <c r="AB914" s="3"/>
      <c r="AC914" s="3">
        <v>6</v>
      </c>
      <c r="AD914" s="57">
        <f t="shared" si="33"/>
        <v>185.28549238690897</v>
      </c>
      <c r="AE914" s="4">
        <v>0.24</v>
      </c>
    </row>
    <row r="915" spans="9:31" x14ac:dyDescent="0.15">
      <c r="I915" s="2" t="s">
        <v>31</v>
      </c>
      <c r="J915" s="2">
        <v>76328.399999999994</v>
      </c>
      <c r="K915" s="2">
        <v>135930.79999999999</v>
      </c>
      <c r="L915" s="2"/>
      <c r="M915" s="2">
        <v>3</v>
      </c>
      <c r="N915" s="56">
        <f t="shared" si="32"/>
        <v>4.0051541511373463</v>
      </c>
      <c r="O915" s="4">
        <v>8.8999999999999996E-2</v>
      </c>
      <c r="Y915" s="3" t="s">
        <v>32</v>
      </c>
      <c r="Z915" s="3">
        <v>64284.1</v>
      </c>
      <c r="AA915" s="3">
        <v>132583.29999999999</v>
      </c>
      <c r="AB915" s="3"/>
      <c r="AC915" s="3">
        <v>6</v>
      </c>
      <c r="AD915" s="57">
        <f t="shared" si="33"/>
        <v>185.28549238690897</v>
      </c>
      <c r="AE915" s="4">
        <v>0.24</v>
      </c>
    </row>
    <row r="916" spans="9:31" x14ac:dyDescent="0.15">
      <c r="I916" s="2" t="s">
        <v>31</v>
      </c>
      <c r="J916" s="2">
        <v>77252</v>
      </c>
      <c r="K916" s="2">
        <v>135221.5</v>
      </c>
      <c r="L916" s="2"/>
      <c r="M916" s="2">
        <v>3</v>
      </c>
      <c r="N916" s="56">
        <f t="shared" si="32"/>
        <v>4.0051541511373463</v>
      </c>
      <c r="O916" s="4">
        <v>8.8999999999999996E-2</v>
      </c>
      <c r="Y916" s="3" t="s">
        <v>32</v>
      </c>
      <c r="Z916" s="3">
        <v>63297.599999999999</v>
      </c>
      <c r="AA916" s="3">
        <v>131738.5</v>
      </c>
      <c r="AB916" s="3"/>
      <c r="AC916" s="3">
        <v>6</v>
      </c>
      <c r="AD916" s="57">
        <f t="shared" si="33"/>
        <v>185.28549238690897</v>
      </c>
      <c r="AE916" s="4">
        <v>0.24</v>
      </c>
    </row>
    <row r="917" spans="9:31" x14ac:dyDescent="0.15">
      <c r="I917" s="2" t="s">
        <v>31</v>
      </c>
      <c r="J917" s="2">
        <v>70325.8</v>
      </c>
      <c r="K917" s="2">
        <v>125214.6</v>
      </c>
      <c r="L917" s="2"/>
      <c r="M917" s="2">
        <v>3</v>
      </c>
      <c r="N917" s="56">
        <f t="shared" si="32"/>
        <v>4.1562036332576264</v>
      </c>
      <c r="O917" s="4">
        <v>0.09</v>
      </c>
      <c r="Y917" s="3" t="s">
        <v>32</v>
      </c>
      <c r="Z917" s="3">
        <v>62512.1</v>
      </c>
      <c r="AA917" s="3">
        <v>130971.5</v>
      </c>
      <c r="AB917" s="3"/>
      <c r="AC917" s="3">
        <v>6</v>
      </c>
      <c r="AD917" s="57">
        <f t="shared" si="33"/>
        <v>185.28549238690897</v>
      </c>
      <c r="AE917" s="4">
        <v>0.24</v>
      </c>
    </row>
    <row r="918" spans="9:31" x14ac:dyDescent="0.15">
      <c r="I918" s="2" t="s">
        <v>31</v>
      </c>
      <c r="J918" s="2">
        <v>69726.7</v>
      </c>
      <c r="K918" s="2">
        <v>127357.6</v>
      </c>
      <c r="L918" s="2"/>
      <c r="M918" s="2">
        <v>3</v>
      </c>
      <c r="N918" s="56">
        <f t="shared" si="32"/>
        <v>4.1562036332576264</v>
      </c>
      <c r="O918" s="4">
        <v>0.09</v>
      </c>
      <c r="Y918" s="3" t="s">
        <v>32</v>
      </c>
      <c r="Z918" s="3">
        <v>61940.9</v>
      </c>
      <c r="AA918" s="3">
        <v>130232.6</v>
      </c>
      <c r="AB918" s="3"/>
      <c r="AC918" s="3">
        <v>6</v>
      </c>
      <c r="AD918" s="57">
        <f t="shared" si="33"/>
        <v>185.28549238690897</v>
      </c>
      <c r="AE918" s="4">
        <v>0.24</v>
      </c>
    </row>
    <row r="919" spans="9:31" x14ac:dyDescent="0.15">
      <c r="I919" s="2" t="s">
        <v>31</v>
      </c>
      <c r="J919" s="2">
        <v>69076.399999999994</v>
      </c>
      <c r="K919" s="2">
        <v>129045</v>
      </c>
      <c r="L919" s="2"/>
      <c r="M919" s="2">
        <v>3</v>
      </c>
      <c r="N919" s="56">
        <f t="shared" si="32"/>
        <v>4.1562036332576264</v>
      </c>
      <c r="O919" s="4">
        <v>0.09</v>
      </c>
      <c r="Y919" s="3" t="s">
        <v>32</v>
      </c>
      <c r="Z919" s="3">
        <v>61447.8</v>
      </c>
      <c r="AA919" s="3">
        <v>129292.7</v>
      </c>
      <c r="AB919" s="3"/>
      <c r="AC919" s="3">
        <v>6</v>
      </c>
      <c r="AD919" s="57">
        <f t="shared" si="33"/>
        <v>185.28549238690897</v>
      </c>
      <c r="AE919" s="4">
        <v>0.24</v>
      </c>
    </row>
    <row r="920" spans="9:31" x14ac:dyDescent="0.15">
      <c r="I920" s="2" t="s">
        <v>31</v>
      </c>
      <c r="J920" s="2">
        <v>68396.7</v>
      </c>
      <c r="K920" s="2">
        <v>130415.7</v>
      </c>
      <c r="L920" s="2"/>
      <c r="M920" s="2">
        <v>3</v>
      </c>
      <c r="N920" s="56">
        <f t="shared" si="32"/>
        <v>4.1562036332576264</v>
      </c>
      <c r="O920" s="4">
        <v>0.09</v>
      </c>
      <c r="Y920" s="3" t="s">
        <v>32</v>
      </c>
      <c r="Z920" s="3">
        <v>61143</v>
      </c>
      <c r="AA920" s="3">
        <v>128456</v>
      </c>
      <c r="AB920" s="3"/>
      <c r="AC920" s="3">
        <v>6</v>
      </c>
      <c r="AD920" s="57">
        <f t="shared" si="33"/>
        <v>185.28549238690897</v>
      </c>
      <c r="AE920" s="4">
        <v>0.24</v>
      </c>
    </row>
    <row r="921" spans="9:31" x14ac:dyDescent="0.15">
      <c r="I921" s="2" t="s">
        <v>31</v>
      </c>
      <c r="J921" s="2">
        <v>67672.899999999994</v>
      </c>
      <c r="K921" s="2">
        <v>131545.60000000001</v>
      </c>
      <c r="L921" s="2"/>
      <c r="M921" s="2">
        <v>3</v>
      </c>
      <c r="N921" s="56">
        <f t="shared" si="32"/>
        <v>4.1562036332576264</v>
      </c>
      <c r="O921" s="4">
        <v>0.09</v>
      </c>
      <c r="Y921" s="3" t="s">
        <v>32</v>
      </c>
      <c r="Z921" s="3">
        <v>60890.1</v>
      </c>
      <c r="AA921" s="3">
        <v>127468.5</v>
      </c>
      <c r="AB921" s="3"/>
      <c r="AC921" s="3">
        <v>6</v>
      </c>
      <c r="AD921" s="57">
        <f t="shared" si="33"/>
        <v>185.28549238690897</v>
      </c>
      <c r="AE921" s="4">
        <v>0.24</v>
      </c>
    </row>
    <row r="922" spans="9:31" x14ac:dyDescent="0.15">
      <c r="I922" s="2" t="s">
        <v>31</v>
      </c>
      <c r="J922" s="2">
        <v>66746.100000000006</v>
      </c>
      <c r="K922" s="2">
        <v>132720.5</v>
      </c>
      <c r="L922" s="2"/>
      <c r="M922" s="2">
        <v>3</v>
      </c>
      <c r="N922" s="56">
        <f t="shared" si="32"/>
        <v>4.1562036332576264</v>
      </c>
      <c r="O922" s="4">
        <v>0.09</v>
      </c>
      <c r="Y922" s="3" t="s">
        <v>32</v>
      </c>
      <c r="Z922" s="3">
        <v>60675.199999999997</v>
      </c>
      <c r="AA922" s="3">
        <v>126506.9</v>
      </c>
      <c r="AB922" s="3"/>
      <c r="AC922" s="3">
        <v>6</v>
      </c>
      <c r="AD922" s="57">
        <f t="shared" si="33"/>
        <v>185.28549238690897</v>
      </c>
      <c r="AE922" s="4">
        <v>0.24</v>
      </c>
    </row>
    <row r="923" spans="9:31" x14ac:dyDescent="0.15">
      <c r="I923" s="2" t="s">
        <v>31</v>
      </c>
      <c r="J923" s="2">
        <v>65669</v>
      </c>
      <c r="K923" s="2">
        <v>133853.70000000001</v>
      </c>
      <c r="L923" s="2"/>
      <c r="M923" s="2">
        <v>3</v>
      </c>
      <c r="N923" s="56">
        <f t="shared" si="32"/>
        <v>4.1562036332576264</v>
      </c>
      <c r="O923" s="4">
        <v>0.09</v>
      </c>
      <c r="Y923" s="3" t="s">
        <v>32</v>
      </c>
      <c r="Z923" s="3">
        <v>60602.7</v>
      </c>
      <c r="AA923" s="3">
        <v>125218.8</v>
      </c>
      <c r="AB923" s="3"/>
      <c r="AC923" s="3">
        <v>6</v>
      </c>
      <c r="AD923" s="57">
        <f t="shared" si="33"/>
        <v>185.28549238690897</v>
      </c>
      <c r="AE923" s="4">
        <v>0.24</v>
      </c>
    </row>
    <row r="924" spans="9:31" x14ac:dyDescent="0.15">
      <c r="I924" s="2" t="s">
        <v>31</v>
      </c>
      <c r="J924" s="2">
        <v>64800.5</v>
      </c>
      <c r="K924" s="2">
        <v>134727</v>
      </c>
      <c r="L924" s="2"/>
      <c r="M924" s="2">
        <v>3</v>
      </c>
      <c r="N924" s="56">
        <f t="shared" si="32"/>
        <v>4.1562036332576264</v>
      </c>
      <c r="O924" s="4">
        <v>0.09</v>
      </c>
      <c r="Y924" s="3" t="s">
        <v>32</v>
      </c>
      <c r="Z924" s="3">
        <v>60628.9</v>
      </c>
      <c r="AA924" s="3">
        <v>124121.4</v>
      </c>
      <c r="AB924" s="3"/>
      <c r="AC924" s="3">
        <v>6</v>
      </c>
      <c r="AD924" s="57">
        <f t="shared" si="33"/>
        <v>185.28549238690897</v>
      </c>
      <c r="AE924" s="4">
        <v>0.24</v>
      </c>
    </row>
    <row r="925" spans="9:31" x14ac:dyDescent="0.15">
      <c r="I925" s="2" t="s">
        <v>31</v>
      </c>
      <c r="J925" s="2">
        <v>64154.5</v>
      </c>
      <c r="K925" s="2">
        <v>135290.70000000001</v>
      </c>
      <c r="L925" s="2"/>
      <c r="M925" s="2">
        <v>3</v>
      </c>
      <c r="N925" s="56">
        <f t="shared" si="32"/>
        <v>4.1562036332576264</v>
      </c>
      <c r="O925" s="4">
        <v>0.09</v>
      </c>
      <c r="Y925" s="3" t="s">
        <v>32</v>
      </c>
      <c r="Z925" s="3">
        <v>61050.9</v>
      </c>
      <c r="AA925" s="3">
        <v>121666</v>
      </c>
      <c r="AB925" s="3"/>
      <c r="AC925" s="3">
        <v>6</v>
      </c>
      <c r="AD925" s="57">
        <f t="shared" si="33"/>
        <v>185.28549238690897</v>
      </c>
      <c r="AE925" s="4">
        <v>0.24</v>
      </c>
    </row>
    <row r="926" spans="9:31" x14ac:dyDescent="0.15">
      <c r="I926" s="2" t="s">
        <v>31</v>
      </c>
      <c r="J926" s="2">
        <v>63697.5</v>
      </c>
      <c r="K926" s="2">
        <v>135872.1</v>
      </c>
      <c r="L926" s="2"/>
      <c r="M926" s="2">
        <v>3</v>
      </c>
      <c r="N926" s="56">
        <f t="shared" si="32"/>
        <v>4.1562036332576264</v>
      </c>
      <c r="O926" s="4">
        <v>0.09</v>
      </c>
      <c r="Y926" s="3" t="s">
        <v>32</v>
      </c>
      <c r="Z926" s="3">
        <v>61872.7</v>
      </c>
      <c r="AA926" s="3">
        <v>118496.4</v>
      </c>
      <c r="AB926" s="3"/>
      <c r="AC926" s="3">
        <v>6</v>
      </c>
      <c r="AD926" s="57">
        <f t="shared" si="33"/>
        <v>185.28549238690897</v>
      </c>
      <c r="AE926" s="4">
        <v>0.24</v>
      </c>
    </row>
    <row r="927" spans="9:31" x14ac:dyDescent="0.15">
      <c r="I927" s="2" t="s">
        <v>31</v>
      </c>
      <c r="J927" s="2">
        <v>63481</v>
      </c>
      <c r="K927" s="2">
        <v>136434.4</v>
      </c>
      <c r="L927" s="2"/>
      <c r="M927" s="2">
        <v>3</v>
      </c>
      <c r="N927" s="56">
        <f t="shared" si="32"/>
        <v>4.1562036332576264</v>
      </c>
      <c r="O927" s="4">
        <v>0.09</v>
      </c>
      <c r="Y927" s="3" t="s">
        <v>32</v>
      </c>
      <c r="Z927" s="3">
        <v>62881.9</v>
      </c>
      <c r="AA927" s="3">
        <v>115480.3</v>
      </c>
      <c r="AB927" s="3"/>
      <c r="AC927" s="3">
        <v>6</v>
      </c>
      <c r="AD927" s="57">
        <f t="shared" si="33"/>
        <v>185.28549238690897</v>
      </c>
      <c r="AE927" s="4">
        <v>0.24</v>
      </c>
    </row>
    <row r="928" spans="9:31" x14ac:dyDescent="0.15">
      <c r="I928" s="2" t="s">
        <v>31</v>
      </c>
      <c r="J928" s="2">
        <v>63533.5</v>
      </c>
      <c r="K928" s="2">
        <v>136827.1</v>
      </c>
      <c r="L928" s="2"/>
      <c r="M928" s="2">
        <v>3</v>
      </c>
      <c r="N928" s="56">
        <f t="shared" si="32"/>
        <v>4.1562036332576264</v>
      </c>
      <c r="O928" s="4">
        <v>0.09</v>
      </c>
      <c r="Y928" s="3" t="s">
        <v>32</v>
      </c>
      <c r="Z928" s="3">
        <v>35673.199999999997</v>
      </c>
      <c r="AA928" s="3">
        <v>120782.2</v>
      </c>
      <c r="AB928" s="3"/>
      <c r="AC928" s="3">
        <v>6</v>
      </c>
      <c r="AD928" s="57">
        <f t="shared" si="33"/>
        <v>248.81206131818638</v>
      </c>
      <c r="AE928" s="4">
        <v>0.25</v>
      </c>
    </row>
    <row r="929" spans="9:31" x14ac:dyDescent="0.15">
      <c r="I929" s="2" t="s">
        <v>31</v>
      </c>
      <c r="J929" s="2">
        <v>63609.9</v>
      </c>
      <c r="K929" s="2">
        <v>137283.79999999999</v>
      </c>
      <c r="L929" s="2"/>
      <c r="M929" s="2">
        <v>3</v>
      </c>
      <c r="N929" s="56">
        <f t="shared" si="32"/>
        <v>4.1562036332576264</v>
      </c>
      <c r="O929" s="4">
        <v>0.09</v>
      </c>
      <c r="Y929" s="3" t="s">
        <v>32</v>
      </c>
      <c r="Z929" s="3">
        <v>40920.6</v>
      </c>
      <c r="AA929" s="3">
        <v>123989.5</v>
      </c>
      <c r="AB929" s="3"/>
      <c r="AC929" s="3">
        <v>6</v>
      </c>
      <c r="AD929" s="57">
        <f t="shared" si="33"/>
        <v>248.81206131818638</v>
      </c>
      <c r="AE929" s="4">
        <v>0.25</v>
      </c>
    </row>
    <row r="930" spans="9:31" x14ac:dyDescent="0.15">
      <c r="I930" s="2" t="s">
        <v>31</v>
      </c>
      <c r="J930" s="2">
        <v>63854</v>
      </c>
      <c r="K930" s="2">
        <v>137593.20000000001</v>
      </c>
      <c r="L930" s="2"/>
      <c r="M930" s="2">
        <v>3</v>
      </c>
      <c r="N930" s="56">
        <f t="shared" si="32"/>
        <v>4.1562036332576264</v>
      </c>
      <c r="O930" s="4">
        <v>0.09</v>
      </c>
      <c r="Y930" s="3" t="s">
        <v>32</v>
      </c>
      <c r="Z930" s="3">
        <v>44815</v>
      </c>
      <c r="AA930" s="3">
        <v>126397.6</v>
      </c>
      <c r="AB930" s="3"/>
      <c r="AC930" s="3">
        <v>6</v>
      </c>
      <c r="AD930" s="57">
        <f t="shared" si="33"/>
        <v>248.81206131818638</v>
      </c>
      <c r="AE930" s="4">
        <v>0.25</v>
      </c>
    </row>
    <row r="931" spans="9:31" x14ac:dyDescent="0.15">
      <c r="I931" s="2" t="s">
        <v>31</v>
      </c>
      <c r="J931" s="2">
        <v>64265.1</v>
      </c>
      <c r="K931" s="2">
        <v>137806.1</v>
      </c>
      <c r="L931" s="2"/>
      <c r="M931" s="2">
        <v>3</v>
      </c>
      <c r="N931" s="56">
        <f t="shared" si="32"/>
        <v>4.1562036332576264</v>
      </c>
      <c r="O931" s="4">
        <v>0.09</v>
      </c>
      <c r="Y931" s="3" t="s">
        <v>32</v>
      </c>
      <c r="Z931" s="3">
        <v>48256.6</v>
      </c>
      <c r="AA931" s="3">
        <v>128686.7</v>
      </c>
      <c r="AB931" s="3"/>
      <c r="AC931" s="3">
        <v>6</v>
      </c>
      <c r="AD931" s="57">
        <f t="shared" si="33"/>
        <v>248.81206131818638</v>
      </c>
      <c r="AE931" s="4">
        <v>0.25</v>
      </c>
    </row>
    <row r="932" spans="9:31" x14ac:dyDescent="0.15">
      <c r="I932" s="2" t="s">
        <v>31</v>
      </c>
      <c r="J932" s="2">
        <v>64676.2</v>
      </c>
      <c r="K932" s="2">
        <v>138006.20000000001</v>
      </c>
      <c r="L932" s="2"/>
      <c r="M932" s="2">
        <v>3</v>
      </c>
      <c r="N932" s="56">
        <f t="shared" si="32"/>
        <v>4.1562036332576264</v>
      </c>
      <c r="O932" s="4">
        <v>0.09</v>
      </c>
      <c r="Y932" s="3" t="s">
        <v>32</v>
      </c>
      <c r="Z932" s="3">
        <v>53183.1</v>
      </c>
      <c r="AA932" s="3">
        <v>132318.9</v>
      </c>
      <c r="AB932" s="3"/>
      <c r="AC932" s="3">
        <v>6</v>
      </c>
      <c r="AD932" s="57">
        <f t="shared" si="33"/>
        <v>248.81206131818638</v>
      </c>
      <c r="AE932" s="4">
        <v>0.25</v>
      </c>
    </row>
    <row r="933" spans="9:31" x14ac:dyDescent="0.15">
      <c r="I933" s="2" t="s">
        <v>31</v>
      </c>
      <c r="J933" s="2">
        <v>65176.2</v>
      </c>
      <c r="K933" s="2">
        <v>138183.4</v>
      </c>
      <c r="L933" s="2"/>
      <c r="M933" s="2">
        <v>3</v>
      </c>
      <c r="N933" s="56">
        <f t="shared" si="32"/>
        <v>4.1562036332576264</v>
      </c>
      <c r="O933" s="4">
        <v>0.09</v>
      </c>
      <c r="Y933" s="3" t="s">
        <v>32</v>
      </c>
      <c r="Z933" s="3">
        <v>54757.9</v>
      </c>
      <c r="AA933" s="3">
        <v>133524.9</v>
      </c>
      <c r="AB933" s="3"/>
      <c r="AC933" s="3">
        <v>6</v>
      </c>
      <c r="AD933" s="57">
        <f t="shared" si="33"/>
        <v>248.81206131818638</v>
      </c>
      <c r="AE933" s="4">
        <v>0.25</v>
      </c>
    </row>
    <row r="934" spans="9:31" x14ac:dyDescent="0.15">
      <c r="I934" s="2" t="s">
        <v>31</v>
      </c>
      <c r="J934" s="2">
        <v>65703.399999999994</v>
      </c>
      <c r="K934" s="2">
        <v>138285.79999999999</v>
      </c>
      <c r="L934" s="2"/>
      <c r="M934" s="2">
        <v>3</v>
      </c>
      <c r="N934" s="56">
        <f t="shared" si="32"/>
        <v>4.1562036332576264</v>
      </c>
      <c r="O934" s="4">
        <v>0.09</v>
      </c>
      <c r="Y934" s="3" t="s">
        <v>32</v>
      </c>
      <c r="Z934" s="3">
        <v>55720.5</v>
      </c>
      <c r="AA934" s="3">
        <v>134243.4</v>
      </c>
      <c r="AB934" s="3"/>
      <c r="AC934" s="3">
        <v>6</v>
      </c>
      <c r="AD934" s="57">
        <f t="shared" si="33"/>
        <v>248.81206131818638</v>
      </c>
      <c r="AE934" s="4">
        <v>0.25</v>
      </c>
    </row>
    <row r="935" spans="9:31" x14ac:dyDescent="0.15">
      <c r="I935" s="2" t="s">
        <v>31</v>
      </c>
      <c r="J935" s="2">
        <v>66192.899999999994</v>
      </c>
      <c r="K935" s="2">
        <v>138387.1</v>
      </c>
      <c r="L935" s="2"/>
      <c r="M935" s="2">
        <v>3</v>
      </c>
      <c r="N935" s="56">
        <f t="shared" si="32"/>
        <v>4.1562036332576264</v>
      </c>
      <c r="O935" s="4">
        <v>0.09</v>
      </c>
      <c r="Y935" s="3" t="s">
        <v>32</v>
      </c>
      <c r="Z935" s="3">
        <v>56357.599999999999</v>
      </c>
      <c r="AA935" s="3">
        <v>134756.20000000001</v>
      </c>
      <c r="AB935" s="3"/>
      <c r="AC935" s="3">
        <v>6</v>
      </c>
      <c r="AD935" s="57">
        <f t="shared" si="33"/>
        <v>248.81206131818638</v>
      </c>
      <c r="AE935" s="4">
        <v>0.25</v>
      </c>
    </row>
    <row r="936" spans="9:31" x14ac:dyDescent="0.15">
      <c r="I936" s="2" t="s">
        <v>31</v>
      </c>
      <c r="J936" s="2">
        <v>66895</v>
      </c>
      <c r="K936" s="2">
        <v>138557.1</v>
      </c>
      <c r="L936" s="2"/>
      <c r="M936" s="2">
        <v>3</v>
      </c>
      <c r="N936" s="56">
        <f t="shared" si="32"/>
        <v>4.1562036332576264</v>
      </c>
      <c r="O936" s="4">
        <v>0.09</v>
      </c>
      <c r="Y936" s="3" t="s">
        <v>32</v>
      </c>
      <c r="Z936" s="3">
        <v>56904.5</v>
      </c>
      <c r="AA936" s="3">
        <v>135444.20000000001</v>
      </c>
      <c r="AB936" s="3"/>
      <c r="AC936" s="3">
        <v>6</v>
      </c>
      <c r="AD936" s="57">
        <f t="shared" si="33"/>
        <v>248.81206131818638</v>
      </c>
      <c r="AE936" s="4">
        <v>0.25</v>
      </c>
    </row>
    <row r="937" spans="9:31" x14ac:dyDescent="0.15">
      <c r="I937" s="2" t="s">
        <v>31</v>
      </c>
      <c r="J937" s="2">
        <v>67786.7</v>
      </c>
      <c r="K937" s="2">
        <v>138719.5</v>
      </c>
      <c r="L937" s="2"/>
      <c r="M937" s="2">
        <v>3</v>
      </c>
      <c r="N937" s="56">
        <f t="shared" si="32"/>
        <v>4.1562036332576264</v>
      </c>
      <c r="O937" s="4">
        <v>0.09</v>
      </c>
      <c r="Y937" s="3" t="s">
        <v>32</v>
      </c>
      <c r="Z937" s="3">
        <v>57426.8</v>
      </c>
      <c r="AA937" s="3">
        <v>136044</v>
      </c>
      <c r="AB937" s="3"/>
      <c r="AC937" s="3">
        <v>6</v>
      </c>
      <c r="AD937" s="57">
        <f t="shared" si="33"/>
        <v>248.81206131818638</v>
      </c>
      <c r="AE937" s="4">
        <v>0.25</v>
      </c>
    </row>
    <row r="938" spans="9:31" x14ac:dyDescent="0.15">
      <c r="I938" s="2" t="s">
        <v>31</v>
      </c>
      <c r="J938" s="2">
        <v>68378.899999999994</v>
      </c>
      <c r="K938" s="2">
        <v>138747.70000000001</v>
      </c>
      <c r="L938" s="2"/>
      <c r="M938" s="2">
        <v>3</v>
      </c>
      <c r="N938" s="56">
        <f t="shared" si="32"/>
        <v>4.1562036332576264</v>
      </c>
      <c r="O938" s="4">
        <v>0.09</v>
      </c>
      <c r="Y938" s="3" t="s">
        <v>32</v>
      </c>
      <c r="Z938" s="3">
        <v>57837.3</v>
      </c>
      <c r="AA938" s="3">
        <v>136541</v>
      </c>
      <c r="AB938" s="3"/>
      <c r="AC938" s="3">
        <v>6</v>
      </c>
      <c r="AD938" s="57">
        <f t="shared" si="33"/>
        <v>248.81206131818638</v>
      </c>
      <c r="AE938" s="4">
        <v>0.25</v>
      </c>
    </row>
    <row r="939" spans="9:31" x14ac:dyDescent="0.15">
      <c r="I939" s="2" t="s">
        <v>31</v>
      </c>
      <c r="J939" s="2">
        <v>69276.2</v>
      </c>
      <c r="K939" s="2">
        <v>138695.5</v>
      </c>
      <c r="L939" s="2"/>
      <c r="M939" s="2">
        <v>3</v>
      </c>
      <c r="N939" s="56">
        <f t="shared" si="32"/>
        <v>4.1562036332576264</v>
      </c>
      <c r="O939" s="4">
        <v>0.09</v>
      </c>
      <c r="Y939" s="3" t="s">
        <v>32</v>
      </c>
      <c r="Z939" s="3">
        <v>58419.3</v>
      </c>
      <c r="AA939" s="3">
        <v>137406.5</v>
      </c>
      <c r="AB939" s="3"/>
      <c r="AC939" s="3">
        <v>6</v>
      </c>
      <c r="AD939" s="57">
        <f t="shared" si="33"/>
        <v>248.81206131818638</v>
      </c>
      <c r="AE939" s="4">
        <v>0.25</v>
      </c>
    </row>
    <row r="940" spans="9:31" x14ac:dyDescent="0.15">
      <c r="I940" s="2" t="s">
        <v>31</v>
      </c>
      <c r="J940" s="2">
        <v>70135.199999999997</v>
      </c>
      <c r="K940" s="2">
        <v>138668</v>
      </c>
      <c r="L940" s="2"/>
      <c r="M940" s="2">
        <v>3</v>
      </c>
      <c r="N940" s="56">
        <f t="shared" si="32"/>
        <v>4.1562036332576264</v>
      </c>
      <c r="O940" s="4">
        <v>0.09</v>
      </c>
      <c r="Y940" s="3" t="s">
        <v>32</v>
      </c>
      <c r="Z940" s="3">
        <v>58876</v>
      </c>
      <c r="AA940" s="3">
        <v>138245.1</v>
      </c>
      <c r="AB940" s="3"/>
      <c r="AC940" s="3">
        <v>6</v>
      </c>
      <c r="AD940" s="57">
        <f t="shared" si="33"/>
        <v>248.81206131818638</v>
      </c>
      <c r="AE940" s="4">
        <v>0.25</v>
      </c>
    </row>
    <row r="941" spans="9:31" x14ac:dyDescent="0.15">
      <c r="I941" s="2" t="s">
        <v>31</v>
      </c>
      <c r="J941" s="2">
        <v>71175.5</v>
      </c>
      <c r="K941" s="2">
        <v>138455.4</v>
      </c>
      <c r="L941" s="2"/>
      <c r="M941" s="2">
        <v>3</v>
      </c>
      <c r="N941" s="56">
        <f t="shared" si="32"/>
        <v>4.1562036332576264</v>
      </c>
      <c r="O941" s="4">
        <v>0.09</v>
      </c>
      <c r="Y941" s="3" t="s">
        <v>32</v>
      </c>
      <c r="Z941" s="3">
        <v>59269.4</v>
      </c>
      <c r="AA941" s="3">
        <v>139082.70000000001</v>
      </c>
      <c r="AB941" s="3"/>
      <c r="AC941" s="3">
        <v>6</v>
      </c>
      <c r="AD941" s="57">
        <f t="shared" si="33"/>
        <v>248.81206131818638</v>
      </c>
      <c r="AE941" s="4">
        <v>0.25</v>
      </c>
    </row>
    <row r="942" spans="9:31" x14ac:dyDescent="0.15">
      <c r="I942" s="2" t="s">
        <v>31</v>
      </c>
      <c r="J942" s="2">
        <v>72342.899999999994</v>
      </c>
      <c r="K942" s="2">
        <v>138208.29999999999</v>
      </c>
      <c r="L942" s="2"/>
      <c r="M942" s="2">
        <v>3</v>
      </c>
      <c r="N942" s="56">
        <f t="shared" si="32"/>
        <v>4.1562036332576264</v>
      </c>
      <c r="O942" s="4">
        <v>0.09</v>
      </c>
      <c r="Y942" s="3" t="s">
        <v>32</v>
      </c>
      <c r="Z942" s="3">
        <v>59775.6</v>
      </c>
      <c r="AA942" s="3">
        <v>139972.4</v>
      </c>
      <c r="AB942" s="3"/>
      <c r="AC942" s="3">
        <v>6</v>
      </c>
      <c r="AD942" s="57">
        <f t="shared" si="33"/>
        <v>248.81206131818638</v>
      </c>
      <c r="AE942" s="4">
        <v>0.25</v>
      </c>
    </row>
    <row r="943" spans="9:31" x14ac:dyDescent="0.15">
      <c r="I943" s="2" t="s">
        <v>31</v>
      </c>
      <c r="J943" s="2">
        <v>73548.600000000006</v>
      </c>
      <c r="K943" s="2">
        <v>137949.79999999999</v>
      </c>
      <c r="L943" s="2"/>
      <c r="M943" s="2">
        <v>3</v>
      </c>
      <c r="N943" s="56">
        <f t="shared" si="32"/>
        <v>4.1562036332576264</v>
      </c>
      <c r="O943" s="4">
        <v>0.09</v>
      </c>
      <c r="Y943" s="3" t="s">
        <v>32</v>
      </c>
      <c r="Z943" s="3">
        <v>60245.7</v>
      </c>
      <c r="AA943" s="3">
        <v>140710</v>
      </c>
      <c r="AB943" s="3"/>
      <c r="AC943" s="3">
        <v>6</v>
      </c>
      <c r="AD943" s="57">
        <f t="shared" si="33"/>
        <v>248.81206131818638</v>
      </c>
      <c r="AE943" s="4">
        <v>0.25</v>
      </c>
    </row>
    <row r="944" spans="9:31" x14ac:dyDescent="0.15">
      <c r="I944" s="2" t="s">
        <v>31</v>
      </c>
      <c r="J944" s="2">
        <v>74326.399999999994</v>
      </c>
      <c r="K944" s="2">
        <v>137642.1</v>
      </c>
      <c r="L944" s="2"/>
      <c r="M944" s="2">
        <v>3</v>
      </c>
      <c r="N944" s="56">
        <f t="shared" si="32"/>
        <v>4.1562036332576264</v>
      </c>
      <c r="O944" s="4">
        <v>0.09</v>
      </c>
      <c r="Y944" s="3" t="s">
        <v>32</v>
      </c>
      <c r="Z944" s="3">
        <v>60740.800000000003</v>
      </c>
      <c r="AA944" s="3">
        <v>141498.70000000001</v>
      </c>
      <c r="AB944" s="3"/>
      <c r="AC944" s="3">
        <v>6</v>
      </c>
      <c r="AD944" s="57">
        <f t="shared" si="33"/>
        <v>248.81206131818638</v>
      </c>
      <c r="AE944" s="4">
        <v>0.25</v>
      </c>
    </row>
    <row r="945" spans="9:31" x14ac:dyDescent="0.15">
      <c r="I945" s="2" t="s">
        <v>31</v>
      </c>
      <c r="J945" s="2">
        <v>75436.7</v>
      </c>
      <c r="K945" s="2">
        <v>137166.29999999999</v>
      </c>
      <c r="L945" s="2"/>
      <c r="M945" s="2">
        <v>3</v>
      </c>
      <c r="N945" s="56">
        <f t="shared" si="32"/>
        <v>4.1562036332576264</v>
      </c>
      <c r="O945" s="4">
        <v>0.09</v>
      </c>
      <c r="Y945" s="3" t="s">
        <v>32</v>
      </c>
      <c r="Z945" s="3">
        <v>61473.8</v>
      </c>
      <c r="AA945" s="3">
        <v>142416.29999999999</v>
      </c>
      <c r="AB945" s="3"/>
      <c r="AC945" s="3">
        <v>6</v>
      </c>
      <c r="AD945" s="57">
        <f t="shared" si="33"/>
        <v>248.81206131818638</v>
      </c>
      <c r="AE945" s="4">
        <v>0.25</v>
      </c>
    </row>
    <row r="946" spans="9:31" x14ac:dyDescent="0.15">
      <c r="I946" s="2" t="s">
        <v>31</v>
      </c>
      <c r="J946" s="2">
        <v>76724.899999999994</v>
      </c>
      <c r="K946" s="2">
        <v>136420.4</v>
      </c>
      <c r="L946" s="2"/>
      <c r="M946" s="2">
        <v>3</v>
      </c>
      <c r="N946" s="56">
        <f t="shared" si="32"/>
        <v>4.1562036332576264</v>
      </c>
      <c r="O946" s="4">
        <v>0.09</v>
      </c>
      <c r="Y946" s="3" t="s">
        <v>32</v>
      </c>
      <c r="Z946" s="3">
        <v>62070.2</v>
      </c>
      <c r="AA946" s="3">
        <v>143168.29999999999</v>
      </c>
      <c r="AB946" s="3"/>
      <c r="AC946" s="3">
        <v>6</v>
      </c>
      <c r="AD946" s="57">
        <f t="shared" si="33"/>
        <v>248.81206131818638</v>
      </c>
      <c r="AE946" s="4">
        <v>0.25</v>
      </c>
    </row>
    <row r="947" spans="9:31" x14ac:dyDescent="0.15">
      <c r="I947" s="2" t="s">
        <v>31</v>
      </c>
      <c r="J947" s="2">
        <v>62943.6</v>
      </c>
      <c r="K947" s="2">
        <v>114692.6</v>
      </c>
      <c r="L947" s="2"/>
      <c r="M947" s="2">
        <v>3</v>
      </c>
      <c r="N947" s="56">
        <f t="shared" si="32"/>
        <v>6.0182834017792528</v>
      </c>
      <c r="O947" s="4">
        <v>0.1</v>
      </c>
      <c r="Y947" s="3" t="s">
        <v>32</v>
      </c>
      <c r="Z947" s="3">
        <v>62630.3</v>
      </c>
      <c r="AA947" s="3">
        <v>143793.29999999999</v>
      </c>
      <c r="AB947" s="3"/>
      <c r="AC947" s="3">
        <v>6</v>
      </c>
      <c r="AD947" s="57">
        <f t="shared" si="33"/>
        <v>248.81206131818638</v>
      </c>
      <c r="AE947" s="4">
        <v>0.25</v>
      </c>
    </row>
    <row r="948" spans="9:31" x14ac:dyDescent="0.15">
      <c r="I948" s="2" t="s">
        <v>31</v>
      </c>
      <c r="J948" s="2">
        <v>64466.5</v>
      </c>
      <c r="K948" s="2">
        <v>117712.3</v>
      </c>
      <c r="L948" s="2"/>
      <c r="M948" s="2">
        <v>3</v>
      </c>
      <c r="N948" s="56">
        <f t="shared" si="32"/>
        <v>6.0182834017792528</v>
      </c>
      <c r="O948" s="4">
        <v>0.1</v>
      </c>
      <c r="Y948" s="3" t="s">
        <v>32</v>
      </c>
      <c r="Z948" s="3">
        <v>63265.4</v>
      </c>
      <c r="AA948" s="3">
        <v>144470.1</v>
      </c>
      <c r="AB948" s="3"/>
      <c r="AC948" s="3">
        <v>6</v>
      </c>
      <c r="AD948" s="57">
        <f t="shared" si="33"/>
        <v>248.81206131818638</v>
      </c>
      <c r="AE948" s="4">
        <v>0.25</v>
      </c>
    </row>
    <row r="949" spans="9:31" x14ac:dyDescent="0.15">
      <c r="I949" s="2" t="s">
        <v>31</v>
      </c>
      <c r="J949" s="2">
        <v>65414</v>
      </c>
      <c r="K949" s="2">
        <v>120060.4</v>
      </c>
      <c r="L949" s="2"/>
      <c r="M949" s="2">
        <v>3</v>
      </c>
      <c r="N949" s="56">
        <f t="shared" si="32"/>
        <v>6.0182834017792528</v>
      </c>
      <c r="O949" s="4">
        <v>0.1</v>
      </c>
      <c r="Y949" s="3" t="s">
        <v>32</v>
      </c>
      <c r="Z949" s="3">
        <v>63913.7</v>
      </c>
      <c r="AA949" s="3">
        <v>145096.5</v>
      </c>
      <c r="AB949" s="3"/>
      <c r="AC949" s="3">
        <v>6</v>
      </c>
      <c r="AD949" s="57">
        <f t="shared" si="33"/>
        <v>248.81206131818638</v>
      </c>
      <c r="AE949" s="4">
        <v>0.25</v>
      </c>
    </row>
    <row r="950" spans="9:31" x14ac:dyDescent="0.15">
      <c r="I950" s="2" t="s">
        <v>31</v>
      </c>
      <c r="J950" s="2">
        <v>66215.199999999997</v>
      </c>
      <c r="K950" s="2">
        <v>122215.2</v>
      </c>
      <c r="L950" s="2"/>
      <c r="M950" s="2">
        <v>3</v>
      </c>
      <c r="N950" s="56">
        <f t="shared" si="32"/>
        <v>6.0182834017792528</v>
      </c>
      <c r="O950" s="4">
        <v>0.1</v>
      </c>
      <c r="Y950" s="3" t="s">
        <v>32</v>
      </c>
      <c r="Z950" s="3">
        <v>64487.5</v>
      </c>
      <c r="AA950" s="3">
        <v>145633.5</v>
      </c>
      <c r="AB950" s="3"/>
      <c r="AC950" s="3">
        <v>6</v>
      </c>
      <c r="AD950" s="57">
        <f t="shared" si="33"/>
        <v>248.81206131818638</v>
      </c>
      <c r="AE950" s="4">
        <v>0.25</v>
      </c>
    </row>
    <row r="951" spans="9:31" x14ac:dyDescent="0.15">
      <c r="I951" s="2" t="s">
        <v>31</v>
      </c>
      <c r="J951" s="2">
        <v>66550.5</v>
      </c>
      <c r="K951" s="2">
        <v>123865.2</v>
      </c>
      <c r="L951" s="2"/>
      <c r="M951" s="2">
        <v>3</v>
      </c>
      <c r="N951" s="56">
        <f t="shared" si="32"/>
        <v>6.0182834017792528</v>
      </c>
      <c r="O951" s="4">
        <v>0.1</v>
      </c>
      <c r="Y951" s="3" t="s">
        <v>32</v>
      </c>
      <c r="Z951" s="3">
        <v>65149.599999999999</v>
      </c>
      <c r="AA951" s="3">
        <v>146171.9</v>
      </c>
      <c r="AB951" s="3"/>
      <c r="AC951" s="3">
        <v>6</v>
      </c>
      <c r="AD951" s="57">
        <f t="shared" si="33"/>
        <v>248.81206131818638</v>
      </c>
      <c r="AE951" s="4">
        <v>0.25</v>
      </c>
    </row>
    <row r="952" spans="9:31" x14ac:dyDescent="0.15">
      <c r="I952" s="2" t="s">
        <v>31</v>
      </c>
      <c r="J952" s="2">
        <v>66846.100000000006</v>
      </c>
      <c r="K952" s="2">
        <v>125097.8</v>
      </c>
      <c r="L952" s="2"/>
      <c r="M952" s="2">
        <v>3</v>
      </c>
      <c r="N952" s="56">
        <f t="shared" si="32"/>
        <v>6.0182834017792528</v>
      </c>
      <c r="O952" s="4">
        <v>0.1</v>
      </c>
      <c r="Y952" s="3" t="s">
        <v>32</v>
      </c>
      <c r="Z952" s="3">
        <v>65737.5</v>
      </c>
      <c r="AA952" s="3">
        <v>146570.5</v>
      </c>
      <c r="AB952" s="3"/>
      <c r="AC952" s="3">
        <v>6</v>
      </c>
      <c r="AD952" s="57">
        <f t="shared" si="33"/>
        <v>248.81206131818638</v>
      </c>
      <c r="AE952" s="4">
        <v>0.25</v>
      </c>
    </row>
    <row r="953" spans="9:31" x14ac:dyDescent="0.15">
      <c r="I953" s="2" t="s">
        <v>31</v>
      </c>
      <c r="J953" s="2">
        <v>66967.8</v>
      </c>
      <c r="K953" s="2">
        <v>126224.4</v>
      </c>
      <c r="L953" s="2"/>
      <c r="M953" s="2">
        <v>3</v>
      </c>
      <c r="N953" s="56">
        <f t="shared" si="32"/>
        <v>6.0182834017792528</v>
      </c>
      <c r="O953" s="4">
        <v>0.1</v>
      </c>
      <c r="Y953" s="3" t="s">
        <v>32</v>
      </c>
      <c r="Z953" s="3">
        <v>66351.100000000006</v>
      </c>
      <c r="AA953" s="3">
        <v>146956.70000000001</v>
      </c>
      <c r="AB953" s="3"/>
      <c r="AC953" s="3">
        <v>6</v>
      </c>
      <c r="AD953" s="57">
        <f t="shared" si="33"/>
        <v>248.81206131818638</v>
      </c>
      <c r="AE953" s="4">
        <v>0.25</v>
      </c>
    </row>
    <row r="954" spans="9:31" x14ac:dyDescent="0.15">
      <c r="I954" s="2" t="s">
        <v>31</v>
      </c>
      <c r="J954" s="2">
        <v>67009.2</v>
      </c>
      <c r="K954" s="2">
        <v>127046.3</v>
      </c>
      <c r="L954" s="2"/>
      <c r="M954" s="2">
        <v>3</v>
      </c>
      <c r="N954" s="56">
        <f t="shared" si="32"/>
        <v>6.0182834017792528</v>
      </c>
      <c r="O954" s="4">
        <v>0.1</v>
      </c>
      <c r="Y954" s="3" t="s">
        <v>32</v>
      </c>
      <c r="Z954" s="3">
        <v>67003</v>
      </c>
      <c r="AA954" s="3">
        <v>147305.5</v>
      </c>
      <c r="AB954" s="3"/>
      <c r="AC954" s="3">
        <v>6</v>
      </c>
      <c r="AD954" s="57">
        <f t="shared" si="33"/>
        <v>248.81206131818638</v>
      </c>
      <c r="AE954" s="4">
        <v>0.25</v>
      </c>
    </row>
    <row r="955" spans="9:31" x14ac:dyDescent="0.15">
      <c r="I955" s="2" t="s">
        <v>31</v>
      </c>
      <c r="J955" s="2">
        <v>66918.3</v>
      </c>
      <c r="K955" s="2">
        <v>128104.3</v>
      </c>
      <c r="L955" s="2"/>
      <c r="M955" s="2">
        <v>3</v>
      </c>
      <c r="N955" s="56">
        <f t="shared" si="32"/>
        <v>6.0182834017792528</v>
      </c>
      <c r="O955" s="4">
        <v>0.1</v>
      </c>
      <c r="Y955" s="3" t="s">
        <v>32</v>
      </c>
      <c r="Z955" s="3">
        <v>67630.899999999994</v>
      </c>
      <c r="AA955" s="3">
        <v>147553.20000000001</v>
      </c>
      <c r="AB955" s="3"/>
      <c r="AC955" s="3">
        <v>6</v>
      </c>
      <c r="AD955" s="57">
        <f t="shared" si="33"/>
        <v>248.81206131818638</v>
      </c>
      <c r="AE955" s="4">
        <v>0.25</v>
      </c>
    </row>
    <row r="956" spans="9:31" x14ac:dyDescent="0.15">
      <c r="I956" s="2" t="s">
        <v>31</v>
      </c>
      <c r="J956" s="2">
        <v>66688.7</v>
      </c>
      <c r="K956" s="2">
        <v>129158.8</v>
      </c>
      <c r="L956" s="2"/>
      <c r="M956" s="2">
        <v>3</v>
      </c>
      <c r="N956" s="56">
        <f t="shared" si="32"/>
        <v>6.0182834017792528</v>
      </c>
      <c r="O956" s="4">
        <v>0.1</v>
      </c>
      <c r="Y956" s="3" t="s">
        <v>32</v>
      </c>
      <c r="Z956" s="3">
        <v>68158.8</v>
      </c>
      <c r="AA956" s="3">
        <v>147723.79999999999</v>
      </c>
      <c r="AB956" s="3"/>
      <c r="AC956" s="3">
        <v>6</v>
      </c>
      <c r="AD956" s="57">
        <f t="shared" si="33"/>
        <v>248.81206131818638</v>
      </c>
      <c r="AE956" s="4">
        <v>0.25</v>
      </c>
    </row>
    <row r="957" spans="9:31" x14ac:dyDescent="0.15">
      <c r="I957" s="2" t="s">
        <v>31</v>
      </c>
      <c r="J957" s="2">
        <v>66274.899999999994</v>
      </c>
      <c r="K957" s="2">
        <v>130006.2</v>
      </c>
      <c r="L957" s="2"/>
      <c r="M957" s="2">
        <v>3</v>
      </c>
      <c r="N957" s="56">
        <f t="shared" si="32"/>
        <v>6.0182834017792528</v>
      </c>
      <c r="O957" s="4">
        <v>0.1</v>
      </c>
      <c r="Y957" s="3" t="s">
        <v>32</v>
      </c>
      <c r="Z957" s="3">
        <v>68939</v>
      </c>
      <c r="AA957" s="3">
        <v>147884.79999999999</v>
      </c>
      <c r="AB957" s="3"/>
      <c r="AC957" s="3">
        <v>6</v>
      </c>
      <c r="AD957" s="57">
        <f t="shared" si="33"/>
        <v>248.81206131818638</v>
      </c>
      <c r="AE957" s="4">
        <v>0.25</v>
      </c>
    </row>
    <row r="958" spans="9:31" x14ac:dyDescent="0.15">
      <c r="I958" s="2" t="s">
        <v>31</v>
      </c>
      <c r="J958" s="2">
        <v>65792</v>
      </c>
      <c r="K958" s="2">
        <v>131091.9</v>
      </c>
      <c r="L958" s="2"/>
      <c r="M958" s="2">
        <v>3</v>
      </c>
      <c r="N958" s="56">
        <f t="shared" si="32"/>
        <v>6.0182834017792528</v>
      </c>
      <c r="O958" s="4">
        <v>0.1</v>
      </c>
      <c r="Y958" s="3" t="s">
        <v>32</v>
      </c>
      <c r="Z958" s="3">
        <v>69568.899999999994</v>
      </c>
      <c r="AA958" s="3">
        <v>147968.5</v>
      </c>
      <c r="AB958" s="3"/>
      <c r="AC958" s="3">
        <v>6</v>
      </c>
      <c r="AD958" s="57">
        <f t="shared" si="33"/>
        <v>248.81206131818638</v>
      </c>
      <c r="AE958" s="4">
        <v>0.25</v>
      </c>
    </row>
    <row r="959" spans="9:31" x14ac:dyDescent="0.15">
      <c r="I959" s="2" t="s">
        <v>31</v>
      </c>
      <c r="J959" s="2">
        <v>65114.2</v>
      </c>
      <c r="K959" s="2">
        <v>131920</v>
      </c>
      <c r="L959" s="2"/>
      <c r="M959" s="2">
        <v>3</v>
      </c>
      <c r="N959" s="56">
        <f t="shared" si="32"/>
        <v>6.0182834017792528</v>
      </c>
      <c r="O959" s="4">
        <v>0.1</v>
      </c>
      <c r="Y959" s="3" t="s">
        <v>32</v>
      </c>
      <c r="Z959" s="3">
        <v>70098.100000000006</v>
      </c>
      <c r="AA959" s="3">
        <v>148025.29999999999</v>
      </c>
      <c r="AB959" s="3"/>
      <c r="AC959" s="3">
        <v>6</v>
      </c>
      <c r="AD959" s="57">
        <f t="shared" si="33"/>
        <v>248.81206131818638</v>
      </c>
      <c r="AE959" s="4">
        <v>0.25</v>
      </c>
    </row>
    <row r="960" spans="9:31" x14ac:dyDescent="0.15">
      <c r="I960" s="2" t="s">
        <v>31</v>
      </c>
      <c r="J960" s="2">
        <v>64526.6</v>
      </c>
      <c r="K960" s="2">
        <v>132661.70000000001</v>
      </c>
      <c r="L960" s="2"/>
      <c r="M960" s="2">
        <v>3</v>
      </c>
      <c r="N960" s="56">
        <f t="shared" si="32"/>
        <v>6.0182834017792528</v>
      </c>
      <c r="O960" s="4">
        <v>0.1</v>
      </c>
      <c r="Y960" s="3" t="s">
        <v>32</v>
      </c>
      <c r="Z960" s="3">
        <v>73964.2</v>
      </c>
      <c r="AA960" s="3">
        <v>145625.70000000001</v>
      </c>
      <c r="AB960" s="3"/>
      <c r="AC960" s="3">
        <v>6</v>
      </c>
      <c r="AD960" s="57">
        <f t="shared" si="33"/>
        <v>248.81206131818638</v>
      </c>
      <c r="AE960" s="4">
        <v>0.25</v>
      </c>
    </row>
    <row r="961" spans="9:31" x14ac:dyDescent="0.15">
      <c r="I961" s="2" t="s">
        <v>31</v>
      </c>
      <c r="J961" s="2">
        <v>63965.9</v>
      </c>
      <c r="K961" s="2">
        <v>133354</v>
      </c>
      <c r="L961" s="2"/>
      <c r="M961" s="2">
        <v>3</v>
      </c>
      <c r="N961" s="56">
        <f t="shared" si="32"/>
        <v>6.0182834017792528</v>
      </c>
      <c r="O961" s="4">
        <v>0.1</v>
      </c>
      <c r="Y961" s="3" t="s">
        <v>32</v>
      </c>
      <c r="Z961" s="3">
        <v>73998</v>
      </c>
      <c r="AA961" s="3">
        <v>144919.29999999999</v>
      </c>
      <c r="AB961" s="3"/>
      <c r="AC961" s="3">
        <v>6</v>
      </c>
      <c r="AD961" s="57">
        <f t="shared" si="33"/>
        <v>248.81206131818638</v>
      </c>
      <c r="AE961" s="4">
        <v>0.25</v>
      </c>
    </row>
    <row r="962" spans="9:31" x14ac:dyDescent="0.15">
      <c r="I962" s="2" t="s">
        <v>31</v>
      </c>
      <c r="J962" s="2">
        <v>63315</v>
      </c>
      <c r="K962" s="2">
        <v>134107</v>
      </c>
      <c r="L962" s="2"/>
      <c r="M962" s="2">
        <v>3</v>
      </c>
      <c r="N962" s="56">
        <f t="shared" si="32"/>
        <v>6.0182834017792528</v>
      </c>
      <c r="O962" s="4">
        <v>0.1</v>
      </c>
      <c r="Y962" s="3" t="s">
        <v>32</v>
      </c>
      <c r="Z962" s="3">
        <v>73818.2</v>
      </c>
      <c r="AA962" s="3">
        <v>144172.6</v>
      </c>
      <c r="AB962" s="3"/>
      <c r="AC962" s="3">
        <v>6</v>
      </c>
      <c r="AD962" s="57">
        <f t="shared" si="33"/>
        <v>248.81206131818638</v>
      </c>
      <c r="AE962" s="4">
        <v>0.25</v>
      </c>
    </row>
    <row r="963" spans="9:31" x14ac:dyDescent="0.15">
      <c r="I963" s="2" t="s">
        <v>31</v>
      </c>
      <c r="J963" s="2">
        <v>62450.5</v>
      </c>
      <c r="K963" s="2">
        <v>134829.1</v>
      </c>
      <c r="L963" s="2"/>
      <c r="M963" s="2">
        <v>3</v>
      </c>
      <c r="N963" s="56">
        <f t="shared" si="32"/>
        <v>6.0182834017792528</v>
      </c>
      <c r="O963" s="4">
        <v>0.1</v>
      </c>
      <c r="Y963" s="3" t="s">
        <v>32</v>
      </c>
      <c r="Z963" s="3">
        <v>73661.100000000006</v>
      </c>
      <c r="AA963" s="3">
        <v>143602.70000000001</v>
      </c>
      <c r="AB963" s="3"/>
      <c r="AC963" s="3">
        <v>6</v>
      </c>
      <c r="AD963" s="57">
        <f t="shared" si="33"/>
        <v>248.81206131818638</v>
      </c>
      <c r="AE963" s="4">
        <v>0.25</v>
      </c>
    </row>
    <row r="964" spans="9:31" x14ac:dyDescent="0.15">
      <c r="I964" s="2" t="s">
        <v>31</v>
      </c>
      <c r="J964" s="2">
        <v>62059.7</v>
      </c>
      <c r="K964" s="2">
        <v>135298.6</v>
      </c>
      <c r="L964" s="2"/>
      <c r="M964" s="2">
        <v>3</v>
      </c>
      <c r="N964" s="56">
        <f t="shared" si="32"/>
        <v>6.0182834017792528</v>
      </c>
      <c r="O964" s="4">
        <v>0.1</v>
      </c>
      <c r="Y964" s="3" t="s">
        <v>32</v>
      </c>
      <c r="Z964" s="3">
        <v>73346.100000000006</v>
      </c>
      <c r="AA964" s="3">
        <v>142564</v>
      </c>
      <c r="AB964" s="3"/>
      <c r="AC964" s="3">
        <v>6</v>
      </c>
      <c r="AD964" s="57">
        <f t="shared" si="33"/>
        <v>248.81206131818638</v>
      </c>
      <c r="AE964" s="4">
        <v>0.25</v>
      </c>
    </row>
    <row r="965" spans="9:31" x14ac:dyDescent="0.15">
      <c r="I965" s="2" t="s">
        <v>31</v>
      </c>
      <c r="J965" s="2">
        <v>61696.5</v>
      </c>
      <c r="K965" s="2">
        <v>136147.29999999999</v>
      </c>
      <c r="L965" s="2"/>
      <c r="M965" s="2">
        <v>3</v>
      </c>
      <c r="N965" s="56">
        <f t="shared" ref="N965:N1028" si="34">0.2149*EXP(0.3702*O965*100)*0.691</f>
        <v>6.0182834017792528</v>
      </c>
      <c r="O965" s="4">
        <v>0.1</v>
      </c>
      <c r="Y965" s="3" t="s">
        <v>32</v>
      </c>
      <c r="Z965" s="3">
        <v>72944.2</v>
      </c>
      <c r="AA965" s="3">
        <v>141385.5</v>
      </c>
      <c r="AB965" s="3"/>
      <c r="AC965" s="3">
        <v>6</v>
      </c>
      <c r="AD965" s="57">
        <f t="shared" ref="AD965:AD1028" si="35">0.2268*EXP(0.2948*AE965*100)*0.691</f>
        <v>248.81206131818638</v>
      </c>
      <c r="AE965" s="4">
        <v>0.25</v>
      </c>
    </row>
    <row r="966" spans="9:31" x14ac:dyDescent="0.15">
      <c r="I966" s="2" t="s">
        <v>31</v>
      </c>
      <c r="J966" s="2">
        <v>61605.3</v>
      </c>
      <c r="K966" s="2">
        <v>136738.5</v>
      </c>
      <c r="L966" s="2"/>
      <c r="M966" s="2">
        <v>3</v>
      </c>
      <c r="N966" s="56">
        <f t="shared" si="34"/>
        <v>6.0182834017792528</v>
      </c>
      <c r="O966" s="4">
        <v>0.1</v>
      </c>
      <c r="Y966" s="3" t="s">
        <v>32</v>
      </c>
      <c r="Z966" s="3">
        <v>72553.2</v>
      </c>
      <c r="AA966" s="3">
        <v>140383.9</v>
      </c>
      <c r="AB966" s="3"/>
      <c r="AC966" s="3">
        <v>6</v>
      </c>
      <c r="AD966" s="57">
        <f t="shared" si="35"/>
        <v>248.81206131818638</v>
      </c>
      <c r="AE966" s="4">
        <v>0.25</v>
      </c>
    </row>
    <row r="967" spans="9:31" x14ac:dyDescent="0.15">
      <c r="I967" s="2" t="s">
        <v>31</v>
      </c>
      <c r="J967" s="2">
        <v>61691.9</v>
      </c>
      <c r="K967" s="2">
        <v>137283.5</v>
      </c>
      <c r="L967" s="2"/>
      <c r="M967" s="2">
        <v>3</v>
      </c>
      <c r="N967" s="56">
        <f t="shared" si="34"/>
        <v>6.0182834017792528</v>
      </c>
      <c r="O967" s="4">
        <v>0.1</v>
      </c>
      <c r="Y967" s="3" t="s">
        <v>32</v>
      </c>
      <c r="Z967" s="3">
        <v>72098.100000000006</v>
      </c>
      <c r="AA967" s="3">
        <v>139419.29999999999</v>
      </c>
      <c r="AB967" s="3"/>
      <c r="AC967" s="3">
        <v>6</v>
      </c>
      <c r="AD967" s="57">
        <f t="shared" si="35"/>
        <v>248.81206131818638</v>
      </c>
      <c r="AE967" s="4">
        <v>0.25</v>
      </c>
    </row>
    <row r="968" spans="9:31" x14ac:dyDescent="0.15">
      <c r="I968" s="2" t="s">
        <v>31</v>
      </c>
      <c r="J968" s="2">
        <v>61857.599999999999</v>
      </c>
      <c r="K968" s="2">
        <v>137704.4</v>
      </c>
      <c r="L968" s="2"/>
      <c r="M968" s="2">
        <v>3</v>
      </c>
      <c r="N968" s="56">
        <f t="shared" si="34"/>
        <v>6.0182834017792528</v>
      </c>
      <c r="O968" s="4">
        <v>0.1</v>
      </c>
      <c r="Y968" s="3" t="s">
        <v>32</v>
      </c>
      <c r="Z968" s="3">
        <v>71504.600000000006</v>
      </c>
      <c r="AA968" s="3">
        <v>138440.29999999999</v>
      </c>
      <c r="AB968" s="3"/>
      <c r="AC968" s="3">
        <v>6</v>
      </c>
      <c r="AD968" s="57">
        <f t="shared" si="35"/>
        <v>248.81206131818638</v>
      </c>
      <c r="AE968" s="4">
        <v>0.25</v>
      </c>
    </row>
    <row r="969" spans="9:31" x14ac:dyDescent="0.15">
      <c r="I969" s="2" t="s">
        <v>31</v>
      </c>
      <c r="J969" s="2">
        <v>62160.800000000003</v>
      </c>
      <c r="K969" s="2">
        <v>138167</v>
      </c>
      <c r="L969" s="2"/>
      <c r="M969" s="2">
        <v>3</v>
      </c>
      <c r="N969" s="56">
        <f t="shared" si="34"/>
        <v>6.0182834017792528</v>
      </c>
      <c r="O969" s="4">
        <v>0.1</v>
      </c>
      <c r="Y969" s="3" t="s">
        <v>32</v>
      </c>
      <c r="Z969" s="3">
        <v>70947.5</v>
      </c>
      <c r="AA969" s="3">
        <v>137587.6</v>
      </c>
      <c r="AB969" s="3"/>
      <c r="AC969" s="3">
        <v>6</v>
      </c>
      <c r="AD969" s="57">
        <f t="shared" si="35"/>
        <v>248.81206131818638</v>
      </c>
      <c r="AE969" s="4">
        <v>0.25</v>
      </c>
    </row>
    <row r="970" spans="9:31" x14ac:dyDescent="0.15">
      <c r="I970" s="2" t="s">
        <v>31</v>
      </c>
      <c r="J970" s="2">
        <v>62417.3</v>
      </c>
      <c r="K970" s="2">
        <v>138489.5</v>
      </c>
      <c r="L970" s="2"/>
      <c r="M970" s="2">
        <v>3</v>
      </c>
      <c r="N970" s="56">
        <f t="shared" si="34"/>
        <v>6.0182834017792528</v>
      </c>
      <c r="O970" s="4">
        <v>0.1</v>
      </c>
      <c r="Y970" s="3" t="s">
        <v>32</v>
      </c>
      <c r="Z970" s="3">
        <v>70227</v>
      </c>
      <c r="AA970" s="3">
        <v>136670.29999999999</v>
      </c>
      <c r="AB970" s="3"/>
      <c r="AC970" s="3">
        <v>6</v>
      </c>
      <c r="AD970" s="57">
        <f t="shared" si="35"/>
        <v>248.81206131818638</v>
      </c>
      <c r="AE970" s="4">
        <v>0.25</v>
      </c>
    </row>
    <row r="971" spans="9:31" x14ac:dyDescent="0.15">
      <c r="I971" s="2" t="s">
        <v>31</v>
      </c>
      <c r="J971" s="2">
        <v>62863.199999999997</v>
      </c>
      <c r="K971" s="2">
        <v>138804.1</v>
      </c>
      <c r="L971" s="2"/>
      <c r="M971" s="2">
        <v>3</v>
      </c>
      <c r="N971" s="56">
        <f t="shared" si="34"/>
        <v>6.0182834017792528</v>
      </c>
      <c r="O971" s="4">
        <v>0.1</v>
      </c>
      <c r="Y971" s="3" t="s">
        <v>32</v>
      </c>
      <c r="Z971" s="3">
        <v>69392.7</v>
      </c>
      <c r="AA971" s="3">
        <v>135776.6</v>
      </c>
      <c r="AB971" s="3"/>
      <c r="AC971" s="3">
        <v>6</v>
      </c>
      <c r="AD971" s="57">
        <f t="shared" si="35"/>
        <v>248.81206131818638</v>
      </c>
      <c r="AE971" s="4">
        <v>0.25</v>
      </c>
    </row>
    <row r="972" spans="9:31" x14ac:dyDescent="0.15">
      <c r="I972" s="2" t="s">
        <v>31</v>
      </c>
      <c r="J972" s="2">
        <v>63286.7</v>
      </c>
      <c r="K972" s="2">
        <v>139017.4</v>
      </c>
      <c r="L972" s="2"/>
      <c r="M972" s="2">
        <v>3</v>
      </c>
      <c r="N972" s="56">
        <f t="shared" si="34"/>
        <v>6.0182834017792528</v>
      </c>
      <c r="O972" s="4">
        <v>0.1</v>
      </c>
      <c r="Y972" s="3" t="s">
        <v>32</v>
      </c>
      <c r="Z972" s="3">
        <v>68496.399999999994</v>
      </c>
      <c r="AA972" s="3">
        <v>134781.20000000001</v>
      </c>
      <c r="AB972" s="3"/>
      <c r="AC972" s="3">
        <v>6</v>
      </c>
      <c r="AD972" s="57">
        <f t="shared" si="35"/>
        <v>248.81206131818638</v>
      </c>
      <c r="AE972" s="4">
        <v>0.25</v>
      </c>
    </row>
    <row r="973" spans="9:31" x14ac:dyDescent="0.15">
      <c r="I973" s="2" t="s">
        <v>31</v>
      </c>
      <c r="J973" s="2">
        <v>63784.5</v>
      </c>
      <c r="K973" s="2">
        <v>139283.1</v>
      </c>
      <c r="L973" s="2"/>
      <c r="M973" s="2">
        <v>3</v>
      </c>
      <c r="N973" s="56">
        <f t="shared" si="34"/>
        <v>6.0182834017792528</v>
      </c>
      <c r="O973" s="4">
        <v>0.1</v>
      </c>
      <c r="Y973" s="3" t="s">
        <v>32</v>
      </c>
      <c r="Z973" s="3">
        <v>67523</v>
      </c>
      <c r="AA973" s="3">
        <v>133923.6</v>
      </c>
      <c r="AB973" s="3"/>
      <c r="AC973" s="3">
        <v>6</v>
      </c>
      <c r="AD973" s="57">
        <f t="shared" si="35"/>
        <v>248.81206131818638</v>
      </c>
      <c r="AE973" s="4">
        <v>0.25</v>
      </c>
    </row>
    <row r="974" spans="9:31" x14ac:dyDescent="0.15">
      <c r="I974" s="2" t="s">
        <v>31</v>
      </c>
      <c r="J974" s="2">
        <v>64321.9</v>
      </c>
      <c r="K974" s="2">
        <v>139474.1</v>
      </c>
      <c r="L974" s="2"/>
      <c r="M974" s="2">
        <v>3</v>
      </c>
      <c r="N974" s="56">
        <f t="shared" si="34"/>
        <v>6.0182834017792528</v>
      </c>
      <c r="O974" s="4">
        <v>0.1</v>
      </c>
      <c r="Y974" s="3" t="s">
        <v>32</v>
      </c>
      <c r="Z974" s="3">
        <v>66261.5</v>
      </c>
      <c r="AA974" s="3">
        <v>132885.79999999999</v>
      </c>
      <c r="AB974" s="3"/>
      <c r="AC974" s="3">
        <v>6</v>
      </c>
      <c r="AD974" s="57">
        <f t="shared" si="35"/>
        <v>248.81206131818638</v>
      </c>
      <c r="AE974" s="4">
        <v>0.25</v>
      </c>
    </row>
    <row r="975" spans="9:31" x14ac:dyDescent="0.15">
      <c r="I975" s="2" t="s">
        <v>31</v>
      </c>
      <c r="J975" s="2">
        <v>64985.599999999999</v>
      </c>
      <c r="K975" s="2">
        <v>139668.29999999999</v>
      </c>
      <c r="L975" s="2"/>
      <c r="M975" s="2">
        <v>3</v>
      </c>
      <c r="N975" s="56">
        <f t="shared" si="34"/>
        <v>6.0182834017792528</v>
      </c>
      <c r="O975" s="4">
        <v>0.1</v>
      </c>
      <c r="Y975" s="3" t="s">
        <v>32</v>
      </c>
      <c r="Z975" s="3">
        <v>65211.9</v>
      </c>
      <c r="AA975" s="3">
        <v>132052.5</v>
      </c>
      <c r="AB975" s="3"/>
      <c r="AC975" s="3">
        <v>6</v>
      </c>
      <c r="AD975" s="57">
        <f t="shared" si="35"/>
        <v>248.81206131818638</v>
      </c>
      <c r="AE975" s="4">
        <v>0.25</v>
      </c>
    </row>
    <row r="976" spans="9:31" x14ac:dyDescent="0.15">
      <c r="I976" s="2" t="s">
        <v>31</v>
      </c>
      <c r="J976" s="2">
        <v>65639.100000000006</v>
      </c>
      <c r="K976" s="2">
        <v>139774</v>
      </c>
      <c r="L976" s="2"/>
      <c r="M976" s="2">
        <v>3</v>
      </c>
      <c r="N976" s="56">
        <f t="shared" si="34"/>
        <v>6.0182834017792528</v>
      </c>
      <c r="O976" s="4">
        <v>0.1</v>
      </c>
      <c r="Y976" s="3" t="s">
        <v>32</v>
      </c>
      <c r="Z976" s="3">
        <v>64237.9</v>
      </c>
      <c r="AA976" s="3">
        <v>131220.1</v>
      </c>
      <c r="AB976" s="3"/>
      <c r="AC976" s="3">
        <v>6</v>
      </c>
      <c r="AD976" s="57">
        <f t="shared" si="35"/>
        <v>248.81206131818638</v>
      </c>
      <c r="AE976" s="4">
        <v>0.25</v>
      </c>
    </row>
    <row r="977" spans="9:31" x14ac:dyDescent="0.15">
      <c r="I977" s="2" t="s">
        <v>31</v>
      </c>
      <c r="J977" s="2">
        <v>66579.100000000006</v>
      </c>
      <c r="K977" s="2">
        <v>140013.1</v>
      </c>
      <c r="L977" s="2"/>
      <c r="M977" s="2">
        <v>3</v>
      </c>
      <c r="N977" s="56">
        <f t="shared" si="34"/>
        <v>6.0182834017792528</v>
      </c>
      <c r="O977" s="4">
        <v>0.1</v>
      </c>
      <c r="Y977" s="3" t="s">
        <v>32</v>
      </c>
      <c r="Z977" s="3">
        <v>63464.2</v>
      </c>
      <c r="AA977" s="3">
        <v>130529.2</v>
      </c>
      <c r="AB977" s="3"/>
      <c r="AC977" s="3">
        <v>6</v>
      </c>
      <c r="AD977" s="57">
        <f t="shared" si="35"/>
        <v>248.81206131818638</v>
      </c>
      <c r="AE977" s="4">
        <v>0.25</v>
      </c>
    </row>
    <row r="978" spans="9:31" x14ac:dyDescent="0.15">
      <c r="I978" s="2" t="s">
        <v>31</v>
      </c>
      <c r="J978" s="2">
        <v>67383.199999999997</v>
      </c>
      <c r="K978" s="2">
        <v>140148</v>
      </c>
      <c r="L978" s="2"/>
      <c r="M978" s="2">
        <v>3</v>
      </c>
      <c r="N978" s="56">
        <f t="shared" si="34"/>
        <v>6.0182834017792528</v>
      </c>
      <c r="O978" s="4">
        <v>0.1</v>
      </c>
      <c r="Y978" s="3" t="s">
        <v>32</v>
      </c>
      <c r="Z978" s="3">
        <v>62892.4</v>
      </c>
      <c r="AA978" s="3">
        <v>129840.6</v>
      </c>
      <c r="AB978" s="3"/>
      <c r="AC978" s="3">
        <v>6</v>
      </c>
      <c r="AD978" s="57">
        <f t="shared" si="35"/>
        <v>248.81206131818638</v>
      </c>
      <c r="AE978" s="4">
        <v>0.25</v>
      </c>
    </row>
    <row r="979" spans="9:31" x14ac:dyDescent="0.15">
      <c r="I979" s="2" t="s">
        <v>31</v>
      </c>
      <c r="J979" s="2">
        <v>68290</v>
      </c>
      <c r="K979" s="2">
        <v>140210</v>
      </c>
      <c r="L979" s="2"/>
      <c r="M979" s="2">
        <v>3</v>
      </c>
      <c r="N979" s="56">
        <f t="shared" si="34"/>
        <v>6.0182834017792528</v>
      </c>
      <c r="O979" s="4">
        <v>0.1</v>
      </c>
      <c r="Y979" s="3" t="s">
        <v>32</v>
      </c>
      <c r="Z979" s="3">
        <v>62408.1</v>
      </c>
      <c r="AA979" s="3">
        <v>129190.9</v>
      </c>
      <c r="AB979" s="3"/>
      <c r="AC979" s="3">
        <v>6</v>
      </c>
      <c r="AD979" s="57">
        <f t="shared" si="35"/>
        <v>248.81206131818638</v>
      </c>
      <c r="AE979" s="4">
        <v>0.25</v>
      </c>
    </row>
    <row r="980" spans="9:31" x14ac:dyDescent="0.15">
      <c r="I980" s="2" t="s">
        <v>31</v>
      </c>
      <c r="J980" s="2">
        <v>69233.600000000006</v>
      </c>
      <c r="K980" s="2">
        <v>140310.70000000001</v>
      </c>
      <c r="L980" s="2"/>
      <c r="M980" s="2">
        <v>3</v>
      </c>
      <c r="N980" s="56">
        <f t="shared" si="34"/>
        <v>6.0182834017792528</v>
      </c>
      <c r="O980" s="4">
        <v>0.1</v>
      </c>
      <c r="Y980" s="3" t="s">
        <v>32</v>
      </c>
      <c r="Z980" s="3">
        <v>62039</v>
      </c>
      <c r="AA980" s="3">
        <v>128429.1</v>
      </c>
      <c r="AB980" s="3"/>
      <c r="AC980" s="3">
        <v>6</v>
      </c>
      <c r="AD980" s="57">
        <f t="shared" si="35"/>
        <v>248.81206131818638</v>
      </c>
      <c r="AE980" s="4">
        <v>0.25</v>
      </c>
    </row>
    <row r="981" spans="9:31" x14ac:dyDescent="0.15">
      <c r="I981" s="2" t="s">
        <v>31</v>
      </c>
      <c r="J981" s="2">
        <v>69966.2</v>
      </c>
      <c r="K981" s="2">
        <v>140292</v>
      </c>
      <c r="L981" s="2"/>
      <c r="M981" s="2">
        <v>3</v>
      </c>
      <c r="N981" s="56">
        <f t="shared" si="34"/>
        <v>6.0182834017792528</v>
      </c>
      <c r="O981" s="4">
        <v>0.1</v>
      </c>
      <c r="Y981" s="3" t="s">
        <v>32</v>
      </c>
      <c r="Z981" s="3">
        <v>61769.4</v>
      </c>
      <c r="AA981" s="3">
        <v>127807.4</v>
      </c>
      <c r="AB981" s="3"/>
      <c r="AC981" s="3">
        <v>6</v>
      </c>
      <c r="AD981" s="57">
        <f t="shared" si="35"/>
        <v>248.81206131818638</v>
      </c>
      <c r="AE981" s="4">
        <v>0.25</v>
      </c>
    </row>
    <row r="982" spans="9:31" x14ac:dyDescent="0.15">
      <c r="I982" s="2" t="s">
        <v>31</v>
      </c>
      <c r="J982" s="2">
        <v>71076.100000000006</v>
      </c>
      <c r="K982" s="2">
        <v>140308.70000000001</v>
      </c>
      <c r="L982" s="2"/>
      <c r="M982" s="2">
        <v>3</v>
      </c>
      <c r="N982" s="56">
        <f t="shared" si="34"/>
        <v>6.0182834017792528</v>
      </c>
      <c r="O982" s="4">
        <v>0.1</v>
      </c>
      <c r="Y982" s="3" t="s">
        <v>32</v>
      </c>
      <c r="Z982" s="3">
        <v>61516.7</v>
      </c>
      <c r="AA982" s="3">
        <v>126820.2</v>
      </c>
      <c r="AB982" s="3"/>
      <c r="AC982" s="3">
        <v>6</v>
      </c>
      <c r="AD982" s="57">
        <f t="shared" si="35"/>
        <v>248.81206131818638</v>
      </c>
      <c r="AE982" s="4">
        <v>0.25</v>
      </c>
    </row>
    <row r="983" spans="9:31" x14ac:dyDescent="0.15">
      <c r="I983" s="2" t="s">
        <v>31</v>
      </c>
      <c r="J983" s="2">
        <v>72086.3</v>
      </c>
      <c r="K983" s="2">
        <v>140284.79999999999</v>
      </c>
      <c r="L983" s="2"/>
      <c r="M983" s="2">
        <v>3</v>
      </c>
      <c r="N983" s="56">
        <f t="shared" si="34"/>
        <v>6.0182834017792528</v>
      </c>
      <c r="O983" s="4">
        <v>0.1</v>
      </c>
      <c r="Y983" s="3" t="s">
        <v>32</v>
      </c>
      <c r="Z983" s="3">
        <v>61423.6</v>
      </c>
      <c r="AA983" s="3">
        <v>126188</v>
      </c>
      <c r="AB983" s="3"/>
      <c r="AC983" s="3">
        <v>6</v>
      </c>
      <c r="AD983" s="57">
        <f t="shared" si="35"/>
        <v>248.81206131818638</v>
      </c>
      <c r="AE983" s="4">
        <v>0.25</v>
      </c>
    </row>
    <row r="984" spans="9:31" x14ac:dyDescent="0.15">
      <c r="I984" s="2" t="s">
        <v>31</v>
      </c>
      <c r="J984" s="2">
        <v>73452.100000000006</v>
      </c>
      <c r="K984" s="2">
        <v>140169.29999999999</v>
      </c>
      <c r="L984" s="2"/>
      <c r="M984" s="2">
        <v>3</v>
      </c>
      <c r="N984" s="56">
        <f t="shared" si="34"/>
        <v>6.0182834017792528</v>
      </c>
      <c r="O984" s="4">
        <v>0.1</v>
      </c>
      <c r="Y984" s="3" t="s">
        <v>32</v>
      </c>
      <c r="Z984" s="3">
        <v>61318.9</v>
      </c>
      <c r="AA984" s="3">
        <v>125467.5</v>
      </c>
      <c r="AB984" s="3"/>
      <c r="AC984" s="3">
        <v>6</v>
      </c>
      <c r="AD984" s="57">
        <f t="shared" si="35"/>
        <v>248.81206131818638</v>
      </c>
      <c r="AE984" s="4">
        <v>0.25</v>
      </c>
    </row>
    <row r="985" spans="9:31" x14ac:dyDescent="0.15">
      <c r="I985" s="2" t="s">
        <v>31</v>
      </c>
      <c r="J985" s="2">
        <v>75465.899999999994</v>
      </c>
      <c r="K985" s="2">
        <v>139881.60000000001</v>
      </c>
      <c r="L985" s="2"/>
      <c r="M985" s="2">
        <v>3</v>
      </c>
      <c r="N985" s="56">
        <f t="shared" si="34"/>
        <v>6.0182834017792528</v>
      </c>
      <c r="O985" s="4">
        <v>0.1</v>
      </c>
      <c r="Y985" s="3" t="s">
        <v>32</v>
      </c>
      <c r="Z985" s="3">
        <v>61299.9</v>
      </c>
      <c r="AA985" s="3">
        <v>124962.6</v>
      </c>
      <c r="AB985" s="3"/>
      <c r="AC985" s="3">
        <v>6</v>
      </c>
      <c r="AD985" s="57">
        <f t="shared" si="35"/>
        <v>248.81206131818638</v>
      </c>
      <c r="AE985" s="4">
        <v>0.25</v>
      </c>
    </row>
    <row r="986" spans="9:31" x14ac:dyDescent="0.15">
      <c r="I986" s="2" t="s">
        <v>31</v>
      </c>
      <c r="J986" s="2">
        <v>77519.100000000006</v>
      </c>
      <c r="K986" s="2">
        <v>139628.4</v>
      </c>
      <c r="L986" s="2"/>
      <c r="M986" s="2">
        <v>3</v>
      </c>
      <c r="N986" s="56">
        <f t="shared" si="34"/>
        <v>6.0182834017792528</v>
      </c>
      <c r="O986" s="4">
        <v>0.1</v>
      </c>
      <c r="Y986" s="3" t="s">
        <v>32</v>
      </c>
      <c r="Z986" s="3">
        <v>61231</v>
      </c>
      <c r="AA986" s="3">
        <v>124419</v>
      </c>
      <c r="AB986" s="3"/>
      <c r="AC986" s="3">
        <v>6</v>
      </c>
      <c r="AD986" s="57">
        <f t="shared" si="35"/>
        <v>248.81206131818638</v>
      </c>
      <c r="AE986" s="4">
        <v>0.25</v>
      </c>
    </row>
    <row r="987" spans="9:31" x14ac:dyDescent="0.15">
      <c r="I987" s="2" t="s">
        <v>31</v>
      </c>
      <c r="J987" s="2">
        <v>80007.3</v>
      </c>
      <c r="K987" s="2">
        <v>139037.70000000001</v>
      </c>
      <c r="L987" s="2"/>
      <c r="M987" s="2">
        <v>3</v>
      </c>
      <c r="N987" s="56">
        <f t="shared" si="34"/>
        <v>6.0182834017792528</v>
      </c>
      <c r="O987" s="4">
        <v>0.1</v>
      </c>
      <c r="Y987" s="3" t="s">
        <v>32</v>
      </c>
      <c r="Z987" s="3">
        <v>61382.9</v>
      </c>
      <c r="AA987" s="3">
        <v>123386.2</v>
      </c>
      <c r="AB987" s="3"/>
      <c r="AC987" s="3">
        <v>6</v>
      </c>
      <c r="AD987" s="57">
        <f t="shared" si="35"/>
        <v>248.81206131818638</v>
      </c>
      <c r="AE987" s="4">
        <v>0.25</v>
      </c>
    </row>
    <row r="988" spans="9:31" x14ac:dyDescent="0.15">
      <c r="I988" s="2" t="s">
        <v>31</v>
      </c>
      <c r="J988" s="2">
        <v>54449.8</v>
      </c>
      <c r="K988" s="2">
        <v>109961.3</v>
      </c>
      <c r="L988" s="2"/>
      <c r="M988" s="2">
        <v>3</v>
      </c>
      <c r="N988" s="56">
        <f t="shared" si="34"/>
        <v>8.7146199513190492</v>
      </c>
      <c r="O988" s="4">
        <v>0.11</v>
      </c>
      <c r="Y988" s="3" t="s">
        <v>32</v>
      </c>
      <c r="Z988" s="3">
        <v>61677.2</v>
      </c>
      <c r="AA988" s="3">
        <v>122026.9</v>
      </c>
      <c r="AB988" s="3"/>
      <c r="AC988" s="3">
        <v>6</v>
      </c>
      <c r="AD988" s="57">
        <f t="shared" si="35"/>
        <v>248.81206131818638</v>
      </c>
      <c r="AE988" s="4">
        <v>0.25</v>
      </c>
    </row>
    <row r="989" spans="9:31" x14ac:dyDescent="0.15">
      <c r="I989" s="2" t="s">
        <v>31</v>
      </c>
      <c r="J989" s="2">
        <v>57589.599999999999</v>
      </c>
      <c r="K989" s="2">
        <v>113402.6</v>
      </c>
      <c r="L989" s="2"/>
      <c r="M989" s="2">
        <v>3</v>
      </c>
      <c r="N989" s="56">
        <f t="shared" si="34"/>
        <v>8.7146199513190492</v>
      </c>
      <c r="O989" s="4">
        <v>0.11</v>
      </c>
      <c r="Y989" s="3" t="s">
        <v>32</v>
      </c>
      <c r="Z989" s="3">
        <v>62193.9</v>
      </c>
      <c r="AA989" s="3">
        <v>120065</v>
      </c>
      <c r="AB989" s="3"/>
      <c r="AC989" s="3">
        <v>6</v>
      </c>
      <c r="AD989" s="57">
        <f t="shared" si="35"/>
        <v>248.81206131818638</v>
      </c>
      <c r="AE989" s="4">
        <v>0.25</v>
      </c>
    </row>
    <row r="990" spans="9:31" x14ac:dyDescent="0.15">
      <c r="I990" s="2" t="s">
        <v>31</v>
      </c>
      <c r="J990" s="2">
        <v>59901.2</v>
      </c>
      <c r="K990" s="2">
        <v>116177.8</v>
      </c>
      <c r="L990" s="2"/>
      <c r="M990" s="2">
        <v>3</v>
      </c>
      <c r="N990" s="56">
        <f t="shared" si="34"/>
        <v>8.7146199513190492</v>
      </c>
      <c r="O990" s="4">
        <v>0.11</v>
      </c>
      <c r="Y990" s="3" t="s">
        <v>32</v>
      </c>
      <c r="Z990" s="3">
        <v>62654.9</v>
      </c>
      <c r="AA990" s="3">
        <v>118505.9</v>
      </c>
      <c r="AB990" s="3"/>
      <c r="AC990" s="3">
        <v>6</v>
      </c>
      <c r="AD990" s="57">
        <f t="shared" si="35"/>
        <v>248.81206131818638</v>
      </c>
      <c r="AE990" s="4">
        <v>0.25</v>
      </c>
    </row>
    <row r="991" spans="9:31" x14ac:dyDescent="0.15">
      <c r="I991" s="2" t="s">
        <v>31</v>
      </c>
      <c r="J991" s="2">
        <v>61447.8</v>
      </c>
      <c r="K991" s="2">
        <v>118301.8</v>
      </c>
      <c r="L991" s="2"/>
      <c r="M991" s="2">
        <v>3</v>
      </c>
      <c r="N991" s="56">
        <f t="shared" si="34"/>
        <v>8.7146199513190492</v>
      </c>
      <c r="O991" s="4">
        <v>0.11</v>
      </c>
      <c r="Y991" s="3" t="s">
        <v>32</v>
      </c>
      <c r="Z991" s="3">
        <v>63415.7</v>
      </c>
      <c r="AA991" s="3">
        <v>116181.1</v>
      </c>
      <c r="AB991" s="3"/>
      <c r="AC991" s="3">
        <v>6</v>
      </c>
      <c r="AD991" s="57">
        <f t="shared" si="35"/>
        <v>248.81206131818638</v>
      </c>
      <c r="AE991" s="4">
        <v>0.25</v>
      </c>
    </row>
    <row r="992" spans="9:31" x14ac:dyDescent="0.15">
      <c r="I992" s="2" t="s">
        <v>31</v>
      </c>
      <c r="J992" s="2">
        <v>62933.4</v>
      </c>
      <c r="K992" s="2">
        <v>120828.1</v>
      </c>
      <c r="L992" s="2"/>
      <c r="M992" s="2">
        <v>3</v>
      </c>
      <c r="N992" s="56">
        <f t="shared" si="34"/>
        <v>8.7146199513190492</v>
      </c>
      <c r="O992" s="4">
        <v>0.11</v>
      </c>
      <c r="Y992" s="3" t="s">
        <v>32</v>
      </c>
      <c r="Z992" s="3">
        <v>40746.699999999997</v>
      </c>
      <c r="AA992" s="3">
        <v>125791.7</v>
      </c>
      <c r="AB992" s="3"/>
      <c r="AC992" s="3">
        <v>6</v>
      </c>
      <c r="AD992" s="57">
        <f t="shared" si="35"/>
        <v>334.1192073912145</v>
      </c>
      <c r="AE992" s="4">
        <v>0.26</v>
      </c>
    </row>
    <row r="993" spans="9:31" x14ac:dyDescent="0.15">
      <c r="I993" s="2" t="s">
        <v>31</v>
      </c>
      <c r="J993" s="2">
        <v>63796.9</v>
      </c>
      <c r="K993" s="2">
        <v>122529.9</v>
      </c>
      <c r="L993" s="2"/>
      <c r="M993" s="2">
        <v>3</v>
      </c>
      <c r="N993" s="56">
        <f t="shared" si="34"/>
        <v>8.7146199513190492</v>
      </c>
      <c r="O993" s="4">
        <v>0.11</v>
      </c>
      <c r="Y993" s="3" t="s">
        <v>32</v>
      </c>
      <c r="Z993" s="3">
        <v>43903.9</v>
      </c>
      <c r="AA993" s="3">
        <v>127597.8</v>
      </c>
      <c r="AB993" s="3"/>
      <c r="AC993" s="3">
        <v>6</v>
      </c>
      <c r="AD993" s="57">
        <f t="shared" si="35"/>
        <v>334.1192073912145</v>
      </c>
      <c r="AE993" s="4">
        <v>0.26</v>
      </c>
    </row>
    <row r="994" spans="9:31" x14ac:dyDescent="0.15">
      <c r="I994" s="2" t="s">
        <v>31</v>
      </c>
      <c r="J994" s="2">
        <v>64446.5</v>
      </c>
      <c r="K994" s="2">
        <v>124213.6</v>
      </c>
      <c r="L994" s="2"/>
      <c r="M994" s="2">
        <v>3</v>
      </c>
      <c r="N994" s="56">
        <f t="shared" si="34"/>
        <v>8.7146199513190492</v>
      </c>
      <c r="O994" s="4">
        <v>0.11</v>
      </c>
      <c r="Y994" s="3" t="s">
        <v>32</v>
      </c>
      <c r="Z994" s="3">
        <v>46433.4</v>
      </c>
      <c r="AA994" s="3">
        <v>129156.2</v>
      </c>
      <c r="AB994" s="3"/>
      <c r="AC994" s="3">
        <v>6</v>
      </c>
      <c r="AD994" s="57">
        <f t="shared" si="35"/>
        <v>334.1192073912145</v>
      </c>
      <c r="AE994" s="4">
        <v>0.26</v>
      </c>
    </row>
    <row r="995" spans="9:31" x14ac:dyDescent="0.15">
      <c r="I995" s="2" t="s">
        <v>31</v>
      </c>
      <c r="J995" s="2">
        <v>64813.7</v>
      </c>
      <c r="K995" s="2">
        <v>126079.1</v>
      </c>
      <c r="L995" s="2"/>
      <c r="M995" s="2">
        <v>3</v>
      </c>
      <c r="N995" s="56">
        <f t="shared" si="34"/>
        <v>8.7146199513190492</v>
      </c>
      <c r="O995" s="4">
        <v>0.11</v>
      </c>
      <c r="Y995" s="3" t="s">
        <v>32</v>
      </c>
      <c r="Z995" s="3">
        <v>48612.9</v>
      </c>
      <c r="AA995" s="3">
        <v>130470.1</v>
      </c>
      <c r="AB995" s="3"/>
      <c r="AC995" s="3">
        <v>6</v>
      </c>
      <c r="AD995" s="57">
        <f t="shared" si="35"/>
        <v>334.1192073912145</v>
      </c>
      <c r="AE995" s="4">
        <v>0.26</v>
      </c>
    </row>
    <row r="996" spans="9:31" x14ac:dyDescent="0.15">
      <c r="I996" s="2" t="s">
        <v>31</v>
      </c>
      <c r="J996" s="2">
        <v>64924.5</v>
      </c>
      <c r="K996" s="2">
        <v>127142.7</v>
      </c>
      <c r="L996" s="2"/>
      <c r="M996" s="2">
        <v>3</v>
      </c>
      <c r="N996" s="56">
        <f t="shared" si="34"/>
        <v>8.7146199513190492</v>
      </c>
      <c r="O996" s="4">
        <v>0.11</v>
      </c>
      <c r="Y996" s="3" t="s">
        <v>32</v>
      </c>
      <c r="Z996" s="3">
        <v>50965.2</v>
      </c>
      <c r="AA996" s="3">
        <v>132064.29999999999</v>
      </c>
      <c r="AB996" s="3"/>
      <c r="AC996" s="3">
        <v>6</v>
      </c>
      <c r="AD996" s="57">
        <f t="shared" si="35"/>
        <v>334.1192073912145</v>
      </c>
      <c r="AE996" s="4">
        <v>0.26</v>
      </c>
    </row>
    <row r="997" spans="9:31" x14ac:dyDescent="0.15">
      <c r="I997" s="2" t="s">
        <v>31</v>
      </c>
      <c r="J997" s="2">
        <v>64810.400000000001</v>
      </c>
      <c r="K997" s="2">
        <v>128124.3</v>
      </c>
      <c r="L997" s="2"/>
      <c r="M997" s="2">
        <v>3</v>
      </c>
      <c r="N997" s="56">
        <f t="shared" si="34"/>
        <v>8.7146199513190492</v>
      </c>
      <c r="O997" s="4">
        <v>0.11</v>
      </c>
      <c r="Y997" s="3" t="s">
        <v>32</v>
      </c>
      <c r="Z997" s="3">
        <v>53766.1</v>
      </c>
      <c r="AA997" s="3">
        <v>134143.4</v>
      </c>
      <c r="AB997" s="3"/>
      <c r="AC997" s="3">
        <v>6</v>
      </c>
      <c r="AD997" s="57">
        <f t="shared" si="35"/>
        <v>334.1192073912145</v>
      </c>
      <c r="AE997" s="4">
        <v>0.26</v>
      </c>
    </row>
    <row r="998" spans="9:31" x14ac:dyDescent="0.15">
      <c r="I998" s="2" t="s">
        <v>31</v>
      </c>
      <c r="J998" s="2">
        <v>64299.5</v>
      </c>
      <c r="K998" s="2">
        <v>129310.39999999999</v>
      </c>
      <c r="L998" s="2"/>
      <c r="M998" s="2">
        <v>3</v>
      </c>
      <c r="N998" s="56">
        <f t="shared" si="34"/>
        <v>8.7146199513190492</v>
      </c>
      <c r="O998" s="4">
        <v>0.11</v>
      </c>
      <c r="Y998" s="3" t="s">
        <v>32</v>
      </c>
      <c r="Z998" s="3">
        <v>54815</v>
      </c>
      <c r="AA998" s="3">
        <v>135027.20000000001</v>
      </c>
      <c r="AB998" s="3"/>
      <c r="AC998" s="3">
        <v>6</v>
      </c>
      <c r="AD998" s="57">
        <f t="shared" si="35"/>
        <v>334.1192073912145</v>
      </c>
      <c r="AE998" s="4">
        <v>0.26</v>
      </c>
    </row>
    <row r="999" spans="9:31" x14ac:dyDescent="0.15">
      <c r="I999" s="2" t="s">
        <v>31</v>
      </c>
      <c r="J999" s="2">
        <v>63678.2</v>
      </c>
      <c r="K999" s="2">
        <v>130392.4</v>
      </c>
      <c r="L999" s="2"/>
      <c r="M999" s="2">
        <v>3</v>
      </c>
      <c r="N999" s="56">
        <f t="shared" si="34"/>
        <v>8.7146199513190492</v>
      </c>
      <c r="O999" s="4">
        <v>0.11</v>
      </c>
      <c r="Y999" s="3" t="s">
        <v>32</v>
      </c>
      <c r="Z999" s="3">
        <v>55399.6</v>
      </c>
      <c r="AA999" s="3">
        <v>135703.1</v>
      </c>
      <c r="AB999" s="3"/>
      <c r="AC999" s="3">
        <v>6</v>
      </c>
      <c r="AD999" s="57">
        <f t="shared" si="35"/>
        <v>334.1192073912145</v>
      </c>
      <c r="AE999" s="4">
        <v>0.26</v>
      </c>
    </row>
    <row r="1000" spans="9:31" x14ac:dyDescent="0.15">
      <c r="I1000" s="2" t="s">
        <v>31</v>
      </c>
      <c r="J1000" s="2">
        <v>62855</v>
      </c>
      <c r="K1000" s="2">
        <v>131456.4</v>
      </c>
      <c r="L1000" s="2"/>
      <c r="M1000" s="2">
        <v>3</v>
      </c>
      <c r="N1000" s="56">
        <f t="shared" si="34"/>
        <v>8.7146199513190492</v>
      </c>
      <c r="O1000" s="4">
        <v>0.11</v>
      </c>
      <c r="Y1000" s="3" t="s">
        <v>32</v>
      </c>
      <c r="Z1000" s="3">
        <v>56020.7</v>
      </c>
      <c r="AA1000" s="3">
        <v>136493.4</v>
      </c>
      <c r="AB1000" s="3"/>
      <c r="AC1000" s="3">
        <v>6</v>
      </c>
      <c r="AD1000" s="57">
        <f t="shared" si="35"/>
        <v>334.1192073912145</v>
      </c>
      <c r="AE1000" s="4">
        <v>0.26</v>
      </c>
    </row>
    <row r="1001" spans="9:31" x14ac:dyDescent="0.15">
      <c r="I1001" s="2" t="s">
        <v>31</v>
      </c>
      <c r="J1001" s="2">
        <v>61982</v>
      </c>
      <c r="K1001" s="2">
        <v>132506.20000000001</v>
      </c>
      <c r="L1001" s="2"/>
      <c r="M1001" s="2">
        <v>3</v>
      </c>
      <c r="N1001" s="56">
        <f t="shared" si="34"/>
        <v>8.7146199513190492</v>
      </c>
      <c r="O1001" s="4">
        <v>0.11</v>
      </c>
      <c r="Y1001" s="3" t="s">
        <v>32</v>
      </c>
      <c r="Z1001" s="3">
        <v>56800.5</v>
      </c>
      <c r="AA1001" s="3">
        <v>137714.20000000001</v>
      </c>
      <c r="AB1001" s="3"/>
      <c r="AC1001" s="3">
        <v>6</v>
      </c>
      <c r="AD1001" s="57">
        <f t="shared" si="35"/>
        <v>334.1192073912145</v>
      </c>
      <c r="AE1001" s="4">
        <v>0.26</v>
      </c>
    </row>
    <row r="1002" spans="9:31" x14ac:dyDescent="0.15">
      <c r="I1002" s="2" t="s">
        <v>31</v>
      </c>
      <c r="J1002" s="2">
        <v>61344.2</v>
      </c>
      <c r="K1002" s="2">
        <v>133247.1</v>
      </c>
      <c r="L1002" s="2"/>
      <c r="M1002" s="2">
        <v>3</v>
      </c>
      <c r="N1002" s="56">
        <f t="shared" si="34"/>
        <v>8.7146199513190492</v>
      </c>
      <c r="O1002" s="4">
        <v>0.11</v>
      </c>
      <c r="Y1002" s="3" t="s">
        <v>32</v>
      </c>
      <c r="Z1002" s="3">
        <v>57628.6</v>
      </c>
      <c r="AA1002" s="3">
        <v>139100.1</v>
      </c>
      <c r="AB1002" s="3"/>
      <c r="AC1002" s="3">
        <v>6</v>
      </c>
      <c r="AD1002" s="57">
        <f t="shared" si="35"/>
        <v>334.1192073912145</v>
      </c>
      <c r="AE1002" s="4">
        <v>0.26</v>
      </c>
    </row>
    <row r="1003" spans="9:31" x14ac:dyDescent="0.15">
      <c r="I1003" s="2" t="s">
        <v>31</v>
      </c>
      <c r="J1003" s="2">
        <v>60726.7</v>
      </c>
      <c r="K1003" s="2">
        <v>134165</v>
      </c>
      <c r="L1003" s="2"/>
      <c r="M1003" s="2">
        <v>3</v>
      </c>
      <c r="N1003" s="56">
        <f t="shared" si="34"/>
        <v>8.7146199513190492</v>
      </c>
      <c r="O1003" s="4">
        <v>0.11</v>
      </c>
      <c r="Y1003" s="3" t="s">
        <v>32</v>
      </c>
      <c r="Z1003" s="3">
        <v>58110.2</v>
      </c>
      <c r="AA1003" s="3">
        <v>139951.4</v>
      </c>
      <c r="AB1003" s="3"/>
      <c r="AC1003" s="3">
        <v>6</v>
      </c>
      <c r="AD1003" s="57">
        <f t="shared" si="35"/>
        <v>334.1192073912145</v>
      </c>
      <c r="AE1003" s="4">
        <v>0.26</v>
      </c>
    </row>
    <row r="1004" spans="9:31" x14ac:dyDescent="0.15">
      <c r="I1004" s="2" t="s">
        <v>31</v>
      </c>
      <c r="J1004" s="2">
        <v>60289.7</v>
      </c>
      <c r="K1004" s="2">
        <v>134948.79999999999</v>
      </c>
      <c r="L1004" s="2"/>
      <c r="M1004" s="2">
        <v>3</v>
      </c>
      <c r="N1004" s="56">
        <f t="shared" si="34"/>
        <v>8.7146199513190492</v>
      </c>
      <c r="O1004" s="4">
        <v>0.11</v>
      </c>
      <c r="Y1004" s="3" t="s">
        <v>32</v>
      </c>
      <c r="Z1004" s="3">
        <v>58803.199999999997</v>
      </c>
      <c r="AA1004" s="3">
        <v>141045.29999999999</v>
      </c>
      <c r="AB1004" s="3"/>
      <c r="AC1004" s="3">
        <v>6</v>
      </c>
      <c r="AD1004" s="57">
        <f t="shared" si="35"/>
        <v>334.1192073912145</v>
      </c>
      <c r="AE1004" s="4">
        <v>0.26</v>
      </c>
    </row>
    <row r="1005" spans="9:31" x14ac:dyDescent="0.15">
      <c r="I1005" s="2" t="s">
        <v>31</v>
      </c>
      <c r="J1005" s="2">
        <v>60032.2</v>
      </c>
      <c r="K1005" s="2">
        <v>135623.70000000001</v>
      </c>
      <c r="L1005" s="2"/>
      <c r="M1005" s="2">
        <v>3</v>
      </c>
      <c r="N1005" s="56">
        <f t="shared" si="34"/>
        <v>8.7146199513190492</v>
      </c>
      <c r="O1005" s="4">
        <v>0.11</v>
      </c>
      <c r="Y1005" s="3" t="s">
        <v>32</v>
      </c>
      <c r="Z1005" s="3">
        <v>59347.1</v>
      </c>
      <c r="AA1005" s="3">
        <v>141935.4</v>
      </c>
      <c r="AB1005" s="3"/>
      <c r="AC1005" s="3">
        <v>6</v>
      </c>
      <c r="AD1005" s="57">
        <f t="shared" si="35"/>
        <v>334.1192073912145</v>
      </c>
      <c r="AE1005" s="4">
        <v>0.26</v>
      </c>
    </row>
    <row r="1006" spans="9:31" x14ac:dyDescent="0.15">
      <c r="I1006" s="2" t="s">
        <v>31</v>
      </c>
      <c r="J1006" s="2">
        <v>59929.8</v>
      </c>
      <c r="K1006" s="2">
        <v>136151.29999999999</v>
      </c>
      <c r="L1006" s="2"/>
      <c r="M1006" s="2">
        <v>3</v>
      </c>
      <c r="N1006" s="56">
        <f t="shared" si="34"/>
        <v>8.7146199513190492</v>
      </c>
      <c r="O1006" s="4">
        <v>0.11</v>
      </c>
      <c r="Y1006" s="3" t="s">
        <v>32</v>
      </c>
      <c r="Z1006" s="3">
        <v>59916.7</v>
      </c>
      <c r="AA1006" s="3">
        <v>142825.79999999999</v>
      </c>
      <c r="AB1006" s="3"/>
      <c r="AC1006" s="3">
        <v>6</v>
      </c>
      <c r="AD1006" s="57">
        <f t="shared" si="35"/>
        <v>334.1192073912145</v>
      </c>
      <c r="AE1006" s="4">
        <v>0.26</v>
      </c>
    </row>
    <row r="1007" spans="9:31" x14ac:dyDescent="0.15">
      <c r="I1007" s="2" t="s">
        <v>31</v>
      </c>
      <c r="J1007" s="2">
        <v>59875.7</v>
      </c>
      <c r="K1007" s="2">
        <v>136768.4</v>
      </c>
      <c r="L1007" s="2"/>
      <c r="M1007" s="2">
        <v>3</v>
      </c>
      <c r="N1007" s="56">
        <f t="shared" si="34"/>
        <v>8.7146199513190492</v>
      </c>
      <c r="O1007" s="4">
        <v>0.11</v>
      </c>
      <c r="Y1007" s="3" t="s">
        <v>32</v>
      </c>
      <c r="Z1007" s="3">
        <v>60611.199999999997</v>
      </c>
      <c r="AA1007" s="3">
        <v>143780.79999999999</v>
      </c>
      <c r="AB1007" s="3"/>
      <c r="AC1007" s="3">
        <v>6</v>
      </c>
      <c r="AD1007" s="57">
        <f t="shared" si="35"/>
        <v>334.1192073912145</v>
      </c>
      <c r="AE1007" s="4">
        <v>0.26</v>
      </c>
    </row>
    <row r="1008" spans="9:31" x14ac:dyDescent="0.15">
      <c r="I1008" s="2" t="s">
        <v>31</v>
      </c>
      <c r="J1008" s="2">
        <v>59930.8</v>
      </c>
      <c r="K1008" s="2">
        <v>137552.79999999999</v>
      </c>
      <c r="L1008" s="2"/>
      <c r="M1008" s="2">
        <v>3</v>
      </c>
      <c r="N1008" s="56">
        <f t="shared" si="34"/>
        <v>8.7146199513190492</v>
      </c>
      <c r="O1008" s="4">
        <v>0.11</v>
      </c>
      <c r="Y1008" s="3" t="s">
        <v>32</v>
      </c>
      <c r="Z1008" s="3">
        <v>61307.4</v>
      </c>
      <c r="AA1008" s="3">
        <v>144635.20000000001</v>
      </c>
      <c r="AB1008" s="3"/>
      <c r="AC1008" s="3">
        <v>6</v>
      </c>
      <c r="AD1008" s="57">
        <f t="shared" si="35"/>
        <v>334.1192073912145</v>
      </c>
      <c r="AE1008" s="4">
        <v>0.26</v>
      </c>
    </row>
    <row r="1009" spans="9:31" x14ac:dyDescent="0.15">
      <c r="I1009" s="2" t="s">
        <v>31</v>
      </c>
      <c r="J1009" s="2">
        <v>60165.7</v>
      </c>
      <c r="K1009" s="2">
        <v>138215.6</v>
      </c>
      <c r="L1009" s="2"/>
      <c r="M1009" s="2">
        <v>3</v>
      </c>
      <c r="N1009" s="56">
        <f t="shared" si="34"/>
        <v>8.7146199513190492</v>
      </c>
      <c r="O1009" s="4">
        <v>0.11</v>
      </c>
      <c r="Y1009" s="3" t="s">
        <v>32</v>
      </c>
      <c r="Z1009" s="3">
        <v>61940.6</v>
      </c>
      <c r="AA1009" s="3">
        <v>145475.70000000001</v>
      </c>
      <c r="AB1009" s="3"/>
      <c r="AC1009" s="3">
        <v>6</v>
      </c>
      <c r="AD1009" s="57">
        <f t="shared" si="35"/>
        <v>334.1192073912145</v>
      </c>
      <c r="AE1009" s="4">
        <v>0.26</v>
      </c>
    </row>
    <row r="1010" spans="9:31" x14ac:dyDescent="0.15">
      <c r="I1010" s="2" t="s">
        <v>31</v>
      </c>
      <c r="J1010" s="2">
        <v>60465.599999999999</v>
      </c>
      <c r="K1010" s="2">
        <v>138804.1</v>
      </c>
      <c r="L1010" s="2"/>
      <c r="M1010" s="2">
        <v>3</v>
      </c>
      <c r="N1010" s="56">
        <f t="shared" si="34"/>
        <v>8.7146199513190492</v>
      </c>
      <c r="O1010" s="4">
        <v>0.11</v>
      </c>
      <c r="Y1010" s="3" t="s">
        <v>32</v>
      </c>
      <c r="Z1010" s="3">
        <v>62850.1</v>
      </c>
      <c r="AA1010" s="3">
        <v>146395.70000000001</v>
      </c>
      <c r="AB1010" s="3"/>
      <c r="AC1010" s="3">
        <v>6</v>
      </c>
      <c r="AD1010" s="57">
        <f t="shared" si="35"/>
        <v>334.1192073912145</v>
      </c>
      <c r="AE1010" s="4">
        <v>0.26</v>
      </c>
    </row>
    <row r="1011" spans="9:31" x14ac:dyDescent="0.15">
      <c r="I1011" s="2" t="s">
        <v>31</v>
      </c>
      <c r="J1011" s="2">
        <v>60883.199999999997</v>
      </c>
      <c r="K1011" s="2">
        <v>139244.4</v>
      </c>
      <c r="L1011" s="2"/>
      <c r="M1011" s="2">
        <v>3</v>
      </c>
      <c r="N1011" s="56">
        <f t="shared" si="34"/>
        <v>8.7146199513190492</v>
      </c>
      <c r="O1011" s="4">
        <v>0.11</v>
      </c>
      <c r="Y1011" s="3" t="s">
        <v>32</v>
      </c>
      <c r="Z1011" s="3">
        <v>63810.7</v>
      </c>
      <c r="AA1011" s="3">
        <v>147291</v>
      </c>
      <c r="AB1011" s="3"/>
      <c r="AC1011" s="3">
        <v>6</v>
      </c>
      <c r="AD1011" s="57">
        <f t="shared" si="35"/>
        <v>334.1192073912145</v>
      </c>
      <c r="AE1011" s="4">
        <v>0.26</v>
      </c>
    </row>
    <row r="1012" spans="9:31" x14ac:dyDescent="0.15">
      <c r="I1012" s="2" t="s">
        <v>31</v>
      </c>
      <c r="J1012" s="2">
        <v>61301.5</v>
      </c>
      <c r="K1012" s="2">
        <v>139646.70000000001</v>
      </c>
      <c r="L1012" s="2"/>
      <c r="M1012" s="2">
        <v>3</v>
      </c>
      <c r="N1012" s="56">
        <f t="shared" si="34"/>
        <v>8.7146199513190492</v>
      </c>
      <c r="O1012" s="4">
        <v>0.11</v>
      </c>
      <c r="Y1012" s="3" t="s">
        <v>32</v>
      </c>
      <c r="Z1012" s="3">
        <v>64573.2</v>
      </c>
      <c r="AA1012" s="3">
        <v>147868.1</v>
      </c>
      <c r="AB1012" s="3"/>
      <c r="AC1012" s="3">
        <v>6</v>
      </c>
      <c r="AD1012" s="57">
        <f t="shared" si="35"/>
        <v>334.1192073912145</v>
      </c>
      <c r="AE1012" s="4">
        <v>0.26</v>
      </c>
    </row>
    <row r="1013" spans="9:31" x14ac:dyDescent="0.15">
      <c r="I1013" s="2" t="s">
        <v>31</v>
      </c>
      <c r="J1013" s="2">
        <v>61809.4</v>
      </c>
      <c r="K1013" s="2">
        <v>140001</v>
      </c>
      <c r="L1013" s="2"/>
      <c r="M1013" s="2">
        <v>3</v>
      </c>
      <c r="N1013" s="56">
        <f t="shared" si="34"/>
        <v>8.7146199513190492</v>
      </c>
      <c r="O1013" s="4">
        <v>0.11</v>
      </c>
      <c r="Y1013" s="3" t="s">
        <v>32</v>
      </c>
      <c r="Z1013" s="3">
        <v>65324.1</v>
      </c>
      <c r="AA1013" s="3">
        <v>148357</v>
      </c>
      <c r="AB1013" s="3"/>
      <c r="AC1013" s="3">
        <v>6</v>
      </c>
      <c r="AD1013" s="57">
        <f t="shared" si="35"/>
        <v>334.1192073912145</v>
      </c>
      <c r="AE1013" s="4">
        <v>0.26</v>
      </c>
    </row>
    <row r="1014" spans="9:31" x14ac:dyDescent="0.15">
      <c r="I1014" s="2" t="s">
        <v>31</v>
      </c>
      <c r="J1014" s="2">
        <v>62194.2</v>
      </c>
      <c r="K1014" s="2">
        <v>140251</v>
      </c>
      <c r="L1014" s="2"/>
      <c r="M1014" s="2">
        <v>3</v>
      </c>
      <c r="N1014" s="56">
        <f t="shared" si="34"/>
        <v>8.7146199513190492</v>
      </c>
      <c r="O1014" s="4">
        <v>0.11</v>
      </c>
      <c r="Y1014" s="3" t="s">
        <v>32</v>
      </c>
      <c r="Z1014" s="3">
        <v>66100.399999999994</v>
      </c>
      <c r="AA1014" s="3">
        <v>148858.9</v>
      </c>
      <c r="AB1014" s="3"/>
      <c r="AC1014" s="3">
        <v>6</v>
      </c>
      <c r="AD1014" s="57">
        <f t="shared" si="35"/>
        <v>334.1192073912145</v>
      </c>
      <c r="AE1014" s="4">
        <v>0.26</v>
      </c>
    </row>
    <row r="1015" spans="9:31" x14ac:dyDescent="0.15">
      <c r="I1015" s="2" t="s">
        <v>31</v>
      </c>
      <c r="J1015" s="2">
        <v>62803.8</v>
      </c>
      <c r="K1015" s="2">
        <v>140582.70000000001</v>
      </c>
      <c r="L1015" s="2"/>
      <c r="M1015" s="2">
        <v>3</v>
      </c>
      <c r="N1015" s="56">
        <f t="shared" si="34"/>
        <v>8.7146199513190492</v>
      </c>
      <c r="O1015" s="4">
        <v>0.11</v>
      </c>
      <c r="Y1015" s="3" t="s">
        <v>32</v>
      </c>
      <c r="Z1015" s="3">
        <v>66864.5</v>
      </c>
      <c r="AA1015" s="3">
        <v>149297.60000000001</v>
      </c>
      <c r="AB1015" s="3"/>
      <c r="AC1015" s="3">
        <v>6</v>
      </c>
      <c r="AD1015" s="57">
        <f t="shared" si="35"/>
        <v>334.1192073912145</v>
      </c>
      <c r="AE1015" s="4">
        <v>0.26</v>
      </c>
    </row>
    <row r="1016" spans="9:31" x14ac:dyDescent="0.15">
      <c r="I1016" s="2" t="s">
        <v>31</v>
      </c>
      <c r="J1016" s="2">
        <v>63539.7</v>
      </c>
      <c r="K1016" s="2">
        <v>140905.20000000001</v>
      </c>
      <c r="L1016" s="2"/>
      <c r="M1016" s="2">
        <v>3</v>
      </c>
      <c r="N1016" s="56">
        <f t="shared" si="34"/>
        <v>8.7146199513190492</v>
      </c>
      <c r="O1016" s="4">
        <v>0.11</v>
      </c>
      <c r="Y1016" s="3" t="s">
        <v>32</v>
      </c>
      <c r="Z1016" s="3">
        <v>67806.100000000006</v>
      </c>
      <c r="AA1016" s="3">
        <v>149687.70000000001</v>
      </c>
      <c r="AB1016" s="3"/>
      <c r="AC1016" s="3">
        <v>6</v>
      </c>
      <c r="AD1016" s="57">
        <f t="shared" si="35"/>
        <v>334.1192073912145</v>
      </c>
      <c r="AE1016" s="4">
        <v>0.26</v>
      </c>
    </row>
    <row r="1017" spans="9:31" x14ac:dyDescent="0.15">
      <c r="I1017" s="2" t="s">
        <v>31</v>
      </c>
      <c r="J1017" s="2">
        <v>64439.3</v>
      </c>
      <c r="K1017" s="2">
        <v>141244.4</v>
      </c>
      <c r="L1017" s="2"/>
      <c r="M1017" s="2">
        <v>3</v>
      </c>
      <c r="N1017" s="56">
        <f t="shared" si="34"/>
        <v>8.7146199513190492</v>
      </c>
      <c r="O1017" s="4">
        <v>0.11</v>
      </c>
      <c r="Y1017" s="3" t="s">
        <v>32</v>
      </c>
      <c r="Z1017" s="3">
        <v>76511.199999999997</v>
      </c>
      <c r="AA1017" s="3">
        <v>143752</v>
      </c>
      <c r="AB1017" s="3"/>
      <c r="AC1017" s="3">
        <v>6</v>
      </c>
      <c r="AD1017" s="57">
        <f t="shared" si="35"/>
        <v>334.1192073912145</v>
      </c>
      <c r="AE1017" s="4">
        <v>0.26</v>
      </c>
    </row>
    <row r="1018" spans="9:31" x14ac:dyDescent="0.15">
      <c r="I1018" s="2" t="s">
        <v>31</v>
      </c>
      <c r="J1018" s="2">
        <v>65365.5</v>
      </c>
      <c r="K1018" s="2">
        <v>141534.1</v>
      </c>
      <c r="L1018" s="2"/>
      <c r="M1018" s="2">
        <v>3</v>
      </c>
      <c r="N1018" s="56">
        <f t="shared" si="34"/>
        <v>8.7146199513190492</v>
      </c>
      <c r="O1018" s="4">
        <v>0.11</v>
      </c>
      <c r="Y1018" s="3" t="s">
        <v>32</v>
      </c>
      <c r="Z1018" s="3">
        <v>76327.8</v>
      </c>
      <c r="AA1018" s="3">
        <v>142260.5</v>
      </c>
      <c r="AB1018" s="3"/>
      <c r="AC1018" s="3">
        <v>6</v>
      </c>
      <c r="AD1018" s="57">
        <f t="shared" si="35"/>
        <v>334.1192073912145</v>
      </c>
      <c r="AE1018" s="4">
        <v>0.26</v>
      </c>
    </row>
    <row r="1019" spans="9:31" x14ac:dyDescent="0.15">
      <c r="I1019" s="2" t="s">
        <v>31</v>
      </c>
      <c r="J1019" s="2">
        <v>66507.899999999994</v>
      </c>
      <c r="K1019" s="2">
        <v>141753.60000000001</v>
      </c>
      <c r="L1019" s="2"/>
      <c r="M1019" s="2">
        <v>3</v>
      </c>
      <c r="N1019" s="56">
        <f t="shared" si="34"/>
        <v>8.7146199513190492</v>
      </c>
      <c r="O1019" s="4">
        <v>0.11</v>
      </c>
      <c r="Y1019" s="3" t="s">
        <v>32</v>
      </c>
      <c r="Z1019" s="3">
        <v>75998.7</v>
      </c>
      <c r="AA1019" s="3">
        <v>141347.79999999999</v>
      </c>
      <c r="AB1019" s="3"/>
      <c r="AC1019" s="3">
        <v>6</v>
      </c>
      <c r="AD1019" s="57">
        <f t="shared" si="35"/>
        <v>334.1192073912145</v>
      </c>
      <c r="AE1019" s="4">
        <v>0.26</v>
      </c>
    </row>
    <row r="1020" spans="9:31" x14ac:dyDescent="0.15">
      <c r="I1020" s="2" t="s">
        <v>31</v>
      </c>
      <c r="J1020" s="2">
        <v>67613.2</v>
      </c>
      <c r="K1020" s="2">
        <v>141946.9</v>
      </c>
      <c r="L1020" s="2"/>
      <c r="M1020" s="2">
        <v>3</v>
      </c>
      <c r="N1020" s="56">
        <f t="shared" si="34"/>
        <v>8.7146199513190492</v>
      </c>
      <c r="O1020" s="4">
        <v>0.11</v>
      </c>
      <c r="Y1020" s="3" t="s">
        <v>32</v>
      </c>
      <c r="Z1020" s="3">
        <v>75670.899999999994</v>
      </c>
      <c r="AA1020" s="3">
        <v>140296.6</v>
      </c>
      <c r="AB1020" s="3"/>
      <c r="AC1020" s="3">
        <v>6</v>
      </c>
      <c r="AD1020" s="57">
        <f t="shared" si="35"/>
        <v>334.1192073912145</v>
      </c>
      <c r="AE1020" s="4">
        <v>0.26</v>
      </c>
    </row>
    <row r="1021" spans="9:31" x14ac:dyDescent="0.15">
      <c r="I1021" s="2" t="s">
        <v>31</v>
      </c>
      <c r="J1021" s="2">
        <v>68783.8</v>
      </c>
      <c r="K1021" s="2">
        <v>142066.29999999999</v>
      </c>
      <c r="L1021" s="2"/>
      <c r="M1021" s="2">
        <v>3</v>
      </c>
      <c r="N1021" s="56">
        <f t="shared" si="34"/>
        <v>8.7146199513190492</v>
      </c>
      <c r="O1021" s="4">
        <v>0.11</v>
      </c>
      <c r="Y1021" s="3" t="s">
        <v>32</v>
      </c>
      <c r="Z1021" s="3">
        <v>75065.3</v>
      </c>
      <c r="AA1021" s="3">
        <v>139279.5</v>
      </c>
      <c r="AB1021" s="3"/>
      <c r="AC1021" s="3">
        <v>6</v>
      </c>
      <c r="AD1021" s="57">
        <f t="shared" si="35"/>
        <v>334.1192073912145</v>
      </c>
      <c r="AE1021" s="4">
        <v>0.26</v>
      </c>
    </row>
    <row r="1022" spans="9:31" x14ac:dyDescent="0.15">
      <c r="I1022" s="2" t="s">
        <v>31</v>
      </c>
      <c r="J1022" s="2">
        <v>70319.600000000006</v>
      </c>
      <c r="K1022" s="2">
        <v>142207.70000000001</v>
      </c>
      <c r="L1022" s="2"/>
      <c r="M1022" s="2">
        <v>3</v>
      </c>
      <c r="N1022" s="56">
        <f t="shared" si="34"/>
        <v>8.7146199513190492</v>
      </c>
      <c r="O1022" s="4">
        <v>0.11</v>
      </c>
      <c r="Y1022" s="3" t="s">
        <v>32</v>
      </c>
      <c r="Z1022" s="3">
        <v>73988.2</v>
      </c>
      <c r="AA1022" s="3">
        <v>137612.9</v>
      </c>
      <c r="AB1022" s="3"/>
      <c r="AC1022" s="3">
        <v>6</v>
      </c>
      <c r="AD1022" s="57">
        <f t="shared" si="35"/>
        <v>334.1192073912145</v>
      </c>
      <c r="AE1022" s="4">
        <v>0.26</v>
      </c>
    </row>
    <row r="1023" spans="9:31" x14ac:dyDescent="0.15">
      <c r="I1023" s="2" t="s">
        <v>31</v>
      </c>
      <c r="J1023" s="2">
        <v>72262.5</v>
      </c>
      <c r="K1023" s="2">
        <v>142221.1</v>
      </c>
      <c r="L1023" s="2"/>
      <c r="M1023" s="2">
        <v>3</v>
      </c>
      <c r="N1023" s="56">
        <f t="shared" si="34"/>
        <v>8.7146199513190492</v>
      </c>
      <c r="O1023" s="4">
        <v>0.11</v>
      </c>
      <c r="Y1023" s="3" t="s">
        <v>32</v>
      </c>
      <c r="Z1023" s="3">
        <v>73392.399999999994</v>
      </c>
      <c r="AA1023" s="3">
        <v>136810.70000000001</v>
      </c>
      <c r="AB1023" s="3"/>
      <c r="AC1023" s="3">
        <v>6</v>
      </c>
      <c r="AD1023" s="57">
        <f t="shared" si="35"/>
        <v>334.1192073912145</v>
      </c>
      <c r="AE1023" s="4">
        <v>0.26</v>
      </c>
    </row>
    <row r="1024" spans="9:31" x14ac:dyDescent="0.15">
      <c r="I1024" s="2" t="s">
        <v>31</v>
      </c>
      <c r="J1024" s="2">
        <v>75042.7</v>
      </c>
      <c r="K1024" s="2">
        <v>142054.5</v>
      </c>
      <c r="L1024" s="2"/>
      <c r="M1024" s="2">
        <v>3</v>
      </c>
      <c r="N1024" s="56">
        <f t="shared" si="34"/>
        <v>8.7146199513190492</v>
      </c>
      <c r="O1024" s="4">
        <v>0.11</v>
      </c>
      <c r="Y1024" s="3" t="s">
        <v>32</v>
      </c>
      <c r="Z1024" s="3">
        <v>72195.899999999994</v>
      </c>
      <c r="AA1024" s="3">
        <v>135622.1</v>
      </c>
      <c r="AB1024" s="3"/>
      <c r="AC1024" s="3">
        <v>6</v>
      </c>
      <c r="AD1024" s="57">
        <f t="shared" si="35"/>
        <v>334.1192073912145</v>
      </c>
      <c r="AE1024" s="4">
        <v>0.26</v>
      </c>
    </row>
    <row r="1025" spans="9:31" x14ac:dyDescent="0.15">
      <c r="I1025" s="2" t="s">
        <v>31</v>
      </c>
      <c r="J1025" s="2">
        <v>75586.899999999994</v>
      </c>
      <c r="K1025" s="2">
        <v>141993.1</v>
      </c>
      <c r="L1025" s="2"/>
      <c r="M1025" s="2">
        <v>3</v>
      </c>
      <c r="N1025" s="56">
        <f t="shared" si="34"/>
        <v>8.7146199513190492</v>
      </c>
      <c r="O1025" s="4">
        <v>0.11</v>
      </c>
      <c r="Y1025" s="3" t="s">
        <v>32</v>
      </c>
      <c r="Z1025" s="3">
        <v>71247.399999999994</v>
      </c>
      <c r="AA1025" s="3">
        <v>134790</v>
      </c>
      <c r="AB1025" s="3"/>
      <c r="AC1025" s="3">
        <v>6</v>
      </c>
      <c r="AD1025" s="57">
        <f t="shared" si="35"/>
        <v>334.1192073912145</v>
      </c>
      <c r="AE1025" s="4">
        <v>0.26</v>
      </c>
    </row>
    <row r="1026" spans="9:31" x14ac:dyDescent="0.15">
      <c r="I1026" s="2" t="s">
        <v>31</v>
      </c>
      <c r="J1026" s="2">
        <v>77390</v>
      </c>
      <c r="K1026" s="2">
        <v>141834.9</v>
      </c>
      <c r="L1026" s="2"/>
      <c r="M1026" s="2">
        <v>3</v>
      </c>
      <c r="N1026" s="56">
        <f t="shared" si="34"/>
        <v>8.7146199513190492</v>
      </c>
      <c r="O1026" s="4">
        <v>0.11</v>
      </c>
      <c r="Y1026" s="3" t="s">
        <v>32</v>
      </c>
      <c r="Z1026" s="3">
        <v>69946.899999999994</v>
      </c>
      <c r="AA1026" s="3">
        <v>133840.20000000001</v>
      </c>
      <c r="AB1026" s="3"/>
      <c r="AC1026" s="3">
        <v>6</v>
      </c>
      <c r="AD1026" s="57">
        <f t="shared" si="35"/>
        <v>334.1192073912145</v>
      </c>
      <c r="AE1026" s="4">
        <v>0.26</v>
      </c>
    </row>
    <row r="1027" spans="9:31" x14ac:dyDescent="0.15">
      <c r="I1027" s="2" t="s">
        <v>31</v>
      </c>
      <c r="J1027" s="2">
        <v>48978.3</v>
      </c>
      <c r="K1027" s="2">
        <v>109766.39999999999</v>
      </c>
      <c r="L1027" s="2"/>
      <c r="M1027" s="2">
        <v>3</v>
      </c>
      <c r="N1027" s="56">
        <f t="shared" si="34"/>
        <v>12.618980500897603</v>
      </c>
      <c r="O1027" s="4">
        <v>0.12</v>
      </c>
      <c r="Y1027" s="3" t="s">
        <v>32</v>
      </c>
      <c r="Z1027" s="3">
        <v>68919</v>
      </c>
      <c r="AA1027" s="3">
        <v>133284.79999999999</v>
      </c>
      <c r="AB1027" s="3"/>
      <c r="AC1027" s="3">
        <v>6</v>
      </c>
      <c r="AD1027" s="57">
        <f t="shared" si="35"/>
        <v>334.1192073912145</v>
      </c>
      <c r="AE1027" s="4">
        <v>0.26</v>
      </c>
    </row>
    <row r="1028" spans="9:31" x14ac:dyDescent="0.15">
      <c r="I1028" s="2" t="s">
        <v>31</v>
      </c>
      <c r="J1028" s="2">
        <v>52091.9</v>
      </c>
      <c r="K1028" s="2">
        <v>112765.1</v>
      </c>
      <c r="L1028" s="2"/>
      <c r="M1028" s="2">
        <v>3</v>
      </c>
      <c r="N1028" s="56">
        <f t="shared" si="34"/>
        <v>12.618980500897603</v>
      </c>
      <c r="O1028" s="4">
        <v>0.12</v>
      </c>
      <c r="Y1028" s="3" t="s">
        <v>32</v>
      </c>
      <c r="Z1028" s="3">
        <v>68242.100000000006</v>
      </c>
      <c r="AA1028" s="3">
        <v>132910.39999999999</v>
      </c>
      <c r="AB1028" s="3"/>
      <c r="AC1028" s="3">
        <v>6</v>
      </c>
      <c r="AD1028" s="57">
        <f t="shared" si="35"/>
        <v>334.1192073912145</v>
      </c>
      <c r="AE1028" s="4">
        <v>0.26</v>
      </c>
    </row>
    <row r="1029" spans="9:31" x14ac:dyDescent="0.15">
      <c r="I1029" s="2" t="s">
        <v>31</v>
      </c>
      <c r="J1029" s="2">
        <v>54653.5</v>
      </c>
      <c r="K1029" s="2">
        <v>115155.5</v>
      </c>
      <c r="L1029" s="2"/>
      <c r="M1029" s="2">
        <v>3</v>
      </c>
      <c r="N1029" s="56">
        <f t="shared" ref="N1029:N1092" si="36">0.2149*EXP(0.3702*O1029*100)*0.691</f>
        <v>12.618980500897603</v>
      </c>
      <c r="O1029" s="4">
        <v>0.12</v>
      </c>
      <c r="Y1029" s="3" t="s">
        <v>32</v>
      </c>
      <c r="Z1029" s="3">
        <v>67265.100000000006</v>
      </c>
      <c r="AA1029" s="3">
        <v>132330.4</v>
      </c>
      <c r="AB1029" s="3"/>
      <c r="AC1029" s="3">
        <v>6</v>
      </c>
      <c r="AD1029" s="57">
        <f t="shared" ref="AD1029:AD1092" si="37">0.2268*EXP(0.2948*AE1029*100)*0.691</f>
        <v>334.1192073912145</v>
      </c>
      <c r="AE1029" s="4">
        <v>0.26</v>
      </c>
    </row>
    <row r="1030" spans="9:31" x14ac:dyDescent="0.15">
      <c r="I1030" s="2" t="s">
        <v>31</v>
      </c>
      <c r="J1030" s="2">
        <v>57083</v>
      </c>
      <c r="K1030" s="2">
        <v>117290.4</v>
      </c>
      <c r="L1030" s="2"/>
      <c r="M1030" s="2">
        <v>3</v>
      </c>
      <c r="N1030" s="56">
        <f t="shared" si="36"/>
        <v>12.618980500897603</v>
      </c>
      <c r="O1030" s="4">
        <v>0.12</v>
      </c>
      <c r="Y1030" s="3" t="s">
        <v>32</v>
      </c>
      <c r="Z1030" s="3">
        <v>66526.2</v>
      </c>
      <c r="AA1030" s="3">
        <v>131879.6</v>
      </c>
      <c r="AB1030" s="3"/>
      <c r="AC1030" s="3">
        <v>6</v>
      </c>
      <c r="AD1030" s="57">
        <f t="shared" si="37"/>
        <v>334.1192073912145</v>
      </c>
      <c r="AE1030" s="4">
        <v>0.26</v>
      </c>
    </row>
    <row r="1031" spans="9:31" x14ac:dyDescent="0.15">
      <c r="I1031" s="2" t="s">
        <v>31</v>
      </c>
      <c r="J1031" s="2">
        <v>58938.7</v>
      </c>
      <c r="K1031" s="2">
        <v>119182.39999999999</v>
      </c>
      <c r="L1031" s="2"/>
      <c r="M1031" s="2">
        <v>3</v>
      </c>
      <c r="N1031" s="56">
        <f t="shared" si="36"/>
        <v>12.618980500897603</v>
      </c>
      <c r="O1031" s="4">
        <v>0.12</v>
      </c>
      <c r="Y1031" s="3" t="s">
        <v>32</v>
      </c>
      <c r="Z1031" s="3">
        <v>65850.7</v>
      </c>
      <c r="AA1031" s="3">
        <v>131404.20000000001</v>
      </c>
      <c r="AB1031" s="3"/>
      <c r="AC1031" s="3">
        <v>6</v>
      </c>
      <c r="AD1031" s="57">
        <f t="shared" si="37"/>
        <v>334.1192073912145</v>
      </c>
      <c r="AE1031" s="4">
        <v>0.26</v>
      </c>
    </row>
    <row r="1032" spans="9:31" x14ac:dyDescent="0.15">
      <c r="I1032" s="2" t="s">
        <v>31</v>
      </c>
      <c r="J1032" s="2">
        <v>60138.5</v>
      </c>
      <c r="K1032" s="2">
        <v>120577.8</v>
      </c>
      <c r="L1032" s="2"/>
      <c r="M1032" s="2">
        <v>3</v>
      </c>
      <c r="N1032" s="56">
        <f t="shared" si="36"/>
        <v>12.618980500897603</v>
      </c>
      <c r="O1032" s="4">
        <v>0.12</v>
      </c>
      <c r="Y1032" s="3" t="s">
        <v>32</v>
      </c>
      <c r="Z1032" s="3">
        <v>65088.9</v>
      </c>
      <c r="AA1032" s="3">
        <v>130763.8</v>
      </c>
      <c r="AB1032" s="3"/>
      <c r="AC1032" s="3">
        <v>6</v>
      </c>
      <c r="AD1032" s="57">
        <f t="shared" si="37"/>
        <v>334.1192073912145</v>
      </c>
      <c r="AE1032" s="4">
        <v>0.26</v>
      </c>
    </row>
    <row r="1033" spans="9:31" x14ac:dyDescent="0.15">
      <c r="I1033" s="2" t="s">
        <v>31</v>
      </c>
      <c r="J1033" s="2">
        <v>60943.199999999997</v>
      </c>
      <c r="K1033" s="2">
        <v>121646.7</v>
      </c>
      <c r="L1033" s="2"/>
      <c r="M1033" s="2">
        <v>3</v>
      </c>
      <c r="N1033" s="56">
        <f t="shared" si="36"/>
        <v>12.618980500897603</v>
      </c>
      <c r="O1033" s="4">
        <v>0.12</v>
      </c>
      <c r="Y1033" s="3" t="s">
        <v>32</v>
      </c>
      <c r="Z1033" s="3">
        <v>64452.4</v>
      </c>
      <c r="AA1033" s="3">
        <v>130213.3</v>
      </c>
      <c r="AB1033" s="3"/>
      <c r="AC1033" s="3">
        <v>6</v>
      </c>
      <c r="AD1033" s="57">
        <f t="shared" si="37"/>
        <v>334.1192073912145</v>
      </c>
      <c r="AE1033" s="4">
        <v>0.26</v>
      </c>
    </row>
    <row r="1034" spans="9:31" x14ac:dyDescent="0.15">
      <c r="I1034" s="2" t="s">
        <v>31</v>
      </c>
      <c r="J1034" s="2">
        <v>61537.4</v>
      </c>
      <c r="K1034" s="2">
        <v>122558.7</v>
      </c>
      <c r="L1034" s="2"/>
      <c r="M1034" s="2">
        <v>3</v>
      </c>
      <c r="N1034" s="56">
        <f t="shared" si="36"/>
        <v>12.618980500897603</v>
      </c>
      <c r="O1034" s="4">
        <v>0.12</v>
      </c>
      <c r="Y1034" s="3" t="s">
        <v>32</v>
      </c>
      <c r="Z1034" s="3">
        <v>63917.3</v>
      </c>
      <c r="AA1034" s="3">
        <v>129601.1</v>
      </c>
      <c r="AB1034" s="3"/>
      <c r="AC1034" s="3">
        <v>6</v>
      </c>
      <c r="AD1034" s="57">
        <f t="shared" si="37"/>
        <v>334.1192073912145</v>
      </c>
      <c r="AE1034" s="4">
        <v>0.26</v>
      </c>
    </row>
    <row r="1035" spans="9:31" x14ac:dyDescent="0.15">
      <c r="I1035" s="2" t="s">
        <v>31</v>
      </c>
      <c r="J1035" s="2">
        <v>61986.2</v>
      </c>
      <c r="K1035" s="2">
        <v>123239.8</v>
      </c>
      <c r="L1035" s="2"/>
      <c r="M1035" s="2">
        <v>3</v>
      </c>
      <c r="N1035" s="56">
        <f t="shared" si="36"/>
        <v>12.618980500897603</v>
      </c>
      <c r="O1035" s="4">
        <v>0.12</v>
      </c>
      <c r="Y1035" s="3" t="s">
        <v>32</v>
      </c>
      <c r="Z1035" s="3">
        <v>63208.3</v>
      </c>
      <c r="AA1035" s="3">
        <v>128772</v>
      </c>
      <c r="AB1035" s="3"/>
      <c r="AC1035" s="3">
        <v>6</v>
      </c>
      <c r="AD1035" s="57">
        <f t="shared" si="37"/>
        <v>334.1192073912145</v>
      </c>
      <c r="AE1035" s="4">
        <v>0.26</v>
      </c>
    </row>
    <row r="1036" spans="9:31" x14ac:dyDescent="0.15">
      <c r="I1036" s="2" t="s">
        <v>31</v>
      </c>
      <c r="J1036" s="2">
        <v>62307.1</v>
      </c>
      <c r="K1036" s="2">
        <v>123993.1</v>
      </c>
      <c r="L1036" s="2"/>
      <c r="M1036" s="2">
        <v>3</v>
      </c>
      <c r="N1036" s="56">
        <f t="shared" si="36"/>
        <v>12.618980500897603</v>
      </c>
      <c r="O1036" s="4">
        <v>0.12</v>
      </c>
      <c r="Y1036" s="3" t="s">
        <v>32</v>
      </c>
      <c r="Z1036" s="3">
        <v>62912.4</v>
      </c>
      <c r="AA1036" s="3">
        <v>128225.7</v>
      </c>
      <c r="AB1036" s="3"/>
      <c r="AC1036" s="3">
        <v>6</v>
      </c>
      <c r="AD1036" s="57">
        <f t="shared" si="37"/>
        <v>334.1192073912145</v>
      </c>
      <c r="AE1036" s="4">
        <v>0.26</v>
      </c>
    </row>
    <row r="1037" spans="9:31" x14ac:dyDescent="0.15">
      <c r="I1037" s="2" t="s">
        <v>31</v>
      </c>
      <c r="J1037" s="2">
        <v>62564</v>
      </c>
      <c r="K1037" s="2">
        <v>124782.5</v>
      </c>
      <c r="L1037" s="2"/>
      <c r="M1037" s="2">
        <v>3</v>
      </c>
      <c r="N1037" s="56">
        <f t="shared" si="36"/>
        <v>12.618980500897603</v>
      </c>
      <c r="O1037" s="4">
        <v>0.12</v>
      </c>
      <c r="Y1037" s="3" t="s">
        <v>32</v>
      </c>
      <c r="Z1037" s="3">
        <v>62491.8</v>
      </c>
      <c r="AA1037" s="3">
        <v>127539</v>
      </c>
      <c r="AB1037" s="3"/>
      <c r="AC1037" s="3">
        <v>6</v>
      </c>
      <c r="AD1037" s="57">
        <f t="shared" si="37"/>
        <v>334.1192073912145</v>
      </c>
      <c r="AE1037" s="4">
        <v>0.26</v>
      </c>
    </row>
    <row r="1038" spans="9:31" x14ac:dyDescent="0.15">
      <c r="I1038" s="2" t="s">
        <v>31</v>
      </c>
      <c r="J1038" s="2">
        <v>62707.4</v>
      </c>
      <c r="K1038" s="2">
        <v>125569.2</v>
      </c>
      <c r="L1038" s="2"/>
      <c r="M1038" s="2">
        <v>3</v>
      </c>
      <c r="N1038" s="56">
        <f t="shared" si="36"/>
        <v>12.618980500897603</v>
      </c>
      <c r="O1038" s="4">
        <v>0.12</v>
      </c>
      <c r="Y1038" s="3" t="s">
        <v>32</v>
      </c>
      <c r="Z1038" s="3">
        <v>62248</v>
      </c>
      <c r="AA1038" s="3">
        <v>126854.3</v>
      </c>
      <c r="AB1038" s="3"/>
      <c r="AC1038" s="3">
        <v>6</v>
      </c>
      <c r="AD1038" s="57">
        <f t="shared" si="37"/>
        <v>334.1192073912145</v>
      </c>
      <c r="AE1038" s="4">
        <v>0.26</v>
      </c>
    </row>
    <row r="1039" spans="9:31" x14ac:dyDescent="0.15">
      <c r="I1039" s="2" t="s">
        <v>31</v>
      </c>
      <c r="J1039" s="2">
        <v>62850.7</v>
      </c>
      <c r="K1039" s="2">
        <v>126355.6</v>
      </c>
      <c r="L1039" s="2"/>
      <c r="M1039" s="2">
        <v>3</v>
      </c>
      <c r="N1039" s="56">
        <f t="shared" si="36"/>
        <v>12.618980500897603</v>
      </c>
      <c r="O1039" s="4">
        <v>0.12</v>
      </c>
      <c r="Y1039" s="3" t="s">
        <v>32</v>
      </c>
      <c r="Z1039" s="3">
        <v>62092.800000000003</v>
      </c>
      <c r="AA1039" s="3">
        <v>126158.5</v>
      </c>
      <c r="AB1039" s="3"/>
      <c r="AC1039" s="3">
        <v>6</v>
      </c>
      <c r="AD1039" s="57">
        <f t="shared" si="37"/>
        <v>334.1192073912145</v>
      </c>
      <c r="AE1039" s="4">
        <v>0.26</v>
      </c>
    </row>
    <row r="1040" spans="9:31" x14ac:dyDescent="0.15">
      <c r="I1040" s="2" t="s">
        <v>31</v>
      </c>
      <c r="J1040" s="2">
        <v>62819.199999999997</v>
      </c>
      <c r="K1040" s="2">
        <v>127074.5</v>
      </c>
      <c r="L1040" s="2"/>
      <c r="M1040" s="2">
        <v>3</v>
      </c>
      <c r="N1040" s="56">
        <f t="shared" si="36"/>
        <v>12.618980500897603</v>
      </c>
      <c r="O1040" s="4">
        <v>0.12</v>
      </c>
      <c r="Y1040" s="3" t="s">
        <v>32</v>
      </c>
      <c r="Z1040" s="3">
        <v>61976.7</v>
      </c>
      <c r="AA1040" s="3">
        <v>125336.9</v>
      </c>
      <c r="AB1040" s="3"/>
      <c r="AC1040" s="3">
        <v>6</v>
      </c>
      <c r="AD1040" s="57">
        <f t="shared" si="37"/>
        <v>334.1192073912145</v>
      </c>
      <c r="AE1040" s="4">
        <v>0.26</v>
      </c>
    </row>
    <row r="1041" spans="9:31" x14ac:dyDescent="0.15">
      <c r="I1041" s="2" t="s">
        <v>31</v>
      </c>
      <c r="J1041" s="2">
        <v>62748</v>
      </c>
      <c r="K1041" s="2">
        <v>127855.3</v>
      </c>
      <c r="L1041" s="2"/>
      <c r="M1041" s="2">
        <v>3</v>
      </c>
      <c r="N1041" s="56">
        <f t="shared" si="36"/>
        <v>12.618980500897603</v>
      </c>
      <c r="O1041" s="4">
        <v>0.12</v>
      </c>
      <c r="Y1041" s="3" t="s">
        <v>32</v>
      </c>
      <c r="Z1041" s="3">
        <v>61961.3</v>
      </c>
      <c r="AA1041" s="3">
        <v>124554.5</v>
      </c>
      <c r="AB1041" s="3"/>
      <c r="AC1041" s="3">
        <v>6</v>
      </c>
      <c r="AD1041" s="57">
        <f t="shared" si="37"/>
        <v>334.1192073912145</v>
      </c>
      <c r="AE1041" s="4">
        <v>0.26</v>
      </c>
    </row>
    <row r="1042" spans="9:31" x14ac:dyDescent="0.15">
      <c r="I1042" s="2" t="s">
        <v>31</v>
      </c>
      <c r="J1042" s="2">
        <v>62540</v>
      </c>
      <c r="K1042" s="2">
        <v>128569.60000000001</v>
      </c>
      <c r="L1042" s="2"/>
      <c r="M1042" s="2">
        <v>3</v>
      </c>
      <c r="N1042" s="56">
        <f t="shared" si="36"/>
        <v>12.618980500897603</v>
      </c>
      <c r="O1042" s="4">
        <v>0.12</v>
      </c>
      <c r="Y1042" s="3" t="s">
        <v>32</v>
      </c>
      <c r="Z1042" s="3">
        <v>62009.2</v>
      </c>
      <c r="AA1042" s="3">
        <v>123734.6</v>
      </c>
      <c r="AB1042" s="3"/>
      <c r="AC1042" s="3">
        <v>6</v>
      </c>
      <c r="AD1042" s="57">
        <f t="shared" si="37"/>
        <v>334.1192073912145</v>
      </c>
      <c r="AE1042" s="4">
        <v>0.26</v>
      </c>
    </row>
    <row r="1043" spans="9:31" x14ac:dyDescent="0.15">
      <c r="I1043" s="2" t="s">
        <v>31</v>
      </c>
      <c r="J1043" s="2">
        <v>62258.5</v>
      </c>
      <c r="K1043" s="2">
        <v>129193.2</v>
      </c>
      <c r="L1043" s="2"/>
      <c r="M1043" s="2">
        <v>3</v>
      </c>
      <c r="N1043" s="56">
        <f t="shared" si="36"/>
        <v>12.618980500897603</v>
      </c>
      <c r="O1043" s="4">
        <v>0.12</v>
      </c>
      <c r="Y1043" s="3" t="s">
        <v>32</v>
      </c>
      <c r="Z1043" s="3">
        <v>62120.1</v>
      </c>
      <c r="AA1043" s="3">
        <v>122953.7</v>
      </c>
      <c r="AB1043" s="3"/>
      <c r="AC1043" s="3">
        <v>6</v>
      </c>
      <c r="AD1043" s="57">
        <f t="shared" si="37"/>
        <v>334.1192073912145</v>
      </c>
      <c r="AE1043" s="4">
        <v>0.26</v>
      </c>
    </row>
    <row r="1044" spans="9:31" x14ac:dyDescent="0.15">
      <c r="I1044" s="2" t="s">
        <v>31</v>
      </c>
      <c r="J1044" s="2">
        <v>61704.7</v>
      </c>
      <c r="K1044" s="2">
        <v>130100.4</v>
      </c>
      <c r="L1044" s="2"/>
      <c r="M1044" s="2">
        <v>3</v>
      </c>
      <c r="N1044" s="56">
        <f t="shared" si="36"/>
        <v>12.618980500897603</v>
      </c>
      <c r="O1044" s="4">
        <v>0.12</v>
      </c>
      <c r="Y1044" s="3" t="s">
        <v>32</v>
      </c>
      <c r="Z1044" s="3">
        <v>62474.400000000001</v>
      </c>
      <c r="AA1044" s="3">
        <v>121860.2</v>
      </c>
      <c r="AB1044" s="3"/>
      <c r="AC1044" s="3">
        <v>6</v>
      </c>
      <c r="AD1044" s="57">
        <f t="shared" si="37"/>
        <v>334.1192073912145</v>
      </c>
      <c r="AE1044" s="4">
        <v>0.26</v>
      </c>
    </row>
    <row r="1045" spans="9:31" x14ac:dyDescent="0.15">
      <c r="I1045" s="2" t="s">
        <v>31</v>
      </c>
      <c r="J1045" s="2">
        <v>60898</v>
      </c>
      <c r="K1045" s="2">
        <v>131025.9</v>
      </c>
      <c r="L1045" s="2"/>
      <c r="M1045" s="2">
        <v>3</v>
      </c>
      <c r="N1045" s="56">
        <f t="shared" si="36"/>
        <v>12.618980500897603</v>
      </c>
      <c r="O1045" s="4">
        <v>0.12</v>
      </c>
      <c r="Y1045" s="3" t="s">
        <v>32</v>
      </c>
      <c r="Z1045" s="3">
        <v>62750</v>
      </c>
      <c r="AA1045" s="3">
        <v>120993.1</v>
      </c>
      <c r="AB1045" s="3"/>
      <c r="AC1045" s="3">
        <v>6</v>
      </c>
      <c r="AD1045" s="57">
        <f t="shared" si="37"/>
        <v>334.1192073912145</v>
      </c>
      <c r="AE1045" s="4">
        <v>0.26</v>
      </c>
    </row>
    <row r="1046" spans="9:31" x14ac:dyDescent="0.15">
      <c r="I1046" s="2" t="s">
        <v>31</v>
      </c>
      <c r="J1046" s="2">
        <v>60184.4</v>
      </c>
      <c r="K1046" s="2">
        <v>131764.4</v>
      </c>
      <c r="L1046" s="2"/>
      <c r="M1046" s="2">
        <v>3</v>
      </c>
      <c r="N1046" s="56">
        <f t="shared" si="36"/>
        <v>12.618980500897603</v>
      </c>
      <c r="O1046" s="4">
        <v>0.12</v>
      </c>
      <c r="Y1046" s="3" t="s">
        <v>32</v>
      </c>
      <c r="Z1046" s="3">
        <v>63182.7</v>
      </c>
      <c r="AA1046" s="3">
        <v>119698.8</v>
      </c>
      <c r="AB1046" s="3"/>
      <c r="AC1046" s="3">
        <v>6</v>
      </c>
      <c r="AD1046" s="57">
        <f t="shared" si="37"/>
        <v>334.1192073912145</v>
      </c>
      <c r="AE1046" s="4">
        <v>0.26</v>
      </c>
    </row>
    <row r="1047" spans="9:31" x14ac:dyDescent="0.15">
      <c r="I1047" s="2" t="s">
        <v>31</v>
      </c>
      <c r="J1047" s="2">
        <v>59674.2</v>
      </c>
      <c r="K1047" s="2">
        <v>132445.5</v>
      </c>
      <c r="L1047" s="2"/>
      <c r="M1047" s="2">
        <v>3</v>
      </c>
      <c r="N1047" s="56">
        <f t="shared" si="36"/>
        <v>12.618980500897603</v>
      </c>
      <c r="O1047" s="4">
        <v>0.12</v>
      </c>
      <c r="Y1047" s="3" t="s">
        <v>32</v>
      </c>
      <c r="Z1047" s="3">
        <v>63739.8</v>
      </c>
      <c r="AA1047" s="3">
        <v>118519.7</v>
      </c>
      <c r="AB1047" s="3"/>
      <c r="AC1047" s="3">
        <v>6</v>
      </c>
      <c r="AD1047" s="57">
        <f t="shared" si="37"/>
        <v>334.1192073912145</v>
      </c>
      <c r="AE1047" s="4">
        <v>0.26</v>
      </c>
    </row>
    <row r="1048" spans="9:31" x14ac:dyDescent="0.15">
      <c r="I1048" s="2" t="s">
        <v>31</v>
      </c>
      <c r="J1048" s="2">
        <v>59095.5</v>
      </c>
      <c r="K1048" s="2">
        <v>133339.20000000001</v>
      </c>
      <c r="L1048" s="2"/>
      <c r="M1048" s="2">
        <v>3</v>
      </c>
      <c r="N1048" s="56">
        <f t="shared" si="36"/>
        <v>12.618980500897603</v>
      </c>
      <c r="O1048" s="4">
        <v>0.12</v>
      </c>
      <c r="Y1048" s="3" t="s">
        <v>32</v>
      </c>
      <c r="Z1048" s="3">
        <v>64300.5</v>
      </c>
      <c r="AA1048" s="3">
        <v>117075.5</v>
      </c>
      <c r="AB1048" s="3"/>
      <c r="AC1048" s="3">
        <v>6</v>
      </c>
      <c r="AD1048" s="57">
        <f t="shared" si="37"/>
        <v>334.1192073912145</v>
      </c>
      <c r="AE1048" s="4">
        <v>0.26</v>
      </c>
    </row>
    <row r="1049" spans="9:31" x14ac:dyDescent="0.15">
      <c r="I1049" s="2" t="s">
        <v>31</v>
      </c>
      <c r="J1049" s="2">
        <v>58595.8</v>
      </c>
      <c r="K1049" s="2">
        <v>134108.6</v>
      </c>
      <c r="L1049" s="2"/>
      <c r="M1049" s="2">
        <v>3</v>
      </c>
      <c r="N1049" s="56">
        <f t="shared" si="36"/>
        <v>12.618980500897603</v>
      </c>
      <c r="O1049" s="4">
        <v>0.12</v>
      </c>
      <c r="Y1049" s="3" t="s">
        <v>32</v>
      </c>
      <c r="Z1049" s="3">
        <v>45810.400000000001</v>
      </c>
      <c r="AA1049" s="3">
        <v>134612.20000000001</v>
      </c>
      <c r="AB1049" s="3"/>
      <c r="AC1049" s="3">
        <v>6</v>
      </c>
      <c r="AD1049" s="57">
        <f t="shared" si="37"/>
        <v>387.18315029560335</v>
      </c>
      <c r="AE1049" s="4">
        <v>0.26500000000000001</v>
      </c>
    </row>
    <row r="1050" spans="9:31" x14ac:dyDescent="0.15">
      <c r="I1050" s="2" t="s">
        <v>31</v>
      </c>
      <c r="J1050" s="2">
        <v>58285.8</v>
      </c>
      <c r="K1050" s="2">
        <v>134857.9</v>
      </c>
      <c r="L1050" s="2"/>
      <c r="M1050" s="2">
        <v>3</v>
      </c>
      <c r="N1050" s="56">
        <f t="shared" si="36"/>
        <v>12.618980500897603</v>
      </c>
      <c r="O1050" s="4">
        <v>0.12</v>
      </c>
      <c r="Y1050" s="3" t="s">
        <v>32</v>
      </c>
      <c r="Z1050" s="3">
        <v>46868.1</v>
      </c>
      <c r="AA1050" s="3">
        <v>135306.79999999999</v>
      </c>
      <c r="AB1050" s="3"/>
      <c r="AC1050" s="3">
        <v>6</v>
      </c>
      <c r="AD1050" s="57">
        <f t="shared" si="37"/>
        <v>387.18315029560335</v>
      </c>
      <c r="AE1050" s="4">
        <v>0.26500000000000001</v>
      </c>
    </row>
    <row r="1051" spans="9:31" x14ac:dyDescent="0.15">
      <c r="I1051" s="2" t="s">
        <v>31</v>
      </c>
      <c r="J1051" s="2">
        <v>58086.9</v>
      </c>
      <c r="K1051" s="2">
        <v>135698.79999999999</v>
      </c>
      <c r="L1051" s="2"/>
      <c r="M1051" s="2">
        <v>3</v>
      </c>
      <c r="N1051" s="56">
        <f t="shared" si="36"/>
        <v>12.618980500897603</v>
      </c>
      <c r="O1051" s="4">
        <v>0.12</v>
      </c>
      <c r="Y1051" s="3" t="s">
        <v>32</v>
      </c>
      <c r="Z1051" s="3">
        <v>47925.7</v>
      </c>
      <c r="AA1051" s="3">
        <v>136001.29999999999</v>
      </c>
      <c r="AB1051" s="3"/>
      <c r="AC1051" s="3">
        <v>6</v>
      </c>
      <c r="AD1051" s="57">
        <f t="shared" si="37"/>
        <v>387.18315029560335</v>
      </c>
      <c r="AE1051" s="4">
        <v>0.26500000000000001</v>
      </c>
    </row>
    <row r="1052" spans="9:31" x14ac:dyDescent="0.15">
      <c r="I1052" s="2" t="s">
        <v>31</v>
      </c>
      <c r="J1052" s="2">
        <v>57896</v>
      </c>
      <c r="K1052" s="2">
        <v>136716.20000000001</v>
      </c>
      <c r="L1052" s="2"/>
      <c r="M1052" s="2">
        <v>3</v>
      </c>
      <c r="N1052" s="56">
        <f t="shared" si="36"/>
        <v>12.618980500897603</v>
      </c>
      <c r="O1052" s="4">
        <v>0.12</v>
      </c>
      <c r="Y1052" s="3" t="s">
        <v>32</v>
      </c>
      <c r="Z1052" s="3">
        <v>48983.3</v>
      </c>
      <c r="AA1052" s="3">
        <v>136695.9</v>
      </c>
      <c r="AB1052" s="3"/>
      <c r="AC1052" s="3">
        <v>6</v>
      </c>
      <c r="AD1052" s="57">
        <f t="shared" si="37"/>
        <v>387.18315029560335</v>
      </c>
      <c r="AE1052" s="4">
        <v>0.26500000000000001</v>
      </c>
    </row>
    <row r="1053" spans="9:31" x14ac:dyDescent="0.15">
      <c r="I1053" s="2" t="s">
        <v>31</v>
      </c>
      <c r="J1053" s="2">
        <v>57983.3</v>
      </c>
      <c r="K1053" s="2">
        <v>137715.9</v>
      </c>
      <c r="L1053" s="2"/>
      <c r="M1053" s="2">
        <v>3</v>
      </c>
      <c r="N1053" s="56">
        <f t="shared" si="36"/>
        <v>12.618980500897603</v>
      </c>
      <c r="O1053" s="4">
        <v>0.12</v>
      </c>
      <c r="Y1053" s="3" t="s">
        <v>32</v>
      </c>
      <c r="Z1053" s="3">
        <v>50041</v>
      </c>
      <c r="AA1053" s="3">
        <v>137390.39999999999</v>
      </c>
      <c r="AB1053" s="3"/>
      <c r="AC1053" s="3">
        <v>6</v>
      </c>
      <c r="AD1053" s="57">
        <f t="shared" si="37"/>
        <v>387.18315029560335</v>
      </c>
      <c r="AE1053" s="4">
        <v>0.26500000000000001</v>
      </c>
    </row>
    <row r="1054" spans="9:31" x14ac:dyDescent="0.15">
      <c r="I1054" s="2" t="s">
        <v>31</v>
      </c>
      <c r="J1054" s="2">
        <v>58368.1</v>
      </c>
      <c r="K1054" s="2">
        <v>138912.70000000001</v>
      </c>
      <c r="L1054" s="2"/>
      <c r="M1054" s="2">
        <v>3</v>
      </c>
      <c r="N1054" s="56">
        <f t="shared" si="36"/>
        <v>12.618980500897603</v>
      </c>
      <c r="O1054" s="4">
        <v>0.12</v>
      </c>
      <c r="Y1054" s="3" t="s">
        <v>32</v>
      </c>
      <c r="Z1054" s="3">
        <v>50668.5</v>
      </c>
      <c r="AA1054" s="3">
        <v>137921.9</v>
      </c>
      <c r="AB1054" s="3"/>
      <c r="AC1054" s="3">
        <v>6</v>
      </c>
      <c r="AD1054" s="57">
        <f t="shared" si="37"/>
        <v>387.18315029560335</v>
      </c>
      <c r="AE1054" s="4">
        <v>0.26500000000000001</v>
      </c>
    </row>
    <row r="1055" spans="9:31" x14ac:dyDescent="0.15">
      <c r="I1055" s="2" t="s">
        <v>31</v>
      </c>
      <c r="J1055" s="2">
        <v>58864.800000000003</v>
      </c>
      <c r="K1055" s="2">
        <v>139696.20000000001</v>
      </c>
      <c r="L1055" s="2"/>
      <c r="M1055" s="2">
        <v>3</v>
      </c>
      <c r="N1055" s="56">
        <f t="shared" si="36"/>
        <v>12.618980500897603</v>
      </c>
      <c r="O1055" s="4">
        <v>0.12</v>
      </c>
      <c r="Y1055" s="3" t="s">
        <v>32</v>
      </c>
      <c r="Z1055" s="3">
        <v>51295.9</v>
      </c>
      <c r="AA1055" s="3">
        <v>138453.4</v>
      </c>
      <c r="AB1055" s="3"/>
      <c r="AC1055" s="3">
        <v>6</v>
      </c>
      <c r="AD1055" s="57">
        <f t="shared" si="37"/>
        <v>387.18315029560335</v>
      </c>
      <c r="AE1055" s="4">
        <v>0.26500000000000001</v>
      </c>
    </row>
    <row r="1056" spans="9:31" x14ac:dyDescent="0.15">
      <c r="I1056" s="2" t="s">
        <v>31</v>
      </c>
      <c r="J1056" s="2">
        <v>59649.3</v>
      </c>
      <c r="K1056" s="2">
        <v>140575.1</v>
      </c>
      <c r="L1056" s="2"/>
      <c r="M1056" s="2">
        <v>3</v>
      </c>
      <c r="N1056" s="56">
        <f t="shared" si="36"/>
        <v>12.618980500897603</v>
      </c>
      <c r="O1056" s="4">
        <v>0.12</v>
      </c>
      <c r="Y1056" s="3" t="s">
        <v>32</v>
      </c>
      <c r="Z1056" s="3">
        <v>51923.4</v>
      </c>
      <c r="AA1056" s="3">
        <v>138984.9</v>
      </c>
      <c r="AB1056" s="3"/>
      <c r="AC1056" s="3">
        <v>6</v>
      </c>
      <c r="AD1056" s="57">
        <f t="shared" si="37"/>
        <v>387.18315029560335</v>
      </c>
      <c r="AE1056" s="4">
        <v>0.26500000000000001</v>
      </c>
    </row>
    <row r="1057" spans="9:31" x14ac:dyDescent="0.15">
      <c r="I1057" s="2" t="s">
        <v>31</v>
      </c>
      <c r="J1057" s="2">
        <v>60552.2</v>
      </c>
      <c r="K1057" s="2">
        <v>141268.4</v>
      </c>
      <c r="L1057" s="2"/>
      <c r="M1057" s="2">
        <v>3</v>
      </c>
      <c r="N1057" s="56">
        <f t="shared" si="36"/>
        <v>12.618980500897603</v>
      </c>
      <c r="O1057" s="4">
        <v>0.12</v>
      </c>
      <c r="Y1057" s="3" t="s">
        <v>32</v>
      </c>
      <c r="Z1057" s="3">
        <v>52550.9</v>
      </c>
      <c r="AA1057" s="3">
        <v>139516.4</v>
      </c>
      <c r="AB1057" s="3"/>
      <c r="AC1057" s="3">
        <v>6</v>
      </c>
      <c r="AD1057" s="57">
        <f t="shared" si="37"/>
        <v>387.18315029560335</v>
      </c>
      <c r="AE1057" s="4">
        <v>0.26500000000000001</v>
      </c>
    </row>
    <row r="1058" spans="9:31" x14ac:dyDescent="0.15">
      <c r="I1058" s="2" t="s">
        <v>31</v>
      </c>
      <c r="J1058" s="2">
        <v>61408.800000000003</v>
      </c>
      <c r="K1058" s="2">
        <v>141795.9</v>
      </c>
      <c r="L1058" s="2"/>
      <c r="M1058" s="2">
        <v>3</v>
      </c>
      <c r="N1058" s="56">
        <f t="shared" si="36"/>
        <v>12.618980500897603</v>
      </c>
      <c r="O1058" s="4">
        <v>0.12</v>
      </c>
      <c r="Y1058" s="3" t="s">
        <v>32</v>
      </c>
      <c r="Z1058" s="3">
        <v>53235.5</v>
      </c>
      <c r="AA1058" s="3">
        <v>140266.29999999999</v>
      </c>
      <c r="AB1058" s="3"/>
      <c r="AC1058" s="3">
        <v>6</v>
      </c>
      <c r="AD1058" s="57">
        <f t="shared" si="37"/>
        <v>387.18315029560335</v>
      </c>
      <c r="AE1058" s="4">
        <v>0.26500000000000001</v>
      </c>
    </row>
    <row r="1059" spans="9:31" x14ac:dyDescent="0.15">
      <c r="I1059" s="2" t="s">
        <v>31</v>
      </c>
      <c r="J1059" s="2">
        <v>62378</v>
      </c>
      <c r="K1059" s="2">
        <v>142377</v>
      </c>
      <c r="L1059" s="2"/>
      <c r="M1059" s="2">
        <v>3</v>
      </c>
      <c r="N1059" s="56">
        <f t="shared" si="36"/>
        <v>12.618980500897603</v>
      </c>
      <c r="O1059" s="4">
        <v>0.12</v>
      </c>
      <c r="Y1059" s="3" t="s">
        <v>32</v>
      </c>
      <c r="Z1059" s="3">
        <v>53920.2</v>
      </c>
      <c r="AA1059" s="3">
        <v>141016.1</v>
      </c>
      <c r="AB1059" s="3"/>
      <c r="AC1059" s="3">
        <v>6</v>
      </c>
      <c r="AD1059" s="57">
        <f t="shared" si="37"/>
        <v>387.18315029560335</v>
      </c>
      <c r="AE1059" s="4">
        <v>0.26500000000000001</v>
      </c>
    </row>
    <row r="1060" spans="9:31" x14ac:dyDescent="0.15">
      <c r="I1060" s="2" t="s">
        <v>31</v>
      </c>
      <c r="J1060" s="2">
        <v>63587.6</v>
      </c>
      <c r="K1060" s="2">
        <v>142913.70000000001</v>
      </c>
      <c r="L1060" s="2"/>
      <c r="M1060" s="2">
        <v>3</v>
      </c>
      <c r="N1060" s="56">
        <f t="shared" si="36"/>
        <v>12.618980500897603</v>
      </c>
      <c r="O1060" s="4">
        <v>0.12</v>
      </c>
      <c r="Y1060" s="3" t="s">
        <v>32</v>
      </c>
      <c r="Z1060" s="3">
        <v>54604.800000000003</v>
      </c>
      <c r="AA1060" s="3">
        <v>141766</v>
      </c>
      <c r="AB1060" s="3"/>
      <c r="AC1060" s="3">
        <v>6</v>
      </c>
      <c r="AD1060" s="57">
        <f t="shared" si="37"/>
        <v>387.18315029560335</v>
      </c>
      <c r="AE1060" s="4">
        <v>0.26500000000000001</v>
      </c>
    </row>
    <row r="1061" spans="9:31" x14ac:dyDescent="0.15">
      <c r="I1061" s="2" t="s">
        <v>31</v>
      </c>
      <c r="J1061" s="2">
        <v>64763.1</v>
      </c>
      <c r="K1061" s="2">
        <v>143323.5</v>
      </c>
      <c r="L1061" s="2"/>
      <c r="M1061" s="2">
        <v>3</v>
      </c>
      <c r="N1061" s="56">
        <f t="shared" si="36"/>
        <v>12.618980500897603</v>
      </c>
      <c r="O1061" s="4">
        <v>0.12</v>
      </c>
      <c r="Y1061" s="3" t="s">
        <v>32</v>
      </c>
      <c r="Z1061" s="3">
        <v>55289.4</v>
      </c>
      <c r="AA1061" s="3">
        <v>142515.79999999999</v>
      </c>
      <c r="AB1061" s="3"/>
      <c r="AC1061" s="3">
        <v>6</v>
      </c>
      <c r="AD1061" s="57">
        <f t="shared" si="37"/>
        <v>387.18315029560335</v>
      </c>
      <c r="AE1061" s="4">
        <v>0.26500000000000001</v>
      </c>
    </row>
    <row r="1062" spans="9:31" x14ac:dyDescent="0.15">
      <c r="I1062" s="2" t="s">
        <v>31</v>
      </c>
      <c r="J1062" s="2">
        <v>66481.3</v>
      </c>
      <c r="K1062" s="2">
        <v>143722.4</v>
      </c>
      <c r="L1062" s="2"/>
      <c r="M1062" s="2">
        <v>3</v>
      </c>
      <c r="N1062" s="56">
        <f t="shared" si="36"/>
        <v>12.618980500897603</v>
      </c>
      <c r="O1062" s="4">
        <v>0.12</v>
      </c>
      <c r="Y1062" s="3" t="s">
        <v>32</v>
      </c>
      <c r="Z1062" s="3">
        <v>56940</v>
      </c>
      <c r="AA1062" s="3">
        <v>144757.20000000001</v>
      </c>
      <c r="AB1062" s="3"/>
      <c r="AC1062" s="3">
        <v>6</v>
      </c>
      <c r="AD1062" s="57">
        <f t="shared" si="37"/>
        <v>387.18315029560335</v>
      </c>
      <c r="AE1062" s="4">
        <v>0.26500000000000001</v>
      </c>
    </row>
    <row r="1063" spans="9:31" x14ac:dyDescent="0.15">
      <c r="I1063" s="2" t="s">
        <v>31</v>
      </c>
      <c r="J1063" s="2">
        <v>67961.899999999994</v>
      </c>
      <c r="K1063" s="2">
        <v>144039.4</v>
      </c>
      <c r="L1063" s="2"/>
      <c r="M1063" s="2">
        <v>3</v>
      </c>
      <c r="N1063" s="56">
        <f t="shared" si="36"/>
        <v>12.618980500897603</v>
      </c>
      <c r="O1063" s="4">
        <v>0.12</v>
      </c>
      <c r="Y1063" s="3" t="s">
        <v>32</v>
      </c>
      <c r="Z1063" s="3">
        <v>57435.7</v>
      </c>
      <c r="AA1063" s="3">
        <v>145482.70000000001</v>
      </c>
      <c r="AB1063" s="3"/>
      <c r="AC1063" s="3">
        <v>6</v>
      </c>
      <c r="AD1063" s="57">
        <f t="shared" si="37"/>
        <v>387.18315029560335</v>
      </c>
      <c r="AE1063" s="4">
        <v>0.26500000000000001</v>
      </c>
    </row>
    <row r="1064" spans="9:31" x14ac:dyDescent="0.15">
      <c r="I1064" s="2" t="s">
        <v>31</v>
      </c>
      <c r="J1064" s="2">
        <v>69508.5</v>
      </c>
      <c r="K1064" s="2">
        <v>144244.1</v>
      </c>
      <c r="L1064" s="2"/>
      <c r="M1064" s="2">
        <v>3</v>
      </c>
      <c r="N1064" s="56">
        <f t="shared" si="36"/>
        <v>12.618980500897603</v>
      </c>
      <c r="O1064" s="4">
        <v>0.12</v>
      </c>
      <c r="Y1064" s="3" t="s">
        <v>32</v>
      </c>
      <c r="Z1064" s="3">
        <v>57931.3</v>
      </c>
      <c r="AA1064" s="3">
        <v>146208.1</v>
      </c>
      <c r="AB1064" s="3"/>
      <c r="AC1064" s="3">
        <v>6</v>
      </c>
      <c r="AD1064" s="57">
        <f t="shared" si="37"/>
        <v>387.18315029560335</v>
      </c>
      <c r="AE1064" s="4">
        <v>0.26500000000000001</v>
      </c>
    </row>
    <row r="1065" spans="9:31" x14ac:dyDescent="0.15">
      <c r="I1065" s="2" t="s">
        <v>31</v>
      </c>
      <c r="J1065" s="2">
        <v>71360.899999999994</v>
      </c>
      <c r="K1065" s="2">
        <v>144343.5</v>
      </c>
      <c r="L1065" s="2"/>
      <c r="M1065" s="2">
        <v>3</v>
      </c>
      <c r="N1065" s="56">
        <f t="shared" si="36"/>
        <v>12.618980500897603</v>
      </c>
      <c r="O1065" s="4">
        <v>0.12</v>
      </c>
      <c r="Y1065" s="3" t="s">
        <v>32</v>
      </c>
      <c r="Z1065" s="3">
        <v>58426.9</v>
      </c>
      <c r="AA1065" s="3">
        <v>146933.6</v>
      </c>
      <c r="AB1065" s="3"/>
      <c r="AC1065" s="3">
        <v>6</v>
      </c>
      <c r="AD1065" s="57">
        <f t="shared" si="37"/>
        <v>387.18315029560335</v>
      </c>
      <c r="AE1065" s="4">
        <v>0.26500000000000001</v>
      </c>
    </row>
    <row r="1066" spans="9:31" x14ac:dyDescent="0.15">
      <c r="I1066" s="2" t="s">
        <v>31</v>
      </c>
      <c r="J1066" s="2">
        <v>72850.399999999994</v>
      </c>
      <c r="K1066" s="2">
        <v>144319.9</v>
      </c>
      <c r="L1066" s="2"/>
      <c r="M1066" s="2">
        <v>3</v>
      </c>
      <c r="N1066" s="56">
        <f t="shared" si="36"/>
        <v>12.618980500897603</v>
      </c>
      <c r="O1066" s="4">
        <v>0.12</v>
      </c>
      <c r="Y1066" s="3" t="s">
        <v>32</v>
      </c>
      <c r="Z1066" s="3">
        <v>58922.6</v>
      </c>
      <c r="AA1066" s="3">
        <v>147659.1</v>
      </c>
      <c r="AB1066" s="3"/>
      <c r="AC1066" s="3">
        <v>6</v>
      </c>
      <c r="AD1066" s="57">
        <f t="shared" si="37"/>
        <v>387.18315029560335</v>
      </c>
      <c r="AE1066" s="4">
        <v>0.26500000000000001</v>
      </c>
    </row>
    <row r="1067" spans="9:31" x14ac:dyDescent="0.15">
      <c r="I1067" s="2" t="s">
        <v>31</v>
      </c>
      <c r="J1067" s="2">
        <v>75488.5</v>
      </c>
      <c r="K1067" s="2">
        <v>144288.4</v>
      </c>
      <c r="L1067" s="2"/>
      <c r="M1067" s="2">
        <v>3</v>
      </c>
      <c r="N1067" s="56">
        <f t="shared" si="36"/>
        <v>12.618980500897603</v>
      </c>
      <c r="O1067" s="4">
        <v>0.12</v>
      </c>
      <c r="Y1067" s="3" t="s">
        <v>32</v>
      </c>
      <c r="Z1067" s="3">
        <v>59408.4</v>
      </c>
      <c r="AA1067" s="3">
        <v>148422.20000000001</v>
      </c>
      <c r="AB1067" s="3"/>
      <c r="AC1067" s="3">
        <v>6</v>
      </c>
      <c r="AD1067" s="57">
        <f t="shared" si="37"/>
        <v>387.18315029560335</v>
      </c>
      <c r="AE1067" s="4">
        <v>0.26500000000000001</v>
      </c>
    </row>
    <row r="1068" spans="9:31" x14ac:dyDescent="0.15">
      <c r="I1068" s="2" t="s">
        <v>31</v>
      </c>
      <c r="J1068" s="2">
        <v>46608.4</v>
      </c>
      <c r="K1068" s="2">
        <v>112311</v>
      </c>
      <c r="L1068" s="2"/>
      <c r="M1068" s="2">
        <v>3</v>
      </c>
      <c r="N1068" s="56">
        <f t="shared" si="36"/>
        <v>18.272589025288628</v>
      </c>
      <c r="O1068" s="4">
        <v>0.13</v>
      </c>
      <c r="Y1068" s="3" t="s">
        <v>32</v>
      </c>
      <c r="Z1068" s="3">
        <v>59894.2</v>
      </c>
      <c r="AA1068" s="3">
        <v>149185.4</v>
      </c>
      <c r="AB1068" s="3"/>
      <c r="AC1068" s="3">
        <v>6</v>
      </c>
      <c r="AD1068" s="57">
        <f t="shared" si="37"/>
        <v>387.18315029560335</v>
      </c>
      <c r="AE1068" s="4">
        <v>0.26500000000000001</v>
      </c>
    </row>
    <row r="1069" spans="9:31" x14ac:dyDescent="0.15">
      <c r="I1069" s="2" t="s">
        <v>31</v>
      </c>
      <c r="J1069" s="2">
        <v>47682.7</v>
      </c>
      <c r="K1069" s="2">
        <v>113087.4</v>
      </c>
      <c r="L1069" s="2"/>
      <c r="M1069" s="2">
        <v>3</v>
      </c>
      <c r="N1069" s="56">
        <f t="shared" si="36"/>
        <v>18.272589025288628</v>
      </c>
      <c r="O1069" s="4">
        <v>0.13</v>
      </c>
      <c r="Y1069" s="3" t="s">
        <v>32</v>
      </c>
      <c r="Z1069" s="3">
        <v>60380</v>
      </c>
      <c r="AA1069" s="3">
        <v>149948.5</v>
      </c>
      <c r="AB1069" s="3"/>
      <c r="AC1069" s="3">
        <v>6</v>
      </c>
      <c r="AD1069" s="57">
        <f t="shared" si="37"/>
        <v>387.18315029560335</v>
      </c>
      <c r="AE1069" s="4">
        <v>0.26500000000000001</v>
      </c>
    </row>
    <row r="1070" spans="9:31" x14ac:dyDescent="0.15">
      <c r="I1070" s="2" t="s">
        <v>31</v>
      </c>
      <c r="J1070" s="2">
        <v>48756.9</v>
      </c>
      <c r="K1070" s="2">
        <v>113863.8</v>
      </c>
      <c r="L1070" s="2"/>
      <c r="M1070" s="2">
        <v>3</v>
      </c>
      <c r="N1070" s="56">
        <f t="shared" si="36"/>
        <v>18.272589025288628</v>
      </c>
      <c r="O1070" s="4">
        <v>0.13</v>
      </c>
      <c r="Y1070" s="3" t="s">
        <v>32</v>
      </c>
      <c r="Z1070" s="3">
        <v>60865.8</v>
      </c>
      <c r="AA1070" s="3">
        <v>150711.6</v>
      </c>
      <c r="AB1070" s="3"/>
      <c r="AC1070" s="3">
        <v>6</v>
      </c>
      <c r="AD1070" s="57">
        <f t="shared" si="37"/>
        <v>387.18315029560335</v>
      </c>
      <c r="AE1070" s="4">
        <v>0.26500000000000001</v>
      </c>
    </row>
    <row r="1071" spans="9:31" x14ac:dyDescent="0.15">
      <c r="I1071" s="2" t="s">
        <v>31</v>
      </c>
      <c r="J1071" s="2">
        <v>51069.9</v>
      </c>
      <c r="K1071" s="2">
        <v>115629.3</v>
      </c>
      <c r="L1071" s="2"/>
      <c r="M1071" s="2">
        <v>3</v>
      </c>
      <c r="N1071" s="56">
        <f t="shared" si="36"/>
        <v>18.272589025288628</v>
      </c>
      <c r="O1071" s="4">
        <v>0.13</v>
      </c>
      <c r="Y1071" s="3" t="s">
        <v>32</v>
      </c>
      <c r="Z1071" s="3">
        <v>61366.9</v>
      </c>
      <c r="AA1071" s="3">
        <v>151512.9</v>
      </c>
      <c r="AB1071" s="3"/>
      <c r="AC1071" s="3">
        <v>6</v>
      </c>
      <c r="AD1071" s="57">
        <f t="shared" si="37"/>
        <v>387.18315029560335</v>
      </c>
      <c r="AE1071" s="4">
        <v>0.26500000000000001</v>
      </c>
    </row>
    <row r="1072" spans="9:31" x14ac:dyDescent="0.15">
      <c r="I1072" s="2" t="s">
        <v>31</v>
      </c>
      <c r="J1072" s="2">
        <v>51811.9</v>
      </c>
      <c r="K1072" s="2">
        <v>116201.2</v>
      </c>
      <c r="L1072" s="2"/>
      <c r="M1072" s="2">
        <v>3</v>
      </c>
      <c r="N1072" s="56">
        <f t="shared" si="36"/>
        <v>18.272589025288628</v>
      </c>
      <c r="O1072" s="4">
        <v>0.13</v>
      </c>
      <c r="Y1072" s="3" t="s">
        <v>32</v>
      </c>
      <c r="Z1072" s="3">
        <v>61867.9</v>
      </c>
      <c r="AA1072" s="3">
        <v>152314.1</v>
      </c>
      <c r="AB1072" s="3"/>
      <c r="AC1072" s="3">
        <v>6</v>
      </c>
      <c r="AD1072" s="57">
        <f t="shared" si="37"/>
        <v>387.18315029560335</v>
      </c>
      <c r="AE1072" s="4">
        <v>0.26500000000000001</v>
      </c>
    </row>
    <row r="1073" spans="9:31" x14ac:dyDescent="0.15">
      <c r="I1073" s="2" t="s">
        <v>31</v>
      </c>
      <c r="J1073" s="2">
        <v>52554</v>
      </c>
      <c r="K1073" s="2">
        <v>116773.1</v>
      </c>
      <c r="L1073" s="2"/>
      <c r="M1073" s="2">
        <v>3</v>
      </c>
      <c r="N1073" s="56">
        <f t="shared" si="36"/>
        <v>18.272589025288628</v>
      </c>
      <c r="O1073" s="4">
        <v>0.13</v>
      </c>
      <c r="Y1073" s="3" t="s">
        <v>32</v>
      </c>
      <c r="Z1073" s="3">
        <v>62369</v>
      </c>
      <c r="AA1073" s="3">
        <v>153115.4</v>
      </c>
      <c r="AB1073" s="3"/>
      <c r="AC1073" s="3">
        <v>6</v>
      </c>
      <c r="AD1073" s="57">
        <f t="shared" si="37"/>
        <v>387.18315029560335</v>
      </c>
      <c r="AE1073" s="4">
        <v>0.26500000000000001</v>
      </c>
    </row>
    <row r="1074" spans="9:31" x14ac:dyDescent="0.15">
      <c r="I1074" s="2" t="s">
        <v>31</v>
      </c>
      <c r="J1074" s="2">
        <v>53296.1</v>
      </c>
      <c r="K1074" s="2">
        <v>117345.1</v>
      </c>
      <c r="L1074" s="2"/>
      <c r="M1074" s="2">
        <v>3</v>
      </c>
      <c r="N1074" s="56">
        <f t="shared" si="36"/>
        <v>18.272589025288628</v>
      </c>
      <c r="O1074" s="4">
        <v>0.13</v>
      </c>
      <c r="Y1074" s="3" t="s">
        <v>32</v>
      </c>
      <c r="Z1074" s="3">
        <v>73840.899999999994</v>
      </c>
      <c r="AA1074" s="3">
        <v>130204.1</v>
      </c>
      <c r="AB1074" s="3"/>
      <c r="AC1074" s="3">
        <v>6</v>
      </c>
      <c r="AD1074" s="57">
        <f t="shared" si="37"/>
        <v>387.18315029560335</v>
      </c>
      <c r="AE1074" s="4">
        <v>0.26500000000000001</v>
      </c>
    </row>
    <row r="1075" spans="9:31" x14ac:dyDescent="0.15">
      <c r="I1075" s="2" t="s">
        <v>31</v>
      </c>
      <c r="J1075" s="2">
        <v>54038.1</v>
      </c>
      <c r="K1075" s="2">
        <v>117917</v>
      </c>
      <c r="L1075" s="2"/>
      <c r="M1075" s="2">
        <v>3</v>
      </c>
      <c r="N1075" s="56">
        <f t="shared" si="36"/>
        <v>18.272589025288628</v>
      </c>
      <c r="O1075" s="4">
        <v>0.13</v>
      </c>
      <c r="Y1075" s="3" t="s">
        <v>32</v>
      </c>
      <c r="Z1075" s="3">
        <v>72028.899999999994</v>
      </c>
      <c r="AA1075" s="3">
        <v>128780.8</v>
      </c>
      <c r="AB1075" s="3"/>
      <c r="AC1075" s="3">
        <v>6</v>
      </c>
      <c r="AD1075" s="57">
        <f t="shared" si="37"/>
        <v>387.18315029560335</v>
      </c>
      <c r="AE1075" s="4">
        <v>0.26500000000000001</v>
      </c>
    </row>
    <row r="1076" spans="9:31" x14ac:dyDescent="0.15">
      <c r="I1076" s="2" t="s">
        <v>31</v>
      </c>
      <c r="J1076" s="2">
        <v>56246.7</v>
      </c>
      <c r="K1076" s="2">
        <v>119818.6</v>
      </c>
      <c r="L1076" s="2"/>
      <c r="M1076" s="2">
        <v>3</v>
      </c>
      <c r="N1076" s="56">
        <f t="shared" si="36"/>
        <v>18.272589025288628</v>
      </c>
      <c r="O1076" s="4">
        <v>0.13</v>
      </c>
      <c r="Y1076" s="3" t="s">
        <v>32</v>
      </c>
      <c r="Z1076" s="3">
        <v>70804.5</v>
      </c>
      <c r="AA1076" s="3">
        <v>127794</v>
      </c>
      <c r="AB1076" s="3"/>
      <c r="AC1076" s="3">
        <v>6</v>
      </c>
      <c r="AD1076" s="57">
        <f t="shared" si="37"/>
        <v>387.18315029560335</v>
      </c>
      <c r="AE1076" s="4">
        <v>0.26500000000000001</v>
      </c>
    </row>
    <row r="1077" spans="9:31" x14ac:dyDescent="0.15">
      <c r="I1077" s="2" t="s">
        <v>31</v>
      </c>
      <c r="J1077" s="2">
        <v>57716.5</v>
      </c>
      <c r="K1077" s="2">
        <v>121031.2</v>
      </c>
      <c r="L1077" s="2"/>
      <c r="M1077" s="2">
        <v>3</v>
      </c>
      <c r="N1077" s="56">
        <f t="shared" si="36"/>
        <v>18.272589025288628</v>
      </c>
      <c r="O1077" s="4">
        <v>0.13</v>
      </c>
      <c r="Y1077" s="3" t="s">
        <v>32</v>
      </c>
      <c r="Z1077" s="3">
        <v>69843.8</v>
      </c>
      <c r="AA1077" s="3">
        <v>126911.1</v>
      </c>
      <c r="AB1077" s="3"/>
      <c r="AC1077" s="3">
        <v>6</v>
      </c>
      <c r="AD1077" s="57">
        <f t="shared" si="37"/>
        <v>387.18315029560335</v>
      </c>
      <c r="AE1077" s="4">
        <v>0.26500000000000001</v>
      </c>
    </row>
    <row r="1078" spans="9:31" x14ac:dyDescent="0.15">
      <c r="I1078" s="2" t="s">
        <v>31</v>
      </c>
      <c r="J1078" s="2">
        <v>58799.199999999997</v>
      </c>
      <c r="K1078" s="2">
        <v>122082.7</v>
      </c>
      <c r="L1078" s="2"/>
      <c r="M1078" s="2">
        <v>3</v>
      </c>
      <c r="N1078" s="56">
        <f t="shared" si="36"/>
        <v>18.272589025288628</v>
      </c>
      <c r="O1078" s="4">
        <v>0.13</v>
      </c>
      <c r="Y1078" s="3" t="s">
        <v>32</v>
      </c>
      <c r="Z1078" s="3">
        <v>69173.2</v>
      </c>
      <c r="AA1078" s="3">
        <v>126045</v>
      </c>
      <c r="AB1078" s="3"/>
      <c r="AC1078" s="3">
        <v>6</v>
      </c>
      <c r="AD1078" s="57">
        <f t="shared" si="37"/>
        <v>387.18315029560335</v>
      </c>
      <c r="AE1078" s="4">
        <v>0.26500000000000001</v>
      </c>
    </row>
    <row r="1079" spans="9:31" x14ac:dyDescent="0.15">
      <c r="I1079" s="2" t="s">
        <v>31</v>
      </c>
      <c r="J1079" s="2">
        <v>59680.4</v>
      </c>
      <c r="K1079" s="2">
        <v>123115.8</v>
      </c>
      <c r="L1079" s="2"/>
      <c r="M1079" s="2">
        <v>3</v>
      </c>
      <c r="N1079" s="56">
        <f t="shared" si="36"/>
        <v>18.272589025288628</v>
      </c>
      <c r="O1079" s="4">
        <v>0.13</v>
      </c>
      <c r="Y1079" s="3" t="s">
        <v>32</v>
      </c>
      <c r="Z1079" s="3">
        <v>68744.100000000006</v>
      </c>
      <c r="AA1079" s="3">
        <v>125029.9</v>
      </c>
      <c r="AB1079" s="3"/>
      <c r="AC1079" s="3">
        <v>6</v>
      </c>
      <c r="AD1079" s="57">
        <f t="shared" si="37"/>
        <v>387.18315029560335</v>
      </c>
      <c r="AE1079" s="4">
        <v>0.26500000000000001</v>
      </c>
    </row>
    <row r="1080" spans="9:31" x14ac:dyDescent="0.15">
      <c r="I1080" s="2" t="s">
        <v>31</v>
      </c>
      <c r="J1080" s="2">
        <v>60222.400000000001</v>
      </c>
      <c r="K1080" s="2">
        <v>124102</v>
      </c>
      <c r="L1080" s="2"/>
      <c r="M1080" s="2">
        <v>3</v>
      </c>
      <c r="N1080" s="56">
        <f t="shared" si="36"/>
        <v>18.272589025288628</v>
      </c>
      <c r="O1080" s="4">
        <v>0.13</v>
      </c>
      <c r="Y1080" s="3" t="s">
        <v>32</v>
      </c>
      <c r="Z1080" s="3">
        <v>68631.600000000006</v>
      </c>
      <c r="AA1080" s="3">
        <v>123930.8</v>
      </c>
      <c r="AB1080" s="3"/>
      <c r="AC1080" s="3">
        <v>6</v>
      </c>
      <c r="AD1080" s="57">
        <f t="shared" si="37"/>
        <v>387.18315029560335</v>
      </c>
      <c r="AE1080" s="4">
        <v>0.26500000000000001</v>
      </c>
    </row>
    <row r="1081" spans="9:31" x14ac:dyDescent="0.15">
      <c r="I1081" s="2" t="s">
        <v>31</v>
      </c>
      <c r="J1081" s="2">
        <v>60697.2</v>
      </c>
      <c r="K1081" s="2">
        <v>125238.2</v>
      </c>
      <c r="L1081" s="2"/>
      <c r="M1081" s="2">
        <v>3</v>
      </c>
      <c r="N1081" s="56">
        <f t="shared" si="36"/>
        <v>18.272589025288628</v>
      </c>
      <c r="O1081" s="4">
        <v>0.13</v>
      </c>
      <c r="Y1081" s="3" t="s">
        <v>32</v>
      </c>
      <c r="Z1081" s="3">
        <v>68810.7</v>
      </c>
      <c r="AA1081" s="3">
        <v>122721.5</v>
      </c>
      <c r="AB1081" s="3"/>
      <c r="AC1081" s="3">
        <v>6</v>
      </c>
      <c r="AD1081" s="57">
        <f t="shared" si="37"/>
        <v>387.18315029560335</v>
      </c>
      <c r="AE1081" s="4">
        <v>0.26500000000000001</v>
      </c>
    </row>
    <row r="1082" spans="9:31" x14ac:dyDescent="0.15">
      <c r="I1082" s="2" t="s">
        <v>31</v>
      </c>
      <c r="J1082" s="2">
        <v>60873</v>
      </c>
      <c r="K1082" s="2">
        <v>126227.7</v>
      </c>
      <c r="L1082" s="2"/>
      <c r="M1082" s="2">
        <v>3</v>
      </c>
      <c r="N1082" s="56">
        <f t="shared" si="36"/>
        <v>18.272589025288628</v>
      </c>
      <c r="O1082" s="4">
        <v>0.13</v>
      </c>
      <c r="Y1082" s="3" t="s">
        <v>32</v>
      </c>
      <c r="Z1082" s="3">
        <v>50127.3</v>
      </c>
      <c r="AA1082" s="3">
        <v>109079.7</v>
      </c>
      <c r="AB1082" s="3"/>
      <c r="AC1082" s="3">
        <v>7</v>
      </c>
      <c r="AD1082" s="57">
        <f t="shared" si="37"/>
        <v>20.30562289626695</v>
      </c>
      <c r="AE1082" s="4">
        <v>0.16500000000000001</v>
      </c>
    </row>
    <row r="1083" spans="9:31" x14ac:dyDescent="0.15">
      <c r="I1083" s="2" t="s">
        <v>31</v>
      </c>
      <c r="J1083" s="2">
        <v>60898</v>
      </c>
      <c r="K1083" s="2">
        <v>127188</v>
      </c>
      <c r="L1083" s="2"/>
      <c r="M1083" s="2">
        <v>3</v>
      </c>
      <c r="N1083" s="56">
        <f t="shared" si="36"/>
        <v>18.272589025288628</v>
      </c>
      <c r="O1083" s="4">
        <v>0.13</v>
      </c>
      <c r="Y1083" s="3" t="s">
        <v>32</v>
      </c>
      <c r="Z1083" s="3">
        <v>50975.1</v>
      </c>
      <c r="AA1083" s="3">
        <v>110670</v>
      </c>
      <c r="AB1083" s="3"/>
      <c r="AC1083" s="3">
        <v>7</v>
      </c>
      <c r="AD1083" s="57">
        <f t="shared" si="37"/>
        <v>20.30562289626695</v>
      </c>
      <c r="AE1083" s="4">
        <v>0.16500000000000001</v>
      </c>
    </row>
    <row r="1084" spans="9:31" x14ac:dyDescent="0.15">
      <c r="I1084" s="2" t="s">
        <v>31</v>
      </c>
      <c r="J1084" s="2">
        <v>60673.599999999999</v>
      </c>
      <c r="K1084" s="2">
        <v>128040.4</v>
      </c>
      <c r="L1084" s="2"/>
      <c r="M1084" s="2">
        <v>3</v>
      </c>
      <c r="N1084" s="56">
        <f t="shared" si="36"/>
        <v>18.272589025288628</v>
      </c>
      <c r="O1084" s="4">
        <v>0.13</v>
      </c>
      <c r="Y1084" s="3" t="s">
        <v>32</v>
      </c>
      <c r="Z1084" s="3">
        <v>51700.800000000003</v>
      </c>
      <c r="AA1084" s="3">
        <v>111839.6</v>
      </c>
      <c r="AB1084" s="3"/>
      <c r="AC1084" s="3">
        <v>7</v>
      </c>
      <c r="AD1084" s="57">
        <f t="shared" si="37"/>
        <v>20.30562289626695</v>
      </c>
      <c r="AE1084" s="4">
        <v>0.16500000000000001</v>
      </c>
    </row>
    <row r="1085" spans="9:31" x14ac:dyDescent="0.15">
      <c r="I1085" s="2" t="s">
        <v>31</v>
      </c>
      <c r="J1085" s="2">
        <v>60244.800000000003</v>
      </c>
      <c r="K1085" s="2">
        <v>128988.5</v>
      </c>
      <c r="L1085" s="2"/>
      <c r="M1085" s="2">
        <v>3</v>
      </c>
      <c r="N1085" s="56">
        <f t="shared" si="36"/>
        <v>18.272589025288628</v>
      </c>
      <c r="O1085" s="4">
        <v>0.13</v>
      </c>
      <c r="Y1085" s="3" t="s">
        <v>32</v>
      </c>
      <c r="Z1085" s="3">
        <v>52225.7</v>
      </c>
      <c r="AA1085" s="3">
        <v>112557.1</v>
      </c>
      <c r="AB1085" s="3"/>
      <c r="AC1085" s="3">
        <v>7</v>
      </c>
      <c r="AD1085" s="57">
        <f t="shared" si="37"/>
        <v>20.30562289626695</v>
      </c>
      <c r="AE1085" s="4">
        <v>0.16500000000000001</v>
      </c>
    </row>
    <row r="1086" spans="9:31" x14ac:dyDescent="0.15">
      <c r="I1086" s="2" t="s">
        <v>31</v>
      </c>
      <c r="J1086" s="2">
        <v>59769.7</v>
      </c>
      <c r="K1086" s="2">
        <v>129784.1</v>
      </c>
      <c r="L1086" s="2"/>
      <c r="M1086" s="2">
        <v>3</v>
      </c>
      <c r="N1086" s="56">
        <f t="shared" si="36"/>
        <v>18.272589025288628</v>
      </c>
      <c r="O1086" s="4">
        <v>0.13</v>
      </c>
      <c r="Y1086" s="3" t="s">
        <v>32</v>
      </c>
      <c r="Z1086" s="3">
        <v>52637.5</v>
      </c>
      <c r="AA1086" s="3">
        <v>113118.8</v>
      </c>
      <c r="AB1086" s="3"/>
      <c r="AC1086" s="3">
        <v>7</v>
      </c>
      <c r="AD1086" s="57">
        <f t="shared" si="37"/>
        <v>20.30562289626695</v>
      </c>
      <c r="AE1086" s="4">
        <v>0.16500000000000001</v>
      </c>
    </row>
    <row r="1087" spans="9:31" x14ac:dyDescent="0.15">
      <c r="I1087" s="2" t="s">
        <v>31</v>
      </c>
      <c r="J1087" s="2">
        <v>59315</v>
      </c>
      <c r="K1087" s="2">
        <v>130277.2</v>
      </c>
      <c r="L1087" s="2"/>
      <c r="M1087" s="2">
        <v>3</v>
      </c>
      <c r="N1087" s="56">
        <f t="shared" si="36"/>
        <v>18.272589025288628</v>
      </c>
      <c r="O1087" s="4">
        <v>0.13</v>
      </c>
      <c r="Y1087" s="3" t="s">
        <v>32</v>
      </c>
      <c r="Z1087" s="3">
        <v>53074.8</v>
      </c>
      <c r="AA1087" s="3">
        <v>113526.9</v>
      </c>
      <c r="AB1087" s="3"/>
      <c r="AC1087" s="3">
        <v>7</v>
      </c>
      <c r="AD1087" s="57">
        <f t="shared" si="37"/>
        <v>20.30562289626695</v>
      </c>
      <c r="AE1087" s="4">
        <v>0.16500000000000001</v>
      </c>
    </row>
    <row r="1088" spans="9:31" x14ac:dyDescent="0.15">
      <c r="I1088" s="2" t="s">
        <v>31</v>
      </c>
      <c r="J1088" s="2">
        <v>58605.3</v>
      </c>
      <c r="K1088" s="2">
        <v>130877</v>
      </c>
      <c r="L1088" s="2"/>
      <c r="M1088" s="2">
        <v>3</v>
      </c>
      <c r="N1088" s="56">
        <f t="shared" si="36"/>
        <v>18.272589025288628</v>
      </c>
      <c r="O1088" s="4">
        <v>0.13</v>
      </c>
      <c r="Y1088" s="3" t="s">
        <v>32</v>
      </c>
      <c r="Z1088" s="3">
        <v>53363.8</v>
      </c>
      <c r="AA1088" s="3">
        <v>113820.5</v>
      </c>
      <c r="AB1088" s="3"/>
      <c r="AC1088" s="3">
        <v>7</v>
      </c>
      <c r="AD1088" s="57">
        <f t="shared" si="37"/>
        <v>20.30562289626695</v>
      </c>
      <c r="AE1088" s="4">
        <v>0.16500000000000001</v>
      </c>
    </row>
    <row r="1089" spans="9:31" x14ac:dyDescent="0.15">
      <c r="I1089" s="2" t="s">
        <v>31</v>
      </c>
      <c r="J1089" s="2">
        <v>58011.199999999997</v>
      </c>
      <c r="K1089" s="2">
        <v>131391.70000000001</v>
      </c>
      <c r="L1089" s="2"/>
      <c r="M1089" s="2">
        <v>3</v>
      </c>
      <c r="N1089" s="56">
        <f t="shared" si="36"/>
        <v>18.272589025288628</v>
      </c>
      <c r="O1089" s="4">
        <v>0.13</v>
      </c>
      <c r="Y1089" s="3" t="s">
        <v>32</v>
      </c>
      <c r="Z1089" s="3">
        <v>53612.9</v>
      </c>
      <c r="AA1089" s="3">
        <v>113927.2</v>
      </c>
      <c r="AB1089" s="3"/>
      <c r="AC1089" s="3">
        <v>7</v>
      </c>
      <c r="AD1089" s="57">
        <f t="shared" si="37"/>
        <v>20.30562289626695</v>
      </c>
      <c r="AE1089" s="4">
        <v>0.16500000000000001</v>
      </c>
    </row>
    <row r="1090" spans="9:31" x14ac:dyDescent="0.15">
      <c r="I1090" s="2" t="s">
        <v>31</v>
      </c>
      <c r="J1090" s="2">
        <v>57282.2</v>
      </c>
      <c r="K1090" s="2">
        <v>132243.4</v>
      </c>
      <c r="L1090" s="2"/>
      <c r="M1090" s="2">
        <v>3</v>
      </c>
      <c r="N1090" s="56">
        <f t="shared" si="36"/>
        <v>18.272589025288628</v>
      </c>
      <c r="O1090" s="4">
        <v>0.13</v>
      </c>
      <c r="Y1090" s="3" t="s">
        <v>32</v>
      </c>
      <c r="Z1090" s="3">
        <v>53825.8</v>
      </c>
      <c r="AA1090" s="3">
        <v>113897.60000000001</v>
      </c>
      <c r="AB1090" s="3"/>
      <c r="AC1090" s="3">
        <v>7</v>
      </c>
      <c r="AD1090" s="57">
        <f t="shared" si="37"/>
        <v>20.30562289626695</v>
      </c>
      <c r="AE1090" s="4">
        <v>0.16500000000000001</v>
      </c>
    </row>
    <row r="1091" spans="9:31" x14ac:dyDescent="0.15">
      <c r="I1091" s="2" t="s">
        <v>31</v>
      </c>
      <c r="J1091" s="2">
        <v>56523.6</v>
      </c>
      <c r="K1091" s="2">
        <v>133246.1</v>
      </c>
      <c r="L1091" s="2"/>
      <c r="M1091" s="2">
        <v>3</v>
      </c>
      <c r="N1091" s="56">
        <f t="shared" si="36"/>
        <v>18.272589025288628</v>
      </c>
      <c r="O1091" s="4">
        <v>0.13</v>
      </c>
      <c r="Y1091" s="3" t="s">
        <v>32</v>
      </c>
      <c r="Z1091" s="3">
        <v>53983.3</v>
      </c>
      <c r="AA1091" s="3">
        <v>113809.4</v>
      </c>
      <c r="AB1091" s="3"/>
      <c r="AC1091" s="3">
        <v>7</v>
      </c>
      <c r="AD1091" s="57">
        <f t="shared" si="37"/>
        <v>20.30562289626695</v>
      </c>
      <c r="AE1091" s="4">
        <v>0.16500000000000001</v>
      </c>
    </row>
    <row r="1092" spans="9:31" x14ac:dyDescent="0.15">
      <c r="I1092" s="2" t="s">
        <v>31</v>
      </c>
      <c r="J1092" s="2">
        <v>56008.9</v>
      </c>
      <c r="K1092" s="2">
        <v>134103.70000000001</v>
      </c>
      <c r="L1092" s="2"/>
      <c r="M1092" s="2">
        <v>3</v>
      </c>
      <c r="N1092" s="56">
        <f t="shared" si="36"/>
        <v>18.272589025288628</v>
      </c>
      <c r="O1092" s="4">
        <v>0.13</v>
      </c>
      <c r="Y1092" s="3" t="s">
        <v>32</v>
      </c>
      <c r="Z1092" s="3">
        <v>54059.4</v>
      </c>
      <c r="AA1092" s="3">
        <v>113651.3</v>
      </c>
      <c r="AB1092" s="3"/>
      <c r="AC1092" s="3">
        <v>7</v>
      </c>
      <c r="AD1092" s="57">
        <f t="shared" si="37"/>
        <v>20.30562289626695</v>
      </c>
      <c r="AE1092" s="4">
        <v>0.16500000000000001</v>
      </c>
    </row>
    <row r="1093" spans="9:31" x14ac:dyDescent="0.15">
      <c r="I1093" s="2" t="s">
        <v>31</v>
      </c>
      <c r="J1093" s="2">
        <v>55544.6</v>
      </c>
      <c r="K1093" s="2">
        <v>134962.6</v>
      </c>
      <c r="L1093" s="2"/>
      <c r="M1093" s="2">
        <v>3</v>
      </c>
      <c r="N1093" s="56">
        <f t="shared" ref="N1093:N1156" si="38">0.2149*EXP(0.3702*O1093*100)*0.691</f>
        <v>18.272589025288628</v>
      </c>
      <c r="O1093" s="4">
        <v>0.13</v>
      </c>
      <c r="Y1093" s="3" t="s">
        <v>32</v>
      </c>
      <c r="Z1093" s="3">
        <v>54211.3</v>
      </c>
      <c r="AA1093" s="3">
        <v>113335.6</v>
      </c>
      <c r="AB1093" s="3"/>
      <c r="AC1093" s="3">
        <v>7</v>
      </c>
      <c r="AD1093" s="57">
        <f t="shared" ref="AD1093:AD1156" si="39">0.2268*EXP(0.2948*AE1093*100)*0.691</f>
        <v>20.30562289626695</v>
      </c>
      <c r="AE1093" s="4">
        <v>0.16500000000000001</v>
      </c>
    </row>
    <row r="1094" spans="9:31" x14ac:dyDescent="0.15">
      <c r="I1094" s="2" t="s">
        <v>31</v>
      </c>
      <c r="J1094" s="2">
        <v>55194.2</v>
      </c>
      <c r="K1094" s="2">
        <v>135811.70000000001</v>
      </c>
      <c r="L1094" s="2"/>
      <c r="M1094" s="2">
        <v>3</v>
      </c>
      <c r="N1094" s="56">
        <f t="shared" si="38"/>
        <v>18.272589025288628</v>
      </c>
      <c r="O1094" s="4">
        <v>0.13</v>
      </c>
      <c r="Y1094" s="3" t="s">
        <v>32</v>
      </c>
      <c r="Z1094" s="3">
        <v>54253.9</v>
      </c>
      <c r="AA1094" s="3">
        <v>112914.7</v>
      </c>
      <c r="AB1094" s="3"/>
      <c r="AC1094" s="3">
        <v>7</v>
      </c>
      <c r="AD1094" s="57">
        <f t="shared" si="39"/>
        <v>20.30562289626695</v>
      </c>
      <c r="AE1094" s="4">
        <v>0.16500000000000001</v>
      </c>
    </row>
    <row r="1095" spans="9:31" x14ac:dyDescent="0.15">
      <c r="I1095" s="2" t="s">
        <v>31</v>
      </c>
      <c r="J1095" s="2">
        <v>54946.2</v>
      </c>
      <c r="K1095" s="2">
        <v>136600.70000000001</v>
      </c>
      <c r="L1095" s="2"/>
      <c r="M1095" s="2">
        <v>3</v>
      </c>
      <c r="N1095" s="56">
        <f t="shared" si="38"/>
        <v>18.272589025288628</v>
      </c>
      <c r="O1095" s="4">
        <v>0.13</v>
      </c>
      <c r="Y1095" s="3" t="s">
        <v>32</v>
      </c>
      <c r="Z1095" s="3">
        <v>54393.4</v>
      </c>
      <c r="AA1095" s="3">
        <v>112119.4</v>
      </c>
      <c r="AB1095" s="3"/>
      <c r="AC1095" s="3">
        <v>7</v>
      </c>
      <c r="AD1095" s="57">
        <f t="shared" si="39"/>
        <v>20.30562289626695</v>
      </c>
      <c r="AE1095" s="4">
        <v>0.16500000000000001</v>
      </c>
    </row>
    <row r="1096" spans="9:31" x14ac:dyDescent="0.15">
      <c r="I1096" s="2" t="s">
        <v>31</v>
      </c>
      <c r="J1096" s="2">
        <v>54717.2</v>
      </c>
      <c r="K1096" s="2">
        <v>137629.9</v>
      </c>
      <c r="L1096" s="2"/>
      <c r="M1096" s="2">
        <v>3</v>
      </c>
      <c r="N1096" s="56">
        <f t="shared" si="38"/>
        <v>18.272589025288628</v>
      </c>
      <c r="O1096" s="4">
        <v>0.13</v>
      </c>
      <c r="Y1096" s="3" t="s">
        <v>32</v>
      </c>
      <c r="Z1096" s="3">
        <v>54623.4</v>
      </c>
      <c r="AA1096" s="3">
        <v>110076.8</v>
      </c>
      <c r="AB1096" s="3"/>
      <c r="AC1096" s="3">
        <v>7</v>
      </c>
      <c r="AD1096" s="57">
        <f t="shared" si="39"/>
        <v>20.30562289626695</v>
      </c>
      <c r="AE1096" s="4">
        <v>0.16500000000000001</v>
      </c>
    </row>
    <row r="1097" spans="9:31" x14ac:dyDescent="0.15">
      <c r="I1097" s="2" t="s">
        <v>31</v>
      </c>
      <c r="J1097" s="2">
        <v>54640.7</v>
      </c>
      <c r="K1097" s="2">
        <v>138612.5</v>
      </c>
      <c r="L1097" s="2"/>
      <c r="M1097" s="2">
        <v>3</v>
      </c>
      <c r="N1097" s="56">
        <f t="shared" si="38"/>
        <v>18.272589025288628</v>
      </c>
      <c r="O1097" s="4">
        <v>0.13</v>
      </c>
      <c r="Y1097" s="3" t="s">
        <v>32</v>
      </c>
      <c r="Z1097" s="3">
        <v>54778.2</v>
      </c>
      <c r="AA1097" s="3">
        <v>107723.8</v>
      </c>
      <c r="AB1097" s="3"/>
      <c r="AC1097" s="3">
        <v>7</v>
      </c>
      <c r="AD1097" s="57">
        <f t="shared" si="39"/>
        <v>20.30562289626695</v>
      </c>
      <c r="AE1097" s="4">
        <v>0.16500000000000001</v>
      </c>
    </row>
    <row r="1098" spans="9:31" x14ac:dyDescent="0.15">
      <c r="I1098" s="2" t="s">
        <v>31</v>
      </c>
      <c r="J1098" s="2">
        <v>54672.2</v>
      </c>
      <c r="K1098" s="2">
        <v>139812.70000000001</v>
      </c>
      <c r="L1098" s="2"/>
      <c r="M1098" s="2">
        <v>3</v>
      </c>
      <c r="N1098" s="56">
        <f t="shared" si="38"/>
        <v>18.272589025288628</v>
      </c>
      <c r="O1098" s="4">
        <v>0.13</v>
      </c>
      <c r="Y1098" s="3" t="s">
        <v>32</v>
      </c>
      <c r="Z1098" s="3">
        <v>54912.1</v>
      </c>
      <c r="AA1098" s="3">
        <v>105423.2</v>
      </c>
      <c r="AB1098" s="3"/>
      <c r="AC1098" s="3">
        <v>7</v>
      </c>
      <c r="AD1098" s="57">
        <f t="shared" si="39"/>
        <v>20.30562289626695</v>
      </c>
      <c r="AE1098" s="4">
        <v>0.16500000000000001</v>
      </c>
    </row>
    <row r="1099" spans="9:31" x14ac:dyDescent="0.15">
      <c r="I1099" s="2" t="s">
        <v>31</v>
      </c>
      <c r="J1099" s="2">
        <v>54847.4</v>
      </c>
      <c r="K1099" s="2">
        <v>140827.4</v>
      </c>
      <c r="L1099" s="2"/>
      <c r="M1099" s="2">
        <v>3</v>
      </c>
      <c r="N1099" s="56">
        <f t="shared" si="38"/>
        <v>18.272589025288628</v>
      </c>
      <c r="O1099" s="4">
        <v>0.13</v>
      </c>
      <c r="Y1099" s="3" t="s">
        <v>32</v>
      </c>
      <c r="Z1099" s="3">
        <v>50396.3</v>
      </c>
      <c r="AA1099" s="3">
        <v>113317.6</v>
      </c>
      <c r="AB1099" s="3"/>
      <c r="AC1099" s="3">
        <v>7</v>
      </c>
      <c r="AD1099" s="57">
        <f t="shared" si="39"/>
        <v>21.858674338499856</v>
      </c>
      <c r="AE1099" s="4">
        <v>0.16750000000000001</v>
      </c>
    </row>
    <row r="1100" spans="9:31" x14ac:dyDescent="0.15">
      <c r="I1100" s="2" t="s">
        <v>31</v>
      </c>
      <c r="J1100" s="2">
        <v>55200.800000000003</v>
      </c>
      <c r="K1100" s="2">
        <v>142263.1</v>
      </c>
      <c r="L1100" s="2"/>
      <c r="M1100" s="2">
        <v>3</v>
      </c>
      <c r="N1100" s="56">
        <f t="shared" si="38"/>
        <v>18.272589025288628</v>
      </c>
      <c r="O1100" s="4">
        <v>0.13</v>
      </c>
      <c r="Y1100" s="3" t="s">
        <v>32</v>
      </c>
      <c r="Z1100" s="3">
        <v>51146.7</v>
      </c>
      <c r="AA1100" s="3">
        <v>114504.9</v>
      </c>
      <c r="AB1100" s="3"/>
      <c r="AC1100" s="3">
        <v>7</v>
      </c>
      <c r="AD1100" s="57">
        <f t="shared" si="39"/>
        <v>21.858674338499856</v>
      </c>
      <c r="AE1100" s="4">
        <v>0.16750000000000001</v>
      </c>
    </row>
    <row r="1101" spans="9:31" x14ac:dyDescent="0.15">
      <c r="I1101" s="2" t="s">
        <v>31</v>
      </c>
      <c r="J1101" s="2">
        <v>55625.3</v>
      </c>
      <c r="K1101" s="2">
        <v>143398</v>
      </c>
      <c r="L1101" s="2"/>
      <c r="M1101" s="2">
        <v>3</v>
      </c>
      <c r="N1101" s="56">
        <f t="shared" si="38"/>
        <v>18.272589025288628</v>
      </c>
      <c r="O1101" s="4">
        <v>0.13</v>
      </c>
      <c r="Y1101" s="3" t="s">
        <v>32</v>
      </c>
      <c r="Z1101" s="3">
        <v>51786.7</v>
      </c>
      <c r="AA1101" s="3">
        <v>115259.8</v>
      </c>
      <c r="AB1101" s="3"/>
      <c r="AC1101" s="3">
        <v>7</v>
      </c>
      <c r="AD1101" s="57">
        <f t="shared" si="39"/>
        <v>21.858674338499856</v>
      </c>
      <c r="AE1101" s="4">
        <v>0.16750000000000001</v>
      </c>
    </row>
    <row r="1102" spans="9:31" x14ac:dyDescent="0.15">
      <c r="I1102" s="2" t="s">
        <v>31</v>
      </c>
      <c r="J1102" s="2">
        <v>56136.5</v>
      </c>
      <c r="K1102" s="2">
        <v>144585.60000000001</v>
      </c>
      <c r="L1102" s="2"/>
      <c r="M1102" s="2">
        <v>3</v>
      </c>
      <c r="N1102" s="56">
        <f t="shared" si="38"/>
        <v>18.272589025288628</v>
      </c>
      <c r="O1102" s="4">
        <v>0.13</v>
      </c>
      <c r="Y1102" s="3" t="s">
        <v>32</v>
      </c>
      <c r="Z1102" s="3">
        <v>52334</v>
      </c>
      <c r="AA1102" s="3">
        <v>115864.5</v>
      </c>
      <c r="AB1102" s="3"/>
      <c r="AC1102" s="3">
        <v>7</v>
      </c>
      <c r="AD1102" s="57">
        <f t="shared" si="39"/>
        <v>21.858674338499856</v>
      </c>
      <c r="AE1102" s="4">
        <v>0.16750000000000001</v>
      </c>
    </row>
    <row r="1103" spans="9:31" x14ac:dyDescent="0.15">
      <c r="I1103" s="2" t="s">
        <v>31</v>
      </c>
      <c r="J1103" s="2">
        <v>56648</v>
      </c>
      <c r="K1103" s="2">
        <v>145760.79999999999</v>
      </c>
      <c r="L1103" s="2"/>
      <c r="M1103" s="2">
        <v>3</v>
      </c>
      <c r="N1103" s="56">
        <f t="shared" si="38"/>
        <v>18.272589025288628</v>
      </c>
      <c r="O1103" s="4">
        <v>0.13</v>
      </c>
      <c r="Y1103" s="3" t="s">
        <v>32</v>
      </c>
      <c r="Z1103" s="3">
        <v>52974.1</v>
      </c>
      <c r="AA1103" s="3">
        <v>116327.8</v>
      </c>
      <c r="AB1103" s="3"/>
      <c r="AC1103" s="3">
        <v>7</v>
      </c>
      <c r="AD1103" s="57">
        <f t="shared" si="39"/>
        <v>21.858674338499856</v>
      </c>
      <c r="AE1103" s="4">
        <v>0.16750000000000001</v>
      </c>
    </row>
    <row r="1104" spans="9:31" x14ac:dyDescent="0.15">
      <c r="I1104" s="2" t="s">
        <v>31</v>
      </c>
      <c r="J1104" s="2">
        <v>57300.2</v>
      </c>
      <c r="K1104" s="2">
        <v>146876.29999999999</v>
      </c>
      <c r="L1104" s="2"/>
      <c r="M1104" s="2">
        <v>3</v>
      </c>
      <c r="N1104" s="56">
        <f t="shared" si="38"/>
        <v>18.272589025288628</v>
      </c>
      <c r="O1104" s="4">
        <v>0.13</v>
      </c>
      <c r="Y1104" s="3" t="s">
        <v>32</v>
      </c>
      <c r="Z1104" s="3">
        <v>53406.5</v>
      </c>
      <c r="AA1104" s="3">
        <v>116561.7</v>
      </c>
      <c r="AB1104" s="3"/>
      <c r="AC1104" s="3">
        <v>7</v>
      </c>
      <c r="AD1104" s="57">
        <f t="shared" si="39"/>
        <v>21.858674338499856</v>
      </c>
      <c r="AE1104" s="4">
        <v>0.16750000000000001</v>
      </c>
    </row>
    <row r="1105" spans="9:31" x14ac:dyDescent="0.15">
      <c r="I1105" s="2" t="s">
        <v>31</v>
      </c>
      <c r="J1105" s="2">
        <v>57990.8</v>
      </c>
      <c r="K1105" s="2">
        <v>147955.1</v>
      </c>
      <c r="L1105" s="2"/>
      <c r="M1105" s="2">
        <v>3</v>
      </c>
      <c r="N1105" s="56">
        <f t="shared" si="38"/>
        <v>18.272589025288628</v>
      </c>
      <c r="O1105" s="4">
        <v>0.13</v>
      </c>
      <c r="Y1105" s="3" t="s">
        <v>32</v>
      </c>
      <c r="Z1105" s="3">
        <v>53609.599999999999</v>
      </c>
      <c r="AA1105" s="3">
        <v>116676.5</v>
      </c>
      <c r="AB1105" s="3"/>
      <c r="AC1105" s="3">
        <v>7</v>
      </c>
      <c r="AD1105" s="57">
        <f t="shared" si="39"/>
        <v>21.858674338499856</v>
      </c>
      <c r="AE1105" s="4">
        <v>0.16750000000000001</v>
      </c>
    </row>
    <row r="1106" spans="9:31" x14ac:dyDescent="0.15">
      <c r="I1106" s="2" t="s">
        <v>31</v>
      </c>
      <c r="J1106" s="2">
        <v>58926.2</v>
      </c>
      <c r="K1106" s="2">
        <v>149330.70000000001</v>
      </c>
      <c r="L1106" s="2"/>
      <c r="M1106" s="2">
        <v>3</v>
      </c>
      <c r="N1106" s="56">
        <f t="shared" si="38"/>
        <v>18.272589025288628</v>
      </c>
      <c r="O1106" s="4">
        <v>0.13</v>
      </c>
      <c r="Y1106" s="3" t="s">
        <v>32</v>
      </c>
      <c r="Z1106" s="3">
        <v>53724.4</v>
      </c>
      <c r="AA1106" s="3">
        <v>116733.9</v>
      </c>
      <c r="AB1106" s="3"/>
      <c r="AC1106" s="3">
        <v>7</v>
      </c>
      <c r="AD1106" s="57">
        <f t="shared" si="39"/>
        <v>21.858674338499856</v>
      </c>
      <c r="AE1106" s="4">
        <v>0.16750000000000001</v>
      </c>
    </row>
    <row r="1107" spans="9:31" x14ac:dyDescent="0.15">
      <c r="I1107" s="2" t="s">
        <v>31</v>
      </c>
      <c r="J1107" s="2">
        <v>59639.8</v>
      </c>
      <c r="K1107" s="2">
        <v>150510.79999999999</v>
      </c>
      <c r="L1107" s="2"/>
      <c r="M1107" s="2">
        <v>3</v>
      </c>
      <c r="N1107" s="56">
        <f t="shared" si="38"/>
        <v>18.272589025288628</v>
      </c>
      <c r="O1107" s="4">
        <v>0.13</v>
      </c>
      <c r="Y1107" s="3" t="s">
        <v>32</v>
      </c>
      <c r="Z1107" s="3">
        <v>54042.3</v>
      </c>
      <c r="AA1107" s="3">
        <v>116561.7</v>
      </c>
      <c r="AB1107" s="3"/>
      <c r="AC1107" s="3">
        <v>7</v>
      </c>
      <c r="AD1107" s="57">
        <f t="shared" si="39"/>
        <v>21.858674338499856</v>
      </c>
      <c r="AE1107" s="4">
        <v>0.16750000000000001</v>
      </c>
    </row>
    <row r="1108" spans="9:31" x14ac:dyDescent="0.15">
      <c r="I1108" s="2" t="s">
        <v>31</v>
      </c>
      <c r="J1108" s="2">
        <v>60840.800000000003</v>
      </c>
      <c r="K1108" s="2">
        <v>151796.70000000001</v>
      </c>
      <c r="L1108" s="2"/>
      <c r="M1108" s="2">
        <v>3</v>
      </c>
      <c r="N1108" s="56">
        <f t="shared" si="38"/>
        <v>18.272589025288628</v>
      </c>
      <c r="O1108" s="4">
        <v>0.13</v>
      </c>
      <c r="Y1108" s="3" t="s">
        <v>32</v>
      </c>
      <c r="Z1108" s="3">
        <v>54421.9</v>
      </c>
      <c r="AA1108" s="3">
        <v>116212.9</v>
      </c>
      <c r="AB1108" s="3"/>
      <c r="AC1108" s="3">
        <v>7</v>
      </c>
      <c r="AD1108" s="57">
        <f t="shared" si="39"/>
        <v>21.858674338499856</v>
      </c>
      <c r="AE1108" s="4">
        <v>0.16750000000000001</v>
      </c>
    </row>
    <row r="1109" spans="9:31" x14ac:dyDescent="0.15">
      <c r="I1109" s="2" t="s">
        <v>31</v>
      </c>
      <c r="J1109" s="2">
        <v>61616.3</v>
      </c>
      <c r="K1109" s="2">
        <v>152595.20000000001</v>
      </c>
      <c r="L1109" s="2"/>
      <c r="M1109" s="2">
        <v>3</v>
      </c>
      <c r="N1109" s="56">
        <f t="shared" si="38"/>
        <v>18.272589025288628</v>
      </c>
      <c r="O1109" s="4">
        <v>0.13</v>
      </c>
      <c r="Y1109" s="3" t="s">
        <v>32</v>
      </c>
      <c r="Z1109" s="3">
        <v>54708.7</v>
      </c>
      <c r="AA1109" s="3">
        <v>115864.5</v>
      </c>
      <c r="AB1109" s="3"/>
      <c r="AC1109" s="3">
        <v>7</v>
      </c>
      <c r="AD1109" s="57">
        <f t="shared" si="39"/>
        <v>21.858674338499856</v>
      </c>
      <c r="AE1109" s="4">
        <v>0.16750000000000001</v>
      </c>
    </row>
    <row r="1110" spans="9:31" x14ac:dyDescent="0.15">
      <c r="I1110" s="2" t="s">
        <v>31</v>
      </c>
      <c r="J1110" s="2">
        <v>62391.8</v>
      </c>
      <c r="K1110" s="2">
        <v>153393.70000000001</v>
      </c>
      <c r="L1110" s="2"/>
      <c r="M1110" s="2">
        <v>3</v>
      </c>
      <c r="N1110" s="56">
        <f t="shared" si="38"/>
        <v>18.272589025288628</v>
      </c>
      <c r="O1110" s="4">
        <v>0.13</v>
      </c>
      <c r="Y1110" s="3" t="s">
        <v>32</v>
      </c>
      <c r="Z1110" s="3">
        <v>55260.5</v>
      </c>
      <c r="AA1110" s="3">
        <v>115140.4</v>
      </c>
      <c r="AB1110" s="3"/>
      <c r="AC1110" s="3">
        <v>7</v>
      </c>
      <c r="AD1110" s="57">
        <f t="shared" si="39"/>
        <v>21.858674338499856</v>
      </c>
      <c r="AE1110" s="4">
        <v>0.16750000000000001</v>
      </c>
    </row>
    <row r="1111" spans="9:31" x14ac:dyDescent="0.15">
      <c r="I1111" s="2" t="s">
        <v>31</v>
      </c>
      <c r="J1111" s="2">
        <v>45125.3</v>
      </c>
      <c r="K1111" s="2">
        <v>114247.7</v>
      </c>
      <c r="L1111" s="2"/>
      <c r="M1111" s="2">
        <v>3</v>
      </c>
      <c r="N1111" s="56">
        <f t="shared" si="38"/>
        <v>26.45915093246629</v>
      </c>
      <c r="O1111" s="4">
        <v>0.14000000000000001</v>
      </c>
      <c r="Y1111" s="3" t="s">
        <v>32</v>
      </c>
      <c r="Z1111" s="3">
        <v>55432.4</v>
      </c>
      <c r="AA1111" s="3">
        <v>114619.8</v>
      </c>
      <c r="AB1111" s="3"/>
      <c r="AC1111" s="3">
        <v>7</v>
      </c>
      <c r="AD1111" s="57">
        <f t="shared" si="39"/>
        <v>21.858674338499856</v>
      </c>
      <c r="AE1111" s="4">
        <v>0.16750000000000001</v>
      </c>
    </row>
    <row r="1112" spans="9:31" x14ac:dyDescent="0.15">
      <c r="I1112" s="2" t="s">
        <v>31</v>
      </c>
      <c r="J1112" s="2">
        <v>46819.6</v>
      </c>
      <c r="K1112" s="2">
        <v>115554.8</v>
      </c>
      <c r="L1112" s="2"/>
      <c r="M1112" s="2">
        <v>3</v>
      </c>
      <c r="N1112" s="56">
        <f t="shared" si="38"/>
        <v>26.45915093246629</v>
      </c>
      <c r="O1112" s="4">
        <v>0.14000000000000001</v>
      </c>
      <c r="Y1112" s="3" t="s">
        <v>32</v>
      </c>
      <c r="Z1112" s="3">
        <v>55723.8</v>
      </c>
      <c r="AA1112" s="3">
        <v>113635.5</v>
      </c>
      <c r="AB1112" s="3"/>
      <c r="AC1112" s="3">
        <v>7</v>
      </c>
      <c r="AD1112" s="57">
        <f t="shared" si="39"/>
        <v>21.858674338499856</v>
      </c>
      <c r="AE1112" s="4">
        <v>0.16750000000000001</v>
      </c>
    </row>
    <row r="1113" spans="9:31" x14ac:dyDescent="0.15">
      <c r="I1113" s="2" t="s">
        <v>31</v>
      </c>
      <c r="J1113" s="2">
        <v>48700.5</v>
      </c>
      <c r="K1113" s="2">
        <v>116955.4</v>
      </c>
      <c r="L1113" s="2"/>
      <c r="M1113" s="2">
        <v>3</v>
      </c>
      <c r="N1113" s="56">
        <f t="shared" si="38"/>
        <v>26.45915093246629</v>
      </c>
      <c r="O1113" s="4">
        <v>0.14000000000000001</v>
      </c>
      <c r="Y1113" s="3" t="s">
        <v>32</v>
      </c>
      <c r="Z1113" s="3">
        <v>55869.4</v>
      </c>
      <c r="AA1113" s="3">
        <v>112739.5</v>
      </c>
      <c r="AB1113" s="3"/>
      <c r="AC1113" s="3">
        <v>7</v>
      </c>
      <c r="AD1113" s="57">
        <f t="shared" si="39"/>
        <v>21.858674338499856</v>
      </c>
      <c r="AE1113" s="4">
        <v>0.16750000000000001</v>
      </c>
    </row>
    <row r="1114" spans="9:31" x14ac:dyDescent="0.15">
      <c r="I1114" s="2" t="s">
        <v>31</v>
      </c>
      <c r="J1114" s="2">
        <v>49850.400000000001</v>
      </c>
      <c r="K1114" s="2">
        <v>117857</v>
      </c>
      <c r="L1114" s="2"/>
      <c r="M1114" s="2">
        <v>3</v>
      </c>
      <c r="N1114" s="56">
        <f t="shared" si="38"/>
        <v>26.45915093246629</v>
      </c>
      <c r="O1114" s="4">
        <v>0.14000000000000001</v>
      </c>
      <c r="Y1114" s="3" t="s">
        <v>32</v>
      </c>
      <c r="Z1114" s="3">
        <v>56041.7</v>
      </c>
      <c r="AA1114" s="3">
        <v>111146</v>
      </c>
      <c r="AB1114" s="3"/>
      <c r="AC1114" s="3">
        <v>7</v>
      </c>
      <c r="AD1114" s="57">
        <f t="shared" si="39"/>
        <v>21.858674338499856</v>
      </c>
      <c r="AE1114" s="4">
        <v>0.16750000000000001</v>
      </c>
    </row>
    <row r="1115" spans="9:31" x14ac:dyDescent="0.15">
      <c r="I1115" s="2" t="s">
        <v>31</v>
      </c>
      <c r="J1115" s="2">
        <v>52616.5</v>
      </c>
      <c r="K1115" s="2">
        <v>119672.2</v>
      </c>
      <c r="L1115" s="2"/>
      <c r="M1115" s="2">
        <v>3</v>
      </c>
      <c r="N1115" s="56">
        <f t="shared" si="38"/>
        <v>26.45915093246629</v>
      </c>
      <c r="O1115" s="4">
        <v>0.14000000000000001</v>
      </c>
      <c r="Y1115" s="3" t="s">
        <v>32</v>
      </c>
      <c r="Z1115" s="3">
        <v>56244.800000000003</v>
      </c>
      <c r="AA1115" s="3">
        <v>109641.1</v>
      </c>
      <c r="AB1115" s="3"/>
      <c r="AC1115" s="3">
        <v>7</v>
      </c>
      <c r="AD1115" s="57">
        <f t="shared" si="39"/>
        <v>21.858674338499856</v>
      </c>
      <c r="AE1115" s="4">
        <v>0.16750000000000001</v>
      </c>
    </row>
    <row r="1116" spans="9:31" x14ac:dyDescent="0.15">
      <c r="I1116" s="2" t="s">
        <v>31</v>
      </c>
      <c r="J1116" s="2">
        <v>54701.8</v>
      </c>
      <c r="K1116" s="2">
        <v>120989.5</v>
      </c>
      <c r="L1116" s="2"/>
      <c r="M1116" s="2">
        <v>3</v>
      </c>
      <c r="N1116" s="56">
        <f t="shared" si="38"/>
        <v>26.45915093246629</v>
      </c>
      <c r="O1116" s="4">
        <v>0.14000000000000001</v>
      </c>
      <c r="Y1116" s="3" t="s">
        <v>32</v>
      </c>
      <c r="Z1116" s="3">
        <v>56244.800000000003</v>
      </c>
      <c r="AA1116" s="3">
        <v>108714.2</v>
      </c>
      <c r="AB1116" s="3"/>
      <c r="AC1116" s="3">
        <v>7</v>
      </c>
      <c r="AD1116" s="57">
        <f t="shared" si="39"/>
        <v>21.858674338499856</v>
      </c>
      <c r="AE1116" s="4">
        <v>0.16750000000000001</v>
      </c>
    </row>
    <row r="1117" spans="9:31" x14ac:dyDescent="0.15">
      <c r="I1117" s="2" t="s">
        <v>31</v>
      </c>
      <c r="J1117" s="2">
        <v>56053.5</v>
      </c>
      <c r="K1117" s="2">
        <v>121883.9</v>
      </c>
      <c r="L1117" s="2"/>
      <c r="M1117" s="2">
        <v>3</v>
      </c>
      <c r="N1117" s="56">
        <f t="shared" si="38"/>
        <v>26.45915093246629</v>
      </c>
      <c r="O1117" s="4">
        <v>0.14000000000000001</v>
      </c>
      <c r="Y1117" s="3" t="s">
        <v>32</v>
      </c>
      <c r="Z1117" s="3">
        <v>56447.8</v>
      </c>
      <c r="AA1117" s="3">
        <v>107844.5</v>
      </c>
      <c r="AB1117" s="3"/>
      <c r="AC1117" s="3">
        <v>7</v>
      </c>
      <c r="AD1117" s="57">
        <f t="shared" si="39"/>
        <v>21.858674338499856</v>
      </c>
      <c r="AE1117" s="4">
        <v>0.16750000000000001</v>
      </c>
    </row>
    <row r="1118" spans="9:31" x14ac:dyDescent="0.15">
      <c r="I1118" s="2" t="s">
        <v>31</v>
      </c>
      <c r="J1118" s="2">
        <v>56746.7</v>
      </c>
      <c r="K1118" s="2">
        <v>122394.4</v>
      </c>
      <c r="L1118" s="2"/>
      <c r="M1118" s="2">
        <v>3</v>
      </c>
      <c r="N1118" s="56">
        <f t="shared" si="38"/>
        <v>26.45915093246629</v>
      </c>
      <c r="O1118" s="4">
        <v>0.14000000000000001</v>
      </c>
      <c r="Y1118" s="3" t="s">
        <v>32</v>
      </c>
      <c r="Z1118" s="3">
        <v>56505.3</v>
      </c>
      <c r="AA1118" s="3">
        <v>106944.2</v>
      </c>
      <c r="AB1118" s="3"/>
      <c r="AC1118" s="3">
        <v>7</v>
      </c>
      <c r="AD1118" s="57">
        <f t="shared" si="39"/>
        <v>21.858674338499856</v>
      </c>
      <c r="AE1118" s="4">
        <v>0.16750000000000001</v>
      </c>
    </row>
    <row r="1119" spans="9:31" x14ac:dyDescent="0.15">
      <c r="I1119" s="2" t="s">
        <v>31</v>
      </c>
      <c r="J1119" s="2">
        <v>57290.7</v>
      </c>
      <c r="K1119" s="2">
        <v>122825.5</v>
      </c>
      <c r="L1119" s="2"/>
      <c r="M1119" s="2">
        <v>3</v>
      </c>
      <c r="N1119" s="56">
        <f t="shared" si="38"/>
        <v>26.45915093246629</v>
      </c>
      <c r="O1119" s="4">
        <v>0.14000000000000001</v>
      </c>
      <c r="Y1119" s="3" t="s">
        <v>32</v>
      </c>
      <c r="Z1119" s="3">
        <v>56593.5</v>
      </c>
      <c r="AA1119" s="3">
        <v>106193.9</v>
      </c>
      <c r="AB1119" s="3"/>
      <c r="AC1119" s="3">
        <v>7</v>
      </c>
      <c r="AD1119" s="57">
        <f t="shared" si="39"/>
        <v>21.858674338499856</v>
      </c>
      <c r="AE1119" s="4">
        <v>0.16750000000000001</v>
      </c>
    </row>
    <row r="1120" spans="9:31" x14ac:dyDescent="0.15">
      <c r="I1120" s="2" t="s">
        <v>31</v>
      </c>
      <c r="J1120" s="2">
        <v>57794.9</v>
      </c>
      <c r="K1120" s="2">
        <v>123318.6</v>
      </c>
      <c r="L1120" s="2"/>
      <c r="M1120" s="2">
        <v>3</v>
      </c>
      <c r="N1120" s="56">
        <f t="shared" si="38"/>
        <v>26.45915093246629</v>
      </c>
      <c r="O1120" s="4">
        <v>0.14000000000000001</v>
      </c>
      <c r="Y1120" s="3" t="s">
        <v>32</v>
      </c>
      <c r="Z1120" s="3">
        <v>56677.2</v>
      </c>
      <c r="AA1120" s="3">
        <v>105439</v>
      </c>
      <c r="AB1120" s="3"/>
      <c r="AC1120" s="3">
        <v>7</v>
      </c>
      <c r="AD1120" s="57">
        <f t="shared" si="39"/>
        <v>21.858674338499856</v>
      </c>
      <c r="AE1120" s="4">
        <v>0.16750000000000001</v>
      </c>
    </row>
    <row r="1121" spans="9:31" x14ac:dyDescent="0.15">
      <c r="I1121" s="2" t="s">
        <v>31</v>
      </c>
      <c r="J1121" s="2">
        <v>58199.8</v>
      </c>
      <c r="K1121" s="2">
        <v>123758.5</v>
      </c>
      <c r="L1121" s="2"/>
      <c r="M1121" s="2">
        <v>3</v>
      </c>
      <c r="N1121" s="56">
        <f t="shared" si="38"/>
        <v>26.45915093246629</v>
      </c>
      <c r="O1121" s="4">
        <v>0.14000000000000001</v>
      </c>
      <c r="Y1121" s="3" t="s">
        <v>32</v>
      </c>
      <c r="Z1121" s="3">
        <v>47441.599999999999</v>
      </c>
      <c r="AA1121" s="3">
        <v>112057.7</v>
      </c>
      <c r="AB1121" s="3"/>
      <c r="AC1121" s="3">
        <v>7</v>
      </c>
      <c r="AD1121" s="57">
        <f t="shared" si="39"/>
        <v>23.530509075120882</v>
      </c>
      <c r="AE1121" s="4">
        <v>0.17</v>
      </c>
    </row>
    <row r="1122" spans="9:31" x14ac:dyDescent="0.15">
      <c r="I1122" s="2" t="s">
        <v>31</v>
      </c>
      <c r="J1122" s="2">
        <v>58477.7</v>
      </c>
      <c r="K1122" s="2">
        <v>124220.1</v>
      </c>
      <c r="L1122" s="2"/>
      <c r="M1122" s="2">
        <v>3</v>
      </c>
      <c r="N1122" s="56">
        <f t="shared" si="38"/>
        <v>26.45915093246629</v>
      </c>
      <c r="O1122" s="4">
        <v>0.14000000000000001</v>
      </c>
      <c r="Y1122" s="3" t="s">
        <v>32</v>
      </c>
      <c r="Z1122" s="3">
        <v>48553.8</v>
      </c>
      <c r="AA1122" s="3">
        <v>113939</v>
      </c>
      <c r="AB1122" s="3"/>
      <c r="AC1122" s="3">
        <v>7</v>
      </c>
      <c r="AD1122" s="57">
        <f t="shared" si="39"/>
        <v>23.530509075120882</v>
      </c>
      <c r="AE1122" s="4">
        <v>0.17</v>
      </c>
    </row>
    <row r="1123" spans="9:31" x14ac:dyDescent="0.15">
      <c r="I1123" s="2" t="s">
        <v>31</v>
      </c>
      <c r="J1123" s="2">
        <v>58719.199999999997</v>
      </c>
      <c r="K1123" s="2">
        <v>124643.4</v>
      </c>
      <c r="L1123" s="2"/>
      <c r="M1123" s="2">
        <v>3</v>
      </c>
      <c r="N1123" s="56">
        <f t="shared" si="38"/>
        <v>26.45915093246629</v>
      </c>
      <c r="O1123" s="4">
        <v>0.14000000000000001</v>
      </c>
      <c r="Y1123" s="3" t="s">
        <v>32</v>
      </c>
      <c r="Z1123" s="3">
        <v>49022.6</v>
      </c>
      <c r="AA1123" s="3">
        <v>114790.39999999999</v>
      </c>
      <c r="AB1123" s="3"/>
      <c r="AC1123" s="3">
        <v>7</v>
      </c>
      <c r="AD1123" s="57">
        <f t="shared" si="39"/>
        <v>23.530509075120882</v>
      </c>
      <c r="AE1123" s="4">
        <v>0.17</v>
      </c>
    </row>
    <row r="1124" spans="9:31" x14ac:dyDescent="0.15">
      <c r="I1124" s="2" t="s">
        <v>31</v>
      </c>
      <c r="J1124" s="2">
        <v>58907.8</v>
      </c>
      <c r="K1124" s="2">
        <v>125140.8</v>
      </c>
      <c r="L1124" s="2"/>
      <c r="M1124" s="2">
        <v>3</v>
      </c>
      <c r="N1124" s="56">
        <f t="shared" si="38"/>
        <v>26.45915093246629</v>
      </c>
      <c r="O1124" s="4">
        <v>0.14000000000000001</v>
      </c>
      <c r="Y1124" s="3" t="s">
        <v>32</v>
      </c>
      <c r="Z1124" s="3">
        <v>49701.1</v>
      </c>
      <c r="AA1124" s="3">
        <v>116035.4</v>
      </c>
      <c r="AB1124" s="3"/>
      <c r="AC1124" s="3">
        <v>7</v>
      </c>
      <c r="AD1124" s="57">
        <f t="shared" si="39"/>
        <v>23.530509075120882</v>
      </c>
      <c r="AE1124" s="4">
        <v>0.17</v>
      </c>
    </row>
    <row r="1125" spans="9:31" x14ac:dyDescent="0.15">
      <c r="I1125" s="2" t="s">
        <v>31</v>
      </c>
      <c r="J1125" s="2">
        <v>59046.3</v>
      </c>
      <c r="K1125" s="2">
        <v>125636.8</v>
      </c>
      <c r="L1125" s="2"/>
      <c r="M1125" s="2">
        <v>3</v>
      </c>
      <c r="N1125" s="56">
        <f t="shared" si="38"/>
        <v>26.45915093246629</v>
      </c>
      <c r="O1125" s="4">
        <v>0.14000000000000001</v>
      </c>
      <c r="Y1125" s="3" t="s">
        <v>32</v>
      </c>
      <c r="Z1125" s="3">
        <v>50369.8</v>
      </c>
      <c r="AA1125" s="3">
        <v>117053.2</v>
      </c>
      <c r="AB1125" s="3"/>
      <c r="AC1125" s="3">
        <v>7</v>
      </c>
      <c r="AD1125" s="57">
        <f t="shared" si="39"/>
        <v>23.530509075120882</v>
      </c>
      <c r="AE1125" s="4">
        <v>0.17</v>
      </c>
    </row>
    <row r="1126" spans="9:31" x14ac:dyDescent="0.15">
      <c r="I1126" s="2" t="s">
        <v>31</v>
      </c>
      <c r="J1126" s="2">
        <v>59107.6</v>
      </c>
      <c r="K1126" s="2">
        <v>126181.1</v>
      </c>
      <c r="L1126" s="2"/>
      <c r="M1126" s="2">
        <v>3</v>
      </c>
      <c r="N1126" s="56">
        <f t="shared" si="38"/>
        <v>26.45915093246629</v>
      </c>
      <c r="O1126" s="4">
        <v>0.14000000000000001</v>
      </c>
      <c r="Y1126" s="3" t="s">
        <v>32</v>
      </c>
      <c r="Z1126" s="3">
        <v>51264.1</v>
      </c>
      <c r="AA1126" s="3">
        <v>118212.6</v>
      </c>
      <c r="AB1126" s="3"/>
      <c r="AC1126" s="3">
        <v>7</v>
      </c>
      <c r="AD1126" s="57">
        <f t="shared" si="39"/>
        <v>23.530509075120882</v>
      </c>
      <c r="AE1126" s="4">
        <v>0.17</v>
      </c>
    </row>
    <row r="1127" spans="9:31" x14ac:dyDescent="0.15">
      <c r="I1127" s="2" t="s">
        <v>31</v>
      </c>
      <c r="J1127" s="2">
        <v>59069.9</v>
      </c>
      <c r="K1127" s="2">
        <v>126647.3</v>
      </c>
      <c r="L1127" s="2"/>
      <c r="M1127" s="2">
        <v>3</v>
      </c>
      <c r="N1127" s="56">
        <f t="shared" si="38"/>
        <v>26.45915093246629</v>
      </c>
      <c r="O1127" s="4">
        <v>0.14000000000000001</v>
      </c>
      <c r="Y1127" s="3" t="s">
        <v>32</v>
      </c>
      <c r="Z1127" s="3">
        <v>51935.4</v>
      </c>
      <c r="AA1127" s="3">
        <v>119003.3</v>
      </c>
      <c r="AB1127" s="3"/>
      <c r="AC1127" s="3">
        <v>7</v>
      </c>
      <c r="AD1127" s="57">
        <f t="shared" si="39"/>
        <v>23.530509075120882</v>
      </c>
      <c r="AE1127" s="4">
        <v>0.17</v>
      </c>
    </row>
    <row r="1128" spans="9:31" x14ac:dyDescent="0.15">
      <c r="I1128" s="2" t="s">
        <v>31</v>
      </c>
      <c r="J1128" s="2">
        <v>58915.4</v>
      </c>
      <c r="K1128" s="2">
        <v>127249.3</v>
      </c>
      <c r="L1128" s="2"/>
      <c r="M1128" s="2">
        <v>3</v>
      </c>
      <c r="N1128" s="56">
        <f t="shared" si="38"/>
        <v>26.45915093246629</v>
      </c>
      <c r="O1128" s="4">
        <v>0.14000000000000001</v>
      </c>
      <c r="Y1128" s="3" t="s">
        <v>32</v>
      </c>
      <c r="Z1128" s="3">
        <v>52721.5</v>
      </c>
      <c r="AA1128" s="3">
        <v>119732.6</v>
      </c>
      <c r="AB1128" s="3"/>
      <c r="AC1128" s="3">
        <v>7</v>
      </c>
      <c r="AD1128" s="57">
        <f t="shared" si="39"/>
        <v>23.530509075120882</v>
      </c>
      <c r="AE1128" s="4">
        <v>0.17</v>
      </c>
    </row>
    <row r="1129" spans="9:31" x14ac:dyDescent="0.15">
      <c r="I1129" s="2" t="s">
        <v>31</v>
      </c>
      <c r="J1129" s="2">
        <v>58711.9</v>
      </c>
      <c r="K1129" s="2">
        <v>127786.7</v>
      </c>
      <c r="L1129" s="2"/>
      <c r="M1129" s="2">
        <v>3</v>
      </c>
      <c r="N1129" s="56">
        <f t="shared" si="38"/>
        <v>26.45915093246629</v>
      </c>
      <c r="O1129" s="4">
        <v>0.14000000000000001</v>
      </c>
      <c r="Y1129" s="3" t="s">
        <v>32</v>
      </c>
      <c r="Z1129" s="3">
        <v>53320.5</v>
      </c>
      <c r="AA1129" s="3">
        <v>120257.2</v>
      </c>
      <c r="AB1129" s="3"/>
      <c r="AC1129" s="3">
        <v>7</v>
      </c>
      <c r="AD1129" s="57">
        <f t="shared" si="39"/>
        <v>23.530509075120882</v>
      </c>
      <c r="AE1129" s="4">
        <v>0.17</v>
      </c>
    </row>
    <row r="1130" spans="9:31" x14ac:dyDescent="0.15">
      <c r="I1130" s="2" t="s">
        <v>31</v>
      </c>
      <c r="J1130" s="2">
        <v>58470.1</v>
      </c>
      <c r="K1130" s="2">
        <v>128336</v>
      </c>
      <c r="L1130" s="2"/>
      <c r="M1130" s="2">
        <v>3</v>
      </c>
      <c r="N1130" s="56">
        <f t="shared" si="38"/>
        <v>26.45915093246629</v>
      </c>
      <c r="O1130" s="4">
        <v>0.14000000000000001</v>
      </c>
      <c r="Y1130" s="3" t="s">
        <v>32</v>
      </c>
      <c r="Z1130" s="3">
        <v>53870.7</v>
      </c>
      <c r="AA1130" s="3">
        <v>120668</v>
      </c>
      <c r="AB1130" s="3"/>
      <c r="AC1130" s="3">
        <v>7</v>
      </c>
      <c r="AD1130" s="57">
        <f t="shared" si="39"/>
        <v>23.530509075120882</v>
      </c>
      <c r="AE1130" s="4">
        <v>0.17</v>
      </c>
    </row>
    <row r="1131" spans="9:31" x14ac:dyDescent="0.15">
      <c r="I1131" s="2" t="s">
        <v>31</v>
      </c>
      <c r="J1131" s="2">
        <v>58156.2</v>
      </c>
      <c r="K1131" s="2">
        <v>128756.9</v>
      </c>
      <c r="L1131" s="2"/>
      <c r="M1131" s="2">
        <v>3</v>
      </c>
      <c r="N1131" s="56">
        <f t="shared" si="38"/>
        <v>26.45915093246629</v>
      </c>
      <c r="O1131" s="4">
        <v>0.14000000000000001</v>
      </c>
      <c r="Y1131" s="3" t="s">
        <v>32</v>
      </c>
      <c r="Z1131" s="3">
        <v>54471.8</v>
      </c>
      <c r="AA1131" s="3">
        <v>121041.3</v>
      </c>
      <c r="AB1131" s="3"/>
      <c r="AC1131" s="3">
        <v>7</v>
      </c>
      <c r="AD1131" s="57">
        <f t="shared" si="39"/>
        <v>23.530509075120882</v>
      </c>
      <c r="AE1131" s="4">
        <v>0.17</v>
      </c>
    </row>
    <row r="1132" spans="9:31" x14ac:dyDescent="0.15">
      <c r="I1132" s="2" t="s">
        <v>31</v>
      </c>
      <c r="J1132" s="2">
        <v>57805.1</v>
      </c>
      <c r="K1132" s="2">
        <v>129151.6</v>
      </c>
      <c r="L1132" s="2"/>
      <c r="M1132" s="2">
        <v>3</v>
      </c>
      <c r="N1132" s="56">
        <f t="shared" si="38"/>
        <v>26.45915093246629</v>
      </c>
      <c r="O1132" s="4">
        <v>0.14000000000000001</v>
      </c>
      <c r="Y1132" s="3" t="s">
        <v>32</v>
      </c>
      <c r="Z1132" s="3">
        <v>54961.599999999999</v>
      </c>
      <c r="AA1132" s="3">
        <v>121211.6</v>
      </c>
      <c r="AB1132" s="3"/>
      <c r="AC1132" s="3">
        <v>7</v>
      </c>
      <c r="AD1132" s="57">
        <f t="shared" si="39"/>
        <v>23.530509075120882</v>
      </c>
      <c r="AE1132" s="4">
        <v>0.17</v>
      </c>
    </row>
    <row r="1133" spans="9:31" x14ac:dyDescent="0.15">
      <c r="I1133" s="2" t="s">
        <v>31</v>
      </c>
      <c r="J1133" s="2">
        <v>57327.4</v>
      </c>
      <c r="K1133" s="2">
        <v>129568.2</v>
      </c>
      <c r="L1133" s="2"/>
      <c r="M1133" s="2">
        <v>3</v>
      </c>
      <c r="N1133" s="56">
        <f t="shared" si="38"/>
        <v>26.45915093246629</v>
      </c>
      <c r="O1133" s="4">
        <v>0.14000000000000001</v>
      </c>
      <c r="Y1133" s="3" t="s">
        <v>32</v>
      </c>
      <c r="Z1133" s="3">
        <v>55302.5</v>
      </c>
      <c r="AA1133" s="3">
        <v>121215.9</v>
      </c>
      <c r="AB1133" s="3"/>
      <c r="AC1133" s="3">
        <v>7</v>
      </c>
      <c r="AD1133" s="57">
        <f t="shared" si="39"/>
        <v>23.530509075120882</v>
      </c>
      <c r="AE1133" s="4">
        <v>0.17</v>
      </c>
    </row>
    <row r="1134" spans="9:31" x14ac:dyDescent="0.15">
      <c r="I1134" s="2" t="s">
        <v>31</v>
      </c>
      <c r="J1134" s="2">
        <v>56889.4</v>
      </c>
      <c r="K1134" s="2">
        <v>129910.1</v>
      </c>
      <c r="L1134" s="2"/>
      <c r="M1134" s="2">
        <v>3</v>
      </c>
      <c r="N1134" s="56">
        <f t="shared" si="38"/>
        <v>26.45915093246629</v>
      </c>
      <c r="O1134" s="4">
        <v>0.14000000000000001</v>
      </c>
      <c r="Y1134" s="3" t="s">
        <v>32</v>
      </c>
      <c r="Z1134" s="3">
        <v>55518.400000000001</v>
      </c>
      <c r="AA1134" s="3">
        <v>121092.2</v>
      </c>
      <c r="AB1134" s="3"/>
      <c r="AC1134" s="3">
        <v>7</v>
      </c>
      <c r="AD1134" s="57">
        <f t="shared" si="39"/>
        <v>23.530509075120882</v>
      </c>
      <c r="AE1134" s="4">
        <v>0.17</v>
      </c>
    </row>
    <row r="1135" spans="9:31" x14ac:dyDescent="0.15">
      <c r="I1135" s="2" t="s">
        <v>31</v>
      </c>
      <c r="J1135" s="2">
        <v>56349.7</v>
      </c>
      <c r="K1135" s="2">
        <v>130274.6</v>
      </c>
      <c r="L1135" s="2"/>
      <c r="M1135" s="2">
        <v>3</v>
      </c>
      <c r="N1135" s="56">
        <f t="shared" si="38"/>
        <v>26.45915093246629</v>
      </c>
      <c r="O1135" s="4">
        <v>0.14000000000000001</v>
      </c>
      <c r="Y1135" s="3" t="s">
        <v>32</v>
      </c>
      <c r="Z1135" s="3">
        <v>55684.4</v>
      </c>
      <c r="AA1135" s="3">
        <v>120930.5</v>
      </c>
      <c r="AB1135" s="3"/>
      <c r="AC1135" s="3">
        <v>7</v>
      </c>
      <c r="AD1135" s="57">
        <f t="shared" si="39"/>
        <v>23.530509075120882</v>
      </c>
      <c r="AE1135" s="4">
        <v>0.17</v>
      </c>
    </row>
    <row r="1136" spans="9:31" x14ac:dyDescent="0.15">
      <c r="I1136" s="2" t="s">
        <v>31</v>
      </c>
      <c r="J1136" s="2">
        <v>55691.9</v>
      </c>
      <c r="K1136" s="2">
        <v>130812.7</v>
      </c>
      <c r="L1136" s="2"/>
      <c r="M1136" s="2">
        <v>3</v>
      </c>
      <c r="N1136" s="56">
        <f t="shared" si="38"/>
        <v>26.45915093246629</v>
      </c>
      <c r="O1136" s="4">
        <v>0.14000000000000001</v>
      </c>
      <c r="Y1136" s="3" t="s">
        <v>32</v>
      </c>
      <c r="Z1136" s="3">
        <v>55828.4</v>
      </c>
      <c r="AA1136" s="3">
        <v>120528.2</v>
      </c>
      <c r="AB1136" s="3"/>
      <c r="AC1136" s="3">
        <v>7</v>
      </c>
      <c r="AD1136" s="57">
        <f t="shared" si="39"/>
        <v>23.530509075120882</v>
      </c>
      <c r="AE1136" s="4">
        <v>0.17</v>
      </c>
    </row>
    <row r="1137" spans="9:31" x14ac:dyDescent="0.15">
      <c r="I1137" s="2" t="s">
        <v>31</v>
      </c>
      <c r="J1137" s="2">
        <v>55073.8</v>
      </c>
      <c r="K1137" s="2">
        <v>131288.70000000001</v>
      </c>
      <c r="L1137" s="2"/>
      <c r="M1137" s="2">
        <v>3</v>
      </c>
      <c r="N1137" s="56">
        <f t="shared" si="38"/>
        <v>26.45915093246629</v>
      </c>
      <c r="O1137" s="4">
        <v>0.14000000000000001</v>
      </c>
      <c r="Y1137" s="3" t="s">
        <v>32</v>
      </c>
      <c r="Z1137" s="3">
        <v>56077.4</v>
      </c>
      <c r="AA1137" s="3">
        <v>119761.8</v>
      </c>
      <c r="AB1137" s="3"/>
      <c r="AC1137" s="3">
        <v>7</v>
      </c>
      <c r="AD1137" s="57">
        <f t="shared" si="39"/>
        <v>23.530509075120882</v>
      </c>
      <c r="AE1137" s="4">
        <v>0.17</v>
      </c>
    </row>
    <row r="1138" spans="9:31" x14ac:dyDescent="0.15">
      <c r="I1138" s="2" t="s">
        <v>31</v>
      </c>
      <c r="J1138" s="2">
        <v>54463.9</v>
      </c>
      <c r="K1138" s="2">
        <v>131929.1</v>
      </c>
      <c r="L1138" s="2"/>
      <c r="M1138" s="2">
        <v>3</v>
      </c>
      <c r="N1138" s="56">
        <f t="shared" si="38"/>
        <v>26.45915093246629</v>
      </c>
      <c r="O1138" s="4">
        <v>0.14000000000000001</v>
      </c>
      <c r="Y1138" s="3" t="s">
        <v>32</v>
      </c>
      <c r="Z1138" s="3">
        <v>56252.3</v>
      </c>
      <c r="AA1138" s="3">
        <v>118893</v>
      </c>
      <c r="AB1138" s="3"/>
      <c r="AC1138" s="3">
        <v>7</v>
      </c>
      <c r="AD1138" s="57">
        <f t="shared" si="39"/>
        <v>23.530509075120882</v>
      </c>
      <c r="AE1138" s="4">
        <v>0.17</v>
      </c>
    </row>
    <row r="1139" spans="9:31" x14ac:dyDescent="0.15">
      <c r="I1139" s="2" t="s">
        <v>31</v>
      </c>
      <c r="J1139" s="2">
        <v>53713.9</v>
      </c>
      <c r="K1139" s="2">
        <v>132616.5</v>
      </c>
      <c r="L1139" s="2"/>
      <c r="M1139" s="2">
        <v>3</v>
      </c>
      <c r="N1139" s="56">
        <f t="shared" si="38"/>
        <v>26.45915093246629</v>
      </c>
      <c r="O1139" s="4">
        <v>0.14000000000000001</v>
      </c>
      <c r="Y1139" s="3" t="s">
        <v>32</v>
      </c>
      <c r="Z1139" s="3">
        <v>56464.6</v>
      </c>
      <c r="AA1139" s="3">
        <v>118063</v>
      </c>
      <c r="AB1139" s="3"/>
      <c r="AC1139" s="3">
        <v>7</v>
      </c>
      <c r="AD1139" s="57">
        <f t="shared" si="39"/>
        <v>23.530509075120882</v>
      </c>
      <c r="AE1139" s="4">
        <v>0.17</v>
      </c>
    </row>
    <row r="1140" spans="9:31" x14ac:dyDescent="0.15">
      <c r="I1140" s="2" t="s">
        <v>31</v>
      </c>
      <c r="J1140" s="2">
        <v>53128.6</v>
      </c>
      <c r="K1140" s="2">
        <v>133270</v>
      </c>
      <c r="L1140" s="2"/>
      <c r="M1140" s="2">
        <v>3</v>
      </c>
      <c r="N1140" s="56">
        <f t="shared" si="38"/>
        <v>26.45915093246629</v>
      </c>
      <c r="O1140" s="4">
        <v>0.14000000000000001</v>
      </c>
      <c r="Y1140" s="3" t="s">
        <v>32</v>
      </c>
      <c r="Z1140" s="3">
        <v>56800.9</v>
      </c>
      <c r="AA1140" s="3">
        <v>116388.8</v>
      </c>
      <c r="AB1140" s="3"/>
      <c r="AC1140" s="3">
        <v>7</v>
      </c>
      <c r="AD1140" s="57">
        <f t="shared" si="39"/>
        <v>23.530509075120882</v>
      </c>
      <c r="AE1140" s="4">
        <v>0.17</v>
      </c>
    </row>
    <row r="1141" spans="9:31" x14ac:dyDescent="0.15">
      <c r="I1141" s="2" t="s">
        <v>31</v>
      </c>
      <c r="J1141" s="2">
        <v>52583.7</v>
      </c>
      <c r="K1141" s="2">
        <v>133836.6</v>
      </c>
      <c r="L1141" s="2"/>
      <c r="M1141" s="2">
        <v>3</v>
      </c>
      <c r="N1141" s="56">
        <f t="shared" si="38"/>
        <v>26.45915093246629</v>
      </c>
      <c r="O1141" s="4">
        <v>0.14000000000000001</v>
      </c>
      <c r="Y1141" s="3" t="s">
        <v>32</v>
      </c>
      <c r="Z1141" s="3">
        <v>57059.1</v>
      </c>
      <c r="AA1141" s="3">
        <v>114915.7</v>
      </c>
      <c r="AB1141" s="3"/>
      <c r="AC1141" s="3">
        <v>7</v>
      </c>
      <c r="AD1141" s="57">
        <f t="shared" si="39"/>
        <v>23.530509075120882</v>
      </c>
      <c r="AE1141" s="4">
        <v>0.17</v>
      </c>
    </row>
    <row r="1142" spans="9:31" x14ac:dyDescent="0.15">
      <c r="I1142" s="2" t="s">
        <v>31</v>
      </c>
      <c r="J1142" s="2">
        <v>52046.9</v>
      </c>
      <c r="K1142" s="2">
        <v>134579.70000000001</v>
      </c>
      <c r="L1142" s="2"/>
      <c r="M1142" s="2">
        <v>3</v>
      </c>
      <c r="N1142" s="56">
        <f t="shared" si="38"/>
        <v>26.45915093246629</v>
      </c>
      <c r="O1142" s="4">
        <v>0.14000000000000001</v>
      </c>
      <c r="Y1142" s="3" t="s">
        <v>32</v>
      </c>
      <c r="Z1142" s="3">
        <v>57306.1</v>
      </c>
      <c r="AA1142" s="3">
        <v>113316.3</v>
      </c>
      <c r="AB1142" s="3"/>
      <c r="AC1142" s="3">
        <v>7</v>
      </c>
      <c r="AD1142" s="57">
        <f t="shared" si="39"/>
        <v>23.530509075120882</v>
      </c>
      <c r="AE1142" s="4">
        <v>0.17</v>
      </c>
    </row>
    <row r="1143" spans="9:31" x14ac:dyDescent="0.15">
      <c r="I1143" s="2" t="s">
        <v>31</v>
      </c>
      <c r="J1143" s="2">
        <v>51560</v>
      </c>
      <c r="K1143" s="2">
        <v>135336.9</v>
      </c>
      <c r="L1143" s="2"/>
      <c r="M1143" s="2">
        <v>3</v>
      </c>
      <c r="N1143" s="56">
        <f t="shared" si="38"/>
        <v>26.45915093246629</v>
      </c>
      <c r="O1143" s="4">
        <v>0.14000000000000001</v>
      </c>
      <c r="Y1143" s="3" t="s">
        <v>32</v>
      </c>
      <c r="Z1143" s="3">
        <v>57664</v>
      </c>
      <c r="AA1143" s="3">
        <v>110923.2</v>
      </c>
      <c r="AB1143" s="3"/>
      <c r="AC1143" s="3">
        <v>7</v>
      </c>
      <c r="AD1143" s="57">
        <f t="shared" si="39"/>
        <v>23.530509075120882</v>
      </c>
      <c r="AE1143" s="4">
        <v>0.17</v>
      </c>
    </row>
    <row r="1144" spans="9:31" x14ac:dyDescent="0.15">
      <c r="I1144" s="2" t="s">
        <v>31</v>
      </c>
      <c r="J1144" s="2">
        <v>51147</v>
      </c>
      <c r="K1144" s="2">
        <v>136159.5</v>
      </c>
      <c r="L1144" s="2"/>
      <c r="M1144" s="2">
        <v>3</v>
      </c>
      <c r="N1144" s="56">
        <f t="shared" si="38"/>
        <v>26.45915093246629</v>
      </c>
      <c r="O1144" s="4">
        <v>0.14000000000000001</v>
      </c>
      <c r="Y1144" s="3" t="s">
        <v>32</v>
      </c>
      <c r="Z1144" s="3">
        <v>45642.7</v>
      </c>
      <c r="AA1144" s="3">
        <v>112603</v>
      </c>
      <c r="AB1144" s="3"/>
      <c r="AC1144" s="3">
        <v>7</v>
      </c>
      <c r="AD1144" s="57">
        <f t="shared" si="39"/>
        <v>31.598126714753864</v>
      </c>
      <c r="AE1144" s="4">
        <v>0.18</v>
      </c>
    </row>
    <row r="1145" spans="9:31" x14ac:dyDescent="0.15">
      <c r="I1145" s="2" t="s">
        <v>31</v>
      </c>
      <c r="J1145" s="2">
        <v>50623</v>
      </c>
      <c r="K1145" s="2">
        <v>137370.1</v>
      </c>
      <c r="L1145" s="2"/>
      <c r="M1145" s="2">
        <v>3</v>
      </c>
      <c r="N1145" s="56">
        <f t="shared" si="38"/>
        <v>26.45915093246629</v>
      </c>
      <c r="O1145" s="4">
        <v>0.14000000000000001</v>
      </c>
      <c r="Y1145" s="3" t="s">
        <v>32</v>
      </c>
      <c r="Z1145" s="3">
        <v>47591.5</v>
      </c>
      <c r="AA1145" s="3">
        <v>115214.2</v>
      </c>
      <c r="AB1145" s="3"/>
      <c r="AC1145" s="3">
        <v>7</v>
      </c>
      <c r="AD1145" s="57">
        <f t="shared" si="39"/>
        <v>31.598126714753864</v>
      </c>
      <c r="AE1145" s="4">
        <v>0.18</v>
      </c>
    </row>
    <row r="1146" spans="9:31" x14ac:dyDescent="0.15">
      <c r="I1146" s="2" t="s">
        <v>31</v>
      </c>
      <c r="J1146" s="2">
        <v>50264.1</v>
      </c>
      <c r="K1146" s="2">
        <v>138547.6</v>
      </c>
      <c r="L1146" s="2"/>
      <c r="M1146" s="2">
        <v>3</v>
      </c>
      <c r="N1146" s="56">
        <f t="shared" si="38"/>
        <v>26.45915093246629</v>
      </c>
      <c r="O1146" s="4">
        <v>0.14000000000000001</v>
      </c>
      <c r="Y1146" s="3" t="s">
        <v>32</v>
      </c>
      <c r="Z1146" s="3">
        <v>48719.8</v>
      </c>
      <c r="AA1146" s="3">
        <v>116818.2</v>
      </c>
      <c r="AB1146" s="3"/>
      <c r="AC1146" s="3">
        <v>7</v>
      </c>
      <c r="AD1146" s="57">
        <f t="shared" si="39"/>
        <v>31.598126714753864</v>
      </c>
      <c r="AE1146" s="4">
        <v>0.18</v>
      </c>
    </row>
    <row r="1147" spans="9:31" x14ac:dyDescent="0.15">
      <c r="I1147" s="2" t="s">
        <v>31</v>
      </c>
      <c r="J1147" s="2">
        <v>49984.6</v>
      </c>
      <c r="K1147" s="2">
        <v>139575.5</v>
      </c>
      <c r="L1147" s="2"/>
      <c r="M1147" s="2">
        <v>3</v>
      </c>
      <c r="N1147" s="56">
        <f t="shared" si="38"/>
        <v>26.45915093246629</v>
      </c>
      <c r="O1147" s="4">
        <v>0.14000000000000001</v>
      </c>
      <c r="Y1147" s="3" t="s">
        <v>32</v>
      </c>
      <c r="Z1147" s="3">
        <v>49501</v>
      </c>
      <c r="AA1147" s="3">
        <v>117913.1</v>
      </c>
      <c r="AB1147" s="3"/>
      <c r="AC1147" s="3">
        <v>7</v>
      </c>
      <c r="AD1147" s="57">
        <f t="shared" si="39"/>
        <v>31.598126714753864</v>
      </c>
      <c r="AE1147" s="4">
        <v>0.18</v>
      </c>
    </row>
    <row r="1148" spans="9:31" x14ac:dyDescent="0.15">
      <c r="I1148" s="2" t="s">
        <v>31</v>
      </c>
      <c r="J1148" s="2">
        <v>49769.4</v>
      </c>
      <c r="K1148" s="2">
        <v>140554.5</v>
      </c>
      <c r="L1148" s="2"/>
      <c r="M1148" s="2">
        <v>3</v>
      </c>
      <c r="N1148" s="56">
        <f t="shared" si="38"/>
        <v>26.45915093246629</v>
      </c>
      <c r="O1148" s="4">
        <v>0.14000000000000001</v>
      </c>
      <c r="Y1148" s="3" t="s">
        <v>32</v>
      </c>
      <c r="Z1148" s="3">
        <v>50271</v>
      </c>
      <c r="AA1148" s="3">
        <v>118919.6</v>
      </c>
      <c r="AB1148" s="3"/>
      <c r="AC1148" s="3">
        <v>7</v>
      </c>
      <c r="AD1148" s="57">
        <f t="shared" si="39"/>
        <v>31.598126714753864</v>
      </c>
      <c r="AE1148" s="4">
        <v>0.18</v>
      </c>
    </row>
    <row r="1149" spans="9:31" x14ac:dyDescent="0.15">
      <c r="I1149" s="2" t="s">
        <v>31</v>
      </c>
      <c r="J1149" s="2">
        <v>42058.1</v>
      </c>
      <c r="K1149" s="2">
        <v>115239.8</v>
      </c>
      <c r="L1149" s="2"/>
      <c r="M1149" s="2">
        <v>3</v>
      </c>
      <c r="N1149" s="56">
        <f t="shared" si="38"/>
        <v>38.313490611436372</v>
      </c>
      <c r="O1149" s="4">
        <v>0.15</v>
      </c>
      <c r="Y1149" s="3" t="s">
        <v>32</v>
      </c>
      <c r="Z1149" s="3">
        <v>51316.3</v>
      </c>
      <c r="AA1149" s="3">
        <v>120093.5</v>
      </c>
      <c r="AB1149" s="3"/>
      <c r="AC1149" s="3">
        <v>7</v>
      </c>
      <c r="AD1149" s="57">
        <f t="shared" si="39"/>
        <v>31.598126714753864</v>
      </c>
      <c r="AE1149" s="4">
        <v>0.18</v>
      </c>
    </row>
    <row r="1150" spans="9:31" x14ac:dyDescent="0.15">
      <c r="I1150" s="2" t="s">
        <v>31</v>
      </c>
      <c r="J1150" s="2">
        <v>44097.8</v>
      </c>
      <c r="K1150" s="2">
        <v>116366.8</v>
      </c>
      <c r="L1150" s="2"/>
      <c r="M1150" s="2">
        <v>3</v>
      </c>
      <c r="N1150" s="56">
        <f t="shared" si="38"/>
        <v>38.313490611436372</v>
      </c>
      <c r="O1150" s="4">
        <v>0.15</v>
      </c>
      <c r="Y1150" s="3" t="s">
        <v>32</v>
      </c>
      <c r="Z1150" s="3">
        <v>52113.8</v>
      </c>
      <c r="AA1150" s="3">
        <v>120898.6</v>
      </c>
      <c r="AB1150" s="3"/>
      <c r="AC1150" s="3">
        <v>7</v>
      </c>
      <c r="AD1150" s="57">
        <f t="shared" si="39"/>
        <v>31.598126714753864</v>
      </c>
      <c r="AE1150" s="4">
        <v>0.18</v>
      </c>
    </row>
    <row r="1151" spans="9:31" x14ac:dyDescent="0.15">
      <c r="I1151" s="2" t="s">
        <v>31</v>
      </c>
      <c r="J1151" s="2">
        <v>46507.5</v>
      </c>
      <c r="K1151" s="2">
        <v>117819.2</v>
      </c>
      <c r="L1151" s="2"/>
      <c r="M1151" s="2">
        <v>3</v>
      </c>
      <c r="N1151" s="56">
        <f t="shared" si="38"/>
        <v>38.313490611436372</v>
      </c>
      <c r="O1151" s="4">
        <v>0.15</v>
      </c>
      <c r="Y1151" s="3" t="s">
        <v>32</v>
      </c>
      <c r="Z1151" s="3">
        <v>52887.5</v>
      </c>
      <c r="AA1151" s="3">
        <v>121589.6</v>
      </c>
      <c r="AB1151" s="3"/>
      <c r="AC1151" s="3">
        <v>7</v>
      </c>
      <c r="AD1151" s="57">
        <f t="shared" si="39"/>
        <v>31.598126714753864</v>
      </c>
      <c r="AE1151" s="4">
        <v>0.18</v>
      </c>
    </row>
    <row r="1152" spans="9:31" x14ac:dyDescent="0.15">
      <c r="I1152" s="2" t="s">
        <v>31</v>
      </c>
      <c r="J1152" s="2">
        <v>48319.199999999997</v>
      </c>
      <c r="K1152" s="2">
        <v>118978</v>
      </c>
      <c r="L1152" s="2"/>
      <c r="M1152" s="2">
        <v>3</v>
      </c>
      <c r="N1152" s="56">
        <f t="shared" si="38"/>
        <v>38.313490611436372</v>
      </c>
      <c r="O1152" s="4">
        <v>0.15</v>
      </c>
      <c r="Y1152" s="3" t="s">
        <v>32</v>
      </c>
      <c r="Z1152" s="3">
        <v>53636.800000000003</v>
      </c>
      <c r="AA1152" s="3">
        <v>122217.2</v>
      </c>
      <c r="AB1152" s="3"/>
      <c r="AC1152" s="3">
        <v>7</v>
      </c>
      <c r="AD1152" s="57">
        <f t="shared" si="39"/>
        <v>31.598126714753864</v>
      </c>
      <c r="AE1152" s="4">
        <v>0.18</v>
      </c>
    </row>
    <row r="1153" spans="9:31" x14ac:dyDescent="0.15">
      <c r="I1153" s="2" t="s">
        <v>31</v>
      </c>
      <c r="J1153" s="2">
        <v>50974.400000000001</v>
      </c>
      <c r="K1153" s="2">
        <v>120689.3</v>
      </c>
      <c r="L1153" s="2"/>
      <c r="M1153" s="2">
        <v>3</v>
      </c>
      <c r="N1153" s="56">
        <f t="shared" si="38"/>
        <v>38.313490611436372</v>
      </c>
      <c r="O1153" s="4">
        <v>0.15</v>
      </c>
      <c r="Y1153" s="3" t="s">
        <v>32</v>
      </c>
      <c r="Z1153" s="3">
        <v>54213.3</v>
      </c>
      <c r="AA1153" s="3">
        <v>122552.5</v>
      </c>
      <c r="AB1153" s="3"/>
      <c r="AC1153" s="3">
        <v>7</v>
      </c>
      <c r="AD1153" s="57">
        <f t="shared" si="39"/>
        <v>31.598126714753864</v>
      </c>
      <c r="AE1153" s="4">
        <v>0.18</v>
      </c>
    </row>
    <row r="1154" spans="9:31" x14ac:dyDescent="0.15">
      <c r="I1154" s="2" t="s">
        <v>31</v>
      </c>
      <c r="J1154" s="2">
        <v>52899</v>
      </c>
      <c r="K1154" s="2">
        <v>121876.3</v>
      </c>
      <c r="L1154" s="2"/>
      <c r="M1154" s="2">
        <v>3</v>
      </c>
      <c r="N1154" s="56">
        <f t="shared" si="38"/>
        <v>38.313490611436372</v>
      </c>
      <c r="O1154" s="4">
        <v>0.15</v>
      </c>
      <c r="Y1154" s="3" t="s">
        <v>32</v>
      </c>
      <c r="Z1154" s="3">
        <v>54702.8</v>
      </c>
      <c r="AA1154" s="3">
        <v>122760.5</v>
      </c>
      <c r="AB1154" s="3"/>
      <c r="AC1154" s="3">
        <v>7</v>
      </c>
      <c r="AD1154" s="57">
        <f t="shared" si="39"/>
        <v>31.598126714753864</v>
      </c>
      <c r="AE1154" s="4">
        <v>0.18</v>
      </c>
    </row>
    <row r="1155" spans="9:31" x14ac:dyDescent="0.15">
      <c r="I1155" s="2" t="s">
        <v>31</v>
      </c>
      <c r="J1155" s="2">
        <v>55134.5</v>
      </c>
      <c r="K1155" s="2">
        <v>123235.6</v>
      </c>
      <c r="L1155" s="2"/>
      <c r="M1155" s="2">
        <v>3</v>
      </c>
      <c r="N1155" s="56">
        <f t="shared" si="38"/>
        <v>38.313490611436372</v>
      </c>
      <c r="O1155" s="4">
        <v>0.15</v>
      </c>
      <c r="Y1155" s="3" t="s">
        <v>32</v>
      </c>
      <c r="Z1155" s="3">
        <v>55307.4</v>
      </c>
      <c r="AA1155" s="3">
        <v>122831</v>
      </c>
      <c r="AB1155" s="3"/>
      <c r="AC1155" s="3">
        <v>7</v>
      </c>
      <c r="AD1155" s="57">
        <f t="shared" si="39"/>
        <v>31.598126714753864</v>
      </c>
      <c r="AE1155" s="4">
        <v>0.18</v>
      </c>
    </row>
    <row r="1156" spans="9:31" x14ac:dyDescent="0.15">
      <c r="I1156" s="2" t="s">
        <v>31</v>
      </c>
      <c r="J1156" s="2">
        <v>55817.3</v>
      </c>
      <c r="K1156" s="2">
        <v>123670.3</v>
      </c>
      <c r="L1156" s="2"/>
      <c r="M1156" s="2">
        <v>3</v>
      </c>
      <c r="N1156" s="56">
        <f t="shared" si="38"/>
        <v>38.313490611436372</v>
      </c>
      <c r="O1156" s="4">
        <v>0.15</v>
      </c>
      <c r="Y1156" s="3" t="s">
        <v>32</v>
      </c>
      <c r="Z1156" s="3">
        <v>55650.3</v>
      </c>
      <c r="AA1156" s="3">
        <v>122658.8</v>
      </c>
      <c r="AB1156" s="3"/>
      <c r="AC1156" s="3">
        <v>7</v>
      </c>
      <c r="AD1156" s="57">
        <f t="shared" si="39"/>
        <v>31.598126714753864</v>
      </c>
      <c r="AE1156" s="4">
        <v>0.18</v>
      </c>
    </row>
    <row r="1157" spans="9:31" x14ac:dyDescent="0.15">
      <c r="I1157" s="2" t="s">
        <v>31</v>
      </c>
      <c r="J1157" s="2">
        <v>56331.4</v>
      </c>
      <c r="K1157" s="2">
        <v>124264.8</v>
      </c>
      <c r="L1157" s="2"/>
      <c r="M1157" s="2">
        <v>3</v>
      </c>
      <c r="N1157" s="56">
        <f t="shared" ref="N1157:N1220" si="40">0.2149*EXP(0.3702*O1157*100)*0.691</f>
        <v>38.313490611436372</v>
      </c>
      <c r="O1157" s="4">
        <v>0.15</v>
      </c>
      <c r="Y1157" s="3" t="s">
        <v>32</v>
      </c>
      <c r="Z1157" s="3">
        <v>55995.7</v>
      </c>
      <c r="AA1157" s="3">
        <v>122284.5</v>
      </c>
      <c r="AB1157" s="3"/>
      <c r="AC1157" s="3">
        <v>7</v>
      </c>
      <c r="AD1157" s="57">
        <f t="shared" ref="AD1157:AD1220" si="41">0.2268*EXP(0.2948*AE1157*100)*0.691</f>
        <v>31.598126714753864</v>
      </c>
      <c r="AE1157" s="4">
        <v>0.18</v>
      </c>
    </row>
    <row r="1158" spans="9:31" x14ac:dyDescent="0.15">
      <c r="I1158" s="2" t="s">
        <v>31</v>
      </c>
      <c r="J1158" s="2">
        <v>56795.6</v>
      </c>
      <c r="K1158" s="2">
        <v>124845.1</v>
      </c>
      <c r="L1158" s="2"/>
      <c r="M1158" s="2">
        <v>3</v>
      </c>
      <c r="N1158" s="56">
        <f t="shared" si="40"/>
        <v>38.313490611436372</v>
      </c>
      <c r="O1158" s="4">
        <v>0.15</v>
      </c>
      <c r="Y1158" s="3" t="s">
        <v>32</v>
      </c>
      <c r="Z1158" s="3">
        <v>56317.3</v>
      </c>
      <c r="AA1158" s="3">
        <v>121796.3</v>
      </c>
      <c r="AB1158" s="3"/>
      <c r="AC1158" s="3">
        <v>7</v>
      </c>
      <c r="AD1158" s="57">
        <f t="shared" si="41"/>
        <v>31.598126714753864</v>
      </c>
      <c r="AE1158" s="4">
        <v>0.18</v>
      </c>
    </row>
    <row r="1159" spans="9:31" x14ac:dyDescent="0.15">
      <c r="I1159" s="2" t="s">
        <v>31</v>
      </c>
      <c r="J1159" s="2">
        <v>57124</v>
      </c>
      <c r="K1159" s="2">
        <v>125308.1</v>
      </c>
      <c r="L1159" s="2"/>
      <c r="M1159" s="2">
        <v>3</v>
      </c>
      <c r="N1159" s="56">
        <f t="shared" si="40"/>
        <v>38.313490611436372</v>
      </c>
      <c r="O1159" s="4">
        <v>0.15</v>
      </c>
      <c r="Y1159" s="3" t="s">
        <v>32</v>
      </c>
      <c r="Z1159" s="3">
        <v>56602</v>
      </c>
      <c r="AA1159" s="3">
        <v>121232</v>
      </c>
      <c r="AB1159" s="3"/>
      <c r="AC1159" s="3">
        <v>7</v>
      </c>
      <c r="AD1159" s="57">
        <f t="shared" si="41"/>
        <v>31.598126714753864</v>
      </c>
      <c r="AE1159" s="4">
        <v>0.18</v>
      </c>
    </row>
    <row r="1160" spans="9:31" x14ac:dyDescent="0.15">
      <c r="I1160" s="2" t="s">
        <v>31</v>
      </c>
      <c r="J1160" s="2">
        <v>57297.9</v>
      </c>
      <c r="K1160" s="2">
        <v>125893.4</v>
      </c>
      <c r="L1160" s="2"/>
      <c r="M1160" s="2">
        <v>3</v>
      </c>
      <c r="N1160" s="56">
        <f t="shared" si="40"/>
        <v>38.313490611436372</v>
      </c>
      <c r="O1160" s="4">
        <v>0.15</v>
      </c>
      <c r="Y1160" s="3" t="s">
        <v>32</v>
      </c>
      <c r="Z1160" s="3">
        <v>56891.1</v>
      </c>
      <c r="AA1160" s="3">
        <v>120301.8</v>
      </c>
      <c r="AB1160" s="3"/>
      <c r="AC1160" s="3">
        <v>7</v>
      </c>
      <c r="AD1160" s="57">
        <f t="shared" si="41"/>
        <v>31.598126714753864</v>
      </c>
      <c r="AE1160" s="4">
        <v>0.18</v>
      </c>
    </row>
    <row r="1161" spans="9:31" x14ac:dyDescent="0.15">
      <c r="I1161" s="2" t="s">
        <v>31</v>
      </c>
      <c r="J1161" s="2">
        <v>57386.5</v>
      </c>
      <c r="K1161" s="2">
        <v>126362.9</v>
      </c>
      <c r="L1161" s="2"/>
      <c r="M1161" s="2">
        <v>3</v>
      </c>
      <c r="N1161" s="56">
        <f t="shared" si="40"/>
        <v>38.313490611436372</v>
      </c>
      <c r="O1161" s="4">
        <v>0.15</v>
      </c>
      <c r="Y1161" s="3" t="s">
        <v>32</v>
      </c>
      <c r="Z1161" s="3">
        <v>57168.6</v>
      </c>
      <c r="AA1161" s="3">
        <v>119283.1</v>
      </c>
      <c r="AB1161" s="3"/>
      <c r="AC1161" s="3">
        <v>7</v>
      </c>
      <c r="AD1161" s="57">
        <f t="shared" si="41"/>
        <v>31.598126714753864</v>
      </c>
      <c r="AE1161" s="4">
        <v>0.18</v>
      </c>
    </row>
    <row r="1162" spans="9:31" x14ac:dyDescent="0.15">
      <c r="I1162" s="2" t="s">
        <v>31</v>
      </c>
      <c r="J1162" s="2">
        <v>57372.7</v>
      </c>
      <c r="K1162" s="2">
        <v>126892.7</v>
      </c>
      <c r="L1162" s="2"/>
      <c r="M1162" s="2">
        <v>3</v>
      </c>
      <c r="N1162" s="56">
        <f t="shared" si="40"/>
        <v>38.313490611436372</v>
      </c>
      <c r="O1162" s="4">
        <v>0.15</v>
      </c>
      <c r="Y1162" s="3" t="s">
        <v>32</v>
      </c>
      <c r="Z1162" s="3">
        <v>57385.8</v>
      </c>
      <c r="AA1162" s="3">
        <v>118061.7</v>
      </c>
      <c r="AB1162" s="3"/>
      <c r="AC1162" s="3">
        <v>7</v>
      </c>
      <c r="AD1162" s="57">
        <f t="shared" si="41"/>
        <v>31.598126714753864</v>
      </c>
      <c r="AE1162" s="4">
        <v>0.18</v>
      </c>
    </row>
    <row r="1163" spans="9:31" x14ac:dyDescent="0.15">
      <c r="I1163" s="2" t="s">
        <v>31</v>
      </c>
      <c r="J1163" s="2">
        <v>57237.9</v>
      </c>
      <c r="K1163" s="2">
        <v>127217.5</v>
      </c>
      <c r="L1163" s="2"/>
      <c r="M1163" s="2">
        <v>3</v>
      </c>
      <c r="N1163" s="56">
        <f t="shared" si="40"/>
        <v>38.313490611436372</v>
      </c>
      <c r="O1163" s="4">
        <v>0.15</v>
      </c>
      <c r="Y1163" s="3" t="s">
        <v>32</v>
      </c>
      <c r="Z1163" s="3">
        <v>57577.4</v>
      </c>
      <c r="AA1163" s="3">
        <v>116852.7</v>
      </c>
      <c r="AB1163" s="3"/>
      <c r="AC1163" s="3">
        <v>7</v>
      </c>
      <c r="AD1163" s="57">
        <f t="shared" si="41"/>
        <v>31.598126714753864</v>
      </c>
      <c r="AE1163" s="4">
        <v>0.18</v>
      </c>
    </row>
    <row r="1164" spans="9:31" x14ac:dyDescent="0.15">
      <c r="I1164" s="2" t="s">
        <v>31</v>
      </c>
      <c r="J1164" s="2">
        <v>56986.2</v>
      </c>
      <c r="K1164" s="2">
        <v>127665.4</v>
      </c>
      <c r="L1164" s="2"/>
      <c r="M1164" s="2">
        <v>3</v>
      </c>
      <c r="N1164" s="56">
        <f t="shared" si="40"/>
        <v>38.313490611436372</v>
      </c>
      <c r="O1164" s="4">
        <v>0.15</v>
      </c>
      <c r="Y1164" s="3" t="s">
        <v>32</v>
      </c>
      <c r="Z1164" s="3">
        <v>57857.3</v>
      </c>
      <c r="AA1164" s="3">
        <v>115682.7</v>
      </c>
      <c r="AB1164" s="3"/>
      <c r="AC1164" s="3">
        <v>7</v>
      </c>
      <c r="AD1164" s="57">
        <f t="shared" si="41"/>
        <v>31.598126714753864</v>
      </c>
      <c r="AE1164" s="4">
        <v>0.18</v>
      </c>
    </row>
    <row r="1165" spans="9:31" x14ac:dyDescent="0.15">
      <c r="I1165" s="2" t="s">
        <v>31</v>
      </c>
      <c r="J1165" s="2">
        <v>56649.3</v>
      </c>
      <c r="K1165" s="2">
        <v>128010.2</v>
      </c>
      <c r="L1165" s="2"/>
      <c r="M1165" s="2">
        <v>3</v>
      </c>
      <c r="N1165" s="56">
        <f t="shared" si="40"/>
        <v>38.313490611436372</v>
      </c>
      <c r="O1165" s="4">
        <v>0.15</v>
      </c>
      <c r="Y1165" s="3" t="s">
        <v>32</v>
      </c>
      <c r="Z1165" s="3">
        <v>58170.3</v>
      </c>
      <c r="AA1165" s="3">
        <v>113844.5</v>
      </c>
      <c r="AB1165" s="3"/>
      <c r="AC1165" s="3">
        <v>7</v>
      </c>
      <c r="AD1165" s="57">
        <f t="shared" si="41"/>
        <v>31.598126714753864</v>
      </c>
      <c r="AE1165" s="4">
        <v>0.18</v>
      </c>
    </row>
    <row r="1166" spans="9:31" x14ac:dyDescent="0.15">
      <c r="I1166" s="2" t="s">
        <v>31</v>
      </c>
      <c r="J1166" s="2">
        <v>56236.9</v>
      </c>
      <c r="K1166" s="2">
        <v>128327.4</v>
      </c>
      <c r="L1166" s="2"/>
      <c r="M1166" s="2">
        <v>3</v>
      </c>
      <c r="N1166" s="56">
        <f t="shared" si="40"/>
        <v>38.313490611436372</v>
      </c>
      <c r="O1166" s="4">
        <v>0.15</v>
      </c>
      <c r="Y1166" s="3" t="s">
        <v>32</v>
      </c>
      <c r="Z1166" s="3">
        <v>58482.3</v>
      </c>
      <c r="AA1166" s="3">
        <v>112081.7</v>
      </c>
      <c r="AB1166" s="3"/>
      <c r="AC1166" s="3">
        <v>7</v>
      </c>
      <c r="AD1166" s="57">
        <f t="shared" si="41"/>
        <v>31.598126714753864</v>
      </c>
      <c r="AE1166" s="4">
        <v>0.18</v>
      </c>
    </row>
    <row r="1167" spans="9:31" x14ac:dyDescent="0.15">
      <c r="I1167" s="2" t="s">
        <v>31</v>
      </c>
      <c r="J1167" s="2">
        <v>55915.7</v>
      </c>
      <c r="K1167" s="2">
        <v>128546.3</v>
      </c>
      <c r="L1167" s="2"/>
      <c r="M1167" s="2">
        <v>3</v>
      </c>
      <c r="N1167" s="56">
        <f t="shared" si="40"/>
        <v>38.313490611436372</v>
      </c>
      <c r="O1167" s="4">
        <v>0.15</v>
      </c>
      <c r="Y1167" s="3" t="s">
        <v>32</v>
      </c>
      <c r="Z1167" s="3">
        <v>58850.400000000001</v>
      </c>
      <c r="AA1167" s="3">
        <v>109903.2</v>
      </c>
      <c r="AB1167" s="3"/>
      <c r="AC1167" s="3">
        <v>7</v>
      </c>
      <c r="AD1167" s="57">
        <f t="shared" si="41"/>
        <v>31.598126714753864</v>
      </c>
      <c r="AE1167" s="4">
        <v>0.18</v>
      </c>
    </row>
    <row r="1168" spans="9:31" x14ac:dyDescent="0.15">
      <c r="I1168" s="2" t="s">
        <v>31</v>
      </c>
      <c r="J1168" s="2">
        <v>55594.5</v>
      </c>
      <c r="K1168" s="2">
        <v>128765.1</v>
      </c>
      <c r="L1168" s="2"/>
      <c r="M1168" s="2">
        <v>3</v>
      </c>
      <c r="N1168" s="56">
        <f t="shared" si="40"/>
        <v>38.313490611436372</v>
      </c>
      <c r="O1168" s="4">
        <v>0.15</v>
      </c>
      <c r="Y1168" s="3" t="s">
        <v>32</v>
      </c>
      <c r="Z1168" s="3">
        <v>46051.5</v>
      </c>
      <c r="AA1168" s="3">
        <v>115258.2</v>
      </c>
      <c r="AB1168" s="3"/>
      <c r="AC1168" s="3">
        <v>7</v>
      </c>
      <c r="AD1168" s="57">
        <f t="shared" si="41"/>
        <v>42.431789669068721</v>
      </c>
      <c r="AE1168" s="4">
        <v>0.19</v>
      </c>
    </row>
    <row r="1169" spans="9:31" x14ac:dyDescent="0.15">
      <c r="I1169" s="2" t="s">
        <v>31</v>
      </c>
      <c r="J1169" s="2">
        <v>55003.3</v>
      </c>
      <c r="K1169" s="2">
        <v>129178.5</v>
      </c>
      <c r="L1169" s="2"/>
      <c r="M1169" s="2">
        <v>3</v>
      </c>
      <c r="N1169" s="56">
        <f t="shared" si="40"/>
        <v>38.313490611436372</v>
      </c>
      <c r="O1169" s="4">
        <v>0.15</v>
      </c>
      <c r="Y1169" s="3" t="s">
        <v>32</v>
      </c>
      <c r="Z1169" s="3">
        <v>46920.6</v>
      </c>
      <c r="AA1169" s="3">
        <v>116392.1</v>
      </c>
      <c r="AB1169" s="3"/>
      <c r="AC1169" s="3">
        <v>7</v>
      </c>
      <c r="AD1169" s="57">
        <f t="shared" si="41"/>
        <v>42.431789669068721</v>
      </c>
      <c r="AE1169" s="4">
        <v>0.19</v>
      </c>
    </row>
    <row r="1170" spans="9:31" x14ac:dyDescent="0.15">
      <c r="I1170" s="2" t="s">
        <v>31</v>
      </c>
      <c r="J1170" s="2">
        <v>54054.8</v>
      </c>
      <c r="K1170" s="2">
        <v>129734.3</v>
      </c>
      <c r="L1170" s="2"/>
      <c r="M1170" s="2">
        <v>3</v>
      </c>
      <c r="N1170" s="56">
        <f t="shared" si="40"/>
        <v>38.313490611436372</v>
      </c>
      <c r="O1170" s="4">
        <v>0.15</v>
      </c>
      <c r="Y1170" s="3" t="s">
        <v>32</v>
      </c>
      <c r="Z1170" s="3">
        <v>47813</v>
      </c>
      <c r="AA1170" s="3">
        <v>117677.5</v>
      </c>
      <c r="AB1170" s="3"/>
      <c r="AC1170" s="3">
        <v>7</v>
      </c>
      <c r="AD1170" s="57">
        <f t="shared" si="41"/>
        <v>42.431789669068721</v>
      </c>
      <c r="AE1170" s="4">
        <v>0.19</v>
      </c>
    </row>
    <row r="1171" spans="9:31" x14ac:dyDescent="0.15">
      <c r="I1171" s="2" t="s">
        <v>31</v>
      </c>
      <c r="J1171" s="2">
        <v>53221.1</v>
      </c>
      <c r="K1171" s="2">
        <v>130242.5</v>
      </c>
      <c r="L1171" s="2"/>
      <c r="M1171" s="2">
        <v>3</v>
      </c>
      <c r="N1171" s="56">
        <f t="shared" si="40"/>
        <v>38.313490611436372</v>
      </c>
      <c r="O1171" s="4">
        <v>0.15</v>
      </c>
      <c r="Y1171" s="3" t="s">
        <v>32</v>
      </c>
      <c r="Z1171" s="3">
        <v>48633.2</v>
      </c>
      <c r="AA1171" s="3">
        <v>118710</v>
      </c>
      <c r="AB1171" s="3"/>
      <c r="AC1171" s="3">
        <v>7</v>
      </c>
      <c r="AD1171" s="57">
        <f t="shared" si="41"/>
        <v>42.431789669068721</v>
      </c>
      <c r="AE1171" s="4">
        <v>0.19</v>
      </c>
    </row>
    <row r="1172" spans="9:31" x14ac:dyDescent="0.15">
      <c r="I1172" s="2" t="s">
        <v>31</v>
      </c>
      <c r="J1172" s="2">
        <v>52259.8</v>
      </c>
      <c r="K1172" s="2">
        <v>130810.7</v>
      </c>
      <c r="L1172" s="2"/>
      <c r="M1172" s="2">
        <v>3</v>
      </c>
      <c r="N1172" s="56">
        <f t="shared" si="40"/>
        <v>38.313490611436372</v>
      </c>
      <c r="O1172" s="4">
        <v>0.15</v>
      </c>
      <c r="Y1172" s="3" t="s">
        <v>32</v>
      </c>
      <c r="Z1172" s="3">
        <v>49403.199999999997</v>
      </c>
      <c r="AA1172" s="3">
        <v>119691.3</v>
      </c>
      <c r="AB1172" s="3"/>
      <c r="AC1172" s="3">
        <v>7</v>
      </c>
      <c r="AD1172" s="57">
        <f t="shared" si="41"/>
        <v>42.431789669068721</v>
      </c>
      <c r="AE1172" s="4">
        <v>0.19</v>
      </c>
    </row>
    <row r="1173" spans="9:31" x14ac:dyDescent="0.15">
      <c r="I1173" s="2" t="s">
        <v>31</v>
      </c>
      <c r="J1173" s="2">
        <v>51565</v>
      </c>
      <c r="K1173" s="2">
        <v>131322.5</v>
      </c>
      <c r="L1173" s="2"/>
      <c r="M1173" s="2">
        <v>3</v>
      </c>
      <c r="N1173" s="56">
        <f t="shared" si="40"/>
        <v>38.313490611436372</v>
      </c>
      <c r="O1173" s="4">
        <v>0.15</v>
      </c>
      <c r="Y1173" s="3" t="s">
        <v>32</v>
      </c>
      <c r="Z1173" s="3">
        <v>50000.3</v>
      </c>
      <c r="AA1173" s="3">
        <v>120392.7</v>
      </c>
      <c r="AB1173" s="3"/>
      <c r="AC1173" s="3">
        <v>7</v>
      </c>
      <c r="AD1173" s="57">
        <f t="shared" si="41"/>
        <v>42.431789669068721</v>
      </c>
      <c r="AE1173" s="4">
        <v>0.19</v>
      </c>
    </row>
    <row r="1174" spans="9:31" x14ac:dyDescent="0.15">
      <c r="I1174" s="2" t="s">
        <v>31</v>
      </c>
      <c r="J1174" s="2">
        <v>50548.2</v>
      </c>
      <c r="K1174" s="2">
        <v>132065.9</v>
      </c>
      <c r="L1174" s="2"/>
      <c r="M1174" s="2">
        <v>3</v>
      </c>
      <c r="N1174" s="56">
        <f t="shared" si="40"/>
        <v>38.313490611436372</v>
      </c>
      <c r="O1174" s="4">
        <v>0.15</v>
      </c>
      <c r="Y1174" s="3" t="s">
        <v>32</v>
      </c>
      <c r="Z1174" s="3">
        <v>50635.5</v>
      </c>
      <c r="AA1174" s="3">
        <v>121056.8</v>
      </c>
      <c r="AB1174" s="3"/>
      <c r="AC1174" s="3">
        <v>7</v>
      </c>
      <c r="AD1174" s="57">
        <f t="shared" si="41"/>
        <v>42.431789669068721</v>
      </c>
      <c r="AE1174" s="4">
        <v>0.19</v>
      </c>
    </row>
    <row r="1175" spans="9:31" x14ac:dyDescent="0.15">
      <c r="I1175" s="2" t="s">
        <v>31</v>
      </c>
      <c r="J1175" s="2">
        <v>49786.7</v>
      </c>
      <c r="K1175" s="2">
        <v>132714.9</v>
      </c>
      <c r="L1175" s="2"/>
      <c r="M1175" s="2">
        <v>3</v>
      </c>
      <c r="N1175" s="56">
        <f t="shared" si="40"/>
        <v>38.313490611436372</v>
      </c>
      <c r="O1175" s="4">
        <v>0.15</v>
      </c>
      <c r="Y1175" s="3" t="s">
        <v>32</v>
      </c>
      <c r="Z1175" s="3">
        <v>51295.6</v>
      </c>
      <c r="AA1175" s="3">
        <v>121746.4</v>
      </c>
      <c r="AB1175" s="3"/>
      <c r="AC1175" s="3">
        <v>7</v>
      </c>
      <c r="AD1175" s="57">
        <f t="shared" si="41"/>
        <v>42.431789669068721</v>
      </c>
      <c r="AE1175" s="4">
        <v>0.19</v>
      </c>
    </row>
    <row r="1176" spans="9:31" x14ac:dyDescent="0.15">
      <c r="I1176" s="2" t="s">
        <v>31</v>
      </c>
      <c r="J1176" s="2">
        <v>49246.1</v>
      </c>
      <c r="K1176" s="2">
        <v>133117.1</v>
      </c>
      <c r="L1176" s="2"/>
      <c r="M1176" s="2">
        <v>3</v>
      </c>
      <c r="N1176" s="56">
        <f t="shared" si="40"/>
        <v>38.313490611436372</v>
      </c>
      <c r="O1176" s="4">
        <v>0.15</v>
      </c>
      <c r="Y1176" s="3" t="s">
        <v>32</v>
      </c>
      <c r="Z1176" s="3">
        <v>51931.8</v>
      </c>
      <c r="AA1176" s="3">
        <v>122347.4</v>
      </c>
      <c r="AB1176" s="3"/>
      <c r="AC1176" s="3">
        <v>7</v>
      </c>
      <c r="AD1176" s="57">
        <f t="shared" si="41"/>
        <v>42.431789669068721</v>
      </c>
      <c r="AE1176" s="4">
        <v>0.19</v>
      </c>
    </row>
    <row r="1177" spans="9:31" x14ac:dyDescent="0.15">
      <c r="I1177" s="2" t="s">
        <v>31</v>
      </c>
      <c r="J1177" s="2">
        <v>48311</v>
      </c>
      <c r="K1177" s="2">
        <v>134127.6</v>
      </c>
      <c r="L1177" s="2"/>
      <c r="M1177" s="2">
        <v>3</v>
      </c>
      <c r="N1177" s="56">
        <f t="shared" si="40"/>
        <v>38.313490611436372</v>
      </c>
      <c r="O1177" s="4">
        <v>0.15</v>
      </c>
      <c r="Y1177" s="3" t="s">
        <v>32</v>
      </c>
      <c r="Z1177" s="3">
        <v>52618.8</v>
      </c>
      <c r="AA1177" s="3">
        <v>122898.6</v>
      </c>
      <c r="AB1177" s="3"/>
      <c r="AC1177" s="3">
        <v>7</v>
      </c>
      <c r="AD1177" s="57">
        <f t="shared" si="41"/>
        <v>42.431789669068721</v>
      </c>
      <c r="AE1177" s="4">
        <v>0.19</v>
      </c>
    </row>
    <row r="1178" spans="9:31" x14ac:dyDescent="0.15">
      <c r="I1178" s="2" t="s">
        <v>31</v>
      </c>
      <c r="J1178" s="2">
        <v>47430.8</v>
      </c>
      <c r="K1178" s="2">
        <v>135442.9</v>
      </c>
      <c r="L1178" s="2"/>
      <c r="M1178" s="2">
        <v>3</v>
      </c>
      <c r="N1178" s="56">
        <f t="shared" si="40"/>
        <v>38.313490611436372</v>
      </c>
      <c r="O1178" s="4">
        <v>0.15</v>
      </c>
      <c r="Y1178" s="3" t="s">
        <v>32</v>
      </c>
      <c r="Z1178" s="3">
        <v>53143.7</v>
      </c>
      <c r="AA1178" s="3">
        <v>123321.5</v>
      </c>
      <c r="AB1178" s="3"/>
      <c r="AC1178" s="3">
        <v>7</v>
      </c>
      <c r="AD1178" s="57">
        <f t="shared" si="41"/>
        <v>42.431789669068721</v>
      </c>
      <c r="AE1178" s="4">
        <v>0.19</v>
      </c>
    </row>
    <row r="1179" spans="9:31" x14ac:dyDescent="0.15">
      <c r="I1179" s="2" t="s">
        <v>31</v>
      </c>
      <c r="J1179" s="2">
        <v>46792.7</v>
      </c>
      <c r="K1179" s="2">
        <v>136675.9</v>
      </c>
      <c r="L1179" s="2"/>
      <c r="M1179" s="2">
        <v>3</v>
      </c>
      <c r="N1179" s="56">
        <f t="shared" si="40"/>
        <v>38.313490611436372</v>
      </c>
      <c r="O1179" s="4">
        <v>0.15</v>
      </c>
      <c r="Y1179" s="3" t="s">
        <v>32</v>
      </c>
      <c r="Z1179" s="3">
        <v>53669.3</v>
      </c>
      <c r="AA1179" s="3">
        <v>123668.6</v>
      </c>
      <c r="AB1179" s="3"/>
      <c r="AC1179" s="3">
        <v>7</v>
      </c>
      <c r="AD1179" s="57">
        <f t="shared" si="41"/>
        <v>42.431789669068721</v>
      </c>
      <c r="AE1179" s="4">
        <v>0.19</v>
      </c>
    </row>
    <row r="1180" spans="9:31" x14ac:dyDescent="0.15">
      <c r="I1180" s="2" t="s">
        <v>31</v>
      </c>
      <c r="J1180" s="2">
        <v>40640.1</v>
      </c>
      <c r="K1180" s="2">
        <v>117323.5</v>
      </c>
      <c r="L1180" s="2"/>
      <c r="M1180" s="2">
        <v>3</v>
      </c>
      <c r="N1180" s="56">
        <f t="shared" si="40"/>
        <v>55.478861229497362</v>
      </c>
      <c r="O1180" s="4">
        <v>0.16</v>
      </c>
      <c r="Y1180" s="3" t="s">
        <v>32</v>
      </c>
      <c r="Z1180" s="3">
        <v>54094.5</v>
      </c>
      <c r="AA1180" s="3">
        <v>123976.7</v>
      </c>
      <c r="AB1180" s="3"/>
      <c r="AC1180" s="3">
        <v>7</v>
      </c>
      <c r="AD1180" s="57">
        <f t="shared" si="41"/>
        <v>42.431789669068721</v>
      </c>
      <c r="AE1180" s="4">
        <v>0.19</v>
      </c>
    </row>
    <row r="1181" spans="9:31" x14ac:dyDescent="0.15">
      <c r="I1181" s="2" t="s">
        <v>31</v>
      </c>
      <c r="J1181" s="2">
        <v>41378.800000000003</v>
      </c>
      <c r="K1181" s="2">
        <v>117661.8</v>
      </c>
      <c r="L1181" s="2"/>
      <c r="M1181" s="2">
        <v>3</v>
      </c>
      <c r="N1181" s="56">
        <f t="shared" si="40"/>
        <v>55.478861229497362</v>
      </c>
      <c r="O1181" s="4">
        <v>0.16</v>
      </c>
      <c r="Y1181" s="3" t="s">
        <v>32</v>
      </c>
      <c r="Z1181" s="3">
        <v>54358.3</v>
      </c>
      <c r="AA1181" s="3">
        <v>124068.6</v>
      </c>
      <c r="AB1181" s="3"/>
      <c r="AC1181" s="3">
        <v>7</v>
      </c>
      <c r="AD1181" s="57">
        <f t="shared" si="41"/>
        <v>42.431789669068721</v>
      </c>
      <c r="AE1181" s="4">
        <v>0.19</v>
      </c>
    </row>
    <row r="1182" spans="9:31" x14ac:dyDescent="0.15">
      <c r="I1182" s="2" t="s">
        <v>31</v>
      </c>
      <c r="J1182" s="2">
        <v>42117.599999999999</v>
      </c>
      <c r="K1182" s="2">
        <v>118000</v>
      </c>
      <c r="L1182" s="2"/>
      <c r="M1182" s="2">
        <v>3</v>
      </c>
      <c r="N1182" s="56">
        <f t="shared" si="40"/>
        <v>55.478861229497362</v>
      </c>
      <c r="O1182" s="4">
        <v>0.16</v>
      </c>
      <c r="Y1182" s="3" t="s">
        <v>32</v>
      </c>
      <c r="Z1182" s="3">
        <v>54836.6</v>
      </c>
      <c r="AA1182" s="3">
        <v>124162.7</v>
      </c>
      <c r="AB1182" s="3"/>
      <c r="AC1182" s="3">
        <v>7</v>
      </c>
      <c r="AD1182" s="57">
        <f t="shared" si="41"/>
        <v>42.431789669068721</v>
      </c>
      <c r="AE1182" s="4">
        <v>0.19</v>
      </c>
    </row>
    <row r="1183" spans="9:31" x14ac:dyDescent="0.15">
      <c r="I1183" s="2" t="s">
        <v>31</v>
      </c>
      <c r="J1183" s="2">
        <v>42856.3</v>
      </c>
      <c r="K1183" s="2">
        <v>118338.3</v>
      </c>
      <c r="L1183" s="2"/>
      <c r="M1183" s="2">
        <v>3</v>
      </c>
      <c r="N1183" s="56">
        <f t="shared" si="40"/>
        <v>55.478861229497362</v>
      </c>
      <c r="O1183" s="4">
        <v>0.16</v>
      </c>
      <c r="Y1183" s="3" t="s">
        <v>32</v>
      </c>
      <c r="Z1183" s="3">
        <v>55253</v>
      </c>
      <c r="AA1183" s="3">
        <v>124180.5</v>
      </c>
      <c r="AB1183" s="3"/>
      <c r="AC1183" s="3">
        <v>7</v>
      </c>
      <c r="AD1183" s="57">
        <f t="shared" si="41"/>
        <v>42.431789669068721</v>
      </c>
      <c r="AE1183" s="4">
        <v>0.19</v>
      </c>
    </row>
    <row r="1184" spans="9:31" x14ac:dyDescent="0.15">
      <c r="I1184" s="2" t="s">
        <v>31</v>
      </c>
      <c r="J1184" s="2">
        <v>43595.1</v>
      </c>
      <c r="K1184" s="2">
        <v>118676.5</v>
      </c>
      <c r="L1184" s="2"/>
      <c r="M1184" s="2">
        <v>3</v>
      </c>
      <c r="N1184" s="56">
        <f t="shared" si="40"/>
        <v>55.478861229497362</v>
      </c>
      <c r="O1184" s="4">
        <v>0.16</v>
      </c>
      <c r="Y1184" s="3" t="s">
        <v>32</v>
      </c>
      <c r="Z1184" s="3">
        <v>55632.9</v>
      </c>
      <c r="AA1184" s="3">
        <v>124071.9</v>
      </c>
      <c r="AB1184" s="3"/>
      <c r="AC1184" s="3">
        <v>7</v>
      </c>
      <c r="AD1184" s="57">
        <f t="shared" si="41"/>
        <v>42.431789669068721</v>
      </c>
      <c r="AE1184" s="4">
        <v>0.19</v>
      </c>
    </row>
    <row r="1185" spans="9:31" x14ac:dyDescent="0.15">
      <c r="I1185" s="2" t="s">
        <v>31</v>
      </c>
      <c r="J1185" s="2">
        <v>44327.1</v>
      </c>
      <c r="K1185" s="2">
        <v>119033.60000000001</v>
      </c>
      <c r="L1185" s="2"/>
      <c r="M1185" s="2">
        <v>3</v>
      </c>
      <c r="N1185" s="56">
        <f t="shared" si="40"/>
        <v>55.478861229497362</v>
      </c>
      <c r="O1185" s="4">
        <v>0.16</v>
      </c>
      <c r="Y1185" s="3" t="s">
        <v>32</v>
      </c>
      <c r="Z1185" s="3">
        <v>55937.3</v>
      </c>
      <c r="AA1185" s="3">
        <v>123936.7</v>
      </c>
      <c r="AB1185" s="3"/>
      <c r="AC1185" s="3">
        <v>7</v>
      </c>
      <c r="AD1185" s="57">
        <f t="shared" si="41"/>
        <v>42.431789669068721</v>
      </c>
      <c r="AE1185" s="4">
        <v>0.19</v>
      </c>
    </row>
    <row r="1186" spans="9:31" x14ac:dyDescent="0.15">
      <c r="I1186" s="2" t="s">
        <v>31</v>
      </c>
      <c r="J1186" s="2">
        <v>45059.1</v>
      </c>
      <c r="K1186" s="2">
        <v>119390.6</v>
      </c>
      <c r="L1186" s="2"/>
      <c r="M1186" s="2">
        <v>3</v>
      </c>
      <c r="N1186" s="56">
        <f t="shared" si="40"/>
        <v>55.478861229497362</v>
      </c>
      <c r="O1186" s="4">
        <v>0.16</v>
      </c>
      <c r="Y1186" s="3" t="s">
        <v>32</v>
      </c>
      <c r="Z1186" s="3">
        <v>56346.5</v>
      </c>
      <c r="AA1186" s="3">
        <v>123512.8</v>
      </c>
      <c r="AB1186" s="3"/>
      <c r="AC1186" s="3">
        <v>7</v>
      </c>
      <c r="AD1186" s="57">
        <f t="shared" si="41"/>
        <v>42.431789669068721</v>
      </c>
      <c r="AE1186" s="4">
        <v>0.19</v>
      </c>
    </row>
    <row r="1187" spans="9:31" x14ac:dyDescent="0.15">
      <c r="I1187" s="2" t="s">
        <v>31</v>
      </c>
      <c r="J1187" s="2">
        <v>45791</v>
      </c>
      <c r="K1187" s="2">
        <v>119747.6</v>
      </c>
      <c r="L1187" s="2"/>
      <c r="M1187" s="2">
        <v>3</v>
      </c>
      <c r="N1187" s="56">
        <f t="shared" si="40"/>
        <v>55.478861229497362</v>
      </c>
      <c r="O1187" s="4">
        <v>0.16</v>
      </c>
      <c r="Y1187" s="3" t="s">
        <v>32</v>
      </c>
      <c r="Z1187" s="3">
        <v>56718.2</v>
      </c>
      <c r="AA1187" s="3">
        <v>123050.5</v>
      </c>
      <c r="AB1187" s="3"/>
      <c r="AC1187" s="3">
        <v>7</v>
      </c>
      <c r="AD1187" s="57">
        <f t="shared" si="41"/>
        <v>42.431789669068721</v>
      </c>
      <c r="AE1187" s="4">
        <v>0.19</v>
      </c>
    </row>
    <row r="1188" spans="9:31" x14ac:dyDescent="0.15">
      <c r="I1188" s="2" t="s">
        <v>31</v>
      </c>
      <c r="J1188" s="2">
        <v>46523</v>
      </c>
      <c r="K1188" s="2">
        <v>120104.7</v>
      </c>
      <c r="L1188" s="2"/>
      <c r="M1188" s="2">
        <v>3</v>
      </c>
      <c r="N1188" s="56">
        <f t="shared" si="40"/>
        <v>55.478861229497362</v>
      </c>
      <c r="O1188" s="4">
        <v>0.16</v>
      </c>
      <c r="Y1188" s="3" t="s">
        <v>32</v>
      </c>
      <c r="Z1188" s="3">
        <v>57053.5</v>
      </c>
      <c r="AA1188" s="3">
        <v>122461.6</v>
      </c>
      <c r="AB1188" s="3"/>
      <c r="AC1188" s="3">
        <v>7</v>
      </c>
      <c r="AD1188" s="57">
        <f t="shared" si="41"/>
        <v>42.431789669068721</v>
      </c>
      <c r="AE1188" s="4">
        <v>0.19</v>
      </c>
    </row>
    <row r="1189" spans="9:31" x14ac:dyDescent="0.15">
      <c r="I1189" s="2" t="s">
        <v>31</v>
      </c>
      <c r="J1189" s="2">
        <v>48339.199999999997</v>
      </c>
      <c r="K1189" s="2">
        <v>121086.9</v>
      </c>
      <c r="L1189" s="2"/>
      <c r="M1189" s="2">
        <v>3</v>
      </c>
      <c r="N1189" s="56">
        <f t="shared" si="40"/>
        <v>55.478861229497362</v>
      </c>
      <c r="O1189" s="4">
        <v>0.16</v>
      </c>
      <c r="Y1189" s="3" t="s">
        <v>32</v>
      </c>
      <c r="Z1189" s="3">
        <v>57378.9</v>
      </c>
      <c r="AA1189" s="3">
        <v>121645.3</v>
      </c>
      <c r="AB1189" s="3"/>
      <c r="AC1189" s="3">
        <v>7</v>
      </c>
      <c r="AD1189" s="57">
        <f t="shared" si="41"/>
        <v>42.431789669068721</v>
      </c>
      <c r="AE1189" s="4">
        <v>0.19</v>
      </c>
    </row>
    <row r="1190" spans="9:31" x14ac:dyDescent="0.15">
      <c r="I1190" s="2" t="s">
        <v>31</v>
      </c>
      <c r="J1190" s="2">
        <v>50327.4</v>
      </c>
      <c r="K1190" s="2">
        <v>122263.1</v>
      </c>
      <c r="L1190" s="2"/>
      <c r="M1190" s="2">
        <v>3</v>
      </c>
      <c r="N1190" s="56">
        <f t="shared" si="40"/>
        <v>55.478861229497362</v>
      </c>
      <c r="O1190" s="4">
        <v>0.16</v>
      </c>
      <c r="Y1190" s="3" t="s">
        <v>32</v>
      </c>
      <c r="Z1190" s="3">
        <v>57644.4</v>
      </c>
      <c r="AA1190" s="3">
        <v>120614.2</v>
      </c>
      <c r="AB1190" s="3"/>
      <c r="AC1190" s="3">
        <v>7</v>
      </c>
      <c r="AD1190" s="57">
        <f t="shared" si="41"/>
        <v>42.431789669068721</v>
      </c>
      <c r="AE1190" s="4">
        <v>0.19</v>
      </c>
    </row>
    <row r="1191" spans="9:31" x14ac:dyDescent="0.15">
      <c r="I1191" s="2" t="s">
        <v>31</v>
      </c>
      <c r="J1191" s="2">
        <v>51744.4</v>
      </c>
      <c r="K1191" s="2">
        <v>123070.5</v>
      </c>
      <c r="L1191" s="2"/>
      <c r="M1191" s="2">
        <v>3</v>
      </c>
      <c r="N1191" s="56">
        <f t="shared" si="40"/>
        <v>55.478861229497362</v>
      </c>
      <c r="O1191" s="4">
        <v>0.16</v>
      </c>
      <c r="Y1191" s="3" t="s">
        <v>32</v>
      </c>
      <c r="Z1191" s="3">
        <v>57856</v>
      </c>
      <c r="AA1191" s="3">
        <v>119821.5</v>
      </c>
      <c r="AB1191" s="3"/>
      <c r="AC1191" s="3">
        <v>7</v>
      </c>
      <c r="AD1191" s="57">
        <f t="shared" si="41"/>
        <v>42.431789669068721</v>
      </c>
      <c r="AE1191" s="4">
        <v>0.19</v>
      </c>
    </row>
    <row r="1192" spans="9:31" x14ac:dyDescent="0.15">
      <c r="I1192" s="2" t="s">
        <v>31</v>
      </c>
      <c r="J1192" s="2">
        <v>53270.3</v>
      </c>
      <c r="K1192" s="2">
        <v>124070.2</v>
      </c>
      <c r="L1192" s="2"/>
      <c r="M1192" s="2">
        <v>3</v>
      </c>
      <c r="N1192" s="56">
        <f t="shared" si="40"/>
        <v>55.478861229497362</v>
      </c>
      <c r="O1192" s="4">
        <v>0.16</v>
      </c>
      <c r="Y1192" s="3" t="s">
        <v>32</v>
      </c>
      <c r="Z1192" s="3">
        <v>58097.8</v>
      </c>
      <c r="AA1192" s="3">
        <v>118651.3</v>
      </c>
      <c r="AB1192" s="3"/>
      <c r="AC1192" s="3">
        <v>7</v>
      </c>
      <c r="AD1192" s="57">
        <f t="shared" si="41"/>
        <v>42.431789669068721</v>
      </c>
      <c r="AE1192" s="4">
        <v>0.19</v>
      </c>
    </row>
    <row r="1193" spans="9:31" x14ac:dyDescent="0.15">
      <c r="I1193" s="2" t="s">
        <v>31</v>
      </c>
      <c r="J1193" s="2">
        <v>54100.1</v>
      </c>
      <c r="K1193" s="2">
        <v>124660.4</v>
      </c>
      <c r="L1193" s="2"/>
      <c r="M1193" s="2">
        <v>3</v>
      </c>
      <c r="N1193" s="56">
        <f t="shared" si="40"/>
        <v>55.478861229497362</v>
      </c>
      <c r="O1193" s="4">
        <v>0.16</v>
      </c>
      <c r="Y1193" s="3" t="s">
        <v>32</v>
      </c>
      <c r="Z1193" s="3">
        <v>58510.5</v>
      </c>
      <c r="AA1193" s="3">
        <v>116927.5</v>
      </c>
      <c r="AB1193" s="3"/>
      <c r="AC1193" s="3">
        <v>7</v>
      </c>
      <c r="AD1193" s="57">
        <f t="shared" si="41"/>
        <v>42.431789669068721</v>
      </c>
      <c r="AE1193" s="4">
        <v>0.19</v>
      </c>
    </row>
    <row r="1194" spans="9:31" x14ac:dyDescent="0.15">
      <c r="I1194" s="2" t="s">
        <v>31</v>
      </c>
      <c r="J1194" s="2">
        <v>54593.5</v>
      </c>
      <c r="K1194" s="2">
        <v>125089.9</v>
      </c>
      <c r="L1194" s="2"/>
      <c r="M1194" s="2">
        <v>3</v>
      </c>
      <c r="N1194" s="56">
        <f t="shared" si="40"/>
        <v>55.478861229497362</v>
      </c>
      <c r="O1194" s="4">
        <v>0.16</v>
      </c>
      <c r="Y1194" s="3" t="s">
        <v>32</v>
      </c>
      <c r="Z1194" s="3">
        <v>59097.4</v>
      </c>
      <c r="AA1194" s="3">
        <v>114385.8</v>
      </c>
      <c r="AB1194" s="3"/>
      <c r="AC1194" s="3">
        <v>7</v>
      </c>
      <c r="AD1194" s="57">
        <f t="shared" si="41"/>
        <v>42.431789669068721</v>
      </c>
      <c r="AE1194" s="4">
        <v>0.19</v>
      </c>
    </row>
    <row r="1195" spans="9:31" x14ac:dyDescent="0.15">
      <c r="I1195" s="2" t="s">
        <v>31</v>
      </c>
      <c r="J1195" s="2">
        <v>54873.7</v>
      </c>
      <c r="K1195" s="2">
        <v>125476.1</v>
      </c>
      <c r="L1195" s="2"/>
      <c r="M1195" s="2">
        <v>3</v>
      </c>
      <c r="N1195" s="56">
        <f t="shared" si="40"/>
        <v>55.478861229497362</v>
      </c>
      <c r="O1195" s="4">
        <v>0.16</v>
      </c>
      <c r="Y1195" s="3" t="s">
        <v>32</v>
      </c>
      <c r="Z1195" s="3">
        <v>59528.9</v>
      </c>
      <c r="AA1195" s="3">
        <v>112157.8</v>
      </c>
      <c r="AB1195" s="3"/>
      <c r="AC1195" s="3">
        <v>7</v>
      </c>
      <c r="AD1195" s="57">
        <f t="shared" si="41"/>
        <v>42.431789669068721</v>
      </c>
      <c r="AE1195" s="4">
        <v>0.19</v>
      </c>
    </row>
    <row r="1196" spans="9:31" x14ac:dyDescent="0.15">
      <c r="I1196" s="2" t="s">
        <v>31</v>
      </c>
      <c r="J1196" s="2">
        <v>55052.800000000003</v>
      </c>
      <c r="K1196" s="2">
        <v>125859.6</v>
      </c>
      <c r="L1196" s="2"/>
      <c r="M1196" s="2">
        <v>3</v>
      </c>
      <c r="N1196" s="56">
        <f t="shared" si="40"/>
        <v>55.478861229497362</v>
      </c>
      <c r="O1196" s="4">
        <v>0.16</v>
      </c>
      <c r="Y1196" s="3" t="s">
        <v>32</v>
      </c>
      <c r="Z1196" s="3">
        <v>43043.3</v>
      </c>
      <c r="AA1196" s="3">
        <v>113630.6</v>
      </c>
      <c r="AB1196" s="3"/>
      <c r="AC1196" s="3">
        <v>7</v>
      </c>
      <c r="AD1196" s="57">
        <f t="shared" si="41"/>
        <v>56.979858039477286</v>
      </c>
      <c r="AE1196" s="4">
        <v>0.2</v>
      </c>
    </row>
    <row r="1197" spans="9:31" x14ac:dyDescent="0.15">
      <c r="I1197" s="2" t="s">
        <v>31</v>
      </c>
      <c r="J1197" s="2">
        <v>55228</v>
      </c>
      <c r="K1197" s="2">
        <v>126394.4</v>
      </c>
      <c r="L1197" s="2"/>
      <c r="M1197" s="2">
        <v>3</v>
      </c>
      <c r="N1197" s="56">
        <f t="shared" si="40"/>
        <v>55.478861229497362</v>
      </c>
      <c r="O1197" s="4">
        <v>0.16</v>
      </c>
      <c r="Y1197" s="3" t="s">
        <v>32</v>
      </c>
      <c r="Z1197" s="3">
        <v>44411.7</v>
      </c>
      <c r="AA1197" s="3">
        <v>115187.3</v>
      </c>
      <c r="AB1197" s="3"/>
      <c r="AC1197" s="3">
        <v>7</v>
      </c>
      <c r="AD1197" s="57">
        <f t="shared" si="41"/>
        <v>56.979858039477286</v>
      </c>
      <c r="AE1197" s="4">
        <v>0.2</v>
      </c>
    </row>
    <row r="1198" spans="9:31" x14ac:dyDescent="0.15">
      <c r="I1198" s="2" t="s">
        <v>31</v>
      </c>
      <c r="J1198" s="2">
        <v>55129.9</v>
      </c>
      <c r="K1198" s="2">
        <v>126757.9</v>
      </c>
      <c r="L1198" s="2"/>
      <c r="M1198" s="2">
        <v>3</v>
      </c>
      <c r="N1198" s="56">
        <f t="shared" si="40"/>
        <v>55.478861229497362</v>
      </c>
      <c r="O1198" s="4">
        <v>0.16</v>
      </c>
      <c r="Y1198" s="3" t="s">
        <v>32</v>
      </c>
      <c r="Z1198" s="3">
        <v>45630.3</v>
      </c>
      <c r="AA1198" s="3">
        <v>116653.5</v>
      </c>
      <c r="AB1198" s="3"/>
      <c r="AC1198" s="3">
        <v>7</v>
      </c>
      <c r="AD1198" s="57">
        <f t="shared" si="41"/>
        <v>56.979858039477286</v>
      </c>
      <c r="AE1198" s="4">
        <v>0.2</v>
      </c>
    </row>
    <row r="1199" spans="9:31" x14ac:dyDescent="0.15">
      <c r="I1199" s="2" t="s">
        <v>31</v>
      </c>
      <c r="J1199" s="2">
        <v>54894</v>
      </c>
      <c r="K1199" s="2">
        <v>127092.5</v>
      </c>
      <c r="L1199" s="2"/>
      <c r="M1199" s="2">
        <v>3</v>
      </c>
      <c r="N1199" s="56">
        <f t="shared" si="40"/>
        <v>55.478861229497362</v>
      </c>
      <c r="O1199" s="4">
        <v>0.16</v>
      </c>
      <c r="Y1199" s="3" t="s">
        <v>32</v>
      </c>
      <c r="Z1199" s="3">
        <v>46500.3</v>
      </c>
      <c r="AA1199" s="3">
        <v>117724.4</v>
      </c>
      <c r="AB1199" s="3"/>
      <c r="AC1199" s="3">
        <v>7</v>
      </c>
      <c r="AD1199" s="57">
        <f t="shared" si="41"/>
        <v>56.979858039477286</v>
      </c>
      <c r="AE1199" s="4">
        <v>0.2</v>
      </c>
    </row>
    <row r="1200" spans="9:31" x14ac:dyDescent="0.15">
      <c r="I1200" s="2" t="s">
        <v>31</v>
      </c>
      <c r="J1200" s="2">
        <v>54609.3</v>
      </c>
      <c r="K1200" s="2">
        <v>127362.9</v>
      </c>
      <c r="L1200" s="2"/>
      <c r="M1200" s="2">
        <v>3</v>
      </c>
      <c r="N1200" s="56">
        <f t="shared" si="40"/>
        <v>55.478861229497362</v>
      </c>
      <c r="O1200" s="4">
        <v>0.16</v>
      </c>
      <c r="Y1200" s="3" t="s">
        <v>32</v>
      </c>
      <c r="Z1200" s="3">
        <v>47519.4</v>
      </c>
      <c r="AA1200" s="3">
        <v>118986.2</v>
      </c>
      <c r="AB1200" s="3"/>
      <c r="AC1200" s="3">
        <v>7</v>
      </c>
      <c r="AD1200" s="57">
        <f t="shared" si="41"/>
        <v>56.979858039477286</v>
      </c>
      <c r="AE1200" s="4">
        <v>0.2</v>
      </c>
    </row>
    <row r="1201" spans="9:31" x14ac:dyDescent="0.15">
      <c r="I1201" s="2" t="s">
        <v>31</v>
      </c>
      <c r="J1201" s="2">
        <v>54110.2</v>
      </c>
      <c r="K1201" s="2">
        <v>127627.3</v>
      </c>
      <c r="L1201" s="2"/>
      <c r="M1201" s="2">
        <v>3</v>
      </c>
      <c r="N1201" s="56">
        <f t="shared" si="40"/>
        <v>55.478861229497362</v>
      </c>
      <c r="O1201" s="4">
        <v>0.16</v>
      </c>
      <c r="Y1201" s="3" t="s">
        <v>32</v>
      </c>
      <c r="Z1201" s="3">
        <v>48550.9</v>
      </c>
      <c r="AA1201" s="3">
        <v>120248.4</v>
      </c>
      <c r="AB1201" s="3"/>
      <c r="AC1201" s="3">
        <v>7</v>
      </c>
      <c r="AD1201" s="57">
        <f t="shared" si="41"/>
        <v>56.979858039477286</v>
      </c>
      <c r="AE1201" s="4">
        <v>0.2</v>
      </c>
    </row>
    <row r="1202" spans="9:31" x14ac:dyDescent="0.15">
      <c r="I1202" s="2" t="s">
        <v>31</v>
      </c>
      <c r="J1202" s="2">
        <v>53510.8</v>
      </c>
      <c r="K1202" s="2">
        <v>127864.2</v>
      </c>
      <c r="L1202" s="2"/>
      <c r="M1202" s="2">
        <v>3</v>
      </c>
      <c r="N1202" s="56">
        <f t="shared" si="40"/>
        <v>55.478861229497362</v>
      </c>
      <c r="O1202" s="4">
        <v>0.16</v>
      </c>
      <c r="Y1202" s="3" t="s">
        <v>32</v>
      </c>
      <c r="Z1202" s="3">
        <v>49620.4</v>
      </c>
      <c r="AA1202" s="3">
        <v>121498.4</v>
      </c>
      <c r="AB1202" s="3"/>
      <c r="AC1202" s="3">
        <v>7</v>
      </c>
      <c r="AD1202" s="57">
        <f t="shared" si="41"/>
        <v>56.979858039477286</v>
      </c>
      <c r="AE1202" s="4">
        <v>0.2</v>
      </c>
    </row>
    <row r="1203" spans="9:31" x14ac:dyDescent="0.15">
      <c r="I1203" s="2" t="s">
        <v>31</v>
      </c>
      <c r="J1203" s="2">
        <v>52632.5</v>
      </c>
      <c r="K1203" s="2">
        <v>128156.5</v>
      </c>
      <c r="L1203" s="2"/>
      <c r="M1203" s="2">
        <v>3</v>
      </c>
      <c r="N1203" s="56">
        <f t="shared" si="40"/>
        <v>55.478861229497362</v>
      </c>
      <c r="O1203" s="4">
        <v>0.16</v>
      </c>
      <c r="Y1203" s="3" t="s">
        <v>32</v>
      </c>
      <c r="Z1203" s="3">
        <v>50729.7</v>
      </c>
      <c r="AA1203" s="3">
        <v>122622.7</v>
      </c>
      <c r="AB1203" s="3"/>
      <c r="AC1203" s="3">
        <v>7</v>
      </c>
      <c r="AD1203" s="57">
        <f t="shared" si="41"/>
        <v>56.979858039477286</v>
      </c>
      <c r="AE1203" s="4">
        <v>0.2</v>
      </c>
    </row>
    <row r="1204" spans="9:31" x14ac:dyDescent="0.15">
      <c r="I1204" s="2" t="s">
        <v>31</v>
      </c>
      <c r="J1204" s="2">
        <v>51779.9</v>
      </c>
      <c r="K1204" s="2">
        <v>128437</v>
      </c>
      <c r="L1204" s="2"/>
      <c r="M1204" s="2">
        <v>3</v>
      </c>
      <c r="N1204" s="56">
        <f t="shared" si="40"/>
        <v>55.478861229497362</v>
      </c>
      <c r="O1204" s="4">
        <v>0.16</v>
      </c>
      <c r="Y1204" s="3" t="s">
        <v>32</v>
      </c>
      <c r="Z1204" s="3">
        <v>51466.2</v>
      </c>
      <c r="AA1204" s="3">
        <v>123237.5</v>
      </c>
      <c r="AB1204" s="3"/>
      <c r="AC1204" s="3">
        <v>7</v>
      </c>
      <c r="AD1204" s="57">
        <f t="shared" si="41"/>
        <v>56.979858039477286</v>
      </c>
      <c r="AE1204" s="4">
        <v>0.2</v>
      </c>
    </row>
    <row r="1205" spans="9:31" x14ac:dyDescent="0.15">
      <c r="I1205" s="2" t="s">
        <v>31</v>
      </c>
      <c r="J1205" s="2">
        <v>51002.6</v>
      </c>
      <c r="K1205" s="2">
        <v>128719.5</v>
      </c>
      <c r="L1205" s="2"/>
      <c r="M1205" s="2">
        <v>3</v>
      </c>
      <c r="N1205" s="56">
        <f t="shared" si="40"/>
        <v>55.478861229497362</v>
      </c>
      <c r="O1205" s="4">
        <v>0.16</v>
      </c>
      <c r="Y1205" s="3" t="s">
        <v>32</v>
      </c>
      <c r="Z1205" s="3">
        <v>52515.7</v>
      </c>
      <c r="AA1205" s="3">
        <v>124083.3</v>
      </c>
      <c r="AB1205" s="3"/>
      <c r="AC1205" s="3">
        <v>7</v>
      </c>
      <c r="AD1205" s="57">
        <f t="shared" si="41"/>
        <v>56.979858039477286</v>
      </c>
      <c r="AE1205" s="4">
        <v>0.2</v>
      </c>
    </row>
    <row r="1206" spans="9:31" x14ac:dyDescent="0.15">
      <c r="I1206" s="2" t="s">
        <v>31</v>
      </c>
      <c r="J1206" s="2">
        <v>50300.2</v>
      </c>
      <c r="K1206" s="2">
        <v>129029.2</v>
      </c>
      <c r="L1206" s="2"/>
      <c r="M1206" s="2">
        <v>3</v>
      </c>
      <c r="N1206" s="56">
        <f t="shared" si="40"/>
        <v>55.478861229497362</v>
      </c>
      <c r="O1206" s="4">
        <v>0.16</v>
      </c>
      <c r="Y1206" s="3" t="s">
        <v>32</v>
      </c>
      <c r="Z1206" s="3">
        <v>53228.3</v>
      </c>
      <c r="AA1206" s="3">
        <v>124634.8</v>
      </c>
      <c r="AB1206" s="3"/>
      <c r="AC1206" s="3">
        <v>7</v>
      </c>
      <c r="AD1206" s="57">
        <f t="shared" si="41"/>
        <v>56.979858039477286</v>
      </c>
      <c r="AE1206" s="4">
        <v>0.2</v>
      </c>
    </row>
    <row r="1207" spans="9:31" x14ac:dyDescent="0.15">
      <c r="I1207" s="2" t="s">
        <v>31</v>
      </c>
      <c r="J1207" s="2">
        <v>49534.1</v>
      </c>
      <c r="K1207" s="2">
        <v>129375</v>
      </c>
      <c r="L1207" s="2"/>
      <c r="M1207" s="2">
        <v>3</v>
      </c>
      <c r="N1207" s="56">
        <f t="shared" si="40"/>
        <v>55.478861229497362</v>
      </c>
      <c r="O1207" s="4">
        <v>0.16</v>
      </c>
      <c r="Y1207" s="3" t="s">
        <v>32</v>
      </c>
      <c r="Z1207" s="3">
        <v>53854.3</v>
      </c>
      <c r="AA1207" s="3">
        <v>125008.5</v>
      </c>
      <c r="AB1207" s="3"/>
      <c r="AC1207" s="3">
        <v>7</v>
      </c>
      <c r="AD1207" s="57">
        <f t="shared" si="41"/>
        <v>56.979858039477286</v>
      </c>
      <c r="AE1207" s="4">
        <v>0.2</v>
      </c>
    </row>
    <row r="1208" spans="9:31" x14ac:dyDescent="0.15">
      <c r="I1208" s="2" t="s">
        <v>31</v>
      </c>
      <c r="J1208" s="2">
        <v>48842.2</v>
      </c>
      <c r="K1208" s="2">
        <v>129773.6</v>
      </c>
      <c r="L1208" s="2"/>
      <c r="M1208" s="2">
        <v>3</v>
      </c>
      <c r="N1208" s="56">
        <f t="shared" si="40"/>
        <v>55.478861229497362</v>
      </c>
      <c r="O1208" s="4">
        <v>0.16</v>
      </c>
      <c r="Y1208" s="3" t="s">
        <v>32</v>
      </c>
      <c r="Z1208" s="3">
        <v>54480.6</v>
      </c>
      <c r="AA1208" s="3">
        <v>125395</v>
      </c>
      <c r="AB1208" s="3"/>
      <c r="AC1208" s="3">
        <v>7</v>
      </c>
      <c r="AD1208" s="57">
        <f t="shared" si="41"/>
        <v>56.979858039477286</v>
      </c>
      <c r="AE1208" s="4">
        <v>0.2</v>
      </c>
    </row>
    <row r="1209" spans="9:31" x14ac:dyDescent="0.15">
      <c r="I1209" s="2" t="s">
        <v>31</v>
      </c>
      <c r="J1209" s="2">
        <v>48290.7</v>
      </c>
      <c r="K1209" s="2">
        <v>130112.5</v>
      </c>
      <c r="L1209" s="2"/>
      <c r="M1209" s="2">
        <v>3</v>
      </c>
      <c r="N1209" s="56">
        <f t="shared" si="40"/>
        <v>55.478861229497362</v>
      </c>
      <c r="O1209" s="4">
        <v>0.16</v>
      </c>
      <c r="Y1209" s="3" t="s">
        <v>32</v>
      </c>
      <c r="Z1209" s="3">
        <v>55108.3</v>
      </c>
      <c r="AA1209" s="3">
        <v>125667.7</v>
      </c>
      <c r="AB1209" s="3"/>
      <c r="AC1209" s="3">
        <v>7</v>
      </c>
      <c r="AD1209" s="57">
        <f t="shared" si="41"/>
        <v>56.979858039477286</v>
      </c>
      <c r="AE1209" s="4">
        <v>0.2</v>
      </c>
    </row>
    <row r="1210" spans="9:31" x14ac:dyDescent="0.15">
      <c r="I1210" s="2" t="s">
        <v>31</v>
      </c>
      <c r="J1210" s="2">
        <v>47502.6</v>
      </c>
      <c r="K1210" s="2">
        <v>130811.4</v>
      </c>
      <c r="L1210" s="2"/>
      <c r="M1210" s="2">
        <v>3</v>
      </c>
      <c r="N1210" s="56">
        <f t="shared" si="40"/>
        <v>55.478861229497362</v>
      </c>
      <c r="O1210" s="4">
        <v>0.16</v>
      </c>
      <c r="Y1210" s="3" t="s">
        <v>32</v>
      </c>
      <c r="Z1210" s="3">
        <v>55637.5</v>
      </c>
      <c r="AA1210" s="3">
        <v>125712.3</v>
      </c>
      <c r="AB1210" s="3"/>
      <c r="AC1210" s="3">
        <v>7</v>
      </c>
      <c r="AD1210" s="57">
        <f t="shared" si="41"/>
        <v>56.979858039477286</v>
      </c>
      <c r="AE1210" s="4">
        <v>0.2</v>
      </c>
    </row>
    <row r="1211" spans="9:31" x14ac:dyDescent="0.15">
      <c r="I1211" s="2" t="s">
        <v>31</v>
      </c>
      <c r="J1211" s="2">
        <v>46829.4</v>
      </c>
      <c r="K1211" s="2">
        <v>131450.1</v>
      </c>
      <c r="L1211" s="2"/>
      <c r="M1211" s="2">
        <v>3</v>
      </c>
      <c r="N1211" s="56">
        <f t="shared" si="40"/>
        <v>55.478861229497362</v>
      </c>
      <c r="O1211" s="4">
        <v>0.16</v>
      </c>
      <c r="Y1211" s="3" t="s">
        <v>32</v>
      </c>
      <c r="Z1211" s="3">
        <v>56144</v>
      </c>
      <c r="AA1211" s="3">
        <v>125579.7</v>
      </c>
      <c r="AB1211" s="3"/>
      <c r="AC1211" s="3">
        <v>7</v>
      </c>
      <c r="AD1211" s="57">
        <f t="shared" si="41"/>
        <v>56.979858039477286</v>
      </c>
      <c r="AE1211" s="4">
        <v>0.2</v>
      </c>
    </row>
    <row r="1212" spans="9:31" x14ac:dyDescent="0.15">
      <c r="I1212" s="2" t="s">
        <v>31</v>
      </c>
      <c r="J1212" s="2">
        <v>46071.9</v>
      </c>
      <c r="K1212" s="2">
        <v>132427.5</v>
      </c>
      <c r="L1212" s="2"/>
      <c r="M1212" s="2">
        <v>3</v>
      </c>
      <c r="N1212" s="56">
        <f t="shared" si="40"/>
        <v>55.478861229497362</v>
      </c>
      <c r="O1212" s="4">
        <v>0.16</v>
      </c>
      <c r="Y1212" s="3" t="s">
        <v>32</v>
      </c>
      <c r="Z1212" s="3">
        <v>56640.1</v>
      </c>
      <c r="AA1212" s="3">
        <v>125245.1</v>
      </c>
      <c r="AB1212" s="3"/>
      <c r="AC1212" s="3">
        <v>7</v>
      </c>
      <c r="AD1212" s="57">
        <f t="shared" si="41"/>
        <v>56.979858039477286</v>
      </c>
      <c r="AE1212" s="4">
        <v>0.2</v>
      </c>
    </row>
    <row r="1213" spans="9:31" x14ac:dyDescent="0.15">
      <c r="I1213" s="2" t="s">
        <v>31</v>
      </c>
      <c r="J1213" s="2">
        <v>45456</v>
      </c>
      <c r="K1213" s="2">
        <v>133295</v>
      </c>
      <c r="L1213" s="2"/>
      <c r="M1213" s="2">
        <v>3</v>
      </c>
      <c r="N1213" s="56">
        <f t="shared" si="40"/>
        <v>55.478861229497362</v>
      </c>
      <c r="O1213" s="4">
        <v>0.16</v>
      </c>
      <c r="Y1213" s="3" t="s">
        <v>32</v>
      </c>
      <c r="Z1213" s="3">
        <v>57050.5</v>
      </c>
      <c r="AA1213" s="3">
        <v>124720.5</v>
      </c>
      <c r="AB1213" s="3"/>
      <c r="AC1213" s="3">
        <v>7</v>
      </c>
      <c r="AD1213" s="57">
        <f t="shared" si="41"/>
        <v>56.979858039477286</v>
      </c>
      <c r="AE1213" s="4">
        <v>0.2</v>
      </c>
    </row>
    <row r="1214" spans="9:31" x14ac:dyDescent="0.15">
      <c r="I1214" s="2" t="s">
        <v>31</v>
      </c>
      <c r="J1214" s="2">
        <v>35537.199999999997</v>
      </c>
      <c r="K1214" s="2">
        <v>119257.9</v>
      </c>
      <c r="L1214" s="2"/>
      <c r="M1214" s="2">
        <v>3</v>
      </c>
      <c r="N1214" s="56">
        <f t="shared" si="40"/>
        <v>66.759864521280633</v>
      </c>
      <c r="O1214" s="4">
        <v>0.16500000000000001</v>
      </c>
      <c r="Y1214" s="3" t="s">
        <v>32</v>
      </c>
      <c r="Z1214" s="3">
        <v>57309.7</v>
      </c>
      <c r="AA1214" s="3">
        <v>124168.3</v>
      </c>
      <c r="AB1214" s="3"/>
      <c r="AC1214" s="3">
        <v>7</v>
      </c>
      <c r="AD1214" s="57">
        <f t="shared" si="41"/>
        <v>56.979858039477286</v>
      </c>
      <c r="AE1214" s="4">
        <v>0.2</v>
      </c>
    </row>
    <row r="1215" spans="9:31" x14ac:dyDescent="0.15">
      <c r="I1215" s="2" t="s">
        <v>31</v>
      </c>
      <c r="J1215" s="2">
        <v>36366.800000000003</v>
      </c>
      <c r="K1215" s="2">
        <v>119551.6</v>
      </c>
      <c r="L1215" s="2"/>
      <c r="M1215" s="2">
        <v>3</v>
      </c>
      <c r="N1215" s="56">
        <f t="shared" si="40"/>
        <v>66.759864521280633</v>
      </c>
      <c r="O1215" s="4">
        <v>0.16500000000000001</v>
      </c>
      <c r="Y1215" s="3" t="s">
        <v>32</v>
      </c>
      <c r="Z1215" s="3">
        <v>57544.9</v>
      </c>
      <c r="AA1215" s="3">
        <v>123527.6</v>
      </c>
      <c r="AB1215" s="3"/>
      <c r="AC1215" s="3">
        <v>7</v>
      </c>
      <c r="AD1215" s="57">
        <f t="shared" si="41"/>
        <v>56.979858039477286</v>
      </c>
      <c r="AE1215" s="4">
        <v>0.2</v>
      </c>
    </row>
    <row r="1216" spans="9:31" x14ac:dyDescent="0.15">
      <c r="I1216" s="2" t="s">
        <v>31</v>
      </c>
      <c r="J1216" s="2">
        <v>37196.300000000003</v>
      </c>
      <c r="K1216" s="2">
        <v>119845.4</v>
      </c>
      <c r="L1216" s="2"/>
      <c r="M1216" s="2">
        <v>3</v>
      </c>
      <c r="N1216" s="56">
        <f t="shared" si="40"/>
        <v>66.759864521280633</v>
      </c>
      <c r="O1216" s="4">
        <v>0.16500000000000001</v>
      </c>
      <c r="Y1216" s="3" t="s">
        <v>32</v>
      </c>
      <c r="Z1216" s="3">
        <v>57779.9</v>
      </c>
      <c r="AA1216" s="3">
        <v>122912.4</v>
      </c>
      <c r="AB1216" s="3"/>
      <c r="AC1216" s="3">
        <v>7</v>
      </c>
      <c r="AD1216" s="57">
        <f t="shared" si="41"/>
        <v>56.979858039477286</v>
      </c>
      <c r="AE1216" s="4">
        <v>0.2</v>
      </c>
    </row>
    <row r="1217" spans="9:31" x14ac:dyDescent="0.15">
      <c r="I1217" s="2" t="s">
        <v>31</v>
      </c>
      <c r="J1217" s="2">
        <v>38025.9</v>
      </c>
      <c r="K1217" s="2">
        <v>120139.1</v>
      </c>
      <c r="L1217" s="2"/>
      <c r="M1217" s="2">
        <v>3</v>
      </c>
      <c r="N1217" s="56">
        <f t="shared" si="40"/>
        <v>66.759864521280633</v>
      </c>
      <c r="O1217" s="4">
        <v>0.16500000000000001</v>
      </c>
      <c r="Y1217" s="3" t="s">
        <v>32</v>
      </c>
      <c r="Z1217" s="3">
        <v>57993.4</v>
      </c>
      <c r="AA1217" s="3">
        <v>121968.5</v>
      </c>
      <c r="AB1217" s="3"/>
      <c r="AC1217" s="3">
        <v>7</v>
      </c>
      <c r="AD1217" s="57">
        <f t="shared" si="41"/>
        <v>56.979858039477286</v>
      </c>
      <c r="AE1217" s="4">
        <v>0.2</v>
      </c>
    </row>
    <row r="1218" spans="9:31" x14ac:dyDescent="0.15">
      <c r="I1218" s="2" t="s">
        <v>31</v>
      </c>
      <c r="J1218" s="2">
        <v>38855.5</v>
      </c>
      <c r="K1218" s="2">
        <v>120432.9</v>
      </c>
      <c r="L1218" s="2"/>
      <c r="M1218" s="2">
        <v>3</v>
      </c>
      <c r="N1218" s="56">
        <f t="shared" si="40"/>
        <v>66.759864521280633</v>
      </c>
      <c r="O1218" s="4">
        <v>0.16500000000000001</v>
      </c>
      <c r="Y1218" s="3" t="s">
        <v>32</v>
      </c>
      <c r="Z1218" s="3">
        <v>58205.1</v>
      </c>
      <c r="AA1218" s="3">
        <v>121189</v>
      </c>
      <c r="AB1218" s="3"/>
      <c r="AC1218" s="3">
        <v>7</v>
      </c>
      <c r="AD1218" s="57">
        <f t="shared" si="41"/>
        <v>56.979858039477286</v>
      </c>
      <c r="AE1218" s="4">
        <v>0.2</v>
      </c>
    </row>
    <row r="1219" spans="9:31" x14ac:dyDescent="0.15">
      <c r="I1219" s="2" t="s">
        <v>31</v>
      </c>
      <c r="J1219" s="2">
        <v>40495.699999999997</v>
      </c>
      <c r="K1219" s="2">
        <v>120892.7</v>
      </c>
      <c r="L1219" s="2"/>
      <c r="M1219" s="2">
        <v>3</v>
      </c>
      <c r="N1219" s="56">
        <f t="shared" si="40"/>
        <v>66.759864521280633</v>
      </c>
      <c r="O1219" s="4">
        <v>0.16500000000000001</v>
      </c>
      <c r="Y1219" s="3" t="s">
        <v>32</v>
      </c>
      <c r="Z1219" s="3">
        <v>58589.599999999999</v>
      </c>
      <c r="AA1219" s="3">
        <v>119679.5</v>
      </c>
      <c r="AB1219" s="3"/>
      <c r="AC1219" s="3">
        <v>7</v>
      </c>
      <c r="AD1219" s="57">
        <f t="shared" si="41"/>
        <v>56.979858039477286</v>
      </c>
      <c r="AE1219" s="4">
        <v>0.2</v>
      </c>
    </row>
    <row r="1220" spans="9:31" x14ac:dyDescent="0.15">
      <c r="I1220" s="2" t="s">
        <v>31</v>
      </c>
      <c r="J1220" s="2">
        <v>41805.4</v>
      </c>
      <c r="K1220" s="2">
        <v>121470.1</v>
      </c>
      <c r="L1220" s="2"/>
      <c r="M1220" s="2">
        <v>3</v>
      </c>
      <c r="N1220" s="56">
        <f t="shared" si="40"/>
        <v>66.759864521280633</v>
      </c>
      <c r="O1220" s="4">
        <v>0.16500000000000001</v>
      </c>
      <c r="Y1220" s="3" t="s">
        <v>32</v>
      </c>
      <c r="Z1220" s="3">
        <v>58857.599999999999</v>
      </c>
      <c r="AA1220" s="3">
        <v>118433.4</v>
      </c>
      <c r="AB1220" s="3"/>
      <c r="AC1220" s="3">
        <v>7</v>
      </c>
      <c r="AD1220" s="57">
        <f t="shared" si="41"/>
        <v>56.979858039477286</v>
      </c>
      <c r="AE1220" s="4">
        <v>0.2</v>
      </c>
    </row>
    <row r="1221" spans="9:31" x14ac:dyDescent="0.15">
      <c r="I1221" s="2" t="s">
        <v>31</v>
      </c>
      <c r="J1221" s="2">
        <v>43427.199999999997</v>
      </c>
      <c r="K1221" s="2">
        <v>122181.8</v>
      </c>
      <c r="L1221" s="2"/>
      <c r="M1221" s="2">
        <v>3</v>
      </c>
      <c r="N1221" s="56">
        <f t="shared" ref="N1221:N1236" si="42">0.2149*EXP(0.3702*O1221*100)*0.691</f>
        <v>66.759864521280633</v>
      </c>
      <c r="O1221" s="4">
        <v>0.16500000000000001</v>
      </c>
      <c r="Y1221" s="3" t="s">
        <v>32</v>
      </c>
      <c r="Z1221" s="3">
        <v>59229.3</v>
      </c>
      <c r="AA1221" s="3">
        <v>116949.2</v>
      </c>
      <c r="AB1221" s="3"/>
      <c r="AC1221" s="3">
        <v>7</v>
      </c>
      <c r="AD1221" s="57">
        <f t="shared" ref="AD1221:AD1284" si="43">0.2268*EXP(0.2948*AE1221*100)*0.691</f>
        <v>56.979858039477286</v>
      </c>
      <c r="AE1221" s="4">
        <v>0.2</v>
      </c>
    </row>
    <row r="1222" spans="9:31" x14ac:dyDescent="0.15">
      <c r="I1222" s="2" t="s">
        <v>31</v>
      </c>
      <c r="J1222" s="2">
        <v>44597.1</v>
      </c>
      <c r="K1222" s="2">
        <v>122793.60000000001</v>
      </c>
      <c r="L1222" s="2"/>
      <c r="M1222" s="2">
        <v>3</v>
      </c>
      <c r="N1222" s="56">
        <f t="shared" si="42"/>
        <v>66.759864521280633</v>
      </c>
      <c r="O1222" s="4">
        <v>0.16500000000000001</v>
      </c>
      <c r="Y1222" s="3" t="s">
        <v>32</v>
      </c>
      <c r="Z1222" s="3">
        <v>59747.7</v>
      </c>
      <c r="AA1222" s="3">
        <v>114860.9</v>
      </c>
      <c r="AB1222" s="3"/>
      <c r="AC1222" s="3">
        <v>7</v>
      </c>
      <c r="AD1222" s="57">
        <f t="shared" si="43"/>
        <v>56.979858039477286</v>
      </c>
      <c r="AE1222" s="4">
        <v>0.2</v>
      </c>
    </row>
    <row r="1223" spans="9:31" x14ac:dyDescent="0.15">
      <c r="I1223" s="2" t="s">
        <v>31</v>
      </c>
      <c r="J1223" s="2">
        <v>45631.6</v>
      </c>
      <c r="K1223" s="2">
        <v>123275.3</v>
      </c>
      <c r="L1223" s="2"/>
      <c r="M1223" s="2">
        <v>3</v>
      </c>
      <c r="N1223" s="56">
        <f t="shared" si="42"/>
        <v>66.759864521280633</v>
      </c>
      <c r="O1223" s="4">
        <v>0.16500000000000001</v>
      </c>
      <c r="Y1223" s="3" t="s">
        <v>32</v>
      </c>
      <c r="Z1223" s="3">
        <v>60307.4</v>
      </c>
      <c r="AA1223" s="3">
        <v>112457.7</v>
      </c>
      <c r="AB1223" s="3"/>
      <c r="AC1223" s="3">
        <v>7</v>
      </c>
      <c r="AD1223" s="57">
        <f t="shared" si="43"/>
        <v>56.979858039477286</v>
      </c>
      <c r="AE1223" s="4">
        <v>0.2</v>
      </c>
    </row>
    <row r="1224" spans="9:31" x14ac:dyDescent="0.15">
      <c r="I1224" s="2" t="s">
        <v>31</v>
      </c>
      <c r="J1224" s="2">
        <v>46514.400000000001</v>
      </c>
      <c r="K1224" s="2">
        <v>123778.2</v>
      </c>
      <c r="L1224" s="2"/>
      <c r="M1224" s="2">
        <v>3</v>
      </c>
      <c r="N1224" s="56">
        <f t="shared" si="42"/>
        <v>66.759864521280633</v>
      </c>
      <c r="O1224" s="4">
        <v>0.16500000000000001</v>
      </c>
      <c r="Y1224" s="3" t="s">
        <v>32</v>
      </c>
      <c r="Z1224" s="3">
        <v>43266.400000000001</v>
      </c>
      <c r="AA1224" s="3">
        <v>115980.6</v>
      </c>
      <c r="AB1224" s="3"/>
      <c r="AC1224" s="3">
        <v>7</v>
      </c>
      <c r="AD1224" s="57">
        <f t="shared" si="43"/>
        <v>76.515844547695536</v>
      </c>
      <c r="AE1224" s="4">
        <v>0.21</v>
      </c>
    </row>
    <row r="1225" spans="9:31" x14ac:dyDescent="0.15">
      <c r="I1225" s="2" t="s">
        <v>31</v>
      </c>
      <c r="J1225" s="2">
        <v>47094.8</v>
      </c>
      <c r="K1225" s="2">
        <v>124260.8</v>
      </c>
      <c r="L1225" s="2"/>
      <c r="M1225" s="2">
        <v>3</v>
      </c>
      <c r="N1225" s="56">
        <f t="shared" si="42"/>
        <v>66.759864521280633</v>
      </c>
      <c r="O1225" s="4">
        <v>0.16500000000000001</v>
      </c>
      <c r="Y1225" s="3" t="s">
        <v>32</v>
      </c>
      <c r="Z1225" s="3">
        <v>44885.8</v>
      </c>
      <c r="AA1225" s="3">
        <v>117666.3</v>
      </c>
      <c r="AB1225" s="3"/>
      <c r="AC1225" s="3">
        <v>7</v>
      </c>
      <c r="AD1225" s="57">
        <f t="shared" si="43"/>
        <v>76.515844547695536</v>
      </c>
      <c r="AE1225" s="4">
        <v>0.21</v>
      </c>
    </row>
    <row r="1226" spans="9:31" x14ac:dyDescent="0.15">
      <c r="I1226" s="2" t="s">
        <v>31</v>
      </c>
      <c r="J1226" s="2">
        <v>47361.599999999999</v>
      </c>
      <c r="K1226" s="2">
        <v>124671.9</v>
      </c>
      <c r="L1226" s="2"/>
      <c r="M1226" s="2">
        <v>3</v>
      </c>
      <c r="N1226" s="56">
        <f t="shared" si="42"/>
        <v>66.759864521280633</v>
      </c>
      <c r="O1226" s="4">
        <v>0.16500000000000001</v>
      </c>
      <c r="Y1226" s="3" t="s">
        <v>32</v>
      </c>
      <c r="Z1226" s="3">
        <v>45855.6</v>
      </c>
      <c r="AA1226" s="3">
        <v>118826.8</v>
      </c>
      <c r="AB1226" s="3"/>
      <c r="AC1226" s="3">
        <v>7</v>
      </c>
      <c r="AD1226" s="57">
        <f t="shared" si="43"/>
        <v>76.515844547695536</v>
      </c>
      <c r="AE1226" s="4">
        <v>0.21</v>
      </c>
    </row>
    <row r="1227" spans="9:31" x14ac:dyDescent="0.15">
      <c r="I1227" s="2" t="s">
        <v>31</v>
      </c>
      <c r="J1227" s="2">
        <v>47386.8</v>
      </c>
      <c r="K1227" s="2">
        <v>125152.2</v>
      </c>
      <c r="L1227" s="2"/>
      <c r="M1227" s="2">
        <v>3</v>
      </c>
      <c r="N1227" s="56">
        <f t="shared" si="42"/>
        <v>66.759864521280633</v>
      </c>
      <c r="O1227" s="4">
        <v>0.16500000000000001</v>
      </c>
      <c r="Y1227" s="3" t="s">
        <v>32</v>
      </c>
      <c r="Z1227" s="3">
        <v>46887.5</v>
      </c>
      <c r="AA1227" s="3">
        <v>120063.7</v>
      </c>
      <c r="AB1227" s="3"/>
      <c r="AC1227" s="3">
        <v>7</v>
      </c>
      <c r="AD1227" s="57">
        <f t="shared" si="43"/>
        <v>76.515844547695536</v>
      </c>
      <c r="AE1227" s="4">
        <v>0.21</v>
      </c>
    </row>
    <row r="1228" spans="9:31" x14ac:dyDescent="0.15">
      <c r="I1228" s="2" t="s">
        <v>31</v>
      </c>
      <c r="J1228" s="2">
        <v>47125</v>
      </c>
      <c r="K1228" s="2">
        <v>125511.5</v>
      </c>
      <c r="L1228" s="2"/>
      <c r="M1228" s="2">
        <v>3</v>
      </c>
      <c r="N1228" s="56">
        <f t="shared" si="42"/>
        <v>66.759864521280633</v>
      </c>
      <c r="O1228" s="4">
        <v>0.16500000000000001</v>
      </c>
      <c r="Y1228" s="3" t="s">
        <v>32</v>
      </c>
      <c r="Z1228" s="3">
        <v>48119.1</v>
      </c>
      <c r="AA1228" s="3">
        <v>121479.7</v>
      </c>
      <c r="AB1228" s="3"/>
      <c r="AC1228" s="3">
        <v>7</v>
      </c>
      <c r="AD1228" s="57">
        <f t="shared" si="43"/>
        <v>76.515844547695536</v>
      </c>
      <c r="AE1228" s="4">
        <v>0.21</v>
      </c>
    </row>
    <row r="1229" spans="9:31" x14ac:dyDescent="0.15">
      <c r="I1229" s="2" t="s">
        <v>31</v>
      </c>
      <c r="J1229" s="2">
        <v>46802.8</v>
      </c>
      <c r="K1229" s="2">
        <v>125755.6</v>
      </c>
      <c r="L1229" s="2"/>
      <c r="M1229" s="2">
        <v>3</v>
      </c>
      <c r="N1229" s="56">
        <f t="shared" si="42"/>
        <v>66.759864521280633</v>
      </c>
      <c r="O1229" s="4">
        <v>0.16500000000000001</v>
      </c>
      <c r="Y1229" s="3" t="s">
        <v>32</v>
      </c>
      <c r="Z1229" s="3">
        <v>48990.2</v>
      </c>
      <c r="AA1229" s="3">
        <v>122449.5</v>
      </c>
      <c r="AB1229" s="3"/>
      <c r="AC1229" s="3">
        <v>7</v>
      </c>
      <c r="AD1229" s="57">
        <f t="shared" si="43"/>
        <v>76.515844547695536</v>
      </c>
      <c r="AE1229" s="4">
        <v>0.21</v>
      </c>
    </row>
    <row r="1230" spans="9:31" x14ac:dyDescent="0.15">
      <c r="I1230" s="2" t="s">
        <v>31</v>
      </c>
      <c r="J1230" s="2">
        <v>46355.3</v>
      </c>
      <c r="K1230" s="2">
        <v>125983.6</v>
      </c>
      <c r="L1230" s="2"/>
      <c r="M1230" s="2">
        <v>3</v>
      </c>
      <c r="N1230" s="56">
        <f t="shared" si="42"/>
        <v>66.759864521280633</v>
      </c>
      <c r="O1230" s="4">
        <v>0.16500000000000001</v>
      </c>
      <c r="Y1230" s="3" t="s">
        <v>32</v>
      </c>
      <c r="Z1230" s="3">
        <v>49900.3</v>
      </c>
      <c r="AA1230" s="3">
        <v>123356.6</v>
      </c>
      <c r="AB1230" s="3"/>
      <c r="AC1230" s="3">
        <v>7</v>
      </c>
      <c r="AD1230" s="57">
        <f t="shared" si="43"/>
        <v>76.515844547695536</v>
      </c>
      <c r="AE1230" s="4">
        <v>0.21</v>
      </c>
    </row>
    <row r="1231" spans="9:31" x14ac:dyDescent="0.15">
      <c r="I1231" s="2" t="s">
        <v>31</v>
      </c>
      <c r="J1231" s="2">
        <v>45765.4</v>
      </c>
      <c r="K1231" s="2">
        <v>126346.8</v>
      </c>
      <c r="L1231" s="2"/>
      <c r="M1231" s="2">
        <v>3</v>
      </c>
      <c r="N1231" s="56">
        <f t="shared" si="42"/>
        <v>66.759864521280633</v>
      </c>
      <c r="O1231" s="4">
        <v>0.16500000000000001</v>
      </c>
      <c r="Y1231" s="3" t="s">
        <v>32</v>
      </c>
      <c r="Z1231" s="3">
        <v>50823.199999999997</v>
      </c>
      <c r="AA1231" s="3">
        <v>124213.6</v>
      </c>
      <c r="AB1231" s="3"/>
      <c r="AC1231" s="3">
        <v>7</v>
      </c>
      <c r="AD1231" s="57">
        <f t="shared" si="43"/>
        <v>76.515844547695536</v>
      </c>
      <c r="AE1231" s="4">
        <v>0.21</v>
      </c>
    </row>
    <row r="1232" spans="9:31" x14ac:dyDescent="0.15">
      <c r="I1232" s="2" t="s">
        <v>31</v>
      </c>
      <c r="J1232" s="2">
        <v>44906.2</v>
      </c>
      <c r="K1232" s="2">
        <v>126866.8</v>
      </c>
      <c r="L1232" s="2"/>
      <c r="M1232" s="2">
        <v>3</v>
      </c>
      <c r="N1232" s="56">
        <f t="shared" si="42"/>
        <v>66.759864521280633</v>
      </c>
      <c r="O1232" s="4">
        <v>0.16500000000000001</v>
      </c>
      <c r="Y1232" s="3" t="s">
        <v>32</v>
      </c>
      <c r="Z1232" s="3">
        <v>51720.800000000003</v>
      </c>
      <c r="AA1232" s="3">
        <v>125095.5</v>
      </c>
      <c r="AB1232" s="3"/>
      <c r="AC1232" s="3">
        <v>7</v>
      </c>
      <c r="AD1232" s="57">
        <f t="shared" si="43"/>
        <v>76.515844547695536</v>
      </c>
      <c r="AE1232" s="4">
        <v>0.21</v>
      </c>
    </row>
    <row r="1233" spans="9:31" x14ac:dyDescent="0.15">
      <c r="I1233" s="2" t="s">
        <v>31</v>
      </c>
      <c r="J1233" s="2">
        <v>44233.599999999999</v>
      </c>
      <c r="K1233" s="2">
        <v>127493.1</v>
      </c>
      <c r="L1233" s="2"/>
      <c r="M1233" s="2">
        <v>3</v>
      </c>
      <c r="N1233" s="56">
        <f t="shared" si="42"/>
        <v>66.759864521280633</v>
      </c>
      <c r="O1233" s="4">
        <v>0.16500000000000001</v>
      </c>
      <c r="Y1233" s="3" t="s">
        <v>32</v>
      </c>
      <c r="Z1233" s="3">
        <v>52446.5</v>
      </c>
      <c r="AA1233" s="3">
        <v>125596.8</v>
      </c>
      <c r="AB1233" s="3"/>
      <c r="AC1233" s="3">
        <v>7</v>
      </c>
      <c r="AD1233" s="57">
        <f t="shared" si="43"/>
        <v>76.515844547695536</v>
      </c>
      <c r="AE1233" s="4">
        <v>0.21</v>
      </c>
    </row>
    <row r="1234" spans="9:31" x14ac:dyDescent="0.15">
      <c r="I1234" s="2" t="s">
        <v>31</v>
      </c>
      <c r="J1234" s="2">
        <v>43364.800000000003</v>
      </c>
      <c r="K1234" s="2">
        <v>128366.5</v>
      </c>
      <c r="L1234" s="2"/>
      <c r="M1234" s="2">
        <v>3</v>
      </c>
      <c r="N1234" s="56">
        <f t="shared" si="42"/>
        <v>66.759864521280633</v>
      </c>
      <c r="O1234" s="4">
        <v>0.16500000000000001</v>
      </c>
      <c r="Y1234" s="3" t="s">
        <v>32</v>
      </c>
      <c r="Z1234" s="3">
        <v>53045.9</v>
      </c>
      <c r="AA1234" s="3">
        <v>126096.5</v>
      </c>
      <c r="AB1234" s="3"/>
      <c r="AC1234" s="3">
        <v>7</v>
      </c>
      <c r="AD1234" s="57">
        <f t="shared" si="43"/>
        <v>76.515844547695536</v>
      </c>
      <c r="AE1234" s="4">
        <v>0.21</v>
      </c>
    </row>
    <row r="1235" spans="9:31" x14ac:dyDescent="0.15">
      <c r="I1235" s="2" t="s">
        <v>31</v>
      </c>
      <c r="J1235" s="2">
        <v>42896.7</v>
      </c>
      <c r="K1235" s="2">
        <v>128897</v>
      </c>
      <c r="L1235" s="2"/>
      <c r="M1235" s="2">
        <v>3</v>
      </c>
      <c r="N1235" s="56">
        <f t="shared" si="42"/>
        <v>66.759864521280633</v>
      </c>
      <c r="O1235" s="4">
        <v>0.16500000000000001</v>
      </c>
      <c r="Y1235" s="3" t="s">
        <v>32</v>
      </c>
      <c r="Z1235" s="3">
        <v>53708.7</v>
      </c>
      <c r="AA1235" s="3">
        <v>126584</v>
      </c>
      <c r="AB1235" s="3"/>
      <c r="AC1235" s="3">
        <v>7</v>
      </c>
      <c r="AD1235" s="57">
        <f t="shared" si="43"/>
        <v>76.515844547695536</v>
      </c>
      <c r="AE1235" s="4">
        <v>0.21</v>
      </c>
    </row>
    <row r="1236" spans="9:31" x14ac:dyDescent="0.15">
      <c r="I1236" s="2" t="s">
        <v>31</v>
      </c>
      <c r="J1236" s="2">
        <v>42336.9</v>
      </c>
      <c r="K1236" s="2">
        <v>129551.5</v>
      </c>
      <c r="L1236" s="2"/>
      <c r="M1236" s="2">
        <v>3</v>
      </c>
      <c r="N1236" s="56">
        <f t="shared" si="42"/>
        <v>66.759864521280633</v>
      </c>
      <c r="O1236" s="4">
        <v>0.16500000000000001</v>
      </c>
      <c r="Y1236" s="3" t="s">
        <v>32</v>
      </c>
      <c r="Z1236" s="3">
        <v>54184.4</v>
      </c>
      <c r="AA1236" s="3">
        <v>126880.3</v>
      </c>
      <c r="AB1236" s="3"/>
      <c r="AC1236" s="3">
        <v>7</v>
      </c>
      <c r="AD1236" s="57">
        <f t="shared" si="43"/>
        <v>76.515844547695536</v>
      </c>
      <c r="AE1236" s="4">
        <v>0.21</v>
      </c>
    </row>
    <row r="1237" spans="9:31" x14ac:dyDescent="0.15">
      <c r="Y1237" s="3" t="s">
        <v>32</v>
      </c>
      <c r="Z1237" s="3">
        <v>54697.8</v>
      </c>
      <c r="AA1237" s="3">
        <v>127189.6</v>
      </c>
      <c r="AB1237" s="3"/>
      <c r="AC1237" s="3">
        <v>7</v>
      </c>
      <c r="AD1237" s="57">
        <f t="shared" si="43"/>
        <v>76.515844547695536</v>
      </c>
      <c r="AE1237" s="4">
        <v>0.21</v>
      </c>
    </row>
    <row r="1238" spans="9:31" x14ac:dyDescent="0.15">
      <c r="Y1238" s="3" t="s">
        <v>32</v>
      </c>
      <c r="Z1238" s="3">
        <v>55236.6</v>
      </c>
      <c r="AA1238" s="3">
        <v>127511.8</v>
      </c>
      <c r="AB1238" s="3"/>
      <c r="AC1238" s="3">
        <v>7</v>
      </c>
      <c r="AD1238" s="57">
        <f t="shared" si="43"/>
        <v>76.515844547695536</v>
      </c>
      <c r="AE1238" s="4">
        <v>0.21</v>
      </c>
    </row>
    <row r="1239" spans="9:31" x14ac:dyDescent="0.15">
      <c r="Y1239" s="3" t="s">
        <v>32</v>
      </c>
      <c r="Z1239" s="3">
        <v>55688</v>
      </c>
      <c r="AA1239" s="3">
        <v>127732</v>
      </c>
      <c r="AB1239" s="3"/>
      <c r="AC1239" s="3">
        <v>7</v>
      </c>
      <c r="AD1239" s="57">
        <f t="shared" si="43"/>
        <v>76.515844547695536</v>
      </c>
      <c r="AE1239" s="4">
        <v>0.21</v>
      </c>
    </row>
    <row r="1240" spans="9:31" x14ac:dyDescent="0.15">
      <c r="Y1240" s="3" t="s">
        <v>32</v>
      </c>
      <c r="Z1240" s="3">
        <v>56139.8</v>
      </c>
      <c r="AA1240" s="3">
        <v>127939.3</v>
      </c>
      <c r="AB1240" s="3"/>
      <c r="AC1240" s="3">
        <v>7</v>
      </c>
      <c r="AD1240" s="57">
        <f t="shared" si="43"/>
        <v>76.515844547695536</v>
      </c>
      <c r="AE1240" s="4">
        <v>0.21</v>
      </c>
    </row>
    <row r="1241" spans="9:31" x14ac:dyDescent="0.15">
      <c r="Y1241" s="3" t="s">
        <v>32</v>
      </c>
      <c r="Z1241" s="3">
        <v>56528.9</v>
      </c>
      <c r="AA1241" s="3">
        <v>128095.5</v>
      </c>
      <c r="AB1241" s="3"/>
      <c r="AC1241" s="3">
        <v>7</v>
      </c>
      <c r="AD1241" s="57">
        <f t="shared" si="43"/>
        <v>76.515844547695536</v>
      </c>
      <c r="AE1241" s="4">
        <v>0.21</v>
      </c>
    </row>
    <row r="1242" spans="9:31" x14ac:dyDescent="0.15">
      <c r="Y1242" s="3" t="s">
        <v>32</v>
      </c>
      <c r="Z1242" s="3">
        <v>56768.4</v>
      </c>
      <c r="AA1242" s="3">
        <v>128136.5</v>
      </c>
      <c r="AB1242" s="3"/>
      <c r="AC1242" s="3">
        <v>7</v>
      </c>
      <c r="AD1242" s="57">
        <f t="shared" si="43"/>
        <v>76.515844547695536</v>
      </c>
      <c r="AE1242" s="4">
        <v>0.21</v>
      </c>
    </row>
    <row r="1243" spans="9:31" x14ac:dyDescent="0.15">
      <c r="Y1243" s="3" t="s">
        <v>32</v>
      </c>
      <c r="Z1243" s="3">
        <v>57020.7</v>
      </c>
      <c r="AA1243" s="3">
        <v>128127</v>
      </c>
      <c r="AB1243" s="3"/>
      <c r="AC1243" s="3">
        <v>7</v>
      </c>
      <c r="AD1243" s="57">
        <f t="shared" si="43"/>
        <v>76.515844547695536</v>
      </c>
      <c r="AE1243" s="4">
        <v>0.21</v>
      </c>
    </row>
    <row r="1244" spans="9:31" x14ac:dyDescent="0.15">
      <c r="Y1244" s="3" t="s">
        <v>32</v>
      </c>
      <c r="Z1244" s="3">
        <v>57198.2</v>
      </c>
      <c r="AA1244" s="3">
        <v>128065.9</v>
      </c>
      <c r="AB1244" s="3"/>
      <c r="AC1244" s="3">
        <v>7</v>
      </c>
      <c r="AD1244" s="57">
        <f t="shared" si="43"/>
        <v>76.515844547695536</v>
      </c>
      <c r="AE1244" s="4">
        <v>0.21</v>
      </c>
    </row>
    <row r="1245" spans="9:31" x14ac:dyDescent="0.15">
      <c r="Y1245" s="3" t="s">
        <v>32</v>
      </c>
      <c r="Z1245" s="3">
        <v>57376.6</v>
      </c>
      <c r="AA1245" s="3">
        <v>127929.5</v>
      </c>
      <c r="AB1245" s="3"/>
      <c r="AC1245" s="3">
        <v>7</v>
      </c>
      <c r="AD1245" s="57">
        <f t="shared" si="43"/>
        <v>76.515844547695536</v>
      </c>
      <c r="AE1245" s="4">
        <v>0.21</v>
      </c>
    </row>
    <row r="1246" spans="9:31" x14ac:dyDescent="0.15">
      <c r="Y1246" s="3" t="s">
        <v>32</v>
      </c>
      <c r="Z1246" s="3">
        <v>57505.9</v>
      </c>
      <c r="AA1246" s="3">
        <v>127678.8</v>
      </c>
      <c r="AB1246" s="3"/>
      <c r="AC1246" s="3">
        <v>7</v>
      </c>
      <c r="AD1246" s="57">
        <f t="shared" si="43"/>
        <v>76.515844547695536</v>
      </c>
      <c r="AE1246" s="4">
        <v>0.21</v>
      </c>
    </row>
    <row r="1247" spans="9:31" x14ac:dyDescent="0.15">
      <c r="Y1247" s="3" t="s">
        <v>32</v>
      </c>
      <c r="Z1247" s="3">
        <v>57547.9</v>
      </c>
      <c r="AA1247" s="3">
        <v>127351.1</v>
      </c>
      <c r="AB1247" s="3"/>
      <c r="AC1247" s="3">
        <v>7</v>
      </c>
      <c r="AD1247" s="57">
        <f t="shared" si="43"/>
        <v>76.515844547695536</v>
      </c>
      <c r="AE1247" s="4">
        <v>0.21</v>
      </c>
    </row>
    <row r="1248" spans="9:31" x14ac:dyDescent="0.15">
      <c r="Y1248" s="3" t="s">
        <v>32</v>
      </c>
      <c r="Z1248" s="3">
        <v>57642.7</v>
      </c>
      <c r="AA1248" s="3">
        <v>126809.7</v>
      </c>
      <c r="AB1248" s="3"/>
      <c r="AC1248" s="3">
        <v>7</v>
      </c>
      <c r="AD1248" s="57">
        <f t="shared" si="43"/>
        <v>76.515844547695536</v>
      </c>
      <c r="AE1248" s="4">
        <v>0.21</v>
      </c>
    </row>
    <row r="1249" spans="25:31" x14ac:dyDescent="0.15">
      <c r="Y1249" s="3" t="s">
        <v>32</v>
      </c>
      <c r="Z1249" s="3">
        <v>57750.7</v>
      </c>
      <c r="AA1249" s="3">
        <v>126255.9</v>
      </c>
      <c r="AB1249" s="3"/>
      <c r="AC1249" s="3">
        <v>7</v>
      </c>
      <c r="AD1249" s="57">
        <f t="shared" si="43"/>
        <v>76.515844547695536</v>
      </c>
      <c r="AE1249" s="4">
        <v>0.21</v>
      </c>
    </row>
    <row r="1250" spans="25:31" x14ac:dyDescent="0.15">
      <c r="Y1250" s="3" t="s">
        <v>32</v>
      </c>
      <c r="Z1250" s="3">
        <v>57859.3</v>
      </c>
      <c r="AA1250" s="3">
        <v>125651.6</v>
      </c>
      <c r="AB1250" s="3"/>
      <c r="AC1250" s="3">
        <v>7</v>
      </c>
      <c r="AD1250" s="57">
        <f t="shared" si="43"/>
        <v>76.515844547695536</v>
      </c>
      <c r="AE1250" s="4">
        <v>0.21</v>
      </c>
    </row>
    <row r="1251" spans="25:31" x14ac:dyDescent="0.15">
      <c r="Y1251" s="3" t="s">
        <v>32</v>
      </c>
      <c r="Z1251" s="3">
        <v>58032.5</v>
      </c>
      <c r="AA1251" s="3">
        <v>124896.7</v>
      </c>
      <c r="AB1251" s="3"/>
      <c r="AC1251" s="3">
        <v>7</v>
      </c>
      <c r="AD1251" s="57">
        <f t="shared" si="43"/>
        <v>76.515844547695536</v>
      </c>
      <c r="AE1251" s="4">
        <v>0.21</v>
      </c>
    </row>
    <row r="1252" spans="25:31" x14ac:dyDescent="0.15">
      <c r="Y1252" s="3" t="s">
        <v>32</v>
      </c>
      <c r="Z1252" s="3">
        <v>58166.3</v>
      </c>
      <c r="AA1252" s="3">
        <v>124279.9</v>
      </c>
      <c r="AB1252" s="3"/>
      <c r="AC1252" s="3">
        <v>7</v>
      </c>
      <c r="AD1252" s="57">
        <f t="shared" si="43"/>
        <v>76.515844547695536</v>
      </c>
      <c r="AE1252" s="4">
        <v>0.21</v>
      </c>
    </row>
    <row r="1253" spans="25:31" x14ac:dyDescent="0.15">
      <c r="Y1253" s="3" t="s">
        <v>32</v>
      </c>
      <c r="Z1253" s="3">
        <v>58354</v>
      </c>
      <c r="AA1253" s="3">
        <v>123399</v>
      </c>
      <c r="AB1253" s="3"/>
      <c r="AC1253" s="3">
        <v>7</v>
      </c>
      <c r="AD1253" s="57">
        <f t="shared" si="43"/>
        <v>76.515844547695536</v>
      </c>
      <c r="AE1253" s="4">
        <v>0.21</v>
      </c>
    </row>
    <row r="1254" spans="25:31" x14ac:dyDescent="0.15">
      <c r="Y1254" s="3" t="s">
        <v>32</v>
      </c>
      <c r="Z1254" s="3">
        <v>58553.2</v>
      </c>
      <c r="AA1254" s="3">
        <v>122606.6</v>
      </c>
      <c r="AB1254" s="3"/>
      <c r="AC1254" s="3">
        <v>7</v>
      </c>
      <c r="AD1254" s="57">
        <f t="shared" si="43"/>
        <v>76.515844547695536</v>
      </c>
      <c r="AE1254" s="4">
        <v>0.21</v>
      </c>
    </row>
    <row r="1255" spans="25:31" x14ac:dyDescent="0.15">
      <c r="Y1255" s="3" t="s">
        <v>32</v>
      </c>
      <c r="Z1255" s="3">
        <v>58847.8</v>
      </c>
      <c r="AA1255" s="3">
        <v>121259.8</v>
      </c>
      <c r="AB1255" s="3"/>
      <c r="AC1255" s="3">
        <v>7</v>
      </c>
      <c r="AD1255" s="57">
        <f t="shared" si="43"/>
        <v>76.515844547695536</v>
      </c>
      <c r="AE1255" s="4">
        <v>0.21</v>
      </c>
    </row>
    <row r="1256" spans="25:31" x14ac:dyDescent="0.15">
      <c r="Y1256" s="3" t="s">
        <v>32</v>
      </c>
      <c r="Z1256" s="3">
        <v>59112.9</v>
      </c>
      <c r="AA1256" s="3">
        <v>120241.1</v>
      </c>
      <c r="AB1256" s="3"/>
      <c r="AC1256" s="3">
        <v>7</v>
      </c>
      <c r="AD1256" s="57">
        <f t="shared" si="43"/>
        <v>76.515844547695536</v>
      </c>
      <c r="AE1256" s="4">
        <v>0.21</v>
      </c>
    </row>
    <row r="1257" spans="25:31" x14ac:dyDescent="0.15">
      <c r="Y1257" s="3" t="s">
        <v>32</v>
      </c>
      <c r="Z1257" s="3">
        <v>59353.3</v>
      </c>
      <c r="AA1257" s="3">
        <v>119146.3</v>
      </c>
      <c r="AB1257" s="3"/>
      <c r="AC1257" s="3">
        <v>7</v>
      </c>
      <c r="AD1257" s="57">
        <f t="shared" si="43"/>
        <v>76.515844547695536</v>
      </c>
      <c r="AE1257" s="4">
        <v>0.21</v>
      </c>
    </row>
    <row r="1258" spans="25:31" x14ac:dyDescent="0.15">
      <c r="Y1258" s="3" t="s">
        <v>32</v>
      </c>
      <c r="Z1258" s="3">
        <v>59751.3</v>
      </c>
      <c r="AA1258" s="3">
        <v>117599.1</v>
      </c>
      <c r="AB1258" s="3"/>
      <c r="AC1258" s="3">
        <v>7</v>
      </c>
      <c r="AD1258" s="57">
        <f t="shared" si="43"/>
        <v>76.515844547695536</v>
      </c>
      <c r="AE1258" s="4">
        <v>0.21</v>
      </c>
    </row>
    <row r="1259" spans="25:31" x14ac:dyDescent="0.15">
      <c r="Y1259" s="3" t="s">
        <v>32</v>
      </c>
      <c r="Z1259" s="3">
        <v>60241.1</v>
      </c>
      <c r="AA1259" s="3">
        <v>115750.3</v>
      </c>
      <c r="AB1259" s="3"/>
      <c r="AC1259" s="3">
        <v>7</v>
      </c>
      <c r="AD1259" s="57">
        <f t="shared" si="43"/>
        <v>76.515844547695536</v>
      </c>
      <c r="AE1259" s="4">
        <v>0.21</v>
      </c>
    </row>
    <row r="1260" spans="25:31" x14ac:dyDescent="0.15">
      <c r="Y1260" s="3" t="s">
        <v>32</v>
      </c>
      <c r="Z1260" s="3">
        <v>60703.7</v>
      </c>
      <c r="AA1260" s="3">
        <v>114065.3</v>
      </c>
      <c r="AB1260" s="3"/>
      <c r="AC1260" s="3">
        <v>7</v>
      </c>
      <c r="AD1260" s="57">
        <f t="shared" si="43"/>
        <v>76.515844547695536</v>
      </c>
      <c r="AE1260" s="4">
        <v>0.21</v>
      </c>
    </row>
    <row r="1261" spans="25:31" x14ac:dyDescent="0.15">
      <c r="Y1261" s="3" t="s">
        <v>32</v>
      </c>
      <c r="Z1261" s="3">
        <v>61115.8</v>
      </c>
      <c r="AA1261" s="3">
        <v>112404.5</v>
      </c>
      <c r="AB1261" s="3"/>
      <c r="AC1261" s="3">
        <v>7</v>
      </c>
      <c r="AD1261" s="57">
        <f t="shared" si="43"/>
        <v>76.515844547695536</v>
      </c>
      <c r="AE1261" s="4">
        <v>0.21</v>
      </c>
    </row>
    <row r="1262" spans="25:31" x14ac:dyDescent="0.15">
      <c r="Y1262" s="3" t="s">
        <v>32</v>
      </c>
      <c r="Z1262" s="3">
        <v>41249.300000000003</v>
      </c>
      <c r="AA1262" s="3">
        <v>115816.6</v>
      </c>
      <c r="AB1262" s="3"/>
      <c r="AC1262" s="3">
        <v>7</v>
      </c>
      <c r="AD1262" s="57">
        <f t="shared" si="43"/>
        <v>102.74989563488965</v>
      </c>
      <c r="AE1262" s="4">
        <v>0.22</v>
      </c>
    </row>
    <row r="1263" spans="25:31" x14ac:dyDescent="0.15">
      <c r="Y1263" s="3" t="s">
        <v>32</v>
      </c>
      <c r="Z1263" s="3">
        <v>43229.7</v>
      </c>
      <c r="AA1263" s="3">
        <v>117898.3</v>
      </c>
      <c r="AB1263" s="3"/>
      <c r="AC1263" s="3">
        <v>7</v>
      </c>
      <c r="AD1263" s="57">
        <f t="shared" si="43"/>
        <v>102.74989563488965</v>
      </c>
      <c r="AE1263" s="4">
        <v>0.22</v>
      </c>
    </row>
    <row r="1264" spans="25:31" x14ac:dyDescent="0.15">
      <c r="Y1264" s="3" t="s">
        <v>32</v>
      </c>
      <c r="Z1264" s="3">
        <v>44736.5</v>
      </c>
      <c r="AA1264" s="3">
        <v>119519.4</v>
      </c>
      <c r="AB1264" s="3"/>
      <c r="AC1264" s="3">
        <v>7</v>
      </c>
      <c r="AD1264" s="57">
        <f t="shared" si="43"/>
        <v>102.74989563488965</v>
      </c>
      <c r="AE1264" s="4">
        <v>0.22</v>
      </c>
    </row>
    <row r="1265" spans="25:31" x14ac:dyDescent="0.15">
      <c r="Y1265" s="3" t="s">
        <v>32</v>
      </c>
      <c r="Z1265" s="3">
        <v>45980</v>
      </c>
      <c r="AA1265" s="3">
        <v>120998.7</v>
      </c>
      <c r="AB1265" s="3"/>
      <c r="AC1265" s="3">
        <v>7</v>
      </c>
      <c r="AD1265" s="57">
        <f t="shared" si="43"/>
        <v>102.74989563488965</v>
      </c>
      <c r="AE1265" s="4">
        <v>0.22</v>
      </c>
    </row>
    <row r="1266" spans="25:31" x14ac:dyDescent="0.15">
      <c r="Y1266" s="3" t="s">
        <v>32</v>
      </c>
      <c r="Z1266" s="3">
        <v>47374.7</v>
      </c>
      <c r="AA1266" s="3">
        <v>122480</v>
      </c>
      <c r="AB1266" s="3"/>
      <c r="AC1266" s="3">
        <v>7</v>
      </c>
      <c r="AD1266" s="57">
        <f t="shared" si="43"/>
        <v>102.74989563488965</v>
      </c>
      <c r="AE1266" s="4">
        <v>0.22</v>
      </c>
    </row>
    <row r="1267" spans="25:31" x14ac:dyDescent="0.15">
      <c r="Y1267" s="3" t="s">
        <v>32</v>
      </c>
      <c r="Z1267" s="3">
        <v>48259.5</v>
      </c>
      <c r="AA1267" s="3">
        <v>123374.3</v>
      </c>
      <c r="AB1267" s="3"/>
      <c r="AC1267" s="3">
        <v>7</v>
      </c>
      <c r="AD1267" s="57">
        <f t="shared" si="43"/>
        <v>102.74989563488965</v>
      </c>
      <c r="AE1267" s="4">
        <v>0.22</v>
      </c>
    </row>
    <row r="1268" spans="25:31" x14ac:dyDescent="0.15">
      <c r="Y1268" s="3" t="s">
        <v>32</v>
      </c>
      <c r="Z1268" s="3">
        <v>48908.1</v>
      </c>
      <c r="AA1268" s="3">
        <v>123987.9</v>
      </c>
      <c r="AB1268" s="3"/>
      <c r="AC1268" s="3">
        <v>7</v>
      </c>
      <c r="AD1268" s="57">
        <f t="shared" si="43"/>
        <v>102.74989563488965</v>
      </c>
      <c r="AE1268" s="4">
        <v>0.22</v>
      </c>
    </row>
    <row r="1269" spans="25:31" x14ac:dyDescent="0.15">
      <c r="Y1269" s="3" t="s">
        <v>32</v>
      </c>
      <c r="Z1269" s="3">
        <v>49768.4</v>
      </c>
      <c r="AA1269" s="3">
        <v>124818.9</v>
      </c>
      <c r="AB1269" s="3"/>
      <c r="AC1269" s="3">
        <v>7</v>
      </c>
      <c r="AD1269" s="57">
        <f t="shared" si="43"/>
        <v>102.74989563488965</v>
      </c>
      <c r="AE1269" s="4">
        <v>0.22</v>
      </c>
    </row>
    <row r="1270" spans="25:31" x14ac:dyDescent="0.15">
      <c r="Y1270" s="3" t="s">
        <v>32</v>
      </c>
      <c r="Z1270" s="3">
        <v>50592.5</v>
      </c>
      <c r="AA1270" s="3">
        <v>125523.3</v>
      </c>
      <c r="AB1270" s="3"/>
      <c r="AC1270" s="3">
        <v>7</v>
      </c>
      <c r="AD1270" s="57">
        <f t="shared" si="43"/>
        <v>102.74989563488965</v>
      </c>
      <c r="AE1270" s="4">
        <v>0.22</v>
      </c>
    </row>
    <row r="1271" spans="25:31" x14ac:dyDescent="0.15">
      <c r="Y1271" s="3" t="s">
        <v>32</v>
      </c>
      <c r="Z1271" s="3">
        <v>51528.9</v>
      </c>
      <c r="AA1271" s="3">
        <v>126317.3</v>
      </c>
      <c r="AB1271" s="3"/>
      <c r="AC1271" s="3">
        <v>7</v>
      </c>
      <c r="AD1271" s="57">
        <f t="shared" si="43"/>
        <v>102.74989563488965</v>
      </c>
      <c r="AE1271" s="4">
        <v>0.22</v>
      </c>
    </row>
    <row r="1272" spans="25:31" x14ac:dyDescent="0.15">
      <c r="Y1272" s="3" t="s">
        <v>32</v>
      </c>
      <c r="Z1272" s="3">
        <v>52278.2</v>
      </c>
      <c r="AA1272" s="3">
        <v>126944.9</v>
      </c>
      <c r="AB1272" s="3"/>
      <c r="AC1272" s="3">
        <v>7</v>
      </c>
      <c r="AD1272" s="57">
        <f t="shared" si="43"/>
        <v>102.74989563488965</v>
      </c>
      <c r="AE1272" s="4">
        <v>0.22</v>
      </c>
    </row>
    <row r="1273" spans="25:31" x14ac:dyDescent="0.15">
      <c r="Y1273" s="3" t="s">
        <v>32</v>
      </c>
      <c r="Z1273" s="3">
        <v>52790</v>
      </c>
      <c r="AA1273" s="3">
        <v>127392.7</v>
      </c>
      <c r="AB1273" s="3"/>
      <c r="AC1273" s="3">
        <v>7</v>
      </c>
      <c r="AD1273" s="57">
        <f t="shared" si="43"/>
        <v>102.74989563488965</v>
      </c>
      <c r="AE1273" s="4">
        <v>0.22</v>
      </c>
    </row>
    <row r="1274" spans="25:31" x14ac:dyDescent="0.15">
      <c r="Y1274" s="3" t="s">
        <v>32</v>
      </c>
      <c r="Z1274" s="3">
        <v>53778.2</v>
      </c>
      <c r="AA1274" s="3">
        <v>128086.6</v>
      </c>
      <c r="AB1274" s="3"/>
      <c r="AC1274" s="3">
        <v>7</v>
      </c>
      <c r="AD1274" s="57">
        <f t="shared" si="43"/>
        <v>102.74989563488965</v>
      </c>
      <c r="AE1274" s="4">
        <v>0.22</v>
      </c>
    </row>
    <row r="1275" spans="25:31" x14ac:dyDescent="0.15">
      <c r="Y1275" s="3" t="s">
        <v>32</v>
      </c>
      <c r="Z1275" s="3">
        <v>54666</v>
      </c>
      <c r="AA1275" s="3">
        <v>128741.1</v>
      </c>
      <c r="AB1275" s="3"/>
      <c r="AC1275" s="3">
        <v>7</v>
      </c>
      <c r="AD1275" s="57">
        <f t="shared" si="43"/>
        <v>102.74989563488965</v>
      </c>
      <c r="AE1275" s="4">
        <v>0.22</v>
      </c>
    </row>
    <row r="1276" spans="25:31" x14ac:dyDescent="0.15">
      <c r="Y1276" s="3" t="s">
        <v>32</v>
      </c>
      <c r="Z1276" s="3">
        <v>55441.599999999999</v>
      </c>
      <c r="AA1276" s="3">
        <v>129280.8</v>
      </c>
      <c r="AB1276" s="3"/>
      <c r="AC1276" s="3">
        <v>7</v>
      </c>
      <c r="AD1276" s="57">
        <f t="shared" si="43"/>
        <v>102.74989563488965</v>
      </c>
      <c r="AE1276" s="4">
        <v>0.22</v>
      </c>
    </row>
    <row r="1277" spans="25:31" x14ac:dyDescent="0.15">
      <c r="Y1277" s="3" t="s">
        <v>32</v>
      </c>
      <c r="Z1277" s="3">
        <v>56093.5</v>
      </c>
      <c r="AA1277" s="3">
        <v>129629.6</v>
      </c>
      <c r="AB1277" s="3"/>
      <c r="AC1277" s="3">
        <v>7</v>
      </c>
      <c r="AD1277" s="57">
        <f t="shared" si="43"/>
        <v>102.74989563488965</v>
      </c>
      <c r="AE1277" s="4">
        <v>0.22</v>
      </c>
    </row>
    <row r="1278" spans="25:31" x14ac:dyDescent="0.15">
      <c r="Y1278" s="3" t="s">
        <v>32</v>
      </c>
      <c r="Z1278" s="3">
        <v>56795.6</v>
      </c>
      <c r="AA1278" s="3">
        <v>129991.8</v>
      </c>
      <c r="AB1278" s="3"/>
      <c r="AC1278" s="3">
        <v>7</v>
      </c>
      <c r="AD1278" s="57">
        <f t="shared" si="43"/>
        <v>102.74989563488965</v>
      </c>
      <c r="AE1278" s="4">
        <v>0.22</v>
      </c>
    </row>
    <row r="1279" spans="25:31" x14ac:dyDescent="0.15">
      <c r="Y1279" s="3" t="s">
        <v>32</v>
      </c>
      <c r="Z1279" s="3">
        <v>57661.7</v>
      </c>
      <c r="AA1279" s="3">
        <v>130356</v>
      </c>
      <c r="AB1279" s="3"/>
      <c r="AC1279" s="3">
        <v>7</v>
      </c>
      <c r="AD1279" s="57">
        <f t="shared" si="43"/>
        <v>102.74989563488965</v>
      </c>
      <c r="AE1279" s="4">
        <v>0.22</v>
      </c>
    </row>
    <row r="1280" spans="25:31" x14ac:dyDescent="0.15">
      <c r="Y1280" s="3" t="s">
        <v>32</v>
      </c>
      <c r="Z1280" s="3">
        <v>58251.3</v>
      </c>
      <c r="AA1280" s="3">
        <v>130640.8</v>
      </c>
      <c r="AB1280" s="3"/>
      <c r="AC1280" s="3">
        <v>7</v>
      </c>
      <c r="AD1280" s="57">
        <f t="shared" si="43"/>
        <v>102.74989563488965</v>
      </c>
      <c r="AE1280" s="4">
        <v>0.22</v>
      </c>
    </row>
    <row r="1281" spans="25:31" x14ac:dyDescent="0.15">
      <c r="Y1281" s="3" t="s">
        <v>32</v>
      </c>
      <c r="Z1281" s="3">
        <v>58678.5</v>
      </c>
      <c r="AA1281" s="3">
        <v>130797.6</v>
      </c>
      <c r="AB1281" s="3"/>
      <c r="AC1281" s="3">
        <v>7</v>
      </c>
      <c r="AD1281" s="57">
        <f t="shared" si="43"/>
        <v>102.74989563488965</v>
      </c>
      <c r="AE1281" s="4">
        <v>0.22</v>
      </c>
    </row>
    <row r="1282" spans="25:31" x14ac:dyDescent="0.15">
      <c r="Y1282" s="3" t="s">
        <v>32</v>
      </c>
      <c r="Z1282" s="3">
        <v>58967.8</v>
      </c>
      <c r="AA1282" s="3">
        <v>130851.7</v>
      </c>
      <c r="AB1282" s="3"/>
      <c r="AC1282" s="3">
        <v>7</v>
      </c>
      <c r="AD1282" s="57">
        <f t="shared" si="43"/>
        <v>102.74989563488965</v>
      </c>
      <c r="AE1282" s="4">
        <v>0.22</v>
      </c>
    </row>
    <row r="1283" spans="25:31" x14ac:dyDescent="0.15">
      <c r="Y1283" s="3" t="s">
        <v>32</v>
      </c>
      <c r="Z1283" s="3">
        <v>59170.6</v>
      </c>
      <c r="AA1283" s="3">
        <v>130778.5</v>
      </c>
      <c r="AB1283" s="3"/>
      <c r="AC1283" s="3">
        <v>7</v>
      </c>
      <c r="AD1283" s="57">
        <f t="shared" si="43"/>
        <v>102.74989563488965</v>
      </c>
      <c r="AE1283" s="4">
        <v>0.22</v>
      </c>
    </row>
    <row r="1284" spans="25:31" x14ac:dyDescent="0.15">
      <c r="Y1284" s="3" t="s">
        <v>32</v>
      </c>
      <c r="Z1284" s="3">
        <v>59336.6</v>
      </c>
      <c r="AA1284" s="3">
        <v>130628.9</v>
      </c>
      <c r="AB1284" s="3"/>
      <c r="AC1284" s="3">
        <v>7</v>
      </c>
      <c r="AD1284" s="57">
        <f t="shared" si="43"/>
        <v>102.74989563488965</v>
      </c>
      <c r="AE1284" s="4">
        <v>0.22</v>
      </c>
    </row>
    <row r="1285" spans="25:31" x14ac:dyDescent="0.15">
      <c r="Y1285" s="3" t="s">
        <v>32</v>
      </c>
      <c r="Z1285" s="3">
        <v>59389.4</v>
      </c>
      <c r="AA1285" s="3">
        <v>130440.3</v>
      </c>
      <c r="AB1285" s="3"/>
      <c r="AC1285" s="3">
        <v>7</v>
      </c>
      <c r="AD1285" s="57">
        <f t="shared" ref="AD1285:AD1348" si="44">0.2268*EXP(0.2948*AE1285*100)*0.691</f>
        <v>102.74989563488965</v>
      </c>
      <c r="AE1285" s="4">
        <v>0.22</v>
      </c>
    </row>
    <row r="1286" spans="25:31" x14ac:dyDescent="0.15">
      <c r="Y1286" s="3" t="s">
        <v>32</v>
      </c>
      <c r="Z1286" s="3">
        <v>59381.2</v>
      </c>
      <c r="AA1286" s="3">
        <v>130099.7</v>
      </c>
      <c r="AB1286" s="3"/>
      <c r="AC1286" s="3">
        <v>7</v>
      </c>
      <c r="AD1286" s="57">
        <f t="shared" si="44"/>
        <v>102.74989563488965</v>
      </c>
      <c r="AE1286" s="4">
        <v>0.22</v>
      </c>
    </row>
    <row r="1287" spans="25:31" x14ac:dyDescent="0.15">
      <c r="Y1287" s="3" t="s">
        <v>32</v>
      </c>
      <c r="Z1287" s="3">
        <v>59297.599999999999</v>
      </c>
      <c r="AA1287" s="3">
        <v>129707.4</v>
      </c>
      <c r="AB1287" s="3"/>
      <c r="AC1287" s="3">
        <v>7</v>
      </c>
      <c r="AD1287" s="57">
        <f t="shared" si="44"/>
        <v>102.74989563488965</v>
      </c>
      <c r="AE1287" s="4">
        <v>0.22</v>
      </c>
    </row>
    <row r="1288" spans="25:31" x14ac:dyDescent="0.15">
      <c r="Y1288" s="3" t="s">
        <v>32</v>
      </c>
      <c r="Z1288" s="3">
        <v>59116.5</v>
      </c>
      <c r="AA1288" s="3">
        <v>129061.7</v>
      </c>
      <c r="AB1288" s="3"/>
      <c r="AC1288" s="3">
        <v>7</v>
      </c>
      <c r="AD1288" s="57">
        <f t="shared" si="44"/>
        <v>102.74989563488965</v>
      </c>
      <c r="AE1288" s="4">
        <v>0.22</v>
      </c>
    </row>
    <row r="1289" spans="25:31" x14ac:dyDescent="0.15">
      <c r="Y1289" s="3" t="s">
        <v>32</v>
      </c>
      <c r="Z1289" s="3">
        <v>59001.599999999999</v>
      </c>
      <c r="AA1289" s="3">
        <v>128139.1</v>
      </c>
      <c r="AB1289" s="3"/>
      <c r="AC1289" s="3">
        <v>7</v>
      </c>
      <c r="AD1289" s="57">
        <f t="shared" si="44"/>
        <v>102.74989563488965</v>
      </c>
      <c r="AE1289" s="4">
        <v>0.22</v>
      </c>
    </row>
    <row r="1290" spans="25:31" x14ac:dyDescent="0.15">
      <c r="Y1290" s="3" t="s">
        <v>32</v>
      </c>
      <c r="Z1290" s="3">
        <v>58922.9</v>
      </c>
      <c r="AA1290" s="3">
        <v>127368.4</v>
      </c>
      <c r="AB1290" s="3"/>
      <c r="AC1290" s="3">
        <v>7</v>
      </c>
      <c r="AD1290" s="57">
        <f t="shared" si="44"/>
        <v>102.74989563488965</v>
      </c>
      <c r="AE1290" s="4">
        <v>0.22</v>
      </c>
    </row>
    <row r="1291" spans="25:31" x14ac:dyDescent="0.15">
      <c r="Y1291" s="3" t="s">
        <v>32</v>
      </c>
      <c r="Z1291" s="3">
        <v>58857.599999999999</v>
      </c>
      <c r="AA1291" s="3">
        <v>126534.8</v>
      </c>
      <c r="AB1291" s="3"/>
      <c r="AC1291" s="3">
        <v>7</v>
      </c>
      <c r="AD1291" s="57">
        <f t="shared" si="44"/>
        <v>102.74989563488965</v>
      </c>
      <c r="AE1291" s="4">
        <v>0.22</v>
      </c>
    </row>
    <row r="1292" spans="25:31" x14ac:dyDescent="0.15">
      <c r="Y1292" s="3" t="s">
        <v>32</v>
      </c>
      <c r="Z1292" s="3">
        <v>58879.9</v>
      </c>
      <c r="AA1292" s="3">
        <v>125752.6</v>
      </c>
      <c r="AB1292" s="3"/>
      <c r="AC1292" s="3">
        <v>7</v>
      </c>
      <c r="AD1292" s="57">
        <f t="shared" si="44"/>
        <v>102.74989563488965</v>
      </c>
      <c r="AE1292" s="4">
        <v>0.22</v>
      </c>
    </row>
    <row r="1293" spans="25:31" x14ac:dyDescent="0.15">
      <c r="Y1293" s="3" t="s">
        <v>32</v>
      </c>
      <c r="Z1293" s="3">
        <v>58889.1</v>
      </c>
      <c r="AA1293" s="3">
        <v>125033.5</v>
      </c>
      <c r="AB1293" s="3"/>
      <c r="AC1293" s="3">
        <v>7</v>
      </c>
      <c r="AD1293" s="57">
        <f t="shared" si="44"/>
        <v>102.74989563488965</v>
      </c>
      <c r="AE1293" s="4">
        <v>0.22</v>
      </c>
    </row>
    <row r="1294" spans="25:31" x14ac:dyDescent="0.15">
      <c r="Y1294" s="3" t="s">
        <v>32</v>
      </c>
      <c r="Z1294" s="3">
        <v>59040.4</v>
      </c>
      <c r="AA1294" s="3">
        <v>124013.1</v>
      </c>
      <c r="AB1294" s="3"/>
      <c r="AC1294" s="3">
        <v>7</v>
      </c>
      <c r="AD1294" s="57">
        <f t="shared" si="44"/>
        <v>102.74989563488965</v>
      </c>
      <c r="AE1294" s="4">
        <v>0.22</v>
      </c>
    </row>
    <row r="1295" spans="25:31" x14ac:dyDescent="0.15">
      <c r="Y1295" s="3" t="s">
        <v>32</v>
      </c>
      <c r="Z1295" s="3">
        <v>59204.1</v>
      </c>
      <c r="AA1295" s="3">
        <v>123030.8</v>
      </c>
      <c r="AB1295" s="3"/>
      <c r="AC1295" s="3">
        <v>7</v>
      </c>
      <c r="AD1295" s="57">
        <f t="shared" si="44"/>
        <v>102.74989563488965</v>
      </c>
      <c r="AE1295" s="4">
        <v>0.22</v>
      </c>
    </row>
    <row r="1296" spans="25:31" x14ac:dyDescent="0.15">
      <c r="Y1296" s="3" t="s">
        <v>32</v>
      </c>
      <c r="Z1296" s="3">
        <v>59379.6</v>
      </c>
      <c r="AA1296" s="3">
        <v>122124.7</v>
      </c>
      <c r="AB1296" s="3"/>
      <c r="AC1296" s="3">
        <v>7</v>
      </c>
      <c r="AD1296" s="57">
        <f t="shared" si="44"/>
        <v>102.74989563488965</v>
      </c>
      <c r="AE1296" s="4">
        <v>0.22</v>
      </c>
    </row>
    <row r="1297" spans="25:31" x14ac:dyDescent="0.15">
      <c r="Y1297" s="3" t="s">
        <v>32</v>
      </c>
      <c r="Z1297" s="3">
        <v>59633.2</v>
      </c>
      <c r="AA1297" s="3">
        <v>121004.6</v>
      </c>
      <c r="AB1297" s="3"/>
      <c r="AC1297" s="3">
        <v>7</v>
      </c>
      <c r="AD1297" s="57">
        <f t="shared" si="44"/>
        <v>102.74989563488965</v>
      </c>
      <c r="AE1297" s="4">
        <v>0.22</v>
      </c>
    </row>
    <row r="1298" spans="25:31" x14ac:dyDescent="0.15">
      <c r="Y1298" s="3" t="s">
        <v>32</v>
      </c>
      <c r="Z1298" s="3">
        <v>59952.1</v>
      </c>
      <c r="AA1298" s="3">
        <v>119721.5</v>
      </c>
      <c r="AB1298" s="3"/>
      <c r="AC1298" s="3">
        <v>7</v>
      </c>
      <c r="AD1298" s="57">
        <f t="shared" si="44"/>
        <v>102.74989563488965</v>
      </c>
      <c r="AE1298" s="4">
        <v>0.22</v>
      </c>
    </row>
    <row r="1299" spans="25:31" x14ac:dyDescent="0.15">
      <c r="Y1299" s="3" t="s">
        <v>32</v>
      </c>
      <c r="Z1299" s="3">
        <v>60415.7</v>
      </c>
      <c r="AA1299" s="3">
        <v>117948.2</v>
      </c>
      <c r="AB1299" s="3"/>
      <c r="AC1299" s="3">
        <v>7</v>
      </c>
      <c r="AD1299" s="57">
        <f t="shared" si="44"/>
        <v>102.74989563488965</v>
      </c>
      <c r="AE1299" s="4">
        <v>0.22</v>
      </c>
    </row>
    <row r="1300" spans="25:31" x14ac:dyDescent="0.15">
      <c r="Y1300" s="3" t="s">
        <v>32</v>
      </c>
      <c r="Z1300" s="3">
        <v>60877.599999999999</v>
      </c>
      <c r="AA1300" s="3">
        <v>116313.3</v>
      </c>
      <c r="AB1300" s="3"/>
      <c r="AC1300" s="3">
        <v>7</v>
      </c>
      <c r="AD1300" s="57">
        <f t="shared" si="44"/>
        <v>102.74989563488965</v>
      </c>
      <c r="AE1300" s="4">
        <v>0.22</v>
      </c>
    </row>
    <row r="1301" spans="25:31" x14ac:dyDescent="0.15">
      <c r="Y1301" s="3" t="s">
        <v>32</v>
      </c>
      <c r="Z1301" s="3">
        <v>61340.6</v>
      </c>
      <c r="AA1301" s="3">
        <v>114603</v>
      </c>
      <c r="AB1301" s="3"/>
      <c r="AC1301" s="3">
        <v>7</v>
      </c>
      <c r="AD1301" s="57">
        <f t="shared" si="44"/>
        <v>102.74989563488965</v>
      </c>
      <c r="AE1301" s="4">
        <v>0.22</v>
      </c>
    </row>
    <row r="1302" spans="25:31" x14ac:dyDescent="0.15">
      <c r="Y1302" s="3" t="s">
        <v>32</v>
      </c>
      <c r="Z1302" s="3">
        <v>64364.5</v>
      </c>
      <c r="AA1302" s="3">
        <v>139297.60000000001</v>
      </c>
      <c r="AB1302" s="3"/>
      <c r="AC1302" s="3">
        <v>7</v>
      </c>
      <c r="AD1302" s="57">
        <f t="shared" si="44"/>
        <v>102.74989563488965</v>
      </c>
      <c r="AE1302" s="4">
        <v>0.22</v>
      </c>
    </row>
    <row r="1303" spans="25:31" x14ac:dyDescent="0.15">
      <c r="Y1303" s="3" t="s">
        <v>32</v>
      </c>
      <c r="Z1303" s="3">
        <v>64675.9</v>
      </c>
      <c r="AA1303" s="3">
        <v>139629.6</v>
      </c>
      <c r="AB1303" s="3"/>
      <c r="AC1303" s="3">
        <v>7</v>
      </c>
      <c r="AD1303" s="57">
        <f t="shared" si="44"/>
        <v>102.74989563488965</v>
      </c>
      <c r="AE1303" s="4">
        <v>0.22</v>
      </c>
    </row>
    <row r="1304" spans="25:31" x14ac:dyDescent="0.15">
      <c r="Y1304" s="3" t="s">
        <v>32</v>
      </c>
      <c r="Z1304" s="3">
        <v>65063</v>
      </c>
      <c r="AA1304" s="3">
        <v>139937.29999999999</v>
      </c>
      <c r="AB1304" s="3"/>
      <c r="AC1304" s="3">
        <v>7</v>
      </c>
      <c r="AD1304" s="57">
        <f t="shared" si="44"/>
        <v>102.74989563488965</v>
      </c>
      <c r="AE1304" s="4">
        <v>0.22</v>
      </c>
    </row>
    <row r="1305" spans="25:31" x14ac:dyDescent="0.15">
      <c r="Y1305" s="3" t="s">
        <v>32</v>
      </c>
      <c r="Z1305" s="3">
        <v>65400.9</v>
      </c>
      <c r="AA1305" s="3">
        <v>140181.1</v>
      </c>
      <c r="AB1305" s="3"/>
      <c r="AC1305" s="3">
        <v>7</v>
      </c>
      <c r="AD1305" s="57">
        <f t="shared" si="44"/>
        <v>102.74989563488965</v>
      </c>
      <c r="AE1305" s="4">
        <v>0.22</v>
      </c>
    </row>
    <row r="1306" spans="25:31" x14ac:dyDescent="0.15">
      <c r="Y1306" s="3" t="s">
        <v>32</v>
      </c>
      <c r="Z1306" s="3">
        <v>65662.7</v>
      </c>
      <c r="AA1306" s="3">
        <v>140424.20000000001</v>
      </c>
      <c r="AB1306" s="3"/>
      <c r="AC1306" s="3">
        <v>7</v>
      </c>
      <c r="AD1306" s="57">
        <f t="shared" si="44"/>
        <v>102.74989563488965</v>
      </c>
      <c r="AE1306" s="4">
        <v>0.22</v>
      </c>
    </row>
    <row r="1307" spans="25:31" x14ac:dyDescent="0.15">
      <c r="Y1307" s="3" t="s">
        <v>32</v>
      </c>
      <c r="Z1307" s="3">
        <v>66001.3</v>
      </c>
      <c r="AA1307" s="3">
        <v>140592.5</v>
      </c>
      <c r="AB1307" s="3"/>
      <c r="AC1307" s="3">
        <v>7</v>
      </c>
      <c r="AD1307" s="57">
        <f t="shared" si="44"/>
        <v>102.74989563488965</v>
      </c>
      <c r="AE1307" s="4">
        <v>0.22</v>
      </c>
    </row>
    <row r="1308" spans="25:31" x14ac:dyDescent="0.15">
      <c r="Y1308" s="3" t="s">
        <v>32</v>
      </c>
      <c r="Z1308" s="3">
        <v>66264.399999999994</v>
      </c>
      <c r="AA1308" s="3">
        <v>140759.79999999999</v>
      </c>
      <c r="AB1308" s="3"/>
      <c r="AC1308" s="3">
        <v>7</v>
      </c>
      <c r="AD1308" s="57">
        <f t="shared" si="44"/>
        <v>102.74989563488965</v>
      </c>
      <c r="AE1308" s="4">
        <v>0.22</v>
      </c>
    </row>
    <row r="1309" spans="25:31" x14ac:dyDescent="0.15">
      <c r="Y1309" s="3" t="s">
        <v>32</v>
      </c>
      <c r="Z1309" s="3">
        <v>66541</v>
      </c>
      <c r="AA1309" s="3">
        <v>140838.9</v>
      </c>
      <c r="AB1309" s="3"/>
      <c r="AC1309" s="3">
        <v>7</v>
      </c>
      <c r="AD1309" s="57">
        <f t="shared" si="44"/>
        <v>102.74989563488965</v>
      </c>
      <c r="AE1309" s="4">
        <v>0.22</v>
      </c>
    </row>
    <row r="1310" spans="25:31" x14ac:dyDescent="0.15">
      <c r="Y1310" s="3" t="s">
        <v>32</v>
      </c>
      <c r="Z1310" s="3">
        <v>66705.100000000006</v>
      </c>
      <c r="AA1310" s="3">
        <v>140840.9</v>
      </c>
      <c r="AB1310" s="3"/>
      <c r="AC1310" s="3">
        <v>7</v>
      </c>
      <c r="AD1310" s="57">
        <f t="shared" si="44"/>
        <v>102.74989563488965</v>
      </c>
      <c r="AE1310" s="4">
        <v>0.22</v>
      </c>
    </row>
    <row r="1311" spans="25:31" x14ac:dyDescent="0.15">
      <c r="Y1311" s="3" t="s">
        <v>32</v>
      </c>
      <c r="Z1311" s="3">
        <v>66882.5</v>
      </c>
      <c r="AA1311" s="3">
        <v>140754.9</v>
      </c>
      <c r="AB1311" s="3"/>
      <c r="AC1311" s="3">
        <v>7</v>
      </c>
      <c r="AD1311" s="57">
        <f t="shared" si="44"/>
        <v>102.74989563488965</v>
      </c>
      <c r="AE1311" s="4">
        <v>0.22</v>
      </c>
    </row>
    <row r="1312" spans="25:31" x14ac:dyDescent="0.15">
      <c r="Y1312" s="3" t="s">
        <v>32</v>
      </c>
      <c r="Z1312" s="3">
        <v>67036.399999999994</v>
      </c>
      <c r="AA1312" s="3">
        <v>140580.1</v>
      </c>
      <c r="AB1312" s="3"/>
      <c r="AC1312" s="3">
        <v>7</v>
      </c>
      <c r="AD1312" s="57">
        <f t="shared" si="44"/>
        <v>102.74989563488965</v>
      </c>
      <c r="AE1312" s="4">
        <v>0.22</v>
      </c>
    </row>
    <row r="1313" spans="25:31" x14ac:dyDescent="0.15">
      <c r="Y1313" s="3" t="s">
        <v>32</v>
      </c>
      <c r="Z1313" s="3">
        <v>67138.8</v>
      </c>
      <c r="AA1313" s="3">
        <v>140442.6</v>
      </c>
      <c r="AB1313" s="3"/>
      <c r="AC1313" s="3">
        <v>7</v>
      </c>
      <c r="AD1313" s="57">
        <f t="shared" si="44"/>
        <v>102.74989563488965</v>
      </c>
      <c r="AE1313" s="4">
        <v>0.22</v>
      </c>
    </row>
    <row r="1314" spans="25:31" x14ac:dyDescent="0.15">
      <c r="Y1314" s="3" t="s">
        <v>32</v>
      </c>
      <c r="Z1314" s="3">
        <v>67180.100000000006</v>
      </c>
      <c r="AA1314" s="3">
        <v>140178.20000000001</v>
      </c>
      <c r="AB1314" s="3"/>
      <c r="AC1314" s="3">
        <v>7</v>
      </c>
      <c r="AD1314" s="57">
        <f t="shared" si="44"/>
        <v>102.74989563488965</v>
      </c>
      <c r="AE1314" s="4">
        <v>0.22</v>
      </c>
    </row>
    <row r="1315" spans="25:31" x14ac:dyDescent="0.15">
      <c r="Y1315" s="3" t="s">
        <v>32</v>
      </c>
      <c r="Z1315" s="3">
        <v>67145.7</v>
      </c>
      <c r="AA1315" s="3">
        <v>139899.9</v>
      </c>
      <c r="AB1315" s="3"/>
      <c r="AC1315" s="3">
        <v>7</v>
      </c>
      <c r="AD1315" s="57">
        <f t="shared" si="44"/>
        <v>102.74989563488965</v>
      </c>
      <c r="AE1315" s="4">
        <v>0.22</v>
      </c>
    </row>
    <row r="1316" spans="25:31" x14ac:dyDescent="0.15">
      <c r="Y1316" s="3" t="s">
        <v>32</v>
      </c>
      <c r="Z1316" s="3">
        <v>66986.2</v>
      </c>
      <c r="AA1316" s="3">
        <v>139544.6</v>
      </c>
      <c r="AB1316" s="3"/>
      <c r="AC1316" s="3">
        <v>7</v>
      </c>
      <c r="AD1316" s="57">
        <f t="shared" si="44"/>
        <v>102.74989563488965</v>
      </c>
      <c r="AE1316" s="4">
        <v>0.22</v>
      </c>
    </row>
    <row r="1317" spans="25:31" x14ac:dyDescent="0.15">
      <c r="Y1317" s="3" t="s">
        <v>32</v>
      </c>
      <c r="Z1317" s="3">
        <v>66691.600000000006</v>
      </c>
      <c r="AA1317" s="3">
        <v>138872.4</v>
      </c>
      <c r="AB1317" s="3"/>
      <c r="AC1317" s="3">
        <v>7</v>
      </c>
      <c r="AD1317" s="57">
        <f t="shared" si="44"/>
        <v>102.74989563488965</v>
      </c>
      <c r="AE1317" s="4">
        <v>0.22</v>
      </c>
    </row>
    <row r="1318" spans="25:31" x14ac:dyDescent="0.15">
      <c r="Y1318" s="3" t="s">
        <v>32</v>
      </c>
      <c r="Z1318" s="3">
        <v>66332.399999999994</v>
      </c>
      <c r="AA1318" s="3">
        <v>138325.1</v>
      </c>
      <c r="AB1318" s="3"/>
      <c r="AC1318" s="3">
        <v>7</v>
      </c>
      <c r="AD1318" s="57">
        <f t="shared" si="44"/>
        <v>102.74989563488965</v>
      </c>
      <c r="AE1318" s="4">
        <v>0.22</v>
      </c>
    </row>
    <row r="1319" spans="25:31" x14ac:dyDescent="0.15">
      <c r="Y1319" s="3" t="s">
        <v>32</v>
      </c>
      <c r="Z1319" s="3">
        <v>65886.8</v>
      </c>
      <c r="AA1319" s="3">
        <v>137638.1</v>
      </c>
      <c r="AB1319" s="3"/>
      <c r="AC1319" s="3">
        <v>7</v>
      </c>
      <c r="AD1319" s="57">
        <f t="shared" si="44"/>
        <v>102.74989563488965</v>
      </c>
      <c r="AE1319" s="4">
        <v>0.22</v>
      </c>
    </row>
    <row r="1320" spans="25:31" x14ac:dyDescent="0.15">
      <c r="Y1320" s="3" t="s">
        <v>32</v>
      </c>
      <c r="Z1320" s="3">
        <v>65353.3</v>
      </c>
      <c r="AA1320" s="3">
        <v>136912.4</v>
      </c>
      <c r="AB1320" s="3"/>
      <c r="AC1320" s="3">
        <v>7</v>
      </c>
      <c r="AD1320" s="57">
        <f t="shared" si="44"/>
        <v>102.74989563488965</v>
      </c>
      <c r="AE1320" s="4">
        <v>0.22</v>
      </c>
    </row>
    <row r="1321" spans="25:31" x14ac:dyDescent="0.15">
      <c r="Y1321" s="3" t="s">
        <v>32</v>
      </c>
      <c r="Z1321" s="3">
        <v>64769</v>
      </c>
      <c r="AA1321" s="3">
        <v>136198.5</v>
      </c>
      <c r="AB1321" s="3"/>
      <c r="AC1321" s="3">
        <v>7</v>
      </c>
      <c r="AD1321" s="57">
        <f t="shared" si="44"/>
        <v>102.74989563488965</v>
      </c>
      <c r="AE1321" s="4">
        <v>0.22</v>
      </c>
    </row>
    <row r="1322" spans="25:31" x14ac:dyDescent="0.15">
      <c r="Y1322" s="3" t="s">
        <v>32</v>
      </c>
      <c r="Z1322" s="3">
        <v>63859.3</v>
      </c>
      <c r="AA1322" s="3">
        <v>135278.5</v>
      </c>
      <c r="AB1322" s="3"/>
      <c r="AC1322" s="3">
        <v>7</v>
      </c>
      <c r="AD1322" s="57">
        <f t="shared" si="44"/>
        <v>102.74989563488965</v>
      </c>
      <c r="AE1322" s="4">
        <v>0.22</v>
      </c>
    </row>
    <row r="1323" spans="25:31" x14ac:dyDescent="0.15">
      <c r="Y1323" s="3" t="s">
        <v>32</v>
      </c>
      <c r="Z1323" s="3">
        <v>63298.2</v>
      </c>
      <c r="AA1323" s="3">
        <v>134741.5</v>
      </c>
      <c r="AB1323" s="3"/>
      <c r="AC1323" s="3">
        <v>7</v>
      </c>
      <c r="AD1323" s="57">
        <f t="shared" si="44"/>
        <v>102.74989563488965</v>
      </c>
      <c r="AE1323" s="4">
        <v>0.22</v>
      </c>
    </row>
    <row r="1324" spans="25:31" x14ac:dyDescent="0.15">
      <c r="Y1324" s="3" t="s">
        <v>32</v>
      </c>
      <c r="Z1324" s="3">
        <v>62997.4</v>
      </c>
      <c r="AA1324" s="3">
        <v>134573.79999999999</v>
      </c>
      <c r="AB1324" s="3"/>
      <c r="AC1324" s="3">
        <v>7</v>
      </c>
      <c r="AD1324" s="57">
        <f t="shared" si="44"/>
        <v>102.74989563488965</v>
      </c>
      <c r="AE1324" s="4">
        <v>0.22</v>
      </c>
    </row>
    <row r="1325" spans="25:31" x14ac:dyDescent="0.15">
      <c r="Y1325" s="3" t="s">
        <v>32</v>
      </c>
      <c r="Z1325" s="3">
        <v>62695.5</v>
      </c>
      <c r="AA1325" s="3">
        <v>134494.39999999999</v>
      </c>
      <c r="AB1325" s="3"/>
      <c r="AC1325" s="3">
        <v>7</v>
      </c>
      <c r="AD1325" s="57">
        <f t="shared" si="44"/>
        <v>102.74989563488965</v>
      </c>
      <c r="AE1325" s="4">
        <v>0.22</v>
      </c>
    </row>
    <row r="1326" spans="25:31" x14ac:dyDescent="0.15">
      <c r="Y1326" s="3" t="s">
        <v>32</v>
      </c>
      <c r="Z1326" s="3">
        <v>62442.6</v>
      </c>
      <c r="AA1326" s="3">
        <v>134529.20000000001</v>
      </c>
      <c r="AB1326" s="3"/>
      <c r="AC1326" s="3">
        <v>7</v>
      </c>
      <c r="AD1326" s="57">
        <f t="shared" si="44"/>
        <v>102.74989563488965</v>
      </c>
      <c r="AE1326" s="4">
        <v>0.22</v>
      </c>
    </row>
    <row r="1327" spans="25:31" x14ac:dyDescent="0.15">
      <c r="Y1327" s="3" t="s">
        <v>32</v>
      </c>
      <c r="Z1327" s="3">
        <v>62290</v>
      </c>
      <c r="AA1327" s="3">
        <v>134628</v>
      </c>
      <c r="AB1327" s="3"/>
      <c r="AC1327" s="3">
        <v>7</v>
      </c>
      <c r="AD1327" s="57">
        <f t="shared" si="44"/>
        <v>102.74989563488965</v>
      </c>
      <c r="AE1327" s="4">
        <v>0.22</v>
      </c>
    </row>
    <row r="1328" spans="25:31" x14ac:dyDescent="0.15">
      <c r="Y1328" s="3" t="s">
        <v>32</v>
      </c>
      <c r="Z1328" s="3">
        <v>62225.1</v>
      </c>
      <c r="AA1328" s="3">
        <v>134778.9</v>
      </c>
      <c r="AB1328" s="3"/>
      <c r="AC1328" s="3">
        <v>7</v>
      </c>
      <c r="AD1328" s="57">
        <f t="shared" si="44"/>
        <v>102.74989563488965</v>
      </c>
      <c r="AE1328" s="4">
        <v>0.22</v>
      </c>
    </row>
    <row r="1329" spans="25:31" x14ac:dyDescent="0.15">
      <c r="Y1329" s="3" t="s">
        <v>32</v>
      </c>
      <c r="Z1329" s="3">
        <v>62235.6</v>
      </c>
      <c r="AA1329" s="3">
        <v>134955.4</v>
      </c>
      <c r="AB1329" s="3"/>
      <c r="AC1329" s="3">
        <v>7</v>
      </c>
      <c r="AD1329" s="57">
        <f t="shared" si="44"/>
        <v>102.74989563488965</v>
      </c>
      <c r="AE1329" s="4">
        <v>0.22</v>
      </c>
    </row>
    <row r="1330" spans="25:31" x14ac:dyDescent="0.15">
      <c r="Y1330" s="3" t="s">
        <v>32</v>
      </c>
      <c r="Z1330" s="3">
        <v>62280.2</v>
      </c>
      <c r="AA1330" s="3">
        <v>135410.4</v>
      </c>
      <c r="AB1330" s="3"/>
      <c r="AC1330" s="3">
        <v>7</v>
      </c>
      <c r="AD1330" s="57">
        <f t="shared" si="44"/>
        <v>102.74989563488965</v>
      </c>
      <c r="AE1330" s="4">
        <v>0.22</v>
      </c>
    </row>
    <row r="1331" spans="25:31" x14ac:dyDescent="0.15">
      <c r="Y1331" s="3" t="s">
        <v>32</v>
      </c>
      <c r="Z1331" s="3">
        <v>62449.5</v>
      </c>
      <c r="AA1331" s="3">
        <v>136005.6</v>
      </c>
      <c r="AB1331" s="3"/>
      <c r="AC1331" s="3">
        <v>7</v>
      </c>
      <c r="AD1331" s="57">
        <f t="shared" si="44"/>
        <v>102.74989563488965</v>
      </c>
      <c r="AE1331" s="4">
        <v>0.22</v>
      </c>
    </row>
    <row r="1332" spans="25:31" x14ac:dyDescent="0.15">
      <c r="Y1332" s="3" t="s">
        <v>32</v>
      </c>
      <c r="Z1332" s="3">
        <v>62682.7</v>
      </c>
      <c r="AA1332" s="3">
        <v>136538.4</v>
      </c>
      <c r="AB1332" s="3"/>
      <c r="AC1332" s="3">
        <v>7</v>
      </c>
      <c r="AD1332" s="57">
        <f t="shared" si="44"/>
        <v>102.74989563488965</v>
      </c>
      <c r="AE1332" s="4">
        <v>0.22</v>
      </c>
    </row>
    <row r="1333" spans="25:31" x14ac:dyDescent="0.15">
      <c r="Y1333" s="3" t="s">
        <v>32</v>
      </c>
      <c r="Z1333" s="3">
        <v>62878.9</v>
      </c>
      <c r="AA1333" s="3">
        <v>136995.1</v>
      </c>
      <c r="AB1333" s="3"/>
      <c r="AC1333" s="3">
        <v>7</v>
      </c>
      <c r="AD1333" s="57">
        <f t="shared" si="44"/>
        <v>102.74989563488965</v>
      </c>
      <c r="AE1333" s="4">
        <v>0.22</v>
      </c>
    </row>
    <row r="1334" spans="25:31" x14ac:dyDescent="0.15">
      <c r="Y1334" s="3" t="s">
        <v>32</v>
      </c>
      <c r="Z1334" s="3">
        <v>63038.7</v>
      </c>
      <c r="AA1334" s="3">
        <v>137337.9</v>
      </c>
      <c r="AB1334" s="3"/>
      <c r="AC1334" s="3">
        <v>7</v>
      </c>
      <c r="AD1334" s="57">
        <f t="shared" si="44"/>
        <v>102.74989563488965</v>
      </c>
      <c r="AE1334" s="4">
        <v>0.22</v>
      </c>
    </row>
    <row r="1335" spans="25:31" x14ac:dyDescent="0.15">
      <c r="Y1335" s="3" t="s">
        <v>32</v>
      </c>
      <c r="Z1335" s="3">
        <v>63247.7</v>
      </c>
      <c r="AA1335" s="3">
        <v>137769.4</v>
      </c>
      <c r="AB1335" s="3"/>
      <c r="AC1335" s="3">
        <v>7</v>
      </c>
      <c r="AD1335" s="57">
        <f t="shared" si="44"/>
        <v>102.74989563488965</v>
      </c>
      <c r="AE1335" s="4">
        <v>0.22</v>
      </c>
    </row>
    <row r="1336" spans="25:31" x14ac:dyDescent="0.15">
      <c r="Y1336" s="3" t="s">
        <v>32</v>
      </c>
      <c r="Z1336" s="3">
        <v>63520</v>
      </c>
      <c r="AA1336" s="3">
        <v>138214.6</v>
      </c>
      <c r="AB1336" s="3"/>
      <c r="AC1336" s="3">
        <v>7</v>
      </c>
      <c r="AD1336" s="57">
        <f t="shared" si="44"/>
        <v>102.74989563488965</v>
      </c>
      <c r="AE1336" s="4">
        <v>0.22</v>
      </c>
    </row>
    <row r="1337" spans="25:31" x14ac:dyDescent="0.15">
      <c r="Y1337" s="3" t="s">
        <v>32</v>
      </c>
      <c r="Z1337" s="3">
        <v>63992.1</v>
      </c>
      <c r="AA1337" s="3">
        <v>138800.9</v>
      </c>
      <c r="AB1337" s="3"/>
      <c r="AC1337" s="3">
        <v>7</v>
      </c>
      <c r="AD1337" s="57">
        <f t="shared" si="44"/>
        <v>102.74989563488965</v>
      </c>
      <c r="AE1337" s="4">
        <v>0.22</v>
      </c>
    </row>
    <row r="1338" spans="25:31" x14ac:dyDescent="0.15">
      <c r="Y1338" s="3" t="s">
        <v>32</v>
      </c>
      <c r="Z1338" s="3">
        <v>64364.5</v>
      </c>
      <c r="AA1338" s="3">
        <v>139297.60000000001</v>
      </c>
      <c r="AB1338" s="3"/>
      <c r="AC1338" s="3">
        <v>7</v>
      </c>
      <c r="AD1338" s="57">
        <f t="shared" si="44"/>
        <v>102.74989563488965</v>
      </c>
      <c r="AE1338" s="4">
        <v>0.22</v>
      </c>
    </row>
    <row r="1339" spans="25:31" x14ac:dyDescent="0.15">
      <c r="Y1339" s="3" t="s">
        <v>32</v>
      </c>
      <c r="Z1339" s="3">
        <v>40997.4</v>
      </c>
      <c r="AA1339" s="3">
        <v>118816.6</v>
      </c>
      <c r="AB1339" s="3"/>
      <c r="AC1339" s="3">
        <v>7</v>
      </c>
      <c r="AD1339" s="57">
        <f t="shared" si="44"/>
        <v>137.9784947207863</v>
      </c>
      <c r="AE1339" s="4">
        <v>0.23</v>
      </c>
    </row>
    <row r="1340" spans="25:31" x14ac:dyDescent="0.15">
      <c r="Y1340" s="3" t="s">
        <v>32</v>
      </c>
      <c r="Z1340" s="3">
        <v>44443.9</v>
      </c>
      <c r="AA1340" s="3">
        <v>121736.9</v>
      </c>
      <c r="AB1340" s="3"/>
      <c r="AC1340" s="3">
        <v>7</v>
      </c>
      <c r="AD1340" s="57">
        <f t="shared" si="44"/>
        <v>137.9784947207863</v>
      </c>
      <c r="AE1340" s="4">
        <v>0.23</v>
      </c>
    </row>
    <row r="1341" spans="25:31" x14ac:dyDescent="0.15">
      <c r="Y1341" s="3" t="s">
        <v>32</v>
      </c>
      <c r="Z1341" s="3">
        <v>46690.3</v>
      </c>
      <c r="AA1341" s="3">
        <v>123745.7</v>
      </c>
      <c r="AB1341" s="3"/>
      <c r="AC1341" s="3">
        <v>7</v>
      </c>
      <c r="AD1341" s="57">
        <f t="shared" si="44"/>
        <v>137.9784947207863</v>
      </c>
      <c r="AE1341" s="4">
        <v>0.23</v>
      </c>
    </row>
    <row r="1342" spans="25:31" x14ac:dyDescent="0.15">
      <c r="Y1342" s="3" t="s">
        <v>32</v>
      </c>
      <c r="Z1342" s="3">
        <v>49012.5</v>
      </c>
      <c r="AA1342" s="3">
        <v>125730.6</v>
      </c>
      <c r="AB1342" s="3"/>
      <c r="AC1342" s="3">
        <v>7</v>
      </c>
      <c r="AD1342" s="57">
        <f t="shared" si="44"/>
        <v>137.9784947207863</v>
      </c>
      <c r="AE1342" s="4">
        <v>0.23</v>
      </c>
    </row>
    <row r="1343" spans="25:31" x14ac:dyDescent="0.15">
      <c r="Y1343" s="3" t="s">
        <v>32</v>
      </c>
      <c r="Z1343" s="3">
        <v>50948.2</v>
      </c>
      <c r="AA1343" s="3">
        <v>127370.1</v>
      </c>
      <c r="AB1343" s="3"/>
      <c r="AC1343" s="3">
        <v>7</v>
      </c>
      <c r="AD1343" s="57">
        <f t="shared" si="44"/>
        <v>137.9784947207863</v>
      </c>
      <c r="AE1343" s="4">
        <v>0.23</v>
      </c>
    </row>
    <row r="1344" spans="25:31" x14ac:dyDescent="0.15">
      <c r="Y1344" s="3" t="s">
        <v>32</v>
      </c>
      <c r="Z1344" s="3">
        <v>52572.800000000003</v>
      </c>
      <c r="AA1344" s="3">
        <v>128614.2</v>
      </c>
      <c r="AB1344" s="3"/>
      <c r="AC1344" s="3">
        <v>7</v>
      </c>
      <c r="AD1344" s="57">
        <f t="shared" si="44"/>
        <v>137.9784947207863</v>
      </c>
      <c r="AE1344" s="4">
        <v>0.23</v>
      </c>
    </row>
    <row r="1345" spans="25:31" x14ac:dyDescent="0.15">
      <c r="Y1345" s="3" t="s">
        <v>32</v>
      </c>
      <c r="Z1345" s="3">
        <v>53998.7</v>
      </c>
      <c r="AA1345" s="3">
        <v>129628.9</v>
      </c>
      <c r="AB1345" s="3"/>
      <c r="AC1345" s="3">
        <v>7</v>
      </c>
      <c r="AD1345" s="57">
        <f t="shared" si="44"/>
        <v>137.9784947207863</v>
      </c>
      <c r="AE1345" s="4">
        <v>0.23</v>
      </c>
    </row>
    <row r="1346" spans="25:31" x14ac:dyDescent="0.15">
      <c r="Y1346" s="3" t="s">
        <v>32</v>
      </c>
      <c r="Z1346" s="3">
        <v>55299.9</v>
      </c>
      <c r="AA1346" s="3">
        <v>130528.2</v>
      </c>
      <c r="AB1346" s="3"/>
      <c r="AC1346" s="3">
        <v>7</v>
      </c>
      <c r="AD1346" s="57">
        <f t="shared" si="44"/>
        <v>137.9784947207863</v>
      </c>
      <c r="AE1346" s="4">
        <v>0.23</v>
      </c>
    </row>
    <row r="1347" spans="25:31" x14ac:dyDescent="0.15">
      <c r="Y1347" s="3" t="s">
        <v>32</v>
      </c>
      <c r="Z1347" s="3">
        <v>56327.1</v>
      </c>
      <c r="AA1347" s="3">
        <v>131134.20000000001</v>
      </c>
      <c r="AB1347" s="3"/>
      <c r="AC1347" s="3">
        <v>7</v>
      </c>
      <c r="AD1347" s="57">
        <f t="shared" si="44"/>
        <v>137.9784947207863</v>
      </c>
      <c r="AE1347" s="4">
        <v>0.23</v>
      </c>
    </row>
    <row r="1348" spans="25:31" x14ac:dyDescent="0.15">
      <c r="Y1348" s="3" t="s">
        <v>32</v>
      </c>
      <c r="Z1348" s="3">
        <v>57204.4</v>
      </c>
      <c r="AA1348" s="3">
        <v>131624.70000000001</v>
      </c>
      <c r="AB1348" s="3"/>
      <c r="AC1348" s="3">
        <v>7</v>
      </c>
      <c r="AD1348" s="57">
        <f t="shared" si="44"/>
        <v>137.9784947207863</v>
      </c>
      <c r="AE1348" s="4">
        <v>0.23</v>
      </c>
    </row>
    <row r="1349" spans="25:31" x14ac:dyDescent="0.15">
      <c r="Y1349" s="3" t="s">
        <v>32</v>
      </c>
      <c r="Z1349" s="3">
        <v>57831</v>
      </c>
      <c r="AA1349" s="3">
        <v>131960.6</v>
      </c>
      <c r="AB1349" s="3"/>
      <c r="AC1349" s="3">
        <v>7</v>
      </c>
      <c r="AD1349" s="57">
        <f t="shared" ref="AD1349:AD1412" si="45">0.2268*EXP(0.2948*AE1349*100)*0.691</f>
        <v>137.9784947207863</v>
      </c>
      <c r="AE1349" s="4">
        <v>0.23</v>
      </c>
    </row>
    <row r="1350" spans="25:31" x14ac:dyDescent="0.15">
      <c r="Y1350" s="3" t="s">
        <v>32</v>
      </c>
      <c r="Z1350" s="3">
        <v>58395.3</v>
      </c>
      <c r="AA1350" s="3">
        <v>132245.1</v>
      </c>
      <c r="AB1350" s="3"/>
      <c r="AC1350" s="3">
        <v>7</v>
      </c>
      <c r="AD1350" s="57">
        <f t="shared" si="45"/>
        <v>137.9784947207863</v>
      </c>
      <c r="AE1350" s="4">
        <v>0.23</v>
      </c>
    </row>
    <row r="1351" spans="25:31" x14ac:dyDescent="0.15">
      <c r="Y1351" s="3" t="s">
        <v>32</v>
      </c>
      <c r="Z1351" s="3">
        <v>58959.3</v>
      </c>
      <c r="AA1351" s="3">
        <v>132567.6</v>
      </c>
      <c r="AB1351" s="3"/>
      <c r="AC1351" s="3">
        <v>7</v>
      </c>
      <c r="AD1351" s="57">
        <f t="shared" si="45"/>
        <v>137.9784947207863</v>
      </c>
      <c r="AE1351" s="4">
        <v>0.23</v>
      </c>
    </row>
    <row r="1352" spans="25:31" x14ac:dyDescent="0.15">
      <c r="Y1352" s="3" t="s">
        <v>32</v>
      </c>
      <c r="Z1352" s="3">
        <v>59371.7</v>
      </c>
      <c r="AA1352" s="3">
        <v>132888.1</v>
      </c>
      <c r="AB1352" s="3"/>
      <c r="AC1352" s="3">
        <v>7</v>
      </c>
      <c r="AD1352" s="57">
        <f t="shared" si="45"/>
        <v>137.9784947207863</v>
      </c>
      <c r="AE1352" s="4">
        <v>0.23</v>
      </c>
    </row>
    <row r="1353" spans="25:31" x14ac:dyDescent="0.15">
      <c r="Y1353" s="3" t="s">
        <v>32</v>
      </c>
      <c r="Z1353" s="3">
        <v>59758.5</v>
      </c>
      <c r="AA1353" s="3">
        <v>133221.1</v>
      </c>
      <c r="AB1353" s="3"/>
      <c r="AC1353" s="3">
        <v>7</v>
      </c>
      <c r="AD1353" s="57">
        <f t="shared" si="45"/>
        <v>137.9784947207863</v>
      </c>
      <c r="AE1353" s="4">
        <v>0.23</v>
      </c>
    </row>
    <row r="1354" spans="25:31" x14ac:dyDescent="0.15">
      <c r="Y1354" s="3" t="s">
        <v>32</v>
      </c>
      <c r="Z1354" s="3">
        <v>60107.3</v>
      </c>
      <c r="AA1354" s="3">
        <v>133591.5</v>
      </c>
      <c r="AB1354" s="3"/>
      <c r="AC1354" s="3">
        <v>7</v>
      </c>
      <c r="AD1354" s="57">
        <f t="shared" si="45"/>
        <v>137.9784947207863</v>
      </c>
      <c r="AE1354" s="4">
        <v>0.23</v>
      </c>
    </row>
    <row r="1355" spans="25:31" x14ac:dyDescent="0.15">
      <c r="Y1355" s="3" t="s">
        <v>32</v>
      </c>
      <c r="Z1355" s="3">
        <v>60379.6</v>
      </c>
      <c r="AA1355" s="3">
        <v>134011.20000000001</v>
      </c>
      <c r="AB1355" s="3"/>
      <c r="AC1355" s="3">
        <v>7</v>
      </c>
      <c r="AD1355" s="57">
        <f t="shared" si="45"/>
        <v>137.9784947207863</v>
      </c>
      <c r="AE1355" s="4">
        <v>0.23</v>
      </c>
    </row>
    <row r="1356" spans="25:31" x14ac:dyDescent="0.15">
      <c r="Y1356" s="3" t="s">
        <v>32</v>
      </c>
      <c r="Z1356" s="3">
        <v>60612.5</v>
      </c>
      <c r="AA1356" s="3">
        <v>134582</v>
      </c>
      <c r="AB1356" s="3"/>
      <c r="AC1356" s="3">
        <v>7</v>
      </c>
      <c r="AD1356" s="57">
        <f t="shared" si="45"/>
        <v>137.9784947207863</v>
      </c>
      <c r="AE1356" s="4">
        <v>0.23</v>
      </c>
    </row>
    <row r="1357" spans="25:31" x14ac:dyDescent="0.15">
      <c r="Y1357" s="3" t="s">
        <v>32</v>
      </c>
      <c r="Z1357" s="3">
        <v>60869.4</v>
      </c>
      <c r="AA1357" s="3">
        <v>135216.20000000001</v>
      </c>
      <c r="AB1357" s="3"/>
      <c r="AC1357" s="3">
        <v>7</v>
      </c>
      <c r="AD1357" s="57">
        <f t="shared" si="45"/>
        <v>137.9784947207863</v>
      </c>
      <c r="AE1357" s="4">
        <v>0.23</v>
      </c>
    </row>
    <row r="1358" spans="25:31" x14ac:dyDescent="0.15">
      <c r="Y1358" s="3" t="s">
        <v>32</v>
      </c>
      <c r="Z1358" s="3">
        <v>61137.5</v>
      </c>
      <c r="AA1358" s="3">
        <v>135989.20000000001</v>
      </c>
      <c r="AB1358" s="3"/>
      <c r="AC1358" s="3">
        <v>7</v>
      </c>
      <c r="AD1358" s="57">
        <f t="shared" si="45"/>
        <v>137.9784947207863</v>
      </c>
      <c r="AE1358" s="4">
        <v>0.23</v>
      </c>
    </row>
    <row r="1359" spans="25:31" x14ac:dyDescent="0.15">
      <c r="Y1359" s="3" t="s">
        <v>32</v>
      </c>
      <c r="Z1359" s="3">
        <v>61481.599999999999</v>
      </c>
      <c r="AA1359" s="3">
        <v>136725.4</v>
      </c>
      <c r="AB1359" s="3"/>
      <c r="AC1359" s="3">
        <v>7</v>
      </c>
      <c r="AD1359" s="57">
        <f t="shared" si="45"/>
        <v>137.9784947207863</v>
      </c>
      <c r="AE1359" s="4">
        <v>0.23</v>
      </c>
    </row>
    <row r="1360" spans="25:31" x14ac:dyDescent="0.15">
      <c r="Y1360" s="3" t="s">
        <v>32</v>
      </c>
      <c r="Z1360" s="3">
        <v>61726.7</v>
      </c>
      <c r="AA1360" s="3">
        <v>137308.70000000001</v>
      </c>
      <c r="AB1360" s="3"/>
      <c r="AC1360" s="3">
        <v>7</v>
      </c>
      <c r="AD1360" s="57">
        <f t="shared" si="45"/>
        <v>137.9784947207863</v>
      </c>
      <c r="AE1360" s="4">
        <v>0.23</v>
      </c>
    </row>
    <row r="1361" spans="25:31" x14ac:dyDescent="0.15">
      <c r="Y1361" s="3" t="s">
        <v>32</v>
      </c>
      <c r="Z1361" s="3">
        <v>62021.7</v>
      </c>
      <c r="AA1361" s="3">
        <v>137956</v>
      </c>
      <c r="AB1361" s="3"/>
      <c r="AC1361" s="3">
        <v>7</v>
      </c>
      <c r="AD1361" s="57">
        <f t="shared" si="45"/>
        <v>137.9784947207863</v>
      </c>
      <c r="AE1361" s="4">
        <v>0.23</v>
      </c>
    </row>
    <row r="1362" spans="25:31" x14ac:dyDescent="0.15">
      <c r="Y1362" s="3" t="s">
        <v>32</v>
      </c>
      <c r="Z1362" s="3">
        <v>62316.6</v>
      </c>
      <c r="AA1362" s="3">
        <v>138565.6</v>
      </c>
      <c r="AB1362" s="3"/>
      <c r="AC1362" s="3">
        <v>7</v>
      </c>
      <c r="AD1362" s="57">
        <f t="shared" si="45"/>
        <v>137.9784947207863</v>
      </c>
      <c r="AE1362" s="4">
        <v>0.23</v>
      </c>
    </row>
    <row r="1363" spans="25:31" x14ac:dyDescent="0.15">
      <c r="Y1363" s="3" t="s">
        <v>32</v>
      </c>
      <c r="Z1363" s="3">
        <v>62563.7</v>
      </c>
      <c r="AA1363" s="3">
        <v>138997.70000000001</v>
      </c>
      <c r="AB1363" s="3"/>
      <c r="AC1363" s="3">
        <v>7</v>
      </c>
      <c r="AD1363" s="57">
        <f t="shared" si="45"/>
        <v>137.9784947207863</v>
      </c>
      <c r="AE1363" s="4">
        <v>0.23</v>
      </c>
    </row>
    <row r="1364" spans="25:31" x14ac:dyDescent="0.15">
      <c r="Y1364" s="3" t="s">
        <v>32</v>
      </c>
      <c r="Z1364" s="3">
        <v>63021</v>
      </c>
      <c r="AA1364" s="3">
        <v>139760.5</v>
      </c>
      <c r="AB1364" s="3"/>
      <c r="AC1364" s="3">
        <v>7</v>
      </c>
      <c r="AD1364" s="57">
        <f t="shared" si="45"/>
        <v>137.9784947207863</v>
      </c>
      <c r="AE1364" s="4">
        <v>0.23</v>
      </c>
    </row>
    <row r="1365" spans="25:31" x14ac:dyDescent="0.15">
      <c r="Y1365" s="3" t="s">
        <v>32</v>
      </c>
      <c r="Z1365" s="3">
        <v>63504.3</v>
      </c>
      <c r="AA1365" s="3">
        <v>140473.1</v>
      </c>
      <c r="AB1365" s="3"/>
      <c r="AC1365" s="3">
        <v>7</v>
      </c>
      <c r="AD1365" s="57">
        <f t="shared" si="45"/>
        <v>137.9784947207863</v>
      </c>
      <c r="AE1365" s="4">
        <v>0.23</v>
      </c>
    </row>
    <row r="1366" spans="25:31" x14ac:dyDescent="0.15">
      <c r="Y1366" s="3" t="s">
        <v>32</v>
      </c>
      <c r="Z1366" s="3">
        <v>64100.4</v>
      </c>
      <c r="AA1366" s="3">
        <v>141250.29999999999</v>
      </c>
      <c r="AB1366" s="3"/>
      <c r="AC1366" s="3">
        <v>7</v>
      </c>
      <c r="AD1366" s="57">
        <f t="shared" si="45"/>
        <v>137.9784947207863</v>
      </c>
      <c r="AE1366" s="4">
        <v>0.23</v>
      </c>
    </row>
    <row r="1367" spans="25:31" x14ac:dyDescent="0.15">
      <c r="Y1367" s="3" t="s">
        <v>32</v>
      </c>
      <c r="Z1367" s="3">
        <v>64622.400000000001</v>
      </c>
      <c r="AA1367" s="3">
        <v>141900.29999999999</v>
      </c>
      <c r="AB1367" s="3"/>
      <c r="AC1367" s="3">
        <v>7</v>
      </c>
      <c r="AD1367" s="57">
        <f t="shared" si="45"/>
        <v>137.9784947207863</v>
      </c>
      <c r="AE1367" s="4">
        <v>0.23</v>
      </c>
    </row>
    <row r="1368" spans="25:31" x14ac:dyDescent="0.15">
      <c r="Y1368" s="3" t="s">
        <v>32</v>
      </c>
      <c r="Z1368" s="3">
        <v>65070.5</v>
      </c>
      <c r="AA1368" s="3">
        <v>142385.5</v>
      </c>
      <c r="AB1368" s="3"/>
      <c r="AC1368" s="3">
        <v>7</v>
      </c>
      <c r="AD1368" s="57">
        <f t="shared" si="45"/>
        <v>137.9784947207863</v>
      </c>
      <c r="AE1368" s="4">
        <v>0.23</v>
      </c>
    </row>
    <row r="1369" spans="25:31" x14ac:dyDescent="0.15">
      <c r="Y1369" s="3" t="s">
        <v>32</v>
      </c>
      <c r="Z1369" s="3">
        <v>65569.600000000006</v>
      </c>
      <c r="AA1369" s="3">
        <v>142833.29999999999</v>
      </c>
      <c r="AB1369" s="3"/>
      <c r="AC1369" s="3">
        <v>7</v>
      </c>
      <c r="AD1369" s="57">
        <f t="shared" si="45"/>
        <v>137.9784947207863</v>
      </c>
      <c r="AE1369" s="4">
        <v>0.23</v>
      </c>
    </row>
    <row r="1370" spans="25:31" x14ac:dyDescent="0.15">
      <c r="Y1370" s="3" t="s">
        <v>32</v>
      </c>
      <c r="Z1370" s="3">
        <v>66007.199999999997</v>
      </c>
      <c r="AA1370" s="3">
        <v>143166.70000000001</v>
      </c>
      <c r="AB1370" s="3"/>
      <c r="AC1370" s="3">
        <v>7</v>
      </c>
      <c r="AD1370" s="57">
        <f t="shared" si="45"/>
        <v>137.9784947207863</v>
      </c>
      <c r="AE1370" s="4">
        <v>0.23</v>
      </c>
    </row>
    <row r="1371" spans="25:31" x14ac:dyDescent="0.15">
      <c r="Y1371" s="3" t="s">
        <v>32</v>
      </c>
      <c r="Z1371" s="3">
        <v>66432.7</v>
      </c>
      <c r="AA1371" s="3">
        <v>143437</v>
      </c>
      <c r="AB1371" s="3"/>
      <c r="AC1371" s="3">
        <v>7</v>
      </c>
      <c r="AD1371" s="57">
        <f t="shared" si="45"/>
        <v>137.9784947207863</v>
      </c>
      <c r="AE1371" s="4">
        <v>0.23</v>
      </c>
    </row>
    <row r="1372" spans="25:31" x14ac:dyDescent="0.15">
      <c r="Y1372" s="3" t="s">
        <v>32</v>
      </c>
      <c r="Z1372" s="3">
        <v>66909.100000000006</v>
      </c>
      <c r="AA1372" s="3">
        <v>143708</v>
      </c>
      <c r="AB1372" s="3"/>
      <c r="AC1372" s="3">
        <v>7</v>
      </c>
      <c r="AD1372" s="57">
        <f t="shared" si="45"/>
        <v>137.9784947207863</v>
      </c>
      <c r="AE1372" s="4">
        <v>0.23</v>
      </c>
    </row>
    <row r="1373" spans="25:31" x14ac:dyDescent="0.15">
      <c r="Y1373" s="3" t="s">
        <v>32</v>
      </c>
      <c r="Z1373" s="3">
        <v>67386.8</v>
      </c>
      <c r="AA1373" s="3">
        <v>143852.70000000001</v>
      </c>
      <c r="AB1373" s="3"/>
      <c r="AC1373" s="3">
        <v>7</v>
      </c>
      <c r="AD1373" s="57">
        <f t="shared" si="45"/>
        <v>137.9784947207863</v>
      </c>
      <c r="AE1373" s="4">
        <v>0.23</v>
      </c>
    </row>
    <row r="1374" spans="25:31" x14ac:dyDescent="0.15">
      <c r="Y1374" s="3" t="s">
        <v>32</v>
      </c>
      <c r="Z1374" s="3">
        <v>67890.100000000006</v>
      </c>
      <c r="AA1374" s="3">
        <v>143960</v>
      </c>
      <c r="AB1374" s="3"/>
      <c r="AC1374" s="3">
        <v>7</v>
      </c>
      <c r="AD1374" s="57">
        <f t="shared" si="45"/>
        <v>137.9784947207863</v>
      </c>
      <c r="AE1374" s="4">
        <v>0.23</v>
      </c>
    </row>
    <row r="1375" spans="25:31" x14ac:dyDescent="0.15">
      <c r="Y1375" s="3" t="s">
        <v>32</v>
      </c>
      <c r="Z1375" s="3">
        <v>68205.7</v>
      </c>
      <c r="AA1375" s="3">
        <v>143951.1</v>
      </c>
      <c r="AB1375" s="3"/>
      <c r="AC1375" s="3">
        <v>7</v>
      </c>
      <c r="AD1375" s="57">
        <f t="shared" si="45"/>
        <v>137.9784947207863</v>
      </c>
      <c r="AE1375" s="4">
        <v>0.23</v>
      </c>
    </row>
    <row r="1376" spans="25:31" x14ac:dyDescent="0.15">
      <c r="Y1376" s="3" t="s">
        <v>32</v>
      </c>
      <c r="Z1376" s="3">
        <v>68597.100000000006</v>
      </c>
      <c r="AA1376" s="3">
        <v>143930.79999999999</v>
      </c>
      <c r="AB1376" s="3"/>
      <c r="AC1376" s="3">
        <v>7</v>
      </c>
      <c r="AD1376" s="57">
        <f t="shared" si="45"/>
        <v>137.9784947207863</v>
      </c>
      <c r="AE1376" s="4">
        <v>0.23</v>
      </c>
    </row>
    <row r="1377" spans="25:31" x14ac:dyDescent="0.15">
      <c r="Y1377" s="3" t="s">
        <v>32</v>
      </c>
      <c r="Z1377" s="3">
        <v>68825.5</v>
      </c>
      <c r="AA1377" s="3">
        <v>143832.70000000001</v>
      </c>
      <c r="AB1377" s="3"/>
      <c r="AC1377" s="3">
        <v>7</v>
      </c>
      <c r="AD1377" s="57">
        <f t="shared" si="45"/>
        <v>137.9784947207863</v>
      </c>
      <c r="AE1377" s="4">
        <v>0.23</v>
      </c>
    </row>
    <row r="1378" spans="25:31" x14ac:dyDescent="0.15">
      <c r="Y1378" s="3" t="s">
        <v>32</v>
      </c>
      <c r="Z1378" s="3">
        <v>69079.7</v>
      </c>
      <c r="AA1378" s="3">
        <v>143671.9</v>
      </c>
      <c r="AB1378" s="3"/>
      <c r="AC1378" s="3">
        <v>7</v>
      </c>
      <c r="AD1378" s="57">
        <f t="shared" si="45"/>
        <v>137.9784947207863</v>
      </c>
      <c r="AE1378" s="4">
        <v>0.23</v>
      </c>
    </row>
    <row r="1379" spans="25:31" x14ac:dyDescent="0.15">
      <c r="Y1379" s="3" t="s">
        <v>32</v>
      </c>
      <c r="Z1379" s="3">
        <v>69233.600000000006</v>
      </c>
      <c r="AA1379" s="3">
        <v>143471.79999999999</v>
      </c>
      <c r="AB1379" s="3"/>
      <c r="AC1379" s="3">
        <v>7</v>
      </c>
      <c r="AD1379" s="57">
        <f t="shared" si="45"/>
        <v>137.9784947207863</v>
      </c>
      <c r="AE1379" s="4">
        <v>0.23</v>
      </c>
    </row>
    <row r="1380" spans="25:31" x14ac:dyDescent="0.15">
      <c r="Y1380" s="3" t="s">
        <v>32</v>
      </c>
      <c r="Z1380" s="3">
        <v>69325.5</v>
      </c>
      <c r="AA1380" s="3">
        <v>143195.5</v>
      </c>
      <c r="AB1380" s="3"/>
      <c r="AC1380" s="3">
        <v>7</v>
      </c>
      <c r="AD1380" s="57">
        <f t="shared" si="45"/>
        <v>137.9784947207863</v>
      </c>
      <c r="AE1380" s="4">
        <v>0.23</v>
      </c>
    </row>
    <row r="1381" spans="25:31" x14ac:dyDescent="0.15">
      <c r="Y1381" s="3" t="s">
        <v>32</v>
      </c>
      <c r="Z1381" s="3">
        <v>69378.899999999994</v>
      </c>
      <c r="AA1381" s="3">
        <v>142968.79999999999</v>
      </c>
      <c r="AB1381" s="3"/>
      <c r="AC1381" s="3">
        <v>7</v>
      </c>
      <c r="AD1381" s="57">
        <f t="shared" si="45"/>
        <v>137.9784947207863</v>
      </c>
      <c r="AE1381" s="4">
        <v>0.23</v>
      </c>
    </row>
    <row r="1382" spans="25:31" x14ac:dyDescent="0.15">
      <c r="Y1382" s="3" t="s">
        <v>32</v>
      </c>
      <c r="Z1382" s="3">
        <v>69410.399999999994</v>
      </c>
      <c r="AA1382" s="3">
        <v>142464.6</v>
      </c>
      <c r="AB1382" s="3"/>
      <c r="AC1382" s="3">
        <v>7</v>
      </c>
      <c r="AD1382" s="57">
        <f t="shared" si="45"/>
        <v>137.9784947207863</v>
      </c>
      <c r="AE1382" s="4">
        <v>0.23</v>
      </c>
    </row>
    <row r="1383" spans="25:31" x14ac:dyDescent="0.15">
      <c r="Y1383" s="3" t="s">
        <v>32</v>
      </c>
      <c r="Z1383" s="3">
        <v>69365.5</v>
      </c>
      <c r="AA1383" s="3">
        <v>142009.79999999999</v>
      </c>
      <c r="AB1383" s="3"/>
      <c r="AC1383" s="3">
        <v>7</v>
      </c>
      <c r="AD1383" s="57">
        <f t="shared" si="45"/>
        <v>137.9784947207863</v>
      </c>
      <c r="AE1383" s="4">
        <v>0.23</v>
      </c>
    </row>
    <row r="1384" spans="25:31" x14ac:dyDescent="0.15">
      <c r="Y1384" s="3" t="s">
        <v>32</v>
      </c>
      <c r="Z1384" s="3">
        <v>69220.800000000003</v>
      </c>
      <c r="AA1384" s="3">
        <v>141478</v>
      </c>
      <c r="AB1384" s="3"/>
      <c r="AC1384" s="3">
        <v>7</v>
      </c>
      <c r="AD1384" s="57">
        <f t="shared" si="45"/>
        <v>137.9784947207863</v>
      </c>
      <c r="AE1384" s="4">
        <v>0.23</v>
      </c>
    </row>
    <row r="1385" spans="25:31" x14ac:dyDescent="0.15">
      <c r="Y1385" s="3" t="s">
        <v>32</v>
      </c>
      <c r="Z1385" s="3">
        <v>68876.3</v>
      </c>
      <c r="AA1385" s="3">
        <v>140754.6</v>
      </c>
      <c r="AB1385" s="3"/>
      <c r="AC1385" s="3">
        <v>7</v>
      </c>
      <c r="AD1385" s="57">
        <f t="shared" si="45"/>
        <v>137.9784947207863</v>
      </c>
      <c r="AE1385" s="4">
        <v>0.23</v>
      </c>
    </row>
    <row r="1386" spans="25:31" x14ac:dyDescent="0.15">
      <c r="Y1386" s="3" t="s">
        <v>32</v>
      </c>
      <c r="Z1386" s="3">
        <v>68482.899999999994</v>
      </c>
      <c r="AA1386" s="3">
        <v>139929.5</v>
      </c>
      <c r="AB1386" s="3"/>
      <c r="AC1386" s="3">
        <v>7</v>
      </c>
      <c r="AD1386" s="57">
        <f t="shared" si="45"/>
        <v>137.9784947207863</v>
      </c>
      <c r="AE1386" s="4">
        <v>0.23</v>
      </c>
    </row>
    <row r="1387" spans="25:31" x14ac:dyDescent="0.15">
      <c r="Y1387" s="3" t="s">
        <v>32</v>
      </c>
      <c r="Z1387" s="3">
        <v>68127</v>
      </c>
      <c r="AA1387" s="3">
        <v>139129.9</v>
      </c>
      <c r="AB1387" s="3"/>
      <c r="AC1387" s="3">
        <v>7</v>
      </c>
      <c r="AD1387" s="57">
        <f t="shared" si="45"/>
        <v>137.9784947207863</v>
      </c>
      <c r="AE1387" s="4">
        <v>0.23</v>
      </c>
    </row>
    <row r="1388" spans="25:31" x14ac:dyDescent="0.15">
      <c r="Y1388" s="3" t="s">
        <v>32</v>
      </c>
      <c r="Z1388" s="3">
        <v>67720.100000000006</v>
      </c>
      <c r="AA1388" s="3">
        <v>138367.79999999999</v>
      </c>
      <c r="AB1388" s="3"/>
      <c r="AC1388" s="3">
        <v>7</v>
      </c>
      <c r="AD1388" s="57">
        <f t="shared" si="45"/>
        <v>137.9784947207863</v>
      </c>
      <c r="AE1388" s="4">
        <v>0.23</v>
      </c>
    </row>
    <row r="1389" spans="25:31" x14ac:dyDescent="0.15">
      <c r="Y1389" s="3" t="s">
        <v>32</v>
      </c>
      <c r="Z1389" s="3">
        <v>67200.800000000003</v>
      </c>
      <c r="AA1389" s="3">
        <v>137503.29999999999</v>
      </c>
      <c r="AB1389" s="3"/>
      <c r="AC1389" s="3">
        <v>7</v>
      </c>
      <c r="AD1389" s="57">
        <f t="shared" si="45"/>
        <v>137.9784947207863</v>
      </c>
      <c r="AE1389" s="4">
        <v>0.23</v>
      </c>
    </row>
    <row r="1390" spans="25:31" x14ac:dyDescent="0.15">
      <c r="Y1390" s="3" t="s">
        <v>32</v>
      </c>
      <c r="Z1390" s="3">
        <v>66581.7</v>
      </c>
      <c r="AA1390" s="3">
        <v>136549.20000000001</v>
      </c>
      <c r="AB1390" s="3"/>
      <c r="AC1390" s="3">
        <v>7</v>
      </c>
      <c r="AD1390" s="57">
        <f t="shared" si="45"/>
        <v>137.9784947207863</v>
      </c>
      <c r="AE1390" s="4">
        <v>0.23</v>
      </c>
    </row>
    <row r="1391" spans="25:31" x14ac:dyDescent="0.15">
      <c r="Y1391" s="3" t="s">
        <v>32</v>
      </c>
      <c r="Z1391" s="3">
        <v>66085.3</v>
      </c>
      <c r="AA1391" s="3">
        <v>135886.79999999999</v>
      </c>
      <c r="AB1391" s="3"/>
      <c r="AC1391" s="3">
        <v>7</v>
      </c>
      <c r="AD1391" s="57">
        <f t="shared" si="45"/>
        <v>137.9784947207863</v>
      </c>
      <c r="AE1391" s="4">
        <v>0.23</v>
      </c>
    </row>
    <row r="1392" spans="25:31" x14ac:dyDescent="0.15">
      <c r="Y1392" s="3" t="s">
        <v>32</v>
      </c>
      <c r="Z1392" s="3">
        <v>65649.600000000006</v>
      </c>
      <c r="AA1392" s="3">
        <v>135401.9</v>
      </c>
      <c r="AB1392" s="3"/>
      <c r="AC1392" s="3">
        <v>7</v>
      </c>
      <c r="AD1392" s="57">
        <f t="shared" si="45"/>
        <v>137.9784947207863</v>
      </c>
      <c r="AE1392" s="4">
        <v>0.23</v>
      </c>
    </row>
    <row r="1393" spans="25:31" x14ac:dyDescent="0.15">
      <c r="Y1393" s="3" t="s">
        <v>32</v>
      </c>
      <c r="Z1393" s="3">
        <v>65002</v>
      </c>
      <c r="AA1393" s="3">
        <v>134712.29999999999</v>
      </c>
      <c r="AB1393" s="3"/>
      <c r="AC1393" s="3">
        <v>7</v>
      </c>
      <c r="AD1393" s="57">
        <f t="shared" si="45"/>
        <v>137.9784947207863</v>
      </c>
      <c r="AE1393" s="4">
        <v>0.23</v>
      </c>
    </row>
    <row r="1394" spans="25:31" x14ac:dyDescent="0.15">
      <c r="Y1394" s="3" t="s">
        <v>32</v>
      </c>
      <c r="Z1394" s="3">
        <v>64415.7</v>
      </c>
      <c r="AA1394" s="3">
        <v>134175.20000000001</v>
      </c>
      <c r="AB1394" s="3"/>
      <c r="AC1394" s="3">
        <v>7</v>
      </c>
      <c r="AD1394" s="57">
        <f t="shared" si="45"/>
        <v>137.9784947207863</v>
      </c>
      <c r="AE1394" s="4">
        <v>0.23</v>
      </c>
    </row>
    <row r="1395" spans="25:31" x14ac:dyDescent="0.15">
      <c r="Y1395" s="3" t="s">
        <v>32</v>
      </c>
      <c r="Z1395" s="3">
        <v>63716.5</v>
      </c>
      <c r="AA1395" s="3">
        <v>133573.20000000001</v>
      </c>
      <c r="AB1395" s="3"/>
      <c r="AC1395" s="3">
        <v>7</v>
      </c>
      <c r="AD1395" s="57">
        <f t="shared" si="45"/>
        <v>137.9784947207863</v>
      </c>
      <c r="AE1395" s="4">
        <v>0.23</v>
      </c>
    </row>
    <row r="1396" spans="25:31" x14ac:dyDescent="0.15">
      <c r="Y1396" s="3" t="s">
        <v>32</v>
      </c>
      <c r="Z1396" s="3">
        <v>63166.7</v>
      </c>
      <c r="AA1396" s="3">
        <v>133137.5</v>
      </c>
      <c r="AB1396" s="3"/>
      <c r="AC1396" s="3">
        <v>7</v>
      </c>
      <c r="AD1396" s="57">
        <f t="shared" si="45"/>
        <v>137.9784947207863</v>
      </c>
      <c r="AE1396" s="4">
        <v>0.23</v>
      </c>
    </row>
    <row r="1397" spans="25:31" x14ac:dyDescent="0.15">
      <c r="Y1397" s="3" t="s">
        <v>32</v>
      </c>
      <c r="Z1397" s="3">
        <v>62642.400000000001</v>
      </c>
      <c r="AA1397" s="3">
        <v>132689.29999999999</v>
      </c>
      <c r="AB1397" s="3"/>
      <c r="AC1397" s="3">
        <v>7</v>
      </c>
      <c r="AD1397" s="57">
        <f t="shared" si="45"/>
        <v>137.9784947207863</v>
      </c>
      <c r="AE1397" s="4">
        <v>0.23</v>
      </c>
    </row>
    <row r="1398" spans="25:31" x14ac:dyDescent="0.15">
      <c r="Y1398" s="3" t="s">
        <v>32</v>
      </c>
      <c r="Z1398" s="3">
        <v>62155.199999999997</v>
      </c>
      <c r="AA1398" s="3">
        <v>132292</v>
      </c>
      <c r="AB1398" s="3"/>
      <c r="AC1398" s="3">
        <v>7</v>
      </c>
      <c r="AD1398" s="57">
        <f t="shared" si="45"/>
        <v>137.9784947207863</v>
      </c>
      <c r="AE1398" s="4">
        <v>0.23</v>
      </c>
    </row>
    <row r="1399" spans="25:31" x14ac:dyDescent="0.15">
      <c r="Y1399" s="3" t="s">
        <v>32</v>
      </c>
      <c r="Z1399" s="3">
        <v>61680.4</v>
      </c>
      <c r="AA1399" s="3">
        <v>131895</v>
      </c>
      <c r="AB1399" s="3"/>
      <c r="AC1399" s="3">
        <v>7</v>
      </c>
      <c r="AD1399" s="57">
        <f t="shared" si="45"/>
        <v>137.9784947207863</v>
      </c>
      <c r="AE1399" s="4">
        <v>0.23</v>
      </c>
    </row>
    <row r="1400" spans="25:31" x14ac:dyDescent="0.15">
      <c r="Y1400" s="3" t="s">
        <v>32</v>
      </c>
      <c r="Z1400" s="3">
        <v>61320.2</v>
      </c>
      <c r="AA1400" s="3">
        <v>131448.79999999999</v>
      </c>
      <c r="AB1400" s="3"/>
      <c r="AC1400" s="3">
        <v>7</v>
      </c>
      <c r="AD1400" s="57">
        <f t="shared" si="45"/>
        <v>137.9784947207863</v>
      </c>
      <c r="AE1400" s="4">
        <v>0.23</v>
      </c>
    </row>
    <row r="1401" spans="25:31" x14ac:dyDescent="0.15">
      <c r="Y1401" s="3" t="s">
        <v>32</v>
      </c>
      <c r="Z1401" s="3">
        <v>61084.6</v>
      </c>
      <c r="AA1401" s="3">
        <v>131117.79999999999</v>
      </c>
      <c r="AB1401" s="3"/>
      <c r="AC1401" s="3">
        <v>7</v>
      </c>
      <c r="AD1401" s="57">
        <f t="shared" si="45"/>
        <v>137.9784947207863</v>
      </c>
      <c r="AE1401" s="4">
        <v>0.23</v>
      </c>
    </row>
    <row r="1402" spans="25:31" x14ac:dyDescent="0.15">
      <c r="Y1402" s="3" t="s">
        <v>32</v>
      </c>
      <c r="Z1402" s="3">
        <v>60799.5</v>
      </c>
      <c r="AA1402" s="3">
        <v>130710.3</v>
      </c>
      <c r="AB1402" s="3"/>
      <c r="AC1402" s="3">
        <v>7</v>
      </c>
      <c r="AD1402" s="57">
        <f t="shared" si="45"/>
        <v>137.9784947207863</v>
      </c>
      <c r="AE1402" s="4">
        <v>0.23</v>
      </c>
    </row>
    <row r="1403" spans="25:31" x14ac:dyDescent="0.15">
      <c r="Y1403" s="3" t="s">
        <v>32</v>
      </c>
      <c r="Z1403" s="3">
        <v>60503.6</v>
      </c>
      <c r="AA1403" s="3">
        <v>130138.8</v>
      </c>
      <c r="AB1403" s="3"/>
      <c r="AC1403" s="3">
        <v>7</v>
      </c>
      <c r="AD1403" s="57">
        <f t="shared" si="45"/>
        <v>137.9784947207863</v>
      </c>
      <c r="AE1403" s="4">
        <v>0.23</v>
      </c>
    </row>
    <row r="1404" spans="25:31" x14ac:dyDescent="0.15">
      <c r="Y1404" s="3" t="s">
        <v>32</v>
      </c>
      <c r="Z1404" s="3">
        <v>60296.3</v>
      </c>
      <c r="AA1404" s="3">
        <v>129555.8</v>
      </c>
      <c r="AB1404" s="3"/>
      <c r="AC1404" s="3">
        <v>7</v>
      </c>
      <c r="AD1404" s="57">
        <f t="shared" si="45"/>
        <v>137.9784947207863</v>
      </c>
      <c r="AE1404" s="4">
        <v>0.23</v>
      </c>
    </row>
    <row r="1405" spans="25:31" x14ac:dyDescent="0.15">
      <c r="Y1405" s="3" t="s">
        <v>32</v>
      </c>
      <c r="Z1405" s="3">
        <v>60103</v>
      </c>
      <c r="AA1405" s="3">
        <v>128872.1</v>
      </c>
      <c r="AB1405" s="3"/>
      <c r="AC1405" s="3">
        <v>7</v>
      </c>
      <c r="AD1405" s="57">
        <f t="shared" si="45"/>
        <v>137.9784947207863</v>
      </c>
      <c r="AE1405" s="4">
        <v>0.23</v>
      </c>
    </row>
    <row r="1406" spans="25:31" x14ac:dyDescent="0.15">
      <c r="Y1406" s="3" t="s">
        <v>32</v>
      </c>
      <c r="Z1406" s="3">
        <v>59912.1</v>
      </c>
      <c r="AA1406" s="3">
        <v>127986.2</v>
      </c>
      <c r="AB1406" s="3"/>
      <c r="AC1406" s="3">
        <v>7</v>
      </c>
      <c r="AD1406" s="57">
        <f t="shared" si="45"/>
        <v>137.9784947207863</v>
      </c>
      <c r="AE1406" s="4">
        <v>0.23</v>
      </c>
    </row>
    <row r="1407" spans="25:31" x14ac:dyDescent="0.15">
      <c r="Y1407" s="3" t="s">
        <v>32</v>
      </c>
      <c r="Z1407" s="3">
        <v>59835.6</v>
      </c>
      <c r="AA1407" s="3">
        <v>127026.3</v>
      </c>
      <c r="AB1407" s="3"/>
      <c r="AC1407" s="3">
        <v>7</v>
      </c>
      <c r="AD1407" s="57">
        <f t="shared" si="45"/>
        <v>137.9784947207863</v>
      </c>
      <c r="AE1407" s="4">
        <v>0.23</v>
      </c>
    </row>
    <row r="1408" spans="25:31" x14ac:dyDescent="0.15">
      <c r="Y1408" s="3" t="s">
        <v>32</v>
      </c>
      <c r="Z1408" s="3">
        <v>59797.9</v>
      </c>
      <c r="AA1408" s="3">
        <v>126003.6</v>
      </c>
      <c r="AB1408" s="3"/>
      <c r="AC1408" s="3">
        <v>7</v>
      </c>
      <c r="AD1408" s="57">
        <f t="shared" si="45"/>
        <v>137.9784947207863</v>
      </c>
      <c r="AE1408" s="4">
        <v>0.23</v>
      </c>
    </row>
    <row r="1409" spans="25:31" x14ac:dyDescent="0.15">
      <c r="Y1409" s="3" t="s">
        <v>32</v>
      </c>
      <c r="Z1409" s="3">
        <v>59812</v>
      </c>
      <c r="AA1409" s="3">
        <v>124893.4</v>
      </c>
      <c r="AB1409" s="3"/>
      <c r="AC1409" s="3">
        <v>7</v>
      </c>
      <c r="AD1409" s="57">
        <f t="shared" si="45"/>
        <v>137.9784947207863</v>
      </c>
      <c r="AE1409" s="4">
        <v>0.23</v>
      </c>
    </row>
    <row r="1410" spans="25:31" x14ac:dyDescent="0.15">
      <c r="Y1410" s="3" t="s">
        <v>32</v>
      </c>
      <c r="Z1410" s="3">
        <v>59941.599999999999</v>
      </c>
      <c r="AA1410" s="3">
        <v>123595.5</v>
      </c>
      <c r="AB1410" s="3"/>
      <c r="AC1410" s="3">
        <v>7</v>
      </c>
      <c r="AD1410" s="57">
        <f t="shared" si="45"/>
        <v>137.9784947207863</v>
      </c>
      <c r="AE1410" s="4">
        <v>0.23</v>
      </c>
    </row>
    <row r="1411" spans="25:31" x14ac:dyDescent="0.15">
      <c r="Y1411" s="3" t="s">
        <v>32</v>
      </c>
      <c r="Z1411" s="3">
        <v>60237.2</v>
      </c>
      <c r="AA1411" s="3">
        <v>122160.4</v>
      </c>
      <c r="AB1411" s="3"/>
      <c r="AC1411" s="3">
        <v>7</v>
      </c>
      <c r="AD1411" s="57">
        <f t="shared" si="45"/>
        <v>137.9784947207863</v>
      </c>
      <c r="AE1411" s="4">
        <v>0.23</v>
      </c>
    </row>
    <row r="1412" spans="25:31" x14ac:dyDescent="0.15">
      <c r="Y1412" s="3" t="s">
        <v>32</v>
      </c>
      <c r="Z1412" s="3">
        <v>60544.6</v>
      </c>
      <c r="AA1412" s="3">
        <v>120763.8</v>
      </c>
      <c r="AB1412" s="3"/>
      <c r="AC1412" s="3">
        <v>7</v>
      </c>
      <c r="AD1412" s="57">
        <f t="shared" si="45"/>
        <v>137.9784947207863</v>
      </c>
      <c r="AE1412" s="4">
        <v>0.23</v>
      </c>
    </row>
    <row r="1413" spans="25:31" x14ac:dyDescent="0.15">
      <c r="Y1413" s="3" t="s">
        <v>32</v>
      </c>
      <c r="Z1413" s="3">
        <v>60878</v>
      </c>
      <c r="AA1413" s="3">
        <v>119329.4</v>
      </c>
      <c r="AB1413" s="3"/>
      <c r="AC1413" s="3">
        <v>7</v>
      </c>
      <c r="AD1413" s="57">
        <f t="shared" ref="AD1413:AD1476" si="46">0.2268*EXP(0.2948*AE1413*100)*0.691</f>
        <v>137.9784947207863</v>
      </c>
      <c r="AE1413" s="4">
        <v>0.23</v>
      </c>
    </row>
    <row r="1414" spans="25:31" x14ac:dyDescent="0.15">
      <c r="Y1414" s="3" t="s">
        <v>32</v>
      </c>
      <c r="Z1414" s="3">
        <v>61313.7</v>
      </c>
      <c r="AA1414" s="3">
        <v>117782.8</v>
      </c>
      <c r="AB1414" s="3"/>
      <c r="AC1414" s="3">
        <v>7</v>
      </c>
      <c r="AD1414" s="57">
        <f t="shared" si="46"/>
        <v>137.9784947207863</v>
      </c>
      <c r="AE1414" s="4">
        <v>0.23</v>
      </c>
    </row>
    <row r="1415" spans="25:31" x14ac:dyDescent="0.15">
      <c r="Y1415" s="3" t="s">
        <v>32</v>
      </c>
      <c r="Z1415" s="3">
        <v>61851.7</v>
      </c>
      <c r="AA1415" s="3">
        <v>116123.7</v>
      </c>
      <c r="AB1415" s="3"/>
      <c r="AC1415" s="3">
        <v>7</v>
      </c>
      <c r="AD1415" s="57">
        <f t="shared" si="46"/>
        <v>137.9784947207863</v>
      </c>
      <c r="AE1415" s="4">
        <v>0.23</v>
      </c>
    </row>
    <row r="1416" spans="25:31" x14ac:dyDescent="0.15">
      <c r="Y1416" s="3" t="s">
        <v>32</v>
      </c>
      <c r="Z1416" s="3">
        <v>62392.7</v>
      </c>
      <c r="AA1416" s="3">
        <v>114237.5</v>
      </c>
      <c r="AB1416" s="3"/>
      <c r="AC1416" s="3">
        <v>7</v>
      </c>
      <c r="AD1416" s="57">
        <f t="shared" si="46"/>
        <v>137.9784947207863</v>
      </c>
      <c r="AE1416" s="4">
        <v>0.23</v>
      </c>
    </row>
    <row r="1417" spans="25:31" x14ac:dyDescent="0.15">
      <c r="Y1417" s="3" t="s">
        <v>32</v>
      </c>
      <c r="Z1417" s="3">
        <v>40820.199999999997</v>
      </c>
      <c r="AA1417" s="3">
        <v>120883.9</v>
      </c>
      <c r="AB1417" s="3"/>
      <c r="AC1417" s="3">
        <v>7</v>
      </c>
      <c r="AD1417" s="57">
        <f t="shared" si="46"/>
        <v>185.28549238690897</v>
      </c>
      <c r="AE1417" s="4">
        <v>0.24</v>
      </c>
    </row>
    <row r="1418" spans="25:31" x14ac:dyDescent="0.15">
      <c r="Y1418" s="3" t="s">
        <v>32</v>
      </c>
      <c r="Z1418" s="3">
        <v>44956</v>
      </c>
      <c r="AA1418" s="3">
        <v>124191.3</v>
      </c>
      <c r="AB1418" s="3"/>
      <c r="AC1418" s="3">
        <v>7</v>
      </c>
      <c r="AD1418" s="57">
        <f t="shared" si="46"/>
        <v>185.28549238690897</v>
      </c>
      <c r="AE1418" s="4">
        <v>0.24</v>
      </c>
    </row>
    <row r="1419" spans="25:31" x14ac:dyDescent="0.15">
      <c r="Y1419" s="3" t="s">
        <v>32</v>
      </c>
      <c r="Z1419" s="3">
        <v>48303.199999999997</v>
      </c>
      <c r="AA1419" s="3">
        <v>126958.3</v>
      </c>
      <c r="AB1419" s="3"/>
      <c r="AC1419" s="3">
        <v>7</v>
      </c>
      <c r="AD1419" s="57">
        <f t="shared" si="46"/>
        <v>185.28549238690897</v>
      </c>
      <c r="AE1419" s="4">
        <v>0.24</v>
      </c>
    </row>
    <row r="1420" spans="25:31" x14ac:dyDescent="0.15">
      <c r="Y1420" s="3" t="s">
        <v>32</v>
      </c>
      <c r="Z1420" s="3">
        <v>50676.800000000003</v>
      </c>
      <c r="AA1420" s="3">
        <v>128880.9</v>
      </c>
      <c r="AB1420" s="3"/>
      <c r="AC1420" s="3">
        <v>7</v>
      </c>
      <c r="AD1420" s="57">
        <f t="shared" si="46"/>
        <v>185.28549238690897</v>
      </c>
      <c r="AE1420" s="4">
        <v>0.24</v>
      </c>
    </row>
    <row r="1421" spans="25:31" x14ac:dyDescent="0.15">
      <c r="Y1421" s="3" t="s">
        <v>32</v>
      </c>
      <c r="Z1421" s="3">
        <v>52427.8</v>
      </c>
      <c r="AA1421" s="3">
        <v>130126.6</v>
      </c>
      <c r="AB1421" s="3"/>
      <c r="AC1421" s="3">
        <v>7</v>
      </c>
      <c r="AD1421" s="57">
        <f t="shared" si="46"/>
        <v>185.28549238690897</v>
      </c>
      <c r="AE1421" s="4">
        <v>0.24</v>
      </c>
    </row>
    <row r="1422" spans="25:31" x14ac:dyDescent="0.15">
      <c r="Y1422" s="3" t="s">
        <v>32</v>
      </c>
      <c r="Z1422" s="3">
        <v>53941.9</v>
      </c>
      <c r="AA1422" s="3">
        <v>131154.9</v>
      </c>
      <c r="AB1422" s="3"/>
      <c r="AC1422" s="3">
        <v>7</v>
      </c>
      <c r="AD1422" s="57">
        <f t="shared" si="46"/>
        <v>185.28549238690897</v>
      </c>
      <c r="AE1422" s="4">
        <v>0.24</v>
      </c>
    </row>
    <row r="1423" spans="25:31" x14ac:dyDescent="0.15">
      <c r="Y1423" s="3" t="s">
        <v>32</v>
      </c>
      <c r="Z1423" s="3">
        <v>55168.3</v>
      </c>
      <c r="AA1423" s="3">
        <v>131977.70000000001</v>
      </c>
      <c r="AB1423" s="3"/>
      <c r="AC1423" s="3">
        <v>7</v>
      </c>
      <c r="AD1423" s="57">
        <f t="shared" si="46"/>
        <v>185.28549238690897</v>
      </c>
      <c r="AE1423" s="4">
        <v>0.24</v>
      </c>
    </row>
    <row r="1424" spans="25:31" x14ac:dyDescent="0.15">
      <c r="Y1424" s="3" t="s">
        <v>32</v>
      </c>
      <c r="Z1424" s="3">
        <v>56382.5</v>
      </c>
      <c r="AA1424" s="3">
        <v>132762.79999999999</v>
      </c>
      <c r="AB1424" s="3"/>
      <c r="AC1424" s="3">
        <v>7</v>
      </c>
      <c r="AD1424" s="57">
        <f t="shared" si="46"/>
        <v>185.28549238690897</v>
      </c>
      <c r="AE1424" s="4">
        <v>0.24</v>
      </c>
    </row>
    <row r="1425" spans="25:31" x14ac:dyDescent="0.15">
      <c r="Y1425" s="3" t="s">
        <v>32</v>
      </c>
      <c r="Z1425" s="3">
        <v>57408.1</v>
      </c>
      <c r="AA1425" s="3">
        <v>133507.20000000001</v>
      </c>
      <c r="AB1425" s="3"/>
      <c r="AC1425" s="3">
        <v>7</v>
      </c>
      <c r="AD1425" s="57">
        <f t="shared" si="46"/>
        <v>185.28549238690897</v>
      </c>
      <c r="AE1425" s="4">
        <v>0.24</v>
      </c>
    </row>
    <row r="1426" spans="25:31" x14ac:dyDescent="0.15">
      <c r="Y1426" s="3" t="s">
        <v>32</v>
      </c>
      <c r="Z1426" s="3">
        <v>58480.6</v>
      </c>
      <c r="AA1426" s="3">
        <v>134517.70000000001</v>
      </c>
      <c r="AB1426" s="3"/>
      <c r="AC1426" s="3">
        <v>7</v>
      </c>
      <c r="AD1426" s="57">
        <f t="shared" si="46"/>
        <v>185.28549238690897</v>
      </c>
      <c r="AE1426" s="4">
        <v>0.24</v>
      </c>
    </row>
    <row r="1427" spans="25:31" x14ac:dyDescent="0.15">
      <c r="Y1427" s="3" t="s">
        <v>32</v>
      </c>
      <c r="Z1427" s="3">
        <v>59226.7</v>
      </c>
      <c r="AA1427" s="3">
        <v>135410.1</v>
      </c>
      <c r="AB1427" s="3"/>
      <c r="AC1427" s="3">
        <v>7</v>
      </c>
      <c r="AD1427" s="57">
        <f t="shared" si="46"/>
        <v>185.28549238690897</v>
      </c>
      <c r="AE1427" s="4">
        <v>0.24</v>
      </c>
    </row>
    <row r="1428" spans="25:31" x14ac:dyDescent="0.15">
      <c r="Y1428" s="3" t="s">
        <v>32</v>
      </c>
      <c r="Z1428" s="3">
        <v>59879.3</v>
      </c>
      <c r="AA1428" s="3">
        <v>136705.4</v>
      </c>
      <c r="AB1428" s="3"/>
      <c r="AC1428" s="3">
        <v>7</v>
      </c>
      <c r="AD1428" s="57">
        <f t="shared" si="46"/>
        <v>185.28549238690897</v>
      </c>
      <c r="AE1428" s="4">
        <v>0.24</v>
      </c>
    </row>
    <row r="1429" spans="25:31" x14ac:dyDescent="0.15">
      <c r="Y1429" s="3" t="s">
        <v>32</v>
      </c>
      <c r="Z1429" s="3">
        <v>60407.8</v>
      </c>
      <c r="AA1429" s="3">
        <v>137847.79999999999</v>
      </c>
      <c r="AB1429" s="3"/>
      <c r="AC1429" s="3">
        <v>7</v>
      </c>
      <c r="AD1429" s="57">
        <f t="shared" si="46"/>
        <v>185.28549238690897</v>
      </c>
      <c r="AE1429" s="4">
        <v>0.24</v>
      </c>
    </row>
    <row r="1430" spans="25:31" x14ac:dyDescent="0.15">
      <c r="Y1430" s="3" t="s">
        <v>32</v>
      </c>
      <c r="Z1430" s="3">
        <v>61024</v>
      </c>
      <c r="AA1430" s="3">
        <v>139028.9</v>
      </c>
      <c r="AB1430" s="3"/>
      <c r="AC1430" s="3">
        <v>7</v>
      </c>
      <c r="AD1430" s="57">
        <f t="shared" si="46"/>
        <v>185.28549238690897</v>
      </c>
      <c r="AE1430" s="4">
        <v>0.24</v>
      </c>
    </row>
    <row r="1431" spans="25:31" x14ac:dyDescent="0.15">
      <c r="Y1431" s="3" t="s">
        <v>32</v>
      </c>
      <c r="Z1431" s="3">
        <v>61715.6</v>
      </c>
      <c r="AA1431" s="3">
        <v>140236.20000000001</v>
      </c>
      <c r="AB1431" s="3"/>
      <c r="AC1431" s="3">
        <v>7</v>
      </c>
      <c r="AD1431" s="57">
        <f t="shared" si="46"/>
        <v>185.28549238690897</v>
      </c>
      <c r="AE1431" s="4">
        <v>0.24</v>
      </c>
    </row>
    <row r="1432" spans="25:31" x14ac:dyDescent="0.15">
      <c r="Y1432" s="3" t="s">
        <v>32</v>
      </c>
      <c r="Z1432" s="3">
        <v>62694.6</v>
      </c>
      <c r="AA1432" s="3">
        <v>141661.70000000001</v>
      </c>
      <c r="AB1432" s="3"/>
      <c r="AC1432" s="3">
        <v>7</v>
      </c>
      <c r="AD1432" s="57">
        <f t="shared" si="46"/>
        <v>185.28549238690897</v>
      </c>
      <c r="AE1432" s="4">
        <v>0.24</v>
      </c>
    </row>
    <row r="1433" spans="25:31" x14ac:dyDescent="0.15">
      <c r="Y1433" s="3" t="s">
        <v>32</v>
      </c>
      <c r="Z1433" s="3">
        <v>63540.4</v>
      </c>
      <c r="AA1433" s="3">
        <v>142656.5</v>
      </c>
      <c r="AB1433" s="3"/>
      <c r="AC1433" s="3">
        <v>7</v>
      </c>
      <c r="AD1433" s="57">
        <f t="shared" si="46"/>
        <v>185.28549238690897</v>
      </c>
      <c r="AE1433" s="4">
        <v>0.24</v>
      </c>
    </row>
    <row r="1434" spans="25:31" x14ac:dyDescent="0.15">
      <c r="Y1434" s="3" t="s">
        <v>32</v>
      </c>
      <c r="Z1434" s="3">
        <v>64399.6</v>
      </c>
      <c r="AA1434" s="3">
        <v>143575.79999999999</v>
      </c>
      <c r="AB1434" s="3"/>
      <c r="AC1434" s="3">
        <v>7</v>
      </c>
      <c r="AD1434" s="57">
        <f t="shared" si="46"/>
        <v>185.28549238690897</v>
      </c>
      <c r="AE1434" s="4">
        <v>0.24</v>
      </c>
    </row>
    <row r="1435" spans="25:31" x14ac:dyDescent="0.15">
      <c r="Y1435" s="3" t="s">
        <v>32</v>
      </c>
      <c r="Z1435" s="3">
        <v>65299.199999999997</v>
      </c>
      <c r="AA1435" s="3">
        <v>144280.79999999999</v>
      </c>
      <c r="AB1435" s="3"/>
      <c r="AC1435" s="3">
        <v>7</v>
      </c>
      <c r="AD1435" s="57">
        <f t="shared" si="46"/>
        <v>185.28549238690897</v>
      </c>
      <c r="AE1435" s="4">
        <v>0.24</v>
      </c>
    </row>
    <row r="1436" spans="25:31" x14ac:dyDescent="0.15">
      <c r="Y1436" s="3" t="s">
        <v>32</v>
      </c>
      <c r="Z1436" s="3">
        <v>66587.600000000006</v>
      </c>
      <c r="AA1436" s="3">
        <v>145192.9</v>
      </c>
      <c r="AB1436" s="3"/>
      <c r="AC1436" s="3">
        <v>7</v>
      </c>
      <c r="AD1436" s="57">
        <f t="shared" si="46"/>
        <v>185.28549238690897</v>
      </c>
      <c r="AE1436" s="4">
        <v>0.24</v>
      </c>
    </row>
    <row r="1437" spans="25:31" x14ac:dyDescent="0.15">
      <c r="Y1437" s="3" t="s">
        <v>32</v>
      </c>
      <c r="Z1437" s="3">
        <v>67716.899999999994</v>
      </c>
      <c r="AA1437" s="3">
        <v>145699.20000000001</v>
      </c>
      <c r="AB1437" s="3"/>
      <c r="AC1437" s="3">
        <v>7</v>
      </c>
      <c r="AD1437" s="57">
        <f t="shared" si="46"/>
        <v>185.28549238690897</v>
      </c>
      <c r="AE1437" s="4">
        <v>0.24</v>
      </c>
    </row>
    <row r="1438" spans="25:31" x14ac:dyDescent="0.15">
      <c r="Y1438" s="3" t="s">
        <v>32</v>
      </c>
      <c r="Z1438" s="3">
        <v>68634.2</v>
      </c>
      <c r="AA1438" s="3">
        <v>146013.5</v>
      </c>
      <c r="AB1438" s="3"/>
      <c r="AC1438" s="3">
        <v>7</v>
      </c>
      <c r="AD1438" s="57">
        <f t="shared" si="46"/>
        <v>185.28549238690897</v>
      </c>
      <c r="AE1438" s="4">
        <v>0.24</v>
      </c>
    </row>
    <row r="1439" spans="25:31" x14ac:dyDescent="0.15">
      <c r="Y1439" s="3" t="s">
        <v>32</v>
      </c>
      <c r="Z1439" s="3">
        <v>69402.600000000006</v>
      </c>
      <c r="AA1439" s="3">
        <v>146124</v>
      </c>
      <c r="AB1439" s="3"/>
      <c r="AC1439" s="3">
        <v>7</v>
      </c>
      <c r="AD1439" s="57">
        <f t="shared" si="46"/>
        <v>185.28549238690897</v>
      </c>
      <c r="AE1439" s="4">
        <v>0.24</v>
      </c>
    </row>
    <row r="1440" spans="25:31" x14ac:dyDescent="0.15">
      <c r="Y1440" s="3" t="s">
        <v>32</v>
      </c>
      <c r="Z1440" s="3">
        <v>70121.100000000006</v>
      </c>
      <c r="AA1440" s="3">
        <v>146183.4</v>
      </c>
      <c r="AB1440" s="3"/>
      <c r="AC1440" s="3">
        <v>7</v>
      </c>
      <c r="AD1440" s="57">
        <f t="shared" si="46"/>
        <v>185.28549238690897</v>
      </c>
      <c r="AE1440" s="4">
        <v>0.24</v>
      </c>
    </row>
    <row r="1441" spans="25:31" x14ac:dyDescent="0.15">
      <c r="Y1441" s="3" t="s">
        <v>32</v>
      </c>
      <c r="Z1441" s="3">
        <v>70664.7</v>
      </c>
      <c r="AA1441" s="3">
        <v>146101.70000000001</v>
      </c>
      <c r="AB1441" s="3"/>
      <c r="AC1441" s="3">
        <v>7</v>
      </c>
      <c r="AD1441" s="57">
        <f t="shared" si="46"/>
        <v>185.28549238690897</v>
      </c>
      <c r="AE1441" s="4">
        <v>0.24</v>
      </c>
    </row>
    <row r="1442" spans="25:31" x14ac:dyDescent="0.15">
      <c r="Y1442" s="3" t="s">
        <v>32</v>
      </c>
      <c r="Z1442" s="3">
        <v>71058.399999999994</v>
      </c>
      <c r="AA1442" s="3">
        <v>145892.1</v>
      </c>
      <c r="AB1442" s="3"/>
      <c r="AC1442" s="3">
        <v>7</v>
      </c>
      <c r="AD1442" s="57">
        <f t="shared" si="46"/>
        <v>185.28549238690897</v>
      </c>
      <c r="AE1442" s="4">
        <v>0.24</v>
      </c>
    </row>
    <row r="1443" spans="25:31" x14ac:dyDescent="0.15">
      <c r="Y1443" s="3" t="s">
        <v>32</v>
      </c>
      <c r="Z1443" s="3">
        <v>71276.2</v>
      </c>
      <c r="AA1443" s="3">
        <v>145642.4</v>
      </c>
      <c r="AB1443" s="3"/>
      <c r="AC1443" s="3">
        <v>7</v>
      </c>
      <c r="AD1443" s="57">
        <f t="shared" si="46"/>
        <v>185.28549238690897</v>
      </c>
      <c r="AE1443" s="4">
        <v>0.24</v>
      </c>
    </row>
    <row r="1444" spans="25:31" x14ac:dyDescent="0.15">
      <c r="Y1444" s="3" t="s">
        <v>32</v>
      </c>
      <c r="Z1444" s="3">
        <v>71407.8</v>
      </c>
      <c r="AA1444" s="3">
        <v>145202.4</v>
      </c>
      <c r="AB1444" s="3"/>
      <c r="AC1444" s="3">
        <v>7</v>
      </c>
      <c r="AD1444" s="57">
        <f t="shared" si="46"/>
        <v>185.28549238690897</v>
      </c>
      <c r="AE1444" s="4">
        <v>0.24</v>
      </c>
    </row>
    <row r="1445" spans="25:31" x14ac:dyDescent="0.15">
      <c r="Y1445" s="3" t="s">
        <v>32</v>
      </c>
      <c r="Z1445" s="3">
        <v>71543.600000000006</v>
      </c>
      <c r="AA1445" s="3">
        <v>144434.4</v>
      </c>
      <c r="AB1445" s="3"/>
      <c r="AC1445" s="3">
        <v>7</v>
      </c>
      <c r="AD1445" s="57">
        <f t="shared" si="46"/>
        <v>185.28549238690897</v>
      </c>
      <c r="AE1445" s="4">
        <v>0.24</v>
      </c>
    </row>
    <row r="1446" spans="25:31" x14ac:dyDescent="0.15">
      <c r="Y1446" s="3" t="s">
        <v>32</v>
      </c>
      <c r="Z1446" s="3">
        <v>71604</v>
      </c>
      <c r="AA1446" s="3">
        <v>143640.1</v>
      </c>
      <c r="AB1446" s="3"/>
      <c r="AC1446" s="3">
        <v>7</v>
      </c>
      <c r="AD1446" s="57">
        <f t="shared" si="46"/>
        <v>185.28549238690897</v>
      </c>
      <c r="AE1446" s="4">
        <v>0.24</v>
      </c>
    </row>
    <row r="1447" spans="25:31" x14ac:dyDescent="0.15">
      <c r="Y1447" s="3" t="s">
        <v>32</v>
      </c>
      <c r="Z1447" s="3">
        <v>71453.100000000006</v>
      </c>
      <c r="AA1447" s="3">
        <v>142590.9</v>
      </c>
      <c r="AB1447" s="3"/>
      <c r="AC1447" s="3">
        <v>7</v>
      </c>
      <c r="AD1447" s="57">
        <f t="shared" si="46"/>
        <v>185.28549238690897</v>
      </c>
      <c r="AE1447" s="4">
        <v>0.24</v>
      </c>
    </row>
    <row r="1448" spans="25:31" x14ac:dyDescent="0.15">
      <c r="Y1448" s="3" t="s">
        <v>32</v>
      </c>
      <c r="Z1448" s="3">
        <v>71163.7</v>
      </c>
      <c r="AA1448" s="3">
        <v>141489.5</v>
      </c>
      <c r="AB1448" s="3"/>
      <c r="AC1448" s="3">
        <v>7</v>
      </c>
      <c r="AD1448" s="57">
        <f t="shared" si="46"/>
        <v>185.28549238690897</v>
      </c>
      <c r="AE1448" s="4">
        <v>0.24</v>
      </c>
    </row>
    <row r="1449" spans="25:31" x14ac:dyDescent="0.15">
      <c r="Y1449" s="3" t="s">
        <v>32</v>
      </c>
      <c r="Z1449" s="3">
        <v>70228.3</v>
      </c>
      <c r="AA1449" s="3">
        <v>139610.20000000001</v>
      </c>
      <c r="AB1449" s="3"/>
      <c r="AC1449" s="3">
        <v>7</v>
      </c>
      <c r="AD1449" s="57">
        <f t="shared" si="46"/>
        <v>185.28549238690897</v>
      </c>
      <c r="AE1449" s="4">
        <v>0.24</v>
      </c>
    </row>
    <row r="1450" spans="25:31" x14ac:dyDescent="0.15">
      <c r="Y1450" s="3" t="s">
        <v>32</v>
      </c>
      <c r="Z1450" s="3">
        <v>69177.8</v>
      </c>
      <c r="AA1450" s="3">
        <v>137817.9</v>
      </c>
      <c r="AB1450" s="3"/>
      <c r="AC1450" s="3">
        <v>7</v>
      </c>
      <c r="AD1450" s="57">
        <f t="shared" si="46"/>
        <v>185.28549238690897</v>
      </c>
      <c r="AE1450" s="4">
        <v>0.24</v>
      </c>
    </row>
    <row r="1451" spans="25:31" x14ac:dyDescent="0.15">
      <c r="Y1451" s="3" t="s">
        <v>32</v>
      </c>
      <c r="Z1451" s="3">
        <v>68150.3</v>
      </c>
      <c r="AA1451" s="3">
        <v>136253.29999999999</v>
      </c>
      <c r="AB1451" s="3"/>
      <c r="AC1451" s="3">
        <v>7</v>
      </c>
      <c r="AD1451" s="57">
        <f t="shared" si="46"/>
        <v>185.28549238690897</v>
      </c>
      <c r="AE1451" s="4">
        <v>0.24</v>
      </c>
    </row>
    <row r="1452" spans="25:31" x14ac:dyDescent="0.15">
      <c r="Y1452" s="3" t="s">
        <v>32</v>
      </c>
      <c r="Z1452" s="3">
        <v>66768</v>
      </c>
      <c r="AA1452" s="3">
        <v>134759.5</v>
      </c>
      <c r="AB1452" s="3"/>
      <c r="AC1452" s="3">
        <v>7</v>
      </c>
      <c r="AD1452" s="57">
        <f t="shared" si="46"/>
        <v>185.28549238690897</v>
      </c>
      <c r="AE1452" s="4">
        <v>0.24</v>
      </c>
    </row>
    <row r="1453" spans="25:31" x14ac:dyDescent="0.15">
      <c r="Y1453" s="3" t="s">
        <v>32</v>
      </c>
      <c r="Z1453" s="3">
        <v>65594.8</v>
      </c>
      <c r="AA1453" s="3">
        <v>133710.29999999999</v>
      </c>
      <c r="AB1453" s="3"/>
      <c r="AC1453" s="3">
        <v>7</v>
      </c>
      <c r="AD1453" s="57">
        <f t="shared" si="46"/>
        <v>185.28549238690897</v>
      </c>
      <c r="AE1453" s="4">
        <v>0.24</v>
      </c>
    </row>
    <row r="1454" spans="25:31" x14ac:dyDescent="0.15">
      <c r="Y1454" s="3" t="s">
        <v>32</v>
      </c>
      <c r="Z1454" s="3">
        <v>64284.1</v>
      </c>
      <c r="AA1454" s="3">
        <v>132583.29999999999</v>
      </c>
      <c r="AB1454" s="3"/>
      <c r="AC1454" s="3">
        <v>7</v>
      </c>
      <c r="AD1454" s="57">
        <f t="shared" si="46"/>
        <v>185.28549238690897</v>
      </c>
      <c r="AE1454" s="4">
        <v>0.24</v>
      </c>
    </row>
    <row r="1455" spans="25:31" x14ac:dyDescent="0.15">
      <c r="Y1455" s="3" t="s">
        <v>32</v>
      </c>
      <c r="Z1455" s="3">
        <v>63297.599999999999</v>
      </c>
      <c r="AA1455" s="3">
        <v>131738.5</v>
      </c>
      <c r="AB1455" s="3"/>
      <c r="AC1455" s="3">
        <v>7</v>
      </c>
      <c r="AD1455" s="57">
        <f t="shared" si="46"/>
        <v>185.28549238690897</v>
      </c>
      <c r="AE1455" s="4">
        <v>0.24</v>
      </c>
    </row>
    <row r="1456" spans="25:31" x14ac:dyDescent="0.15">
      <c r="Y1456" s="3" t="s">
        <v>32</v>
      </c>
      <c r="Z1456" s="3">
        <v>62512.1</v>
      </c>
      <c r="AA1456" s="3">
        <v>130971.5</v>
      </c>
      <c r="AB1456" s="3"/>
      <c r="AC1456" s="3">
        <v>7</v>
      </c>
      <c r="AD1456" s="57">
        <f t="shared" si="46"/>
        <v>185.28549238690897</v>
      </c>
      <c r="AE1456" s="4">
        <v>0.24</v>
      </c>
    </row>
    <row r="1457" spans="25:31" x14ac:dyDescent="0.15">
      <c r="Y1457" s="3" t="s">
        <v>32</v>
      </c>
      <c r="Z1457" s="3">
        <v>61940.9</v>
      </c>
      <c r="AA1457" s="3">
        <v>130232.6</v>
      </c>
      <c r="AB1457" s="3"/>
      <c r="AC1457" s="3">
        <v>7</v>
      </c>
      <c r="AD1457" s="57">
        <f t="shared" si="46"/>
        <v>185.28549238690897</v>
      </c>
      <c r="AE1457" s="4">
        <v>0.24</v>
      </c>
    </row>
    <row r="1458" spans="25:31" x14ac:dyDescent="0.15">
      <c r="Y1458" s="3" t="s">
        <v>32</v>
      </c>
      <c r="Z1458" s="3">
        <v>61447.8</v>
      </c>
      <c r="AA1458" s="3">
        <v>129292.7</v>
      </c>
      <c r="AB1458" s="3"/>
      <c r="AC1458" s="3">
        <v>7</v>
      </c>
      <c r="AD1458" s="57">
        <f t="shared" si="46"/>
        <v>185.28549238690897</v>
      </c>
      <c r="AE1458" s="4">
        <v>0.24</v>
      </c>
    </row>
    <row r="1459" spans="25:31" x14ac:dyDescent="0.15">
      <c r="Y1459" s="3" t="s">
        <v>32</v>
      </c>
      <c r="Z1459" s="3">
        <v>61143</v>
      </c>
      <c r="AA1459" s="3">
        <v>128456</v>
      </c>
      <c r="AB1459" s="3"/>
      <c r="AC1459" s="3">
        <v>7</v>
      </c>
      <c r="AD1459" s="57">
        <f t="shared" si="46"/>
        <v>185.28549238690897</v>
      </c>
      <c r="AE1459" s="4">
        <v>0.24</v>
      </c>
    </row>
    <row r="1460" spans="25:31" x14ac:dyDescent="0.15">
      <c r="Y1460" s="3" t="s">
        <v>32</v>
      </c>
      <c r="Z1460" s="3">
        <v>60890.1</v>
      </c>
      <c r="AA1460" s="3">
        <v>127468.5</v>
      </c>
      <c r="AB1460" s="3"/>
      <c r="AC1460" s="3">
        <v>7</v>
      </c>
      <c r="AD1460" s="57">
        <f t="shared" si="46"/>
        <v>185.28549238690897</v>
      </c>
      <c r="AE1460" s="4">
        <v>0.24</v>
      </c>
    </row>
    <row r="1461" spans="25:31" x14ac:dyDescent="0.15">
      <c r="Y1461" s="3" t="s">
        <v>32</v>
      </c>
      <c r="Z1461" s="3">
        <v>60675.199999999997</v>
      </c>
      <c r="AA1461" s="3">
        <v>126506.9</v>
      </c>
      <c r="AB1461" s="3"/>
      <c r="AC1461" s="3">
        <v>7</v>
      </c>
      <c r="AD1461" s="57">
        <f t="shared" si="46"/>
        <v>185.28549238690897</v>
      </c>
      <c r="AE1461" s="4">
        <v>0.24</v>
      </c>
    </row>
    <row r="1462" spans="25:31" x14ac:dyDescent="0.15">
      <c r="Y1462" s="3" t="s">
        <v>32</v>
      </c>
      <c r="Z1462" s="3">
        <v>60602.7</v>
      </c>
      <c r="AA1462" s="3">
        <v>125218.8</v>
      </c>
      <c r="AB1462" s="3"/>
      <c r="AC1462" s="3">
        <v>7</v>
      </c>
      <c r="AD1462" s="57">
        <f t="shared" si="46"/>
        <v>185.28549238690897</v>
      </c>
      <c r="AE1462" s="4">
        <v>0.24</v>
      </c>
    </row>
    <row r="1463" spans="25:31" x14ac:dyDescent="0.15">
      <c r="Y1463" s="3" t="s">
        <v>32</v>
      </c>
      <c r="Z1463" s="3">
        <v>60628.9</v>
      </c>
      <c r="AA1463" s="3">
        <v>124121.4</v>
      </c>
      <c r="AB1463" s="3"/>
      <c r="AC1463" s="3">
        <v>7</v>
      </c>
      <c r="AD1463" s="57">
        <f t="shared" si="46"/>
        <v>185.28549238690897</v>
      </c>
      <c r="AE1463" s="4">
        <v>0.24</v>
      </c>
    </row>
    <row r="1464" spans="25:31" x14ac:dyDescent="0.15">
      <c r="Y1464" s="3" t="s">
        <v>32</v>
      </c>
      <c r="Z1464" s="3">
        <v>61050.9</v>
      </c>
      <c r="AA1464" s="3">
        <v>121666</v>
      </c>
      <c r="AB1464" s="3"/>
      <c r="AC1464" s="3">
        <v>7</v>
      </c>
      <c r="AD1464" s="57">
        <f t="shared" si="46"/>
        <v>185.28549238690897</v>
      </c>
      <c r="AE1464" s="4">
        <v>0.24</v>
      </c>
    </row>
    <row r="1465" spans="25:31" x14ac:dyDescent="0.15">
      <c r="Y1465" s="3" t="s">
        <v>32</v>
      </c>
      <c r="Z1465" s="3">
        <v>61872.7</v>
      </c>
      <c r="AA1465" s="3">
        <v>118496.4</v>
      </c>
      <c r="AB1465" s="3"/>
      <c r="AC1465" s="3">
        <v>7</v>
      </c>
      <c r="AD1465" s="57">
        <f t="shared" si="46"/>
        <v>185.28549238690897</v>
      </c>
      <c r="AE1465" s="4">
        <v>0.24</v>
      </c>
    </row>
    <row r="1466" spans="25:31" x14ac:dyDescent="0.15">
      <c r="Y1466" s="3" t="s">
        <v>32</v>
      </c>
      <c r="Z1466" s="3">
        <v>62881.9</v>
      </c>
      <c r="AA1466" s="3">
        <v>115480.3</v>
      </c>
      <c r="AB1466" s="3"/>
      <c r="AC1466" s="3">
        <v>7</v>
      </c>
      <c r="AD1466" s="57">
        <f t="shared" si="46"/>
        <v>185.28549238690897</v>
      </c>
      <c r="AE1466" s="4">
        <v>0.24</v>
      </c>
    </row>
    <row r="1467" spans="25:31" x14ac:dyDescent="0.15">
      <c r="Y1467" s="3" t="s">
        <v>32</v>
      </c>
      <c r="Z1467" s="3">
        <v>35673.199999999997</v>
      </c>
      <c r="AA1467" s="3">
        <v>120782.2</v>
      </c>
      <c r="AB1467" s="3"/>
      <c r="AC1467" s="3">
        <v>7</v>
      </c>
      <c r="AD1467" s="57">
        <f t="shared" si="46"/>
        <v>248.81206131818638</v>
      </c>
      <c r="AE1467" s="4">
        <v>0.25</v>
      </c>
    </row>
    <row r="1468" spans="25:31" x14ac:dyDescent="0.15">
      <c r="Y1468" s="3" t="s">
        <v>32</v>
      </c>
      <c r="Z1468" s="3">
        <v>40920.6</v>
      </c>
      <c r="AA1468" s="3">
        <v>123989.5</v>
      </c>
      <c r="AB1468" s="3"/>
      <c r="AC1468" s="3">
        <v>7</v>
      </c>
      <c r="AD1468" s="57">
        <f t="shared" si="46"/>
        <v>248.81206131818638</v>
      </c>
      <c r="AE1468" s="4">
        <v>0.25</v>
      </c>
    </row>
    <row r="1469" spans="25:31" x14ac:dyDescent="0.15">
      <c r="Y1469" s="3" t="s">
        <v>32</v>
      </c>
      <c r="Z1469" s="3">
        <v>44815</v>
      </c>
      <c r="AA1469" s="3">
        <v>126397.6</v>
      </c>
      <c r="AB1469" s="3"/>
      <c r="AC1469" s="3">
        <v>7</v>
      </c>
      <c r="AD1469" s="57">
        <f t="shared" si="46"/>
        <v>248.81206131818638</v>
      </c>
      <c r="AE1469" s="4">
        <v>0.25</v>
      </c>
    </row>
    <row r="1470" spans="25:31" x14ac:dyDescent="0.15">
      <c r="Y1470" s="3" t="s">
        <v>32</v>
      </c>
      <c r="Z1470" s="3">
        <v>48256.6</v>
      </c>
      <c r="AA1470" s="3">
        <v>128686.7</v>
      </c>
      <c r="AB1470" s="3"/>
      <c r="AC1470" s="3">
        <v>7</v>
      </c>
      <c r="AD1470" s="57">
        <f t="shared" si="46"/>
        <v>248.81206131818638</v>
      </c>
      <c r="AE1470" s="4">
        <v>0.25</v>
      </c>
    </row>
    <row r="1471" spans="25:31" x14ac:dyDescent="0.15">
      <c r="Y1471" s="3" t="s">
        <v>32</v>
      </c>
      <c r="Z1471" s="3">
        <v>53183.1</v>
      </c>
      <c r="AA1471" s="3">
        <v>132318.9</v>
      </c>
      <c r="AB1471" s="3"/>
      <c r="AC1471" s="3">
        <v>7</v>
      </c>
      <c r="AD1471" s="57">
        <f t="shared" si="46"/>
        <v>248.81206131818638</v>
      </c>
      <c r="AE1471" s="4">
        <v>0.25</v>
      </c>
    </row>
    <row r="1472" spans="25:31" x14ac:dyDescent="0.15">
      <c r="Y1472" s="3" t="s">
        <v>32</v>
      </c>
      <c r="Z1472" s="3">
        <v>54757.9</v>
      </c>
      <c r="AA1472" s="3">
        <v>133524.9</v>
      </c>
      <c r="AB1472" s="3"/>
      <c r="AC1472" s="3">
        <v>7</v>
      </c>
      <c r="AD1472" s="57">
        <f t="shared" si="46"/>
        <v>248.81206131818638</v>
      </c>
      <c r="AE1472" s="4">
        <v>0.25</v>
      </c>
    </row>
    <row r="1473" spans="25:31" x14ac:dyDescent="0.15">
      <c r="Y1473" s="3" t="s">
        <v>32</v>
      </c>
      <c r="Z1473" s="3">
        <v>55720.5</v>
      </c>
      <c r="AA1473" s="3">
        <v>134243.4</v>
      </c>
      <c r="AB1473" s="3"/>
      <c r="AC1473" s="3">
        <v>7</v>
      </c>
      <c r="AD1473" s="57">
        <f t="shared" si="46"/>
        <v>248.81206131818638</v>
      </c>
      <c r="AE1473" s="4">
        <v>0.25</v>
      </c>
    </row>
    <row r="1474" spans="25:31" x14ac:dyDescent="0.15">
      <c r="Y1474" s="3" t="s">
        <v>32</v>
      </c>
      <c r="Z1474" s="3">
        <v>56357.599999999999</v>
      </c>
      <c r="AA1474" s="3">
        <v>134756.20000000001</v>
      </c>
      <c r="AB1474" s="3"/>
      <c r="AC1474" s="3">
        <v>7</v>
      </c>
      <c r="AD1474" s="57">
        <f t="shared" si="46"/>
        <v>248.81206131818638</v>
      </c>
      <c r="AE1474" s="4">
        <v>0.25</v>
      </c>
    </row>
    <row r="1475" spans="25:31" x14ac:dyDescent="0.15">
      <c r="Y1475" s="3" t="s">
        <v>32</v>
      </c>
      <c r="Z1475" s="3">
        <v>56904.5</v>
      </c>
      <c r="AA1475" s="3">
        <v>135444.20000000001</v>
      </c>
      <c r="AB1475" s="3"/>
      <c r="AC1475" s="3">
        <v>7</v>
      </c>
      <c r="AD1475" s="57">
        <f t="shared" si="46"/>
        <v>248.81206131818638</v>
      </c>
      <c r="AE1475" s="4">
        <v>0.25</v>
      </c>
    </row>
    <row r="1476" spans="25:31" x14ac:dyDescent="0.15">
      <c r="Y1476" s="3" t="s">
        <v>32</v>
      </c>
      <c r="Z1476" s="3">
        <v>57426.8</v>
      </c>
      <c r="AA1476" s="3">
        <v>136044</v>
      </c>
      <c r="AB1476" s="3"/>
      <c r="AC1476" s="3">
        <v>7</v>
      </c>
      <c r="AD1476" s="57">
        <f t="shared" si="46"/>
        <v>248.81206131818638</v>
      </c>
      <c r="AE1476" s="4">
        <v>0.25</v>
      </c>
    </row>
    <row r="1477" spans="25:31" x14ac:dyDescent="0.15">
      <c r="Y1477" s="3" t="s">
        <v>32</v>
      </c>
      <c r="Z1477" s="3">
        <v>57837.3</v>
      </c>
      <c r="AA1477" s="3">
        <v>136541</v>
      </c>
      <c r="AB1477" s="3"/>
      <c r="AC1477" s="3">
        <v>7</v>
      </c>
      <c r="AD1477" s="57">
        <f t="shared" ref="AD1477:AD1540" si="47">0.2268*EXP(0.2948*AE1477*100)*0.691</f>
        <v>248.81206131818638</v>
      </c>
      <c r="AE1477" s="4">
        <v>0.25</v>
      </c>
    </row>
    <row r="1478" spans="25:31" x14ac:dyDescent="0.15">
      <c r="Y1478" s="3" t="s">
        <v>32</v>
      </c>
      <c r="Z1478" s="3">
        <v>58419.3</v>
      </c>
      <c r="AA1478" s="3">
        <v>137406.5</v>
      </c>
      <c r="AB1478" s="3"/>
      <c r="AC1478" s="3">
        <v>7</v>
      </c>
      <c r="AD1478" s="57">
        <f t="shared" si="47"/>
        <v>248.81206131818638</v>
      </c>
      <c r="AE1478" s="4">
        <v>0.25</v>
      </c>
    </row>
    <row r="1479" spans="25:31" x14ac:dyDescent="0.15">
      <c r="Y1479" s="3" t="s">
        <v>32</v>
      </c>
      <c r="Z1479" s="3">
        <v>58876</v>
      </c>
      <c r="AA1479" s="3">
        <v>138245.1</v>
      </c>
      <c r="AB1479" s="3"/>
      <c r="AC1479" s="3">
        <v>7</v>
      </c>
      <c r="AD1479" s="57">
        <f t="shared" si="47"/>
        <v>248.81206131818638</v>
      </c>
      <c r="AE1479" s="4">
        <v>0.25</v>
      </c>
    </row>
    <row r="1480" spans="25:31" x14ac:dyDescent="0.15">
      <c r="Y1480" s="3" t="s">
        <v>32</v>
      </c>
      <c r="Z1480" s="3">
        <v>59269.4</v>
      </c>
      <c r="AA1480" s="3">
        <v>139082.70000000001</v>
      </c>
      <c r="AB1480" s="3"/>
      <c r="AC1480" s="3">
        <v>7</v>
      </c>
      <c r="AD1480" s="57">
        <f t="shared" si="47"/>
        <v>248.81206131818638</v>
      </c>
      <c r="AE1480" s="4">
        <v>0.25</v>
      </c>
    </row>
    <row r="1481" spans="25:31" x14ac:dyDescent="0.15">
      <c r="Y1481" s="3" t="s">
        <v>32</v>
      </c>
      <c r="Z1481" s="3">
        <v>59775.6</v>
      </c>
      <c r="AA1481" s="3">
        <v>139972.4</v>
      </c>
      <c r="AB1481" s="3"/>
      <c r="AC1481" s="3">
        <v>7</v>
      </c>
      <c r="AD1481" s="57">
        <f t="shared" si="47"/>
        <v>248.81206131818638</v>
      </c>
      <c r="AE1481" s="4">
        <v>0.25</v>
      </c>
    </row>
    <row r="1482" spans="25:31" x14ac:dyDescent="0.15">
      <c r="Y1482" s="3" t="s">
        <v>32</v>
      </c>
      <c r="Z1482" s="3">
        <v>60245.7</v>
      </c>
      <c r="AA1482" s="3">
        <v>140710</v>
      </c>
      <c r="AB1482" s="3"/>
      <c r="AC1482" s="3">
        <v>7</v>
      </c>
      <c r="AD1482" s="57">
        <f t="shared" si="47"/>
        <v>248.81206131818638</v>
      </c>
      <c r="AE1482" s="4">
        <v>0.25</v>
      </c>
    </row>
    <row r="1483" spans="25:31" x14ac:dyDescent="0.15">
      <c r="Y1483" s="3" t="s">
        <v>32</v>
      </c>
      <c r="Z1483" s="3">
        <v>60740.800000000003</v>
      </c>
      <c r="AA1483" s="3">
        <v>141498.70000000001</v>
      </c>
      <c r="AB1483" s="3"/>
      <c r="AC1483" s="3">
        <v>7</v>
      </c>
      <c r="AD1483" s="57">
        <f t="shared" si="47"/>
        <v>248.81206131818638</v>
      </c>
      <c r="AE1483" s="4">
        <v>0.25</v>
      </c>
    </row>
    <row r="1484" spans="25:31" x14ac:dyDescent="0.15">
      <c r="Y1484" s="3" t="s">
        <v>32</v>
      </c>
      <c r="Z1484" s="3">
        <v>61473.8</v>
      </c>
      <c r="AA1484" s="3">
        <v>142416.29999999999</v>
      </c>
      <c r="AB1484" s="3"/>
      <c r="AC1484" s="3">
        <v>7</v>
      </c>
      <c r="AD1484" s="57">
        <f t="shared" si="47"/>
        <v>248.81206131818638</v>
      </c>
      <c r="AE1484" s="4">
        <v>0.25</v>
      </c>
    </row>
    <row r="1485" spans="25:31" x14ac:dyDescent="0.15">
      <c r="Y1485" s="3" t="s">
        <v>32</v>
      </c>
      <c r="Z1485" s="3">
        <v>62070.2</v>
      </c>
      <c r="AA1485" s="3">
        <v>143168.29999999999</v>
      </c>
      <c r="AB1485" s="3"/>
      <c r="AC1485" s="3">
        <v>7</v>
      </c>
      <c r="AD1485" s="57">
        <f t="shared" si="47"/>
        <v>248.81206131818638</v>
      </c>
      <c r="AE1485" s="4">
        <v>0.25</v>
      </c>
    </row>
    <row r="1486" spans="25:31" x14ac:dyDescent="0.15">
      <c r="Y1486" s="3" t="s">
        <v>32</v>
      </c>
      <c r="Z1486" s="3">
        <v>62630.3</v>
      </c>
      <c r="AA1486" s="3">
        <v>143793.29999999999</v>
      </c>
      <c r="AB1486" s="3"/>
      <c r="AC1486" s="3">
        <v>7</v>
      </c>
      <c r="AD1486" s="57">
        <f t="shared" si="47"/>
        <v>248.81206131818638</v>
      </c>
      <c r="AE1486" s="4">
        <v>0.25</v>
      </c>
    </row>
    <row r="1487" spans="25:31" x14ac:dyDescent="0.15">
      <c r="Y1487" s="3" t="s">
        <v>32</v>
      </c>
      <c r="Z1487" s="3">
        <v>63265.4</v>
      </c>
      <c r="AA1487" s="3">
        <v>144470.1</v>
      </c>
      <c r="AB1487" s="3"/>
      <c r="AC1487" s="3">
        <v>7</v>
      </c>
      <c r="AD1487" s="57">
        <f t="shared" si="47"/>
        <v>248.81206131818638</v>
      </c>
      <c r="AE1487" s="4">
        <v>0.25</v>
      </c>
    </row>
    <row r="1488" spans="25:31" x14ac:dyDescent="0.15">
      <c r="Y1488" s="3" t="s">
        <v>32</v>
      </c>
      <c r="Z1488" s="3">
        <v>63913.7</v>
      </c>
      <c r="AA1488" s="3">
        <v>145096.5</v>
      </c>
      <c r="AB1488" s="3"/>
      <c r="AC1488" s="3">
        <v>7</v>
      </c>
      <c r="AD1488" s="57">
        <f t="shared" si="47"/>
        <v>248.81206131818638</v>
      </c>
      <c r="AE1488" s="4">
        <v>0.25</v>
      </c>
    </row>
    <row r="1489" spans="25:31" x14ac:dyDescent="0.15">
      <c r="Y1489" s="3" t="s">
        <v>32</v>
      </c>
      <c r="Z1489" s="3">
        <v>64487.5</v>
      </c>
      <c r="AA1489" s="3">
        <v>145633.5</v>
      </c>
      <c r="AB1489" s="3"/>
      <c r="AC1489" s="3">
        <v>7</v>
      </c>
      <c r="AD1489" s="57">
        <f t="shared" si="47"/>
        <v>248.81206131818638</v>
      </c>
      <c r="AE1489" s="4">
        <v>0.25</v>
      </c>
    </row>
    <row r="1490" spans="25:31" x14ac:dyDescent="0.15">
      <c r="Y1490" s="3" t="s">
        <v>32</v>
      </c>
      <c r="Z1490" s="3">
        <v>65149.599999999999</v>
      </c>
      <c r="AA1490" s="3">
        <v>146171.9</v>
      </c>
      <c r="AB1490" s="3"/>
      <c r="AC1490" s="3">
        <v>7</v>
      </c>
      <c r="AD1490" s="57">
        <f t="shared" si="47"/>
        <v>248.81206131818638</v>
      </c>
      <c r="AE1490" s="4">
        <v>0.25</v>
      </c>
    </row>
    <row r="1491" spans="25:31" x14ac:dyDescent="0.15">
      <c r="Y1491" s="3" t="s">
        <v>32</v>
      </c>
      <c r="Z1491" s="3">
        <v>65737.5</v>
      </c>
      <c r="AA1491" s="3">
        <v>146570.5</v>
      </c>
      <c r="AB1491" s="3"/>
      <c r="AC1491" s="3">
        <v>7</v>
      </c>
      <c r="AD1491" s="57">
        <f t="shared" si="47"/>
        <v>248.81206131818638</v>
      </c>
      <c r="AE1491" s="4">
        <v>0.25</v>
      </c>
    </row>
    <row r="1492" spans="25:31" x14ac:dyDescent="0.15">
      <c r="Y1492" s="3" t="s">
        <v>32</v>
      </c>
      <c r="Z1492" s="3">
        <v>66351.100000000006</v>
      </c>
      <c r="AA1492" s="3">
        <v>146956.70000000001</v>
      </c>
      <c r="AB1492" s="3"/>
      <c r="AC1492" s="3">
        <v>7</v>
      </c>
      <c r="AD1492" s="57">
        <f t="shared" si="47"/>
        <v>248.81206131818638</v>
      </c>
      <c r="AE1492" s="4">
        <v>0.25</v>
      </c>
    </row>
    <row r="1493" spans="25:31" x14ac:dyDescent="0.15">
      <c r="Y1493" s="3" t="s">
        <v>32</v>
      </c>
      <c r="Z1493" s="3">
        <v>67003</v>
      </c>
      <c r="AA1493" s="3">
        <v>147305.5</v>
      </c>
      <c r="AB1493" s="3"/>
      <c r="AC1493" s="3">
        <v>7</v>
      </c>
      <c r="AD1493" s="57">
        <f t="shared" si="47"/>
        <v>248.81206131818638</v>
      </c>
      <c r="AE1493" s="4">
        <v>0.25</v>
      </c>
    </row>
    <row r="1494" spans="25:31" x14ac:dyDescent="0.15">
      <c r="Y1494" s="3" t="s">
        <v>32</v>
      </c>
      <c r="Z1494" s="3">
        <v>67630.899999999994</v>
      </c>
      <c r="AA1494" s="3">
        <v>147553.20000000001</v>
      </c>
      <c r="AB1494" s="3"/>
      <c r="AC1494" s="3">
        <v>7</v>
      </c>
      <c r="AD1494" s="57">
        <f t="shared" si="47"/>
        <v>248.81206131818638</v>
      </c>
      <c r="AE1494" s="4">
        <v>0.25</v>
      </c>
    </row>
    <row r="1495" spans="25:31" x14ac:dyDescent="0.15">
      <c r="Y1495" s="3" t="s">
        <v>32</v>
      </c>
      <c r="Z1495" s="3">
        <v>68158.8</v>
      </c>
      <c r="AA1495" s="3">
        <v>147723.79999999999</v>
      </c>
      <c r="AB1495" s="3"/>
      <c r="AC1495" s="3">
        <v>7</v>
      </c>
      <c r="AD1495" s="57">
        <f t="shared" si="47"/>
        <v>248.81206131818638</v>
      </c>
      <c r="AE1495" s="4">
        <v>0.25</v>
      </c>
    </row>
    <row r="1496" spans="25:31" x14ac:dyDescent="0.15">
      <c r="Y1496" s="3" t="s">
        <v>32</v>
      </c>
      <c r="Z1496" s="3">
        <v>68939</v>
      </c>
      <c r="AA1496" s="3">
        <v>147884.79999999999</v>
      </c>
      <c r="AB1496" s="3"/>
      <c r="AC1496" s="3">
        <v>7</v>
      </c>
      <c r="AD1496" s="57">
        <f t="shared" si="47"/>
        <v>248.81206131818638</v>
      </c>
      <c r="AE1496" s="4">
        <v>0.25</v>
      </c>
    </row>
    <row r="1497" spans="25:31" x14ac:dyDescent="0.15">
      <c r="Y1497" s="3" t="s">
        <v>32</v>
      </c>
      <c r="Z1497" s="3">
        <v>69568.899999999994</v>
      </c>
      <c r="AA1497" s="3">
        <v>147968.5</v>
      </c>
      <c r="AB1497" s="3"/>
      <c r="AC1497" s="3">
        <v>7</v>
      </c>
      <c r="AD1497" s="57">
        <f t="shared" si="47"/>
        <v>248.81206131818638</v>
      </c>
      <c r="AE1497" s="4">
        <v>0.25</v>
      </c>
    </row>
    <row r="1498" spans="25:31" x14ac:dyDescent="0.15">
      <c r="Y1498" s="3" t="s">
        <v>32</v>
      </c>
      <c r="Z1498" s="3">
        <v>70098.100000000006</v>
      </c>
      <c r="AA1498" s="3">
        <v>148025.29999999999</v>
      </c>
      <c r="AB1498" s="3"/>
      <c r="AC1498" s="3">
        <v>7</v>
      </c>
      <c r="AD1498" s="57">
        <f t="shared" si="47"/>
        <v>248.81206131818638</v>
      </c>
      <c r="AE1498" s="4">
        <v>0.25</v>
      </c>
    </row>
    <row r="1499" spans="25:31" x14ac:dyDescent="0.15">
      <c r="Y1499" s="3" t="s">
        <v>32</v>
      </c>
      <c r="Z1499" s="3">
        <v>73964.2</v>
      </c>
      <c r="AA1499" s="3">
        <v>145625.70000000001</v>
      </c>
      <c r="AB1499" s="3"/>
      <c r="AC1499" s="3">
        <v>7</v>
      </c>
      <c r="AD1499" s="57">
        <f t="shared" si="47"/>
        <v>248.81206131818638</v>
      </c>
      <c r="AE1499" s="4">
        <v>0.25</v>
      </c>
    </row>
    <row r="1500" spans="25:31" x14ac:dyDescent="0.15">
      <c r="Y1500" s="3" t="s">
        <v>32</v>
      </c>
      <c r="Z1500" s="3">
        <v>73998</v>
      </c>
      <c r="AA1500" s="3">
        <v>144919.29999999999</v>
      </c>
      <c r="AB1500" s="3"/>
      <c r="AC1500" s="3">
        <v>7</v>
      </c>
      <c r="AD1500" s="57">
        <f t="shared" si="47"/>
        <v>248.81206131818638</v>
      </c>
      <c r="AE1500" s="4">
        <v>0.25</v>
      </c>
    </row>
    <row r="1501" spans="25:31" x14ac:dyDescent="0.15">
      <c r="Y1501" s="3" t="s">
        <v>32</v>
      </c>
      <c r="Z1501" s="3">
        <v>73818.2</v>
      </c>
      <c r="AA1501" s="3">
        <v>144172.6</v>
      </c>
      <c r="AB1501" s="3"/>
      <c r="AC1501" s="3">
        <v>7</v>
      </c>
      <c r="AD1501" s="57">
        <f t="shared" si="47"/>
        <v>248.81206131818638</v>
      </c>
      <c r="AE1501" s="4">
        <v>0.25</v>
      </c>
    </row>
    <row r="1502" spans="25:31" x14ac:dyDescent="0.15">
      <c r="Y1502" s="3" t="s">
        <v>32</v>
      </c>
      <c r="Z1502" s="3">
        <v>73661.100000000006</v>
      </c>
      <c r="AA1502" s="3">
        <v>143602.70000000001</v>
      </c>
      <c r="AB1502" s="3"/>
      <c r="AC1502" s="3">
        <v>7</v>
      </c>
      <c r="AD1502" s="57">
        <f t="shared" si="47"/>
        <v>248.81206131818638</v>
      </c>
      <c r="AE1502" s="4">
        <v>0.25</v>
      </c>
    </row>
    <row r="1503" spans="25:31" x14ac:dyDescent="0.15">
      <c r="Y1503" s="3" t="s">
        <v>32</v>
      </c>
      <c r="Z1503" s="3">
        <v>73346.100000000006</v>
      </c>
      <c r="AA1503" s="3">
        <v>142564</v>
      </c>
      <c r="AB1503" s="3"/>
      <c r="AC1503" s="3">
        <v>7</v>
      </c>
      <c r="AD1503" s="57">
        <f t="shared" si="47"/>
        <v>248.81206131818638</v>
      </c>
      <c r="AE1503" s="4">
        <v>0.25</v>
      </c>
    </row>
    <row r="1504" spans="25:31" x14ac:dyDescent="0.15">
      <c r="Y1504" s="3" t="s">
        <v>32</v>
      </c>
      <c r="Z1504" s="3">
        <v>72944.2</v>
      </c>
      <c r="AA1504" s="3">
        <v>141385.5</v>
      </c>
      <c r="AB1504" s="3"/>
      <c r="AC1504" s="3">
        <v>7</v>
      </c>
      <c r="AD1504" s="57">
        <f t="shared" si="47"/>
        <v>248.81206131818638</v>
      </c>
      <c r="AE1504" s="4">
        <v>0.25</v>
      </c>
    </row>
    <row r="1505" spans="25:31" x14ac:dyDescent="0.15">
      <c r="Y1505" s="3" t="s">
        <v>32</v>
      </c>
      <c r="Z1505" s="3">
        <v>72553.2</v>
      </c>
      <c r="AA1505" s="3">
        <v>140383.9</v>
      </c>
      <c r="AB1505" s="3"/>
      <c r="AC1505" s="3">
        <v>7</v>
      </c>
      <c r="AD1505" s="57">
        <f t="shared" si="47"/>
        <v>248.81206131818638</v>
      </c>
      <c r="AE1505" s="4">
        <v>0.25</v>
      </c>
    </row>
    <row r="1506" spans="25:31" x14ac:dyDescent="0.15">
      <c r="Y1506" s="3" t="s">
        <v>32</v>
      </c>
      <c r="Z1506" s="3">
        <v>72098.100000000006</v>
      </c>
      <c r="AA1506" s="3">
        <v>139419.29999999999</v>
      </c>
      <c r="AB1506" s="3"/>
      <c r="AC1506" s="3">
        <v>7</v>
      </c>
      <c r="AD1506" s="57">
        <f t="shared" si="47"/>
        <v>248.81206131818638</v>
      </c>
      <c r="AE1506" s="4">
        <v>0.25</v>
      </c>
    </row>
    <row r="1507" spans="25:31" x14ac:dyDescent="0.15">
      <c r="Y1507" s="3" t="s">
        <v>32</v>
      </c>
      <c r="Z1507" s="3">
        <v>71504.600000000006</v>
      </c>
      <c r="AA1507" s="3">
        <v>138440.29999999999</v>
      </c>
      <c r="AB1507" s="3"/>
      <c r="AC1507" s="3">
        <v>7</v>
      </c>
      <c r="AD1507" s="57">
        <f t="shared" si="47"/>
        <v>248.81206131818638</v>
      </c>
      <c r="AE1507" s="4">
        <v>0.25</v>
      </c>
    </row>
    <row r="1508" spans="25:31" x14ac:dyDescent="0.15">
      <c r="Y1508" s="3" t="s">
        <v>32</v>
      </c>
      <c r="Z1508" s="3">
        <v>70947.5</v>
      </c>
      <c r="AA1508" s="3">
        <v>137587.6</v>
      </c>
      <c r="AB1508" s="3"/>
      <c r="AC1508" s="3">
        <v>7</v>
      </c>
      <c r="AD1508" s="57">
        <f t="shared" si="47"/>
        <v>248.81206131818638</v>
      </c>
      <c r="AE1508" s="4">
        <v>0.25</v>
      </c>
    </row>
    <row r="1509" spans="25:31" x14ac:dyDescent="0.15">
      <c r="Y1509" s="3" t="s">
        <v>32</v>
      </c>
      <c r="Z1509" s="3">
        <v>70227</v>
      </c>
      <c r="AA1509" s="3">
        <v>136670.29999999999</v>
      </c>
      <c r="AB1509" s="3"/>
      <c r="AC1509" s="3">
        <v>7</v>
      </c>
      <c r="AD1509" s="57">
        <f t="shared" si="47"/>
        <v>248.81206131818638</v>
      </c>
      <c r="AE1509" s="4">
        <v>0.25</v>
      </c>
    </row>
    <row r="1510" spans="25:31" x14ac:dyDescent="0.15">
      <c r="Y1510" s="3" t="s">
        <v>32</v>
      </c>
      <c r="Z1510" s="3">
        <v>69392.7</v>
      </c>
      <c r="AA1510" s="3">
        <v>135776.6</v>
      </c>
      <c r="AB1510" s="3"/>
      <c r="AC1510" s="3">
        <v>7</v>
      </c>
      <c r="AD1510" s="57">
        <f t="shared" si="47"/>
        <v>248.81206131818638</v>
      </c>
      <c r="AE1510" s="4">
        <v>0.25</v>
      </c>
    </row>
    <row r="1511" spans="25:31" x14ac:dyDescent="0.15">
      <c r="Y1511" s="3" t="s">
        <v>32</v>
      </c>
      <c r="Z1511" s="3">
        <v>68496.399999999994</v>
      </c>
      <c r="AA1511" s="3">
        <v>134781.20000000001</v>
      </c>
      <c r="AB1511" s="3"/>
      <c r="AC1511" s="3">
        <v>7</v>
      </c>
      <c r="AD1511" s="57">
        <f t="shared" si="47"/>
        <v>248.81206131818638</v>
      </c>
      <c r="AE1511" s="4">
        <v>0.25</v>
      </c>
    </row>
    <row r="1512" spans="25:31" x14ac:dyDescent="0.15">
      <c r="Y1512" s="3" t="s">
        <v>32</v>
      </c>
      <c r="Z1512" s="3">
        <v>67523</v>
      </c>
      <c r="AA1512" s="3">
        <v>133923.6</v>
      </c>
      <c r="AB1512" s="3"/>
      <c r="AC1512" s="3">
        <v>7</v>
      </c>
      <c r="AD1512" s="57">
        <f t="shared" si="47"/>
        <v>248.81206131818638</v>
      </c>
      <c r="AE1512" s="4">
        <v>0.25</v>
      </c>
    </row>
    <row r="1513" spans="25:31" x14ac:dyDescent="0.15">
      <c r="Y1513" s="3" t="s">
        <v>32</v>
      </c>
      <c r="Z1513" s="3">
        <v>66261.5</v>
      </c>
      <c r="AA1513" s="3">
        <v>132885.79999999999</v>
      </c>
      <c r="AB1513" s="3"/>
      <c r="AC1513" s="3">
        <v>7</v>
      </c>
      <c r="AD1513" s="57">
        <f t="shared" si="47"/>
        <v>248.81206131818638</v>
      </c>
      <c r="AE1513" s="4">
        <v>0.25</v>
      </c>
    </row>
    <row r="1514" spans="25:31" x14ac:dyDescent="0.15">
      <c r="Y1514" s="3" t="s">
        <v>32</v>
      </c>
      <c r="Z1514" s="3">
        <v>65211.9</v>
      </c>
      <c r="AA1514" s="3">
        <v>132052.5</v>
      </c>
      <c r="AB1514" s="3"/>
      <c r="AC1514" s="3">
        <v>7</v>
      </c>
      <c r="AD1514" s="57">
        <f t="shared" si="47"/>
        <v>248.81206131818638</v>
      </c>
      <c r="AE1514" s="4">
        <v>0.25</v>
      </c>
    </row>
    <row r="1515" spans="25:31" x14ac:dyDescent="0.15">
      <c r="Y1515" s="3" t="s">
        <v>32</v>
      </c>
      <c r="Z1515" s="3">
        <v>64237.9</v>
      </c>
      <c r="AA1515" s="3">
        <v>131220.1</v>
      </c>
      <c r="AB1515" s="3"/>
      <c r="AC1515" s="3">
        <v>7</v>
      </c>
      <c r="AD1515" s="57">
        <f t="shared" si="47"/>
        <v>248.81206131818638</v>
      </c>
      <c r="AE1515" s="4">
        <v>0.25</v>
      </c>
    </row>
    <row r="1516" spans="25:31" x14ac:dyDescent="0.15">
      <c r="Y1516" s="3" t="s">
        <v>32</v>
      </c>
      <c r="Z1516" s="3">
        <v>63464.2</v>
      </c>
      <c r="AA1516" s="3">
        <v>130529.2</v>
      </c>
      <c r="AB1516" s="3"/>
      <c r="AC1516" s="3">
        <v>7</v>
      </c>
      <c r="AD1516" s="57">
        <f t="shared" si="47"/>
        <v>248.81206131818638</v>
      </c>
      <c r="AE1516" s="4">
        <v>0.25</v>
      </c>
    </row>
    <row r="1517" spans="25:31" x14ac:dyDescent="0.15">
      <c r="Y1517" s="3" t="s">
        <v>32</v>
      </c>
      <c r="Z1517" s="3">
        <v>62892.4</v>
      </c>
      <c r="AA1517" s="3">
        <v>129840.6</v>
      </c>
      <c r="AB1517" s="3"/>
      <c r="AC1517" s="3">
        <v>7</v>
      </c>
      <c r="AD1517" s="57">
        <f t="shared" si="47"/>
        <v>248.81206131818638</v>
      </c>
      <c r="AE1517" s="4">
        <v>0.25</v>
      </c>
    </row>
    <row r="1518" spans="25:31" x14ac:dyDescent="0.15">
      <c r="Y1518" s="3" t="s">
        <v>32</v>
      </c>
      <c r="Z1518" s="3">
        <v>62408.1</v>
      </c>
      <c r="AA1518" s="3">
        <v>129190.9</v>
      </c>
      <c r="AB1518" s="3"/>
      <c r="AC1518" s="3">
        <v>7</v>
      </c>
      <c r="AD1518" s="57">
        <f t="shared" si="47"/>
        <v>248.81206131818638</v>
      </c>
      <c r="AE1518" s="4">
        <v>0.25</v>
      </c>
    </row>
    <row r="1519" spans="25:31" x14ac:dyDescent="0.15">
      <c r="Y1519" s="3" t="s">
        <v>32</v>
      </c>
      <c r="Z1519" s="3">
        <v>62039</v>
      </c>
      <c r="AA1519" s="3">
        <v>128429.1</v>
      </c>
      <c r="AB1519" s="3"/>
      <c r="AC1519" s="3">
        <v>7</v>
      </c>
      <c r="AD1519" s="57">
        <f t="shared" si="47"/>
        <v>248.81206131818638</v>
      </c>
      <c r="AE1519" s="4">
        <v>0.25</v>
      </c>
    </row>
    <row r="1520" spans="25:31" x14ac:dyDescent="0.15">
      <c r="Y1520" s="3" t="s">
        <v>32</v>
      </c>
      <c r="Z1520" s="3">
        <v>61769.4</v>
      </c>
      <c r="AA1520" s="3">
        <v>127807.4</v>
      </c>
      <c r="AB1520" s="3"/>
      <c r="AC1520" s="3">
        <v>7</v>
      </c>
      <c r="AD1520" s="57">
        <f t="shared" si="47"/>
        <v>248.81206131818638</v>
      </c>
      <c r="AE1520" s="4">
        <v>0.25</v>
      </c>
    </row>
    <row r="1521" spans="25:31" x14ac:dyDescent="0.15">
      <c r="Y1521" s="3" t="s">
        <v>32</v>
      </c>
      <c r="Z1521" s="3">
        <v>61516.7</v>
      </c>
      <c r="AA1521" s="3">
        <v>126820.2</v>
      </c>
      <c r="AB1521" s="3"/>
      <c r="AC1521" s="3">
        <v>7</v>
      </c>
      <c r="AD1521" s="57">
        <f t="shared" si="47"/>
        <v>248.81206131818638</v>
      </c>
      <c r="AE1521" s="4">
        <v>0.25</v>
      </c>
    </row>
    <row r="1522" spans="25:31" x14ac:dyDescent="0.15">
      <c r="Y1522" s="3" t="s">
        <v>32</v>
      </c>
      <c r="Z1522" s="3">
        <v>61423.6</v>
      </c>
      <c r="AA1522" s="3">
        <v>126188</v>
      </c>
      <c r="AB1522" s="3"/>
      <c r="AC1522" s="3">
        <v>7</v>
      </c>
      <c r="AD1522" s="57">
        <f t="shared" si="47"/>
        <v>248.81206131818638</v>
      </c>
      <c r="AE1522" s="4">
        <v>0.25</v>
      </c>
    </row>
    <row r="1523" spans="25:31" x14ac:dyDescent="0.15">
      <c r="Y1523" s="3" t="s">
        <v>32</v>
      </c>
      <c r="Z1523" s="3">
        <v>61318.9</v>
      </c>
      <c r="AA1523" s="3">
        <v>125467.5</v>
      </c>
      <c r="AB1523" s="3"/>
      <c r="AC1523" s="3">
        <v>7</v>
      </c>
      <c r="AD1523" s="57">
        <f t="shared" si="47"/>
        <v>248.81206131818638</v>
      </c>
      <c r="AE1523" s="4">
        <v>0.25</v>
      </c>
    </row>
    <row r="1524" spans="25:31" x14ac:dyDescent="0.15">
      <c r="Y1524" s="3" t="s">
        <v>32</v>
      </c>
      <c r="Z1524" s="3">
        <v>61299.9</v>
      </c>
      <c r="AA1524" s="3">
        <v>124962.6</v>
      </c>
      <c r="AB1524" s="3"/>
      <c r="AC1524" s="3">
        <v>7</v>
      </c>
      <c r="AD1524" s="57">
        <f t="shared" si="47"/>
        <v>248.81206131818638</v>
      </c>
      <c r="AE1524" s="4">
        <v>0.25</v>
      </c>
    </row>
    <row r="1525" spans="25:31" x14ac:dyDescent="0.15">
      <c r="Y1525" s="3" t="s">
        <v>32</v>
      </c>
      <c r="Z1525" s="3">
        <v>61231</v>
      </c>
      <c r="AA1525" s="3">
        <v>124419</v>
      </c>
      <c r="AB1525" s="3"/>
      <c r="AC1525" s="3">
        <v>7</v>
      </c>
      <c r="AD1525" s="57">
        <f t="shared" si="47"/>
        <v>248.81206131818638</v>
      </c>
      <c r="AE1525" s="4">
        <v>0.25</v>
      </c>
    </row>
    <row r="1526" spans="25:31" x14ac:dyDescent="0.15">
      <c r="Y1526" s="3" t="s">
        <v>32</v>
      </c>
      <c r="Z1526" s="3">
        <v>61382.9</v>
      </c>
      <c r="AA1526" s="3">
        <v>123386.2</v>
      </c>
      <c r="AB1526" s="3"/>
      <c r="AC1526" s="3">
        <v>7</v>
      </c>
      <c r="AD1526" s="57">
        <f t="shared" si="47"/>
        <v>248.81206131818638</v>
      </c>
      <c r="AE1526" s="4">
        <v>0.25</v>
      </c>
    </row>
    <row r="1527" spans="25:31" x14ac:dyDescent="0.15">
      <c r="Y1527" s="3" t="s">
        <v>32</v>
      </c>
      <c r="Z1527" s="3">
        <v>61677.2</v>
      </c>
      <c r="AA1527" s="3">
        <v>122026.9</v>
      </c>
      <c r="AB1527" s="3"/>
      <c r="AC1527" s="3">
        <v>7</v>
      </c>
      <c r="AD1527" s="57">
        <f t="shared" si="47"/>
        <v>248.81206131818638</v>
      </c>
      <c r="AE1527" s="4">
        <v>0.25</v>
      </c>
    </row>
    <row r="1528" spans="25:31" x14ac:dyDescent="0.15">
      <c r="Y1528" s="3" t="s">
        <v>32</v>
      </c>
      <c r="Z1528" s="3">
        <v>62193.9</v>
      </c>
      <c r="AA1528" s="3">
        <v>120065</v>
      </c>
      <c r="AB1528" s="3"/>
      <c r="AC1528" s="3">
        <v>7</v>
      </c>
      <c r="AD1528" s="57">
        <f t="shared" si="47"/>
        <v>248.81206131818638</v>
      </c>
      <c r="AE1528" s="4">
        <v>0.25</v>
      </c>
    </row>
    <row r="1529" spans="25:31" x14ac:dyDescent="0.15">
      <c r="Y1529" s="3" t="s">
        <v>32</v>
      </c>
      <c r="Z1529" s="3">
        <v>62654.9</v>
      </c>
      <c r="AA1529" s="3">
        <v>118505.9</v>
      </c>
      <c r="AB1529" s="3"/>
      <c r="AC1529" s="3">
        <v>7</v>
      </c>
      <c r="AD1529" s="57">
        <f t="shared" si="47"/>
        <v>248.81206131818638</v>
      </c>
      <c r="AE1529" s="4">
        <v>0.25</v>
      </c>
    </row>
    <row r="1530" spans="25:31" x14ac:dyDescent="0.15">
      <c r="Y1530" s="3" t="s">
        <v>32</v>
      </c>
      <c r="Z1530" s="3">
        <v>63415.7</v>
      </c>
      <c r="AA1530" s="3">
        <v>116181.1</v>
      </c>
      <c r="AB1530" s="3"/>
      <c r="AC1530" s="3">
        <v>7</v>
      </c>
      <c r="AD1530" s="57">
        <f t="shared" si="47"/>
        <v>248.81206131818638</v>
      </c>
      <c r="AE1530" s="4">
        <v>0.25</v>
      </c>
    </row>
    <row r="1531" spans="25:31" x14ac:dyDescent="0.15">
      <c r="Y1531" s="3" t="s">
        <v>32</v>
      </c>
      <c r="Z1531" s="3">
        <v>40746.699999999997</v>
      </c>
      <c r="AA1531" s="3">
        <v>125791.7</v>
      </c>
      <c r="AB1531" s="3"/>
      <c r="AC1531" s="3">
        <v>7</v>
      </c>
      <c r="AD1531" s="57">
        <f t="shared" si="47"/>
        <v>334.1192073912145</v>
      </c>
      <c r="AE1531" s="4">
        <v>0.26</v>
      </c>
    </row>
    <row r="1532" spans="25:31" x14ac:dyDescent="0.15">
      <c r="Y1532" s="3" t="s">
        <v>32</v>
      </c>
      <c r="Z1532" s="3">
        <v>43903.9</v>
      </c>
      <c r="AA1532" s="3">
        <v>127597.8</v>
      </c>
      <c r="AB1532" s="3"/>
      <c r="AC1532" s="3">
        <v>7</v>
      </c>
      <c r="AD1532" s="57">
        <f t="shared" si="47"/>
        <v>334.1192073912145</v>
      </c>
      <c r="AE1532" s="4">
        <v>0.26</v>
      </c>
    </row>
    <row r="1533" spans="25:31" x14ac:dyDescent="0.15">
      <c r="Y1533" s="3" t="s">
        <v>32</v>
      </c>
      <c r="Z1533" s="3">
        <v>46433.4</v>
      </c>
      <c r="AA1533" s="3">
        <v>129156.2</v>
      </c>
      <c r="AB1533" s="3"/>
      <c r="AC1533" s="3">
        <v>7</v>
      </c>
      <c r="AD1533" s="57">
        <f t="shared" si="47"/>
        <v>334.1192073912145</v>
      </c>
      <c r="AE1533" s="4">
        <v>0.26</v>
      </c>
    </row>
    <row r="1534" spans="25:31" x14ac:dyDescent="0.15">
      <c r="Y1534" s="3" t="s">
        <v>32</v>
      </c>
      <c r="Z1534" s="3">
        <v>48612.9</v>
      </c>
      <c r="AA1534" s="3">
        <v>130470.1</v>
      </c>
      <c r="AB1534" s="3"/>
      <c r="AC1534" s="3">
        <v>7</v>
      </c>
      <c r="AD1534" s="57">
        <f t="shared" si="47"/>
        <v>334.1192073912145</v>
      </c>
      <c r="AE1534" s="4">
        <v>0.26</v>
      </c>
    </row>
    <row r="1535" spans="25:31" x14ac:dyDescent="0.15">
      <c r="Y1535" s="3" t="s">
        <v>32</v>
      </c>
      <c r="Z1535" s="3">
        <v>50965.2</v>
      </c>
      <c r="AA1535" s="3">
        <v>132064.29999999999</v>
      </c>
      <c r="AB1535" s="3"/>
      <c r="AC1535" s="3">
        <v>7</v>
      </c>
      <c r="AD1535" s="57">
        <f t="shared" si="47"/>
        <v>334.1192073912145</v>
      </c>
      <c r="AE1535" s="4">
        <v>0.26</v>
      </c>
    </row>
    <row r="1536" spans="25:31" x14ac:dyDescent="0.15">
      <c r="Y1536" s="3" t="s">
        <v>32</v>
      </c>
      <c r="Z1536" s="3">
        <v>53766.1</v>
      </c>
      <c r="AA1536" s="3">
        <v>134143.4</v>
      </c>
      <c r="AB1536" s="3"/>
      <c r="AC1536" s="3">
        <v>7</v>
      </c>
      <c r="AD1536" s="57">
        <f t="shared" si="47"/>
        <v>334.1192073912145</v>
      </c>
      <c r="AE1536" s="4">
        <v>0.26</v>
      </c>
    </row>
    <row r="1537" spans="25:31" x14ac:dyDescent="0.15">
      <c r="Y1537" s="3" t="s">
        <v>32</v>
      </c>
      <c r="Z1537" s="3">
        <v>54815</v>
      </c>
      <c r="AA1537" s="3">
        <v>135027.20000000001</v>
      </c>
      <c r="AB1537" s="3"/>
      <c r="AC1537" s="3">
        <v>7</v>
      </c>
      <c r="AD1537" s="57">
        <f t="shared" si="47"/>
        <v>334.1192073912145</v>
      </c>
      <c r="AE1537" s="4">
        <v>0.26</v>
      </c>
    </row>
    <row r="1538" spans="25:31" x14ac:dyDescent="0.15">
      <c r="Y1538" s="3" t="s">
        <v>32</v>
      </c>
      <c r="Z1538" s="3">
        <v>55399.6</v>
      </c>
      <c r="AA1538" s="3">
        <v>135703.1</v>
      </c>
      <c r="AB1538" s="3"/>
      <c r="AC1538" s="3">
        <v>7</v>
      </c>
      <c r="AD1538" s="57">
        <f t="shared" si="47"/>
        <v>334.1192073912145</v>
      </c>
      <c r="AE1538" s="4">
        <v>0.26</v>
      </c>
    </row>
    <row r="1539" spans="25:31" x14ac:dyDescent="0.15">
      <c r="Y1539" s="3" t="s">
        <v>32</v>
      </c>
      <c r="Z1539" s="3">
        <v>56020.7</v>
      </c>
      <c r="AA1539" s="3">
        <v>136493.4</v>
      </c>
      <c r="AB1539" s="3"/>
      <c r="AC1539" s="3">
        <v>7</v>
      </c>
      <c r="AD1539" s="57">
        <f t="shared" si="47"/>
        <v>334.1192073912145</v>
      </c>
      <c r="AE1539" s="4">
        <v>0.26</v>
      </c>
    </row>
    <row r="1540" spans="25:31" x14ac:dyDescent="0.15">
      <c r="Y1540" s="3" t="s">
        <v>32</v>
      </c>
      <c r="Z1540" s="3">
        <v>56800.5</v>
      </c>
      <c r="AA1540" s="3">
        <v>137714.20000000001</v>
      </c>
      <c r="AB1540" s="3"/>
      <c r="AC1540" s="3">
        <v>7</v>
      </c>
      <c r="AD1540" s="57">
        <f t="shared" si="47"/>
        <v>334.1192073912145</v>
      </c>
      <c r="AE1540" s="4">
        <v>0.26</v>
      </c>
    </row>
    <row r="1541" spans="25:31" x14ac:dyDescent="0.15">
      <c r="Y1541" s="3" t="s">
        <v>32</v>
      </c>
      <c r="Z1541" s="3">
        <v>57628.6</v>
      </c>
      <c r="AA1541" s="3">
        <v>139100.1</v>
      </c>
      <c r="AB1541" s="3"/>
      <c r="AC1541" s="3">
        <v>7</v>
      </c>
      <c r="AD1541" s="57">
        <f t="shared" ref="AD1541:AD1604" si="48">0.2268*EXP(0.2948*AE1541*100)*0.691</f>
        <v>334.1192073912145</v>
      </c>
      <c r="AE1541" s="4">
        <v>0.26</v>
      </c>
    </row>
    <row r="1542" spans="25:31" x14ac:dyDescent="0.15">
      <c r="Y1542" s="3" t="s">
        <v>32</v>
      </c>
      <c r="Z1542" s="3">
        <v>58110.2</v>
      </c>
      <c r="AA1542" s="3">
        <v>139951.4</v>
      </c>
      <c r="AB1542" s="3"/>
      <c r="AC1542" s="3">
        <v>7</v>
      </c>
      <c r="AD1542" s="57">
        <f t="shared" si="48"/>
        <v>334.1192073912145</v>
      </c>
      <c r="AE1542" s="4">
        <v>0.26</v>
      </c>
    </row>
    <row r="1543" spans="25:31" x14ac:dyDescent="0.15">
      <c r="Y1543" s="3" t="s">
        <v>32</v>
      </c>
      <c r="Z1543" s="3">
        <v>58803.199999999997</v>
      </c>
      <c r="AA1543" s="3">
        <v>141045.29999999999</v>
      </c>
      <c r="AB1543" s="3"/>
      <c r="AC1543" s="3">
        <v>7</v>
      </c>
      <c r="AD1543" s="57">
        <f t="shared" si="48"/>
        <v>334.1192073912145</v>
      </c>
      <c r="AE1543" s="4">
        <v>0.26</v>
      </c>
    </row>
    <row r="1544" spans="25:31" x14ac:dyDescent="0.15">
      <c r="Y1544" s="3" t="s">
        <v>32</v>
      </c>
      <c r="Z1544" s="3">
        <v>59347.1</v>
      </c>
      <c r="AA1544" s="3">
        <v>141935.4</v>
      </c>
      <c r="AB1544" s="3"/>
      <c r="AC1544" s="3">
        <v>7</v>
      </c>
      <c r="AD1544" s="57">
        <f t="shared" si="48"/>
        <v>334.1192073912145</v>
      </c>
      <c r="AE1544" s="4">
        <v>0.26</v>
      </c>
    </row>
    <row r="1545" spans="25:31" x14ac:dyDescent="0.15">
      <c r="Y1545" s="3" t="s">
        <v>32</v>
      </c>
      <c r="Z1545" s="3">
        <v>59916.7</v>
      </c>
      <c r="AA1545" s="3">
        <v>142825.79999999999</v>
      </c>
      <c r="AB1545" s="3"/>
      <c r="AC1545" s="3">
        <v>7</v>
      </c>
      <c r="AD1545" s="57">
        <f t="shared" si="48"/>
        <v>334.1192073912145</v>
      </c>
      <c r="AE1545" s="4">
        <v>0.26</v>
      </c>
    </row>
    <row r="1546" spans="25:31" x14ac:dyDescent="0.15">
      <c r="Y1546" s="3" t="s">
        <v>32</v>
      </c>
      <c r="Z1546" s="3">
        <v>60611.199999999997</v>
      </c>
      <c r="AA1546" s="3">
        <v>143780.79999999999</v>
      </c>
      <c r="AB1546" s="3"/>
      <c r="AC1546" s="3">
        <v>7</v>
      </c>
      <c r="AD1546" s="57">
        <f t="shared" si="48"/>
        <v>334.1192073912145</v>
      </c>
      <c r="AE1546" s="4">
        <v>0.26</v>
      </c>
    </row>
    <row r="1547" spans="25:31" x14ac:dyDescent="0.15">
      <c r="Y1547" s="3" t="s">
        <v>32</v>
      </c>
      <c r="Z1547" s="3">
        <v>61307.4</v>
      </c>
      <c r="AA1547" s="3">
        <v>144635.20000000001</v>
      </c>
      <c r="AB1547" s="3"/>
      <c r="AC1547" s="3">
        <v>7</v>
      </c>
      <c r="AD1547" s="57">
        <f t="shared" si="48"/>
        <v>334.1192073912145</v>
      </c>
      <c r="AE1547" s="4">
        <v>0.26</v>
      </c>
    </row>
    <row r="1548" spans="25:31" x14ac:dyDescent="0.15">
      <c r="Y1548" s="3" t="s">
        <v>32</v>
      </c>
      <c r="Z1548" s="3">
        <v>61940.6</v>
      </c>
      <c r="AA1548" s="3">
        <v>145475.70000000001</v>
      </c>
      <c r="AB1548" s="3"/>
      <c r="AC1548" s="3">
        <v>7</v>
      </c>
      <c r="AD1548" s="57">
        <f t="shared" si="48"/>
        <v>334.1192073912145</v>
      </c>
      <c r="AE1548" s="4">
        <v>0.26</v>
      </c>
    </row>
    <row r="1549" spans="25:31" x14ac:dyDescent="0.15">
      <c r="Y1549" s="3" t="s">
        <v>32</v>
      </c>
      <c r="Z1549" s="3">
        <v>62850.1</v>
      </c>
      <c r="AA1549" s="3">
        <v>146395.70000000001</v>
      </c>
      <c r="AB1549" s="3"/>
      <c r="AC1549" s="3">
        <v>7</v>
      </c>
      <c r="AD1549" s="57">
        <f t="shared" si="48"/>
        <v>334.1192073912145</v>
      </c>
      <c r="AE1549" s="4">
        <v>0.26</v>
      </c>
    </row>
    <row r="1550" spans="25:31" x14ac:dyDescent="0.15">
      <c r="Y1550" s="3" t="s">
        <v>32</v>
      </c>
      <c r="Z1550" s="3">
        <v>63810.7</v>
      </c>
      <c r="AA1550" s="3">
        <v>147291</v>
      </c>
      <c r="AB1550" s="3"/>
      <c r="AC1550" s="3">
        <v>7</v>
      </c>
      <c r="AD1550" s="57">
        <f t="shared" si="48"/>
        <v>334.1192073912145</v>
      </c>
      <c r="AE1550" s="4">
        <v>0.26</v>
      </c>
    </row>
    <row r="1551" spans="25:31" x14ac:dyDescent="0.15">
      <c r="Y1551" s="3" t="s">
        <v>32</v>
      </c>
      <c r="Z1551" s="3">
        <v>64573.2</v>
      </c>
      <c r="AA1551" s="3">
        <v>147868.1</v>
      </c>
      <c r="AB1551" s="3"/>
      <c r="AC1551" s="3">
        <v>7</v>
      </c>
      <c r="AD1551" s="57">
        <f t="shared" si="48"/>
        <v>334.1192073912145</v>
      </c>
      <c r="AE1551" s="4">
        <v>0.26</v>
      </c>
    </row>
    <row r="1552" spans="25:31" x14ac:dyDescent="0.15">
      <c r="Y1552" s="3" t="s">
        <v>32</v>
      </c>
      <c r="Z1552" s="3">
        <v>65324.1</v>
      </c>
      <c r="AA1552" s="3">
        <v>148357</v>
      </c>
      <c r="AB1552" s="3"/>
      <c r="AC1552" s="3">
        <v>7</v>
      </c>
      <c r="AD1552" s="57">
        <f t="shared" si="48"/>
        <v>334.1192073912145</v>
      </c>
      <c r="AE1552" s="4">
        <v>0.26</v>
      </c>
    </row>
    <row r="1553" spans="25:31" x14ac:dyDescent="0.15">
      <c r="Y1553" s="3" t="s">
        <v>32</v>
      </c>
      <c r="Z1553" s="3">
        <v>66100.399999999994</v>
      </c>
      <c r="AA1553" s="3">
        <v>148858.9</v>
      </c>
      <c r="AB1553" s="3"/>
      <c r="AC1553" s="3">
        <v>7</v>
      </c>
      <c r="AD1553" s="57">
        <f t="shared" si="48"/>
        <v>334.1192073912145</v>
      </c>
      <c r="AE1553" s="4">
        <v>0.26</v>
      </c>
    </row>
    <row r="1554" spans="25:31" x14ac:dyDescent="0.15">
      <c r="Y1554" s="3" t="s">
        <v>32</v>
      </c>
      <c r="Z1554" s="3">
        <v>66864.5</v>
      </c>
      <c r="AA1554" s="3">
        <v>149297.60000000001</v>
      </c>
      <c r="AB1554" s="3"/>
      <c r="AC1554" s="3">
        <v>7</v>
      </c>
      <c r="AD1554" s="57">
        <f t="shared" si="48"/>
        <v>334.1192073912145</v>
      </c>
      <c r="AE1554" s="4">
        <v>0.26</v>
      </c>
    </row>
    <row r="1555" spans="25:31" x14ac:dyDescent="0.15">
      <c r="Y1555" s="3" t="s">
        <v>32</v>
      </c>
      <c r="Z1555" s="3">
        <v>67806.100000000006</v>
      </c>
      <c r="AA1555" s="3">
        <v>149687.70000000001</v>
      </c>
      <c r="AB1555" s="3"/>
      <c r="AC1555" s="3">
        <v>7</v>
      </c>
      <c r="AD1555" s="57">
        <f t="shared" si="48"/>
        <v>334.1192073912145</v>
      </c>
      <c r="AE1555" s="4">
        <v>0.26</v>
      </c>
    </row>
    <row r="1556" spans="25:31" x14ac:dyDescent="0.15">
      <c r="Y1556" s="3" t="s">
        <v>32</v>
      </c>
      <c r="Z1556" s="3">
        <v>76511.199999999997</v>
      </c>
      <c r="AA1556" s="3">
        <v>143752</v>
      </c>
      <c r="AB1556" s="3"/>
      <c r="AC1556" s="3">
        <v>7</v>
      </c>
      <c r="AD1556" s="57">
        <f t="shared" si="48"/>
        <v>334.1192073912145</v>
      </c>
      <c r="AE1556" s="4">
        <v>0.26</v>
      </c>
    </row>
    <row r="1557" spans="25:31" x14ac:dyDescent="0.15">
      <c r="Y1557" s="3" t="s">
        <v>32</v>
      </c>
      <c r="Z1557" s="3">
        <v>76327.8</v>
      </c>
      <c r="AA1557" s="3">
        <v>142260.5</v>
      </c>
      <c r="AB1557" s="3"/>
      <c r="AC1557" s="3">
        <v>7</v>
      </c>
      <c r="AD1557" s="57">
        <f t="shared" si="48"/>
        <v>334.1192073912145</v>
      </c>
      <c r="AE1557" s="4">
        <v>0.26</v>
      </c>
    </row>
    <row r="1558" spans="25:31" x14ac:dyDescent="0.15">
      <c r="Y1558" s="3" t="s">
        <v>32</v>
      </c>
      <c r="Z1558" s="3">
        <v>75998.7</v>
      </c>
      <c r="AA1558" s="3">
        <v>141347.79999999999</v>
      </c>
      <c r="AB1558" s="3"/>
      <c r="AC1558" s="3">
        <v>7</v>
      </c>
      <c r="AD1558" s="57">
        <f t="shared" si="48"/>
        <v>334.1192073912145</v>
      </c>
      <c r="AE1558" s="4">
        <v>0.26</v>
      </c>
    </row>
    <row r="1559" spans="25:31" x14ac:dyDescent="0.15">
      <c r="Y1559" s="3" t="s">
        <v>32</v>
      </c>
      <c r="Z1559" s="3">
        <v>75670.899999999994</v>
      </c>
      <c r="AA1559" s="3">
        <v>140296.6</v>
      </c>
      <c r="AB1559" s="3"/>
      <c r="AC1559" s="3">
        <v>7</v>
      </c>
      <c r="AD1559" s="57">
        <f t="shared" si="48"/>
        <v>334.1192073912145</v>
      </c>
      <c r="AE1559" s="4">
        <v>0.26</v>
      </c>
    </row>
    <row r="1560" spans="25:31" x14ac:dyDescent="0.15">
      <c r="Y1560" s="3" t="s">
        <v>32</v>
      </c>
      <c r="Z1560" s="3">
        <v>75065.3</v>
      </c>
      <c r="AA1560" s="3">
        <v>139279.5</v>
      </c>
      <c r="AB1560" s="3"/>
      <c r="AC1560" s="3">
        <v>7</v>
      </c>
      <c r="AD1560" s="57">
        <f t="shared" si="48"/>
        <v>334.1192073912145</v>
      </c>
      <c r="AE1560" s="4">
        <v>0.26</v>
      </c>
    </row>
    <row r="1561" spans="25:31" x14ac:dyDescent="0.15">
      <c r="Y1561" s="3" t="s">
        <v>32</v>
      </c>
      <c r="Z1561" s="3">
        <v>73988.2</v>
      </c>
      <c r="AA1561" s="3">
        <v>137612.9</v>
      </c>
      <c r="AB1561" s="3"/>
      <c r="AC1561" s="3">
        <v>7</v>
      </c>
      <c r="AD1561" s="57">
        <f t="shared" si="48"/>
        <v>334.1192073912145</v>
      </c>
      <c r="AE1561" s="4">
        <v>0.26</v>
      </c>
    </row>
    <row r="1562" spans="25:31" x14ac:dyDescent="0.15">
      <c r="Y1562" s="3" t="s">
        <v>32</v>
      </c>
      <c r="Z1562" s="3">
        <v>73392.399999999994</v>
      </c>
      <c r="AA1562" s="3">
        <v>136810.70000000001</v>
      </c>
      <c r="AB1562" s="3"/>
      <c r="AC1562" s="3">
        <v>7</v>
      </c>
      <c r="AD1562" s="57">
        <f t="shared" si="48"/>
        <v>334.1192073912145</v>
      </c>
      <c r="AE1562" s="4">
        <v>0.26</v>
      </c>
    </row>
    <row r="1563" spans="25:31" x14ac:dyDescent="0.15">
      <c r="Y1563" s="3" t="s">
        <v>32</v>
      </c>
      <c r="Z1563" s="3">
        <v>72195.899999999994</v>
      </c>
      <c r="AA1563" s="3">
        <v>135622.1</v>
      </c>
      <c r="AB1563" s="3"/>
      <c r="AC1563" s="3">
        <v>7</v>
      </c>
      <c r="AD1563" s="57">
        <f t="shared" si="48"/>
        <v>334.1192073912145</v>
      </c>
      <c r="AE1563" s="4">
        <v>0.26</v>
      </c>
    </row>
    <row r="1564" spans="25:31" x14ac:dyDescent="0.15">
      <c r="Y1564" s="3" t="s">
        <v>32</v>
      </c>
      <c r="Z1564" s="3">
        <v>71247.399999999994</v>
      </c>
      <c r="AA1564" s="3">
        <v>134790</v>
      </c>
      <c r="AB1564" s="3"/>
      <c r="AC1564" s="3">
        <v>7</v>
      </c>
      <c r="AD1564" s="57">
        <f t="shared" si="48"/>
        <v>334.1192073912145</v>
      </c>
      <c r="AE1564" s="4">
        <v>0.26</v>
      </c>
    </row>
    <row r="1565" spans="25:31" x14ac:dyDescent="0.15">
      <c r="Y1565" s="3" t="s">
        <v>32</v>
      </c>
      <c r="Z1565" s="3">
        <v>69946.899999999994</v>
      </c>
      <c r="AA1565" s="3">
        <v>133840.20000000001</v>
      </c>
      <c r="AB1565" s="3"/>
      <c r="AC1565" s="3">
        <v>7</v>
      </c>
      <c r="AD1565" s="57">
        <f t="shared" si="48"/>
        <v>334.1192073912145</v>
      </c>
      <c r="AE1565" s="4">
        <v>0.26</v>
      </c>
    </row>
    <row r="1566" spans="25:31" x14ac:dyDescent="0.15">
      <c r="Y1566" s="3" t="s">
        <v>32</v>
      </c>
      <c r="Z1566" s="3">
        <v>68919</v>
      </c>
      <c r="AA1566" s="3">
        <v>133284.79999999999</v>
      </c>
      <c r="AB1566" s="3"/>
      <c r="AC1566" s="3">
        <v>7</v>
      </c>
      <c r="AD1566" s="57">
        <f t="shared" si="48"/>
        <v>334.1192073912145</v>
      </c>
      <c r="AE1566" s="4">
        <v>0.26</v>
      </c>
    </row>
    <row r="1567" spans="25:31" x14ac:dyDescent="0.15">
      <c r="Y1567" s="3" t="s">
        <v>32</v>
      </c>
      <c r="Z1567" s="3">
        <v>68242.100000000006</v>
      </c>
      <c r="AA1567" s="3">
        <v>132910.39999999999</v>
      </c>
      <c r="AB1567" s="3"/>
      <c r="AC1567" s="3">
        <v>7</v>
      </c>
      <c r="AD1567" s="57">
        <f t="shared" si="48"/>
        <v>334.1192073912145</v>
      </c>
      <c r="AE1567" s="4">
        <v>0.26</v>
      </c>
    </row>
    <row r="1568" spans="25:31" x14ac:dyDescent="0.15">
      <c r="Y1568" s="3" t="s">
        <v>32</v>
      </c>
      <c r="Z1568" s="3">
        <v>67265.100000000006</v>
      </c>
      <c r="AA1568" s="3">
        <v>132330.4</v>
      </c>
      <c r="AB1568" s="3"/>
      <c r="AC1568" s="3">
        <v>7</v>
      </c>
      <c r="AD1568" s="57">
        <f t="shared" si="48"/>
        <v>334.1192073912145</v>
      </c>
      <c r="AE1568" s="4">
        <v>0.26</v>
      </c>
    </row>
    <row r="1569" spans="25:31" x14ac:dyDescent="0.15">
      <c r="Y1569" s="3" t="s">
        <v>32</v>
      </c>
      <c r="Z1569" s="3">
        <v>66526.2</v>
      </c>
      <c r="AA1569" s="3">
        <v>131879.6</v>
      </c>
      <c r="AB1569" s="3"/>
      <c r="AC1569" s="3">
        <v>7</v>
      </c>
      <c r="AD1569" s="57">
        <f t="shared" si="48"/>
        <v>334.1192073912145</v>
      </c>
      <c r="AE1569" s="4">
        <v>0.26</v>
      </c>
    </row>
    <row r="1570" spans="25:31" x14ac:dyDescent="0.15">
      <c r="Y1570" s="3" t="s">
        <v>32</v>
      </c>
      <c r="Z1570" s="3">
        <v>65850.7</v>
      </c>
      <c r="AA1570" s="3">
        <v>131404.20000000001</v>
      </c>
      <c r="AB1570" s="3"/>
      <c r="AC1570" s="3">
        <v>7</v>
      </c>
      <c r="AD1570" s="57">
        <f t="shared" si="48"/>
        <v>334.1192073912145</v>
      </c>
      <c r="AE1570" s="4">
        <v>0.26</v>
      </c>
    </row>
    <row r="1571" spans="25:31" x14ac:dyDescent="0.15">
      <c r="Y1571" s="3" t="s">
        <v>32</v>
      </c>
      <c r="Z1571" s="3">
        <v>65088.9</v>
      </c>
      <c r="AA1571" s="3">
        <v>130763.8</v>
      </c>
      <c r="AB1571" s="3"/>
      <c r="AC1571" s="3">
        <v>7</v>
      </c>
      <c r="AD1571" s="57">
        <f t="shared" si="48"/>
        <v>334.1192073912145</v>
      </c>
      <c r="AE1571" s="4">
        <v>0.26</v>
      </c>
    </row>
    <row r="1572" spans="25:31" x14ac:dyDescent="0.15">
      <c r="Y1572" s="3" t="s">
        <v>32</v>
      </c>
      <c r="Z1572" s="3">
        <v>64452.4</v>
      </c>
      <c r="AA1572" s="3">
        <v>130213.3</v>
      </c>
      <c r="AB1572" s="3"/>
      <c r="AC1572" s="3">
        <v>7</v>
      </c>
      <c r="AD1572" s="57">
        <f t="shared" si="48"/>
        <v>334.1192073912145</v>
      </c>
      <c r="AE1572" s="4">
        <v>0.26</v>
      </c>
    </row>
    <row r="1573" spans="25:31" x14ac:dyDescent="0.15">
      <c r="Y1573" s="3" t="s">
        <v>32</v>
      </c>
      <c r="Z1573" s="3">
        <v>63917.3</v>
      </c>
      <c r="AA1573" s="3">
        <v>129601.1</v>
      </c>
      <c r="AB1573" s="3"/>
      <c r="AC1573" s="3">
        <v>7</v>
      </c>
      <c r="AD1573" s="57">
        <f t="shared" si="48"/>
        <v>334.1192073912145</v>
      </c>
      <c r="AE1573" s="4">
        <v>0.26</v>
      </c>
    </row>
    <row r="1574" spans="25:31" x14ac:dyDescent="0.15">
      <c r="Y1574" s="3" t="s">
        <v>32</v>
      </c>
      <c r="Z1574" s="3">
        <v>63208.3</v>
      </c>
      <c r="AA1574" s="3">
        <v>128772</v>
      </c>
      <c r="AB1574" s="3"/>
      <c r="AC1574" s="3">
        <v>7</v>
      </c>
      <c r="AD1574" s="57">
        <f t="shared" si="48"/>
        <v>334.1192073912145</v>
      </c>
      <c r="AE1574" s="4">
        <v>0.26</v>
      </c>
    </row>
    <row r="1575" spans="25:31" x14ac:dyDescent="0.15">
      <c r="Y1575" s="3" t="s">
        <v>32</v>
      </c>
      <c r="Z1575" s="3">
        <v>62912.4</v>
      </c>
      <c r="AA1575" s="3">
        <v>128225.7</v>
      </c>
      <c r="AB1575" s="3"/>
      <c r="AC1575" s="3">
        <v>7</v>
      </c>
      <c r="AD1575" s="57">
        <f t="shared" si="48"/>
        <v>334.1192073912145</v>
      </c>
      <c r="AE1575" s="4">
        <v>0.26</v>
      </c>
    </row>
    <row r="1576" spans="25:31" x14ac:dyDescent="0.15">
      <c r="Y1576" s="3" t="s">
        <v>32</v>
      </c>
      <c r="Z1576" s="3">
        <v>62491.8</v>
      </c>
      <c r="AA1576" s="3">
        <v>127539</v>
      </c>
      <c r="AB1576" s="3"/>
      <c r="AC1576" s="3">
        <v>7</v>
      </c>
      <c r="AD1576" s="57">
        <f t="shared" si="48"/>
        <v>334.1192073912145</v>
      </c>
      <c r="AE1576" s="4">
        <v>0.26</v>
      </c>
    </row>
    <row r="1577" spans="25:31" x14ac:dyDescent="0.15">
      <c r="Y1577" s="3" t="s">
        <v>32</v>
      </c>
      <c r="Z1577" s="3">
        <v>62248</v>
      </c>
      <c r="AA1577" s="3">
        <v>126854.3</v>
      </c>
      <c r="AB1577" s="3"/>
      <c r="AC1577" s="3">
        <v>7</v>
      </c>
      <c r="AD1577" s="57">
        <f t="shared" si="48"/>
        <v>334.1192073912145</v>
      </c>
      <c r="AE1577" s="4">
        <v>0.26</v>
      </c>
    </row>
    <row r="1578" spans="25:31" x14ac:dyDescent="0.15">
      <c r="Y1578" s="3" t="s">
        <v>32</v>
      </c>
      <c r="Z1578" s="3">
        <v>62092.800000000003</v>
      </c>
      <c r="AA1578" s="3">
        <v>126158.5</v>
      </c>
      <c r="AB1578" s="3"/>
      <c r="AC1578" s="3">
        <v>7</v>
      </c>
      <c r="AD1578" s="57">
        <f t="shared" si="48"/>
        <v>334.1192073912145</v>
      </c>
      <c r="AE1578" s="4">
        <v>0.26</v>
      </c>
    </row>
    <row r="1579" spans="25:31" x14ac:dyDescent="0.15">
      <c r="Y1579" s="3" t="s">
        <v>32</v>
      </c>
      <c r="Z1579" s="3">
        <v>61976.7</v>
      </c>
      <c r="AA1579" s="3">
        <v>125336.9</v>
      </c>
      <c r="AB1579" s="3"/>
      <c r="AC1579" s="3">
        <v>7</v>
      </c>
      <c r="AD1579" s="57">
        <f t="shared" si="48"/>
        <v>334.1192073912145</v>
      </c>
      <c r="AE1579" s="4">
        <v>0.26</v>
      </c>
    </row>
    <row r="1580" spans="25:31" x14ac:dyDescent="0.15">
      <c r="Y1580" s="3" t="s">
        <v>32</v>
      </c>
      <c r="Z1580" s="3">
        <v>61961.3</v>
      </c>
      <c r="AA1580" s="3">
        <v>124554.5</v>
      </c>
      <c r="AB1580" s="3"/>
      <c r="AC1580" s="3">
        <v>7</v>
      </c>
      <c r="AD1580" s="57">
        <f t="shared" si="48"/>
        <v>334.1192073912145</v>
      </c>
      <c r="AE1580" s="4">
        <v>0.26</v>
      </c>
    </row>
    <row r="1581" spans="25:31" x14ac:dyDescent="0.15">
      <c r="Y1581" s="3" t="s">
        <v>32</v>
      </c>
      <c r="Z1581" s="3">
        <v>62009.2</v>
      </c>
      <c r="AA1581" s="3">
        <v>123734.6</v>
      </c>
      <c r="AB1581" s="3"/>
      <c r="AC1581" s="3">
        <v>7</v>
      </c>
      <c r="AD1581" s="57">
        <f t="shared" si="48"/>
        <v>334.1192073912145</v>
      </c>
      <c r="AE1581" s="4">
        <v>0.26</v>
      </c>
    </row>
    <row r="1582" spans="25:31" x14ac:dyDescent="0.15">
      <c r="Y1582" s="3" t="s">
        <v>32</v>
      </c>
      <c r="Z1582" s="3">
        <v>62120.1</v>
      </c>
      <c r="AA1582" s="3">
        <v>122953.7</v>
      </c>
      <c r="AB1582" s="3"/>
      <c r="AC1582" s="3">
        <v>7</v>
      </c>
      <c r="AD1582" s="57">
        <f t="shared" si="48"/>
        <v>334.1192073912145</v>
      </c>
      <c r="AE1582" s="4">
        <v>0.26</v>
      </c>
    </row>
    <row r="1583" spans="25:31" x14ac:dyDescent="0.15">
      <c r="Y1583" s="3" t="s">
        <v>32</v>
      </c>
      <c r="Z1583" s="3">
        <v>62474.400000000001</v>
      </c>
      <c r="AA1583" s="3">
        <v>121860.2</v>
      </c>
      <c r="AB1583" s="3"/>
      <c r="AC1583" s="3">
        <v>7</v>
      </c>
      <c r="AD1583" s="57">
        <f t="shared" si="48"/>
        <v>334.1192073912145</v>
      </c>
      <c r="AE1583" s="4">
        <v>0.26</v>
      </c>
    </row>
    <row r="1584" spans="25:31" x14ac:dyDescent="0.15">
      <c r="Y1584" s="3" t="s">
        <v>32</v>
      </c>
      <c r="Z1584" s="3">
        <v>62750</v>
      </c>
      <c r="AA1584" s="3">
        <v>120993.1</v>
      </c>
      <c r="AB1584" s="3"/>
      <c r="AC1584" s="3">
        <v>7</v>
      </c>
      <c r="AD1584" s="57">
        <f t="shared" si="48"/>
        <v>334.1192073912145</v>
      </c>
      <c r="AE1584" s="4">
        <v>0.26</v>
      </c>
    </row>
    <row r="1585" spans="25:31" x14ac:dyDescent="0.15">
      <c r="Y1585" s="3" t="s">
        <v>32</v>
      </c>
      <c r="Z1585" s="3">
        <v>63182.7</v>
      </c>
      <c r="AA1585" s="3">
        <v>119698.8</v>
      </c>
      <c r="AB1585" s="3"/>
      <c r="AC1585" s="3">
        <v>7</v>
      </c>
      <c r="AD1585" s="57">
        <f t="shared" si="48"/>
        <v>334.1192073912145</v>
      </c>
      <c r="AE1585" s="4">
        <v>0.26</v>
      </c>
    </row>
    <row r="1586" spans="25:31" x14ac:dyDescent="0.15">
      <c r="Y1586" s="3" t="s">
        <v>32</v>
      </c>
      <c r="Z1586" s="3">
        <v>63739.8</v>
      </c>
      <c r="AA1586" s="3">
        <v>118519.7</v>
      </c>
      <c r="AB1586" s="3"/>
      <c r="AC1586" s="3">
        <v>7</v>
      </c>
      <c r="AD1586" s="57">
        <f t="shared" si="48"/>
        <v>334.1192073912145</v>
      </c>
      <c r="AE1586" s="4">
        <v>0.26</v>
      </c>
    </row>
    <row r="1587" spans="25:31" x14ac:dyDescent="0.15">
      <c r="Y1587" s="3" t="s">
        <v>32</v>
      </c>
      <c r="Z1587" s="3">
        <v>64300.5</v>
      </c>
      <c r="AA1587" s="3">
        <v>117075.5</v>
      </c>
      <c r="AB1587" s="3"/>
      <c r="AC1587" s="3">
        <v>7</v>
      </c>
      <c r="AD1587" s="57">
        <f t="shared" si="48"/>
        <v>334.1192073912145</v>
      </c>
      <c r="AE1587" s="4">
        <v>0.26</v>
      </c>
    </row>
    <row r="1588" spans="25:31" x14ac:dyDescent="0.15">
      <c r="Y1588" s="3" t="s">
        <v>32</v>
      </c>
      <c r="Z1588" s="3">
        <v>45810.400000000001</v>
      </c>
      <c r="AA1588" s="3">
        <v>134612.20000000001</v>
      </c>
      <c r="AB1588" s="3"/>
      <c r="AC1588" s="3">
        <v>7</v>
      </c>
      <c r="AD1588" s="57">
        <f t="shared" si="48"/>
        <v>387.18315029560335</v>
      </c>
      <c r="AE1588" s="4">
        <v>0.26500000000000001</v>
      </c>
    </row>
    <row r="1589" spans="25:31" x14ac:dyDescent="0.15">
      <c r="Y1589" s="3" t="s">
        <v>32</v>
      </c>
      <c r="Z1589" s="3">
        <v>46868.1</v>
      </c>
      <c r="AA1589" s="3">
        <v>135306.79999999999</v>
      </c>
      <c r="AB1589" s="3"/>
      <c r="AC1589" s="3">
        <v>7</v>
      </c>
      <c r="AD1589" s="57">
        <f t="shared" si="48"/>
        <v>387.18315029560335</v>
      </c>
      <c r="AE1589" s="4">
        <v>0.26500000000000001</v>
      </c>
    </row>
    <row r="1590" spans="25:31" x14ac:dyDescent="0.15">
      <c r="Y1590" s="3" t="s">
        <v>32</v>
      </c>
      <c r="Z1590" s="3">
        <v>47925.7</v>
      </c>
      <c r="AA1590" s="3">
        <v>136001.29999999999</v>
      </c>
      <c r="AB1590" s="3"/>
      <c r="AC1590" s="3">
        <v>7</v>
      </c>
      <c r="AD1590" s="57">
        <f t="shared" si="48"/>
        <v>387.18315029560335</v>
      </c>
      <c r="AE1590" s="4">
        <v>0.26500000000000001</v>
      </c>
    </row>
    <row r="1591" spans="25:31" x14ac:dyDescent="0.15">
      <c r="Y1591" s="3" t="s">
        <v>32</v>
      </c>
      <c r="Z1591" s="3">
        <v>48983.3</v>
      </c>
      <c r="AA1591" s="3">
        <v>136695.9</v>
      </c>
      <c r="AB1591" s="3"/>
      <c r="AC1591" s="3">
        <v>7</v>
      </c>
      <c r="AD1591" s="57">
        <f t="shared" si="48"/>
        <v>387.18315029560335</v>
      </c>
      <c r="AE1591" s="4">
        <v>0.26500000000000001</v>
      </c>
    </row>
    <row r="1592" spans="25:31" x14ac:dyDescent="0.15">
      <c r="Y1592" s="3" t="s">
        <v>32</v>
      </c>
      <c r="Z1592" s="3">
        <v>50041</v>
      </c>
      <c r="AA1592" s="3">
        <v>137390.39999999999</v>
      </c>
      <c r="AB1592" s="3"/>
      <c r="AC1592" s="3">
        <v>7</v>
      </c>
      <c r="AD1592" s="57">
        <f t="shared" si="48"/>
        <v>387.18315029560335</v>
      </c>
      <c r="AE1592" s="4">
        <v>0.26500000000000001</v>
      </c>
    </row>
    <row r="1593" spans="25:31" x14ac:dyDescent="0.15">
      <c r="Y1593" s="3" t="s">
        <v>32</v>
      </c>
      <c r="Z1593" s="3">
        <v>50668.5</v>
      </c>
      <c r="AA1593" s="3">
        <v>137921.9</v>
      </c>
      <c r="AB1593" s="3"/>
      <c r="AC1593" s="3">
        <v>7</v>
      </c>
      <c r="AD1593" s="57">
        <f t="shared" si="48"/>
        <v>387.18315029560335</v>
      </c>
      <c r="AE1593" s="4">
        <v>0.26500000000000001</v>
      </c>
    </row>
    <row r="1594" spans="25:31" x14ac:dyDescent="0.15">
      <c r="Y1594" s="3" t="s">
        <v>32</v>
      </c>
      <c r="Z1594" s="3">
        <v>51295.9</v>
      </c>
      <c r="AA1594" s="3">
        <v>138453.4</v>
      </c>
      <c r="AB1594" s="3"/>
      <c r="AC1594" s="3">
        <v>7</v>
      </c>
      <c r="AD1594" s="57">
        <f t="shared" si="48"/>
        <v>387.18315029560335</v>
      </c>
      <c r="AE1594" s="4">
        <v>0.26500000000000001</v>
      </c>
    </row>
    <row r="1595" spans="25:31" x14ac:dyDescent="0.15">
      <c r="Y1595" s="3" t="s">
        <v>32</v>
      </c>
      <c r="Z1595" s="3">
        <v>51923.4</v>
      </c>
      <c r="AA1595" s="3">
        <v>138984.9</v>
      </c>
      <c r="AB1595" s="3"/>
      <c r="AC1595" s="3">
        <v>7</v>
      </c>
      <c r="AD1595" s="57">
        <f t="shared" si="48"/>
        <v>387.18315029560335</v>
      </c>
      <c r="AE1595" s="4">
        <v>0.26500000000000001</v>
      </c>
    </row>
    <row r="1596" spans="25:31" x14ac:dyDescent="0.15">
      <c r="Y1596" s="3" t="s">
        <v>32</v>
      </c>
      <c r="Z1596" s="3">
        <v>52550.9</v>
      </c>
      <c r="AA1596" s="3">
        <v>139516.4</v>
      </c>
      <c r="AB1596" s="3"/>
      <c r="AC1596" s="3">
        <v>7</v>
      </c>
      <c r="AD1596" s="57">
        <f t="shared" si="48"/>
        <v>387.18315029560335</v>
      </c>
      <c r="AE1596" s="4">
        <v>0.26500000000000001</v>
      </c>
    </row>
    <row r="1597" spans="25:31" x14ac:dyDescent="0.15">
      <c r="Y1597" s="3" t="s">
        <v>32</v>
      </c>
      <c r="Z1597" s="3">
        <v>53235.5</v>
      </c>
      <c r="AA1597" s="3">
        <v>140266.29999999999</v>
      </c>
      <c r="AB1597" s="3"/>
      <c r="AC1597" s="3">
        <v>7</v>
      </c>
      <c r="AD1597" s="57">
        <f t="shared" si="48"/>
        <v>387.18315029560335</v>
      </c>
      <c r="AE1597" s="4">
        <v>0.26500000000000001</v>
      </c>
    </row>
    <row r="1598" spans="25:31" x14ac:dyDescent="0.15">
      <c r="Y1598" s="3" t="s">
        <v>32</v>
      </c>
      <c r="Z1598" s="3">
        <v>53920.2</v>
      </c>
      <c r="AA1598" s="3">
        <v>141016.1</v>
      </c>
      <c r="AB1598" s="3"/>
      <c r="AC1598" s="3">
        <v>7</v>
      </c>
      <c r="AD1598" s="57">
        <f t="shared" si="48"/>
        <v>387.18315029560335</v>
      </c>
      <c r="AE1598" s="4">
        <v>0.26500000000000001</v>
      </c>
    </row>
    <row r="1599" spans="25:31" x14ac:dyDescent="0.15">
      <c r="Y1599" s="3" t="s">
        <v>32</v>
      </c>
      <c r="Z1599" s="3">
        <v>54604.800000000003</v>
      </c>
      <c r="AA1599" s="3">
        <v>141766</v>
      </c>
      <c r="AB1599" s="3"/>
      <c r="AC1599" s="3">
        <v>7</v>
      </c>
      <c r="AD1599" s="57">
        <f t="shared" si="48"/>
        <v>387.18315029560335</v>
      </c>
      <c r="AE1599" s="4">
        <v>0.26500000000000001</v>
      </c>
    </row>
    <row r="1600" spans="25:31" x14ac:dyDescent="0.15">
      <c r="Y1600" s="3" t="s">
        <v>32</v>
      </c>
      <c r="Z1600" s="3">
        <v>55289.4</v>
      </c>
      <c r="AA1600" s="3">
        <v>142515.79999999999</v>
      </c>
      <c r="AB1600" s="3"/>
      <c r="AC1600" s="3">
        <v>7</v>
      </c>
      <c r="AD1600" s="57">
        <f t="shared" si="48"/>
        <v>387.18315029560335</v>
      </c>
      <c r="AE1600" s="4">
        <v>0.26500000000000001</v>
      </c>
    </row>
    <row r="1601" spans="25:31" x14ac:dyDescent="0.15">
      <c r="Y1601" s="3" t="s">
        <v>32</v>
      </c>
      <c r="Z1601" s="3">
        <v>56940</v>
      </c>
      <c r="AA1601" s="3">
        <v>144757.20000000001</v>
      </c>
      <c r="AB1601" s="3"/>
      <c r="AC1601" s="3">
        <v>7</v>
      </c>
      <c r="AD1601" s="57">
        <f t="shared" si="48"/>
        <v>387.18315029560335</v>
      </c>
      <c r="AE1601" s="4">
        <v>0.26500000000000001</v>
      </c>
    </row>
    <row r="1602" spans="25:31" x14ac:dyDescent="0.15">
      <c r="Y1602" s="3" t="s">
        <v>32</v>
      </c>
      <c r="Z1602" s="3">
        <v>57435.7</v>
      </c>
      <c r="AA1602" s="3">
        <v>145482.70000000001</v>
      </c>
      <c r="AB1602" s="3"/>
      <c r="AC1602" s="3">
        <v>7</v>
      </c>
      <c r="AD1602" s="57">
        <f t="shared" si="48"/>
        <v>387.18315029560335</v>
      </c>
      <c r="AE1602" s="4">
        <v>0.26500000000000001</v>
      </c>
    </row>
    <row r="1603" spans="25:31" x14ac:dyDescent="0.15">
      <c r="Y1603" s="3" t="s">
        <v>32</v>
      </c>
      <c r="Z1603" s="3">
        <v>57931.3</v>
      </c>
      <c r="AA1603" s="3">
        <v>146208.1</v>
      </c>
      <c r="AB1603" s="3"/>
      <c r="AC1603" s="3">
        <v>7</v>
      </c>
      <c r="AD1603" s="57">
        <f t="shared" si="48"/>
        <v>387.18315029560335</v>
      </c>
      <c r="AE1603" s="4">
        <v>0.26500000000000001</v>
      </c>
    </row>
    <row r="1604" spans="25:31" x14ac:dyDescent="0.15">
      <c r="Y1604" s="3" t="s">
        <v>32</v>
      </c>
      <c r="Z1604" s="3">
        <v>58426.9</v>
      </c>
      <c r="AA1604" s="3">
        <v>146933.6</v>
      </c>
      <c r="AB1604" s="3"/>
      <c r="AC1604" s="3">
        <v>7</v>
      </c>
      <c r="AD1604" s="57">
        <f t="shared" si="48"/>
        <v>387.18315029560335</v>
      </c>
      <c r="AE1604" s="4">
        <v>0.26500000000000001</v>
      </c>
    </row>
    <row r="1605" spans="25:31" x14ac:dyDescent="0.15">
      <c r="Y1605" s="3" t="s">
        <v>32</v>
      </c>
      <c r="Z1605" s="3">
        <v>58922.6</v>
      </c>
      <c r="AA1605" s="3">
        <v>147659.1</v>
      </c>
      <c r="AB1605" s="3"/>
      <c r="AC1605" s="3">
        <v>7</v>
      </c>
      <c r="AD1605" s="57">
        <f t="shared" ref="AD1605:AD1620" si="49">0.2268*EXP(0.2948*AE1605*100)*0.691</f>
        <v>387.18315029560335</v>
      </c>
      <c r="AE1605" s="4">
        <v>0.26500000000000001</v>
      </c>
    </row>
    <row r="1606" spans="25:31" x14ac:dyDescent="0.15">
      <c r="Y1606" s="3" t="s">
        <v>32</v>
      </c>
      <c r="Z1606" s="3">
        <v>59408.4</v>
      </c>
      <c r="AA1606" s="3">
        <v>148422.20000000001</v>
      </c>
      <c r="AB1606" s="3"/>
      <c r="AC1606" s="3">
        <v>7</v>
      </c>
      <c r="AD1606" s="57">
        <f t="shared" si="49"/>
        <v>387.18315029560335</v>
      </c>
      <c r="AE1606" s="4">
        <v>0.26500000000000001</v>
      </c>
    </row>
    <row r="1607" spans="25:31" x14ac:dyDescent="0.15">
      <c r="Y1607" s="3" t="s">
        <v>32</v>
      </c>
      <c r="Z1607" s="3">
        <v>59894.2</v>
      </c>
      <c r="AA1607" s="3">
        <v>149185.4</v>
      </c>
      <c r="AB1607" s="3"/>
      <c r="AC1607" s="3">
        <v>7</v>
      </c>
      <c r="AD1607" s="57">
        <f t="shared" si="49"/>
        <v>387.18315029560335</v>
      </c>
      <c r="AE1607" s="4">
        <v>0.26500000000000001</v>
      </c>
    </row>
    <row r="1608" spans="25:31" x14ac:dyDescent="0.15">
      <c r="Y1608" s="3" t="s">
        <v>32</v>
      </c>
      <c r="Z1608" s="3">
        <v>60380</v>
      </c>
      <c r="AA1608" s="3">
        <v>149948.5</v>
      </c>
      <c r="AB1608" s="3"/>
      <c r="AC1608" s="3">
        <v>7</v>
      </c>
      <c r="AD1608" s="57">
        <f t="shared" si="49"/>
        <v>387.18315029560335</v>
      </c>
      <c r="AE1608" s="4">
        <v>0.26500000000000001</v>
      </c>
    </row>
    <row r="1609" spans="25:31" x14ac:dyDescent="0.15">
      <c r="Y1609" s="3" t="s">
        <v>32</v>
      </c>
      <c r="Z1609" s="3">
        <v>60865.8</v>
      </c>
      <c r="AA1609" s="3">
        <v>150711.6</v>
      </c>
      <c r="AB1609" s="3"/>
      <c r="AC1609" s="3">
        <v>7</v>
      </c>
      <c r="AD1609" s="57">
        <f t="shared" si="49"/>
        <v>387.18315029560335</v>
      </c>
      <c r="AE1609" s="4">
        <v>0.26500000000000001</v>
      </c>
    </row>
    <row r="1610" spans="25:31" x14ac:dyDescent="0.15">
      <c r="Y1610" s="3" t="s">
        <v>32</v>
      </c>
      <c r="Z1610" s="3">
        <v>61366.9</v>
      </c>
      <c r="AA1610" s="3">
        <v>151512.9</v>
      </c>
      <c r="AB1610" s="3"/>
      <c r="AC1610" s="3">
        <v>7</v>
      </c>
      <c r="AD1610" s="57">
        <f t="shared" si="49"/>
        <v>387.18315029560335</v>
      </c>
      <c r="AE1610" s="4">
        <v>0.26500000000000001</v>
      </c>
    </row>
    <row r="1611" spans="25:31" x14ac:dyDescent="0.15">
      <c r="Y1611" s="3" t="s">
        <v>32</v>
      </c>
      <c r="Z1611" s="3">
        <v>61867.9</v>
      </c>
      <c r="AA1611" s="3">
        <v>152314.1</v>
      </c>
      <c r="AB1611" s="3"/>
      <c r="AC1611" s="3">
        <v>7</v>
      </c>
      <c r="AD1611" s="57">
        <f t="shared" si="49"/>
        <v>387.18315029560335</v>
      </c>
      <c r="AE1611" s="4">
        <v>0.26500000000000001</v>
      </c>
    </row>
    <row r="1612" spans="25:31" x14ac:dyDescent="0.15">
      <c r="Y1612" s="3" t="s">
        <v>32</v>
      </c>
      <c r="Z1612" s="3">
        <v>62369</v>
      </c>
      <c r="AA1612" s="3">
        <v>153115.4</v>
      </c>
      <c r="AB1612" s="3"/>
      <c r="AC1612" s="3">
        <v>7</v>
      </c>
      <c r="AD1612" s="57">
        <f t="shared" si="49"/>
        <v>387.18315029560335</v>
      </c>
      <c r="AE1612" s="4">
        <v>0.26500000000000001</v>
      </c>
    </row>
    <row r="1613" spans="25:31" x14ac:dyDescent="0.15">
      <c r="Y1613" s="3" t="s">
        <v>32</v>
      </c>
      <c r="Z1613" s="3">
        <v>73840.899999999994</v>
      </c>
      <c r="AA1613" s="3">
        <v>130204.1</v>
      </c>
      <c r="AB1613" s="3"/>
      <c r="AC1613" s="3">
        <v>7</v>
      </c>
      <c r="AD1613" s="57">
        <f t="shared" si="49"/>
        <v>387.18315029560335</v>
      </c>
      <c r="AE1613" s="4">
        <v>0.26500000000000001</v>
      </c>
    </row>
    <row r="1614" spans="25:31" x14ac:dyDescent="0.15">
      <c r="Y1614" s="3" t="s">
        <v>32</v>
      </c>
      <c r="Z1614" s="3">
        <v>72028.899999999994</v>
      </c>
      <c r="AA1614" s="3">
        <v>128780.8</v>
      </c>
      <c r="AB1614" s="3"/>
      <c r="AC1614" s="3">
        <v>7</v>
      </c>
      <c r="AD1614" s="57">
        <f t="shared" si="49"/>
        <v>387.18315029560335</v>
      </c>
      <c r="AE1614" s="4">
        <v>0.26500000000000001</v>
      </c>
    </row>
    <row r="1615" spans="25:31" x14ac:dyDescent="0.15">
      <c r="Y1615" s="3" t="s">
        <v>32</v>
      </c>
      <c r="Z1615" s="3">
        <v>70804.5</v>
      </c>
      <c r="AA1615" s="3">
        <v>127794</v>
      </c>
      <c r="AB1615" s="3"/>
      <c r="AC1615" s="3">
        <v>7</v>
      </c>
      <c r="AD1615" s="57">
        <f t="shared" si="49"/>
        <v>387.18315029560335</v>
      </c>
      <c r="AE1615" s="4">
        <v>0.26500000000000001</v>
      </c>
    </row>
    <row r="1616" spans="25:31" x14ac:dyDescent="0.15">
      <c r="Y1616" s="3" t="s">
        <v>32</v>
      </c>
      <c r="Z1616" s="3">
        <v>69843.8</v>
      </c>
      <c r="AA1616" s="3">
        <v>126911.1</v>
      </c>
      <c r="AB1616" s="3"/>
      <c r="AC1616" s="3">
        <v>7</v>
      </c>
      <c r="AD1616" s="57">
        <f t="shared" si="49"/>
        <v>387.18315029560335</v>
      </c>
      <c r="AE1616" s="4">
        <v>0.26500000000000001</v>
      </c>
    </row>
    <row r="1617" spans="25:31" x14ac:dyDescent="0.15">
      <c r="Y1617" s="3" t="s">
        <v>32</v>
      </c>
      <c r="Z1617" s="3">
        <v>69173.2</v>
      </c>
      <c r="AA1617" s="3">
        <v>126045</v>
      </c>
      <c r="AB1617" s="3"/>
      <c r="AC1617" s="3">
        <v>7</v>
      </c>
      <c r="AD1617" s="57">
        <f t="shared" si="49"/>
        <v>387.18315029560335</v>
      </c>
      <c r="AE1617" s="4">
        <v>0.26500000000000001</v>
      </c>
    </row>
    <row r="1618" spans="25:31" x14ac:dyDescent="0.15">
      <c r="Y1618" s="3" t="s">
        <v>32</v>
      </c>
      <c r="Z1618" s="3">
        <v>68744.100000000006</v>
      </c>
      <c r="AA1618" s="3">
        <v>125029.9</v>
      </c>
      <c r="AB1618" s="3"/>
      <c r="AC1618" s="3">
        <v>7</v>
      </c>
      <c r="AD1618" s="57">
        <f t="shared" si="49"/>
        <v>387.18315029560335</v>
      </c>
      <c r="AE1618" s="4">
        <v>0.26500000000000001</v>
      </c>
    </row>
    <row r="1619" spans="25:31" x14ac:dyDescent="0.15">
      <c r="Y1619" s="3" t="s">
        <v>32</v>
      </c>
      <c r="Z1619" s="3">
        <v>68631.600000000006</v>
      </c>
      <c r="AA1619" s="3">
        <v>123930.8</v>
      </c>
      <c r="AB1619" s="3"/>
      <c r="AC1619" s="3">
        <v>7</v>
      </c>
      <c r="AD1619" s="57">
        <f t="shared" si="49"/>
        <v>387.18315029560335</v>
      </c>
      <c r="AE1619" s="4">
        <v>0.26500000000000001</v>
      </c>
    </row>
    <row r="1620" spans="25:31" x14ac:dyDescent="0.15">
      <c r="Y1620" s="3" t="s">
        <v>32</v>
      </c>
      <c r="Z1620" s="3">
        <v>68810.7</v>
      </c>
      <c r="AA1620" s="3">
        <v>122721.5</v>
      </c>
      <c r="AB1620" s="3"/>
      <c r="AC1620" s="3">
        <v>7</v>
      </c>
      <c r="AD1620" s="57">
        <f t="shared" si="49"/>
        <v>387.18315029560335</v>
      </c>
      <c r="AE1620" s="4">
        <v>0.26500000000000001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621"/>
  <sheetViews>
    <sheetView topLeftCell="R30" zoomScale="70" zoomScaleNormal="70" workbookViewId="0">
      <selection activeCell="J53" sqref="J53"/>
    </sheetView>
  </sheetViews>
  <sheetFormatPr defaultRowHeight="13.5" x14ac:dyDescent="0.15"/>
  <sheetData>
    <row r="1" spans="1:54" x14ac:dyDescent="0.15">
      <c r="V1" s="60" t="s">
        <v>129</v>
      </c>
      <c r="X1" s="71">
        <v>1.1000000000000001</v>
      </c>
      <c r="AV1" s="60" t="s">
        <v>129</v>
      </c>
      <c r="AW1" s="4"/>
      <c r="AX1" s="71">
        <v>1.1000000000000001</v>
      </c>
      <c r="AY1" s="4"/>
      <c r="AZ1" s="4"/>
      <c r="BA1" s="4"/>
    </row>
    <row r="2" spans="1:54" x14ac:dyDescent="0.15">
      <c r="V2" s="4"/>
      <c r="AW2" s="4"/>
      <c r="AX2" s="4"/>
      <c r="AY2" s="4"/>
      <c r="AZ2" s="4"/>
      <c r="BA2" s="4"/>
      <c r="BB2" s="4"/>
    </row>
    <row r="3" spans="1:54" x14ac:dyDescent="0.15">
      <c r="A3" s="4" t="s">
        <v>19</v>
      </c>
      <c r="B3" s="4" t="s">
        <v>13</v>
      </c>
      <c r="C3" s="4" t="s">
        <v>14</v>
      </c>
      <c r="D3" s="4" t="s">
        <v>20</v>
      </c>
      <c r="E3" s="4" t="s">
        <v>117</v>
      </c>
      <c r="F3" s="4" t="s">
        <v>30</v>
      </c>
      <c r="G3" s="4" t="s">
        <v>22</v>
      </c>
      <c r="H3" s="60" t="s">
        <v>129</v>
      </c>
      <c r="I3" s="4"/>
      <c r="J3" s="4"/>
      <c r="K3" s="4" t="s">
        <v>131</v>
      </c>
      <c r="L3" s="4" t="s">
        <v>132</v>
      </c>
      <c r="M3" s="4"/>
      <c r="O3" s="4" t="s">
        <v>19</v>
      </c>
      <c r="P3" s="4" t="s">
        <v>13</v>
      </c>
      <c r="Q3" s="4" t="s">
        <v>14</v>
      </c>
      <c r="R3" s="4" t="s">
        <v>20</v>
      </c>
      <c r="S3" s="4" t="s">
        <v>117</v>
      </c>
      <c r="T3" s="4" t="s">
        <v>30</v>
      </c>
      <c r="U3" s="4" t="s">
        <v>22</v>
      </c>
      <c r="Y3" s="4"/>
      <c r="AA3" s="4" t="s">
        <v>19</v>
      </c>
      <c r="AB3" s="4" t="s">
        <v>13</v>
      </c>
      <c r="AC3" s="4" t="s">
        <v>14</v>
      </c>
      <c r="AD3" s="4" t="s">
        <v>20</v>
      </c>
      <c r="AE3" s="4" t="s">
        <v>117</v>
      </c>
      <c r="AF3" s="4" t="s">
        <v>30</v>
      </c>
      <c r="AG3" s="4" t="s">
        <v>22</v>
      </c>
      <c r="AH3" s="4" t="s">
        <v>129</v>
      </c>
      <c r="AI3" s="4"/>
      <c r="AJ3" s="4"/>
      <c r="AK3" s="4" t="s">
        <v>131</v>
      </c>
      <c r="AL3" s="4" t="s">
        <v>132</v>
      </c>
      <c r="AM3" s="4"/>
      <c r="AN3" s="4"/>
      <c r="AO3" s="4" t="s">
        <v>19</v>
      </c>
      <c r="AP3" s="4" t="s">
        <v>13</v>
      </c>
      <c r="AQ3" s="4" t="s">
        <v>14</v>
      </c>
      <c r="AR3" s="4" t="s">
        <v>20</v>
      </c>
      <c r="AS3" s="4" t="s">
        <v>117</v>
      </c>
      <c r="AT3" s="4" t="s">
        <v>30</v>
      </c>
      <c r="AU3" s="4" t="s">
        <v>22</v>
      </c>
      <c r="AW3" s="69"/>
      <c r="AZ3" s="4" t="s">
        <v>13</v>
      </c>
      <c r="BA3" s="4" t="s">
        <v>14</v>
      </c>
    </row>
    <row r="4" spans="1:54" x14ac:dyDescent="0.15">
      <c r="A4" s="4" t="s">
        <v>26</v>
      </c>
      <c r="B4" s="4" t="s">
        <v>23</v>
      </c>
      <c r="C4" s="4" t="s">
        <v>23</v>
      </c>
      <c r="D4" s="4" t="s">
        <v>5</v>
      </c>
      <c r="E4" s="4"/>
      <c r="F4" s="4"/>
      <c r="G4" s="4"/>
      <c r="H4" s="4"/>
      <c r="I4" s="4"/>
      <c r="J4" s="4"/>
      <c r="K4" s="4" t="s">
        <v>108</v>
      </c>
      <c r="L4" s="4" t="s">
        <v>133</v>
      </c>
      <c r="M4" s="4"/>
      <c r="O4" s="4" t="s">
        <v>134</v>
      </c>
      <c r="P4" s="4" t="s">
        <v>23</v>
      </c>
      <c r="Q4" s="4" t="s">
        <v>23</v>
      </c>
      <c r="R4" s="4" t="s">
        <v>5</v>
      </c>
      <c r="S4" s="4"/>
      <c r="T4" s="4"/>
      <c r="U4" s="4"/>
      <c r="V4" s="4"/>
      <c r="Y4" s="4"/>
      <c r="AA4" s="4" t="s">
        <v>27</v>
      </c>
      <c r="AB4" s="4" t="s">
        <v>23</v>
      </c>
      <c r="AC4" s="4" t="s">
        <v>23</v>
      </c>
      <c r="AD4" s="4" t="s">
        <v>5</v>
      </c>
      <c r="AE4" s="4"/>
      <c r="AF4" s="4"/>
      <c r="AG4" s="4"/>
      <c r="AH4" s="4"/>
      <c r="AI4" s="4"/>
      <c r="AJ4" s="4"/>
      <c r="AK4" s="4" t="s">
        <v>108</v>
      </c>
      <c r="AL4" s="4" t="s">
        <v>133</v>
      </c>
      <c r="AM4" s="4"/>
      <c r="AN4" s="4"/>
      <c r="AO4" s="4" t="s">
        <v>29</v>
      </c>
      <c r="AP4" s="4" t="s">
        <v>23</v>
      </c>
      <c r="AQ4" s="4" t="s">
        <v>23</v>
      </c>
      <c r="AR4" s="4" t="s">
        <v>5</v>
      </c>
      <c r="AS4" s="4"/>
      <c r="AT4" s="4"/>
      <c r="AU4" s="4"/>
      <c r="AZ4" s="4" t="s">
        <v>23</v>
      </c>
      <c r="BA4" s="4" t="s">
        <v>23</v>
      </c>
    </row>
    <row r="5" spans="1:54" x14ac:dyDescent="0.15">
      <c r="A5" s="6" t="s">
        <v>6</v>
      </c>
      <c r="B5" s="6">
        <v>56437.3</v>
      </c>
      <c r="C5" s="6">
        <v>126708.7</v>
      </c>
      <c r="D5" s="6"/>
      <c r="E5" s="6">
        <v>1</v>
      </c>
      <c r="F5" s="54">
        <f>0.2149*EXP(0.3702*G5*100)*0.691*H5</f>
        <v>56.515337949925382</v>
      </c>
      <c r="G5" s="55">
        <v>0.16049999999999998</v>
      </c>
      <c r="H5" s="61">
        <v>1</v>
      </c>
      <c r="I5" s="55"/>
      <c r="J5" s="55" t="s">
        <v>6</v>
      </c>
      <c r="K5" s="62">
        <f>AVERAGE(F5:F7)</f>
        <v>89.898971263618634</v>
      </c>
      <c r="L5" s="62">
        <f>T340</f>
        <v>42.144839672580012</v>
      </c>
      <c r="M5" s="62"/>
      <c r="O5" s="2" t="s">
        <v>31</v>
      </c>
      <c r="P5" s="2">
        <v>73605.3</v>
      </c>
      <c r="Q5" s="2">
        <v>130048.2</v>
      </c>
      <c r="R5" s="2"/>
      <c r="S5" s="2">
        <v>1</v>
      </c>
      <c r="T5" s="56">
        <f>0.2149*EXP(0.3702*U5*100)*0.691*V5</f>
        <v>3.4538932375683848</v>
      </c>
      <c r="U5" s="4">
        <v>8.5000000000000006E-2</v>
      </c>
      <c r="V5" s="4">
        <v>1</v>
      </c>
      <c r="W5" s="4">
        <f t="shared" ref="W5:W68" si="0">IF(V5&gt;1,P5,35000)</f>
        <v>35000</v>
      </c>
      <c r="X5" s="4">
        <f t="shared" ref="X5:X68" si="1">IF(V5&gt;1,Q5,35000)</f>
        <v>35000</v>
      </c>
      <c r="Y5" s="4"/>
      <c r="AA5" s="6" t="s">
        <v>6</v>
      </c>
      <c r="AB5" s="6">
        <v>56437.3</v>
      </c>
      <c r="AC5" s="6">
        <v>126708.7</v>
      </c>
      <c r="AD5" s="6"/>
      <c r="AE5" s="6">
        <v>5</v>
      </c>
      <c r="AF5" s="54">
        <f>0.2268*EXP(0.2948*AG5*100)*0.691*AH5</f>
        <v>22.183257499382627</v>
      </c>
      <c r="AG5" s="55">
        <v>0.16800000000000001</v>
      </c>
      <c r="AH5" s="61">
        <v>1</v>
      </c>
      <c r="AI5" s="55"/>
      <c r="AJ5" s="55" t="s">
        <v>6</v>
      </c>
      <c r="AK5" s="62">
        <f>AVERAGE(AF5:AF7)</f>
        <v>112.57874166349494</v>
      </c>
      <c r="AL5" s="62">
        <f>AT165</f>
        <v>76.515844547695536</v>
      </c>
      <c r="AM5" s="55"/>
      <c r="AN5" s="55"/>
      <c r="AO5" s="3" t="s">
        <v>32</v>
      </c>
      <c r="AP5" s="3">
        <v>50127.3</v>
      </c>
      <c r="AQ5" s="3">
        <v>109079.7</v>
      </c>
      <c r="AR5" s="3"/>
      <c r="AS5" s="3">
        <v>5</v>
      </c>
      <c r="AT5" s="57">
        <f>0.2268*EXP(0.2948*AU5*100)*0.691*AV5</f>
        <v>20.30562289626695</v>
      </c>
      <c r="AU5" s="4">
        <v>0.16500000000000001</v>
      </c>
      <c r="AV5" s="4">
        <v>1</v>
      </c>
      <c r="AW5" s="4">
        <f>IF(AV5&gt;1,AP5,35000)</f>
        <v>35000</v>
      </c>
      <c r="AX5" s="4">
        <f>IF(AV5&gt;1,AQ5,35000)</f>
        <v>35000</v>
      </c>
      <c r="AZ5" s="4">
        <v>34593.520600000003</v>
      </c>
      <c r="BA5" s="4">
        <v>119478.5687</v>
      </c>
    </row>
    <row r="6" spans="1:54" x14ac:dyDescent="0.15">
      <c r="A6" s="6" t="s">
        <v>6</v>
      </c>
      <c r="B6" s="6">
        <v>56437.3</v>
      </c>
      <c r="C6" s="6">
        <v>126708.7</v>
      </c>
      <c r="D6" s="6"/>
      <c r="E6" s="6">
        <v>2</v>
      </c>
      <c r="F6" s="54">
        <f t="shared" ref="F6:F25" si="2">0.2149*EXP(0.3702*G6*100)*0.691*H6</f>
        <v>202.69493580522655</v>
      </c>
      <c r="G6" s="55">
        <v>0.19499999999999995</v>
      </c>
      <c r="H6" s="61">
        <v>1</v>
      </c>
      <c r="I6" s="55"/>
      <c r="J6" s="55" t="s">
        <v>7</v>
      </c>
      <c r="K6" s="62">
        <f>AVERAGE(F8:F10)</f>
        <v>8.4242474817914772</v>
      </c>
      <c r="L6" s="62"/>
      <c r="M6" s="62"/>
      <c r="O6" s="2" t="s">
        <v>31</v>
      </c>
      <c r="P6" s="2">
        <v>72671.899999999994</v>
      </c>
      <c r="Q6" s="2">
        <v>131475.4</v>
      </c>
      <c r="R6" s="2"/>
      <c r="S6" s="2">
        <v>1</v>
      </c>
      <c r="T6" s="56">
        <f t="shared" ref="T6:T69" si="3">0.2149*EXP(0.3702*U6*100)*0.691*V6</f>
        <v>3.4538932375683848</v>
      </c>
      <c r="U6" s="4">
        <v>8.5000000000000006E-2</v>
      </c>
      <c r="V6" s="4">
        <v>1</v>
      </c>
      <c r="W6" s="4">
        <f t="shared" si="0"/>
        <v>35000</v>
      </c>
      <c r="X6" s="4">
        <f t="shared" si="1"/>
        <v>35000</v>
      </c>
      <c r="Y6" s="4"/>
      <c r="AA6" s="6" t="s">
        <v>6</v>
      </c>
      <c r="AB6" s="6">
        <v>56437.3</v>
      </c>
      <c r="AC6" s="6">
        <v>126708.7</v>
      </c>
      <c r="AD6" s="6"/>
      <c r="AE6" s="6">
        <v>6</v>
      </c>
      <c r="AF6" s="54">
        <f t="shared" ref="AF6:AF25" si="4">0.2268*EXP(0.2948*AG6*100)*0.691*AH6</f>
        <v>227.75211843033213</v>
      </c>
      <c r="AG6" s="55">
        <v>0.24700000000000003</v>
      </c>
      <c r="AH6" s="61">
        <v>1</v>
      </c>
      <c r="AI6" s="55"/>
      <c r="AJ6" s="55" t="s">
        <v>7</v>
      </c>
      <c r="AK6" s="62">
        <f>AVERAGE(AF8:AF10)</f>
        <v>190.88798371417519</v>
      </c>
      <c r="AL6" s="62"/>
      <c r="AM6" s="55"/>
      <c r="AN6" s="55"/>
      <c r="AO6" s="3" t="s">
        <v>32</v>
      </c>
      <c r="AP6" s="3">
        <v>50975.1</v>
      </c>
      <c r="AQ6" s="3">
        <v>110670</v>
      </c>
      <c r="AR6" s="3"/>
      <c r="AS6" s="3">
        <v>5</v>
      </c>
      <c r="AT6" s="57">
        <f t="shared" ref="AT6:AT69" si="5">0.2268*EXP(0.2948*AU6*100)*0.691*AV6</f>
        <v>20.30562289626695</v>
      </c>
      <c r="AU6" s="4">
        <v>0.16500000000000001</v>
      </c>
      <c r="AV6" s="4">
        <v>1</v>
      </c>
      <c r="AW6" s="4">
        <f t="shared" ref="AW6:AW69" si="6">IF(AV6&gt;1,AP6,35000)</f>
        <v>35000</v>
      </c>
      <c r="AX6" s="4">
        <f t="shared" ref="AX6:AX69" si="7">IF(AV6&gt;1,AQ6,35000)</f>
        <v>35000</v>
      </c>
      <c r="AZ6" s="4">
        <v>56093.574000000001</v>
      </c>
      <c r="BA6" s="4">
        <v>104424.0693</v>
      </c>
    </row>
    <row r="7" spans="1:54" x14ac:dyDescent="0.15">
      <c r="A7" s="6" t="s">
        <v>6</v>
      </c>
      <c r="B7" s="6">
        <v>56437.3</v>
      </c>
      <c r="C7" s="6">
        <v>126708.7</v>
      </c>
      <c r="D7" s="6"/>
      <c r="E7" s="6">
        <v>3</v>
      </c>
      <c r="F7" s="54">
        <f t="shared" si="2"/>
        <v>10.486640035703919</v>
      </c>
      <c r="G7" s="55">
        <v>0.115</v>
      </c>
      <c r="H7" s="61">
        <v>1</v>
      </c>
      <c r="I7" s="55"/>
      <c r="J7" s="55" t="s">
        <v>8</v>
      </c>
      <c r="K7" s="62">
        <f>AVERAGE(F11:F13)</f>
        <v>13.266738564908218</v>
      </c>
      <c r="L7" s="62"/>
      <c r="M7" s="62"/>
      <c r="O7" s="2" t="s">
        <v>31</v>
      </c>
      <c r="P7" s="2">
        <v>71890.100000000006</v>
      </c>
      <c r="Q7" s="2">
        <v>132401.60000000001</v>
      </c>
      <c r="R7" s="2"/>
      <c r="S7" s="2">
        <v>1</v>
      </c>
      <c r="T7" s="56">
        <f t="shared" si="3"/>
        <v>3.4538932375683848</v>
      </c>
      <c r="U7" s="4">
        <v>8.5000000000000006E-2</v>
      </c>
      <c r="V7" s="4">
        <v>1</v>
      </c>
      <c r="W7" s="4">
        <f t="shared" si="0"/>
        <v>35000</v>
      </c>
      <c r="X7" s="4">
        <f t="shared" si="1"/>
        <v>35000</v>
      </c>
      <c r="Y7" s="4"/>
      <c r="AA7" s="6" t="s">
        <v>6</v>
      </c>
      <c r="AB7" s="6">
        <v>56437.3</v>
      </c>
      <c r="AC7" s="6">
        <v>126708.7</v>
      </c>
      <c r="AD7" s="6"/>
      <c r="AE7" s="6">
        <v>7</v>
      </c>
      <c r="AF7" s="54">
        <f t="shared" si="4"/>
        <v>87.800849060770034</v>
      </c>
      <c r="AG7" s="55">
        <v>0.21466666666666667</v>
      </c>
      <c r="AH7" s="61">
        <v>1</v>
      </c>
      <c r="AI7" s="55"/>
      <c r="AJ7" s="55" t="s">
        <v>8</v>
      </c>
      <c r="AK7" s="62">
        <f>AVERAGE(AF11:AF13)</f>
        <v>38.025631966159743</v>
      </c>
      <c r="AL7" s="62"/>
      <c r="AM7" s="55"/>
      <c r="AN7" s="55"/>
      <c r="AO7" s="3" t="s">
        <v>32</v>
      </c>
      <c r="AP7" s="3">
        <v>51700.800000000003</v>
      </c>
      <c r="AQ7" s="3">
        <v>111839.6</v>
      </c>
      <c r="AR7" s="3"/>
      <c r="AS7" s="3">
        <v>5</v>
      </c>
      <c r="AT7" s="57">
        <f t="shared" si="5"/>
        <v>20.30562289626695</v>
      </c>
      <c r="AU7" s="4">
        <v>0.16500000000000001</v>
      </c>
      <c r="AV7" s="4">
        <v>1</v>
      </c>
      <c r="AW7" s="4">
        <f t="shared" si="6"/>
        <v>35000</v>
      </c>
      <c r="AX7" s="4">
        <f t="shared" si="7"/>
        <v>35000</v>
      </c>
      <c r="AZ7" s="4">
        <v>81403.9516</v>
      </c>
      <c r="BA7" s="4">
        <v>140571.03469999999</v>
      </c>
    </row>
    <row r="8" spans="1:54" x14ac:dyDescent="0.15">
      <c r="A8" s="6" t="s">
        <v>7</v>
      </c>
      <c r="B8" s="6">
        <v>62366.5</v>
      </c>
      <c r="C8" s="6">
        <v>134933.1</v>
      </c>
      <c r="D8" s="6"/>
      <c r="E8" s="6">
        <v>1</v>
      </c>
      <c r="F8" s="54">
        <f t="shared" si="2"/>
        <v>16.554898989191805</v>
      </c>
      <c r="G8" s="55">
        <v>0.12733333333333335</v>
      </c>
      <c r="H8" s="61">
        <v>1</v>
      </c>
      <c r="I8" s="55"/>
      <c r="J8" s="55" t="s">
        <v>9</v>
      </c>
      <c r="K8" s="62">
        <f>AVERAGE(F14:F16)</f>
        <v>11.439797312994196</v>
      </c>
      <c r="L8" s="62"/>
      <c r="M8" s="62"/>
      <c r="O8" s="2" t="s">
        <v>31</v>
      </c>
      <c r="P8" s="2">
        <v>71164</v>
      </c>
      <c r="Q8" s="2">
        <v>133140.1</v>
      </c>
      <c r="R8" s="2"/>
      <c r="S8" s="2">
        <v>1</v>
      </c>
      <c r="T8" s="56">
        <f t="shared" si="3"/>
        <v>3.4538932375683848</v>
      </c>
      <c r="U8" s="4">
        <v>8.5000000000000006E-2</v>
      </c>
      <c r="V8" s="4">
        <v>1</v>
      </c>
      <c r="W8" s="4">
        <f t="shared" si="0"/>
        <v>35000</v>
      </c>
      <c r="X8" s="4">
        <f t="shared" si="1"/>
        <v>35000</v>
      </c>
      <c r="Y8" s="4"/>
      <c r="AA8" s="6" t="s">
        <v>7</v>
      </c>
      <c r="AB8" s="6">
        <v>62366.5</v>
      </c>
      <c r="AC8" s="6">
        <v>134933.1</v>
      </c>
      <c r="AD8" s="6"/>
      <c r="AE8" s="6">
        <v>5</v>
      </c>
      <c r="AF8" s="54">
        <f t="shared" si="4"/>
        <v>36.258403350116858</v>
      </c>
      <c r="AG8" s="55">
        <v>0.18466666666666665</v>
      </c>
      <c r="AH8" s="61">
        <v>1</v>
      </c>
      <c r="AI8" s="55"/>
      <c r="AJ8" s="55" t="s">
        <v>9</v>
      </c>
      <c r="AK8" s="62">
        <f>AVERAGE(AF14:AF16)</f>
        <v>140.53483958611631</v>
      </c>
      <c r="AL8" s="62"/>
      <c r="AM8" s="55"/>
      <c r="AN8" s="55"/>
      <c r="AO8" s="3" t="s">
        <v>32</v>
      </c>
      <c r="AP8" s="3">
        <v>52225.7</v>
      </c>
      <c r="AQ8" s="3">
        <v>112557.1</v>
      </c>
      <c r="AR8" s="3"/>
      <c r="AS8" s="3">
        <v>5</v>
      </c>
      <c r="AT8" s="57">
        <f t="shared" si="5"/>
        <v>20.30562289626695</v>
      </c>
      <c r="AU8" s="4">
        <v>0.16500000000000001</v>
      </c>
      <c r="AV8" s="4">
        <v>1</v>
      </c>
      <c r="AW8" s="4">
        <f t="shared" si="6"/>
        <v>35000</v>
      </c>
      <c r="AX8" s="4">
        <f t="shared" si="7"/>
        <v>35000</v>
      </c>
      <c r="AZ8" s="4">
        <v>60038.2736</v>
      </c>
      <c r="BA8" s="4">
        <v>155531.44349999999</v>
      </c>
    </row>
    <row r="9" spans="1:54" x14ac:dyDescent="0.15">
      <c r="A9" s="6" t="s">
        <v>7</v>
      </c>
      <c r="B9" s="6">
        <v>62366.5</v>
      </c>
      <c r="C9" s="6">
        <v>134933.1</v>
      </c>
      <c r="D9" s="6"/>
      <c r="E9" s="6">
        <v>2</v>
      </c>
      <c r="F9" s="54">
        <f t="shared" si="2"/>
        <v>7.3319540979699962</v>
      </c>
      <c r="G9" s="55">
        <v>0.10533333333333332</v>
      </c>
      <c r="H9" s="61">
        <v>1</v>
      </c>
      <c r="I9" s="55"/>
      <c r="J9" s="55" t="s">
        <v>135</v>
      </c>
      <c r="K9" s="62">
        <f>AVERAGE(F17:F19)</f>
        <v>55.251818326327225</v>
      </c>
      <c r="L9" s="62"/>
      <c r="M9" s="62"/>
      <c r="O9" s="2" t="s">
        <v>31</v>
      </c>
      <c r="P9" s="2">
        <v>70510.8</v>
      </c>
      <c r="Q9" s="2">
        <v>133993.79999999999</v>
      </c>
      <c r="R9" s="2"/>
      <c r="S9" s="2">
        <v>1</v>
      </c>
      <c r="T9" s="56">
        <f t="shared" si="3"/>
        <v>3.4538932375683848</v>
      </c>
      <c r="U9" s="4">
        <v>8.5000000000000006E-2</v>
      </c>
      <c r="V9" s="4">
        <v>1</v>
      </c>
      <c r="W9" s="4">
        <f t="shared" si="0"/>
        <v>35000</v>
      </c>
      <c r="X9" s="4">
        <f t="shared" si="1"/>
        <v>35000</v>
      </c>
      <c r="Y9" s="4"/>
      <c r="AA9" s="6" t="s">
        <v>7</v>
      </c>
      <c r="AB9" s="6">
        <v>62366.5</v>
      </c>
      <c r="AC9" s="6">
        <v>134933.1</v>
      </c>
      <c r="AD9" s="6"/>
      <c r="AE9" s="6">
        <v>6</v>
      </c>
      <c r="AF9" s="54">
        <f t="shared" si="4"/>
        <v>390.04723128775026</v>
      </c>
      <c r="AG9" s="55">
        <v>0.26525000000000004</v>
      </c>
      <c r="AH9" s="61">
        <v>1</v>
      </c>
      <c r="AI9" s="55"/>
      <c r="AJ9" s="55" t="s">
        <v>135</v>
      </c>
      <c r="AK9" s="62">
        <f>AVERAGE(AF17:AF19)</f>
        <v>1073.6874376333021</v>
      </c>
      <c r="AL9" s="62"/>
      <c r="AM9" s="55"/>
      <c r="AN9" s="55"/>
      <c r="AO9" s="3" t="s">
        <v>32</v>
      </c>
      <c r="AP9" s="3">
        <v>52637.5</v>
      </c>
      <c r="AQ9" s="3">
        <v>113118.8</v>
      </c>
      <c r="AR9" s="3"/>
      <c r="AS9" s="3">
        <v>5</v>
      </c>
      <c r="AT9" s="57">
        <f t="shared" si="5"/>
        <v>20.30562289626695</v>
      </c>
      <c r="AU9" s="4">
        <v>0.16500000000000001</v>
      </c>
      <c r="AV9" s="4">
        <v>1</v>
      </c>
      <c r="AW9" s="4">
        <f t="shared" si="6"/>
        <v>35000</v>
      </c>
      <c r="AX9" s="4">
        <f t="shared" si="7"/>
        <v>35000</v>
      </c>
      <c r="AZ9" s="4">
        <v>34593.520600000003</v>
      </c>
      <c r="BA9" s="4">
        <v>119478.5687</v>
      </c>
    </row>
    <row r="10" spans="1:54" x14ac:dyDescent="0.15">
      <c r="A10" s="6" t="s">
        <v>7</v>
      </c>
      <c r="B10" s="6">
        <v>62366.5</v>
      </c>
      <c r="C10" s="6">
        <v>134933.1</v>
      </c>
      <c r="D10" s="6"/>
      <c r="E10" s="6">
        <v>3</v>
      </c>
      <c r="F10" s="54">
        <f t="shared" si="2"/>
        <v>1.3858893582126293</v>
      </c>
      <c r="G10" s="55">
        <v>6.0333333333333343E-2</v>
      </c>
      <c r="H10" s="61">
        <v>1</v>
      </c>
      <c r="I10" s="55"/>
      <c r="J10" s="55" t="s">
        <v>11</v>
      </c>
      <c r="K10" s="62">
        <f>AVERAGE(F20:F22)</f>
        <v>21.862740120267304</v>
      </c>
      <c r="L10" s="62"/>
      <c r="M10" s="62"/>
      <c r="O10" s="2" t="s">
        <v>31</v>
      </c>
      <c r="P10" s="2">
        <v>70270</v>
      </c>
      <c r="Q10" s="2">
        <v>134505.29999999999</v>
      </c>
      <c r="R10" s="2"/>
      <c r="S10" s="2">
        <v>1</v>
      </c>
      <c r="T10" s="56">
        <f t="shared" si="3"/>
        <v>3.4538932375683848</v>
      </c>
      <c r="U10" s="4">
        <v>8.5000000000000006E-2</v>
      </c>
      <c r="V10" s="4">
        <v>1</v>
      </c>
      <c r="W10" s="4">
        <f t="shared" si="0"/>
        <v>35000</v>
      </c>
      <c r="X10" s="4">
        <f t="shared" si="1"/>
        <v>35000</v>
      </c>
      <c r="Y10" s="4"/>
      <c r="AA10" s="6" t="s">
        <v>7</v>
      </c>
      <c r="AB10" s="6">
        <v>62366.5</v>
      </c>
      <c r="AC10" s="6">
        <v>134933.1</v>
      </c>
      <c r="AD10" s="6"/>
      <c r="AE10" s="6">
        <v>7</v>
      </c>
      <c r="AF10" s="54">
        <f t="shared" si="4"/>
        <v>146.35831650465843</v>
      </c>
      <c r="AG10" s="55">
        <v>0.23199999999999998</v>
      </c>
      <c r="AH10" s="61">
        <v>1</v>
      </c>
      <c r="AI10" s="55"/>
      <c r="AJ10" s="55" t="s">
        <v>11</v>
      </c>
      <c r="AK10" s="62">
        <f>AVERAGE(AF20:AF22)</f>
        <v>311.64880488226112</v>
      </c>
      <c r="AL10" s="62"/>
      <c r="AM10" s="55"/>
      <c r="AN10" s="55"/>
      <c r="AO10" s="3" t="s">
        <v>32</v>
      </c>
      <c r="AP10" s="3">
        <v>53074.8</v>
      </c>
      <c r="AQ10" s="3">
        <v>113526.9</v>
      </c>
      <c r="AR10" s="3"/>
      <c r="AS10" s="3">
        <v>5</v>
      </c>
      <c r="AT10" s="57">
        <f t="shared" si="5"/>
        <v>20.30562289626695</v>
      </c>
      <c r="AU10" s="4">
        <v>0.16500000000000001</v>
      </c>
      <c r="AV10" s="4">
        <v>1</v>
      </c>
      <c r="AW10" s="4">
        <f t="shared" si="6"/>
        <v>35000</v>
      </c>
      <c r="AX10" s="4">
        <f t="shared" si="7"/>
        <v>35000</v>
      </c>
    </row>
    <row r="11" spans="1:54" x14ac:dyDescent="0.15">
      <c r="A11" s="6" t="s">
        <v>8</v>
      </c>
      <c r="B11" s="6">
        <v>57550.5</v>
      </c>
      <c r="C11" s="6">
        <v>118550.5</v>
      </c>
      <c r="D11" s="6"/>
      <c r="E11" s="6">
        <v>1</v>
      </c>
      <c r="F11" s="54">
        <f t="shared" si="2"/>
        <v>15.184908449214717</v>
      </c>
      <c r="G11" s="55">
        <v>0.125</v>
      </c>
      <c r="H11" s="61">
        <v>1</v>
      </c>
      <c r="I11" s="55"/>
      <c r="J11" s="55" t="s">
        <v>12</v>
      </c>
      <c r="K11" s="62">
        <f>AVERAGE(F23:F25)</f>
        <v>30.160437128914833</v>
      </c>
      <c r="L11" s="62">
        <f>T292</f>
        <v>26.45915093246629</v>
      </c>
      <c r="M11" s="62"/>
      <c r="O11" s="2" t="s">
        <v>31</v>
      </c>
      <c r="P11" s="2">
        <v>70209.600000000006</v>
      </c>
      <c r="Q11" s="2">
        <v>134882.20000000001</v>
      </c>
      <c r="R11" s="2"/>
      <c r="S11" s="2">
        <v>1</v>
      </c>
      <c r="T11" s="56">
        <f t="shared" si="3"/>
        <v>3.4538932375683848</v>
      </c>
      <c r="U11" s="4">
        <v>8.5000000000000006E-2</v>
      </c>
      <c r="V11" s="4">
        <v>1</v>
      </c>
      <c r="W11" s="4">
        <f t="shared" si="0"/>
        <v>35000</v>
      </c>
      <c r="X11" s="4">
        <f t="shared" si="1"/>
        <v>35000</v>
      </c>
      <c r="Y11" s="4"/>
      <c r="AA11" s="6" t="s">
        <v>8</v>
      </c>
      <c r="AB11" s="6">
        <v>57550.5</v>
      </c>
      <c r="AC11" s="6">
        <v>118550.5</v>
      </c>
      <c r="AD11" s="6"/>
      <c r="AE11" s="6">
        <v>5</v>
      </c>
      <c r="AF11" s="54">
        <f t="shared" si="4"/>
        <v>14.899949708198008</v>
      </c>
      <c r="AG11" s="55">
        <v>0.1545</v>
      </c>
      <c r="AH11" s="61">
        <v>1</v>
      </c>
      <c r="AI11" s="55"/>
      <c r="AJ11" s="55" t="s">
        <v>12</v>
      </c>
      <c r="AK11" s="62">
        <f>AVERAGE(AF23:AF25)</f>
        <v>48.452990956291721</v>
      </c>
      <c r="AL11" s="62">
        <f>AT69</f>
        <v>31.598126714753864</v>
      </c>
      <c r="AM11" s="55"/>
      <c r="AN11" s="55"/>
      <c r="AO11" s="3" t="s">
        <v>32</v>
      </c>
      <c r="AP11" s="3">
        <v>53363.8</v>
      </c>
      <c r="AQ11" s="3">
        <v>113820.5</v>
      </c>
      <c r="AR11" s="3"/>
      <c r="AS11" s="3">
        <v>5</v>
      </c>
      <c r="AT11" s="57">
        <f t="shared" si="5"/>
        <v>20.30562289626695</v>
      </c>
      <c r="AU11" s="4">
        <v>0.16500000000000001</v>
      </c>
      <c r="AV11" s="4">
        <v>1</v>
      </c>
      <c r="AW11" s="4">
        <f t="shared" si="6"/>
        <v>35000</v>
      </c>
      <c r="AX11" s="4">
        <f t="shared" si="7"/>
        <v>35000</v>
      </c>
    </row>
    <row r="12" spans="1:54" x14ac:dyDescent="0.15">
      <c r="A12" s="6" t="s">
        <v>8</v>
      </c>
      <c r="B12" s="6">
        <v>57550.5</v>
      </c>
      <c r="C12" s="6">
        <v>118550.5</v>
      </c>
      <c r="D12" s="6"/>
      <c r="E12" s="6">
        <v>2</v>
      </c>
      <c r="F12" s="54">
        <f t="shared" si="2"/>
        <v>14.206023566015439</v>
      </c>
      <c r="G12" s="55">
        <v>0.1232</v>
      </c>
      <c r="H12" s="61">
        <v>1</v>
      </c>
      <c r="I12" s="55"/>
      <c r="J12" s="55"/>
      <c r="K12" s="55"/>
      <c r="L12" s="55"/>
      <c r="M12" s="55"/>
      <c r="O12" s="2" t="s">
        <v>31</v>
      </c>
      <c r="P12" s="2">
        <v>70241.100000000006</v>
      </c>
      <c r="Q12" s="2">
        <v>135123</v>
      </c>
      <c r="R12" s="2"/>
      <c r="S12" s="2">
        <v>1</v>
      </c>
      <c r="T12" s="56">
        <f t="shared" si="3"/>
        <v>3.4538932375683848</v>
      </c>
      <c r="U12" s="4">
        <v>8.5000000000000006E-2</v>
      </c>
      <c r="V12" s="4">
        <v>1</v>
      </c>
      <c r="W12" s="4">
        <f t="shared" si="0"/>
        <v>35000</v>
      </c>
      <c r="X12" s="4">
        <f t="shared" si="1"/>
        <v>35000</v>
      </c>
      <c r="Y12" s="4"/>
      <c r="AA12" s="6" t="s">
        <v>8</v>
      </c>
      <c r="AB12" s="6">
        <v>57550.5</v>
      </c>
      <c r="AC12" s="6">
        <v>118550.5</v>
      </c>
      <c r="AD12" s="6"/>
      <c r="AE12" s="6">
        <v>6</v>
      </c>
      <c r="AF12" s="54">
        <f t="shared" si="4"/>
        <v>70.039392772595747</v>
      </c>
      <c r="AG12" s="55">
        <v>0.20699999999999999</v>
      </c>
      <c r="AH12" s="61">
        <v>1</v>
      </c>
      <c r="AI12" s="55"/>
      <c r="AJ12" s="55"/>
      <c r="AK12" s="55"/>
      <c r="AL12" s="55"/>
      <c r="AM12" s="55"/>
      <c r="AN12" s="55"/>
      <c r="AO12" s="3" t="s">
        <v>32</v>
      </c>
      <c r="AP12" s="3">
        <v>53612.9</v>
      </c>
      <c r="AQ12" s="3">
        <v>113927.2</v>
      </c>
      <c r="AR12" s="3"/>
      <c r="AS12" s="3">
        <v>5</v>
      </c>
      <c r="AT12" s="57">
        <f t="shared" si="5"/>
        <v>20.30562289626695</v>
      </c>
      <c r="AU12" s="4">
        <v>0.16500000000000001</v>
      </c>
      <c r="AV12" s="4">
        <v>1</v>
      </c>
      <c r="AW12" s="4">
        <f t="shared" si="6"/>
        <v>35000</v>
      </c>
      <c r="AX12" s="4">
        <f t="shared" si="7"/>
        <v>35000</v>
      </c>
      <c r="AZ12">
        <v>9080</v>
      </c>
    </row>
    <row r="13" spans="1:54" x14ac:dyDescent="0.15">
      <c r="A13" s="6" t="s">
        <v>8</v>
      </c>
      <c r="B13" s="6">
        <v>57550.5</v>
      </c>
      <c r="C13" s="6">
        <v>118550.5</v>
      </c>
      <c r="D13" s="6"/>
      <c r="E13" s="6">
        <v>3</v>
      </c>
      <c r="F13" s="54">
        <f t="shared" si="2"/>
        <v>10.409283679494497</v>
      </c>
      <c r="G13" s="55">
        <v>0.1148</v>
      </c>
      <c r="H13" s="61">
        <v>1</v>
      </c>
      <c r="I13" s="55"/>
      <c r="J13" s="55"/>
      <c r="K13" s="55"/>
      <c r="L13" s="55"/>
      <c r="M13" s="55"/>
      <c r="O13" s="2" t="s">
        <v>31</v>
      </c>
      <c r="P13" s="2">
        <v>70325.100000000006</v>
      </c>
      <c r="Q13" s="2">
        <v>135289.4</v>
      </c>
      <c r="R13" s="2"/>
      <c r="S13" s="2">
        <v>1</v>
      </c>
      <c r="T13" s="56">
        <f t="shared" si="3"/>
        <v>3.4538932375683848</v>
      </c>
      <c r="U13" s="4">
        <v>8.5000000000000006E-2</v>
      </c>
      <c r="V13" s="4">
        <v>1</v>
      </c>
      <c r="W13" s="4">
        <f t="shared" si="0"/>
        <v>35000</v>
      </c>
      <c r="X13" s="4">
        <f t="shared" si="1"/>
        <v>35000</v>
      </c>
      <c r="Y13" s="4"/>
      <c r="AA13" s="6" t="s">
        <v>8</v>
      </c>
      <c r="AB13" s="6">
        <v>57550.5</v>
      </c>
      <c r="AC13" s="6">
        <v>118550.5</v>
      </c>
      <c r="AD13" s="6"/>
      <c r="AE13" s="6">
        <v>7</v>
      </c>
      <c r="AF13" s="54">
        <f t="shared" si="4"/>
        <v>29.137553417685478</v>
      </c>
      <c r="AG13" s="55">
        <v>0.17725000000000002</v>
      </c>
      <c r="AH13" s="61">
        <v>1</v>
      </c>
      <c r="AI13" s="55"/>
      <c r="AJ13" s="55"/>
      <c r="AK13" s="55"/>
      <c r="AL13" s="55"/>
      <c r="AM13" s="55"/>
      <c r="AN13" s="55"/>
      <c r="AO13" s="3" t="s">
        <v>32</v>
      </c>
      <c r="AP13" s="3">
        <v>53825.8</v>
      </c>
      <c r="AQ13" s="3">
        <v>113897.60000000001</v>
      </c>
      <c r="AR13" s="3"/>
      <c r="AS13" s="3">
        <v>5</v>
      </c>
      <c r="AT13" s="57">
        <f t="shared" si="5"/>
        <v>20.30562289626695</v>
      </c>
      <c r="AU13" s="4">
        <v>0.16500000000000001</v>
      </c>
      <c r="AV13" s="4">
        <v>1</v>
      </c>
      <c r="AW13" s="4">
        <f t="shared" si="6"/>
        <v>35000</v>
      </c>
      <c r="AX13" s="4">
        <f t="shared" si="7"/>
        <v>35000</v>
      </c>
      <c r="AZ13" t="s">
        <v>115</v>
      </c>
      <c r="BA13" t="s">
        <v>116</v>
      </c>
    </row>
    <row r="14" spans="1:54" x14ac:dyDescent="0.15">
      <c r="A14" s="6" t="s">
        <v>9</v>
      </c>
      <c r="B14" s="6">
        <v>67901.600000000006</v>
      </c>
      <c r="C14" s="6">
        <v>142706.4</v>
      </c>
      <c r="D14" s="6"/>
      <c r="E14" s="6">
        <v>1</v>
      </c>
      <c r="F14" s="54">
        <f t="shared" si="2"/>
        <v>18.137798386848093</v>
      </c>
      <c r="G14" s="55">
        <v>0.1298</v>
      </c>
      <c r="H14" s="61">
        <v>1</v>
      </c>
      <c r="I14" s="55"/>
      <c r="J14" s="55"/>
      <c r="K14" s="55"/>
      <c r="L14" s="55"/>
      <c r="M14" s="55"/>
      <c r="O14" s="2" t="s">
        <v>31</v>
      </c>
      <c r="P14" s="2">
        <v>70474.100000000006</v>
      </c>
      <c r="Q14" s="2">
        <v>135381.6</v>
      </c>
      <c r="R14" s="2"/>
      <c r="S14" s="2">
        <v>1</v>
      </c>
      <c r="T14" s="56">
        <f t="shared" si="3"/>
        <v>3.4538932375683848</v>
      </c>
      <c r="U14" s="4">
        <v>8.5000000000000006E-2</v>
      </c>
      <c r="V14" s="4">
        <v>1</v>
      </c>
      <c r="W14" s="4">
        <f t="shared" si="0"/>
        <v>35000</v>
      </c>
      <c r="X14" s="4">
        <f t="shared" si="1"/>
        <v>35000</v>
      </c>
      <c r="Y14" s="4"/>
      <c r="AA14" s="6" t="s">
        <v>9</v>
      </c>
      <c r="AB14" s="6">
        <v>67901.600000000006</v>
      </c>
      <c r="AC14" s="6">
        <v>142706.4</v>
      </c>
      <c r="AD14" s="6"/>
      <c r="AE14" s="6">
        <v>5</v>
      </c>
      <c r="AF14" s="54">
        <f t="shared" si="4"/>
        <v>39.223831336171351</v>
      </c>
      <c r="AG14" s="55">
        <v>0.18733333333333335</v>
      </c>
      <c r="AH14" s="61">
        <v>1</v>
      </c>
      <c r="AI14" s="55"/>
      <c r="AJ14" s="55"/>
      <c r="AK14" s="55"/>
      <c r="AL14" s="55"/>
      <c r="AM14" s="55"/>
      <c r="AN14" s="55"/>
      <c r="AO14" s="3" t="s">
        <v>32</v>
      </c>
      <c r="AP14" s="3">
        <v>53983.3</v>
      </c>
      <c r="AQ14" s="3">
        <v>113809.4</v>
      </c>
      <c r="AR14" s="3"/>
      <c r="AS14" s="3">
        <v>5</v>
      </c>
      <c r="AT14" s="57">
        <f t="shared" si="5"/>
        <v>20.30562289626695</v>
      </c>
      <c r="AU14" s="4">
        <v>0.16500000000000001</v>
      </c>
      <c r="AV14" s="4">
        <v>1</v>
      </c>
      <c r="AW14" s="4">
        <f t="shared" si="6"/>
        <v>35000</v>
      </c>
      <c r="AX14" s="4">
        <f t="shared" si="7"/>
        <v>35000</v>
      </c>
      <c r="AZ14" s="30">
        <v>49315.22</v>
      </c>
      <c r="BA14" s="30">
        <v>115478.46</v>
      </c>
    </row>
    <row r="15" spans="1:54" x14ac:dyDescent="0.15">
      <c r="A15" s="6" t="s">
        <v>9</v>
      </c>
      <c r="B15" s="6">
        <v>67901.600000000006</v>
      </c>
      <c r="C15" s="6">
        <v>142706.4</v>
      </c>
      <c r="D15" s="6"/>
      <c r="E15" s="6">
        <v>2</v>
      </c>
      <c r="F15" s="54">
        <f t="shared" si="2"/>
        <v>7.5950689345171583</v>
      </c>
      <c r="G15" s="55">
        <v>0.1062857142857143</v>
      </c>
      <c r="H15" s="61">
        <v>1</v>
      </c>
      <c r="I15" s="55"/>
      <c r="J15" s="55"/>
      <c r="K15" s="55"/>
      <c r="L15" s="55"/>
      <c r="M15" s="55"/>
      <c r="O15" s="2" t="s">
        <v>31</v>
      </c>
      <c r="P15" s="2">
        <v>70798.600000000006</v>
      </c>
      <c r="Q15" s="2">
        <v>135516.4</v>
      </c>
      <c r="R15" s="2"/>
      <c r="S15" s="2">
        <v>1</v>
      </c>
      <c r="T15" s="56">
        <f t="shared" si="3"/>
        <v>3.4538932375683848</v>
      </c>
      <c r="U15" s="4">
        <v>8.5000000000000006E-2</v>
      </c>
      <c r="V15" s="4">
        <v>1</v>
      </c>
      <c r="W15" s="4">
        <f t="shared" si="0"/>
        <v>35000</v>
      </c>
      <c r="X15" s="4">
        <f t="shared" si="1"/>
        <v>35000</v>
      </c>
      <c r="Y15" s="4"/>
      <c r="AA15" s="6" t="s">
        <v>9</v>
      </c>
      <c r="AB15" s="6">
        <v>67901.600000000006</v>
      </c>
      <c r="AC15" s="6">
        <v>142706.4</v>
      </c>
      <c r="AD15" s="6"/>
      <c r="AE15" s="6">
        <v>6</v>
      </c>
      <c r="AF15" s="54">
        <f t="shared" si="4"/>
        <v>288.3277453125292</v>
      </c>
      <c r="AG15" s="55">
        <v>0.255</v>
      </c>
      <c r="AH15" s="61">
        <v>1</v>
      </c>
      <c r="AI15" s="55"/>
      <c r="AJ15" s="55"/>
      <c r="AK15" s="55"/>
      <c r="AL15" s="55"/>
      <c r="AM15" s="55"/>
      <c r="AN15" s="55"/>
      <c r="AO15" s="3" t="s">
        <v>32</v>
      </c>
      <c r="AP15" s="3">
        <v>54059.4</v>
      </c>
      <c r="AQ15" s="3">
        <v>113651.3</v>
      </c>
      <c r="AR15" s="3"/>
      <c r="AS15" s="3">
        <v>5</v>
      </c>
      <c r="AT15" s="57">
        <f t="shared" si="5"/>
        <v>20.30562289626695</v>
      </c>
      <c r="AU15" s="4">
        <v>0.16500000000000001</v>
      </c>
      <c r="AV15" s="4">
        <v>1</v>
      </c>
      <c r="AW15" s="4">
        <f t="shared" si="6"/>
        <v>35000</v>
      </c>
      <c r="AX15" s="4">
        <f t="shared" si="7"/>
        <v>35000</v>
      </c>
      <c r="AZ15" s="30">
        <v>48871.81</v>
      </c>
      <c r="BA15" s="30">
        <v>115989.2</v>
      </c>
    </row>
    <row r="16" spans="1:54" x14ac:dyDescent="0.15">
      <c r="A16" s="6" t="s">
        <v>9</v>
      </c>
      <c r="B16" s="6">
        <v>67901.600000000006</v>
      </c>
      <c r="C16" s="6">
        <v>142706.4</v>
      </c>
      <c r="D16" s="6"/>
      <c r="E16" s="6">
        <v>3</v>
      </c>
      <c r="F16" s="54">
        <f t="shared" si="2"/>
        <v>8.5865246176173429</v>
      </c>
      <c r="G16" s="55">
        <v>0.10959999999999999</v>
      </c>
      <c r="H16" s="61">
        <v>1</v>
      </c>
      <c r="I16" s="55"/>
      <c r="J16" s="55"/>
      <c r="K16" s="55"/>
      <c r="L16" s="55"/>
      <c r="M16" s="55"/>
      <c r="O16" s="2" t="s">
        <v>31</v>
      </c>
      <c r="P16" s="2">
        <v>71176.800000000003</v>
      </c>
      <c r="Q16" s="2">
        <v>135526.6</v>
      </c>
      <c r="R16" s="2"/>
      <c r="S16" s="2">
        <v>1</v>
      </c>
      <c r="T16" s="56">
        <f t="shared" si="3"/>
        <v>3.4538932375683848</v>
      </c>
      <c r="U16" s="4">
        <v>8.5000000000000006E-2</v>
      </c>
      <c r="V16" s="4">
        <v>1</v>
      </c>
      <c r="W16" s="4">
        <f t="shared" si="0"/>
        <v>35000</v>
      </c>
      <c r="X16" s="4">
        <f t="shared" si="1"/>
        <v>35000</v>
      </c>
      <c r="Y16" s="4"/>
      <c r="AA16" s="6" t="s">
        <v>9</v>
      </c>
      <c r="AB16" s="6">
        <v>67901.600000000006</v>
      </c>
      <c r="AC16" s="6">
        <v>142706.4</v>
      </c>
      <c r="AD16" s="6"/>
      <c r="AE16" s="6">
        <v>7</v>
      </c>
      <c r="AF16" s="54">
        <f t="shared" si="4"/>
        <v>94.052942109648313</v>
      </c>
      <c r="AG16" s="55">
        <v>0.217</v>
      </c>
      <c r="AH16" s="61">
        <v>1</v>
      </c>
      <c r="AI16" s="55"/>
      <c r="AJ16" s="55"/>
      <c r="AK16" s="55"/>
      <c r="AL16" s="55"/>
      <c r="AM16" s="55"/>
      <c r="AN16" s="55"/>
      <c r="AO16" s="3" t="s">
        <v>32</v>
      </c>
      <c r="AP16" s="3">
        <v>54211.3</v>
      </c>
      <c r="AQ16" s="3">
        <v>113335.6</v>
      </c>
      <c r="AR16" s="3"/>
      <c r="AS16" s="3">
        <v>5</v>
      </c>
      <c r="AT16" s="57">
        <f t="shared" si="5"/>
        <v>20.30562289626695</v>
      </c>
      <c r="AU16" s="4">
        <v>0.16500000000000001</v>
      </c>
      <c r="AV16" s="4">
        <v>1</v>
      </c>
      <c r="AW16" s="4">
        <f t="shared" si="6"/>
        <v>35000</v>
      </c>
      <c r="AX16" s="4">
        <f t="shared" si="7"/>
        <v>35000</v>
      </c>
      <c r="AZ16" s="30">
        <v>49006.18</v>
      </c>
      <c r="BA16" s="30">
        <v>115895.11</v>
      </c>
    </row>
    <row r="17" spans="1:53" x14ac:dyDescent="0.15">
      <c r="A17" s="6" t="s">
        <v>135</v>
      </c>
      <c r="B17" s="6">
        <v>50105.3</v>
      </c>
      <c r="C17" s="6">
        <v>129933.1</v>
      </c>
      <c r="D17" s="6"/>
      <c r="E17" s="6">
        <v>1</v>
      </c>
      <c r="F17" s="54">
        <f t="shared" si="2"/>
        <v>74.208114054085655</v>
      </c>
      <c r="G17" s="55">
        <v>0.16785714285714284</v>
      </c>
      <c r="H17" s="61">
        <v>1</v>
      </c>
      <c r="I17" s="55"/>
      <c r="J17" s="55"/>
      <c r="K17" s="55"/>
      <c r="L17" s="55"/>
      <c r="M17" s="55"/>
      <c r="O17" s="2" t="s">
        <v>31</v>
      </c>
      <c r="P17" s="2">
        <v>71783.100000000006</v>
      </c>
      <c r="Q17" s="2">
        <v>135504.6</v>
      </c>
      <c r="R17" s="2"/>
      <c r="S17" s="2">
        <v>1</v>
      </c>
      <c r="T17" s="56">
        <f t="shared" si="3"/>
        <v>3.4538932375683848</v>
      </c>
      <c r="U17" s="4">
        <v>8.5000000000000006E-2</v>
      </c>
      <c r="V17" s="4">
        <v>1</v>
      </c>
      <c r="W17" s="4">
        <f t="shared" si="0"/>
        <v>35000</v>
      </c>
      <c r="X17" s="4">
        <f t="shared" si="1"/>
        <v>35000</v>
      </c>
      <c r="Y17" s="4"/>
      <c r="AA17" s="6" t="s">
        <v>135</v>
      </c>
      <c r="AB17" s="6">
        <v>50105.3</v>
      </c>
      <c r="AC17" s="6">
        <v>129933.1</v>
      </c>
      <c r="AD17" s="6"/>
      <c r="AE17" s="6">
        <v>5</v>
      </c>
      <c r="AF17" s="54">
        <f t="shared" si="4"/>
        <v>32.304541939244466</v>
      </c>
      <c r="AG17" s="55">
        <v>0.18074999999999999</v>
      </c>
      <c r="AH17" s="61">
        <v>1</v>
      </c>
      <c r="AI17" s="55"/>
      <c r="AJ17" s="55"/>
      <c r="AK17" s="55"/>
      <c r="AL17" s="55"/>
      <c r="AM17" s="55"/>
      <c r="AN17" s="55"/>
      <c r="AO17" s="3" t="s">
        <v>32</v>
      </c>
      <c r="AP17" s="3">
        <v>54253.9</v>
      </c>
      <c r="AQ17" s="3">
        <v>112914.7</v>
      </c>
      <c r="AR17" s="3"/>
      <c r="AS17" s="3">
        <v>5</v>
      </c>
      <c r="AT17" s="57">
        <f t="shared" si="5"/>
        <v>20.30562289626695</v>
      </c>
      <c r="AU17" s="4">
        <v>0.16500000000000001</v>
      </c>
      <c r="AV17" s="4">
        <v>1</v>
      </c>
      <c r="AW17" s="4">
        <f t="shared" si="6"/>
        <v>35000</v>
      </c>
      <c r="AX17" s="4">
        <f t="shared" si="7"/>
        <v>35000</v>
      </c>
      <c r="AZ17" s="30">
        <v>49140.56</v>
      </c>
      <c r="BA17" s="30">
        <v>115801.02</v>
      </c>
    </row>
    <row r="18" spans="1:53" x14ac:dyDescent="0.15">
      <c r="A18" s="6" t="s">
        <v>135</v>
      </c>
      <c r="B18" s="6">
        <v>50105.3</v>
      </c>
      <c r="C18" s="6">
        <v>129933.1</v>
      </c>
      <c r="D18" s="6"/>
      <c r="E18" s="6">
        <v>2</v>
      </c>
      <c r="F18" s="54">
        <f t="shared" si="2"/>
        <v>51.998614263726893</v>
      </c>
      <c r="G18" s="55">
        <v>0.15825</v>
      </c>
      <c r="H18" s="61">
        <v>1</v>
      </c>
      <c r="I18" s="55"/>
      <c r="J18" s="55"/>
      <c r="K18" s="55"/>
      <c r="L18" s="55"/>
      <c r="M18" s="55"/>
      <c r="O18" s="2" t="s">
        <v>31</v>
      </c>
      <c r="P18" s="2">
        <v>72570.2</v>
      </c>
      <c r="Q18" s="2">
        <v>135323.5</v>
      </c>
      <c r="R18" s="2"/>
      <c r="S18" s="2">
        <v>1</v>
      </c>
      <c r="T18" s="56">
        <f t="shared" si="3"/>
        <v>3.4538932375683848</v>
      </c>
      <c r="U18" s="4">
        <v>8.5000000000000006E-2</v>
      </c>
      <c r="V18" s="4">
        <v>1</v>
      </c>
      <c r="W18" s="4">
        <f t="shared" si="0"/>
        <v>35000</v>
      </c>
      <c r="X18" s="4">
        <f t="shared" si="1"/>
        <v>35000</v>
      </c>
      <c r="Y18" s="4"/>
      <c r="AA18" s="6" t="s">
        <v>135</v>
      </c>
      <c r="AB18" s="6">
        <v>50105.3</v>
      </c>
      <c r="AC18" s="6">
        <v>129933.1</v>
      </c>
      <c r="AD18" s="6"/>
      <c r="AE18" s="6">
        <v>6</v>
      </c>
      <c r="AF18" s="54">
        <f t="shared" si="4"/>
        <v>2749.8945312625624</v>
      </c>
      <c r="AG18" s="55">
        <v>0.33149999999999996</v>
      </c>
      <c r="AH18" s="61">
        <v>1</v>
      </c>
      <c r="AI18" s="55"/>
      <c r="AJ18" s="55"/>
      <c r="AK18" s="55"/>
      <c r="AL18" s="55"/>
      <c r="AM18" s="55"/>
      <c r="AN18" s="55"/>
      <c r="AO18" s="3" t="s">
        <v>32</v>
      </c>
      <c r="AP18" s="3">
        <v>54393.4</v>
      </c>
      <c r="AQ18" s="3">
        <v>112119.4</v>
      </c>
      <c r="AR18" s="3"/>
      <c r="AS18" s="3">
        <v>5</v>
      </c>
      <c r="AT18" s="57">
        <f t="shared" si="5"/>
        <v>20.30562289626695</v>
      </c>
      <c r="AU18" s="4">
        <v>0.16500000000000001</v>
      </c>
      <c r="AV18" s="4">
        <v>1</v>
      </c>
      <c r="AW18" s="4">
        <f t="shared" si="6"/>
        <v>35000</v>
      </c>
      <c r="AX18" s="4">
        <f t="shared" si="7"/>
        <v>35000</v>
      </c>
      <c r="AZ18" s="30">
        <v>49274.93</v>
      </c>
      <c r="BA18" s="30">
        <v>115706.93</v>
      </c>
    </row>
    <row r="19" spans="1:53" x14ac:dyDescent="0.15">
      <c r="A19" s="6" t="s">
        <v>135</v>
      </c>
      <c r="B19" s="6">
        <v>50105.3</v>
      </c>
      <c r="C19" s="6">
        <v>129933.1</v>
      </c>
      <c r="D19" s="6"/>
      <c r="E19" s="6">
        <v>3</v>
      </c>
      <c r="F19" s="54">
        <f t="shared" si="2"/>
        <v>39.54872666116912</v>
      </c>
      <c r="G19" s="55">
        <v>0.15085714285714286</v>
      </c>
      <c r="H19" s="61">
        <v>1</v>
      </c>
      <c r="I19" s="55"/>
      <c r="J19" s="55"/>
      <c r="K19" s="55"/>
      <c r="L19" s="55"/>
      <c r="M19" s="55"/>
      <c r="O19" s="2" t="s">
        <v>31</v>
      </c>
      <c r="P19" s="2">
        <v>73487.899999999994</v>
      </c>
      <c r="Q19" s="2">
        <v>134981.29999999999</v>
      </c>
      <c r="R19" s="2"/>
      <c r="S19" s="2">
        <v>1</v>
      </c>
      <c r="T19" s="56">
        <f t="shared" si="3"/>
        <v>3.4538932375683848</v>
      </c>
      <c r="U19" s="4">
        <v>8.5000000000000006E-2</v>
      </c>
      <c r="V19" s="4">
        <v>1</v>
      </c>
      <c r="W19" s="4">
        <f t="shared" si="0"/>
        <v>35000</v>
      </c>
      <c r="X19" s="4">
        <f t="shared" si="1"/>
        <v>35000</v>
      </c>
      <c r="Y19" s="4"/>
      <c r="AA19" s="6" t="s">
        <v>135</v>
      </c>
      <c r="AB19" s="6">
        <v>50105.3</v>
      </c>
      <c r="AC19" s="6">
        <v>129933.1</v>
      </c>
      <c r="AD19" s="6"/>
      <c r="AE19" s="6">
        <v>7</v>
      </c>
      <c r="AF19" s="54">
        <f t="shared" si="4"/>
        <v>438.8632396980999</v>
      </c>
      <c r="AG19" s="55">
        <v>0.26924999999999999</v>
      </c>
      <c r="AH19" s="61">
        <v>1</v>
      </c>
      <c r="AI19" s="55"/>
      <c r="AJ19" s="55"/>
      <c r="AK19" s="55"/>
      <c r="AL19" s="55"/>
      <c r="AM19" s="55"/>
      <c r="AN19" s="55"/>
      <c r="AO19" s="3" t="s">
        <v>32</v>
      </c>
      <c r="AP19" s="3">
        <v>54623.4</v>
      </c>
      <c r="AQ19" s="3">
        <v>110076.8</v>
      </c>
      <c r="AR19" s="3"/>
      <c r="AS19" s="3">
        <v>5</v>
      </c>
      <c r="AT19" s="57">
        <f t="shared" si="5"/>
        <v>20.30562289626695</v>
      </c>
      <c r="AU19" s="4">
        <v>0.16500000000000001</v>
      </c>
      <c r="AV19" s="4">
        <v>1</v>
      </c>
      <c r="AW19" s="4">
        <f t="shared" si="6"/>
        <v>35000</v>
      </c>
      <c r="AX19" s="4">
        <f t="shared" si="7"/>
        <v>35000</v>
      </c>
      <c r="AZ19" s="30">
        <v>48697.15</v>
      </c>
      <c r="BA19" s="30">
        <v>116311.75</v>
      </c>
    </row>
    <row r="20" spans="1:53" x14ac:dyDescent="0.15">
      <c r="A20" s="6" t="s">
        <v>11</v>
      </c>
      <c r="B20" s="6">
        <v>61411.7</v>
      </c>
      <c r="C20" s="6">
        <v>124364.8</v>
      </c>
      <c r="D20" s="6"/>
      <c r="E20" s="6">
        <v>1</v>
      </c>
      <c r="F20" s="54">
        <f t="shared" si="2"/>
        <v>44.841635400578248</v>
      </c>
      <c r="G20" s="55">
        <v>0.15425</v>
      </c>
      <c r="H20" s="61">
        <v>1</v>
      </c>
      <c r="I20" s="55"/>
      <c r="J20" s="55"/>
      <c r="K20" s="55"/>
      <c r="L20" s="55"/>
      <c r="M20" s="55"/>
      <c r="O20" s="2" t="s">
        <v>31</v>
      </c>
      <c r="P20" s="2">
        <v>74205.399999999994</v>
      </c>
      <c r="Q20" s="2">
        <v>134571.20000000001</v>
      </c>
      <c r="R20" s="2"/>
      <c r="S20" s="2">
        <v>1</v>
      </c>
      <c r="T20" s="56">
        <f t="shared" si="3"/>
        <v>3.4538932375683848</v>
      </c>
      <c r="U20" s="4">
        <v>8.5000000000000006E-2</v>
      </c>
      <c r="V20" s="4">
        <v>1</v>
      </c>
      <c r="W20" s="4">
        <f t="shared" si="0"/>
        <v>35000</v>
      </c>
      <c r="X20" s="4">
        <f t="shared" si="1"/>
        <v>35000</v>
      </c>
      <c r="Y20" s="4"/>
      <c r="AA20" s="6" t="s">
        <v>11</v>
      </c>
      <c r="AB20" s="6">
        <v>61411.7</v>
      </c>
      <c r="AC20" s="6">
        <v>124364.8</v>
      </c>
      <c r="AD20" s="6"/>
      <c r="AE20" s="6">
        <v>5</v>
      </c>
      <c r="AF20" s="54">
        <f t="shared" si="4"/>
        <v>292.60917288194491</v>
      </c>
      <c r="AG20" s="55">
        <v>0.25549999999999995</v>
      </c>
      <c r="AH20" s="61">
        <v>1</v>
      </c>
      <c r="AI20" s="55"/>
      <c r="AJ20" s="55"/>
      <c r="AK20" s="55"/>
      <c r="AL20" s="55"/>
      <c r="AM20" s="55"/>
      <c r="AN20" s="55"/>
      <c r="AO20" s="3" t="s">
        <v>32</v>
      </c>
      <c r="AP20" s="3">
        <v>54778.2</v>
      </c>
      <c r="AQ20" s="3">
        <v>107723.8</v>
      </c>
      <c r="AR20" s="3"/>
      <c r="AS20" s="3">
        <v>5</v>
      </c>
      <c r="AT20" s="57">
        <f t="shared" si="5"/>
        <v>20.30562289626695</v>
      </c>
      <c r="AU20" s="4">
        <v>0.16500000000000001</v>
      </c>
      <c r="AV20" s="4">
        <v>1</v>
      </c>
      <c r="AW20" s="4">
        <f t="shared" si="6"/>
        <v>35000</v>
      </c>
      <c r="AX20" s="4">
        <f t="shared" si="7"/>
        <v>35000</v>
      </c>
      <c r="AZ20" s="30">
        <v>48831.519999999997</v>
      </c>
      <c r="BA20" s="30">
        <v>116217.67</v>
      </c>
    </row>
    <row r="21" spans="1:53" x14ac:dyDescent="0.15">
      <c r="A21" s="6" t="s">
        <v>11</v>
      </c>
      <c r="B21" s="6">
        <v>61411.7</v>
      </c>
      <c r="C21" s="6">
        <v>124364.8</v>
      </c>
      <c r="D21" s="6"/>
      <c r="E21" s="6">
        <v>2</v>
      </c>
      <c r="F21" s="54">
        <f t="shared" si="2"/>
        <v>12.085568676636685</v>
      </c>
      <c r="G21" s="55">
        <v>0.11883333333333335</v>
      </c>
      <c r="H21" s="61">
        <v>1</v>
      </c>
      <c r="I21" s="55"/>
      <c r="J21" s="55"/>
      <c r="K21" s="55"/>
      <c r="L21" s="55"/>
      <c r="M21" s="55"/>
      <c r="O21" s="2" t="s">
        <v>31</v>
      </c>
      <c r="P21" s="2">
        <v>75001.600000000006</v>
      </c>
      <c r="Q21" s="2">
        <v>134036.70000000001</v>
      </c>
      <c r="R21" s="2"/>
      <c r="S21" s="2">
        <v>1</v>
      </c>
      <c r="T21" s="56">
        <f t="shared" si="3"/>
        <v>3.4538932375683848</v>
      </c>
      <c r="U21" s="4">
        <v>8.5000000000000006E-2</v>
      </c>
      <c r="V21" s="4">
        <v>1</v>
      </c>
      <c r="W21" s="4">
        <f t="shared" si="0"/>
        <v>35000</v>
      </c>
      <c r="X21" s="4">
        <f t="shared" si="1"/>
        <v>35000</v>
      </c>
      <c r="Y21" s="4"/>
      <c r="AA21" s="6" t="s">
        <v>11</v>
      </c>
      <c r="AB21" s="6">
        <v>61411.7</v>
      </c>
      <c r="AC21" s="6">
        <v>124364.8</v>
      </c>
      <c r="AD21" s="6"/>
      <c r="AE21" s="6">
        <v>6</v>
      </c>
      <c r="AF21" s="54">
        <f t="shared" si="4"/>
        <v>448.6745705023165</v>
      </c>
      <c r="AG21" s="55">
        <v>0.27</v>
      </c>
      <c r="AH21" s="61">
        <v>1</v>
      </c>
      <c r="AI21" s="55"/>
      <c r="AJ21" s="55"/>
      <c r="AK21" s="55"/>
      <c r="AL21" s="55"/>
      <c r="AM21" s="55"/>
      <c r="AN21" s="55"/>
      <c r="AO21" s="3" t="s">
        <v>32</v>
      </c>
      <c r="AP21" s="3">
        <v>54912.1</v>
      </c>
      <c r="AQ21" s="3">
        <v>105423.2</v>
      </c>
      <c r="AR21" s="3"/>
      <c r="AS21" s="3">
        <v>5</v>
      </c>
      <c r="AT21" s="57">
        <f t="shared" si="5"/>
        <v>20.30562289626695</v>
      </c>
      <c r="AU21" s="4">
        <v>0.16500000000000001</v>
      </c>
      <c r="AV21" s="4">
        <v>1</v>
      </c>
      <c r="AW21" s="4">
        <f t="shared" si="6"/>
        <v>35000</v>
      </c>
      <c r="AX21" s="4">
        <f t="shared" si="7"/>
        <v>35000</v>
      </c>
      <c r="AZ21" s="30">
        <v>48522.49</v>
      </c>
      <c r="BA21" s="30">
        <v>116634.31</v>
      </c>
    </row>
    <row r="22" spans="1:53" x14ac:dyDescent="0.15">
      <c r="A22" s="6" t="s">
        <v>11</v>
      </c>
      <c r="B22" s="6">
        <v>61411.7</v>
      </c>
      <c r="C22" s="6">
        <v>124364.8</v>
      </c>
      <c r="D22" s="6"/>
      <c r="E22" s="6">
        <v>3</v>
      </c>
      <c r="F22" s="54">
        <f t="shared" si="2"/>
        <v>8.6610162835869779</v>
      </c>
      <c r="G22" s="55">
        <v>0.10983333333333332</v>
      </c>
      <c r="H22" s="61">
        <v>1</v>
      </c>
      <c r="I22" s="55"/>
      <c r="J22" s="55"/>
      <c r="K22" s="55"/>
      <c r="L22" s="55"/>
      <c r="M22" s="55"/>
      <c r="O22" s="2" t="s">
        <v>31</v>
      </c>
      <c r="P22" s="2">
        <v>75617.100000000006</v>
      </c>
      <c r="Q22" s="2">
        <v>133674.20000000001</v>
      </c>
      <c r="R22" s="2"/>
      <c r="S22" s="2">
        <v>1</v>
      </c>
      <c r="T22" s="56">
        <f t="shared" si="3"/>
        <v>3.4538932375683848</v>
      </c>
      <c r="U22" s="4">
        <v>8.5000000000000006E-2</v>
      </c>
      <c r="V22" s="4">
        <v>1</v>
      </c>
      <c r="W22" s="4">
        <f t="shared" si="0"/>
        <v>35000</v>
      </c>
      <c r="X22" s="4">
        <f t="shared" si="1"/>
        <v>35000</v>
      </c>
      <c r="Y22" s="4"/>
      <c r="AA22" s="6" t="s">
        <v>11</v>
      </c>
      <c r="AB22" s="6">
        <v>61411.7</v>
      </c>
      <c r="AC22" s="6">
        <v>124364.8</v>
      </c>
      <c r="AD22" s="6"/>
      <c r="AE22" s="6">
        <v>7</v>
      </c>
      <c r="AF22" s="54">
        <f t="shared" si="4"/>
        <v>193.66267126252177</v>
      </c>
      <c r="AG22" s="55">
        <v>0.24149999999999999</v>
      </c>
      <c r="AH22" s="61">
        <v>1</v>
      </c>
      <c r="AI22" s="55"/>
      <c r="AJ22" s="55"/>
      <c r="AK22" s="55"/>
      <c r="AL22" s="55"/>
      <c r="AM22" s="55"/>
      <c r="AN22" s="55"/>
      <c r="AO22" s="3" t="s">
        <v>32</v>
      </c>
      <c r="AP22" s="3">
        <v>50396.3</v>
      </c>
      <c r="AQ22" s="3">
        <v>113317.6</v>
      </c>
      <c r="AR22" s="3"/>
      <c r="AS22" s="3">
        <v>5</v>
      </c>
      <c r="AT22" s="57">
        <f t="shared" si="5"/>
        <v>21.858674338499856</v>
      </c>
      <c r="AU22" s="4">
        <v>0.16750000000000001</v>
      </c>
      <c r="AV22" s="4">
        <v>1</v>
      </c>
      <c r="AW22" s="4">
        <f t="shared" si="6"/>
        <v>35000</v>
      </c>
      <c r="AX22" s="4">
        <f t="shared" si="7"/>
        <v>35000</v>
      </c>
      <c r="AZ22" s="30">
        <v>48347.83</v>
      </c>
      <c r="BA22" s="30">
        <v>116956.87</v>
      </c>
    </row>
    <row r="23" spans="1:53" x14ac:dyDescent="0.15">
      <c r="A23" s="6" t="s">
        <v>12</v>
      </c>
      <c r="B23" s="6">
        <v>49852.4</v>
      </c>
      <c r="C23" s="6">
        <v>117875.3</v>
      </c>
      <c r="D23" s="6"/>
      <c r="E23" s="6">
        <v>1</v>
      </c>
      <c r="F23" s="54">
        <f t="shared" si="2"/>
        <v>18.821843232502175</v>
      </c>
      <c r="G23" s="55">
        <v>0.13080000000000003</v>
      </c>
      <c r="H23" s="61">
        <v>1</v>
      </c>
      <c r="I23" s="55"/>
      <c r="J23" s="55"/>
      <c r="K23" s="55"/>
      <c r="L23" s="55"/>
      <c r="M23" s="55"/>
      <c r="O23" s="2" t="s">
        <v>31</v>
      </c>
      <c r="P23" s="2">
        <v>71888.800000000003</v>
      </c>
      <c r="Q23" s="2">
        <v>128227</v>
      </c>
      <c r="R23" s="2"/>
      <c r="S23" s="2">
        <v>1</v>
      </c>
      <c r="T23" s="56">
        <f t="shared" si="3"/>
        <v>3.7888103176149723</v>
      </c>
      <c r="U23" s="4">
        <v>8.7499999999999994E-2</v>
      </c>
      <c r="V23" s="4">
        <v>1</v>
      </c>
      <c r="W23" s="4">
        <f t="shared" si="0"/>
        <v>35000</v>
      </c>
      <c r="X23" s="4">
        <f t="shared" si="1"/>
        <v>35000</v>
      </c>
      <c r="Y23" s="4"/>
      <c r="AA23" s="6" t="s">
        <v>12</v>
      </c>
      <c r="AB23" s="6">
        <v>49852.4</v>
      </c>
      <c r="AC23" s="6">
        <v>117875.3</v>
      </c>
      <c r="AD23" s="6"/>
      <c r="AE23" s="6">
        <v>5</v>
      </c>
      <c r="AF23" s="54">
        <f t="shared" si="4"/>
        <v>63.173053253374576</v>
      </c>
      <c r="AG23" s="55">
        <v>0.20350000000000001</v>
      </c>
      <c r="AH23" s="61">
        <v>1</v>
      </c>
      <c r="AI23" s="55"/>
      <c r="AJ23" s="55"/>
      <c r="AK23" s="55"/>
      <c r="AL23" s="55"/>
      <c r="AM23" s="55"/>
      <c r="AN23" s="55"/>
      <c r="AO23" s="3" t="s">
        <v>32</v>
      </c>
      <c r="AP23" s="3">
        <v>51146.7</v>
      </c>
      <c r="AQ23" s="3">
        <v>114504.9</v>
      </c>
      <c r="AR23" s="3"/>
      <c r="AS23" s="3">
        <v>5</v>
      </c>
      <c r="AT23" s="57">
        <f t="shared" si="5"/>
        <v>21.858674338499856</v>
      </c>
      <c r="AU23" s="4">
        <v>0.16750000000000001</v>
      </c>
      <c r="AV23" s="4">
        <v>1</v>
      </c>
      <c r="AW23" s="4">
        <f t="shared" si="6"/>
        <v>35000</v>
      </c>
      <c r="AX23" s="4">
        <f t="shared" si="7"/>
        <v>35000</v>
      </c>
      <c r="AZ23" s="30">
        <v>48173.17</v>
      </c>
      <c r="BA23" s="30">
        <v>117279.43</v>
      </c>
    </row>
    <row r="24" spans="1:53" x14ac:dyDescent="0.15">
      <c r="A24" s="6" t="s">
        <v>12</v>
      </c>
      <c r="B24" s="6">
        <v>49852.4</v>
      </c>
      <c r="C24" s="6">
        <v>117875.3</v>
      </c>
      <c r="D24" s="6"/>
      <c r="E24" s="6">
        <v>2</v>
      </c>
      <c r="F24" s="54">
        <f t="shared" si="2"/>
        <v>52.343500963588525</v>
      </c>
      <c r="G24" s="55">
        <v>0.15842857142857145</v>
      </c>
      <c r="H24" s="61">
        <v>1</v>
      </c>
      <c r="I24" s="55"/>
      <c r="J24" s="55"/>
      <c r="K24" s="55"/>
      <c r="L24" s="55"/>
      <c r="M24" s="55"/>
      <c r="O24" s="2" t="s">
        <v>31</v>
      </c>
      <c r="P24" s="2">
        <v>71430.8</v>
      </c>
      <c r="Q24" s="2">
        <v>129206</v>
      </c>
      <c r="R24" s="2"/>
      <c r="S24" s="2">
        <v>1</v>
      </c>
      <c r="T24" s="56">
        <f t="shared" si="3"/>
        <v>3.7888103176149723</v>
      </c>
      <c r="U24" s="4">
        <v>8.7499999999999994E-2</v>
      </c>
      <c r="V24" s="4">
        <v>1</v>
      </c>
      <c r="W24" s="4">
        <f t="shared" si="0"/>
        <v>35000</v>
      </c>
      <c r="X24" s="4">
        <f t="shared" si="1"/>
        <v>35000</v>
      </c>
      <c r="Y24" s="4"/>
      <c r="AA24" s="6" t="s">
        <v>12</v>
      </c>
      <c r="AB24" s="6">
        <v>49852.4</v>
      </c>
      <c r="AC24" s="6">
        <v>117875.3</v>
      </c>
      <c r="AD24" s="6"/>
      <c r="AE24" s="6">
        <v>6</v>
      </c>
      <c r="AF24" s="54">
        <f t="shared" si="4"/>
        <v>56.979858039477286</v>
      </c>
      <c r="AG24" s="55">
        <v>0.2</v>
      </c>
      <c r="AH24" s="61">
        <v>1</v>
      </c>
      <c r="AI24" s="55"/>
      <c r="AJ24" s="55"/>
      <c r="AK24" s="55"/>
      <c r="AL24" s="55"/>
      <c r="AM24" s="55"/>
      <c r="AN24" s="55"/>
      <c r="AO24" s="3" t="s">
        <v>32</v>
      </c>
      <c r="AP24" s="3">
        <v>51786.7</v>
      </c>
      <c r="AQ24" s="3">
        <v>115259.8</v>
      </c>
      <c r="AR24" s="3"/>
      <c r="AS24" s="3">
        <v>5</v>
      </c>
      <c r="AT24" s="57">
        <f t="shared" si="5"/>
        <v>21.858674338499856</v>
      </c>
      <c r="AU24" s="4">
        <v>0.16750000000000001</v>
      </c>
      <c r="AV24" s="4">
        <v>1</v>
      </c>
      <c r="AW24" s="4">
        <f t="shared" si="6"/>
        <v>35000</v>
      </c>
      <c r="AX24" s="4">
        <f t="shared" si="7"/>
        <v>35000</v>
      </c>
      <c r="AZ24" s="30">
        <v>48132.88</v>
      </c>
      <c r="BA24" s="30">
        <v>117507.89</v>
      </c>
    </row>
    <row r="25" spans="1:53" x14ac:dyDescent="0.15">
      <c r="A25" s="6" t="s">
        <v>12</v>
      </c>
      <c r="B25" s="6">
        <v>49852.4</v>
      </c>
      <c r="C25" s="6">
        <v>117875.3</v>
      </c>
      <c r="D25" s="6"/>
      <c r="E25" s="6">
        <v>3</v>
      </c>
      <c r="F25" s="54">
        <f t="shared" si="2"/>
        <v>19.315967190653797</v>
      </c>
      <c r="G25" s="55">
        <v>0.13149999999999998</v>
      </c>
      <c r="H25" s="61">
        <v>1</v>
      </c>
      <c r="I25" s="55"/>
      <c r="J25" s="55"/>
      <c r="K25" s="55"/>
      <c r="L25" s="55"/>
      <c r="M25" s="55"/>
      <c r="O25" s="2" t="s">
        <v>31</v>
      </c>
      <c r="P25" s="2">
        <v>70922.899999999994</v>
      </c>
      <c r="Q25" s="2">
        <v>130159.1</v>
      </c>
      <c r="R25" s="2"/>
      <c r="S25" s="2">
        <v>1</v>
      </c>
      <c r="T25" s="56">
        <f t="shared" si="3"/>
        <v>3.7888103176149723</v>
      </c>
      <c r="U25" s="4">
        <v>8.7499999999999994E-2</v>
      </c>
      <c r="V25" s="4">
        <v>1</v>
      </c>
      <c r="W25" s="4">
        <f t="shared" si="0"/>
        <v>35000</v>
      </c>
      <c r="X25" s="4">
        <f t="shared" si="1"/>
        <v>35000</v>
      </c>
      <c r="Y25" s="4"/>
      <c r="AA25" s="6" t="s">
        <v>12</v>
      </c>
      <c r="AB25" s="6">
        <v>49852.4</v>
      </c>
      <c r="AC25" s="6">
        <v>117875.3</v>
      </c>
      <c r="AD25" s="6"/>
      <c r="AE25" s="6">
        <v>7</v>
      </c>
      <c r="AF25" s="54">
        <f t="shared" si="4"/>
        <v>25.206061576023313</v>
      </c>
      <c r="AG25" s="55">
        <v>0.17233333333333334</v>
      </c>
      <c r="AH25" s="61">
        <v>1</v>
      </c>
      <c r="AI25" s="55"/>
      <c r="AJ25" s="55"/>
      <c r="AK25" s="55"/>
      <c r="AL25" s="55"/>
      <c r="AM25" s="55"/>
      <c r="AN25" s="55"/>
      <c r="AO25" s="3" t="s">
        <v>32</v>
      </c>
      <c r="AP25" s="3">
        <v>52334</v>
      </c>
      <c r="AQ25" s="3">
        <v>115864.5</v>
      </c>
      <c r="AR25" s="3"/>
      <c r="AS25" s="3">
        <v>5</v>
      </c>
      <c r="AT25" s="57">
        <f t="shared" si="5"/>
        <v>21.858674338499856</v>
      </c>
      <c r="AU25" s="4">
        <v>0.16750000000000001</v>
      </c>
      <c r="AV25" s="4">
        <v>1</v>
      </c>
      <c r="AW25" s="4">
        <f t="shared" si="6"/>
        <v>35000</v>
      </c>
      <c r="AX25" s="4">
        <f t="shared" si="7"/>
        <v>35000</v>
      </c>
      <c r="AZ25" s="30">
        <v>47958.22</v>
      </c>
      <c r="BA25" s="30">
        <v>117830.45</v>
      </c>
    </row>
    <row r="26" spans="1:53" x14ac:dyDescent="0.15">
      <c r="O26" s="2" t="s">
        <v>31</v>
      </c>
      <c r="P26" s="2">
        <v>70343.5</v>
      </c>
      <c r="Q26" s="2">
        <v>131077.1</v>
      </c>
      <c r="R26" s="2"/>
      <c r="S26" s="2">
        <v>1</v>
      </c>
      <c r="T26" s="56">
        <f t="shared" si="3"/>
        <v>3.7888103176149723</v>
      </c>
      <c r="U26" s="4">
        <v>8.7499999999999994E-2</v>
      </c>
      <c r="V26" s="4">
        <v>1</v>
      </c>
      <c r="W26" s="4">
        <f t="shared" si="0"/>
        <v>35000</v>
      </c>
      <c r="X26" s="4">
        <f t="shared" si="1"/>
        <v>35000</v>
      </c>
      <c r="Y26" s="4"/>
      <c r="AO26" s="3" t="s">
        <v>32</v>
      </c>
      <c r="AP26" s="3">
        <v>52974.1</v>
      </c>
      <c r="AQ26" s="3">
        <v>116327.8</v>
      </c>
      <c r="AR26" s="3"/>
      <c r="AS26" s="3">
        <v>5</v>
      </c>
      <c r="AT26" s="57">
        <f t="shared" si="5"/>
        <v>21.858674338499856</v>
      </c>
      <c r="AU26" s="4">
        <v>0.16750000000000001</v>
      </c>
      <c r="AV26" s="4">
        <v>1</v>
      </c>
      <c r="AW26" s="4">
        <f t="shared" si="6"/>
        <v>35000</v>
      </c>
      <c r="AX26" s="4">
        <f t="shared" si="7"/>
        <v>35000</v>
      </c>
      <c r="AZ26" s="30">
        <v>47917.94</v>
      </c>
      <c r="BA26" s="30">
        <v>118058.92</v>
      </c>
    </row>
    <row r="27" spans="1:53" x14ac:dyDescent="0.15">
      <c r="O27" s="2" t="s">
        <v>31</v>
      </c>
      <c r="P27" s="2">
        <v>69644.399999999994</v>
      </c>
      <c r="Q27" s="2">
        <v>132054.1</v>
      </c>
      <c r="R27" s="2"/>
      <c r="S27" s="2">
        <v>1</v>
      </c>
      <c r="T27" s="56">
        <f t="shared" si="3"/>
        <v>3.7888103176149723</v>
      </c>
      <c r="U27" s="4">
        <v>8.7499999999999994E-2</v>
      </c>
      <c r="V27" s="4">
        <v>1</v>
      </c>
      <c r="W27" s="4">
        <f t="shared" si="0"/>
        <v>35000</v>
      </c>
      <c r="X27" s="4">
        <f t="shared" si="1"/>
        <v>35000</v>
      </c>
      <c r="Y27" s="4"/>
      <c r="AO27" s="3" t="s">
        <v>32</v>
      </c>
      <c r="AP27" s="3">
        <v>53406.5</v>
      </c>
      <c r="AQ27" s="3">
        <v>116561.7</v>
      </c>
      <c r="AR27" s="3"/>
      <c r="AS27" s="3">
        <v>5</v>
      </c>
      <c r="AT27" s="57">
        <f t="shared" si="5"/>
        <v>21.858674338499856</v>
      </c>
      <c r="AU27" s="4">
        <v>0.16750000000000001</v>
      </c>
      <c r="AV27" s="4">
        <v>1</v>
      </c>
      <c r="AW27" s="4">
        <f t="shared" si="6"/>
        <v>35000</v>
      </c>
      <c r="AX27" s="4">
        <f t="shared" si="7"/>
        <v>35000</v>
      </c>
      <c r="AZ27" s="30">
        <v>47702.99</v>
      </c>
      <c r="BA27" s="30">
        <v>118609.94</v>
      </c>
    </row>
    <row r="28" spans="1:53" x14ac:dyDescent="0.15">
      <c r="O28" s="2" t="s">
        <v>31</v>
      </c>
      <c r="P28" s="2">
        <v>69340.600000000006</v>
      </c>
      <c r="Q28" s="2">
        <v>132477</v>
      </c>
      <c r="R28" s="2"/>
      <c r="S28" s="2">
        <v>1</v>
      </c>
      <c r="T28" s="56">
        <f t="shared" si="3"/>
        <v>3.7888103176149723</v>
      </c>
      <c r="U28" s="4">
        <v>8.7499999999999994E-2</v>
      </c>
      <c r="V28" s="4">
        <v>1</v>
      </c>
      <c r="W28" s="4">
        <f t="shared" si="0"/>
        <v>35000</v>
      </c>
      <c r="X28" s="4">
        <f t="shared" si="1"/>
        <v>35000</v>
      </c>
      <c r="Y28" s="4"/>
      <c r="AO28" s="3" t="s">
        <v>32</v>
      </c>
      <c r="AP28" s="3">
        <v>53609.599999999999</v>
      </c>
      <c r="AQ28" s="3">
        <v>116676.5</v>
      </c>
      <c r="AR28" s="3"/>
      <c r="AS28" s="3">
        <v>5</v>
      </c>
      <c r="AT28" s="57">
        <f t="shared" si="5"/>
        <v>21.858674338499856</v>
      </c>
      <c r="AU28" s="4">
        <v>0.16750000000000001</v>
      </c>
      <c r="AV28" s="4">
        <v>1</v>
      </c>
      <c r="AW28" s="4">
        <f t="shared" si="6"/>
        <v>35000</v>
      </c>
      <c r="AX28" s="4">
        <f t="shared" si="7"/>
        <v>35000</v>
      </c>
      <c r="AZ28" s="30">
        <v>47662.71</v>
      </c>
      <c r="BA28" s="30">
        <v>118838.39999999999</v>
      </c>
    </row>
    <row r="29" spans="1:53" x14ac:dyDescent="0.15">
      <c r="O29" s="2" t="s">
        <v>31</v>
      </c>
      <c r="P29" s="2">
        <v>68930.399999999994</v>
      </c>
      <c r="Q29" s="2">
        <v>132984.9</v>
      </c>
      <c r="R29" s="2"/>
      <c r="S29" s="2">
        <v>1</v>
      </c>
      <c r="T29" s="56">
        <f t="shared" si="3"/>
        <v>3.7888103176149723</v>
      </c>
      <c r="U29" s="4">
        <v>8.7499999999999994E-2</v>
      </c>
      <c r="V29" s="4">
        <v>1</v>
      </c>
      <c r="W29" s="4">
        <f t="shared" si="0"/>
        <v>35000</v>
      </c>
      <c r="X29" s="4">
        <f t="shared" si="1"/>
        <v>35000</v>
      </c>
      <c r="Y29" s="4"/>
      <c r="AO29" s="3" t="s">
        <v>32</v>
      </c>
      <c r="AP29" s="3">
        <v>53724.4</v>
      </c>
      <c r="AQ29" s="3">
        <v>116733.9</v>
      </c>
      <c r="AR29" s="3"/>
      <c r="AS29" s="3">
        <v>5</v>
      </c>
      <c r="AT29" s="57">
        <f t="shared" si="5"/>
        <v>21.858674338499856</v>
      </c>
      <c r="AU29" s="4">
        <v>0.16750000000000001</v>
      </c>
      <c r="AV29" s="4">
        <v>1</v>
      </c>
      <c r="AW29" s="4">
        <f t="shared" si="6"/>
        <v>35000</v>
      </c>
      <c r="AX29" s="4">
        <f t="shared" si="7"/>
        <v>35000</v>
      </c>
      <c r="AZ29" s="30">
        <v>47622.42</v>
      </c>
      <c r="BA29" s="30">
        <v>119066.87</v>
      </c>
    </row>
    <row r="30" spans="1:53" x14ac:dyDescent="0.15">
      <c r="O30" s="2" t="s">
        <v>31</v>
      </c>
      <c r="P30" s="2">
        <v>68533.100000000006</v>
      </c>
      <c r="Q30" s="2">
        <v>133660.1</v>
      </c>
      <c r="R30" s="2"/>
      <c r="S30" s="2">
        <v>1</v>
      </c>
      <c r="T30" s="56">
        <f t="shared" si="3"/>
        <v>3.7888103176149723</v>
      </c>
      <c r="U30" s="4">
        <v>8.7499999999999994E-2</v>
      </c>
      <c r="V30" s="4">
        <v>1</v>
      </c>
      <c r="W30" s="4">
        <f t="shared" si="0"/>
        <v>35000</v>
      </c>
      <c r="X30" s="4">
        <f t="shared" si="1"/>
        <v>35000</v>
      </c>
      <c r="Y30" s="4"/>
      <c r="AO30" s="3" t="s">
        <v>32</v>
      </c>
      <c r="AP30" s="3">
        <v>54042.3</v>
      </c>
      <c r="AQ30" s="3">
        <v>116561.7</v>
      </c>
      <c r="AR30" s="3"/>
      <c r="AS30" s="3">
        <v>5</v>
      </c>
      <c r="AT30" s="57">
        <f t="shared" si="5"/>
        <v>21.858674338499856</v>
      </c>
      <c r="AU30" s="4">
        <v>0.16750000000000001</v>
      </c>
      <c r="AV30" s="4">
        <v>1</v>
      </c>
      <c r="AW30" s="4">
        <f t="shared" si="6"/>
        <v>35000</v>
      </c>
      <c r="AX30" s="4">
        <f t="shared" si="7"/>
        <v>35000</v>
      </c>
      <c r="AZ30" s="30">
        <v>47582.14</v>
      </c>
      <c r="BA30" s="30">
        <v>119295.33</v>
      </c>
    </row>
    <row r="31" spans="1:53" x14ac:dyDescent="0.15">
      <c r="O31" s="2" t="s">
        <v>31</v>
      </c>
      <c r="P31" s="2">
        <v>68146.7</v>
      </c>
      <c r="Q31" s="2">
        <v>134385.20000000001</v>
      </c>
      <c r="R31" s="2"/>
      <c r="S31" s="2">
        <v>1</v>
      </c>
      <c r="T31" s="56">
        <f t="shared" si="3"/>
        <v>3.7888103176149723</v>
      </c>
      <c r="U31" s="4">
        <v>8.7499999999999994E-2</v>
      </c>
      <c r="V31" s="4">
        <v>1</v>
      </c>
      <c r="W31" s="4">
        <f t="shared" si="0"/>
        <v>35000</v>
      </c>
      <c r="X31" s="4">
        <f t="shared" si="1"/>
        <v>35000</v>
      </c>
      <c r="Y31" s="4"/>
      <c r="AO31" s="3" t="s">
        <v>32</v>
      </c>
      <c r="AP31" s="3">
        <v>54421.9</v>
      </c>
      <c r="AQ31" s="3">
        <v>116212.9</v>
      </c>
      <c r="AR31" s="3"/>
      <c r="AS31" s="3">
        <v>5</v>
      </c>
      <c r="AT31" s="57">
        <f t="shared" si="5"/>
        <v>21.858674338499856</v>
      </c>
      <c r="AU31" s="4">
        <v>0.16750000000000001</v>
      </c>
      <c r="AV31" s="4">
        <v>1</v>
      </c>
      <c r="AW31" s="4">
        <f t="shared" si="6"/>
        <v>35000</v>
      </c>
      <c r="AX31" s="4">
        <f t="shared" si="7"/>
        <v>35000</v>
      </c>
      <c r="AZ31" s="30">
        <v>47541.85</v>
      </c>
      <c r="BA31" s="30">
        <v>119523.8</v>
      </c>
    </row>
    <row r="32" spans="1:53" x14ac:dyDescent="0.15">
      <c r="O32" s="2" t="s">
        <v>31</v>
      </c>
      <c r="P32" s="2">
        <v>67813</v>
      </c>
      <c r="Q32" s="2">
        <v>135148.6</v>
      </c>
      <c r="R32" s="2"/>
      <c r="S32" s="2">
        <v>1</v>
      </c>
      <c r="T32" s="56">
        <f t="shared" si="3"/>
        <v>3.7888103176149723</v>
      </c>
      <c r="U32" s="4">
        <v>8.7499999999999994E-2</v>
      </c>
      <c r="V32" s="4">
        <v>1</v>
      </c>
      <c r="W32" s="4">
        <f t="shared" si="0"/>
        <v>35000</v>
      </c>
      <c r="X32" s="4">
        <f t="shared" si="1"/>
        <v>35000</v>
      </c>
      <c r="Y32" s="4"/>
      <c r="AO32" s="3" t="s">
        <v>32</v>
      </c>
      <c r="AP32" s="3">
        <v>54708.7</v>
      </c>
      <c r="AQ32" s="3">
        <v>115864.5</v>
      </c>
      <c r="AR32" s="3"/>
      <c r="AS32" s="3">
        <v>5</v>
      </c>
      <c r="AT32" s="57">
        <f t="shared" si="5"/>
        <v>21.858674338499856</v>
      </c>
      <c r="AU32" s="4">
        <v>0.16750000000000001</v>
      </c>
      <c r="AV32" s="4">
        <v>1</v>
      </c>
      <c r="AW32" s="4">
        <f t="shared" si="6"/>
        <v>35000</v>
      </c>
      <c r="AX32" s="4">
        <f t="shared" si="7"/>
        <v>35000</v>
      </c>
      <c r="AZ32" s="30">
        <v>47326.91</v>
      </c>
      <c r="BA32" s="30">
        <v>120074.83</v>
      </c>
    </row>
    <row r="33" spans="1:53" x14ac:dyDescent="0.15">
      <c r="A33" s="4" t="s">
        <v>19</v>
      </c>
      <c r="B33" s="4" t="s">
        <v>13</v>
      </c>
      <c r="C33" s="4" t="s">
        <v>14</v>
      </c>
      <c r="D33" s="4" t="s">
        <v>20</v>
      </c>
      <c r="E33" s="4" t="s">
        <v>117</v>
      </c>
      <c r="F33" s="4" t="s">
        <v>30</v>
      </c>
      <c r="G33" s="4" t="s">
        <v>126</v>
      </c>
      <c r="H33" s="60" t="s">
        <v>129</v>
      </c>
      <c r="K33" s="4" t="s">
        <v>131</v>
      </c>
      <c r="L33" s="4" t="s">
        <v>132</v>
      </c>
      <c r="M33" s="4" t="s">
        <v>132</v>
      </c>
      <c r="O33" s="2" t="s">
        <v>31</v>
      </c>
      <c r="P33" s="2">
        <v>67773.3</v>
      </c>
      <c r="Q33" s="2">
        <v>135400.9</v>
      </c>
      <c r="R33" s="2"/>
      <c r="S33" s="2">
        <v>1</v>
      </c>
      <c r="T33" s="56">
        <f t="shared" si="3"/>
        <v>3.7888103176149723</v>
      </c>
      <c r="U33" s="4">
        <v>8.7499999999999994E-2</v>
      </c>
      <c r="V33" s="4">
        <v>1</v>
      </c>
      <c r="W33" s="4">
        <f t="shared" si="0"/>
        <v>35000</v>
      </c>
      <c r="X33" s="4">
        <f t="shared" si="1"/>
        <v>35000</v>
      </c>
      <c r="Y33" s="4"/>
      <c r="AA33" s="4" t="s">
        <v>19</v>
      </c>
      <c r="AB33" s="4" t="s">
        <v>13</v>
      </c>
      <c r="AC33" s="4" t="s">
        <v>14</v>
      </c>
      <c r="AD33" s="4" t="s">
        <v>20</v>
      </c>
      <c r="AE33" s="4" t="s">
        <v>117</v>
      </c>
      <c r="AF33" s="4" t="s">
        <v>30</v>
      </c>
      <c r="AG33" s="4" t="s">
        <v>126</v>
      </c>
      <c r="AH33" s="4" t="s">
        <v>129</v>
      </c>
      <c r="AK33" s="4" t="s">
        <v>131</v>
      </c>
      <c r="AL33" s="4" t="s">
        <v>132</v>
      </c>
      <c r="AM33" s="4" t="s">
        <v>132</v>
      </c>
      <c r="AO33" s="3" t="s">
        <v>32</v>
      </c>
      <c r="AP33" s="3">
        <v>55260.5</v>
      </c>
      <c r="AQ33" s="3">
        <v>115140.4</v>
      </c>
      <c r="AR33" s="3"/>
      <c r="AS33" s="3">
        <v>5</v>
      </c>
      <c r="AT33" s="57">
        <f t="shared" si="5"/>
        <v>21.858674338499856</v>
      </c>
      <c r="AU33" s="4">
        <v>0.16750000000000001</v>
      </c>
      <c r="AV33" s="4">
        <v>1</v>
      </c>
      <c r="AW33" s="4">
        <f t="shared" si="6"/>
        <v>35000</v>
      </c>
      <c r="AX33" s="4">
        <f t="shared" si="7"/>
        <v>35000</v>
      </c>
      <c r="AZ33" s="30">
        <v>47286.62</v>
      </c>
      <c r="BA33" s="30">
        <v>120303.29</v>
      </c>
    </row>
    <row r="34" spans="1:53" x14ac:dyDescent="0.15">
      <c r="A34" s="4" t="s">
        <v>134</v>
      </c>
      <c r="B34" s="4" t="s">
        <v>23</v>
      </c>
      <c r="C34" s="4" t="s">
        <v>23</v>
      </c>
      <c r="D34" s="4" t="s">
        <v>5</v>
      </c>
      <c r="E34" s="4"/>
      <c r="F34" s="4"/>
      <c r="G34" s="4" t="s">
        <v>119</v>
      </c>
      <c r="K34" s="4" t="s">
        <v>108</v>
      </c>
      <c r="L34" s="4" t="s">
        <v>133</v>
      </c>
      <c r="M34" s="4" t="s">
        <v>133</v>
      </c>
      <c r="O34" s="2" t="s">
        <v>31</v>
      </c>
      <c r="P34" s="2">
        <v>67773.3</v>
      </c>
      <c r="Q34" s="2">
        <v>135598.1</v>
      </c>
      <c r="R34" s="2"/>
      <c r="S34" s="2">
        <v>1</v>
      </c>
      <c r="T34" s="56">
        <f t="shared" si="3"/>
        <v>3.7888103176149723</v>
      </c>
      <c r="U34" s="4">
        <v>8.7499999999999994E-2</v>
      </c>
      <c r="V34" s="4">
        <v>1</v>
      </c>
      <c r="W34" s="4">
        <f t="shared" si="0"/>
        <v>35000</v>
      </c>
      <c r="X34" s="4">
        <f t="shared" si="1"/>
        <v>35000</v>
      </c>
      <c r="Y34" s="4"/>
      <c r="AA34" s="4" t="s">
        <v>29</v>
      </c>
      <c r="AB34" s="4" t="s">
        <v>23</v>
      </c>
      <c r="AC34" s="4" t="s">
        <v>23</v>
      </c>
      <c r="AD34" s="4" t="s">
        <v>5</v>
      </c>
      <c r="AE34" s="4"/>
      <c r="AF34" s="4"/>
      <c r="AG34" s="4" t="s">
        <v>119</v>
      </c>
      <c r="AK34" s="4" t="s">
        <v>108</v>
      </c>
      <c r="AL34" s="4" t="s">
        <v>133</v>
      </c>
      <c r="AM34" s="4" t="s">
        <v>133</v>
      </c>
      <c r="AO34" s="3" t="s">
        <v>32</v>
      </c>
      <c r="AP34" s="3">
        <v>55432.4</v>
      </c>
      <c r="AQ34" s="3">
        <v>114619.8</v>
      </c>
      <c r="AR34" s="3"/>
      <c r="AS34" s="3">
        <v>5</v>
      </c>
      <c r="AT34" s="57">
        <f t="shared" si="5"/>
        <v>21.858674338499856</v>
      </c>
      <c r="AU34" s="4">
        <v>0.16750000000000001</v>
      </c>
      <c r="AV34" s="4">
        <v>1</v>
      </c>
      <c r="AW34" s="4">
        <f t="shared" si="6"/>
        <v>35000</v>
      </c>
      <c r="AX34" s="4">
        <f t="shared" si="7"/>
        <v>35000</v>
      </c>
      <c r="AZ34" s="30">
        <v>47246.34</v>
      </c>
      <c r="BA34" s="30">
        <v>120531.76</v>
      </c>
    </row>
    <row r="35" spans="1:53" x14ac:dyDescent="0.15">
      <c r="A35" s="6" t="s">
        <v>33</v>
      </c>
      <c r="B35" s="6">
        <v>58899.8</v>
      </c>
      <c r="C35" s="6">
        <v>134600.6</v>
      </c>
      <c r="D35" s="6"/>
      <c r="E35" s="6">
        <v>1</v>
      </c>
      <c r="F35" s="59">
        <f>0.2149*EXP(0.3702*G35*100)*0.691*H35</f>
        <v>12.618980500897603</v>
      </c>
      <c r="G35" s="74">
        <v>0.12</v>
      </c>
      <c r="H35" s="61">
        <v>1</v>
      </c>
      <c r="J35" t="s">
        <v>33</v>
      </c>
      <c r="K35" s="30">
        <f>AVERAGE(F35:F37)</f>
        <v>12.618980500897601</v>
      </c>
      <c r="L35" s="30">
        <f>T229</f>
        <v>13.880878550987365</v>
      </c>
      <c r="M35" s="30"/>
      <c r="O35" s="2" t="s">
        <v>31</v>
      </c>
      <c r="P35" s="2">
        <v>67773.3</v>
      </c>
      <c r="Q35" s="2">
        <v>135772.29999999999</v>
      </c>
      <c r="R35" s="2"/>
      <c r="S35" s="2">
        <v>1</v>
      </c>
      <c r="T35" s="56">
        <f t="shared" si="3"/>
        <v>3.7888103176149723</v>
      </c>
      <c r="U35" s="4">
        <v>8.7499999999999994E-2</v>
      </c>
      <c r="V35" s="4">
        <v>1</v>
      </c>
      <c r="W35" s="4">
        <f t="shared" si="0"/>
        <v>35000</v>
      </c>
      <c r="X35" s="4">
        <f t="shared" si="1"/>
        <v>35000</v>
      </c>
      <c r="Y35" s="4"/>
      <c r="AA35" s="6" t="s">
        <v>120</v>
      </c>
      <c r="AB35" s="6">
        <v>58899.8</v>
      </c>
      <c r="AC35" s="6">
        <v>134600.6</v>
      </c>
      <c r="AD35" s="6"/>
      <c r="AE35" s="6">
        <v>5</v>
      </c>
      <c r="AF35" s="59">
        <f>0.2268*EXP(0.2948*AG35*100)*0.691*AH35</f>
        <v>178.53461744039487</v>
      </c>
      <c r="AG35" s="74">
        <v>0.23874100000000001</v>
      </c>
      <c r="AH35" s="61">
        <v>1</v>
      </c>
      <c r="AJ35" t="s">
        <v>33</v>
      </c>
      <c r="AK35" s="30">
        <f>AVERAGE(AF35:AF37)</f>
        <v>178.3664141175274</v>
      </c>
      <c r="AL35" s="30">
        <f>AT349</f>
        <v>203.81404162559988</v>
      </c>
      <c r="AO35" s="3" t="s">
        <v>32</v>
      </c>
      <c r="AP35" s="3">
        <v>55723.8</v>
      </c>
      <c r="AQ35" s="3">
        <v>113635.5</v>
      </c>
      <c r="AR35" s="3"/>
      <c r="AS35" s="3">
        <v>5</v>
      </c>
      <c r="AT35" s="57">
        <f t="shared" si="5"/>
        <v>21.858674338499856</v>
      </c>
      <c r="AU35" s="4">
        <v>0.16750000000000001</v>
      </c>
      <c r="AV35" s="4">
        <v>1</v>
      </c>
      <c r="AW35" s="4">
        <f t="shared" si="6"/>
        <v>35000</v>
      </c>
      <c r="AX35" s="4">
        <f t="shared" si="7"/>
        <v>35000</v>
      </c>
      <c r="AZ35" s="30">
        <v>47206.05</v>
      </c>
      <c r="BA35" s="30">
        <v>120760.22</v>
      </c>
    </row>
    <row r="36" spans="1:53" x14ac:dyDescent="0.15">
      <c r="A36" s="6" t="s">
        <v>33</v>
      </c>
      <c r="B36" s="6">
        <v>58899.8</v>
      </c>
      <c r="C36" s="6">
        <v>134600.6</v>
      </c>
      <c r="D36" s="6"/>
      <c r="E36" s="6">
        <v>2</v>
      </c>
      <c r="F36" s="59">
        <f t="shared" ref="F36:F49" si="8">0.2149*EXP(0.3702*G36*100)*0.691*H36</f>
        <v>12.618980500897603</v>
      </c>
      <c r="G36" s="74">
        <v>0.12</v>
      </c>
      <c r="H36" s="61">
        <v>1</v>
      </c>
      <c r="J36" t="s">
        <v>136</v>
      </c>
      <c r="K36" s="30">
        <f>AVERAGE(F38:F40)</f>
        <v>15.525468688126196</v>
      </c>
      <c r="L36" s="30">
        <f>T266</f>
        <v>20.099847927817493</v>
      </c>
      <c r="M36" s="30">
        <f>T225</f>
        <v>13.880878550987365</v>
      </c>
      <c r="O36" s="2" t="s">
        <v>31</v>
      </c>
      <c r="P36" s="2">
        <v>67805.8</v>
      </c>
      <c r="Q36" s="2">
        <v>135953.70000000001</v>
      </c>
      <c r="R36" s="2"/>
      <c r="S36" s="2">
        <v>1</v>
      </c>
      <c r="T36" s="56">
        <f t="shared" si="3"/>
        <v>3.7888103176149723</v>
      </c>
      <c r="U36" s="4">
        <v>8.7499999999999994E-2</v>
      </c>
      <c r="V36" s="4">
        <v>1</v>
      </c>
      <c r="W36" s="4">
        <f t="shared" si="0"/>
        <v>35000</v>
      </c>
      <c r="X36" s="4">
        <f t="shared" si="1"/>
        <v>35000</v>
      </c>
      <c r="Y36" s="4"/>
      <c r="AA36" s="6" t="s">
        <v>120</v>
      </c>
      <c r="AB36" s="6">
        <v>58899.8</v>
      </c>
      <c r="AC36" s="6">
        <v>134600.6</v>
      </c>
      <c r="AD36" s="6"/>
      <c r="AE36" s="6">
        <v>6</v>
      </c>
      <c r="AF36" s="59">
        <f t="shared" ref="AF36:AF49" si="9">0.2268*EXP(0.2948*AG36*100)*0.691*AH36</f>
        <v>178.51356587953055</v>
      </c>
      <c r="AG36" s="74">
        <v>0.238737</v>
      </c>
      <c r="AH36" s="61">
        <v>1</v>
      </c>
      <c r="AJ36" t="s">
        <v>136</v>
      </c>
      <c r="AK36" s="30">
        <f>AVERAGE(AF38:AF40)</f>
        <v>102.74989563488965</v>
      </c>
      <c r="AL36" s="30">
        <f>AT206</f>
        <v>102.74989563488965</v>
      </c>
      <c r="AO36" s="3" t="s">
        <v>32</v>
      </c>
      <c r="AP36" s="3">
        <v>55869.4</v>
      </c>
      <c r="AQ36" s="3">
        <v>112739.5</v>
      </c>
      <c r="AR36" s="3"/>
      <c r="AS36" s="3">
        <v>5</v>
      </c>
      <c r="AT36" s="57">
        <f t="shared" si="5"/>
        <v>21.858674338499856</v>
      </c>
      <c r="AU36" s="4">
        <v>0.16750000000000001</v>
      </c>
      <c r="AV36" s="4">
        <v>1</v>
      </c>
      <c r="AW36" s="4">
        <f t="shared" si="6"/>
        <v>35000</v>
      </c>
      <c r="AX36" s="4">
        <f t="shared" si="7"/>
        <v>35000</v>
      </c>
      <c r="AZ36" s="30">
        <v>47165.77</v>
      </c>
      <c r="BA36" s="30">
        <v>120988.69</v>
      </c>
    </row>
    <row r="37" spans="1:53" x14ac:dyDescent="0.15">
      <c r="A37" s="6" t="s">
        <v>120</v>
      </c>
      <c r="B37" s="6">
        <v>58899.8</v>
      </c>
      <c r="C37" s="6">
        <v>134600.6</v>
      </c>
      <c r="D37" s="6"/>
      <c r="E37" s="6">
        <v>3</v>
      </c>
      <c r="F37" s="59">
        <f t="shared" si="8"/>
        <v>12.618980500897603</v>
      </c>
      <c r="G37" s="74">
        <v>0.12</v>
      </c>
      <c r="H37" s="61">
        <v>1</v>
      </c>
      <c r="J37" t="s">
        <v>35</v>
      </c>
      <c r="K37" s="30">
        <f>AVERAGE(F41:F43)</f>
        <v>26.45915093246629</v>
      </c>
      <c r="L37" s="30">
        <f>T315</f>
        <v>29.105066025712922</v>
      </c>
      <c r="M37" s="30"/>
      <c r="O37" s="2" t="s">
        <v>31</v>
      </c>
      <c r="P37" s="2">
        <v>67883.899999999994</v>
      </c>
      <c r="Q37" s="2">
        <v>136126.6</v>
      </c>
      <c r="R37" s="2"/>
      <c r="S37" s="2">
        <v>1</v>
      </c>
      <c r="T37" s="56">
        <f t="shared" si="3"/>
        <v>3.7888103176149723</v>
      </c>
      <c r="U37" s="4">
        <v>8.7499999999999994E-2</v>
      </c>
      <c r="V37" s="4">
        <v>1</v>
      </c>
      <c r="W37" s="4">
        <f t="shared" si="0"/>
        <v>35000</v>
      </c>
      <c r="X37" s="4">
        <f t="shared" si="1"/>
        <v>35000</v>
      </c>
      <c r="Y37" s="4"/>
      <c r="AA37" s="6" t="s">
        <v>120</v>
      </c>
      <c r="AB37" s="6">
        <v>58899.8</v>
      </c>
      <c r="AC37" s="6">
        <v>134600.6</v>
      </c>
      <c r="AD37" s="6"/>
      <c r="AE37" s="6">
        <v>7</v>
      </c>
      <c r="AF37" s="59">
        <f t="shared" si="9"/>
        <v>178.05105903265672</v>
      </c>
      <c r="AG37" s="74">
        <v>0.238649</v>
      </c>
      <c r="AH37" s="61">
        <v>1</v>
      </c>
      <c r="AJ37" t="s">
        <v>35</v>
      </c>
      <c r="AK37" s="30">
        <f>AVERAGE(AF41:AF43)</f>
        <v>127.09588807779615</v>
      </c>
      <c r="AL37" s="30">
        <f>AT269</f>
        <v>151.77634419286494</v>
      </c>
      <c r="AM37" s="30">
        <f>AT200</f>
        <v>102.74989563488965</v>
      </c>
      <c r="AN37" s="1"/>
      <c r="AO37" s="3" t="s">
        <v>32</v>
      </c>
      <c r="AP37" s="3">
        <v>56041.7</v>
      </c>
      <c r="AQ37" s="3">
        <v>111146</v>
      </c>
      <c r="AR37" s="3"/>
      <c r="AS37" s="3">
        <v>5</v>
      </c>
      <c r="AT37" s="57">
        <f t="shared" si="5"/>
        <v>21.858674338499856</v>
      </c>
      <c r="AU37" s="4">
        <v>0.16750000000000001</v>
      </c>
      <c r="AV37" s="4">
        <v>1</v>
      </c>
      <c r="AW37" s="4">
        <f t="shared" si="6"/>
        <v>35000</v>
      </c>
      <c r="AX37" s="4">
        <f t="shared" si="7"/>
        <v>35000</v>
      </c>
      <c r="AZ37" s="30">
        <v>47125.48</v>
      </c>
      <c r="BA37" s="30">
        <v>121217.15</v>
      </c>
    </row>
    <row r="38" spans="1:53" x14ac:dyDescent="0.15">
      <c r="A38" s="6" t="s">
        <v>136</v>
      </c>
      <c r="B38" s="6">
        <v>59504</v>
      </c>
      <c r="C38" s="6">
        <v>131173.6</v>
      </c>
      <c r="D38" s="6"/>
      <c r="E38" s="6">
        <v>1</v>
      </c>
      <c r="F38" s="59">
        <f t="shared" si="8"/>
        <v>15.457722079517486</v>
      </c>
      <c r="G38" s="74">
        <v>0.12548100000000001</v>
      </c>
      <c r="H38" s="61">
        <v>1</v>
      </c>
      <c r="J38" t="s">
        <v>137</v>
      </c>
      <c r="K38" s="30">
        <f>AVERAGE(F44:F46)</f>
        <v>55.478861229497362</v>
      </c>
      <c r="L38" s="30">
        <f>T379</f>
        <v>61.026747352447103</v>
      </c>
      <c r="M38" s="30">
        <f>T403</f>
        <v>73.435850973408705</v>
      </c>
      <c r="O38" s="2" t="s">
        <v>31</v>
      </c>
      <c r="P38" s="2">
        <v>68081</v>
      </c>
      <c r="Q38" s="2">
        <v>136363.20000000001</v>
      </c>
      <c r="R38" s="2"/>
      <c r="S38" s="2">
        <v>1</v>
      </c>
      <c r="T38" s="56">
        <f t="shared" si="3"/>
        <v>3.7888103176149723</v>
      </c>
      <c r="U38" s="4">
        <v>8.7499999999999994E-2</v>
      </c>
      <c r="V38" s="4">
        <v>1</v>
      </c>
      <c r="W38" s="4">
        <f t="shared" si="0"/>
        <v>35000</v>
      </c>
      <c r="X38" s="4">
        <f t="shared" si="1"/>
        <v>35000</v>
      </c>
      <c r="Y38" s="4"/>
      <c r="AA38" s="6" t="s">
        <v>121</v>
      </c>
      <c r="AB38" s="6">
        <v>59504</v>
      </c>
      <c r="AC38" s="6">
        <v>131173.6</v>
      </c>
      <c r="AD38" s="6"/>
      <c r="AE38" s="6">
        <v>5</v>
      </c>
      <c r="AF38" s="59">
        <f t="shared" si="9"/>
        <v>102.74989563488965</v>
      </c>
      <c r="AG38" s="74">
        <v>0.22</v>
      </c>
      <c r="AH38" s="61">
        <v>1</v>
      </c>
      <c r="AJ38" t="s">
        <v>137</v>
      </c>
      <c r="AK38" s="30">
        <f>AVERAGE(AF44:AF46)</f>
        <v>80.46088211757187</v>
      </c>
      <c r="AL38" s="30">
        <f>AT157</f>
        <v>76.515844547695536</v>
      </c>
      <c r="AO38" s="3" t="s">
        <v>32</v>
      </c>
      <c r="AP38" s="3">
        <v>56244.800000000003</v>
      </c>
      <c r="AQ38" s="3">
        <v>109641.1</v>
      </c>
      <c r="AR38" s="3"/>
      <c r="AS38" s="3">
        <v>5</v>
      </c>
      <c r="AT38" s="57">
        <f t="shared" si="5"/>
        <v>21.858674338499856</v>
      </c>
      <c r="AU38" s="4">
        <v>0.16750000000000001</v>
      </c>
      <c r="AV38" s="4">
        <v>1</v>
      </c>
      <c r="AW38" s="4">
        <f t="shared" si="6"/>
        <v>35000</v>
      </c>
      <c r="AX38" s="4">
        <f t="shared" si="7"/>
        <v>35000</v>
      </c>
      <c r="AZ38" s="30">
        <v>47085.2</v>
      </c>
      <c r="BA38" s="30">
        <v>121445.62</v>
      </c>
    </row>
    <row r="39" spans="1:53" x14ac:dyDescent="0.15">
      <c r="A39" s="6" t="s">
        <v>136</v>
      </c>
      <c r="B39" s="6">
        <v>59504</v>
      </c>
      <c r="C39" s="6">
        <v>131173.6</v>
      </c>
      <c r="D39" s="6"/>
      <c r="E39" s="6">
        <v>2</v>
      </c>
      <c r="F39" s="59">
        <f t="shared" si="8"/>
        <v>15.559341992430552</v>
      </c>
      <c r="G39" s="74">
        <v>0.12565799999999999</v>
      </c>
      <c r="H39" s="61">
        <v>1</v>
      </c>
      <c r="J39" t="s">
        <v>138</v>
      </c>
      <c r="K39" s="30">
        <f>AVERAGE(F47:F49)</f>
        <v>44.113410745508666</v>
      </c>
      <c r="L39" s="30">
        <f>T352</f>
        <v>42.144839672580012</v>
      </c>
      <c r="M39" s="30">
        <f>T371</f>
        <v>61.026747352447103</v>
      </c>
      <c r="O39" s="2" t="s">
        <v>31</v>
      </c>
      <c r="P39" s="2">
        <v>68164</v>
      </c>
      <c r="Q39" s="2">
        <v>136438.29999999999</v>
      </c>
      <c r="R39" s="2"/>
      <c r="S39" s="2">
        <v>1</v>
      </c>
      <c r="T39" s="56">
        <f t="shared" si="3"/>
        <v>3.7888103176149723</v>
      </c>
      <c r="U39" s="4">
        <v>8.7499999999999994E-2</v>
      </c>
      <c r="V39" s="4">
        <v>1</v>
      </c>
      <c r="W39" s="4">
        <f t="shared" si="0"/>
        <v>35000</v>
      </c>
      <c r="X39" s="4">
        <f t="shared" si="1"/>
        <v>35000</v>
      </c>
      <c r="Y39" s="4"/>
      <c r="AA39" s="6" t="s">
        <v>121</v>
      </c>
      <c r="AB39" s="6">
        <v>59504</v>
      </c>
      <c r="AC39" s="6">
        <v>131173.6</v>
      </c>
      <c r="AD39" s="6"/>
      <c r="AE39" s="6">
        <v>6</v>
      </c>
      <c r="AF39" s="59">
        <f t="shared" si="9"/>
        <v>102.74989563488965</v>
      </c>
      <c r="AG39" s="74">
        <v>0.22</v>
      </c>
      <c r="AH39" s="61">
        <v>1</v>
      </c>
      <c r="AJ39" t="s">
        <v>138</v>
      </c>
      <c r="AK39" s="30">
        <f>AVERAGE(AF47:AF49)</f>
        <v>37.420769895635111</v>
      </c>
      <c r="AL39" s="30">
        <f>AT101</f>
        <v>42.431789669068721</v>
      </c>
      <c r="AM39" s="30">
        <f>AT76</f>
        <v>31.598126714753864</v>
      </c>
      <c r="AO39" s="3" t="s">
        <v>32</v>
      </c>
      <c r="AP39" s="3">
        <v>56244.800000000003</v>
      </c>
      <c r="AQ39" s="3">
        <v>108714.2</v>
      </c>
      <c r="AR39" s="3"/>
      <c r="AS39" s="3">
        <v>5</v>
      </c>
      <c r="AT39" s="57">
        <f t="shared" si="5"/>
        <v>21.858674338499856</v>
      </c>
      <c r="AU39" s="4">
        <v>0.16750000000000001</v>
      </c>
      <c r="AV39" s="4">
        <v>1</v>
      </c>
      <c r="AW39" s="4">
        <f t="shared" si="6"/>
        <v>35000</v>
      </c>
      <c r="AX39" s="4">
        <f t="shared" si="7"/>
        <v>35000</v>
      </c>
      <c r="AZ39" s="30">
        <v>47044.92</v>
      </c>
      <c r="BA39" s="30">
        <v>121674.08</v>
      </c>
    </row>
    <row r="40" spans="1:53" x14ac:dyDescent="0.15">
      <c r="A40" s="6" t="s">
        <v>121</v>
      </c>
      <c r="B40" s="6">
        <v>59504</v>
      </c>
      <c r="C40" s="6">
        <v>131173.6</v>
      </c>
      <c r="D40" s="6"/>
      <c r="E40" s="6">
        <v>3</v>
      </c>
      <c r="F40" s="59">
        <f t="shared" si="8"/>
        <v>15.559341992430552</v>
      </c>
      <c r="G40" s="74">
        <v>0.12565799999999999</v>
      </c>
      <c r="H40" s="61">
        <v>1</v>
      </c>
      <c r="O40" s="2" t="s">
        <v>31</v>
      </c>
      <c r="P40" s="2">
        <v>68424.5</v>
      </c>
      <c r="Q40" s="2">
        <v>136698.79999999999</v>
      </c>
      <c r="R40" s="2"/>
      <c r="S40" s="2">
        <v>1</v>
      </c>
      <c r="T40" s="56">
        <f t="shared" si="3"/>
        <v>3.7888103176149723</v>
      </c>
      <c r="U40" s="4">
        <v>8.7499999999999994E-2</v>
      </c>
      <c r="V40" s="4">
        <v>1</v>
      </c>
      <c r="W40" s="4">
        <f t="shared" si="0"/>
        <v>35000</v>
      </c>
      <c r="X40" s="4">
        <f t="shared" si="1"/>
        <v>35000</v>
      </c>
      <c r="Y40" s="4"/>
      <c r="AA40" s="6" t="s">
        <v>121</v>
      </c>
      <c r="AB40" s="6">
        <v>59504</v>
      </c>
      <c r="AC40" s="6">
        <v>131173.6</v>
      </c>
      <c r="AD40" s="6"/>
      <c r="AE40" s="6">
        <v>7</v>
      </c>
      <c r="AF40" s="59">
        <f t="shared" si="9"/>
        <v>102.74989563488965</v>
      </c>
      <c r="AG40" s="74">
        <v>0.22</v>
      </c>
      <c r="AH40" s="61">
        <v>1</v>
      </c>
      <c r="AO40" s="3" t="s">
        <v>32</v>
      </c>
      <c r="AP40" s="3">
        <v>56447.8</v>
      </c>
      <c r="AQ40" s="3">
        <v>107844.5</v>
      </c>
      <c r="AR40" s="3"/>
      <c r="AS40" s="3">
        <v>5</v>
      </c>
      <c r="AT40" s="57">
        <f t="shared" si="5"/>
        <v>21.858674338499856</v>
      </c>
      <c r="AU40" s="4">
        <v>0.16750000000000001</v>
      </c>
      <c r="AV40" s="4">
        <v>1</v>
      </c>
      <c r="AW40" s="4">
        <f t="shared" si="6"/>
        <v>35000</v>
      </c>
      <c r="AX40" s="4">
        <f t="shared" si="7"/>
        <v>35000</v>
      </c>
      <c r="AZ40" s="30">
        <v>47004.63</v>
      </c>
      <c r="BA40" s="30">
        <v>121902.55</v>
      </c>
    </row>
    <row r="41" spans="1:53" x14ac:dyDescent="0.15">
      <c r="A41" s="6" t="s">
        <v>35</v>
      </c>
      <c r="B41" s="6">
        <v>56077.1</v>
      </c>
      <c r="C41" s="6">
        <v>130569.3</v>
      </c>
      <c r="D41" s="6"/>
      <c r="E41" s="6">
        <v>1</v>
      </c>
      <c r="F41" s="59">
        <f t="shared" si="8"/>
        <v>26.45915093246629</v>
      </c>
      <c r="G41" s="74">
        <v>0.14000000000000001</v>
      </c>
      <c r="H41" s="61">
        <v>1</v>
      </c>
      <c r="O41" s="2" t="s">
        <v>31</v>
      </c>
      <c r="P41" s="2">
        <v>68815.3</v>
      </c>
      <c r="Q41" s="2">
        <v>136826.4</v>
      </c>
      <c r="R41" s="2"/>
      <c r="S41" s="2">
        <v>1</v>
      </c>
      <c r="T41" s="56">
        <f t="shared" si="3"/>
        <v>3.7888103176149723</v>
      </c>
      <c r="U41" s="4">
        <v>8.7499999999999994E-2</v>
      </c>
      <c r="V41" s="4">
        <v>1</v>
      </c>
      <c r="W41" s="4">
        <f t="shared" si="0"/>
        <v>35000</v>
      </c>
      <c r="X41" s="4">
        <f t="shared" si="1"/>
        <v>35000</v>
      </c>
      <c r="Y41" s="4"/>
      <c r="AA41" s="6" t="s">
        <v>35</v>
      </c>
      <c r="AB41" s="6">
        <v>56077.1</v>
      </c>
      <c r="AC41" s="6">
        <v>130569.3</v>
      </c>
      <c r="AD41" s="6"/>
      <c r="AE41" s="6">
        <v>5</v>
      </c>
      <c r="AF41" s="59">
        <f t="shared" si="9"/>
        <v>127.74513135799972</v>
      </c>
      <c r="AG41" s="74">
        <v>0.227386</v>
      </c>
      <c r="AH41" s="61">
        <v>1</v>
      </c>
      <c r="AO41" s="3" t="s">
        <v>32</v>
      </c>
      <c r="AP41" s="3">
        <v>56505.3</v>
      </c>
      <c r="AQ41" s="3">
        <v>106944.2</v>
      </c>
      <c r="AR41" s="3"/>
      <c r="AS41" s="3">
        <v>5</v>
      </c>
      <c r="AT41" s="57">
        <f t="shared" si="5"/>
        <v>21.858674338499856</v>
      </c>
      <c r="AU41" s="4">
        <v>0.16750000000000001</v>
      </c>
      <c r="AV41" s="4">
        <v>1</v>
      </c>
      <c r="AW41" s="4">
        <f t="shared" si="6"/>
        <v>35000</v>
      </c>
      <c r="AX41" s="4">
        <f t="shared" si="7"/>
        <v>35000</v>
      </c>
      <c r="AZ41" s="30">
        <v>46964.35</v>
      </c>
      <c r="BA41" s="30">
        <v>122131.02</v>
      </c>
    </row>
    <row r="42" spans="1:53" x14ac:dyDescent="0.15">
      <c r="A42" s="6" t="s">
        <v>35</v>
      </c>
      <c r="B42" s="6">
        <v>56077.1</v>
      </c>
      <c r="C42" s="6">
        <v>130569.3</v>
      </c>
      <c r="D42" s="6"/>
      <c r="E42" s="6">
        <v>2</v>
      </c>
      <c r="F42" s="59">
        <f t="shared" si="8"/>
        <v>26.45915093246629</v>
      </c>
      <c r="G42" s="74">
        <v>0.14000000000000001</v>
      </c>
      <c r="H42" s="61">
        <v>1</v>
      </c>
      <c r="O42" s="2" t="s">
        <v>31</v>
      </c>
      <c r="P42" s="2">
        <v>69336.3</v>
      </c>
      <c r="Q42" s="2">
        <v>136902.9</v>
      </c>
      <c r="R42" s="2"/>
      <c r="S42" s="2">
        <v>1</v>
      </c>
      <c r="T42" s="56">
        <f t="shared" si="3"/>
        <v>3.7888103176149723</v>
      </c>
      <c r="U42" s="4">
        <v>8.7499999999999994E-2</v>
      </c>
      <c r="V42" s="4">
        <v>1</v>
      </c>
      <c r="W42" s="4">
        <f t="shared" si="0"/>
        <v>35000</v>
      </c>
      <c r="X42" s="4">
        <f t="shared" si="1"/>
        <v>35000</v>
      </c>
      <c r="Y42" s="4"/>
      <c r="AA42" s="6" t="s">
        <v>35</v>
      </c>
      <c r="AB42" s="6">
        <v>56077.1</v>
      </c>
      <c r="AC42" s="6">
        <v>130569.3</v>
      </c>
      <c r="AD42" s="6"/>
      <c r="AE42" s="6">
        <v>6</v>
      </c>
      <c r="AF42" s="59">
        <f t="shared" si="9"/>
        <v>127.69994823279289</v>
      </c>
      <c r="AG42" s="74">
        <v>0.22737399999999999</v>
      </c>
      <c r="AH42" s="61">
        <v>1</v>
      </c>
      <c r="AO42" s="3" t="s">
        <v>32</v>
      </c>
      <c r="AP42" s="3">
        <v>56593.5</v>
      </c>
      <c r="AQ42" s="3">
        <v>106193.9</v>
      </c>
      <c r="AR42" s="3"/>
      <c r="AS42" s="3">
        <v>5</v>
      </c>
      <c r="AT42" s="57">
        <f t="shared" si="5"/>
        <v>21.858674338499856</v>
      </c>
      <c r="AU42" s="4">
        <v>0.16750000000000001</v>
      </c>
      <c r="AV42" s="4">
        <v>1</v>
      </c>
      <c r="AW42" s="4">
        <f t="shared" si="6"/>
        <v>35000</v>
      </c>
      <c r="AX42" s="4">
        <f t="shared" si="7"/>
        <v>35000</v>
      </c>
      <c r="AZ42" s="30">
        <v>46924.06</v>
      </c>
      <c r="BA42" s="30">
        <v>122359.48</v>
      </c>
    </row>
    <row r="43" spans="1:53" x14ac:dyDescent="0.15">
      <c r="A43" s="6" t="s">
        <v>35</v>
      </c>
      <c r="B43" s="6">
        <v>56077.1</v>
      </c>
      <c r="C43" s="6">
        <v>130569.3</v>
      </c>
      <c r="D43" s="6"/>
      <c r="E43" s="6">
        <v>3</v>
      </c>
      <c r="F43" s="59">
        <f t="shared" si="8"/>
        <v>26.45915093246629</v>
      </c>
      <c r="G43" s="74">
        <v>0.14000000000000001</v>
      </c>
      <c r="H43" s="61">
        <v>1</v>
      </c>
      <c r="O43" s="2" t="s">
        <v>31</v>
      </c>
      <c r="P43" s="2">
        <v>69764.100000000006</v>
      </c>
      <c r="Q43" s="2">
        <v>136976.4</v>
      </c>
      <c r="R43" s="2"/>
      <c r="S43" s="2">
        <v>1</v>
      </c>
      <c r="T43" s="56">
        <f t="shared" si="3"/>
        <v>3.7888103176149723</v>
      </c>
      <c r="U43" s="4">
        <v>8.7499999999999994E-2</v>
      </c>
      <c r="V43" s="4">
        <v>1</v>
      </c>
      <c r="W43" s="4">
        <f t="shared" si="0"/>
        <v>35000</v>
      </c>
      <c r="X43" s="4">
        <f t="shared" si="1"/>
        <v>35000</v>
      </c>
      <c r="Y43" s="4"/>
      <c r="AA43" s="6" t="s">
        <v>35</v>
      </c>
      <c r="AB43" s="6">
        <v>56077.1</v>
      </c>
      <c r="AC43" s="6">
        <v>130569.3</v>
      </c>
      <c r="AD43" s="6"/>
      <c r="AE43" s="6">
        <v>7</v>
      </c>
      <c r="AF43" s="59">
        <f t="shared" si="9"/>
        <v>125.84258464259585</v>
      </c>
      <c r="AG43" s="74">
        <v>0.226877</v>
      </c>
      <c r="AH43" s="61">
        <v>1</v>
      </c>
      <c r="AO43" s="3" t="s">
        <v>32</v>
      </c>
      <c r="AP43" s="3">
        <v>56677.2</v>
      </c>
      <c r="AQ43" s="3">
        <v>105439</v>
      </c>
      <c r="AR43" s="3"/>
      <c r="AS43" s="3">
        <v>5</v>
      </c>
      <c r="AT43" s="57">
        <f t="shared" si="5"/>
        <v>21.858674338499856</v>
      </c>
      <c r="AU43" s="4">
        <v>0.16750000000000001</v>
      </c>
      <c r="AV43" s="4">
        <v>1</v>
      </c>
      <c r="AW43" s="4">
        <f t="shared" si="6"/>
        <v>35000</v>
      </c>
      <c r="AX43" s="4">
        <f t="shared" si="7"/>
        <v>35000</v>
      </c>
      <c r="AZ43" s="30">
        <v>46883.78</v>
      </c>
      <c r="BA43" s="30">
        <v>122587.95</v>
      </c>
    </row>
    <row r="44" spans="1:53" x14ac:dyDescent="0.15">
      <c r="A44" s="6" t="s">
        <v>137</v>
      </c>
      <c r="B44" s="6">
        <v>53254.3</v>
      </c>
      <c r="C44" s="6">
        <v>126538.1</v>
      </c>
      <c r="D44" s="6"/>
      <c r="E44" s="6">
        <v>1</v>
      </c>
      <c r="F44" s="59">
        <f t="shared" si="8"/>
        <v>55.478861229497362</v>
      </c>
      <c r="G44" s="74">
        <v>0.16</v>
      </c>
      <c r="H44" s="61">
        <v>1</v>
      </c>
      <c r="O44" s="2" t="s">
        <v>31</v>
      </c>
      <c r="P44" s="2">
        <v>70191.600000000006</v>
      </c>
      <c r="Q44" s="2">
        <v>136996.1</v>
      </c>
      <c r="R44" s="2"/>
      <c r="S44" s="2">
        <v>1</v>
      </c>
      <c r="T44" s="56">
        <f t="shared" si="3"/>
        <v>3.7888103176149723</v>
      </c>
      <c r="U44" s="4">
        <v>8.7499999999999994E-2</v>
      </c>
      <c r="V44" s="4">
        <v>1</v>
      </c>
      <c r="W44" s="4">
        <f t="shared" si="0"/>
        <v>35000</v>
      </c>
      <c r="X44" s="4">
        <f t="shared" si="1"/>
        <v>35000</v>
      </c>
      <c r="Y44" s="4"/>
      <c r="AA44" s="6" t="s">
        <v>137</v>
      </c>
      <c r="AB44" s="6">
        <v>53254.3</v>
      </c>
      <c r="AC44" s="6">
        <v>126538.1</v>
      </c>
      <c r="AD44" s="6"/>
      <c r="AE44" s="6">
        <v>5</v>
      </c>
      <c r="AF44" s="59">
        <f t="shared" si="9"/>
        <v>80.426885548581069</v>
      </c>
      <c r="AG44" s="74">
        <v>0.21169099999999999</v>
      </c>
      <c r="AH44" s="61">
        <v>1</v>
      </c>
      <c r="AO44" s="3" t="s">
        <v>32</v>
      </c>
      <c r="AP44" s="3">
        <v>47441.599999999999</v>
      </c>
      <c r="AQ44" s="3">
        <v>112057.7</v>
      </c>
      <c r="AR44" s="3"/>
      <c r="AS44" s="3">
        <v>5</v>
      </c>
      <c r="AT44" s="57">
        <f t="shared" si="5"/>
        <v>23.530509075120882</v>
      </c>
      <c r="AU44" s="4">
        <v>0.17</v>
      </c>
      <c r="AV44" s="4">
        <v>1</v>
      </c>
      <c r="AW44" s="4">
        <f t="shared" si="6"/>
        <v>35000</v>
      </c>
      <c r="AX44" s="4">
        <f t="shared" si="7"/>
        <v>35000</v>
      </c>
      <c r="AZ44" s="30">
        <v>46843.49</v>
      </c>
      <c r="BA44" s="30">
        <v>122816.42</v>
      </c>
    </row>
    <row r="45" spans="1:53" x14ac:dyDescent="0.15">
      <c r="A45" s="6" t="s">
        <v>137</v>
      </c>
      <c r="B45" s="6">
        <v>53254.3</v>
      </c>
      <c r="C45" s="6">
        <v>126538.1</v>
      </c>
      <c r="D45" s="6"/>
      <c r="E45" s="6">
        <v>2</v>
      </c>
      <c r="F45" s="59">
        <f t="shared" si="8"/>
        <v>55.478861229497362</v>
      </c>
      <c r="G45" s="74">
        <v>0.16</v>
      </c>
      <c r="H45" s="61">
        <v>1</v>
      </c>
      <c r="O45" s="2" t="s">
        <v>31</v>
      </c>
      <c r="P45" s="2">
        <v>70354.3</v>
      </c>
      <c r="Q45" s="2">
        <v>137028.9</v>
      </c>
      <c r="R45" s="2"/>
      <c r="S45" s="2">
        <v>1</v>
      </c>
      <c r="T45" s="56">
        <f t="shared" si="3"/>
        <v>3.7888103176149723</v>
      </c>
      <c r="U45" s="4">
        <v>8.7499999999999994E-2</v>
      </c>
      <c r="V45" s="4">
        <v>1</v>
      </c>
      <c r="W45" s="4">
        <f t="shared" si="0"/>
        <v>35000</v>
      </c>
      <c r="X45" s="4">
        <f t="shared" si="1"/>
        <v>35000</v>
      </c>
      <c r="Y45" s="4"/>
      <c r="AA45" s="6" t="s">
        <v>137</v>
      </c>
      <c r="AB45" s="6">
        <v>53254.3</v>
      </c>
      <c r="AC45" s="6">
        <v>126538.1</v>
      </c>
      <c r="AD45" s="6"/>
      <c r="AE45" s="6">
        <v>6</v>
      </c>
      <c r="AF45" s="59">
        <f t="shared" si="9"/>
        <v>80.457714255218207</v>
      </c>
      <c r="AG45" s="74">
        <v>0.211704</v>
      </c>
      <c r="AH45" s="61">
        <v>1</v>
      </c>
      <c r="AO45" s="3" t="s">
        <v>32</v>
      </c>
      <c r="AP45" s="3">
        <v>48553.8</v>
      </c>
      <c r="AQ45" s="3">
        <v>113939</v>
      </c>
      <c r="AR45" s="3"/>
      <c r="AS45" s="3">
        <v>5</v>
      </c>
      <c r="AT45" s="57">
        <f t="shared" si="5"/>
        <v>23.530509075120882</v>
      </c>
      <c r="AU45" s="4">
        <v>0.17</v>
      </c>
      <c r="AV45" s="4">
        <v>1</v>
      </c>
      <c r="AW45" s="4">
        <f t="shared" si="6"/>
        <v>35000</v>
      </c>
      <c r="AX45" s="4">
        <f t="shared" si="7"/>
        <v>35000</v>
      </c>
      <c r="AZ45" s="30">
        <v>46803.21</v>
      </c>
      <c r="BA45" s="30">
        <v>123044.88</v>
      </c>
    </row>
    <row r="46" spans="1:53" x14ac:dyDescent="0.15">
      <c r="A46" s="6" t="s">
        <v>137</v>
      </c>
      <c r="B46" s="6">
        <v>53254.3</v>
      </c>
      <c r="C46" s="6">
        <v>126538.1</v>
      </c>
      <c r="D46" s="6"/>
      <c r="E46" s="6">
        <v>3</v>
      </c>
      <c r="F46" s="59">
        <f t="shared" si="8"/>
        <v>55.478861229497362</v>
      </c>
      <c r="G46" s="74">
        <v>0.16</v>
      </c>
      <c r="H46" s="61">
        <v>1</v>
      </c>
      <c r="O46" s="2" t="s">
        <v>31</v>
      </c>
      <c r="P46" s="2">
        <v>71296.3</v>
      </c>
      <c r="Q46" s="2">
        <v>136933.1</v>
      </c>
      <c r="R46" s="2"/>
      <c r="S46" s="2">
        <v>1</v>
      </c>
      <c r="T46" s="56">
        <f t="shared" si="3"/>
        <v>3.7888103176149723</v>
      </c>
      <c r="U46" s="4">
        <v>8.7499999999999994E-2</v>
      </c>
      <c r="V46" s="4">
        <v>1</v>
      </c>
      <c r="W46" s="4">
        <f t="shared" si="0"/>
        <v>35000</v>
      </c>
      <c r="X46" s="4">
        <f t="shared" si="1"/>
        <v>35000</v>
      </c>
      <c r="Y46" s="4"/>
      <c r="AA46" s="6" t="s">
        <v>137</v>
      </c>
      <c r="AB46" s="6">
        <v>53254.3</v>
      </c>
      <c r="AC46" s="6">
        <v>126538.1</v>
      </c>
      <c r="AD46" s="6"/>
      <c r="AE46" s="6">
        <v>7</v>
      </c>
      <c r="AF46" s="59">
        <f t="shared" si="9"/>
        <v>80.498046548916321</v>
      </c>
      <c r="AG46" s="74">
        <v>0.21172099999999999</v>
      </c>
      <c r="AH46" s="61">
        <v>1</v>
      </c>
      <c r="AO46" s="3" t="s">
        <v>32</v>
      </c>
      <c r="AP46" s="3">
        <v>49022.6</v>
      </c>
      <c r="AQ46" s="3">
        <v>114790.39999999999</v>
      </c>
      <c r="AR46" s="3"/>
      <c r="AS46" s="3">
        <v>5</v>
      </c>
      <c r="AT46" s="57">
        <f t="shared" si="5"/>
        <v>23.530509075120882</v>
      </c>
      <c r="AU46" s="4">
        <v>0.17</v>
      </c>
      <c r="AV46" s="4">
        <v>1</v>
      </c>
      <c r="AW46" s="4">
        <f t="shared" si="6"/>
        <v>35000</v>
      </c>
      <c r="AX46" s="4">
        <f t="shared" si="7"/>
        <v>35000</v>
      </c>
      <c r="AZ46" s="30">
        <v>46776.44</v>
      </c>
      <c r="BA46" s="30">
        <v>123864.66</v>
      </c>
    </row>
    <row r="47" spans="1:53" x14ac:dyDescent="0.15">
      <c r="A47" s="6" t="s">
        <v>138</v>
      </c>
      <c r="B47" s="6">
        <v>53858.6</v>
      </c>
      <c r="C47" s="6">
        <v>123111.1</v>
      </c>
      <c r="D47" s="6"/>
      <c r="E47" s="6">
        <v>1</v>
      </c>
      <c r="F47" s="59">
        <f t="shared" si="8"/>
        <v>44.051855295988567</v>
      </c>
      <c r="G47" s="74">
        <v>0.15376999999999999</v>
      </c>
      <c r="H47" s="61">
        <v>1</v>
      </c>
      <c r="O47" s="2" t="s">
        <v>31</v>
      </c>
      <c r="P47" s="2">
        <v>71559.399999999994</v>
      </c>
      <c r="Q47" s="2">
        <v>136907.5</v>
      </c>
      <c r="R47" s="2"/>
      <c r="S47" s="2">
        <v>1</v>
      </c>
      <c r="T47" s="56">
        <f t="shared" si="3"/>
        <v>3.7888103176149723</v>
      </c>
      <c r="U47" s="4">
        <v>8.7499999999999994E-2</v>
      </c>
      <c r="V47" s="4">
        <v>1</v>
      </c>
      <c r="W47" s="4">
        <f t="shared" si="0"/>
        <v>35000</v>
      </c>
      <c r="X47" s="4">
        <f t="shared" si="1"/>
        <v>35000</v>
      </c>
      <c r="Y47" s="4"/>
      <c r="AA47" s="6" t="s">
        <v>138</v>
      </c>
      <c r="AB47" s="6">
        <v>53858.6</v>
      </c>
      <c r="AC47" s="6">
        <v>123111.1</v>
      </c>
      <c r="AD47" s="6"/>
      <c r="AE47" s="6">
        <v>5</v>
      </c>
      <c r="AF47" s="59">
        <f t="shared" si="9"/>
        <v>37.384334672743577</v>
      </c>
      <c r="AG47" s="74">
        <v>0.18570400000000001</v>
      </c>
      <c r="AH47" s="61">
        <v>1</v>
      </c>
      <c r="AI47" s="53"/>
      <c r="AJ47" s="53"/>
      <c r="AK47" s="53"/>
      <c r="AL47" s="53"/>
      <c r="AM47" s="53"/>
      <c r="AN47" s="53"/>
      <c r="AO47" s="3" t="s">
        <v>32</v>
      </c>
      <c r="AP47" s="3">
        <v>49701.1</v>
      </c>
      <c r="AQ47" s="3">
        <v>116035.4</v>
      </c>
      <c r="AR47" s="3"/>
      <c r="AS47" s="3">
        <v>5</v>
      </c>
      <c r="AT47" s="57">
        <f t="shared" si="5"/>
        <v>23.530509075120882</v>
      </c>
      <c r="AU47" s="4">
        <v>0.17</v>
      </c>
      <c r="AV47" s="4">
        <v>1</v>
      </c>
      <c r="AW47" s="4">
        <f t="shared" si="6"/>
        <v>35000</v>
      </c>
      <c r="AX47" s="4">
        <f t="shared" si="7"/>
        <v>35000</v>
      </c>
      <c r="AZ47" s="30">
        <v>46736.160000000003</v>
      </c>
      <c r="BA47" s="30">
        <v>124093.12</v>
      </c>
    </row>
    <row r="48" spans="1:53" x14ac:dyDescent="0.15">
      <c r="A48" s="6" t="s">
        <v>138</v>
      </c>
      <c r="B48" s="6">
        <v>53858.6</v>
      </c>
      <c r="C48" s="6">
        <v>123111.1</v>
      </c>
      <c r="D48" s="6"/>
      <c r="E48" s="6">
        <v>2</v>
      </c>
      <c r="F48" s="59">
        <f t="shared" si="8"/>
        <v>44.051855295988567</v>
      </c>
      <c r="G48" s="74">
        <v>0.15376999999999999</v>
      </c>
      <c r="H48" s="61">
        <v>1</v>
      </c>
      <c r="O48" s="2" t="s">
        <v>31</v>
      </c>
      <c r="P48" s="2">
        <v>72356.3</v>
      </c>
      <c r="Q48" s="2">
        <v>136786.1</v>
      </c>
      <c r="R48" s="2"/>
      <c r="S48" s="2">
        <v>1</v>
      </c>
      <c r="T48" s="56">
        <f t="shared" si="3"/>
        <v>3.7888103176149723</v>
      </c>
      <c r="U48" s="4">
        <v>8.7499999999999994E-2</v>
      </c>
      <c r="V48" s="4">
        <v>1</v>
      </c>
      <c r="W48" s="4">
        <f t="shared" si="0"/>
        <v>35000</v>
      </c>
      <c r="X48" s="4">
        <f t="shared" si="1"/>
        <v>35000</v>
      </c>
      <c r="Y48" s="4"/>
      <c r="AA48" s="6" t="s">
        <v>138</v>
      </c>
      <c r="AB48" s="6">
        <v>53858.6</v>
      </c>
      <c r="AC48" s="6">
        <v>123111.1</v>
      </c>
      <c r="AD48" s="6"/>
      <c r="AE48" s="6">
        <v>6</v>
      </c>
      <c r="AF48" s="59">
        <f t="shared" si="9"/>
        <v>37.372213646105344</v>
      </c>
      <c r="AG48" s="74">
        <v>0.185693</v>
      </c>
      <c r="AH48" s="61">
        <v>1</v>
      </c>
      <c r="AO48" s="3" t="s">
        <v>32</v>
      </c>
      <c r="AP48" s="3">
        <v>50369.8</v>
      </c>
      <c r="AQ48" s="3">
        <v>117053.2</v>
      </c>
      <c r="AR48" s="3"/>
      <c r="AS48" s="3">
        <v>5</v>
      </c>
      <c r="AT48" s="57">
        <f t="shared" si="5"/>
        <v>23.530509075120882</v>
      </c>
      <c r="AU48" s="4">
        <v>0.17</v>
      </c>
      <c r="AV48" s="4">
        <v>1</v>
      </c>
      <c r="AW48" s="4">
        <f t="shared" si="6"/>
        <v>35000</v>
      </c>
      <c r="AX48" s="4">
        <f t="shared" si="7"/>
        <v>35000</v>
      </c>
      <c r="AZ48" s="30">
        <v>46695.87</v>
      </c>
      <c r="BA48" s="30">
        <v>124321.59</v>
      </c>
    </row>
    <row r="49" spans="1:53" x14ac:dyDescent="0.15">
      <c r="A49" s="6" t="s">
        <v>138</v>
      </c>
      <c r="B49" s="6">
        <v>53858.6</v>
      </c>
      <c r="C49" s="6">
        <v>123111.1</v>
      </c>
      <c r="D49" s="6"/>
      <c r="E49" s="6">
        <v>3</v>
      </c>
      <c r="F49" s="59">
        <f t="shared" si="8"/>
        <v>44.236521644548844</v>
      </c>
      <c r="G49" s="74">
        <v>0.15388299999999999</v>
      </c>
      <c r="H49" s="61">
        <v>1</v>
      </c>
      <c r="O49" s="2" t="s">
        <v>31</v>
      </c>
      <c r="P49" s="2">
        <v>73178.5</v>
      </c>
      <c r="Q49" s="2">
        <v>136605.6</v>
      </c>
      <c r="R49" s="2"/>
      <c r="S49" s="2">
        <v>1</v>
      </c>
      <c r="T49" s="56">
        <f t="shared" si="3"/>
        <v>3.7888103176149723</v>
      </c>
      <c r="U49" s="4">
        <v>8.7499999999999994E-2</v>
      </c>
      <c r="V49" s="4">
        <v>1</v>
      </c>
      <c r="W49" s="4">
        <f t="shared" si="0"/>
        <v>35000</v>
      </c>
      <c r="X49" s="4">
        <f t="shared" si="1"/>
        <v>35000</v>
      </c>
      <c r="Y49" s="4"/>
      <c r="AA49" s="6" t="s">
        <v>138</v>
      </c>
      <c r="AB49" s="6">
        <v>53858.6</v>
      </c>
      <c r="AC49" s="6">
        <v>123111.1</v>
      </c>
      <c r="AD49" s="6"/>
      <c r="AE49" s="6">
        <v>7</v>
      </c>
      <c r="AF49" s="59">
        <f t="shared" si="9"/>
        <v>37.505761368056397</v>
      </c>
      <c r="AG49" s="74">
        <v>0.18581400000000001</v>
      </c>
      <c r="AH49" s="61">
        <v>1</v>
      </c>
      <c r="AO49" s="3" t="s">
        <v>32</v>
      </c>
      <c r="AP49" s="3">
        <v>51264.1</v>
      </c>
      <c r="AQ49" s="3">
        <v>118212.6</v>
      </c>
      <c r="AR49" s="3"/>
      <c r="AS49" s="3">
        <v>5</v>
      </c>
      <c r="AT49" s="57">
        <f t="shared" si="5"/>
        <v>23.530509075120882</v>
      </c>
      <c r="AU49" s="4">
        <v>0.17</v>
      </c>
      <c r="AV49" s="4">
        <v>1</v>
      </c>
      <c r="AW49" s="4">
        <f t="shared" si="6"/>
        <v>35000</v>
      </c>
      <c r="AX49" s="4">
        <f t="shared" si="7"/>
        <v>35000</v>
      </c>
      <c r="AZ49" s="30">
        <v>46749.68</v>
      </c>
      <c r="BA49" s="30">
        <v>124684.43</v>
      </c>
    </row>
    <row r="50" spans="1:53" x14ac:dyDescent="0.15">
      <c r="O50" s="2" t="s">
        <v>31</v>
      </c>
      <c r="P50" s="2">
        <v>73829.7</v>
      </c>
      <c r="Q50" s="2">
        <v>136338.9</v>
      </c>
      <c r="R50" s="2"/>
      <c r="S50" s="2">
        <v>1</v>
      </c>
      <c r="T50" s="56">
        <f t="shared" si="3"/>
        <v>3.7888103176149723</v>
      </c>
      <c r="U50" s="4">
        <v>8.7499999999999994E-2</v>
      </c>
      <c r="V50" s="4">
        <v>1</v>
      </c>
      <c r="W50" s="4">
        <f t="shared" si="0"/>
        <v>35000</v>
      </c>
      <c r="X50" s="4">
        <f t="shared" si="1"/>
        <v>35000</v>
      </c>
      <c r="Y50" s="4"/>
      <c r="AO50" s="3" t="s">
        <v>32</v>
      </c>
      <c r="AP50" s="3">
        <v>51935.4</v>
      </c>
      <c r="AQ50" s="3">
        <v>119003.3</v>
      </c>
      <c r="AR50" s="3"/>
      <c r="AS50" s="3">
        <v>5</v>
      </c>
      <c r="AT50" s="57">
        <f t="shared" si="5"/>
        <v>23.530509075120882</v>
      </c>
      <c r="AU50" s="4">
        <v>0.17</v>
      </c>
      <c r="AV50" s="4">
        <v>1</v>
      </c>
      <c r="AW50" s="4">
        <f t="shared" si="6"/>
        <v>35000</v>
      </c>
      <c r="AX50" s="4">
        <f t="shared" si="7"/>
        <v>35000</v>
      </c>
      <c r="AZ50" s="30">
        <v>46803.49</v>
      </c>
      <c r="BA50" s="30">
        <v>125047.27</v>
      </c>
    </row>
    <row r="51" spans="1:53" x14ac:dyDescent="0.15">
      <c r="O51" s="2" t="s">
        <v>31</v>
      </c>
      <c r="P51" s="2">
        <v>74179.5</v>
      </c>
      <c r="Q51" s="2">
        <v>136171.6</v>
      </c>
      <c r="R51" s="2"/>
      <c r="S51" s="2">
        <v>1</v>
      </c>
      <c r="T51" s="56">
        <f t="shared" si="3"/>
        <v>3.7888103176149723</v>
      </c>
      <c r="U51" s="4">
        <v>8.7499999999999994E-2</v>
      </c>
      <c r="V51" s="4">
        <v>1</v>
      </c>
      <c r="W51" s="4">
        <f t="shared" si="0"/>
        <v>35000</v>
      </c>
      <c r="X51" s="4">
        <f t="shared" si="1"/>
        <v>35000</v>
      </c>
      <c r="Y51" s="4"/>
      <c r="AJ51" t="s">
        <v>119</v>
      </c>
      <c r="AK51" t="s">
        <v>142</v>
      </c>
      <c r="AL51" t="s">
        <v>143</v>
      </c>
      <c r="AO51" s="3" t="s">
        <v>32</v>
      </c>
      <c r="AP51" s="3">
        <v>52721.5</v>
      </c>
      <c r="AQ51" s="3">
        <v>119732.6</v>
      </c>
      <c r="AR51" s="3"/>
      <c r="AS51" s="3">
        <v>5</v>
      </c>
      <c r="AT51" s="57">
        <f t="shared" si="5"/>
        <v>23.530509075120882</v>
      </c>
      <c r="AU51" s="4">
        <v>0.17</v>
      </c>
      <c r="AV51" s="4">
        <v>1</v>
      </c>
      <c r="AW51" s="4">
        <f t="shared" si="6"/>
        <v>35000</v>
      </c>
      <c r="AX51" s="4">
        <f t="shared" si="7"/>
        <v>35000</v>
      </c>
      <c r="AZ51" s="30">
        <v>46857.29</v>
      </c>
      <c r="BA51" s="30">
        <v>125410.11</v>
      </c>
    </row>
    <row r="52" spans="1:53" x14ac:dyDescent="0.15">
      <c r="J52" t="s">
        <v>119</v>
      </c>
      <c r="K52" t="s">
        <v>142</v>
      </c>
      <c r="L52" t="s">
        <v>143</v>
      </c>
      <c r="O52" s="2" t="s">
        <v>31</v>
      </c>
      <c r="P52" s="2">
        <v>74891.399999999994</v>
      </c>
      <c r="Q52" s="2">
        <v>135809.1</v>
      </c>
      <c r="R52" s="2"/>
      <c r="S52" s="2">
        <v>1</v>
      </c>
      <c r="T52" s="56">
        <f t="shared" si="3"/>
        <v>3.7888103176149723</v>
      </c>
      <c r="U52" s="4">
        <v>8.7499999999999994E-2</v>
      </c>
      <c r="V52" s="4">
        <v>1</v>
      </c>
      <c r="W52" s="4">
        <f t="shared" si="0"/>
        <v>35000</v>
      </c>
      <c r="X52" s="4">
        <f t="shared" si="1"/>
        <v>35000</v>
      </c>
      <c r="Y52" s="4"/>
      <c r="AI52">
        <v>1</v>
      </c>
      <c r="AJ52">
        <v>0.16500000000000001</v>
      </c>
      <c r="AK52" s="30">
        <f>0.2268*EXP(0.2948*AJ52*100)*0.691</f>
        <v>20.30562289626695</v>
      </c>
      <c r="AL52" s="30">
        <f>0.2268*EXP(0.2948*AJ52*100)*0.691*AM52</f>
        <v>22.336185185893648</v>
      </c>
      <c r="AM52">
        <v>1.1000000000000001</v>
      </c>
      <c r="AN52" s="30">
        <f>AK52</f>
        <v>20.30562289626695</v>
      </c>
      <c r="AO52" s="3" t="s">
        <v>32</v>
      </c>
      <c r="AP52" s="3">
        <v>53320.5</v>
      </c>
      <c r="AQ52" s="3">
        <v>120257.2</v>
      </c>
      <c r="AR52" s="3"/>
      <c r="AS52" s="3">
        <v>5</v>
      </c>
      <c r="AT52" s="57">
        <f>0.2268*EXP(0.2948*AU52*100)*0.691*AV52</f>
        <v>23.530509075120882</v>
      </c>
      <c r="AU52" s="4">
        <v>0.17</v>
      </c>
      <c r="AV52" s="4">
        <v>1</v>
      </c>
      <c r="AW52" s="4">
        <f t="shared" si="6"/>
        <v>35000</v>
      </c>
      <c r="AX52" s="4">
        <f t="shared" si="7"/>
        <v>35000</v>
      </c>
      <c r="AZ52" s="30">
        <v>46911.1</v>
      </c>
      <c r="BA52" s="30">
        <v>125772.95</v>
      </c>
    </row>
    <row r="53" spans="1:53" x14ac:dyDescent="0.15">
      <c r="I53">
        <v>1</v>
      </c>
      <c r="J53">
        <v>8.5000000000000006E-2</v>
      </c>
      <c r="K53" s="1">
        <f>0.2149*EXP(0.3702*J53*100)*0.691</f>
        <v>3.4538932375683848</v>
      </c>
      <c r="L53" s="1">
        <f>0.2149*EXP(0.3702*J53*100)*0.691*M53</f>
        <v>3.7992825613252235</v>
      </c>
      <c r="M53">
        <v>1.1000000000000001</v>
      </c>
      <c r="N53" s="1">
        <f>0.2149*EXP(0.3702*J53*100*M53)*0.691</f>
        <v>4.7311678248068745</v>
      </c>
      <c r="O53" s="2" t="s">
        <v>31</v>
      </c>
      <c r="P53" s="2">
        <v>75460</v>
      </c>
      <c r="Q53" s="2">
        <v>135470.5</v>
      </c>
      <c r="R53" s="2"/>
      <c r="S53" s="2">
        <v>1</v>
      </c>
      <c r="T53" s="56">
        <f t="shared" si="3"/>
        <v>3.7888103176149723</v>
      </c>
      <c r="U53" s="4">
        <v>8.7499999999999994E-2</v>
      </c>
      <c r="V53" s="4">
        <v>1</v>
      </c>
      <c r="W53" s="4">
        <f t="shared" si="0"/>
        <v>35000</v>
      </c>
      <c r="X53" s="4">
        <f t="shared" si="1"/>
        <v>35000</v>
      </c>
      <c r="Y53" s="4"/>
      <c r="AI53">
        <v>2</v>
      </c>
      <c r="AJ53">
        <v>0.16750000000000001</v>
      </c>
      <c r="AK53" s="30">
        <f t="shared" ref="AK53:AK64" si="10">0.2268*EXP(0.2948*AJ53*100)*0.691</f>
        <v>21.858674338499856</v>
      </c>
      <c r="AL53" s="30">
        <f t="shared" ref="AL53:AL64" si="11">0.2268*EXP(0.2948*AJ53*100)*0.691*AM53</f>
        <v>24.044541772349845</v>
      </c>
      <c r="AM53">
        <v>1.1000000000000001</v>
      </c>
      <c r="AN53" s="30">
        <f t="shared" ref="AN53:AN64" si="12">AK53</f>
        <v>21.858674338499856</v>
      </c>
      <c r="AO53" s="3" t="s">
        <v>32</v>
      </c>
      <c r="AP53" s="3">
        <v>53870.7</v>
      </c>
      <c r="AQ53" s="3">
        <v>120668</v>
      </c>
      <c r="AR53" s="3"/>
      <c r="AS53" s="3">
        <v>5</v>
      </c>
      <c r="AT53" s="57">
        <f t="shared" si="5"/>
        <v>23.530509075120882</v>
      </c>
      <c r="AU53" s="4">
        <v>0.17</v>
      </c>
      <c r="AV53" s="4">
        <v>1</v>
      </c>
      <c r="AW53" s="4">
        <f t="shared" si="6"/>
        <v>35000</v>
      </c>
      <c r="AX53" s="4">
        <f t="shared" si="7"/>
        <v>35000</v>
      </c>
      <c r="AZ53" s="30">
        <v>47018.71</v>
      </c>
      <c r="BA53" s="30">
        <v>126498.63</v>
      </c>
    </row>
    <row r="54" spans="1:53" x14ac:dyDescent="0.15">
      <c r="I54">
        <v>2</v>
      </c>
      <c r="J54">
        <v>8.7499999999999994E-2</v>
      </c>
      <c r="K54" s="1">
        <f t="shared" ref="K54:K64" si="13">0.2149*EXP(0.3702*J54*100)*0.691</f>
        <v>3.7888103176149723</v>
      </c>
      <c r="L54" s="1">
        <f t="shared" ref="L54:L64" si="14">0.2149*EXP(0.3702*J54*100)*0.691*M54</f>
        <v>4.1676913493764696</v>
      </c>
      <c r="M54">
        <v>1.1000000000000001</v>
      </c>
      <c r="N54" s="1">
        <f t="shared" ref="N54:N64" si="15">0.2149*EXP(0.3702*J54*100*M54)*0.691</f>
        <v>5.2381955034412924</v>
      </c>
      <c r="O54" s="2" t="s">
        <v>31</v>
      </c>
      <c r="P54" s="2">
        <v>76002.600000000006</v>
      </c>
      <c r="Q54" s="2">
        <v>135095.1</v>
      </c>
      <c r="R54" s="2"/>
      <c r="S54" s="2">
        <v>1</v>
      </c>
      <c r="T54" s="56">
        <f t="shared" si="3"/>
        <v>3.7888103176149723</v>
      </c>
      <c r="U54" s="4">
        <v>8.7499999999999994E-2</v>
      </c>
      <c r="V54" s="4">
        <v>1</v>
      </c>
      <c r="W54" s="4">
        <f t="shared" si="0"/>
        <v>35000</v>
      </c>
      <c r="X54" s="4">
        <f t="shared" si="1"/>
        <v>35000</v>
      </c>
      <c r="Y54" s="4"/>
      <c r="AI54">
        <v>3</v>
      </c>
      <c r="AJ54">
        <v>0.17</v>
      </c>
      <c r="AK54" s="30">
        <f t="shared" si="10"/>
        <v>23.530509075120882</v>
      </c>
      <c r="AL54" s="30">
        <f t="shared" si="11"/>
        <v>25.883559982632974</v>
      </c>
      <c r="AM54">
        <v>1.1000000000000001</v>
      </c>
      <c r="AN54" s="30">
        <f t="shared" si="12"/>
        <v>23.530509075120882</v>
      </c>
      <c r="AO54" s="3" t="s">
        <v>32</v>
      </c>
      <c r="AP54" s="3">
        <v>54471.8</v>
      </c>
      <c r="AQ54" s="3">
        <v>121041.3</v>
      </c>
      <c r="AR54" s="3"/>
      <c r="AS54" s="3">
        <v>5</v>
      </c>
      <c r="AT54" s="57">
        <f t="shared" si="5"/>
        <v>23.530509075120882</v>
      </c>
      <c r="AU54" s="4">
        <v>0.17</v>
      </c>
      <c r="AV54" s="4">
        <v>1</v>
      </c>
      <c r="AW54" s="4">
        <f t="shared" si="6"/>
        <v>35000</v>
      </c>
      <c r="AX54" s="4">
        <f t="shared" si="7"/>
        <v>35000</v>
      </c>
      <c r="AZ54" s="30">
        <v>47072.52</v>
      </c>
      <c r="BA54" s="30">
        <v>126861.47</v>
      </c>
    </row>
    <row r="55" spans="1:53" x14ac:dyDescent="0.15">
      <c r="I55">
        <v>3</v>
      </c>
      <c r="J55">
        <v>8.8999999999999996E-2</v>
      </c>
      <c r="K55" s="1">
        <f t="shared" si="13"/>
        <v>4.0051541511373463</v>
      </c>
      <c r="L55" s="1">
        <f t="shared" si="14"/>
        <v>4.4056695662510812</v>
      </c>
      <c r="M55">
        <v>1.1000000000000001</v>
      </c>
      <c r="N55" s="1">
        <f t="shared" si="15"/>
        <v>5.5681344488883475</v>
      </c>
      <c r="O55" s="2" t="s">
        <v>31</v>
      </c>
      <c r="P55" s="2">
        <v>76473.8</v>
      </c>
      <c r="Q55" s="2">
        <v>134782.5</v>
      </c>
      <c r="R55" s="2"/>
      <c r="S55" s="2">
        <v>1</v>
      </c>
      <c r="T55" s="56">
        <f t="shared" si="3"/>
        <v>3.7888103176149723</v>
      </c>
      <c r="U55" s="4">
        <v>8.7499999999999994E-2</v>
      </c>
      <c r="V55" s="4">
        <v>1</v>
      </c>
      <c r="W55" s="4">
        <f t="shared" si="0"/>
        <v>35000</v>
      </c>
      <c r="X55" s="4">
        <f t="shared" si="1"/>
        <v>35000</v>
      </c>
      <c r="Y55" s="4"/>
      <c r="AH55" t="s">
        <v>148</v>
      </c>
      <c r="AI55">
        <v>4</v>
      </c>
      <c r="AJ55">
        <v>0.18</v>
      </c>
      <c r="AK55" s="30">
        <f t="shared" si="10"/>
        <v>31.598126714753864</v>
      </c>
      <c r="AL55" s="30">
        <f t="shared" si="11"/>
        <v>34.757939386229253</v>
      </c>
      <c r="AM55">
        <v>1.1000000000000001</v>
      </c>
      <c r="AN55" s="30">
        <f t="shared" si="12"/>
        <v>31.598126714753864</v>
      </c>
      <c r="AO55" s="3" t="s">
        <v>32</v>
      </c>
      <c r="AP55" s="3">
        <v>54961.599999999999</v>
      </c>
      <c r="AQ55" s="3">
        <v>121211.6</v>
      </c>
      <c r="AR55" s="3"/>
      <c r="AS55" s="3">
        <v>5</v>
      </c>
      <c r="AT55" s="57">
        <f t="shared" si="5"/>
        <v>23.530509075120882</v>
      </c>
      <c r="AU55" s="4">
        <v>0.17</v>
      </c>
      <c r="AV55" s="4">
        <v>1</v>
      </c>
      <c r="AW55" s="4">
        <f t="shared" si="6"/>
        <v>35000</v>
      </c>
      <c r="AX55" s="4">
        <f t="shared" si="7"/>
        <v>35000</v>
      </c>
      <c r="AZ55" s="30">
        <v>47126.32</v>
      </c>
      <c r="BA55" s="30">
        <v>127224.32000000001</v>
      </c>
    </row>
    <row r="56" spans="1:53" x14ac:dyDescent="0.15">
      <c r="I56">
        <v>4</v>
      </c>
      <c r="J56">
        <v>0.09</v>
      </c>
      <c r="K56" s="1">
        <f t="shared" si="13"/>
        <v>4.1562036332576264</v>
      </c>
      <c r="L56" s="1">
        <f t="shared" si="14"/>
        <v>4.5718239965833893</v>
      </c>
      <c r="M56">
        <v>1.1000000000000001</v>
      </c>
      <c r="N56" s="1">
        <f t="shared" si="15"/>
        <v>5.7995600977001081</v>
      </c>
      <c r="O56" s="2" t="s">
        <v>31</v>
      </c>
      <c r="P56" s="2">
        <v>76944.600000000006</v>
      </c>
      <c r="Q56" s="2">
        <v>134335.29999999999</v>
      </c>
      <c r="R56" s="2"/>
      <c r="S56" s="2">
        <v>1</v>
      </c>
      <c r="T56" s="56">
        <f t="shared" si="3"/>
        <v>3.7888103176149723</v>
      </c>
      <c r="U56" s="4">
        <v>8.7499999999999994E-2</v>
      </c>
      <c r="V56" s="4">
        <v>1</v>
      </c>
      <c r="W56" s="4">
        <f t="shared" si="0"/>
        <v>35000</v>
      </c>
      <c r="X56" s="4">
        <f t="shared" si="1"/>
        <v>35000</v>
      </c>
      <c r="Y56" s="4"/>
      <c r="AI56">
        <v>5</v>
      </c>
      <c r="AJ56">
        <v>0.19</v>
      </c>
      <c r="AK56" s="30">
        <f t="shared" si="10"/>
        <v>42.431789669068721</v>
      </c>
      <c r="AL56" s="30">
        <f t="shared" si="11"/>
        <v>46.674968635975596</v>
      </c>
      <c r="AM56">
        <v>1.1000000000000001</v>
      </c>
      <c r="AN56" s="30">
        <f t="shared" si="12"/>
        <v>42.431789669068721</v>
      </c>
      <c r="AO56" s="3" t="s">
        <v>32</v>
      </c>
      <c r="AP56" s="3">
        <v>55302.5</v>
      </c>
      <c r="AQ56" s="3">
        <v>121215.9</v>
      </c>
      <c r="AR56" s="3"/>
      <c r="AS56" s="3">
        <v>5</v>
      </c>
      <c r="AT56" s="57">
        <f t="shared" si="5"/>
        <v>23.530509075120882</v>
      </c>
      <c r="AU56" s="4">
        <v>0.17</v>
      </c>
      <c r="AV56" s="4">
        <v>1</v>
      </c>
      <c r="AW56" s="4">
        <f t="shared" si="6"/>
        <v>35000</v>
      </c>
      <c r="AX56" s="4">
        <f t="shared" si="7"/>
        <v>35000</v>
      </c>
      <c r="AZ56" s="30">
        <v>47274.22</v>
      </c>
      <c r="BA56" s="30">
        <v>127721.53</v>
      </c>
    </row>
    <row r="57" spans="1:53" x14ac:dyDescent="0.15">
      <c r="I57">
        <v>5</v>
      </c>
      <c r="J57">
        <v>0.1</v>
      </c>
      <c r="K57" s="1">
        <f t="shared" si="13"/>
        <v>6.0182834017792528</v>
      </c>
      <c r="L57" s="1">
        <f t="shared" si="14"/>
        <v>6.6201117419571789</v>
      </c>
      <c r="M57">
        <v>1.1000000000000001</v>
      </c>
      <c r="N57" s="1">
        <f t="shared" si="15"/>
        <v>8.7146199513190563</v>
      </c>
      <c r="O57" s="2" t="s">
        <v>31</v>
      </c>
      <c r="P57" s="2">
        <v>71128.600000000006</v>
      </c>
      <c r="Q57" s="2">
        <v>126028.2</v>
      </c>
      <c r="R57" s="2"/>
      <c r="S57" s="2">
        <v>1</v>
      </c>
      <c r="T57" s="56">
        <f t="shared" si="3"/>
        <v>4.0051541511373463</v>
      </c>
      <c r="U57" s="4">
        <v>8.8999999999999996E-2</v>
      </c>
      <c r="V57" s="4">
        <v>1</v>
      </c>
      <c r="W57" s="4">
        <f t="shared" si="0"/>
        <v>35000</v>
      </c>
      <c r="X57" s="4">
        <f t="shared" si="1"/>
        <v>35000</v>
      </c>
      <c r="Y57" s="4"/>
      <c r="AI57">
        <v>6</v>
      </c>
      <c r="AJ57">
        <v>0.2</v>
      </c>
      <c r="AK57" s="30">
        <f t="shared" si="10"/>
        <v>56.979858039477286</v>
      </c>
      <c r="AL57" s="30">
        <f t="shared" si="11"/>
        <v>62.677843843425016</v>
      </c>
      <c r="AM57">
        <v>1.1000000000000001</v>
      </c>
      <c r="AN57" s="30">
        <f t="shared" si="12"/>
        <v>56.979858039477286</v>
      </c>
      <c r="AO57" s="3" t="s">
        <v>32</v>
      </c>
      <c r="AP57" s="3">
        <v>55518.400000000001</v>
      </c>
      <c r="AQ57" s="3">
        <v>121092.2</v>
      </c>
      <c r="AR57" s="3"/>
      <c r="AS57" s="3">
        <v>5</v>
      </c>
      <c r="AT57" s="57">
        <f t="shared" si="5"/>
        <v>23.530509075120882</v>
      </c>
      <c r="AU57" s="4">
        <v>0.17</v>
      </c>
      <c r="AV57" s="4">
        <v>1</v>
      </c>
      <c r="AW57" s="4">
        <f t="shared" si="6"/>
        <v>35000</v>
      </c>
      <c r="AX57" s="4">
        <f t="shared" si="7"/>
        <v>35000</v>
      </c>
      <c r="AZ57" s="30">
        <v>47422.11</v>
      </c>
      <c r="BA57" s="30">
        <v>128218.75</v>
      </c>
    </row>
    <row r="58" spans="1:53" x14ac:dyDescent="0.15">
      <c r="I58">
        <v>6</v>
      </c>
      <c r="J58">
        <v>0.11</v>
      </c>
      <c r="K58" s="1">
        <f t="shared" si="13"/>
        <v>8.7146199513190492</v>
      </c>
      <c r="L58" s="1">
        <f t="shared" si="14"/>
        <v>9.586081946450955</v>
      </c>
      <c r="M58">
        <v>1.1000000000000001</v>
      </c>
      <c r="N58" s="1">
        <f t="shared" si="15"/>
        <v>13.094889891053095</v>
      </c>
      <c r="O58" s="2" t="s">
        <v>31</v>
      </c>
      <c r="P58" s="2">
        <v>70928.800000000003</v>
      </c>
      <c r="Q58" s="2">
        <v>126670.3</v>
      </c>
      <c r="R58" s="2"/>
      <c r="S58" s="2">
        <v>1</v>
      </c>
      <c r="T58" s="56">
        <f t="shared" si="3"/>
        <v>4.0051541511373463</v>
      </c>
      <c r="U58" s="4">
        <v>8.8999999999999996E-2</v>
      </c>
      <c r="V58" s="4">
        <v>1</v>
      </c>
      <c r="W58" s="4">
        <f t="shared" si="0"/>
        <v>35000</v>
      </c>
      <c r="X58" s="4">
        <f t="shared" si="1"/>
        <v>35000</v>
      </c>
      <c r="Y58" s="4"/>
      <c r="AH58" t="s">
        <v>147</v>
      </c>
      <c r="AI58">
        <v>7</v>
      </c>
      <c r="AJ58">
        <v>0.21</v>
      </c>
      <c r="AK58" s="30">
        <f t="shared" si="10"/>
        <v>76.515844547695536</v>
      </c>
      <c r="AL58" s="30">
        <f t="shared" si="11"/>
        <v>84.167429002465099</v>
      </c>
      <c r="AM58">
        <v>1.1000000000000001</v>
      </c>
      <c r="AN58" s="30">
        <f t="shared" si="12"/>
        <v>76.515844547695536</v>
      </c>
      <c r="AO58" s="3" t="s">
        <v>32</v>
      </c>
      <c r="AP58" s="3">
        <v>55684.4</v>
      </c>
      <c r="AQ58" s="3">
        <v>120930.5</v>
      </c>
      <c r="AR58" s="3"/>
      <c r="AS58" s="3">
        <v>5</v>
      </c>
      <c r="AT58" s="57">
        <f t="shared" si="5"/>
        <v>23.530509075120882</v>
      </c>
      <c r="AU58" s="4">
        <v>0.17</v>
      </c>
      <c r="AV58" s="4">
        <v>1</v>
      </c>
      <c r="AW58" s="4">
        <f t="shared" si="6"/>
        <v>35000</v>
      </c>
      <c r="AX58" s="4">
        <f t="shared" si="7"/>
        <v>35000</v>
      </c>
      <c r="AZ58" s="30">
        <v>47516.21</v>
      </c>
      <c r="BA58" s="30">
        <v>128353.13</v>
      </c>
    </row>
    <row r="59" spans="1:53" x14ac:dyDescent="0.15">
      <c r="H59" t="s">
        <v>144</v>
      </c>
      <c r="I59">
        <v>7</v>
      </c>
      <c r="J59">
        <v>0.12</v>
      </c>
      <c r="K59" s="1">
        <f t="shared" si="13"/>
        <v>12.618980500897603</v>
      </c>
      <c r="L59" s="1">
        <f t="shared" si="14"/>
        <v>13.880878550987365</v>
      </c>
      <c r="M59">
        <v>1.1000000000000001</v>
      </c>
      <c r="N59" s="1">
        <f t="shared" si="15"/>
        <v>19.67683527413606</v>
      </c>
      <c r="O59" s="2" t="s">
        <v>31</v>
      </c>
      <c r="P59" s="2">
        <v>70753.600000000006</v>
      </c>
      <c r="Q59" s="2">
        <v>127259.5</v>
      </c>
      <c r="R59" s="2"/>
      <c r="S59" s="2">
        <v>1</v>
      </c>
      <c r="T59" s="56">
        <f t="shared" si="3"/>
        <v>4.0051541511373463</v>
      </c>
      <c r="U59" s="4">
        <v>8.8999999999999996E-2</v>
      </c>
      <c r="V59" s="4">
        <v>1</v>
      </c>
      <c r="W59" s="4">
        <f t="shared" si="0"/>
        <v>35000</v>
      </c>
      <c r="X59" s="4">
        <f t="shared" si="1"/>
        <v>35000</v>
      </c>
      <c r="Y59" s="4"/>
      <c r="AH59" t="s">
        <v>145</v>
      </c>
      <c r="AI59" s="70">
        <v>8</v>
      </c>
      <c r="AJ59">
        <v>0.22</v>
      </c>
      <c r="AK59" s="30">
        <f t="shared" si="10"/>
        <v>102.74989563488965</v>
      </c>
      <c r="AL59" s="30">
        <f t="shared" si="11"/>
        <v>113.02488519837863</v>
      </c>
      <c r="AM59">
        <v>1.1000000000000001</v>
      </c>
      <c r="AN59" s="30">
        <f t="shared" si="12"/>
        <v>102.74989563488965</v>
      </c>
      <c r="AO59" s="3" t="s">
        <v>32</v>
      </c>
      <c r="AP59" s="3">
        <v>55828.4</v>
      </c>
      <c r="AQ59" s="3">
        <v>120528.2</v>
      </c>
      <c r="AR59" s="3"/>
      <c r="AS59" s="3">
        <v>5</v>
      </c>
      <c r="AT59" s="57">
        <f t="shared" si="5"/>
        <v>23.530509075120882</v>
      </c>
      <c r="AU59" s="4">
        <v>0.17</v>
      </c>
      <c r="AV59" s="4">
        <v>1</v>
      </c>
      <c r="AW59" s="4">
        <f t="shared" si="6"/>
        <v>35000</v>
      </c>
      <c r="AX59" s="4">
        <f t="shared" si="7"/>
        <v>35000</v>
      </c>
      <c r="AZ59" s="30">
        <v>47664.1</v>
      </c>
      <c r="BA59" s="30">
        <v>128850.34</v>
      </c>
    </row>
    <row r="60" spans="1:53" x14ac:dyDescent="0.15">
      <c r="H60" t="s">
        <v>145</v>
      </c>
      <c r="I60">
        <v>8</v>
      </c>
      <c r="J60">
        <v>0.13</v>
      </c>
      <c r="K60" s="1">
        <f t="shared" si="13"/>
        <v>18.272589025288628</v>
      </c>
      <c r="L60" s="1">
        <f t="shared" si="14"/>
        <v>20.099847927817493</v>
      </c>
      <c r="M60">
        <v>1.1000000000000001</v>
      </c>
      <c r="N60" s="1">
        <f t="shared" si="15"/>
        <v>29.567094464079368</v>
      </c>
      <c r="O60" s="2" t="s">
        <v>31</v>
      </c>
      <c r="P60" s="2">
        <v>70352</v>
      </c>
      <c r="Q60" s="2">
        <v>128250</v>
      </c>
      <c r="R60" s="2"/>
      <c r="S60" s="2">
        <v>1</v>
      </c>
      <c r="T60" s="56">
        <f t="shared" si="3"/>
        <v>4.0051541511373463</v>
      </c>
      <c r="U60" s="4">
        <v>8.8999999999999996E-2</v>
      </c>
      <c r="V60" s="4">
        <v>1</v>
      </c>
      <c r="W60" s="4">
        <f t="shared" si="0"/>
        <v>35000</v>
      </c>
      <c r="X60" s="4">
        <f t="shared" si="1"/>
        <v>35000</v>
      </c>
      <c r="Y60" s="4"/>
      <c r="AH60" t="s">
        <v>146</v>
      </c>
      <c r="AI60">
        <v>9</v>
      </c>
      <c r="AJ60">
        <v>0.23</v>
      </c>
      <c r="AK60" s="30">
        <f t="shared" si="10"/>
        <v>137.9784947207863</v>
      </c>
      <c r="AL60" s="30">
        <f t="shared" si="11"/>
        <v>151.77634419286494</v>
      </c>
      <c r="AM60">
        <v>1.1000000000000001</v>
      </c>
      <c r="AN60" s="30">
        <f t="shared" si="12"/>
        <v>137.9784947207863</v>
      </c>
      <c r="AO60" s="3" t="s">
        <v>32</v>
      </c>
      <c r="AP60" s="3">
        <v>56077.4</v>
      </c>
      <c r="AQ60" s="3">
        <v>119761.8</v>
      </c>
      <c r="AR60" s="3"/>
      <c r="AS60" s="3">
        <v>5</v>
      </c>
      <c r="AT60" s="57">
        <f t="shared" si="5"/>
        <v>23.530509075120882</v>
      </c>
      <c r="AU60" s="4">
        <v>0.17</v>
      </c>
      <c r="AV60" s="4">
        <v>1</v>
      </c>
      <c r="AW60" s="4">
        <f t="shared" si="6"/>
        <v>35000</v>
      </c>
      <c r="AX60" s="4">
        <f t="shared" si="7"/>
        <v>35000</v>
      </c>
      <c r="AZ60" s="30">
        <v>47758.19</v>
      </c>
      <c r="BA60" s="30">
        <v>128984.72</v>
      </c>
    </row>
    <row r="61" spans="1:53" x14ac:dyDescent="0.15">
      <c r="H61" t="s">
        <v>146</v>
      </c>
      <c r="I61">
        <v>9</v>
      </c>
      <c r="J61">
        <v>0.14000000000000001</v>
      </c>
      <c r="K61" s="1">
        <f t="shared" si="13"/>
        <v>26.45915093246629</v>
      </c>
      <c r="L61" s="1">
        <f t="shared" si="14"/>
        <v>29.105066025712922</v>
      </c>
      <c r="M61">
        <v>1.1000000000000001</v>
      </c>
      <c r="N61" s="1">
        <f t="shared" si="15"/>
        <v>44.428540609723491</v>
      </c>
      <c r="O61" s="2" t="s">
        <v>31</v>
      </c>
      <c r="P61" s="2">
        <v>70099.100000000006</v>
      </c>
      <c r="Q61" s="2">
        <v>128865.8</v>
      </c>
      <c r="R61" s="2"/>
      <c r="S61" s="2">
        <v>1</v>
      </c>
      <c r="T61" s="56">
        <f t="shared" si="3"/>
        <v>4.0051541511373463</v>
      </c>
      <c r="U61" s="4">
        <v>8.8999999999999996E-2</v>
      </c>
      <c r="V61" s="4">
        <v>1</v>
      </c>
      <c r="W61" s="4">
        <f t="shared" si="0"/>
        <v>35000</v>
      </c>
      <c r="X61" s="4">
        <f t="shared" si="1"/>
        <v>35000</v>
      </c>
      <c r="Y61" s="4"/>
      <c r="AH61" t="s">
        <v>144</v>
      </c>
      <c r="AI61">
        <v>10</v>
      </c>
      <c r="AJ61">
        <v>0.24</v>
      </c>
      <c r="AK61" s="30">
        <f t="shared" si="10"/>
        <v>185.28549238690897</v>
      </c>
      <c r="AL61" s="30">
        <f t="shared" si="11"/>
        <v>203.81404162559988</v>
      </c>
      <c r="AM61">
        <v>1.1000000000000001</v>
      </c>
      <c r="AN61" s="30">
        <f t="shared" si="12"/>
        <v>185.28549238690897</v>
      </c>
      <c r="AO61" s="3" t="s">
        <v>32</v>
      </c>
      <c r="AP61" s="3">
        <v>56252.3</v>
      </c>
      <c r="AQ61" s="3">
        <v>118893</v>
      </c>
      <c r="AR61" s="3"/>
      <c r="AS61" s="3">
        <v>5</v>
      </c>
      <c r="AT61" s="57">
        <f t="shared" si="5"/>
        <v>23.530509075120882</v>
      </c>
      <c r="AU61" s="4">
        <v>0.17</v>
      </c>
      <c r="AV61" s="4">
        <v>1</v>
      </c>
      <c r="AW61" s="4">
        <f t="shared" si="6"/>
        <v>35000</v>
      </c>
      <c r="AX61" s="4">
        <f t="shared" si="7"/>
        <v>35000</v>
      </c>
      <c r="AZ61" s="30">
        <v>48000.18</v>
      </c>
      <c r="BA61" s="30">
        <v>129616.31</v>
      </c>
    </row>
    <row r="62" spans="1:53" x14ac:dyDescent="0.15">
      <c r="H62" t="s">
        <v>148</v>
      </c>
      <c r="I62">
        <v>10</v>
      </c>
      <c r="J62">
        <v>0.15</v>
      </c>
      <c r="K62" s="1">
        <f t="shared" si="13"/>
        <v>38.313490611436372</v>
      </c>
      <c r="L62" s="1">
        <f t="shared" si="14"/>
        <v>42.144839672580012</v>
      </c>
      <c r="M62">
        <v>1.1000000000000001</v>
      </c>
      <c r="N62" s="1">
        <f t="shared" si="15"/>
        <v>66.759864521280704</v>
      </c>
      <c r="O62" s="2" t="s">
        <v>31</v>
      </c>
      <c r="P62" s="2">
        <v>69777.2</v>
      </c>
      <c r="Q62" s="2">
        <v>129599.4</v>
      </c>
      <c r="R62" s="2"/>
      <c r="S62" s="2">
        <v>1</v>
      </c>
      <c r="T62" s="56">
        <f t="shared" si="3"/>
        <v>4.0051541511373463</v>
      </c>
      <c r="U62" s="4">
        <v>8.8999999999999996E-2</v>
      </c>
      <c r="V62" s="4">
        <v>1</v>
      </c>
      <c r="W62" s="4">
        <f t="shared" si="0"/>
        <v>35000</v>
      </c>
      <c r="X62" s="4">
        <f t="shared" si="1"/>
        <v>35000</v>
      </c>
      <c r="Y62" s="4"/>
      <c r="AI62">
        <v>11</v>
      </c>
      <c r="AJ62">
        <v>0.25</v>
      </c>
      <c r="AK62" s="30">
        <f t="shared" si="10"/>
        <v>248.81206131818638</v>
      </c>
      <c r="AL62" s="30">
        <f t="shared" si="11"/>
        <v>273.69326745000507</v>
      </c>
      <c r="AM62">
        <v>1.1000000000000001</v>
      </c>
      <c r="AN62" s="30">
        <f t="shared" si="12"/>
        <v>248.81206131818638</v>
      </c>
      <c r="AO62" s="3" t="s">
        <v>32</v>
      </c>
      <c r="AP62" s="3">
        <v>56464.6</v>
      </c>
      <c r="AQ62" s="3">
        <v>118063</v>
      </c>
      <c r="AR62" s="3"/>
      <c r="AS62" s="3">
        <v>5</v>
      </c>
      <c r="AT62" s="57">
        <f t="shared" si="5"/>
        <v>23.530509075120882</v>
      </c>
      <c r="AU62" s="4">
        <v>0.17</v>
      </c>
      <c r="AV62" s="4">
        <v>1</v>
      </c>
      <c r="AW62" s="4">
        <f t="shared" si="6"/>
        <v>35000</v>
      </c>
      <c r="AX62" s="4">
        <f t="shared" si="7"/>
        <v>35000</v>
      </c>
      <c r="AZ62" s="30">
        <v>48094.27</v>
      </c>
      <c r="BA62" s="30">
        <v>129750.69</v>
      </c>
    </row>
    <row r="63" spans="1:53" x14ac:dyDescent="0.15">
      <c r="H63" t="s">
        <v>147</v>
      </c>
      <c r="I63">
        <v>11</v>
      </c>
      <c r="J63">
        <v>0.16</v>
      </c>
      <c r="K63" s="1">
        <f t="shared" si="13"/>
        <v>55.478861229497362</v>
      </c>
      <c r="L63" s="1">
        <f t="shared" si="14"/>
        <v>61.026747352447103</v>
      </c>
      <c r="M63">
        <v>1.1000000000000001</v>
      </c>
      <c r="N63" s="1">
        <f t="shared" si="15"/>
        <v>100.31568558712314</v>
      </c>
      <c r="O63" s="2" t="s">
        <v>31</v>
      </c>
      <c r="P63" s="2">
        <v>69082</v>
      </c>
      <c r="Q63" s="2">
        <v>130830.7</v>
      </c>
      <c r="R63" s="2"/>
      <c r="S63" s="2">
        <v>1</v>
      </c>
      <c r="T63" s="56">
        <f t="shared" si="3"/>
        <v>4.0051541511373463</v>
      </c>
      <c r="U63" s="4">
        <v>8.8999999999999996E-2</v>
      </c>
      <c r="V63" s="4">
        <v>1</v>
      </c>
      <c r="W63" s="4">
        <f t="shared" si="0"/>
        <v>35000</v>
      </c>
      <c r="X63" s="4">
        <f t="shared" si="1"/>
        <v>35000</v>
      </c>
      <c r="Y63" s="4"/>
      <c r="AI63">
        <v>12</v>
      </c>
      <c r="AJ63">
        <v>0.26</v>
      </c>
      <c r="AK63" s="30">
        <f t="shared" si="10"/>
        <v>334.1192073912145</v>
      </c>
      <c r="AL63" s="30">
        <f t="shared" si="11"/>
        <v>367.53112813033596</v>
      </c>
      <c r="AM63">
        <v>1.1000000000000001</v>
      </c>
      <c r="AN63" s="30">
        <f t="shared" si="12"/>
        <v>334.1192073912145</v>
      </c>
      <c r="AO63" s="3" t="s">
        <v>32</v>
      </c>
      <c r="AP63" s="3">
        <v>56800.9</v>
      </c>
      <c r="AQ63" s="3">
        <v>116388.8</v>
      </c>
      <c r="AR63" s="3"/>
      <c r="AS63" s="3">
        <v>5</v>
      </c>
      <c r="AT63" s="57">
        <f t="shared" si="5"/>
        <v>23.530509075120882</v>
      </c>
      <c r="AU63" s="4">
        <v>0.17</v>
      </c>
      <c r="AV63" s="4">
        <v>1</v>
      </c>
      <c r="AW63" s="4">
        <f t="shared" si="6"/>
        <v>35000</v>
      </c>
      <c r="AX63" s="4">
        <f t="shared" si="7"/>
        <v>35000</v>
      </c>
      <c r="AZ63" s="30">
        <v>48524.44</v>
      </c>
      <c r="BA63" s="30">
        <v>130651.03</v>
      </c>
    </row>
    <row r="64" spans="1:53" x14ac:dyDescent="0.15">
      <c r="I64">
        <v>12</v>
      </c>
      <c r="J64">
        <v>0.16500000000000001</v>
      </c>
      <c r="K64" s="1">
        <f t="shared" si="13"/>
        <v>66.759864521280633</v>
      </c>
      <c r="L64" s="1">
        <f t="shared" si="14"/>
        <v>73.435850973408705</v>
      </c>
      <c r="M64">
        <v>1.1000000000000001</v>
      </c>
      <c r="N64" s="1">
        <f t="shared" si="15"/>
        <v>122.96897274580584</v>
      </c>
      <c r="O64" s="2" t="s">
        <v>31</v>
      </c>
      <c r="P64" s="2">
        <v>68668.3</v>
      </c>
      <c r="Q64" s="2">
        <v>131446.20000000001</v>
      </c>
      <c r="R64" s="2"/>
      <c r="S64" s="2">
        <v>1</v>
      </c>
      <c r="T64" s="56">
        <f t="shared" si="3"/>
        <v>4.0051541511373463</v>
      </c>
      <c r="U64" s="4">
        <v>8.8999999999999996E-2</v>
      </c>
      <c r="V64" s="4">
        <v>1</v>
      </c>
      <c r="W64" s="4">
        <f t="shared" si="0"/>
        <v>35000</v>
      </c>
      <c r="X64" s="4">
        <f t="shared" si="1"/>
        <v>35000</v>
      </c>
      <c r="Y64" s="4"/>
      <c r="AI64">
        <v>13</v>
      </c>
      <c r="AJ64">
        <v>0.26500000000000001</v>
      </c>
      <c r="AK64" s="30">
        <f t="shared" si="10"/>
        <v>387.18315029560335</v>
      </c>
      <c r="AL64" s="30">
        <f t="shared" si="11"/>
        <v>425.90146532516371</v>
      </c>
      <c r="AM64">
        <v>1.1000000000000001</v>
      </c>
      <c r="AN64" s="30">
        <f t="shared" si="12"/>
        <v>387.18315029560335</v>
      </c>
      <c r="AO64" s="3" t="s">
        <v>32</v>
      </c>
      <c r="AP64" s="3">
        <v>57059.1</v>
      </c>
      <c r="AQ64" s="3">
        <v>114915.7</v>
      </c>
      <c r="AR64" s="3"/>
      <c r="AS64" s="3">
        <v>5</v>
      </c>
      <c r="AT64" s="57">
        <f t="shared" si="5"/>
        <v>23.530509075120882</v>
      </c>
      <c r="AU64" s="4">
        <v>0.17</v>
      </c>
      <c r="AV64" s="4">
        <v>1</v>
      </c>
      <c r="AW64" s="4">
        <f t="shared" si="6"/>
        <v>35000</v>
      </c>
      <c r="AX64" s="4">
        <f t="shared" si="7"/>
        <v>35000</v>
      </c>
      <c r="AZ64" s="30">
        <v>48618.53</v>
      </c>
      <c r="BA64" s="30">
        <v>130785.4</v>
      </c>
    </row>
    <row r="65" spans="15:53" x14ac:dyDescent="0.15">
      <c r="O65" s="2" t="s">
        <v>31</v>
      </c>
      <c r="P65" s="2">
        <v>68240.2</v>
      </c>
      <c r="Q65" s="2">
        <v>132064</v>
      </c>
      <c r="R65" s="2"/>
      <c r="S65" s="2">
        <v>1</v>
      </c>
      <c r="T65" s="56">
        <f t="shared" si="3"/>
        <v>4.0051541511373463</v>
      </c>
      <c r="U65" s="4">
        <v>8.8999999999999996E-2</v>
      </c>
      <c r="V65" s="4">
        <v>1</v>
      </c>
      <c r="W65" s="4">
        <f t="shared" si="0"/>
        <v>35000</v>
      </c>
      <c r="X65" s="4">
        <f t="shared" si="1"/>
        <v>35000</v>
      </c>
      <c r="Y65" s="4"/>
      <c r="AO65" s="3" t="s">
        <v>32</v>
      </c>
      <c r="AP65" s="3">
        <v>57306.1</v>
      </c>
      <c r="AQ65" s="3">
        <v>113316.3</v>
      </c>
      <c r="AR65" s="3"/>
      <c r="AS65" s="3">
        <v>5</v>
      </c>
      <c r="AT65" s="57">
        <f t="shared" si="5"/>
        <v>23.530509075120882</v>
      </c>
      <c r="AU65" s="4">
        <v>0.17</v>
      </c>
      <c r="AV65" s="4">
        <v>1</v>
      </c>
      <c r="AW65" s="4">
        <f t="shared" si="6"/>
        <v>35000</v>
      </c>
      <c r="AX65" s="4">
        <f t="shared" si="7"/>
        <v>35000</v>
      </c>
      <c r="AZ65" s="30">
        <v>48712.62</v>
      </c>
      <c r="BA65" s="30">
        <v>130919.78</v>
      </c>
    </row>
    <row r="66" spans="15:53" x14ac:dyDescent="0.15">
      <c r="O66" s="2" t="s">
        <v>31</v>
      </c>
      <c r="P66" s="2">
        <v>67636.800000000003</v>
      </c>
      <c r="Q66" s="2">
        <v>132881.20000000001</v>
      </c>
      <c r="R66" s="2"/>
      <c r="S66" s="2">
        <v>1</v>
      </c>
      <c r="T66" s="56">
        <f t="shared" si="3"/>
        <v>4.0051541511373463</v>
      </c>
      <c r="U66" s="4">
        <v>8.8999999999999996E-2</v>
      </c>
      <c r="V66" s="4">
        <v>1</v>
      </c>
      <c r="W66" s="4">
        <f t="shared" si="0"/>
        <v>35000</v>
      </c>
      <c r="X66" s="4">
        <f t="shared" si="1"/>
        <v>35000</v>
      </c>
      <c r="Y66" s="4"/>
      <c r="AO66" s="3" t="s">
        <v>32</v>
      </c>
      <c r="AP66" s="3">
        <v>57664</v>
      </c>
      <c r="AQ66" s="3">
        <v>110923.2</v>
      </c>
      <c r="AR66" s="3"/>
      <c r="AS66" s="3">
        <v>5</v>
      </c>
      <c r="AT66" s="57">
        <f t="shared" si="5"/>
        <v>23.530509075120882</v>
      </c>
      <c r="AU66" s="4">
        <v>0.17</v>
      </c>
      <c r="AV66" s="4">
        <v>1</v>
      </c>
      <c r="AW66" s="4">
        <f t="shared" si="6"/>
        <v>35000</v>
      </c>
      <c r="AX66" s="4">
        <f t="shared" si="7"/>
        <v>35000</v>
      </c>
      <c r="AZ66" s="30">
        <v>49801.42</v>
      </c>
      <c r="BA66" s="30">
        <v>132760.75</v>
      </c>
    </row>
    <row r="67" spans="15:53" x14ac:dyDescent="0.15">
      <c r="O67" s="2" t="s">
        <v>31</v>
      </c>
      <c r="P67" s="2">
        <v>67035.399999999994</v>
      </c>
      <c r="Q67" s="2">
        <v>133643.70000000001</v>
      </c>
      <c r="R67" s="2"/>
      <c r="S67" s="2">
        <v>1</v>
      </c>
      <c r="T67" s="56">
        <f t="shared" si="3"/>
        <v>4.0051541511373463</v>
      </c>
      <c r="U67" s="4">
        <v>8.8999999999999996E-2</v>
      </c>
      <c r="V67" s="4">
        <v>1</v>
      </c>
      <c r="W67" s="4">
        <f t="shared" si="0"/>
        <v>35000</v>
      </c>
      <c r="X67" s="4">
        <f t="shared" si="1"/>
        <v>35000</v>
      </c>
      <c r="Y67" s="4"/>
      <c r="AO67" s="3" t="s">
        <v>32</v>
      </c>
      <c r="AP67" s="3">
        <v>45642.7</v>
      </c>
      <c r="AQ67" s="3">
        <v>112603</v>
      </c>
      <c r="AR67" s="3"/>
      <c r="AS67" s="3">
        <v>5</v>
      </c>
      <c r="AT67" s="57">
        <f t="shared" si="5"/>
        <v>31.598126714753864</v>
      </c>
      <c r="AU67" s="4">
        <v>0.18</v>
      </c>
      <c r="AV67" s="4">
        <v>1</v>
      </c>
      <c r="AW67" s="4">
        <f t="shared" si="6"/>
        <v>35000</v>
      </c>
      <c r="AX67" s="4">
        <f t="shared" si="7"/>
        <v>35000</v>
      </c>
      <c r="AZ67" s="30">
        <v>49895.51</v>
      </c>
      <c r="BA67" s="30">
        <v>132895.12</v>
      </c>
    </row>
    <row r="68" spans="15:53" x14ac:dyDescent="0.15">
      <c r="O68" s="2" t="s">
        <v>31</v>
      </c>
      <c r="P68" s="2">
        <v>65965.2</v>
      </c>
      <c r="Q68" s="2">
        <v>135101.1</v>
      </c>
      <c r="R68" s="2"/>
      <c r="S68" s="2">
        <v>1</v>
      </c>
      <c r="T68" s="56">
        <f t="shared" si="3"/>
        <v>4.0051541511373463</v>
      </c>
      <c r="U68" s="4">
        <v>8.8999999999999996E-2</v>
      </c>
      <c r="V68" s="4">
        <v>1</v>
      </c>
      <c r="W68" s="4">
        <f t="shared" si="0"/>
        <v>35000</v>
      </c>
      <c r="X68" s="4">
        <f t="shared" si="1"/>
        <v>35000</v>
      </c>
      <c r="Y68" s="4"/>
      <c r="AO68" s="3" t="s">
        <v>32</v>
      </c>
      <c r="AP68" s="3">
        <v>47591.5</v>
      </c>
      <c r="AQ68" s="3">
        <v>115214.2</v>
      </c>
      <c r="AR68" s="3"/>
      <c r="AS68" s="3">
        <v>5</v>
      </c>
      <c r="AT68" s="57">
        <f t="shared" si="5"/>
        <v>31.598126714753864</v>
      </c>
      <c r="AU68" s="4">
        <v>0.18</v>
      </c>
      <c r="AV68" s="4">
        <v>1</v>
      </c>
      <c r="AW68" s="4">
        <f t="shared" si="6"/>
        <v>35000</v>
      </c>
      <c r="AX68" s="4">
        <f t="shared" si="7"/>
        <v>35000</v>
      </c>
      <c r="AZ68" s="30">
        <v>49989.599999999999</v>
      </c>
      <c r="BA68" s="30">
        <v>133029.5</v>
      </c>
    </row>
    <row r="69" spans="15:53" x14ac:dyDescent="0.15">
      <c r="O69" s="2" t="s">
        <v>31</v>
      </c>
      <c r="P69" s="2">
        <v>65792</v>
      </c>
      <c r="Q69" s="2">
        <v>135356</v>
      </c>
      <c r="R69" s="2"/>
      <c r="S69" s="2">
        <v>1</v>
      </c>
      <c r="T69" s="56">
        <f t="shared" si="3"/>
        <v>4.0051541511373463</v>
      </c>
      <c r="U69" s="4">
        <v>8.8999999999999996E-2</v>
      </c>
      <c r="V69" s="4">
        <v>1</v>
      </c>
      <c r="W69" s="4">
        <f t="shared" ref="W69:W132" si="16">IF(V69&gt;1,P69,35000)</f>
        <v>35000</v>
      </c>
      <c r="X69" s="4">
        <f t="shared" ref="X69:X132" si="17">IF(V69&gt;1,Q69,35000)</f>
        <v>35000</v>
      </c>
      <c r="Y69" s="4"/>
      <c r="AO69" s="3" t="s">
        <v>32</v>
      </c>
      <c r="AP69" s="3">
        <v>48719.8</v>
      </c>
      <c r="AQ69" s="3">
        <v>116818.2</v>
      </c>
      <c r="AR69" s="3"/>
      <c r="AS69" s="3">
        <v>5</v>
      </c>
      <c r="AT69" s="57">
        <f t="shared" si="5"/>
        <v>31.598126714753864</v>
      </c>
      <c r="AU69" s="4">
        <v>0.18</v>
      </c>
      <c r="AV69" s="4">
        <v>1</v>
      </c>
      <c r="AW69" s="4">
        <f t="shared" si="6"/>
        <v>35000</v>
      </c>
      <c r="AX69" s="4">
        <f t="shared" si="7"/>
        <v>35000</v>
      </c>
      <c r="AZ69" s="30">
        <v>50083.69</v>
      </c>
      <c r="BA69" s="30">
        <v>133163.88</v>
      </c>
    </row>
    <row r="70" spans="15:53" x14ac:dyDescent="0.15">
      <c r="O70" s="2" t="s">
        <v>31</v>
      </c>
      <c r="P70" s="2">
        <v>65730.600000000006</v>
      </c>
      <c r="Q70" s="2">
        <v>135428.20000000001</v>
      </c>
      <c r="R70" s="2"/>
      <c r="S70" s="2">
        <v>1</v>
      </c>
      <c r="T70" s="56">
        <f t="shared" ref="T70:T133" si="18">0.2149*EXP(0.3702*U70*100)*0.691*V70</f>
        <v>4.0051541511373463</v>
      </c>
      <c r="U70" s="4">
        <v>8.8999999999999996E-2</v>
      </c>
      <c r="V70" s="4">
        <v>1</v>
      </c>
      <c r="W70" s="4">
        <f t="shared" si="16"/>
        <v>35000</v>
      </c>
      <c r="X70" s="4">
        <f t="shared" si="17"/>
        <v>35000</v>
      </c>
      <c r="Y70" s="4"/>
      <c r="AO70" s="3" t="s">
        <v>32</v>
      </c>
      <c r="AP70" s="3">
        <v>49501</v>
      </c>
      <c r="AQ70" s="3">
        <v>117913.1</v>
      </c>
      <c r="AR70" s="3"/>
      <c r="AS70" s="3">
        <v>5</v>
      </c>
      <c r="AT70" s="57">
        <f t="shared" ref="AT70:AT133" si="19">0.2268*EXP(0.2948*AU70*100)*0.691*AV70</f>
        <v>31.598126714753864</v>
      </c>
      <c r="AU70" s="4">
        <v>0.18</v>
      </c>
      <c r="AV70" s="4">
        <v>1</v>
      </c>
      <c r="AW70" s="4">
        <f t="shared" ref="AW70:AW133" si="20">IF(AV70&gt;1,AP70,35000)</f>
        <v>35000</v>
      </c>
      <c r="AX70" s="4">
        <f t="shared" ref="AX70:AX133" si="21">IF(AV70&gt;1,AQ70,35000)</f>
        <v>35000</v>
      </c>
      <c r="AZ70" s="30">
        <v>51064.89</v>
      </c>
      <c r="BA70" s="30">
        <v>134279.16</v>
      </c>
    </row>
    <row r="71" spans="15:53" x14ac:dyDescent="0.15">
      <c r="O71" s="2" t="s">
        <v>31</v>
      </c>
      <c r="P71" s="2">
        <v>65544</v>
      </c>
      <c r="Q71" s="2">
        <v>135634.20000000001</v>
      </c>
      <c r="R71" s="2"/>
      <c r="S71" s="2">
        <v>1</v>
      </c>
      <c r="T71" s="56">
        <f t="shared" si="18"/>
        <v>4.0051541511373463</v>
      </c>
      <c r="U71" s="4">
        <v>8.8999999999999996E-2</v>
      </c>
      <c r="V71" s="4">
        <v>1</v>
      </c>
      <c r="W71" s="4">
        <f t="shared" si="16"/>
        <v>35000</v>
      </c>
      <c r="X71" s="4">
        <f t="shared" si="17"/>
        <v>35000</v>
      </c>
      <c r="Y71" s="4"/>
      <c r="AO71" s="3" t="s">
        <v>32</v>
      </c>
      <c r="AP71" s="3">
        <v>50271</v>
      </c>
      <c r="AQ71" s="3">
        <v>118919.6</v>
      </c>
      <c r="AR71" s="3"/>
      <c r="AS71" s="3">
        <v>5</v>
      </c>
      <c r="AT71" s="57">
        <f t="shared" si="19"/>
        <v>31.598126714753864</v>
      </c>
      <c r="AU71" s="4">
        <v>0.18</v>
      </c>
      <c r="AV71" s="4">
        <v>1</v>
      </c>
      <c r="AW71" s="4">
        <f t="shared" si="20"/>
        <v>35000</v>
      </c>
      <c r="AX71" s="4">
        <f t="shared" si="21"/>
        <v>35000</v>
      </c>
      <c r="AZ71" s="30">
        <v>51158.98</v>
      </c>
      <c r="BA71" s="30">
        <v>134413.53</v>
      </c>
    </row>
    <row r="72" spans="15:53" x14ac:dyDescent="0.15">
      <c r="O72" s="2" t="s">
        <v>31</v>
      </c>
      <c r="P72" s="2">
        <v>65324.1</v>
      </c>
      <c r="Q72" s="2">
        <v>135874.70000000001</v>
      </c>
      <c r="R72" s="2"/>
      <c r="S72" s="2">
        <v>1</v>
      </c>
      <c r="T72" s="56">
        <f t="shared" si="18"/>
        <v>4.0051541511373463</v>
      </c>
      <c r="U72" s="4">
        <v>8.8999999999999996E-2</v>
      </c>
      <c r="V72" s="4">
        <v>1</v>
      </c>
      <c r="W72" s="4">
        <f t="shared" si="16"/>
        <v>35000</v>
      </c>
      <c r="X72" s="4">
        <f t="shared" si="17"/>
        <v>35000</v>
      </c>
      <c r="Y72" s="4"/>
      <c r="AO72" s="3" t="s">
        <v>32</v>
      </c>
      <c r="AP72" s="3">
        <v>51316.3</v>
      </c>
      <c r="AQ72" s="3">
        <v>120093.5</v>
      </c>
      <c r="AR72" s="3"/>
      <c r="AS72" s="3">
        <v>5</v>
      </c>
      <c r="AT72" s="57">
        <f t="shared" si="19"/>
        <v>31.598126714753864</v>
      </c>
      <c r="AU72" s="4">
        <v>0.18</v>
      </c>
      <c r="AV72" s="4">
        <v>1</v>
      </c>
      <c r="AW72" s="4">
        <f t="shared" si="20"/>
        <v>35000</v>
      </c>
      <c r="AX72" s="4">
        <f t="shared" si="21"/>
        <v>35000</v>
      </c>
      <c r="AZ72" s="30">
        <v>51253.07</v>
      </c>
      <c r="BA72" s="30">
        <v>134547.91</v>
      </c>
    </row>
    <row r="73" spans="15:53" x14ac:dyDescent="0.15">
      <c r="O73" s="2" t="s">
        <v>31</v>
      </c>
      <c r="P73" s="2">
        <v>65177.8</v>
      </c>
      <c r="Q73" s="2">
        <v>136156.5</v>
      </c>
      <c r="R73" s="2"/>
      <c r="S73" s="2">
        <v>1</v>
      </c>
      <c r="T73" s="56">
        <f t="shared" si="18"/>
        <v>4.0051541511373463</v>
      </c>
      <c r="U73" s="4">
        <v>8.8999999999999996E-2</v>
      </c>
      <c r="V73" s="4">
        <v>1</v>
      </c>
      <c r="W73" s="4">
        <f t="shared" si="16"/>
        <v>35000</v>
      </c>
      <c r="X73" s="4">
        <f t="shared" si="17"/>
        <v>35000</v>
      </c>
      <c r="Y73" s="4"/>
      <c r="AO73" s="3" t="s">
        <v>32</v>
      </c>
      <c r="AP73" s="3">
        <v>52113.8</v>
      </c>
      <c r="AQ73" s="3">
        <v>120898.6</v>
      </c>
      <c r="AR73" s="3"/>
      <c r="AS73" s="3">
        <v>5</v>
      </c>
      <c r="AT73" s="57">
        <f t="shared" si="19"/>
        <v>31.598126714753864</v>
      </c>
      <c r="AU73" s="4">
        <v>0.18</v>
      </c>
      <c r="AV73" s="4">
        <v>1</v>
      </c>
      <c r="AW73" s="4">
        <f t="shared" si="20"/>
        <v>35000</v>
      </c>
      <c r="AX73" s="4">
        <f t="shared" si="21"/>
        <v>35000</v>
      </c>
      <c r="AZ73" s="30">
        <v>51347.16</v>
      </c>
      <c r="BA73" s="30">
        <v>134682.29</v>
      </c>
    </row>
    <row r="74" spans="15:53" x14ac:dyDescent="0.15">
      <c r="O74" s="2" t="s">
        <v>31</v>
      </c>
      <c r="P74" s="2">
        <v>65147.6</v>
      </c>
      <c r="Q74" s="2">
        <v>136355.6</v>
      </c>
      <c r="R74" s="2"/>
      <c r="S74" s="2">
        <v>1</v>
      </c>
      <c r="T74" s="56">
        <f t="shared" si="18"/>
        <v>4.0051541511373463</v>
      </c>
      <c r="U74" s="4">
        <v>8.8999999999999996E-2</v>
      </c>
      <c r="V74" s="4">
        <v>1</v>
      </c>
      <c r="W74" s="4">
        <f t="shared" si="16"/>
        <v>35000</v>
      </c>
      <c r="X74" s="4">
        <f t="shared" si="17"/>
        <v>35000</v>
      </c>
      <c r="Y74" s="4"/>
      <c r="AO74" s="3" t="s">
        <v>32</v>
      </c>
      <c r="AP74" s="3">
        <v>52887.5</v>
      </c>
      <c r="AQ74" s="3">
        <v>121589.6</v>
      </c>
      <c r="AR74" s="3"/>
      <c r="AS74" s="3">
        <v>5</v>
      </c>
      <c r="AT74" s="57">
        <f t="shared" si="19"/>
        <v>31.598126714753864</v>
      </c>
      <c r="AU74" s="4">
        <v>0.18</v>
      </c>
      <c r="AV74" s="4">
        <v>1</v>
      </c>
      <c r="AW74" s="4">
        <f t="shared" si="20"/>
        <v>35000</v>
      </c>
      <c r="AX74" s="4">
        <f t="shared" si="21"/>
        <v>35000</v>
      </c>
      <c r="AZ74" s="30">
        <v>51441.25</v>
      </c>
      <c r="BA74" s="30">
        <v>134816.66</v>
      </c>
    </row>
    <row r="75" spans="15:53" x14ac:dyDescent="0.15">
      <c r="O75" s="2" t="s">
        <v>31</v>
      </c>
      <c r="P75" s="2">
        <v>65189</v>
      </c>
      <c r="Q75" s="2">
        <v>136658.1</v>
      </c>
      <c r="R75" s="2"/>
      <c r="S75" s="2">
        <v>1</v>
      </c>
      <c r="T75" s="56">
        <f t="shared" si="18"/>
        <v>4.0051541511373463</v>
      </c>
      <c r="U75" s="4">
        <v>8.8999999999999996E-2</v>
      </c>
      <c r="V75" s="4">
        <v>1</v>
      </c>
      <c r="W75" s="4">
        <f t="shared" si="16"/>
        <v>35000</v>
      </c>
      <c r="X75" s="4">
        <f t="shared" si="17"/>
        <v>35000</v>
      </c>
      <c r="Y75" s="4"/>
      <c r="AO75" s="3" t="s">
        <v>32</v>
      </c>
      <c r="AP75" s="3">
        <v>53636.800000000003</v>
      </c>
      <c r="AQ75" s="3">
        <v>122217.2</v>
      </c>
      <c r="AR75" s="3"/>
      <c r="AS75" s="3">
        <v>5</v>
      </c>
      <c r="AT75" s="57">
        <f t="shared" si="19"/>
        <v>31.598126714753864</v>
      </c>
      <c r="AU75" s="4">
        <v>0.18</v>
      </c>
      <c r="AV75" s="4">
        <v>1</v>
      </c>
      <c r="AW75" s="4">
        <f t="shared" si="20"/>
        <v>35000</v>
      </c>
      <c r="AX75" s="4">
        <f t="shared" si="21"/>
        <v>35000</v>
      </c>
      <c r="AZ75" s="30">
        <v>52140.17</v>
      </c>
      <c r="BA75" s="30">
        <v>135528.82999999999</v>
      </c>
    </row>
    <row r="76" spans="15:53" x14ac:dyDescent="0.15">
      <c r="O76" s="2" t="s">
        <v>31</v>
      </c>
      <c r="P76" s="2">
        <v>65356.3</v>
      </c>
      <c r="Q76" s="2">
        <v>136941.6</v>
      </c>
      <c r="R76" s="2"/>
      <c r="S76" s="2">
        <v>1</v>
      </c>
      <c r="T76" s="56">
        <f t="shared" si="18"/>
        <v>4.0051541511373463</v>
      </c>
      <c r="U76" s="4">
        <v>8.8999999999999996E-2</v>
      </c>
      <c r="V76" s="4">
        <v>1</v>
      </c>
      <c r="W76" s="4">
        <f t="shared" si="16"/>
        <v>35000</v>
      </c>
      <c r="X76" s="4">
        <f t="shared" si="17"/>
        <v>35000</v>
      </c>
      <c r="Y76" s="4"/>
      <c r="AO76" s="3" t="s">
        <v>32</v>
      </c>
      <c r="AP76" s="3">
        <v>54213.3</v>
      </c>
      <c r="AQ76" s="3">
        <v>122552.5</v>
      </c>
      <c r="AR76" s="3"/>
      <c r="AS76" s="3">
        <v>5</v>
      </c>
      <c r="AT76" s="57">
        <f t="shared" si="19"/>
        <v>31.598126714753864</v>
      </c>
      <c r="AU76" s="4">
        <v>0.18</v>
      </c>
      <c r="AV76" s="4">
        <v>1</v>
      </c>
      <c r="AW76" s="4">
        <f t="shared" si="20"/>
        <v>35000</v>
      </c>
      <c r="AX76" s="4">
        <f t="shared" si="21"/>
        <v>35000</v>
      </c>
      <c r="AZ76" s="30">
        <v>52234.26</v>
      </c>
      <c r="BA76" s="30">
        <v>135663.20000000001</v>
      </c>
    </row>
    <row r="77" spans="15:53" x14ac:dyDescent="0.15">
      <c r="O77" s="2" t="s">
        <v>31</v>
      </c>
      <c r="P77" s="2">
        <v>65502.6</v>
      </c>
      <c r="Q77" s="2">
        <v>137118.39999999999</v>
      </c>
      <c r="R77" s="2"/>
      <c r="S77" s="2">
        <v>1</v>
      </c>
      <c r="T77" s="56">
        <f t="shared" si="18"/>
        <v>4.0051541511373463</v>
      </c>
      <c r="U77" s="4">
        <v>8.8999999999999996E-2</v>
      </c>
      <c r="V77" s="4">
        <v>1</v>
      </c>
      <c r="W77" s="4">
        <f t="shared" si="16"/>
        <v>35000</v>
      </c>
      <c r="X77" s="4">
        <f t="shared" si="17"/>
        <v>35000</v>
      </c>
      <c r="Y77" s="4"/>
      <c r="AO77" s="3" t="s">
        <v>32</v>
      </c>
      <c r="AP77" s="3">
        <v>54702.8</v>
      </c>
      <c r="AQ77" s="3">
        <v>122760.5</v>
      </c>
      <c r="AR77" s="3"/>
      <c r="AS77" s="3">
        <v>5</v>
      </c>
      <c r="AT77" s="57">
        <f t="shared" si="19"/>
        <v>31.598126714753864</v>
      </c>
      <c r="AU77" s="4">
        <v>0.18</v>
      </c>
      <c r="AV77" s="4">
        <v>1</v>
      </c>
      <c r="AW77" s="4">
        <f t="shared" si="20"/>
        <v>35000</v>
      </c>
      <c r="AX77" s="4">
        <f t="shared" si="21"/>
        <v>35000</v>
      </c>
      <c r="AZ77" s="30">
        <v>52328.35</v>
      </c>
      <c r="BA77" s="30">
        <v>135797.57</v>
      </c>
    </row>
    <row r="78" spans="15:53" x14ac:dyDescent="0.15">
      <c r="O78" s="2" t="s">
        <v>31</v>
      </c>
      <c r="P78" s="2">
        <v>65638.100000000006</v>
      </c>
      <c r="Q78" s="2">
        <v>137265.1</v>
      </c>
      <c r="R78" s="2"/>
      <c r="S78" s="2">
        <v>1</v>
      </c>
      <c r="T78" s="56">
        <f t="shared" si="18"/>
        <v>4.0051541511373463</v>
      </c>
      <c r="U78" s="4">
        <v>8.8999999999999996E-2</v>
      </c>
      <c r="V78" s="4">
        <v>1</v>
      </c>
      <c r="W78" s="4">
        <f t="shared" si="16"/>
        <v>35000</v>
      </c>
      <c r="X78" s="4">
        <f t="shared" si="17"/>
        <v>35000</v>
      </c>
      <c r="Y78" s="4"/>
      <c r="AO78" s="3" t="s">
        <v>32</v>
      </c>
      <c r="AP78" s="3">
        <v>55307.4</v>
      </c>
      <c r="AQ78" s="3">
        <v>122831</v>
      </c>
      <c r="AR78" s="3"/>
      <c r="AS78" s="3">
        <v>5</v>
      </c>
      <c r="AT78" s="57">
        <f t="shared" si="19"/>
        <v>31.598126714753864</v>
      </c>
      <c r="AU78" s="4">
        <v>0.18</v>
      </c>
      <c r="AV78" s="4">
        <v>1</v>
      </c>
      <c r="AW78" s="4">
        <f t="shared" si="20"/>
        <v>35000</v>
      </c>
      <c r="AX78" s="4">
        <f t="shared" si="21"/>
        <v>35000</v>
      </c>
      <c r="AZ78" s="30">
        <v>53027.27</v>
      </c>
      <c r="BA78" s="30">
        <v>136509.74</v>
      </c>
    </row>
    <row r="79" spans="15:53" x14ac:dyDescent="0.15">
      <c r="O79" s="2" t="s">
        <v>31</v>
      </c>
      <c r="P79" s="2">
        <v>65846.8</v>
      </c>
      <c r="Q79" s="2">
        <v>137411.4</v>
      </c>
      <c r="R79" s="2"/>
      <c r="S79" s="2">
        <v>1</v>
      </c>
      <c r="T79" s="56">
        <f t="shared" si="18"/>
        <v>4.0051541511373463</v>
      </c>
      <c r="U79" s="4">
        <v>8.8999999999999996E-2</v>
      </c>
      <c r="V79" s="4">
        <v>1</v>
      </c>
      <c r="W79" s="4">
        <f t="shared" si="16"/>
        <v>35000</v>
      </c>
      <c r="X79" s="4">
        <f t="shared" si="17"/>
        <v>35000</v>
      </c>
      <c r="Y79" s="4"/>
      <c r="AO79" s="3" t="s">
        <v>32</v>
      </c>
      <c r="AP79" s="3">
        <v>55650.3</v>
      </c>
      <c r="AQ79" s="3">
        <v>122658.8</v>
      </c>
      <c r="AR79" s="3"/>
      <c r="AS79" s="3">
        <v>5</v>
      </c>
      <c r="AT79" s="57">
        <f t="shared" si="19"/>
        <v>31.598126714753864</v>
      </c>
      <c r="AU79" s="4">
        <v>0.18</v>
      </c>
      <c r="AV79" s="4">
        <v>1</v>
      </c>
      <c r="AW79" s="4">
        <f t="shared" si="20"/>
        <v>35000</v>
      </c>
      <c r="AX79" s="4">
        <f t="shared" si="21"/>
        <v>35000</v>
      </c>
      <c r="AZ79" s="30">
        <v>53121.36</v>
      </c>
      <c r="BA79" s="30">
        <v>136644.12</v>
      </c>
    </row>
    <row r="80" spans="15:53" x14ac:dyDescent="0.15">
      <c r="O80" s="2" t="s">
        <v>31</v>
      </c>
      <c r="P80" s="2">
        <v>66034.5</v>
      </c>
      <c r="Q80" s="2">
        <v>137463.9</v>
      </c>
      <c r="R80" s="2"/>
      <c r="S80" s="2">
        <v>1</v>
      </c>
      <c r="T80" s="56">
        <f t="shared" si="18"/>
        <v>4.0051541511373463</v>
      </c>
      <c r="U80" s="4">
        <v>8.8999999999999996E-2</v>
      </c>
      <c r="V80" s="4">
        <v>1</v>
      </c>
      <c r="W80" s="4">
        <f t="shared" si="16"/>
        <v>35000</v>
      </c>
      <c r="X80" s="4">
        <f t="shared" si="17"/>
        <v>35000</v>
      </c>
      <c r="Y80" s="4"/>
      <c r="AO80" s="3" t="s">
        <v>32</v>
      </c>
      <c r="AP80" s="3">
        <v>55995.7</v>
      </c>
      <c r="AQ80" s="3">
        <v>122284.5</v>
      </c>
      <c r="AR80" s="3"/>
      <c r="AS80" s="3">
        <v>5</v>
      </c>
      <c r="AT80" s="57">
        <f t="shared" si="19"/>
        <v>31.598126714753864</v>
      </c>
      <c r="AU80" s="4">
        <v>0.18</v>
      </c>
      <c r="AV80" s="4">
        <v>1</v>
      </c>
      <c r="AW80" s="4">
        <f t="shared" si="20"/>
        <v>35000</v>
      </c>
      <c r="AX80" s="4">
        <f t="shared" si="21"/>
        <v>35000</v>
      </c>
      <c r="AZ80" s="30">
        <v>53726.19</v>
      </c>
      <c r="BA80" s="30">
        <v>137221.9</v>
      </c>
    </row>
    <row r="81" spans="15:53" x14ac:dyDescent="0.15">
      <c r="O81" s="2" t="s">
        <v>31</v>
      </c>
      <c r="P81" s="2">
        <v>66600.100000000006</v>
      </c>
      <c r="Q81" s="2">
        <v>137683.70000000001</v>
      </c>
      <c r="R81" s="2"/>
      <c r="S81" s="2">
        <v>1</v>
      </c>
      <c r="T81" s="56">
        <f t="shared" si="18"/>
        <v>4.0051541511373463</v>
      </c>
      <c r="U81" s="4">
        <v>8.8999999999999996E-2</v>
      </c>
      <c r="V81" s="4">
        <v>1</v>
      </c>
      <c r="W81" s="4">
        <f t="shared" si="16"/>
        <v>35000</v>
      </c>
      <c r="X81" s="4">
        <f t="shared" si="17"/>
        <v>35000</v>
      </c>
      <c r="Y81" s="4"/>
      <c r="AO81" s="3" t="s">
        <v>32</v>
      </c>
      <c r="AP81" s="3">
        <v>56317.3</v>
      </c>
      <c r="AQ81" s="3">
        <v>121796.3</v>
      </c>
      <c r="AR81" s="3"/>
      <c r="AS81" s="3">
        <v>5</v>
      </c>
      <c r="AT81" s="57">
        <f t="shared" si="19"/>
        <v>31.598126714753864</v>
      </c>
      <c r="AU81" s="4">
        <v>0.18</v>
      </c>
      <c r="AV81" s="4">
        <v>1</v>
      </c>
      <c r="AW81" s="4">
        <f t="shared" si="20"/>
        <v>35000</v>
      </c>
      <c r="AX81" s="4">
        <f t="shared" si="21"/>
        <v>35000</v>
      </c>
      <c r="AZ81" s="30">
        <v>53820.28</v>
      </c>
      <c r="BA81" s="30">
        <v>137356.28</v>
      </c>
    </row>
    <row r="82" spans="15:53" x14ac:dyDescent="0.15">
      <c r="O82" s="2" t="s">
        <v>31</v>
      </c>
      <c r="P82" s="2">
        <v>66881.899999999994</v>
      </c>
      <c r="Q82" s="2">
        <v>137777.9</v>
      </c>
      <c r="R82" s="2"/>
      <c r="S82" s="2">
        <v>1</v>
      </c>
      <c r="T82" s="56">
        <f t="shared" si="18"/>
        <v>4.0051541511373463</v>
      </c>
      <c r="U82" s="4">
        <v>8.8999999999999996E-2</v>
      </c>
      <c r="V82" s="4">
        <v>1</v>
      </c>
      <c r="W82" s="4">
        <f t="shared" si="16"/>
        <v>35000</v>
      </c>
      <c r="X82" s="4">
        <f t="shared" si="17"/>
        <v>35000</v>
      </c>
      <c r="Y82" s="4"/>
      <c r="AO82" s="3" t="s">
        <v>32</v>
      </c>
      <c r="AP82" s="3">
        <v>56602</v>
      </c>
      <c r="AQ82" s="3">
        <v>121232</v>
      </c>
      <c r="AR82" s="3"/>
      <c r="AS82" s="3">
        <v>5</v>
      </c>
      <c r="AT82" s="57">
        <f t="shared" si="19"/>
        <v>31.598126714753864</v>
      </c>
      <c r="AU82" s="4">
        <v>0.18</v>
      </c>
      <c r="AV82" s="4">
        <v>1</v>
      </c>
      <c r="AW82" s="4">
        <f t="shared" si="20"/>
        <v>35000</v>
      </c>
      <c r="AX82" s="4">
        <f t="shared" si="21"/>
        <v>35000</v>
      </c>
      <c r="AZ82" s="30">
        <v>54331.02</v>
      </c>
      <c r="BA82" s="30">
        <v>137799.67999999999</v>
      </c>
    </row>
    <row r="83" spans="15:53" x14ac:dyDescent="0.15">
      <c r="O83" s="2" t="s">
        <v>31</v>
      </c>
      <c r="P83" s="2">
        <v>69174.2</v>
      </c>
      <c r="Q83" s="2">
        <v>137997.1</v>
      </c>
      <c r="R83" s="2"/>
      <c r="S83" s="2">
        <v>1</v>
      </c>
      <c r="T83" s="56">
        <f t="shared" si="18"/>
        <v>4.0051541511373463</v>
      </c>
      <c r="U83" s="4">
        <v>8.8999999999999996E-2</v>
      </c>
      <c r="V83" s="4">
        <v>1</v>
      </c>
      <c r="W83" s="4">
        <f t="shared" si="16"/>
        <v>35000</v>
      </c>
      <c r="X83" s="4">
        <f t="shared" si="17"/>
        <v>35000</v>
      </c>
      <c r="Y83" s="4"/>
      <c r="AO83" s="3" t="s">
        <v>32</v>
      </c>
      <c r="AP83" s="3">
        <v>56891.1</v>
      </c>
      <c r="AQ83" s="3">
        <v>120301.8</v>
      </c>
      <c r="AR83" s="3"/>
      <c r="AS83" s="3">
        <v>5</v>
      </c>
      <c r="AT83" s="57">
        <f t="shared" si="19"/>
        <v>31.598126714753864</v>
      </c>
      <c r="AU83" s="4">
        <v>0.18</v>
      </c>
      <c r="AV83" s="4">
        <v>1</v>
      </c>
      <c r="AW83" s="4">
        <f t="shared" si="20"/>
        <v>35000</v>
      </c>
      <c r="AX83" s="4">
        <f t="shared" si="21"/>
        <v>35000</v>
      </c>
      <c r="AZ83" s="30">
        <v>54425.11</v>
      </c>
      <c r="BA83" s="30">
        <v>137934.06</v>
      </c>
    </row>
    <row r="84" spans="15:53" x14ac:dyDescent="0.15">
      <c r="O84" s="2" t="s">
        <v>31</v>
      </c>
      <c r="P84" s="2">
        <v>69844.5</v>
      </c>
      <c r="Q84" s="2">
        <v>137962.9</v>
      </c>
      <c r="R84" s="2"/>
      <c r="S84" s="2">
        <v>1</v>
      </c>
      <c r="T84" s="56">
        <f t="shared" si="18"/>
        <v>4.0051541511373463</v>
      </c>
      <c r="U84" s="4">
        <v>8.8999999999999996E-2</v>
      </c>
      <c r="V84" s="4">
        <v>1</v>
      </c>
      <c r="W84" s="4">
        <f t="shared" si="16"/>
        <v>35000</v>
      </c>
      <c r="X84" s="4">
        <f t="shared" si="17"/>
        <v>35000</v>
      </c>
      <c r="Y84" s="4"/>
      <c r="AO84" s="3" t="s">
        <v>32</v>
      </c>
      <c r="AP84" s="3">
        <v>57168.6</v>
      </c>
      <c r="AQ84" s="3">
        <v>119283.1</v>
      </c>
      <c r="AR84" s="3"/>
      <c r="AS84" s="3">
        <v>5</v>
      </c>
      <c r="AT84" s="57">
        <f t="shared" si="19"/>
        <v>31.598126714753864</v>
      </c>
      <c r="AU84" s="4">
        <v>0.18</v>
      </c>
      <c r="AV84" s="4">
        <v>1</v>
      </c>
      <c r="AW84" s="4">
        <f t="shared" si="20"/>
        <v>35000</v>
      </c>
      <c r="AX84" s="4">
        <f t="shared" si="21"/>
        <v>35000</v>
      </c>
      <c r="AZ84" s="30">
        <v>54935.839999999997</v>
      </c>
      <c r="BA84" s="30">
        <v>138377.47</v>
      </c>
    </row>
    <row r="85" spans="15:53" x14ac:dyDescent="0.15">
      <c r="O85" s="2" t="s">
        <v>31</v>
      </c>
      <c r="P85" s="2">
        <v>70258.2</v>
      </c>
      <c r="Q85" s="2">
        <v>137977.4</v>
      </c>
      <c r="R85" s="2"/>
      <c r="S85" s="2">
        <v>1</v>
      </c>
      <c r="T85" s="56">
        <f t="shared" si="18"/>
        <v>4.0051541511373463</v>
      </c>
      <c r="U85" s="4">
        <v>8.8999999999999996E-2</v>
      </c>
      <c r="V85" s="4">
        <v>1</v>
      </c>
      <c r="W85" s="4">
        <f t="shared" si="16"/>
        <v>35000</v>
      </c>
      <c r="X85" s="4">
        <f t="shared" si="17"/>
        <v>35000</v>
      </c>
      <c r="Y85" s="4"/>
      <c r="AO85" s="3" t="s">
        <v>32</v>
      </c>
      <c r="AP85" s="3">
        <v>57385.8</v>
      </c>
      <c r="AQ85" s="3">
        <v>118061.7</v>
      </c>
      <c r="AR85" s="3"/>
      <c r="AS85" s="3">
        <v>5</v>
      </c>
      <c r="AT85" s="57">
        <f t="shared" si="19"/>
        <v>31.598126714753864</v>
      </c>
      <c r="AU85" s="4">
        <v>0.18</v>
      </c>
      <c r="AV85" s="4">
        <v>1</v>
      </c>
      <c r="AW85" s="4">
        <f t="shared" si="20"/>
        <v>35000</v>
      </c>
      <c r="AX85" s="4">
        <f t="shared" si="21"/>
        <v>35000</v>
      </c>
      <c r="AZ85" s="30">
        <v>55029.93</v>
      </c>
      <c r="BA85" s="30">
        <v>138511.85</v>
      </c>
    </row>
    <row r="86" spans="15:53" x14ac:dyDescent="0.15">
      <c r="O86" s="2" t="s">
        <v>31</v>
      </c>
      <c r="P86" s="2">
        <v>70378.3</v>
      </c>
      <c r="Q86" s="2">
        <v>137977.4</v>
      </c>
      <c r="R86" s="2"/>
      <c r="S86" s="2">
        <v>1</v>
      </c>
      <c r="T86" s="56">
        <f t="shared" si="18"/>
        <v>4.0051541511373463</v>
      </c>
      <c r="U86" s="4">
        <v>8.8999999999999996E-2</v>
      </c>
      <c r="V86" s="4">
        <v>1</v>
      </c>
      <c r="W86" s="4">
        <f t="shared" si="16"/>
        <v>35000</v>
      </c>
      <c r="X86" s="4">
        <f t="shared" si="17"/>
        <v>35000</v>
      </c>
      <c r="Y86" s="4"/>
      <c r="AO86" s="3" t="s">
        <v>32</v>
      </c>
      <c r="AP86" s="3">
        <v>57577.4</v>
      </c>
      <c r="AQ86" s="3">
        <v>116852.7</v>
      </c>
      <c r="AR86" s="3"/>
      <c r="AS86" s="3">
        <v>5</v>
      </c>
      <c r="AT86" s="57">
        <f t="shared" si="19"/>
        <v>31.598126714753864</v>
      </c>
      <c r="AU86" s="4">
        <v>0.18</v>
      </c>
      <c r="AV86" s="4">
        <v>1</v>
      </c>
      <c r="AW86" s="4">
        <f t="shared" si="20"/>
        <v>35000</v>
      </c>
      <c r="AX86" s="4">
        <f t="shared" si="21"/>
        <v>35000</v>
      </c>
      <c r="AZ86" s="30">
        <v>55540.67</v>
      </c>
      <c r="BA86" s="30">
        <v>138955.25</v>
      </c>
    </row>
    <row r="87" spans="15:53" x14ac:dyDescent="0.15">
      <c r="O87" s="2" t="s">
        <v>31</v>
      </c>
      <c r="P87" s="2">
        <v>70940.899999999994</v>
      </c>
      <c r="Q87" s="2">
        <v>137869.4</v>
      </c>
      <c r="R87" s="2"/>
      <c r="S87" s="2">
        <v>1</v>
      </c>
      <c r="T87" s="56">
        <f t="shared" si="18"/>
        <v>4.0051541511373463</v>
      </c>
      <c r="U87" s="4">
        <v>8.8999999999999996E-2</v>
      </c>
      <c r="V87" s="4">
        <v>1</v>
      </c>
      <c r="W87" s="4">
        <f t="shared" si="16"/>
        <v>35000</v>
      </c>
      <c r="X87" s="4">
        <f t="shared" si="17"/>
        <v>35000</v>
      </c>
      <c r="Y87" s="4"/>
      <c r="AO87" s="3" t="s">
        <v>32</v>
      </c>
      <c r="AP87" s="3">
        <v>57857.3</v>
      </c>
      <c r="AQ87" s="3">
        <v>115682.7</v>
      </c>
      <c r="AR87" s="3"/>
      <c r="AS87" s="3">
        <v>5</v>
      </c>
      <c r="AT87" s="57">
        <f t="shared" si="19"/>
        <v>31.598126714753864</v>
      </c>
      <c r="AU87" s="4">
        <v>0.18</v>
      </c>
      <c r="AV87" s="4">
        <v>1</v>
      </c>
      <c r="AW87" s="4">
        <f t="shared" si="20"/>
        <v>35000</v>
      </c>
      <c r="AX87" s="4">
        <f t="shared" si="21"/>
        <v>35000</v>
      </c>
      <c r="AZ87" s="30">
        <v>55634.76</v>
      </c>
      <c r="BA87" s="30">
        <v>139089.63</v>
      </c>
    </row>
    <row r="88" spans="15:53" x14ac:dyDescent="0.15">
      <c r="O88" s="2" t="s">
        <v>31</v>
      </c>
      <c r="P88" s="2">
        <v>71646.3</v>
      </c>
      <c r="Q88" s="2">
        <v>137763.5</v>
      </c>
      <c r="R88" s="2"/>
      <c r="S88" s="2">
        <v>1</v>
      </c>
      <c r="T88" s="56">
        <f t="shared" si="18"/>
        <v>4.0051541511373463</v>
      </c>
      <c r="U88" s="4">
        <v>8.8999999999999996E-2</v>
      </c>
      <c r="V88" s="4">
        <v>1</v>
      </c>
      <c r="W88" s="4">
        <f t="shared" si="16"/>
        <v>35000</v>
      </c>
      <c r="X88" s="4">
        <f t="shared" si="17"/>
        <v>35000</v>
      </c>
      <c r="Y88" s="4"/>
      <c r="AO88" s="3" t="s">
        <v>32</v>
      </c>
      <c r="AP88" s="3">
        <v>58170.3</v>
      </c>
      <c r="AQ88" s="3">
        <v>113844.5</v>
      </c>
      <c r="AR88" s="3"/>
      <c r="AS88" s="3">
        <v>5</v>
      </c>
      <c r="AT88" s="57">
        <f t="shared" si="19"/>
        <v>31.598126714753864</v>
      </c>
      <c r="AU88" s="4">
        <v>0.18</v>
      </c>
      <c r="AV88" s="4">
        <v>1</v>
      </c>
      <c r="AW88" s="4">
        <f t="shared" si="20"/>
        <v>35000</v>
      </c>
      <c r="AX88" s="4">
        <f t="shared" si="21"/>
        <v>35000</v>
      </c>
      <c r="AZ88" s="30">
        <v>56145.5</v>
      </c>
      <c r="BA88" s="30">
        <v>139533.04</v>
      </c>
    </row>
    <row r="89" spans="15:53" x14ac:dyDescent="0.15">
      <c r="O89" s="2" t="s">
        <v>31</v>
      </c>
      <c r="P89" s="2">
        <v>72584</v>
      </c>
      <c r="Q89" s="2">
        <v>137589.9</v>
      </c>
      <c r="R89" s="2"/>
      <c r="S89" s="2">
        <v>1</v>
      </c>
      <c r="T89" s="56">
        <f t="shared" si="18"/>
        <v>4.0051541511373463</v>
      </c>
      <c r="U89" s="4">
        <v>8.8999999999999996E-2</v>
      </c>
      <c r="V89" s="4">
        <v>1</v>
      </c>
      <c r="W89" s="4">
        <f t="shared" si="16"/>
        <v>35000</v>
      </c>
      <c r="X89" s="4">
        <f t="shared" si="17"/>
        <v>35000</v>
      </c>
      <c r="Y89" s="4"/>
      <c r="AO89" s="3" t="s">
        <v>32</v>
      </c>
      <c r="AP89" s="3">
        <v>58482.3</v>
      </c>
      <c r="AQ89" s="3">
        <v>112081.7</v>
      </c>
      <c r="AR89" s="3"/>
      <c r="AS89" s="3">
        <v>5</v>
      </c>
      <c r="AT89" s="57">
        <f t="shared" si="19"/>
        <v>31.598126714753864</v>
      </c>
      <c r="AU89" s="4">
        <v>0.18</v>
      </c>
      <c r="AV89" s="4">
        <v>1</v>
      </c>
      <c r="AW89" s="4">
        <f t="shared" si="20"/>
        <v>35000</v>
      </c>
      <c r="AX89" s="4">
        <f t="shared" si="21"/>
        <v>35000</v>
      </c>
      <c r="AZ89" s="30">
        <v>56239.59</v>
      </c>
      <c r="BA89" s="30">
        <v>139667.42000000001</v>
      </c>
    </row>
    <row r="90" spans="15:53" x14ac:dyDescent="0.15">
      <c r="O90" s="2" t="s">
        <v>31</v>
      </c>
      <c r="P90" s="2">
        <v>73226.100000000006</v>
      </c>
      <c r="Q90" s="2">
        <v>137441.29999999999</v>
      </c>
      <c r="R90" s="2"/>
      <c r="S90" s="2">
        <v>1</v>
      </c>
      <c r="T90" s="56">
        <f t="shared" si="18"/>
        <v>4.0051541511373463</v>
      </c>
      <c r="U90" s="4">
        <v>8.8999999999999996E-2</v>
      </c>
      <c r="V90" s="4">
        <v>1</v>
      </c>
      <c r="W90" s="4">
        <f t="shared" si="16"/>
        <v>35000</v>
      </c>
      <c r="X90" s="4">
        <f t="shared" si="17"/>
        <v>35000</v>
      </c>
      <c r="Y90" s="4"/>
      <c r="AO90" s="3" t="s">
        <v>32</v>
      </c>
      <c r="AP90" s="3">
        <v>58850.400000000001</v>
      </c>
      <c r="AQ90" s="3">
        <v>109903.2</v>
      </c>
      <c r="AR90" s="3"/>
      <c r="AS90" s="3">
        <v>5</v>
      </c>
      <c r="AT90" s="57">
        <f t="shared" si="19"/>
        <v>31.598126714753864</v>
      </c>
      <c r="AU90" s="4">
        <v>0.18</v>
      </c>
      <c r="AV90" s="4">
        <v>1</v>
      </c>
      <c r="AW90" s="4">
        <f t="shared" si="20"/>
        <v>35000</v>
      </c>
      <c r="AX90" s="4">
        <f t="shared" si="21"/>
        <v>35000</v>
      </c>
      <c r="AZ90" s="30">
        <v>56656.24</v>
      </c>
      <c r="BA90" s="30">
        <v>139976.45000000001</v>
      </c>
    </row>
    <row r="91" spans="15:53" x14ac:dyDescent="0.15">
      <c r="O91" s="2" t="s">
        <v>31</v>
      </c>
      <c r="P91" s="2">
        <v>73947.5</v>
      </c>
      <c r="Q91" s="2">
        <v>137188.29999999999</v>
      </c>
      <c r="R91" s="2"/>
      <c r="S91" s="2">
        <v>1</v>
      </c>
      <c r="T91" s="56">
        <f t="shared" si="18"/>
        <v>4.0051541511373463</v>
      </c>
      <c r="U91" s="4">
        <v>8.8999999999999996E-2</v>
      </c>
      <c r="V91" s="4">
        <v>1</v>
      </c>
      <c r="W91" s="4">
        <f t="shared" si="16"/>
        <v>35000</v>
      </c>
      <c r="X91" s="4">
        <f t="shared" si="17"/>
        <v>35000</v>
      </c>
      <c r="Y91" s="4"/>
      <c r="AO91" s="3" t="s">
        <v>32</v>
      </c>
      <c r="AP91" s="3">
        <v>46051.5</v>
      </c>
      <c r="AQ91" s="3">
        <v>115258.2</v>
      </c>
      <c r="AR91" s="3"/>
      <c r="AS91" s="3">
        <v>5</v>
      </c>
      <c r="AT91" s="57">
        <f t="shared" si="19"/>
        <v>42.431789669068721</v>
      </c>
      <c r="AU91" s="4">
        <v>0.19</v>
      </c>
      <c r="AV91" s="4">
        <v>1</v>
      </c>
      <c r="AW91" s="4">
        <f t="shared" si="20"/>
        <v>35000</v>
      </c>
      <c r="AX91" s="4">
        <f t="shared" si="21"/>
        <v>35000</v>
      </c>
      <c r="AZ91" s="30">
        <v>56750.33</v>
      </c>
      <c r="BA91" s="30">
        <v>140110.82999999999</v>
      </c>
    </row>
    <row r="92" spans="15:53" x14ac:dyDescent="0.15">
      <c r="O92" s="2" t="s">
        <v>31</v>
      </c>
      <c r="P92" s="2">
        <v>74763.100000000006</v>
      </c>
      <c r="Q92" s="2">
        <v>136813.29999999999</v>
      </c>
      <c r="R92" s="2"/>
      <c r="S92" s="2">
        <v>1</v>
      </c>
      <c r="T92" s="56">
        <f t="shared" si="18"/>
        <v>4.0051541511373463</v>
      </c>
      <c r="U92" s="4">
        <v>8.8999999999999996E-2</v>
      </c>
      <c r="V92" s="4">
        <v>1</v>
      </c>
      <c r="W92" s="4">
        <f t="shared" si="16"/>
        <v>35000</v>
      </c>
      <c r="X92" s="4">
        <f t="shared" si="17"/>
        <v>35000</v>
      </c>
      <c r="Y92" s="4"/>
      <c r="AO92" s="3" t="s">
        <v>32</v>
      </c>
      <c r="AP92" s="3">
        <v>46920.6</v>
      </c>
      <c r="AQ92" s="3">
        <v>116392.1</v>
      </c>
      <c r="AR92" s="3"/>
      <c r="AS92" s="3">
        <v>5</v>
      </c>
      <c r="AT92" s="57">
        <f t="shared" si="19"/>
        <v>42.431789669068721</v>
      </c>
      <c r="AU92" s="4">
        <v>0.19</v>
      </c>
      <c r="AV92" s="4">
        <v>1</v>
      </c>
      <c r="AW92" s="4">
        <f t="shared" si="20"/>
        <v>35000</v>
      </c>
      <c r="AX92" s="4">
        <f t="shared" si="21"/>
        <v>35000</v>
      </c>
      <c r="AZ92" s="30">
        <v>57166.98</v>
      </c>
      <c r="BA92" s="30">
        <v>140419.87</v>
      </c>
    </row>
    <row r="93" spans="15:53" x14ac:dyDescent="0.15">
      <c r="O93" s="2" t="s">
        <v>31</v>
      </c>
      <c r="P93" s="2">
        <v>75551.8</v>
      </c>
      <c r="Q93" s="2">
        <v>136426.20000000001</v>
      </c>
      <c r="R93" s="2"/>
      <c r="S93" s="2">
        <v>1</v>
      </c>
      <c r="T93" s="56">
        <f t="shared" si="18"/>
        <v>4.0051541511373463</v>
      </c>
      <c r="U93" s="4">
        <v>8.8999999999999996E-2</v>
      </c>
      <c r="V93" s="4">
        <v>1</v>
      </c>
      <c r="W93" s="4">
        <f t="shared" si="16"/>
        <v>35000</v>
      </c>
      <c r="X93" s="4">
        <f t="shared" si="17"/>
        <v>35000</v>
      </c>
      <c r="Y93" s="4"/>
      <c r="AO93" s="3" t="s">
        <v>32</v>
      </c>
      <c r="AP93" s="3">
        <v>47813</v>
      </c>
      <c r="AQ93" s="3">
        <v>117677.5</v>
      </c>
      <c r="AR93" s="3"/>
      <c r="AS93" s="3">
        <v>5</v>
      </c>
      <c r="AT93" s="57">
        <f t="shared" si="19"/>
        <v>42.431789669068721</v>
      </c>
      <c r="AU93" s="4">
        <v>0.19</v>
      </c>
      <c r="AV93" s="4">
        <v>1</v>
      </c>
      <c r="AW93" s="4">
        <f t="shared" si="20"/>
        <v>35000</v>
      </c>
      <c r="AX93" s="4">
        <f t="shared" si="21"/>
        <v>35000</v>
      </c>
      <c r="AZ93" s="30">
        <v>57583.62</v>
      </c>
      <c r="BA93" s="30">
        <v>140728.9</v>
      </c>
    </row>
    <row r="94" spans="15:53" x14ac:dyDescent="0.15">
      <c r="O94" s="2" t="s">
        <v>31</v>
      </c>
      <c r="P94" s="2">
        <v>76328.399999999994</v>
      </c>
      <c r="Q94" s="2">
        <v>135930.79999999999</v>
      </c>
      <c r="R94" s="2"/>
      <c r="S94" s="2">
        <v>1</v>
      </c>
      <c r="T94" s="56">
        <f t="shared" si="18"/>
        <v>4.0051541511373463</v>
      </c>
      <c r="U94" s="4">
        <v>8.8999999999999996E-2</v>
      </c>
      <c r="V94" s="4">
        <v>1</v>
      </c>
      <c r="W94" s="4">
        <f t="shared" si="16"/>
        <v>35000</v>
      </c>
      <c r="X94" s="4">
        <f t="shared" si="17"/>
        <v>35000</v>
      </c>
      <c r="Y94" s="4"/>
      <c r="AO94" s="3" t="s">
        <v>32</v>
      </c>
      <c r="AP94" s="3">
        <v>48633.2</v>
      </c>
      <c r="AQ94" s="3">
        <v>118710</v>
      </c>
      <c r="AR94" s="3"/>
      <c r="AS94" s="3">
        <v>5</v>
      </c>
      <c r="AT94" s="57">
        <f t="shared" si="19"/>
        <v>42.431789669068721</v>
      </c>
      <c r="AU94" s="4">
        <v>0.19</v>
      </c>
      <c r="AV94" s="4">
        <v>1</v>
      </c>
      <c r="AW94" s="4">
        <f t="shared" si="20"/>
        <v>35000</v>
      </c>
      <c r="AX94" s="4">
        <f t="shared" si="21"/>
        <v>35000</v>
      </c>
      <c r="AZ94" s="30">
        <v>58000.27</v>
      </c>
      <c r="BA94" s="30">
        <v>141037.94</v>
      </c>
    </row>
    <row r="95" spans="15:53" x14ac:dyDescent="0.15">
      <c r="O95" s="2" t="s">
        <v>31</v>
      </c>
      <c r="P95" s="2">
        <v>77252</v>
      </c>
      <c r="Q95" s="2">
        <v>135221.5</v>
      </c>
      <c r="R95" s="2"/>
      <c r="S95" s="2">
        <v>1</v>
      </c>
      <c r="T95" s="56">
        <f t="shared" si="18"/>
        <v>4.0051541511373463</v>
      </c>
      <c r="U95" s="4">
        <v>8.8999999999999996E-2</v>
      </c>
      <c r="V95" s="4">
        <v>1</v>
      </c>
      <c r="W95" s="4">
        <f t="shared" si="16"/>
        <v>35000</v>
      </c>
      <c r="X95" s="4">
        <f t="shared" si="17"/>
        <v>35000</v>
      </c>
      <c r="Y95" s="4"/>
      <c r="AO95" s="3" t="s">
        <v>32</v>
      </c>
      <c r="AP95" s="3">
        <v>49403.199999999997</v>
      </c>
      <c r="AQ95" s="3">
        <v>119691.3</v>
      </c>
      <c r="AR95" s="3"/>
      <c r="AS95" s="3">
        <v>5</v>
      </c>
      <c r="AT95" s="57">
        <f t="shared" si="19"/>
        <v>42.431789669068721</v>
      </c>
      <c r="AU95" s="4">
        <v>0.19</v>
      </c>
      <c r="AV95" s="4">
        <v>1</v>
      </c>
      <c r="AW95" s="4">
        <f t="shared" si="20"/>
        <v>35000</v>
      </c>
      <c r="AX95" s="4">
        <f t="shared" si="21"/>
        <v>35000</v>
      </c>
      <c r="AZ95" s="30">
        <v>58416.92</v>
      </c>
      <c r="BA95" s="30">
        <v>141346.97</v>
      </c>
    </row>
    <row r="96" spans="15:53" x14ac:dyDescent="0.15">
      <c r="O96" s="2" t="s">
        <v>31</v>
      </c>
      <c r="P96" s="2">
        <v>70325.8</v>
      </c>
      <c r="Q96" s="2">
        <v>125214.6</v>
      </c>
      <c r="R96" s="2"/>
      <c r="S96" s="2">
        <v>1</v>
      </c>
      <c r="T96" s="56">
        <f t="shared" si="18"/>
        <v>4.1562036332576264</v>
      </c>
      <c r="U96" s="4">
        <v>0.09</v>
      </c>
      <c r="V96" s="4">
        <v>1</v>
      </c>
      <c r="W96" s="4">
        <f t="shared" si="16"/>
        <v>35000</v>
      </c>
      <c r="X96" s="4">
        <f t="shared" si="17"/>
        <v>35000</v>
      </c>
      <c r="Y96" s="4"/>
      <c r="AO96" s="3" t="s">
        <v>32</v>
      </c>
      <c r="AP96" s="3">
        <v>50000.3</v>
      </c>
      <c r="AQ96" s="3">
        <v>120392.7</v>
      </c>
      <c r="AR96" s="3"/>
      <c r="AS96" s="3">
        <v>5</v>
      </c>
      <c r="AT96" s="57">
        <f t="shared" si="19"/>
        <v>42.431789669068721</v>
      </c>
      <c r="AU96" s="4">
        <v>0.19</v>
      </c>
      <c r="AV96" s="4">
        <v>1</v>
      </c>
      <c r="AW96" s="4">
        <f t="shared" si="20"/>
        <v>35000</v>
      </c>
      <c r="AX96" s="4">
        <f t="shared" si="21"/>
        <v>35000</v>
      </c>
      <c r="AZ96" s="30">
        <v>58739.48</v>
      </c>
      <c r="BA96" s="30">
        <v>141521.63</v>
      </c>
    </row>
    <row r="97" spans="15:53" x14ac:dyDescent="0.15">
      <c r="O97" s="2" t="s">
        <v>31</v>
      </c>
      <c r="P97" s="2">
        <v>69726.7</v>
      </c>
      <c r="Q97" s="2">
        <v>127357.6</v>
      </c>
      <c r="R97" s="2"/>
      <c r="S97" s="2">
        <v>1</v>
      </c>
      <c r="T97" s="56">
        <f t="shared" si="18"/>
        <v>4.1562036332576264</v>
      </c>
      <c r="U97" s="4">
        <v>0.09</v>
      </c>
      <c r="V97" s="4">
        <v>1</v>
      </c>
      <c r="W97" s="4">
        <f t="shared" si="16"/>
        <v>35000</v>
      </c>
      <c r="X97" s="4">
        <f t="shared" si="17"/>
        <v>35000</v>
      </c>
      <c r="Y97" s="4"/>
      <c r="AO97" s="3" t="s">
        <v>32</v>
      </c>
      <c r="AP97" s="3">
        <v>50635.5</v>
      </c>
      <c r="AQ97" s="3">
        <v>121056.8</v>
      </c>
      <c r="AR97" s="3"/>
      <c r="AS97" s="3">
        <v>5</v>
      </c>
      <c r="AT97" s="57">
        <f t="shared" si="19"/>
        <v>42.431789669068721</v>
      </c>
      <c r="AU97" s="4">
        <v>0.19</v>
      </c>
      <c r="AV97" s="4">
        <v>1</v>
      </c>
      <c r="AW97" s="4">
        <f t="shared" si="20"/>
        <v>35000</v>
      </c>
      <c r="AX97" s="4">
        <f t="shared" si="21"/>
        <v>35000</v>
      </c>
      <c r="AZ97" s="30">
        <v>59062.03</v>
      </c>
      <c r="BA97" s="30">
        <v>141696.29</v>
      </c>
    </row>
    <row r="98" spans="15:53" x14ac:dyDescent="0.15">
      <c r="O98" s="2" t="s">
        <v>31</v>
      </c>
      <c r="P98" s="2">
        <v>69076.399999999994</v>
      </c>
      <c r="Q98" s="2">
        <v>129045</v>
      </c>
      <c r="R98" s="2"/>
      <c r="S98" s="2">
        <v>1</v>
      </c>
      <c r="T98" s="56">
        <f t="shared" si="18"/>
        <v>4.1562036332576264</v>
      </c>
      <c r="U98" s="4">
        <v>0.09</v>
      </c>
      <c r="V98" s="4">
        <v>1</v>
      </c>
      <c r="W98" s="4">
        <f t="shared" si="16"/>
        <v>35000</v>
      </c>
      <c r="X98" s="4">
        <f t="shared" si="17"/>
        <v>35000</v>
      </c>
      <c r="Y98" s="4"/>
      <c r="AO98" s="3" t="s">
        <v>32</v>
      </c>
      <c r="AP98" s="3">
        <v>51295.6</v>
      </c>
      <c r="AQ98" s="3">
        <v>121746.4</v>
      </c>
      <c r="AR98" s="3"/>
      <c r="AS98" s="3">
        <v>5</v>
      </c>
      <c r="AT98" s="57">
        <f t="shared" si="19"/>
        <v>42.431789669068721</v>
      </c>
      <c r="AU98" s="4">
        <v>0.19</v>
      </c>
      <c r="AV98" s="4">
        <v>1</v>
      </c>
      <c r="AW98" s="4">
        <f t="shared" si="20"/>
        <v>35000</v>
      </c>
      <c r="AX98" s="4">
        <f t="shared" si="21"/>
        <v>35000</v>
      </c>
      <c r="AZ98" s="30">
        <v>59478.68</v>
      </c>
      <c r="BA98" s="30">
        <v>142005.32999999999</v>
      </c>
    </row>
    <row r="99" spans="15:53" x14ac:dyDescent="0.15">
      <c r="O99" s="2" t="s">
        <v>31</v>
      </c>
      <c r="P99" s="2">
        <v>68396.7</v>
      </c>
      <c r="Q99" s="2">
        <v>130415.7</v>
      </c>
      <c r="R99" s="2"/>
      <c r="S99" s="2">
        <v>1</v>
      </c>
      <c r="T99" s="56">
        <f t="shared" si="18"/>
        <v>4.1562036332576264</v>
      </c>
      <c r="U99" s="4">
        <v>0.09</v>
      </c>
      <c r="V99" s="4">
        <v>1</v>
      </c>
      <c r="W99" s="4">
        <f t="shared" si="16"/>
        <v>35000</v>
      </c>
      <c r="X99" s="4">
        <f t="shared" si="17"/>
        <v>35000</v>
      </c>
      <c r="Y99" s="4"/>
      <c r="AO99" s="3" t="s">
        <v>32</v>
      </c>
      <c r="AP99" s="3">
        <v>51931.8</v>
      </c>
      <c r="AQ99" s="3">
        <v>122347.4</v>
      </c>
      <c r="AR99" s="3"/>
      <c r="AS99" s="3">
        <v>5</v>
      </c>
      <c r="AT99" s="57">
        <f t="shared" si="19"/>
        <v>42.431789669068721</v>
      </c>
      <c r="AU99" s="4">
        <v>0.19</v>
      </c>
      <c r="AV99" s="4">
        <v>1</v>
      </c>
      <c r="AW99" s="4">
        <f t="shared" si="20"/>
        <v>35000</v>
      </c>
      <c r="AX99" s="4">
        <f t="shared" si="21"/>
        <v>35000</v>
      </c>
      <c r="AZ99" s="30">
        <v>59801.23</v>
      </c>
      <c r="BA99" s="30">
        <v>142179.98000000001</v>
      </c>
    </row>
    <row r="100" spans="15:53" x14ac:dyDescent="0.15">
      <c r="O100" s="2" t="s">
        <v>31</v>
      </c>
      <c r="P100" s="2">
        <v>67672.899999999994</v>
      </c>
      <c r="Q100" s="2">
        <v>131545.60000000001</v>
      </c>
      <c r="R100" s="2"/>
      <c r="S100" s="2">
        <v>1</v>
      </c>
      <c r="T100" s="56">
        <f t="shared" si="18"/>
        <v>4.1562036332576264</v>
      </c>
      <c r="U100" s="4">
        <v>0.09</v>
      </c>
      <c r="V100" s="4">
        <v>1</v>
      </c>
      <c r="W100" s="4">
        <f t="shared" si="16"/>
        <v>35000</v>
      </c>
      <c r="X100" s="4">
        <f t="shared" si="17"/>
        <v>35000</v>
      </c>
      <c r="Y100" s="4"/>
      <c r="AO100" s="3" t="s">
        <v>32</v>
      </c>
      <c r="AP100" s="3">
        <v>52618.8</v>
      </c>
      <c r="AQ100" s="3">
        <v>122898.6</v>
      </c>
      <c r="AR100" s="3"/>
      <c r="AS100" s="3">
        <v>5</v>
      </c>
      <c r="AT100" s="57">
        <f t="shared" si="19"/>
        <v>42.431789669068721</v>
      </c>
      <c r="AU100" s="4">
        <v>0.19</v>
      </c>
      <c r="AV100" s="4">
        <v>1</v>
      </c>
      <c r="AW100" s="4">
        <f t="shared" si="20"/>
        <v>35000</v>
      </c>
      <c r="AX100" s="4">
        <f t="shared" si="21"/>
        <v>35000</v>
      </c>
      <c r="AZ100" s="30">
        <v>60029.7</v>
      </c>
      <c r="BA100" s="30">
        <v>142220.26999999999</v>
      </c>
    </row>
    <row r="101" spans="15:53" x14ac:dyDescent="0.15">
      <c r="O101" s="2" t="s">
        <v>31</v>
      </c>
      <c r="P101" s="2">
        <v>66746.100000000006</v>
      </c>
      <c r="Q101" s="2">
        <v>132720.5</v>
      </c>
      <c r="R101" s="2"/>
      <c r="S101" s="2">
        <v>1</v>
      </c>
      <c r="T101" s="56">
        <f t="shared" si="18"/>
        <v>4.1562036332576264</v>
      </c>
      <c r="U101" s="4">
        <v>0.09</v>
      </c>
      <c r="V101" s="4">
        <v>1</v>
      </c>
      <c r="W101" s="4">
        <f t="shared" si="16"/>
        <v>35000</v>
      </c>
      <c r="X101" s="4">
        <f t="shared" si="17"/>
        <v>35000</v>
      </c>
      <c r="Y101" s="4"/>
      <c r="AO101" s="3" t="s">
        <v>32</v>
      </c>
      <c r="AP101" s="3">
        <v>53143.7</v>
      </c>
      <c r="AQ101" s="3">
        <v>123321.5</v>
      </c>
      <c r="AR101" s="3"/>
      <c r="AS101" s="3">
        <v>5</v>
      </c>
      <c r="AT101" s="57">
        <f t="shared" si="19"/>
        <v>42.431789669068721</v>
      </c>
      <c r="AU101" s="4">
        <v>0.19</v>
      </c>
      <c r="AV101" s="4">
        <v>1</v>
      </c>
      <c r="AW101" s="4">
        <f t="shared" si="20"/>
        <v>35000</v>
      </c>
      <c r="AX101" s="4">
        <f t="shared" si="21"/>
        <v>35000</v>
      </c>
      <c r="AZ101" s="30">
        <v>60352.26</v>
      </c>
      <c r="BA101" s="30">
        <v>142394.93</v>
      </c>
    </row>
    <row r="102" spans="15:53" x14ac:dyDescent="0.15">
      <c r="O102" s="2" t="s">
        <v>31</v>
      </c>
      <c r="P102" s="2">
        <v>65669</v>
      </c>
      <c r="Q102" s="2">
        <v>133853.70000000001</v>
      </c>
      <c r="R102" s="2"/>
      <c r="S102" s="2">
        <v>1</v>
      </c>
      <c r="T102" s="56">
        <f t="shared" si="18"/>
        <v>4.1562036332576264</v>
      </c>
      <c r="U102" s="4">
        <v>0.09</v>
      </c>
      <c r="V102" s="4">
        <v>1</v>
      </c>
      <c r="W102" s="4">
        <f t="shared" si="16"/>
        <v>35000</v>
      </c>
      <c r="X102" s="4">
        <f t="shared" si="17"/>
        <v>35000</v>
      </c>
      <c r="Y102" s="4"/>
      <c r="AO102" s="3" t="s">
        <v>32</v>
      </c>
      <c r="AP102" s="3">
        <v>53669.3</v>
      </c>
      <c r="AQ102" s="3">
        <v>123668.6</v>
      </c>
      <c r="AR102" s="3"/>
      <c r="AS102" s="3">
        <v>5</v>
      </c>
      <c r="AT102" s="57">
        <f t="shared" si="19"/>
        <v>42.431789669068721</v>
      </c>
      <c r="AU102" s="4">
        <v>0.19</v>
      </c>
      <c r="AV102" s="4">
        <v>1</v>
      </c>
      <c r="AW102" s="4">
        <f t="shared" si="20"/>
        <v>35000</v>
      </c>
      <c r="AX102" s="4">
        <f t="shared" si="21"/>
        <v>35000</v>
      </c>
      <c r="AZ102" s="30">
        <v>60674.81</v>
      </c>
      <c r="BA102" s="30">
        <v>142569.59</v>
      </c>
    </row>
    <row r="103" spans="15:53" x14ac:dyDescent="0.15">
      <c r="O103" s="2" t="s">
        <v>31</v>
      </c>
      <c r="P103" s="2">
        <v>64800.5</v>
      </c>
      <c r="Q103" s="2">
        <v>134727</v>
      </c>
      <c r="R103" s="2"/>
      <c r="S103" s="2">
        <v>1</v>
      </c>
      <c r="T103" s="56">
        <f t="shared" si="18"/>
        <v>4.1562036332576264</v>
      </c>
      <c r="U103" s="4">
        <v>0.09</v>
      </c>
      <c r="V103" s="4">
        <v>1</v>
      </c>
      <c r="W103" s="4">
        <f t="shared" si="16"/>
        <v>35000</v>
      </c>
      <c r="X103" s="4">
        <f t="shared" si="17"/>
        <v>35000</v>
      </c>
      <c r="Y103" s="4"/>
      <c r="AO103" s="3" t="s">
        <v>32</v>
      </c>
      <c r="AP103" s="3">
        <v>54094.5</v>
      </c>
      <c r="AQ103" s="3">
        <v>123976.7</v>
      </c>
      <c r="AR103" s="3"/>
      <c r="AS103" s="3">
        <v>5</v>
      </c>
      <c r="AT103" s="57">
        <f t="shared" si="19"/>
        <v>42.431789669068721</v>
      </c>
      <c r="AU103" s="4">
        <v>0.19</v>
      </c>
      <c r="AV103" s="4">
        <v>1</v>
      </c>
      <c r="AW103" s="4">
        <f t="shared" si="20"/>
        <v>35000</v>
      </c>
      <c r="AX103" s="4">
        <f t="shared" si="21"/>
        <v>35000</v>
      </c>
      <c r="AZ103" s="30">
        <v>60997.37</v>
      </c>
      <c r="BA103" s="30">
        <v>142744.25</v>
      </c>
    </row>
    <row r="104" spans="15:53" x14ac:dyDescent="0.15">
      <c r="O104" s="2" t="s">
        <v>31</v>
      </c>
      <c r="P104" s="2">
        <v>64154.5</v>
      </c>
      <c r="Q104" s="2">
        <v>135290.70000000001</v>
      </c>
      <c r="R104" s="2"/>
      <c r="S104" s="2">
        <v>1</v>
      </c>
      <c r="T104" s="56">
        <f t="shared" si="18"/>
        <v>4.1562036332576264</v>
      </c>
      <c r="U104" s="4">
        <v>0.09</v>
      </c>
      <c r="V104" s="4">
        <v>1</v>
      </c>
      <c r="W104" s="4">
        <f t="shared" si="16"/>
        <v>35000</v>
      </c>
      <c r="X104" s="4">
        <f t="shared" si="17"/>
        <v>35000</v>
      </c>
      <c r="Y104" s="4"/>
      <c r="AO104" s="3" t="s">
        <v>32</v>
      </c>
      <c r="AP104" s="3">
        <v>54358.3</v>
      </c>
      <c r="AQ104" s="3">
        <v>124068.6</v>
      </c>
      <c r="AR104" s="3"/>
      <c r="AS104" s="3">
        <v>5</v>
      </c>
      <c r="AT104" s="57">
        <f t="shared" si="19"/>
        <v>42.431789669068721</v>
      </c>
      <c r="AU104" s="4">
        <v>0.19</v>
      </c>
      <c r="AV104" s="4">
        <v>1</v>
      </c>
      <c r="AW104" s="4">
        <f t="shared" si="20"/>
        <v>35000</v>
      </c>
      <c r="AX104" s="4">
        <f t="shared" si="21"/>
        <v>35000</v>
      </c>
      <c r="AZ104" s="30">
        <v>61319.93</v>
      </c>
      <c r="BA104" s="30">
        <v>142918.91</v>
      </c>
    </row>
    <row r="105" spans="15:53" x14ac:dyDescent="0.15">
      <c r="O105" s="2" t="s">
        <v>31</v>
      </c>
      <c r="P105" s="2">
        <v>63697.5</v>
      </c>
      <c r="Q105" s="2">
        <v>135872.1</v>
      </c>
      <c r="R105" s="2"/>
      <c r="S105" s="2">
        <v>1</v>
      </c>
      <c r="T105" s="56">
        <f t="shared" si="18"/>
        <v>4.1562036332576264</v>
      </c>
      <c r="U105" s="4">
        <v>0.09</v>
      </c>
      <c r="V105" s="4">
        <v>1</v>
      </c>
      <c r="W105" s="4">
        <f t="shared" si="16"/>
        <v>35000</v>
      </c>
      <c r="X105" s="4">
        <f t="shared" si="17"/>
        <v>35000</v>
      </c>
      <c r="Y105" s="4"/>
      <c r="AO105" s="3" t="s">
        <v>32</v>
      </c>
      <c r="AP105" s="3">
        <v>54836.6</v>
      </c>
      <c r="AQ105" s="3">
        <v>124162.7</v>
      </c>
      <c r="AR105" s="3"/>
      <c r="AS105" s="3">
        <v>5</v>
      </c>
      <c r="AT105" s="57">
        <f t="shared" si="19"/>
        <v>42.431789669068721</v>
      </c>
      <c r="AU105" s="4">
        <v>0.19</v>
      </c>
      <c r="AV105" s="4">
        <v>1</v>
      </c>
      <c r="AW105" s="4">
        <f t="shared" si="20"/>
        <v>35000</v>
      </c>
      <c r="AX105" s="4">
        <f t="shared" si="21"/>
        <v>35000</v>
      </c>
      <c r="AZ105" s="30">
        <v>61548.39</v>
      </c>
      <c r="BA105" s="30">
        <v>142959.20000000001</v>
      </c>
    </row>
    <row r="106" spans="15:53" x14ac:dyDescent="0.15">
      <c r="O106" s="2" t="s">
        <v>31</v>
      </c>
      <c r="P106" s="2">
        <v>63481</v>
      </c>
      <c r="Q106" s="2">
        <v>136434.4</v>
      </c>
      <c r="R106" s="2"/>
      <c r="S106" s="2">
        <v>1</v>
      </c>
      <c r="T106" s="56">
        <f t="shared" si="18"/>
        <v>4.1562036332576264</v>
      </c>
      <c r="U106" s="4">
        <v>0.09</v>
      </c>
      <c r="V106" s="4">
        <v>1</v>
      </c>
      <c r="W106" s="4">
        <f t="shared" si="16"/>
        <v>35000</v>
      </c>
      <c r="X106" s="4">
        <f t="shared" si="17"/>
        <v>35000</v>
      </c>
      <c r="Y106" s="4"/>
      <c r="AO106" s="3" t="s">
        <v>32</v>
      </c>
      <c r="AP106" s="3">
        <v>55253</v>
      </c>
      <c r="AQ106" s="3">
        <v>124180.5</v>
      </c>
      <c r="AR106" s="3"/>
      <c r="AS106" s="3">
        <v>5</v>
      </c>
      <c r="AT106" s="57">
        <f t="shared" si="19"/>
        <v>42.431789669068721</v>
      </c>
      <c r="AU106" s="4">
        <v>0.19</v>
      </c>
      <c r="AV106" s="4">
        <v>1</v>
      </c>
      <c r="AW106" s="4">
        <f t="shared" si="20"/>
        <v>35000</v>
      </c>
      <c r="AX106" s="4">
        <f t="shared" si="21"/>
        <v>35000</v>
      </c>
      <c r="AZ106" s="30">
        <v>61642.48</v>
      </c>
      <c r="BA106" s="30">
        <v>143093.57</v>
      </c>
    </row>
    <row r="107" spans="15:53" x14ac:dyDescent="0.15">
      <c r="O107" s="2" t="s">
        <v>31</v>
      </c>
      <c r="P107" s="2">
        <v>63533.5</v>
      </c>
      <c r="Q107" s="2">
        <v>136827.1</v>
      </c>
      <c r="R107" s="2"/>
      <c r="S107" s="2">
        <v>1</v>
      </c>
      <c r="T107" s="56">
        <f t="shared" si="18"/>
        <v>4.1562036332576264</v>
      </c>
      <c r="U107" s="4">
        <v>0.09</v>
      </c>
      <c r="V107" s="4">
        <v>1</v>
      </c>
      <c r="W107" s="4">
        <f t="shared" si="16"/>
        <v>35000</v>
      </c>
      <c r="X107" s="4">
        <f t="shared" si="17"/>
        <v>35000</v>
      </c>
      <c r="Y107" s="4"/>
      <c r="AO107" s="3" t="s">
        <v>32</v>
      </c>
      <c r="AP107" s="3">
        <v>55632.9</v>
      </c>
      <c r="AQ107" s="3">
        <v>124071.9</v>
      </c>
      <c r="AR107" s="3"/>
      <c r="AS107" s="3">
        <v>5</v>
      </c>
      <c r="AT107" s="57">
        <f t="shared" si="19"/>
        <v>42.431789669068721</v>
      </c>
      <c r="AU107" s="4">
        <v>0.19</v>
      </c>
      <c r="AV107" s="4">
        <v>1</v>
      </c>
      <c r="AW107" s="4">
        <f t="shared" si="20"/>
        <v>35000</v>
      </c>
      <c r="AX107" s="4">
        <f t="shared" si="21"/>
        <v>35000</v>
      </c>
      <c r="AZ107" s="30">
        <v>61870.95</v>
      </c>
      <c r="BA107" s="30">
        <v>143133.85</v>
      </c>
    </row>
    <row r="108" spans="15:53" x14ac:dyDescent="0.15">
      <c r="O108" s="2" t="s">
        <v>31</v>
      </c>
      <c r="P108" s="2">
        <v>63609.9</v>
      </c>
      <c r="Q108" s="2">
        <v>137283.79999999999</v>
      </c>
      <c r="R108" s="2"/>
      <c r="S108" s="2">
        <v>1</v>
      </c>
      <c r="T108" s="56">
        <f t="shared" si="18"/>
        <v>4.1562036332576264</v>
      </c>
      <c r="U108" s="4">
        <v>0.09</v>
      </c>
      <c r="V108" s="4">
        <v>1</v>
      </c>
      <c r="W108" s="4">
        <f t="shared" si="16"/>
        <v>35000</v>
      </c>
      <c r="X108" s="4">
        <f t="shared" si="17"/>
        <v>35000</v>
      </c>
      <c r="Y108" s="4"/>
      <c r="AO108" s="3" t="s">
        <v>32</v>
      </c>
      <c r="AP108" s="3">
        <v>55937.3</v>
      </c>
      <c r="AQ108" s="3">
        <v>123936.7</v>
      </c>
      <c r="AR108" s="3"/>
      <c r="AS108" s="3">
        <v>5</v>
      </c>
      <c r="AT108" s="57">
        <f t="shared" si="19"/>
        <v>42.431789669068721</v>
      </c>
      <c r="AU108" s="4">
        <v>0.19</v>
      </c>
      <c r="AV108" s="4">
        <v>1</v>
      </c>
      <c r="AW108" s="4">
        <f t="shared" si="20"/>
        <v>35000</v>
      </c>
      <c r="AX108" s="4">
        <f t="shared" si="21"/>
        <v>35000</v>
      </c>
      <c r="AZ108" s="30">
        <v>62193.5</v>
      </c>
      <c r="BA108" s="30">
        <v>143308.51999999999</v>
      </c>
    </row>
    <row r="109" spans="15:53" x14ac:dyDescent="0.15">
      <c r="O109" s="2" t="s">
        <v>31</v>
      </c>
      <c r="P109" s="2">
        <v>63854</v>
      </c>
      <c r="Q109" s="2">
        <v>137593.20000000001</v>
      </c>
      <c r="R109" s="2"/>
      <c r="S109" s="2">
        <v>1</v>
      </c>
      <c r="T109" s="56">
        <f t="shared" si="18"/>
        <v>4.1562036332576264</v>
      </c>
      <c r="U109" s="4">
        <v>0.09</v>
      </c>
      <c r="V109" s="4">
        <v>1</v>
      </c>
      <c r="W109" s="4">
        <f t="shared" si="16"/>
        <v>35000</v>
      </c>
      <c r="X109" s="4">
        <f t="shared" si="17"/>
        <v>35000</v>
      </c>
      <c r="Y109" s="4"/>
      <c r="AO109" s="3" t="s">
        <v>32</v>
      </c>
      <c r="AP109" s="3">
        <v>56346.5</v>
      </c>
      <c r="AQ109" s="3">
        <v>123512.8</v>
      </c>
      <c r="AR109" s="3"/>
      <c r="AS109" s="3">
        <v>5</v>
      </c>
      <c r="AT109" s="57">
        <f t="shared" si="19"/>
        <v>42.431789669068721</v>
      </c>
      <c r="AU109" s="4">
        <v>0.19</v>
      </c>
      <c r="AV109" s="4">
        <v>1</v>
      </c>
      <c r="AW109" s="4">
        <f t="shared" si="20"/>
        <v>35000</v>
      </c>
      <c r="AX109" s="4">
        <f t="shared" si="21"/>
        <v>35000</v>
      </c>
      <c r="AZ109" s="30">
        <v>62421.97</v>
      </c>
      <c r="BA109" s="30">
        <v>143348.79999999999</v>
      </c>
    </row>
    <row r="110" spans="15:53" x14ac:dyDescent="0.15">
      <c r="O110" s="2" t="s">
        <v>31</v>
      </c>
      <c r="P110" s="2">
        <v>64265.1</v>
      </c>
      <c r="Q110" s="2">
        <v>137806.1</v>
      </c>
      <c r="R110" s="2"/>
      <c r="S110" s="2">
        <v>1</v>
      </c>
      <c r="T110" s="56">
        <f t="shared" si="18"/>
        <v>4.1562036332576264</v>
      </c>
      <c r="U110" s="4">
        <v>0.09</v>
      </c>
      <c r="V110" s="4">
        <v>1</v>
      </c>
      <c r="W110" s="4">
        <f t="shared" si="16"/>
        <v>35000</v>
      </c>
      <c r="X110" s="4">
        <f t="shared" si="17"/>
        <v>35000</v>
      </c>
      <c r="Y110" s="4"/>
      <c r="AO110" s="3" t="s">
        <v>32</v>
      </c>
      <c r="AP110" s="3">
        <v>56718.2</v>
      </c>
      <c r="AQ110" s="3">
        <v>123050.5</v>
      </c>
      <c r="AR110" s="3"/>
      <c r="AS110" s="3">
        <v>5</v>
      </c>
      <c r="AT110" s="57">
        <f t="shared" si="19"/>
        <v>42.431789669068721</v>
      </c>
      <c r="AU110" s="4">
        <v>0.19</v>
      </c>
      <c r="AV110" s="4">
        <v>1</v>
      </c>
      <c r="AW110" s="4">
        <f t="shared" si="20"/>
        <v>35000</v>
      </c>
      <c r="AX110" s="4">
        <f t="shared" si="21"/>
        <v>35000</v>
      </c>
      <c r="AZ110" s="30">
        <v>62650.44</v>
      </c>
      <c r="BA110" s="30">
        <v>143389.09</v>
      </c>
    </row>
    <row r="111" spans="15:53" x14ac:dyDescent="0.15">
      <c r="O111" s="2" t="s">
        <v>31</v>
      </c>
      <c r="P111" s="2">
        <v>64676.2</v>
      </c>
      <c r="Q111" s="2">
        <v>138006.20000000001</v>
      </c>
      <c r="R111" s="2"/>
      <c r="S111" s="2">
        <v>1</v>
      </c>
      <c r="T111" s="56">
        <f t="shared" si="18"/>
        <v>4.1562036332576264</v>
      </c>
      <c r="U111" s="4">
        <v>0.09</v>
      </c>
      <c r="V111" s="4">
        <v>1</v>
      </c>
      <c r="W111" s="4">
        <f t="shared" si="16"/>
        <v>35000</v>
      </c>
      <c r="X111" s="4">
        <f t="shared" si="17"/>
        <v>35000</v>
      </c>
      <c r="Y111" s="4"/>
      <c r="AO111" s="3" t="s">
        <v>32</v>
      </c>
      <c r="AP111" s="3">
        <v>57053.5</v>
      </c>
      <c r="AQ111" s="3">
        <v>122461.6</v>
      </c>
      <c r="AR111" s="3"/>
      <c r="AS111" s="3">
        <v>5</v>
      </c>
      <c r="AT111" s="57">
        <f t="shared" si="19"/>
        <v>42.431789669068721</v>
      </c>
      <c r="AU111" s="4">
        <v>0.19</v>
      </c>
      <c r="AV111" s="4">
        <v>1</v>
      </c>
      <c r="AW111" s="4">
        <f t="shared" si="20"/>
        <v>35000</v>
      </c>
      <c r="AX111" s="4">
        <f t="shared" si="21"/>
        <v>35000</v>
      </c>
      <c r="AZ111" s="30">
        <v>62972.99</v>
      </c>
      <c r="BA111" s="30">
        <v>143563.74</v>
      </c>
    </row>
    <row r="112" spans="15:53" x14ac:dyDescent="0.15">
      <c r="O112" s="2" t="s">
        <v>31</v>
      </c>
      <c r="P112" s="2">
        <v>65176.2</v>
      </c>
      <c r="Q112" s="2">
        <v>138183.4</v>
      </c>
      <c r="R112" s="2"/>
      <c r="S112" s="2">
        <v>1</v>
      </c>
      <c r="T112" s="56">
        <f t="shared" si="18"/>
        <v>4.1562036332576264</v>
      </c>
      <c r="U112" s="4">
        <v>0.09</v>
      </c>
      <c r="V112" s="4">
        <v>1</v>
      </c>
      <c r="W112" s="4">
        <f t="shared" si="16"/>
        <v>35000</v>
      </c>
      <c r="X112" s="4">
        <f t="shared" si="17"/>
        <v>35000</v>
      </c>
      <c r="Y112" s="4"/>
      <c r="AO112" s="3" t="s">
        <v>32</v>
      </c>
      <c r="AP112" s="3">
        <v>57378.9</v>
      </c>
      <c r="AQ112" s="3">
        <v>121645.3</v>
      </c>
      <c r="AR112" s="3"/>
      <c r="AS112" s="3">
        <v>5</v>
      </c>
      <c r="AT112" s="57">
        <f t="shared" si="19"/>
        <v>42.431789669068721</v>
      </c>
      <c r="AU112" s="4">
        <v>0.19</v>
      </c>
      <c r="AV112" s="4">
        <v>1</v>
      </c>
      <c r="AW112" s="4">
        <f t="shared" si="20"/>
        <v>35000</v>
      </c>
      <c r="AX112" s="4">
        <f t="shared" si="21"/>
        <v>35000</v>
      </c>
      <c r="AZ112" s="30">
        <v>63201.46</v>
      </c>
      <c r="BA112" s="30">
        <v>143604.03</v>
      </c>
    </row>
    <row r="113" spans="15:53" x14ac:dyDescent="0.15">
      <c r="O113" s="2" t="s">
        <v>31</v>
      </c>
      <c r="P113" s="2">
        <v>65703.399999999994</v>
      </c>
      <c r="Q113" s="2">
        <v>138285.79999999999</v>
      </c>
      <c r="R113" s="2"/>
      <c r="S113" s="2">
        <v>1</v>
      </c>
      <c r="T113" s="56">
        <f t="shared" si="18"/>
        <v>4.1562036332576264</v>
      </c>
      <c r="U113" s="4">
        <v>0.09</v>
      </c>
      <c r="V113" s="4">
        <v>1</v>
      </c>
      <c r="W113" s="4">
        <f t="shared" si="16"/>
        <v>35000</v>
      </c>
      <c r="X113" s="4">
        <f t="shared" si="17"/>
        <v>35000</v>
      </c>
      <c r="Y113" s="4"/>
      <c r="AO113" s="3" t="s">
        <v>32</v>
      </c>
      <c r="AP113" s="3">
        <v>57644.4</v>
      </c>
      <c r="AQ113" s="3">
        <v>120614.2</v>
      </c>
      <c r="AR113" s="3"/>
      <c r="AS113" s="3">
        <v>5</v>
      </c>
      <c r="AT113" s="57">
        <f t="shared" si="19"/>
        <v>42.431789669068721</v>
      </c>
      <c r="AU113" s="4">
        <v>0.19</v>
      </c>
      <c r="AV113" s="4">
        <v>1</v>
      </c>
      <c r="AW113" s="4">
        <f t="shared" si="20"/>
        <v>35000</v>
      </c>
      <c r="AX113" s="4">
        <f t="shared" si="21"/>
        <v>35000</v>
      </c>
      <c r="AZ113" s="30">
        <v>63429.93</v>
      </c>
      <c r="BA113" s="30">
        <v>143644.32</v>
      </c>
    </row>
    <row r="114" spans="15:53" x14ac:dyDescent="0.15">
      <c r="O114" s="2" t="s">
        <v>31</v>
      </c>
      <c r="P114" s="2">
        <v>66192.899999999994</v>
      </c>
      <c r="Q114" s="2">
        <v>138387.1</v>
      </c>
      <c r="R114" s="2"/>
      <c r="S114" s="2">
        <v>1</v>
      </c>
      <c r="T114" s="56">
        <f t="shared" si="18"/>
        <v>4.1562036332576264</v>
      </c>
      <c r="U114" s="4">
        <v>0.09</v>
      </c>
      <c r="V114" s="4">
        <v>1</v>
      </c>
      <c r="W114" s="4">
        <f t="shared" si="16"/>
        <v>35000</v>
      </c>
      <c r="X114" s="4">
        <f t="shared" si="17"/>
        <v>35000</v>
      </c>
      <c r="Y114" s="4"/>
      <c r="AO114" s="3" t="s">
        <v>32</v>
      </c>
      <c r="AP114" s="3">
        <v>57856</v>
      </c>
      <c r="AQ114" s="3">
        <v>119821.5</v>
      </c>
      <c r="AR114" s="3"/>
      <c r="AS114" s="3">
        <v>5</v>
      </c>
      <c r="AT114" s="57">
        <f t="shared" si="19"/>
        <v>42.431789669068721</v>
      </c>
      <c r="AU114" s="4">
        <v>0.19</v>
      </c>
      <c r="AV114" s="4">
        <v>1</v>
      </c>
      <c r="AW114" s="4">
        <f t="shared" si="20"/>
        <v>35000</v>
      </c>
      <c r="AX114" s="4">
        <f t="shared" si="21"/>
        <v>35000</v>
      </c>
      <c r="AZ114" s="30">
        <v>63658.39</v>
      </c>
      <c r="BA114" s="30">
        <v>143684.6</v>
      </c>
    </row>
    <row r="115" spans="15:53" x14ac:dyDescent="0.15">
      <c r="O115" s="2" t="s">
        <v>31</v>
      </c>
      <c r="P115" s="2">
        <v>66895</v>
      </c>
      <c r="Q115" s="2">
        <v>138557.1</v>
      </c>
      <c r="R115" s="2"/>
      <c r="S115" s="2">
        <v>1</v>
      </c>
      <c r="T115" s="56">
        <f t="shared" si="18"/>
        <v>4.1562036332576264</v>
      </c>
      <c r="U115" s="4">
        <v>0.09</v>
      </c>
      <c r="V115" s="4">
        <v>1</v>
      </c>
      <c r="W115" s="4">
        <f t="shared" si="16"/>
        <v>35000</v>
      </c>
      <c r="X115" s="4">
        <f t="shared" si="17"/>
        <v>35000</v>
      </c>
      <c r="Y115" s="4"/>
      <c r="AO115" s="3" t="s">
        <v>32</v>
      </c>
      <c r="AP115" s="3">
        <v>58097.8</v>
      </c>
      <c r="AQ115" s="3">
        <v>118651.3</v>
      </c>
      <c r="AR115" s="3"/>
      <c r="AS115" s="3">
        <v>5</v>
      </c>
      <c r="AT115" s="57">
        <f t="shared" si="19"/>
        <v>42.431789669068721</v>
      </c>
      <c r="AU115" s="4">
        <v>0.19</v>
      </c>
      <c r="AV115" s="4">
        <v>1</v>
      </c>
      <c r="AW115" s="4">
        <f t="shared" si="20"/>
        <v>35000</v>
      </c>
      <c r="AX115" s="4">
        <f t="shared" si="21"/>
        <v>35000</v>
      </c>
      <c r="AZ115" s="30">
        <v>63886.86</v>
      </c>
      <c r="BA115" s="30">
        <v>143724.89000000001</v>
      </c>
    </row>
    <row r="116" spans="15:53" x14ac:dyDescent="0.15">
      <c r="O116" s="2" t="s">
        <v>31</v>
      </c>
      <c r="P116" s="2">
        <v>67786.7</v>
      </c>
      <c r="Q116" s="2">
        <v>138719.5</v>
      </c>
      <c r="R116" s="2"/>
      <c r="S116" s="2">
        <v>1</v>
      </c>
      <c r="T116" s="56">
        <f t="shared" si="18"/>
        <v>4.1562036332576264</v>
      </c>
      <c r="U116" s="4">
        <v>0.09</v>
      </c>
      <c r="V116" s="4">
        <v>1</v>
      </c>
      <c r="W116" s="4">
        <f t="shared" si="16"/>
        <v>35000</v>
      </c>
      <c r="X116" s="4">
        <f t="shared" si="17"/>
        <v>35000</v>
      </c>
      <c r="Y116" s="4"/>
      <c r="AO116" s="3" t="s">
        <v>32</v>
      </c>
      <c r="AP116" s="3">
        <v>58510.5</v>
      </c>
      <c r="AQ116" s="3">
        <v>116927.5</v>
      </c>
      <c r="AR116" s="3"/>
      <c r="AS116" s="3">
        <v>5</v>
      </c>
      <c r="AT116" s="57">
        <f t="shared" si="19"/>
        <v>42.431789669068721</v>
      </c>
      <c r="AU116" s="4">
        <v>0.19</v>
      </c>
      <c r="AV116" s="4">
        <v>1</v>
      </c>
      <c r="AW116" s="4">
        <f t="shared" si="20"/>
        <v>35000</v>
      </c>
      <c r="AX116" s="4">
        <f t="shared" si="21"/>
        <v>35000</v>
      </c>
      <c r="AZ116" s="30">
        <v>64115.33</v>
      </c>
      <c r="BA116" s="30">
        <v>143765.17000000001</v>
      </c>
    </row>
    <row r="117" spans="15:53" x14ac:dyDescent="0.15">
      <c r="O117" s="2" t="s">
        <v>31</v>
      </c>
      <c r="P117" s="2">
        <v>68378.899999999994</v>
      </c>
      <c r="Q117" s="2">
        <v>138747.70000000001</v>
      </c>
      <c r="R117" s="2"/>
      <c r="S117" s="2">
        <v>1</v>
      </c>
      <c r="T117" s="56">
        <f t="shared" si="18"/>
        <v>4.1562036332576264</v>
      </c>
      <c r="U117" s="4">
        <v>0.09</v>
      </c>
      <c r="V117" s="4">
        <v>1</v>
      </c>
      <c r="W117" s="4">
        <f t="shared" si="16"/>
        <v>35000</v>
      </c>
      <c r="X117" s="4">
        <f t="shared" si="17"/>
        <v>35000</v>
      </c>
      <c r="Y117" s="4"/>
      <c r="AO117" s="3" t="s">
        <v>32</v>
      </c>
      <c r="AP117" s="3">
        <v>59097.4</v>
      </c>
      <c r="AQ117" s="3">
        <v>114385.8</v>
      </c>
      <c r="AR117" s="3"/>
      <c r="AS117" s="3">
        <v>5</v>
      </c>
      <c r="AT117" s="57">
        <f t="shared" si="19"/>
        <v>42.431789669068721</v>
      </c>
      <c r="AU117" s="4">
        <v>0.19</v>
      </c>
      <c r="AV117" s="4">
        <v>1</v>
      </c>
      <c r="AW117" s="4">
        <f t="shared" si="20"/>
        <v>35000</v>
      </c>
      <c r="AX117" s="4">
        <f t="shared" si="21"/>
        <v>35000</v>
      </c>
      <c r="AZ117" s="30">
        <v>64343.79</v>
      </c>
      <c r="BA117" s="30">
        <v>143805.45000000001</v>
      </c>
    </row>
    <row r="118" spans="15:53" x14ac:dyDescent="0.15">
      <c r="O118" s="2" t="s">
        <v>31</v>
      </c>
      <c r="P118" s="2">
        <v>69276.2</v>
      </c>
      <c r="Q118" s="2">
        <v>138695.5</v>
      </c>
      <c r="R118" s="2"/>
      <c r="S118" s="2">
        <v>1</v>
      </c>
      <c r="T118" s="56">
        <f t="shared" si="18"/>
        <v>4.1562036332576264</v>
      </c>
      <c r="U118" s="4">
        <v>0.09</v>
      </c>
      <c r="V118" s="4">
        <v>1</v>
      </c>
      <c r="W118" s="4">
        <f t="shared" si="16"/>
        <v>35000</v>
      </c>
      <c r="X118" s="4">
        <f t="shared" si="17"/>
        <v>35000</v>
      </c>
      <c r="Y118" s="4"/>
      <c r="AO118" s="3" t="s">
        <v>32</v>
      </c>
      <c r="AP118" s="3">
        <v>59528.9</v>
      </c>
      <c r="AQ118" s="3">
        <v>112157.8</v>
      </c>
      <c r="AR118" s="3"/>
      <c r="AS118" s="3">
        <v>5</v>
      </c>
      <c r="AT118" s="57">
        <f t="shared" si="19"/>
        <v>42.431789669068721</v>
      </c>
      <c r="AU118" s="4">
        <v>0.19</v>
      </c>
      <c r="AV118" s="4">
        <v>1</v>
      </c>
      <c r="AW118" s="4">
        <f t="shared" si="20"/>
        <v>35000</v>
      </c>
      <c r="AX118" s="4">
        <f t="shared" si="21"/>
        <v>35000</v>
      </c>
      <c r="AZ118" s="30">
        <v>64572.26</v>
      </c>
      <c r="BA118" s="30">
        <v>143845.74</v>
      </c>
    </row>
    <row r="119" spans="15:53" x14ac:dyDescent="0.15">
      <c r="O119" s="2" t="s">
        <v>31</v>
      </c>
      <c r="P119" s="2">
        <v>70135.199999999997</v>
      </c>
      <c r="Q119" s="2">
        <v>138668</v>
      </c>
      <c r="R119" s="2"/>
      <c r="S119" s="2">
        <v>1</v>
      </c>
      <c r="T119" s="56">
        <f t="shared" si="18"/>
        <v>4.1562036332576264</v>
      </c>
      <c r="U119" s="4">
        <v>0.09</v>
      </c>
      <c r="V119" s="4">
        <v>1</v>
      </c>
      <c r="W119" s="4">
        <f t="shared" si="16"/>
        <v>35000</v>
      </c>
      <c r="X119" s="4">
        <f t="shared" si="17"/>
        <v>35000</v>
      </c>
      <c r="Y119" s="4"/>
      <c r="AO119" s="3" t="s">
        <v>32</v>
      </c>
      <c r="AP119" s="3">
        <v>43043.3</v>
      </c>
      <c r="AQ119" s="3">
        <v>113630.6</v>
      </c>
      <c r="AR119" s="3"/>
      <c r="AS119" s="3">
        <v>5</v>
      </c>
      <c r="AT119" s="57">
        <f t="shared" si="19"/>
        <v>56.979858039477286</v>
      </c>
      <c r="AU119" s="4">
        <v>0.2</v>
      </c>
      <c r="AV119" s="4">
        <v>1</v>
      </c>
      <c r="AW119" s="4">
        <f t="shared" si="20"/>
        <v>35000</v>
      </c>
      <c r="AX119" s="4">
        <f t="shared" si="21"/>
        <v>35000</v>
      </c>
      <c r="AZ119" s="30">
        <v>64800.72</v>
      </c>
      <c r="BA119" s="30">
        <v>143886.01999999999</v>
      </c>
    </row>
    <row r="120" spans="15:53" x14ac:dyDescent="0.15">
      <c r="O120" s="2" t="s">
        <v>31</v>
      </c>
      <c r="P120" s="2">
        <v>71175.5</v>
      </c>
      <c r="Q120" s="2">
        <v>138455.4</v>
      </c>
      <c r="R120" s="2"/>
      <c r="S120" s="2">
        <v>1</v>
      </c>
      <c r="T120" s="56">
        <f t="shared" si="18"/>
        <v>4.1562036332576264</v>
      </c>
      <c r="U120" s="4">
        <v>0.09</v>
      </c>
      <c r="V120" s="4">
        <v>1</v>
      </c>
      <c r="W120" s="4">
        <f t="shared" si="16"/>
        <v>35000</v>
      </c>
      <c r="X120" s="4">
        <f t="shared" si="17"/>
        <v>35000</v>
      </c>
      <c r="Y120" s="4"/>
      <c r="AO120" s="3" t="s">
        <v>32</v>
      </c>
      <c r="AP120" s="3">
        <v>44411.7</v>
      </c>
      <c r="AQ120" s="3">
        <v>115187.3</v>
      </c>
      <c r="AR120" s="3"/>
      <c r="AS120" s="3">
        <v>5</v>
      </c>
      <c r="AT120" s="57">
        <f t="shared" si="19"/>
        <v>56.979858039477286</v>
      </c>
      <c r="AU120" s="4">
        <v>0.2</v>
      </c>
      <c r="AV120" s="4">
        <v>1</v>
      </c>
      <c r="AW120" s="4">
        <f t="shared" si="20"/>
        <v>35000</v>
      </c>
      <c r="AX120" s="4">
        <f t="shared" si="21"/>
        <v>35000</v>
      </c>
      <c r="AZ120" s="30">
        <v>64935.1</v>
      </c>
      <c r="BA120" s="30">
        <v>143791.93</v>
      </c>
    </row>
    <row r="121" spans="15:53" x14ac:dyDescent="0.15">
      <c r="O121" s="2" t="s">
        <v>31</v>
      </c>
      <c r="P121" s="2">
        <v>72342.899999999994</v>
      </c>
      <c r="Q121" s="2">
        <v>138208.29999999999</v>
      </c>
      <c r="R121" s="2"/>
      <c r="S121" s="2">
        <v>1</v>
      </c>
      <c r="T121" s="56">
        <f t="shared" si="18"/>
        <v>4.1562036332576264</v>
      </c>
      <c r="U121" s="4">
        <v>0.09</v>
      </c>
      <c r="V121" s="4">
        <v>1</v>
      </c>
      <c r="W121" s="4">
        <f t="shared" si="16"/>
        <v>35000</v>
      </c>
      <c r="X121" s="4">
        <f t="shared" si="17"/>
        <v>35000</v>
      </c>
      <c r="Y121" s="4"/>
      <c r="AO121" s="3" t="s">
        <v>32</v>
      </c>
      <c r="AP121" s="3">
        <v>45630.3</v>
      </c>
      <c r="AQ121" s="3">
        <v>116653.5</v>
      </c>
      <c r="AR121" s="3"/>
      <c r="AS121" s="3">
        <v>5</v>
      </c>
      <c r="AT121" s="57">
        <f t="shared" si="19"/>
        <v>56.979858039477286</v>
      </c>
      <c r="AU121" s="4">
        <v>0.2</v>
      </c>
      <c r="AV121" s="4">
        <v>1</v>
      </c>
      <c r="AW121" s="4">
        <f t="shared" si="20"/>
        <v>35000</v>
      </c>
      <c r="AX121" s="4">
        <f t="shared" si="21"/>
        <v>35000</v>
      </c>
      <c r="AZ121" s="30">
        <v>65163.56</v>
      </c>
      <c r="BA121" s="30">
        <v>143832.22</v>
      </c>
    </row>
    <row r="122" spans="15:53" x14ac:dyDescent="0.15">
      <c r="O122" s="2" t="s">
        <v>31</v>
      </c>
      <c r="P122" s="2">
        <v>73548.600000000006</v>
      </c>
      <c r="Q122" s="2">
        <v>137949.79999999999</v>
      </c>
      <c r="R122" s="2"/>
      <c r="S122" s="2">
        <v>1</v>
      </c>
      <c r="T122" s="56">
        <f t="shared" si="18"/>
        <v>4.1562036332576264</v>
      </c>
      <c r="U122" s="4">
        <v>0.09</v>
      </c>
      <c r="V122" s="4">
        <v>1</v>
      </c>
      <c r="W122" s="4">
        <f t="shared" si="16"/>
        <v>35000</v>
      </c>
      <c r="X122" s="4">
        <f t="shared" si="17"/>
        <v>35000</v>
      </c>
      <c r="Y122" s="4"/>
      <c r="AO122" s="3" t="s">
        <v>32</v>
      </c>
      <c r="AP122" s="3">
        <v>46500.3</v>
      </c>
      <c r="AQ122" s="3">
        <v>117724.4</v>
      </c>
      <c r="AR122" s="3"/>
      <c r="AS122" s="3">
        <v>5</v>
      </c>
      <c r="AT122" s="57">
        <f t="shared" si="19"/>
        <v>56.979858039477286</v>
      </c>
      <c r="AU122" s="4">
        <v>0.2</v>
      </c>
      <c r="AV122" s="4">
        <v>1</v>
      </c>
      <c r="AW122" s="4">
        <f t="shared" si="20"/>
        <v>35000</v>
      </c>
      <c r="AX122" s="4">
        <f t="shared" si="21"/>
        <v>35000</v>
      </c>
      <c r="AZ122" s="30">
        <v>65392.03</v>
      </c>
      <c r="BA122" s="30">
        <v>143872.5</v>
      </c>
    </row>
    <row r="123" spans="15:53" x14ac:dyDescent="0.15">
      <c r="O123" s="2" t="s">
        <v>31</v>
      </c>
      <c r="P123" s="2">
        <v>74326.399999999994</v>
      </c>
      <c r="Q123" s="2">
        <v>137642.1</v>
      </c>
      <c r="R123" s="2"/>
      <c r="S123" s="2">
        <v>1</v>
      </c>
      <c r="T123" s="56">
        <f t="shared" si="18"/>
        <v>4.1562036332576264</v>
      </c>
      <c r="U123" s="4">
        <v>0.09</v>
      </c>
      <c r="V123" s="4">
        <v>1</v>
      </c>
      <c r="W123" s="4">
        <f t="shared" si="16"/>
        <v>35000</v>
      </c>
      <c r="X123" s="4">
        <f t="shared" si="17"/>
        <v>35000</v>
      </c>
      <c r="Y123" s="4"/>
      <c r="AO123" s="3" t="s">
        <v>32</v>
      </c>
      <c r="AP123" s="3">
        <v>47519.4</v>
      </c>
      <c r="AQ123" s="3">
        <v>118986.2</v>
      </c>
      <c r="AR123" s="3"/>
      <c r="AS123" s="3">
        <v>5</v>
      </c>
      <c r="AT123" s="57">
        <f t="shared" si="19"/>
        <v>56.979858039477286</v>
      </c>
      <c r="AU123" s="4">
        <v>0.2</v>
      </c>
      <c r="AV123" s="4">
        <v>1</v>
      </c>
      <c r="AW123" s="4">
        <f t="shared" si="20"/>
        <v>35000</v>
      </c>
      <c r="AX123" s="4">
        <f t="shared" si="21"/>
        <v>35000</v>
      </c>
      <c r="AZ123" s="30">
        <v>65526.400000000001</v>
      </c>
      <c r="BA123" s="30">
        <v>143778.41</v>
      </c>
    </row>
    <row r="124" spans="15:53" x14ac:dyDescent="0.15">
      <c r="O124" s="2" t="s">
        <v>31</v>
      </c>
      <c r="P124" s="2">
        <v>75436.7</v>
      </c>
      <c r="Q124" s="2">
        <v>137166.29999999999</v>
      </c>
      <c r="R124" s="2"/>
      <c r="S124" s="2">
        <v>1</v>
      </c>
      <c r="T124" s="56">
        <f t="shared" si="18"/>
        <v>4.1562036332576264</v>
      </c>
      <c r="U124" s="4">
        <v>0.09</v>
      </c>
      <c r="V124" s="4">
        <v>1</v>
      </c>
      <c r="W124" s="4">
        <f t="shared" si="16"/>
        <v>35000</v>
      </c>
      <c r="X124" s="4">
        <f t="shared" si="17"/>
        <v>35000</v>
      </c>
      <c r="Y124" s="4"/>
      <c r="AO124" s="3" t="s">
        <v>32</v>
      </c>
      <c r="AP124" s="3">
        <v>48550.9</v>
      </c>
      <c r="AQ124" s="3">
        <v>120248.4</v>
      </c>
      <c r="AR124" s="3"/>
      <c r="AS124" s="3">
        <v>5</v>
      </c>
      <c r="AT124" s="57">
        <f t="shared" si="19"/>
        <v>56.979858039477286</v>
      </c>
      <c r="AU124" s="4">
        <v>0.2</v>
      </c>
      <c r="AV124" s="4">
        <v>1</v>
      </c>
      <c r="AW124" s="4">
        <f t="shared" si="20"/>
        <v>35000</v>
      </c>
      <c r="AX124" s="4">
        <f t="shared" si="21"/>
        <v>35000</v>
      </c>
      <c r="AZ124" s="30">
        <v>65620.490000000005</v>
      </c>
      <c r="BA124" s="30">
        <v>143912.79</v>
      </c>
    </row>
    <row r="125" spans="15:53" x14ac:dyDescent="0.15">
      <c r="O125" s="2" t="s">
        <v>31</v>
      </c>
      <c r="P125" s="2">
        <v>76724.899999999994</v>
      </c>
      <c r="Q125" s="2">
        <v>136420.4</v>
      </c>
      <c r="R125" s="2"/>
      <c r="S125" s="2">
        <v>1</v>
      </c>
      <c r="T125" s="56">
        <f t="shared" si="18"/>
        <v>4.1562036332576264</v>
      </c>
      <c r="U125" s="4">
        <v>0.09</v>
      </c>
      <c r="V125" s="4">
        <v>1</v>
      </c>
      <c r="W125" s="4">
        <f t="shared" si="16"/>
        <v>35000</v>
      </c>
      <c r="X125" s="4">
        <f t="shared" si="17"/>
        <v>35000</v>
      </c>
      <c r="Y125" s="4"/>
      <c r="AO125" s="3" t="s">
        <v>32</v>
      </c>
      <c r="AP125" s="3">
        <v>49620.4</v>
      </c>
      <c r="AQ125" s="3">
        <v>121498.4</v>
      </c>
      <c r="AR125" s="3"/>
      <c r="AS125" s="3">
        <v>5</v>
      </c>
      <c r="AT125" s="57">
        <f t="shared" si="19"/>
        <v>56.979858039477286</v>
      </c>
      <c r="AU125" s="4">
        <v>0.2</v>
      </c>
      <c r="AV125" s="4">
        <v>1</v>
      </c>
      <c r="AW125" s="4">
        <f t="shared" si="20"/>
        <v>35000</v>
      </c>
      <c r="AX125" s="4">
        <f t="shared" si="21"/>
        <v>35000</v>
      </c>
      <c r="AZ125" s="30">
        <v>65754.87</v>
      </c>
      <c r="BA125" s="30">
        <v>143818.70000000001</v>
      </c>
    </row>
    <row r="126" spans="15:53" x14ac:dyDescent="0.15">
      <c r="O126" s="2" t="s">
        <v>31</v>
      </c>
      <c r="P126" s="2">
        <v>62943.6</v>
      </c>
      <c r="Q126" s="2">
        <v>114692.6</v>
      </c>
      <c r="R126" s="2"/>
      <c r="S126" s="2">
        <v>1</v>
      </c>
      <c r="T126" s="56">
        <f t="shared" si="18"/>
        <v>6.0182834017792528</v>
      </c>
      <c r="U126" s="4">
        <v>0.1</v>
      </c>
      <c r="V126" s="4">
        <v>1</v>
      </c>
      <c r="W126" s="4">
        <f t="shared" si="16"/>
        <v>35000</v>
      </c>
      <c r="X126" s="4">
        <f t="shared" si="17"/>
        <v>35000</v>
      </c>
      <c r="Y126" s="4"/>
      <c r="AO126" s="3" t="s">
        <v>32</v>
      </c>
      <c r="AP126" s="3">
        <v>50729.7</v>
      </c>
      <c r="AQ126" s="3">
        <v>122622.7</v>
      </c>
      <c r="AR126" s="3"/>
      <c r="AS126" s="3">
        <v>5</v>
      </c>
      <c r="AT126" s="57">
        <f t="shared" si="19"/>
        <v>56.979858039477286</v>
      </c>
      <c r="AU126" s="4">
        <v>0.2</v>
      </c>
      <c r="AV126" s="4">
        <v>1</v>
      </c>
      <c r="AW126" s="4">
        <f t="shared" si="20"/>
        <v>35000</v>
      </c>
      <c r="AX126" s="4">
        <f t="shared" si="21"/>
        <v>35000</v>
      </c>
      <c r="AZ126" s="30">
        <v>67098.62</v>
      </c>
      <c r="BA126" s="30">
        <v>142877.79</v>
      </c>
    </row>
    <row r="127" spans="15:53" x14ac:dyDescent="0.15">
      <c r="O127" s="2" t="s">
        <v>31</v>
      </c>
      <c r="P127" s="2">
        <v>64466.5</v>
      </c>
      <c r="Q127" s="2">
        <v>117712.3</v>
      </c>
      <c r="R127" s="2"/>
      <c r="S127" s="2">
        <v>1</v>
      </c>
      <c r="T127" s="56">
        <f t="shared" si="18"/>
        <v>6.0182834017792528</v>
      </c>
      <c r="U127" s="4">
        <v>0.1</v>
      </c>
      <c r="V127" s="4">
        <v>1</v>
      </c>
      <c r="W127" s="4">
        <f t="shared" si="16"/>
        <v>35000</v>
      </c>
      <c r="X127" s="4">
        <f t="shared" si="17"/>
        <v>35000</v>
      </c>
      <c r="Y127" s="4"/>
      <c r="AO127" s="3" t="s">
        <v>32</v>
      </c>
      <c r="AP127" s="3">
        <v>51466.2</v>
      </c>
      <c r="AQ127" s="3">
        <v>123237.5</v>
      </c>
      <c r="AR127" s="3"/>
      <c r="AS127" s="3">
        <v>5</v>
      </c>
      <c r="AT127" s="57">
        <f t="shared" si="19"/>
        <v>56.979858039477286</v>
      </c>
      <c r="AU127" s="4">
        <v>0.2</v>
      </c>
      <c r="AV127" s="4">
        <v>1</v>
      </c>
      <c r="AW127" s="4">
        <f t="shared" si="20"/>
        <v>35000</v>
      </c>
      <c r="AX127" s="4">
        <f t="shared" si="21"/>
        <v>35000</v>
      </c>
      <c r="AZ127" s="30">
        <v>65983.34</v>
      </c>
      <c r="BA127" s="30">
        <v>143858.98000000001</v>
      </c>
    </row>
    <row r="128" spans="15:53" x14ac:dyDescent="0.15">
      <c r="O128" s="2" t="s">
        <v>31</v>
      </c>
      <c r="P128" s="2">
        <v>65414</v>
      </c>
      <c r="Q128" s="2">
        <v>120060.4</v>
      </c>
      <c r="R128" s="2"/>
      <c r="S128" s="2">
        <v>1</v>
      </c>
      <c r="T128" s="56">
        <f t="shared" si="18"/>
        <v>6.0182834017792528</v>
      </c>
      <c r="U128" s="4">
        <v>0.1</v>
      </c>
      <c r="V128" s="4">
        <v>1</v>
      </c>
      <c r="W128" s="4">
        <f t="shared" si="16"/>
        <v>35000</v>
      </c>
      <c r="X128" s="4">
        <f t="shared" si="17"/>
        <v>35000</v>
      </c>
      <c r="Y128" s="4"/>
      <c r="AO128" s="3" t="s">
        <v>32</v>
      </c>
      <c r="AP128" s="3">
        <v>52515.7</v>
      </c>
      <c r="AQ128" s="3">
        <v>124083.3</v>
      </c>
      <c r="AR128" s="3"/>
      <c r="AS128" s="3">
        <v>5</v>
      </c>
      <c r="AT128" s="57">
        <f t="shared" si="19"/>
        <v>56.979858039477286</v>
      </c>
      <c r="AU128" s="4">
        <v>0.2</v>
      </c>
      <c r="AV128" s="4">
        <v>1</v>
      </c>
      <c r="AW128" s="4">
        <f t="shared" si="20"/>
        <v>35000</v>
      </c>
      <c r="AX128" s="4">
        <f t="shared" si="21"/>
        <v>35000</v>
      </c>
      <c r="AZ128" s="30">
        <v>66117.710000000006</v>
      </c>
      <c r="BA128" s="30">
        <v>143764.89000000001</v>
      </c>
    </row>
    <row r="129" spans="15:53" x14ac:dyDescent="0.15">
      <c r="O129" s="2" t="s">
        <v>31</v>
      </c>
      <c r="P129" s="2">
        <v>66215.199999999997</v>
      </c>
      <c r="Q129" s="2">
        <v>122215.2</v>
      </c>
      <c r="R129" s="2"/>
      <c r="S129" s="2">
        <v>1</v>
      </c>
      <c r="T129" s="56">
        <f t="shared" si="18"/>
        <v>6.0182834017792528</v>
      </c>
      <c r="U129" s="4">
        <v>0.1</v>
      </c>
      <c r="V129" s="4">
        <v>1</v>
      </c>
      <c r="W129" s="4">
        <f t="shared" si="16"/>
        <v>35000</v>
      </c>
      <c r="X129" s="4">
        <f t="shared" si="17"/>
        <v>35000</v>
      </c>
      <c r="Y129" s="4"/>
      <c r="AO129" s="3" t="s">
        <v>32</v>
      </c>
      <c r="AP129" s="3">
        <v>53228.3</v>
      </c>
      <c r="AQ129" s="3">
        <v>124634.8</v>
      </c>
      <c r="AR129" s="3"/>
      <c r="AS129" s="3">
        <v>5</v>
      </c>
      <c r="AT129" s="57">
        <f t="shared" si="19"/>
        <v>56.979858039477286</v>
      </c>
      <c r="AU129" s="4">
        <v>0.2</v>
      </c>
      <c r="AV129" s="4">
        <v>1</v>
      </c>
      <c r="AW129" s="4">
        <f t="shared" si="20"/>
        <v>35000</v>
      </c>
      <c r="AX129" s="4">
        <f t="shared" si="21"/>
        <v>35000</v>
      </c>
      <c r="AZ129" s="30">
        <v>66252.09</v>
      </c>
      <c r="BA129" s="30">
        <v>143670.79999999999</v>
      </c>
    </row>
    <row r="130" spans="15:53" x14ac:dyDescent="0.15">
      <c r="O130" s="2" t="s">
        <v>31</v>
      </c>
      <c r="P130" s="2">
        <v>66550.5</v>
      </c>
      <c r="Q130" s="2">
        <v>123865.2</v>
      </c>
      <c r="R130" s="2"/>
      <c r="S130" s="2">
        <v>1</v>
      </c>
      <c r="T130" s="56">
        <f t="shared" si="18"/>
        <v>6.0182834017792528</v>
      </c>
      <c r="U130" s="4">
        <v>0.1</v>
      </c>
      <c r="V130" s="4">
        <v>1</v>
      </c>
      <c r="W130" s="4">
        <f t="shared" si="16"/>
        <v>35000</v>
      </c>
      <c r="X130" s="4">
        <f t="shared" si="17"/>
        <v>35000</v>
      </c>
      <c r="Y130" s="4"/>
      <c r="AO130" s="3" t="s">
        <v>32</v>
      </c>
      <c r="AP130" s="3">
        <v>53854.3</v>
      </c>
      <c r="AQ130" s="3">
        <v>125008.5</v>
      </c>
      <c r="AR130" s="3"/>
      <c r="AS130" s="3">
        <v>5</v>
      </c>
      <c r="AT130" s="57">
        <f t="shared" si="19"/>
        <v>56.979858039477286</v>
      </c>
      <c r="AU130" s="4">
        <v>0.2</v>
      </c>
      <c r="AV130" s="4">
        <v>1</v>
      </c>
      <c r="AW130" s="4">
        <f t="shared" si="20"/>
        <v>35000</v>
      </c>
      <c r="AX130" s="4">
        <f t="shared" si="21"/>
        <v>35000</v>
      </c>
      <c r="AZ130" s="30">
        <v>66386.460000000006</v>
      </c>
      <c r="BA130" s="30">
        <v>143576.71</v>
      </c>
    </row>
    <row r="131" spans="15:53" x14ac:dyDescent="0.15">
      <c r="O131" s="2" t="s">
        <v>31</v>
      </c>
      <c r="P131" s="2">
        <v>66846.100000000006</v>
      </c>
      <c r="Q131" s="2">
        <v>125097.8</v>
      </c>
      <c r="R131" s="2"/>
      <c r="S131" s="2">
        <v>1</v>
      </c>
      <c r="T131" s="56">
        <f t="shared" si="18"/>
        <v>6.0182834017792528</v>
      </c>
      <c r="U131" s="4">
        <v>0.1</v>
      </c>
      <c r="V131" s="4">
        <v>1</v>
      </c>
      <c r="W131" s="4">
        <f t="shared" si="16"/>
        <v>35000</v>
      </c>
      <c r="X131" s="4">
        <f t="shared" si="17"/>
        <v>35000</v>
      </c>
      <c r="Y131" s="4"/>
      <c r="AO131" s="3" t="s">
        <v>32</v>
      </c>
      <c r="AP131" s="3">
        <v>54480.6</v>
      </c>
      <c r="AQ131" s="3">
        <v>125395</v>
      </c>
      <c r="AR131" s="3"/>
      <c r="AS131" s="3">
        <v>5</v>
      </c>
      <c r="AT131" s="57">
        <f t="shared" si="19"/>
        <v>56.979858039477286</v>
      </c>
      <c r="AU131" s="4">
        <v>0.2</v>
      </c>
      <c r="AV131" s="4">
        <v>1</v>
      </c>
      <c r="AW131" s="4">
        <f t="shared" si="20"/>
        <v>35000</v>
      </c>
      <c r="AX131" s="4">
        <f t="shared" si="21"/>
        <v>35000</v>
      </c>
      <c r="AZ131" s="30">
        <v>66789.59</v>
      </c>
      <c r="BA131" s="30">
        <v>143294.44</v>
      </c>
    </row>
    <row r="132" spans="15:53" x14ac:dyDescent="0.15">
      <c r="O132" s="2" t="s">
        <v>31</v>
      </c>
      <c r="P132" s="2">
        <v>66967.8</v>
      </c>
      <c r="Q132" s="2">
        <v>126224.4</v>
      </c>
      <c r="R132" s="2"/>
      <c r="S132" s="2">
        <v>1</v>
      </c>
      <c r="T132" s="56">
        <f t="shared" si="18"/>
        <v>6.0182834017792528</v>
      </c>
      <c r="U132" s="4">
        <v>0.1</v>
      </c>
      <c r="V132" s="4">
        <v>1</v>
      </c>
      <c r="W132" s="4">
        <f t="shared" si="16"/>
        <v>35000</v>
      </c>
      <c r="X132" s="4">
        <f t="shared" si="17"/>
        <v>35000</v>
      </c>
      <c r="Y132" s="4"/>
      <c r="AO132" s="3" t="s">
        <v>32</v>
      </c>
      <c r="AP132" s="3">
        <v>55108.3</v>
      </c>
      <c r="AQ132" s="3">
        <v>125667.7</v>
      </c>
      <c r="AR132" s="3"/>
      <c r="AS132" s="3">
        <v>5</v>
      </c>
      <c r="AT132" s="57">
        <f t="shared" si="19"/>
        <v>56.979858039477286</v>
      </c>
      <c r="AU132" s="4">
        <v>0.2</v>
      </c>
      <c r="AV132" s="4">
        <v>1</v>
      </c>
      <c r="AW132" s="4">
        <f t="shared" si="20"/>
        <v>35000</v>
      </c>
      <c r="AX132" s="4">
        <f t="shared" si="21"/>
        <v>35000</v>
      </c>
      <c r="AZ132" s="30">
        <v>66923.960000000006</v>
      </c>
      <c r="BA132" s="30">
        <v>143200.35</v>
      </c>
    </row>
    <row r="133" spans="15:53" x14ac:dyDescent="0.15">
      <c r="O133" s="2" t="s">
        <v>31</v>
      </c>
      <c r="P133" s="2">
        <v>67009.2</v>
      </c>
      <c r="Q133" s="2">
        <v>127046.3</v>
      </c>
      <c r="R133" s="2"/>
      <c r="S133" s="2">
        <v>1</v>
      </c>
      <c r="T133" s="56">
        <f t="shared" si="18"/>
        <v>6.0182834017792528</v>
      </c>
      <c r="U133" s="4">
        <v>0.1</v>
      </c>
      <c r="V133" s="4">
        <v>1</v>
      </c>
      <c r="W133" s="4">
        <f t="shared" ref="W133:W196" si="22">IF(V133&gt;1,P133,35000)</f>
        <v>35000</v>
      </c>
      <c r="X133" s="4">
        <f t="shared" ref="X133:X196" si="23">IF(V133&gt;1,Q133,35000)</f>
        <v>35000</v>
      </c>
      <c r="Y133" s="4"/>
      <c r="AO133" s="3" t="s">
        <v>32</v>
      </c>
      <c r="AP133" s="3">
        <v>55637.5</v>
      </c>
      <c r="AQ133" s="3">
        <v>125712.3</v>
      </c>
      <c r="AR133" s="3"/>
      <c r="AS133" s="3">
        <v>5</v>
      </c>
      <c r="AT133" s="57">
        <f t="shared" si="19"/>
        <v>56.979858039477286</v>
      </c>
      <c r="AU133" s="4">
        <v>0.2</v>
      </c>
      <c r="AV133" s="4">
        <v>1</v>
      </c>
      <c r="AW133" s="4">
        <f t="shared" si="20"/>
        <v>35000</v>
      </c>
      <c r="AX133" s="4">
        <f t="shared" si="21"/>
        <v>35000</v>
      </c>
      <c r="AZ133" s="30">
        <v>67058.34</v>
      </c>
      <c r="BA133" s="30">
        <v>143106.26</v>
      </c>
    </row>
    <row r="134" spans="15:53" x14ac:dyDescent="0.15">
      <c r="O134" s="2" t="s">
        <v>31</v>
      </c>
      <c r="P134" s="2">
        <v>66918.3</v>
      </c>
      <c r="Q134" s="2">
        <v>128104.3</v>
      </c>
      <c r="R134" s="2"/>
      <c r="S134" s="2">
        <v>1</v>
      </c>
      <c r="T134" s="56">
        <f t="shared" ref="T134:T197" si="24">0.2149*EXP(0.3702*U134*100)*0.691*V134</f>
        <v>6.0182834017792528</v>
      </c>
      <c r="U134" s="4">
        <v>0.1</v>
      </c>
      <c r="V134" s="4">
        <v>1</v>
      </c>
      <c r="W134" s="4">
        <f t="shared" si="22"/>
        <v>35000</v>
      </c>
      <c r="X134" s="4">
        <f t="shared" si="23"/>
        <v>35000</v>
      </c>
      <c r="Y134" s="4"/>
      <c r="AO134" s="3" t="s">
        <v>32</v>
      </c>
      <c r="AP134" s="3">
        <v>56144</v>
      </c>
      <c r="AQ134" s="3">
        <v>125579.7</v>
      </c>
      <c r="AR134" s="3"/>
      <c r="AS134" s="3">
        <v>5</v>
      </c>
      <c r="AT134" s="57">
        <f t="shared" ref="AT134:AT197" si="25">0.2268*EXP(0.2948*AU134*100)*0.691*AV134</f>
        <v>56.979858039477286</v>
      </c>
      <c r="AU134" s="4">
        <v>0.2</v>
      </c>
      <c r="AV134" s="4">
        <v>1</v>
      </c>
      <c r="AW134" s="4">
        <f t="shared" ref="AW134:AW197" si="26">IF(AV134&gt;1,AP134,35000)</f>
        <v>35000</v>
      </c>
      <c r="AX134" s="4">
        <f t="shared" ref="AX134:AX197" si="27">IF(AV134&gt;1,AQ134,35000)</f>
        <v>35000</v>
      </c>
      <c r="AZ134" s="30">
        <v>66480.55</v>
      </c>
      <c r="BA134" s="30">
        <v>143711.09</v>
      </c>
    </row>
    <row r="135" spans="15:53" x14ac:dyDescent="0.15">
      <c r="O135" s="2" t="s">
        <v>31</v>
      </c>
      <c r="P135" s="2">
        <v>66688.7</v>
      </c>
      <c r="Q135" s="2">
        <v>129158.8</v>
      </c>
      <c r="R135" s="2"/>
      <c r="S135" s="2">
        <v>1</v>
      </c>
      <c r="T135" s="56">
        <f t="shared" si="24"/>
        <v>6.0182834017792528</v>
      </c>
      <c r="U135" s="4">
        <v>0.1</v>
      </c>
      <c r="V135" s="4">
        <v>1</v>
      </c>
      <c r="W135" s="4">
        <f t="shared" si="22"/>
        <v>35000</v>
      </c>
      <c r="X135" s="4">
        <f t="shared" si="23"/>
        <v>35000</v>
      </c>
      <c r="Y135" s="4"/>
      <c r="AO135" s="3" t="s">
        <v>32</v>
      </c>
      <c r="AP135" s="3">
        <v>56640.1</v>
      </c>
      <c r="AQ135" s="3">
        <v>125245.1</v>
      </c>
      <c r="AR135" s="3"/>
      <c r="AS135" s="3">
        <v>5</v>
      </c>
      <c r="AT135" s="57">
        <f t="shared" si="25"/>
        <v>56.979858039477286</v>
      </c>
      <c r="AU135" s="4">
        <v>0.2</v>
      </c>
      <c r="AV135" s="4">
        <v>1</v>
      </c>
      <c r="AW135" s="4">
        <f t="shared" si="26"/>
        <v>35000</v>
      </c>
      <c r="AX135" s="4">
        <f t="shared" si="27"/>
        <v>35000</v>
      </c>
      <c r="AZ135" s="30">
        <v>66614.929999999993</v>
      </c>
      <c r="BA135" s="30">
        <v>143616.99</v>
      </c>
    </row>
    <row r="136" spans="15:53" x14ac:dyDescent="0.15">
      <c r="O136" s="2" t="s">
        <v>31</v>
      </c>
      <c r="P136" s="2">
        <v>66274.899999999994</v>
      </c>
      <c r="Q136" s="2">
        <v>130006.2</v>
      </c>
      <c r="R136" s="2"/>
      <c r="S136" s="2">
        <v>1</v>
      </c>
      <c r="T136" s="56">
        <f t="shared" si="24"/>
        <v>6.0182834017792528</v>
      </c>
      <c r="U136" s="4">
        <v>0.1</v>
      </c>
      <c r="V136" s="4">
        <v>1</v>
      </c>
      <c r="W136" s="4">
        <f t="shared" si="22"/>
        <v>35000</v>
      </c>
      <c r="X136" s="4">
        <f t="shared" si="23"/>
        <v>35000</v>
      </c>
      <c r="Y136" s="4"/>
      <c r="AO136" s="3" t="s">
        <v>32</v>
      </c>
      <c r="AP136" s="3">
        <v>57050.5</v>
      </c>
      <c r="AQ136" s="3">
        <v>124720.5</v>
      </c>
      <c r="AR136" s="3"/>
      <c r="AS136" s="3">
        <v>5</v>
      </c>
      <c r="AT136" s="57">
        <f t="shared" si="25"/>
        <v>56.979858039477286</v>
      </c>
      <c r="AU136" s="4">
        <v>0.2</v>
      </c>
      <c r="AV136" s="4">
        <v>1</v>
      </c>
      <c r="AW136" s="4">
        <f t="shared" si="26"/>
        <v>35000</v>
      </c>
      <c r="AX136" s="4">
        <f t="shared" si="27"/>
        <v>35000</v>
      </c>
      <c r="AZ136" s="30">
        <v>66749.3</v>
      </c>
      <c r="BA136" s="30">
        <v>143522.9</v>
      </c>
    </row>
    <row r="137" spans="15:53" x14ac:dyDescent="0.15">
      <c r="O137" s="2" t="s">
        <v>31</v>
      </c>
      <c r="P137" s="2">
        <v>65792</v>
      </c>
      <c r="Q137" s="2">
        <v>131091.9</v>
      </c>
      <c r="R137" s="2"/>
      <c r="S137" s="2">
        <v>1</v>
      </c>
      <c r="T137" s="56">
        <f t="shared" si="24"/>
        <v>6.0182834017792528</v>
      </c>
      <c r="U137" s="4">
        <v>0.1</v>
      </c>
      <c r="V137" s="4">
        <v>1</v>
      </c>
      <c r="W137" s="4">
        <f t="shared" si="22"/>
        <v>35000</v>
      </c>
      <c r="X137" s="4">
        <f t="shared" si="23"/>
        <v>35000</v>
      </c>
      <c r="Y137" s="4"/>
      <c r="AO137" s="3" t="s">
        <v>32</v>
      </c>
      <c r="AP137" s="3">
        <v>57309.7</v>
      </c>
      <c r="AQ137" s="3">
        <v>124168.3</v>
      </c>
      <c r="AR137" s="3"/>
      <c r="AS137" s="3">
        <v>5</v>
      </c>
      <c r="AT137" s="57">
        <f t="shared" si="25"/>
        <v>56.979858039477286</v>
      </c>
      <c r="AU137" s="4">
        <v>0.2</v>
      </c>
      <c r="AV137" s="4">
        <v>1</v>
      </c>
      <c r="AW137" s="4">
        <f t="shared" si="26"/>
        <v>35000</v>
      </c>
      <c r="AX137" s="4">
        <f t="shared" si="27"/>
        <v>35000</v>
      </c>
      <c r="AZ137" s="30">
        <v>66883.679999999993</v>
      </c>
      <c r="BA137" s="30">
        <v>143428.81</v>
      </c>
    </row>
    <row r="138" spans="15:53" x14ac:dyDescent="0.15">
      <c r="O138" s="2" t="s">
        <v>31</v>
      </c>
      <c r="P138" s="2">
        <v>65114.2</v>
      </c>
      <c r="Q138" s="2">
        <v>131920</v>
      </c>
      <c r="R138" s="2"/>
      <c r="S138" s="2">
        <v>1</v>
      </c>
      <c r="T138" s="56">
        <f t="shared" si="24"/>
        <v>6.0182834017792528</v>
      </c>
      <c r="U138" s="4">
        <v>0.1</v>
      </c>
      <c r="V138" s="4">
        <v>1</v>
      </c>
      <c r="W138" s="4">
        <f t="shared" si="22"/>
        <v>35000</v>
      </c>
      <c r="X138" s="4">
        <f t="shared" si="23"/>
        <v>35000</v>
      </c>
      <c r="Y138" s="4"/>
      <c r="AO138" s="3" t="s">
        <v>32</v>
      </c>
      <c r="AP138" s="3">
        <v>57544.9</v>
      </c>
      <c r="AQ138" s="3">
        <v>123527.6</v>
      </c>
      <c r="AR138" s="3"/>
      <c r="AS138" s="3">
        <v>5</v>
      </c>
      <c r="AT138" s="57">
        <f t="shared" si="25"/>
        <v>56.979858039477286</v>
      </c>
      <c r="AU138" s="4">
        <v>0.2</v>
      </c>
      <c r="AV138" s="4">
        <v>1</v>
      </c>
      <c r="AW138" s="4">
        <f t="shared" si="26"/>
        <v>35000</v>
      </c>
      <c r="AX138" s="4">
        <f t="shared" si="27"/>
        <v>35000</v>
      </c>
      <c r="AZ138" s="30">
        <v>67233</v>
      </c>
      <c r="BA138" s="30">
        <v>142783.70000000001</v>
      </c>
    </row>
    <row r="139" spans="15:53" x14ac:dyDescent="0.15">
      <c r="O139" s="2" t="s">
        <v>31</v>
      </c>
      <c r="P139" s="2">
        <v>64526.6</v>
      </c>
      <c r="Q139" s="2">
        <v>132661.70000000001</v>
      </c>
      <c r="R139" s="2"/>
      <c r="S139" s="2">
        <v>1</v>
      </c>
      <c r="T139" s="56">
        <f t="shared" si="24"/>
        <v>6.0182834017792528</v>
      </c>
      <c r="U139" s="4">
        <v>0.1</v>
      </c>
      <c r="V139" s="4">
        <v>1</v>
      </c>
      <c r="W139" s="4">
        <f t="shared" si="22"/>
        <v>35000</v>
      </c>
      <c r="X139" s="4">
        <f t="shared" si="23"/>
        <v>35000</v>
      </c>
      <c r="Y139" s="4"/>
      <c r="AO139" s="3" t="s">
        <v>32</v>
      </c>
      <c r="AP139" s="3">
        <v>57779.9</v>
      </c>
      <c r="AQ139" s="3">
        <v>122912.4</v>
      </c>
      <c r="AR139" s="3"/>
      <c r="AS139" s="3">
        <v>5</v>
      </c>
      <c r="AT139" s="57">
        <f t="shared" si="25"/>
        <v>56.979858039477286</v>
      </c>
      <c r="AU139" s="4">
        <v>0.2</v>
      </c>
      <c r="AV139" s="4">
        <v>1</v>
      </c>
      <c r="AW139" s="4">
        <f t="shared" si="26"/>
        <v>35000</v>
      </c>
      <c r="AX139" s="4">
        <f t="shared" si="27"/>
        <v>35000</v>
      </c>
      <c r="AZ139" s="30">
        <v>67273.279999999999</v>
      </c>
      <c r="BA139" s="30">
        <v>142555.23000000001</v>
      </c>
    </row>
    <row r="140" spans="15:53" x14ac:dyDescent="0.15">
      <c r="O140" s="2" t="s">
        <v>31</v>
      </c>
      <c r="P140" s="2">
        <v>63965.9</v>
      </c>
      <c r="Q140" s="2">
        <v>133354</v>
      </c>
      <c r="R140" s="2"/>
      <c r="S140" s="2">
        <v>1</v>
      </c>
      <c r="T140" s="56">
        <f t="shared" si="24"/>
        <v>6.0182834017792528</v>
      </c>
      <c r="U140" s="4">
        <v>0.1</v>
      </c>
      <c r="V140" s="4">
        <v>1</v>
      </c>
      <c r="W140" s="4">
        <f t="shared" si="22"/>
        <v>35000</v>
      </c>
      <c r="X140" s="4">
        <f t="shared" si="23"/>
        <v>35000</v>
      </c>
      <c r="Y140" s="4"/>
      <c r="AO140" s="3" t="s">
        <v>32</v>
      </c>
      <c r="AP140" s="3">
        <v>57993.4</v>
      </c>
      <c r="AQ140" s="3">
        <v>121968.5</v>
      </c>
      <c r="AR140" s="3"/>
      <c r="AS140" s="3">
        <v>5</v>
      </c>
      <c r="AT140" s="57">
        <f t="shared" si="25"/>
        <v>56.979858039477286</v>
      </c>
      <c r="AU140" s="4">
        <v>0.2</v>
      </c>
      <c r="AV140" s="4">
        <v>1</v>
      </c>
      <c r="AW140" s="4">
        <f t="shared" si="26"/>
        <v>35000</v>
      </c>
      <c r="AX140" s="4">
        <f t="shared" si="27"/>
        <v>35000</v>
      </c>
      <c r="AZ140" s="30">
        <v>67985.440000000002</v>
      </c>
      <c r="BA140" s="30">
        <v>141856.31</v>
      </c>
    </row>
    <row r="141" spans="15:53" x14ac:dyDescent="0.15">
      <c r="O141" s="2" t="s">
        <v>31</v>
      </c>
      <c r="P141" s="2">
        <v>63315</v>
      </c>
      <c r="Q141" s="2">
        <v>134107</v>
      </c>
      <c r="R141" s="2"/>
      <c r="S141" s="2">
        <v>1</v>
      </c>
      <c r="T141" s="56">
        <f t="shared" si="24"/>
        <v>6.0182834017792528</v>
      </c>
      <c r="U141" s="4">
        <v>0.1</v>
      </c>
      <c r="V141" s="4">
        <v>1</v>
      </c>
      <c r="W141" s="4">
        <f t="shared" si="22"/>
        <v>35000</v>
      </c>
      <c r="X141" s="4">
        <f t="shared" si="23"/>
        <v>35000</v>
      </c>
      <c r="Y141" s="4"/>
      <c r="AO141" s="3" t="s">
        <v>32</v>
      </c>
      <c r="AP141" s="3">
        <v>58205.1</v>
      </c>
      <c r="AQ141" s="3">
        <v>121189</v>
      </c>
      <c r="AR141" s="3"/>
      <c r="AS141" s="3">
        <v>5</v>
      </c>
      <c r="AT141" s="57">
        <f t="shared" si="25"/>
        <v>56.979858039477286</v>
      </c>
      <c r="AU141" s="4">
        <v>0.2</v>
      </c>
      <c r="AV141" s="4">
        <v>1</v>
      </c>
      <c r="AW141" s="4">
        <f t="shared" si="26"/>
        <v>35000</v>
      </c>
      <c r="AX141" s="4">
        <f t="shared" si="27"/>
        <v>35000</v>
      </c>
      <c r="AZ141" s="30">
        <v>67851.070000000007</v>
      </c>
      <c r="BA141" s="30">
        <v>141950.39999999999</v>
      </c>
    </row>
    <row r="142" spans="15:53" x14ac:dyDescent="0.15">
      <c r="O142" s="2" t="s">
        <v>31</v>
      </c>
      <c r="P142" s="2">
        <v>62450.5</v>
      </c>
      <c r="Q142" s="2">
        <v>134829.1</v>
      </c>
      <c r="R142" s="2"/>
      <c r="S142" s="2">
        <v>1</v>
      </c>
      <c r="T142" s="56">
        <f t="shared" si="24"/>
        <v>6.0182834017792528</v>
      </c>
      <c r="U142" s="4">
        <v>0.1</v>
      </c>
      <c r="V142" s="4">
        <v>1</v>
      </c>
      <c r="W142" s="4">
        <f t="shared" si="22"/>
        <v>35000</v>
      </c>
      <c r="X142" s="4">
        <f t="shared" si="23"/>
        <v>35000</v>
      </c>
      <c r="Y142" s="4"/>
      <c r="AO142" s="3" t="s">
        <v>32</v>
      </c>
      <c r="AP142" s="3">
        <v>58589.599999999999</v>
      </c>
      <c r="AQ142" s="3">
        <v>119679.5</v>
      </c>
      <c r="AR142" s="3"/>
      <c r="AS142" s="3">
        <v>5</v>
      </c>
      <c r="AT142" s="57">
        <f t="shared" si="25"/>
        <v>56.979858039477286</v>
      </c>
      <c r="AU142" s="4">
        <v>0.2</v>
      </c>
      <c r="AV142" s="4">
        <v>1</v>
      </c>
      <c r="AW142" s="4">
        <f t="shared" si="26"/>
        <v>35000</v>
      </c>
      <c r="AX142" s="4">
        <f t="shared" si="27"/>
        <v>35000</v>
      </c>
      <c r="AZ142" s="30">
        <v>67716.69</v>
      </c>
      <c r="BA142" s="30">
        <v>142044.5</v>
      </c>
    </row>
    <row r="143" spans="15:53" x14ac:dyDescent="0.15">
      <c r="O143" s="2" t="s">
        <v>31</v>
      </c>
      <c r="P143" s="2">
        <v>62059.7</v>
      </c>
      <c r="Q143" s="2">
        <v>135298.6</v>
      </c>
      <c r="R143" s="2"/>
      <c r="S143" s="2">
        <v>1</v>
      </c>
      <c r="T143" s="56">
        <f t="shared" si="24"/>
        <v>6.0182834017792528</v>
      </c>
      <c r="U143" s="4">
        <v>0.1</v>
      </c>
      <c r="V143" s="4">
        <v>1</v>
      </c>
      <c r="W143" s="4">
        <f t="shared" si="22"/>
        <v>35000</v>
      </c>
      <c r="X143" s="4">
        <f t="shared" si="23"/>
        <v>35000</v>
      </c>
      <c r="Y143" s="4"/>
      <c r="AO143" s="3" t="s">
        <v>32</v>
      </c>
      <c r="AP143" s="3">
        <v>58857.599999999999</v>
      </c>
      <c r="AQ143" s="3">
        <v>118433.4</v>
      </c>
      <c r="AR143" s="3"/>
      <c r="AS143" s="3">
        <v>5</v>
      </c>
      <c r="AT143" s="57">
        <f t="shared" si="25"/>
        <v>56.979858039477286</v>
      </c>
      <c r="AU143" s="4">
        <v>0.2</v>
      </c>
      <c r="AV143" s="4">
        <v>1</v>
      </c>
      <c r="AW143" s="4">
        <f t="shared" si="26"/>
        <v>35000</v>
      </c>
      <c r="AX143" s="4">
        <f t="shared" si="27"/>
        <v>35000</v>
      </c>
      <c r="AZ143" s="30">
        <v>67582.320000000007</v>
      </c>
      <c r="BA143" s="30">
        <v>142138.59</v>
      </c>
    </row>
    <row r="144" spans="15:53" x14ac:dyDescent="0.15">
      <c r="O144" s="2" t="s">
        <v>31</v>
      </c>
      <c r="P144" s="2">
        <v>61696.5</v>
      </c>
      <c r="Q144" s="2">
        <v>136147.29999999999</v>
      </c>
      <c r="R144" s="2"/>
      <c r="S144" s="2">
        <v>1</v>
      </c>
      <c r="T144" s="56">
        <f t="shared" si="24"/>
        <v>6.0182834017792528</v>
      </c>
      <c r="U144" s="4">
        <v>0.1</v>
      </c>
      <c r="V144" s="4">
        <v>1</v>
      </c>
      <c r="W144" s="4">
        <f t="shared" si="22"/>
        <v>35000</v>
      </c>
      <c r="X144" s="4">
        <f t="shared" si="23"/>
        <v>35000</v>
      </c>
      <c r="Y144" s="4"/>
      <c r="AO144" s="3" t="s">
        <v>32</v>
      </c>
      <c r="AP144" s="3">
        <v>59229.3</v>
      </c>
      <c r="AQ144" s="3">
        <v>116949.2</v>
      </c>
      <c r="AR144" s="3"/>
      <c r="AS144" s="3">
        <v>5</v>
      </c>
      <c r="AT144" s="57">
        <f t="shared" si="25"/>
        <v>56.979858039477286</v>
      </c>
      <c r="AU144" s="4">
        <v>0.2</v>
      </c>
      <c r="AV144" s="4">
        <v>1</v>
      </c>
      <c r="AW144" s="4">
        <f t="shared" si="26"/>
        <v>35000</v>
      </c>
      <c r="AX144" s="4">
        <f t="shared" si="27"/>
        <v>35000</v>
      </c>
      <c r="AZ144" s="30">
        <v>67447.94</v>
      </c>
      <c r="BA144" s="30">
        <v>142232.67000000001</v>
      </c>
    </row>
    <row r="145" spans="15:53" x14ac:dyDescent="0.15">
      <c r="O145" s="2" t="s">
        <v>31</v>
      </c>
      <c r="P145" s="2">
        <v>61605.3</v>
      </c>
      <c r="Q145" s="2">
        <v>136738.5</v>
      </c>
      <c r="R145" s="2"/>
      <c r="S145" s="2">
        <v>1</v>
      </c>
      <c r="T145" s="56">
        <f t="shared" si="24"/>
        <v>6.0182834017792528</v>
      </c>
      <c r="U145" s="4">
        <v>0.1</v>
      </c>
      <c r="V145" s="4">
        <v>1</v>
      </c>
      <c r="W145" s="4">
        <f t="shared" si="22"/>
        <v>35000</v>
      </c>
      <c r="X145" s="4">
        <f t="shared" si="23"/>
        <v>35000</v>
      </c>
      <c r="Y145" s="4"/>
      <c r="AO145" s="3" t="s">
        <v>32</v>
      </c>
      <c r="AP145" s="3">
        <v>59747.7</v>
      </c>
      <c r="AQ145" s="3">
        <v>114860.9</v>
      </c>
      <c r="AR145" s="3"/>
      <c r="AS145" s="3">
        <v>5</v>
      </c>
      <c r="AT145" s="57">
        <f t="shared" si="25"/>
        <v>56.979858039477286</v>
      </c>
      <c r="AU145" s="4">
        <v>0.2</v>
      </c>
      <c r="AV145" s="4">
        <v>1</v>
      </c>
      <c r="AW145" s="4">
        <f t="shared" si="26"/>
        <v>35000</v>
      </c>
      <c r="AX145" s="4">
        <f t="shared" si="27"/>
        <v>35000</v>
      </c>
      <c r="AZ145" s="30">
        <v>68160.100000000006</v>
      </c>
      <c r="BA145" s="30">
        <v>141533.76000000001</v>
      </c>
    </row>
    <row r="146" spans="15:53" x14ac:dyDescent="0.15">
      <c r="O146" s="2" t="s">
        <v>31</v>
      </c>
      <c r="P146" s="2">
        <v>61691.9</v>
      </c>
      <c r="Q146" s="2">
        <v>137283.5</v>
      </c>
      <c r="R146" s="2"/>
      <c r="S146" s="2">
        <v>1</v>
      </c>
      <c r="T146" s="56">
        <f t="shared" si="24"/>
        <v>6.0182834017792528</v>
      </c>
      <c r="U146" s="4">
        <v>0.1</v>
      </c>
      <c r="V146" s="4">
        <v>1</v>
      </c>
      <c r="W146" s="4">
        <f t="shared" si="22"/>
        <v>35000</v>
      </c>
      <c r="X146" s="4">
        <f t="shared" si="23"/>
        <v>35000</v>
      </c>
      <c r="Y146" s="4"/>
      <c r="AO146" s="3" t="s">
        <v>32</v>
      </c>
      <c r="AP146" s="3">
        <v>60307.4</v>
      </c>
      <c r="AQ146" s="3">
        <v>112457.7</v>
      </c>
      <c r="AR146" s="3"/>
      <c r="AS146" s="3">
        <v>5</v>
      </c>
      <c r="AT146" s="57">
        <f t="shared" si="25"/>
        <v>56.979858039477286</v>
      </c>
      <c r="AU146" s="4">
        <v>0.2</v>
      </c>
      <c r="AV146" s="4">
        <v>1</v>
      </c>
      <c r="AW146" s="4">
        <f t="shared" si="26"/>
        <v>35000</v>
      </c>
      <c r="AX146" s="4">
        <f t="shared" si="27"/>
        <v>35000</v>
      </c>
      <c r="AZ146" s="30">
        <v>68025.73</v>
      </c>
      <c r="BA146" s="30">
        <v>141627.85</v>
      </c>
    </row>
    <row r="147" spans="15:53" x14ac:dyDescent="0.15">
      <c r="O147" s="2" t="s">
        <v>31</v>
      </c>
      <c r="P147" s="2">
        <v>61857.599999999999</v>
      </c>
      <c r="Q147" s="2">
        <v>137704.4</v>
      </c>
      <c r="R147" s="2"/>
      <c r="S147" s="2">
        <v>1</v>
      </c>
      <c r="T147" s="56">
        <f t="shared" si="24"/>
        <v>6.0182834017792528</v>
      </c>
      <c r="U147" s="4">
        <v>0.1</v>
      </c>
      <c r="V147" s="4">
        <v>1</v>
      </c>
      <c r="W147" s="4">
        <f t="shared" si="22"/>
        <v>35000</v>
      </c>
      <c r="X147" s="4">
        <f t="shared" si="23"/>
        <v>35000</v>
      </c>
      <c r="Y147" s="4"/>
      <c r="AO147" s="3" t="s">
        <v>32</v>
      </c>
      <c r="AP147" s="3">
        <v>43266.400000000001</v>
      </c>
      <c r="AQ147" s="3">
        <v>115980.6</v>
      </c>
      <c r="AR147" s="3"/>
      <c r="AS147" s="3">
        <v>5</v>
      </c>
      <c r="AT147" s="57">
        <f t="shared" si="25"/>
        <v>76.515844547695536</v>
      </c>
      <c r="AU147" s="4">
        <v>0.21</v>
      </c>
      <c r="AV147" s="4">
        <v>1</v>
      </c>
      <c r="AW147" s="4">
        <f t="shared" si="26"/>
        <v>35000</v>
      </c>
      <c r="AX147" s="4">
        <f t="shared" si="27"/>
        <v>35000</v>
      </c>
      <c r="AZ147" s="30">
        <v>68200.39</v>
      </c>
      <c r="BA147" s="30">
        <v>141305.29</v>
      </c>
    </row>
    <row r="148" spans="15:53" x14ac:dyDescent="0.15">
      <c r="O148" s="2" t="s">
        <v>31</v>
      </c>
      <c r="P148" s="2">
        <v>62160.800000000003</v>
      </c>
      <c r="Q148" s="2">
        <v>138167</v>
      </c>
      <c r="R148" s="2"/>
      <c r="S148" s="2">
        <v>1</v>
      </c>
      <c r="T148" s="56">
        <f t="shared" si="24"/>
        <v>6.0182834017792528</v>
      </c>
      <c r="U148" s="4">
        <v>0.1</v>
      </c>
      <c r="V148" s="4">
        <v>1</v>
      </c>
      <c r="W148" s="4">
        <f t="shared" si="22"/>
        <v>35000</v>
      </c>
      <c r="X148" s="4">
        <f t="shared" si="23"/>
        <v>35000</v>
      </c>
      <c r="Y148" s="4"/>
      <c r="AO148" s="3" t="s">
        <v>32</v>
      </c>
      <c r="AP148" s="3">
        <v>44885.8</v>
      </c>
      <c r="AQ148" s="3">
        <v>117666.3</v>
      </c>
      <c r="AR148" s="3"/>
      <c r="AS148" s="3">
        <v>5</v>
      </c>
      <c r="AT148" s="57">
        <f t="shared" si="25"/>
        <v>76.515844547695536</v>
      </c>
      <c r="AU148" s="4">
        <v>0.21</v>
      </c>
      <c r="AV148" s="4">
        <v>1</v>
      </c>
      <c r="AW148" s="4">
        <f t="shared" si="26"/>
        <v>35000</v>
      </c>
      <c r="AX148" s="4">
        <f t="shared" si="27"/>
        <v>35000</v>
      </c>
      <c r="AZ148" s="30">
        <v>68240.679999999993</v>
      </c>
      <c r="BA148" s="30">
        <v>141076.82999999999</v>
      </c>
    </row>
    <row r="149" spans="15:53" x14ac:dyDescent="0.15">
      <c r="O149" s="2" t="s">
        <v>31</v>
      </c>
      <c r="P149" s="2">
        <v>62417.3</v>
      </c>
      <c r="Q149" s="2">
        <v>138489.5</v>
      </c>
      <c r="R149" s="2"/>
      <c r="S149" s="2">
        <v>1</v>
      </c>
      <c r="T149" s="56">
        <f t="shared" si="24"/>
        <v>6.0182834017792528</v>
      </c>
      <c r="U149" s="4">
        <v>0.1</v>
      </c>
      <c r="V149" s="4">
        <v>1</v>
      </c>
      <c r="W149" s="4">
        <f t="shared" si="22"/>
        <v>35000</v>
      </c>
      <c r="X149" s="4">
        <f t="shared" si="23"/>
        <v>35000</v>
      </c>
      <c r="Y149" s="4"/>
      <c r="AO149" s="3" t="s">
        <v>32</v>
      </c>
      <c r="AP149" s="3">
        <v>45855.6</v>
      </c>
      <c r="AQ149" s="3">
        <v>118826.8</v>
      </c>
      <c r="AR149" s="3"/>
      <c r="AS149" s="3">
        <v>5</v>
      </c>
      <c r="AT149" s="57">
        <f t="shared" si="25"/>
        <v>76.515844547695536</v>
      </c>
      <c r="AU149" s="4">
        <v>0.21</v>
      </c>
      <c r="AV149" s="4">
        <v>1</v>
      </c>
      <c r="AW149" s="4">
        <f t="shared" si="26"/>
        <v>35000</v>
      </c>
      <c r="AX149" s="4">
        <f t="shared" si="27"/>
        <v>35000</v>
      </c>
      <c r="AZ149" s="30">
        <v>68280.960000000006</v>
      </c>
      <c r="BA149" s="30">
        <v>140848.35999999999</v>
      </c>
    </row>
    <row r="150" spans="15:53" x14ac:dyDescent="0.15">
      <c r="O150" s="2" t="s">
        <v>31</v>
      </c>
      <c r="P150" s="2">
        <v>62863.199999999997</v>
      </c>
      <c r="Q150" s="2">
        <v>138804.1</v>
      </c>
      <c r="R150" s="2"/>
      <c r="S150" s="2">
        <v>1</v>
      </c>
      <c r="T150" s="56">
        <f t="shared" si="24"/>
        <v>6.0182834017792528</v>
      </c>
      <c r="U150" s="4">
        <v>0.1</v>
      </c>
      <c r="V150" s="4">
        <v>1</v>
      </c>
      <c r="W150" s="4">
        <f t="shared" si="22"/>
        <v>35000</v>
      </c>
      <c r="X150" s="4">
        <f t="shared" si="23"/>
        <v>35000</v>
      </c>
      <c r="Y150" s="4"/>
      <c r="AO150" s="3" t="s">
        <v>32</v>
      </c>
      <c r="AP150" s="3">
        <v>46887.5</v>
      </c>
      <c r="AQ150" s="3">
        <v>120063.7</v>
      </c>
      <c r="AR150" s="3"/>
      <c r="AS150" s="3">
        <v>5</v>
      </c>
      <c r="AT150" s="57">
        <f t="shared" si="25"/>
        <v>76.515844547695536</v>
      </c>
      <c r="AU150" s="4">
        <v>0.21</v>
      </c>
      <c r="AV150" s="4">
        <v>1</v>
      </c>
      <c r="AW150" s="4">
        <f t="shared" si="26"/>
        <v>35000</v>
      </c>
      <c r="AX150" s="4">
        <f t="shared" si="27"/>
        <v>35000</v>
      </c>
      <c r="AZ150" s="30">
        <v>68321.240000000005</v>
      </c>
      <c r="BA150" s="30">
        <v>140619.89000000001</v>
      </c>
    </row>
    <row r="151" spans="15:53" x14ac:dyDescent="0.15">
      <c r="O151" s="2" t="s">
        <v>31</v>
      </c>
      <c r="P151" s="2">
        <v>63286.7</v>
      </c>
      <c r="Q151" s="2">
        <v>139017.4</v>
      </c>
      <c r="R151" s="2"/>
      <c r="S151" s="2">
        <v>1</v>
      </c>
      <c r="T151" s="56">
        <f t="shared" si="24"/>
        <v>6.0182834017792528</v>
      </c>
      <c r="U151" s="4">
        <v>0.1</v>
      </c>
      <c r="V151" s="4">
        <v>1</v>
      </c>
      <c r="W151" s="4">
        <f t="shared" si="22"/>
        <v>35000</v>
      </c>
      <c r="X151" s="4">
        <f t="shared" si="23"/>
        <v>35000</v>
      </c>
      <c r="Y151" s="4"/>
      <c r="AO151" s="3" t="s">
        <v>32</v>
      </c>
      <c r="AP151" s="3">
        <v>48119.1</v>
      </c>
      <c r="AQ151" s="3">
        <v>121479.7</v>
      </c>
      <c r="AR151" s="3"/>
      <c r="AS151" s="3">
        <v>5</v>
      </c>
      <c r="AT151" s="57">
        <f t="shared" si="25"/>
        <v>76.515844547695536</v>
      </c>
      <c r="AU151" s="4">
        <v>0.21</v>
      </c>
      <c r="AV151" s="4">
        <v>1</v>
      </c>
      <c r="AW151" s="4">
        <f t="shared" si="26"/>
        <v>35000</v>
      </c>
      <c r="AX151" s="4">
        <f t="shared" si="27"/>
        <v>35000</v>
      </c>
      <c r="AZ151" s="30">
        <v>68267.44</v>
      </c>
      <c r="BA151" s="30">
        <v>140257.04999999999</v>
      </c>
    </row>
    <row r="152" spans="15:53" x14ac:dyDescent="0.15">
      <c r="O152" s="2" t="s">
        <v>31</v>
      </c>
      <c r="P152" s="2">
        <v>63784.5</v>
      </c>
      <c r="Q152" s="2">
        <v>139283.1</v>
      </c>
      <c r="R152" s="2"/>
      <c r="S152" s="2">
        <v>1</v>
      </c>
      <c r="T152" s="56">
        <f t="shared" si="24"/>
        <v>6.0182834017792528</v>
      </c>
      <c r="U152" s="4">
        <v>0.1</v>
      </c>
      <c r="V152" s="4">
        <v>1</v>
      </c>
      <c r="W152" s="4">
        <f t="shared" si="22"/>
        <v>35000</v>
      </c>
      <c r="X152" s="4">
        <f t="shared" si="23"/>
        <v>35000</v>
      </c>
      <c r="Y152" s="4"/>
      <c r="AO152" s="3" t="s">
        <v>32</v>
      </c>
      <c r="AP152" s="3">
        <v>48990.2</v>
      </c>
      <c r="AQ152" s="3">
        <v>122449.5</v>
      </c>
      <c r="AR152" s="3"/>
      <c r="AS152" s="3">
        <v>5</v>
      </c>
      <c r="AT152" s="57">
        <f t="shared" si="25"/>
        <v>76.515844547695536</v>
      </c>
      <c r="AU152" s="4">
        <v>0.21</v>
      </c>
      <c r="AV152" s="4">
        <v>1</v>
      </c>
      <c r="AW152" s="4">
        <f t="shared" si="26"/>
        <v>35000</v>
      </c>
      <c r="AX152" s="4">
        <f t="shared" si="27"/>
        <v>35000</v>
      </c>
      <c r="AZ152" s="30">
        <v>68307.72</v>
      </c>
      <c r="BA152" s="30">
        <v>140028.59</v>
      </c>
    </row>
    <row r="153" spans="15:53" x14ac:dyDescent="0.15">
      <c r="O153" s="2" t="s">
        <v>31</v>
      </c>
      <c r="P153" s="2">
        <v>64321.9</v>
      </c>
      <c r="Q153" s="2">
        <v>139474.1</v>
      </c>
      <c r="R153" s="2"/>
      <c r="S153" s="2">
        <v>1</v>
      </c>
      <c r="T153" s="56">
        <f t="shared" si="24"/>
        <v>6.0182834017792528</v>
      </c>
      <c r="U153" s="4">
        <v>0.1</v>
      </c>
      <c r="V153" s="4">
        <v>1</v>
      </c>
      <c r="W153" s="4">
        <f t="shared" si="22"/>
        <v>35000</v>
      </c>
      <c r="X153" s="4">
        <f t="shared" si="23"/>
        <v>35000</v>
      </c>
      <c r="Y153" s="4"/>
      <c r="AO153" s="3" t="s">
        <v>32</v>
      </c>
      <c r="AP153" s="3">
        <v>49900.3</v>
      </c>
      <c r="AQ153" s="3">
        <v>123356.6</v>
      </c>
      <c r="AR153" s="3"/>
      <c r="AS153" s="3">
        <v>5</v>
      </c>
      <c r="AT153" s="57">
        <f t="shared" si="25"/>
        <v>76.515844547695536</v>
      </c>
      <c r="AU153" s="4">
        <v>0.21</v>
      </c>
      <c r="AV153" s="4">
        <v>1</v>
      </c>
      <c r="AW153" s="4">
        <f t="shared" si="26"/>
        <v>35000</v>
      </c>
      <c r="AX153" s="4">
        <f t="shared" si="27"/>
        <v>35000</v>
      </c>
      <c r="AZ153" s="30">
        <v>68348.009999999995</v>
      </c>
      <c r="BA153" s="30">
        <v>139800.12</v>
      </c>
    </row>
    <row r="154" spans="15:53" x14ac:dyDescent="0.15">
      <c r="O154" s="2" t="s">
        <v>31</v>
      </c>
      <c r="P154" s="2">
        <v>64985.599999999999</v>
      </c>
      <c r="Q154" s="2">
        <v>139668.29999999999</v>
      </c>
      <c r="R154" s="2"/>
      <c r="S154" s="2">
        <v>1</v>
      </c>
      <c r="T154" s="56">
        <f t="shared" si="24"/>
        <v>6.0182834017792528</v>
      </c>
      <c r="U154" s="4">
        <v>0.1</v>
      </c>
      <c r="V154" s="4">
        <v>1</v>
      </c>
      <c r="W154" s="4">
        <f t="shared" si="22"/>
        <v>35000</v>
      </c>
      <c r="X154" s="4">
        <f t="shared" si="23"/>
        <v>35000</v>
      </c>
      <c r="Y154" s="4"/>
      <c r="AO154" s="3" t="s">
        <v>32</v>
      </c>
      <c r="AP154" s="3">
        <v>50823.199999999997</v>
      </c>
      <c r="AQ154" s="3">
        <v>124213.6</v>
      </c>
      <c r="AR154" s="3"/>
      <c r="AS154" s="3">
        <v>5</v>
      </c>
      <c r="AT154" s="57">
        <f t="shared" si="25"/>
        <v>76.515844547695536</v>
      </c>
      <c r="AU154" s="4">
        <v>0.21</v>
      </c>
      <c r="AV154" s="4">
        <v>1</v>
      </c>
      <c r="AW154" s="4">
        <f t="shared" si="26"/>
        <v>35000</v>
      </c>
      <c r="AX154" s="4">
        <f t="shared" si="27"/>
        <v>35000</v>
      </c>
      <c r="AZ154" s="30">
        <v>68294.2</v>
      </c>
      <c r="BA154" s="30">
        <v>139437.28</v>
      </c>
    </row>
    <row r="155" spans="15:53" x14ac:dyDescent="0.15">
      <c r="O155" s="2" t="s">
        <v>31</v>
      </c>
      <c r="P155" s="2">
        <v>65639.100000000006</v>
      </c>
      <c r="Q155" s="2">
        <v>139774</v>
      </c>
      <c r="R155" s="2"/>
      <c r="S155" s="2">
        <v>1</v>
      </c>
      <c r="T155" s="56">
        <f t="shared" si="24"/>
        <v>6.0182834017792528</v>
      </c>
      <c r="U155" s="4">
        <v>0.1</v>
      </c>
      <c r="V155" s="4">
        <v>1</v>
      </c>
      <c r="W155" s="4">
        <f t="shared" si="22"/>
        <v>35000</v>
      </c>
      <c r="X155" s="4">
        <f t="shared" si="23"/>
        <v>35000</v>
      </c>
      <c r="Y155" s="4"/>
      <c r="AO155" s="3" t="s">
        <v>32</v>
      </c>
      <c r="AP155" s="3">
        <v>51720.800000000003</v>
      </c>
      <c r="AQ155" s="3">
        <v>125095.5</v>
      </c>
      <c r="AR155" s="3"/>
      <c r="AS155" s="3">
        <v>5</v>
      </c>
      <c r="AT155" s="57">
        <f t="shared" si="25"/>
        <v>76.515844547695536</v>
      </c>
      <c r="AU155" s="4">
        <v>0.21</v>
      </c>
      <c r="AV155" s="4">
        <v>1</v>
      </c>
      <c r="AW155" s="4">
        <f t="shared" si="26"/>
        <v>35000</v>
      </c>
      <c r="AX155" s="4">
        <f t="shared" si="27"/>
        <v>35000</v>
      </c>
      <c r="AZ155" s="30">
        <v>68240.399999999994</v>
      </c>
      <c r="BA155" s="30">
        <v>139074.44</v>
      </c>
    </row>
    <row r="156" spans="15:53" x14ac:dyDescent="0.15">
      <c r="O156" s="2" t="s">
        <v>31</v>
      </c>
      <c r="P156" s="2">
        <v>66579.100000000006</v>
      </c>
      <c r="Q156" s="2">
        <v>140013.1</v>
      </c>
      <c r="R156" s="2"/>
      <c r="S156" s="2">
        <v>1</v>
      </c>
      <c r="T156" s="56">
        <f t="shared" si="24"/>
        <v>6.0182834017792528</v>
      </c>
      <c r="U156" s="4">
        <v>0.1</v>
      </c>
      <c r="V156" s="4">
        <v>1</v>
      </c>
      <c r="W156" s="4">
        <f t="shared" si="22"/>
        <v>35000</v>
      </c>
      <c r="X156" s="4">
        <f t="shared" si="23"/>
        <v>35000</v>
      </c>
      <c r="Y156" s="4"/>
      <c r="AO156" s="3" t="s">
        <v>32</v>
      </c>
      <c r="AP156" s="3">
        <v>52446.5</v>
      </c>
      <c r="AQ156" s="3">
        <v>125596.8</v>
      </c>
      <c r="AR156" s="3"/>
      <c r="AS156" s="3">
        <v>5</v>
      </c>
      <c r="AT156" s="57">
        <f t="shared" si="25"/>
        <v>76.515844547695536</v>
      </c>
      <c r="AU156" s="4">
        <v>0.21</v>
      </c>
      <c r="AV156" s="4">
        <v>1</v>
      </c>
      <c r="AW156" s="4">
        <f t="shared" si="26"/>
        <v>35000</v>
      </c>
      <c r="AX156" s="4">
        <f t="shared" si="27"/>
        <v>35000</v>
      </c>
      <c r="AZ156" s="30">
        <v>68280.679999999993</v>
      </c>
      <c r="BA156" s="30">
        <v>138845.97</v>
      </c>
    </row>
    <row r="157" spans="15:53" x14ac:dyDescent="0.15">
      <c r="O157" s="2" t="s">
        <v>31</v>
      </c>
      <c r="P157" s="2">
        <v>67383.199999999997</v>
      </c>
      <c r="Q157" s="2">
        <v>140148</v>
      </c>
      <c r="R157" s="2"/>
      <c r="S157" s="2">
        <v>1</v>
      </c>
      <c r="T157" s="56">
        <f t="shared" si="24"/>
        <v>6.0182834017792528</v>
      </c>
      <c r="U157" s="4">
        <v>0.1</v>
      </c>
      <c r="V157" s="4">
        <v>1</v>
      </c>
      <c r="W157" s="4">
        <f t="shared" si="22"/>
        <v>35000</v>
      </c>
      <c r="X157" s="4">
        <f t="shared" si="23"/>
        <v>35000</v>
      </c>
      <c r="Y157" s="4"/>
      <c r="AO157" s="3" t="s">
        <v>32</v>
      </c>
      <c r="AP157" s="3">
        <v>53045.9</v>
      </c>
      <c r="AQ157" s="3">
        <v>126096.5</v>
      </c>
      <c r="AR157" s="3"/>
      <c r="AS157" s="3">
        <v>5</v>
      </c>
      <c r="AT157" s="57">
        <f t="shared" si="25"/>
        <v>76.515844547695536</v>
      </c>
      <c r="AU157" s="4">
        <v>0.21</v>
      </c>
      <c r="AV157" s="4">
        <v>1</v>
      </c>
      <c r="AW157" s="4">
        <f t="shared" si="26"/>
        <v>35000</v>
      </c>
      <c r="AX157" s="4">
        <f t="shared" si="27"/>
        <v>35000</v>
      </c>
      <c r="AZ157" s="30">
        <v>68226.87</v>
      </c>
      <c r="BA157" s="30">
        <v>138483.13</v>
      </c>
    </row>
    <row r="158" spans="15:53" x14ac:dyDescent="0.15">
      <c r="O158" s="2" t="s">
        <v>31</v>
      </c>
      <c r="P158" s="2">
        <v>68290</v>
      </c>
      <c r="Q158" s="2">
        <v>140210</v>
      </c>
      <c r="R158" s="2"/>
      <c r="S158" s="2">
        <v>1</v>
      </c>
      <c r="T158" s="56">
        <f t="shared" si="24"/>
        <v>6.0182834017792528</v>
      </c>
      <c r="U158" s="4">
        <v>0.1</v>
      </c>
      <c r="V158" s="4">
        <v>1</v>
      </c>
      <c r="W158" s="4">
        <f t="shared" si="22"/>
        <v>35000</v>
      </c>
      <c r="X158" s="4">
        <f t="shared" si="23"/>
        <v>35000</v>
      </c>
      <c r="Y158" s="4"/>
      <c r="AO158" s="3" t="s">
        <v>32</v>
      </c>
      <c r="AP158" s="3">
        <v>53708.7</v>
      </c>
      <c r="AQ158" s="3">
        <v>126584</v>
      </c>
      <c r="AR158" s="3"/>
      <c r="AS158" s="3">
        <v>5</v>
      </c>
      <c r="AT158" s="57">
        <f t="shared" si="25"/>
        <v>76.515844547695536</v>
      </c>
      <c r="AU158" s="4">
        <v>0.21</v>
      </c>
      <c r="AV158" s="4">
        <v>1</v>
      </c>
      <c r="AW158" s="4">
        <f t="shared" si="26"/>
        <v>35000</v>
      </c>
      <c r="AX158" s="4">
        <f t="shared" si="27"/>
        <v>35000</v>
      </c>
      <c r="AZ158" s="30">
        <v>68173.070000000007</v>
      </c>
      <c r="BA158" s="30">
        <v>138120.29</v>
      </c>
    </row>
    <row r="159" spans="15:53" x14ac:dyDescent="0.15">
      <c r="O159" s="2" t="s">
        <v>31</v>
      </c>
      <c r="P159" s="2">
        <v>69233.600000000006</v>
      </c>
      <c r="Q159" s="2">
        <v>140310.70000000001</v>
      </c>
      <c r="R159" s="2"/>
      <c r="S159" s="2">
        <v>1</v>
      </c>
      <c r="T159" s="56">
        <f t="shared" si="24"/>
        <v>6.0182834017792528</v>
      </c>
      <c r="U159" s="4">
        <v>0.1</v>
      </c>
      <c r="V159" s="4">
        <v>1</v>
      </c>
      <c r="W159" s="4">
        <f t="shared" si="22"/>
        <v>35000</v>
      </c>
      <c r="X159" s="4">
        <f t="shared" si="23"/>
        <v>35000</v>
      </c>
      <c r="Y159" s="4"/>
      <c r="AO159" s="3" t="s">
        <v>32</v>
      </c>
      <c r="AP159" s="3">
        <v>54184.4</v>
      </c>
      <c r="AQ159" s="3">
        <v>126880.3</v>
      </c>
      <c r="AR159" s="3"/>
      <c r="AS159" s="3">
        <v>5</v>
      </c>
      <c r="AT159" s="57">
        <f t="shared" si="25"/>
        <v>76.515844547695536</v>
      </c>
      <c r="AU159" s="4">
        <v>0.21</v>
      </c>
      <c r="AV159" s="4">
        <v>1</v>
      </c>
      <c r="AW159" s="4">
        <f t="shared" si="26"/>
        <v>35000</v>
      </c>
      <c r="AX159" s="4">
        <f t="shared" si="27"/>
        <v>35000</v>
      </c>
      <c r="AZ159" s="30">
        <v>68119.259999999995</v>
      </c>
      <c r="BA159" s="30">
        <v>137757.45000000001</v>
      </c>
    </row>
    <row r="160" spans="15:53" x14ac:dyDescent="0.15">
      <c r="O160" s="2" t="s">
        <v>31</v>
      </c>
      <c r="P160" s="2">
        <v>69966.2</v>
      </c>
      <c r="Q160" s="2">
        <v>140292</v>
      </c>
      <c r="R160" s="2"/>
      <c r="S160" s="2">
        <v>1</v>
      </c>
      <c r="T160" s="56">
        <f t="shared" si="24"/>
        <v>6.0182834017792528</v>
      </c>
      <c r="U160" s="4">
        <v>0.1</v>
      </c>
      <c r="V160" s="4">
        <v>1</v>
      </c>
      <c r="W160" s="4">
        <f t="shared" si="22"/>
        <v>35000</v>
      </c>
      <c r="X160" s="4">
        <f t="shared" si="23"/>
        <v>35000</v>
      </c>
      <c r="Y160" s="4"/>
      <c r="AO160" s="3" t="s">
        <v>32</v>
      </c>
      <c r="AP160" s="3">
        <v>54697.8</v>
      </c>
      <c r="AQ160" s="3">
        <v>127189.6</v>
      </c>
      <c r="AR160" s="3"/>
      <c r="AS160" s="3">
        <v>5</v>
      </c>
      <c r="AT160" s="57">
        <f t="shared" si="25"/>
        <v>76.515844547695536</v>
      </c>
      <c r="AU160" s="4">
        <v>0.21</v>
      </c>
      <c r="AV160" s="4">
        <v>1</v>
      </c>
      <c r="AW160" s="4">
        <f t="shared" si="26"/>
        <v>35000</v>
      </c>
      <c r="AX160" s="4">
        <f t="shared" si="27"/>
        <v>35000</v>
      </c>
      <c r="AZ160" s="30">
        <v>68065.460000000006</v>
      </c>
      <c r="BA160" s="30">
        <v>137394.60999999999</v>
      </c>
    </row>
    <row r="161" spans="15:53" x14ac:dyDescent="0.15">
      <c r="O161" s="2" t="s">
        <v>31</v>
      </c>
      <c r="P161" s="2">
        <v>71076.100000000006</v>
      </c>
      <c r="Q161" s="2">
        <v>140308.70000000001</v>
      </c>
      <c r="R161" s="2"/>
      <c r="S161" s="2">
        <v>1</v>
      </c>
      <c r="T161" s="56">
        <f t="shared" si="24"/>
        <v>6.0182834017792528</v>
      </c>
      <c r="U161" s="4">
        <v>0.1</v>
      </c>
      <c r="V161" s="4">
        <v>1</v>
      </c>
      <c r="W161" s="4">
        <f t="shared" si="22"/>
        <v>35000</v>
      </c>
      <c r="X161" s="4">
        <f t="shared" si="23"/>
        <v>35000</v>
      </c>
      <c r="Y161" s="4"/>
      <c r="AO161" s="3" t="s">
        <v>32</v>
      </c>
      <c r="AP161" s="3">
        <v>55236.6</v>
      </c>
      <c r="AQ161" s="3">
        <v>127511.8</v>
      </c>
      <c r="AR161" s="3"/>
      <c r="AS161" s="3">
        <v>5</v>
      </c>
      <c r="AT161" s="57">
        <f t="shared" si="25"/>
        <v>76.515844547695536</v>
      </c>
      <c r="AU161" s="4">
        <v>0.21</v>
      </c>
      <c r="AV161" s="4">
        <v>1</v>
      </c>
      <c r="AW161" s="4">
        <f t="shared" si="26"/>
        <v>35000</v>
      </c>
      <c r="AX161" s="4">
        <f t="shared" si="27"/>
        <v>35000</v>
      </c>
      <c r="AZ161" s="30">
        <v>68011.649999999994</v>
      </c>
      <c r="BA161" s="30">
        <v>137031.76999999999</v>
      </c>
    </row>
    <row r="162" spans="15:53" x14ac:dyDescent="0.15">
      <c r="O162" s="2" t="s">
        <v>31</v>
      </c>
      <c r="P162" s="2">
        <v>72086.3</v>
      </c>
      <c r="Q162" s="2">
        <v>140284.79999999999</v>
      </c>
      <c r="R162" s="2"/>
      <c r="S162" s="2">
        <v>1</v>
      </c>
      <c r="T162" s="56">
        <f t="shared" si="24"/>
        <v>6.0182834017792528</v>
      </c>
      <c r="U162" s="4">
        <v>0.1</v>
      </c>
      <c r="V162" s="4">
        <v>1</v>
      </c>
      <c r="W162" s="4">
        <f t="shared" si="22"/>
        <v>35000</v>
      </c>
      <c r="X162" s="4">
        <f t="shared" si="23"/>
        <v>35000</v>
      </c>
      <c r="Y162" s="4"/>
      <c r="AO162" s="3" t="s">
        <v>32</v>
      </c>
      <c r="AP162" s="3">
        <v>55688</v>
      </c>
      <c r="AQ162" s="3">
        <v>127732</v>
      </c>
      <c r="AR162" s="3"/>
      <c r="AS162" s="3">
        <v>5</v>
      </c>
      <c r="AT162" s="57">
        <f t="shared" si="25"/>
        <v>76.515844547695536</v>
      </c>
      <c r="AU162" s="4">
        <v>0.21</v>
      </c>
      <c r="AV162" s="4">
        <v>1</v>
      </c>
      <c r="AW162" s="4">
        <f t="shared" si="26"/>
        <v>35000</v>
      </c>
      <c r="AX162" s="4">
        <f t="shared" si="27"/>
        <v>35000</v>
      </c>
      <c r="AZ162" s="30">
        <v>67917.56</v>
      </c>
      <c r="BA162" s="30">
        <v>136897.39000000001</v>
      </c>
    </row>
    <row r="163" spans="15:53" x14ac:dyDescent="0.15">
      <c r="O163" s="2" t="s">
        <v>31</v>
      </c>
      <c r="P163" s="2">
        <v>73452.100000000006</v>
      </c>
      <c r="Q163" s="2">
        <v>140169.29999999999</v>
      </c>
      <c r="R163" s="2"/>
      <c r="S163" s="2">
        <v>1</v>
      </c>
      <c r="T163" s="56">
        <f t="shared" si="24"/>
        <v>6.0182834017792528</v>
      </c>
      <c r="U163" s="4">
        <v>0.1</v>
      </c>
      <c r="V163" s="4">
        <v>1</v>
      </c>
      <c r="W163" s="4">
        <f t="shared" si="22"/>
        <v>35000</v>
      </c>
      <c r="X163" s="4">
        <f t="shared" si="23"/>
        <v>35000</v>
      </c>
      <c r="Y163" s="4"/>
      <c r="AO163" s="3" t="s">
        <v>32</v>
      </c>
      <c r="AP163" s="3">
        <v>56139.8</v>
      </c>
      <c r="AQ163" s="3">
        <v>127939.3</v>
      </c>
      <c r="AR163" s="3"/>
      <c r="AS163" s="3">
        <v>5</v>
      </c>
      <c r="AT163" s="57">
        <f t="shared" si="25"/>
        <v>76.515844547695536</v>
      </c>
      <c r="AU163" s="4">
        <v>0.21</v>
      </c>
      <c r="AV163" s="4">
        <v>1</v>
      </c>
      <c r="AW163" s="4">
        <f t="shared" si="26"/>
        <v>35000</v>
      </c>
      <c r="AX163" s="4">
        <f t="shared" si="27"/>
        <v>35000</v>
      </c>
      <c r="AZ163" s="30">
        <v>67863.759999999995</v>
      </c>
      <c r="BA163" s="30">
        <v>136534.54999999999</v>
      </c>
    </row>
    <row r="164" spans="15:53" x14ac:dyDescent="0.15">
      <c r="O164" s="2" t="s">
        <v>31</v>
      </c>
      <c r="P164" s="2">
        <v>75465.899999999994</v>
      </c>
      <c r="Q164" s="2">
        <v>139881.60000000001</v>
      </c>
      <c r="R164" s="2"/>
      <c r="S164" s="2">
        <v>1</v>
      </c>
      <c r="T164" s="56">
        <f t="shared" si="24"/>
        <v>6.0182834017792528</v>
      </c>
      <c r="U164" s="4">
        <v>0.1</v>
      </c>
      <c r="V164" s="4">
        <v>1</v>
      </c>
      <c r="W164" s="4">
        <f t="shared" si="22"/>
        <v>35000</v>
      </c>
      <c r="X164" s="4">
        <f t="shared" si="23"/>
        <v>35000</v>
      </c>
      <c r="Y164" s="4"/>
      <c r="AO164" s="3" t="s">
        <v>32</v>
      </c>
      <c r="AP164" s="3">
        <v>56528.9</v>
      </c>
      <c r="AQ164" s="3">
        <v>128095.5</v>
      </c>
      <c r="AR164" s="3"/>
      <c r="AS164" s="3">
        <v>5</v>
      </c>
      <c r="AT164" s="57">
        <f t="shared" si="25"/>
        <v>76.515844547695536</v>
      </c>
      <c r="AU164" s="4">
        <v>0.21</v>
      </c>
      <c r="AV164" s="4">
        <v>1</v>
      </c>
      <c r="AW164" s="4">
        <f t="shared" si="26"/>
        <v>35000</v>
      </c>
      <c r="AX164" s="4">
        <f t="shared" si="27"/>
        <v>35000</v>
      </c>
      <c r="AZ164" s="30">
        <v>67809.95</v>
      </c>
      <c r="BA164" s="30">
        <v>136171.70000000001</v>
      </c>
    </row>
    <row r="165" spans="15:53" x14ac:dyDescent="0.15">
      <c r="O165" s="2" t="s">
        <v>31</v>
      </c>
      <c r="P165" s="2">
        <v>77519.100000000006</v>
      </c>
      <c r="Q165" s="2">
        <v>139628.4</v>
      </c>
      <c r="R165" s="2"/>
      <c r="S165" s="2">
        <v>1</v>
      </c>
      <c r="T165" s="56">
        <f t="shared" si="24"/>
        <v>6.0182834017792528</v>
      </c>
      <c r="U165" s="4">
        <v>0.1</v>
      </c>
      <c r="V165" s="4">
        <v>1</v>
      </c>
      <c r="W165" s="4">
        <f t="shared" si="22"/>
        <v>35000</v>
      </c>
      <c r="X165" s="4">
        <f t="shared" si="23"/>
        <v>35000</v>
      </c>
      <c r="Y165" s="4"/>
      <c r="AO165" s="3" t="s">
        <v>32</v>
      </c>
      <c r="AP165" s="3">
        <v>56768.4</v>
      </c>
      <c r="AQ165" s="3">
        <v>128136.5</v>
      </c>
      <c r="AR165" s="3"/>
      <c r="AS165" s="3">
        <v>5</v>
      </c>
      <c r="AT165" s="57">
        <f t="shared" si="25"/>
        <v>76.515844547695536</v>
      </c>
      <c r="AU165" s="4">
        <v>0.21</v>
      </c>
      <c r="AV165" s="4">
        <v>1</v>
      </c>
      <c r="AW165" s="4">
        <f t="shared" si="26"/>
        <v>35000</v>
      </c>
      <c r="AX165" s="4">
        <f t="shared" si="27"/>
        <v>35000</v>
      </c>
      <c r="AZ165" s="30">
        <v>67715.86</v>
      </c>
      <c r="BA165" s="30">
        <v>136037.32999999999</v>
      </c>
    </row>
    <row r="166" spans="15:53" x14ac:dyDescent="0.15">
      <c r="O166" s="2" t="s">
        <v>31</v>
      </c>
      <c r="P166" s="2">
        <v>80007.3</v>
      </c>
      <c r="Q166" s="2">
        <v>139037.70000000001</v>
      </c>
      <c r="R166" s="2"/>
      <c r="S166" s="2">
        <v>1</v>
      </c>
      <c r="T166" s="56">
        <f t="shared" si="24"/>
        <v>6.0182834017792528</v>
      </c>
      <c r="U166" s="4">
        <v>0.1</v>
      </c>
      <c r="V166" s="4">
        <v>1</v>
      </c>
      <c r="W166" s="4">
        <f t="shared" si="22"/>
        <v>35000</v>
      </c>
      <c r="X166" s="4">
        <f t="shared" si="23"/>
        <v>35000</v>
      </c>
      <c r="Y166" s="4"/>
      <c r="AO166" s="3" t="s">
        <v>32</v>
      </c>
      <c r="AP166" s="3">
        <v>57020.7</v>
      </c>
      <c r="AQ166" s="3">
        <v>128127</v>
      </c>
      <c r="AR166" s="3"/>
      <c r="AS166" s="3">
        <v>5</v>
      </c>
      <c r="AT166" s="57">
        <f t="shared" si="25"/>
        <v>76.515844547695536</v>
      </c>
      <c r="AU166" s="4">
        <v>0.21</v>
      </c>
      <c r="AV166" s="4">
        <v>1</v>
      </c>
      <c r="AW166" s="4">
        <f t="shared" si="26"/>
        <v>35000</v>
      </c>
      <c r="AX166" s="4">
        <f t="shared" si="27"/>
        <v>35000</v>
      </c>
      <c r="AZ166" s="30">
        <v>67662.05</v>
      </c>
      <c r="BA166" s="30">
        <v>135674.49</v>
      </c>
    </row>
    <row r="167" spans="15:53" x14ac:dyDescent="0.15">
      <c r="O167" s="2" t="s">
        <v>31</v>
      </c>
      <c r="P167" s="2">
        <v>54449.8</v>
      </c>
      <c r="Q167" s="2">
        <v>109961.3</v>
      </c>
      <c r="R167" s="2"/>
      <c r="S167" s="2">
        <v>1</v>
      </c>
      <c r="T167" s="56">
        <f t="shared" si="24"/>
        <v>8.7146199513190492</v>
      </c>
      <c r="U167" s="4">
        <v>0.11</v>
      </c>
      <c r="V167" s="4">
        <v>1</v>
      </c>
      <c r="W167" s="4">
        <f t="shared" si="22"/>
        <v>35000</v>
      </c>
      <c r="X167" s="4">
        <f t="shared" si="23"/>
        <v>35000</v>
      </c>
      <c r="Y167" s="4"/>
      <c r="AO167" s="3" t="s">
        <v>32</v>
      </c>
      <c r="AP167" s="3">
        <v>57198.2</v>
      </c>
      <c r="AQ167" s="3">
        <v>128065.9</v>
      </c>
      <c r="AR167" s="3"/>
      <c r="AS167" s="3">
        <v>5</v>
      </c>
      <c r="AT167" s="57">
        <f t="shared" si="25"/>
        <v>76.515844547695536</v>
      </c>
      <c r="AU167" s="4">
        <v>0.21</v>
      </c>
      <c r="AV167" s="4">
        <v>1</v>
      </c>
      <c r="AW167" s="4">
        <f t="shared" si="26"/>
        <v>35000</v>
      </c>
      <c r="AX167" s="4">
        <f t="shared" si="27"/>
        <v>35000</v>
      </c>
      <c r="AZ167" s="30">
        <v>67608.25</v>
      </c>
      <c r="BA167" s="30">
        <v>135311.65</v>
      </c>
    </row>
    <row r="168" spans="15:53" x14ac:dyDescent="0.15">
      <c r="O168" s="2" t="s">
        <v>31</v>
      </c>
      <c r="P168" s="2">
        <v>57589.599999999999</v>
      </c>
      <c r="Q168" s="2">
        <v>113402.6</v>
      </c>
      <c r="R168" s="2"/>
      <c r="S168" s="2">
        <v>1</v>
      </c>
      <c r="T168" s="56">
        <f t="shared" si="24"/>
        <v>8.7146199513190492</v>
      </c>
      <c r="U168" s="4">
        <v>0.11</v>
      </c>
      <c r="V168" s="4">
        <v>1</v>
      </c>
      <c r="W168" s="4">
        <f t="shared" si="22"/>
        <v>35000</v>
      </c>
      <c r="X168" s="4">
        <f t="shared" si="23"/>
        <v>35000</v>
      </c>
      <c r="Y168" s="4"/>
      <c r="AO168" s="3" t="s">
        <v>32</v>
      </c>
      <c r="AP168" s="3">
        <v>57376.6</v>
      </c>
      <c r="AQ168" s="3">
        <v>127929.5</v>
      </c>
      <c r="AR168" s="3"/>
      <c r="AS168" s="3">
        <v>5</v>
      </c>
      <c r="AT168" s="57">
        <f t="shared" si="25"/>
        <v>76.515844547695536</v>
      </c>
      <c r="AU168" s="4">
        <v>0.21</v>
      </c>
      <c r="AV168" s="4">
        <v>1</v>
      </c>
      <c r="AW168" s="4">
        <f t="shared" si="26"/>
        <v>35000</v>
      </c>
      <c r="AX168" s="4">
        <f t="shared" si="27"/>
        <v>35000</v>
      </c>
      <c r="AZ168" s="30">
        <v>67514.16</v>
      </c>
      <c r="BA168" s="30">
        <v>135177.28</v>
      </c>
    </row>
    <row r="169" spans="15:53" x14ac:dyDescent="0.15">
      <c r="O169" s="2" t="s">
        <v>31</v>
      </c>
      <c r="P169" s="2">
        <v>59901.2</v>
      </c>
      <c r="Q169" s="2">
        <v>116177.8</v>
      </c>
      <c r="R169" s="2"/>
      <c r="S169" s="2">
        <v>1</v>
      </c>
      <c r="T169" s="56">
        <f t="shared" si="24"/>
        <v>8.7146199513190492</v>
      </c>
      <c r="U169" s="4">
        <v>0.11</v>
      </c>
      <c r="V169" s="4">
        <v>1</v>
      </c>
      <c r="W169" s="4">
        <f t="shared" si="22"/>
        <v>35000</v>
      </c>
      <c r="X169" s="4">
        <f t="shared" si="23"/>
        <v>35000</v>
      </c>
      <c r="Y169" s="4"/>
      <c r="AO169" s="3" t="s">
        <v>32</v>
      </c>
      <c r="AP169" s="3">
        <v>57505.9</v>
      </c>
      <c r="AQ169" s="3">
        <v>127678.8</v>
      </c>
      <c r="AR169" s="3"/>
      <c r="AS169" s="3">
        <v>5</v>
      </c>
      <c r="AT169" s="57">
        <f t="shared" si="25"/>
        <v>76.515844547695536</v>
      </c>
      <c r="AU169" s="4">
        <v>0.21</v>
      </c>
      <c r="AV169" s="4">
        <v>1</v>
      </c>
      <c r="AW169" s="4">
        <f t="shared" si="26"/>
        <v>35000</v>
      </c>
      <c r="AX169" s="4">
        <f t="shared" si="27"/>
        <v>35000</v>
      </c>
      <c r="AZ169" s="30">
        <v>67460.350000000006</v>
      </c>
      <c r="BA169" s="30">
        <v>134814.43</v>
      </c>
    </row>
    <row r="170" spans="15:53" x14ac:dyDescent="0.15">
      <c r="O170" s="2" t="s">
        <v>31</v>
      </c>
      <c r="P170" s="2">
        <v>61447.8</v>
      </c>
      <c r="Q170" s="2">
        <v>118301.8</v>
      </c>
      <c r="R170" s="2"/>
      <c r="S170" s="2">
        <v>1</v>
      </c>
      <c r="T170" s="56">
        <f t="shared" si="24"/>
        <v>8.7146199513190492</v>
      </c>
      <c r="U170" s="4">
        <v>0.11</v>
      </c>
      <c r="V170" s="4">
        <v>1</v>
      </c>
      <c r="W170" s="4">
        <f t="shared" si="22"/>
        <v>35000</v>
      </c>
      <c r="X170" s="4">
        <f t="shared" si="23"/>
        <v>35000</v>
      </c>
      <c r="Y170" s="4"/>
      <c r="AO170" s="3" t="s">
        <v>32</v>
      </c>
      <c r="AP170" s="3">
        <v>57547.9</v>
      </c>
      <c r="AQ170" s="3">
        <v>127351.1</v>
      </c>
      <c r="AR170" s="3"/>
      <c r="AS170" s="3">
        <v>5</v>
      </c>
      <c r="AT170" s="57">
        <f t="shared" si="25"/>
        <v>76.515844547695536</v>
      </c>
      <c r="AU170" s="4">
        <v>0.21</v>
      </c>
      <c r="AV170" s="4">
        <v>1</v>
      </c>
      <c r="AW170" s="4">
        <f t="shared" si="26"/>
        <v>35000</v>
      </c>
      <c r="AX170" s="4">
        <f t="shared" si="27"/>
        <v>35000</v>
      </c>
      <c r="AZ170" s="30">
        <v>67366.259999999995</v>
      </c>
      <c r="BA170" s="30">
        <v>134680.06</v>
      </c>
    </row>
    <row r="171" spans="15:53" x14ac:dyDescent="0.15">
      <c r="O171" s="2" t="s">
        <v>31</v>
      </c>
      <c r="P171" s="2">
        <v>62933.4</v>
      </c>
      <c r="Q171" s="2">
        <v>120828.1</v>
      </c>
      <c r="R171" s="2"/>
      <c r="S171" s="2">
        <v>1</v>
      </c>
      <c r="T171" s="56">
        <f t="shared" si="24"/>
        <v>8.7146199513190492</v>
      </c>
      <c r="U171" s="4">
        <v>0.11</v>
      </c>
      <c r="V171" s="4">
        <v>1</v>
      </c>
      <c r="W171" s="4">
        <f t="shared" si="22"/>
        <v>35000</v>
      </c>
      <c r="X171" s="4">
        <f t="shared" si="23"/>
        <v>35000</v>
      </c>
      <c r="Y171" s="4"/>
      <c r="AO171" s="3" t="s">
        <v>32</v>
      </c>
      <c r="AP171" s="3">
        <v>57642.7</v>
      </c>
      <c r="AQ171" s="3">
        <v>126809.7</v>
      </c>
      <c r="AR171" s="3"/>
      <c r="AS171" s="3">
        <v>5</v>
      </c>
      <c r="AT171" s="57">
        <f t="shared" si="25"/>
        <v>76.515844547695536</v>
      </c>
      <c r="AU171" s="4">
        <v>0.21</v>
      </c>
      <c r="AV171" s="4">
        <v>1</v>
      </c>
      <c r="AW171" s="4">
        <f t="shared" si="26"/>
        <v>35000</v>
      </c>
      <c r="AX171" s="4">
        <f t="shared" si="27"/>
        <v>35000</v>
      </c>
      <c r="AZ171" s="30">
        <v>67218.36</v>
      </c>
      <c r="BA171" s="30">
        <v>134182.84</v>
      </c>
    </row>
    <row r="172" spans="15:53" x14ac:dyDescent="0.15">
      <c r="O172" s="2" t="s">
        <v>31</v>
      </c>
      <c r="P172" s="2">
        <v>63796.9</v>
      </c>
      <c r="Q172" s="2">
        <v>122529.9</v>
      </c>
      <c r="R172" s="2"/>
      <c r="S172" s="2">
        <v>1</v>
      </c>
      <c r="T172" s="56">
        <f t="shared" si="24"/>
        <v>8.7146199513190492</v>
      </c>
      <c r="U172" s="4">
        <v>0.11</v>
      </c>
      <c r="V172" s="4">
        <v>1</v>
      </c>
      <c r="W172" s="4">
        <f t="shared" si="22"/>
        <v>35000</v>
      </c>
      <c r="X172" s="4">
        <f t="shared" si="23"/>
        <v>35000</v>
      </c>
      <c r="Y172" s="4"/>
      <c r="AO172" s="3" t="s">
        <v>32</v>
      </c>
      <c r="AP172" s="3">
        <v>57750.7</v>
      </c>
      <c r="AQ172" s="3">
        <v>126255.9</v>
      </c>
      <c r="AR172" s="3"/>
      <c r="AS172" s="3">
        <v>5</v>
      </c>
      <c r="AT172" s="57">
        <f t="shared" si="25"/>
        <v>76.515844547695536</v>
      </c>
      <c r="AU172" s="4">
        <v>0.21</v>
      </c>
      <c r="AV172" s="4">
        <v>1</v>
      </c>
      <c r="AW172" s="4">
        <f t="shared" si="26"/>
        <v>35000</v>
      </c>
      <c r="AX172" s="4">
        <f t="shared" si="27"/>
        <v>35000</v>
      </c>
      <c r="AZ172" s="30">
        <v>67124.27</v>
      </c>
      <c r="BA172" s="30">
        <v>134048.46</v>
      </c>
    </row>
    <row r="173" spans="15:53" x14ac:dyDescent="0.15">
      <c r="O173" s="2" t="s">
        <v>31</v>
      </c>
      <c r="P173" s="2">
        <v>64446.5</v>
      </c>
      <c r="Q173" s="2">
        <v>124213.6</v>
      </c>
      <c r="R173" s="2"/>
      <c r="S173" s="2">
        <v>1</v>
      </c>
      <c r="T173" s="56">
        <f t="shared" si="24"/>
        <v>8.7146199513190492</v>
      </c>
      <c r="U173" s="4">
        <v>0.11</v>
      </c>
      <c r="V173" s="4">
        <v>1</v>
      </c>
      <c r="W173" s="4">
        <f t="shared" si="22"/>
        <v>35000</v>
      </c>
      <c r="X173" s="4">
        <f t="shared" si="23"/>
        <v>35000</v>
      </c>
      <c r="Y173" s="4"/>
      <c r="AO173" s="3" t="s">
        <v>32</v>
      </c>
      <c r="AP173" s="3">
        <v>57859.3</v>
      </c>
      <c r="AQ173" s="3">
        <v>125651.6</v>
      </c>
      <c r="AR173" s="3"/>
      <c r="AS173" s="3">
        <v>5</v>
      </c>
      <c r="AT173" s="57">
        <f t="shared" si="25"/>
        <v>76.515844547695536</v>
      </c>
      <c r="AU173" s="4">
        <v>0.21</v>
      </c>
      <c r="AV173" s="4">
        <v>1</v>
      </c>
      <c r="AW173" s="4">
        <f t="shared" si="26"/>
        <v>35000</v>
      </c>
      <c r="AX173" s="4">
        <f t="shared" si="27"/>
        <v>35000</v>
      </c>
      <c r="AZ173" s="30">
        <v>66976.37</v>
      </c>
      <c r="BA173" s="30">
        <v>133551.25</v>
      </c>
    </row>
    <row r="174" spans="15:53" x14ac:dyDescent="0.15">
      <c r="O174" s="2" t="s">
        <v>31</v>
      </c>
      <c r="P174" s="2">
        <v>64813.7</v>
      </c>
      <c r="Q174" s="2">
        <v>126079.1</v>
      </c>
      <c r="R174" s="2"/>
      <c r="S174" s="2">
        <v>1</v>
      </c>
      <c r="T174" s="56">
        <f t="shared" si="24"/>
        <v>8.7146199513190492</v>
      </c>
      <c r="U174" s="4">
        <v>0.11</v>
      </c>
      <c r="V174" s="4">
        <v>1</v>
      </c>
      <c r="W174" s="4">
        <f t="shared" si="22"/>
        <v>35000</v>
      </c>
      <c r="X174" s="4">
        <f t="shared" si="23"/>
        <v>35000</v>
      </c>
      <c r="Y174" s="4"/>
      <c r="AO174" s="3" t="s">
        <v>32</v>
      </c>
      <c r="AP174" s="3">
        <v>58032.5</v>
      </c>
      <c r="AQ174" s="3">
        <v>124896.7</v>
      </c>
      <c r="AR174" s="3"/>
      <c r="AS174" s="3">
        <v>5</v>
      </c>
      <c r="AT174" s="57">
        <f t="shared" si="25"/>
        <v>76.515844547695536</v>
      </c>
      <c r="AU174" s="4">
        <v>0.21</v>
      </c>
      <c r="AV174" s="4">
        <v>1</v>
      </c>
      <c r="AW174" s="4">
        <f t="shared" si="26"/>
        <v>35000</v>
      </c>
      <c r="AX174" s="4">
        <f t="shared" si="27"/>
        <v>35000</v>
      </c>
      <c r="AZ174" s="30">
        <v>66882.28</v>
      </c>
      <c r="BA174" s="30">
        <v>133416.87</v>
      </c>
    </row>
    <row r="175" spans="15:53" x14ac:dyDescent="0.15">
      <c r="O175" s="2" t="s">
        <v>31</v>
      </c>
      <c r="P175" s="2">
        <v>64924.5</v>
      </c>
      <c r="Q175" s="2">
        <v>127142.7</v>
      </c>
      <c r="R175" s="2"/>
      <c r="S175" s="2">
        <v>1</v>
      </c>
      <c r="T175" s="56">
        <f t="shared" si="24"/>
        <v>8.7146199513190492</v>
      </c>
      <c r="U175" s="4">
        <v>0.11</v>
      </c>
      <c r="V175" s="4">
        <v>1</v>
      </c>
      <c r="W175" s="4">
        <f t="shared" si="22"/>
        <v>35000</v>
      </c>
      <c r="X175" s="4">
        <f t="shared" si="23"/>
        <v>35000</v>
      </c>
      <c r="Y175" s="4"/>
      <c r="AO175" s="3" t="s">
        <v>32</v>
      </c>
      <c r="AP175" s="3">
        <v>58166.3</v>
      </c>
      <c r="AQ175" s="3">
        <v>124279.9</v>
      </c>
      <c r="AR175" s="3"/>
      <c r="AS175" s="3">
        <v>5</v>
      </c>
      <c r="AT175" s="57">
        <f t="shared" si="25"/>
        <v>76.515844547695536</v>
      </c>
      <c r="AU175" s="4">
        <v>0.21</v>
      </c>
      <c r="AV175" s="4">
        <v>1</v>
      </c>
      <c r="AW175" s="4">
        <f t="shared" si="26"/>
        <v>35000</v>
      </c>
      <c r="AX175" s="4">
        <f t="shared" si="27"/>
        <v>35000</v>
      </c>
      <c r="AZ175" s="30">
        <v>66734.39</v>
      </c>
      <c r="BA175" s="30">
        <v>132919.66</v>
      </c>
    </row>
    <row r="176" spans="15:53" x14ac:dyDescent="0.15">
      <c r="O176" s="2" t="s">
        <v>31</v>
      </c>
      <c r="P176" s="2">
        <v>64810.400000000001</v>
      </c>
      <c r="Q176" s="2">
        <v>128124.3</v>
      </c>
      <c r="R176" s="2"/>
      <c r="S176" s="2">
        <v>1</v>
      </c>
      <c r="T176" s="56">
        <f t="shared" si="24"/>
        <v>8.7146199513190492</v>
      </c>
      <c r="U176" s="4">
        <v>0.11</v>
      </c>
      <c r="V176" s="4">
        <v>1</v>
      </c>
      <c r="W176" s="4">
        <f t="shared" si="22"/>
        <v>35000</v>
      </c>
      <c r="X176" s="4">
        <f t="shared" si="23"/>
        <v>35000</v>
      </c>
      <c r="Y176" s="4"/>
      <c r="AO176" s="3" t="s">
        <v>32</v>
      </c>
      <c r="AP176" s="3">
        <v>58354</v>
      </c>
      <c r="AQ176" s="3">
        <v>123399</v>
      </c>
      <c r="AR176" s="3"/>
      <c r="AS176" s="3">
        <v>5</v>
      </c>
      <c r="AT176" s="57">
        <f t="shared" si="25"/>
        <v>76.515844547695536</v>
      </c>
      <c r="AU176" s="4">
        <v>0.21</v>
      </c>
      <c r="AV176" s="4">
        <v>1</v>
      </c>
      <c r="AW176" s="4">
        <f t="shared" si="26"/>
        <v>35000</v>
      </c>
      <c r="AX176" s="4">
        <f t="shared" si="27"/>
        <v>35000</v>
      </c>
      <c r="AZ176" s="30">
        <v>66640.3</v>
      </c>
      <c r="BA176" s="30">
        <v>132785.28</v>
      </c>
    </row>
    <row r="177" spans="15:53" x14ac:dyDescent="0.15">
      <c r="O177" s="2" t="s">
        <v>31</v>
      </c>
      <c r="P177" s="2">
        <v>64299.5</v>
      </c>
      <c r="Q177" s="2">
        <v>129310.39999999999</v>
      </c>
      <c r="R177" s="2"/>
      <c r="S177" s="2">
        <v>1</v>
      </c>
      <c r="T177" s="56">
        <f t="shared" si="24"/>
        <v>8.7146199513190492</v>
      </c>
      <c r="U177" s="4">
        <v>0.11</v>
      </c>
      <c r="V177" s="4">
        <v>1</v>
      </c>
      <c r="W177" s="4">
        <f t="shared" si="22"/>
        <v>35000</v>
      </c>
      <c r="X177" s="4">
        <f t="shared" si="23"/>
        <v>35000</v>
      </c>
      <c r="Y177" s="4"/>
      <c r="AO177" s="3" t="s">
        <v>32</v>
      </c>
      <c r="AP177" s="3">
        <v>58553.2</v>
      </c>
      <c r="AQ177" s="3">
        <v>122606.6</v>
      </c>
      <c r="AR177" s="3"/>
      <c r="AS177" s="3">
        <v>5</v>
      </c>
      <c r="AT177" s="57">
        <f t="shared" si="25"/>
        <v>76.515844547695536</v>
      </c>
      <c r="AU177" s="4">
        <v>0.21</v>
      </c>
      <c r="AV177" s="4">
        <v>1</v>
      </c>
      <c r="AW177" s="4">
        <f t="shared" si="26"/>
        <v>35000</v>
      </c>
      <c r="AX177" s="4">
        <f t="shared" si="27"/>
        <v>35000</v>
      </c>
      <c r="AZ177" s="30">
        <v>66586.490000000005</v>
      </c>
      <c r="BA177" s="30">
        <v>132422.44</v>
      </c>
    </row>
    <row r="178" spans="15:53" x14ac:dyDescent="0.15">
      <c r="O178" s="2" t="s">
        <v>31</v>
      </c>
      <c r="P178" s="2">
        <v>63678.2</v>
      </c>
      <c r="Q178" s="2">
        <v>130392.4</v>
      </c>
      <c r="R178" s="2"/>
      <c r="S178" s="2">
        <v>1</v>
      </c>
      <c r="T178" s="56">
        <f t="shared" si="24"/>
        <v>8.7146199513190492</v>
      </c>
      <c r="U178" s="4">
        <v>0.11</v>
      </c>
      <c r="V178" s="4">
        <v>1</v>
      </c>
      <c r="W178" s="4">
        <f t="shared" si="22"/>
        <v>35000</v>
      </c>
      <c r="X178" s="4">
        <f t="shared" si="23"/>
        <v>35000</v>
      </c>
      <c r="Y178" s="4"/>
      <c r="AO178" s="3" t="s">
        <v>32</v>
      </c>
      <c r="AP178" s="3">
        <v>58847.8</v>
      </c>
      <c r="AQ178" s="3">
        <v>121259.8</v>
      </c>
      <c r="AR178" s="3"/>
      <c r="AS178" s="3">
        <v>5</v>
      </c>
      <c r="AT178" s="57">
        <f t="shared" si="25"/>
        <v>76.515844547695536</v>
      </c>
      <c r="AU178" s="4">
        <v>0.21</v>
      </c>
      <c r="AV178" s="4">
        <v>1</v>
      </c>
      <c r="AW178" s="4">
        <f t="shared" si="26"/>
        <v>35000</v>
      </c>
      <c r="AX178" s="4">
        <f t="shared" si="27"/>
        <v>35000</v>
      </c>
      <c r="AZ178" s="30">
        <v>66492.399999999994</v>
      </c>
      <c r="BA178" s="30">
        <v>132288.06</v>
      </c>
    </row>
    <row r="179" spans="15:53" x14ac:dyDescent="0.15">
      <c r="O179" s="2" t="s">
        <v>31</v>
      </c>
      <c r="P179" s="2">
        <v>62855</v>
      </c>
      <c r="Q179" s="2">
        <v>131456.4</v>
      </c>
      <c r="R179" s="2"/>
      <c r="S179" s="2">
        <v>1</v>
      </c>
      <c r="T179" s="56">
        <f t="shared" si="24"/>
        <v>8.7146199513190492</v>
      </c>
      <c r="U179" s="4">
        <v>0.11</v>
      </c>
      <c r="V179" s="4">
        <v>1</v>
      </c>
      <c r="W179" s="4">
        <f t="shared" si="22"/>
        <v>35000</v>
      </c>
      <c r="X179" s="4">
        <f t="shared" si="23"/>
        <v>35000</v>
      </c>
      <c r="Y179" s="4"/>
      <c r="AO179" s="3" t="s">
        <v>32</v>
      </c>
      <c r="AP179" s="3">
        <v>59112.9</v>
      </c>
      <c r="AQ179" s="3">
        <v>120241.1</v>
      </c>
      <c r="AR179" s="3"/>
      <c r="AS179" s="3">
        <v>5</v>
      </c>
      <c r="AT179" s="57">
        <f t="shared" si="25"/>
        <v>76.515844547695536</v>
      </c>
      <c r="AU179" s="4">
        <v>0.21</v>
      </c>
      <c r="AV179" s="4">
        <v>1</v>
      </c>
      <c r="AW179" s="4">
        <f t="shared" si="26"/>
        <v>35000</v>
      </c>
      <c r="AX179" s="4">
        <f t="shared" si="27"/>
        <v>35000</v>
      </c>
      <c r="AZ179" s="30">
        <v>66398.31</v>
      </c>
      <c r="BA179" s="30">
        <v>132153.69</v>
      </c>
    </row>
    <row r="180" spans="15:53" x14ac:dyDescent="0.15">
      <c r="O180" s="2" t="s">
        <v>31</v>
      </c>
      <c r="P180" s="2">
        <v>61982</v>
      </c>
      <c r="Q180" s="2">
        <v>132506.20000000001</v>
      </c>
      <c r="R180" s="2"/>
      <c r="S180" s="2">
        <v>1</v>
      </c>
      <c r="T180" s="56">
        <f t="shared" si="24"/>
        <v>8.7146199513190492</v>
      </c>
      <c r="U180" s="4">
        <v>0.11</v>
      </c>
      <c r="V180" s="4">
        <v>1</v>
      </c>
      <c r="W180" s="4">
        <f t="shared" si="22"/>
        <v>35000</v>
      </c>
      <c r="X180" s="4">
        <f t="shared" si="23"/>
        <v>35000</v>
      </c>
      <c r="Y180" s="4"/>
      <c r="AO180" s="3" t="s">
        <v>32</v>
      </c>
      <c r="AP180" s="3">
        <v>59353.3</v>
      </c>
      <c r="AQ180" s="3">
        <v>119146.3</v>
      </c>
      <c r="AR180" s="3"/>
      <c r="AS180" s="3">
        <v>5</v>
      </c>
      <c r="AT180" s="57">
        <f t="shared" si="25"/>
        <v>76.515844547695536</v>
      </c>
      <c r="AU180" s="4">
        <v>0.21</v>
      </c>
      <c r="AV180" s="4">
        <v>1</v>
      </c>
      <c r="AW180" s="4">
        <f t="shared" si="26"/>
        <v>35000</v>
      </c>
      <c r="AX180" s="4">
        <f t="shared" si="27"/>
        <v>35000</v>
      </c>
      <c r="AZ180" s="30">
        <v>66250.41</v>
      </c>
      <c r="BA180" s="30">
        <v>131656.47</v>
      </c>
    </row>
    <row r="181" spans="15:53" x14ac:dyDescent="0.15">
      <c r="O181" s="2" t="s">
        <v>31</v>
      </c>
      <c r="P181" s="2">
        <v>61344.2</v>
      </c>
      <c r="Q181" s="2">
        <v>133247.1</v>
      </c>
      <c r="R181" s="2"/>
      <c r="S181" s="2">
        <v>1</v>
      </c>
      <c r="T181" s="56">
        <f t="shared" si="24"/>
        <v>8.7146199513190492</v>
      </c>
      <c r="U181" s="4">
        <v>0.11</v>
      </c>
      <c r="V181" s="4">
        <v>1</v>
      </c>
      <c r="W181" s="4">
        <f t="shared" si="22"/>
        <v>35000</v>
      </c>
      <c r="X181" s="4">
        <f t="shared" si="23"/>
        <v>35000</v>
      </c>
      <c r="Y181" s="4"/>
      <c r="AO181" s="3" t="s">
        <v>32</v>
      </c>
      <c r="AP181" s="3">
        <v>59751.3</v>
      </c>
      <c r="AQ181" s="3">
        <v>117599.1</v>
      </c>
      <c r="AR181" s="3"/>
      <c r="AS181" s="3">
        <v>5</v>
      </c>
      <c r="AT181" s="57">
        <f t="shared" si="25"/>
        <v>76.515844547695536</v>
      </c>
      <c r="AU181" s="4">
        <v>0.21</v>
      </c>
      <c r="AV181" s="4">
        <v>1</v>
      </c>
      <c r="AW181" s="4">
        <f t="shared" si="26"/>
        <v>35000</v>
      </c>
      <c r="AX181" s="4">
        <f t="shared" si="27"/>
        <v>35000</v>
      </c>
      <c r="AZ181" s="30">
        <v>66156.320000000007</v>
      </c>
      <c r="BA181" s="30">
        <v>131522.1</v>
      </c>
    </row>
    <row r="182" spans="15:53" x14ac:dyDescent="0.15">
      <c r="O182" s="2" t="s">
        <v>31</v>
      </c>
      <c r="P182" s="2">
        <v>60726.7</v>
      </c>
      <c r="Q182" s="2">
        <v>134165</v>
      </c>
      <c r="R182" s="2"/>
      <c r="S182" s="2">
        <v>1</v>
      </c>
      <c r="T182" s="56">
        <f t="shared" si="24"/>
        <v>8.7146199513190492</v>
      </c>
      <c r="U182" s="4">
        <v>0.11</v>
      </c>
      <c r="V182" s="4">
        <v>1</v>
      </c>
      <c r="W182" s="4">
        <f t="shared" si="22"/>
        <v>35000</v>
      </c>
      <c r="X182" s="4">
        <f t="shared" si="23"/>
        <v>35000</v>
      </c>
      <c r="Y182" s="4"/>
      <c r="AO182" s="3" t="s">
        <v>32</v>
      </c>
      <c r="AP182" s="3">
        <v>60241.1</v>
      </c>
      <c r="AQ182" s="3">
        <v>115750.3</v>
      </c>
      <c r="AR182" s="3"/>
      <c r="AS182" s="3">
        <v>5</v>
      </c>
      <c r="AT182" s="57">
        <f t="shared" si="25"/>
        <v>76.515844547695536</v>
      </c>
      <c r="AU182" s="4">
        <v>0.21</v>
      </c>
      <c r="AV182" s="4">
        <v>1</v>
      </c>
      <c r="AW182" s="4">
        <f t="shared" si="26"/>
        <v>35000</v>
      </c>
      <c r="AX182" s="4">
        <f t="shared" si="27"/>
        <v>35000</v>
      </c>
      <c r="AZ182" s="30">
        <v>66062.23</v>
      </c>
      <c r="BA182" s="30">
        <v>131387.73000000001</v>
      </c>
    </row>
    <row r="183" spans="15:53" x14ac:dyDescent="0.15">
      <c r="O183" s="2" t="s">
        <v>31</v>
      </c>
      <c r="P183" s="2">
        <v>60289.7</v>
      </c>
      <c r="Q183" s="2">
        <v>134948.79999999999</v>
      </c>
      <c r="R183" s="2"/>
      <c r="S183" s="2">
        <v>1</v>
      </c>
      <c r="T183" s="56">
        <f t="shared" si="24"/>
        <v>8.7146199513190492</v>
      </c>
      <c r="U183" s="4">
        <v>0.11</v>
      </c>
      <c r="V183" s="4">
        <v>1</v>
      </c>
      <c r="W183" s="4">
        <f t="shared" si="22"/>
        <v>35000</v>
      </c>
      <c r="X183" s="4">
        <f t="shared" si="23"/>
        <v>35000</v>
      </c>
      <c r="Y183" s="4"/>
      <c r="AO183" s="3" t="s">
        <v>32</v>
      </c>
      <c r="AP183" s="3">
        <v>60703.7</v>
      </c>
      <c r="AQ183" s="3">
        <v>114065.3</v>
      </c>
      <c r="AR183" s="3"/>
      <c r="AS183" s="3">
        <v>5</v>
      </c>
      <c r="AT183" s="57">
        <f t="shared" si="25"/>
        <v>76.515844547695536</v>
      </c>
      <c r="AU183" s="4">
        <v>0.21</v>
      </c>
      <c r="AV183" s="4">
        <v>1</v>
      </c>
      <c r="AW183" s="4">
        <f t="shared" si="26"/>
        <v>35000</v>
      </c>
      <c r="AX183" s="4">
        <f t="shared" si="27"/>
        <v>35000</v>
      </c>
      <c r="AZ183" s="30">
        <v>65914.34</v>
      </c>
      <c r="BA183" s="30">
        <v>130890.51</v>
      </c>
    </row>
    <row r="184" spans="15:53" x14ac:dyDescent="0.15">
      <c r="O184" s="2" t="s">
        <v>31</v>
      </c>
      <c r="P184" s="2">
        <v>60032.2</v>
      </c>
      <c r="Q184" s="2">
        <v>135623.70000000001</v>
      </c>
      <c r="R184" s="2"/>
      <c r="S184" s="2">
        <v>1</v>
      </c>
      <c r="T184" s="56">
        <f t="shared" si="24"/>
        <v>8.7146199513190492</v>
      </c>
      <c r="U184" s="4">
        <v>0.11</v>
      </c>
      <c r="V184" s="4">
        <v>1</v>
      </c>
      <c r="W184" s="4">
        <f t="shared" si="22"/>
        <v>35000</v>
      </c>
      <c r="X184" s="4">
        <f t="shared" si="23"/>
        <v>35000</v>
      </c>
      <c r="Y184" s="4"/>
      <c r="AO184" s="3" t="s">
        <v>32</v>
      </c>
      <c r="AP184" s="3">
        <v>61115.8</v>
      </c>
      <c r="AQ184" s="3">
        <v>112404.5</v>
      </c>
      <c r="AR184" s="3"/>
      <c r="AS184" s="3">
        <v>5</v>
      </c>
      <c r="AT184" s="57">
        <f t="shared" si="25"/>
        <v>76.515844547695536</v>
      </c>
      <c r="AU184" s="4">
        <v>0.21</v>
      </c>
      <c r="AV184" s="4">
        <v>1</v>
      </c>
      <c r="AW184" s="4">
        <f t="shared" si="26"/>
        <v>35000</v>
      </c>
      <c r="AX184" s="4">
        <f t="shared" si="27"/>
        <v>35000</v>
      </c>
      <c r="AZ184" s="30">
        <v>65820.25</v>
      </c>
      <c r="BA184" s="30">
        <v>130756.13</v>
      </c>
    </row>
    <row r="185" spans="15:53" x14ac:dyDescent="0.15">
      <c r="O185" s="2" t="s">
        <v>31</v>
      </c>
      <c r="P185" s="2">
        <v>59929.8</v>
      </c>
      <c r="Q185" s="2">
        <v>136151.29999999999</v>
      </c>
      <c r="R185" s="2"/>
      <c r="S185" s="2">
        <v>1</v>
      </c>
      <c r="T185" s="56">
        <f t="shared" si="24"/>
        <v>8.7146199513190492</v>
      </c>
      <c r="U185" s="4">
        <v>0.11</v>
      </c>
      <c r="V185" s="4">
        <v>1</v>
      </c>
      <c r="W185" s="4">
        <f t="shared" si="22"/>
        <v>35000</v>
      </c>
      <c r="X185" s="4">
        <f t="shared" si="23"/>
        <v>35000</v>
      </c>
      <c r="Y185" s="4"/>
      <c r="AO185" s="3" t="s">
        <v>32</v>
      </c>
      <c r="AP185" s="3">
        <v>41249.300000000003</v>
      </c>
      <c r="AQ185" s="3">
        <v>115816.6</v>
      </c>
      <c r="AR185" s="3"/>
      <c r="AS185" s="3">
        <v>5</v>
      </c>
      <c r="AT185" s="57">
        <f t="shared" si="25"/>
        <v>102.74989563488965</v>
      </c>
      <c r="AU185" s="4">
        <v>0.22</v>
      </c>
      <c r="AV185" s="4">
        <v>1</v>
      </c>
      <c r="AW185" s="4">
        <f t="shared" si="26"/>
        <v>35000</v>
      </c>
      <c r="AX185" s="4">
        <f t="shared" si="27"/>
        <v>35000</v>
      </c>
      <c r="AZ185" s="30">
        <v>65672.350000000006</v>
      </c>
      <c r="BA185" s="30">
        <v>130258.91</v>
      </c>
    </row>
    <row r="186" spans="15:53" x14ac:dyDescent="0.15">
      <c r="O186" s="2" t="s">
        <v>31</v>
      </c>
      <c r="P186" s="2">
        <v>59875.7</v>
      </c>
      <c r="Q186" s="2">
        <v>136768.4</v>
      </c>
      <c r="R186" s="2"/>
      <c r="S186" s="2">
        <v>1</v>
      </c>
      <c r="T186" s="56">
        <f t="shared" si="24"/>
        <v>8.7146199513190492</v>
      </c>
      <c r="U186" s="4">
        <v>0.11</v>
      </c>
      <c r="V186" s="4">
        <v>1</v>
      </c>
      <c r="W186" s="4">
        <f t="shared" si="22"/>
        <v>35000</v>
      </c>
      <c r="X186" s="4">
        <f t="shared" si="23"/>
        <v>35000</v>
      </c>
      <c r="Y186" s="4"/>
      <c r="AO186" s="3" t="s">
        <v>32</v>
      </c>
      <c r="AP186" s="3">
        <v>43229.7</v>
      </c>
      <c r="AQ186" s="3">
        <v>117898.3</v>
      </c>
      <c r="AR186" s="3"/>
      <c r="AS186" s="3">
        <v>5</v>
      </c>
      <c r="AT186" s="57">
        <f t="shared" si="25"/>
        <v>102.74989563488965</v>
      </c>
      <c r="AU186" s="4">
        <v>0.22</v>
      </c>
      <c r="AV186" s="4">
        <v>1</v>
      </c>
      <c r="AW186" s="4">
        <f t="shared" si="26"/>
        <v>35000</v>
      </c>
      <c r="AX186" s="4">
        <f t="shared" si="27"/>
        <v>35000</v>
      </c>
      <c r="AZ186" s="30">
        <v>65578.259999999995</v>
      </c>
      <c r="BA186" s="30">
        <v>130124.54</v>
      </c>
    </row>
    <row r="187" spans="15:53" x14ac:dyDescent="0.15">
      <c r="O187" s="2" t="s">
        <v>31</v>
      </c>
      <c r="P187" s="2">
        <v>59930.8</v>
      </c>
      <c r="Q187" s="2">
        <v>137552.79999999999</v>
      </c>
      <c r="R187" s="2"/>
      <c r="S187" s="2">
        <v>1</v>
      </c>
      <c r="T187" s="56">
        <f t="shared" si="24"/>
        <v>8.7146199513190492</v>
      </c>
      <c r="U187" s="4">
        <v>0.11</v>
      </c>
      <c r="V187" s="4">
        <v>1</v>
      </c>
      <c r="W187" s="4">
        <f t="shared" si="22"/>
        <v>35000</v>
      </c>
      <c r="X187" s="4">
        <f t="shared" si="23"/>
        <v>35000</v>
      </c>
      <c r="Y187" s="4"/>
      <c r="AO187" s="3" t="s">
        <v>32</v>
      </c>
      <c r="AP187" s="3">
        <v>44736.5</v>
      </c>
      <c r="AQ187" s="3">
        <v>119519.4</v>
      </c>
      <c r="AR187" s="3"/>
      <c r="AS187" s="3">
        <v>5</v>
      </c>
      <c r="AT187" s="57">
        <f t="shared" si="25"/>
        <v>102.74989563488965</v>
      </c>
      <c r="AU187" s="4">
        <v>0.22</v>
      </c>
      <c r="AV187" s="4">
        <v>1</v>
      </c>
      <c r="AW187" s="4">
        <f t="shared" si="26"/>
        <v>35000</v>
      </c>
      <c r="AX187" s="4">
        <f t="shared" si="27"/>
        <v>35000</v>
      </c>
      <c r="AZ187" s="30">
        <v>65484.17</v>
      </c>
      <c r="BA187" s="30">
        <v>129990.16</v>
      </c>
    </row>
    <row r="188" spans="15:53" x14ac:dyDescent="0.15">
      <c r="O188" s="2" t="s">
        <v>31</v>
      </c>
      <c r="P188" s="2">
        <v>60165.7</v>
      </c>
      <c r="Q188" s="2">
        <v>138215.6</v>
      </c>
      <c r="R188" s="2"/>
      <c r="S188" s="2">
        <v>1</v>
      </c>
      <c r="T188" s="56">
        <f t="shared" si="24"/>
        <v>8.7146199513190492</v>
      </c>
      <c r="U188" s="4">
        <v>0.11</v>
      </c>
      <c r="V188" s="4">
        <v>1</v>
      </c>
      <c r="W188" s="4">
        <f t="shared" si="22"/>
        <v>35000</v>
      </c>
      <c r="X188" s="4">
        <f t="shared" si="23"/>
        <v>35000</v>
      </c>
      <c r="Y188" s="4"/>
      <c r="AO188" s="3" t="s">
        <v>32</v>
      </c>
      <c r="AP188" s="3">
        <v>45980</v>
      </c>
      <c r="AQ188" s="3">
        <v>120998.7</v>
      </c>
      <c r="AR188" s="3"/>
      <c r="AS188" s="3">
        <v>5</v>
      </c>
      <c r="AT188" s="57">
        <f t="shared" si="25"/>
        <v>102.74989563488965</v>
      </c>
      <c r="AU188" s="4">
        <v>0.22</v>
      </c>
      <c r="AV188" s="4">
        <v>1</v>
      </c>
      <c r="AW188" s="4">
        <f t="shared" si="26"/>
        <v>35000</v>
      </c>
      <c r="AX188" s="4">
        <f t="shared" si="27"/>
        <v>35000</v>
      </c>
      <c r="AZ188" s="30">
        <v>65390.080000000002</v>
      </c>
      <c r="BA188" s="30">
        <v>129855.79</v>
      </c>
    </row>
    <row r="189" spans="15:53" x14ac:dyDescent="0.15">
      <c r="O189" s="2" t="s">
        <v>31</v>
      </c>
      <c r="P189" s="2">
        <v>60465.599999999999</v>
      </c>
      <c r="Q189" s="2">
        <v>138804.1</v>
      </c>
      <c r="R189" s="2"/>
      <c r="S189" s="2">
        <v>1</v>
      </c>
      <c r="T189" s="56">
        <f t="shared" si="24"/>
        <v>8.7146199513190492</v>
      </c>
      <c r="U189" s="4">
        <v>0.11</v>
      </c>
      <c r="V189" s="4">
        <v>1</v>
      </c>
      <c r="W189" s="4">
        <f t="shared" si="22"/>
        <v>35000</v>
      </c>
      <c r="X189" s="4">
        <f t="shared" si="23"/>
        <v>35000</v>
      </c>
      <c r="Y189" s="4"/>
      <c r="AO189" s="3" t="s">
        <v>32</v>
      </c>
      <c r="AP189" s="3">
        <v>47374.7</v>
      </c>
      <c r="AQ189" s="3">
        <v>122480</v>
      </c>
      <c r="AR189" s="3"/>
      <c r="AS189" s="3">
        <v>5</v>
      </c>
      <c r="AT189" s="57">
        <f t="shared" si="25"/>
        <v>102.74989563488965</v>
      </c>
      <c r="AU189" s="4">
        <v>0.22</v>
      </c>
      <c r="AV189" s="4">
        <v>1</v>
      </c>
      <c r="AW189" s="4">
        <f t="shared" si="26"/>
        <v>35000</v>
      </c>
      <c r="AX189" s="4">
        <f t="shared" si="27"/>
        <v>35000</v>
      </c>
      <c r="AZ189" s="30">
        <v>65148.09</v>
      </c>
      <c r="BA189" s="30">
        <v>129224.19</v>
      </c>
    </row>
    <row r="190" spans="15:53" x14ac:dyDescent="0.15">
      <c r="O190" s="2" t="s">
        <v>31</v>
      </c>
      <c r="P190" s="2">
        <v>60883.199999999997</v>
      </c>
      <c r="Q190" s="2">
        <v>139244.4</v>
      </c>
      <c r="R190" s="2"/>
      <c r="S190" s="2">
        <v>1</v>
      </c>
      <c r="T190" s="56">
        <f t="shared" si="24"/>
        <v>8.7146199513190492</v>
      </c>
      <c r="U190" s="4">
        <v>0.11</v>
      </c>
      <c r="V190" s="4">
        <v>1</v>
      </c>
      <c r="W190" s="4">
        <f t="shared" si="22"/>
        <v>35000</v>
      </c>
      <c r="X190" s="4">
        <f t="shared" si="23"/>
        <v>35000</v>
      </c>
      <c r="Y190" s="4"/>
      <c r="AO190" s="3" t="s">
        <v>32</v>
      </c>
      <c r="AP190" s="3">
        <v>48259.5</v>
      </c>
      <c r="AQ190" s="3">
        <v>123374.3</v>
      </c>
      <c r="AR190" s="3"/>
      <c r="AS190" s="3">
        <v>5</v>
      </c>
      <c r="AT190" s="57">
        <f t="shared" si="25"/>
        <v>102.74989563488965</v>
      </c>
      <c r="AU190" s="4">
        <v>0.22</v>
      </c>
      <c r="AV190" s="4">
        <v>1</v>
      </c>
      <c r="AW190" s="4">
        <f t="shared" si="26"/>
        <v>35000</v>
      </c>
      <c r="AX190" s="4">
        <f t="shared" si="27"/>
        <v>35000</v>
      </c>
      <c r="AZ190" s="30">
        <v>65054</v>
      </c>
      <c r="BA190" s="30">
        <v>129089.82</v>
      </c>
    </row>
    <row r="191" spans="15:53" x14ac:dyDescent="0.15">
      <c r="O191" s="2" t="s">
        <v>31</v>
      </c>
      <c r="P191" s="2">
        <v>61301.5</v>
      </c>
      <c r="Q191" s="2">
        <v>139646.70000000001</v>
      </c>
      <c r="R191" s="2"/>
      <c r="S191" s="2">
        <v>1</v>
      </c>
      <c r="T191" s="56">
        <f t="shared" si="24"/>
        <v>8.7146199513190492</v>
      </c>
      <c r="U191" s="4">
        <v>0.11</v>
      </c>
      <c r="V191" s="4">
        <v>1</v>
      </c>
      <c r="W191" s="4">
        <f t="shared" si="22"/>
        <v>35000</v>
      </c>
      <c r="X191" s="4">
        <f t="shared" si="23"/>
        <v>35000</v>
      </c>
      <c r="Y191" s="4"/>
      <c r="AO191" s="3" t="s">
        <v>32</v>
      </c>
      <c r="AP191" s="3">
        <v>48908.1</v>
      </c>
      <c r="AQ191" s="3">
        <v>123987.9</v>
      </c>
      <c r="AR191" s="3"/>
      <c r="AS191" s="3">
        <v>5</v>
      </c>
      <c r="AT191" s="57">
        <f t="shared" si="25"/>
        <v>102.74989563488965</v>
      </c>
      <c r="AU191" s="4">
        <v>0.22</v>
      </c>
      <c r="AV191" s="4">
        <v>1</v>
      </c>
      <c r="AW191" s="4">
        <f t="shared" si="26"/>
        <v>35000</v>
      </c>
      <c r="AX191" s="4">
        <f t="shared" si="27"/>
        <v>35000</v>
      </c>
      <c r="AZ191" s="30">
        <v>64906.1</v>
      </c>
      <c r="BA191" s="30">
        <v>128592.6</v>
      </c>
    </row>
    <row r="192" spans="15:53" x14ac:dyDescent="0.15">
      <c r="O192" s="2" t="s">
        <v>31</v>
      </c>
      <c r="P192" s="2">
        <v>61809.4</v>
      </c>
      <c r="Q192" s="2">
        <v>140001</v>
      </c>
      <c r="R192" s="2"/>
      <c r="S192" s="2">
        <v>1</v>
      </c>
      <c r="T192" s="56">
        <f t="shared" si="24"/>
        <v>8.7146199513190492</v>
      </c>
      <c r="U192" s="4">
        <v>0.11</v>
      </c>
      <c r="V192" s="4">
        <v>1</v>
      </c>
      <c r="W192" s="4">
        <f t="shared" si="22"/>
        <v>35000</v>
      </c>
      <c r="X192" s="4">
        <f t="shared" si="23"/>
        <v>35000</v>
      </c>
      <c r="Y192" s="4"/>
      <c r="AO192" s="3" t="s">
        <v>32</v>
      </c>
      <c r="AP192" s="3">
        <v>49768.4</v>
      </c>
      <c r="AQ192" s="3">
        <v>124818.9</v>
      </c>
      <c r="AR192" s="3"/>
      <c r="AS192" s="3">
        <v>5</v>
      </c>
      <c r="AT192" s="57">
        <f t="shared" si="25"/>
        <v>102.74989563488965</v>
      </c>
      <c r="AU192" s="4">
        <v>0.22</v>
      </c>
      <c r="AV192" s="4">
        <v>1</v>
      </c>
      <c r="AW192" s="4">
        <f t="shared" si="26"/>
        <v>35000</v>
      </c>
      <c r="AX192" s="4">
        <f t="shared" si="27"/>
        <v>35000</v>
      </c>
      <c r="AZ192" s="30">
        <v>64812.01</v>
      </c>
      <c r="BA192" s="30">
        <v>128458.23</v>
      </c>
    </row>
    <row r="193" spans="15:53" x14ac:dyDescent="0.15">
      <c r="O193" s="2" t="s">
        <v>31</v>
      </c>
      <c r="P193" s="2">
        <v>62194.2</v>
      </c>
      <c r="Q193" s="2">
        <v>140251</v>
      </c>
      <c r="R193" s="2"/>
      <c r="S193" s="2">
        <v>1</v>
      </c>
      <c r="T193" s="56">
        <f t="shared" si="24"/>
        <v>8.7146199513190492</v>
      </c>
      <c r="U193" s="4">
        <v>0.11</v>
      </c>
      <c r="V193" s="4">
        <v>1</v>
      </c>
      <c r="W193" s="4">
        <f t="shared" si="22"/>
        <v>35000</v>
      </c>
      <c r="X193" s="4">
        <f t="shared" si="23"/>
        <v>35000</v>
      </c>
      <c r="Y193" s="4"/>
      <c r="AO193" s="3" t="s">
        <v>32</v>
      </c>
      <c r="AP193" s="3">
        <v>50592.5</v>
      </c>
      <c r="AQ193" s="3">
        <v>125523.3</v>
      </c>
      <c r="AR193" s="3"/>
      <c r="AS193" s="3">
        <v>5</v>
      </c>
      <c r="AT193" s="57">
        <f t="shared" si="25"/>
        <v>102.74989563488965</v>
      </c>
      <c r="AU193" s="4">
        <v>0.22</v>
      </c>
      <c r="AV193" s="4">
        <v>1</v>
      </c>
      <c r="AW193" s="4">
        <f t="shared" si="26"/>
        <v>35000</v>
      </c>
      <c r="AX193" s="4">
        <f t="shared" si="27"/>
        <v>35000</v>
      </c>
      <c r="AZ193" s="30">
        <v>64717.919999999998</v>
      </c>
      <c r="BA193" s="30">
        <v>128323.85</v>
      </c>
    </row>
    <row r="194" spans="15:53" x14ac:dyDescent="0.15">
      <c r="O194" s="2" t="s">
        <v>31</v>
      </c>
      <c r="P194" s="2">
        <v>62803.8</v>
      </c>
      <c r="Q194" s="2">
        <v>140582.70000000001</v>
      </c>
      <c r="R194" s="2"/>
      <c r="S194" s="2">
        <v>1</v>
      </c>
      <c r="T194" s="56">
        <f t="shared" si="24"/>
        <v>8.7146199513190492</v>
      </c>
      <c r="U194" s="4">
        <v>0.11</v>
      </c>
      <c r="V194" s="4">
        <v>1</v>
      </c>
      <c r="W194" s="4">
        <f t="shared" si="22"/>
        <v>35000</v>
      </c>
      <c r="X194" s="4">
        <f t="shared" si="23"/>
        <v>35000</v>
      </c>
      <c r="Y194" s="4"/>
      <c r="AO194" s="3" t="s">
        <v>32</v>
      </c>
      <c r="AP194" s="3">
        <v>51528.9</v>
      </c>
      <c r="AQ194" s="3">
        <v>126317.3</v>
      </c>
      <c r="AR194" s="3"/>
      <c r="AS194" s="3">
        <v>5</v>
      </c>
      <c r="AT194" s="57">
        <f t="shared" si="25"/>
        <v>102.74989563488965</v>
      </c>
      <c r="AU194" s="4">
        <v>0.22</v>
      </c>
      <c r="AV194" s="4">
        <v>1</v>
      </c>
      <c r="AW194" s="4">
        <f t="shared" si="26"/>
        <v>35000</v>
      </c>
      <c r="AX194" s="4">
        <f t="shared" si="27"/>
        <v>35000</v>
      </c>
      <c r="AZ194" s="30">
        <v>64475.94</v>
      </c>
      <c r="BA194" s="30">
        <v>127692.26</v>
      </c>
    </row>
    <row r="195" spans="15:53" x14ac:dyDescent="0.15">
      <c r="O195" s="2" t="s">
        <v>31</v>
      </c>
      <c r="P195" s="2">
        <v>63539.7</v>
      </c>
      <c r="Q195" s="2">
        <v>140905.20000000001</v>
      </c>
      <c r="R195" s="2"/>
      <c r="S195" s="2">
        <v>1</v>
      </c>
      <c r="T195" s="56">
        <f t="shared" si="24"/>
        <v>8.7146199513190492</v>
      </c>
      <c r="U195" s="4">
        <v>0.11</v>
      </c>
      <c r="V195" s="4">
        <v>1</v>
      </c>
      <c r="W195" s="4">
        <f t="shared" si="22"/>
        <v>35000</v>
      </c>
      <c r="X195" s="4">
        <f t="shared" si="23"/>
        <v>35000</v>
      </c>
      <c r="Y195" s="4"/>
      <c r="AO195" s="3" t="s">
        <v>32</v>
      </c>
      <c r="AP195" s="3">
        <v>52278.2</v>
      </c>
      <c r="AQ195" s="3">
        <v>126944.9</v>
      </c>
      <c r="AR195" s="3"/>
      <c r="AS195" s="3">
        <v>5</v>
      </c>
      <c r="AT195" s="57">
        <f t="shared" si="25"/>
        <v>102.74989563488965</v>
      </c>
      <c r="AU195" s="4">
        <v>0.22</v>
      </c>
      <c r="AV195" s="4">
        <v>1</v>
      </c>
      <c r="AW195" s="4">
        <f t="shared" si="26"/>
        <v>35000</v>
      </c>
      <c r="AX195" s="4">
        <f t="shared" si="27"/>
        <v>35000</v>
      </c>
      <c r="AZ195" s="30">
        <v>64381.84</v>
      </c>
      <c r="BA195" s="30">
        <v>127557.88</v>
      </c>
    </row>
    <row r="196" spans="15:53" x14ac:dyDescent="0.15">
      <c r="O196" s="2" t="s">
        <v>31</v>
      </c>
      <c r="P196" s="2">
        <v>64439.3</v>
      </c>
      <c r="Q196" s="2">
        <v>141244.4</v>
      </c>
      <c r="R196" s="2"/>
      <c r="S196" s="2">
        <v>1</v>
      </c>
      <c r="T196" s="56">
        <f t="shared" si="24"/>
        <v>8.7146199513190492</v>
      </c>
      <c r="U196" s="4">
        <v>0.11</v>
      </c>
      <c r="V196" s="4">
        <v>1</v>
      </c>
      <c r="W196" s="4">
        <f t="shared" si="22"/>
        <v>35000</v>
      </c>
      <c r="X196" s="4">
        <f t="shared" si="23"/>
        <v>35000</v>
      </c>
      <c r="Y196" s="4"/>
      <c r="AO196" s="3" t="s">
        <v>32</v>
      </c>
      <c r="AP196" s="3">
        <v>52790</v>
      </c>
      <c r="AQ196" s="3">
        <v>127392.7</v>
      </c>
      <c r="AR196" s="3"/>
      <c r="AS196" s="3">
        <v>5</v>
      </c>
      <c r="AT196" s="57">
        <f t="shared" si="25"/>
        <v>102.74989563488965</v>
      </c>
      <c r="AU196" s="4">
        <v>0.22</v>
      </c>
      <c r="AV196" s="4">
        <v>1</v>
      </c>
      <c r="AW196" s="4">
        <f t="shared" si="26"/>
        <v>35000</v>
      </c>
      <c r="AX196" s="4">
        <f t="shared" si="27"/>
        <v>35000</v>
      </c>
      <c r="AZ196" s="30">
        <v>64287.75</v>
      </c>
      <c r="BA196" s="30">
        <v>127423.51</v>
      </c>
    </row>
    <row r="197" spans="15:53" x14ac:dyDescent="0.15">
      <c r="O197" s="2" t="s">
        <v>31</v>
      </c>
      <c r="P197" s="2">
        <v>65365.5</v>
      </c>
      <c r="Q197" s="2">
        <v>141534.1</v>
      </c>
      <c r="R197" s="2"/>
      <c r="S197" s="2">
        <v>1</v>
      </c>
      <c r="T197" s="56">
        <f t="shared" si="24"/>
        <v>8.7146199513190492</v>
      </c>
      <c r="U197" s="4">
        <v>0.11</v>
      </c>
      <c r="V197" s="4">
        <v>1</v>
      </c>
      <c r="W197" s="4">
        <f t="shared" ref="W197:W260" si="28">IF(V197&gt;1,P197,35000)</f>
        <v>35000</v>
      </c>
      <c r="X197" s="4">
        <f t="shared" ref="X197:X260" si="29">IF(V197&gt;1,Q197,35000)</f>
        <v>35000</v>
      </c>
      <c r="Y197" s="4"/>
      <c r="AO197" s="3" t="s">
        <v>32</v>
      </c>
      <c r="AP197" s="3">
        <v>53778.2</v>
      </c>
      <c r="AQ197" s="3">
        <v>128086.6</v>
      </c>
      <c r="AR197" s="3"/>
      <c r="AS197" s="3">
        <v>5</v>
      </c>
      <c r="AT197" s="57">
        <f t="shared" si="25"/>
        <v>102.74989563488965</v>
      </c>
      <c r="AU197" s="4">
        <v>0.22</v>
      </c>
      <c r="AV197" s="4">
        <v>1</v>
      </c>
      <c r="AW197" s="4">
        <f t="shared" si="26"/>
        <v>35000</v>
      </c>
      <c r="AX197" s="4">
        <f t="shared" si="27"/>
        <v>35000</v>
      </c>
      <c r="AZ197" s="30">
        <v>64193.66</v>
      </c>
      <c r="BA197" s="30">
        <v>127289.14</v>
      </c>
    </row>
    <row r="198" spans="15:53" x14ac:dyDescent="0.15">
      <c r="O198" s="2" t="s">
        <v>31</v>
      </c>
      <c r="P198" s="2">
        <v>66507.899999999994</v>
      </c>
      <c r="Q198" s="2">
        <v>141753.60000000001</v>
      </c>
      <c r="R198" s="2"/>
      <c r="S198" s="2">
        <v>1</v>
      </c>
      <c r="T198" s="56">
        <f t="shared" ref="T198:T261" si="30">0.2149*EXP(0.3702*U198*100)*0.691*V198</f>
        <v>8.7146199513190492</v>
      </c>
      <c r="U198" s="4">
        <v>0.11</v>
      </c>
      <c r="V198" s="4">
        <v>1</v>
      </c>
      <c r="W198" s="4">
        <f t="shared" si="28"/>
        <v>35000</v>
      </c>
      <c r="X198" s="4">
        <f t="shared" si="29"/>
        <v>35000</v>
      </c>
      <c r="Y198" s="4"/>
      <c r="AO198" s="3" t="s">
        <v>32</v>
      </c>
      <c r="AP198" s="3">
        <v>54666</v>
      </c>
      <c r="AQ198" s="3">
        <v>128741.1</v>
      </c>
      <c r="AR198" s="3"/>
      <c r="AS198" s="3">
        <v>5</v>
      </c>
      <c r="AT198" s="57">
        <f t="shared" ref="AT198:AT261" si="31">0.2268*EXP(0.2948*AU198*100)*0.691*AV198</f>
        <v>102.74989563488965</v>
      </c>
      <c r="AU198" s="4">
        <v>0.22</v>
      </c>
      <c r="AV198" s="4">
        <v>1</v>
      </c>
      <c r="AW198" s="4">
        <f t="shared" ref="AW198:AW261" si="32">IF(AV198&gt;1,AP198,35000)</f>
        <v>35000</v>
      </c>
      <c r="AX198" s="4">
        <f t="shared" ref="AX198:AX261" si="33">IF(AV198&gt;1,AQ198,35000)</f>
        <v>35000</v>
      </c>
      <c r="AZ198" s="30">
        <v>64099.57</v>
      </c>
      <c r="BA198" s="30">
        <v>127154.76</v>
      </c>
    </row>
    <row r="199" spans="15:53" x14ac:dyDescent="0.15">
      <c r="O199" s="2" t="s">
        <v>31</v>
      </c>
      <c r="P199" s="2">
        <v>67613.2</v>
      </c>
      <c r="Q199" s="2">
        <v>141946.9</v>
      </c>
      <c r="R199" s="2"/>
      <c r="S199" s="2">
        <v>1</v>
      </c>
      <c r="T199" s="56">
        <f t="shared" si="30"/>
        <v>8.7146199513190492</v>
      </c>
      <c r="U199" s="4">
        <v>0.11</v>
      </c>
      <c r="V199" s="4">
        <v>1</v>
      </c>
      <c r="W199" s="4">
        <f t="shared" si="28"/>
        <v>35000</v>
      </c>
      <c r="X199" s="4">
        <f t="shared" si="29"/>
        <v>35000</v>
      </c>
      <c r="Y199" s="4"/>
      <c r="AO199" s="3" t="s">
        <v>32</v>
      </c>
      <c r="AP199" s="3">
        <v>55441.599999999999</v>
      </c>
      <c r="AQ199" s="3">
        <v>129280.8</v>
      </c>
      <c r="AR199" s="3"/>
      <c r="AS199" s="3">
        <v>5</v>
      </c>
      <c r="AT199" s="57">
        <f t="shared" si="31"/>
        <v>102.74989563488965</v>
      </c>
      <c r="AU199" s="4">
        <v>0.22</v>
      </c>
      <c r="AV199" s="4">
        <v>1</v>
      </c>
      <c r="AW199" s="4">
        <f t="shared" si="32"/>
        <v>35000</v>
      </c>
      <c r="AX199" s="4">
        <f t="shared" si="33"/>
        <v>35000</v>
      </c>
      <c r="AZ199" s="30">
        <v>64005.48</v>
      </c>
      <c r="BA199" s="30">
        <v>127020.39</v>
      </c>
    </row>
    <row r="200" spans="15:53" x14ac:dyDescent="0.15">
      <c r="O200" s="2" t="s">
        <v>31</v>
      </c>
      <c r="P200" s="2">
        <v>68783.8</v>
      </c>
      <c r="Q200" s="2">
        <v>142066.29999999999</v>
      </c>
      <c r="R200" s="2"/>
      <c r="S200" s="2">
        <v>1</v>
      </c>
      <c r="T200" s="56">
        <f t="shared" si="30"/>
        <v>8.7146199513190492</v>
      </c>
      <c r="U200" s="4">
        <v>0.11</v>
      </c>
      <c r="V200" s="4">
        <v>1</v>
      </c>
      <c r="W200" s="4">
        <f t="shared" si="28"/>
        <v>35000</v>
      </c>
      <c r="X200" s="4">
        <f t="shared" si="29"/>
        <v>35000</v>
      </c>
      <c r="Y200" s="4"/>
      <c r="AO200" s="3" t="s">
        <v>32</v>
      </c>
      <c r="AP200" s="3">
        <v>56093.5</v>
      </c>
      <c r="AQ200" s="3">
        <v>129629.6</v>
      </c>
      <c r="AR200" s="3"/>
      <c r="AS200" s="3">
        <v>5</v>
      </c>
      <c r="AT200" s="57">
        <f t="shared" si="31"/>
        <v>102.74989563488965</v>
      </c>
      <c r="AU200" s="4">
        <v>0.22</v>
      </c>
      <c r="AV200" s="4">
        <v>1</v>
      </c>
      <c r="AW200" s="4">
        <f t="shared" si="32"/>
        <v>35000</v>
      </c>
      <c r="AX200" s="4">
        <f t="shared" si="33"/>
        <v>35000</v>
      </c>
      <c r="AZ200" s="30">
        <v>63911.39</v>
      </c>
      <c r="BA200" s="30">
        <v>126886.01</v>
      </c>
    </row>
    <row r="201" spans="15:53" x14ac:dyDescent="0.15">
      <c r="O201" s="2" t="s">
        <v>31</v>
      </c>
      <c r="P201" s="2">
        <v>70319.600000000006</v>
      </c>
      <c r="Q201" s="2">
        <v>142207.70000000001</v>
      </c>
      <c r="R201" s="2"/>
      <c r="S201" s="2">
        <v>1</v>
      </c>
      <c r="T201" s="56">
        <f t="shared" si="30"/>
        <v>8.7146199513190492</v>
      </c>
      <c r="U201" s="4">
        <v>0.11</v>
      </c>
      <c r="V201" s="4">
        <v>1</v>
      </c>
      <c r="W201" s="4">
        <f t="shared" si="28"/>
        <v>35000</v>
      </c>
      <c r="X201" s="4">
        <f t="shared" si="29"/>
        <v>35000</v>
      </c>
      <c r="Y201" s="4"/>
      <c r="AO201" s="3" t="s">
        <v>32</v>
      </c>
      <c r="AP201" s="3">
        <v>56795.6</v>
      </c>
      <c r="AQ201" s="3">
        <v>129991.8</v>
      </c>
      <c r="AR201" s="3"/>
      <c r="AS201" s="3">
        <v>5</v>
      </c>
      <c r="AT201" s="57">
        <f t="shared" si="31"/>
        <v>102.74989563488965</v>
      </c>
      <c r="AU201" s="4">
        <v>0.22</v>
      </c>
      <c r="AV201" s="4">
        <v>1</v>
      </c>
      <c r="AW201" s="4">
        <f t="shared" si="32"/>
        <v>35000</v>
      </c>
      <c r="AX201" s="4">
        <f t="shared" si="33"/>
        <v>35000</v>
      </c>
      <c r="AZ201" s="30">
        <v>63817.3</v>
      </c>
      <c r="BA201" s="30">
        <v>126751.63</v>
      </c>
    </row>
    <row r="202" spans="15:53" x14ac:dyDescent="0.15">
      <c r="O202" s="2" t="s">
        <v>31</v>
      </c>
      <c r="P202" s="2">
        <v>72262.5</v>
      </c>
      <c r="Q202" s="2">
        <v>142221.1</v>
      </c>
      <c r="R202" s="2"/>
      <c r="S202" s="2">
        <v>1</v>
      </c>
      <c r="T202" s="56">
        <f t="shared" si="30"/>
        <v>8.7146199513190492</v>
      </c>
      <c r="U202" s="4">
        <v>0.11</v>
      </c>
      <c r="V202" s="4">
        <v>1</v>
      </c>
      <c r="W202" s="4">
        <f t="shared" si="28"/>
        <v>35000</v>
      </c>
      <c r="X202" s="4">
        <f t="shared" si="29"/>
        <v>35000</v>
      </c>
      <c r="Y202" s="4"/>
      <c r="AO202" s="3" t="s">
        <v>32</v>
      </c>
      <c r="AP202" s="3">
        <v>57661.7</v>
      </c>
      <c r="AQ202" s="3">
        <v>130356</v>
      </c>
      <c r="AR202" s="3"/>
      <c r="AS202" s="3">
        <v>5</v>
      </c>
      <c r="AT202" s="57">
        <f t="shared" si="31"/>
        <v>102.74989563488965</v>
      </c>
      <c r="AU202" s="4">
        <v>0.22</v>
      </c>
      <c r="AV202" s="4">
        <v>1</v>
      </c>
      <c r="AW202" s="4">
        <f t="shared" si="32"/>
        <v>35000</v>
      </c>
      <c r="AX202" s="4">
        <f t="shared" si="33"/>
        <v>35000</v>
      </c>
      <c r="AZ202" s="30">
        <v>63575.31</v>
      </c>
      <c r="BA202" s="30">
        <v>126120.04</v>
      </c>
    </row>
    <row r="203" spans="15:53" x14ac:dyDescent="0.15">
      <c r="O203" s="2" t="s">
        <v>31</v>
      </c>
      <c r="P203" s="2">
        <v>75042.7</v>
      </c>
      <c r="Q203" s="2">
        <v>142054.5</v>
      </c>
      <c r="R203" s="2"/>
      <c r="S203" s="2">
        <v>1</v>
      </c>
      <c r="T203" s="56">
        <f t="shared" si="30"/>
        <v>8.7146199513190492</v>
      </c>
      <c r="U203" s="4">
        <v>0.11</v>
      </c>
      <c r="V203" s="4">
        <v>1</v>
      </c>
      <c r="W203" s="4">
        <f t="shared" si="28"/>
        <v>35000</v>
      </c>
      <c r="X203" s="4">
        <f t="shared" si="29"/>
        <v>35000</v>
      </c>
      <c r="Y203" s="4"/>
      <c r="AO203" s="3" t="s">
        <v>32</v>
      </c>
      <c r="AP203" s="3">
        <v>58251.3</v>
      </c>
      <c r="AQ203" s="3">
        <v>130640.8</v>
      </c>
      <c r="AR203" s="3"/>
      <c r="AS203" s="3">
        <v>5</v>
      </c>
      <c r="AT203" s="57">
        <f t="shared" si="31"/>
        <v>102.74989563488965</v>
      </c>
      <c r="AU203" s="4">
        <v>0.22</v>
      </c>
      <c r="AV203" s="4">
        <v>1</v>
      </c>
      <c r="AW203" s="4">
        <f t="shared" si="32"/>
        <v>35000</v>
      </c>
      <c r="AX203" s="4">
        <f t="shared" si="33"/>
        <v>35000</v>
      </c>
      <c r="AZ203" s="30">
        <v>63481.22</v>
      </c>
      <c r="BA203" s="30">
        <v>125985.67</v>
      </c>
    </row>
    <row r="204" spans="15:53" x14ac:dyDescent="0.15">
      <c r="O204" s="2" t="s">
        <v>31</v>
      </c>
      <c r="P204" s="2">
        <v>75586.899999999994</v>
      </c>
      <c r="Q204" s="2">
        <v>141993.1</v>
      </c>
      <c r="R204" s="2"/>
      <c r="S204" s="2">
        <v>1</v>
      </c>
      <c r="T204" s="56">
        <f t="shared" si="30"/>
        <v>8.7146199513190492</v>
      </c>
      <c r="U204" s="4">
        <v>0.11</v>
      </c>
      <c r="V204" s="4">
        <v>1</v>
      </c>
      <c r="W204" s="4">
        <f t="shared" si="28"/>
        <v>35000</v>
      </c>
      <c r="X204" s="4">
        <f t="shared" si="29"/>
        <v>35000</v>
      </c>
      <c r="Y204" s="4"/>
      <c r="AO204" s="3" t="s">
        <v>32</v>
      </c>
      <c r="AP204" s="3">
        <v>58678.5</v>
      </c>
      <c r="AQ204" s="3">
        <v>130797.6</v>
      </c>
      <c r="AR204" s="3"/>
      <c r="AS204" s="3">
        <v>5</v>
      </c>
      <c r="AT204" s="57">
        <f t="shared" si="31"/>
        <v>102.74989563488965</v>
      </c>
      <c r="AU204" s="4">
        <v>0.22</v>
      </c>
      <c r="AV204" s="4">
        <v>1</v>
      </c>
      <c r="AW204" s="4">
        <f t="shared" si="32"/>
        <v>35000</v>
      </c>
      <c r="AX204" s="4">
        <f t="shared" si="33"/>
        <v>35000</v>
      </c>
      <c r="AZ204" s="30">
        <v>63387.13</v>
      </c>
      <c r="BA204" s="30">
        <v>125851.29</v>
      </c>
    </row>
    <row r="205" spans="15:53" x14ac:dyDescent="0.15">
      <c r="O205" s="2" t="s">
        <v>31</v>
      </c>
      <c r="P205" s="2">
        <v>77390</v>
      </c>
      <c r="Q205" s="2">
        <v>141834.9</v>
      </c>
      <c r="R205" s="2"/>
      <c r="S205" s="2">
        <v>1</v>
      </c>
      <c r="T205" s="56">
        <f t="shared" si="30"/>
        <v>8.7146199513190492</v>
      </c>
      <c r="U205" s="4">
        <v>0.11</v>
      </c>
      <c r="V205" s="4">
        <v>1</v>
      </c>
      <c r="W205" s="4">
        <f t="shared" si="28"/>
        <v>35000</v>
      </c>
      <c r="X205" s="4">
        <f t="shared" si="29"/>
        <v>35000</v>
      </c>
      <c r="Y205" s="4"/>
      <c r="AO205" s="3" t="s">
        <v>32</v>
      </c>
      <c r="AP205" s="3">
        <v>58967.8</v>
      </c>
      <c r="AQ205" s="3">
        <v>130851.7</v>
      </c>
      <c r="AR205" s="3"/>
      <c r="AS205" s="3">
        <v>5</v>
      </c>
      <c r="AT205" s="57">
        <f t="shared" si="31"/>
        <v>102.74989563488965</v>
      </c>
      <c r="AU205" s="4">
        <v>0.22</v>
      </c>
      <c r="AV205" s="4">
        <v>1</v>
      </c>
      <c r="AW205" s="4">
        <f t="shared" si="32"/>
        <v>35000</v>
      </c>
      <c r="AX205" s="4">
        <f t="shared" si="33"/>
        <v>35000</v>
      </c>
      <c r="AZ205" s="30">
        <v>63239.24</v>
      </c>
      <c r="BA205" s="30">
        <v>125354.07</v>
      </c>
    </row>
    <row r="206" spans="15:53" x14ac:dyDescent="0.15">
      <c r="O206" s="2" t="s">
        <v>31</v>
      </c>
      <c r="P206" s="2">
        <v>48978.3</v>
      </c>
      <c r="Q206" s="2">
        <v>109766.39999999999</v>
      </c>
      <c r="R206" s="2"/>
      <c r="S206" s="2">
        <v>1</v>
      </c>
      <c r="T206" s="56">
        <f t="shared" si="30"/>
        <v>12.618980500897603</v>
      </c>
      <c r="U206" s="4">
        <v>0.12</v>
      </c>
      <c r="V206" s="4">
        <v>1</v>
      </c>
      <c r="W206" s="4">
        <f t="shared" si="28"/>
        <v>35000</v>
      </c>
      <c r="X206" s="4">
        <f t="shared" si="29"/>
        <v>35000</v>
      </c>
      <c r="Y206" s="4"/>
      <c r="AO206" s="3" t="s">
        <v>32</v>
      </c>
      <c r="AP206" s="3">
        <v>59170.6</v>
      </c>
      <c r="AQ206" s="3">
        <v>130778.5</v>
      </c>
      <c r="AR206" s="3"/>
      <c r="AS206" s="3">
        <v>5</v>
      </c>
      <c r="AT206" s="57">
        <f t="shared" si="31"/>
        <v>102.74989563488965</v>
      </c>
      <c r="AU206" s="4">
        <v>0.22</v>
      </c>
      <c r="AV206" s="4">
        <v>1</v>
      </c>
      <c r="AW206" s="4">
        <f t="shared" si="32"/>
        <v>35000</v>
      </c>
      <c r="AX206" s="4">
        <f t="shared" si="33"/>
        <v>35000</v>
      </c>
      <c r="AZ206" s="30">
        <v>63145.15</v>
      </c>
      <c r="BA206" s="30">
        <v>125219.7</v>
      </c>
    </row>
    <row r="207" spans="15:53" x14ac:dyDescent="0.15">
      <c r="O207" s="2" t="s">
        <v>31</v>
      </c>
      <c r="P207" s="2">
        <v>52091.9</v>
      </c>
      <c r="Q207" s="2">
        <v>112765.1</v>
      </c>
      <c r="R207" s="2"/>
      <c r="S207" s="2">
        <v>1</v>
      </c>
      <c r="T207" s="56">
        <f t="shared" si="30"/>
        <v>12.618980500897603</v>
      </c>
      <c r="U207" s="4">
        <v>0.12</v>
      </c>
      <c r="V207" s="4">
        <v>1</v>
      </c>
      <c r="W207" s="4">
        <f t="shared" si="28"/>
        <v>35000</v>
      </c>
      <c r="X207" s="4">
        <f t="shared" si="29"/>
        <v>35000</v>
      </c>
      <c r="Y207" s="4"/>
      <c r="AO207" s="3" t="s">
        <v>32</v>
      </c>
      <c r="AP207" s="3">
        <v>59336.6</v>
      </c>
      <c r="AQ207" s="3">
        <v>130628.9</v>
      </c>
      <c r="AR207" s="3"/>
      <c r="AS207" s="3">
        <v>5</v>
      </c>
      <c r="AT207" s="57">
        <f t="shared" si="31"/>
        <v>102.74989563488965</v>
      </c>
      <c r="AU207" s="4">
        <v>0.22</v>
      </c>
      <c r="AV207" s="4">
        <v>1</v>
      </c>
      <c r="AW207" s="4">
        <f t="shared" si="32"/>
        <v>35000</v>
      </c>
      <c r="AX207" s="4">
        <f t="shared" si="33"/>
        <v>35000</v>
      </c>
      <c r="AZ207" s="30">
        <v>63051.06</v>
      </c>
      <c r="BA207" s="30">
        <v>125085.32</v>
      </c>
    </row>
    <row r="208" spans="15:53" x14ac:dyDescent="0.15">
      <c r="O208" s="2" t="s">
        <v>31</v>
      </c>
      <c r="P208" s="2">
        <v>54653.5</v>
      </c>
      <c r="Q208" s="2">
        <v>115155.5</v>
      </c>
      <c r="R208" s="2"/>
      <c r="S208" s="2">
        <v>1</v>
      </c>
      <c r="T208" s="56">
        <f t="shared" si="30"/>
        <v>12.618980500897603</v>
      </c>
      <c r="U208" s="4">
        <v>0.12</v>
      </c>
      <c r="V208" s="4">
        <v>1</v>
      </c>
      <c r="W208" s="4">
        <f t="shared" si="28"/>
        <v>35000</v>
      </c>
      <c r="X208" s="4">
        <f t="shared" si="29"/>
        <v>35000</v>
      </c>
      <c r="Y208" s="4"/>
      <c r="AO208" s="3" t="s">
        <v>32</v>
      </c>
      <c r="AP208" s="3">
        <v>59389.4</v>
      </c>
      <c r="AQ208" s="3">
        <v>130440.3</v>
      </c>
      <c r="AR208" s="3"/>
      <c r="AS208" s="3">
        <v>5</v>
      </c>
      <c r="AT208" s="57">
        <f t="shared" si="31"/>
        <v>102.74989563488965</v>
      </c>
      <c r="AU208" s="4">
        <v>0.22</v>
      </c>
      <c r="AV208" s="4">
        <v>1</v>
      </c>
      <c r="AW208" s="4">
        <f t="shared" si="32"/>
        <v>35000</v>
      </c>
      <c r="AX208" s="4">
        <f t="shared" si="33"/>
        <v>35000</v>
      </c>
      <c r="AZ208" s="30">
        <v>62903.16</v>
      </c>
      <c r="BA208" s="30">
        <v>124588.11</v>
      </c>
    </row>
    <row r="209" spans="15:53" x14ac:dyDescent="0.15">
      <c r="O209" s="2" t="s">
        <v>31</v>
      </c>
      <c r="P209" s="2">
        <v>57083</v>
      </c>
      <c r="Q209" s="2">
        <v>117290.4</v>
      </c>
      <c r="R209" s="2"/>
      <c r="S209" s="2">
        <v>1</v>
      </c>
      <c r="T209" s="56">
        <f t="shared" si="30"/>
        <v>12.618980500897603</v>
      </c>
      <c r="U209" s="4">
        <v>0.12</v>
      </c>
      <c r="V209" s="4">
        <v>1</v>
      </c>
      <c r="W209" s="4">
        <f t="shared" si="28"/>
        <v>35000</v>
      </c>
      <c r="X209" s="4">
        <f t="shared" si="29"/>
        <v>35000</v>
      </c>
      <c r="Y209" s="4"/>
      <c r="AO209" s="3" t="s">
        <v>32</v>
      </c>
      <c r="AP209" s="3">
        <v>59381.2</v>
      </c>
      <c r="AQ209" s="3">
        <v>130099.7</v>
      </c>
      <c r="AR209" s="3"/>
      <c r="AS209" s="3">
        <v>5</v>
      </c>
      <c r="AT209" s="57">
        <f t="shared" si="31"/>
        <v>102.74989563488965</v>
      </c>
      <c r="AU209" s="4">
        <v>0.22</v>
      </c>
      <c r="AV209" s="4">
        <v>1</v>
      </c>
      <c r="AW209" s="4">
        <f t="shared" si="32"/>
        <v>35000</v>
      </c>
      <c r="AX209" s="4">
        <f t="shared" si="33"/>
        <v>35000</v>
      </c>
      <c r="AZ209" s="30">
        <v>62809.07</v>
      </c>
      <c r="BA209" s="30">
        <v>124453.73</v>
      </c>
    </row>
    <row r="210" spans="15:53" x14ac:dyDescent="0.15">
      <c r="O210" s="2" t="s">
        <v>31</v>
      </c>
      <c r="P210" s="2">
        <v>58938.7</v>
      </c>
      <c r="Q210" s="2">
        <v>119182.39999999999</v>
      </c>
      <c r="R210" s="2"/>
      <c r="S210" s="2">
        <v>1</v>
      </c>
      <c r="T210" s="56">
        <f t="shared" si="30"/>
        <v>12.618980500897603</v>
      </c>
      <c r="U210" s="4">
        <v>0.12</v>
      </c>
      <c r="V210" s="4">
        <v>1</v>
      </c>
      <c r="W210" s="4">
        <f t="shared" si="28"/>
        <v>35000</v>
      </c>
      <c r="X210" s="4">
        <f t="shared" si="29"/>
        <v>35000</v>
      </c>
      <c r="Y210" s="4"/>
      <c r="AO210" s="3" t="s">
        <v>32</v>
      </c>
      <c r="AP210" s="3">
        <v>59297.599999999999</v>
      </c>
      <c r="AQ210" s="3">
        <v>129707.4</v>
      </c>
      <c r="AR210" s="3"/>
      <c r="AS210" s="3">
        <v>5</v>
      </c>
      <c r="AT210" s="57">
        <f t="shared" si="31"/>
        <v>102.74989563488965</v>
      </c>
      <c r="AU210" s="4">
        <v>0.22</v>
      </c>
      <c r="AV210" s="4">
        <v>1</v>
      </c>
      <c r="AW210" s="4">
        <f t="shared" si="32"/>
        <v>35000</v>
      </c>
      <c r="AX210" s="4">
        <f t="shared" si="33"/>
        <v>35000</v>
      </c>
      <c r="AZ210" s="30">
        <v>62714.98</v>
      </c>
      <c r="BA210" s="30">
        <v>124319.36</v>
      </c>
    </row>
    <row r="211" spans="15:53" x14ac:dyDescent="0.15">
      <c r="O211" s="2" t="s">
        <v>31</v>
      </c>
      <c r="P211" s="2">
        <v>60138.5</v>
      </c>
      <c r="Q211" s="2">
        <v>120577.8</v>
      </c>
      <c r="R211" s="2"/>
      <c r="S211" s="2">
        <v>1</v>
      </c>
      <c r="T211" s="56">
        <f t="shared" si="30"/>
        <v>12.618980500897603</v>
      </c>
      <c r="U211" s="4">
        <v>0.12</v>
      </c>
      <c r="V211" s="4">
        <v>1</v>
      </c>
      <c r="W211" s="4">
        <f t="shared" si="28"/>
        <v>35000</v>
      </c>
      <c r="X211" s="4">
        <f t="shared" si="29"/>
        <v>35000</v>
      </c>
      <c r="Y211" s="4"/>
      <c r="AO211" s="3" t="s">
        <v>32</v>
      </c>
      <c r="AP211" s="3">
        <v>59116.5</v>
      </c>
      <c r="AQ211" s="3">
        <v>129061.7</v>
      </c>
      <c r="AR211" s="3"/>
      <c r="AS211" s="3">
        <v>5</v>
      </c>
      <c r="AT211" s="57">
        <f t="shared" si="31"/>
        <v>102.74989563488965</v>
      </c>
      <c r="AU211" s="4">
        <v>0.22</v>
      </c>
      <c r="AV211" s="4">
        <v>1</v>
      </c>
      <c r="AW211" s="4">
        <f t="shared" si="32"/>
        <v>35000</v>
      </c>
      <c r="AX211" s="4">
        <f t="shared" si="33"/>
        <v>35000</v>
      </c>
      <c r="AZ211" s="30">
        <v>62567.08</v>
      </c>
      <c r="BA211" s="30">
        <v>123822.14</v>
      </c>
    </row>
    <row r="212" spans="15:53" x14ac:dyDescent="0.15">
      <c r="O212" s="2" t="s">
        <v>31</v>
      </c>
      <c r="P212" s="2">
        <v>60943.199999999997</v>
      </c>
      <c r="Q212" s="2">
        <v>121646.7</v>
      </c>
      <c r="R212" s="2"/>
      <c r="S212" s="2">
        <v>1</v>
      </c>
      <c r="T212" s="56">
        <f t="shared" si="30"/>
        <v>12.618980500897603</v>
      </c>
      <c r="U212" s="4">
        <v>0.12</v>
      </c>
      <c r="V212" s="4">
        <v>1</v>
      </c>
      <c r="W212" s="4">
        <f t="shared" si="28"/>
        <v>35000</v>
      </c>
      <c r="X212" s="4">
        <f t="shared" si="29"/>
        <v>35000</v>
      </c>
      <c r="Y212" s="4"/>
      <c r="AO212" s="3" t="s">
        <v>32</v>
      </c>
      <c r="AP212" s="3">
        <v>59001.599999999999</v>
      </c>
      <c r="AQ212" s="3">
        <v>128139.1</v>
      </c>
      <c r="AR212" s="3"/>
      <c r="AS212" s="3">
        <v>5</v>
      </c>
      <c r="AT212" s="57">
        <f t="shared" si="31"/>
        <v>102.74989563488965</v>
      </c>
      <c r="AU212" s="4">
        <v>0.22</v>
      </c>
      <c r="AV212" s="4">
        <v>1</v>
      </c>
      <c r="AW212" s="4">
        <f t="shared" si="32"/>
        <v>35000</v>
      </c>
      <c r="AX212" s="4">
        <f t="shared" si="33"/>
        <v>35000</v>
      </c>
      <c r="AZ212" s="30">
        <v>62472.99</v>
      </c>
      <c r="BA212" s="30">
        <v>123687.76</v>
      </c>
    </row>
    <row r="213" spans="15:53" x14ac:dyDescent="0.15">
      <c r="O213" s="2" t="s">
        <v>31</v>
      </c>
      <c r="P213" s="2">
        <v>61537.4</v>
      </c>
      <c r="Q213" s="2">
        <v>122558.7</v>
      </c>
      <c r="R213" s="2"/>
      <c r="S213" s="2">
        <v>1</v>
      </c>
      <c r="T213" s="56">
        <f t="shared" si="30"/>
        <v>12.618980500897603</v>
      </c>
      <c r="U213" s="4">
        <v>0.12</v>
      </c>
      <c r="V213" s="4">
        <v>1</v>
      </c>
      <c r="W213" s="4">
        <f t="shared" si="28"/>
        <v>35000</v>
      </c>
      <c r="X213" s="4">
        <f t="shared" si="29"/>
        <v>35000</v>
      </c>
      <c r="Y213" s="4"/>
      <c r="AO213" s="3" t="s">
        <v>32</v>
      </c>
      <c r="AP213" s="3">
        <v>58922.9</v>
      </c>
      <c r="AQ213" s="3">
        <v>127368.4</v>
      </c>
      <c r="AR213" s="3"/>
      <c r="AS213" s="3">
        <v>5</v>
      </c>
      <c r="AT213" s="57">
        <f t="shared" si="31"/>
        <v>102.74989563488965</v>
      </c>
      <c r="AU213" s="4">
        <v>0.22</v>
      </c>
      <c r="AV213" s="4">
        <v>1</v>
      </c>
      <c r="AW213" s="4">
        <f t="shared" si="32"/>
        <v>35000</v>
      </c>
      <c r="AX213" s="4">
        <f t="shared" si="33"/>
        <v>35000</v>
      </c>
      <c r="AZ213" s="30">
        <v>62378.9</v>
      </c>
      <c r="BA213" s="30">
        <v>123553.39</v>
      </c>
    </row>
    <row r="214" spans="15:53" x14ac:dyDescent="0.15">
      <c r="O214" s="2" t="s">
        <v>31</v>
      </c>
      <c r="P214" s="2">
        <v>61986.2</v>
      </c>
      <c r="Q214" s="2">
        <v>123239.8</v>
      </c>
      <c r="R214" s="2"/>
      <c r="S214" s="2">
        <v>1</v>
      </c>
      <c r="T214" s="56">
        <f t="shared" si="30"/>
        <v>12.618980500897603</v>
      </c>
      <c r="U214" s="4">
        <v>0.12</v>
      </c>
      <c r="V214" s="4">
        <v>1</v>
      </c>
      <c r="W214" s="4">
        <f t="shared" si="28"/>
        <v>35000</v>
      </c>
      <c r="X214" s="4">
        <f t="shared" si="29"/>
        <v>35000</v>
      </c>
      <c r="Y214" s="4"/>
      <c r="AO214" s="3" t="s">
        <v>32</v>
      </c>
      <c r="AP214" s="3">
        <v>58857.599999999999</v>
      </c>
      <c r="AQ214" s="3">
        <v>126534.8</v>
      </c>
      <c r="AR214" s="3"/>
      <c r="AS214" s="3">
        <v>5</v>
      </c>
      <c r="AT214" s="57">
        <f t="shared" si="31"/>
        <v>102.74989563488965</v>
      </c>
      <c r="AU214" s="4">
        <v>0.22</v>
      </c>
      <c r="AV214" s="4">
        <v>1</v>
      </c>
      <c r="AW214" s="4">
        <f t="shared" si="32"/>
        <v>35000</v>
      </c>
      <c r="AX214" s="4">
        <f t="shared" si="33"/>
        <v>35000</v>
      </c>
      <c r="AZ214" s="30">
        <v>62284.81</v>
      </c>
      <c r="BA214" s="30">
        <v>123419.01</v>
      </c>
    </row>
    <row r="215" spans="15:53" x14ac:dyDescent="0.15">
      <c r="O215" s="2" t="s">
        <v>31</v>
      </c>
      <c r="P215" s="2">
        <v>62307.1</v>
      </c>
      <c r="Q215" s="2">
        <v>123993.1</v>
      </c>
      <c r="R215" s="2"/>
      <c r="S215" s="2">
        <v>1</v>
      </c>
      <c r="T215" s="56">
        <f t="shared" si="30"/>
        <v>12.618980500897603</v>
      </c>
      <c r="U215" s="4">
        <v>0.12</v>
      </c>
      <c r="V215" s="4">
        <v>1</v>
      </c>
      <c r="W215" s="4">
        <f t="shared" si="28"/>
        <v>35000</v>
      </c>
      <c r="X215" s="4">
        <f t="shared" si="29"/>
        <v>35000</v>
      </c>
      <c r="Y215" s="4"/>
      <c r="AO215" s="3" t="s">
        <v>32</v>
      </c>
      <c r="AP215" s="3">
        <v>58879.9</v>
      </c>
      <c r="AQ215" s="3">
        <v>125752.6</v>
      </c>
      <c r="AR215" s="3"/>
      <c r="AS215" s="3">
        <v>5</v>
      </c>
      <c r="AT215" s="57">
        <f t="shared" si="31"/>
        <v>102.74989563488965</v>
      </c>
      <c r="AU215" s="4">
        <v>0.22</v>
      </c>
      <c r="AV215" s="4">
        <v>1</v>
      </c>
      <c r="AW215" s="4">
        <f t="shared" si="32"/>
        <v>35000</v>
      </c>
      <c r="AX215" s="4">
        <f t="shared" si="33"/>
        <v>35000</v>
      </c>
      <c r="AZ215" s="30">
        <v>62190.720000000001</v>
      </c>
      <c r="BA215" s="30">
        <v>123284.64</v>
      </c>
    </row>
    <row r="216" spans="15:53" x14ac:dyDescent="0.15">
      <c r="O216" s="2" t="s">
        <v>31</v>
      </c>
      <c r="P216" s="2">
        <v>62564</v>
      </c>
      <c r="Q216" s="2">
        <v>124782.5</v>
      </c>
      <c r="R216" s="2"/>
      <c r="S216" s="2">
        <v>1</v>
      </c>
      <c r="T216" s="56">
        <f t="shared" si="30"/>
        <v>12.618980500897603</v>
      </c>
      <c r="U216" s="4">
        <v>0.12</v>
      </c>
      <c r="V216" s="4">
        <v>1</v>
      </c>
      <c r="W216" s="4">
        <f t="shared" si="28"/>
        <v>35000</v>
      </c>
      <c r="X216" s="4">
        <f t="shared" si="29"/>
        <v>35000</v>
      </c>
      <c r="Y216" s="4"/>
      <c r="AO216" s="3" t="s">
        <v>32</v>
      </c>
      <c r="AP216" s="3">
        <v>58889.1</v>
      </c>
      <c r="AQ216" s="3">
        <v>125033.5</v>
      </c>
      <c r="AR216" s="3"/>
      <c r="AS216" s="3">
        <v>5</v>
      </c>
      <c r="AT216" s="57">
        <f t="shared" si="31"/>
        <v>102.74989563488965</v>
      </c>
      <c r="AU216" s="4">
        <v>0.22</v>
      </c>
      <c r="AV216" s="4">
        <v>1</v>
      </c>
      <c r="AW216" s="4">
        <f t="shared" si="32"/>
        <v>35000</v>
      </c>
      <c r="AX216" s="4">
        <f t="shared" si="33"/>
        <v>35000</v>
      </c>
      <c r="AZ216" s="30">
        <v>61854.64</v>
      </c>
      <c r="BA216" s="30">
        <v>122518.67</v>
      </c>
    </row>
    <row r="217" spans="15:53" x14ac:dyDescent="0.15">
      <c r="O217" s="2" t="s">
        <v>31</v>
      </c>
      <c r="P217" s="2">
        <v>62707.4</v>
      </c>
      <c r="Q217" s="2">
        <v>125569.2</v>
      </c>
      <c r="R217" s="2"/>
      <c r="S217" s="2">
        <v>1</v>
      </c>
      <c r="T217" s="56">
        <f t="shared" si="30"/>
        <v>12.618980500897603</v>
      </c>
      <c r="U217" s="4">
        <v>0.12</v>
      </c>
      <c r="V217" s="4">
        <v>1</v>
      </c>
      <c r="W217" s="4">
        <f t="shared" si="28"/>
        <v>35000</v>
      </c>
      <c r="X217" s="4">
        <f t="shared" si="29"/>
        <v>35000</v>
      </c>
      <c r="Y217" s="4"/>
      <c r="AO217" s="3" t="s">
        <v>32</v>
      </c>
      <c r="AP217" s="3">
        <v>59040.4</v>
      </c>
      <c r="AQ217" s="3">
        <v>124013.1</v>
      </c>
      <c r="AR217" s="3"/>
      <c r="AS217" s="3">
        <v>5</v>
      </c>
      <c r="AT217" s="57">
        <f t="shared" si="31"/>
        <v>102.74989563488965</v>
      </c>
      <c r="AU217" s="4">
        <v>0.22</v>
      </c>
      <c r="AV217" s="4">
        <v>1</v>
      </c>
      <c r="AW217" s="4">
        <f t="shared" si="32"/>
        <v>35000</v>
      </c>
      <c r="AX217" s="4">
        <f t="shared" si="33"/>
        <v>35000</v>
      </c>
      <c r="AZ217" s="30">
        <v>61760.55</v>
      </c>
      <c r="BA217" s="30">
        <v>122384.29</v>
      </c>
    </row>
    <row r="218" spans="15:53" x14ac:dyDescent="0.15">
      <c r="O218" s="2" t="s">
        <v>31</v>
      </c>
      <c r="P218" s="2">
        <v>62850.7</v>
      </c>
      <c r="Q218" s="2">
        <v>126355.6</v>
      </c>
      <c r="R218" s="2"/>
      <c r="S218" s="2">
        <v>1</v>
      </c>
      <c r="T218" s="56">
        <f t="shared" si="30"/>
        <v>12.618980500897603</v>
      </c>
      <c r="U218" s="4">
        <v>0.12</v>
      </c>
      <c r="V218" s="4">
        <v>1</v>
      </c>
      <c r="W218" s="4">
        <f t="shared" si="28"/>
        <v>35000</v>
      </c>
      <c r="X218" s="4">
        <f t="shared" si="29"/>
        <v>35000</v>
      </c>
      <c r="Y218" s="4"/>
      <c r="AO218" s="3" t="s">
        <v>32</v>
      </c>
      <c r="AP218" s="3">
        <v>59204.1</v>
      </c>
      <c r="AQ218" s="3">
        <v>123030.8</v>
      </c>
      <c r="AR218" s="3"/>
      <c r="AS218" s="3">
        <v>5</v>
      </c>
      <c r="AT218" s="57">
        <f t="shared" si="31"/>
        <v>102.74989563488965</v>
      </c>
      <c r="AU218" s="4">
        <v>0.22</v>
      </c>
      <c r="AV218" s="4">
        <v>1</v>
      </c>
      <c r="AW218" s="4">
        <f t="shared" si="32"/>
        <v>35000</v>
      </c>
      <c r="AX218" s="4">
        <f t="shared" si="33"/>
        <v>35000</v>
      </c>
      <c r="AZ218" s="30">
        <v>61666.46</v>
      </c>
      <c r="BA218" s="30">
        <v>122249.92</v>
      </c>
    </row>
    <row r="219" spans="15:53" x14ac:dyDescent="0.15">
      <c r="O219" s="2" t="s">
        <v>31</v>
      </c>
      <c r="P219" s="2">
        <v>62819.199999999997</v>
      </c>
      <c r="Q219" s="2">
        <v>127074.5</v>
      </c>
      <c r="R219" s="2"/>
      <c r="S219" s="2">
        <v>1</v>
      </c>
      <c r="T219" s="56">
        <f t="shared" si="30"/>
        <v>12.618980500897603</v>
      </c>
      <c r="U219" s="4">
        <v>0.12</v>
      </c>
      <c r="V219" s="4">
        <v>1</v>
      </c>
      <c r="W219" s="4">
        <f t="shared" si="28"/>
        <v>35000</v>
      </c>
      <c r="X219" s="4">
        <f t="shared" si="29"/>
        <v>35000</v>
      </c>
      <c r="Y219" s="4"/>
      <c r="AO219" s="3" t="s">
        <v>32</v>
      </c>
      <c r="AP219" s="3">
        <v>59379.6</v>
      </c>
      <c r="AQ219" s="3">
        <v>122124.7</v>
      </c>
      <c r="AR219" s="3"/>
      <c r="AS219" s="3">
        <v>5</v>
      </c>
      <c r="AT219" s="57">
        <f t="shared" si="31"/>
        <v>102.74989563488965</v>
      </c>
      <c r="AU219" s="4">
        <v>0.22</v>
      </c>
      <c r="AV219" s="4">
        <v>1</v>
      </c>
      <c r="AW219" s="4">
        <f t="shared" si="32"/>
        <v>35000</v>
      </c>
      <c r="AX219" s="4">
        <f t="shared" si="33"/>
        <v>35000</v>
      </c>
      <c r="AZ219" s="30">
        <v>61572.37</v>
      </c>
      <c r="BA219" s="30">
        <v>122115.55</v>
      </c>
    </row>
    <row r="220" spans="15:53" x14ac:dyDescent="0.15">
      <c r="O220" s="2" t="s">
        <v>31</v>
      </c>
      <c r="P220" s="2">
        <v>62748</v>
      </c>
      <c r="Q220" s="2">
        <v>127855.3</v>
      </c>
      <c r="R220" s="2"/>
      <c r="S220" s="2">
        <v>1</v>
      </c>
      <c r="T220" s="56">
        <f t="shared" si="30"/>
        <v>12.618980500897603</v>
      </c>
      <c r="U220" s="4">
        <v>0.12</v>
      </c>
      <c r="V220" s="4">
        <v>1</v>
      </c>
      <c r="W220" s="4">
        <f t="shared" si="28"/>
        <v>35000</v>
      </c>
      <c r="X220" s="4">
        <f t="shared" si="29"/>
        <v>35000</v>
      </c>
      <c r="Y220" s="4"/>
      <c r="AO220" s="3" t="s">
        <v>32</v>
      </c>
      <c r="AP220" s="3">
        <v>59633.2</v>
      </c>
      <c r="AQ220" s="3">
        <v>121004.6</v>
      </c>
      <c r="AR220" s="3"/>
      <c r="AS220" s="3">
        <v>5</v>
      </c>
      <c r="AT220" s="57">
        <f t="shared" si="31"/>
        <v>102.74989563488965</v>
      </c>
      <c r="AU220" s="4">
        <v>0.22</v>
      </c>
      <c r="AV220" s="4">
        <v>1</v>
      </c>
      <c r="AW220" s="4">
        <f t="shared" si="32"/>
        <v>35000</v>
      </c>
      <c r="AX220" s="4">
        <f t="shared" si="33"/>
        <v>35000</v>
      </c>
      <c r="AZ220" s="30">
        <v>61478.28</v>
      </c>
      <c r="BA220" s="30">
        <v>121981.17</v>
      </c>
    </row>
    <row r="221" spans="15:53" x14ac:dyDescent="0.15">
      <c r="O221" s="2" t="s">
        <v>31</v>
      </c>
      <c r="P221" s="2">
        <v>62540</v>
      </c>
      <c r="Q221" s="2">
        <v>128569.60000000001</v>
      </c>
      <c r="R221" s="2"/>
      <c r="S221" s="2">
        <v>1</v>
      </c>
      <c r="T221" s="56">
        <f t="shared" si="30"/>
        <v>12.618980500897603</v>
      </c>
      <c r="U221" s="4">
        <v>0.12</v>
      </c>
      <c r="V221" s="4">
        <v>1</v>
      </c>
      <c r="W221" s="4">
        <f t="shared" si="28"/>
        <v>35000</v>
      </c>
      <c r="X221" s="4">
        <f t="shared" si="29"/>
        <v>35000</v>
      </c>
      <c r="Y221" s="4"/>
      <c r="AO221" s="3" t="s">
        <v>32</v>
      </c>
      <c r="AP221" s="3">
        <v>59952.1</v>
      </c>
      <c r="AQ221" s="3">
        <v>119721.5</v>
      </c>
      <c r="AR221" s="3"/>
      <c r="AS221" s="3">
        <v>5</v>
      </c>
      <c r="AT221" s="57">
        <f t="shared" si="31"/>
        <v>102.74989563488965</v>
      </c>
      <c r="AU221" s="4">
        <v>0.22</v>
      </c>
      <c r="AV221" s="4">
        <v>1</v>
      </c>
      <c r="AW221" s="4">
        <f t="shared" si="32"/>
        <v>35000</v>
      </c>
      <c r="AX221" s="4">
        <f t="shared" si="33"/>
        <v>35000</v>
      </c>
      <c r="AZ221" s="30">
        <v>61384.19</v>
      </c>
      <c r="BA221" s="30">
        <v>121846.79</v>
      </c>
    </row>
    <row r="222" spans="15:53" x14ac:dyDescent="0.15">
      <c r="O222" s="2" t="s">
        <v>31</v>
      </c>
      <c r="P222" s="2">
        <v>62258.5</v>
      </c>
      <c r="Q222" s="2">
        <v>129193.2</v>
      </c>
      <c r="R222" s="2"/>
      <c r="S222" s="2">
        <v>1</v>
      </c>
      <c r="T222" s="56">
        <f t="shared" si="30"/>
        <v>12.618980500897603</v>
      </c>
      <c r="U222" s="4">
        <v>0.12</v>
      </c>
      <c r="V222" s="4">
        <v>1</v>
      </c>
      <c r="W222" s="4">
        <f t="shared" si="28"/>
        <v>35000</v>
      </c>
      <c r="X222" s="4">
        <f t="shared" si="29"/>
        <v>35000</v>
      </c>
      <c r="Y222" s="4"/>
      <c r="AO222" s="3" t="s">
        <v>32</v>
      </c>
      <c r="AP222" s="3">
        <v>60415.7</v>
      </c>
      <c r="AQ222" s="3">
        <v>117948.2</v>
      </c>
      <c r="AR222" s="3"/>
      <c r="AS222" s="3">
        <v>5</v>
      </c>
      <c r="AT222" s="57">
        <f t="shared" si="31"/>
        <v>102.74989563488965</v>
      </c>
      <c r="AU222" s="4">
        <v>0.22</v>
      </c>
      <c r="AV222" s="4">
        <v>1</v>
      </c>
      <c r="AW222" s="4">
        <f t="shared" si="32"/>
        <v>35000</v>
      </c>
      <c r="AX222" s="4">
        <f t="shared" si="33"/>
        <v>35000</v>
      </c>
      <c r="AZ222" s="30">
        <v>61290.09</v>
      </c>
      <c r="BA222" s="30">
        <v>121712.42</v>
      </c>
    </row>
    <row r="223" spans="15:53" x14ac:dyDescent="0.15">
      <c r="O223" s="2" t="s">
        <v>31</v>
      </c>
      <c r="P223" s="2">
        <v>61704.7</v>
      </c>
      <c r="Q223" s="2">
        <v>130100.4</v>
      </c>
      <c r="R223" s="2"/>
      <c r="S223" s="2">
        <v>1</v>
      </c>
      <c r="T223" s="56">
        <f t="shared" si="30"/>
        <v>12.618980500897603</v>
      </c>
      <c r="U223" s="4">
        <v>0.12</v>
      </c>
      <c r="V223" s="4">
        <v>1</v>
      </c>
      <c r="W223" s="4">
        <f t="shared" si="28"/>
        <v>35000</v>
      </c>
      <c r="X223" s="4">
        <f t="shared" si="29"/>
        <v>35000</v>
      </c>
      <c r="Y223" s="4"/>
      <c r="AO223" s="3" t="s">
        <v>32</v>
      </c>
      <c r="AP223" s="3">
        <v>60877.599999999999</v>
      </c>
      <c r="AQ223" s="3">
        <v>116313.3</v>
      </c>
      <c r="AR223" s="3"/>
      <c r="AS223" s="3">
        <v>5</v>
      </c>
      <c r="AT223" s="57">
        <f t="shared" si="31"/>
        <v>102.74989563488965</v>
      </c>
      <c r="AU223" s="4">
        <v>0.22</v>
      </c>
      <c r="AV223" s="4">
        <v>1</v>
      </c>
      <c r="AW223" s="4">
        <f t="shared" si="32"/>
        <v>35000</v>
      </c>
      <c r="AX223" s="4">
        <f t="shared" si="33"/>
        <v>35000</v>
      </c>
      <c r="AZ223" s="30">
        <v>61196</v>
      </c>
      <c r="BA223" s="30">
        <v>121578.04</v>
      </c>
    </row>
    <row r="224" spans="15:53" x14ac:dyDescent="0.15">
      <c r="O224" s="2" t="s">
        <v>31</v>
      </c>
      <c r="P224" s="2">
        <v>60898</v>
      </c>
      <c r="Q224" s="2">
        <v>131025.9</v>
      </c>
      <c r="R224" s="2"/>
      <c r="S224" s="2">
        <v>1</v>
      </c>
      <c r="T224" s="56">
        <f t="shared" si="30"/>
        <v>13.880878550987365</v>
      </c>
      <c r="U224" s="4">
        <v>0.12</v>
      </c>
      <c r="V224" s="71">
        <f t="shared" ref="V224:V245" si="34">$X$1</f>
        <v>1.1000000000000001</v>
      </c>
      <c r="W224" s="4">
        <f t="shared" si="28"/>
        <v>60898</v>
      </c>
      <c r="X224" s="4">
        <f t="shared" si="29"/>
        <v>131025.9</v>
      </c>
      <c r="Y224" s="4"/>
      <c r="AO224" s="3" t="s">
        <v>32</v>
      </c>
      <c r="AP224" s="3">
        <v>61340.6</v>
      </c>
      <c r="AQ224" s="3">
        <v>114603</v>
      </c>
      <c r="AR224" s="3"/>
      <c r="AS224" s="3">
        <v>5</v>
      </c>
      <c r="AT224" s="57">
        <f t="shared" si="31"/>
        <v>102.74989563488965</v>
      </c>
      <c r="AU224" s="4">
        <v>0.22</v>
      </c>
      <c r="AV224" s="4">
        <v>1</v>
      </c>
      <c r="AW224" s="4">
        <f t="shared" si="32"/>
        <v>35000</v>
      </c>
      <c r="AX224" s="4">
        <f t="shared" si="33"/>
        <v>35000</v>
      </c>
      <c r="AZ224" s="30">
        <v>61101.91</v>
      </c>
      <c r="BA224" s="30">
        <v>121443.67</v>
      </c>
    </row>
    <row r="225" spans="15:53" x14ac:dyDescent="0.15">
      <c r="O225" s="2" t="s">
        <v>31</v>
      </c>
      <c r="P225" s="2">
        <v>60184.4</v>
      </c>
      <c r="Q225" s="2">
        <v>131764.4</v>
      </c>
      <c r="R225" s="2"/>
      <c r="S225" s="2">
        <v>1</v>
      </c>
      <c r="T225" s="56">
        <f t="shared" si="30"/>
        <v>13.880878550987365</v>
      </c>
      <c r="U225" s="4">
        <v>0.12</v>
      </c>
      <c r="V225" s="71">
        <f t="shared" si="34"/>
        <v>1.1000000000000001</v>
      </c>
      <c r="W225" s="4">
        <f t="shared" si="28"/>
        <v>60184.4</v>
      </c>
      <c r="X225" s="4">
        <f t="shared" si="29"/>
        <v>131764.4</v>
      </c>
      <c r="Y225" s="4"/>
      <c r="AM225" s="60"/>
      <c r="AN225" s="60"/>
      <c r="AO225" s="3" t="s">
        <v>32</v>
      </c>
      <c r="AP225" s="3">
        <v>64364.5</v>
      </c>
      <c r="AQ225" s="3">
        <v>139297.60000000001</v>
      </c>
      <c r="AR225" s="3"/>
      <c r="AS225" s="3">
        <v>5</v>
      </c>
      <c r="AT225" s="57">
        <f t="shared" si="31"/>
        <v>102.74989563488965</v>
      </c>
      <c r="AU225" s="4">
        <v>0.22</v>
      </c>
      <c r="AV225" s="4">
        <v>1</v>
      </c>
      <c r="AW225" s="4">
        <f t="shared" si="32"/>
        <v>35000</v>
      </c>
      <c r="AX225" s="4">
        <f t="shared" si="33"/>
        <v>35000</v>
      </c>
      <c r="AZ225" s="30">
        <v>60859.93</v>
      </c>
      <c r="BA225" s="30">
        <v>120812.08</v>
      </c>
    </row>
    <row r="226" spans="15:53" x14ac:dyDescent="0.15">
      <c r="O226" s="2" t="s">
        <v>31</v>
      </c>
      <c r="P226" s="2">
        <v>59674.2</v>
      </c>
      <c r="Q226" s="2">
        <v>132445.5</v>
      </c>
      <c r="R226" s="2"/>
      <c r="S226" s="2">
        <v>1</v>
      </c>
      <c r="T226" s="56">
        <f t="shared" si="30"/>
        <v>13.880878550987365</v>
      </c>
      <c r="U226" s="4">
        <v>0.12</v>
      </c>
      <c r="V226" s="71">
        <f t="shared" si="34"/>
        <v>1.1000000000000001</v>
      </c>
      <c r="W226" s="4">
        <f t="shared" si="28"/>
        <v>59674.2</v>
      </c>
      <c r="X226" s="4">
        <f t="shared" si="29"/>
        <v>132445.5</v>
      </c>
      <c r="Y226" s="4"/>
      <c r="AM226" s="60"/>
      <c r="AN226" s="60"/>
      <c r="AO226" s="3" t="s">
        <v>32</v>
      </c>
      <c r="AP226" s="3">
        <v>64675.9</v>
      </c>
      <c r="AQ226" s="3">
        <v>139629.6</v>
      </c>
      <c r="AR226" s="3"/>
      <c r="AS226" s="3">
        <v>5</v>
      </c>
      <c r="AT226" s="57">
        <f t="shared" si="31"/>
        <v>102.74989563488965</v>
      </c>
      <c r="AU226" s="4">
        <v>0.22</v>
      </c>
      <c r="AV226" s="4">
        <v>1</v>
      </c>
      <c r="AW226" s="4">
        <f t="shared" si="32"/>
        <v>35000</v>
      </c>
      <c r="AX226" s="4">
        <f t="shared" si="33"/>
        <v>35000</v>
      </c>
      <c r="AZ226" s="30">
        <v>60765.84</v>
      </c>
      <c r="BA226" s="30">
        <v>120677.71</v>
      </c>
    </row>
    <row r="227" spans="15:53" x14ac:dyDescent="0.15">
      <c r="O227" s="2" t="s">
        <v>31</v>
      </c>
      <c r="P227" s="2">
        <v>59095.5</v>
      </c>
      <c r="Q227" s="2">
        <v>133339.20000000001</v>
      </c>
      <c r="R227" s="2"/>
      <c r="S227" s="2">
        <v>1</v>
      </c>
      <c r="T227" s="56">
        <f t="shared" si="30"/>
        <v>13.880878550987365</v>
      </c>
      <c r="U227" s="4">
        <v>0.12</v>
      </c>
      <c r="V227" s="71">
        <f t="shared" si="34"/>
        <v>1.1000000000000001</v>
      </c>
      <c r="W227" s="4">
        <f t="shared" si="28"/>
        <v>59095.5</v>
      </c>
      <c r="X227" s="4">
        <f t="shared" si="29"/>
        <v>133339.20000000001</v>
      </c>
      <c r="Y227" s="4"/>
      <c r="AM227" s="60"/>
      <c r="AN227" s="60"/>
      <c r="AO227" s="3" t="s">
        <v>32</v>
      </c>
      <c r="AP227" s="3">
        <v>65063</v>
      </c>
      <c r="AQ227" s="3">
        <v>139937.29999999999</v>
      </c>
      <c r="AR227" s="3"/>
      <c r="AS227" s="3">
        <v>5</v>
      </c>
      <c r="AT227" s="57">
        <f t="shared" si="31"/>
        <v>102.74989563488965</v>
      </c>
      <c r="AU227" s="4">
        <v>0.22</v>
      </c>
      <c r="AV227" s="4">
        <v>1</v>
      </c>
      <c r="AW227" s="4">
        <f t="shared" si="32"/>
        <v>35000</v>
      </c>
      <c r="AX227" s="4">
        <f t="shared" si="33"/>
        <v>35000</v>
      </c>
      <c r="AZ227" s="30">
        <v>60671.75</v>
      </c>
      <c r="BA227" s="30">
        <v>120543.33</v>
      </c>
    </row>
    <row r="228" spans="15:53" x14ac:dyDescent="0.15">
      <c r="O228" s="2" t="s">
        <v>31</v>
      </c>
      <c r="P228" s="2">
        <v>58595.8</v>
      </c>
      <c r="Q228" s="2">
        <v>134108.6</v>
      </c>
      <c r="R228" s="2"/>
      <c r="S228" s="2">
        <v>1</v>
      </c>
      <c r="T228" s="56">
        <f t="shared" si="30"/>
        <v>13.880878550987365</v>
      </c>
      <c r="U228" s="4">
        <v>0.12</v>
      </c>
      <c r="V228" s="71">
        <f t="shared" si="34"/>
        <v>1.1000000000000001</v>
      </c>
      <c r="W228" s="4">
        <f t="shared" si="28"/>
        <v>58595.8</v>
      </c>
      <c r="X228" s="4">
        <f t="shared" si="29"/>
        <v>134108.6</v>
      </c>
      <c r="Y228" s="4"/>
      <c r="AM228" s="60"/>
      <c r="AN228" s="60"/>
      <c r="AO228" s="3" t="s">
        <v>32</v>
      </c>
      <c r="AP228" s="3">
        <v>65400.9</v>
      </c>
      <c r="AQ228" s="3">
        <v>140181.1</v>
      </c>
      <c r="AR228" s="3"/>
      <c r="AS228" s="3">
        <v>5</v>
      </c>
      <c r="AT228" s="57">
        <f t="shared" si="31"/>
        <v>102.74989563488965</v>
      </c>
      <c r="AU228" s="4">
        <v>0.22</v>
      </c>
      <c r="AV228" s="4">
        <v>1</v>
      </c>
      <c r="AW228" s="4">
        <f t="shared" si="32"/>
        <v>35000</v>
      </c>
      <c r="AX228" s="4">
        <f t="shared" si="33"/>
        <v>35000</v>
      </c>
      <c r="AZ228" s="30">
        <v>60577.66</v>
      </c>
      <c r="BA228" s="30">
        <v>120408.95</v>
      </c>
    </row>
    <row r="229" spans="15:53" x14ac:dyDescent="0.15">
      <c r="O229" s="2" t="s">
        <v>31</v>
      </c>
      <c r="P229" s="2">
        <v>58285.8</v>
      </c>
      <c r="Q229" s="2">
        <v>134857.9</v>
      </c>
      <c r="R229" s="2"/>
      <c r="S229" s="2">
        <v>1</v>
      </c>
      <c r="T229" s="56">
        <f t="shared" si="30"/>
        <v>13.880878550987365</v>
      </c>
      <c r="U229" s="4">
        <v>0.12</v>
      </c>
      <c r="V229" s="71">
        <f t="shared" si="34"/>
        <v>1.1000000000000001</v>
      </c>
      <c r="W229" s="4">
        <f t="shared" si="28"/>
        <v>58285.8</v>
      </c>
      <c r="X229" s="4">
        <f t="shared" si="29"/>
        <v>134857.9</v>
      </c>
      <c r="Y229" s="4"/>
      <c r="AM229" s="60"/>
      <c r="AN229" s="60"/>
      <c r="AO229" s="3" t="s">
        <v>32</v>
      </c>
      <c r="AP229" s="3">
        <v>65662.7</v>
      </c>
      <c r="AQ229" s="3">
        <v>140424.20000000001</v>
      </c>
      <c r="AR229" s="3"/>
      <c r="AS229" s="3">
        <v>5</v>
      </c>
      <c r="AT229" s="57">
        <f t="shared" si="31"/>
        <v>102.74989563488965</v>
      </c>
      <c r="AU229" s="4">
        <v>0.22</v>
      </c>
      <c r="AV229" s="4">
        <v>1</v>
      </c>
      <c r="AW229" s="4">
        <f t="shared" si="32"/>
        <v>35000</v>
      </c>
      <c r="AX229" s="4">
        <f t="shared" si="33"/>
        <v>35000</v>
      </c>
      <c r="AZ229" s="30">
        <v>60483.57</v>
      </c>
      <c r="BA229" s="30">
        <v>120274.57</v>
      </c>
    </row>
    <row r="230" spans="15:53" x14ac:dyDescent="0.15">
      <c r="O230" s="2" t="s">
        <v>31</v>
      </c>
      <c r="P230" s="2">
        <v>58086.9</v>
      </c>
      <c r="Q230" s="2">
        <v>135698.79999999999</v>
      </c>
      <c r="R230" s="2"/>
      <c r="S230" s="2">
        <v>1</v>
      </c>
      <c r="T230" s="56">
        <f t="shared" si="30"/>
        <v>13.880878550987365</v>
      </c>
      <c r="U230" s="4">
        <v>0.12</v>
      </c>
      <c r="V230" s="71">
        <f t="shared" si="34"/>
        <v>1.1000000000000001</v>
      </c>
      <c r="W230" s="4">
        <f t="shared" si="28"/>
        <v>58086.9</v>
      </c>
      <c r="X230" s="4">
        <f t="shared" si="29"/>
        <v>135698.79999999999</v>
      </c>
      <c r="Y230" s="4"/>
      <c r="AM230" s="60"/>
      <c r="AN230" s="60"/>
      <c r="AO230" s="3" t="s">
        <v>32</v>
      </c>
      <c r="AP230" s="3">
        <v>66001.3</v>
      </c>
      <c r="AQ230" s="3">
        <v>140592.5</v>
      </c>
      <c r="AR230" s="3"/>
      <c r="AS230" s="3">
        <v>5</v>
      </c>
      <c r="AT230" s="57">
        <f t="shared" si="31"/>
        <v>102.74989563488965</v>
      </c>
      <c r="AU230" s="4">
        <v>0.22</v>
      </c>
      <c r="AV230" s="4">
        <v>1</v>
      </c>
      <c r="AW230" s="4">
        <f t="shared" si="32"/>
        <v>35000</v>
      </c>
      <c r="AX230" s="4">
        <f t="shared" si="33"/>
        <v>35000</v>
      </c>
      <c r="AZ230" s="30">
        <v>60389.47</v>
      </c>
      <c r="BA230" s="30">
        <v>120140.2</v>
      </c>
    </row>
    <row r="231" spans="15:53" x14ac:dyDescent="0.15">
      <c r="O231" s="2" t="s">
        <v>31</v>
      </c>
      <c r="P231" s="2">
        <v>57896</v>
      </c>
      <c r="Q231" s="2">
        <v>136716.20000000001</v>
      </c>
      <c r="R231" s="2"/>
      <c r="S231" s="2">
        <v>1</v>
      </c>
      <c r="T231" s="56">
        <f t="shared" si="30"/>
        <v>13.880878550987365</v>
      </c>
      <c r="U231" s="4">
        <v>0.12</v>
      </c>
      <c r="V231" s="71">
        <f t="shared" si="34"/>
        <v>1.1000000000000001</v>
      </c>
      <c r="W231" s="4">
        <f t="shared" si="28"/>
        <v>57896</v>
      </c>
      <c r="X231" s="4">
        <f t="shared" si="29"/>
        <v>136716.20000000001</v>
      </c>
      <c r="Y231" s="4"/>
      <c r="AM231" s="60"/>
      <c r="AN231" s="60"/>
      <c r="AO231" s="3" t="s">
        <v>32</v>
      </c>
      <c r="AP231" s="3">
        <v>66264.399999999994</v>
      </c>
      <c r="AQ231" s="3">
        <v>140759.79999999999</v>
      </c>
      <c r="AR231" s="3"/>
      <c r="AS231" s="3">
        <v>5</v>
      </c>
      <c r="AT231" s="57">
        <f t="shared" si="31"/>
        <v>102.74989563488965</v>
      </c>
      <c r="AU231" s="4">
        <v>0.22</v>
      </c>
      <c r="AV231" s="4">
        <v>1</v>
      </c>
      <c r="AW231" s="4">
        <f t="shared" si="32"/>
        <v>35000</v>
      </c>
      <c r="AX231" s="4">
        <f t="shared" si="33"/>
        <v>35000</v>
      </c>
      <c r="AZ231" s="30">
        <v>60295.38</v>
      </c>
      <c r="BA231" s="30">
        <v>120005.83</v>
      </c>
    </row>
    <row r="232" spans="15:53" x14ac:dyDescent="0.15">
      <c r="O232" s="2" t="s">
        <v>31</v>
      </c>
      <c r="P232" s="2">
        <v>57983.3</v>
      </c>
      <c r="Q232" s="2">
        <v>137715.9</v>
      </c>
      <c r="R232" s="2"/>
      <c r="S232" s="2">
        <v>1</v>
      </c>
      <c r="T232" s="56">
        <f t="shared" si="30"/>
        <v>13.880878550987365</v>
      </c>
      <c r="U232" s="4">
        <v>0.12</v>
      </c>
      <c r="V232" s="71">
        <f t="shared" si="34"/>
        <v>1.1000000000000001</v>
      </c>
      <c r="W232" s="4">
        <f t="shared" si="28"/>
        <v>57983.3</v>
      </c>
      <c r="X232" s="4">
        <f t="shared" si="29"/>
        <v>137715.9</v>
      </c>
      <c r="Y232" s="4"/>
      <c r="AM232" s="60"/>
      <c r="AN232" s="60"/>
      <c r="AO232" s="3" t="s">
        <v>32</v>
      </c>
      <c r="AP232" s="3">
        <v>66541</v>
      </c>
      <c r="AQ232" s="3">
        <v>140838.9</v>
      </c>
      <c r="AR232" s="3"/>
      <c r="AS232" s="3">
        <v>5</v>
      </c>
      <c r="AT232" s="57">
        <f t="shared" si="31"/>
        <v>102.74989563488965</v>
      </c>
      <c r="AU232" s="4">
        <v>0.22</v>
      </c>
      <c r="AV232" s="4">
        <v>1</v>
      </c>
      <c r="AW232" s="4">
        <f t="shared" si="32"/>
        <v>35000</v>
      </c>
      <c r="AX232" s="4">
        <f t="shared" si="33"/>
        <v>35000</v>
      </c>
      <c r="AZ232" s="30">
        <v>60201.29</v>
      </c>
      <c r="BA232" s="30">
        <v>119871.45</v>
      </c>
    </row>
    <row r="233" spans="15:53" x14ac:dyDescent="0.15">
      <c r="O233" s="2" t="s">
        <v>31</v>
      </c>
      <c r="P233" s="2">
        <v>58368.1</v>
      </c>
      <c r="Q233" s="2">
        <v>138912.70000000001</v>
      </c>
      <c r="R233" s="2"/>
      <c r="S233" s="2">
        <v>1</v>
      </c>
      <c r="T233" s="56">
        <f t="shared" si="30"/>
        <v>13.880878550987365</v>
      </c>
      <c r="U233" s="4">
        <v>0.12</v>
      </c>
      <c r="V233" s="71">
        <f t="shared" si="34"/>
        <v>1.1000000000000001</v>
      </c>
      <c r="W233" s="4">
        <f t="shared" si="28"/>
        <v>58368.1</v>
      </c>
      <c r="X233" s="4">
        <f t="shared" si="29"/>
        <v>138912.70000000001</v>
      </c>
      <c r="Y233" s="4"/>
      <c r="AM233" s="60"/>
      <c r="AN233" s="60"/>
      <c r="AO233" s="3" t="s">
        <v>32</v>
      </c>
      <c r="AP233" s="3">
        <v>66705.100000000006</v>
      </c>
      <c r="AQ233" s="3">
        <v>140840.9</v>
      </c>
      <c r="AR233" s="3"/>
      <c r="AS233" s="3">
        <v>5</v>
      </c>
      <c r="AT233" s="57">
        <f t="shared" si="31"/>
        <v>102.74989563488965</v>
      </c>
      <c r="AU233" s="4">
        <v>0.22</v>
      </c>
      <c r="AV233" s="4">
        <v>1</v>
      </c>
      <c r="AW233" s="4">
        <f t="shared" si="32"/>
        <v>35000</v>
      </c>
      <c r="AX233" s="4">
        <f t="shared" si="33"/>
        <v>35000</v>
      </c>
      <c r="AZ233" s="30">
        <v>60107.199999999997</v>
      </c>
      <c r="BA233" s="30">
        <v>119737.08</v>
      </c>
    </row>
    <row r="234" spans="15:53" x14ac:dyDescent="0.15">
      <c r="O234" s="2" t="s">
        <v>31</v>
      </c>
      <c r="P234" s="2">
        <v>58864.800000000003</v>
      </c>
      <c r="Q234" s="2">
        <v>139696.20000000001</v>
      </c>
      <c r="R234" s="2"/>
      <c r="S234" s="2">
        <v>1</v>
      </c>
      <c r="T234" s="56">
        <f t="shared" si="30"/>
        <v>13.880878550987365</v>
      </c>
      <c r="U234" s="4">
        <v>0.12</v>
      </c>
      <c r="V234" s="71">
        <f t="shared" si="34"/>
        <v>1.1000000000000001</v>
      </c>
      <c r="W234" s="4">
        <f t="shared" si="28"/>
        <v>58864.800000000003</v>
      </c>
      <c r="X234" s="4">
        <f t="shared" si="29"/>
        <v>139696.20000000001</v>
      </c>
      <c r="Y234" s="4"/>
      <c r="AM234" s="60"/>
      <c r="AN234" s="60"/>
      <c r="AO234" s="3" t="s">
        <v>32</v>
      </c>
      <c r="AP234" s="3">
        <v>66882.5</v>
      </c>
      <c r="AQ234" s="3">
        <v>140754.9</v>
      </c>
      <c r="AR234" s="3"/>
      <c r="AS234" s="3">
        <v>5</v>
      </c>
      <c r="AT234" s="57">
        <f t="shared" si="31"/>
        <v>102.74989563488965</v>
      </c>
      <c r="AU234" s="4">
        <v>0.22</v>
      </c>
      <c r="AV234" s="4">
        <v>1</v>
      </c>
      <c r="AW234" s="4">
        <f t="shared" si="32"/>
        <v>35000</v>
      </c>
      <c r="AX234" s="4">
        <f t="shared" si="33"/>
        <v>35000</v>
      </c>
      <c r="AZ234" s="30">
        <v>60013.11</v>
      </c>
      <c r="BA234" s="30">
        <v>119602.7</v>
      </c>
    </row>
    <row r="235" spans="15:53" x14ac:dyDescent="0.15">
      <c r="O235" s="2" t="s">
        <v>31</v>
      </c>
      <c r="P235" s="2">
        <v>59649.3</v>
      </c>
      <c r="Q235" s="2">
        <v>140575.1</v>
      </c>
      <c r="R235" s="2"/>
      <c r="S235" s="2">
        <v>1</v>
      </c>
      <c r="T235" s="56">
        <f t="shared" si="30"/>
        <v>13.880878550987365</v>
      </c>
      <c r="U235" s="4">
        <v>0.12</v>
      </c>
      <c r="V235" s="71">
        <f t="shared" si="34"/>
        <v>1.1000000000000001</v>
      </c>
      <c r="W235" s="4">
        <f t="shared" si="28"/>
        <v>59649.3</v>
      </c>
      <c r="X235" s="4">
        <f t="shared" si="29"/>
        <v>140575.1</v>
      </c>
      <c r="Y235" s="4"/>
      <c r="AM235" s="60"/>
      <c r="AN235" s="60"/>
      <c r="AO235" s="3" t="s">
        <v>32</v>
      </c>
      <c r="AP235" s="3">
        <v>67036.399999999994</v>
      </c>
      <c r="AQ235" s="3">
        <v>140580.1</v>
      </c>
      <c r="AR235" s="3"/>
      <c r="AS235" s="3">
        <v>5</v>
      </c>
      <c r="AT235" s="57">
        <f t="shared" si="31"/>
        <v>102.74989563488965</v>
      </c>
      <c r="AU235" s="4">
        <v>0.22</v>
      </c>
      <c r="AV235" s="4">
        <v>1</v>
      </c>
      <c r="AW235" s="4">
        <f t="shared" si="32"/>
        <v>35000</v>
      </c>
      <c r="AX235" s="4">
        <f t="shared" si="33"/>
        <v>35000</v>
      </c>
      <c r="AZ235" s="30">
        <v>59919.02</v>
      </c>
      <c r="BA235" s="30">
        <v>119468.32</v>
      </c>
    </row>
    <row r="236" spans="15:53" x14ac:dyDescent="0.15">
      <c r="O236" s="2" t="s">
        <v>31</v>
      </c>
      <c r="P236" s="2">
        <v>60552.2</v>
      </c>
      <c r="Q236" s="2">
        <v>141268.4</v>
      </c>
      <c r="R236" s="2"/>
      <c r="S236" s="2">
        <v>1</v>
      </c>
      <c r="T236" s="56">
        <f t="shared" si="30"/>
        <v>13.880878550987365</v>
      </c>
      <c r="U236" s="4">
        <v>0.12</v>
      </c>
      <c r="V236" s="71">
        <f t="shared" si="34"/>
        <v>1.1000000000000001</v>
      </c>
      <c r="W236" s="4">
        <f t="shared" si="28"/>
        <v>60552.2</v>
      </c>
      <c r="X236" s="4">
        <f t="shared" si="29"/>
        <v>141268.4</v>
      </c>
      <c r="Y236" s="4"/>
      <c r="AM236" s="60"/>
      <c r="AN236" s="60"/>
      <c r="AO236" s="3" t="s">
        <v>32</v>
      </c>
      <c r="AP236" s="3">
        <v>67138.8</v>
      </c>
      <c r="AQ236" s="3">
        <v>140442.6</v>
      </c>
      <c r="AR236" s="3"/>
      <c r="AS236" s="3">
        <v>5</v>
      </c>
      <c r="AT236" s="57">
        <f t="shared" si="31"/>
        <v>102.74989563488965</v>
      </c>
      <c r="AU236" s="4">
        <v>0.22</v>
      </c>
      <c r="AV236" s="4">
        <v>1</v>
      </c>
      <c r="AW236" s="4">
        <f t="shared" si="32"/>
        <v>35000</v>
      </c>
      <c r="AX236" s="4">
        <f t="shared" si="33"/>
        <v>35000</v>
      </c>
      <c r="AZ236" s="30">
        <v>59824.93</v>
      </c>
      <c r="BA236" s="30">
        <v>119333.95</v>
      </c>
    </row>
    <row r="237" spans="15:53" x14ac:dyDescent="0.15">
      <c r="O237" s="2" t="s">
        <v>31</v>
      </c>
      <c r="P237" s="2">
        <v>61408.800000000003</v>
      </c>
      <c r="Q237" s="2">
        <v>141795.9</v>
      </c>
      <c r="R237" s="2"/>
      <c r="S237" s="2">
        <v>1</v>
      </c>
      <c r="T237" s="56">
        <f t="shared" si="30"/>
        <v>13.880878550987365</v>
      </c>
      <c r="U237" s="4">
        <v>0.12</v>
      </c>
      <c r="V237" s="71">
        <f t="shared" si="34"/>
        <v>1.1000000000000001</v>
      </c>
      <c r="W237" s="4">
        <f t="shared" si="28"/>
        <v>61408.800000000003</v>
      </c>
      <c r="X237" s="4">
        <f t="shared" si="29"/>
        <v>141795.9</v>
      </c>
      <c r="Y237" s="4"/>
      <c r="AM237" s="60"/>
      <c r="AN237" s="60"/>
      <c r="AO237" s="3" t="s">
        <v>32</v>
      </c>
      <c r="AP237" s="3">
        <v>67180.100000000006</v>
      </c>
      <c r="AQ237" s="3">
        <v>140178.20000000001</v>
      </c>
      <c r="AR237" s="3"/>
      <c r="AS237" s="3">
        <v>5</v>
      </c>
      <c r="AT237" s="57">
        <f t="shared" si="31"/>
        <v>102.74989563488965</v>
      </c>
      <c r="AU237" s="4">
        <v>0.22</v>
      </c>
      <c r="AV237" s="4">
        <v>1</v>
      </c>
      <c r="AW237" s="4">
        <f t="shared" si="32"/>
        <v>35000</v>
      </c>
      <c r="AX237" s="4">
        <f t="shared" si="33"/>
        <v>35000</v>
      </c>
      <c r="AZ237" s="30">
        <v>59730.84</v>
      </c>
      <c r="BA237" s="30">
        <v>119199.57</v>
      </c>
    </row>
    <row r="238" spans="15:53" x14ac:dyDescent="0.15">
      <c r="O238" s="2" t="s">
        <v>31</v>
      </c>
      <c r="P238" s="2">
        <v>62378</v>
      </c>
      <c r="Q238" s="2">
        <v>142377</v>
      </c>
      <c r="R238" s="2"/>
      <c r="S238" s="2">
        <v>1</v>
      </c>
      <c r="T238" s="56">
        <f t="shared" si="30"/>
        <v>13.880878550987365</v>
      </c>
      <c r="U238" s="4">
        <v>0.12</v>
      </c>
      <c r="V238" s="71">
        <f t="shared" si="34"/>
        <v>1.1000000000000001</v>
      </c>
      <c r="W238" s="4">
        <f t="shared" si="28"/>
        <v>62378</v>
      </c>
      <c r="X238" s="4">
        <f t="shared" si="29"/>
        <v>142377</v>
      </c>
      <c r="Y238" s="4"/>
      <c r="AM238" s="60"/>
      <c r="AN238" s="60"/>
      <c r="AO238" s="3" t="s">
        <v>32</v>
      </c>
      <c r="AP238" s="3">
        <v>67145.7</v>
      </c>
      <c r="AQ238" s="3">
        <v>139899.9</v>
      </c>
      <c r="AR238" s="3"/>
      <c r="AS238" s="3">
        <v>5</v>
      </c>
      <c r="AT238" s="57">
        <f t="shared" si="31"/>
        <v>102.74989563488965</v>
      </c>
      <c r="AU238" s="4">
        <v>0.22</v>
      </c>
      <c r="AV238" s="4">
        <v>1</v>
      </c>
      <c r="AW238" s="4">
        <f t="shared" si="32"/>
        <v>35000</v>
      </c>
      <c r="AX238" s="4">
        <f t="shared" si="33"/>
        <v>35000</v>
      </c>
      <c r="AZ238" s="30">
        <v>59636.75</v>
      </c>
      <c r="BA238" s="30">
        <v>119065.2</v>
      </c>
    </row>
    <row r="239" spans="15:53" x14ac:dyDescent="0.15">
      <c r="O239" s="2" t="s">
        <v>31</v>
      </c>
      <c r="P239" s="2">
        <v>63587.6</v>
      </c>
      <c r="Q239" s="2">
        <v>142913.70000000001</v>
      </c>
      <c r="R239" s="2"/>
      <c r="S239" s="2">
        <v>1</v>
      </c>
      <c r="T239" s="56">
        <f t="shared" si="30"/>
        <v>13.880878550987365</v>
      </c>
      <c r="U239" s="4">
        <v>0.12</v>
      </c>
      <c r="V239" s="71">
        <f t="shared" si="34"/>
        <v>1.1000000000000001</v>
      </c>
      <c r="W239" s="4">
        <f t="shared" si="28"/>
        <v>63587.6</v>
      </c>
      <c r="X239" s="4">
        <f t="shared" si="29"/>
        <v>142913.70000000001</v>
      </c>
      <c r="Y239" s="4"/>
      <c r="AM239" s="60"/>
      <c r="AN239" s="60"/>
      <c r="AO239" s="3" t="s">
        <v>32</v>
      </c>
      <c r="AP239" s="3">
        <v>66986.2</v>
      </c>
      <c r="AQ239" s="3">
        <v>139544.6</v>
      </c>
      <c r="AR239" s="3"/>
      <c r="AS239" s="3">
        <v>5</v>
      </c>
      <c r="AT239" s="57">
        <f t="shared" si="31"/>
        <v>102.74989563488965</v>
      </c>
      <c r="AU239" s="4">
        <v>0.22</v>
      </c>
      <c r="AV239" s="4">
        <v>1</v>
      </c>
      <c r="AW239" s="4">
        <f t="shared" si="32"/>
        <v>35000</v>
      </c>
      <c r="AX239" s="4">
        <f t="shared" si="33"/>
        <v>35000</v>
      </c>
      <c r="AZ239" s="30">
        <v>59542.66</v>
      </c>
      <c r="BA239" s="30">
        <v>118930.83</v>
      </c>
    </row>
    <row r="240" spans="15:53" x14ac:dyDescent="0.15">
      <c r="O240" s="2" t="s">
        <v>31</v>
      </c>
      <c r="P240" s="2">
        <v>64763.1</v>
      </c>
      <c r="Q240" s="2">
        <v>143323.5</v>
      </c>
      <c r="R240" s="2"/>
      <c r="S240" s="2">
        <v>1</v>
      </c>
      <c r="T240" s="56">
        <f t="shared" si="30"/>
        <v>13.880878550987365</v>
      </c>
      <c r="U240" s="4">
        <v>0.12</v>
      </c>
      <c r="V240" s="71">
        <f t="shared" si="34"/>
        <v>1.1000000000000001</v>
      </c>
      <c r="W240" s="4">
        <f t="shared" si="28"/>
        <v>64763.1</v>
      </c>
      <c r="X240" s="4">
        <f t="shared" si="29"/>
        <v>143323.5</v>
      </c>
      <c r="Y240" s="4"/>
      <c r="AM240" s="60"/>
      <c r="AN240" s="60"/>
      <c r="AO240" s="3" t="s">
        <v>32</v>
      </c>
      <c r="AP240" s="3">
        <v>66691.600000000006</v>
      </c>
      <c r="AQ240" s="3">
        <v>138872.4</v>
      </c>
      <c r="AR240" s="3"/>
      <c r="AS240" s="3">
        <v>5</v>
      </c>
      <c r="AT240" s="57">
        <f t="shared" si="31"/>
        <v>102.74989563488965</v>
      </c>
      <c r="AU240" s="4">
        <v>0.22</v>
      </c>
      <c r="AV240" s="4">
        <v>1</v>
      </c>
      <c r="AW240" s="4">
        <f t="shared" si="32"/>
        <v>35000</v>
      </c>
      <c r="AX240" s="4">
        <f t="shared" si="33"/>
        <v>35000</v>
      </c>
      <c r="AZ240" s="30">
        <v>59448.57</v>
      </c>
      <c r="BA240" s="30">
        <v>118796.45</v>
      </c>
    </row>
    <row r="241" spans="15:53" x14ac:dyDescent="0.15">
      <c r="O241" s="2" t="s">
        <v>31</v>
      </c>
      <c r="P241" s="2">
        <v>66481.3</v>
      </c>
      <c r="Q241" s="2">
        <v>143722.4</v>
      </c>
      <c r="R241" s="2"/>
      <c r="S241" s="2">
        <v>1</v>
      </c>
      <c r="T241" s="56">
        <f t="shared" si="30"/>
        <v>13.880878550987365</v>
      </c>
      <c r="U241" s="4">
        <v>0.12</v>
      </c>
      <c r="V241" s="71">
        <f t="shared" si="34"/>
        <v>1.1000000000000001</v>
      </c>
      <c r="W241" s="4">
        <f t="shared" si="28"/>
        <v>66481.3</v>
      </c>
      <c r="X241" s="4">
        <f t="shared" si="29"/>
        <v>143722.4</v>
      </c>
      <c r="Y241" s="4"/>
      <c r="AM241" s="60"/>
      <c r="AN241" s="60"/>
      <c r="AO241" s="3" t="s">
        <v>32</v>
      </c>
      <c r="AP241" s="3">
        <v>66332.399999999994</v>
      </c>
      <c r="AQ241" s="3">
        <v>138325.1</v>
      </c>
      <c r="AR241" s="3"/>
      <c r="AS241" s="3">
        <v>5</v>
      </c>
      <c r="AT241" s="57">
        <f t="shared" si="31"/>
        <v>102.74989563488965</v>
      </c>
      <c r="AU241" s="4">
        <v>0.22</v>
      </c>
      <c r="AV241" s="4">
        <v>1</v>
      </c>
      <c r="AW241" s="4">
        <f t="shared" si="32"/>
        <v>35000</v>
      </c>
      <c r="AX241" s="4">
        <f t="shared" si="33"/>
        <v>35000</v>
      </c>
      <c r="AZ241" s="30">
        <v>59354.48</v>
      </c>
      <c r="BA241" s="30">
        <v>118662.07</v>
      </c>
    </row>
    <row r="242" spans="15:53" x14ac:dyDescent="0.15">
      <c r="O242" s="2" t="s">
        <v>31</v>
      </c>
      <c r="P242" s="2">
        <v>67961.899999999994</v>
      </c>
      <c r="Q242" s="2">
        <v>144039.4</v>
      </c>
      <c r="R242" s="2"/>
      <c r="S242" s="2">
        <v>1</v>
      </c>
      <c r="T242" s="56">
        <f t="shared" si="30"/>
        <v>13.880878550987365</v>
      </c>
      <c r="U242" s="4">
        <v>0.12</v>
      </c>
      <c r="V242" s="71">
        <f t="shared" si="34"/>
        <v>1.1000000000000001</v>
      </c>
      <c r="W242" s="4">
        <f t="shared" si="28"/>
        <v>67961.899999999994</v>
      </c>
      <c r="X242" s="4">
        <f t="shared" si="29"/>
        <v>144039.4</v>
      </c>
      <c r="Y242" s="4"/>
      <c r="AM242" s="60"/>
      <c r="AN242" s="60"/>
      <c r="AO242" s="3" t="s">
        <v>32</v>
      </c>
      <c r="AP242" s="3">
        <v>65886.8</v>
      </c>
      <c r="AQ242" s="3">
        <v>137638.1</v>
      </c>
      <c r="AR242" s="3"/>
      <c r="AS242" s="3">
        <v>5</v>
      </c>
      <c r="AT242" s="57">
        <f t="shared" si="31"/>
        <v>102.74989563488965</v>
      </c>
      <c r="AU242" s="4">
        <v>0.22</v>
      </c>
      <c r="AV242" s="4">
        <v>1</v>
      </c>
      <c r="AW242" s="4">
        <f t="shared" si="32"/>
        <v>35000</v>
      </c>
      <c r="AX242" s="4">
        <f t="shared" si="33"/>
        <v>35000</v>
      </c>
      <c r="AZ242" s="30">
        <v>59260.39</v>
      </c>
      <c r="BA242" s="30">
        <v>118527.69</v>
      </c>
    </row>
    <row r="243" spans="15:53" x14ac:dyDescent="0.15">
      <c r="O243" s="2" t="s">
        <v>31</v>
      </c>
      <c r="P243" s="2">
        <v>69508.5</v>
      </c>
      <c r="Q243" s="2">
        <v>144244.1</v>
      </c>
      <c r="R243" s="2"/>
      <c r="S243" s="2">
        <v>1</v>
      </c>
      <c r="T243" s="56">
        <f t="shared" si="30"/>
        <v>13.880878550987365</v>
      </c>
      <c r="U243" s="4">
        <v>0.12</v>
      </c>
      <c r="V243" s="71">
        <f t="shared" si="34"/>
        <v>1.1000000000000001</v>
      </c>
      <c r="W243" s="4">
        <f t="shared" si="28"/>
        <v>69508.5</v>
      </c>
      <c r="X243" s="4">
        <f t="shared" si="29"/>
        <v>144244.1</v>
      </c>
      <c r="Y243" s="4"/>
      <c r="AM243" s="60"/>
      <c r="AN243" s="60"/>
      <c r="AO243" s="3" t="s">
        <v>32</v>
      </c>
      <c r="AP243" s="3">
        <v>65353.3</v>
      </c>
      <c r="AQ243" s="3">
        <v>136912.4</v>
      </c>
      <c r="AR243" s="3"/>
      <c r="AS243" s="3">
        <v>5</v>
      </c>
      <c r="AT243" s="57">
        <f t="shared" si="31"/>
        <v>102.74989563488965</v>
      </c>
      <c r="AU243" s="4">
        <v>0.22</v>
      </c>
      <c r="AV243" s="4">
        <v>1</v>
      </c>
      <c r="AW243" s="4">
        <f t="shared" si="32"/>
        <v>35000</v>
      </c>
      <c r="AX243" s="4">
        <f t="shared" si="33"/>
        <v>35000</v>
      </c>
      <c r="AZ243" s="30">
        <v>59166.3</v>
      </c>
      <c r="BA243" s="30">
        <v>118393.32</v>
      </c>
    </row>
    <row r="244" spans="15:53" x14ac:dyDescent="0.15">
      <c r="O244" s="2" t="s">
        <v>31</v>
      </c>
      <c r="P244" s="2">
        <v>71360.899999999994</v>
      </c>
      <c r="Q244" s="2">
        <v>144343.5</v>
      </c>
      <c r="R244" s="2"/>
      <c r="S244" s="2">
        <v>1</v>
      </c>
      <c r="T244" s="56">
        <f t="shared" si="30"/>
        <v>13.880878550987365</v>
      </c>
      <c r="U244" s="4">
        <v>0.12</v>
      </c>
      <c r="V244" s="71">
        <f t="shared" si="34"/>
        <v>1.1000000000000001</v>
      </c>
      <c r="W244" s="4">
        <f t="shared" si="28"/>
        <v>71360.899999999994</v>
      </c>
      <c r="X244" s="4">
        <f t="shared" si="29"/>
        <v>144343.5</v>
      </c>
      <c r="Y244" s="4"/>
      <c r="AM244" s="60"/>
      <c r="AN244" s="60"/>
      <c r="AO244" s="3" t="s">
        <v>32</v>
      </c>
      <c r="AP244" s="3">
        <v>64769</v>
      </c>
      <c r="AQ244" s="3">
        <v>136198.5</v>
      </c>
      <c r="AR244" s="3"/>
      <c r="AS244" s="3">
        <v>5</v>
      </c>
      <c r="AT244" s="57">
        <f t="shared" si="31"/>
        <v>102.74989563488965</v>
      </c>
      <c r="AU244" s="4">
        <v>0.22</v>
      </c>
      <c r="AV244" s="4">
        <v>1</v>
      </c>
      <c r="AW244" s="4">
        <f t="shared" si="32"/>
        <v>35000</v>
      </c>
      <c r="AX244" s="4">
        <f t="shared" si="33"/>
        <v>35000</v>
      </c>
      <c r="AZ244" s="30">
        <v>59072.21</v>
      </c>
      <c r="BA244" s="30">
        <v>118258.95</v>
      </c>
    </row>
    <row r="245" spans="15:53" x14ac:dyDescent="0.15">
      <c r="O245" s="2" t="s">
        <v>31</v>
      </c>
      <c r="P245" s="2">
        <v>72850.399999999994</v>
      </c>
      <c r="Q245" s="2">
        <v>144319.9</v>
      </c>
      <c r="R245" s="2"/>
      <c r="S245" s="2">
        <v>1</v>
      </c>
      <c r="T245" s="56">
        <f t="shared" si="30"/>
        <v>13.880878550987365</v>
      </c>
      <c r="U245" s="4">
        <v>0.12</v>
      </c>
      <c r="V245" s="71">
        <f t="shared" si="34"/>
        <v>1.1000000000000001</v>
      </c>
      <c r="W245" s="4">
        <f t="shared" si="28"/>
        <v>72850.399999999994</v>
      </c>
      <c r="X245" s="4">
        <f t="shared" si="29"/>
        <v>144319.9</v>
      </c>
      <c r="Y245" s="4"/>
      <c r="AM245" s="60"/>
      <c r="AN245" s="60"/>
      <c r="AO245" s="3" t="s">
        <v>32</v>
      </c>
      <c r="AP245" s="3">
        <v>63859.3</v>
      </c>
      <c r="AQ245" s="3">
        <v>135278.5</v>
      </c>
      <c r="AR245" s="3"/>
      <c r="AS245" s="3">
        <v>5</v>
      </c>
      <c r="AT245" s="57">
        <f t="shared" si="31"/>
        <v>102.74989563488965</v>
      </c>
      <c r="AU245" s="4">
        <v>0.22</v>
      </c>
      <c r="AV245" s="4">
        <v>1</v>
      </c>
      <c r="AW245" s="4">
        <f t="shared" si="32"/>
        <v>35000</v>
      </c>
      <c r="AX245" s="4">
        <f t="shared" si="33"/>
        <v>35000</v>
      </c>
      <c r="AZ245" s="30">
        <v>58978.11</v>
      </c>
      <c r="BA245" s="30">
        <v>118124.57</v>
      </c>
    </row>
    <row r="246" spans="15:53" x14ac:dyDescent="0.15">
      <c r="O246" s="2" t="s">
        <v>31</v>
      </c>
      <c r="P246" s="2">
        <v>75488.5</v>
      </c>
      <c r="Q246" s="2">
        <v>144288.4</v>
      </c>
      <c r="R246" s="2"/>
      <c r="S246" s="2">
        <v>1</v>
      </c>
      <c r="T246" s="56">
        <f t="shared" si="30"/>
        <v>13.880878550987365</v>
      </c>
      <c r="U246" s="4">
        <v>0.12</v>
      </c>
      <c r="V246" s="71">
        <f t="shared" ref="V246" si="35">$X$1</f>
        <v>1.1000000000000001</v>
      </c>
      <c r="W246" s="4">
        <f t="shared" si="28"/>
        <v>75488.5</v>
      </c>
      <c r="X246" s="4">
        <f t="shared" si="29"/>
        <v>144288.4</v>
      </c>
      <c r="Y246" s="4"/>
      <c r="AM246" s="60"/>
      <c r="AN246" s="60"/>
      <c r="AO246" s="3" t="s">
        <v>32</v>
      </c>
      <c r="AP246" s="3">
        <v>63298.2</v>
      </c>
      <c r="AQ246" s="3">
        <v>134741.5</v>
      </c>
      <c r="AR246" s="3"/>
      <c r="AS246" s="3">
        <v>5</v>
      </c>
      <c r="AT246" s="57">
        <f t="shared" si="31"/>
        <v>102.74989563488965</v>
      </c>
      <c r="AU246" s="4">
        <v>0.22</v>
      </c>
      <c r="AV246" s="4">
        <v>1</v>
      </c>
      <c r="AW246" s="4">
        <f t="shared" si="32"/>
        <v>35000</v>
      </c>
      <c r="AX246" s="4">
        <f t="shared" si="33"/>
        <v>35000</v>
      </c>
      <c r="AZ246" s="30">
        <v>58467.38</v>
      </c>
      <c r="BA246" s="30">
        <v>117681.16</v>
      </c>
    </row>
    <row r="247" spans="15:53" x14ac:dyDescent="0.15">
      <c r="O247" s="2" t="s">
        <v>31</v>
      </c>
      <c r="P247" s="2">
        <v>46608.4</v>
      </c>
      <c r="Q247" s="2">
        <v>112311</v>
      </c>
      <c r="R247" s="2"/>
      <c r="S247" s="2">
        <v>1</v>
      </c>
      <c r="T247" s="56">
        <f t="shared" si="30"/>
        <v>18.272589025288628</v>
      </c>
      <c r="U247" s="4">
        <v>0.13</v>
      </c>
      <c r="V247" s="4">
        <v>1</v>
      </c>
      <c r="W247" s="4">
        <f t="shared" si="28"/>
        <v>35000</v>
      </c>
      <c r="X247" s="4">
        <f t="shared" si="29"/>
        <v>35000</v>
      </c>
      <c r="Y247" s="4"/>
      <c r="AM247" s="60"/>
      <c r="AN247" s="60"/>
      <c r="AO247" s="3" t="s">
        <v>32</v>
      </c>
      <c r="AP247" s="3">
        <v>62997.4</v>
      </c>
      <c r="AQ247" s="3">
        <v>134573.79999999999</v>
      </c>
      <c r="AR247" s="3"/>
      <c r="AS247" s="3">
        <v>5</v>
      </c>
      <c r="AT247" s="57">
        <f t="shared" si="31"/>
        <v>102.74989563488965</v>
      </c>
      <c r="AU247" s="4">
        <v>0.22</v>
      </c>
      <c r="AV247" s="4">
        <v>1</v>
      </c>
      <c r="AW247" s="4">
        <f t="shared" si="32"/>
        <v>35000</v>
      </c>
      <c r="AX247" s="4">
        <f t="shared" si="33"/>
        <v>35000</v>
      </c>
      <c r="AZ247" s="30">
        <v>58373.29</v>
      </c>
      <c r="BA247" s="30">
        <v>117546.78</v>
      </c>
    </row>
    <row r="248" spans="15:53" x14ac:dyDescent="0.15">
      <c r="O248" s="2" t="s">
        <v>31</v>
      </c>
      <c r="P248" s="2">
        <v>47682.7</v>
      </c>
      <c r="Q248" s="2">
        <v>113087.4</v>
      </c>
      <c r="R248" s="2"/>
      <c r="S248" s="2">
        <v>1</v>
      </c>
      <c r="T248" s="56">
        <f t="shared" si="30"/>
        <v>18.272589025288628</v>
      </c>
      <c r="U248" s="4">
        <v>0.13</v>
      </c>
      <c r="V248" s="4">
        <v>1</v>
      </c>
      <c r="W248" s="4">
        <f t="shared" si="28"/>
        <v>35000</v>
      </c>
      <c r="X248" s="4">
        <f t="shared" si="29"/>
        <v>35000</v>
      </c>
      <c r="Y248" s="4"/>
      <c r="AM248" s="60"/>
      <c r="AN248" s="60"/>
      <c r="AO248" s="3" t="s">
        <v>32</v>
      </c>
      <c r="AP248" s="3">
        <v>62695.5</v>
      </c>
      <c r="AQ248" s="3">
        <v>134494.39999999999</v>
      </c>
      <c r="AR248" s="3"/>
      <c r="AS248" s="3">
        <v>5</v>
      </c>
      <c r="AT248" s="57">
        <f t="shared" si="31"/>
        <v>102.74989563488965</v>
      </c>
      <c r="AU248" s="4">
        <v>0.22</v>
      </c>
      <c r="AV248" s="4">
        <v>1</v>
      </c>
      <c r="AW248" s="4">
        <f t="shared" si="32"/>
        <v>35000</v>
      </c>
      <c r="AX248" s="4">
        <f t="shared" si="33"/>
        <v>35000</v>
      </c>
      <c r="AZ248" s="30">
        <v>58050.73</v>
      </c>
      <c r="BA248" s="30">
        <v>117372.12</v>
      </c>
    </row>
    <row r="249" spans="15:53" x14ac:dyDescent="0.15">
      <c r="O249" s="2" t="s">
        <v>31</v>
      </c>
      <c r="P249" s="2">
        <v>48756.9</v>
      </c>
      <c r="Q249" s="2">
        <v>113863.8</v>
      </c>
      <c r="R249" s="2"/>
      <c r="S249" s="2">
        <v>1</v>
      </c>
      <c r="T249" s="56">
        <f t="shared" si="30"/>
        <v>18.272589025288628</v>
      </c>
      <c r="U249" s="4">
        <v>0.13</v>
      </c>
      <c r="V249" s="4">
        <v>1</v>
      </c>
      <c r="W249" s="4">
        <f t="shared" si="28"/>
        <v>35000</v>
      </c>
      <c r="X249" s="4">
        <f t="shared" si="29"/>
        <v>35000</v>
      </c>
      <c r="Y249" s="4"/>
      <c r="AM249" s="60"/>
      <c r="AN249" s="60"/>
      <c r="AO249" s="3" t="s">
        <v>32</v>
      </c>
      <c r="AP249" s="3">
        <v>62442.6</v>
      </c>
      <c r="AQ249" s="3">
        <v>134529.20000000001</v>
      </c>
      <c r="AR249" s="3"/>
      <c r="AS249" s="3">
        <v>5</v>
      </c>
      <c r="AT249" s="57">
        <f t="shared" si="31"/>
        <v>102.74989563488965</v>
      </c>
      <c r="AU249" s="4">
        <v>0.22</v>
      </c>
      <c r="AV249" s="4">
        <v>1</v>
      </c>
      <c r="AW249" s="4">
        <f t="shared" si="32"/>
        <v>35000</v>
      </c>
      <c r="AX249" s="4">
        <f t="shared" si="33"/>
        <v>35000</v>
      </c>
      <c r="AZ249" s="30">
        <v>57956.639999999999</v>
      </c>
      <c r="BA249" s="30">
        <v>117237.75</v>
      </c>
    </row>
    <row r="250" spans="15:53" x14ac:dyDescent="0.15">
      <c r="O250" s="2" t="s">
        <v>31</v>
      </c>
      <c r="P250" s="2">
        <v>51069.9</v>
      </c>
      <c r="Q250" s="2">
        <v>115629.3</v>
      </c>
      <c r="R250" s="2"/>
      <c r="S250" s="2">
        <v>1</v>
      </c>
      <c r="T250" s="56">
        <f t="shared" si="30"/>
        <v>18.272589025288628</v>
      </c>
      <c r="U250" s="4">
        <v>0.13</v>
      </c>
      <c r="V250" s="4">
        <v>1</v>
      </c>
      <c r="W250" s="4">
        <f t="shared" si="28"/>
        <v>35000</v>
      </c>
      <c r="X250" s="4">
        <f t="shared" si="29"/>
        <v>35000</v>
      </c>
      <c r="Y250" s="4"/>
      <c r="AM250" s="60"/>
      <c r="AN250" s="60"/>
      <c r="AO250" s="3" t="s">
        <v>32</v>
      </c>
      <c r="AP250" s="3">
        <v>62290</v>
      </c>
      <c r="AQ250" s="3">
        <v>134628</v>
      </c>
      <c r="AR250" s="3"/>
      <c r="AS250" s="3">
        <v>5</v>
      </c>
      <c r="AT250" s="57">
        <f t="shared" si="31"/>
        <v>102.74989563488965</v>
      </c>
      <c r="AU250" s="4">
        <v>0.22</v>
      </c>
      <c r="AV250" s="4">
        <v>1</v>
      </c>
      <c r="AW250" s="4">
        <f t="shared" si="32"/>
        <v>35000</v>
      </c>
      <c r="AX250" s="4">
        <f t="shared" si="33"/>
        <v>35000</v>
      </c>
      <c r="AZ250" s="30">
        <v>57634.080000000002</v>
      </c>
      <c r="BA250" s="30">
        <v>117063.09</v>
      </c>
    </row>
    <row r="251" spans="15:53" x14ac:dyDescent="0.15">
      <c r="O251" s="2" t="s">
        <v>31</v>
      </c>
      <c r="P251" s="2">
        <v>51811.9</v>
      </c>
      <c r="Q251" s="2">
        <v>116201.2</v>
      </c>
      <c r="R251" s="2"/>
      <c r="S251" s="2">
        <v>1</v>
      </c>
      <c r="T251" s="56">
        <f t="shared" si="30"/>
        <v>18.272589025288628</v>
      </c>
      <c r="U251" s="4">
        <v>0.13</v>
      </c>
      <c r="V251" s="4">
        <v>1</v>
      </c>
      <c r="W251" s="4">
        <f t="shared" si="28"/>
        <v>35000</v>
      </c>
      <c r="X251" s="4">
        <f t="shared" si="29"/>
        <v>35000</v>
      </c>
      <c r="Y251" s="4"/>
      <c r="AM251" s="60"/>
      <c r="AN251" s="60"/>
      <c r="AO251" s="3" t="s">
        <v>32</v>
      </c>
      <c r="AP251" s="3">
        <v>62225.1</v>
      </c>
      <c r="AQ251" s="3">
        <v>134778.9</v>
      </c>
      <c r="AR251" s="3"/>
      <c r="AS251" s="3">
        <v>5</v>
      </c>
      <c r="AT251" s="57">
        <f t="shared" si="31"/>
        <v>102.74989563488965</v>
      </c>
      <c r="AU251" s="4">
        <v>0.22</v>
      </c>
      <c r="AV251" s="4">
        <v>1</v>
      </c>
      <c r="AW251" s="4">
        <f t="shared" si="32"/>
        <v>35000</v>
      </c>
      <c r="AX251" s="4">
        <f t="shared" si="33"/>
        <v>35000</v>
      </c>
      <c r="AZ251" s="30">
        <v>57311.53</v>
      </c>
      <c r="BA251" s="30">
        <v>116888.43</v>
      </c>
    </row>
    <row r="252" spans="15:53" x14ac:dyDescent="0.15">
      <c r="O252" s="2" t="s">
        <v>31</v>
      </c>
      <c r="P252" s="2">
        <v>52554</v>
      </c>
      <c r="Q252" s="2">
        <v>116773.1</v>
      </c>
      <c r="R252" s="2"/>
      <c r="S252" s="2">
        <v>1</v>
      </c>
      <c r="T252" s="56">
        <f t="shared" si="30"/>
        <v>18.272589025288628</v>
      </c>
      <c r="U252" s="4">
        <v>0.13</v>
      </c>
      <c r="V252" s="4">
        <v>1</v>
      </c>
      <c r="W252" s="4">
        <f t="shared" si="28"/>
        <v>35000</v>
      </c>
      <c r="X252" s="4">
        <f t="shared" si="29"/>
        <v>35000</v>
      </c>
      <c r="Y252" s="4"/>
      <c r="AM252" s="60"/>
      <c r="AN252" s="60"/>
      <c r="AO252" s="3" t="s">
        <v>32</v>
      </c>
      <c r="AP252" s="3">
        <v>62235.6</v>
      </c>
      <c r="AQ252" s="3">
        <v>134955.4</v>
      </c>
      <c r="AR252" s="3"/>
      <c r="AS252" s="3">
        <v>5</v>
      </c>
      <c r="AT252" s="57">
        <f t="shared" si="31"/>
        <v>102.74989563488965</v>
      </c>
      <c r="AU252" s="4">
        <v>0.22</v>
      </c>
      <c r="AV252" s="4">
        <v>1</v>
      </c>
      <c r="AW252" s="4">
        <f t="shared" si="32"/>
        <v>35000</v>
      </c>
      <c r="AX252" s="4">
        <f t="shared" si="33"/>
        <v>35000</v>
      </c>
      <c r="AZ252" s="30">
        <v>56988.97</v>
      </c>
      <c r="BA252" s="30">
        <v>116713.77</v>
      </c>
    </row>
    <row r="253" spans="15:53" x14ac:dyDescent="0.15">
      <c r="O253" s="2" t="s">
        <v>31</v>
      </c>
      <c r="P253" s="2">
        <v>53296.1</v>
      </c>
      <c r="Q253" s="2">
        <v>117345.1</v>
      </c>
      <c r="R253" s="2"/>
      <c r="S253" s="2">
        <v>1</v>
      </c>
      <c r="T253" s="56">
        <f t="shared" si="30"/>
        <v>18.272589025288628</v>
      </c>
      <c r="U253" s="4">
        <v>0.13</v>
      </c>
      <c r="V253" s="4">
        <v>1</v>
      </c>
      <c r="W253" s="4">
        <f t="shared" si="28"/>
        <v>35000</v>
      </c>
      <c r="X253" s="4">
        <f t="shared" si="29"/>
        <v>35000</v>
      </c>
      <c r="Y253" s="4"/>
      <c r="AM253" s="60"/>
      <c r="AN253" s="60"/>
      <c r="AO253" s="3" t="s">
        <v>32</v>
      </c>
      <c r="AP253" s="3">
        <v>62280.2</v>
      </c>
      <c r="AQ253" s="3">
        <v>135410.4</v>
      </c>
      <c r="AR253" s="3"/>
      <c r="AS253" s="3">
        <v>5</v>
      </c>
      <c r="AT253" s="57">
        <f t="shared" si="31"/>
        <v>102.74989563488965</v>
      </c>
      <c r="AU253" s="4">
        <v>0.22</v>
      </c>
      <c r="AV253" s="4">
        <v>1</v>
      </c>
      <c r="AW253" s="4">
        <f t="shared" si="32"/>
        <v>35000</v>
      </c>
      <c r="AX253" s="4">
        <f t="shared" si="33"/>
        <v>35000</v>
      </c>
      <c r="AZ253" s="30">
        <v>56666.41</v>
      </c>
      <c r="BA253" s="30">
        <v>116539.11</v>
      </c>
    </row>
    <row r="254" spans="15:53" x14ac:dyDescent="0.15">
      <c r="O254" s="2" t="s">
        <v>31</v>
      </c>
      <c r="P254" s="2">
        <v>54038.1</v>
      </c>
      <c r="Q254" s="2">
        <v>117917</v>
      </c>
      <c r="R254" s="2"/>
      <c r="S254" s="2">
        <v>1</v>
      </c>
      <c r="T254" s="56">
        <f t="shared" si="30"/>
        <v>18.272589025288628</v>
      </c>
      <c r="U254" s="4">
        <v>0.13</v>
      </c>
      <c r="V254" s="4">
        <v>1</v>
      </c>
      <c r="W254" s="4">
        <f t="shared" si="28"/>
        <v>35000</v>
      </c>
      <c r="X254" s="4">
        <f t="shared" si="29"/>
        <v>35000</v>
      </c>
      <c r="Y254" s="4"/>
      <c r="AM254" s="60"/>
      <c r="AN254" s="60"/>
      <c r="AO254" s="3" t="s">
        <v>32</v>
      </c>
      <c r="AP254" s="3">
        <v>62449.5</v>
      </c>
      <c r="AQ254" s="3">
        <v>136005.6</v>
      </c>
      <c r="AR254" s="3"/>
      <c r="AS254" s="3">
        <v>5</v>
      </c>
      <c r="AT254" s="57">
        <f t="shared" si="31"/>
        <v>102.74989563488965</v>
      </c>
      <c r="AU254" s="4">
        <v>0.22</v>
      </c>
      <c r="AV254" s="4">
        <v>1</v>
      </c>
      <c r="AW254" s="4">
        <f t="shared" si="32"/>
        <v>35000</v>
      </c>
      <c r="AX254" s="4">
        <f t="shared" si="33"/>
        <v>35000</v>
      </c>
      <c r="AZ254" s="30">
        <v>56343.86</v>
      </c>
      <c r="BA254" s="30">
        <v>116364.45</v>
      </c>
    </row>
    <row r="255" spans="15:53" x14ac:dyDescent="0.15">
      <c r="O255" s="2" t="s">
        <v>31</v>
      </c>
      <c r="P255" s="2">
        <v>56246.7</v>
      </c>
      <c r="Q255" s="2">
        <v>119818.6</v>
      </c>
      <c r="R255" s="2"/>
      <c r="S255" s="2">
        <v>1</v>
      </c>
      <c r="T255" s="56">
        <f t="shared" si="30"/>
        <v>18.272589025288628</v>
      </c>
      <c r="U255" s="4">
        <v>0.13</v>
      </c>
      <c r="V255" s="4">
        <v>1</v>
      </c>
      <c r="W255" s="4">
        <f t="shared" si="28"/>
        <v>35000</v>
      </c>
      <c r="X255" s="4">
        <f t="shared" si="29"/>
        <v>35000</v>
      </c>
      <c r="Y255" s="4"/>
      <c r="AM255" s="60"/>
      <c r="AN255" s="60"/>
      <c r="AO255" s="3" t="s">
        <v>32</v>
      </c>
      <c r="AP255" s="3">
        <v>62682.7</v>
      </c>
      <c r="AQ255" s="3">
        <v>136538.4</v>
      </c>
      <c r="AR255" s="3"/>
      <c r="AS255" s="3">
        <v>5</v>
      </c>
      <c r="AT255" s="57">
        <f t="shared" si="31"/>
        <v>102.74989563488965</v>
      </c>
      <c r="AU255" s="4">
        <v>0.22</v>
      </c>
      <c r="AV255" s="4">
        <v>1</v>
      </c>
      <c r="AW255" s="4">
        <f t="shared" si="32"/>
        <v>35000</v>
      </c>
      <c r="AX255" s="4">
        <f t="shared" si="33"/>
        <v>35000</v>
      </c>
      <c r="AZ255" s="30">
        <v>56115.39</v>
      </c>
      <c r="BA255" s="30">
        <v>116324.16</v>
      </c>
    </row>
    <row r="256" spans="15:53" x14ac:dyDescent="0.15">
      <c r="O256" s="2" t="s">
        <v>31</v>
      </c>
      <c r="P256" s="2">
        <v>57716.5</v>
      </c>
      <c r="Q256" s="2">
        <v>121031.2</v>
      </c>
      <c r="R256" s="2"/>
      <c r="S256" s="2">
        <v>1</v>
      </c>
      <c r="T256" s="56">
        <f t="shared" si="30"/>
        <v>18.272589025288628</v>
      </c>
      <c r="U256" s="4">
        <v>0.13</v>
      </c>
      <c r="V256" s="4">
        <v>1</v>
      </c>
      <c r="W256" s="4">
        <f t="shared" si="28"/>
        <v>35000</v>
      </c>
      <c r="X256" s="4">
        <f t="shared" si="29"/>
        <v>35000</v>
      </c>
      <c r="Y256" s="4"/>
      <c r="AM256" s="60"/>
      <c r="AN256" s="60"/>
      <c r="AO256" s="3" t="s">
        <v>32</v>
      </c>
      <c r="AP256" s="3">
        <v>62878.9</v>
      </c>
      <c r="AQ256" s="3">
        <v>136995.1</v>
      </c>
      <c r="AR256" s="3"/>
      <c r="AS256" s="3">
        <v>5</v>
      </c>
      <c r="AT256" s="57">
        <f t="shared" si="31"/>
        <v>102.74989563488965</v>
      </c>
      <c r="AU256" s="4">
        <v>0.22</v>
      </c>
      <c r="AV256" s="4">
        <v>1</v>
      </c>
      <c r="AW256" s="4">
        <f t="shared" si="32"/>
        <v>35000</v>
      </c>
      <c r="AX256" s="4">
        <f t="shared" si="33"/>
        <v>35000</v>
      </c>
      <c r="AZ256" s="30">
        <v>56021.3</v>
      </c>
      <c r="BA256" s="30">
        <v>116189.79</v>
      </c>
    </row>
    <row r="257" spans="15:53" x14ac:dyDescent="0.15">
      <c r="O257" s="2" t="s">
        <v>31</v>
      </c>
      <c r="P257" s="2">
        <v>58799.199999999997</v>
      </c>
      <c r="Q257" s="2">
        <v>122082.7</v>
      </c>
      <c r="R257" s="2"/>
      <c r="S257" s="2">
        <v>1</v>
      </c>
      <c r="T257" s="56">
        <f t="shared" si="30"/>
        <v>18.272589025288628</v>
      </c>
      <c r="U257" s="4">
        <v>0.13</v>
      </c>
      <c r="V257" s="4">
        <v>1</v>
      </c>
      <c r="W257" s="4">
        <f t="shared" si="28"/>
        <v>35000</v>
      </c>
      <c r="X257" s="4">
        <f t="shared" si="29"/>
        <v>35000</v>
      </c>
      <c r="Y257" s="4"/>
      <c r="AM257" s="60"/>
      <c r="AN257" s="60"/>
      <c r="AO257" s="3" t="s">
        <v>32</v>
      </c>
      <c r="AP257" s="3">
        <v>63038.7</v>
      </c>
      <c r="AQ257" s="3">
        <v>137337.9</v>
      </c>
      <c r="AR257" s="3"/>
      <c r="AS257" s="3">
        <v>5</v>
      </c>
      <c r="AT257" s="57">
        <f t="shared" si="31"/>
        <v>102.74989563488965</v>
      </c>
      <c r="AU257" s="4">
        <v>0.22</v>
      </c>
      <c r="AV257" s="4">
        <v>1</v>
      </c>
      <c r="AW257" s="4">
        <f t="shared" si="32"/>
        <v>35000</v>
      </c>
      <c r="AX257" s="4">
        <f t="shared" si="33"/>
        <v>35000</v>
      </c>
      <c r="AZ257" s="30">
        <v>55792.83</v>
      </c>
      <c r="BA257" s="30">
        <v>116149.51</v>
      </c>
    </row>
    <row r="258" spans="15:53" x14ac:dyDescent="0.15">
      <c r="O258" s="2" t="s">
        <v>31</v>
      </c>
      <c r="P258" s="2">
        <v>59680.4</v>
      </c>
      <c r="Q258" s="2">
        <v>123115.8</v>
      </c>
      <c r="R258" s="2"/>
      <c r="S258" s="2">
        <v>1</v>
      </c>
      <c r="T258" s="56">
        <f t="shared" si="30"/>
        <v>18.272589025288628</v>
      </c>
      <c r="U258" s="4">
        <v>0.13</v>
      </c>
      <c r="V258" s="4">
        <v>1</v>
      </c>
      <c r="W258" s="4">
        <f t="shared" si="28"/>
        <v>35000</v>
      </c>
      <c r="X258" s="4">
        <f t="shared" si="29"/>
        <v>35000</v>
      </c>
      <c r="Y258" s="4"/>
      <c r="AM258" s="60"/>
      <c r="AN258" s="60"/>
      <c r="AO258" s="3" t="s">
        <v>32</v>
      </c>
      <c r="AP258" s="3">
        <v>63247.7</v>
      </c>
      <c r="AQ258" s="3">
        <v>137769.4</v>
      </c>
      <c r="AR258" s="3"/>
      <c r="AS258" s="3">
        <v>5</v>
      </c>
      <c r="AT258" s="57">
        <f t="shared" si="31"/>
        <v>102.74989563488965</v>
      </c>
      <c r="AU258" s="4">
        <v>0.22</v>
      </c>
      <c r="AV258" s="4">
        <v>1</v>
      </c>
      <c r="AW258" s="4">
        <f t="shared" si="32"/>
        <v>35000</v>
      </c>
      <c r="AX258" s="4">
        <f t="shared" si="33"/>
        <v>35000</v>
      </c>
      <c r="AZ258" s="30">
        <v>55470.28</v>
      </c>
      <c r="BA258" s="30">
        <v>115974.84</v>
      </c>
    </row>
    <row r="259" spans="15:53" x14ac:dyDescent="0.15">
      <c r="O259" s="2" t="s">
        <v>31</v>
      </c>
      <c r="P259" s="2">
        <v>60222.400000000001</v>
      </c>
      <c r="Q259" s="2">
        <v>124102</v>
      </c>
      <c r="R259" s="2"/>
      <c r="S259" s="2">
        <v>1</v>
      </c>
      <c r="T259" s="56">
        <f t="shared" si="30"/>
        <v>18.272589025288628</v>
      </c>
      <c r="U259" s="4">
        <v>0.13</v>
      </c>
      <c r="V259" s="4">
        <v>1</v>
      </c>
      <c r="W259" s="4">
        <f t="shared" si="28"/>
        <v>35000</v>
      </c>
      <c r="X259" s="4">
        <f t="shared" si="29"/>
        <v>35000</v>
      </c>
      <c r="Y259" s="4"/>
      <c r="AM259" s="60"/>
      <c r="AN259" s="60"/>
      <c r="AO259" s="3" t="s">
        <v>32</v>
      </c>
      <c r="AP259" s="3">
        <v>63520</v>
      </c>
      <c r="AQ259" s="3">
        <v>138214.6</v>
      </c>
      <c r="AR259" s="3"/>
      <c r="AS259" s="3">
        <v>5</v>
      </c>
      <c r="AT259" s="57">
        <f t="shared" si="31"/>
        <v>102.74989563488965</v>
      </c>
      <c r="AU259" s="4">
        <v>0.22</v>
      </c>
      <c r="AV259" s="4">
        <v>1</v>
      </c>
      <c r="AW259" s="4">
        <f t="shared" si="32"/>
        <v>35000</v>
      </c>
      <c r="AX259" s="4">
        <f t="shared" si="33"/>
        <v>35000</v>
      </c>
      <c r="AZ259" s="30">
        <v>55241.81</v>
      </c>
      <c r="BA259" s="30">
        <v>115934.56</v>
      </c>
    </row>
    <row r="260" spans="15:53" x14ac:dyDescent="0.15">
      <c r="O260" s="2" t="s">
        <v>31</v>
      </c>
      <c r="P260" s="2">
        <v>60697.2</v>
      </c>
      <c r="Q260" s="2">
        <v>125238.2</v>
      </c>
      <c r="R260" s="2"/>
      <c r="S260" s="2">
        <v>1</v>
      </c>
      <c r="T260" s="56">
        <f t="shared" si="30"/>
        <v>18.272589025288628</v>
      </c>
      <c r="U260" s="4">
        <v>0.13</v>
      </c>
      <c r="V260" s="4">
        <v>1</v>
      </c>
      <c r="W260" s="4">
        <f t="shared" si="28"/>
        <v>35000</v>
      </c>
      <c r="X260" s="4">
        <f t="shared" si="29"/>
        <v>35000</v>
      </c>
      <c r="Y260" s="4"/>
      <c r="AM260" s="60"/>
      <c r="AN260" s="60"/>
      <c r="AO260" s="3" t="s">
        <v>32</v>
      </c>
      <c r="AP260" s="3">
        <v>63992.1</v>
      </c>
      <c r="AQ260" s="3">
        <v>138800.9</v>
      </c>
      <c r="AR260" s="3"/>
      <c r="AS260" s="3">
        <v>5</v>
      </c>
      <c r="AT260" s="57">
        <f t="shared" si="31"/>
        <v>102.74989563488965</v>
      </c>
      <c r="AU260" s="4">
        <v>0.22</v>
      </c>
      <c r="AV260" s="4">
        <v>1</v>
      </c>
      <c r="AW260" s="4">
        <f t="shared" si="32"/>
        <v>35000</v>
      </c>
      <c r="AX260" s="4">
        <f t="shared" si="33"/>
        <v>35000</v>
      </c>
      <c r="AZ260" s="30">
        <v>54919.25</v>
      </c>
      <c r="BA260" s="30">
        <v>115759.9</v>
      </c>
    </row>
    <row r="261" spans="15:53" x14ac:dyDescent="0.15">
      <c r="O261" s="2" t="s">
        <v>31</v>
      </c>
      <c r="P261" s="2">
        <v>60873</v>
      </c>
      <c r="Q261" s="2">
        <v>126227.7</v>
      </c>
      <c r="R261" s="2"/>
      <c r="S261" s="2">
        <v>1</v>
      </c>
      <c r="T261" s="56">
        <f t="shared" si="30"/>
        <v>18.272589025288628</v>
      </c>
      <c r="U261" s="4">
        <v>0.13</v>
      </c>
      <c r="V261" s="4">
        <v>1</v>
      </c>
      <c r="W261" s="4">
        <f t="shared" ref="W261:W324" si="36">IF(V261&gt;1,P261,35000)</f>
        <v>35000</v>
      </c>
      <c r="X261" s="4">
        <f t="shared" ref="X261:X324" si="37">IF(V261&gt;1,Q261,35000)</f>
        <v>35000</v>
      </c>
      <c r="Y261" s="4"/>
      <c r="AM261" s="60"/>
      <c r="AN261" s="60"/>
      <c r="AO261" s="3" t="s">
        <v>32</v>
      </c>
      <c r="AP261" s="3">
        <v>64364.5</v>
      </c>
      <c r="AQ261" s="3">
        <v>139297.60000000001</v>
      </c>
      <c r="AR261" s="3"/>
      <c r="AS261" s="3">
        <v>5</v>
      </c>
      <c r="AT261" s="57">
        <f t="shared" si="31"/>
        <v>102.74989563488965</v>
      </c>
      <c r="AU261" s="4">
        <v>0.22</v>
      </c>
      <c r="AV261" s="4">
        <v>1</v>
      </c>
      <c r="AW261" s="4">
        <f t="shared" si="32"/>
        <v>35000</v>
      </c>
      <c r="AX261" s="4">
        <f t="shared" si="33"/>
        <v>35000</v>
      </c>
      <c r="AZ261" s="30">
        <v>54690.79</v>
      </c>
      <c r="BA261" s="30">
        <v>115719.61</v>
      </c>
    </row>
    <row r="262" spans="15:53" x14ac:dyDescent="0.15">
      <c r="O262" s="2" t="s">
        <v>31</v>
      </c>
      <c r="P262" s="2">
        <v>60898</v>
      </c>
      <c r="Q262" s="2">
        <v>127188</v>
      </c>
      <c r="R262" s="2"/>
      <c r="S262" s="2">
        <v>1</v>
      </c>
      <c r="T262" s="56">
        <f t="shared" ref="T262:T325" si="38">0.2149*EXP(0.3702*U262*100)*0.691*V262</f>
        <v>18.272589025288628</v>
      </c>
      <c r="U262" s="4">
        <v>0.13</v>
      </c>
      <c r="V262" s="4">
        <v>1</v>
      </c>
      <c r="W262" s="4">
        <f t="shared" si="36"/>
        <v>35000</v>
      </c>
      <c r="X262" s="4">
        <f t="shared" si="37"/>
        <v>35000</v>
      </c>
      <c r="Y262" s="4"/>
      <c r="AO262" s="3" t="s">
        <v>32</v>
      </c>
      <c r="AP262" s="3">
        <v>40997.4</v>
      </c>
      <c r="AQ262" s="3">
        <v>118816.6</v>
      </c>
      <c r="AR262" s="3"/>
      <c r="AS262" s="3">
        <v>5</v>
      </c>
      <c r="AT262" s="57">
        <f t="shared" ref="AT262:AT325" si="39">0.2268*EXP(0.2948*AU262*100)*0.691*AV262</f>
        <v>137.9784947207863</v>
      </c>
      <c r="AU262" s="4">
        <v>0.23</v>
      </c>
      <c r="AV262" s="4">
        <v>1</v>
      </c>
      <c r="AW262" s="4">
        <f t="shared" ref="AW262:AW325" si="40">IF(AV262&gt;1,AP262,35000)</f>
        <v>35000</v>
      </c>
      <c r="AX262" s="4">
        <f t="shared" ref="AX262:AX325" si="41">IF(AV262&gt;1,AQ262,35000)</f>
        <v>35000</v>
      </c>
      <c r="AZ262" s="30">
        <v>54368.23</v>
      </c>
      <c r="BA262" s="30">
        <v>115544.95</v>
      </c>
    </row>
    <row r="263" spans="15:53" x14ac:dyDescent="0.15">
      <c r="O263" s="2" t="s">
        <v>31</v>
      </c>
      <c r="P263" s="2">
        <v>60673.599999999999</v>
      </c>
      <c r="Q263" s="2">
        <v>128040.4</v>
      </c>
      <c r="R263" s="2"/>
      <c r="S263" s="2">
        <v>1</v>
      </c>
      <c r="T263" s="56">
        <f t="shared" si="38"/>
        <v>18.272589025288628</v>
      </c>
      <c r="U263" s="4">
        <v>0.13</v>
      </c>
      <c r="V263" s="4">
        <v>1</v>
      </c>
      <c r="W263" s="4">
        <f t="shared" si="36"/>
        <v>35000</v>
      </c>
      <c r="X263" s="4">
        <f t="shared" si="37"/>
        <v>35000</v>
      </c>
      <c r="Y263" s="4"/>
      <c r="AO263" s="3" t="s">
        <v>32</v>
      </c>
      <c r="AP263" s="3">
        <v>44443.9</v>
      </c>
      <c r="AQ263" s="3">
        <v>121736.9</v>
      </c>
      <c r="AR263" s="3"/>
      <c r="AS263" s="3">
        <v>5</v>
      </c>
      <c r="AT263" s="57">
        <f t="shared" si="39"/>
        <v>137.9784947207863</v>
      </c>
      <c r="AU263" s="4">
        <v>0.23</v>
      </c>
      <c r="AV263" s="4">
        <v>1</v>
      </c>
      <c r="AW263" s="4">
        <f t="shared" si="40"/>
        <v>35000</v>
      </c>
      <c r="AX263" s="4">
        <f t="shared" si="41"/>
        <v>35000</v>
      </c>
      <c r="AZ263" s="30">
        <v>54139.77</v>
      </c>
      <c r="BA263" s="30">
        <v>115504.67</v>
      </c>
    </row>
    <row r="264" spans="15:53" x14ac:dyDescent="0.15">
      <c r="O264" s="2" t="s">
        <v>31</v>
      </c>
      <c r="P264" s="2">
        <v>60244.800000000003</v>
      </c>
      <c r="Q264" s="2">
        <v>128988.5</v>
      </c>
      <c r="R264" s="2"/>
      <c r="S264" s="2">
        <v>1</v>
      </c>
      <c r="T264" s="56">
        <f t="shared" si="38"/>
        <v>18.272589025288628</v>
      </c>
      <c r="U264" s="4">
        <v>0.13</v>
      </c>
      <c r="V264" s="4">
        <v>1</v>
      </c>
      <c r="W264" s="4">
        <f t="shared" si="36"/>
        <v>35000</v>
      </c>
      <c r="X264" s="4">
        <f t="shared" si="37"/>
        <v>35000</v>
      </c>
      <c r="Y264" s="4"/>
      <c r="AO264" s="3" t="s">
        <v>32</v>
      </c>
      <c r="AP264" s="3">
        <v>46690.3</v>
      </c>
      <c r="AQ264" s="3">
        <v>123745.7</v>
      </c>
      <c r="AR264" s="3"/>
      <c r="AS264" s="3">
        <v>5</v>
      </c>
      <c r="AT264" s="57">
        <f t="shared" si="39"/>
        <v>151.77634419286494</v>
      </c>
      <c r="AU264" s="4">
        <v>0.23</v>
      </c>
      <c r="AV264" s="71">
        <f t="shared" ref="AV264:AV300" si="42">$AX$1</f>
        <v>1.1000000000000001</v>
      </c>
      <c r="AW264" s="4">
        <f t="shared" si="40"/>
        <v>46690.3</v>
      </c>
      <c r="AX264" s="4">
        <f t="shared" si="41"/>
        <v>123745.7</v>
      </c>
      <c r="AZ264" s="30">
        <v>53911.3</v>
      </c>
      <c r="BA264" s="30">
        <v>115464.39</v>
      </c>
    </row>
    <row r="265" spans="15:53" x14ac:dyDescent="0.15">
      <c r="O265" s="2" t="s">
        <v>31</v>
      </c>
      <c r="P265" s="2">
        <v>59769.7</v>
      </c>
      <c r="Q265" s="2">
        <v>129784.1</v>
      </c>
      <c r="R265" s="2"/>
      <c r="S265" s="2">
        <v>1</v>
      </c>
      <c r="T265" s="56">
        <f t="shared" si="38"/>
        <v>20.099847927817493</v>
      </c>
      <c r="U265" s="4">
        <v>0.13</v>
      </c>
      <c r="V265" s="71">
        <f t="shared" ref="V265:V288" si="43">$X$1</f>
        <v>1.1000000000000001</v>
      </c>
      <c r="W265" s="4">
        <f t="shared" si="36"/>
        <v>59769.7</v>
      </c>
      <c r="X265" s="4">
        <f t="shared" si="37"/>
        <v>129784.1</v>
      </c>
      <c r="Y265" s="4"/>
      <c r="AO265" s="3" t="s">
        <v>32</v>
      </c>
      <c r="AP265" s="3">
        <v>49012.5</v>
      </c>
      <c r="AQ265" s="3">
        <v>125730.6</v>
      </c>
      <c r="AR265" s="3"/>
      <c r="AS265" s="3">
        <v>5</v>
      </c>
      <c r="AT265" s="57">
        <f t="shared" si="39"/>
        <v>151.77634419286494</v>
      </c>
      <c r="AU265" s="4">
        <v>0.23</v>
      </c>
      <c r="AV265" s="71">
        <f t="shared" si="42"/>
        <v>1.1000000000000001</v>
      </c>
      <c r="AW265" s="4">
        <f t="shared" si="40"/>
        <v>49012.5</v>
      </c>
      <c r="AX265" s="4">
        <f t="shared" si="41"/>
        <v>125730.6</v>
      </c>
      <c r="AZ265" s="30">
        <v>53817.21</v>
      </c>
      <c r="BA265" s="30">
        <v>115330.01</v>
      </c>
    </row>
    <row r="266" spans="15:53" x14ac:dyDescent="0.15">
      <c r="O266" s="2" t="s">
        <v>31</v>
      </c>
      <c r="P266" s="2">
        <v>59315</v>
      </c>
      <c r="Q266" s="2">
        <v>130277.2</v>
      </c>
      <c r="R266" s="2"/>
      <c r="S266" s="2">
        <v>1</v>
      </c>
      <c r="T266" s="56">
        <f t="shared" si="38"/>
        <v>20.099847927817493</v>
      </c>
      <c r="U266" s="4">
        <v>0.13</v>
      </c>
      <c r="V266" s="71">
        <f t="shared" si="43"/>
        <v>1.1000000000000001</v>
      </c>
      <c r="W266" s="4">
        <f t="shared" si="36"/>
        <v>59315</v>
      </c>
      <c r="X266" s="4">
        <f t="shared" si="37"/>
        <v>130277.2</v>
      </c>
      <c r="Y266" s="4"/>
      <c r="AO266" s="3" t="s">
        <v>32</v>
      </c>
      <c r="AP266" s="3">
        <v>50948.2</v>
      </c>
      <c r="AQ266" s="3">
        <v>127370.1</v>
      </c>
      <c r="AR266" s="3"/>
      <c r="AS266" s="3">
        <v>5</v>
      </c>
      <c r="AT266" s="57">
        <f t="shared" si="39"/>
        <v>151.77634419286494</v>
      </c>
      <c r="AU266" s="4">
        <v>0.23</v>
      </c>
      <c r="AV266" s="71">
        <f t="shared" si="42"/>
        <v>1.1000000000000001</v>
      </c>
      <c r="AW266" s="4">
        <f t="shared" si="40"/>
        <v>50948.2</v>
      </c>
      <c r="AX266" s="4">
        <f t="shared" si="41"/>
        <v>127370.1</v>
      </c>
      <c r="AZ266" s="30">
        <v>53588.74</v>
      </c>
      <c r="BA266" s="30">
        <v>115289.72</v>
      </c>
    </row>
    <row r="267" spans="15:53" x14ac:dyDescent="0.15">
      <c r="O267" s="2" t="s">
        <v>31</v>
      </c>
      <c r="P267" s="2">
        <v>58605.3</v>
      </c>
      <c r="Q267" s="2">
        <v>130877</v>
      </c>
      <c r="R267" s="2"/>
      <c r="S267" s="2">
        <v>1</v>
      </c>
      <c r="T267" s="56">
        <f t="shared" si="38"/>
        <v>20.099847927817493</v>
      </c>
      <c r="U267" s="4">
        <v>0.13</v>
      </c>
      <c r="V267" s="71">
        <f t="shared" si="43"/>
        <v>1.1000000000000001</v>
      </c>
      <c r="W267" s="4">
        <f t="shared" si="36"/>
        <v>58605.3</v>
      </c>
      <c r="X267" s="4">
        <f t="shared" si="37"/>
        <v>130877</v>
      </c>
      <c r="Y267" s="4"/>
      <c r="AO267" s="3" t="s">
        <v>32</v>
      </c>
      <c r="AP267" s="3">
        <v>52572.800000000003</v>
      </c>
      <c r="AQ267" s="3">
        <v>128614.2</v>
      </c>
      <c r="AR267" s="3"/>
      <c r="AS267" s="3">
        <v>5</v>
      </c>
      <c r="AT267" s="57">
        <f t="shared" si="39"/>
        <v>151.77634419286494</v>
      </c>
      <c r="AU267" s="4">
        <v>0.23</v>
      </c>
      <c r="AV267" s="71">
        <f t="shared" si="42"/>
        <v>1.1000000000000001</v>
      </c>
      <c r="AW267" s="4">
        <f t="shared" si="40"/>
        <v>52572.800000000003</v>
      </c>
      <c r="AX267" s="4">
        <f t="shared" si="41"/>
        <v>128614.2</v>
      </c>
      <c r="AZ267" s="30">
        <v>53360.28</v>
      </c>
      <c r="BA267" s="30">
        <v>115249.44</v>
      </c>
    </row>
    <row r="268" spans="15:53" x14ac:dyDescent="0.15">
      <c r="O268" s="2" t="s">
        <v>31</v>
      </c>
      <c r="P268" s="2">
        <v>58011.199999999997</v>
      </c>
      <c r="Q268" s="2">
        <v>131391.70000000001</v>
      </c>
      <c r="R268" s="2"/>
      <c r="S268" s="2">
        <v>1</v>
      </c>
      <c r="T268" s="56">
        <f t="shared" si="38"/>
        <v>20.099847927817493</v>
      </c>
      <c r="U268" s="4">
        <v>0.13</v>
      </c>
      <c r="V268" s="71">
        <f t="shared" si="43"/>
        <v>1.1000000000000001</v>
      </c>
      <c r="W268" s="4">
        <f t="shared" si="36"/>
        <v>58011.199999999997</v>
      </c>
      <c r="X268" s="4">
        <f t="shared" si="37"/>
        <v>131391.70000000001</v>
      </c>
      <c r="Y268" s="4"/>
      <c r="AO268" s="3" t="s">
        <v>32</v>
      </c>
      <c r="AP268" s="3">
        <v>53998.7</v>
      </c>
      <c r="AQ268" s="3">
        <v>129628.9</v>
      </c>
      <c r="AR268" s="3"/>
      <c r="AS268" s="3">
        <v>5</v>
      </c>
      <c r="AT268" s="57">
        <f t="shared" si="39"/>
        <v>151.77634419286494</v>
      </c>
      <c r="AU268" s="4">
        <v>0.23</v>
      </c>
      <c r="AV268" s="71">
        <f t="shared" si="42"/>
        <v>1.1000000000000001</v>
      </c>
      <c r="AW268" s="4">
        <f t="shared" si="40"/>
        <v>53998.7</v>
      </c>
      <c r="AX268" s="4">
        <f t="shared" si="41"/>
        <v>129628.9</v>
      </c>
      <c r="AZ268" s="30">
        <v>53266.19</v>
      </c>
      <c r="BA268" s="30">
        <v>115115.07</v>
      </c>
    </row>
    <row r="269" spans="15:53" x14ac:dyDescent="0.15">
      <c r="O269" s="2" t="s">
        <v>31</v>
      </c>
      <c r="P269" s="2">
        <v>57282.2</v>
      </c>
      <c r="Q269" s="2">
        <v>132243.4</v>
      </c>
      <c r="R269" s="2"/>
      <c r="S269" s="2">
        <v>1</v>
      </c>
      <c r="T269" s="56">
        <f t="shared" si="38"/>
        <v>20.099847927817493</v>
      </c>
      <c r="U269" s="4">
        <v>0.13</v>
      </c>
      <c r="V269" s="71">
        <f t="shared" si="43"/>
        <v>1.1000000000000001</v>
      </c>
      <c r="W269" s="4">
        <f t="shared" si="36"/>
        <v>57282.2</v>
      </c>
      <c r="X269" s="4">
        <f t="shared" si="37"/>
        <v>132243.4</v>
      </c>
      <c r="Y269" s="4"/>
      <c r="AO269" s="3" t="s">
        <v>32</v>
      </c>
      <c r="AP269" s="3">
        <v>55299.9</v>
      </c>
      <c r="AQ269" s="3">
        <v>130528.2</v>
      </c>
      <c r="AR269" s="3"/>
      <c r="AS269" s="3">
        <v>5</v>
      </c>
      <c r="AT269" s="57">
        <f t="shared" si="39"/>
        <v>151.77634419286494</v>
      </c>
      <c r="AU269" s="4">
        <v>0.23</v>
      </c>
      <c r="AV269" s="71">
        <f t="shared" si="42"/>
        <v>1.1000000000000001</v>
      </c>
      <c r="AW269" s="4">
        <f t="shared" si="40"/>
        <v>55299.9</v>
      </c>
      <c r="AX269" s="4">
        <f t="shared" si="41"/>
        <v>130528.2</v>
      </c>
      <c r="AZ269" s="30">
        <v>53037.72</v>
      </c>
      <c r="BA269" s="30">
        <v>115074.78</v>
      </c>
    </row>
    <row r="270" spans="15:53" x14ac:dyDescent="0.15">
      <c r="O270" s="2" t="s">
        <v>31</v>
      </c>
      <c r="P270" s="2">
        <v>56523.6</v>
      </c>
      <c r="Q270" s="2">
        <v>133246.1</v>
      </c>
      <c r="R270" s="2"/>
      <c r="S270" s="2">
        <v>1</v>
      </c>
      <c r="T270" s="56">
        <f t="shared" si="38"/>
        <v>20.099847927817493</v>
      </c>
      <c r="U270" s="4">
        <v>0.13</v>
      </c>
      <c r="V270" s="71">
        <f t="shared" si="43"/>
        <v>1.1000000000000001</v>
      </c>
      <c r="W270" s="4">
        <f t="shared" si="36"/>
        <v>56523.6</v>
      </c>
      <c r="X270" s="4">
        <f t="shared" si="37"/>
        <v>133246.1</v>
      </c>
      <c r="Y270" s="4"/>
      <c r="AO270" s="3" t="s">
        <v>32</v>
      </c>
      <c r="AP270" s="3">
        <v>56327.1</v>
      </c>
      <c r="AQ270" s="3">
        <v>131134.20000000001</v>
      </c>
      <c r="AR270" s="3"/>
      <c r="AS270" s="3">
        <v>5</v>
      </c>
      <c r="AT270" s="57">
        <f t="shared" si="39"/>
        <v>151.77634419286494</v>
      </c>
      <c r="AU270" s="4">
        <v>0.23</v>
      </c>
      <c r="AV270" s="71">
        <f t="shared" si="42"/>
        <v>1.1000000000000001</v>
      </c>
      <c r="AW270" s="4">
        <f t="shared" si="40"/>
        <v>56327.1</v>
      </c>
      <c r="AX270" s="4">
        <f t="shared" si="41"/>
        <v>131134.20000000001</v>
      </c>
      <c r="AZ270" s="30">
        <v>52809.25</v>
      </c>
      <c r="BA270" s="30">
        <v>115034.49</v>
      </c>
    </row>
    <row r="271" spans="15:53" x14ac:dyDescent="0.15">
      <c r="O271" s="2" t="s">
        <v>31</v>
      </c>
      <c r="P271" s="2">
        <v>56008.9</v>
      </c>
      <c r="Q271" s="2">
        <v>134103.70000000001</v>
      </c>
      <c r="R271" s="2"/>
      <c r="S271" s="2">
        <v>1</v>
      </c>
      <c r="T271" s="56">
        <f t="shared" si="38"/>
        <v>20.099847927817493</v>
      </c>
      <c r="U271" s="4">
        <v>0.13</v>
      </c>
      <c r="V271" s="71">
        <f t="shared" si="43"/>
        <v>1.1000000000000001</v>
      </c>
      <c r="W271" s="4">
        <f t="shared" si="36"/>
        <v>56008.9</v>
      </c>
      <c r="X271" s="4">
        <f t="shared" si="37"/>
        <v>134103.70000000001</v>
      </c>
      <c r="Y271" s="4"/>
      <c r="AO271" s="3" t="s">
        <v>32</v>
      </c>
      <c r="AP271" s="3">
        <v>57204.4</v>
      </c>
      <c r="AQ271" s="3">
        <v>131624.70000000001</v>
      </c>
      <c r="AR271" s="3"/>
      <c r="AS271" s="3">
        <v>5</v>
      </c>
      <c r="AT271" s="57">
        <f t="shared" si="39"/>
        <v>151.77634419286494</v>
      </c>
      <c r="AU271" s="4">
        <v>0.23</v>
      </c>
      <c r="AV271" s="71">
        <f t="shared" si="42"/>
        <v>1.1000000000000001</v>
      </c>
      <c r="AW271" s="4">
        <f t="shared" si="40"/>
        <v>57204.4</v>
      </c>
      <c r="AX271" s="4">
        <f t="shared" si="41"/>
        <v>131624.70000000001</v>
      </c>
      <c r="AZ271" s="30">
        <v>52715.16</v>
      </c>
      <c r="BA271" s="30">
        <v>114900.12</v>
      </c>
    </row>
    <row r="272" spans="15:53" x14ac:dyDescent="0.15">
      <c r="O272" s="2" t="s">
        <v>31</v>
      </c>
      <c r="P272" s="2">
        <v>55544.6</v>
      </c>
      <c r="Q272" s="2">
        <v>134962.6</v>
      </c>
      <c r="R272" s="2"/>
      <c r="S272" s="2">
        <v>1</v>
      </c>
      <c r="T272" s="56">
        <f t="shared" si="38"/>
        <v>20.099847927817493</v>
      </c>
      <c r="U272" s="4">
        <v>0.13</v>
      </c>
      <c r="V272" s="71">
        <f t="shared" si="43"/>
        <v>1.1000000000000001</v>
      </c>
      <c r="W272" s="4">
        <f t="shared" si="36"/>
        <v>55544.6</v>
      </c>
      <c r="X272" s="4">
        <f t="shared" si="37"/>
        <v>134962.6</v>
      </c>
      <c r="Y272" s="4"/>
      <c r="AO272" s="3" t="s">
        <v>32</v>
      </c>
      <c r="AP272" s="3">
        <v>57831</v>
      </c>
      <c r="AQ272" s="3">
        <v>131960.6</v>
      </c>
      <c r="AR272" s="3"/>
      <c r="AS272" s="3">
        <v>5</v>
      </c>
      <c r="AT272" s="57">
        <f t="shared" si="39"/>
        <v>151.77634419286494</v>
      </c>
      <c r="AU272" s="4">
        <v>0.23</v>
      </c>
      <c r="AV272" s="71">
        <f t="shared" si="42"/>
        <v>1.1000000000000001</v>
      </c>
      <c r="AW272" s="4">
        <f t="shared" si="40"/>
        <v>57831</v>
      </c>
      <c r="AX272" s="4">
        <f t="shared" si="41"/>
        <v>131960.6</v>
      </c>
      <c r="AZ272" s="30">
        <v>52580.79</v>
      </c>
      <c r="BA272" s="30">
        <v>114994.21</v>
      </c>
    </row>
    <row r="273" spans="15:53" x14ac:dyDescent="0.15">
      <c r="O273" s="2" t="s">
        <v>31</v>
      </c>
      <c r="P273" s="2">
        <v>55194.2</v>
      </c>
      <c r="Q273" s="2">
        <v>135811.70000000001</v>
      </c>
      <c r="R273" s="2"/>
      <c r="S273" s="2">
        <v>1</v>
      </c>
      <c r="T273" s="56">
        <f t="shared" si="38"/>
        <v>20.099847927817493</v>
      </c>
      <c r="U273" s="4">
        <v>0.13</v>
      </c>
      <c r="V273" s="71">
        <f t="shared" si="43"/>
        <v>1.1000000000000001</v>
      </c>
      <c r="W273" s="4">
        <f t="shared" si="36"/>
        <v>55194.2</v>
      </c>
      <c r="X273" s="4">
        <f t="shared" si="37"/>
        <v>135811.70000000001</v>
      </c>
      <c r="Y273" s="4"/>
      <c r="AO273" s="3" t="s">
        <v>32</v>
      </c>
      <c r="AP273" s="3">
        <v>58395.3</v>
      </c>
      <c r="AQ273" s="3">
        <v>132245.1</v>
      </c>
      <c r="AR273" s="3"/>
      <c r="AS273" s="3">
        <v>5</v>
      </c>
      <c r="AT273" s="57">
        <f t="shared" si="39"/>
        <v>151.77634419286494</v>
      </c>
      <c r="AU273" s="4">
        <v>0.23</v>
      </c>
      <c r="AV273" s="71">
        <f t="shared" si="42"/>
        <v>1.1000000000000001</v>
      </c>
      <c r="AW273" s="4">
        <f t="shared" si="40"/>
        <v>58395.3</v>
      </c>
      <c r="AX273" s="4">
        <f t="shared" si="41"/>
        <v>132245.1</v>
      </c>
      <c r="AZ273" s="30">
        <v>52486.7</v>
      </c>
      <c r="BA273" s="30">
        <v>114859.83</v>
      </c>
    </row>
    <row r="274" spans="15:53" x14ac:dyDescent="0.15">
      <c r="O274" s="2" t="s">
        <v>31</v>
      </c>
      <c r="P274" s="2">
        <v>54946.2</v>
      </c>
      <c r="Q274" s="2">
        <v>136600.70000000001</v>
      </c>
      <c r="R274" s="2"/>
      <c r="S274" s="2">
        <v>1</v>
      </c>
      <c r="T274" s="56">
        <f t="shared" si="38"/>
        <v>20.099847927817493</v>
      </c>
      <c r="U274" s="4">
        <v>0.13</v>
      </c>
      <c r="V274" s="71">
        <f t="shared" si="43"/>
        <v>1.1000000000000001</v>
      </c>
      <c r="W274" s="4">
        <f t="shared" si="36"/>
        <v>54946.2</v>
      </c>
      <c r="X274" s="4">
        <f t="shared" si="37"/>
        <v>136600.70000000001</v>
      </c>
      <c r="Y274" s="4"/>
      <c r="AO274" s="3" t="s">
        <v>32</v>
      </c>
      <c r="AP274" s="3">
        <v>58959.3</v>
      </c>
      <c r="AQ274" s="3">
        <v>132567.6</v>
      </c>
      <c r="AR274" s="3"/>
      <c r="AS274" s="3">
        <v>5</v>
      </c>
      <c r="AT274" s="57">
        <f t="shared" si="39"/>
        <v>151.77634419286494</v>
      </c>
      <c r="AU274" s="4">
        <v>0.23</v>
      </c>
      <c r="AV274" s="71">
        <f t="shared" si="42"/>
        <v>1.1000000000000001</v>
      </c>
      <c r="AW274" s="4">
        <f t="shared" si="40"/>
        <v>58959.3</v>
      </c>
      <c r="AX274" s="4">
        <f t="shared" si="41"/>
        <v>132567.6</v>
      </c>
      <c r="AZ274" s="30">
        <v>52258.23</v>
      </c>
      <c r="BA274" s="30">
        <v>114819.55</v>
      </c>
    </row>
    <row r="275" spans="15:53" x14ac:dyDescent="0.15">
      <c r="O275" s="2" t="s">
        <v>31</v>
      </c>
      <c r="P275" s="2">
        <v>54717.2</v>
      </c>
      <c r="Q275" s="2">
        <v>137629.9</v>
      </c>
      <c r="R275" s="2"/>
      <c r="S275" s="2">
        <v>1</v>
      </c>
      <c r="T275" s="56">
        <f t="shared" si="38"/>
        <v>20.099847927817493</v>
      </c>
      <c r="U275" s="4">
        <v>0.13</v>
      </c>
      <c r="V275" s="71">
        <f t="shared" si="43"/>
        <v>1.1000000000000001</v>
      </c>
      <c r="W275" s="4">
        <f t="shared" si="36"/>
        <v>54717.2</v>
      </c>
      <c r="X275" s="4">
        <f t="shared" si="37"/>
        <v>137629.9</v>
      </c>
      <c r="Y275" s="4"/>
      <c r="AO275" s="3" t="s">
        <v>32</v>
      </c>
      <c r="AP275" s="3">
        <v>59371.7</v>
      </c>
      <c r="AQ275" s="3">
        <v>132888.1</v>
      </c>
      <c r="AR275" s="3"/>
      <c r="AS275" s="3">
        <v>5</v>
      </c>
      <c r="AT275" s="57">
        <f t="shared" si="39"/>
        <v>151.77634419286494</v>
      </c>
      <c r="AU275" s="4">
        <v>0.23</v>
      </c>
      <c r="AV275" s="71">
        <f t="shared" si="42"/>
        <v>1.1000000000000001</v>
      </c>
      <c r="AW275" s="4">
        <f t="shared" si="40"/>
        <v>59371.7</v>
      </c>
      <c r="AX275" s="4">
        <f t="shared" si="41"/>
        <v>132888.1</v>
      </c>
      <c r="AZ275" s="30">
        <v>52029.77</v>
      </c>
      <c r="BA275" s="30">
        <v>114779.27</v>
      </c>
    </row>
    <row r="276" spans="15:53" x14ac:dyDescent="0.15">
      <c r="O276" s="2" t="s">
        <v>31</v>
      </c>
      <c r="P276" s="2">
        <v>54640.7</v>
      </c>
      <c r="Q276" s="2">
        <v>138612.5</v>
      </c>
      <c r="R276" s="2"/>
      <c r="S276" s="2">
        <v>1</v>
      </c>
      <c r="T276" s="56">
        <f t="shared" si="38"/>
        <v>20.099847927817493</v>
      </c>
      <c r="U276" s="4">
        <v>0.13</v>
      </c>
      <c r="V276" s="71">
        <f t="shared" si="43"/>
        <v>1.1000000000000001</v>
      </c>
      <c r="W276" s="4">
        <f t="shared" si="36"/>
        <v>54640.7</v>
      </c>
      <c r="X276" s="4">
        <f t="shared" si="37"/>
        <v>138612.5</v>
      </c>
      <c r="Y276" s="4"/>
      <c r="AO276" s="3" t="s">
        <v>32</v>
      </c>
      <c r="AP276" s="3">
        <v>59758.5</v>
      </c>
      <c r="AQ276" s="3">
        <v>133221.1</v>
      </c>
      <c r="AR276" s="3"/>
      <c r="AS276" s="3">
        <v>5</v>
      </c>
      <c r="AT276" s="57">
        <f t="shared" si="39"/>
        <v>151.77634419286494</v>
      </c>
      <c r="AU276" s="4">
        <v>0.23</v>
      </c>
      <c r="AV276" s="71">
        <f t="shared" si="42"/>
        <v>1.1000000000000001</v>
      </c>
      <c r="AW276" s="4">
        <f t="shared" si="40"/>
        <v>59758.5</v>
      </c>
      <c r="AX276" s="4">
        <f t="shared" si="41"/>
        <v>133221.1</v>
      </c>
      <c r="AZ276" s="30">
        <v>51801.3</v>
      </c>
      <c r="BA276" s="30">
        <v>114738.98</v>
      </c>
    </row>
    <row r="277" spans="15:53" x14ac:dyDescent="0.15">
      <c r="O277" s="2" t="s">
        <v>31</v>
      </c>
      <c r="P277" s="2">
        <v>54672.2</v>
      </c>
      <c r="Q277" s="2">
        <v>139812.70000000001</v>
      </c>
      <c r="R277" s="2"/>
      <c r="S277" s="2">
        <v>1</v>
      </c>
      <c r="T277" s="56">
        <f t="shared" si="38"/>
        <v>20.099847927817493</v>
      </c>
      <c r="U277" s="4">
        <v>0.13</v>
      </c>
      <c r="V277" s="71">
        <f t="shared" si="43"/>
        <v>1.1000000000000001</v>
      </c>
      <c r="W277" s="4">
        <f t="shared" si="36"/>
        <v>54672.2</v>
      </c>
      <c r="X277" s="4">
        <f t="shared" si="37"/>
        <v>139812.70000000001</v>
      </c>
      <c r="Y277" s="4"/>
      <c r="AO277" s="3" t="s">
        <v>32</v>
      </c>
      <c r="AP277" s="3">
        <v>60107.3</v>
      </c>
      <c r="AQ277" s="3">
        <v>133591.5</v>
      </c>
      <c r="AR277" s="3"/>
      <c r="AS277" s="3">
        <v>5</v>
      </c>
      <c r="AT277" s="57">
        <f t="shared" si="39"/>
        <v>151.77634419286494</v>
      </c>
      <c r="AU277" s="4">
        <v>0.23</v>
      </c>
      <c r="AV277" s="71">
        <f t="shared" si="42"/>
        <v>1.1000000000000001</v>
      </c>
      <c r="AW277" s="4">
        <f t="shared" si="40"/>
        <v>60107.3</v>
      </c>
      <c r="AX277" s="4">
        <f t="shared" si="41"/>
        <v>133591.5</v>
      </c>
      <c r="AZ277" s="30">
        <v>51572.83</v>
      </c>
      <c r="BA277" s="30">
        <v>114698.7</v>
      </c>
    </row>
    <row r="278" spans="15:53" x14ac:dyDescent="0.15">
      <c r="O278" s="2" t="s">
        <v>31</v>
      </c>
      <c r="P278" s="2">
        <v>54847.4</v>
      </c>
      <c r="Q278" s="2">
        <v>140827.4</v>
      </c>
      <c r="R278" s="2"/>
      <c r="S278" s="2">
        <v>1</v>
      </c>
      <c r="T278" s="56">
        <f t="shared" si="38"/>
        <v>20.099847927817493</v>
      </c>
      <c r="U278" s="4">
        <v>0.13</v>
      </c>
      <c r="V278" s="71">
        <f t="shared" si="43"/>
        <v>1.1000000000000001</v>
      </c>
      <c r="W278" s="4">
        <f t="shared" si="36"/>
        <v>54847.4</v>
      </c>
      <c r="X278" s="4">
        <f t="shared" si="37"/>
        <v>140827.4</v>
      </c>
      <c r="Y278" s="4"/>
      <c r="AO278" s="3" t="s">
        <v>32</v>
      </c>
      <c r="AP278" s="3">
        <v>60379.6</v>
      </c>
      <c r="AQ278" s="3">
        <v>134011.20000000001</v>
      </c>
      <c r="AR278" s="3"/>
      <c r="AS278" s="3">
        <v>5</v>
      </c>
      <c r="AT278" s="57">
        <f t="shared" si="39"/>
        <v>151.77634419286494</v>
      </c>
      <c r="AU278" s="4">
        <v>0.23</v>
      </c>
      <c r="AV278" s="71">
        <f t="shared" si="42"/>
        <v>1.1000000000000001</v>
      </c>
      <c r="AW278" s="4">
        <f t="shared" si="40"/>
        <v>60379.6</v>
      </c>
      <c r="AX278" s="4">
        <f t="shared" si="41"/>
        <v>134011.20000000001</v>
      </c>
      <c r="AZ278" s="30">
        <v>51438.46</v>
      </c>
      <c r="BA278" s="30">
        <v>114792.79</v>
      </c>
    </row>
    <row r="279" spans="15:53" x14ac:dyDescent="0.15">
      <c r="O279" s="2" t="s">
        <v>31</v>
      </c>
      <c r="P279" s="2">
        <v>55200.800000000003</v>
      </c>
      <c r="Q279" s="2">
        <v>142263.1</v>
      </c>
      <c r="R279" s="2"/>
      <c r="S279" s="2">
        <v>1</v>
      </c>
      <c r="T279" s="56">
        <f t="shared" si="38"/>
        <v>20.099847927817493</v>
      </c>
      <c r="U279" s="4">
        <v>0.13</v>
      </c>
      <c r="V279" s="71">
        <f t="shared" si="43"/>
        <v>1.1000000000000001</v>
      </c>
      <c r="W279" s="4">
        <f t="shared" si="36"/>
        <v>55200.800000000003</v>
      </c>
      <c r="X279" s="4">
        <f t="shared" si="37"/>
        <v>142263.1</v>
      </c>
      <c r="Y279" s="4"/>
      <c r="AO279" s="3" t="s">
        <v>32</v>
      </c>
      <c r="AP279" s="3">
        <v>60612.5</v>
      </c>
      <c r="AQ279" s="3">
        <v>134582</v>
      </c>
      <c r="AR279" s="3"/>
      <c r="AS279" s="3">
        <v>5</v>
      </c>
      <c r="AT279" s="57">
        <f t="shared" si="39"/>
        <v>151.77634419286494</v>
      </c>
      <c r="AU279" s="4">
        <v>0.23</v>
      </c>
      <c r="AV279" s="71">
        <f t="shared" si="42"/>
        <v>1.1000000000000001</v>
      </c>
      <c r="AW279" s="4">
        <f t="shared" si="40"/>
        <v>60612.5</v>
      </c>
      <c r="AX279" s="4">
        <f t="shared" si="41"/>
        <v>134582</v>
      </c>
      <c r="AZ279" s="30">
        <v>51344.37</v>
      </c>
      <c r="BA279" s="30">
        <v>114658.41</v>
      </c>
    </row>
    <row r="280" spans="15:53" x14ac:dyDescent="0.15">
      <c r="O280" s="2" t="s">
        <v>31</v>
      </c>
      <c r="P280" s="2">
        <v>55625.3</v>
      </c>
      <c r="Q280" s="2">
        <v>143398</v>
      </c>
      <c r="R280" s="2"/>
      <c r="S280" s="2">
        <v>1</v>
      </c>
      <c r="T280" s="56">
        <f t="shared" si="38"/>
        <v>20.099847927817493</v>
      </c>
      <c r="U280" s="4">
        <v>0.13</v>
      </c>
      <c r="V280" s="71">
        <f t="shared" si="43"/>
        <v>1.1000000000000001</v>
      </c>
      <c r="W280" s="4">
        <f t="shared" si="36"/>
        <v>55625.3</v>
      </c>
      <c r="X280" s="4">
        <f t="shared" si="37"/>
        <v>143398</v>
      </c>
      <c r="Y280" s="4"/>
      <c r="AO280" s="3" t="s">
        <v>32</v>
      </c>
      <c r="AP280" s="3">
        <v>60869.4</v>
      </c>
      <c r="AQ280" s="3">
        <v>135216.20000000001</v>
      </c>
      <c r="AR280" s="3"/>
      <c r="AS280" s="3">
        <v>5</v>
      </c>
      <c r="AT280" s="57">
        <f t="shared" si="39"/>
        <v>151.77634419286494</v>
      </c>
      <c r="AU280" s="4">
        <v>0.23</v>
      </c>
      <c r="AV280" s="71">
        <f t="shared" si="42"/>
        <v>1.1000000000000001</v>
      </c>
      <c r="AW280" s="4">
        <f t="shared" si="40"/>
        <v>60869.4</v>
      </c>
      <c r="AX280" s="4">
        <f t="shared" si="41"/>
        <v>135216.20000000001</v>
      </c>
      <c r="AZ280" s="30">
        <v>51209.99</v>
      </c>
      <c r="BA280" s="30">
        <v>114752.5</v>
      </c>
    </row>
    <row r="281" spans="15:53" x14ac:dyDescent="0.15">
      <c r="O281" s="2" t="s">
        <v>31</v>
      </c>
      <c r="P281" s="2">
        <v>56136.5</v>
      </c>
      <c r="Q281" s="2">
        <v>144585.60000000001</v>
      </c>
      <c r="R281" s="2"/>
      <c r="S281" s="2">
        <v>1</v>
      </c>
      <c r="T281" s="56">
        <f t="shared" si="38"/>
        <v>20.099847927817493</v>
      </c>
      <c r="U281" s="4">
        <v>0.13</v>
      </c>
      <c r="V281" s="71">
        <f t="shared" si="43"/>
        <v>1.1000000000000001</v>
      </c>
      <c r="W281" s="4">
        <f t="shared" si="36"/>
        <v>56136.5</v>
      </c>
      <c r="X281" s="4">
        <f t="shared" si="37"/>
        <v>144585.60000000001</v>
      </c>
      <c r="Y281" s="4"/>
      <c r="AO281" s="3" t="s">
        <v>32</v>
      </c>
      <c r="AP281" s="3">
        <v>61137.5</v>
      </c>
      <c r="AQ281" s="3">
        <v>135989.20000000001</v>
      </c>
      <c r="AR281" s="3"/>
      <c r="AS281" s="3">
        <v>5</v>
      </c>
      <c r="AT281" s="57">
        <f t="shared" si="39"/>
        <v>151.77634419286494</v>
      </c>
      <c r="AU281" s="4">
        <v>0.23</v>
      </c>
      <c r="AV281" s="71">
        <f t="shared" si="42"/>
        <v>1.1000000000000001</v>
      </c>
      <c r="AW281" s="4">
        <f t="shared" si="40"/>
        <v>61137.5</v>
      </c>
      <c r="AX281" s="4">
        <f t="shared" si="41"/>
        <v>135989.20000000001</v>
      </c>
      <c r="AZ281" s="30">
        <v>50981.53</v>
      </c>
      <c r="BA281" s="30">
        <v>114712.22</v>
      </c>
    </row>
    <row r="282" spans="15:53" x14ac:dyDescent="0.15">
      <c r="O282" s="2" t="s">
        <v>31</v>
      </c>
      <c r="P282" s="2">
        <v>56648</v>
      </c>
      <c r="Q282" s="2">
        <v>145760.79999999999</v>
      </c>
      <c r="R282" s="2"/>
      <c r="S282" s="2">
        <v>1</v>
      </c>
      <c r="T282" s="56">
        <f t="shared" si="38"/>
        <v>20.099847927817493</v>
      </c>
      <c r="U282" s="4">
        <v>0.13</v>
      </c>
      <c r="V282" s="71">
        <f t="shared" si="43"/>
        <v>1.1000000000000001</v>
      </c>
      <c r="W282" s="4">
        <f t="shared" si="36"/>
        <v>56648</v>
      </c>
      <c r="X282" s="4">
        <f t="shared" si="37"/>
        <v>145760.79999999999</v>
      </c>
      <c r="Y282" s="4"/>
      <c r="AO282" s="3" t="s">
        <v>32</v>
      </c>
      <c r="AP282" s="3">
        <v>61481.599999999999</v>
      </c>
      <c r="AQ282" s="3">
        <v>136725.4</v>
      </c>
      <c r="AR282" s="3"/>
      <c r="AS282" s="3">
        <v>5</v>
      </c>
      <c r="AT282" s="57">
        <f t="shared" si="39"/>
        <v>151.77634419286494</v>
      </c>
      <c r="AU282" s="4">
        <v>0.23</v>
      </c>
      <c r="AV282" s="71">
        <f t="shared" si="42"/>
        <v>1.1000000000000001</v>
      </c>
      <c r="AW282" s="4">
        <f t="shared" si="40"/>
        <v>61481.599999999999</v>
      </c>
      <c r="AX282" s="4">
        <f t="shared" si="41"/>
        <v>136725.4</v>
      </c>
      <c r="AZ282" s="30">
        <v>50847.15</v>
      </c>
      <c r="BA282" s="30">
        <v>114806.31</v>
      </c>
    </row>
    <row r="283" spans="15:53" x14ac:dyDescent="0.15">
      <c r="O283" s="2" t="s">
        <v>31</v>
      </c>
      <c r="P283" s="2">
        <v>57300.2</v>
      </c>
      <c r="Q283" s="2">
        <v>146876.29999999999</v>
      </c>
      <c r="R283" s="2"/>
      <c r="S283" s="2">
        <v>1</v>
      </c>
      <c r="T283" s="56">
        <f t="shared" si="38"/>
        <v>20.099847927817493</v>
      </c>
      <c r="U283" s="4">
        <v>0.13</v>
      </c>
      <c r="V283" s="71">
        <f t="shared" si="43"/>
        <v>1.1000000000000001</v>
      </c>
      <c r="W283" s="4">
        <f t="shared" si="36"/>
        <v>57300.2</v>
      </c>
      <c r="X283" s="4">
        <f t="shared" si="37"/>
        <v>146876.29999999999</v>
      </c>
      <c r="Y283" s="4"/>
      <c r="AO283" s="3" t="s">
        <v>32</v>
      </c>
      <c r="AP283" s="3">
        <v>61726.7</v>
      </c>
      <c r="AQ283" s="3">
        <v>137308.70000000001</v>
      </c>
      <c r="AR283" s="3"/>
      <c r="AS283" s="3">
        <v>5</v>
      </c>
      <c r="AT283" s="57">
        <f t="shared" si="39"/>
        <v>151.77634419286494</v>
      </c>
      <c r="AU283" s="4">
        <v>0.23</v>
      </c>
      <c r="AV283" s="71">
        <f t="shared" si="42"/>
        <v>1.1000000000000001</v>
      </c>
      <c r="AW283" s="4">
        <f t="shared" si="40"/>
        <v>61726.7</v>
      </c>
      <c r="AX283" s="4">
        <f t="shared" si="41"/>
        <v>137308.70000000001</v>
      </c>
      <c r="AZ283" s="30">
        <v>50753.06</v>
      </c>
      <c r="BA283" s="30">
        <v>114671.94</v>
      </c>
    </row>
    <row r="284" spans="15:53" x14ac:dyDescent="0.15">
      <c r="O284" s="2" t="s">
        <v>31</v>
      </c>
      <c r="P284" s="2">
        <v>57990.8</v>
      </c>
      <c r="Q284" s="2">
        <v>147955.1</v>
      </c>
      <c r="R284" s="2"/>
      <c r="S284" s="2">
        <v>1</v>
      </c>
      <c r="T284" s="56">
        <f t="shared" si="38"/>
        <v>20.099847927817493</v>
      </c>
      <c r="U284" s="4">
        <v>0.13</v>
      </c>
      <c r="V284" s="71">
        <f t="shared" si="43"/>
        <v>1.1000000000000001</v>
      </c>
      <c r="W284" s="4">
        <f t="shared" si="36"/>
        <v>57990.8</v>
      </c>
      <c r="X284" s="4">
        <f t="shared" si="37"/>
        <v>147955.1</v>
      </c>
      <c r="Y284" s="4"/>
      <c r="AO284" s="3" t="s">
        <v>32</v>
      </c>
      <c r="AP284" s="3">
        <v>62021.7</v>
      </c>
      <c r="AQ284" s="3">
        <v>137956</v>
      </c>
      <c r="AR284" s="3"/>
      <c r="AS284" s="3">
        <v>5</v>
      </c>
      <c r="AT284" s="57">
        <f t="shared" si="39"/>
        <v>151.77634419286494</v>
      </c>
      <c r="AU284" s="4">
        <v>0.23</v>
      </c>
      <c r="AV284" s="71">
        <f t="shared" si="42"/>
        <v>1.1000000000000001</v>
      </c>
      <c r="AW284" s="4">
        <f t="shared" si="40"/>
        <v>62021.7</v>
      </c>
      <c r="AX284" s="4">
        <f t="shared" si="41"/>
        <v>137956</v>
      </c>
      <c r="AZ284" s="30">
        <v>50618.69</v>
      </c>
      <c r="BA284" s="30">
        <v>114766.02</v>
      </c>
    </row>
    <row r="285" spans="15:53" x14ac:dyDescent="0.15">
      <c r="O285" s="2" t="s">
        <v>31</v>
      </c>
      <c r="P285" s="2">
        <v>58926.2</v>
      </c>
      <c r="Q285" s="2">
        <v>149330.70000000001</v>
      </c>
      <c r="R285" s="2"/>
      <c r="S285" s="2">
        <v>1</v>
      </c>
      <c r="T285" s="56">
        <f t="shared" si="38"/>
        <v>20.099847927817493</v>
      </c>
      <c r="U285" s="4">
        <v>0.13</v>
      </c>
      <c r="V285" s="71">
        <f t="shared" si="43"/>
        <v>1.1000000000000001</v>
      </c>
      <c r="W285" s="4">
        <f t="shared" si="36"/>
        <v>58926.2</v>
      </c>
      <c r="X285" s="4">
        <f t="shared" si="37"/>
        <v>149330.70000000001</v>
      </c>
      <c r="Y285" s="4"/>
      <c r="AO285" s="3" t="s">
        <v>32</v>
      </c>
      <c r="AP285" s="3">
        <v>62316.6</v>
      </c>
      <c r="AQ285" s="3">
        <v>138565.6</v>
      </c>
      <c r="AR285" s="3"/>
      <c r="AS285" s="3">
        <v>5</v>
      </c>
      <c r="AT285" s="57">
        <f t="shared" si="39"/>
        <v>151.77634419286494</v>
      </c>
      <c r="AU285" s="4">
        <v>0.23</v>
      </c>
      <c r="AV285" s="71">
        <f t="shared" si="42"/>
        <v>1.1000000000000001</v>
      </c>
      <c r="AW285" s="4">
        <f t="shared" si="40"/>
        <v>62316.6</v>
      </c>
      <c r="AX285" s="4">
        <f t="shared" si="41"/>
        <v>138565.6</v>
      </c>
      <c r="AZ285" s="30">
        <v>50484.31</v>
      </c>
      <c r="BA285" s="30">
        <v>114860.11</v>
      </c>
    </row>
    <row r="286" spans="15:53" x14ac:dyDescent="0.15">
      <c r="O286" s="2" t="s">
        <v>31</v>
      </c>
      <c r="P286" s="2">
        <v>59639.8</v>
      </c>
      <c r="Q286" s="2">
        <v>150510.79999999999</v>
      </c>
      <c r="R286" s="2"/>
      <c r="S286" s="2">
        <v>1</v>
      </c>
      <c r="T286" s="56">
        <f t="shared" si="38"/>
        <v>20.099847927817493</v>
      </c>
      <c r="U286" s="4">
        <v>0.13</v>
      </c>
      <c r="V286" s="71">
        <f t="shared" si="43"/>
        <v>1.1000000000000001</v>
      </c>
      <c r="W286" s="4">
        <f t="shared" si="36"/>
        <v>59639.8</v>
      </c>
      <c r="X286" s="4">
        <f t="shared" si="37"/>
        <v>150510.79999999999</v>
      </c>
      <c r="Y286" s="4"/>
      <c r="AO286" s="3" t="s">
        <v>32</v>
      </c>
      <c r="AP286" s="3">
        <v>62563.7</v>
      </c>
      <c r="AQ286" s="3">
        <v>138997.70000000001</v>
      </c>
      <c r="AR286" s="3"/>
      <c r="AS286" s="3">
        <v>5</v>
      </c>
      <c r="AT286" s="57">
        <f t="shared" si="39"/>
        <v>151.77634419286494</v>
      </c>
      <c r="AU286" s="4">
        <v>0.23</v>
      </c>
      <c r="AV286" s="71">
        <f t="shared" si="42"/>
        <v>1.1000000000000001</v>
      </c>
      <c r="AW286" s="4">
        <f t="shared" si="40"/>
        <v>62563.7</v>
      </c>
      <c r="AX286" s="4">
        <f t="shared" si="41"/>
        <v>138997.70000000001</v>
      </c>
      <c r="AZ286" s="30">
        <v>50349.94</v>
      </c>
      <c r="BA286" s="30">
        <v>114954.2</v>
      </c>
    </row>
    <row r="287" spans="15:53" x14ac:dyDescent="0.15">
      <c r="O287" s="2" t="s">
        <v>31</v>
      </c>
      <c r="P287" s="2">
        <v>60840.800000000003</v>
      </c>
      <c r="Q287" s="2">
        <v>151796.70000000001</v>
      </c>
      <c r="R287" s="2"/>
      <c r="S287" s="2">
        <v>1</v>
      </c>
      <c r="T287" s="56">
        <f t="shared" si="38"/>
        <v>20.099847927817493</v>
      </c>
      <c r="U287" s="4">
        <v>0.13</v>
      </c>
      <c r="V287" s="71">
        <f t="shared" si="43"/>
        <v>1.1000000000000001</v>
      </c>
      <c r="W287" s="4">
        <f t="shared" si="36"/>
        <v>60840.800000000003</v>
      </c>
      <c r="X287" s="4">
        <f t="shared" si="37"/>
        <v>151796.70000000001</v>
      </c>
      <c r="Y287" s="4"/>
      <c r="AO287" s="3" t="s">
        <v>32</v>
      </c>
      <c r="AP287" s="3">
        <v>63021</v>
      </c>
      <c r="AQ287" s="3">
        <v>139760.5</v>
      </c>
      <c r="AR287" s="3"/>
      <c r="AS287" s="3">
        <v>5</v>
      </c>
      <c r="AT287" s="57">
        <f t="shared" si="39"/>
        <v>151.77634419286494</v>
      </c>
      <c r="AU287" s="4">
        <v>0.23</v>
      </c>
      <c r="AV287" s="71">
        <f t="shared" si="42"/>
        <v>1.1000000000000001</v>
      </c>
      <c r="AW287" s="4">
        <f t="shared" si="40"/>
        <v>63021</v>
      </c>
      <c r="AX287" s="4">
        <f t="shared" si="41"/>
        <v>139760.5</v>
      </c>
      <c r="AZ287" s="30">
        <v>50215.56</v>
      </c>
      <c r="BA287" s="30">
        <v>115048.3</v>
      </c>
    </row>
    <row r="288" spans="15:53" x14ac:dyDescent="0.15">
      <c r="O288" s="2" t="s">
        <v>31</v>
      </c>
      <c r="P288" s="2">
        <v>61616.3</v>
      </c>
      <c r="Q288" s="2">
        <v>152595.20000000001</v>
      </c>
      <c r="R288" s="2"/>
      <c r="S288" s="2">
        <v>1</v>
      </c>
      <c r="T288" s="56">
        <f t="shared" si="38"/>
        <v>20.099847927817493</v>
      </c>
      <c r="U288" s="4">
        <v>0.13</v>
      </c>
      <c r="V288" s="71">
        <f t="shared" si="43"/>
        <v>1.1000000000000001</v>
      </c>
      <c r="W288" s="4">
        <f t="shared" si="36"/>
        <v>61616.3</v>
      </c>
      <c r="X288" s="4">
        <f t="shared" si="37"/>
        <v>152595.20000000001</v>
      </c>
      <c r="Y288" s="4"/>
      <c r="AO288" s="3" t="s">
        <v>32</v>
      </c>
      <c r="AP288" s="3">
        <v>63504.3</v>
      </c>
      <c r="AQ288" s="3">
        <v>140473.1</v>
      </c>
      <c r="AR288" s="3"/>
      <c r="AS288" s="3">
        <v>5</v>
      </c>
      <c r="AT288" s="57">
        <f t="shared" si="39"/>
        <v>151.77634419286494</v>
      </c>
      <c r="AU288" s="4">
        <v>0.23</v>
      </c>
      <c r="AV288" s="71">
        <f t="shared" si="42"/>
        <v>1.1000000000000001</v>
      </c>
      <c r="AW288" s="4">
        <f t="shared" si="40"/>
        <v>63504.3</v>
      </c>
      <c r="AX288" s="4">
        <f t="shared" si="41"/>
        <v>140473.1</v>
      </c>
      <c r="AZ288" s="30">
        <v>49987.09</v>
      </c>
      <c r="BA288" s="30">
        <v>115008.01</v>
      </c>
    </row>
    <row r="289" spans="15:53" x14ac:dyDescent="0.15">
      <c r="O289" s="2" t="s">
        <v>31</v>
      </c>
      <c r="P289" s="2">
        <v>62391.8</v>
      </c>
      <c r="Q289" s="2">
        <v>153393.70000000001</v>
      </c>
      <c r="R289" s="2"/>
      <c r="S289" s="2">
        <v>1</v>
      </c>
      <c r="T289" s="56">
        <f t="shared" si="38"/>
        <v>20.099847927817493</v>
      </c>
      <c r="U289" s="4">
        <v>0.13</v>
      </c>
      <c r="V289" s="71">
        <f t="shared" ref="V289:V334" si="44">$X$1</f>
        <v>1.1000000000000001</v>
      </c>
      <c r="W289" s="4">
        <f t="shared" si="36"/>
        <v>62391.8</v>
      </c>
      <c r="X289" s="4">
        <f t="shared" si="37"/>
        <v>153393.70000000001</v>
      </c>
      <c r="Y289" s="4"/>
      <c r="AO289" s="3" t="s">
        <v>32</v>
      </c>
      <c r="AP289" s="3">
        <v>64100.4</v>
      </c>
      <c r="AQ289" s="3">
        <v>141250.29999999999</v>
      </c>
      <c r="AR289" s="3"/>
      <c r="AS289" s="3">
        <v>5</v>
      </c>
      <c r="AT289" s="57">
        <f t="shared" si="39"/>
        <v>151.77634419286494</v>
      </c>
      <c r="AU289" s="4">
        <v>0.23</v>
      </c>
      <c r="AV289" s="71">
        <f t="shared" si="42"/>
        <v>1.1000000000000001</v>
      </c>
      <c r="AW289" s="4">
        <f t="shared" si="40"/>
        <v>64100.4</v>
      </c>
      <c r="AX289" s="4">
        <f t="shared" si="41"/>
        <v>141250.29999999999</v>
      </c>
      <c r="AZ289" s="30">
        <v>49852.72</v>
      </c>
      <c r="BA289" s="30">
        <v>115102.1</v>
      </c>
    </row>
    <row r="290" spans="15:53" x14ac:dyDescent="0.15">
      <c r="O290" s="2" t="s">
        <v>31</v>
      </c>
      <c r="P290" s="2">
        <v>45125.3</v>
      </c>
      <c r="Q290" s="2">
        <v>114247.7</v>
      </c>
      <c r="R290" s="2"/>
      <c r="S290" s="2">
        <v>1</v>
      </c>
      <c r="T290" s="56">
        <f t="shared" si="38"/>
        <v>26.45915093246629</v>
      </c>
      <c r="U290" s="4">
        <v>0.14000000000000001</v>
      </c>
      <c r="V290" s="4">
        <v>1</v>
      </c>
      <c r="W290" s="4">
        <f t="shared" si="36"/>
        <v>35000</v>
      </c>
      <c r="X290" s="4">
        <f t="shared" si="37"/>
        <v>35000</v>
      </c>
      <c r="Y290" s="4"/>
      <c r="AO290" s="3" t="s">
        <v>32</v>
      </c>
      <c r="AP290" s="3">
        <v>64622.400000000001</v>
      </c>
      <c r="AQ290" s="3">
        <v>141900.29999999999</v>
      </c>
      <c r="AR290" s="3"/>
      <c r="AS290" s="3">
        <v>5</v>
      </c>
      <c r="AT290" s="57">
        <f t="shared" si="39"/>
        <v>151.77634419286494</v>
      </c>
      <c r="AU290" s="4">
        <v>0.23</v>
      </c>
      <c r="AV290" s="71">
        <f t="shared" si="42"/>
        <v>1.1000000000000001</v>
      </c>
      <c r="AW290" s="4">
        <f t="shared" si="40"/>
        <v>64622.400000000001</v>
      </c>
      <c r="AX290" s="4">
        <f t="shared" si="41"/>
        <v>141900.29999999999</v>
      </c>
      <c r="AZ290" s="30">
        <v>49718.34</v>
      </c>
      <c r="BA290" s="30">
        <v>115196.19</v>
      </c>
    </row>
    <row r="291" spans="15:53" x14ac:dyDescent="0.15">
      <c r="O291" s="2" t="s">
        <v>31</v>
      </c>
      <c r="P291" s="2">
        <v>46819.6</v>
      </c>
      <c r="Q291" s="2">
        <v>115554.8</v>
      </c>
      <c r="R291" s="2"/>
      <c r="S291" s="2">
        <v>1</v>
      </c>
      <c r="T291" s="56">
        <f t="shared" si="38"/>
        <v>26.45915093246629</v>
      </c>
      <c r="U291" s="4">
        <v>0.14000000000000001</v>
      </c>
      <c r="V291" s="4">
        <v>1</v>
      </c>
      <c r="W291" s="4">
        <f t="shared" si="36"/>
        <v>35000</v>
      </c>
      <c r="X291" s="4">
        <f t="shared" si="37"/>
        <v>35000</v>
      </c>
      <c r="Y291" s="4"/>
      <c r="AO291" s="3" t="s">
        <v>32</v>
      </c>
      <c r="AP291" s="3">
        <v>65070.5</v>
      </c>
      <c r="AQ291" s="3">
        <v>142385.5</v>
      </c>
      <c r="AR291" s="3"/>
      <c r="AS291" s="3">
        <v>5</v>
      </c>
      <c r="AT291" s="57">
        <f t="shared" si="39"/>
        <v>151.77634419286494</v>
      </c>
      <c r="AU291" s="4">
        <v>0.23</v>
      </c>
      <c r="AV291" s="71">
        <f t="shared" si="42"/>
        <v>1.1000000000000001</v>
      </c>
      <c r="AW291" s="4">
        <f t="shared" si="40"/>
        <v>65070.5</v>
      </c>
      <c r="AX291" s="4">
        <f t="shared" si="41"/>
        <v>142385.5</v>
      </c>
      <c r="AZ291" s="30">
        <v>49583.97</v>
      </c>
      <c r="BA291" s="30">
        <v>115290.28</v>
      </c>
    </row>
    <row r="292" spans="15:53" x14ac:dyDescent="0.15">
      <c r="O292" s="2" t="s">
        <v>31</v>
      </c>
      <c r="P292" s="2">
        <v>48700.5</v>
      </c>
      <c r="Q292" s="2">
        <v>116955.4</v>
      </c>
      <c r="R292" s="2"/>
      <c r="S292" s="2">
        <v>1</v>
      </c>
      <c r="T292" s="56">
        <f t="shared" si="38"/>
        <v>26.45915093246629</v>
      </c>
      <c r="U292" s="4">
        <v>0.14000000000000001</v>
      </c>
      <c r="V292" s="4">
        <v>1</v>
      </c>
      <c r="W292" s="4">
        <f t="shared" si="36"/>
        <v>35000</v>
      </c>
      <c r="X292" s="4">
        <f t="shared" si="37"/>
        <v>35000</v>
      </c>
      <c r="Y292" s="4"/>
      <c r="AO292" s="3" t="s">
        <v>32</v>
      </c>
      <c r="AP292" s="3">
        <v>65569.600000000006</v>
      </c>
      <c r="AQ292" s="3">
        <v>142833.29999999999</v>
      </c>
      <c r="AR292" s="3"/>
      <c r="AS292" s="3">
        <v>5</v>
      </c>
      <c r="AT292" s="57">
        <f t="shared" si="39"/>
        <v>151.77634419286494</v>
      </c>
      <c r="AU292" s="4">
        <v>0.23</v>
      </c>
      <c r="AV292" s="71">
        <f t="shared" si="42"/>
        <v>1.1000000000000001</v>
      </c>
      <c r="AW292" s="4">
        <f t="shared" si="40"/>
        <v>65569.600000000006</v>
      </c>
      <c r="AX292" s="4">
        <f t="shared" si="41"/>
        <v>142833.29999999999</v>
      </c>
      <c r="AZ292" s="30">
        <v>49449.59</v>
      </c>
      <c r="BA292" s="30">
        <v>115384.37</v>
      </c>
    </row>
    <row r="293" spans="15:53" x14ac:dyDescent="0.15">
      <c r="O293" s="2" t="s">
        <v>31</v>
      </c>
      <c r="P293" s="2">
        <v>49850.400000000001</v>
      </c>
      <c r="Q293" s="2">
        <v>117857</v>
      </c>
      <c r="R293" s="2"/>
      <c r="S293" s="2">
        <v>1</v>
      </c>
      <c r="T293" s="56">
        <f t="shared" si="38"/>
        <v>26.45915093246629</v>
      </c>
      <c r="U293" s="4">
        <v>0.14000000000000001</v>
      </c>
      <c r="V293" s="4">
        <v>1</v>
      </c>
      <c r="W293" s="4">
        <f t="shared" si="36"/>
        <v>35000</v>
      </c>
      <c r="X293" s="4">
        <f t="shared" si="37"/>
        <v>35000</v>
      </c>
      <c r="Y293" s="4"/>
      <c r="AO293" s="3" t="s">
        <v>32</v>
      </c>
      <c r="AP293" s="3">
        <v>66007.199999999997</v>
      </c>
      <c r="AQ293" s="3">
        <v>143166.70000000001</v>
      </c>
      <c r="AR293" s="3"/>
      <c r="AS293" s="3">
        <v>5</v>
      </c>
      <c r="AT293" s="57">
        <f t="shared" si="39"/>
        <v>151.77634419286494</v>
      </c>
      <c r="AU293" s="4">
        <v>0.23</v>
      </c>
      <c r="AV293" s="71">
        <f t="shared" si="42"/>
        <v>1.1000000000000001</v>
      </c>
      <c r="AW293" s="4">
        <f t="shared" si="40"/>
        <v>66007.199999999997</v>
      </c>
      <c r="AX293" s="4">
        <f t="shared" si="41"/>
        <v>143166.70000000001</v>
      </c>
    </row>
    <row r="294" spans="15:53" x14ac:dyDescent="0.15">
      <c r="O294" s="2" t="s">
        <v>31</v>
      </c>
      <c r="P294" s="2">
        <v>52616.5</v>
      </c>
      <c r="Q294" s="2">
        <v>119672.2</v>
      </c>
      <c r="R294" s="2"/>
      <c r="S294" s="2">
        <v>1</v>
      </c>
      <c r="T294" s="56">
        <f t="shared" si="38"/>
        <v>26.45915093246629</v>
      </c>
      <c r="U294" s="4">
        <v>0.14000000000000001</v>
      </c>
      <c r="V294" s="4">
        <v>1</v>
      </c>
      <c r="W294" s="4">
        <f t="shared" si="36"/>
        <v>35000</v>
      </c>
      <c r="X294" s="4">
        <f t="shared" si="37"/>
        <v>35000</v>
      </c>
      <c r="Y294" s="4"/>
      <c r="AO294" s="3" t="s">
        <v>32</v>
      </c>
      <c r="AP294" s="3">
        <v>66432.7</v>
      </c>
      <c r="AQ294" s="3">
        <v>143437</v>
      </c>
      <c r="AR294" s="3"/>
      <c r="AS294" s="3">
        <v>5</v>
      </c>
      <c r="AT294" s="57">
        <f t="shared" si="39"/>
        <v>151.77634419286494</v>
      </c>
      <c r="AU294" s="4">
        <v>0.23</v>
      </c>
      <c r="AV294" s="71">
        <f t="shared" si="42"/>
        <v>1.1000000000000001</v>
      </c>
      <c r="AW294" s="4">
        <f t="shared" si="40"/>
        <v>66432.7</v>
      </c>
      <c r="AX294" s="4">
        <f t="shared" si="41"/>
        <v>143437</v>
      </c>
    </row>
    <row r="295" spans="15:53" x14ac:dyDescent="0.15">
      <c r="O295" s="2" t="s">
        <v>31</v>
      </c>
      <c r="P295" s="2">
        <v>54701.8</v>
      </c>
      <c r="Q295" s="2">
        <v>120989.5</v>
      </c>
      <c r="R295" s="2"/>
      <c r="S295" s="2">
        <v>1</v>
      </c>
      <c r="T295" s="56">
        <f t="shared" si="38"/>
        <v>26.45915093246629</v>
      </c>
      <c r="U295" s="4">
        <v>0.14000000000000001</v>
      </c>
      <c r="V295" s="4">
        <v>1</v>
      </c>
      <c r="W295" s="4">
        <f t="shared" si="36"/>
        <v>35000</v>
      </c>
      <c r="X295" s="4">
        <f t="shared" si="37"/>
        <v>35000</v>
      </c>
      <c r="Y295" s="4"/>
      <c r="AO295" s="3" t="s">
        <v>32</v>
      </c>
      <c r="AP295" s="3">
        <v>66909.100000000006</v>
      </c>
      <c r="AQ295" s="3">
        <v>143708</v>
      </c>
      <c r="AR295" s="3"/>
      <c r="AS295" s="3">
        <v>5</v>
      </c>
      <c r="AT295" s="57">
        <f t="shared" si="39"/>
        <v>151.77634419286494</v>
      </c>
      <c r="AU295" s="4">
        <v>0.23</v>
      </c>
      <c r="AV295" s="71">
        <f t="shared" si="42"/>
        <v>1.1000000000000001</v>
      </c>
      <c r="AW295" s="4">
        <f t="shared" si="40"/>
        <v>66909.100000000006</v>
      </c>
      <c r="AX295" s="4">
        <f t="shared" si="41"/>
        <v>143708</v>
      </c>
    </row>
    <row r="296" spans="15:53" x14ac:dyDescent="0.15">
      <c r="O296" s="2" t="s">
        <v>31</v>
      </c>
      <c r="P296" s="2">
        <v>56053.5</v>
      </c>
      <c r="Q296" s="2">
        <v>121883.9</v>
      </c>
      <c r="R296" s="2"/>
      <c r="S296" s="2">
        <v>1</v>
      </c>
      <c r="T296" s="56">
        <f t="shared" si="38"/>
        <v>26.45915093246629</v>
      </c>
      <c r="U296" s="4">
        <v>0.14000000000000001</v>
      </c>
      <c r="V296" s="4">
        <v>1</v>
      </c>
      <c r="W296" s="4">
        <f t="shared" si="36"/>
        <v>35000</v>
      </c>
      <c r="X296" s="4">
        <f t="shared" si="37"/>
        <v>35000</v>
      </c>
      <c r="Y296" s="4"/>
      <c r="AO296" s="3" t="s">
        <v>32</v>
      </c>
      <c r="AP296" s="3">
        <v>67386.8</v>
      </c>
      <c r="AQ296" s="3">
        <v>143852.70000000001</v>
      </c>
      <c r="AR296" s="3"/>
      <c r="AS296" s="3">
        <v>5</v>
      </c>
      <c r="AT296" s="57">
        <f t="shared" si="39"/>
        <v>151.77634419286494</v>
      </c>
      <c r="AU296" s="4">
        <v>0.23</v>
      </c>
      <c r="AV296" s="71">
        <f t="shared" si="42"/>
        <v>1.1000000000000001</v>
      </c>
      <c r="AW296" s="4">
        <f t="shared" si="40"/>
        <v>67386.8</v>
      </c>
      <c r="AX296" s="4">
        <f t="shared" si="41"/>
        <v>143852.70000000001</v>
      </c>
    </row>
    <row r="297" spans="15:53" x14ac:dyDescent="0.15">
      <c r="O297" s="2" t="s">
        <v>31</v>
      </c>
      <c r="P297" s="2">
        <v>56746.7</v>
      </c>
      <c r="Q297" s="2">
        <v>122394.4</v>
      </c>
      <c r="R297" s="2"/>
      <c r="S297" s="2">
        <v>1</v>
      </c>
      <c r="T297" s="56">
        <f t="shared" si="38"/>
        <v>26.45915093246629</v>
      </c>
      <c r="U297" s="4">
        <v>0.14000000000000001</v>
      </c>
      <c r="V297" s="4">
        <v>1</v>
      </c>
      <c r="W297" s="4">
        <f t="shared" si="36"/>
        <v>35000</v>
      </c>
      <c r="X297" s="4">
        <f t="shared" si="37"/>
        <v>35000</v>
      </c>
      <c r="Y297" s="4"/>
      <c r="AO297" s="3" t="s">
        <v>32</v>
      </c>
      <c r="AP297" s="3">
        <v>67890.100000000006</v>
      </c>
      <c r="AQ297" s="3">
        <v>143960</v>
      </c>
      <c r="AR297" s="3"/>
      <c r="AS297" s="3">
        <v>5</v>
      </c>
      <c r="AT297" s="57">
        <f t="shared" si="39"/>
        <v>151.77634419286494</v>
      </c>
      <c r="AU297" s="4">
        <v>0.23</v>
      </c>
      <c r="AV297" s="71">
        <f t="shared" si="42"/>
        <v>1.1000000000000001</v>
      </c>
      <c r="AW297" s="4">
        <f t="shared" si="40"/>
        <v>67890.100000000006</v>
      </c>
      <c r="AX297" s="4">
        <f t="shared" si="41"/>
        <v>143960</v>
      </c>
    </row>
    <row r="298" spans="15:53" x14ac:dyDescent="0.15">
      <c r="O298" s="2" t="s">
        <v>31</v>
      </c>
      <c r="P298" s="2">
        <v>57290.7</v>
      </c>
      <c r="Q298" s="2">
        <v>122825.5</v>
      </c>
      <c r="R298" s="2"/>
      <c r="S298" s="2">
        <v>1</v>
      </c>
      <c r="T298" s="56">
        <f t="shared" si="38"/>
        <v>26.45915093246629</v>
      </c>
      <c r="U298" s="4">
        <v>0.14000000000000001</v>
      </c>
      <c r="V298" s="4">
        <v>1</v>
      </c>
      <c r="W298" s="4">
        <f t="shared" si="36"/>
        <v>35000</v>
      </c>
      <c r="X298" s="4">
        <f t="shared" si="37"/>
        <v>35000</v>
      </c>
      <c r="Y298" s="4"/>
      <c r="AO298" s="3" t="s">
        <v>32</v>
      </c>
      <c r="AP298" s="3">
        <v>68205.7</v>
      </c>
      <c r="AQ298" s="3">
        <v>143951.1</v>
      </c>
      <c r="AR298" s="3"/>
      <c r="AS298" s="3">
        <v>5</v>
      </c>
      <c r="AT298" s="57">
        <f t="shared" si="39"/>
        <v>151.77634419286494</v>
      </c>
      <c r="AU298" s="4">
        <v>0.23</v>
      </c>
      <c r="AV298" s="71">
        <f t="shared" si="42"/>
        <v>1.1000000000000001</v>
      </c>
      <c r="AW298" s="4">
        <f t="shared" si="40"/>
        <v>68205.7</v>
      </c>
      <c r="AX298" s="4">
        <f t="shared" si="41"/>
        <v>143951.1</v>
      </c>
    </row>
    <row r="299" spans="15:53" x14ac:dyDescent="0.15">
      <c r="O299" s="2" t="s">
        <v>31</v>
      </c>
      <c r="P299" s="2">
        <v>57794.9</v>
      </c>
      <c r="Q299" s="2">
        <v>123318.6</v>
      </c>
      <c r="R299" s="2"/>
      <c r="S299" s="2">
        <v>1</v>
      </c>
      <c r="T299" s="56">
        <f t="shared" si="38"/>
        <v>26.45915093246629</v>
      </c>
      <c r="U299" s="4">
        <v>0.14000000000000001</v>
      </c>
      <c r="V299" s="4">
        <v>1</v>
      </c>
      <c r="W299" s="4">
        <f t="shared" si="36"/>
        <v>35000</v>
      </c>
      <c r="X299" s="4">
        <f t="shared" si="37"/>
        <v>35000</v>
      </c>
      <c r="Y299" s="4"/>
      <c r="AO299" s="3" t="s">
        <v>32</v>
      </c>
      <c r="AP299" s="3">
        <v>68597.100000000006</v>
      </c>
      <c r="AQ299" s="3">
        <v>143930.79999999999</v>
      </c>
      <c r="AR299" s="3"/>
      <c r="AS299" s="3">
        <v>5</v>
      </c>
      <c r="AT299" s="57">
        <f t="shared" si="39"/>
        <v>151.77634419286494</v>
      </c>
      <c r="AU299" s="4">
        <v>0.23</v>
      </c>
      <c r="AV299" s="71">
        <f t="shared" si="42"/>
        <v>1.1000000000000001</v>
      </c>
      <c r="AW299" s="4">
        <f t="shared" si="40"/>
        <v>68597.100000000006</v>
      </c>
      <c r="AX299" s="4">
        <f t="shared" si="41"/>
        <v>143930.79999999999</v>
      </c>
    </row>
    <row r="300" spans="15:53" x14ac:dyDescent="0.15">
      <c r="O300" s="2" t="s">
        <v>31</v>
      </c>
      <c r="P300" s="2">
        <v>58199.8</v>
      </c>
      <c r="Q300" s="2">
        <v>123758.5</v>
      </c>
      <c r="R300" s="2"/>
      <c r="S300" s="2">
        <v>1</v>
      </c>
      <c r="T300" s="56">
        <f t="shared" si="38"/>
        <v>26.45915093246629</v>
      </c>
      <c r="U300" s="4">
        <v>0.14000000000000001</v>
      </c>
      <c r="V300" s="4">
        <v>1</v>
      </c>
      <c r="W300" s="4">
        <f t="shared" si="36"/>
        <v>35000</v>
      </c>
      <c r="X300" s="4">
        <f t="shared" si="37"/>
        <v>35000</v>
      </c>
      <c r="Y300" s="4"/>
      <c r="AO300" s="3" t="s">
        <v>32</v>
      </c>
      <c r="AP300" s="3">
        <v>68825.5</v>
      </c>
      <c r="AQ300" s="3">
        <v>143832.70000000001</v>
      </c>
      <c r="AR300" s="3"/>
      <c r="AS300" s="3">
        <v>5</v>
      </c>
      <c r="AT300" s="57">
        <f t="shared" si="39"/>
        <v>151.77634419286494</v>
      </c>
      <c r="AU300" s="4">
        <v>0.23</v>
      </c>
      <c r="AV300" s="71">
        <f t="shared" si="42"/>
        <v>1.1000000000000001</v>
      </c>
      <c r="AW300" s="4">
        <f t="shared" si="40"/>
        <v>68825.5</v>
      </c>
      <c r="AX300" s="4">
        <f t="shared" si="41"/>
        <v>143832.70000000001</v>
      </c>
    </row>
    <row r="301" spans="15:53" x14ac:dyDescent="0.15">
      <c r="O301" s="2" t="s">
        <v>31</v>
      </c>
      <c r="P301" s="2">
        <v>58477.7</v>
      </c>
      <c r="Q301" s="2">
        <v>124220.1</v>
      </c>
      <c r="R301" s="2"/>
      <c r="S301" s="2">
        <v>1</v>
      </c>
      <c r="T301" s="56">
        <f t="shared" si="38"/>
        <v>26.45915093246629</v>
      </c>
      <c r="U301" s="4">
        <v>0.14000000000000001</v>
      </c>
      <c r="V301" s="4">
        <v>1</v>
      </c>
      <c r="W301" s="4">
        <f t="shared" si="36"/>
        <v>35000</v>
      </c>
      <c r="X301" s="4">
        <f t="shared" si="37"/>
        <v>35000</v>
      </c>
      <c r="Y301" s="4"/>
      <c r="AO301" s="3" t="s">
        <v>32</v>
      </c>
      <c r="AP301" s="3">
        <v>69079.7</v>
      </c>
      <c r="AQ301" s="3">
        <v>143671.9</v>
      </c>
      <c r="AR301" s="3"/>
      <c r="AS301" s="3">
        <v>5</v>
      </c>
      <c r="AT301" s="57">
        <f t="shared" si="39"/>
        <v>137.9784947207863</v>
      </c>
      <c r="AU301" s="4">
        <v>0.23</v>
      </c>
      <c r="AV301" s="4">
        <v>1</v>
      </c>
      <c r="AW301" s="4">
        <f t="shared" si="40"/>
        <v>35000</v>
      </c>
      <c r="AX301" s="4">
        <f t="shared" si="41"/>
        <v>35000</v>
      </c>
    </row>
    <row r="302" spans="15:53" x14ac:dyDescent="0.15">
      <c r="O302" s="2" t="s">
        <v>31</v>
      </c>
      <c r="P302" s="2">
        <v>58719.199999999997</v>
      </c>
      <c r="Q302" s="2">
        <v>124643.4</v>
      </c>
      <c r="R302" s="2"/>
      <c r="S302" s="2">
        <v>1</v>
      </c>
      <c r="T302" s="56">
        <f t="shared" si="38"/>
        <v>26.45915093246629</v>
      </c>
      <c r="U302" s="4">
        <v>0.14000000000000001</v>
      </c>
      <c r="V302" s="4">
        <v>1</v>
      </c>
      <c r="W302" s="4">
        <f t="shared" si="36"/>
        <v>35000</v>
      </c>
      <c r="X302" s="4">
        <f t="shared" si="37"/>
        <v>35000</v>
      </c>
      <c r="Y302" s="4"/>
      <c r="AO302" s="3" t="s">
        <v>32</v>
      </c>
      <c r="AP302" s="3">
        <v>69233.600000000006</v>
      </c>
      <c r="AQ302" s="3">
        <v>143471.79999999999</v>
      </c>
      <c r="AR302" s="3"/>
      <c r="AS302" s="3">
        <v>5</v>
      </c>
      <c r="AT302" s="57">
        <f t="shared" si="39"/>
        <v>137.9784947207863</v>
      </c>
      <c r="AU302" s="4">
        <v>0.23</v>
      </c>
      <c r="AV302" s="4">
        <v>1</v>
      </c>
      <c r="AW302" s="4">
        <f t="shared" si="40"/>
        <v>35000</v>
      </c>
      <c r="AX302" s="4">
        <f t="shared" si="41"/>
        <v>35000</v>
      </c>
    </row>
    <row r="303" spans="15:53" x14ac:dyDescent="0.15">
      <c r="O303" s="2" t="s">
        <v>31</v>
      </c>
      <c r="P303" s="2">
        <v>58907.8</v>
      </c>
      <c r="Q303" s="2">
        <v>125140.8</v>
      </c>
      <c r="R303" s="2"/>
      <c r="S303" s="2">
        <v>1</v>
      </c>
      <c r="T303" s="56">
        <f t="shared" si="38"/>
        <v>26.45915093246629</v>
      </c>
      <c r="U303" s="4">
        <v>0.14000000000000001</v>
      </c>
      <c r="V303" s="4">
        <v>1</v>
      </c>
      <c r="W303" s="4">
        <f t="shared" si="36"/>
        <v>35000</v>
      </c>
      <c r="X303" s="4">
        <f t="shared" si="37"/>
        <v>35000</v>
      </c>
      <c r="Y303" s="4"/>
      <c r="AO303" s="3" t="s">
        <v>32</v>
      </c>
      <c r="AP303" s="3">
        <v>69325.5</v>
      </c>
      <c r="AQ303" s="3">
        <v>143195.5</v>
      </c>
      <c r="AR303" s="3"/>
      <c r="AS303" s="3">
        <v>5</v>
      </c>
      <c r="AT303" s="57">
        <f t="shared" si="39"/>
        <v>137.9784947207863</v>
      </c>
      <c r="AU303" s="4">
        <v>0.23</v>
      </c>
      <c r="AV303" s="4">
        <v>1</v>
      </c>
      <c r="AW303" s="4">
        <f t="shared" si="40"/>
        <v>35000</v>
      </c>
      <c r="AX303" s="4">
        <f t="shared" si="41"/>
        <v>35000</v>
      </c>
    </row>
    <row r="304" spans="15:53" x14ac:dyDescent="0.15">
      <c r="O304" s="2" t="s">
        <v>31</v>
      </c>
      <c r="P304" s="2">
        <v>59046.3</v>
      </c>
      <c r="Q304" s="2">
        <v>125636.8</v>
      </c>
      <c r="R304" s="2"/>
      <c r="S304" s="2">
        <v>1</v>
      </c>
      <c r="T304" s="56">
        <f t="shared" si="38"/>
        <v>26.45915093246629</v>
      </c>
      <c r="U304" s="4">
        <v>0.14000000000000001</v>
      </c>
      <c r="V304" s="4">
        <v>1</v>
      </c>
      <c r="W304" s="4">
        <f t="shared" si="36"/>
        <v>35000</v>
      </c>
      <c r="X304" s="4">
        <f t="shared" si="37"/>
        <v>35000</v>
      </c>
      <c r="Y304" s="4"/>
      <c r="AO304" s="3" t="s">
        <v>32</v>
      </c>
      <c r="AP304" s="3">
        <v>69378.899999999994</v>
      </c>
      <c r="AQ304" s="3">
        <v>142968.79999999999</v>
      </c>
      <c r="AR304" s="3"/>
      <c r="AS304" s="3">
        <v>5</v>
      </c>
      <c r="AT304" s="57">
        <f t="shared" si="39"/>
        <v>137.9784947207863</v>
      </c>
      <c r="AU304" s="4">
        <v>0.23</v>
      </c>
      <c r="AV304" s="4">
        <v>1</v>
      </c>
      <c r="AW304" s="4">
        <f t="shared" si="40"/>
        <v>35000</v>
      </c>
      <c r="AX304" s="4">
        <f t="shared" si="41"/>
        <v>35000</v>
      </c>
    </row>
    <row r="305" spans="15:50" x14ac:dyDescent="0.15">
      <c r="O305" s="2" t="s">
        <v>31</v>
      </c>
      <c r="P305" s="2">
        <v>59107.6</v>
      </c>
      <c r="Q305" s="2">
        <v>126181.1</v>
      </c>
      <c r="R305" s="2"/>
      <c r="S305" s="2">
        <v>1</v>
      </c>
      <c r="T305" s="56">
        <f t="shared" si="38"/>
        <v>26.45915093246629</v>
      </c>
      <c r="U305" s="4">
        <v>0.14000000000000001</v>
      </c>
      <c r="V305" s="4">
        <v>1</v>
      </c>
      <c r="W305" s="4">
        <f t="shared" si="36"/>
        <v>35000</v>
      </c>
      <c r="X305" s="4">
        <f t="shared" si="37"/>
        <v>35000</v>
      </c>
      <c r="Y305" s="4"/>
      <c r="AO305" s="3" t="s">
        <v>32</v>
      </c>
      <c r="AP305" s="3">
        <v>69410.399999999994</v>
      </c>
      <c r="AQ305" s="3">
        <v>142464.6</v>
      </c>
      <c r="AR305" s="3"/>
      <c r="AS305" s="3">
        <v>5</v>
      </c>
      <c r="AT305" s="57">
        <f t="shared" si="39"/>
        <v>137.9784947207863</v>
      </c>
      <c r="AU305" s="4">
        <v>0.23</v>
      </c>
      <c r="AV305" s="4">
        <v>1</v>
      </c>
      <c r="AW305" s="4">
        <f t="shared" si="40"/>
        <v>35000</v>
      </c>
      <c r="AX305" s="4">
        <f t="shared" si="41"/>
        <v>35000</v>
      </c>
    </row>
    <row r="306" spans="15:50" x14ac:dyDescent="0.15">
      <c r="O306" s="2" t="s">
        <v>31</v>
      </c>
      <c r="P306" s="2">
        <v>59069.9</v>
      </c>
      <c r="Q306" s="2">
        <v>126647.3</v>
      </c>
      <c r="R306" s="2"/>
      <c r="S306" s="2">
        <v>1</v>
      </c>
      <c r="T306" s="56">
        <f t="shared" si="38"/>
        <v>26.45915093246629</v>
      </c>
      <c r="U306" s="4">
        <v>0.14000000000000001</v>
      </c>
      <c r="V306" s="4">
        <v>1</v>
      </c>
      <c r="W306" s="4">
        <f t="shared" si="36"/>
        <v>35000</v>
      </c>
      <c r="X306" s="4">
        <f t="shared" si="37"/>
        <v>35000</v>
      </c>
      <c r="Y306" s="4"/>
      <c r="AO306" s="3" t="s">
        <v>32</v>
      </c>
      <c r="AP306" s="3">
        <v>69365.5</v>
      </c>
      <c r="AQ306" s="3">
        <v>142009.79999999999</v>
      </c>
      <c r="AR306" s="3"/>
      <c r="AS306" s="3">
        <v>5</v>
      </c>
      <c r="AT306" s="57">
        <f t="shared" si="39"/>
        <v>137.9784947207863</v>
      </c>
      <c r="AU306" s="4">
        <v>0.23</v>
      </c>
      <c r="AV306" s="4">
        <v>1</v>
      </c>
      <c r="AW306" s="4">
        <f t="shared" si="40"/>
        <v>35000</v>
      </c>
      <c r="AX306" s="4">
        <f t="shared" si="41"/>
        <v>35000</v>
      </c>
    </row>
    <row r="307" spans="15:50" x14ac:dyDescent="0.15">
      <c r="O307" s="2" t="s">
        <v>31</v>
      </c>
      <c r="P307" s="2">
        <v>58915.4</v>
      </c>
      <c r="Q307" s="2">
        <v>127249.3</v>
      </c>
      <c r="R307" s="2"/>
      <c r="S307" s="2">
        <v>1</v>
      </c>
      <c r="T307" s="56">
        <f t="shared" si="38"/>
        <v>26.45915093246629</v>
      </c>
      <c r="U307" s="4">
        <v>0.14000000000000001</v>
      </c>
      <c r="V307" s="4">
        <v>1</v>
      </c>
      <c r="W307" s="4">
        <f t="shared" si="36"/>
        <v>35000</v>
      </c>
      <c r="X307" s="4">
        <f t="shared" si="37"/>
        <v>35000</v>
      </c>
      <c r="Y307" s="4"/>
      <c r="AO307" s="3" t="s">
        <v>32</v>
      </c>
      <c r="AP307" s="3">
        <v>69220.800000000003</v>
      </c>
      <c r="AQ307" s="3">
        <v>141478</v>
      </c>
      <c r="AR307" s="3"/>
      <c r="AS307" s="3">
        <v>5</v>
      </c>
      <c r="AT307" s="57">
        <f t="shared" si="39"/>
        <v>137.9784947207863</v>
      </c>
      <c r="AU307" s="4">
        <v>0.23</v>
      </c>
      <c r="AV307" s="4">
        <v>1</v>
      </c>
      <c r="AW307" s="4">
        <f t="shared" si="40"/>
        <v>35000</v>
      </c>
      <c r="AX307" s="4">
        <f t="shared" si="41"/>
        <v>35000</v>
      </c>
    </row>
    <row r="308" spans="15:50" x14ac:dyDescent="0.15">
      <c r="O308" s="2" t="s">
        <v>31</v>
      </c>
      <c r="P308" s="2">
        <v>58711.9</v>
      </c>
      <c r="Q308" s="2">
        <v>127786.7</v>
      </c>
      <c r="R308" s="2"/>
      <c r="S308" s="2">
        <v>1</v>
      </c>
      <c r="T308" s="56">
        <f t="shared" si="38"/>
        <v>29.105066025712922</v>
      </c>
      <c r="U308" s="4">
        <v>0.14000000000000001</v>
      </c>
      <c r="V308" s="71">
        <f t="shared" si="44"/>
        <v>1.1000000000000001</v>
      </c>
      <c r="W308" s="4">
        <f t="shared" si="36"/>
        <v>58711.9</v>
      </c>
      <c r="X308" s="4">
        <f t="shared" si="37"/>
        <v>127786.7</v>
      </c>
      <c r="Y308" s="4"/>
      <c r="AO308" s="3" t="s">
        <v>32</v>
      </c>
      <c r="AP308" s="3">
        <v>68876.3</v>
      </c>
      <c r="AQ308" s="3">
        <v>140754.6</v>
      </c>
      <c r="AR308" s="3"/>
      <c r="AS308" s="3">
        <v>5</v>
      </c>
      <c r="AT308" s="57">
        <f t="shared" si="39"/>
        <v>137.9784947207863</v>
      </c>
      <c r="AU308" s="4">
        <v>0.23</v>
      </c>
      <c r="AV308" s="4">
        <v>1</v>
      </c>
      <c r="AW308" s="4">
        <f t="shared" si="40"/>
        <v>35000</v>
      </c>
      <c r="AX308" s="4">
        <f t="shared" si="41"/>
        <v>35000</v>
      </c>
    </row>
    <row r="309" spans="15:50" x14ac:dyDescent="0.15">
      <c r="O309" s="2" t="s">
        <v>31</v>
      </c>
      <c r="P309" s="2">
        <v>58470.1</v>
      </c>
      <c r="Q309" s="2">
        <v>128336</v>
      </c>
      <c r="R309" s="2"/>
      <c r="S309" s="2">
        <v>1</v>
      </c>
      <c r="T309" s="56">
        <f t="shared" si="38"/>
        <v>29.105066025712922</v>
      </c>
      <c r="U309" s="4">
        <v>0.14000000000000001</v>
      </c>
      <c r="V309" s="71">
        <f t="shared" si="44"/>
        <v>1.1000000000000001</v>
      </c>
      <c r="W309" s="4">
        <f t="shared" si="36"/>
        <v>58470.1</v>
      </c>
      <c r="X309" s="4">
        <f t="shared" si="37"/>
        <v>128336</v>
      </c>
      <c r="Y309" s="4"/>
      <c r="AO309" s="3" t="s">
        <v>32</v>
      </c>
      <c r="AP309" s="3">
        <v>68482.899999999994</v>
      </c>
      <c r="AQ309" s="3">
        <v>139929.5</v>
      </c>
      <c r="AR309" s="3"/>
      <c r="AS309" s="3">
        <v>5</v>
      </c>
      <c r="AT309" s="57">
        <f t="shared" si="39"/>
        <v>137.9784947207863</v>
      </c>
      <c r="AU309" s="4">
        <v>0.23</v>
      </c>
      <c r="AV309" s="4">
        <v>1</v>
      </c>
      <c r="AW309" s="4">
        <f t="shared" si="40"/>
        <v>35000</v>
      </c>
      <c r="AX309" s="4">
        <f t="shared" si="41"/>
        <v>35000</v>
      </c>
    </row>
    <row r="310" spans="15:50" x14ac:dyDescent="0.15">
      <c r="O310" s="2" t="s">
        <v>31</v>
      </c>
      <c r="P310" s="2">
        <v>58156.2</v>
      </c>
      <c r="Q310" s="2">
        <v>128756.9</v>
      </c>
      <c r="R310" s="2"/>
      <c r="S310" s="2">
        <v>1</v>
      </c>
      <c r="T310" s="56">
        <f t="shared" si="38"/>
        <v>29.105066025712922</v>
      </c>
      <c r="U310" s="4">
        <v>0.14000000000000001</v>
      </c>
      <c r="V310" s="71">
        <f t="shared" si="44"/>
        <v>1.1000000000000001</v>
      </c>
      <c r="W310" s="4">
        <f t="shared" si="36"/>
        <v>58156.2</v>
      </c>
      <c r="X310" s="4">
        <f t="shared" si="37"/>
        <v>128756.9</v>
      </c>
      <c r="Y310" s="4"/>
      <c r="AO310" s="3" t="s">
        <v>32</v>
      </c>
      <c r="AP310" s="3">
        <v>68127</v>
      </c>
      <c r="AQ310" s="3">
        <v>139129.9</v>
      </c>
      <c r="AR310" s="3"/>
      <c r="AS310" s="3">
        <v>5</v>
      </c>
      <c r="AT310" s="57">
        <f t="shared" si="39"/>
        <v>137.9784947207863</v>
      </c>
      <c r="AU310" s="4">
        <v>0.23</v>
      </c>
      <c r="AV310" s="4">
        <v>1</v>
      </c>
      <c r="AW310" s="4">
        <f t="shared" si="40"/>
        <v>35000</v>
      </c>
      <c r="AX310" s="4">
        <f t="shared" si="41"/>
        <v>35000</v>
      </c>
    </row>
    <row r="311" spans="15:50" x14ac:dyDescent="0.15">
      <c r="O311" s="2" t="s">
        <v>31</v>
      </c>
      <c r="P311" s="2">
        <v>57805.1</v>
      </c>
      <c r="Q311" s="2">
        <v>129151.6</v>
      </c>
      <c r="R311" s="2"/>
      <c r="S311" s="2">
        <v>1</v>
      </c>
      <c r="T311" s="56">
        <f t="shared" si="38"/>
        <v>29.105066025712922</v>
      </c>
      <c r="U311" s="4">
        <v>0.14000000000000001</v>
      </c>
      <c r="V311" s="71">
        <f t="shared" si="44"/>
        <v>1.1000000000000001</v>
      </c>
      <c r="W311" s="4">
        <f t="shared" si="36"/>
        <v>57805.1</v>
      </c>
      <c r="X311" s="4">
        <f t="shared" si="37"/>
        <v>129151.6</v>
      </c>
      <c r="Y311" s="4"/>
      <c r="AO311" s="3" t="s">
        <v>32</v>
      </c>
      <c r="AP311" s="3">
        <v>67720.100000000006</v>
      </c>
      <c r="AQ311" s="3">
        <v>138367.79999999999</v>
      </c>
      <c r="AR311" s="3"/>
      <c r="AS311" s="3">
        <v>5</v>
      </c>
      <c r="AT311" s="57">
        <f t="shared" si="39"/>
        <v>137.9784947207863</v>
      </c>
      <c r="AU311" s="4">
        <v>0.23</v>
      </c>
      <c r="AV311" s="4">
        <v>1</v>
      </c>
      <c r="AW311" s="4">
        <f t="shared" si="40"/>
        <v>35000</v>
      </c>
      <c r="AX311" s="4">
        <f t="shared" si="41"/>
        <v>35000</v>
      </c>
    </row>
    <row r="312" spans="15:50" x14ac:dyDescent="0.15">
      <c r="O312" s="2" t="s">
        <v>31</v>
      </c>
      <c r="P312" s="2">
        <v>57327.4</v>
      </c>
      <c r="Q312" s="2">
        <v>129568.2</v>
      </c>
      <c r="R312" s="2"/>
      <c r="S312" s="2">
        <v>1</v>
      </c>
      <c r="T312" s="56">
        <f t="shared" si="38"/>
        <v>29.105066025712922</v>
      </c>
      <c r="U312" s="4">
        <v>0.14000000000000001</v>
      </c>
      <c r="V312" s="71">
        <f t="shared" si="44"/>
        <v>1.1000000000000001</v>
      </c>
      <c r="W312" s="4">
        <f t="shared" si="36"/>
        <v>57327.4</v>
      </c>
      <c r="X312" s="4">
        <f t="shared" si="37"/>
        <v>129568.2</v>
      </c>
      <c r="Y312" s="4"/>
      <c r="AO312" s="3" t="s">
        <v>32</v>
      </c>
      <c r="AP312" s="3">
        <v>67200.800000000003</v>
      </c>
      <c r="AQ312" s="3">
        <v>137503.29999999999</v>
      </c>
      <c r="AR312" s="3"/>
      <c r="AS312" s="3">
        <v>5</v>
      </c>
      <c r="AT312" s="57">
        <f t="shared" si="39"/>
        <v>137.9784947207863</v>
      </c>
      <c r="AU312" s="4">
        <v>0.23</v>
      </c>
      <c r="AV312" s="4">
        <v>1</v>
      </c>
      <c r="AW312" s="4">
        <f t="shared" si="40"/>
        <v>35000</v>
      </c>
      <c r="AX312" s="4">
        <f t="shared" si="41"/>
        <v>35000</v>
      </c>
    </row>
    <row r="313" spans="15:50" x14ac:dyDescent="0.15">
      <c r="O313" s="2" t="s">
        <v>31</v>
      </c>
      <c r="P313" s="2">
        <v>56889.4</v>
      </c>
      <c r="Q313" s="2">
        <v>129910.1</v>
      </c>
      <c r="R313" s="2"/>
      <c r="S313" s="2">
        <v>1</v>
      </c>
      <c r="T313" s="56">
        <f t="shared" si="38"/>
        <v>29.105066025712922</v>
      </c>
      <c r="U313" s="4">
        <v>0.14000000000000001</v>
      </c>
      <c r="V313" s="71">
        <f t="shared" si="44"/>
        <v>1.1000000000000001</v>
      </c>
      <c r="W313" s="4">
        <f t="shared" si="36"/>
        <v>56889.4</v>
      </c>
      <c r="X313" s="4">
        <f t="shared" si="37"/>
        <v>129910.1</v>
      </c>
      <c r="Y313" s="4"/>
      <c r="AO313" s="3" t="s">
        <v>32</v>
      </c>
      <c r="AP313" s="3">
        <v>66581.7</v>
      </c>
      <c r="AQ313" s="3">
        <v>136549.20000000001</v>
      </c>
      <c r="AR313" s="3"/>
      <c r="AS313" s="3">
        <v>5</v>
      </c>
      <c r="AT313" s="57">
        <f t="shared" si="39"/>
        <v>137.9784947207863</v>
      </c>
      <c r="AU313" s="4">
        <v>0.23</v>
      </c>
      <c r="AV313" s="4">
        <v>1</v>
      </c>
      <c r="AW313" s="4">
        <f t="shared" si="40"/>
        <v>35000</v>
      </c>
      <c r="AX313" s="4">
        <f t="shared" si="41"/>
        <v>35000</v>
      </c>
    </row>
    <row r="314" spans="15:50" x14ac:dyDescent="0.15">
      <c r="O314" s="2" t="s">
        <v>31</v>
      </c>
      <c r="P314" s="2">
        <v>56349.7</v>
      </c>
      <c r="Q314" s="2">
        <v>130274.6</v>
      </c>
      <c r="R314" s="2"/>
      <c r="S314" s="2">
        <v>1</v>
      </c>
      <c r="T314" s="56">
        <f t="shared" si="38"/>
        <v>29.105066025712922</v>
      </c>
      <c r="U314" s="4">
        <v>0.14000000000000001</v>
      </c>
      <c r="V314" s="71">
        <f t="shared" si="44"/>
        <v>1.1000000000000001</v>
      </c>
      <c r="W314" s="4">
        <f t="shared" si="36"/>
        <v>56349.7</v>
      </c>
      <c r="X314" s="4">
        <f t="shared" si="37"/>
        <v>130274.6</v>
      </c>
      <c r="Y314" s="4"/>
      <c r="AO314" s="3" t="s">
        <v>32</v>
      </c>
      <c r="AP314" s="3">
        <v>66085.3</v>
      </c>
      <c r="AQ314" s="3">
        <v>135886.79999999999</v>
      </c>
      <c r="AR314" s="3"/>
      <c r="AS314" s="3">
        <v>5</v>
      </c>
      <c r="AT314" s="57">
        <f t="shared" si="39"/>
        <v>137.9784947207863</v>
      </c>
      <c r="AU314" s="4">
        <v>0.23</v>
      </c>
      <c r="AV314" s="4">
        <v>1</v>
      </c>
      <c r="AW314" s="4">
        <f t="shared" si="40"/>
        <v>35000</v>
      </c>
      <c r="AX314" s="4">
        <f t="shared" si="41"/>
        <v>35000</v>
      </c>
    </row>
    <row r="315" spans="15:50" x14ac:dyDescent="0.15">
      <c r="O315" s="2" t="s">
        <v>31</v>
      </c>
      <c r="P315" s="2">
        <v>55691.9</v>
      </c>
      <c r="Q315" s="2">
        <v>130812.7</v>
      </c>
      <c r="R315" s="2"/>
      <c r="S315" s="2">
        <v>1</v>
      </c>
      <c r="T315" s="56">
        <f t="shared" si="38"/>
        <v>29.105066025712922</v>
      </c>
      <c r="U315" s="4">
        <v>0.14000000000000001</v>
      </c>
      <c r="V315" s="71">
        <f t="shared" si="44"/>
        <v>1.1000000000000001</v>
      </c>
      <c r="W315" s="4">
        <f t="shared" si="36"/>
        <v>55691.9</v>
      </c>
      <c r="X315" s="4">
        <f t="shared" si="37"/>
        <v>130812.7</v>
      </c>
      <c r="Y315" s="4"/>
      <c r="AO315" s="3" t="s">
        <v>32</v>
      </c>
      <c r="AP315" s="3">
        <v>65649.600000000006</v>
      </c>
      <c r="AQ315" s="3">
        <v>135401.9</v>
      </c>
      <c r="AR315" s="3"/>
      <c r="AS315" s="3">
        <v>5</v>
      </c>
      <c r="AT315" s="57">
        <f t="shared" si="39"/>
        <v>137.9784947207863</v>
      </c>
      <c r="AU315" s="4">
        <v>0.23</v>
      </c>
      <c r="AV315" s="4">
        <v>1</v>
      </c>
      <c r="AW315" s="4">
        <f t="shared" si="40"/>
        <v>35000</v>
      </c>
      <c r="AX315" s="4">
        <f t="shared" si="41"/>
        <v>35000</v>
      </c>
    </row>
    <row r="316" spans="15:50" x14ac:dyDescent="0.15">
      <c r="O316" s="2" t="s">
        <v>31</v>
      </c>
      <c r="P316" s="2">
        <v>55073.8</v>
      </c>
      <c r="Q316" s="2">
        <v>131288.70000000001</v>
      </c>
      <c r="R316" s="2"/>
      <c r="S316" s="2">
        <v>1</v>
      </c>
      <c r="T316" s="56">
        <f t="shared" si="38"/>
        <v>29.105066025712922</v>
      </c>
      <c r="U316" s="4">
        <v>0.14000000000000001</v>
      </c>
      <c r="V316" s="71">
        <f t="shared" si="44"/>
        <v>1.1000000000000001</v>
      </c>
      <c r="W316" s="4">
        <f t="shared" si="36"/>
        <v>55073.8</v>
      </c>
      <c r="X316" s="4">
        <f t="shared" si="37"/>
        <v>131288.70000000001</v>
      </c>
      <c r="Y316" s="4"/>
      <c r="AO316" s="3" t="s">
        <v>32</v>
      </c>
      <c r="AP316" s="3">
        <v>65002</v>
      </c>
      <c r="AQ316" s="3">
        <v>134712.29999999999</v>
      </c>
      <c r="AR316" s="3"/>
      <c r="AS316" s="3">
        <v>5</v>
      </c>
      <c r="AT316" s="57">
        <f t="shared" si="39"/>
        <v>137.9784947207863</v>
      </c>
      <c r="AU316" s="4">
        <v>0.23</v>
      </c>
      <c r="AV316" s="4">
        <v>1</v>
      </c>
      <c r="AW316" s="4">
        <f t="shared" si="40"/>
        <v>35000</v>
      </c>
      <c r="AX316" s="4">
        <f t="shared" si="41"/>
        <v>35000</v>
      </c>
    </row>
    <row r="317" spans="15:50" x14ac:dyDescent="0.15">
      <c r="O317" s="2" t="s">
        <v>31</v>
      </c>
      <c r="P317" s="2">
        <v>54463.9</v>
      </c>
      <c r="Q317" s="2">
        <v>131929.1</v>
      </c>
      <c r="R317" s="2"/>
      <c r="S317" s="2">
        <v>1</v>
      </c>
      <c r="T317" s="56">
        <f t="shared" si="38"/>
        <v>29.105066025712922</v>
      </c>
      <c r="U317" s="4">
        <v>0.14000000000000001</v>
      </c>
      <c r="V317" s="71">
        <f t="shared" si="44"/>
        <v>1.1000000000000001</v>
      </c>
      <c r="W317" s="4">
        <f t="shared" si="36"/>
        <v>54463.9</v>
      </c>
      <c r="X317" s="4">
        <f t="shared" si="37"/>
        <v>131929.1</v>
      </c>
      <c r="Y317" s="4"/>
      <c r="AO317" s="3" t="s">
        <v>32</v>
      </c>
      <c r="AP317" s="3">
        <v>64415.7</v>
      </c>
      <c r="AQ317" s="3">
        <v>134175.20000000001</v>
      </c>
      <c r="AR317" s="3"/>
      <c r="AS317" s="3">
        <v>5</v>
      </c>
      <c r="AT317" s="57">
        <f t="shared" si="39"/>
        <v>137.9784947207863</v>
      </c>
      <c r="AU317" s="4">
        <v>0.23</v>
      </c>
      <c r="AV317" s="4">
        <v>1</v>
      </c>
      <c r="AW317" s="4">
        <f t="shared" si="40"/>
        <v>35000</v>
      </c>
      <c r="AX317" s="4">
        <f t="shared" si="41"/>
        <v>35000</v>
      </c>
    </row>
    <row r="318" spans="15:50" x14ac:dyDescent="0.15">
      <c r="O318" s="2" t="s">
        <v>31</v>
      </c>
      <c r="P318" s="2">
        <v>53713.9</v>
      </c>
      <c r="Q318" s="2">
        <v>132616.5</v>
      </c>
      <c r="R318" s="2"/>
      <c r="S318" s="2">
        <v>1</v>
      </c>
      <c r="T318" s="56">
        <f t="shared" si="38"/>
        <v>29.105066025712922</v>
      </c>
      <c r="U318" s="4">
        <v>0.14000000000000001</v>
      </c>
      <c r="V318" s="71">
        <f t="shared" si="44"/>
        <v>1.1000000000000001</v>
      </c>
      <c r="W318" s="4">
        <f t="shared" si="36"/>
        <v>53713.9</v>
      </c>
      <c r="X318" s="4">
        <f t="shared" si="37"/>
        <v>132616.5</v>
      </c>
      <c r="Y318" s="4"/>
      <c r="AO318" s="3" t="s">
        <v>32</v>
      </c>
      <c r="AP318" s="3">
        <v>63716.5</v>
      </c>
      <c r="AQ318" s="3">
        <v>133573.20000000001</v>
      </c>
      <c r="AR318" s="3"/>
      <c r="AS318" s="3">
        <v>5</v>
      </c>
      <c r="AT318" s="57">
        <f t="shared" si="39"/>
        <v>137.9784947207863</v>
      </c>
      <c r="AU318" s="4">
        <v>0.23</v>
      </c>
      <c r="AV318" s="4">
        <v>1</v>
      </c>
      <c r="AW318" s="4">
        <f t="shared" si="40"/>
        <v>35000</v>
      </c>
      <c r="AX318" s="4">
        <f t="shared" si="41"/>
        <v>35000</v>
      </c>
    </row>
    <row r="319" spans="15:50" x14ac:dyDescent="0.15">
      <c r="O319" s="2" t="s">
        <v>31</v>
      </c>
      <c r="P319" s="2">
        <v>53128.6</v>
      </c>
      <c r="Q319" s="2">
        <v>133270</v>
      </c>
      <c r="R319" s="2"/>
      <c r="S319" s="2">
        <v>1</v>
      </c>
      <c r="T319" s="56">
        <f t="shared" si="38"/>
        <v>29.105066025712922</v>
      </c>
      <c r="U319" s="4">
        <v>0.14000000000000001</v>
      </c>
      <c r="V319" s="71">
        <f t="shared" si="44"/>
        <v>1.1000000000000001</v>
      </c>
      <c r="W319" s="4">
        <f t="shared" si="36"/>
        <v>53128.6</v>
      </c>
      <c r="X319" s="4">
        <f t="shared" si="37"/>
        <v>133270</v>
      </c>
      <c r="Y319" s="4"/>
      <c r="AO319" s="3" t="s">
        <v>32</v>
      </c>
      <c r="AP319" s="3">
        <v>63166.7</v>
      </c>
      <c r="AQ319" s="3">
        <v>133137.5</v>
      </c>
      <c r="AR319" s="3"/>
      <c r="AS319" s="3">
        <v>5</v>
      </c>
      <c r="AT319" s="57">
        <f t="shared" si="39"/>
        <v>137.9784947207863</v>
      </c>
      <c r="AU319" s="4">
        <v>0.23</v>
      </c>
      <c r="AV319" s="4">
        <v>1</v>
      </c>
      <c r="AW319" s="4">
        <f t="shared" si="40"/>
        <v>35000</v>
      </c>
      <c r="AX319" s="4">
        <f t="shared" si="41"/>
        <v>35000</v>
      </c>
    </row>
    <row r="320" spans="15:50" x14ac:dyDescent="0.15">
      <c r="O320" s="2" t="s">
        <v>31</v>
      </c>
      <c r="P320" s="2">
        <v>52583.7</v>
      </c>
      <c r="Q320" s="2">
        <v>133836.6</v>
      </c>
      <c r="R320" s="2"/>
      <c r="S320" s="2">
        <v>1</v>
      </c>
      <c r="T320" s="56">
        <f t="shared" si="38"/>
        <v>29.105066025712922</v>
      </c>
      <c r="U320" s="4">
        <v>0.14000000000000001</v>
      </c>
      <c r="V320" s="71">
        <f t="shared" si="44"/>
        <v>1.1000000000000001</v>
      </c>
      <c r="W320" s="4">
        <f t="shared" si="36"/>
        <v>52583.7</v>
      </c>
      <c r="X320" s="4">
        <f t="shared" si="37"/>
        <v>133836.6</v>
      </c>
      <c r="Y320" s="4"/>
      <c r="AO320" s="3" t="s">
        <v>32</v>
      </c>
      <c r="AP320" s="3">
        <v>62642.400000000001</v>
      </c>
      <c r="AQ320" s="3">
        <v>132689.29999999999</v>
      </c>
      <c r="AR320" s="3"/>
      <c r="AS320" s="3">
        <v>5</v>
      </c>
      <c r="AT320" s="57">
        <f t="shared" si="39"/>
        <v>137.9784947207863</v>
      </c>
      <c r="AU320" s="4">
        <v>0.23</v>
      </c>
      <c r="AV320" s="4">
        <v>1</v>
      </c>
      <c r="AW320" s="4">
        <f t="shared" si="40"/>
        <v>35000</v>
      </c>
      <c r="AX320" s="4">
        <f t="shared" si="41"/>
        <v>35000</v>
      </c>
    </row>
    <row r="321" spans="15:50" x14ac:dyDescent="0.15">
      <c r="O321" s="2" t="s">
        <v>31</v>
      </c>
      <c r="P321" s="2">
        <v>52046.9</v>
      </c>
      <c r="Q321" s="2">
        <v>134579.70000000001</v>
      </c>
      <c r="R321" s="2"/>
      <c r="S321" s="2">
        <v>1</v>
      </c>
      <c r="T321" s="56">
        <f t="shared" si="38"/>
        <v>29.105066025712922</v>
      </c>
      <c r="U321" s="4">
        <v>0.14000000000000001</v>
      </c>
      <c r="V321" s="71">
        <f t="shared" si="44"/>
        <v>1.1000000000000001</v>
      </c>
      <c r="W321" s="4">
        <f t="shared" si="36"/>
        <v>52046.9</v>
      </c>
      <c r="X321" s="4">
        <f t="shared" si="37"/>
        <v>134579.70000000001</v>
      </c>
      <c r="Y321" s="4"/>
      <c r="AO321" s="3" t="s">
        <v>32</v>
      </c>
      <c r="AP321" s="3">
        <v>62155.199999999997</v>
      </c>
      <c r="AQ321" s="3">
        <v>132292</v>
      </c>
      <c r="AR321" s="3"/>
      <c r="AS321" s="3">
        <v>5</v>
      </c>
      <c r="AT321" s="57">
        <f t="shared" si="39"/>
        <v>137.9784947207863</v>
      </c>
      <c r="AU321" s="4">
        <v>0.23</v>
      </c>
      <c r="AV321" s="4">
        <v>1</v>
      </c>
      <c r="AW321" s="4">
        <f t="shared" si="40"/>
        <v>35000</v>
      </c>
      <c r="AX321" s="4">
        <f t="shared" si="41"/>
        <v>35000</v>
      </c>
    </row>
    <row r="322" spans="15:50" x14ac:dyDescent="0.15">
      <c r="O322" s="2" t="s">
        <v>31</v>
      </c>
      <c r="P322" s="2">
        <v>51560</v>
      </c>
      <c r="Q322" s="2">
        <v>135336.9</v>
      </c>
      <c r="R322" s="2"/>
      <c r="S322" s="2">
        <v>1</v>
      </c>
      <c r="T322" s="56">
        <f t="shared" si="38"/>
        <v>29.105066025712922</v>
      </c>
      <c r="U322" s="4">
        <v>0.14000000000000001</v>
      </c>
      <c r="V322" s="71">
        <f t="shared" si="44"/>
        <v>1.1000000000000001</v>
      </c>
      <c r="W322" s="4">
        <f t="shared" si="36"/>
        <v>51560</v>
      </c>
      <c r="X322" s="4">
        <f t="shared" si="37"/>
        <v>135336.9</v>
      </c>
      <c r="Y322" s="4"/>
      <c r="AO322" s="3" t="s">
        <v>32</v>
      </c>
      <c r="AP322" s="3">
        <v>61680.4</v>
      </c>
      <c r="AQ322" s="3">
        <v>131895</v>
      </c>
      <c r="AR322" s="3"/>
      <c r="AS322" s="3">
        <v>5</v>
      </c>
      <c r="AT322" s="57">
        <f t="shared" si="39"/>
        <v>137.9784947207863</v>
      </c>
      <c r="AU322" s="4">
        <v>0.23</v>
      </c>
      <c r="AV322" s="4">
        <v>1</v>
      </c>
      <c r="AW322" s="4">
        <f t="shared" si="40"/>
        <v>35000</v>
      </c>
      <c r="AX322" s="4">
        <f t="shared" si="41"/>
        <v>35000</v>
      </c>
    </row>
    <row r="323" spans="15:50" x14ac:dyDescent="0.15">
      <c r="O323" s="2" t="s">
        <v>31</v>
      </c>
      <c r="P323" s="2">
        <v>51147</v>
      </c>
      <c r="Q323" s="2">
        <v>136159.5</v>
      </c>
      <c r="R323" s="2"/>
      <c r="S323" s="2">
        <v>1</v>
      </c>
      <c r="T323" s="56">
        <f t="shared" si="38"/>
        <v>29.105066025712922</v>
      </c>
      <c r="U323" s="4">
        <v>0.14000000000000001</v>
      </c>
      <c r="V323" s="71">
        <f t="shared" si="44"/>
        <v>1.1000000000000001</v>
      </c>
      <c r="W323" s="4">
        <f t="shared" si="36"/>
        <v>51147</v>
      </c>
      <c r="X323" s="4">
        <f t="shared" si="37"/>
        <v>136159.5</v>
      </c>
      <c r="Y323" s="4"/>
      <c r="AO323" s="3" t="s">
        <v>32</v>
      </c>
      <c r="AP323" s="3">
        <v>61320.2</v>
      </c>
      <c r="AQ323" s="3">
        <v>131448.79999999999</v>
      </c>
      <c r="AR323" s="3"/>
      <c r="AS323" s="3">
        <v>5</v>
      </c>
      <c r="AT323" s="57">
        <f t="shared" si="39"/>
        <v>137.9784947207863</v>
      </c>
      <c r="AU323" s="4">
        <v>0.23</v>
      </c>
      <c r="AV323" s="4">
        <v>1</v>
      </c>
      <c r="AW323" s="4">
        <f t="shared" si="40"/>
        <v>35000</v>
      </c>
      <c r="AX323" s="4">
        <f t="shared" si="41"/>
        <v>35000</v>
      </c>
    </row>
    <row r="324" spans="15:50" x14ac:dyDescent="0.15">
      <c r="O324" s="2" t="s">
        <v>31</v>
      </c>
      <c r="P324" s="2">
        <v>50623</v>
      </c>
      <c r="Q324" s="2">
        <v>137370.1</v>
      </c>
      <c r="R324" s="2"/>
      <c r="S324" s="2">
        <v>1</v>
      </c>
      <c r="T324" s="56">
        <f t="shared" si="38"/>
        <v>29.105066025712922</v>
      </c>
      <c r="U324" s="4">
        <v>0.14000000000000001</v>
      </c>
      <c r="V324" s="71">
        <f t="shared" si="44"/>
        <v>1.1000000000000001</v>
      </c>
      <c r="W324" s="4">
        <f t="shared" si="36"/>
        <v>50623</v>
      </c>
      <c r="X324" s="4">
        <f t="shared" si="37"/>
        <v>137370.1</v>
      </c>
      <c r="Y324" s="4"/>
      <c r="AO324" s="3" t="s">
        <v>32</v>
      </c>
      <c r="AP324" s="3">
        <v>61084.6</v>
      </c>
      <c r="AQ324" s="3">
        <v>131117.79999999999</v>
      </c>
      <c r="AR324" s="3"/>
      <c r="AS324" s="3">
        <v>5</v>
      </c>
      <c r="AT324" s="57">
        <f t="shared" si="39"/>
        <v>137.9784947207863</v>
      </c>
      <c r="AU324" s="4">
        <v>0.23</v>
      </c>
      <c r="AV324" s="4">
        <v>1</v>
      </c>
      <c r="AW324" s="4">
        <f t="shared" si="40"/>
        <v>35000</v>
      </c>
      <c r="AX324" s="4">
        <f t="shared" si="41"/>
        <v>35000</v>
      </c>
    </row>
    <row r="325" spans="15:50" x14ac:dyDescent="0.15">
      <c r="O325" s="2" t="s">
        <v>31</v>
      </c>
      <c r="P325" s="2">
        <v>50264.1</v>
      </c>
      <c r="Q325" s="2">
        <v>138547.6</v>
      </c>
      <c r="R325" s="2"/>
      <c r="S325" s="2">
        <v>1</v>
      </c>
      <c r="T325" s="56">
        <f t="shared" si="38"/>
        <v>29.105066025712922</v>
      </c>
      <c r="U325" s="4">
        <v>0.14000000000000001</v>
      </c>
      <c r="V325" s="71">
        <f t="shared" si="44"/>
        <v>1.1000000000000001</v>
      </c>
      <c r="W325" s="4">
        <f t="shared" ref="W325:W388" si="45">IF(V325&gt;1,P325,35000)</f>
        <v>50264.1</v>
      </c>
      <c r="X325" s="4">
        <f t="shared" ref="X325:X388" si="46">IF(V325&gt;1,Q325,35000)</f>
        <v>138547.6</v>
      </c>
      <c r="Y325" s="4"/>
      <c r="AO325" s="3" t="s">
        <v>32</v>
      </c>
      <c r="AP325" s="3">
        <v>60799.5</v>
      </c>
      <c r="AQ325" s="3">
        <v>130710.3</v>
      </c>
      <c r="AR325" s="3"/>
      <c r="AS325" s="3">
        <v>5</v>
      </c>
      <c r="AT325" s="57">
        <f t="shared" si="39"/>
        <v>137.9784947207863</v>
      </c>
      <c r="AU325" s="4">
        <v>0.23</v>
      </c>
      <c r="AV325" s="4">
        <v>1</v>
      </c>
      <c r="AW325" s="4">
        <f t="shared" si="40"/>
        <v>35000</v>
      </c>
      <c r="AX325" s="4">
        <f t="shared" si="41"/>
        <v>35000</v>
      </c>
    </row>
    <row r="326" spans="15:50" x14ac:dyDescent="0.15">
      <c r="O326" s="2" t="s">
        <v>31</v>
      </c>
      <c r="P326" s="2">
        <v>49984.6</v>
      </c>
      <c r="Q326" s="2">
        <v>139575.5</v>
      </c>
      <c r="R326" s="2"/>
      <c r="S326" s="2">
        <v>1</v>
      </c>
      <c r="T326" s="56">
        <f t="shared" ref="T326:T389" si="47">0.2149*EXP(0.3702*U326*100)*0.691*V326</f>
        <v>29.105066025712922</v>
      </c>
      <c r="U326" s="4">
        <v>0.14000000000000001</v>
      </c>
      <c r="V326" s="71">
        <f t="shared" si="44"/>
        <v>1.1000000000000001</v>
      </c>
      <c r="W326" s="4">
        <f t="shared" si="45"/>
        <v>49984.6</v>
      </c>
      <c r="X326" s="4">
        <f t="shared" si="46"/>
        <v>139575.5</v>
      </c>
      <c r="Y326" s="4"/>
      <c r="AO326" s="3" t="s">
        <v>32</v>
      </c>
      <c r="AP326" s="3">
        <v>60503.6</v>
      </c>
      <c r="AQ326" s="3">
        <v>130138.8</v>
      </c>
      <c r="AR326" s="3"/>
      <c r="AS326" s="3">
        <v>5</v>
      </c>
      <c r="AT326" s="57">
        <f t="shared" ref="AT326:AT389" si="48">0.2268*EXP(0.2948*AU326*100)*0.691*AV326</f>
        <v>137.9784947207863</v>
      </c>
      <c r="AU326" s="4">
        <v>0.23</v>
      </c>
      <c r="AV326" s="4">
        <v>1</v>
      </c>
      <c r="AW326" s="4">
        <f t="shared" ref="AW326:AW389" si="49">IF(AV326&gt;1,AP326,35000)</f>
        <v>35000</v>
      </c>
      <c r="AX326" s="4">
        <f t="shared" ref="AX326:AX389" si="50">IF(AV326&gt;1,AQ326,35000)</f>
        <v>35000</v>
      </c>
    </row>
    <row r="327" spans="15:50" x14ac:dyDescent="0.15">
      <c r="O327" s="2" t="s">
        <v>31</v>
      </c>
      <c r="P327" s="2">
        <v>49769.4</v>
      </c>
      <c r="Q327" s="2">
        <v>140554.5</v>
      </c>
      <c r="R327" s="2"/>
      <c r="S327" s="2">
        <v>1</v>
      </c>
      <c r="T327" s="56">
        <f t="shared" si="47"/>
        <v>29.105066025712922</v>
      </c>
      <c r="U327" s="4">
        <v>0.14000000000000001</v>
      </c>
      <c r="V327" s="71">
        <f t="shared" si="44"/>
        <v>1.1000000000000001</v>
      </c>
      <c r="W327" s="4">
        <f t="shared" si="45"/>
        <v>49769.4</v>
      </c>
      <c r="X327" s="4">
        <f t="shared" si="46"/>
        <v>140554.5</v>
      </c>
      <c r="Y327" s="4"/>
      <c r="AO327" s="3" t="s">
        <v>32</v>
      </c>
      <c r="AP327" s="3">
        <v>60296.3</v>
      </c>
      <c r="AQ327" s="3">
        <v>129555.8</v>
      </c>
      <c r="AR327" s="3"/>
      <c r="AS327" s="3">
        <v>5</v>
      </c>
      <c r="AT327" s="57">
        <f t="shared" si="48"/>
        <v>137.9784947207863</v>
      </c>
      <c r="AU327" s="4">
        <v>0.23</v>
      </c>
      <c r="AV327" s="4">
        <v>1</v>
      </c>
      <c r="AW327" s="4">
        <f t="shared" si="49"/>
        <v>35000</v>
      </c>
      <c r="AX327" s="4">
        <f t="shared" si="50"/>
        <v>35000</v>
      </c>
    </row>
    <row r="328" spans="15:50" x14ac:dyDescent="0.15">
      <c r="O328" s="2" t="s">
        <v>31</v>
      </c>
      <c r="P328" s="2">
        <v>42058.1</v>
      </c>
      <c r="Q328" s="2">
        <v>115239.8</v>
      </c>
      <c r="R328" s="2"/>
      <c r="S328" s="2">
        <v>1</v>
      </c>
      <c r="T328" s="56">
        <f t="shared" si="47"/>
        <v>38.313490611436372</v>
      </c>
      <c r="U328" s="4">
        <v>0.15</v>
      </c>
      <c r="V328" s="4">
        <v>1</v>
      </c>
      <c r="W328" s="4">
        <f t="shared" si="45"/>
        <v>35000</v>
      </c>
      <c r="X328" s="4">
        <f t="shared" si="46"/>
        <v>35000</v>
      </c>
      <c r="Y328" s="4"/>
      <c r="AO328" s="3" t="s">
        <v>32</v>
      </c>
      <c r="AP328" s="3">
        <v>60103</v>
      </c>
      <c r="AQ328" s="3">
        <v>128872.1</v>
      </c>
      <c r="AR328" s="3"/>
      <c r="AS328" s="3">
        <v>5</v>
      </c>
      <c r="AT328" s="57">
        <f t="shared" si="48"/>
        <v>137.9784947207863</v>
      </c>
      <c r="AU328" s="4">
        <v>0.23</v>
      </c>
      <c r="AV328" s="4">
        <v>1</v>
      </c>
      <c r="AW328" s="4">
        <f t="shared" si="49"/>
        <v>35000</v>
      </c>
      <c r="AX328" s="4">
        <f t="shared" si="50"/>
        <v>35000</v>
      </c>
    </row>
    <row r="329" spans="15:50" x14ac:dyDescent="0.15">
      <c r="O329" s="2" t="s">
        <v>31</v>
      </c>
      <c r="P329" s="2">
        <v>44097.8</v>
      </c>
      <c r="Q329" s="2">
        <v>116366.8</v>
      </c>
      <c r="R329" s="2"/>
      <c r="S329" s="2">
        <v>1</v>
      </c>
      <c r="T329" s="56">
        <f t="shared" si="47"/>
        <v>38.313490611436372</v>
      </c>
      <c r="U329" s="4">
        <v>0.15</v>
      </c>
      <c r="V329" s="4">
        <v>1</v>
      </c>
      <c r="W329" s="4">
        <f t="shared" si="45"/>
        <v>35000</v>
      </c>
      <c r="X329" s="4">
        <f t="shared" si="46"/>
        <v>35000</v>
      </c>
      <c r="Y329" s="4"/>
      <c r="AO329" s="3" t="s">
        <v>32</v>
      </c>
      <c r="AP329" s="3">
        <v>59912.1</v>
      </c>
      <c r="AQ329" s="3">
        <v>127986.2</v>
      </c>
      <c r="AR329" s="3"/>
      <c r="AS329" s="3">
        <v>5</v>
      </c>
      <c r="AT329" s="57">
        <f t="shared" si="48"/>
        <v>137.9784947207863</v>
      </c>
      <c r="AU329" s="4">
        <v>0.23</v>
      </c>
      <c r="AV329" s="4">
        <v>1</v>
      </c>
      <c r="AW329" s="4">
        <f t="shared" si="49"/>
        <v>35000</v>
      </c>
      <c r="AX329" s="4">
        <f t="shared" si="50"/>
        <v>35000</v>
      </c>
    </row>
    <row r="330" spans="15:50" x14ac:dyDescent="0.15">
      <c r="O330" s="2" t="s">
        <v>31</v>
      </c>
      <c r="P330" s="2">
        <v>46507.5</v>
      </c>
      <c r="Q330" s="2">
        <v>117819.2</v>
      </c>
      <c r="R330" s="2"/>
      <c r="S330" s="2">
        <v>1</v>
      </c>
      <c r="T330" s="56">
        <f t="shared" si="47"/>
        <v>38.313490611436372</v>
      </c>
      <c r="U330" s="4">
        <v>0.15</v>
      </c>
      <c r="V330" s="4">
        <v>1</v>
      </c>
      <c r="W330" s="4">
        <f t="shared" si="45"/>
        <v>35000</v>
      </c>
      <c r="X330" s="4">
        <f t="shared" si="46"/>
        <v>35000</v>
      </c>
      <c r="Y330" s="4"/>
      <c r="AO330" s="3" t="s">
        <v>32</v>
      </c>
      <c r="AP330" s="3">
        <v>59835.6</v>
      </c>
      <c r="AQ330" s="3">
        <v>127026.3</v>
      </c>
      <c r="AR330" s="3"/>
      <c r="AS330" s="3">
        <v>5</v>
      </c>
      <c r="AT330" s="57">
        <f t="shared" si="48"/>
        <v>137.9784947207863</v>
      </c>
      <c r="AU330" s="4">
        <v>0.23</v>
      </c>
      <c r="AV330" s="4">
        <v>1</v>
      </c>
      <c r="AW330" s="4">
        <f t="shared" si="49"/>
        <v>35000</v>
      </c>
      <c r="AX330" s="4">
        <f t="shared" si="50"/>
        <v>35000</v>
      </c>
    </row>
    <row r="331" spans="15:50" x14ac:dyDescent="0.15">
      <c r="O331" s="2" t="s">
        <v>31</v>
      </c>
      <c r="P331" s="2">
        <v>48319.199999999997</v>
      </c>
      <c r="Q331" s="2">
        <v>118978</v>
      </c>
      <c r="R331" s="2"/>
      <c r="S331" s="2">
        <v>1</v>
      </c>
      <c r="T331" s="56">
        <f t="shared" si="47"/>
        <v>38.313490611436372</v>
      </c>
      <c r="U331" s="4">
        <v>0.15</v>
      </c>
      <c r="V331" s="4">
        <v>1</v>
      </c>
      <c r="W331" s="4">
        <f t="shared" si="45"/>
        <v>35000</v>
      </c>
      <c r="X331" s="4">
        <f t="shared" si="46"/>
        <v>35000</v>
      </c>
      <c r="Y331" s="4"/>
      <c r="AO331" s="3" t="s">
        <v>32</v>
      </c>
      <c r="AP331" s="3">
        <v>59797.9</v>
      </c>
      <c r="AQ331" s="3">
        <v>126003.6</v>
      </c>
      <c r="AR331" s="3"/>
      <c r="AS331" s="3">
        <v>5</v>
      </c>
      <c r="AT331" s="57">
        <f t="shared" si="48"/>
        <v>137.9784947207863</v>
      </c>
      <c r="AU331" s="4">
        <v>0.23</v>
      </c>
      <c r="AV331" s="4">
        <v>1</v>
      </c>
      <c r="AW331" s="4">
        <f t="shared" si="49"/>
        <v>35000</v>
      </c>
      <c r="AX331" s="4">
        <f t="shared" si="50"/>
        <v>35000</v>
      </c>
    </row>
    <row r="332" spans="15:50" x14ac:dyDescent="0.15">
      <c r="O332" s="2" t="s">
        <v>31</v>
      </c>
      <c r="P332" s="2">
        <v>50974.400000000001</v>
      </c>
      <c r="Q332" s="2">
        <v>120689.3</v>
      </c>
      <c r="R332" s="2"/>
      <c r="S332" s="2">
        <v>1</v>
      </c>
      <c r="T332" s="56">
        <f t="shared" si="47"/>
        <v>38.313490611436372</v>
      </c>
      <c r="U332" s="4">
        <v>0.15</v>
      </c>
      <c r="V332" s="4">
        <v>1</v>
      </c>
      <c r="W332" s="4">
        <f t="shared" si="45"/>
        <v>35000</v>
      </c>
      <c r="X332" s="4">
        <f t="shared" si="46"/>
        <v>35000</v>
      </c>
      <c r="Y332" s="4"/>
      <c r="AO332" s="3" t="s">
        <v>32</v>
      </c>
      <c r="AP332" s="3">
        <v>59812</v>
      </c>
      <c r="AQ332" s="3">
        <v>124893.4</v>
      </c>
      <c r="AR332" s="3"/>
      <c r="AS332" s="3">
        <v>5</v>
      </c>
      <c r="AT332" s="57">
        <f t="shared" si="48"/>
        <v>137.9784947207863</v>
      </c>
      <c r="AU332" s="4">
        <v>0.23</v>
      </c>
      <c r="AV332" s="4">
        <v>1</v>
      </c>
      <c r="AW332" s="4">
        <f t="shared" si="49"/>
        <v>35000</v>
      </c>
      <c r="AX332" s="4">
        <f t="shared" si="50"/>
        <v>35000</v>
      </c>
    </row>
    <row r="333" spans="15:50" x14ac:dyDescent="0.15">
      <c r="O333" s="2" t="s">
        <v>31</v>
      </c>
      <c r="P333" s="2">
        <v>52899</v>
      </c>
      <c r="Q333" s="2">
        <v>121876.3</v>
      </c>
      <c r="R333" s="2"/>
      <c r="S333" s="2">
        <v>1</v>
      </c>
      <c r="T333" s="56">
        <f t="shared" si="47"/>
        <v>42.144839672580012</v>
      </c>
      <c r="U333" s="4">
        <v>0.15</v>
      </c>
      <c r="V333" s="71">
        <f t="shared" si="44"/>
        <v>1.1000000000000001</v>
      </c>
      <c r="W333" s="4">
        <f t="shared" si="45"/>
        <v>52899</v>
      </c>
      <c r="X333" s="4">
        <f t="shared" si="46"/>
        <v>121876.3</v>
      </c>
      <c r="Y333" s="4"/>
      <c r="AO333" s="3" t="s">
        <v>32</v>
      </c>
      <c r="AP333" s="3">
        <v>59941.599999999999</v>
      </c>
      <c r="AQ333" s="3">
        <v>123595.5</v>
      </c>
      <c r="AR333" s="3"/>
      <c r="AS333" s="3">
        <v>5</v>
      </c>
      <c r="AT333" s="57">
        <f t="shared" si="48"/>
        <v>137.9784947207863</v>
      </c>
      <c r="AU333" s="4">
        <v>0.23</v>
      </c>
      <c r="AV333" s="4">
        <v>1</v>
      </c>
      <c r="AW333" s="4">
        <f t="shared" si="49"/>
        <v>35000</v>
      </c>
      <c r="AX333" s="4">
        <f t="shared" si="50"/>
        <v>35000</v>
      </c>
    </row>
    <row r="334" spans="15:50" x14ac:dyDescent="0.15">
      <c r="O334" s="2" t="s">
        <v>31</v>
      </c>
      <c r="P334" s="2">
        <v>55134.5</v>
      </c>
      <c r="Q334" s="2">
        <v>123235.6</v>
      </c>
      <c r="R334" s="2"/>
      <c r="S334" s="2">
        <v>1</v>
      </c>
      <c r="T334" s="56">
        <f t="shared" si="47"/>
        <v>42.144839672580012</v>
      </c>
      <c r="U334" s="4">
        <v>0.15</v>
      </c>
      <c r="V334" s="71">
        <f t="shared" si="44"/>
        <v>1.1000000000000001</v>
      </c>
      <c r="W334" s="4">
        <f t="shared" si="45"/>
        <v>55134.5</v>
      </c>
      <c r="X334" s="4">
        <f t="shared" si="46"/>
        <v>123235.6</v>
      </c>
      <c r="Y334" s="4"/>
      <c r="AO334" s="3" t="s">
        <v>32</v>
      </c>
      <c r="AP334" s="3">
        <v>60237.2</v>
      </c>
      <c r="AQ334" s="3">
        <v>122160.4</v>
      </c>
      <c r="AR334" s="3"/>
      <c r="AS334" s="3">
        <v>5</v>
      </c>
      <c r="AT334" s="57">
        <f t="shared" si="48"/>
        <v>137.9784947207863</v>
      </c>
      <c r="AU334" s="4">
        <v>0.23</v>
      </c>
      <c r="AV334" s="4">
        <v>1</v>
      </c>
      <c r="AW334" s="4">
        <f t="shared" si="49"/>
        <v>35000</v>
      </c>
      <c r="AX334" s="4">
        <f t="shared" si="50"/>
        <v>35000</v>
      </c>
    </row>
    <row r="335" spans="15:50" x14ac:dyDescent="0.15">
      <c r="O335" s="2" t="s">
        <v>31</v>
      </c>
      <c r="P335" s="2">
        <v>55817.3</v>
      </c>
      <c r="Q335" s="2">
        <v>123670.3</v>
      </c>
      <c r="R335" s="2"/>
      <c r="S335" s="2">
        <v>1</v>
      </c>
      <c r="T335" s="56">
        <f t="shared" si="47"/>
        <v>42.144839672580012</v>
      </c>
      <c r="U335" s="4">
        <v>0.15</v>
      </c>
      <c r="V335" s="71">
        <f t="shared" ref="V335:V398" si="51">$X$1</f>
        <v>1.1000000000000001</v>
      </c>
      <c r="W335" s="4">
        <f t="shared" si="45"/>
        <v>55817.3</v>
      </c>
      <c r="X335" s="4">
        <f t="shared" si="46"/>
        <v>123670.3</v>
      </c>
      <c r="Y335" s="4"/>
      <c r="AO335" s="3" t="s">
        <v>32</v>
      </c>
      <c r="AP335" s="3">
        <v>60544.6</v>
      </c>
      <c r="AQ335" s="3">
        <v>120763.8</v>
      </c>
      <c r="AR335" s="3"/>
      <c r="AS335" s="3">
        <v>5</v>
      </c>
      <c r="AT335" s="57">
        <f t="shared" si="48"/>
        <v>137.9784947207863</v>
      </c>
      <c r="AU335" s="4">
        <v>0.23</v>
      </c>
      <c r="AV335" s="4">
        <v>1</v>
      </c>
      <c r="AW335" s="4">
        <f t="shared" si="49"/>
        <v>35000</v>
      </c>
      <c r="AX335" s="4">
        <f t="shared" si="50"/>
        <v>35000</v>
      </c>
    </row>
    <row r="336" spans="15:50" x14ac:dyDescent="0.15">
      <c r="O336" s="2" t="s">
        <v>31</v>
      </c>
      <c r="P336" s="2">
        <v>56331.4</v>
      </c>
      <c r="Q336" s="2">
        <v>124264.8</v>
      </c>
      <c r="R336" s="2"/>
      <c r="S336" s="2">
        <v>1</v>
      </c>
      <c r="T336" s="56">
        <f t="shared" si="47"/>
        <v>42.144839672580012</v>
      </c>
      <c r="U336" s="4">
        <v>0.15</v>
      </c>
      <c r="V336" s="71">
        <f t="shared" si="51"/>
        <v>1.1000000000000001</v>
      </c>
      <c r="W336" s="4">
        <f t="shared" si="45"/>
        <v>56331.4</v>
      </c>
      <c r="X336" s="4">
        <f t="shared" si="46"/>
        <v>124264.8</v>
      </c>
      <c r="Y336" s="4"/>
      <c r="AO336" s="3" t="s">
        <v>32</v>
      </c>
      <c r="AP336" s="3">
        <v>60878</v>
      </c>
      <c r="AQ336" s="3">
        <v>119329.4</v>
      </c>
      <c r="AR336" s="3"/>
      <c r="AS336" s="3">
        <v>5</v>
      </c>
      <c r="AT336" s="57">
        <f t="shared" si="48"/>
        <v>137.9784947207863</v>
      </c>
      <c r="AU336" s="4">
        <v>0.23</v>
      </c>
      <c r="AV336" s="4">
        <v>1</v>
      </c>
      <c r="AW336" s="4">
        <f t="shared" si="49"/>
        <v>35000</v>
      </c>
      <c r="AX336" s="4">
        <f t="shared" si="50"/>
        <v>35000</v>
      </c>
    </row>
    <row r="337" spans="15:50" x14ac:dyDescent="0.15">
      <c r="O337" s="2" t="s">
        <v>31</v>
      </c>
      <c r="P337" s="2">
        <v>56795.6</v>
      </c>
      <c r="Q337" s="2">
        <v>124845.1</v>
      </c>
      <c r="R337" s="2"/>
      <c r="S337" s="2">
        <v>1</v>
      </c>
      <c r="T337" s="56">
        <f t="shared" si="47"/>
        <v>42.144839672580012</v>
      </c>
      <c r="U337" s="4">
        <v>0.15</v>
      </c>
      <c r="V337" s="71">
        <f t="shared" si="51"/>
        <v>1.1000000000000001</v>
      </c>
      <c r="W337" s="4">
        <f t="shared" si="45"/>
        <v>56795.6</v>
      </c>
      <c r="X337" s="4">
        <f t="shared" si="46"/>
        <v>124845.1</v>
      </c>
      <c r="Y337" s="4"/>
      <c r="AO337" s="3" t="s">
        <v>32</v>
      </c>
      <c r="AP337" s="3">
        <v>61313.7</v>
      </c>
      <c r="AQ337" s="3">
        <v>117782.8</v>
      </c>
      <c r="AR337" s="3"/>
      <c r="AS337" s="3">
        <v>5</v>
      </c>
      <c r="AT337" s="57">
        <f t="shared" si="48"/>
        <v>137.9784947207863</v>
      </c>
      <c r="AU337" s="4">
        <v>0.23</v>
      </c>
      <c r="AV337" s="4">
        <v>1</v>
      </c>
      <c r="AW337" s="4">
        <f t="shared" si="49"/>
        <v>35000</v>
      </c>
      <c r="AX337" s="4">
        <f t="shared" si="50"/>
        <v>35000</v>
      </c>
    </row>
    <row r="338" spans="15:50" x14ac:dyDescent="0.15">
      <c r="O338" s="2" t="s">
        <v>31</v>
      </c>
      <c r="P338" s="2">
        <v>57124</v>
      </c>
      <c r="Q338" s="2">
        <v>125308.1</v>
      </c>
      <c r="R338" s="2"/>
      <c r="S338" s="2">
        <v>1</v>
      </c>
      <c r="T338" s="56">
        <f t="shared" si="47"/>
        <v>42.144839672580012</v>
      </c>
      <c r="U338" s="4">
        <v>0.15</v>
      </c>
      <c r="V338" s="71">
        <f t="shared" si="51"/>
        <v>1.1000000000000001</v>
      </c>
      <c r="W338" s="4">
        <f t="shared" si="45"/>
        <v>57124</v>
      </c>
      <c r="X338" s="4">
        <f t="shared" si="46"/>
        <v>125308.1</v>
      </c>
      <c r="Y338" s="4"/>
      <c r="AO338" s="3" t="s">
        <v>32</v>
      </c>
      <c r="AP338" s="3">
        <v>61851.7</v>
      </c>
      <c r="AQ338" s="3">
        <v>116123.7</v>
      </c>
      <c r="AR338" s="3"/>
      <c r="AS338" s="3">
        <v>5</v>
      </c>
      <c r="AT338" s="57">
        <f t="shared" si="48"/>
        <v>137.9784947207863</v>
      </c>
      <c r="AU338" s="4">
        <v>0.23</v>
      </c>
      <c r="AV338" s="4">
        <v>1</v>
      </c>
      <c r="AW338" s="4">
        <f t="shared" si="49"/>
        <v>35000</v>
      </c>
      <c r="AX338" s="4">
        <f t="shared" si="50"/>
        <v>35000</v>
      </c>
    </row>
    <row r="339" spans="15:50" x14ac:dyDescent="0.15">
      <c r="O339" s="2" t="s">
        <v>31</v>
      </c>
      <c r="P339" s="2">
        <v>57297.9</v>
      </c>
      <c r="Q339" s="2">
        <v>125893.4</v>
      </c>
      <c r="R339" s="2"/>
      <c r="S339" s="2">
        <v>1</v>
      </c>
      <c r="T339" s="56">
        <f t="shared" si="47"/>
        <v>42.144839672580012</v>
      </c>
      <c r="U339" s="4">
        <v>0.15</v>
      </c>
      <c r="V339" s="71">
        <f t="shared" si="51"/>
        <v>1.1000000000000001</v>
      </c>
      <c r="W339" s="4">
        <f t="shared" si="45"/>
        <v>57297.9</v>
      </c>
      <c r="X339" s="4">
        <f t="shared" si="46"/>
        <v>125893.4</v>
      </c>
      <c r="Y339" s="4"/>
      <c r="AO339" s="3" t="s">
        <v>32</v>
      </c>
      <c r="AP339" s="3">
        <v>62392.7</v>
      </c>
      <c r="AQ339" s="3">
        <v>114237.5</v>
      </c>
      <c r="AR339" s="3"/>
      <c r="AS339" s="3">
        <v>5</v>
      </c>
      <c r="AT339" s="57">
        <f t="shared" si="48"/>
        <v>137.9784947207863</v>
      </c>
      <c r="AU339" s="4">
        <v>0.23</v>
      </c>
      <c r="AV339" s="4">
        <v>1</v>
      </c>
      <c r="AW339" s="4">
        <f t="shared" si="49"/>
        <v>35000</v>
      </c>
      <c r="AX339" s="4">
        <f t="shared" si="50"/>
        <v>35000</v>
      </c>
    </row>
    <row r="340" spans="15:50" x14ac:dyDescent="0.15">
      <c r="O340" s="2" t="s">
        <v>31</v>
      </c>
      <c r="P340" s="2">
        <v>57386.5</v>
      </c>
      <c r="Q340" s="2">
        <v>126362.9</v>
      </c>
      <c r="R340" s="2"/>
      <c r="S340" s="2">
        <v>1</v>
      </c>
      <c r="T340" s="56">
        <f t="shared" si="47"/>
        <v>42.144839672580012</v>
      </c>
      <c r="U340" s="4">
        <v>0.15</v>
      </c>
      <c r="V340" s="71">
        <f t="shared" si="51"/>
        <v>1.1000000000000001</v>
      </c>
      <c r="W340" s="4">
        <f t="shared" si="45"/>
        <v>57386.5</v>
      </c>
      <c r="X340" s="4">
        <f t="shared" si="46"/>
        <v>126362.9</v>
      </c>
      <c r="Y340" s="4"/>
      <c r="AO340" s="3" t="s">
        <v>32</v>
      </c>
      <c r="AP340" s="3">
        <v>40820.199999999997</v>
      </c>
      <c r="AQ340" s="3">
        <v>120883.9</v>
      </c>
      <c r="AR340" s="3"/>
      <c r="AS340" s="3">
        <v>5</v>
      </c>
      <c r="AT340" s="57">
        <f t="shared" si="48"/>
        <v>203.81404162559988</v>
      </c>
      <c r="AU340" s="4">
        <v>0.24</v>
      </c>
      <c r="AV340" s="71">
        <f t="shared" ref="AV340:AV363" si="52">$AX$1</f>
        <v>1.1000000000000001</v>
      </c>
      <c r="AW340" s="4">
        <f t="shared" si="49"/>
        <v>40820.199999999997</v>
      </c>
      <c r="AX340" s="4">
        <f t="shared" si="50"/>
        <v>120883.9</v>
      </c>
    </row>
    <row r="341" spans="15:50" x14ac:dyDescent="0.15">
      <c r="O341" s="2" t="s">
        <v>31</v>
      </c>
      <c r="P341" s="2">
        <v>57372.7</v>
      </c>
      <c r="Q341" s="2">
        <v>126892.7</v>
      </c>
      <c r="R341" s="2"/>
      <c r="S341" s="2">
        <v>1</v>
      </c>
      <c r="T341" s="56">
        <f t="shared" si="47"/>
        <v>42.144839672580012</v>
      </c>
      <c r="U341" s="4">
        <v>0.15</v>
      </c>
      <c r="V341" s="71">
        <f t="shared" si="51"/>
        <v>1.1000000000000001</v>
      </c>
      <c r="W341" s="4">
        <f t="shared" si="45"/>
        <v>57372.7</v>
      </c>
      <c r="X341" s="4">
        <f t="shared" si="46"/>
        <v>126892.7</v>
      </c>
      <c r="Y341" s="4"/>
      <c r="AO341" s="3" t="s">
        <v>32</v>
      </c>
      <c r="AP341" s="3">
        <v>44956</v>
      </c>
      <c r="AQ341" s="3">
        <v>124191.3</v>
      </c>
      <c r="AR341" s="3"/>
      <c r="AS341" s="3">
        <v>5</v>
      </c>
      <c r="AT341" s="57">
        <f t="shared" si="48"/>
        <v>203.81404162559988</v>
      </c>
      <c r="AU341" s="4">
        <v>0.24</v>
      </c>
      <c r="AV341" s="71">
        <f t="shared" si="52"/>
        <v>1.1000000000000001</v>
      </c>
      <c r="AW341" s="4">
        <f t="shared" si="49"/>
        <v>44956</v>
      </c>
      <c r="AX341" s="4">
        <f t="shared" si="50"/>
        <v>124191.3</v>
      </c>
    </row>
    <row r="342" spans="15:50" x14ac:dyDescent="0.15">
      <c r="O342" s="2" t="s">
        <v>31</v>
      </c>
      <c r="P342" s="2">
        <v>57237.9</v>
      </c>
      <c r="Q342" s="2">
        <v>127217.5</v>
      </c>
      <c r="R342" s="2"/>
      <c r="S342" s="2">
        <v>1</v>
      </c>
      <c r="T342" s="56">
        <f t="shared" si="47"/>
        <v>42.144839672580012</v>
      </c>
      <c r="U342" s="4">
        <v>0.15</v>
      </c>
      <c r="V342" s="71">
        <f t="shared" si="51"/>
        <v>1.1000000000000001</v>
      </c>
      <c r="W342" s="4">
        <f t="shared" si="45"/>
        <v>57237.9</v>
      </c>
      <c r="X342" s="4">
        <f t="shared" si="46"/>
        <v>127217.5</v>
      </c>
      <c r="Y342" s="4"/>
      <c r="AO342" s="3" t="s">
        <v>32</v>
      </c>
      <c r="AP342" s="3">
        <v>48303.199999999997</v>
      </c>
      <c r="AQ342" s="3">
        <v>126958.3</v>
      </c>
      <c r="AR342" s="3"/>
      <c r="AS342" s="3">
        <v>5</v>
      </c>
      <c r="AT342" s="57">
        <f t="shared" si="48"/>
        <v>203.81404162559988</v>
      </c>
      <c r="AU342" s="4">
        <v>0.24</v>
      </c>
      <c r="AV342" s="71">
        <f t="shared" si="52"/>
        <v>1.1000000000000001</v>
      </c>
      <c r="AW342" s="4">
        <f t="shared" si="49"/>
        <v>48303.199999999997</v>
      </c>
      <c r="AX342" s="4">
        <f t="shared" si="50"/>
        <v>126958.3</v>
      </c>
    </row>
    <row r="343" spans="15:50" x14ac:dyDescent="0.15">
      <c r="O343" s="2" t="s">
        <v>31</v>
      </c>
      <c r="P343" s="2">
        <v>56986.2</v>
      </c>
      <c r="Q343" s="2">
        <v>127665.4</v>
      </c>
      <c r="R343" s="2"/>
      <c r="S343" s="2">
        <v>1</v>
      </c>
      <c r="T343" s="56">
        <f t="shared" si="47"/>
        <v>42.144839672580012</v>
      </c>
      <c r="U343" s="4">
        <v>0.15</v>
      </c>
      <c r="V343" s="71">
        <f t="shared" si="51"/>
        <v>1.1000000000000001</v>
      </c>
      <c r="W343" s="4">
        <f t="shared" si="45"/>
        <v>56986.2</v>
      </c>
      <c r="X343" s="4">
        <f t="shared" si="46"/>
        <v>127665.4</v>
      </c>
      <c r="Y343" s="4"/>
      <c r="AO343" s="3" t="s">
        <v>32</v>
      </c>
      <c r="AP343" s="3">
        <v>50676.800000000003</v>
      </c>
      <c r="AQ343" s="3">
        <v>128880.9</v>
      </c>
      <c r="AR343" s="3"/>
      <c r="AS343" s="3">
        <v>5</v>
      </c>
      <c r="AT343" s="57">
        <f t="shared" si="48"/>
        <v>203.81404162559988</v>
      </c>
      <c r="AU343" s="4">
        <v>0.24</v>
      </c>
      <c r="AV343" s="71">
        <f t="shared" si="52"/>
        <v>1.1000000000000001</v>
      </c>
      <c r="AW343" s="4">
        <f t="shared" si="49"/>
        <v>50676.800000000003</v>
      </c>
      <c r="AX343" s="4">
        <f t="shared" si="50"/>
        <v>128880.9</v>
      </c>
    </row>
    <row r="344" spans="15:50" x14ac:dyDescent="0.15">
      <c r="O344" s="2" t="s">
        <v>31</v>
      </c>
      <c r="P344" s="2">
        <v>56649.3</v>
      </c>
      <c r="Q344" s="2">
        <v>128010.2</v>
      </c>
      <c r="R344" s="2"/>
      <c r="S344" s="2">
        <v>1</v>
      </c>
      <c r="T344" s="56">
        <f t="shared" si="47"/>
        <v>42.144839672580012</v>
      </c>
      <c r="U344" s="4">
        <v>0.15</v>
      </c>
      <c r="V344" s="71">
        <f t="shared" si="51"/>
        <v>1.1000000000000001</v>
      </c>
      <c r="W344" s="4">
        <f t="shared" si="45"/>
        <v>56649.3</v>
      </c>
      <c r="X344" s="4">
        <f t="shared" si="46"/>
        <v>128010.2</v>
      </c>
      <c r="Y344" s="4"/>
      <c r="AO344" s="3" t="s">
        <v>32</v>
      </c>
      <c r="AP344" s="3">
        <v>52427.8</v>
      </c>
      <c r="AQ344" s="3">
        <v>130126.6</v>
      </c>
      <c r="AR344" s="3"/>
      <c r="AS344" s="3">
        <v>5</v>
      </c>
      <c r="AT344" s="57">
        <f t="shared" si="48"/>
        <v>203.81404162559988</v>
      </c>
      <c r="AU344" s="4">
        <v>0.24</v>
      </c>
      <c r="AV344" s="71">
        <f t="shared" si="52"/>
        <v>1.1000000000000001</v>
      </c>
      <c r="AW344" s="4">
        <f t="shared" si="49"/>
        <v>52427.8</v>
      </c>
      <c r="AX344" s="4">
        <f t="shared" si="50"/>
        <v>130126.6</v>
      </c>
    </row>
    <row r="345" spans="15:50" x14ac:dyDescent="0.15">
      <c r="O345" s="2" t="s">
        <v>31</v>
      </c>
      <c r="P345" s="2">
        <v>56236.9</v>
      </c>
      <c r="Q345" s="2">
        <v>128327.4</v>
      </c>
      <c r="R345" s="2"/>
      <c r="S345" s="2">
        <v>1</v>
      </c>
      <c r="T345" s="56">
        <f t="shared" si="47"/>
        <v>42.144839672580012</v>
      </c>
      <c r="U345" s="4">
        <v>0.15</v>
      </c>
      <c r="V345" s="71">
        <f t="shared" si="51"/>
        <v>1.1000000000000001</v>
      </c>
      <c r="W345" s="4">
        <f t="shared" si="45"/>
        <v>56236.9</v>
      </c>
      <c r="X345" s="4">
        <f t="shared" si="46"/>
        <v>128327.4</v>
      </c>
      <c r="Y345" s="4"/>
      <c r="AO345" s="3" t="s">
        <v>32</v>
      </c>
      <c r="AP345" s="3">
        <v>53941.9</v>
      </c>
      <c r="AQ345" s="3">
        <v>131154.9</v>
      </c>
      <c r="AR345" s="3"/>
      <c r="AS345" s="3">
        <v>5</v>
      </c>
      <c r="AT345" s="57">
        <f t="shared" si="48"/>
        <v>203.81404162559988</v>
      </c>
      <c r="AU345" s="4">
        <v>0.24</v>
      </c>
      <c r="AV345" s="71">
        <f t="shared" si="52"/>
        <v>1.1000000000000001</v>
      </c>
      <c r="AW345" s="4">
        <f t="shared" si="49"/>
        <v>53941.9</v>
      </c>
      <c r="AX345" s="4">
        <f t="shared" si="50"/>
        <v>131154.9</v>
      </c>
    </row>
    <row r="346" spans="15:50" x14ac:dyDescent="0.15">
      <c r="O346" s="2" t="s">
        <v>31</v>
      </c>
      <c r="P346" s="2">
        <v>55915.7</v>
      </c>
      <c r="Q346" s="2">
        <v>128546.3</v>
      </c>
      <c r="R346" s="2"/>
      <c r="S346" s="2">
        <v>1</v>
      </c>
      <c r="T346" s="56">
        <f t="shared" si="47"/>
        <v>42.144839672580012</v>
      </c>
      <c r="U346" s="4">
        <v>0.15</v>
      </c>
      <c r="V346" s="71">
        <f t="shared" si="51"/>
        <v>1.1000000000000001</v>
      </c>
      <c r="W346" s="4">
        <f t="shared" si="45"/>
        <v>55915.7</v>
      </c>
      <c r="X346" s="4">
        <f t="shared" si="46"/>
        <v>128546.3</v>
      </c>
      <c r="Y346" s="4"/>
      <c r="AO346" s="3" t="s">
        <v>32</v>
      </c>
      <c r="AP346" s="3">
        <v>55168.3</v>
      </c>
      <c r="AQ346" s="3">
        <v>131977.70000000001</v>
      </c>
      <c r="AR346" s="3"/>
      <c r="AS346" s="3">
        <v>5</v>
      </c>
      <c r="AT346" s="57">
        <f t="shared" si="48"/>
        <v>203.81404162559988</v>
      </c>
      <c r="AU346" s="4">
        <v>0.24</v>
      </c>
      <c r="AV346" s="71">
        <f t="shared" si="52"/>
        <v>1.1000000000000001</v>
      </c>
      <c r="AW346" s="4">
        <f t="shared" si="49"/>
        <v>55168.3</v>
      </c>
      <c r="AX346" s="4">
        <f t="shared" si="50"/>
        <v>131977.70000000001</v>
      </c>
    </row>
    <row r="347" spans="15:50" x14ac:dyDescent="0.15">
      <c r="O347" s="2" t="s">
        <v>31</v>
      </c>
      <c r="P347" s="2">
        <v>55594.5</v>
      </c>
      <c r="Q347" s="2">
        <v>128765.1</v>
      </c>
      <c r="R347" s="2"/>
      <c r="S347" s="2">
        <v>1</v>
      </c>
      <c r="T347" s="56">
        <f t="shared" si="47"/>
        <v>42.144839672580012</v>
      </c>
      <c r="U347" s="4">
        <v>0.15</v>
      </c>
      <c r="V347" s="71">
        <f t="shared" si="51"/>
        <v>1.1000000000000001</v>
      </c>
      <c r="W347" s="4">
        <f t="shared" si="45"/>
        <v>55594.5</v>
      </c>
      <c r="X347" s="4">
        <f t="shared" si="46"/>
        <v>128765.1</v>
      </c>
      <c r="Y347" s="4"/>
      <c r="AO347" s="3" t="s">
        <v>32</v>
      </c>
      <c r="AP347" s="3">
        <v>56382.5</v>
      </c>
      <c r="AQ347" s="3">
        <v>132762.79999999999</v>
      </c>
      <c r="AR347" s="3"/>
      <c r="AS347" s="3">
        <v>5</v>
      </c>
      <c r="AT347" s="57">
        <f t="shared" si="48"/>
        <v>203.81404162559988</v>
      </c>
      <c r="AU347" s="4">
        <v>0.24</v>
      </c>
      <c r="AV347" s="71">
        <f t="shared" si="52"/>
        <v>1.1000000000000001</v>
      </c>
      <c r="AW347" s="4">
        <f t="shared" si="49"/>
        <v>56382.5</v>
      </c>
      <c r="AX347" s="4">
        <f t="shared" si="50"/>
        <v>132762.79999999999</v>
      </c>
    </row>
    <row r="348" spans="15:50" x14ac:dyDescent="0.15">
      <c r="O348" s="2" t="s">
        <v>31</v>
      </c>
      <c r="P348" s="2">
        <v>55003.3</v>
      </c>
      <c r="Q348" s="2">
        <v>129178.5</v>
      </c>
      <c r="R348" s="2"/>
      <c r="S348" s="2">
        <v>1</v>
      </c>
      <c r="T348" s="56">
        <f t="shared" si="47"/>
        <v>42.144839672580012</v>
      </c>
      <c r="U348" s="4">
        <v>0.15</v>
      </c>
      <c r="V348" s="71">
        <f t="shared" si="51"/>
        <v>1.1000000000000001</v>
      </c>
      <c r="W348" s="4">
        <f t="shared" si="45"/>
        <v>55003.3</v>
      </c>
      <c r="X348" s="4">
        <f t="shared" si="46"/>
        <v>129178.5</v>
      </c>
      <c r="Y348" s="4"/>
      <c r="AO348" s="3" t="s">
        <v>32</v>
      </c>
      <c r="AP348" s="3">
        <v>57408.1</v>
      </c>
      <c r="AQ348" s="3">
        <v>133507.20000000001</v>
      </c>
      <c r="AR348" s="3"/>
      <c r="AS348" s="3">
        <v>5</v>
      </c>
      <c r="AT348" s="57">
        <f t="shared" si="48"/>
        <v>203.81404162559988</v>
      </c>
      <c r="AU348" s="4">
        <v>0.24</v>
      </c>
      <c r="AV348" s="71">
        <f t="shared" si="52"/>
        <v>1.1000000000000001</v>
      </c>
      <c r="AW348" s="4">
        <f t="shared" si="49"/>
        <v>57408.1</v>
      </c>
      <c r="AX348" s="4">
        <f t="shared" si="50"/>
        <v>133507.20000000001</v>
      </c>
    </row>
    <row r="349" spans="15:50" x14ac:dyDescent="0.15">
      <c r="O349" s="2" t="s">
        <v>31</v>
      </c>
      <c r="P349" s="2">
        <v>54054.8</v>
      </c>
      <c r="Q349" s="2">
        <v>129734.3</v>
      </c>
      <c r="R349" s="2"/>
      <c r="S349" s="2">
        <v>1</v>
      </c>
      <c r="T349" s="56">
        <f t="shared" si="47"/>
        <v>42.144839672580012</v>
      </c>
      <c r="U349" s="4">
        <v>0.15</v>
      </c>
      <c r="V349" s="71">
        <f t="shared" si="51"/>
        <v>1.1000000000000001</v>
      </c>
      <c r="W349" s="4">
        <f t="shared" si="45"/>
        <v>54054.8</v>
      </c>
      <c r="X349" s="4">
        <f t="shared" si="46"/>
        <v>129734.3</v>
      </c>
      <c r="Y349" s="4"/>
      <c r="AO349" s="3" t="s">
        <v>32</v>
      </c>
      <c r="AP349" s="3">
        <v>58480.6</v>
      </c>
      <c r="AQ349" s="3">
        <v>134517.70000000001</v>
      </c>
      <c r="AR349" s="3"/>
      <c r="AS349" s="3">
        <v>5</v>
      </c>
      <c r="AT349" s="57">
        <f t="shared" si="48"/>
        <v>203.81404162559988</v>
      </c>
      <c r="AU349" s="4">
        <v>0.24</v>
      </c>
      <c r="AV349" s="71">
        <f t="shared" si="52"/>
        <v>1.1000000000000001</v>
      </c>
      <c r="AW349" s="4">
        <f t="shared" si="49"/>
        <v>58480.6</v>
      </c>
      <c r="AX349" s="4">
        <f t="shared" si="50"/>
        <v>134517.70000000001</v>
      </c>
    </row>
    <row r="350" spans="15:50" x14ac:dyDescent="0.15">
      <c r="O350" s="2" t="s">
        <v>31</v>
      </c>
      <c r="P350" s="2">
        <v>53221.1</v>
      </c>
      <c r="Q350" s="2">
        <v>130242.5</v>
      </c>
      <c r="R350" s="2"/>
      <c r="S350" s="2">
        <v>1</v>
      </c>
      <c r="T350" s="56">
        <f t="shared" si="47"/>
        <v>42.144839672580012</v>
      </c>
      <c r="U350" s="4">
        <v>0.15</v>
      </c>
      <c r="V350" s="71">
        <f t="shared" si="51"/>
        <v>1.1000000000000001</v>
      </c>
      <c r="W350" s="4">
        <f t="shared" si="45"/>
        <v>53221.1</v>
      </c>
      <c r="X350" s="4">
        <f t="shared" si="46"/>
        <v>130242.5</v>
      </c>
      <c r="Y350" s="4"/>
      <c r="AO350" s="3" t="s">
        <v>32</v>
      </c>
      <c r="AP350" s="3">
        <v>59226.7</v>
      </c>
      <c r="AQ350" s="3">
        <v>135410.1</v>
      </c>
      <c r="AR350" s="3"/>
      <c r="AS350" s="3">
        <v>5</v>
      </c>
      <c r="AT350" s="57">
        <f t="shared" si="48"/>
        <v>203.81404162559988</v>
      </c>
      <c r="AU350" s="4">
        <v>0.24</v>
      </c>
      <c r="AV350" s="71">
        <f t="shared" si="52"/>
        <v>1.1000000000000001</v>
      </c>
      <c r="AW350" s="4">
        <f t="shared" si="49"/>
        <v>59226.7</v>
      </c>
      <c r="AX350" s="4">
        <f t="shared" si="50"/>
        <v>135410.1</v>
      </c>
    </row>
    <row r="351" spans="15:50" x14ac:dyDescent="0.15">
      <c r="O351" s="2" t="s">
        <v>31</v>
      </c>
      <c r="P351" s="2">
        <v>52259.8</v>
      </c>
      <c r="Q351" s="2">
        <v>130810.7</v>
      </c>
      <c r="R351" s="2"/>
      <c r="S351" s="2">
        <v>1</v>
      </c>
      <c r="T351" s="56">
        <f t="shared" si="47"/>
        <v>42.144839672580012</v>
      </c>
      <c r="U351" s="4">
        <v>0.15</v>
      </c>
      <c r="V351" s="71">
        <f t="shared" si="51"/>
        <v>1.1000000000000001</v>
      </c>
      <c r="W351" s="4">
        <f t="shared" si="45"/>
        <v>52259.8</v>
      </c>
      <c r="X351" s="4">
        <f t="shared" si="46"/>
        <v>130810.7</v>
      </c>
      <c r="Y351" s="4"/>
      <c r="AO351" s="3" t="s">
        <v>32</v>
      </c>
      <c r="AP351" s="3">
        <v>59879.3</v>
      </c>
      <c r="AQ351" s="3">
        <v>136705.4</v>
      </c>
      <c r="AR351" s="3"/>
      <c r="AS351" s="3">
        <v>5</v>
      </c>
      <c r="AT351" s="57">
        <f t="shared" si="48"/>
        <v>203.81404162559988</v>
      </c>
      <c r="AU351" s="4">
        <v>0.24</v>
      </c>
      <c r="AV351" s="71">
        <f t="shared" si="52"/>
        <v>1.1000000000000001</v>
      </c>
      <c r="AW351" s="4">
        <f t="shared" si="49"/>
        <v>59879.3</v>
      </c>
      <c r="AX351" s="4">
        <f t="shared" si="50"/>
        <v>136705.4</v>
      </c>
    </row>
    <row r="352" spans="15:50" x14ac:dyDescent="0.15">
      <c r="O352" s="2" t="s">
        <v>31</v>
      </c>
      <c r="P352" s="2">
        <v>51565</v>
      </c>
      <c r="Q352" s="2">
        <v>131322.5</v>
      </c>
      <c r="R352" s="2"/>
      <c r="S352" s="2">
        <v>1</v>
      </c>
      <c r="T352" s="56">
        <f t="shared" si="47"/>
        <v>42.144839672580012</v>
      </c>
      <c r="U352" s="4">
        <v>0.15</v>
      </c>
      <c r="V352" s="71">
        <f t="shared" si="51"/>
        <v>1.1000000000000001</v>
      </c>
      <c r="W352" s="4">
        <f t="shared" si="45"/>
        <v>51565</v>
      </c>
      <c r="X352" s="4">
        <f t="shared" si="46"/>
        <v>131322.5</v>
      </c>
      <c r="Y352" s="4"/>
      <c r="AO352" s="3" t="s">
        <v>32</v>
      </c>
      <c r="AP352" s="3">
        <v>60407.8</v>
      </c>
      <c r="AQ352" s="3">
        <v>137847.79999999999</v>
      </c>
      <c r="AR352" s="3"/>
      <c r="AS352" s="3">
        <v>5</v>
      </c>
      <c r="AT352" s="57">
        <f t="shared" si="48"/>
        <v>203.81404162559988</v>
      </c>
      <c r="AU352" s="4">
        <v>0.24</v>
      </c>
      <c r="AV352" s="71">
        <f t="shared" si="52"/>
        <v>1.1000000000000001</v>
      </c>
      <c r="AW352" s="4">
        <f t="shared" si="49"/>
        <v>60407.8</v>
      </c>
      <c r="AX352" s="4">
        <f t="shared" si="50"/>
        <v>137847.79999999999</v>
      </c>
    </row>
    <row r="353" spans="15:50" x14ac:dyDescent="0.15">
      <c r="O353" s="2" t="s">
        <v>31</v>
      </c>
      <c r="P353" s="2">
        <v>50548.2</v>
      </c>
      <c r="Q353" s="2">
        <v>132065.9</v>
      </c>
      <c r="R353" s="2"/>
      <c r="S353" s="2">
        <v>1</v>
      </c>
      <c r="T353" s="56">
        <f t="shared" si="47"/>
        <v>42.144839672580012</v>
      </c>
      <c r="U353" s="4">
        <v>0.15</v>
      </c>
      <c r="V353" s="71">
        <f t="shared" si="51"/>
        <v>1.1000000000000001</v>
      </c>
      <c r="W353" s="4">
        <f t="shared" si="45"/>
        <v>50548.2</v>
      </c>
      <c r="X353" s="4">
        <f t="shared" si="46"/>
        <v>132065.9</v>
      </c>
      <c r="Y353" s="4"/>
      <c r="AO353" s="3" t="s">
        <v>32</v>
      </c>
      <c r="AP353" s="3">
        <v>61024</v>
      </c>
      <c r="AQ353" s="3">
        <v>139028.9</v>
      </c>
      <c r="AR353" s="3"/>
      <c r="AS353" s="3">
        <v>5</v>
      </c>
      <c r="AT353" s="57">
        <f t="shared" si="48"/>
        <v>203.81404162559988</v>
      </c>
      <c r="AU353" s="4">
        <v>0.24</v>
      </c>
      <c r="AV353" s="71">
        <f t="shared" si="52"/>
        <v>1.1000000000000001</v>
      </c>
      <c r="AW353" s="4">
        <f t="shared" si="49"/>
        <v>61024</v>
      </c>
      <c r="AX353" s="4">
        <f t="shared" si="50"/>
        <v>139028.9</v>
      </c>
    </row>
    <row r="354" spans="15:50" x14ac:dyDescent="0.15">
      <c r="O354" s="2" t="s">
        <v>31</v>
      </c>
      <c r="P354" s="2">
        <v>49786.7</v>
      </c>
      <c r="Q354" s="2">
        <v>132714.9</v>
      </c>
      <c r="R354" s="2"/>
      <c r="S354" s="2">
        <v>1</v>
      </c>
      <c r="T354" s="56">
        <f t="shared" si="47"/>
        <v>42.144839672580012</v>
      </c>
      <c r="U354" s="4">
        <v>0.15</v>
      </c>
      <c r="V354" s="71">
        <f t="shared" si="51"/>
        <v>1.1000000000000001</v>
      </c>
      <c r="W354" s="4">
        <f t="shared" si="45"/>
        <v>49786.7</v>
      </c>
      <c r="X354" s="4">
        <f t="shared" si="46"/>
        <v>132714.9</v>
      </c>
      <c r="Y354" s="4"/>
      <c r="AO354" s="3" t="s">
        <v>32</v>
      </c>
      <c r="AP354" s="3">
        <v>61715.6</v>
      </c>
      <c r="AQ354" s="3">
        <v>140236.20000000001</v>
      </c>
      <c r="AR354" s="3"/>
      <c r="AS354" s="3">
        <v>5</v>
      </c>
      <c r="AT354" s="57">
        <f t="shared" si="48"/>
        <v>203.81404162559988</v>
      </c>
      <c r="AU354" s="4">
        <v>0.24</v>
      </c>
      <c r="AV354" s="71">
        <f t="shared" si="52"/>
        <v>1.1000000000000001</v>
      </c>
      <c r="AW354" s="4">
        <f t="shared" si="49"/>
        <v>61715.6</v>
      </c>
      <c r="AX354" s="4">
        <f t="shared" si="50"/>
        <v>140236.20000000001</v>
      </c>
    </row>
    <row r="355" spans="15:50" x14ac:dyDescent="0.15">
      <c r="O355" s="2" t="s">
        <v>31</v>
      </c>
      <c r="P355" s="2">
        <v>49246.1</v>
      </c>
      <c r="Q355" s="2">
        <v>133117.1</v>
      </c>
      <c r="R355" s="2"/>
      <c r="S355" s="2">
        <v>1</v>
      </c>
      <c r="T355" s="56">
        <f t="shared" si="47"/>
        <v>42.144839672580012</v>
      </c>
      <c r="U355" s="4">
        <v>0.15</v>
      </c>
      <c r="V355" s="71">
        <f t="shared" si="51"/>
        <v>1.1000000000000001</v>
      </c>
      <c r="W355" s="4">
        <f t="shared" si="45"/>
        <v>49246.1</v>
      </c>
      <c r="X355" s="4">
        <f t="shared" si="46"/>
        <v>133117.1</v>
      </c>
      <c r="Y355" s="4"/>
      <c r="AO355" s="3" t="s">
        <v>32</v>
      </c>
      <c r="AP355" s="3">
        <v>62694.6</v>
      </c>
      <c r="AQ355" s="3">
        <v>141661.70000000001</v>
      </c>
      <c r="AR355" s="3"/>
      <c r="AS355" s="3">
        <v>5</v>
      </c>
      <c r="AT355" s="57">
        <f t="shared" si="48"/>
        <v>203.81404162559988</v>
      </c>
      <c r="AU355" s="4">
        <v>0.24</v>
      </c>
      <c r="AV355" s="71">
        <f t="shared" si="52"/>
        <v>1.1000000000000001</v>
      </c>
      <c r="AW355" s="4">
        <f t="shared" si="49"/>
        <v>62694.6</v>
      </c>
      <c r="AX355" s="4">
        <f t="shared" si="50"/>
        <v>141661.70000000001</v>
      </c>
    </row>
    <row r="356" spans="15:50" x14ac:dyDescent="0.15">
      <c r="O356" s="2" t="s">
        <v>31</v>
      </c>
      <c r="P356" s="2">
        <v>48311</v>
      </c>
      <c r="Q356" s="2">
        <v>134127.6</v>
      </c>
      <c r="R356" s="2"/>
      <c r="S356" s="2">
        <v>1</v>
      </c>
      <c r="T356" s="56">
        <f t="shared" si="47"/>
        <v>42.144839672580012</v>
      </c>
      <c r="U356" s="4">
        <v>0.15</v>
      </c>
      <c r="V356" s="71">
        <f t="shared" si="51"/>
        <v>1.1000000000000001</v>
      </c>
      <c r="W356" s="4">
        <f t="shared" si="45"/>
        <v>48311</v>
      </c>
      <c r="X356" s="4">
        <f t="shared" si="46"/>
        <v>134127.6</v>
      </c>
      <c r="Y356" s="4"/>
      <c r="AO356" s="3" t="s">
        <v>32</v>
      </c>
      <c r="AP356" s="3">
        <v>63540.4</v>
      </c>
      <c r="AQ356" s="3">
        <v>142656.5</v>
      </c>
      <c r="AR356" s="3"/>
      <c r="AS356" s="3">
        <v>5</v>
      </c>
      <c r="AT356" s="57">
        <f t="shared" si="48"/>
        <v>203.81404162559988</v>
      </c>
      <c r="AU356" s="4">
        <v>0.24</v>
      </c>
      <c r="AV356" s="71">
        <f t="shared" si="52"/>
        <v>1.1000000000000001</v>
      </c>
      <c r="AW356" s="4">
        <f t="shared" si="49"/>
        <v>63540.4</v>
      </c>
      <c r="AX356" s="4">
        <f t="shared" si="50"/>
        <v>142656.5</v>
      </c>
    </row>
    <row r="357" spans="15:50" x14ac:dyDescent="0.15">
      <c r="O357" s="2" t="s">
        <v>31</v>
      </c>
      <c r="P357" s="2">
        <v>47430.8</v>
      </c>
      <c r="Q357" s="2">
        <v>135442.9</v>
      </c>
      <c r="R357" s="2"/>
      <c r="S357" s="2">
        <v>1</v>
      </c>
      <c r="T357" s="56">
        <f t="shared" si="47"/>
        <v>42.144839672580012</v>
      </c>
      <c r="U357" s="4">
        <v>0.15</v>
      </c>
      <c r="V357" s="71">
        <f t="shared" si="51"/>
        <v>1.1000000000000001</v>
      </c>
      <c r="W357" s="4">
        <f t="shared" si="45"/>
        <v>47430.8</v>
      </c>
      <c r="X357" s="4">
        <f t="shared" si="46"/>
        <v>135442.9</v>
      </c>
      <c r="Y357" s="4"/>
      <c r="AO357" s="3" t="s">
        <v>32</v>
      </c>
      <c r="AP357" s="3">
        <v>64399.6</v>
      </c>
      <c r="AQ357" s="3">
        <v>143575.79999999999</v>
      </c>
      <c r="AR357" s="3"/>
      <c r="AS357" s="3">
        <v>5</v>
      </c>
      <c r="AT357" s="57">
        <f t="shared" si="48"/>
        <v>203.81404162559988</v>
      </c>
      <c r="AU357" s="4">
        <v>0.24</v>
      </c>
      <c r="AV357" s="71">
        <f t="shared" si="52"/>
        <v>1.1000000000000001</v>
      </c>
      <c r="AW357" s="4">
        <f t="shared" si="49"/>
        <v>64399.6</v>
      </c>
      <c r="AX357" s="4">
        <f t="shared" si="50"/>
        <v>143575.79999999999</v>
      </c>
    </row>
    <row r="358" spans="15:50" x14ac:dyDescent="0.15">
      <c r="O358" s="2" t="s">
        <v>31</v>
      </c>
      <c r="P358" s="2">
        <v>46792.7</v>
      </c>
      <c r="Q358" s="2">
        <v>136675.9</v>
      </c>
      <c r="R358" s="2"/>
      <c r="S358" s="2">
        <v>1</v>
      </c>
      <c r="T358" s="56">
        <f t="shared" si="47"/>
        <v>42.144839672580012</v>
      </c>
      <c r="U358" s="4">
        <v>0.15</v>
      </c>
      <c r="V358" s="71">
        <f t="shared" si="51"/>
        <v>1.1000000000000001</v>
      </c>
      <c r="W358" s="4">
        <f t="shared" si="45"/>
        <v>46792.7</v>
      </c>
      <c r="X358" s="4">
        <f t="shared" si="46"/>
        <v>136675.9</v>
      </c>
      <c r="Y358" s="4"/>
      <c r="AO358" s="3" t="s">
        <v>32</v>
      </c>
      <c r="AP358" s="3">
        <v>65299.199999999997</v>
      </c>
      <c r="AQ358" s="3">
        <v>144280.79999999999</v>
      </c>
      <c r="AR358" s="3"/>
      <c r="AS358" s="3">
        <v>5</v>
      </c>
      <c r="AT358" s="57">
        <f t="shared" si="48"/>
        <v>203.81404162559988</v>
      </c>
      <c r="AU358" s="4">
        <v>0.24</v>
      </c>
      <c r="AV358" s="71">
        <f t="shared" si="52"/>
        <v>1.1000000000000001</v>
      </c>
      <c r="AW358" s="4">
        <f t="shared" si="49"/>
        <v>65299.199999999997</v>
      </c>
      <c r="AX358" s="4">
        <f t="shared" si="50"/>
        <v>144280.79999999999</v>
      </c>
    </row>
    <row r="359" spans="15:50" x14ac:dyDescent="0.15">
      <c r="O359" s="2" t="s">
        <v>31</v>
      </c>
      <c r="P359" s="2">
        <v>40640.1</v>
      </c>
      <c r="Q359" s="2">
        <v>117323.5</v>
      </c>
      <c r="R359" s="2"/>
      <c r="S359" s="2">
        <v>1</v>
      </c>
      <c r="T359" s="56">
        <f t="shared" si="47"/>
        <v>55.478861229497362</v>
      </c>
      <c r="U359" s="4">
        <v>0.16</v>
      </c>
      <c r="V359" s="4">
        <v>1</v>
      </c>
      <c r="W359" s="4">
        <f t="shared" si="45"/>
        <v>35000</v>
      </c>
      <c r="X359" s="4">
        <f t="shared" si="46"/>
        <v>35000</v>
      </c>
      <c r="Y359" s="4"/>
      <c r="AO359" s="3" t="s">
        <v>32</v>
      </c>
      <c r="AP359" s="3">
        <v>66587.600000000006</v>
      </c>
      <c r="AQ359" s="3">
        <v>145192.9</v>
      </c>
      <c r="AR359" s="3"/>
      <c r="AS359" s="3">
        <v>5</v>
      </c>
      <c r="AT359" s="57">
        <f t="shared" si="48"/>
        <v>203.81404162559988</v>
      </c>
      <c r="AU359" s="4">
        <v>0.24</v>
      </c>
      <c r="AV359" s="71">
        <f t="shared" si="52"/>
        <v>1.1000000000000001</v>
      </c>
      <c r="AW359" s="4">
        <f t="shared" si="49"/>
        <v>66587.600000000006</v>
      </c>
      <c r="AX359" s="4">
        <f t="shared" si="50"/>
        <v>145192.9</v>
      </c>
    </row>
    <row r="360" spans="15:50" x14ac:dyDescent="0.15">
      <c r="O360" s="2" t="s">
        <v>31</v>
      </c>
      <c r="P360" s="2">
        <v>41378.800000000003</v>
      </c>
      <c r="Q360" s="2">
        <v>117661.8</v>
      </c>
      <c r="R360" s="2"/>
      <c r="S360" s="2">
        <v>1</v>
      </c>
      <c r="T360" s="56">
        <f t="shared" si="47"/>
        <v>55.478861229497362</v>
      </c>
      <c r="U360" s="4">
        <v>0.16</v>
      </c>
      <c r="V360" s="4">
        <v>1</v>
      </c>
      <c r="W360" s="4">
        <f t="shared" si="45"/>
        <v>35000</v>
      </c>
      <c r="X360" s="4">
        <f t="shared" si="46"/>
        <v>35000</v>
      </c>
      <c r="Y360" s="4"/>
      <c r="AO360" s="3" t="s">
        <v>32</v>
      </c>
      <c r="AP360" s="3">
        <v>67716.899999999994</v>
      </c>
      <c r="AQ360" s="3">
        <v>145699.20000000001</v>
      </c>
      <c r="AR360" s="3"/>
      <c r="AS360" s="3">
        <v>5</v>
      </c>
      <c r="AT360" s="57">
        <f t="shared" si="48"/>
        <v>203.81404162559988</v>
      </c>
      <c r="AU360" s="4">
        <v>0.24</v>
      </c>
      <c r="AV360" s="71">
        <f t="shared" si="52"/>
        <v>1.1000000000000001</v>
      </c>
      <c r="AW360" s="4">
        <f t="shared" si="49"/>
        <v>67716.899999999994</v>
      </c>
      <c r="AX360" s="4">
        <f t="shared" si="50"/>
        <v>145699.20000000001</v>
      </c>
    </row>
    <row r="361" spans="15:50" x14ac:dyDescent="0.15">
      <c r="O361" s="2" t="s">
        <v>31</v>
      </c>
      <c r="P361" s="2">
        <v>42117.599999999999</v>
      </c>
      <c r="Q361" s="2">
        <v>118000</v>
      </c>
      <c r="R361" s="2"/>
      <c r="S361" s="2">
        <v>1</v>
      </c>
      <c r="T361" s="56">
        <f t="shared" si="47"/>
        <v>55.478861229497362</v>
      </c>
      <c r="U361" s="4">
        <v>0.16</v>
      </c>
      <c r="V361" s="4">
        <v>1</v>
      </c>
      <c r="W361" s="4">
        <f t="shared" si="45"/>
        <v>35000</v>
      </c>
      <c r="X361" s="4">
        <f t="shared" si="46"/>
        <v>35000</v>
      </c>
      <c r="Y361" s="4"/>
      <c r="AO361" s="3" t="s">
        <v>32</v>
      </c>
      <c r="AP361" s="3">
        <v>68634.2</v>
      </c>
      <c r="AQ361" s="3">
        <v>146013.5</v>
      </c>
      <c r="AR361" s="3"/>
      <c r="AS361" s="3">
        <v>5</v>
      </c>
      <c r="AT361" s="57">
        <f t="shared" si="48"/>
        <v>203.81404162559988</v>
      </c>
      <c r="AU361" s="4">
        <v>0.24</v>
      </c>
      <c r="AV361" s="71">
        <f t="shared" si="52"/>
        <v>1.1000000000000001</v>
      </c>
      <c r="AW361" s="4">
        <f t="shared" si="49"/>
        <v>68634.2</v>
      </c>
      <c r="AX361" s="4">
        <f t="shared" si="50"/>
        <v>146013.5</v>
      </c>
    </row>
    <row r="362" spans="15:50" x14ac:dyDescent="0.15">
      <c r="O362" s="2" t="s">
        <v>31</v>
      </c>
      <c r="P362" s="2">
        <v>42856.3</v>
      </c>
      <c r="Q362" s="2">
        <v>118338.3</v>
      </c>
      <c r="R362" s="2"/>
      <c r="S362" s="2">
        <v>1</v>
      </c>
      <c r="T362" s="56">
        <f t="shared" si="47"/>
        <v>55.478861229497362</v>
      </c>
      <c r="U362" s="4">
        <v>0.16</v>
      </c>
      <c r="V362" s="4">
        <v>1</v>
      </c>
      <c r="W362" s="4">
        <f t="shared" si="45"/>
        <v>35000</v>
      </c>
      <c r="X362" s="4">
        <f t="shared" si="46"/>
        <v>35000</v>
      </c>
      <c r="Y362" s="4"/>
      <c r="AO362" s="3" t="s">
        <v>32</v>
      </c>
      <c r="AP362" s="3">
        <v>69402.600000000006</v>
      </c>
      <c r="AQ362" s="3">
        <v>146124</v>
      </c>
      <c r="AR362" s="3"/>
      <c r="AS362" s="3">
        <v>5</v>
      </c>
      <c r="AT362" s="57">
        <f t="shared" si="48"/>
        <v>203.81404162559988</v>
      </c>
      <c r="AU362" s="4">
        <v>0.24</v>
      </c>
      <c r="AV362" s="71">
        <f t="shared" si="52"/>
        <v>1.1000000000000001</v>
      </c>
      <c r="AW362" s="4">
        <f t="shared" si="49"/>
        <v>69402.600000000006</v>
      </c>
      <c r="AX362" s="4">
        <f t="shared" si="50"/>
        <v>146124</v>
      </c>
    </row>
    <row r="363" spans="15:50" x14ac:dyDescent="0.15">
      <c r="O363" s="2" t="s">
        <v>31</v>
      </c>
      <c r="P363" s="2">
        <v>43595.1</v>
      </c>
      <c r="Q363" s="2">
        <v>118676.5</v>
      </c>
      <c r="R363" s="2"/>
      <c r="S363" s="2">
        <v>1</v>
      </c>
      <c r="T363" s="56">
        <f t="shared" si="47"/>
        <v>55.478861229497362</v>
      </c>
      <c r="U363" s="4">
        <v>0.16</v>
      </c>
      <c r="V363" s="4">
        <v>1</v>
      </c>
      <c r="W363" s="4">
        <f t="shared" si="45"/>
        <v>35000</v>
      </c>
      <c r="X363" s="4">
        <f t="shared" si="46"/>
        <v>35000</v>
      </c>
      <c r="Y363" s="4"/>
      <c r="AO363" s="3" t="s">
        <v>32</v>
      </c>
      <c r="AP363" s="3">
        <v>70121.100000000006</v>
      </c>
      <c r="AQ363" s="3">
        <v>146183.4</v>
      </c>
      <c r="AR363" s="3"/>
      <c r="AS363" s="3">
        <v>5</v>
      </c>
      <c r="AT363" s="57">
        <f t="shared" si="48"/>
        <v>203.81404162559988</v>
      </c>
      <c r="AU363" s="4">
        <v>0.24</v>
      </c>
      <c r="AV363" s="71">
        <f t="shared" si="52"/>
        <v>1.1000000000000001</v>
      </c>
      <c r="AW363" s="4">
        <f t="shared" si="49"/>
        <v>70121.100000000006</v>
      </c>
      <c r="AX363" s="4">
        <f t="shared" si="50"/>
        <v>146183.4</v>
      </c>
    </row>
    <row r="364" spans="15:50" x14ac:dyDescent="0.15">
      <c r="O364" s="2" t="s">
        <v>31</v>
      </c>
      <c r="P364" s="2">
        <v>44327.1</v>
      </c>
      <c r="Q364" s="2">
        <v>119033.60000000001</v>
      </c>
      <c r="R364" s="2"/>
      <c r="S364" s="2">
        <v>1</v>
      </c>
      <c r="T364" s="56">
        <f t="shared" si="47"/>
        <v>55.478861229497362</v>
      </c>
      <c r="U364" s="4">
        <v>0.16</v>
      </c>
      <c r="V364" s="4">
        <v>1</v>
      </c>
      <c r="W364" s="4">
        <f t="shared" si="45"/>
        <v>35000</v>
      </c>
      <c r="X364" s="4">
        <f t="shared" si="46"/>
        <v>35000</v>
      </c>
      <c r="Y364" s="4"/>
      <c r="AO364" s="3" t="s">
        <v>32</v>
      </c>
      <c r="AP364" s="3">
        <v>70664.7</v>
      </c>
      <c r="AQ364" s="3">
        <v>146101.70000000001</v>
      </c>
      <c r="AR364" s="3"/>
      <c r="AS364" s="3">
        <v>5</v>
      </c>
      <c r="AT364" s="57">
        <f t="shared" si="48"/>
        <v>185.28549238690897</v>
      </c>
      <c r="AU364" s="4">
        <v>0.24</v>
      </c>
      <c r="AV364" s="4">
        <v>1</v>
      </c>
      <c r="AW364" s="4">
        <f t="shared" si="49"/>
        <v>35000</v>
      </c>
      <c r="AX364" s="4">
        <f t="shared" si="50"/>
        <v>35000</v>
      </c>
    </row>
    <row r="365" spans="15:50" x14ac:dyDescent="0.15">
      <c r="O365" s="2" t="s">
        <v>31</v>
      </c>
      <c r="P365" s="2">
        <v>45059.1</v>
      </c>
      <c r="Q365" s="2">
        <v>119390.6</v>
      </c>
      <c r="R365" s="2"/>
      <c r="S365" s="2">
        <v>1</v>
      </c>
      <c r="T365" s="56">
        <f t="shared" si="47"/>
        <v>55.478861229497362</v>
      </c>
      <c r="U365" s="4">
        <v>0.16</v>
      </c>
      <c r="V365" s="4">
        <v>1</v>
      </c>
      <c r="W365" s="4">
        <f t="shared" si="45"/>
        <v>35000</v>
      </c>
      <c r="X365" s="4">
        <f t="shared" si="46"/>
        <v>35000</v>
      </c>
      <c r="Y365" s="4"/>
      <c r="AO365" s="3" t="s">
        <v>32</v>
      </c>
      <c r="AP365" s="3">
        <v>71058.399999999994</v>
      </c>
      <c r="AQ365" s="3">
        <v>145892.1</v>
      </c>
      <c r="AR365" s="3"/>
      <c r="AS365" s="3">
        <v>5</v>
      </c>
      <c r="AT365" s="57">
        <f t="shared" si="48"/>
        <v>185.28549238690897</v>
      </c>
      <c r="AU365" s="4">
        <v>0.24</v>
      </c>
      <c r="AV365" s="4">
        <v>1</v>
      </c>
      <c r="AW365" s="4">
        <f t="shared" si="49"/>
        <v>35000</v>
      </c>
      <c r="AX365" s="4">
        <f t="shared" si="50"/>
        <v>35000</v>
      </c>
    </row>
    <row r="366" spans="15:50" x14ac:dyDescent="0.15">
      <c r="O366" s="2" t="s">
        <v>31</v>
      </c>
      <c r="P366" s="2">
        <v>45791</v>
      </c>
      <c r="Q366" s="2">
        <v>119747.6</v>
      </c>
      <c r="R366" s="2"/>
      <c r="S366" s="2">
        <v>1</v>
      </c>
      <c r="T366" s="56">
        <f t="shared" si="47"/>
        <v>55.478861229497362</v>
      </c>
      <c r="U366" s="4">
        <v>0.16</v>
      </c>
      <c r="V366" s="4">
        <v>1</v>
      </c>
      <c r="W366" s="4">
        <f t="shared" si="45"/>
        <v>35000</v>
      </c>
      <c r="X366" s="4">
        <f t="shared" si="46"/>
        <v>35000</v>
      </c>
      <c r="Y366" s="4"/>
      <c r="AO366" s="3" t="s">
        <v>32</v>
      </c>
      <c r="AP366" s="3">
        <v>71276.2</v>
      </c>
      <c r="AQ366" s="3">
        <v>145642.4</v>
      </c>
      <c r="AR366" s="3"/>
      <c r="AS366" s="3">
        <v>5</v>
      </c>
      <c r="AT366" s="57">
        <f t="shared" si="48"/>
        <v>185.28549238690897</v>
      </c>
      <c r="AU366" s="4">
        <v>0.24</v>
      </c>
      <c r="AV366" s="4">
        <v>1</v>
      </c>
      <c r="AW366" s="4">
        <f t="shared" si="49"/>
        <v>35000</v>
      </c>
      <c r="AX366" s="4">
        <f t="shared" si="50"/>
        <v>35000</v>
      </c>
    </row>
    <row r="367" spans="15:50" x14ac:dyDescent="0.15">
      <c r="O367" s="2" t="s">
        <v>31</v>
      </c>
      <c r="P367" s="2">
        <v>46523</v>
      </c>
      <c r="Q367" s="2">
        <v>120104.7</v>
      </c>
      <c r="R367" s="2"/>
      <c r="S367" s="2">
        <v>1</v>
      </c>
      <c r="T367" s="56">
        <f t="shared" si="47"/>
        <v>55.478861229497362</v>
      </c>
      <c r="U367" s="4">
        <v>0.16</v>
      </c>
      <c r="V367" s="4">
        <v>1</v>
      </c>
      <c r="W367" s="4">
        <f t="shared" si="45"/>
        <v>35000</v>
      </c>
      <c r="X367" s="4">
        <f t="shared" si="46"/>
        <v>35000</v>
      </c>
      <c r="Y367" s="4"/>
      <c r="AO367" s="3" t="s">
        <v>32</v>
      </c>
      <c r="AP367" s="3">
        <v>71407.8</v>
      </c>
      <c r="AQ367" s="3">
        <v>145202.4</v>
      </c>
      <c r="AR367" s="3"/>
      <c r="AS367" s="3">
        <v>5</v>
      </c>
      <c r="AT367" s="57">
        <f t="shared" si="48"/>
        <v>185.28549238690897</v>
      </c>
      <c r="AU367" s="4">
        <v>0.24</v>
      </c>
      <c r="AV367" s="4">
        <v>1</v>
      </c>
      <c r="AW367" s="4">
        <f t="shared" si="49"/>
        <v>35000</v>
      </c>
      <c r="AX367" s="4">
        <f t="shared" si="50"/>
        <v>35000</v>
      </c>
    </row>
    <row r="368" spans="15:50" x14ac:dyDescent="0.15">
      <c r="O368" s="2" t="s">
        <v>31</v>
      </c>
      <c r="P368" s="2">
        <v>48339.199999999997</v>
      </c>
      <c r="Q368" s="2">
        <v>121086.9</v>
      </c>
      <c r="R368" s="2"/>
      <c r="S368" s="2">
        <v>1</v>
      </c>
      <c r="T368" s="56">
        <f t="shared" si="47"/>
        <v>55.478861229497362</v>
      </c>
      <c r="U368" s="4">
        <v>0.16</v>
      </c>
      <c r="V368" s="4">
        <v>1</v>
      </c>
      <c r="W368" s="4">
        <f t="shared" si="45"/>
        <v>35000</v>
      </c>
      <c r="X368" s="4">
        <f t="shared" si="46"/>
        <v>35000</v>
      </c>
      <c r="Y368" s="4"/>
      <c r="AO368" s="3" t="s">
        <v>32</v>
      </c>
      <c r="AP368" s="3">
        <v>71543.600000000006</v>
      </c>
      <c r="AQ368" s="3">
        <v>144434.4</v>
      </c>
      <c r="AR368" s="3"/>
      <c r="AS368" s="3">
        <v>5</v>
      </c>
      <c r="AT368" s="57">
        <f t="shared" si="48"/>
        <v>185.28549238690897</v>
      </c>
      <c r="AU368" s="4">
        <v>0.24</v>
      </c>
      <c r="AV368" s="4">
        <v>1</v>
      </c>
      <c r="AW368" s="4">
        <f t="shared" si="49"/>
        <v>35000</v>
      </c>
      <c r="AX368" s="4">
        <f t="shared" si="50"/>
        <v>35000</v>
      </c>
    </row>
    <row r="369" spans="15:50" x14ac:dyDescent="0.15">
      <c r="O369" s="2" t="s">
        <v>31</v>
      </c>
      <c r="P369" s="2">
        <v>50327.4</v>
      </c>
      <c r="Q369" s="2">
        <v>122263.1</v>
      </c>
      <c r="R369" s="2"/>
      <c r="S369" s="2">
        <v>1</v>
      </c>
      <c r="T369" s="56">
        <f t="shared" si="47"/>
        <v>61.026747352447103</v>
      </c>
      <c r="U369" s="4">
        <v>0.16</v>
      </c>
      <c r="V369" s="71">
        <f t="shared" si="51"/>
        <v>1.1000000000000001</v>
      </c>
      <c r="W369" s="4">
        <f t="shared" si="45"/>
        <v>50327.4</v>
      </c>
      <c r="X369" s="4">
        <f t="shared" si="46"/>
        <v>122263.1</v>
      </c>
      <c r="Y369" s="4"/>
      <c r="AO369" s="3" t="s">
        <v>32</v>
      </c>
      <c r="AP369" s="3">
        <v>71604</v>
      </c>
      <c r="AQ369" s="3">
        <v>143640.1</v>
      </c>
      <c r="AR369" s="3"/>
      <c r="AS369" s="3">
        <v>5</v>
      </c>
      <c r="AT369" s="57">
        <f t="shared" si="48"/>
        <v>185.28549238690897</v>
      </c>
      <c r="AU369" s="4">
        <v>0.24</v>
      </c>
      <c r="AV369" s="4">
        <v>1</v>
      </c>
      <c r="AW369" s="4">
        <f t="shared" si="49"/>
        <v>35000</v>
      </c>
      <c r="AX369" s="4">
        <f t="shared" si="50"/>
        <v>35000</v>
      </c>
    </row>
    <row r="370" spans="15:50" x14ac:dyDescent="0.15">
      <c r="O370" s="2" t="s">
        <v>31</v>
      </c>
      <c r="P370" s="2">
        <v>51744.4</v>
      </c>
      <c r="Q370" s="2">
        <v>123070.5</v>
      </c>
      <c r="R370" s="2"/>
      <c r="S370" s="2">
        <v>1</v>
      </c>
      <c r="T370" s="56">
        <f t="shared" si="47"/>
        <v>61.026747352447103</v>
      </c>
      <c r="U370" s="4">
        <v>0.16</v>
      </c>
      <c r="V370" s="71">
        <f t="shared" si="51"/>
        <v>1.1000000000000001</v>
      </c>
      <c r="W370" s="4">
        <f t="shared" si="45"/>
        <v>51744.4</v>
      </c>
      <c r="X370" s="4">
        <f t="shared" si="46"/>
        <v>123070.5</v>
      </c>
      <c r="Y370" s="4"/>
      <c r="AO370" s="3" t="s">
        <v>32</v>
      </c>
      <c r="AP370" s="3">
        <v>71453.100000000006</v>
      </c>
      <c r="AQ370" s="3">
        <v>142590.9</v>
      </c>
      <c r="AR370" s="3"/>
      <c r="AS370" s="3">
        <v>5</v>
      </c>
      <c r="AT370" s="57">
        <f t="shared" si="48"/>
        <v>185.28549238690897</v>
      </c>
      <c r="AU370" s="4">
        <v>0.24</v>
      </c>
      <c r="AV370" s="4">
        <v>1</v>
      </c>
      <c r="AW370" s="4">
        <f t="shared" si="49"/>
        <v>35000</v>
      </c>
      <c r="AX370" s="4">
        <f t="shared" si="50"/>
        <v>35000</v>
      </c>
    </row>
    <row r="371" spans="15:50" x14ac:dyDescent="0.15">
      <c r="O371" s="2" t="s">
        <v>31</v>
      </c>
      <c r="P371" s="2">
        <v>53270.3</v>
      </c>
      <c r="Q371" s="2">
        <v>124070.2</v>
      </c>
      <c r="R371" s="2"/>
      <c r="S371" s="2">
        <v>1</v>
      </c>
      <c r="T371" s="56">
        <f t="shared" si="47"/>
        <v>61.026747352447103</v>
      </c>
      <c r="U371" s="4">
        <v>0.16</v>
      </c>
      <c r="V371" s="71">
        <f t="shared" si="51"/>
        <v>1.1000000000000001</v>
      </c>
      <c r="W371" s="4">
        <f t="shared" si="45"/>
        <v>53270.3</v>
      </c>
      <c r="X371" s="4">
        <f t="shared" si="46"/>
        <v>124070.2</v>
      </c>
      <c r="Y371" s="4"/>
      <c r="AO371" s="3" t="s">
        <v>32</v>
      </c>
      <c r="AP371" s="3">
        <v>71163.7</v>
      </c>
      <c r="AQ371" s="3">
        <v>141489.5</v>
      </c>
      <c r="AR371" s="3"/>
      <c r="AS371" s="3">
        <v>5</v>
      </c>
      <c r="AT371" s="57">
        <f t="shared" si="48"/>
        <v>185.28549238690897</v>
      </c>
      <c r="AU371" s="4">
        <v>0.24</v>
      </c>
      <c r="AV371" s="4">
        <v>1</v>
      </c>
      <c r="AW371" s="4">
        <f t="shared" si="49"/>
        <v>35000</v>
      </c>
      <c r="AX371" s="4">
        <f t="shared" si="50"/>
        <v>35000</v>
      </c>
    </row>
    <row r="372" spans="15:50" x14ac:dyDescent="0.15">
      <c r="O372" s="2" t="s">
        <v>31</v>
      </c>
      <c r="P372" s="2">
        <v>54100.1</v>
      </c>
      <c r="Q372" s="2">
        <v>124660.4</v>
      </c>
      <c r="R372" s="2"/>
      <c r="S372" s="2">
        <v>1</v>
      </c>
      <c r="T372" s="56">
        <f t="shared" si="47"/>
        <v>61.026747352447103</v>
      </c>
      <c r="U372" s="4">
        <v>0.16</v>
      </c>
      <c r="V372" s="71">
        <f t="shared" si="51"/>
        <v>1.1000000000000001</v>
      </c>
      <c r="W372" s="4">
        <f t="shared" si="45"/>
        <v>54100.1</v>
      </c>
      <c r="X372" s="4">
        <f t="shared" si="46"/>
        <v>124660.4</v>
      </c>
      <c r="Y372" s="4"/>
      <c r="AO372" s="3" t="s">
        <v>32</v>
      </c>
      <c r="AP372" s="3">
        <v>70228.3</v>
      </c>
      <c r="AQ372" s="3">
        <v>139610.20000000001</v>
      </c>
      <c r="AR372" s="3"/>
      <c r="AS372" s="3">
        <v>5</v>
      </c>
      <c r="AT372" s="57">
        <f t="shared" si="48"/>
        <v>185.28549238690897</v>
      </c>
      <c r="AU372" s="4">
        <v>0.24</v>
      </c>
      <c r="AV372" s="4">
        <v>1</v>
      </c>
      <c r="AW372" s="4">
        <f t="shared" si="49"/>
        <v>35000</v>
      </c>
      <c r="AX372" s="4">
        <f t="shared" si="50"/>
        <v>35000</v>
      </c>
    </row>
    <row r="373" spans="15:50" x14ac:dyDescent="0.15">
      <c r="O373" s="2" t="s">
        <v>31</v>
      </c>
      <c r="P373" s="2">
        <v>54593.5</v>
      </c>
      <c r="Q373" s="2">
        <v>125089.9</v>
      </c>
      <c r="R373" s="2"/>
      <c r="S373" s="2">
        <v>1</v>
      </c>
      <c r="T373" s="56">
        <f t="shared" si="47"/>
        <v>61.026747352447103</v>
      </c>
      <c r="U373" s="4">
        <v>0.16</v>
      </c>
      <c r="V373" s="71">
        <f t="shared" si="51"/>
        <v>1.1000000000000001</v>
      </c>
      <c r="W373" s="4">
        <f t="shared" si="45"/>
        <v>54593.5</v>
      </c>
      <c r="X373" s="4">
        <f t="shared" si="46"/>
        <v>125089.9</v>
      </c>
      <c r="Y373" s="4"/>
      <c r="AO373" s="3" t="s">
        <v>32</v>
      </c>
      <c r="AP373" s="3">
        <v>69177.8</v>
      </c>
      <c r="AQ373" s="3">
        <v>137817.9</v>
      </c>
      <c r="AR373" s="3"/>
      <c r="AS373" s="3">
        <v>5</v>
      </c>
      <c r="AT373" s="57">
        <f t="shared" si="48"/>
        <v>185.28549238690897</v>
      </c>
      <c r="AU373" s="4">
        <v>0.24</v>
      </c>
      <c r="AV373" s="4">
        <v>1</v>
      </c>
      <c r="AW373" s="4">
        <f t="shared" si="49"/>
        <v>35000</v>
      </c>
      <c r="AX373" s="4">
        <f t="shared" si="50"/>
        <v>35000</v>
      </c>
    </row>
    <row r="374" spans="15:50" x14ac:dyDescent="0.15">
      <c r="O374" s="2" t="s">
        <v>31</v>
      </c>
      <c r="P374" s="2">
        <v>54873.7</v>
      </c>
      <c r="Q374" s="2">
        <v>125476.1</v>
      </c>
      <c r="R374" s="2"/>
      <c r="S374" s="2">
        <v>1</v>
      </c>
      <c r="T374" s="56">
        <f t="shared" si="47"/>
        <v>61.026747352447103</v>
      </c>
      <c r="U374" s="4">
        <v>0.16</v>
      </c>
      <c r="V374" s="71">
        <f t="shared" si="51"/>
        <v>1.1000000000000001</v>
      </c>
      <c r="W374" s="4">
        <f t="shared" si="45"/>
        <v>54873.7</v>
      </c>
      <c r="X374" s="4">
        <f t="shared" si="46"/>
        <v>125476.1</v>
      </c>
      <c r="Y374" s="4"/>
      <c r="AO374" s="3" t="s">
        <v>32</v>
      </c>
      <c r="AP374" s="3">
        <v>68150.3</v>
      </c>
      <c r="AQ374" s="3">
        <v>136253.29999999999</v>
      </c>
      <c r="AR374" s="3"/>
      <c r="AS374" s="3">
        <v>5</v>
      </c>
      <c r="AT374" s="57">
        <f t="shared" si="48"/>
        <v>185.28549238690897</v>
      </c>
      <c r="AU374" s="4">
        <v>0.24</v>
      </c>
      <c r="AV374" s="4">
        <v>1</v>
      </c>
      <c r="AW374" s="4">
        <f t="shared" si="49"/>
        <v>35000</v>
      </c>
      <c r="AX374" s="4">
        <f t="shared" si="50"/>
        <v>35000</v>
      </c>
    </row>
    <row r="375" spans="15:50" x14ac:dyDescent="0.15">
      <c r="O375" s="2" t="s">
        <v>31</v>
      </c>
      <c r="P375" s="2">
        <v>55052.800000000003</v>
      </c>
      <c r="Q375" s="2">
        <v>125859.6</v>
      </c>
      <c r="R375" s="2"/>
      <c r="S375" s="2">
        <v>1</v>
      </c>
      <c r="T375" s="56">
        <f t="shared" si="47"/>
        <v>61.026747352447103</v>
      </c>
      <c r="U375" s="4">
        <v>0.16</v>
      </c>
      <c r="V375" s="71">
        <f t="shared" si="51"/>
        <v>1.1000000000000001</v>
      </c>
      <c r="W375" s="4">
        <f t="shared" si="45"/>
        <v>55052.800000000003</v>
      </c>
      <c r="X375" s="4">
        <f t="shared" si="46"/>
        <v>125859.6</v>
      </c>
      <c r="Y375" s="4"/>
      <c r="AO375" s="3" t="s">
        <v>32</v>
      </c>
      <c r="AP375" s="3">
        <v>66768</v>
      </c>
      <c r="AQ375" s="3">
        <v>134759.5</v>
      </c>
      <c r="AR375" s="3"/>
      <c r="AS375" s="3">
        <v>5</v>
      </c>
      <c r="AT375" s="57">
        <f t="shared" si="48"/>
        <v>185.28549238690897</v>
      </c>
      <c r="AU375" s="4">
        <v>0.24</v>
      </c>
      <c r="AV375" s="4">
        <v>1</v>
      </c>
      <c r="AW375" s="4">
        <f t="shared" si="49"/>
        <v>35000</v>
      </c>
      <c r="AX375" s="4">
        <f t="shared" si="50"/>
        <v>35000</v>
      </c>
    </row>
    <row r="376" spans="15:50" x14ac:dyDescent="0.15">
      <c r="O376" s="2" t="s">
        <v>31</v>
      </c>
      <c r="P376" s="2">
        <v>55228</v>
      </c>
      <c r="Q376" s="2">
        <v>126394.4</v>
      </c>
      <c r="R376" s="2"/>
      <c r="S376" s="2">
        <v>1</v>
      </c>
      <c r="T376" s="56">
        <f t="shared" si="47"/>
        <v>61.026747352447103</v>
      </c>
      <c r="U376" s="4">
        <v>0.16</v>
      </c>
      <c r="V376" s="71">
        <f t="shared" si="51"/>
        <v>1.1000000000000001</v>
      </c>
      <c r="W376" s="4">
        <f t="shared" si="45"/>
        <v>55228</v>
      </c>
      <c r="X376" s="4">
        <f t="shared" si="46"/>
        <v>126394.4</v>
      </c>
      <c r="Y376" s="4"/>
      <c r="AO376" s="3" t="s">
        <v>32</v>
      </c>
      <c r="AP376" s="3">
        <v>65594.8</v>
      </c>
      <c r="AQ376" s="3">
        <v>133710.29999999999</v>
      </c>
      <c r="AR376" s="3"/>
      <c r="AS376" s="3">
        <v>5</v>
      </c>
      <c r="AT376" s="57">
        <f t="shared" si="48"/>
        <v>185.28549238690897</v>
      </c>
      <c r="AU376" s="4">
        <v>0.24</v>
      </c>
      <c r="AV376" s="4">
        <v>1</v>
      </c>
      <c r="AW376" s="4">
        <f t="shared" si="49"/>
        <v>35000</v>
      </c>
      <c r="AX376" s="4">
        <f t="shared" si="50"/>
        <v>35000</v>
      </c>
    </row>
    <row r="377" spans="15:50" x14ac:dyDescent="0.15">
      <c r="O377" s="2" t="s">
        <v>31</v>
      </c>
      <c r="P377" s="2">
        <v>55129.9</v>
      </c>
      <c r="Q377" s="2">
        <v>126757.9</v>
      </c>
      <c r="R377" s="2"/>
      <c r="S377" s="2">
        <v>1</v>
      </c>
      <c r="T377" s="56">
        <f t="shared" si="47"/>
        <v>61.026747352447103</v>
      </c>
      <c r="U377" s="4">
        <v>0.16</v>
      </c>
      <c r="V377" s="71">
        <f t="shared" si="51"/>
        <v>1.1000000000000001</v>
      </c>
      <c r="W377" s="4">
        <f t="shared" si="45"/>
        <v>55129.9</v>
      </c>
      <c r="X377" s="4">
        <f t="shared" si="46"/>
        <v>126757.9</v>
      </c>
      <c r="Y377" s="4"/>
      <c r="AO377" s="3" t="s">
        <v>32</v>
      </c>
      <c r="AP377" s="3">
        <v>64284.1</v>
      </c>
      <c r="AQ377" s="3">
        <v>132583.29999999999</v>
      </c>
      <c r="AR377" s="3"/>
      <c r="AS377" s="3">
        <v>5</v>
      </c>
      <c r="AT377" s="57">
        <f t="shared" si="48"/>
        <v>185.28549238690897</v>
      </c>
      <c r="AU377" s="4">
        <v>0.24</v>
      </c>
      <c r="AV377" s="4">
        <v>1</v>
      </c>
      <c r="AW377" s="4">
        <f t="shared" si="49"/>
        <v>35000</v>
      </c>
      <c r="AX377" s="4">
        <f t="shared" si="50"/>
        <v>35000</v>
      </c>
    </row>
    <row r="378" spans="15:50" x14ac:dyDescent="0.15">
      <c r="O378" s="2" t="s">
        <v>31</v>
      </c>
      <c r="P378" s="2">
        <v>54894</v>
      </c>
      <c r="Q378" s="2">
        <v>127092.5</v>
      </c>
      <c r="R378" s="2"/>
      <c r="S378" s="2">
        <v>1</v>
      </c>
      <c r="T378" s="56">
        <f t="shared" si="47"/>
        <v>61.026747352447103</v>
      </c>
      <c r="U378" s="4">
        <v>0.16</v>
      </c>
      <c r="V378" s="71">
        <f t="shared" si="51"/>
        <v>1.1000000000000001</v>
      </c>
      <c r="W378" s="4">
        <f t="shared" si="45"/>
        <v>54894</v>
      </c>
      <c r="X378" s="4">
        <f t="shared" si="46"/>
        <v>127092.5</v>
      </c>
      <c r="Y378" s="4"/>
      <c r="AO378" s="3" t="s">
        <v>32</v>
      </c>
      <c r="AP378" s="3">
        <v>63297.599999999999</v>
      </c>
      <c r="AQ378" s="3">
        <v>131738.5</v>
      </c>
      <c r="AR378" s="3"/>
      <c r="AS378" s="3">
        <v>5</v>
      </c>
      <c r="AT378" s="57">
        <f t="shared" si="48"/>
        <v>185.28549238690897</v>
      </c>
      <c r="AU378" s="4">
        <v>0.24</v>
      </c>
      <c r="AV378" s="4">
        <v>1</v>
      </c>
      <c r="AW378" s="4">
        <f t="shared" si="49"/>
        <v>35000</v>
      </c>
      <c r="AX378" s="4">
        <f t="shared" si="50"/>
        <v>35000</v>
      </c>
    </row>
    <row r="379" spans="15:50" x14ac:dyDescent="0.15">
      <c r="O379" s="2" t="s">
        <v>31</v>
      </c>
      <c r="P379" s="2">
        <v>54609.3</v>
      </c>
      <c r="Q379" s="2">
        <v>127362.9</v>
      </c>
      <c r="R379" s="2"/>
      <c r="S379" s="2">
        <v>1</v>
      </c>
      <c r="T379" s="56">
        <f t="shared" si="47"/>
        <v>61.026747352447103</v>
      </c>
      <c r="U379" s="4">
        <v>0.16</v>
      </c>
      <c r="V379" s="71">
        <f t="shared" si="51"/>
        <v>1.1000000000000001</v>
      </c>
      <c r="W379" s="4">
        <f t="shared" si="45"/>
        <v>54609.3</v>
      </c>
      <c r="X379" s="4">
        <f t="shared" si="46"/>
        <v>127362.9</v>
      </c>
      <c r="Y379" s="4"/>
      <c r="AO379" s="3" t="s">
        <v>32</v>
      </c>
      <c r="AP379" s="3">
        <v>62512.1</v>
      </c>
      <c r="AQ379" s="3">
        <v>130971.5</v>
      </c>
      <c r="AR379" s="3"/>
      <c r="AS379" s="3">
        <v>5</v>
      </c>
      <c r="AT379" s="57">
        <f t="shared" si="48"/>
        <v>185.28549238690897</v>
      </c>
      <c r="AU379" s="4">
        <v>0.24</v>
      </c>
      <c r="AV379" s="4">
        <v>1</v>
      </c>
      <c r="AW379" s="4">
        <f t="shared" si="49"/>
        <v>35000</v>
      </c>
      <c r="AX379" s="4">
        <f t="shared" si="50"/>
        <v>35000</v>
      </c>
    </row>
    <row r="380" spans="15:50" x14ac:dyDescent="0.15">
      <c r="O380" s="2" t="s">
        <v>31</v>
      </c>
      <c r="P380" s="2">
        <v>54110.2</v>
      </c>
      <c r="Q380" s="2">
        <v>127627.3</v>
      </c>
      <c r="R380" s="2"/>
      <c r="S380" s="2">
        <v>1</v>
      </c>
      <c r="T380" s="56">
        <f t="shared" si="47"/>
        <v>61.026747352447103</v>
      </c>
      <c r="U380" s="4">
        <v>0.16</v>
      </c>
      <c r="V380" s="71">
        <f t="shared" si="51"/>
        <v>1.1000000000000001</v>
      </c>
      <c r="W380" s="4">
        <f t="shared" si="45"/>
        <v>54110.2</v>
      </c>
      <c r="X380" s="4">
        <f t="shared" si="46"/>
        <v>127627.3</v>
      </c>
      <c r="Y380" s="4"/>
      <c r="AO380" s="3" t="s">
        <v>32</v>
      </c>
      <c r="AP380" s="3">
        <v>61940.9</v>
      </c>
      <c r="AQ380" s="3">
        <v>130232.6</v>
      </c>
      <c r="AR380" s="3"/>
      <c r="AS380" s="3">
        <v>5</v>
      </c>
      <c r="AT380" s="57">
        <f t="shared" si="48"/>
        <v>185.28549238690897</v>
      </c>
      <c r="AU380" s="4">
        <v>0.24</v>
      </c>
      <c r="AV380" s="4">
        <v>1</v>
      </c>
      <c r="AW380" s="4">
        <f t="shared" si="49"/>
        <v>35000</v>
      </c>
      <c r="AX380" s="4">
        <f t="shared" si="50"/>
        <v>35000</v>
      </c>
    </row>
    <row r="381" spans="15:50" x14ac:dyDescent="0.15">
      <c r="O381" s="2" t="s">
        <v>31</v>
      </c>
      <c r="P381" s="2">
        <v>53510.8</v>
      </c>
      <c r="Q381" s="2">
        <v>127864.2</v>
      </c>
      <c r="R381" s="2"/>
      <c r="S381" s="2">
        <v>1</v>
      </c>
      <c r="T381" s="56">
        <f t="shared" si="47"/>
        <v>61.026747352447103</v>
      </c>
      <c r="U381" s="4">
        <v>0.16</v>
      </c>
      <c r="V381" s="71">
        <f t="shared" si="51"/>
        <v>1.1000000000000001</v>
      </c>
      <c r="W381" s="4">
        <f t="shared" si="45"/>
        <v>53510.8</v>
      </c>
      <c r="X381" s="4">
        <f t="shared" si="46"/>
        <v>127864.2</v>
      </c>
      <c r="Y381" s="4"/>
      <c r="AO381" s="3" t="s">
        <v>32</v>
      </c>
      <c r="AP381" s="3">
        <v>61447.8</v>
      </c>
      <c r="AQ381" s="3">
        <v>129292.7</v>
      </c>
      <c r="AR381" s="3"/>
      <c r="AS381" s="3">
        <v>5</v>
      </c>
      <c r="AT381" s="57">
        <f t="shared" si="48"/>
        <v>185.28549238690897</v>
      </c>
      <c r="AU381" s="4">
        <v>0.24</v>
      </c>
      <c r="AV381" s="4">
        <v>1</v>
      </c>
      <c r="AW381" s="4">
        <f t="shared" si="49"/>
        <v>35000</v>
      </c>
      <c r="AX381" s="4">
        <f t="shared" si="50"/>
        <v>35000</v>
      </c>
    </row>
    <row r="382" spans="15:50" x14ac:dyDescent="0.15">
      <c r="O382" s="2" t="s">
        <v>31</v>
      </c>
      <c r="P382" s="2">
        <v>52632.5</v>
      </c>
      <c r="Q382" s="2">
        <v>128156.5</v>
      </c>
      <c r="R382" s="2"/>
      <c r="S382" s="2">
        <v>1</v>
      </c>
      <c r="T382" s="56">
        <f t="shared" si="47"/>
        <v>61.026747352447103</v>
      </c>
      <c r="U382" s="4">
        <v>0.16</v>
      </c>
      <c r="V382" s="71">
        <f t="shared" si="51"/>
        <v>1.1000000000000001</v>
      </c>
      <c r="W382" s="4">
        <f t="shared" si="45"/>
        <v>52632.5</v>
      </c>
      <c r="X382" s="4">
        <f t="shared" si="46"/>
        <v>128156.5</v>
      </c>
      <c r="Y382" s="4"/>
      <c r="AO382" s="3" t="s">
        <v>32</v>
      </c>
      <c r="AP382" s="3">
        <v>61143</v>
      </c>
      <c r="AQ382" s="3">
        <v>128456</v>
      </c>
      <c r="AR382" s="3"/>
      <c r="AS382" s="3">
        <v>5</v>
      </c>
      <c r="AT382" s="57">
        <f t="shared" si="48"/>
        <v>185.28549238690897</v>
      </c>
      <c r="AU382" s="4">
        <v>0.24</v>
      </c>
      <c r="AV382" s="4">
        <v>1</v>
      </c>
      <c r="AW382" s="4">
        <f t="shared" si="49"/>
        <v>35000</v>
      </c>
      <c r="AX382" s="4">
        <f t="shared" si="50"/>
        <v>35000</v>
      </c>
    </row>
    <row r="383" spans="15:50" x14ac:dyDescent="0.15">
      <c r="O383" s="2" t="s">
        <v>31</v>
      </c>
      <c r="P383" s="2">
        <v>51779.9</v>
      </c>
      <c r="Q383" s="2">
        <v>128437</v>
      </c>
      <c r="R383" s="2"/>
      <c r="S383" s="2">
        <v>1</v>
      </c>
      <c r="T383" s="56">
        <f t="shared" si="47"/>
        <v>61.026747352447103</v>
      </c>
      <c r="U383" s="4">
        <v>0.16</v>
      </c>
      <c r="V383" s="71">
        <f t="shared" si="51"/>
        <v>1.1000000000000001</v>
      </c>
      <c r="W383" s="4">
        <f t="shared" si="45"/>
        <v>51779.9</v>
      </c>
      <c r="X383" s="4">
        <f t="shared" si="46"/>
        <v>128437</v>
      </c>
      <c r="Y383" s="4"/>
      <c r="AO383" s="3" t="s">
        <v>32</v>
      </c>
      <c r="AP383" s="3">
        <v>60890.1</v>
      </c>
      <c r="AQ383" s="3">
        <v>127468.5</v>
      </c>
      <c r="AR383" s="3"/>
      <c r="AS383" s="3">
        <v>5</v>
      </c>
      <c r="AT383" s="57">
        <f t="shared" si="48"/>
        <v>185.28549238690897</v>
      </c>
      <c r="AU383" s="4">
        <v>0.24</v>
      </c>
      <c r="AV383" s="4">
        <v>1</v>
      </c>
      <c r="AW383" s="4">
        <f t="shared" si="49"/>
        <v>35000</v>
      </c>
      <c r="AX383" s="4">
        <f t="shared" si="50"/>
        <v>35000</v>
      </c>
    </row>
    <row r="384" spans="15:50" x14ac:dyDescent="0.15">
      <c r="O384" s="2" t="s">
        <v>31</v>
      </c>
      <c r="P384" s="2">
        <v>51002.6</v>
      </c>
      <c r="Q384" s="2">
        <v>128719.5</v>
      </c>
      <c r="R384" s="2"/>
      <c r="S384" s="2">
        <v>1</v>
      </c>
      <c r="T384" s="56">
        <f t="shared" si="47"/>
        <v>61.026747352447103</v>
      </c>
      <c r="U384" s="4">
        <v>0.16</v>
      </c>
      <c r="V384" s="71">
        <f t="shared" si="51"/>
        <v>1.1000000000000001</v>
      </c>
      <c r="W384" s="4">
        <f t="shared" si="45"/>
        <v>51002.6</v>
      </c>
      <c r="X384" s="4">
        <f t="shared" si="46"/>
        <v>128719.5</v>
      </c>
      <c r="Y384" s="4"/>
      <c r="AO384" s="3" t="s">
        <v>32</v>
      </c>
      <c r="AP384" s="3">
        <v>60675.199999999997</v>
      </c>
      <c r="AQ384" s="3">
        <v>126506.9</v>
      </c>
      <c r="AR384" s="3"/>
      <c r="AS384" s="3">
        <v>5</v>
      </c>
      <c r="AT384" s="57">
        <f t="shared" si="48"/>
        <v>185.28549238690897</v>
      </c>
      <c r="AU384" s="4">
        <v>0.24</v>
      </c>
      <c r="AV384" s="4">
        <v>1</v>
      </c>
      <c r="AW384" s="4">
        <f t="shared" si="49"/>
        <v>35000</v>
      </c>
      <c r="AX384" s="4">
        <f t="shared" si="50"/>
        <v>35000</v>
      </c>
    </row>
    <row r="385" spans="15:50" x14ac:dyDescent="0.15">
      <c r="O385" s="2" t="s">
        <v>31</v>
      </c>
      <c r="P385" s="2">
        <v>50300.2</v>
      </c>
      <c r="Q385" s="2">
        <v>129029.2</v>
      </c>
      <c r="R385" s="2"/>
      <c r="S385" s="2">
        <v>1</v>
      </c>
      <c r="T385" s="56">
        <f t="shared" si="47"/>
        <v>61.026747352447103</v>
      </c>
      <c r="U385" s="4">
        <v>0.16</v>
      </c>
      <c r="V385" s="71">
        <f t="shared" si="51"/>
        <v>1.1000000000000001</v>
      </c>
      <c r="W385" s="4">
        <f t="shared" si="45"/>
        <v>50300.2</v>
      </c>
      <c r="X385" s="4">
        <f t="shared" si="46"/>
        <v>129029.2</v>
      </c>
      <c r="Y385" s="4"/>
      <c r="AO385" s="3" t="s">
        <v>32</v>
      </c>
      <c r="AP385" s="3">
        <v>60602.7</v>
      </c>
      <c r="AQ385" s="3">
        <v>125218.8</v>
      </c>
      <c r="AR385" s="3"/>
      <c r="AS385" s="3">
        <v>5</v>
      </c>
      <c r="AT385" s="57">
        <f t="shared" si="48"/>
        <v>185.28549238690897</v>
      </c>
      <c r="AU385" s="4">
        <v>0.24</v>
      </c>
      <c r="AV385" s="4">
        <v>1</v>
      </c>
      <c r="AW385" s="4">
        <f t="shared" si="49"/>
        <v>35000</v>
      </c>
      <c r="AX385" s="4">
        <f t="shared" si="50"/>
        <v>35000</v>
      </c>
    </row>
    <row r="386" spans="15:50" x14ac:dyDescent="0.15">
      <c r="O386" s="2" t="s">
        <v>31</v>
      </c>
      <c r="P386" s="2">
        <v>49534.1</v>
      </c>
      <c r="Q386" s="2">
        <v>129375</v>
      </c>
      <c r="R386" s="2"/>
      <c r="S386" s="2">
        <v>1</v>
      </c>
      <c r="T386" s="56">
        <f t="shared" si="47"/>
        <v>61.026747352447103</v>
      </c>
      <c r="U386" s="4">
        <v>0.16</v>
      </c>
      <c r="V386" s="71">
        <f t="shared" si="51"/>
        <v>1.1000000000000001</v>
      </c>
      <c r="W386" s="4">
        <f t="shared" si="45"/>
        <v>49534.1</v>
      </c>
      <c r="X386" s="4">
        <f t="shared" si="46"/>
        <v>129375</v>
      </c>
      <c r="Y386" s="4"/>
      <c r="AO386" s="3" t="s">
        <v>32</v>
      </c>
      <c r="AP386" s="3">
        <v>60628.9</v>
      </c>
      <c r="AQ386" s="3">
        <v>124121.4</v>
      </c>
      <c r="AR386" s="3"/>
      <c r="AS386" s="3">
        <v>5</v>
      </c>
      <c r="AT386" s="57">
        <f t="shared" si="48"/>
        <v>185.28549238690897</v>
      </c>
      <c r="AU386" s="4">
        <v>0.24</v>
      </c>
      <c r="AV386" s="4">
        <v>1</v>
      </c>
      <c r="AW386" s="4">
        <f t="shared" si="49"/>
        <v>35000</v>
      </c>
      <c r="AX386" s="4">
        <f t="shared" si="50"/>
        <v>35000</v>
      </c>
    </row>
    <row r="387" spans="15:50" x14ac:dyDescent="0.15">
      <c r="O387" s="2" t="s">
        <v>31</v>
      </c>
      <c r="P387" s="2">
        <v>48842.2</v>
      </c>
      <c r="Q387" s="2">
        <v>129773.6</v>
      </c>
      <c r="R387" s="2"/>
      <c r="S387" s="2">
        <v>1</v>
      </c>
      <c r="T387" s="56">
        <f t="shared" si="47"/>
        <v>61.026747352447103</v>
      </c>
      <c r="U387" s="4">
        <v>0.16</v>
      </c>
      <c r="V387" s="71">
        <f t="shared" si="51"/>
        <v>1.1000000000000001</v>
      </c>
      <c r="W387" s="4">
        <f t="shared" si="45"/>
        <v>48842.2</v>
      </c>
      <c r="X387" s="4">
        <f t="shared" si="46"/>
        <v>129773.6</v>
      </c>
      <c r="Y387" s="4"/>
      <c r="AO387" s="3" t="s">
        <v>32</v>
      </c>
      <c r="AP387" s="3">
        <v>61050.9</v>
      </c>
      <c r="AQ387" s="3">
        <v>121666</v>
      </c>
      <c r="AR387" s="3"/>
      <c r="AS387" s="3">
        <v>5</v>
      </c>
      <c r="AT387" s="57">
        <f t="shared" si="48"/>
        <v>185.28549238690897</v>
      </c>
      <c r="AU387" s="4">
        <v>0.24</v>
      </c>
      <c r="AV387" s="4">
        <v>1</v>
      </c>
      <c r="AW387" s="4">
        <f t="shared" si="49"/>
        <v>35000</v>
      </c>
      <c r="AX387" s="4">
        <f t="shared" si="50"/>
        <v>35000</v>
      </c>
    </row>
    <row r="388" spans="15:50" x14ac:dyDescent="0.15">
      <c r="O388" s="2" t="s">
        <v>31</v>
      </c>
      <c r="P388" s="2">
        <v>48290.7</v>
      </c>
      <c r="Q388" s="2">
        <v>130112.5</v>
      </c>
      <c r="R388" s="2"/>
      <c r="S388" s="2">
        <v>1</v>
      </c>
      <c r="T388" s="56">
        <f t="shared" si="47"/>
        <v>61.026747352447103</v>
      </c>
      <c r="U388" s="4">
        <v>0.16</v>
      </c>
      <c r="V388" s="71">
        <f t="shared" si="51"/>
        <v>1.1000000000000001</v>
      </c>
      <c r="W388" s="4">
        <f t="shared" si="45"/>
        <v>48290.7</v>
      </c>
      <c r="X388" s="4">
        <f t="shared" si="46"/>
        <v>130112.5</v>
      </c>
      <c r="Y388" s="4"/>
      <c r="AO388" s="3" t="s">
        <v>32</v>
      </c>
      <c r="AP388" s="3">
        <v>61872.7</v>
      </c>
      <c r="AQ388" s="3">
        <v>118496.4</v>
      </c>
      <c r="AR388" s="3"/>
      <c r="AS388" s="3">
        <v>5</v>
      </c>
      <c r="AT388" s="57">
        <f t="shared" si="48"/>
        <v>185.28549238690897</v>
      </c>
      <c r="AU388" s="4">
        <v>0.24</v>
      </c>
      <c r="AV388" s="4">
        <v>1</v>
      </c>
      <c r="AW388" s="4">
        <f t="shared" si="49"/>
        <v>35000</v>
      </c>
      <c r="AX388" s="4">
        <f t="shared" si="50"/>
        <v>35000</v>
      </c>
    </row>
    <row r="389" spans="15:50" x14ac:dyDescent="0.15">
      <c r="O389" s="2" t="s">
        <v>31</v>
      </c>
      <c r="P389" s="2">
        <v>47502.6</v>
      </c>
      <c r="Q389" s="2">
        <v>130811.4</v>
      </c>
      <c r="R389" s="2"/>
      <c r="S389" s="2">
        <v>1</v>
      </c>
      <c r="T389" s="56">
        <f t="shared" si="47"/>
        <v>61.026747352447103</v>
      </c>
      <c r="U389" s="4">
        <v>0.16</v>
      </c>
      <c r="V389" s="71">
        <f t="shared" si="51"/>
        <v>1.1000000000000001</v>
      </c>
      <c r="W389" s="4">
        <f t="shared" ref="W389:W415" si="53">IF(V389&gt;1,P389,35000)</f>
        <v>47502.6</v>
      </c>
      <c r="X389" s="4">
        <f t="shared" ref="X389:X415" si="54">IF(V389&gt;1,Q389,35000)</f>
        <v>130811.4</v>
      </c>
      <c r="Y389" s="4"/>
      <c r="AO389" s="3" t="s">
        <v>32</v>
      </c>
      <c r="AP389" s="3">
        <v>62881.9</v>
      </c>
      <c r="AQ389" s="3">
        <v>115480.3</v>
      </c>
      <c r="AR389" s="3"/>
      <c r="AS389" s="3">
        <v>5</v>
      </c>
      <c r="AT389" s="57">
        <f t="shared" si="48"/>
        <v>185.28549238690897</v>
      </c>
      <c r="AU389" s="4">
        <v>0.24</v>
      </c>
      <c r="AV389" s="4">
        <v>1</v>
      </c>
      <c r="AW389" s="4">
        <f t="shared" si="49"/>
        <v>35000</v>
      </c>
      <c r="AX389" s="4">
        <f t="shared" si="50"/>
        <v>35000</v>
      </c>
    </row>
    <row r="390" spans="15:50" x14ac:dyDescent="0.15">
      <c r="O390" s="2" t="s">
        <v>31</v>
      </c>
      <c r="P390" s="2">
        <v>46829.4</v>
      </c>
      <c r="Q390" s="2">
        <v>131450.1</v>
      </c>
      <c r="R390" s="2"/>
      <c r="S390" s="2">
        <v>1</v>
      </c>
      <c r="T390" s="56">
        <f t="shared" ref="T390:T415" si="55">0.2149*EXP(0.3702*U390*100)*0.691*V390</f>
        <v>61.026747352447103</v>
      </c>
      <c r="U390" s="4">
        <v>0.16</v>
      </c>
      <c r="V390" s="71">
        <f t="shared" si="51"/>
        <v>1.1000000000000001</v>
      </c>
      <c r="W390" s="4">
        <f t="shared" si="53"/>
        <v>46829.4</v>
      </c>
      <c r="X390" s="4">
        <f t="shared" si="54"/>
        <v>131450.1</v>
      </c>
      <c r="Y390" s="4"/>
      <c r="AM390" s="63"/>
      <c r="AN390" s="63" t="s">
        <v>130</v>
      </c>
      <c r="AO390" s="3" t="s">
        <v>32</v>
      </c>
      <c r="AP390" s="3">
        <v>35673.199999999997</v>
      </c>
      <c r="AQ390" s="3">
        <v>120782.2</v>
      </c>
      <c r="AR390" s="3"/>
      <c r="AS390" s="3">
        <v>5</v>
      </c>
      <c r="AT390" s="57">
        <f t="shared" ref="AT390:AT453" si="56">0.2268*EXP(0.2948*AU390*100)*0.691*AV390</f>
        <v>273.69326745000507</v>
      </c>
      <c r="AU390" s="4">
        <v>0.25</v>
      </c>
      <c r="AV390" s="71">
        <f t="shared" ref="AV390:AV454" si="57">$AX$1</f>
        <v>1.1000000000000001</v>
      </c>
      <c r="AW390" s="4">
        <f t="shared" ref="AW390:AW453" si="58">IF(AV390&gt;1,AP390,35000)</f>
        <v>35673.199999999997</v>
      </c>
      <c r="AX390" s="4">
        <f t="shared" ref="AX390:AX453" si="59">IF(AV390&gt;1,AQ390,35000)</f>
        <v>120782.2</v>
      </c>
    </row>
    <row r="391" spans="15:50" x14ac:dyDescent="0.15">
      <c r="O391" s="2" t="s">
        <v>31</v>
      </c>
      <c r="P391" s="2">
        <v>46071.9</v>
      </c>
      <c r="Q391" s="2">
        <v>132427.5</v>
      </c>
      <c r="R391" s="2"/>
      <c r="S391" s="2">
        <v>1</v>
      </c>
      <c r="T391" s="56">
        <f t="shared" si="55"/>
        <v>61.026747352447103</v>
      </c>
      <c r="U391" s="4">
        <v>0.16</v>
      </c>
      <c r="V391" s="71">
        <f t="shared" si="51"/>
        <v>1.1000000000000001</v>
      </c>
      <c r="W391" s="4">
        <f t="shared" si="53"/>
        <v>46071.9</v>
      </c>
      <c r="X391" s="4">
        <f t="shared" si="54"/>
        <v>132427.5</v>
      </c>
      <c r="Y391" s="4"/>
      <c r="AM391" s="63"/>
      <c r="AN391" s="63" t="s">
        <v>130</v>
      </c>
      <c r="AO391" s="3" t="s">
        <v>32</v>
      </c>
      <c r="AP391" s="3">
        <v>40920.6</v>
      </c>
      <c r="AQ391" s="3">
        <v>123989.5</v>
      </c>
      <c r="AR391" s="3"/>
      <c r="AS391" s="3">
        <v>5</v>
      </c>
      <c r="AT391" s="57">
        <f t="shared" si="56"/>
        <v>273.69326745000507</v>
      </c>
      <c r="AU391" s="4">
        <v>0.25</v>
      </c>
      <c r="AV391" s="71">
        <f t="shared" si="57"/>
        <v>1.1000000000000001</v>
      </c>
      <c r="AW391" s="4">
        <f t="shared" si="58"/>
        <v>40920.6</v>
      </c>
      <c r="AX391" s="4">
        <f t="shared" si="59"/>
        <v>123989.5</v>
      </c>
    </row>
    <row r="392" spans="15:50" x14ac:dyDescent="0.15">
      <c r="O392" s="2" t="s">
        <v>31</v>
      </c>
      <c r="P392" s="2">
        <v>45456</v>
      </c>
      <c r="Q392" s="2">
        <v>133295</v>
      </c>
      <c r="R392" s="2"/>
      <c r="S392" s="2">
        <v>1</v>
      </c>
      <c r="T392" s="56">
        <f t="shared" si="55"/>
        <v>61.026747352447103</v>
      </c>
      <c r="U392" s="4">
        <v>0.16</v>
      </c>
      <c r="V392" s="71">
        <f t="shared" si="51"/>
        <v>1.1000000000000001</v>
      </c>
      <c r="W392" s="4">
        <f t="shared" si="53"/>
        <v>45456</v>
      </c>
      <c r="X392" s="4">
        <f t="shared" si="54"/>
        <v>133295</v>
      </c>
      <c r="Y392" s="4"/>
      <c r="AM392" s="63"/>
      <c r="AN392" s="63" t="s">
        <v>130</v>
      </c>
      <c r="AO392" s="3" t="s">
        <v>32</v>
      </c>
      <c r="AP392" s="3">
        <v>44815</v>
      </c>
      <c r="AQ392" s="3">
        <v>126397.6</v>
      </c>
      <c r="AR392" s="3"/>
      <c r="AS392" s="3">
        <v>5</v>
      </c>
      <c r="AT392" s="57">
        <f t="shared" si="56"/>
        <v>273.69326745000507</v>
      </c>
      <c r="AU392" s="4">
        <v>0.25</v>
      </c>
      <c r="AV392" s="71">
        <f t="shared" si="57"/>
        <v>1.1000000000000001</v>
      </c>
      <c r="AW392" s="4">
        <f t="shared" si="58"/>
        <v>44815</v>
      </c>
      <c r="AX392" s="4">
        <f t="shared" si="59"/>
        <v>126397.6</v>
      </c>
    </row>
    <row r="393" spans="15:50" x14ac:dyDescent="0.15">
      <c r="O393" s="2" t="s">
        <v>31</v>
      </c>
      <c r="P393" s="2">
        <v>35537.199999999997</v>
      </c>
      <c r="Q393" s="2">
        <v>119257.9</v>
      </c>
      <c r="R393" s="2"/>
      <c r="S393" s="2">
        <v>1</v>
      </c>
      <c r="T393" s="56">
        <f t="shared" si="55"/>
        <v>73.435850973408705</v>
      </c>
      <c r="U393" s="4">
        <v>0.16500000000000001</v>
      </c>
      <c r="V393" s="71">
        <f t="shared" si="51"/>
        <v>1.1000000000000001</v>
      </c>
      <c r="W393" s="4">
        <f t="shared" si="53"/>
        <v>35537.199999999997</v>
      </c>
      <c r="X393" s="4">
        <f t="shared" si="54"/>
        <v>119257.9</v>
      </c>
      <c r="Y393" s="4"/>
      <c r="AM393" s="63"/>
      <c r="AN393" s="63" t="s">
        <v>130</v>
      </c>
      <c r="AO393" s="3" t="s">
        <v>32</v>
      </c>
      <c r="AP393" s="3">
        <v>48256.6</v>
      </c>
      <c r="AQ393" s="3">
        <v>128686.7</v>
      </c>
      <c r="AR393" s="3"/>
      <c r="AS393" s="3">
        <v>5</v>
      </c>
      <c r="AT393" s="57">
        <f t="shared" si="56"/>
        <v>273.69326745000507</v>
      </c>
      <c r="AU393" s="4">
        <v>0.25</v>
      </c>
      <c r="AV393" s="71">
        <f t="shared" si="57"/>
        <v>1.1000000000000001</v>
      </c>
      <c r="AW393" s="4">
        <f t="shared" si="58"/>
        <v>48256.6</v>
      </c>
      <c r="AX393" s="4">
        <f t="shared" si="59"/>
        <v>128686.7</v>
      </c>
    </row>
    <row r="394" spans="15:50" x14ac:dyDescent="0.15">
      <c r="O394" s="2" t="s">
        <v>31</v>
      </c>
      <c r="P394" s="2">
        <v>36366.800000000003</v>
      </c>
      <c r="Q394" s="2">
        <v>119551.6</v>
      </c>
      <c r="R394" s="2"/>
      <c r="S394" s="2">
        <v>1</v>
      </c>
      <c r="T394" s="56">
        <f t="shared" si="55"/>
        <v>73.435850973408705</v>
      </c>
      <c r="U394" s="4">
        <v>0.16500000000000001</v>
      </c>
      <c r="V394" s="71">
        <f t="shared" si="51"/>
        <v>1.1000000000000001</v>
      </c>
      <c r="W394" s="4">
        <f t="shared" si="53"/>
        <v>36366.800000000003</v>
      </c>
      <c r="X394" s="4">
        <f t="shared" si="54"/>
        <v>119551.6</v>
      </c>
      <c r="Y394" s="4"/>
      <c r="AM394" s="63"/>
      <c r="AN394" s="63" t="s">
        <v>130</v>
      </c>
      <c r="AO394" s="3" t="s">
        <v>32</v>
      </c>
      <c r="AP394" s="3">
        <v>53183.1</v>
      </c>
      <c r="AQ394" s="3">
        <v>132318.9</v>
      </c>
      <c r="AR394" s="3"/>
      <c r="AS394" s="3">
        <v>5</v>
      </c>
      <c r="AT394" s="57">
        <f t="shared" si="56"/>
        <v>273.69326745000507</v>
      </c>
      <c r="AU394" s="4">
        <v>0.25</v>
      </c>
      <c r="AV394" s="71">
        <f t="shared" si="57"/>
        <v>1.1000000000000001</v>
      </c>
      <c r="AW394" s="4">
        <f t="shared" si="58"/>
        <v>53183.1</v>
      </c>
      <c r="AX394" s="4">
        <f t="shared" si="59"/>
        <v>132318.9</v>
      </c>
    </row>
    <row r="395" spans="15:50" x14ac:dyDescent="0.15">
      <c r="O395" s="2" t="s">
        <v>31</v>
      </c>
      <c r="P395" s="2">
        <v>37196.300000000003</v>
      </c>
      <c r="Q395" s="2">
        <v>119845.4</v>
      </c>
      <c r="R395" s="2"/>
      <c r="S395" s="2">
        <v>1</v>
      </c>
      <c r="T395" s="56">
        <f t="shared" si="55"/>
        <v>73.435850973408705</v>
      </c>
      <c r="U395" s="4">
        <v>0.16500000000000001</v>
      </c>
      <c r="V395" s="71">
        <f t="shared" si="51"/>
        <v>1.1000000000000001</v>
      </c>
      <c r="W395" s="4">
        <f t="shared" si="53"/>
        <v>37196.300000000003</v>
      </c>
      <c r="X395" s="4">
        <f t="shared" si="54"/>
        <v>119845.4</v>
      </c>
      <c r="Y395" s="4"/>
      <c r="AM395" s="63"/>
      <c r="AN395" s="63" t="s">
        <v>130</v>
      </c>
      <c r="AO395" s="3" t="s">
        <v>32</v>
      </c>
      <c r="AP395" s="3">
        <v>54757.9</v>
      </c>
      <c r="AQ395" s="3">
        <v>133524.9</v>
      </c>
      <c r="AR395" s="3"/>
      <c r="AS395" s="3">
        <v>5</v>
      </c>
      <c r="AT395" s="57">
        <f t="shared" si="56"/>
        <v>273.69326745000507</v>
      </c>
      <c r="AU395" s="4">
        <v>0.25</v>
      </c>
      <c r="AV395" s="71">
        <f t="shared" si="57"/>
        <v>1.1000000000000001</v>
      </c>
      <c r="AW395" s="4">
        <f t="shared" si="58"/>
        <v>54757.9</v>
      </c>
      <c r="AX395" s="4">
        <f t="shared" si="59"/>
        <v>133524.9</v>
      </c>
    </row>
    <row r="396" spans="15:50" x14ac:dyDescent="0.15">
      <c r="O396" s="2" t="s">
        <v>31</v>
      </c>
      <c r="P396" s="2">
        <v>38025.9</v>
      </c>
      <c r="Q396" s="2">
        <v>120139.1</v>
      </c>
      <c r="R396" s="2"/>
      <c r="S396" s="2">
        <v>1</v>
      </c>
      <c r="T396" s="56">
        <f t="shared" si="55"/>
        <v>73.435850973408705</v>
      </c>
      <c r="U396" s="4">
        <v>0.16500000000000001</v>
      </c>
      <c r="V396" s="71">
        <f t="shared" si="51"/>
        <v>1.1000000000000001</v>
      </c>
      <c r="W396" s="4">
        <f t="shared" si="53"/>
        <v>38025.9</v>
      </c>
      <c r="X396" s="4">
        <f t="shared" si="54"/>
        <v>120139.1</v>
      </c>
      <c r="Y396" s="4"/>
      <c r="AM396" s="63"/>
      <c r="AN396" s="63" t="s">
        <v>130</v>
      </c>
      <c r="AO396" s="3" t="s">
        <v>32</v>
      </c>
      <c r="AP396" s="3">
        <v>55720.5</v>
      </c>
      <c r="AQ396" s="3">
        <v>134243.4</v>
      </c>
      <c r="AR396" s="3"/>
      <c r="AS396" s="3">
        <v>5</v>
      </c>
      <c r="AT396" s="57">
        <f t="shared" si="56"/>
        <v>273.69326745000507</v>
      </c>
      <c r="AU396" s="4">
        <v>0.25</v>
      </c>
      <c r="AV396" s="71">
        <f t="shared" si="57"/>
        <v>1.1000000000000001</v>
      </c>
      <c r="AW396" s="4">
        <f t="shared" si="58"/>
        <v>55720.5</v>
      </c>
      <c r="AX396" s="4">
        <f t="shared" si="59"/>
        <v>134243.4</v>
      </c>
    </row>
    <row r="397" spans="15:50" x14ac:dyDescent="0.15">
      <c r="O397" s="2" t="s">
        <v>31</v>
      </c>
      <c r="P397" s="2">
        <v>38855.5</v>
      </c>
      <c r="Q397" s="2">
        <v>120432.9</v>
      </c>
      <c r="R397" s="2"/>
      <c r="S397" s="2">
        <v>1</v>
      </c>
      <c r="T397" s="56">
        <f t="shared" si="55"/>
        <v>73.435850973408705</v>
      </c>
      <c r="U397" s="4">
        <v>0.16500000000000001</v>
      </c>
      <c r="V397" s="71">
        <f t="shared" si="51"/>
        <v>1.1000000000000001</v>
      </c>
      <c r="W397" s="4">
        <f t="shared" si="53"/>
        <v>38855.5</v>
      </c>
      <c r="X397" s="4">
        <f t="shared" si="54"/>
        <v>120432.9</v>
      </c>
      <c r="Y397" s="4"/>
      <c r="AM397" s="63"/>
      <c r="AN397" s="63" t="s">
        <v>130</v>
      </c>
      <c r="AO397" s="3" t="s">
        <v>32</v>
      </c>
      <c r="AP397" s="3">
        <v>56357.599999999999</v>
      </c>
      <c r="AQ397" s="3">
        <v>134756.20000000001</v>
      </c>
      <c r="AR397" s="3"/>
      <c r="AS397" s="3">
        <v>5</v>
      </c>
      <c r="AT397" s="57">
        <f t="shared" si="56"/>
        <v>273.69326745000507</v>
      </c>
      <c r="AU397" s="4">
        <v>0.25</v>
      </c>
      <c r="AV397" s="71">
        <f t="shared" si="57"/>
        <v>1.1000000000000001</v>
      </c>
      <c r="AW397" s="4">
        <f t="shared" si="58"/>
        <v>56357.599999999999</v>
      </c>
      <c r="AX397" s="4">
        <f t="shared" si="59"/>
        <v>134756.20000000001</v>
      </c>
    </row>
    <row r="398" spans="15:50" x14ac:dyDescent="0.15">
      <c r="O398" s="2" t="s">
        <v>31</v>
      </c>
      <c r="P398" s="2">
        <v>40495.699999999997</v>
      </c>
      <c r="Q398" s="2">
        <v>120892.7</v>
      </c>
      <c r="R398" s="2"/>
      <c r="S398" s="2">
        <v>1</v>
      </c>
      <c r="T398" s="56">
        <f t="shared" si="55"/>
        <v>73.435850973408705</v>
      </c>
      <c r="U398" s="4">
        <v>0.16500000000000001</v>
      </c>
      <c r="V398" s="71">
        <f t="shared" si="51"/>
        <v>1.1000000000000001</v>
      </c>
      <c r="W398" s="4">
        <f t="shared" si="53"/>
        <v>40495.699999999997</v>
      </c>
      <c r="X398" s="4">
        <f t="shared" si="54"/>
        <v>120892.7</v>
      </c>
      <c r="Y398" s="4"/>
      <c r="AM398" s="63"/>
      <c r="AN398" s="63" t="s">
        <v>130</v>
      </c>
      <c r="AO398" s="3" t="s">
        <v>32</v>
      </c>
      <c r="AP398" s="3">
        <v>56904.5</v>
      </c>
      <c r="AQ398" s="3">
        <v>135444.20000000001</v>
      </c>
      <c r="AR398" s="3"/>
      <c r="AS398" s="3">
        <v>5</v>
      </c>
      <c r="AT398" s="57">
        <f t="shared" si="56"/>
        <v>273.69326745000507</v>
      </c>
      <c r="AU398" s="4">
        <v>0.25</v>
      </c>
      <c r="AV398" s="71">
        <f t="shared" si="57"/>
        <v>1.1000000000000001</v>
      </c>
      <c r="AW398" s="4">
        <f t="shared" si="58"/>
        <v>56904.5</v>
      </c>
      <c r="AX398" s="4">
        <f t="shared" si="59"/>
        <v>135444.20000000001</v>
      </c>
    </row>
    <row r="399" spans="15:50" x14ac:dyDescent="0.15">
      <c r="O399" s="2" t="s">
        <v>31</v>
      </c>
      <c r="P399" s="2">
        <v>41805.4</v>
      </c>
      <c r="Q399" s="2">
        <v>121470.1</v>
      </c>
      <c r="R399" s="2"/>
      <c r="S399" s="2">
        <v>1</v>
      </c>
      <c r="T399" s="56">
        <f t="shared" si="55"/>
        <v>73.435850973408705</v>
      </c>
      <c r="U399" s="4">
        <v>0.16500000000000001</v>
      </c>
      <c r="V399" s="71">
        <f t="shared" ref="V399:V402" si="60">$X$1</f>
        <v>1.1000000000000001</v>
      </c>
      <c r="W399" s="4">
        <f t="shared" si="53"/>
        <v>41805.4</v>
      </c>
      <c r="X399" s="4">
        <f t="shared" si="54"/>
        <v>121470.1</v>
      </c>
      <c r="Y399" s="4"/>
      <c r="AM399" s="63"/>
      <c r="AN399" s="63" t="s">
        <v>130</v>
      </c>
      <c r="AO399" s="3" t="s">
        <v>32</v>
      </c>
      <c r="AP399" s="3">
        <v>57426.8</v>
      </c>
      <c r="AQ399" s="3">
        <v>136044</v>
      </c>
      <c r="AR399" s="3"/>
      <c r="AS399" s="3">
        <v>5</v>
      </c>
      <c r="AT399" s="57">
        <f t="shared" si="56"/>
        <v>273.69326745000507</v>
      </c>
      <c r="AU399" s="4">
        <v>0.25</v>
      </c>
      <c r="AV399" s="71">
        <f t="shared" si="57"/>
        <v>1.1000000000000001</v>
      </c>
      <c r="AW399" s="4">
        <f t="shared" si="58"/>
        <v>57426.8</v>
      </c>
      <c r="AX399" s="4">
        <f t="shared" si="59"/>
        <v>136044</v>
      </c>
    </row>
    <row r="400" spans="15:50" x14ac:dyDescent="0.15">
      <c r="O400" s="2" t="s">
        <v>31</v>
      </c>
      <c r="P400" s="2">
        <v>43427.199999999997</v>
      </c>
      <c r="Q400" s="2">
        <v>122181.8</v>
      </c>
      <c r="R400" s="2"/>
      <c r="S400" s="2">
        <v>1</v>
      </c>
      <c r="T400" s="56">
        <f t="shared" si="55"/>
        <v>73.435850973408705</v>
      </c>
      <c r="U400" s="4">
        <v>0.16500000000000001</v>
      </c>
      <c r="V400" s="71">
        <f t="shared" si="60"/>
        <v>1.1000000000000001</v>
      </c>
      <c r="W400" s="4">
        <f t="shared" si="53"/>
        <v>43427.199999999997</v>
      </c>
      <c r="X400" s="4">
        <f t="shared" si="54"/>
        <v>122181.8</v>
      </c>
      <c r="Y400" s="4"/>
      <c r="AM400" s="63"/>
      <c r="AN400" s="63" t="s">
        <v>130</v>
      </c>
      <c r="AO400" s="3" t="s">
        <v>32</v>
      </c>
      <c r="AP400" s="3">
        <v>57837.3</v>
      </c>
      <c r="AQ400" s="3">
        <v>136541</v>
      </c>
      <c r="AR400" s="3"/>
      <c r="AS400" s="3">
        <v>5</v>
      </c>
      <c r="AT400" s="57">
        <f t="shared" si="56"/>
        <v>273.69326745000507</v>
      </c>
      <c r="AU400" s="4">
        <v>0.25</v>
      </c>
      <c r="AV400" s="71">
        <f t="shared" si="57"/>
        <v>1.1000000000000001</v>
      </c>
      <c r="AW400" s="4">
        <f t="shared" si="58"/>
        <v>57837.3</v>
      </c>
      <c r="AX400" s="4">
        <f t="shared" si="59"/>
        <v>136541</v>
      </c>
    </row>
    <row r="401" spans="15:50" x14ac:dyDescent="0.15">
      <c r="O401" s="2" t="s">
        <v>31</v>
      </c>
      <c r="P401" s="2">
        <v>44597.1</v>
      </c>
      <c r="Q401" s="2">
        <v>122793.60000000001</v>
      </c>
      <c r="R401" s="2"/>
      <c r="S401" s="2">
        <v>1</v>
      </c>
      <c r="T401" s="56">
        <f t="shared" si="55"/>
        <v>73.435850973408705</v>
      </c>
      <c r="U401" s="4">
        <v>0.16500000000000001</v>
      </c>
      <c r="V401" s="71">
        <f t="shared" si="60"/>
        <v>1.1000000000000001</v>
      </c>
      <c r="W401" s="4">
        <f t="shared" si="53"/>
        <v>44597.1</v>
      </c>
      <c r="X401" s="4">
        <f t="shared" si="54"/>
        <v>122793.60000000001</v>
      </c>
      <c r="Y401" s="4"/>
      <c r="AM401" s="63"/>
      <c r="AN401" s="63" t="s">
        <v>130</v>
      </c>
      <c r="AO401" s="3" t="s">
        <v>32</v>
      </c>
      <c r="AP401" s="3">
        <v>58419.3</v>
      </c>
      <c r="AQ401" s="3">
        <v>137406.5</v>
      </c>
      <c r="AR401" s="3"/>
      <c r="AS401" s="3">
        <v>5</v>
      </c>
      <c r="AT401" s="57">
        <f t="shared" si="56"/>
        <v>273.69326745000507</v>
      </c>
      <c r="AU401" s="4">
        <v>0.25</v>
      </c>
      <c r="AV401" s="71">
        <f t="shared" si="57"/>
        <v>1.1000000000000001</v>
      </c>
      <c r="AW401" s="4">
        <f t="shared" si="58"/>
        <v>58419.3</v>
      </c>
      <c r="AX401" s="4">
        <f t="shared" si="59"/>
        <v>137406.5</v>
      </c>
    </row>
    <row r="402" spans="15:50" x14ac:dyDescent="0.15">
      <c r="O402" s="2" t="s">
        <v>31</v>
      </c>
      <c r="P402" s="2">
        <v>45631.6</v>
      </c>
      <c r="Q402" s="2">
        <v>123275.3</v>
      </c>
      <c r="R402" s="2"/>
      <c r="S402" s="2">
        <v>1</v>
      </c>
      <c r="T402" s="56">
        <f t="shared" si="55"/>
        <v>73.435850973408705</v>
      </c>
      <c r="U402" s="4">
        <v>0.16500000000000001</v>
      </c>
      <c r="V402" s="71">
        <f t="shared" si="60"/>
        <v>1.1000000000000001</v>
      </c>
      <c r="W402" s="4">
        <f t="shared" si="53"/>
        <v>45631.6</v>
      </c>
      <c r="X402" s="4">
        <f t="shared" si="54"/>
        <v>123275.3</v>
      </c>
      <c r="Y402" s="4"/>
      <c r="AM402" s="63"/>
      <c r="AN402" s="63" t="s">
        <v>130</v>
      </c>
      <c r="AO402" s="3" t="s">
        <v>32</v>
      </c>
      <c r="AP402" s="3">
        <v>58876</v>
      </c>
      <c r="AQ402" s="3">
        <v>138245.1</v>
      </c>
      <c r="AR402" s="3"/>
      <c r="AS402" s="3">
        <v>5</v>
      </c>
      <c r="AT402" s="57">
        <f t="shared" si="56"/>
        <v>273.69326745000507</v>
      </c>
      <c r="AU402" s="4">
        <v>0.25</v>
      </c>
      <c r="AV402" s="71">
        <f t="shared" si="57"/>
        <v>1.1000000000000001</v>
      </c>
      <c r="AW402" s="4">
        <f t="shared" si="58"/>
        <v>58876</v>
      </c>
      <c r="AX402" s="4">
        <f t="shared" si="59"/>
        <v>138245.1</v>
      </c>
    </row>
    <row r="403" spans="15:50" x14ac:dyDescent="0.15">
      <c r="O403" s="2" t="s">
        <v>31</v>
      </c>
      <c r="P403" s="2">
        <v>46514.400000000001</v>
      </c>
      <c r="Q403" s="2">
        <v>123778.2</v>
      </c>
      <c r="R403" s="2"/>
      <c r="S403" s="2">
        <v>1</v>
      </c>
      <c r="T403" s="56">
        <f t="shared" si="55"/>
        <v>73.435850973408705</v>
      </c>
      <c r="U403" s="4">
        <v>0.16500000000000001</v>
      </c>
      <c r="V403" s="71">
        <f t="shared" ref="V403:V415" si="61">$X$1</f>
        <v>1.1000000000000001</v>
      </c>
      <c r="W403" s="4">
        <f t="shared" si="53"/>
        <v>46514.400000000001</v>
      </c>
      <c r="X403" s="4">
        <f t="shared" si="54"/>
        <v>123778.2</v>
      </c>
      <c r="Y403" s="4"/>
      <c r="AM403" s="63"/>
      <c r="AN403" s="63" t="s">
        <v>130</v>
      </c>
      <c r="AO403" s="3" t="s">
        <v>32</v>
      </c>
      <c r="AP403" s="3">
        <v>59269.4</v>
      </c>
      <c r="AQ403" s="3">
        <v>139082.70000000001</v>
      </c>
      <c r="AR403" s="3"/>
      <c r="AS403" s="3">
        <v>5</v>
      </c>
      <c r="AT403" s="57">
        <f t="shared" si="56"/>
        <v>273.69326745000507</v>
      </c>
      <c r="AU403" s="4">
        <v>0.25</v>
      </c>
      <c r="AV403" s="71">
        <f t="shared" si="57"/>
        <v>1.1000000000000001</v>
      </c>
      <c r="AW403" s="4">
        <f t="shared" si="58"/>
        <v>59269.4</v>
      </c>
      <c r="AX403" s="4">
        <f t="shared" si="59"/>
        <v>139082.70000000001</v>
      </c>
    </row>
    <row r="404" spans="15:50" x14ac:dyDescent="0.15">
      <c r="O404" s="2" t="s">
        <v>31</v>
      </c>
      <c r="P404" s="2">
        <v>47094.8</v>
      </c>
      <c r="Q404" s="2">
        <v>124260.8</v>
      </c>
      <c r="R404" s="2"/>
      <c r="S404" s="2">
        <v>1</v>
      </c>
      <c r="T404" s="56">
        <f t="shared" si="55"/>
        <v>73.435850973408705</v>
      </c>
      <c r="U404" s="4">
        <v>0.16500000000000001</v>
      </c>
      <c r="V404" s="71">
        <f t="shared" si="61"/>
        <v>1.1000000000000001</v>
      </c>
      <c r="W404" s="4">
        <f t="shared" si="53"/>
        <v>47094.8</v>
      </c>
      <c r="X404" s="4">
        <f t="shared" si="54"/>
        <v>124260.8</v>
      </c>
      <c r="Y404" s="4"/>
      <c r="AM404" s="63"/>
      <c r="AN404" s="63" t="s">
        <v>130</v>
      </c>
      <c r="AO404" s="3" t="s">
        <v>32</v>
      </c>
      <c r="AP404" s="3">
        <v>59775.6</v>
      </c>
      <c r="AQ404" s="3">
        <v>139972.4</v>
      </c>
      <c r="AR404" s="3"/>
      <c r="AS404" s="3">
        <v>5</v>
      </c>
      <c r="AT404" s="57">
        <f t="shared" si="56"/>
        <v>273.69326745000507</v>
      </c>
      <c r="AU404" s="4">
        <v>0.25</v>
      </c>
      <c r="AV404" s="71">
        <f t="shared" si="57"/>
        <v>1.1000000000000001</v>
      </c>
      <c r="AW404" s="4">
        <f t="shared" si="58"/>
        <v>59775.6</v>
      </c>
      <c r="AX404" s="4">
        <f t="shared" si="59"/>
        <v>139972.4</v>
      </c>
    </row>
    <row r="405" spans="15:50" x14ac:dyDescent="0.15">
      <c r="O405" s="2" t="s">
        <v>31</v>
      </c>
      <c r="P405" s="2">
        <v>47361.599999999999</v>
      </c>
      <c r="Q405" s="2">
        <v>124671.9</v>
      </c>
      <c r="R405" s="2"/>
      <c r="S405" s="2">
        <v>1</v>
      </c>
      <c r="T405" s="56">
        <f t="shared" si="55"/>
        <v>73.435850973408705</v>
      </c>
      <c r="U405" s="4">
        <v>0.16500000000000001</v>
      </c>
      <c r="V405" s="71">
        <f t="shared" si="61"/>
        <v>1.1000000000000001</v>
      </c>
      <c r="W405" s="4">
        <f t="shared" si="53"/>
        <v>47361.599999999999</v>
      </c>
      <c r="X405" s="4">
        <f t="shared" si="54"/>
        <v>124671.9</v>
      </c>
      <c r="Y405" s="4"/>
      <c r="AM405" s="63"/>
      <c r="AN405" s="63" t="s">
        <v>130</v>
      </c>
      <c r="AO405" s="3" t="s">
        <v>32</v>
      </c>
      <c r="AP405" s="3">
        <v>60245.7</v>
      </c>
      <c r="AQ405" s="3">
        <v>140710</v>
      </c>
      <c r="AR405" s="3"/>
      <c r="AS405" s="3">
        <v>5</v>
      </c>
      <c r="AT405" s="57">
        <f t="shared" si="56"/>
        <v>273.69326745000507</v>
      </c>
      <c r="AU405" s="4">
        <v>0.25</v>
      </c>
      <c r="AV405" s="71">
        <f t="shared" si="57"/>
        <v>1.1000000000000001</v>
      </c>
      <c r="AW405" s="4">
        <f t="shared" si="58"/>
        <v>60245.7</v>
      </c>
      <c r="AX405" s="4">
        <f t="shared" si="59"/>
        <v>140710</v>
      </c>
    </row>
    <row r="406" spans="15:50" x14ac:dyDescent="0.15">
      <c r="O406" s="2" t="s">
        <v>31</v>
      </c>
      <c r="P406" s="2">
        <v>47386.8</v>
      </c>
      <c r="Q406" s="2">
        <v>125152.2</v>
      </c>
      <c r="R406" s="2"/>
      <c r="S406" s="2">
        <v>1</v>
      </c>
      <c r="T406" s="56">
        <f t="shared" si="55"/>
        <v>73.435850973408705</v>
      </c>
      <c r="U406" s="4">
        <v>0.16500000000000001</v>
      </c>
      <c r="V406" s="71">
        <f t="shared" si="61"/>
        <v>1.1000000000000001</v>
      </c>
      <c r="W406" s="4">
        <f t="shared" si="53"/>
        <v>47386.8</v>
      </c>
      <c r="X406" s="4">
        <f t="shared" si="54"/>
        <v>125152.2</v>
      </c>
      <c r="Y406" s="4"/>
      <c r="AM406" s="63"/>
      <c r="AN406" s="63" t="s">
        <v>130</v>
      </c>
      <c r="AO406" s="3" t="s">
        <v>32</v>
      </c>
      <c r="AP406" s="3">
        <v>60740.800000000003</v>
      </c>
      <c r="AQ406" s="3">
        <v>141498.70000000001</v>
      </c>
      <c r="AR406" s="3"/>
      <c r="AS406" s="3">
        <v>5</v>
      </c>
      <c r="AT406" s="57">
        <f t="shared" si="56"/>
        <v>273.69326745000507</v>
      </c>
      <c r="AU406" s="4">
        <v>0.25</v>
      </c>
      <c r="AV406" s="71">
        <f t="shared" si="57"/>
        <v>1.1000000000000001</v>
      </c>
      <c r="AW406" s="4">
        <f t="shared" si="58"/>
        <v>60740.800000000003</v>
      </c>
      <c r="AX406" s="4">
        <f t="shared" si="59"/>
        <v>141498.70000000001</v>
      </c>
    </row>
    <row r="407" spans="15:50" x14ac:dyDescent="0.15">
      <c r="O407" s="2" t="s">
        <v>31</v>
      </c>
      <c r="P407" s="2">
        <v>47125</v>
      </c>
      <c r="Q407" s="2">
        <v>125511.5</v>
      </c>
      <c r="R407" s="2"/>
      <c r="S407" s="2">
        <v>1</v>
      </c>
      <c r="T407" s="56">
        <f t="shared" si="55"/>
        <v>73.435850973408705</v>
      </c>
      <c r="U407" s="4">
        <v>0.16500000000000001</v>
      </c>
      <c r="V407" s="71">
        <f t="shared" si="61"/>
        <v>1.1000000000000001</v>
      </c>
      <c r="W407" s="4">
        <f t="shared" si="53"/>
        <v>47125</v>
      </c>
      <c r="X407" s="4">
        <f t="shared" si="54"/>
        <v>125511.5</v>
      </c>
      <c r="Y407" s="4"/>
      <c r="AM407" s="63"/>
      <c r="AN407" s="63" t="s">
        <v>130</v>
      </c>
      <c r="AO407" s="3" t="s">
        <v>32</v>
      </c>
      <c r="AP407" s="3">
        <v>61473.8</v>
      </c>
      <c r="AQ407" s="3">
        <v>142416.29999999999</v>
      </c>
      <c r="AR407" s="3"/>
      <c r="AS407" s="3">
        <v>5</v>
      </c>
      <c r="AT407" s="57">
        <f t="shared" si="56"/>
        <v>273.69326745000507</v>
      </c>
      <c r="AU407" s="4">
        <v>0.25</v>
      </c>
      <c r="AV407" s="71">
        <f t="shared" si="57"/>
        <v>1.1000000000000001</v>
      </c>
      <c r="AW407" s="4">
        <f t="shared" si="58"/>
        <v>61473.8</v>
      </c>
      <c r="AX407" s="4">
        <f t="shared" si="59"/>
        <v>142416.29999999999</v>
      </c>
    </row>
    <row r="408" spans="15:50" x14ac:dyDescent="0.15">
      <c r="O408" s="2" t="s">
        <v>31</v>
      </c>
      <c r="P408" s="2">
        <v>46802.8</v>
      </c>
      <c r="Q408" s="2">
        <v>125755.6</v>
      </c>
      <c r="R408" s="2"/>
      <c r="S408" s="2">
        <v>1</v>
      </c>
      <c r="T408" s="56">
        <f t="shared" si="55"/>
        <v>73.435850973408705</v>
      </c>
      <c r="U408" s="4">
        <v>0.16500000000000001</v>
      </c>
      <c r="V408" s="71">
        <f t="shared" si="61"/>
        <v>1.1000000000000001</v>
      </c>
      <c r="W408" s="4">
        <f t="shared" si="53"/>
        <v>46802.8</v>
      </c>
      <c r="X408" s="4">
        <f t="shared" si="54"/>
        <v>125755.6</v>
      </c>
      <c r="Y408" s="4"/>
      <c r="AM408" s="63"/>
      <c r="AN408" s="63" t="s">
        <v>130</v>
      </c>
      <c r="AO408" s="3" t="s">
        <v>32</v>
      </c>
      <c r="AP408" s="3">
        <v>62070.2</v>
      </c>
      <c r="AQ408" s="3">
        <v>143168.29999999999</v>
      </c>
      <c r="AR408" s="3"/>
      <c r="AS408" s="3">
        <v>5</v>
      </c>
      <c r="AT408" s="57">
        <f t="shared" si="56"/>
        <v>273.69326745000507</v>
      </c>
      <c r="AU408" s="4">
        <v>0.25</v>
      </c>
      <c r="AV408" s="71">
        <f t="shared" si="57"/>
        <v>1.1000000000000001</v>
      </c>
      <c r="AW408" s="4">
        <f t="shared" si="58"/>
        <v>62070.2</v>
      </c>
      <c r="AX408" s="4">
        <f t="shared" si="59"/>
        <v>143168.29999999999</v>
      </c>
    </row>
    <row r="409" spans="15:50" x14ac:dyDescent="0.15">
      <c r="O409" s="2" t="s">
        <v>31</v>
      </c>
      <c r="P409" s="2">
        <v>46355.3</v>
      </c>
      <c r="Q409" s="2">
        <v>125983.6</v>
      </c>
      <c r="R409" s="2"/>
      <c r="S409" s="2">
        <v>1</v>
      </c>
      <c r="T409" s="56">
        <f t="shared" si="55"/>
        <v>73.435850973408705</v>
      </c>
      <c r="U409" s="4">
        <v>0.16500000000000001</v>
      </c>
      <c r="V409" s="71">
        <f t="shared" si="61"/>
        <v>1.1000000000000001</v>
      </c>
      <c r="W409" s="4">
        <f t="shared" si="53"/>
        <v>46355.3</v>
      </c>
      <c r="X409" s="4">
        <f t="shared" si="54"/>
        <v>125983.6</v>
      </c>
      <c r="Y409" s="4"/>
      <c r="AM409" s="63"/>
      <c r="AN409" s="63" t="s">
        <v>130</v>
      </c>
      <c r="AO409" s="3" t="s">
        <v>32</v>
      </c>
      <c r="AP409" s="3">
        <v>62630.3</v>
      </c>
      <c r="AQ409" s="3">
        <v>143793.29999999999</v>
      </c>
      <c r="AR409" s="3"/>
      <c r="AS409" s="3">
        <v>5</v>
      </c>
      <c r="AT409" s="57">
        <f t="shared" si="56"/>
        <v>273.69326745000507</v>
      </c>
      <c r="AU409" s="4">
        <v>0.25</v>
      </c>
      <c r="AV409" s="71">
        <f t="shared" si="57"/>
        <v>1.1000000000000001</v>
      </c>
      <c r="AW409" s="4">
        <f t="shared" si="58"/>
        <v>62630.3</v>
      </c>
      <c r="AX409" s="4">
        <f t="shared" si="59"/>
        <v>143793.29999999999</v>
      </c>
    </row>
    <row r="410" spans="15:50" x14ac:dyDescent="0.15">
      <c r="O410" s="2" t="s">
        <v>31</v>
      </c>
      <c r="P410" s="2">
        <v>45765.4</v>
      </c>
      <c r="Q410" s="2">
        <v>126346.8</v>
      </c>
      <c r="R410" s="2"/>
      <c r="S410" s="2">
        <v>1</v>
      </c>
      <c r="T410" s="56">
        <f t="shared" si="55"/>
        <v>73.435850973408705</v>
      </c>
      <c r="U410" s="4">
        <v>0.16500000000000001</v>
      </c>
      <c r="V410" s="71">
        <f t="shared" si="61"/>
        <v>1.1000000000000001</v>
      </c>
      <c r="W410" s="4">
        <f t="shared" si="53"/>
        <v>45765.4</v>
      </c>
      <c r="X410" s="4">
        <f t="shared" si="54"/>
        <v>126346.8</v>
      </c>
      <c r="Y410" s="4"/>
      <c r="AM410" s="63"/>
      <c r="AN410" s="63" t="s">
        <v>130</v>
      </c>
      <c r="AO410" s="3" t="s">
        <v>32</v>
      </c>
      <c r="AP410" s="3">
        <v>63265.4</v>
      </c>
      <c r="AQ410" s="3">
        <v>144470.1</v>
      </c>
      <c r="AR410" s="3"/>
      <c r="AS410" s="3">
        <v>5</v>
      </c>
      <c r="AT410" s="57">
        <f t="shared" si="56"/>
        <v>273.69326745000507</v>
      </c>
      <c r="AU410" s="4">
        <v>0.25</v>
      </c>
      <c r="AV410" s="71">
        <f t="shared" si="57"/>
        <v>1.1000000000000001</v>
      </c>
      <c r="AW410" s="4">
        <f t="shared" si="58"/>
        <v>63265.4</v>
      </c>
      <c r="AX410" s="4">
        <f t="shared" si="59"/>
        <v>144470.1</v>
      </c>
    </row>
    <row r="411" spans="15:50" x14ac:dyDescent="0.15">
      <c r="O411" s="2" t="s">
        <v>31</v>
      </c>
      <c r="P411" s="2">
        <v>44906.2</v>
      </c>
      <c r="Q411" s="2">
        <v>126866.8</v>
      </c>
      <c r="R411" s="2"/>
      <c r="S411" s="2">
        <v>1</v>
      </c>
      <c r="T411" s="56">
        <f t="shared" si="55"/>
        <v>73.435850973408705</v>
      </c>
      <c r="U411" s="4">
        <v>0.16500000000000001</v>
      </c>
      <c r="V411" s="71">
        <f t="shared" si="61"/>
        <v>1.1000000000000001</v>
      </c>
      <c r="W411" s="4">
        <f t="shared" si="53"/>
        <v>44906.2</v>
      </c>
      <c r="X411" s="4">
        <f t="shared" si="54"/>
        <v>126866.8</v>
      </c>
      <c r="Y411" s="4"/>
      <c r="AM411" s="63"/>
      <c r="AN411" s="63" t="s">
        <v>130</v>
      </c>
      <c r="AO411" s="3" t="s">
        <v>32</v>
      </c>
      <c r="AP411" s="3">
        <v>63913.7</v>
      </c>
      <c r="AQ411" s="3">
        <v>145096.5</v>
      </c>
      <c r="AR411" s="3"/>
      <c r="AS411" s="3">
        <v>5</v>
      </c>
      <c r="AT411" s="57">
        <f t="shared" si="56"/>
        <v>273.69326745000507</v>
      </c>
      <c r="AU411" s="4">
        <v>0.25</v>
      </c>
      <c r="AV411" s="71">
        <f t="shared" si="57"/>
        <v>1.1000000000000001</v>
      </c>
      <c r="AW411" s="4">
        <f t="shared" si="58"/>
        <v>63913.7</v>
      </c>
      <c r="AX411" s="4">
        <f t="shared" si="59"/>
        <v>145096.5</v>
      </c>
    </row>
    <row r="412" spans="15:50" x14ac:dyDescent="0.15">
      <c r="O412" s="2" t="s">
        <v>31</v>
      </c>
      <c r="P412" s="2">
        <v>44233.599999999999</v>
      </c>
      <c r="Q412" s="2">
        <v>127493.1</v>
      </c>
      <c r="R412" s="2"/>
      <c r="S412" s="2">
        <v>1</v>
      </c>
      <c r="T412" s="56">
        <f t="shared" si="55"/>
        <v>73.435850973408705</v>
      </c>
      <c r="U412" s="4">
        <v>0.16500000000000001</v>
      </c>
      <c r="V412" s="71">
        <f t="shared" si="61"/>
        <v>1.1000000000000001</v>
      </c>
      <c r="W412" s="4">
        <f t="shared" si="53"/>
        <v>44233.599999999999</v>
      </c>
      <c r="X412" s="4">
        <f t="shared" si="54"/>
        <v>127493.1</v>
      </c>
      <c r="Y412" s="4"/>
      <c r="AM412" s="63"/>
      <c r="AN412" s="63" t="s">
        <v>130</v>
      </c>
      <c r="AO412" s="3" t="s">
        <v>32</v>
      </c>
      <c r="AP412" s="3">
        <v>64487.5</v>
      </c>
      <c r="AQ412" s="3">
        <v>145633.5</v>
      </c>
      <c r="AR412" s="3"/>
      <c r="AS412" s="3">
        <v>5</v>
      </c>
      <c r="AT412" s="57">
        <f t="shared" si="56"/>
        <v>273.69326745000507</v>
      </c>
      <c r="AU412" s="4">
        <v>0.25</v>
      </c>
      <c r="AV412" s="71">
        <f t="shared" si="57"/>
        <v>1.1000000000000001</v>
      </c>
      <c r="AW412" s="4">
        <f t="shared" si="58"/>
        <v>64487.5</v>
      </c>
      <c r="AX412" s="4">
        <f t="shared" si="59"/>
        <v>145633.5</v>
      </c>
    </row>
    <row r="413" spans="15:50" x14ac:dyDescent="0.15">
      <c r="O413" s="2" t="s">
        <v>31</v>
      </c>
      <c r="P413" s="2">
        <v>43364.800000000003</v>
      </c>
      <c r="Q413" s="2">
        <v>128366.5</v>
      </c>
      <c r="R413" s="2"/>
      <c r="S413" s="2">
        <v>1</v>
      </c>
      <c r="T413" s="56">
        <f t="shared" si="55"/>
        <v>73.435850973408705</v>
      </c>
      <c r="U413" s="4">
        <v>0.16500000000000001</v>
      </c>
      <c r="V413" s="71">
        <f t="shared" si="61"/>
        <v>1.1000000000000001</v>
      </c>
      <c r="W413" s="4">
        <f t="shared" si="53"/>
        <v>43364.800000000003</v>
      </c>
      <c r="X413" s="4">
        <f t="shared" si="54"/>
        <v>128366.5</v>
      </c>
      <c r="Y413" s="4"/>
      <c r="AM413" s="63"/>
      <c r="AN413" s="63" t="s">
        <v>130</v>
      </c>
      <c r="AO413" s="3" t="s">
        <v>32</v>
      </c>
      <c r="AP413" s="3">
        <v>65149.599999999999</v>
      </c>
      <c r="AQ413" s="3">
        <v>146171.9</v>
      </c>
      <c r="AR413" s="3"/>
      <c r="AS413" s="3">
        <v>5</v>
      </c>
      <c r="AT413" s="57">
        <f t="shared" si="56"/>
        <v>273.69326745000507</v>
      </c>
      <c r="AU413" s="4">
        <v>0.25</v>
      </c>
      <c r="AV413" s="71">
        <f t="shared" si="57"/>
        <v>1.1000000000000001</v>
      </c>
      <c r="AW413" s="4">
        <f t="shared" si="58"/>
        <v>65149.599999999999</v>
      </c>
      <c r="AX413" s="4">
        <f t="shared" si="59"/>
        <v>146171.9</v>
      </c>
    </row>
    <row r="414" spans="15:50" x14ac:dyDescent="0.15">
      <c r="O414" s="2" t="s">
        <v>31</v>
      </c>
      <c r="P414" s="2">
        <v>42896.7</v>
      </c>
      <c r="Q414" s="2">
        <v>128897</v>
      </c>
      <c r="R414" s="2"/>
      <c r="S414" s="2">
        <v>1</v>
      </c>
      <c r="T414" s="56">
        <f t="shared" si="55"/>
        <v>73.435850973408705</v>
      </c>
      <c r="U414" s="4">
        <v>0.16500000000000001</v>
      </c>
      <c r="V414" s="71">
        <f t="shared" si="61"/>
        <v>1.1000000000000001</v>
      </c>
      <c r="W414" s="4">
        <f t="shared" si="53"/>
        <v>42896.7</v>
      </c>
      <c r="X414" s="4">
        <f t="shared" si="54"/>
        <v>128897</v>
      </c>
      <c r="Y414" s="4"/>
      <c r="AM414" s="63"/>
      <c r="AN414" s="63" t="s">
        <v>130</v>
      </c>
      <c r="AO414" s="3" t="s">
        <v>32</v>
      </c>
      <c r="AP414" s="3">
        <v>65737.5</v>
      </c>
      <c r="AQ414" s="3">
        <v>146570.5</v>
      </c>
      <c r="AR414" s="3"/>
      <c r="AS414" s="3">
        <v>5</v>
      </c>
      <c r="AT414" s="57">
        <f t="shared" si="56"/>
        <v>273.69326745000507</v>
      </c>
      <c r="AU414" s="4">
        <v>0.25</v>
      </c>
      <c r="AV414" s="71">
        <f t="shared" si="57"/>
        <v>1.1000000000000001</v>
      </c>
      <c r="AW414" s="4">
        <f t="shared" si="58"/>
        <v>65737.5</v>
      </c>
      <c r="AX414" s="4">
        <f t="shared" si="59"/>
        <v>146570.5</v>
      </c>
    </row>
    <row r="415" spans="15:50" x14ac:dyDescent="0.15">
      <c r="O415" s="2" t="s">
        <v>31</v>
      </c>
      <c r="P415" s="2">
        <v>42336.9</v>
      </c>
      <c r="Q415" s="2">
        <v>129551.5</v>
      </c>
      <c r="R415" s="2"/>
      <c r="S415" s="2">
        <v>1</v>
      </c>
      <c r="T415" s="56">
        <f t="shared" si="55"/>
        <v>73.435850973408705</v>
      </c>
      <c r="U415" s="4">
        <v>0.16500000000000001</v>
      </c>
      <c r="V415" s="71">
        <f t="shared" si="61"/>
        <v>1.1000000000000001</v>
      </c>
      <c r="W415" s="4">
        <f t="shared" si="53"/>
        <v>42336.9</v>
      </c>
      <c r="X415" s="4">
        <f t="shared" si="54"/>
        <v>129551.5</v>
      </c>
      <c r="Y415" s="4"/>
      <c r="AM415" s="63"/>
      <c r="AN415" s="63" t="s">
        <v>130</v>
      </c>
      <c r="AO415" s="3" t="s">
        <v>32</v>
      </c>
      <c r="AP415" s="3">
        <v>66351.100000000006</v>
      </c>
      <c r="AQ415" s="3">
        <v>146956.70000000001</v>
      </c>
      <c r="AR415" s="3"/>
      <c r="AS415" s="3">
        <v>5</v>
      </c>
      <c r="AT415" s="57">
        <f t="shared" si="56"/>
        <v>273.69326745000507</v>
      </c>
      <c r="AU415" s="4">
        <v>0.25</v>
      </c>
      <c r="AV415" s="71">
        <f t="shared" si="57"/>
        <v>1.1000000000000001</v>
      </c>
      <c r="AW415" s="4">
        <f t="shared" si="58"/>
        <v>66351.100000000006</v>
      </c>
      <c r="AX415" s="4">
        <f t="shared" si="59"/>
        <v>146956.70000000001</v>
      </c>
    </row>
    <row r="416" spans="15:50" x14ac:dyDescent="0.15">
      <c r="O416" s="2" t="s">
        <v>31</v>
      </c>
      <c r="P416" s="2">
        <v>73605.3</v>
      </c>
      <c r="Q416" s="2">
        <v>130048.2</v>
      </c>
      <c r="R416" s="2"/>
      <c r="S416" s="2">
        <v>2</v>
      </c>
      <c r="T416" s="64">
        <f>T5</f>
        <v>3.4538932375683848</v>
      </c>
      <c r="U416" s="4"/>
      <c r="V416" s="4"/>
      <c r="W416" s="4"/>
      <c r="X416" s="4"/>
      <c r="Y416" s="4"/>
      <c r="AM416" s="63"/>
      <c r="AN416" s="63" t="s">
        <v>130</v>
      </c>
      <c r="AO416" s="3" t="s">
        <v>32</v>
      </c>
      <c r="AP416" s="3">
        <v>67003</v>
      </c>
      <c r="AQ416" s="3">
        <v>147305.5</v>
      </c>
      <c r="AR416" s="3"/>
      <c r="AS416" s="3">
        <v>5</v>
      </c>
      <c r="AT416" s="57">
        <f t="shared" si="56"/>
        <v>273.69326745000507</v>
      </c>
      <c r="AU416" s="4">
        <v>0.25</v>
      </c>
      <c r="AV416" s="71">
        <f t="shared" si="57"/>
        <v>1.1000000000000001</v>
      </c>
      <c r="AW416" s="4">
        <f t="shared" si="58"/>
        <v>67003</v>
      </c>
      <c r="AX416" s="4">
        <f t="shared" si="59"/>
        <v>147305.5</v>
      </c>
    </row>
    <row r="417" spans="15:50" x14ac:dyDescent="0.15">
      <c r="O417" s="2" t="s">
        <v>31</v>
      </c>
      <c r="P417" s="2">
        <v>72671.899999999994</v>
      </c>
      <c r="Q417" s="2">
        <v>131475.4</v>
      </c>
      <c r="R417" s="2"/>
      <c r="S417" s="2">
        <v>2</v>
      </c>
      <c r="T417" s="64">
        <f t="shared" ref="T417:T480" si="62">T6</f>
        <v>3.4538932375683848</v>
      </c>
      <c r="U417" s="4"/>
      <c r="V417" s="4"/>
      <c r="W417" s="4"/>
      <c r="X417" s="4"/>
      <c r="Y417" s="4"/>
      <c r="AM417" s="63"/>
      <c r="AN417" s="63" t="s">
        <v>130</v>
      </c>
      <c r="AO417" s="3" t="s">
        <v>32</v>
      </c>
      <c r="AP417" s="3">
        <v>67630.899999999994</v>
      </c>
      <c r="AQ417" s="3">
        <v>147553.20000000001</v>
      </c>
      <c r="AR417" s="3"/>
      <c r="AS417" s="3">
        <v>5</v>
      </c>
      <c r="AT417" s="57">
        <f t="shared" si="56"/>
        <v>273.69326745000507</v>
      </c>
      <c r="AU417" s="4">
        <v>0.25</v>
      </c>
      <c r="AV417" s="71">
        <f t="shared" si="57"/>
        <v>1.1000000000000001</v>
      </c>
      <c r="AW417" s="4">
        <f t="shared" si="58"/>
        <v>67630.899999999994</v>
      </c>
      <c r="AX417" s="4">
        <f t="shared" si="59"/>
        <v>147553.20000000001</v>
      </c>
    </row>
    <row r="418" spans="15:50" x14ac:dyDescent="0.15">
      <c r="O418" s="2" t="s">
        <v>31</v>
      </c>
      <c r="P418" s="2">
        <v>71890.100000000006</v>
      </c>
      <c r="Q418" s="2">
        <v>132401.60000000001</v>
      </c>
      <c r="R418" s="2"/>
      <c r="S418" s="2">
        <v>2</v>
      </c>
      <c r="T418" s="64">
        <f t="shared" si="62"/>
        <v>3.4538932375683848</v>
      </c>
      <c r="U418" s="4"/>
      <c r="V418" s="4"/>
      <c r="W418" s="4"/>
      <c r="X418" s="4"/>
      <c r="Y418" s="4"/>
      <c r="AM418" s="63"/>
      <c r="AN418" s="63" t="s">
        <v>130</v>
      </c>
      <c r="AO418" s="3" t="s">
        <v>32</v>
      </c>
      <c r="AP418" s="3">
        <v>68158.8</v>
      </c>
      <c r="AQ418" s="3">
        <v>147723.79999999999</v>
      </c>
      <c r="AR418" s="3"/>
      <c r="AS418" s="3">
        <v>5</v>
      </c>
      <c r="AT418" s="57">
        <f t="shared" si="56"/>
        <v>273.69326745000507</v>
      </c>
      <c r="AU418" s="4">
        <v>0.25</v>
      </c>
      <c r="AV418" s="71">
        <f t="shared" si="57"/>
        <v>1.1000000000000001</v>
      </c>
      <c r="AW418" s="4">
        <f t="shared" si="58"/>
        <v>68158.8</v>
      </c>
      <c r="AX418" s="4">
        <f t="shared" si="59"/>
        <v>147723.79999999999</v>
      </c>
    </row>
    <row r="419" spans="15:50" x14ac:dyDescent="0.15">
      <c r="O419" s="2" t="s">
        <v>31</v>
      </c>
      <c r="P419" s="2">
        <v>71164</v>
      </c>
      <c r="Q419" s="2">
        <v>133140.1</v>
      </c>
      <c r="R419" s="2"/>
      <c r="S419" s="2">
        <v>2</v>
      </c>
      <c r="T419" s="64">
        <f t="shared" si="62"/>
        <v>3.4538932375683848</v>
      </c>
      <c r="U419" s="4"/>
      <c r="V419" s="4"/>
      <c r="W419" s="4"/>
      <c r="X419" s="4"/>
      <c r="Y419" s="4"/>
      <c r="AM419" s="63"/>
      <c r="AN419" s="63" t="s">
        <v>130</v>
      </c>
      <c r="AO419" s="3" t="s">
        <v>32</v>
      </c>
      <c r="AP419" s="3">
        <v>68939</v>
      </c>
      <c r="AQ419" s="3">
        <v>147884.79999999999</v>
      </c>
      <c r="AR419" s="3"/>
      <c r="AS419" s="3">
        <v>5</v>
      </c>
      <c r="AT419" s="57">
        <f t="shared" si="56"/>
        <v>273.69326745000507</v>
      </c>
      <c r="AU419" s="4">
        <v>0.25</v>
      </c>
      <c r="AV419" s="71">
        <f t="shared" si="57"/>
        <v>1.1000000000000001</v>
      </c>
      <c r="AW419" s="4">
        <f t="shared" si="58"/>
        <v>68939</v>
      </c>
      <c r="AX419" s="4">
        <f t="shared" si="59"/>
        <v>147884.79999999999</v>
      </c>
    </row>
    <row r="420" spans="15:50" x14ac:dyDescent="0.15">
      <c r="O420" s="2" t="s">
        <v>31</v>
      </c>
      <c r="P420" s="2">
        <v>70510.8</v>
      </c>
      <c r="Q420" s="2">
        <v>133993.79999999999</v>
      </c>
      <c r="R420" s="2"/>
      <c r="S420" s="2">
        <v>2</v>
      </c>
      <c r="T420" s="64">
        <f t="shared" si="62"/>
        <v>3.4538932375683848</v>
      </c>
      <c r="U420" s="4"/>
      <c r="V420" s="4"/>
      <c r="W420" s="4"/>
      <c r="X420" s="4"/>
      <c r="Y420" s="4"/>
      <c r="AM420" s="63"/>
      <c r="AN420" s="63" t="s">
        <v>130</v>
      </c>
      <c r="AO420" s="3" t="s">
        <v>32</v>
      </c>
      <c r="AP420" s="3">
        <v>69568.899999999994</v>
      </c>
      <c r="AQ420" s="3">
        <v>147968.5</v>
      </c>
      <c r="AR420" s="3"/>
      <c r="AS420" s="3">
        <v>5</v>
      </c>
      <c r="AT420" s="57">
        <f t="shared" si="56"/>
        <v>273.69326745000507</v>
      </c>
      <c r="AU420" s="4">
        <v>0.25</v>
      </c>
      <c r="AV420" s="71">
        <f t="shared" si="57"/>
        <v>1.1000000000000001</v>
      </c>
      <c r="AW420" s="4">
        <f t="shared" si="58"/>
        <v>69568.899999999994</v>
      </c>
      <c r="AX420" s="4">
        <f t="shared" si="59"/>
        <v>147968.5</v>
      </c>
    </row>
    <row r="421" spans="15:50" x14ac:dyDescent="0.15">
      <c r="O421" s="2" t="s">
        <v>31</v>
      </c>
      <c r="P421" s="2">
        <v>70270</v>
      </c>
      <c r="Q421" s="2">
        <v>134505.29999999999</v>
      </c>
      <c r="R421" s="2"/>
      <c r="S421" s="2">
        <v>2</v>
      </c>
      <c r="T421" s="64">
        <f t="shared" si="62"/>
        <v>3.4538932375683848</v>
      </c>
      <c r="U421" s="4"/>
      <c r="V421" s="4"/>
      <c r="W421" s="4"/>
      <c r="X421" s="4"/>
      <c r="Y421" s="4"/>
      <c r="AM421" s="63"/>
      <c r="AN421" s="63" t="s">
        <v>130</v>
      </c>
      <c r="AO421" s="3" t="s">
        <v>32</v>
      </c>
      <c r="AP421" s="3">
        <v>70098.100000000006</v>
      </c>
      <c r="AQ421" s="3">
        <v>148025.29999999999</v>
      </c>
      <c r="AR421" s="3"/>
      <c r="AS421" s="3">
        <v>5</v>
      </c>
      <c r="AT421" s="57">
        <f t="shared" si="56"/>
        <v>273.69326745000507</v>
      </c>
      <c r="AU421" s="4">
        <v>0.25</v>
      </c>
      <c r="AV421" s="71">
        <f t="shared" si="57"/>
        <v>1.1000000000000001</v>
      </c>
      <c r="AW421" s="4">
        <f t="shared" si="58"/>
        <v>70098.100000000006</v>
      </c>
      <c r="AX421" s="4">
        <f t="shared" si="59"/>
        <v>148025.29999999999</v>
      </c>
    </row>
    <row r="422" spans="15:50" x14ac:dyDescent="0.15">
      <c r="O422" s="2" t="s">
        <v>31</v>
      </c>
      <c r="P422" s="2">
        <v>70209.600000000006</v>
      </c>
      <c r="Q422" s="2">
        <v>134882.20000000001</v>
      </c>
      <c r="R422" s="2"/>
      <c r="S422" s="2">
        <v>2</v>
      </c>
      <c r="T422" s="64">
        <f t="shared" si="62"/>
        <v>3.4538932375683848</v>
      </c>
      <c r="U422" s="4"/>
      <c r="V422" s="4"/>
      <c r="W422" s="4"/>
      <c r="X422" s="4"/>
      <c r="Y422" s="4"/>
      <c r="AM422" s="4"/>
      <c r="AN422" s="4"/>
      <c r="AO422" s="3" t="s">
        <v>32</v>
      </c>
      <c r="AP422" s="3">
        <v>73964.2</v>
      </c>
      <c r="AQ422" s="3">
        <v>145625.70000000001</v>
      </c>
      <c r="AR422" s="3"/>
      <c r="AS422" s="3">
        <v>5</v>
      </c>
      <c r="AT422" s="57">
        <f t="shared" si="56"/>
        <v>248.81206131818638</v>
      </c>
      <c r="AU422" s="4">
        <v>0.25</v>
      </c>
      <c r="AV422" s="4">
        <v>1</v>
      </c>
      <c r="AW422" s="4">
        <f t="shared" si="58"/>
        <v>35000</v>
      </c>
      <c r="AX422" s="4">
        <f t="shared" si="59"/>
        <v>35000</v>
      </c>
    </row>
    <row r="423" spans="15:50" x14ac:dyDescent="0.15">
      <c r="O423" s="2" t="s">
        <v>31</v>
      </c>
      <c r="P423" s="2">
        <v>70241.100000000006</v>
      </c>
      <c r="Q423" s="2">
        <v>135123</v>
      </c>
      <c r="R423" s="2"/>
      <c r="S423" s="2">
        <v>2</v>
      </c>
      <c r="T423" s="64">
        <f t="shared" si="62"/>
        <v>3.4538932375683848</v>
      </c>
      <c r="U423" s="4"/>
      <c r="V423" s="4"/>
      <c r="W423" s="4"/>
      <c r="X423" s="4"/>
      <c r="Y423" s="4"/>
      <c r="AO423" s="3" t="s">
        <v>32</v>
      </c>
      <c r="AP423" s="3">
        <v>73998</v>
      </c>
      <c r="AQ423" s="3">
        <v>144919.29999999999</v>
      </c>
      <c r="AR423" s="3"/>
      <c r="AS423" s="3">
        <v>5</v>
      </c>
      <c r="AT423" s="57">
        <f t="shared" si="56"/>
        <v>248.81206131818638</v>
      </c>
      <c r="AU423" s="4">
        <v>0.25</v>
      </c>
      <c r="AV423" s="4">
        <v>1</v>
      </c>
      <c r="AW423" s="4">
        <f t="shared" si="58"/>
        <v>35000</v>
      </c>
      <c r="AX423" s="4">
        <f t="shared" si="59"/>
        <v>35000</v>
      </c>
    </row>
    <row r="424" spans="15:50" x14ac:dyDescent="0.15">
      <c r="O424" s="2" t="s">
        <v>31</v>
      </c>
      <c r="P424" s="2">
        <v>70325.100000000006</v>
      </c>
      <c r="Q424" s="2">
        <v>135289.4</v>
      </c>
      <c r="R424" s="2"/>
      <c r="S424" s="2">
        <v>2</v>
      </c>
      <c r="T424" s="64">
        <f t="shared" si="62"/>
        <v>3.4538932375683848</v>
      </c>
      <c r="U424" s="4"/>
      <c r="V424" s="4"/>
      <c r="W424" s="4"/>
      <c r="X424" s="4"/>
      <c r="Y424" s="4"/>
      <c r="AO424" s="3" t="s">
        <v>32</v>
      </c>
      <c r="AP424" s="3">
        <v>73818.2</v>
      </c>
      <c r="AQ424" s="3">
        <v>144172.6</v>
      </c>
      <c r="AR424" s="3"/>
      <c r="AS424" s="3">
        <v>5</v>
      </c>
      <c r="AT424" s="57">
        <f t="shared" si="56"/>
        <v>248.81206131818638</v>
      </c>
      <c r="AU424" s="4">
        <v>0.25</v>
      </c>
      <c r="AV424" s="4">
        <v>1</v>
      </c>
      <c r="AW424" s="4">
        <f t="shared" si="58"/>
        <v>35000</v>
      </c>
      <c r="AX424" s="4">
        <f t="shared" si="59"/>
        <v>35000</v>
      </c>
    </row>
    <row r="425" spans="15:50" x14ac:dyDescent="0.15">
      <c r="O425" s="2" t="s">
        <v>31</v>
      </c>
      <c r="P425" s="2">
        <v>70474.100000000006</v>
      </c>
      <c r="Q425" s="2">
        <v>135381.6</v>
      </c>
      <c r="R425" s="2"/>
      <c r="S425" s="2">
        <v>2</v>
      </c>
      <c r="T425" s="64">
        <f t="shared" si="62"/>
        <v>3.4538932375683848</v>
      </c>
      <c r="U425" s="4"/>
      <c r="V425" s="4"/>
      <c r="W425" s="4"/>
      <c r="X425" s="4"/>
      <c r="Y425" s="4"/>
      <c r="AO425" s="3" t="s">
        <v>32</v>
      </c>
      <c r="AP425" s="3">
        <v>73661.100000000006</v>
      </c>
      <c r="AQ425" s="3">
        <v>143602.70000000001</v>
      </c>
      <c r="AR425" s="3"/>
      <c r="AS425" s="3">
        <v>5</v>
      </c>
      <c r="AT425" s="57">
        <f t="shared" si="56"/>
        <v>248.81206131818638</v>
      </c>
      <c r="AU425" s="4">
        <v>0.25</v>
      </c>
      <c r="AV425" s="4">
        <v>1</v>
      </c>
      <c r="AW425" s="4">
        <f t="shared" si="58"/>
        <v>35000</v>
      </c>
      <c r="AX425" s="4">
        <f t="shared" si="59"/>
        <v>35000</v>
      </c>
    </row>
    <row r="426" spans="15:50" x14ac:dyDescent="0.15">
      <c r="O426" s="2" t="s">
        <v>31</v>
      </c>
      <c r="P426" s="2">
        <v>70798.600000000006</v>
      </c>
      <c r="Q426" s="2">
        <v>135516.4</v>
      </c>
      <c r="R426" s="2"/>
      <c r="S426" s="2">
        <v>2</v>
      </c>
      <c r="T426" s="64">
        <f t="shared" si="62"/>
        <v>3.4538932375683848</v>
      </c>
      <c r="U426" s="4"/>
      <c r="V426" s="4"/>
      <c r="W426" s="4"/>
      <c r="X426" s="4"/>
      <c r="Y426" s="4"/>
      <c r="AO426" s="3" t="s">
        <v>32</v>
      </c>
      <c r="AP426" s="3">
        <v>73346.100000000006</v>
      </c>
      <c r="AQ426" s="3">
        <v>142564</v>
      </c>
      <c r="AR426" s="3"/>
      <c r="AS426" s="3">
        <v>5</v>
      </c>
      <c r="AT426" s="57">
        <f t="shared" si="56"/>
        <v>248.81206131818638</v>
      </c>
      <c r="AU426" s="4">
        <v>0.25</v>
      </c>
      <c r="AV426" s="4">
        <v>1</v>
      </c>
      <c r="AW426" s="4">
        <f t="shared" si="58"/>
        <v>35000</v>
      </c>
      <c r="AX426" s="4">
        <f t="shared" si="59"/>
        <v>35000</v>
      </c>
    </row>
    <row r="427" spans="15:50" x14ac:dyDescent="0.15">
      <c r="O427" s="2" t="s">
        <v>31</v>
      </c>
      <c r="P427" s="2">
        <v>71176.800000000003</v>
      </c>
      <c r="Q427" s="2">
        <v>135526.6</v>
      </c>
      <c r="R427" s="2"/>
      <c r="S427" s="2">
        <v>2</v>
      </c>
      <c r="T427" s="64">
        <f t="shared" si="62"/>
        <v>3.4538932375683848</v>
      </c>
      <c r="U427" s="4"/>
      <c r="V427" s="4"/>
      <c r="W427" s="4"/>
      <c r="X427" s="4"/>
      <c r="Y427" s="4"/>
      <c r="AO427" s="3" t="s">
        <v>32</v>
      </c>
      <c r="AP427" s="3">
        <v>72944.2</v>
      </c>
      <c r="AQ427" s="3">
        <v>141385.5</v>
      </c>
      <c r="AR427" s="3"/>
      <c r="AS427" s="3">
        <v>5</v>
      </c>
      <c r="AT427" s="57">
        <f t="shared" si="56"/>
        <v>248.81206131818638</v>
      </c>
      <c r="AU427" s="4">
        <v>0.25</v>
      </c>
      <c r="AV427" s="4">
        <v>1</v>
      </c>
      <c r="AW427" s="4">
        <f t="shared" si="58"/>
        <v>35000</v>
      </c>
      <c r="AX427" s="4">
        <f t="shared" si="59"/>
        <v>35000</v>
      </c>
    </row>
    <row r="428" spans="15:50" x14ac:dyDescent="0.15">
      <c r="O428" s="2" t="s">
        <v>31</v>
      </c>
      <c r="P428" s="2">
        <v>71783.100000000006</v>
      </c>
      <c r="Q428" s="2">
        <v>135504.6</v>
      </c>
      <c r="R428" s="2"/>
      <c r="S428" s="2">
        <v>2</v>
      </c>
      <c r="T428" s="64">
        <f t="shared" si="62"/>
        <v>3.4538932375683848</v>
      </c>
      <c r="U428" s="4"/>
      <c r="V428" s="4"/>
      <c r="W428" s="4"/>
      <c r="X428" s="4"/>
      <c r="Y428" s="4"/>
      <c r="AO428" s="3" t="s">
        <v>32</v>
      </c>
      <c r="AP428" s="3">
        <v>72553.2</v>
      </c>
      <c r="AQ428" s="3">
        <v>140383.9</v>
      </c>
      <c r="AR428" s="3"/>
      <c r="AS428" s="3">
        <v>5</v>
      </c>
      <c r="AT428" s="57">
        <f t="shared" si="56"/>
        <v>248.81206131818638</v>
      </c>
      <c r="AU428" s="4">
        <v>0.25</v>
      </c>
      <c r="AV428" s="4">
        <v>1</v>
      </c>
      <c r="AW428" s="4">
        <f t="shared" si="58"/>
        <v>35000</v>
      </c>
      <c r="AX428" s="4">
        <f t="shared" si="59"/>
        <v>35000</v>
      </c>
    </row>
    <row r="429" spans="15:50" x14ac:dyDescent="0.15">
      <c r="O429" s="2" t="s">
        <v>31</v>
      </c>
      <c r="P429" s="2">
        <v>72570.2</v>
      </c>
      <c r="Q429" s="2">
        <v>135323.5</v>
      </c>
      <c r="R429" s="2"/>
      <c r="S429" s="2">
        <v>2</v>
      </c>
      <c r="T429" s="64">
        <f t="shared" si="62"/>
        <v>3.4538932375683848</v>
      </c>
      <c r="U429" s="4"/>
      <c r="V429" s="4"/>
      <c r="W429" s="4"/>
      <c r="X429" s="4"/>
      <c r="Y429" s="4"/>
      <c r="AO429" s="3" t="s">
        <v>32</v>
      </c>
      <c r="AP429" s="3">
        <v>72098.100000000006</v>
      </c>
      <c r="AQ429" s="3">
        <v>139419.29999999999</v>
      </c>
      <c r="AR429" s="3"/>
      <c r="AS429" s="3">
        <v>5</v>
      </c>
      <c r="AT429" s="57">
        <f t="shared" si="56"/>
        <v>248.81206131818638</v>
      </c>
      <c r="AU429" s="4">
        <v>0.25</v>
      </c>
      <c r="AV429" s="4">
        <v>1</v>
      </c>
      <c r="AW429" s="4">
        <f t="shared" si="58"/>
        <v>35000</v>
      </c>
      <c r="AX429" s="4">
        <f t="shared" si="59"/>
        <v>35000</v>
      </c>
    </row>
    <row r="430" spans="15:50" x14ac:dyDescent="0.15">
      <c r="O430" s="2" t="s">
        <v>31</v>
      </c>
      <c r="P430" s="2">
        <v>73487.899999999994</v>
      </c>
      <c r="Q430" s="2">
        <v>134981.29999999999</v>
      </c>
      <c r="R430" s="2"/>
      <c r="S430" s="2">
        <v>2</v>
      </c>
      <c r="T430" s="64">
        <f t="shared" si="62"/>
        <v>3.4538932375683848</v>
      </c>
      <c r="U430" s="4"/>
      <c r="V430" s="4"/>
      <c r="W430" s="4"/>
      <c r="X430" s="4"/>
      <c r="Y430" s="4"/>
      <c r="AO430" s="3" t="s">
        <v>32</v>
      </c>
      <c r="AP430" s="3">
        <v>71504.600000000006</v>
      </c>
      <c r="AQ430" s="3">
        <v>138440.29999999999</v>
      </c>
      <c r="AR430" s="3"/>
      <c r="AS430" s="3">
        <v>5</v>
      </c>
      <c r="AT430" s="57">
        <f t="shared" si="56"/>
        <v>248.81206131818638</v>
      </c>
      <c r="AU430" s="4">
        <v>0.25</v>
      </c>
      <c r="AV430" s="4">
        <v>1</v>
      </c>
      <c r="AW430" s="4">
        <f t="shared" si="58"/>
        <v>35000</v>
      </c>
      <c r="AX430" s="4">
        <f t="shared" si="59"/>
        <v>35000</v>
      </c>
    </row>
    <row r="431" spans="15:50" x14ac:dyDescent="0.15">
      <c r="O431" s="2" t="s">
        <v>31</v>
      </c>
      <c r="P431" s="2">
        <v>74205.399999999994</v>
      </c>
      <c r="Q431" s="2">
        <v>134571.20000000001</v>
      </c>
      <c r="R431" s="2"/>
      <c r="S431" s="2">
        <v>2</v>
      </c>
      <c r="T431" s="64">
        <f t="shared" si="62"/>
        <v>3.4538932375683848</v>
      </c>
      <c r="U431" s="4"/>
      <c r="V431" s="4"/>
      <c r="W431" s="4"/>
      <c r="X431" s="4"/>
      <c r="Y431" s="4"/>
      <c r="AO431" s="3" t="s">
        <v>32</v>
      </c>
      <c r="AP431" s="3">
        <v>70947.5</v>
      </c>
      <c r="AQ431" s="3">
        <v>137587.6</v>
      </c>
      <c r="AR431" s="3"/>
      <c r="AS431" s="3">
        <v>5</v>
      </c>
      <c r="AT431" s="57">
        <f t="shared" si="56"/>
        <v>248.81206131818638</v>
      </c>
      <c r="AU431" s="4">
        <v>0.25</v>
      </c>
      <c r="AV431" s="4">
        <v>1</v>
      </c>
      <c r="AW431" s="4">
        <f t="shared" si="58"/>
        <v>35000</v>
      </c>
      <c r="AX431" s="4">
        <f t="shared" si="59"/>
        <v>35000</v>
      </c>
    </row>
    <row r="432" spans="15:50" x14ac:dyDescent="0.15">
      <c r="O432" s="2" t="s">
        <v>31</v>
      </c>
      <c r="P432" s="2">
        <v>75001.600000000006</v>
      </c>
      <c r="Q432" s="2">
        <v>134036.70000000001</v>
      </c>
      <c r="R432" s="2"/>
      <c r="S432" s="2">
        <v>2</v>
      </c>
      <c r="T432" s="64">
        <f t="shared" si="62"/>
        <v>3.4538932375683848</v>
      </c>
      <c r="U432" s="4"/>
      <c r="V432" s="4"/>
      <c r="W432" s="4"/>
      <c r="X432" s="4"/>
      <c r="Y432" s="4"/>
      <c r="AO432" s="3" t="s">
        <v>32</v>
      </c>
      <c r="AP432" s="3">
        <v>70227</v>
      </c>
      <c r="AQ432" s="3">
        <v>136670.29999999999</v>
      </c>
      <c r="AR432" s="3"/>
      <c r="AS432" s="3">
        <v>5</v>
      </c>
      <c r="AT432" s="57">
        <f t="shared" si="56"/>
        <v>248.81206131818638</v>
      </c>
      <c r="AU432" s="4">
        <v>0.25</v>
      </c>
      <c r="AV432" s="4">
        <v>1</v>
      </c>
      <c r="AW432" s="4">
        <f t="shared" si="58"/>
        <v>35000</v>
      </c>
      <c r="AX432" s="4">
        <f t="shared" si="59"/>
        <v>35000</v>
      </c>
    </row>
    <row r="433" spans="15:50" x14ac:dyDescent="0.15">
      <c r="O433" s="2" t="s">
        <v>31</v>
      </c>
      <c r="P433" s="2">
        <v>75617.100000000006</v>
      </c>
      <c r="Q433" s="2">
        <v>133674.20000000001</v>
      </c>
      <c r="R433" s="2"/>
      <c r="S433" s="2">
        <v>2</v>
      </c>
      <c r="T433" s="64">
        <f t="shared" si="62"/>
        <v>3.4538932375683848</v>
      </c>
      <c r="U433" s="4"/>
      <c r="V433" s="4"/>
      <c r="W433" s="4"/>
      <c r="X433" s="4"/>
      <c r="Y433" s="4"/>
      <c r="AO433" s="3" t="s">
        <v>32</v>
      </c>
      <c r="AP433" s="3">
        <v>69392.7</v>
      </c>
      <c r="AQ433" s="3">
        <v>135776.6</v>
      </c>
      <c r="AR433" s="3"/>
      <c r="AS433" s="3">
        <v>5</v>
      </c>
      <c r="AT433" s="57">
        <f t="shared" si="56"/>
        <v>248.81206131818638</v>
      </c>
      <c r="AU433" s="4">
        <v>0.25</v>
      </c>
      <c r="AV433" s="4">
        <v>1</v>
      </c>
      <c r="AW433" s="4">
        <f t="shared" si="58"/>
        <v>35000</v>
      </c>
      <c r="AX433" s="4">
        <f t="shared" si="59"/>
        <v>35000</v>
      </c>
    </row>
    <row r="434" spans="15:50" x14ac:dyDescent="0.15">
      <c r="O434" s="2" t="s">
        <v>31</v>
      </c>
      <c r="P434" s="2">
        <v>71888.800000000003</v>
      </c>
      <c r="Q434" s="2">
        <v>128227</v>
      </c>
      <c r="R434" s="2"/>
      <c r="S434" s="2">
        <v>2</v>
      </c>
      <c r="T434" s="64">
        <f t="shared" si="62"/>
        <v>3.7888103176149723</v>
      </c>
      <c r="U434" s="4"/>
      <c r="V434" s="4"/>
      <c r="W434" s="4"/>
      <c r="X434" s="4"/>
      <c r="Y434" s="4"/>
      <c r="AO434" s="3" t="s">
        <v>32</v>
      </c>
      <c r="AP434" s="3">
        <v>68496.399999999994</v>
      </c>
      <c r="AQ434" s="3">
        <v>134781.20000000001</v>
      </c>
      <c r="AR434" s="3"/>
      <c r="AS434" s="3">
        <v>5</v>
      </c>
      <c r="AT434" s="57">
        <f t="shared" si="56"/>
        <v>248.81206131818638</v>
      </c>
      <c r="AU434" s="4">
        <v>0.25</v>
      </c>
      <c r="AV434" s="4">
        <v>1</v>
      </c>
      <c r="AW434" s="4">
        <f t="shared" si="58"/>
        <v>35000</v>
      </c>
      <c r="AX434" s="4">
        <f t="shared" si="59"/>
        <v>35000</v>
      </c>
    </row>
    <row r="435" spans="15:50" x14ac:dyDescent="0.15">
      <c r="O435" s="2" t="s">
        <v>31</v>
      </c>
      <c r="P435" s="2">
        <v>71430.8</v>
      </c>
      <c r="Q435" s="2">
        <v>129206</v>
      </c>
      <c r="R435" s="2"/>
      <c r="S435" s="2">
        <v>2</v>
      </c>
      <c r="T435" s="64">
        <f t="shared" si="62"/>
        <v>3.7888103176149723</v>
      </c>
      <c r="U435" s="4"/>
      <c r="V435" s="4"/>
      <c r="W435" s="4"/>
      <c r="X435" s="4"/>
      <c r="Y435" s="4"/>
      <c r="AO435" s="3" t="s">
        <v>32</v>
      </c>
      <c r="AP435" s="3">
        <v>67523</v>
      </c>
      <c r="AQ435" s="3">
        <v>133923.6</v>
      </c>
      <c r="AR435" s="3"/>
      <c r="AS435" s="3">
        <v>5</v>
      </c>
      <c r="AT435" s="57">
        <f t="shared" si="56"/>
        <v>248.81206131818638</v>
      </c>
      <c r="AU435" s="4">
        <v>0.25</v>
      </c>
      <c r="AV435" s="4">
        <v>1</v>
      </c>
      <c r="AW435" s="4">
        <f t="shared" si="58"/>
        <v>35000</v>
      </c>
      <c r="AX435" s="4">
        <f t="shared" si="59"/>
        <v>35000</v>
      </c>
    </row>
    <row r="436" spans="15:50" x14ac:dyDescent="0.15">
      <c r="O436" s="2" t="s">
        <v>31</v>
      </c>
      <c r="P436" s="2">
        <v>70922.899999999994</v>
      </c>
      <c r="Q436" s="2">
        <v>130159.1</v>
      </c>
      <c r="R436" s="2"/>
      <c r="S436" s="2">
        <v>2</v>
      </c>
      <c r="T436" s="64">
        <f t="shared" si="62"/>
        <v>3.7888103176149723</v>
      </c>
      <c r="U436" s="4"/>
      <c r="V436" s="4"/>
      <c r="W436" s="4"/>
      <c r="X436" s="4"/>
      <c r="Y436" s="4"/>
      <c r="AO436" s="3" t="s">
        <v>32</v>
      </c>
      <c r="AP436" s="3">
        <v>66261.5</v>
      </c>
      <c r="AQ436" s="3">
        <v>132885.79999999999</v>
      </c>
      <c r="AR436" s="3"/>
      <c r="AS436" s="3">
        <v>5</v>
      </c>
      <c r="AT436" s="57">
        <f t="shared" si="56"/>
        <v>248.81206131818638</v>
      </c>
      <c r="AU436" s="4">
        <v>0.25</v>
      </c>
      <c r="AV436" s="4">
        <v>1</v>
      </c>
      <c r="AW436" s="4">
        <f t="shared" si="58"/>
        <v>35000</v>
      </c>
      <c r="AX436" s="4">
        <f t="shared" si="59"/>
        <v>35000</v>
      </c>
    </row>
    <row r="437" spans="15:50" x14ac:dyDescent="0.15">
      <c r="O437" s="2" t="s">
        <v>31</v>
      </c>
      <c r="P437" s="2">
        <v>70343.5</v>
      </c>
      <c r="Q437" s="2">
        <v>131077.1</v>
      </c>
      <c r="R437" s="2"/>
      <c r="S437" s="2">
        <v>2</v>
      </c>
      <c r="T437" s="64">
        <f t="shared" si="62"/>
        <v>3.7888103176149723</v>
      </c>
      <c r="U437" s="4"/>
      <c r="V437" s="4"/>
      <c r="W437" s="4"/>
      <c r="X437" s="4"/>
      <c r="Y437" s="4"/>
      <c r="AO437" s="3" t="s">
        <v>32</v>
      </c>
      <c r="AP437" s="3">
        <v>65211.9</v>
      </c>
      <c r="AQ437" s="3">
        <v>132052.5</v>
      </c>
      <c r="AR437" s="3"/>
      <c r="AS437" s="3">
        <v>5</v>
      </c>
      <c r="AT437" s="57">
        <f t="shared" si="56"/>
        <v>248.81206131818638</v>
      </c>
      <c r="AU437" s="4">
        <v>0.25</v>
      </c>
      <c r="AV437" s="4">
        <v>1</v>
      </c>
      <c r="AW437" s="4">
        <f t="shared" si="58"/>
        <v>35000</v>
      </c>
      <c r="AX437" s="4">
        <f t="shared" si="59"/>
        <v>35000</v>
      </c>
    </row>
    <row r="438" spans="15:50" x14ac:dyDescent="0.15">
      <c r="O438" s="2" t="s">
        <v>31</v>
      </c>
      <c r="P438" s="2">
        <v>69644.399999999994</v>
      </c>
      <c r="Q438" s="2">
        <v>132054.1</v>
      </c>
      <c r="R438" s="2"/>
      <c r="S438" s="2">
        <v>2</v>
      </c>
      <c r="T438" s="64">
        <f t="shared" si="62"/>
        <v>3.7888103176149723</v>
      </c>
      <c r="U438" s="4"/>
      <c r="V438" s="4"/>
      <c r="W438" s="4"/>
      <c r="X438" s="4"/>
      <c r="Y438" s="4"/>
      <c r="AO438" s="3" t="s">
        <v>32</v>
      </c>
      <c r="AP438" s="3">
        <v>64237.9</v>
      </c>
      <c r="AQ438" s="3">
        <v>131220.1</v>
      </c>
      <c r="AR438" s="3"/>
      <c r="AS438" s="3">
        <v>5</v>
      </c>
      <c r="AT438" s="57">
        <f t="shared" si="56"/>
        <v>248.81206131818638</v>
      </c>
      <c r="AU438" s="4">
        <v>0.25</v>
      </c>
      <c r="AV438" s="4">
        <v>1</v>
      </c>
      <c r="AW438" s="4">
        <f t="shared" si="58"/>
        <v>35000</v>
      </c>
      <c r="AX438" s="4">
        <f t="shared" si="59"/>
        <v>35000</v>
      </c>
    </row>
    <row r="439" spans="15:50" x14ac:dyDescent="0.15">
      <c r="O439" s="2" t="s">
        <v>31</v>
      </c>
      <c r="P439" s="2">
        <v>69340.600000000006</v>
      </c>
      <c r="Q439" s="2">
        <v>132477</v>
      </c>
      <c r="R439" s="2"/>
      <c r="S439" s="2">
        <v>2</v>
      </c>
      <c r="T439" s="64">
        <f t="shared" si="62"/>
        <v>3.7888103176149723</v>
      </c>
      <c r="U439" s="4"/>
      <c r="V439" s="4"/>
      <c r="W439" s="4"/>
      <c r="X439" s="4"/>
      <c r="Y439" s="4"/>
      <c r="AO439" s="3" t="s">
        <v>32</v>
      </c>
      <c r="AP439" s="3">
        <v>63464.2</v>
      </c>
      <c r="AQ439" s="3">
        <v>130529.2</v>
      </c>
      <c r="AR439" s="3"/>
      <c r="AS439" s="3">
        <v>5</v>
      </c>
      <c r="AT439" s="57">
        <f t="shared" si="56"/>
        <v>248.81206131818638</v>
      </c>
      <c r="AU439" s="4">
        <v>0.25</v>
      </c>
      <c r="AV439" s="4">
        <v>1</v>
      </c>
      <c r="AW439" s="4">
        <f t="shared" si="58"/>
        <v>35000</v>
      </c>
      <c r="AX439" s="4">
        <f t="shared" si="59"/>
        <v>35000</v>
      </c>
    </row>
    <row r="440" spans="15:50" x14ac:dyDescent="0.15">
      <c r="O440" s="2" t="s">
        <v>31</v>
      </c>
      <c r="P440" s="2">
        <v>68930.399999999994</v>
      </c>
      <c r="Q440" s="2">
        <v>132984.9</v>
      </c>
      <c r="R440" s="2"/>
      <c r="S440" s="2">
        <v>2</v>
      </c>
      <c r="T440" s="64">
        <f t="shared" si="62"/>
        <v>3.7888103176149723</v>
      </c>
      <c r="U440" s="4"/>
      <c r="V440" s="4"/>
      <c r="W440" s="4"/>
      <c r="X440" s="4"/>
      <c r="Y440" s="4"/>
      <c r="AO440" s="3" t="s">
        <v>32</v>
      </c>
      <c r="AP440" s="3">
        <v>62892.4</v>
      </c>
      <c r="AQ440" s="3">
        <v>129840.6</v>
      </c>
      <c r="AR440" s="3"/>
      <c r="AS440" s="3">
        <v>5</v>
      </c>
      <c r="AT440" s="57">
        <f t="shared" si="56"/>
        <v>248.81206131818638</v>
      </c>
      <c r="AU440" s="4">
        <v>0.25</v>
      </c>
      <c r="AV440" s="4">
        <v>1</v>
      </c>
      <c r="AW440" s="4">
        <f t="shared" si="58"/>
        <v>35000</v>
      </c>
      <c r="AX440" s="4">
        <f t="shared" si="59"/>
        <v>35000</v>
      </c>
    </row>
    <row r="441" spans="15:50" x14ac:dyDescent="0.15">
      <c r="O441" s="2" t="s">
        <v>31</v>
      </c>
      <c r="P441" s="2">
        <v>68533.100000000006</v>
      </c>
      <c r="Q441" s="2">
        <v>133660.1</v>
      </c>
      <c r="R441" s="2"/>
      <c r="S441" s="2">
        <v>2</v>
      </c>
      <c r="T441" s="64">
        <f t="shared" si="62"/>
        <v>3.7888103176149723</v>
      </c>
      <c r="U441" s="4"/>
      <c r="V441" s="4"/>
      <c r="W441" s="4"/>
      <c r="X441" s="4"/>
      <c r="Y441" s="4"/>
      <c r="AO441" s="3" t="s">
        <v>32</v>
      </c>
      <c r="AP441" s="3">
        <v>62408.1</v>
      </c>
      <c r="AQ441" s="3">
        <v>129190.9</v>
      </c>
      <c r="AR441" s="3"/>
      <c r="AS441" s="3">
        <v>5</v>
      </c>
      <c r="AT441" s="57">
        <f t="shared" si="56"/>
        <v>248.81206131818638</v>
      </c>
      <c r="AU441" s="4">
        <v>0.25</v>
      </c>
      <c r="AV441" s="4">
        <v>1</v>
      </c>
      <c r="AW441" s="4">
        <f t="shared" si="58"/>
        <v>35000</v>
      </c>
      <c r="AX441" s="4">
        <f t="shared" si="59"/>
        <v>35000</v>
      </c>
    </row>
    <row r="442" spans="15:50" x14ac:dyDescent="0.15">
      <c r="O442" s="2" t="s">
        <v>31</v>
      </c>
      <c r="P442" s="2">
        <v>68146.7</v>
      </c>
      <c r="Q442" s="2">
        <v>134385.20000000001</v>
      </c>
      <c r="R442" s="2"/>
      <c r="S442" s="2">
        <v>2</v>
      </c>
      <c r="T442" s="64">
        <f t="shared" si="62"/>
        <v>3.7888103176149723</v>
      </c>
      <c r="U442" s="4"/>
      <c r="V442" s="4"/>
      <c r="W442" s="4"/>
      <c r="X442" s="4"/>
      <c r="Y442" s="4"/>
      <c r="AO442" s="3" t="s">
        <v>32</v>
      </c>
      <c r="AP442" s="3">
        <v>62039</v>
      </c>
      <c r="AQ442" s="3">
        <v>128429.1</v>
      </c>
      <c r="AR442" s="3"/>
      <c r="AS442" s="3">
        <v>5</v>
      </c>
      <c r="AT442" s="57">
        <f t="shared" si="56"/>
        <v>248.81206131818638</v>
      </c>
      <c r="AU442" s="4">
        <v>0.25</v>
      </c>
      <c r="AV442" s="4">
        <v>1</v>
      </c>
      <c r="AW442" s="4">
        <f t="shared" si="58"/>
        <v>35000</v>
      </c>
      <c r="AX442" s="4">
        <f t="shared" si="59"/>
        <v>35000</v>
      </c>
    </row>
    <row r="443" spans="15:50" x14ac:dyDescent="0.15">
      <c r="O443" s="2" t="s">
        <v>31</v>
      </c>
      <c r="P443" s="2">
        <v>67813</v>
      </c>
      <c r="Q443" s="2">
        <v>135148.6</v>
      </c>
      <c r="R443" s="2"/>
      <c r="S443" s="2">
        <v>2</v>
      </c>
      <c r="T443" s="64">
        <f t="shared" si="62"/>
        <v>3.7888103176149723</v>
      </c>
      <c r="U443" s="4"/>
      <c r="V443" s="4"/>
      <c r="W443" s="4"/>
      <c r="X443" s="4"/>
      <c r="Y443" s="4"/>
      <c r="AO443" s="3" t="s">
        <v>32</v>
      </c>
      <c r="AP443" s="3">
        <v>61769.4</v>
      </c>
      <c r="AQ443" s="3">
        <v>127807.4</v>
      </c>
      <c r="AR443" s="3"/>
      <c r="AS443" s="3">
        <v>5</v>
      </c>
      <c r="AT443" s="57">
        <f t="shared" si="56"/>
        <v>248.81206131818638</v>
      </c>
      <c r="AU443" s="4">
        <v>0.25</v>
      </c>
      <c r="AV443" s="4">
        <v>1</v>
      </c>
      <c r="AW443" s="4">
        <f t="shared" si="58"/>
        <v>35000</v>
      </c>
      <c r="AX443" s="4">
        <f t="shared" si="59"/>
        <v>35000</v>
      </c>
    </row>
    <row r="444" spans="15:50" x14ac:dyDescent="0.15">
      <c r="O444" s="2" t="s">
        <v>31</v>
      </c>
      <c r="P444" s="2">
        <v>67773.3</v>
      </c>
      <c r="Q444" s="2">
        <v>135400.9</v>
      </c>
      <c r="R444" s="2"/>
      <c r="S444" s="2">
        <v>2</v>
      </c>
      <c r="T444" s="64">
        <f t="shared" si="62"/>
        <v>3.7888103176149723</v>
      </c>
      <c r="U444" s="4"/>
      <c r="V444" s="4"/>
      <c r="W444" s="4"/>
      <c r="X444" s="4"/>
      <c r="Y444" s="4"/>
      <c r="AO444" s="3" t="s">
        <v>32</v>
      </c>
      <c r="AP444" s="3">
        <v>61516.7</v>
      </c>
      <c r="AQ444" s="3">
        <v>126820.2</v>
      </c>
      <c r="AR444" s="3"/>
      <c r="AS444" s="3">
        <v>5</v>
      </c>
      <c r="AT444" s="57">
        <f t="shared" si="56"/>
        <v>248.81206131818638</v>
      </c>
      <c r="AU444" s="4">
        <v>0.25</v>
      </c>
      <c r="AV444" s="4">
        <v>1</v>
      </c>
      <c r="AW444" s="4">
        <f t="shared" si="58"/>
        <v>35000</v>
      </c>
      <c r="AX444" s="4">
        <f t="shared" si="59"/>
        <v>35000</v>
      </c>
    </row>
    <row r="445" spans="15:50" x14ac:dyDescent="0.15">
      <c r="O445" s="2" t="s">
        <v>31</v>
      </c>
      <c r="P445" s="2">
        <v>67773.3</v>
      </c>
      <c r="Q445" s="2">
        <v>135598.1</v>
      </c>
      <c r="R445" s="2"/>
      <c r="S445" s="2">
        <v>2</v>
      </c>
      <c r="T445" s="64">
        <f t="shared" si="62"/>
        <v>3.7888103176149723</v>
      </c>
      <c r="U445" s="4"/>
      <c r="V445" s="4"/>
      <c r="W445" s="4"/>
      <c r="X445" s="4"/>
      <c r="Y445" s="4"/>
      <c r="AO445" s="3" t="s">
        <v>32</v>
      </c>
      <c r="AP445" s="3">
        <v>61423.6</v>
      </c>
      <c r="AQ445" s="3">
        <v>126188</v>
      </c>
      <c r="AR445" s="3"/>
      <c r="AS445" s="3">
        <v>5</v>
      </c>
      <c r="AT445" s="57">
        <f t="shared" si="56"/>
        <v>248.81206131818638</v>
      </c>
      <c r="AU445" s="4">
        <v>0.25</v>
      </c>
      <c r="AV445" s="4">
        <v>1</v>
      </c>
      <c r="AW445" s="4">
        <f t="shared" si="58"/>
        <v>35000</v>
      </c>
      <c r="AX445" s="4">
        <f t="shared" si="59"/>
        <v>35000</v>
      </c>
    </row>
    <row r="446" spans="15:50" x14ac:dyDescent="0.15">
      <c r="O446" s="2" t="s">
        <v>31</v>
      </c>
      <c r="P446" s="2">
        <v>67773.3</v>
      </c>
      <c r="Q446" s="2">
        <v>135772.29999999999</v>
      </c>
      <c r="R446" s="2"/>
      <c r="S446" s="2">
        <v>2</v>
      </c>
      <c r="T446" s="64">
        <f t="shared" si="62"/>
        <v>3.7888103176149723</v>
      </c>
      <c r="U446" s="4"/>
      <c r="V446" s="4"/>
      <c r="W446" s="4"/>
      <c r="X446" s="4"/>
      <c r="Y446" s="4"/>
      <c r="AO446" s="3" t="s">
        <v>32</v>
      </c>
      <c r="AP446" s="3">
        <v>61318.9</v>
      </c>
      <c r="AQ446" s="3">
        <v>125467.5</v>
      </c>
      <c r="AR446" s="3"/>
      <c r="AS446" s="3">
        <v>5</v>
      </c>
      <c r="AT446" s="57">
        <f t="shared" si="56"/>
        <v>248.81206131818638</v>
      </c>
      <c r="AU446" s="4">
        <v>0.25</v>
      </c>
      <c r="AV446" s="4">
        <v>1</v>
      </c>
      <c r="AW446" s="4">
        <f t="shared" si="58"/>
        <v>35000</v>
      </c>
      <c r="AX446" s="4">
        <f t="shared" si="59"/>
        <v>35000</v>
      </c>
    </row>
    <row r="447" spans="15:50" x14ac:dyDescent="0.15">
      <c r="O447" s="2" t="s">
        <v>31</v>
      </c>
      <c r="P447" s="2">
        <v>67805.8</v>
      </c>
      <c r="Q447" s="2">
        <v>135953.70000000001</v>
      </c>
      <c r="R447" s="2"/>
      <c r="S447" s="2">
        <v>2</v>
      </c>
      <c r="T447" s="64">
        <f t="shared" si="62"/>
        <v>3.7888103176149723</v>
      </c>
      <c r="U447" s="4"/>
      <c r="V447" s="4"/>
      <c r="W447" s="4"/>
      <c r="X447" s="4"/>
      <c r="Y447" s="4"/>
      <c r="AO447" s="3" t="s">
        <v>32</v>
      </c>
      <c r="AP447" s="3">
        <v>61299.9</v>
      </c>
      <c r="AQ447" s="3">
        <v>124962.6</v>
      </c>
      <c r="AR447" s="3"/>
      <c r="AS447" s="3">
        <v>5</v>
      </c>
      <c r="AT447" s="57">
        <f t="shared" si="56"/>
        <v>248.81206131818638</v>
      </c>
      <c r="AU447" s="4">
        <v>0.25</v>
      </c>
      <c r="AV447" s="4">
        <v>1</v>
      </c>
      <c r="AW447" s="4">
        <f t="shared" si="58"/>
        <v>35000</v>
      </c>
      <c r="AX447" s="4">
        <f t="shared" si="59"/>
        <v>35000</v>
      </c>
    </row>
    <row r="448" spans="15:50" x14ac:dyDescent="0.15">
      <c r="O448" s="2" t="s">
        <v>31</v>
      </c>
      <c r="P448" s="2">
        <v>67883.899999999994</v>
      </c>
      <c r="Q448" s="2">
        <v>136126.6</v>
      </c>
      <c r="R448" s="2"/>
      <c r="S448" s="2">
        <v>2</v>
      </c>
      <c r="T448" s="64">
        <f t="shared" si="62"/>
        <v>3.7888103176149723</v>
      </c>
      <c r="U448" s="4"/>
      <c r="V448" s="4"/>
      <c r="W448" s="4"/>
      <c r="X448" s="4"/>
      <c r="Y448" s="4"/>
      <c r="AO448" s="3" t="s">
        <v>32</v>
      </c>
      <c r="AP448" s="3">
        <v>61231</v>
      </c>
      <c r="AQ448" s="3">
        <v>124419</v>
      </c>
      <c r="AR448" s="3"/>
      <c r="AS448" s="3">
        <v>5</v>
      </c>
      <c r="AT448" s="57">
        <f t="shared" si="56"/>
        <v>248.81206131818638</v>
      </c>
      <c r="AU448" s="4">
        <v>0.25</v>
      </c>
      <c r="AV448" s="4">
        <v>1</v>
      </c>
      <c r="AW448" s="4">
        <f t="shared" si="58"/>
        <v>35000</v>
      </c>
      <c r="AX448" s="4">
        <f t="shared" si="59"/>
        <v>35000</v>
      </c>
    </row>
    <row r="449" spans="15:50" x14ac:dyDescent="0.15">
      <c r="O449" s="2" t="s">
        <v>31</v>
      </c>
      <c r="P449" s="2">
        <v>68081</v>
      </c>
      <c r="Q449" s="2">
        <v>136363.20000000001</v>
      </c>
      <c r="R449" s="2"/>
      <c r="S449" s="2">
        <v>2</v>
      </c>
      <c r="T449" s="64">
        <f t="shared" si="62"/>
        <v>3.7888103176149723</v>
      </c>
      <c r="U449" s="4"/>
      <c r="V449" s="4"/>
      <c r="W449" s="4"/>
      <c r="X449" s="4"/>
      <c r="Y449" s="4"/>
      <c r="AO449" s="3" t="s">
        <v>32</v>
      </c>
      <c r="AP449" s="3">
        <v>61382.9</v>
      </c>
      <c r="AQ449" s="3">
        <v>123386.2</v>
      </c>
      <c r="AR449" s="3"/>
      <c r="AS449" s="3">
        <v>5</v>
      </c>
      <c r="AT449" s="57">
        <f t="shared" si="56"/>
        <v>248.81206131818638</v>
      </c>
      <c r="AU449" s="4">
        <v>0.25</v>
      </c>
      <c r="AV449" s="4">
        <v>1</v>
      </c>
      <c r="AW449" s="4">
        <f t="shared" si="58"/>
        <v>35000</v>
      </c>
      <c r="AX449" s="4">
        <f t="shared" si="59"/>
        <v>35000</v>
      </c>
    </row>
    <row r="450" spans="15:50" x14ac:dyDescent="0.15">
      <c r="O450" s="2" t="s">
        <v>31</v>
      </c>
      <c r="P450" s="2">
        <v>68164</v>
      </c>
      <c r="Q450" s="2">
        <v>136438.29999999999</v>
      </c>
      <c r="R450" s="2"/>
      <c r="S450" s="2">
        <v>2</v>
      </c>
      <c r="T450" s="64">
        <f t="shared" si="62"/>
        <v>3.7888103176149723</v>
      </c>
      <c r="U450" s="4"/>
      <c r="V450" s="4"/>
      <c r="W450" s="4"/>
      <c r="X450" s="4"/>
      <c r="Y450" s="4"/>
      <c r="AO450" s="3" t="s">
        <v>32</v>
      </c>
      <c r="AP450" s="3">
        <v>61677.2</v>
      </c>
      <c r="AQ450" s="3">
        <v>122026.9</v>
      </c>
      <c r="AR450" s="3"/>
      <c r="AS450" s="3">
        <v>5</v>
      </c>
      <c r="AT450" s="57">
        <f t="shared" si="56"/>
        <v>248.81206131818638</v>
      </c>
      <c r="AU450" s="4">
        <v>0.25</v>
      </c>
      <c r="AV450" s="4">
        <v>1</v>
      </c>
      <c r="AW450" s="4">
        <f t="shared" si="58"/>
        <v>35000</v>
      </c>
      <c r="AX450" s="4">
        <f t="shared" si="59"/>
        <v>35000</v>
      </c>
    </row>
    <row r="451" spans="15:50" x14ac:dyDescent="0.15">
      <c r="O451" s="2" t="s">
        <v>31</v>
      </c>
      <c r="P451" s="2">
        <v>68424.5</v>
      </c>
      <c r="Q451" s="2">
        <v>136698.79999999999</v>
      </c>
      <c r="R451" s="2"/>
      <c r="S451" s="2">
        <v>2</v>
      </c>
      <c r="T451" s="64">
        <f t="shared" si="62"/>
        <v>3.7888103176149723</v>
      </c>
      <c r="U451" s="4"/>
      <c r="V451" s="4"/>
      <c r="W451" s="4"/>
      <c r="X451" s="4"/>
      <c r="Y451" s="4"/>
      <c r="AO451" s="3" t="s">
        <v>32</v>
      </c>
      <c r="AP451" s="3">
        <v>62193.9</v>
      </c>
      <c r="AQ451" s="3">
        <v>120065</v>
      </c>
      <c r="AR451" s="3"/>
      <c r="AS451" s="3">
        <v>5</v>
      </c>
      <c r="AT451" s="57">
        <f t="shared" si="56"/>
        <v>248.81206131818638</v>
      </c>
      <c r="AU451" s="4">
        <v>0.25</v>
      </c>
      <c r="AV451" s="4">
        <v>1</v>
      </c>
      <c r="AW451" s="4">
        <f t="shared" si="58"/>
        <v>35000</v>
      </c>
      <c r="AX451" s="4">
        <f t="shared" si="59"/>
        <v>35000</v>
      </c>
    </row>
    <row r="452" spans="15:50" x14ac:dyDescent="0.15">
      <c r="O452" s="2" t="s">
        <v>31</v>
      </c>
      <c r="P452" s="2">
        <v>68815.3</v>
      </c>
      <c r="Q452" s="2">
        <v>136826.4</v>
      </c>
      <c r="R452" s="2"/>
      <c r="S452" s="2">
        <v>2</v>
      </c>
      <c r="T452" s="64">
        <f t="shared" si="62"/>
        <v>3.7888103176149723</v>
      </c>
      <c r="U452" s="4"/>
      <c r="V452" s="4"/>
      <c r="W452" s="4"/>
      <c r="X452" s="4"/>
      <c r="Y452" s="4"/>
      <c r="AO452" s="3" t="s">
        <v>32</v>
      </c>
      <c r="AP452" s="3">
        <v>62654.9</v>
      </c>
      <c r="AQ452" s="3">
        <v>118505.9</v>
      </c>
      <c r="AR452" s="3"/>
      <c r="AS452" s="3">
        <v>5</v>
      </c>
      <c r="AT452" s="57">
        <f t="shared" si="56"/>
        <v>248.81206131818638</v>
      </c>
      <c r="AU452" s="4">
        <v>0.25</v>
      </c>
      <c r="AV452" s="4">
        <v>1</v>
      </c>
      <c r="AW452" s="4">
        <f t="shared" si="58"/>
        <v>35000</v>
      </c>
      <c r="AX452" s="4">
        <f t="shared" si="59"/>
        <v>35000</v>
      </c>
    </row>
    <row r="453" spans="15:50" x14ac:dyDescent="0.15">
      <c r="O453" s="2" t="s">
        <v>31</v>
      </c>
      <c r="P453" s="2">
        <v>69336.3</v>
      </c>
      <c r="Q453" s="2">
        <v>136902.9</v>
      </c>
      <c r="R453" s="2"/>
      <c r="S453" s="2">
        <v>2</v>
      </c>
      <c r="T453" s="64">
        <f t="shared" si="62"/>
        <v>3.7888103176149723</v>
      </c>
      <c r="U453" s="4"/>
      <c r="V453" s="4"/>
      <c r="W453" s="4"/>
      <c r="X453" s="4"/>
      <c r="Y453" s="4"/>
      <c r="AO453" s="3" t="s">
        <v>32</v>
      </c>
      <c r="AP453" s="3">
        <v>63415.7</v>
      </c>
      <c r="AQ453" s="3">
        <v>116181.1</v>
      </c>
      <c r="AR453" s="3"/>
      <c r="AS453" s="3">
        <v>5</v>
      </c>
      <c r="AT453" s="57">
        <f t="shared" si="56"/>
        <v>248.81206131818638</v>
      </c>
      <c r="AU453" s="4">
        <v>0.25</v>
      </c>
      <c r="AV453" s="4">
        <v>1</v>
      </c>
      <c r="AW453" s="4">
        <f t="shared" si="58"/>
        <v>35000</v>
      </c>
      <c r="AX453" s="4">
        <f t="shared" si="59"/>
        <v>35000</v>
      </c>
    </row>
    <row r="454" spans="15:50" x14ac:dyDescent="0.15">
      <c r="O454" s="2" t="s">
        <v>31</v>
      </c>
      <c r="P454" s="2">
        <v>69764.100000000006</v>
      </c>
      <c r="Q454" s="2">
        <v>136976.4</v>
      </c>
      <c r="R454" s="2"/>
      <c r="S454" s="2">
        <v>2</v>
      </c>
      <c r="T454" s="64">
        <f t="shared" si="62"/>
        <v>3.7888103176149723</v>
      </c>
      <c r="U454" s="4"/>
      <c r="V454" s="4"/>
      <c r="W454" s="4"/>
      <c r="X454" s="4"/>
      <c r="Y454" s="4"/>
      <c r="AM454" s="63"/>
      <c r="AN454" s="63" t="s">
        <v>130</v>
      </c>
      <c r="AO454" s="3" t="s">
        <v>32</v>
      </c>
      <c r="AP454" s="3">
        <v>40746.699999999997</v>
      </c>
      <c r="AQ454" s="3">
        <v>125791.7</v>
      </c>
      <c r="AR454" s="3"/>
      <c r="AS454" s="3">
        <v>5</v>
      </c>
      <c r="AT454" s="57">
        <f t="shared" ref="AT454:AT517" si="63">0.2268*EXP(0.2948*AU454*100)*0.691*AV454</f>
        <v>367.53112813033596</v>
      </c>
      <c r="AU454" s="4">
        <v>0.26</v>
      </c>
      <c r="AV454" s="71">
        <f t="shared" si="57"/>
        <v>1.1000000000000001</v>
      </c>
      <c r="AW454" s="4">
        <f t="shared" ref="AW454:AW517" si="64">IF(AV454&gt;1,AP454,35000)</f>
        <v>40746.699999999997</v>
      </c>
      <c r="AX454" s="4">
        <f t="shared" ref="AX454:AX517" si="65">IF(AV454&gt;1,AQ454,35000)</f>
        <v>125791.7</v>
      </c>
    </row>
    <row r="455" spans="15:50" x14ac:dyDescent="0.15">
      <c r="O455" s="2" t="s">
        <v>31</v>
      </c>
      <c r="P455" s="2">
        <v>70191.600000000006</v>
      </c>
      <c r="Q455" s="2">
        <v>136996.1</v>
      </c>
      <c r="R455" s="2"/>
      <c r="S455" s="2">
        <v>2</v>
      </c>
      <c r="T455" s="64">
        <f t="shared" si="62"/>
        <v>3.7888103176149723</v>
      </c>
      <c r="U455" s="4"/>
      <c r="V455" s="4"/>
      <c r="W455" s="4"/>
      <c r="X455" s="4"/>
      <c r="Y455" s="4"/>
      <c r="AM455" s="63"/>
      <c r="AN455" s="63" t="s">
        <v>130</v>
      </c>
      <c r="AO455" s="3" t="s">
        <v>32</v>
      </c>
      <c r="AP455" s="3">
        <v>43903.9</v>
      </c>
      <c r="AQ455" s="3">
        <v>127597.8</v>
      </c>
      <c r="AR455" s="3"/>
      <c r="AS455" s="3">
        <v>5</v>
      </c>
      <c r="AT455" s="57">
        <f t="shared" si="63"/>
        <v>367.53112813033596</v>
      </c>
      <c r="AU455" s="4">
        <v>0.26</v>
      </c>
      <c r="AV455" s="71">
        <f t="shared" ref="AV455:AV478" si="66">$AX$1</f>
        <v>1.1000000000000001</v>
      </c>
      <c r="AW455" s="4">
        <f t="shared" si="64"/>
        <v>43903.9</v>
      </c>
      <c r="AX455" s="4">
        <f t="shared" si="65"/>
        <v>127597.8</v>
      </c>
    </row>
    <row r="456" spans="15:50" x14ac:dyDescent="0.15">
      <c r="O456" s="2" t="s">
        <v>31</v>
      </c>
      <c r="P456" s="2">
        <v>70354.3</v>
      </c>
      <c r="Q456" s="2">
        <v>137028.9</v>
      </c>
      <c r="R456" s="2"/>
      <c r="S456" s="2">
        <v>2</v>
      </c>
      <c r="T456" s="64">
        <f t="shared" si="62"/>
        <v>3.7888103176149723</v>
      </c>
      <c r="U456" s="4"/>
      <c r="V456" s="4"/>
      <c r="W456" s="4"/>
      <c r="X456" s="4"/>
      <c r="Y456" s="4"/>
      <c r="AM456" s="63"/>
      <c r="AN456" s="63" t="s">
        <v>130</v>
      </c>
      <c r="AO456" s="3" t="s">
        <v>32</v>
      </c>
      <c r="AP456" s="3">
        <v>46433.4</v>
      </c>
      <c r="AQ456" s="3">
        <v>129156.2</v>
      </c>
      <c r="AR456" s="3"/>
      <c r="AS456" s="3">
        <v>5</v>
      </c>
      <c r="AT456" s="57">
        <f t="shared" si="63"/>
        <v>367.53112813033596</v>
      </c>
      <c r="AU456" s="4">
        <v>0.26</v>
      </c>
      <c r="AV456" s="71">
        <f t="shared" si="66"/>
        <v>1.1000000000000001</v>
      </c>
      <c r="AW456" s="4">
        <f t="shared" si="64"/>
        <v>46433.4</v>
      </c>
      <c r="AX456" s="4">
        <f t="shared" si="65"/>
        <v>129156.2</v>
      </c>
    </row>
    <row r="457" spans="15:50" x14ac:dyDescent="0.15">
      <c r="O457" s="2" t="s">
        <v>31</v>
      </c>
      <c r="P457" s="2">
        <v>71296.3</v>
      </c>
      <c r="Q457" s="2">
        <v>136933.1</v>
      </c>
      <c r="R457" s="2"/>
      <c r="S457" s="2">
        <v>2</v>
      </c>
      <c r="T457" s="64">
        <f t="shared" si="62"/>
        <v>3.7888103176149723</v>
      </c>
      <c r="U457" s="4"/>
      <c r="V457" s="4"/>
      <c r="W457" s="4"/>
      <c r="X457" s="4"/>
      <c r="Y457" s="4"/>
      <c r="AM457" s="63"/>
      <c r="AN457" s="63" t="s">
        <v>130</v>
      </c>
      <c r="AO457" s="3" t="s">
        <v>32</v>
      </c>
      <c r="AP457" s="3">
        <v>48612.9</v>
      </c>
      <c r="AQ457" s="3">
        <v>130470.1</v>
      </c>
      <c r="AR457" s="3"/>
      <c r="AS457" s="3">
        <v>5</v>
      </c>
      <c r="AT457" s="57">
        <f t="shared" si="63"/>
        <v>367.53112813033596</v>
      </c>
      <c r="AU457" s="4">
        <v>0.26</v>
      </c>
      <c r="AV457" s="71">
        <f t="shared" si="66"/>
        <v>1.1000000000000001</v>
      </c>
      <c r="AW457" s="4">
        <f t="shared" si="64"/>
        <v>48612.9</v>
      </c>
      <c r="AX457" s="4">
        <f t="shared" si="65"/>
        <v>130470.1</v>
      </c>
    </row>
    <row r="458" spans="15:50" x14ac:dyDescent="0.15">
      <c r="O458" s="2" t="s">
        <v>31</v>
      </c>
      <c r="P458" s="2">
        <v>71559.399999999994</v>
      </c>
      <c r="Q458" s="2">
        <v>136907.5</v>
      </c>
      <c r="R458" s="2"/>
      <c r="S458" s="2">
        <v>2</v>
      </c>
      <c r="T458" s="64">
        <f t="shared" si="62"/>
        <v>3.7888103176149723</v>
      </c>
      <c r="U458" s="4"/>
      <c r="V458" s="4"/>
      <c r="W458" s="4"/>
      <c r="X458" s="4"/>
      <c r="Y458" s="4"/>
      <c r="AM458" s="63"/>
      <c r="AN458" s="63" t="s">
        <v>130</v>
      </c>
      <c r="AO458" s="3" t="s">
        <v>32</v>
      </c>
      <c r="AP458" s="3">
        <v>50965.2</v>
      </c>
      <c r="AQ458" s="3">
        <v>132064.29999999999</v>
      </c>
      <c r="AR458" s="3"/>
      <c r="AS458" s="3">
        <v>5</v>
      </c>
      <c r="AT458" s="57">
        <f t="shared" si="63"/>
        <v>367.53112813033596</v>
      </c>
      <c r="AU458" s="4">
        <v>0.26</v>
      </c>
      <c r="AV458" s="71">
        <f t="shared" si="66"/>
        <v>1.1000000000000001</v>
      </c>
      <c r="AW458" s="4">
        <f t="shared" si="64"/>
        <v>50965.2</v>
      </c>
      <c r="AX458" s="4">
        <f t="shared" si="65"/>
        <v>132064.29999999999</v>
      </c>
    </row>
    <row r="459" spans="15:50" x14ac:dyDescent="0.15">
      <c r="O459" s="2" t="s">
        <v>31</v>
      </c>
      <c r="P459" s="2">
        <v>72356.3</v>
      </c>
      <c r="Q459" s="2">
        <v>136786.1</v>
      </c>
      <c r="R459" s="2"/>
      <c r="S459" s="2">
        <v>2</v>
      </c>
      <c r="T459" s="64">
        <f t="shared" si="62"/>
        <v>3.7888103176149723</v>
      </c>
      <c r="U459" s="4"/>
      <c r="V459" s="4"/>
      <c r="W459" s="4"/>
      <c r="X459" s="4"/>
      <c r="Y459" s="4"/>
      <c r="AM459" s="63"/>
      <c r="AN459" s="63" t="s">
        <v>130</v>
      </c>
      <c r="AO459" s="3" t="s">
        <v>32</v>
      </c>
      <c r="AP459" s="3">
        <v>53766.1</v>
      </c>
      <c r="AQ459" s="3">
        <v>134143.4</v>
      </c>
      <c r="AR459" s="3"/>
      <c r="AS459" s="3">
        <v>5</v>
      </c>
      <c r="AT459" s="57">
        <f t="shared" si="63"/>
        <v>367.53112813033596</v>
      </c>
      <c r="AU459" s="4">
        <v>0.26</v>
      </c>
      <c r="AV459" s="71">
        <f t="shared" si="66"/>
        <v>1.1000000000000001</v>
      </c>
      <c r="AW459" s="4">
        <f t="shared" si="64"/>
        <v>53766.1</v>
      </c>
      <c r="AX459" s="4">
        <f t="shared" si="65"/>
        <v>134143.4</v>
      </c>
    </row>
    <row r="460" spans="15:50" x14ac:dyDescent="0.15">
      <c r="O460" s="2" t="s">
        <v>31</v>
      </c>
      <c r="P460" s="2">
        <v>73178.5</v>
      </c>
      <c r="Q460" s="2">
        <v>136605.6</v>
      </c>
      <c r="R460" s="2"/>
      <c r="S460" s="2">
        <v>2</v>
      </c>
      <c r="T460" s="64">
        <f t="shared" si="62"/>
        <v>3.7888103176149723</v>
      </c>
      <c r="U460" s="4"/>
      <c r="V460" s="4"/>
      <c r="W460" s="4"/>
      <c r="X460" s="4"/>
      <c r="Y460" s="4"/>
      <c r="AM460" s="63"/>
      <c r="AN460" s="63" t="s">
        <v>130</v>
      </c>
      <c r="AO460" s="3" t="s">
        <v>32</v>
      </c>
      <c r="AP460" s="3">
        <v>54815</v>
      </c>
      <c r="AQ460" s="3">
        <v>135027.20000000001</v>
      </c>
      <c r="AR460" s="3"/>
      <c r="AS460" s="3">
        <v>5</v>
      </c>
      <c r="AT460" s="57">
        <f t="shared" si="63"/>
        <v>367.53112813033596</v>
      </c>
      <c r="AU460" s="4">
        <v>0.26</v>
      </c>
      <c r="AV460" s="71">
        <f t="shared" si="66"/>
        <v>1.1000000000000001</v>
      </c>
      <c r="AW460" s="4">
        <f t="shared" si="64"/>
        <v>54815</v>
      </c>
      <c r="AX460" s="4">
        <f t="shared" si="65"/>
        <v>135027.20000000001</v>
      </c>
    </row>
    <row r="461" spans="15:50" x14ac:dyDescent="0.15">
      <c r="O461" s="2" t="s">
        <v>31</v>
      </c>
      <c r="P461" s="2">
        <v>73829.7</v>
      </c>
      <c r="Q461" s="2">
        <v>136338.9</v>
      </c>
      <c r="R461" s="2"/>
      <c r="S461" s="2">
        <v>2</v>
      </c>
      <c r="T461" s="64">
        <f t="shared" si="62"/>
        <v>3.7888103176149723</v>
      </c>
      <c r="U461" s="4"/>
      <c r="V461" s="4"/>
      <c r="W461" s="4"/>
      <c r="X461" s="4"/>
      <c r="Y461" s="4"/>
      <c r="AM461" s="63"/>
      <c r="AN461" s="63" t="s">
        <v>130</v>
      </c>
      <c r="AO461" s="3" t="s">
        <v>32</v>
      </c>
      <c r="AP461" s="3">
        <v>55399.6</v>
      </c>
      <c r="AQ461" s="3">
        <v>135703.1</v>
      </c>
      <c r="AR461" s="3"/>
      <c r="AS461" s="3">
        <v>5</v>
      </c>
      <c r="AT461" s="57">
        <f t="shared" si="63"/>
        <v>367.53112813033596</v>
      </c>
      <c r="AU461" s="4">
        <v>0.26</v>
      </c>
      <c r="AV461" s="71">
        <f t="shared" si="66"/>
        <v>1.1000000000000001</v>
      </c>
      <c r="AW461" s="4">
        <f t="shared" si="64"/>
        <v>55399.6</v>
      </c>
      <c r="AX461" s="4">
        <f t="shared" si="65"/>
        <v>135703.1</v>
      </c>
    </row>
    <row r="462" spans="15:50" x14ac:dyDescent="0.15">
      <c r="O462" s="2" t="s">
        <v>31</v>
      </c>
      <c r="P462" s="2">
        <v>74179.5</v>
      </c>
      <c r="Q462" s="2">
        <v>136171.6</v>
      </c>
      <c r="R462" s="2"/>
      <c r="S462" s="2">
        <v>2</v>
      </c>
      <c r="T462" s="64">
        <f t="shared" si="62"/>
        <v>3.7888103176149723</v>
      </c>
      <c r="U462" s="4"/>
      <c r="V462" s="4"/>
      <c r="W462" s="4"/>
      <c r="X462" s="4"/>
      <c r="Y462" s="4"/>
      <c r="AM462" s="63"/>
      <c r="AN462" s="63" t="s">
        <v>130</v>
      </c>
      <c r="AO462" s="3" t="s">
        <v>32</v>
      </c>
      <c r="AP462" s="3">
        <v>56020.7</v>
      </c>
      <c r="AQ462" s="3">
        <v>136493.4</v>
      </c>
      <c r="AR462" s="3"/>
      <c r="AS462" s="3">
        <v>5</v>
      </c>
      <c r="AT462" s="57">
        <f t="shared" si="63"/>
        <v>367.53112813033596</v>
      </c>
      <c r="AU462" s="4">
        <v>0.26</v>
      </c>
      <c r="AV462" s="71">
        <f t="shared" si="66"/>
        <v>1.1000000000000001</v>
      </c>
      <c r="AW462" s="4">
        <f t="shared" si="64"/>
        <v>56020.7</v>
      </c>
      <c r="AX462" s="4">
        <f t="shared" si="65"/>
        <v>136493.4</v>
      </c>
    </row>
    <row r="463" spans="15:50" x14ac:dyDescent="0.15">
      <c r="O463" s="2" t="s">
        <v>31</v>
      </c>
      <c r="P463" s="2">
        <v>74891.399999999994</v>
      </c>
      <c r="Q463" s="2">
        <v>135809.1</v>
      </c>
      <c r="R463" s="2"/>
      <c r="S463" s="2">
        <v>2</v>
      </c>
      <c r="T463" s="64">
        <f t="shared" si="62"/>
        <v>3.7888103176149723</v>
      </c>
      <c r="U463" s="4"/>
      <c r="V463" s="4"/>
      <c r="W463" s="4"/>
      <c r="X463" s="4"/>
      <c r="Y463" s="4"/>
      <c r="AM463" s="63"/>
      <c r="AN463" s="63" t="s">
        <v>130</v>
      </c>
      <c r="AO463" s="3" t="s">
        <v>32</v>
      </c>
      <c r="AP463" s="3">
        <v>56800.5</v>
      </c>
      <c r="AQ463" s="3">
        <v>137714.20000000001</v>
      </c>
      <c r="AR463" s="3"/>
      <c r="AS463" s="3">
        <v>5</v>
      </c>
      <c r="AT463" s="57">
        <f t="shared" si="63"/>
        <v>367.53112813033596</v>
      </c>
      <c r="AU463" s="4">
        <v>0.26</v>
      </c>
      <c r="AV463" s="71">
        <f t="shared" si="66"/>
        <v>1.1000000000000001</v>
      </c>
      <c r="AW463" s="4">
        <f t="shared" si="64"/>
        <v>56800.5</v>
      </c>
      <c r="AX463" s="4">
        <f t="shared" si="65"/>
        <v>137714.20000000001</v>
      </c>
    </row>
    <row r="464" spans="15:50" x14ac:dyDescent="0.15">
      <c r="O464" s="2" t="s">
        <v>31</v>
      </c>
      <c r="P464" s="2">
        <v>75460</v>
      </c>
      <c r="Q464" s="2">
        <v>135470.5</v>
      </c>
      <c r="R464" s="2"/>
      <c r="S464" s="2">
        <v>2</v>
      </c>
      <c r="T464" s="64">
        <f t="shared" si="62"/>
        <v>3.7888103176149723</v>
      </c>
      <c r="U464" s="4"/>
      <c r="V464" s="4"/>
      <c r="W464" s="4"/>
      <c r="X464" s="4"/>
      <c r="Y464" s="4"/>
      <c r="AM464" s="63"/>
      <c r="AN464" s="63" t="s">
        <v>130</v>
      </c>
      <c r="AO464" s="3" t="s">
        <v>32</v>
      </c>
      <c r="AP464" s="3">
        <v>57628.6</v>
      </c>
      <c r="AQ464" s="3">
        <v>139100.1</v>
      </c>
      <c r="AR464" s="3"/>
      <c r="AS464" s="3">
        <v>5</v>
      </c>
      <c r="AT464" s="57">
        <f t="shared" si="63"/>
        <v>367.53112813033596</v>
      </c>
      <c r="AU464" s="4">
        <v>0.26</v>
      </c>
      <c r="AV464" s="71">
        <f t="shared" si="66"/>
        <v>1.1000000000000001</v>
      </c>
      <c r="AW464" s="4">
        <f t="shared" si="64"/>
        <v>57628.6</v>
      </c>
      <c r="AX464" s="4">
        <f t="shared" si="65"/>
        <v>139100.1</v>
      </c>
    </row>
    <row r="465" spans="15:50" x14ac:dyDescent="0.15">
      <c r="O465" s="2" t="s">
        <v>31</v>
      </c>
      <c r="P465" s="2">
        <v>76002.600000000006</v>
      </c>
      <c r="Q465" s="2">
        <v>135095.1</v>
      </c>
      <c r="R465" s="2"/>
      <c r="S465" s="2">
        <v>2</v>
      </c>
      <c r="T465" s="64">
        <f t="shared" si="62"/>
        <v>3.7888103176149723</v>
      </c>
      <c r="U465" s="4"/>
      <c r="V465" s="4"/>
      <c r="W465" s="4"/>
      <c r="X465" s="4"/>
      <c r="Y465" s="4"/>
      <c r="AM465" s="63"/>
      <c r="AN465" s="63" t="s">
        <v>130</v>
      </c>
      <c r="AO465" s="3" t="s">
        <v>32</v>
      </c>
      <c r="AP465" s="3">
        <v>58110.2</v>
      </c>
      <c r="AQ465" s="3">
        <v>139951.4</v>
      </c>
      <c r="AR465" s="3"/>
      <c r="AS465" s="3">
        <v>5</v>
      </c>
      <c r="AT465" s="57">
        <f t="shared" si="63"/>
        <v>367.53112813033596</v>
      </c>
      <c r="AU465" s="4">
        <v>0.26</v>
      </c>
      <c r="AV465" s="71">
        <f t="shared" si="66"/>
        <v>1.1000000000000001</v>
      </c>
      <c r="AW465" s="4">
        <f t="shared" si="64"/>
        <v>58110.2</v>
      </c>
      <c r="AX465" s="4">
        <f t="shared" si="65"/>
        <v>139951.4</v>
      </c>
    </row>
    <row r="466" spans="15:50" x14ac:dyDescent="0.15">
      <c r="O466" s="2" t="s">
        <v>31</v>
      </c>
      <c r="P466" s="2">
        <v>76473.8</v>
      </c>
      <c r="Q466" s="2">
        <v>134782.5</v>
      </c>
      <c r="R466" s="2"/>
      <c r="S466" s="2">
        <v>2</v>
      </c>
      <c r="T466" s="64">
        <f t="shared" si="62"/>
        <v>3.7888103176149723</v>
      </c>
      <c r="U466" s="4"/>
      <c r="V466" s="4"/>
      <c r="W466" s="4"/>
      <c r="X466" s="4"/>
      <c r="Y466" s="4"/>
      <c r="AM466" s="63"/>
      <c r="AN466" s="63" t="s">
        <v>130</v>
      </c>
      <c r="AO466" s="3" t="s">
        <v>32</v>
      </c>
      <c r="AP466" s="3">
        <v>58803.199999999997</v>
      </c>
      <c r="AQ466" s="3">
        <v>141045.29999999999</v>
      </c>
      <c r="AR466" s="3"/>
      <c r="AS466" s="3">
        <v>5</v>
      </c>
      <c r="AT466" s="57">
        <f t="shared" si="63"/>
        <v>367.53112813033596</v>
      </c>
      <c r="AU466" s="4">
        <v>0.26</v>
      </c>
      <c r="AV466" s="71">
        <f t="shared" si="66"/>
        <v>1.1000000000000001</v>
      </c>
      <c r="AW466" s="4">
        <f t="shared" si="64"/>
        <v>58803.199999999997</v>
      </c>
      <c r="AX466" s="4">
        <f t="shared" si="65"/>
        <v>141045.29999999999</v>
      </c>
    </row>
    <row r="467" spans="15:50" x14ac:dyDescent="0.15">
      <c r="O467" s="2" t="s">
        <v>31</v>
      </c>
      <c r="P467" s="2">
        <v>76944.600000000006</v>
      </c>
      <c r="Q467" s="2">
        <v>134335.29999999999</v>
      </c>
      <c r="R467" s="2"/>
      <c r="S467" s="2">
        <v>2</v>
      </c>
      <c r="T467" s="64">
        <f t="shared" si="62"/>
        <v>3.7888103176149723</v>
      </c>
      <c r="U467" s="4"/>
      <c r="V467" s="4"/>
      <c r="W467" s="4"/>
      <c r="X467" s="4"/>
      <c r="Y467" s="4"/>
      <c r="AM467" s="63"/>
      <c r="AN467" s="63" t="s">
        <v>130</v>
      </c>
      <c r="AO467" s="3" t="s">
        <v>32</v>
      </c>
      <c r="AP467" s="3">
        <v>59347.1</v>
      </c>
      <c r="AQ467" s="3">
        <v>141935.4</v>
      </c>
      <c r="AR467" s="3"/>
      <c r="AS467" s="3">
        <v>5</v>
      </c>
      <c r="AT467" s="57">
        <f t="shared" si="63"/>
        <v>367.53112813033596</v>
      </c>
      <c r="AU467" s="4">
        <v>0.26</v>
      </c>
      <c r="AV467" s="71">
        <f t="shared" si="66"/>
        <v>1.1000000000000001</v>
      </c>
      <c r="AW467" s="4">
        <f t="shared" si="64"/>
        <v>59347.1</v>
      </c>
      <c r="AX467" s="4">
        <f t="shared" si="65"/>
        <v>141935.4</v>
      </c>
    </row>
    <row r="468" spans="15:50" x14ac:dyDescent="0.15">
      <c r="O468" s="2" t="s">
        <v>31</v>
      </c>
      <c r="P468" s="2">
        <v>71128.600000000006</v>
      </c>
      <c r="Q468" s="2">
        <v>126028.2</v>
      </c>
      <c r="R468" s="2"/>
      <c r="S468" s="2">
        <v>2</v>
      </c>
      <c r="T468" s="64">
        <f t="shared" si="62"/>
        <v>4.0051541511373463</v>
      </c>
      <c r="U468" s="4"/>
      <c r="V468" s="4"/>
      <c r="W468" s="4"/>
      <c r="X468" s="4"/>
      <c r="Y468" s="4"/>
      <c r="AM468" s="63"/>
      <c r="AN468" s="63" t="s">
        <v>130</v>
      </c>
      <c r="AO468" s="3" t="s">
        <v>32</v>
      </c>
      <c r="AP468" s="3">
        <v>59916.7</v>
      </c>
      <c r="AQ468" s="3">
        <v>142825.79999999999</v>
      </c>
      <c r="AR468" s="3"/>
      <c r="AS468" s="3">
        <v>5</v>
      </c>
      <c r="AT468" s="57">
        <f t="shared" si="63"/>
        <v>367.53112813033596</v>
      </c>
      <c r="AU468" s="4">
        <v>0.26</v>
      </c>
      <c r="AV468" s="71">
        <f t="shared" si="66"/>
        <v>1.1000000000000001</v>
      </c>
      <c r="AW468" s="4">
        <f t="shared" si="64"/>
        <v>59916.7</v>
      </c>
      <c r="AX468" s="4">
        <f t="shared" si="65"/>
        <v>142825.79999999999</v>
      </c>
    </row>
    <row r="469" spans="15:50" x14ac:dyDescent="0.15">
      <c r="O469" s="2" t="s">
        <v>31</v>
      </c>
      <c r="P469" s="2">
        <v>70928.800000000003</v>
      </c>
      <c r="Q469" s="2">
        <v>126670.3</v>
      </c>
      <c r="R469" s="2"/>
      <c r="S469" s="2">
        <v>2</v>
      </c>
      <c r="T469" s="64">
        <f t="shared" si="62"/>
        <v>4.0051541511373463</v>
      </c>
      <c r="U469" s="4"/>
      <c r="V469" s="4"/>
      <c r="W469" s="4"/>
      <c r="X469" s="4"/>
      <c r="Y469" s="4"/>
      <c r="AM469" s="63"/>
      <c r="AN469" s="63" t="s">
        <v>130</v>
      </c>
      <c r="AO469" s="3" t="s">
        <v>32</v>
      </c>
      <c r="AP469" s="3">
        <v>60611.199999999997</v>
      </c>
      <c r="AQ469" s="3">
        <v>143780.79999999999</v>
      </c>
      <c r="AR469" s="3"/>
      <c r="AS469" s="3">
        <v>5</v>
      </c>
      <c r="AT469" s="57">
        <f t="shared" si="63"/>
        <v>367.53112813033596</v>
      </c>
      <c r="AU469" s="4">
        <v>0.26</v>
      </c>
      <c r="AV469" s="71">
        <f t="shared" si="66"/>
        <v>1.1000000000000001</v>
      </c>
      <c r="AW469" s="4">
        <f t="shared" si="64"/>
        <v>60611.199999999997</v>
      </c>
      <c r="AX469" s="4">
        <f t="shared" si="65"/>
        <v>143780.79999999999</v>
      </c>
    </row>
    <row r="470" spans="15:50" x14ac:dyDescent="0.15">
      <c r="O470" s="2" t="s">
        <v>31</v>
      </c>
      <c r="P470" s="2">
        <v>70753.600000000006</v>
      </c>
      <c r="Q470" s="2">
        <v>127259.5</v>
      </c>
      <c r="R470" s="2"/>
      <c r="S470" s="2">
        <v>2</v>
      </c>
      <c r="T470" s="64">
        <f t="shared" si="62"/>
        <v>4.0051541511373463</v>
      </c>
      <c r="U470" s="4"/>
      <c r="V470" s="4"/>
      <c r="W470" s="4"/>
      <c r="X470" s="4"/>
      <c r="Y470" s="4"/>
      <c r="AM470" s="63"/>
      <c r="AN470" s="63" t="s">
        <v>130</v>
      </c>
      <c r="AO470" s="3" t="s">
        <v>32</v>
      </c>
      <c r="AP470" s="3">
        <v>61307.4</v>
      </c>
      <c r="AQ470" s="3">
        <v>144635.20000000001</v>
      </c>
      <c r="AR470" s="3"/>
      <c r="AS470" s="3">
        <v>5</v>
      </c>
      <c r="AT470" s="57">
        <f t="shared" si="63"/>
        <v>367.53112813033596</v>
      </c>
      <c r="AU470" s="4">
        <v>0.26</v>
      </c>
      <c r="AV470" s="71">
        <f t="shared" si="66"/>
        <v>1.1000000000000001</v>
      </c>
      <c r="AW470" s="4">
        <f t="shared" si="64"/>
        <v>61307.4</v>
      </c>
      <c r="AX470" s="4">
        <f t="shared" si="65"/>
        <v>144635.20000000001</v>
      </c>
    </row>
    <row r="471" spans="15:50" x14ac:dyDescent="0.15">
      <c r="O471" s="2" t="s">
        <v>31</v>
      </c>
      <c r="P471" s="2">
        <v>70352</v>
      </c>
      <c r="Q471" s="2">
        <v>128250</v>
      </c>
      <c r="R471" s="2"/>
      <c r="S471" s="2">
        <v>2</v>
      </c>
      <c r="T471" s="64">
        <f t="shared" si="62"/>
        <v>4.0051541511373463</v>
      </c>
      <c r="U471" s="4"/>
      <c r="V471" s="4"/>
      <c r="W471" s="4"/>
      <c r="X471" s="4"/>
      <c r="Y471" s="4"/>
      <c r="AM471" s="63"/>
      <c r="AN471" s="63" t="s">
        <v>130</v>
      </c>
      <c r="AO471" s="3" t="s">
        <v>32</v>
      </c>
      <c r="AP471" s="3">
        <v>61940.6</v>
      </c>
      <c r="AQ471" s="3">
        <v>145475.70000000001</v>
      </c>
      <c r="AR471" s="3"/>
      <c r="AS471" s="3">
        <v>5</v>
      </c>
      <c r="AT471" s="57">
        <f t="shared" si="63"/>
        <v>367.53112813033596</v>
      </c>
      <c r="AU471" s="4">
        <v>0.26</v>
      </c>
      <c r="AV471" s="71">
        <f t="shared" si="66"/>
        <v>1.1000000000000001</v>
      </c>
      <c r="AW471" s="4">
        <f t="shared" si="64"/>
        <v>61940.6</v>
      </c>
      <c r="AX471" s="4">
        <f t="shared" si="65"/>
        <v>145475.70000000001</v>
      </c>
    </row>
    <row r="472" spans="15:50" x14ac:dyDescent="0.15">
      <c r="O472" s="2" t="s">
        <v>31</v>
      </c>
      <c r="P472" s="2">
        <v>70099.100000000006</v>
      </c>
      <c r="Q472" s="2">
        <v>128865.8</v>
      </c>
      <c r="R472" s="2"/>
      <c r="S472" s="2">
        <v>2</v>
      </c>
      <c r="T472" s="64">
        <f t="shared" si="62"/>
        <v>4.0051541511373463</v>
      </c>
      <c r="U472" s="4"/>
      <c r="V472" s="4"/>
      <c r="W472" s="4"/>
      <c r="X472" s="4"/>
      <c r="Y472" s="4"/>
      <c r="AM472" s="63"/>
      <c r="AN472" s="63" t="s">
        <v>130</v>
      </c>
      <c r="AO472" s="3" t="s">
        <v>32</v>
      </c>
      <c r="AP472" s="3">
        <v>62850.1</v>
      </c>
      <c r="AQ472" s="3">
        <v>146395.70000000001</v>
      </c>
      <c r="AR472" s="3"/>
      <c r="AS472" s="3">
        <v>5</v>
      </c>
      <c r="AT472" s="57">
        <f t="shared" si="63"/>
        <v>367.53112813033596</v>
      </c>
      <c r="AU472" s="4">
        <v>0.26</v>
      </c>
      <c r="AV472" s="71">
        <f t="shared" si="66"/>
        <v>1.1000000000000001</v>
      </c>
      <c r="AW472" s="4">
        <f t="shared" si="64"/>
        <v>62850.1</v>
      </c>
      <c r="AX472" s="4">
        <f t="shared" si="65"/>
        <v>146395.70000000001</v>
      </c>
    </row>
    <row r="473" spans="15:50" x14ac:dyDescent="0.15">
      <c r="O473" s="2" t="s">
        <v>31</v>
      </c>
      <c r="P473" s="2">
        <v>69777.2</v>
      </c>
      <c r="Q473" s="2">
        <v>129599.4</v>
      </c>
      <c r="R473" s="2"/>
      <c r="S473" s="2">
        <v>2</v>
      </c>
      <c r="T473" s="64">
        <f t="shared" si="62"/>
        <v>4.0051541511373463</v>
      </c>
      <c r="U473" s="4"/>
      <c r="V473" s="4"/>
      <c r="W473" s="4"/>
      <c r="X473" s="4"/>
      <c r="Y473" s="4"/>
      <c r="AM473" s="63"/>
      <c r="AN473" s="63" t="s">
        <v>130</v>
      </c>
      <c r="AO473" s="3" t="s">
        <v>32</v>
      </c>
      <c r="AP473" s="3">
        <v>63810.7</v>
      </c>
      <c r="AQ473" s="3">
        <v>147291</v>
      </c>
      <c r="AR473" s="3"/>
      <c r="AS473" s="3">
        <v>5</v>
      </c>
      <c r="AT473" s="57">
        <f t="shared" si="63"/>
        <v>367.53112813033596</v>
      </c>
      <c r="AU473" s="4">
        <v>0.26</v>
      </c>
      <c r="AV473" s="71">
        <f t="shared" si="66"/>
        <v>1.1000000000000001</v>
      </c>
      <c r="AW473" s="4">
        <f t="shared" si="64"/>
        <v>63810.7</v>
      </c>
      <c r="AX473" s="4">
        <f t="shared" si="65"/>
        <v>147291</v>
      </c>
    </row>
    <row r="474" spans="15:50" x14ac:dyDescent="0.15">
      <c r="O474" s="2" t="s">
        <v>31</v>
      </c>
      <c r="P474" s="2">
        <v>69082</v>
      </c>
      <c r="Q474" s="2">
        <v>130830.7</v>
      </c>
      <c r="R474" s="2"/>
      <c r="S474" s="2">
        <v>2</v>
      </c>
      <c r="T474" s="64">
        <f t="shared" si="62"/>
        <v>4.0051541511373463</v>
      </c>
      <c r="U474" s="4"/>
      <c r="V474" s="4"/>
      <c r="W474" s="4"/>
      <c r="X474" s="4"/>
      <c r="Y474" s="4"/>
      <c r="AM474" s="63"/>
      <c r="AN474" s="63" t="s">
        <v>130</v>
      </c>
      <c r="AO474" s="3" t="s">
        <v>32</v>
      </c>
      <c r="AP474" s="3">
        <v>64573.2</v>
      </c>
      <c r="AQ474" s="3">
        <v>147868.1</v>
      </c>
      <c r="AR474" s="3"/>
      <c r="AS474" s="3">
        <v>5</v>
      </c>
      <c r="AT474" s="57">
        <f t="shared" si="63"/>
        <v>367.53112813033596</v>
      </c>
      <c r="AU474" s="4">
        <v>0.26</v>
      </c>
      <c r="AV474" s="71">
        <f t="shared" si="66"/>
        <v>1.1000000000000001</v>
      </c>
      <c r="AW474" s="4">
        <f t="shared" si="64"/>
        <v>64573.2</v>
      </c>
      <c r="AX474" s="4">
        <f t="shared" si="65"/>
        <v>147868.1</v>
      </c>
    </row>
    <row r="475" spans="15:50" x14ac:dyDescent="0.15">
      <c r="O475" s="2" t="s">
        <v>31</v>
      </c>
      <c r="P475" s="2">
        <v>68668.3</v>
      </c>
      <c r="Q475" s="2">
        <v>131446.20000000001</v>
      </c>
      <c r="R475" s="2"/>
      <c r="S475" s="2">
        <v>2</v>
      </c>
      <c r="T475" s="64">
        <f t="shared" si="62"/>
        <v>4.0051541511373463</v>
      </c>
      <c r="U475" s="4"/>
      <c r="V475" s="4"/>
      <c r="W475" s="4"/>
      <c r="X475" s="4"/>
      <c r="Y475" s="4"/>
      <c r="AM475" s="63"/>
      <c r="AN475" s="63" t="s">
        <v>130</v>
      </c>
      <c r="AO475" s="3" t="s">
        <v>32</v>
      </c>
      <c r="AP475" s="3">
        <v>65324.1</v>
      </c>
      <c r="AQ475" s="3">
        <v>148357</v>
      </c>
      <c r="AR475" s="3"/>
      <c r="AS475" s="3">
        <v>5</v>
      </c>
      <c r="AT475" s="57">
        <f t="shared" si="63"/>
        <v>367.53112813033596</v>
      </c>
      <c r="AU475" s="4">
        <v>0.26</v>
      </c>
      <c r="AV475" s="71">
        <f t="shared" si="66"/>
        <v>1.1000000000000001</v>
      </c>
      <c r="AW475" s="4">
        <f t="shared" si="64"/>
        <v>65324.1</v>
      </c>
      <c r="AX475" s="4">
        <f t="shared" si="65"/>
        <v>148357</v>
      </c>
    </row>
    <row r="476" spans="15:50" x14ac:dyDescent="0.15">
      <c r="O476" s="2" t="s">
        <v>31</v>
      </c>
      <c r="P476" s="2">
        <v>68240.2</v>
      </c>
      <c r="Q476" s="2">
        <v>132064</v>
      </c>
      <c r="R476" s="2"/>
      <c r="S476" s="2">
        <v>2</v>
      </c>
      <c r="T476" s="64">
        <f t="shared" si="62"/>
        <v>4.0051541511373463</v>
      </c>
      <c r="U476" s="4"/>
      <c r="V476" s="4"/>
      <c r="W476" s="4"/>
      <c r="X476" s="4"/>
      <c r="Y476" s="4"/>
      <c r="AM476" s="63"/>
      <c r="AN476" s="63" t="s">
        <v>130</v>
      </c>
      <c r="AO476" s="3" t="s">
        <v>32</v>
      </c>
      <c r="AP476" s="3">
        <v>66100.399999999994</v>
      </c>
      <c r="AQ476" s="3">
        <v>148858.9</v>
      </c>
      <c r="AR476" s="3"/>
      <c r="AS476" s="3">
        <v>5</v>
      </c>
      <c r="AT476" s="57">
        <f t="shared" si="63"/>
        <v>367.53112813033596</v>
      </c>
      <c r="AU476" s="4">
        <v>0.26</v>
      </c>
      <c r="AV476" s="71">
        <f t="shared" si="66"/>
        <v>1.1000000000000001</v>
      </c>
      <c r="AW476" s="4">
        <f t="shared" si="64"/>
        <v>66100.399999999994</v>
      </c>
      <c r="AX476" s="4">
        <f t="shared" si="65"/>
        <v>148858.9</v>
      </c>
    </row>
    <row r="477" spans="15:50" x14ac:dyDescent="0.15">
      <c r="O477" s="2" t="s">
        <v>31</v>
      </c>
      <c r="P477" s="2">
        <v>67636.800000000003</v>
      </c>
      <c r="Q477" s="2">
        <v>132881.20000000001</v>
      </c>
      <c r="R477" s="2"/>
      <c r="S477" s="2">
        <v>2</v>
      </c>
      <c r="T477" s="64">
        <f t="shared" si="62"/>
        <v>4.0051541511373463</v>
      </c>
      <c r="U477" s="4"/>
      <c r="V477" s="4"/>
      <c r="W477" s="4"/>
      <c r="X477" s="4"/>
      <c r="Y477" s="4"/>
      <c r="AM477" s="63"/>
      <c r="AN477" s="63" t="s">
        <v>130</v>
      </c>
      <c r="AO477" s="3" t="s">
        <v>32</v>
      </c>
      <c r="AP477" s="3">
        <v>66864.5</v>
      </c>
      <c r="AQ477" s="3">
        <v>149297.60000000001</v>
      </c>
      <c r="AR477" s="3"/>
      <c r="AS477" s="3">
        <v>5</v>
      </c>
      <c r="AT477" s="57">
        <f t="shared" si="63"/>
        <v>367.53112813033596</v>
      </c>
      <c r="AU477" s="4">
        <v>0.26</v>
      </c>
      <c r="AV477" s="71">
        <f t="shared" si="66"/>
        <v>1.1000000000000001</v>
      </c>
      <c r="AW477" s="4">
        <f t="shared" si="64"/>
        <v>66864.5</v>
      </c>
      <c r="AX477" s="4">
        <f t="shared" si="65"/>
        <v>149297.60000000001</v>
      </c>
    </row>
    <row r="478" spans="15:50" x14ac:dyDescent="0.15">
      <c r="O478" s="2" t="s">
        <v>31</v>
      </c>
      <c r="P478" s="2">
        <v>67035.399999999994</v>
      </c>
      <c r="Q478" s="2">
        <v>133643.70000000001</v>
      </c>
      <c r="R478" s="2"/>
      <c r="S478" s="2">
        <v>2</v>
      </c>
      <c r="T478" s="64">
        <f t="shared" si="62"/>
        <v>4.0051541511373463</v>
      </c>
      <c r="U478" s="4"/>
      <c r="V478" s="4"/>
      <c r="W478" s="4"/>
      <c r="X478" s="4"/>
      <c r="Y478" s="4"/>
      <c r="AM478" s="63"/>
      <c r="AN478" s="63" t="s">
        <v>130</v>
      </c>
      <c r="AO478" s="3" t="s">
        <v>32</v>
      </c>
      <c r="AP478" s="3">
        <v>67806.100000000006</v>
      </c>
      <c r="AQ478" s="3">
        <v>149687.70000000001</v>
      </c>
      <c r="AR478" s="3"/>
      <c r="AS478" s="3">
        <v>5</v>
      </c>
      <c r="AT478" s="57">
        <f t="shared" si="63"/>
        <v>367.53112813033596</v>
      </c>
      <c r="AU478" s="4">
        <v>0.26</v>
      </c>
      <c r="AV478" s="71">
        <f t="shared" si="66"/>
        <v>1.1000000000000001</v>
      </c>
      <c r="AW478" s="4">
        <f t="shared" si="64"/>
        <v>67806.100000000006</v>
      </c>
      <c r="AX478" s="4">
        <f t="shared" si="65"/>
        <v>149687.70000000001</v>
      </c>
    </row>
    <row r="479" spans="15:50" x14ac:dyDescent="0.15">
      <c r="O479" s="2" t="s">
        <v>31</v>
      </c>
      <c r="P479" s="2">
        <v>65965.2</v>
      </c>
      <c r="Q479" s="2">
        <v>135101.1</v>
      </c>
      <c r="R479" s="2"/>
      <c r="S479" s="2">
        <v>2</v>
      </c>
      <c r="T479" s="64">
        <f t="shared" si="62"/>
        <v>4.0051541511373463</v>
      </c>
      <c r="U479" s="4"/>
      <c r="V479" s="4"/>
      <c r="W479" s="4"/>
      <c r="X479" s="4"/>
      <c r="Y479" s="4"/>
      <c r="AO479" s="3" t="s">
        <v>32</v>
      </c>
      <c r="AP479" s="3">
        <v>76511.199999999997</v>
      </c>
      <c r="AQ479" s="3">
        <v>143752</v>
      </c>
      <c r="AR479" s="3"/>
      <c r="AS479" s="3">
        <v>5</v>
      </c>
      <c r="AT479" s="57">
        <f t="shared" si="63"/>
        <v>334.1192073912145</v>
      </c>
      <c r="AU479" s="4">
        <v>0.26</v>
      </c>
      <c r="AV479" s="4">
        <v>1</v>
      </c>
      <c r="AW479" s="4">
        <f t="shared" si="64"/>
        <v>35000</v>
      </c>
      <c r="AX479" s="4">
        <f t="shared" si="65"/>
        <v>35000</v>
      </c>
    </row>
    <row r="480" spans="15:50" x14ac:dyDescent="0.15">
      <c r="O480" s="2" t="s">
        <v>31</v>
      </c>
      <c r="P480" s="2">
        <v>65792</v>
      </c>
      <c r="Q480" s="2">
        <v>135356</v>
      </c>
      <c r="R480" s="2"/>
      <c r="S480" s="2">
        <v>2</v>
      </c>
      <c r="T480" s="64">
        <f t="shared" si="62"/>
        <v>4.0051541511373463</v>
      </c>
      <c r="U480" s="4"/>
      <c r="V480" s="4"/>
      <c r="W480" s="4"/>
      <c r="X480" s="4"/>
      <c r="Y480" s="4"/>
      <c r="AO480" s="3" t="s">
        <v>32</v>
      </c>
      <c r="AP480" s="3">
        <v>76327.8</v>
      </c>
      <c r="AQ480" s="3">
        <v>142260.5</v>
      </c>
      <c r="AR480" s="3"/>
      <c r="AS480" s="3">
        <v>5</v>
      </c>
      <c r="AT480" s="57">
        <f t="shared" si="63"/>
        <v>334.1192073912145</v>
      </c>
      <c r="AU480" s="4">
        <v>0.26</v>
      </c>
      <c r="AV480" s="4">
        <v>1</v>
      </c>
      <c r="AW480" s="4">
        <f t="shared" si="64"/>
        <v>35000</v>
      </c>
      <c r="AX480" s="4">
        <f t="shared" si="65"/>
        <v>35000</v>
      </c>
    </row>
    <row r="481" spans="15:50" x14ac:dyDescent="0.15">
      <c r="O481" s="2" t="s">
        <v>31</v>
      </c>
      <c r="P481" s="2">
        <v>65730.600000000006</v>
      </c>
      <c r="Q481" s="2">
        <v>135428.20000000001</v>
      </c>
      <c r="R481" s="2"/>
      <c r="S481" s="2">
        <v>2</v>
      </c>
      <c r="T481" s="64">
        <f t="shared" ref="T481:T544" si="67">T70</f>
        <v>4.0051541511373463</v>
      </c>
      <c r="U481" s="4"/>
      <c r="V481" s="4"/>
      <c r="W481" s="4"/>
      <c r="X481" s="4"/>
      <c r="Y481" s="4"/>
      <c r="AO481" s="3" t="s">
        <v>32</v>
      </c>
      <c r="AP481" s="3">
        <v>75998.7</v>
      </c>
      <c r="AQ481" s="3">
        <v>141347.79999999999</v>
      </c>
      <c r="AR481" s="3"/>
      <c r="AS481" s="3">
        <v>5</v>
      </c>
      <c r="AT481" s="57">
        <f t="shared" si="63"/>
        <v>334.1192073912145</v>
      </c>
      <c r="AU481" s="4">
        <v>0.26</v>
      </c>
      <c r="AV481" s="4">
        <v>1</v>
      </c>
      <c r="AW481" s="4">
        <f t="shared" si="64"/>
        <v>35000</v>
      </c>
      <c r="AX481" s="4">
        <f t="shared" si="65"/>
        <v>35000</v>
      </c>
    </row>
    <row r="482" spans="15:50" x14ac:dyDescent="0.15">
      <c r="O482" s="2" t="s">
        <v>31</v>
      </c>
      <c r="P482" s="2">
        <v>65544</v>
      </c>
      <c r="Q482" s="2">
        <v>135634.20000000001</v>
      </c>
      <c r="R482" s="2"/>
      <c r="S482" s="2">
        <v>2</v>
      </c>
      <c r="T482" s="64">
        <f t="shared" si="67"/>
        <v>4.0051541511373463</v>
      </c>
      <c r="U482" s="4"/>
      <c r="V482" s="4"/>
      <c r="W482" s="4"/>
      <c r="X482" s="4"/>
      <c r="Y482" s="4"/>
      <c r="AO482" s="3" t="s">
        <v>32</v>
      </c>
      <c r="AP482" s="3">
        <v>75670.899999999994</v>
      </c>
      <c r="AQ482" s="3">
        <v>140296.6</v>
      </c>
      <c r="AR482" s="3"/>
      <c r="AS482" s="3">
        <v>5</v>
      </c>
      <c r="AT482" s="57">
        <f t="shared" si="63"/>
        <v>334.1192073912145</v>
      </c>
      <c r="AU482" s="4">
        <v>0.26</v>
      </c>
      <c r="AV482" s="4">
        <v>1</v>
      </c>
      <c r="AW482" s="4">
        <f t="shared" si="64"/>
        <v>35000</v>
      </c>
      <c r="AX482" s="4">
        <f t="shared" si="65"/>
        <v>35000</v>
      </c>
    </row>
    <row r="483" spans="15:50" x14ac:dyDescent="0.15">
      <c r="O483" s="2" t="s">
        <v>31</v>
      </c>
      <c r="P483" s="2">
        <v>65324.1</v>
      </c>
      <c r="Q483" s="2">
        <v>135874.70000000001</v>
      </c>
      <c r="R483" s="2"/>
      <c r="S483" s="2">
        <v>2</v>
      </c>
      <c r="T483" s="64">
        <f t="shared" si="67"/>
        <v>4.0051541511373463</v>
      </c>
      <c r="U483" s="4"/>
      <c r="V483" s="4"/>
      <c r="W483" s="4"/>
      <c r="X483" s="4"/>
      <c r="Y483" s="4"/>
      <c r="AO483" s="3" t="s">
        <v>32</v>
      </c>
      <c r="AP483" s="3">
        <v>75065.3</v>
      </c>
      <c r="AQ483" s="3">
        <v>139279.5</v>
      </c>
      <c r="AR483" s="3"/>
      <c r="AS483" s="3">
        <v>5</v>
      </c>
      <c r="AT483" s="57">
        <f t="shared" si="63"/>
        <v>334.1192073912145</v>
      </c>
      <c r="AU483" s="4">
        <v>0.26</v>
      </c>
      <c r="AV483" s="4">
        <v>1</v>
      </c>
      <c r="AW483" s="4">
        <f t="shared" si="64"/>
        <v>35000</v>
      </c>
      <c r="AX483" s="4">
        <f t="shared" si="65"/>
        <v>35000</v>
      </c>
    </row>
    <row r="484" spans="15:50" x14ac:dyDescent="0.15">
      <c r="O484" s="2" t="s">
        <v>31</v>
      </c>
      <c r="P484" s="2">
        <v>65177.8</v>
      </c>
      <c r="Q484" s="2">
        <v>136156.5</v>
      </c>
      <c r="R484" s="2"/>
      <c r="S484" s="2">
        <v>2</v>
      </c>
      <c r="T484" s="64">
        <f t="shared" si="67"/>
        <v>4.0051541511373463</v>
      </c>
      <c r="U484" s="4"/>
      <c r="V484" s="4"/>
      <c r="W484" s="4"/>
      <c r="X484" s="4"/>
      <c r="Y484" s="4"/>
      <c r="AO484" s="3" t="s">
        <v>32</v>
      </c>
      <c r="AP484" s="3">
        <v>73988.2</v>
      </c>
      <c r="AQ484" s="3">
        <v>137612.9</v>
      </c>
      <c r="AR484" s="3"/>
      <c r="AS484" s="3">
        <v>5</v>
      </c>
      <c r="AT484" s="57">
        <f t="shared" si="63"/>
        <v>334.1192073912145</v>
      </c>
      <c r="AU484" s="4">
        <v>0.26</v>
      </c>
      <c r="AV484" s="4">
        <v>1</v>
      </c>
      <c r="AW484" s="4">
        <f t="shared" si="64"/>
        <v>35000</v>
      </c>
      <c r="AX484" s="4">
        <f t="shared" si="65"/>
        <v>35000</v>
      </c>
    </row>
    <row r="485" spans="15:50" x14ac:dyDescent="0.15">
      <c r="O485" s="2" t="s">
        <v>31</v>
      </c>
      <c r="P485" s="2">
        <v>65147.6</v>
      </c>
      <c r="Q485" s="2">
        <v>136355.6</v>
      </c>
      <c r="R485" s="2"/>
      <c r="S485" s="2">
        <v>2</v>
      </c>
      <c r="T485" s="64">
        <f t="shared" si="67"/>
        <v>4.0051541511373463</v>
      </c>
      <c r="U485" s="4"/>
      <c r="V485" s="4"/>
      <c r="W485" s="4"/>
      <c r="X485" s="4"/>
      <c r="Y485" s="4"/>
      <c r="AO485" s="3" t="s">
        <v>32</v>
      </c>
      <c r="AP485" s="3">
        <v>73392.399999999994</v>
      </c>
      <c r="AQ485" s="3">
        <v>136810.70000000001</v>
      </c>
      <c r="AR485" s="3"/>
      <c r="AS485" s="3">
        <v>5</v>
      </c>
      <c r="AT485" s="57">
        <f t="shared" si="63"/>
        <v>334.1192073912145</v>
      </c>
      <c r="AU485" s="4">
        <v>0.26</v>
      </c>
      <c r="AV485" s="4">
        <v>1</v>
      </c>
      <c r="AW485" s="4">
        <f t="shared" si="64"/>
        <v>35000</v>
      </c>
      <c r="AX485" s="4">
        <f t="shared" si="65"/>
        <v>35000</v>
      </c>
    </row>
    <row r="486" spans="15:50" x14ac:dyDescent="0.15">
      <c r="O486" s="2" t="s">
        <v>31</v>
      </c>
      <c r="P486" s="2">
        <v>65189</v>
      </c>
      <c r="Q486" s="2">
        <v>136658.1</v>
      </c>
      <c r="R486" s="2"/>
      <c r="S486" s="2">
        <v>2</v>
      </c>
      <c r="T486" s="64">
        <f t="shared" si="67"/>
        <v>4.0051541511373463</v>
      </c>
      <c r="U486" s="4"/>
      <c r="V486" s="4"/>
      <c r="W486" s="4"/>
      <c r="X486" s="4"/>
      <c r="Y486" s="4"/>
      <c r="AO486" s="3" t="s">
        <v>32</v>
      </c>
      <c r="AP486" s="3">
        <v>72195.899999999994</v>
      </c>
      <c r="AQ486" s="3">
        <v>135622.1</v>
      </c>
      <c r="AR486" s="3"/>
      <c r="AS486" s="3">
        <v>5</v>
      </c>
      <c r="AT486" s="57">
        <f t="shared" si="63"/>
        <v>334.1192073912145</v>
      </c>
      <c r="AU486" s="4">
        <v>0.26</v>
      </c>
      <c r="AV486" s="4">
        <v>1</v>
      </c>
      <c r="AW486" s="4">
        <f t="shared" si="64"/>
        <v>35000</v>
      </c>
      <c r="AX486" s="4">
        <f t="shared" si="65"/>
        <v>35000</v>
      </c>
    </row>
    <row r="487" spans="15:50" x14ac:dyDescent="0.15">
      <c r="O487" s="2" t="s">
        <v>31</v>
      </c>
      <c r="P487" s="2">
        <v>65356.3</v>
      </c>
      <c r="Q487" s="2">
        <v>136941.6</v>
      </c>
      <c r="R487" s="2"/>
      <c r="S487" s="2">
        <v>2</v>
      </c>
      <c r="T487" s="64">
        <f t="shared" si="67"/>
        <v>4.0051541511373463</v>
      </c>
      <c r="U487" s="4"/>
      <c r="V487" s="4"/>
      <c r="W487" s="4"/>
      <c r="X487" s="4"/>
      <c r="Y487" s="4"/>
      <c r="AO487" s="3" t="s">
        <v>32</v>
      </c>
      <c r="AP487" s="3">
        <v>71247.399999999994</v>
      </c>
      <c r="AQ487" s="3">
        <v>134790</v>
      </c>
      <c r="AR487" s="3"/>
      <c r="AS487" s="3">
        <v>5</v>
      </c>
      <c r="AT487" s="57">
        <f t="shared" si="63"/>
        <v>334.1192073912145</v>
      </c>
      <c r="AU487" s="4">
        <v>0.26</v>
      </c>
      <c r="AV487" s="4">
        <v>1</v>
      </c>
      <c r="AW487" s="4">
        <f t="shared" si="64"/>
        <v>35000</v>
      </c>
      <c r="AX487" s="4">
        <f t="shared" si="65"/>
        <v>35000</v>
      </c>
    </row>
    <row r="488" spans="15:50" x14ac:dyDescent="0.15">
      <c r="O488" s="2" t="s">
        <v>31</v>
      </c>
      <c r="P488" s="2">
        <v>65502.6</v>
      </c>
      <c r="Q488" s="2">
        <v>137118.39999999999</v>
      </c>
      <c r="R488" s="2"/>
      <c r="S488" s="2">
        <v>2</v>
      </c>
      <c r="T488" s="64">
        <f t="shared" si="67"/>
        <v>4.0051541511373463</v>
      </c>
      <c r="U488" s="4"/>
      <c r="V488" s="4"/>
      <c r="W488" s="4"/>
      <c r="X488" s="4"/>
      <c r="Y488" s="4"/>
      <c r="AO488" s="3" t="s">
        <v>32</v>
      </c>
      <c r="AP488" s="3">
        <v>69946.899999999994</v>
      </c>
      <c r="AQ488" s="3">
        <v>133840.20000000001</v>
      </c>
      <c r="AR488" s="3"/>
      <c r="AS488" s="3">
        <v>5</v>
      </c>
      <c r="AT488" s="57">
        <f t="shared" si="63"/>
        <v>334.1192073912145</v>
      </c>
      <c r="AU488" s="4">
        <v>0.26</v>
      </c>
      <c r="AV488" s="4">
        <v>1</v>
      </c>
      <c r="AW488" s="4">
        <f t="shared" si="64"/>
        <v>35000</v>
      </c>
      <c r="AX488" s="4">
        <f t="shared" si="65"/>
        <v>35000</v>
      </c>
    </row>
    <row r="489" spans="15:50" x14ac:dyDescent="0.15">
      <c r="O489" s="2" t="s">
        <v>31</v>
      </c>
      <c r="P489" s="2">
        <v>65638.100000000006</v>
      </c>
      <c r="Q489" s="2">
        <v>137265.1</v>
      </c>
      <c r="R489" s="2"/>
      <c r="S489" s="2">
        <v>2</v>
      </c>
      <c r="T489" s="64">
        <f t="shared" si="67"/>
        <v>4.0051541511373463</v>
      </c>
      <c r="U489" s="4"/>
      <c r="V489" s="4"/>
      <c r="W489" s="4"/>
      <c r="X489" s="4"/>
      <c r="Y489" s="4"/>
      <c r="AO489" s="3" t="s">
        <v>32</v>
      </c>
      <c r="AP489" s="3">
        <v>68919</v>
      </c>
      <c r="AQ489" s="3">
        <v>133284.79999999999</v>
      </c>
      <c r="AR489" s="3"/>
      <c r="AS489" s="3">
        <v>5</v>
      </c>
      <c r="AT489" s="57">
        <f t="shared" si="63"/>
        <v>334.1192073912145</v>
      </c>
      <c r="AU489" s="4">
        <v>0.26</v>
      </c>
      <c r="AV489" s="4">
        <v>1</v>
      </c>
      <c r="AW489" s="4">
        <f t="shared" si="64"/>
        <v>35000</v>
      </c>
      <c r="AX489" s="4">
        <f t="shared" si="65"/>
        <v>35000</v>
      </c>
    </row>
    <row r="490" spans="15:50" x14ac:dyDescent="0.15">
      <c r="O490" s="2" t="s">
        <v>31</v>
      </c>
      <c r="P490" s="2">
        <v>65846.8</v>
      </c>
      <c r="Q490" s="2">
        <v>137411.4</v>
      </c>
      <c r="R490" s="2"/>
      <c r="S490" s="2">
        <v>2</v>
      </c>
      <c r="T490" s="64">
        <f t="shared" si="67"/>
        <v>4.0051541511373463</v>
      </c>
      <c r="U490" s="4"/>
      <c r="V490" s="4"/>
      <c r="W490" s="4"/>
      <c r="X490" s="4"/>
      <c r="Y490" s="4"/>
      <c r="AO490" s="3" t="s">
        <v>32</v>
      </c>
      <c r="AP490" s="3">
        <v>68242.100000000006</v>
      </c>
      <c r="AQ490" s="3">
        <v>132910.39999999999</v>
      </c>
      <c r="AR490" s="3"/>
      <c r="AS490" s="3">
        <v>5</v>
      </c>
      <c r="AT490" s="57">
        <f t="shared" si="63"/>
        <v>334.1192073912145</v>
      </c>
      <c r="AU490" s="4">
        <v>0.26</v>
      </c>
      <c r="AV490" s="4">
        <v>1</v>
      </c>
      <c r="AW490" s="4">
        <f t="shared" si="64"/>
        <v>35000</v>
      </c>
      <c r="AX490" s="4">
        <f t="shared" si="65"/>
        <v>35000</v>
      </c>
    </row>
    <row r="491" spans="15:50" x14ac:dyDescent="0.15">
      <c r="O491" s="2" t="s">
        <v>31</v>
      </c>
      <c r="P491" s="2">
        <v>66034.5</v>
      </c>
      <c r="Q491" s="2">
        <v>137463.9</v>
      </c>
      <c r="R491" s="2"/>
      <c r="S491" s="2">
        <v>2</v>
      </c>
      <c r="T491" s="64">
        <f t="shared" si="67"/>
        <v>4.0051541511373463</v>
      </c>
      <c r="U491" s="4"/>
      <c r="V491" s="4"/>
      <c r="W491" s="4"/>
      <c r="X491" s="4"/>
      <c r="Y491" s="4"/>
      <c r="AO491" s="3" t="s">
        <v>32</v>
      </c>
      <c r="AP491" s="3">
        <v>67265.100000000006</v>
      </c>
      <c r="AQ491" s="3">
        <v>132330.4</v>
      </c>
      <c r="AR491" s="3"/>
      <c r="AS491" s="3">
        <v>5</v>
      </c>
      <c r="AT491" s="57">
        <f t="shared" si="63"/>
        <v>334.1192073912145</v>
      </c>
      <c r="AU491" s="4">
        <v>0.26</v>
      </c>
      <c r="AV491" s="4">
        <v>1</v>
      </c>
      <c r="AW491" s="4">
        <f t="shared" si="64"/>
        <v>35000</v>
      </c>
      <c r="AX491" s="4">
        <f t="shared" si="65"/>
        <v>35000</v>
      </c>
    </row>
    <row r="492" spans="15:50" x14ac:dyDescent="0.15">
      <c r="O492" s="2" t="s">
        <v>31</v>
      </c>
      <c r="P492" s="2">
        <v>66600.100000000006</v>
      </c>
      <c r="Q492" s="2">
        <v>137683.70000000001</v>
      </c>
      <c r="R492" s="2"/>
      <c r="S492" s="2">
        <v>2</v>
      </c>
      <c r="T492" s="64">
        <f t="shared" si="67"/>
        <v>4.0051541511373463</v>
      </c>
      <c r="U492" s="4"/>
      <c r="V492" s="4"/>
      <c r="W492" s="4"/>
      <c r="X492" s="4"/>
      <c r="Y492" s="4"/>
      <c r="AO492" s="3" t="s">
        <v>32</v>
      </c>
      <c r="AP492" s="3">
        <v>66526.2</v>
      </c>
      <c r="AQ492" s="3">
        <v>131879.6</v>
      </c>
      <c r="AR492" s="3"/>
      <c r="AS492" s="3">
        <v>5</v>
      </c>
      <c r="AT492" s="57">
        <f t="shared" si="63"/>
        <v>334.1192073912145</v>
      </c>
      <c r="AU492" s="4">
        <v>0.26</v>
      </c>
      <c r="AV492" s="4">
        <v>1</v>
      </c>
      <c r="AW492" s="4">
        <f t="shared" si="64"/>
        <v>35000</v>
      </c>
      <c r="AX492" s="4">
        <f t="shared" si="65"/>
        <v>35000</v>
      </c>
    </row>
    <row r="493" spans="15:50" x14ac:dyDescent="0.15">
      <c r="O493" s="2" t="s">
        <v>31</v>
      </c>
      <c r="P493" s="2">
        <v>66881.899999999994</v>
      </c>
      <c r="Q493" s="2">
        <v>137777.9</v>
      </c>
      <c r="R493" s="2"/>
      <c r="S493" s="2">
        <v>2</v>
      </c>
      <c r="T493" s="64">
        <f t="shared" si="67"/>
        <v>4.0051541511373463</v>
      </c>
      <c r="U493" s="4"/>
      <c r="V493" s="4"/>
      <c r="W493" s="4"/>
      <c r="X493" s="4"/>
      <c r="Y493" s="4"/>
      <c r="AO493" s="3" t="s">
        <v>32</v>
      </c>
      <c r="AP493" s="3">
        <v>65850.7</v>
      </c>
      <c r="AQ493" s="3">
        <v>131404.20000000001</v>
      </c>
      <c r="AR493" s="3"/>
      <c r="AS493" s="3">
        <v>5</v>
      </c>
      <c r="AT493" s="57">
        <f t="shared" si="63"/>
        <v>334.1192073912145</v>
      </c>
      <c r="AU493" s="4">
        <v>0.26</v>
      </c>
      <c r="AV493" s="4">
        <v>1</v>
      </c>
      <c r="AW493" s="4">
        <f t="shared" si="64"/>
        <v>35000</v>
      </c>
      <c r="AX493" s="4">
        <f t="shared" si="65"/>
        <v>35000</v>
      </c>
    </row>
    <row r="494" spans="15:50" x14ac:dyDescent="0.15">
      <c r="O494" s="2" t="s">
        <v>31</v>
      </c>
      <c r="P494" s="2">
        <v>69174.2</v>
      </c>
      <c r="Q494" s="2">
        <v>137997.1</v>
      </c>
      <c r="R494" s="2"/>
      <c r="S494" s="2">
        <v>2</v>
      </c>
      <c r="T494" s="64">
        <f t="shared" si="67"/>
        <v>4.0051541511373463</v>
      </c>
      <c r="U494" s="4"/>
      <c r="V494" s="4"/>
      <c r="W494" s="4"/>
      <c r="X494" s="4"/>
      <c r="Y494" s="4"/>
      <c r="AO494" s="3" t="s">
        <v>32</v>
      </c>
      <c r="AP494" s="3">
        <v>65088.9</v>
      </c>
      <c r="AQ494" s="3">
        <v>130763.8</v>
      </c>
      <c r="AR494" s="3"/>
      <c r="AS494" s="3">
        <v>5</v>
      </c>
      <c r="AT494" s="57">
        <f t="shared" si="63"/>
        <v>334.1192073912145</v>
      </c>
      <c r="AU494" s="4">
        <v>0.26</v>
      </c>
      <c r="AV494" s="4">
        <v>1</v>
      </c>
      <c r="AW494" s="4">
        <f t="shared" si="64"/>
        <v>35000</v>
      </c>
      <c r="AX494" s="4">
        <f t="shared" si="65"/>
        <v>35000</v>
      </c>
    </row>
    <row r="495" spans="15:50" x14ac:dyDescent="0.15">
      <c r="O495" s="2" t="s">
        <v>31</v>
      </c>
      <c r="P495" s="2">
        <v>69844.5</v>
      </c>
      <c r="Q495" s="2">
        <v>137962.9</v>
      </c>
      <c r="R495" s="2"/>
      <c r="S495" s="2">
        <v>2</v>
      </c>
      <c r="T495" s="64">
        <f t="shared" si="67"/>
        <v>4.0051541511373463</v>
      </c>
      <c r="U495" s="4"/>
      <c r="V495" s="4"/>
      <c r="W495" s="4"/>
      <c r="X495" s="4"/>
      <c r="Y495" s="4"/>
      <c r="AO495" s="3" t="s">
        <v>32</v>
      </c>
      <c r="AP495" s="3">
        <v>64452.4</v>
      </c>
      <c r="AQ495" s="3">
        <v>130213.3</v>
      </c>
      <c r="AR495" s="3"/>
      <c r="AS495" s="3">
        <v>5</v>
      </c>
      <c r="AT495" s="57">
        <f t="shared" si="63"/>
        <v>334.1192073912145</v>
      </c>
      <c r="AU495" s="4">
        <v>0.26</v>
      </c>
      <c r="AV495" s="4">
        <v>1</v>
      </c>
      <c r="AW495" s="4">
        <f t="shared" si="64"/>
        <v>35000</v>
      </c>
      <c r="AX495" s="4">
        <f t="shared" si="65"/>
        <v>35000</v>
      </c>
    </row>
    <row r="496" spans="15:50" x14ac:dyDescent="0.15">
      <c r="O496" s="2" t="s">
        <v>31</v>
      </c>
      <c r="P496" s="2">
        <v>70258.2</v>
      </c>
      <c r="Q496" s="2">
        <v>137977.4</v>
      </c>
      <c r="R496" s="2"/>
      <c r="S496" s="2">
        <v>2</v>
      </c>
      <c r="T496" s="64">
        <f t="shared" si="67"/>
        <v>4.0051541511373463</v>
      </c>
      <c r="U496" s="4"/>
      <c r="V496" s="4"/>
      <c r="W496" s="4"/>
      <c r="X496" s="4"/>
      <c r="Y496" s="4"/>
      <c r="AO496" s="3" t="s">
        <v>32</v>
      </c>
      <c r="AP496" s="3">
        <v>63917.3</v>
      </c>
      <c r="AQ496" s="3">
        <v>129601.1</v>
      </c>
      <c r="AR496" s="3"/>
      <c r="AS496" s="3">
        <v>5</v>
      </c>
      <c r="AT496" s="57">
        <f t="shared" si="63"/>
        <v>334.1192073912145</v>
      </c>
      <c r="AU496" s="4">
        <v>0.26</v>
      </c>
      <c r="AV496" s="4">
        <v>1</v>
      </c>
      <c r="AW496" s="4">
        <f t="shared" si="64"/>
        <v>35000</v>
      </c>
      <c r="AX496" s="4">
        <f t="shared" si="65"/>
        <v>35000</v>
      </c>
    </row>
    <row r="497" spans="15:50" x14ac:dyDescent="0.15">
      <c r="O497" s="2" t="s">
        <v>31</v>
      </c>
      <c r="P497" s="2">
        <v>70378.3</v>
      </c>
      <c r="Q497" s="2">
        <v>137977.4</v>
      </c>
      <c r="R497" s="2"/>
      <c r="S497" s="2">
        <v>2</v>
      </c>
      <c r="T497" s="64">
        <f t="shared" si="67"/>
        <v>4.0051541511373463</v>
      </c>
      <c r="U497" s="4"/>
      <c r="V497" s="4"/>
      <c r="W497" s="4"/>
      <c r="X497" s="4"/>
      <c r="Y497" s="4"/>
      <c r="AO497" s="3" t="s">
        <v>32</v>
      </c>
      <c r="AP497" s="3">
        <v>63208.3</v>
      </c>
      <c r="AQ497" s="3">
        <v>128772</v>
      </c>
      <c r="AR497" s="3"/>
      <c r="AS497" s="3">
        <v>5</v>
      </c>
      <c r="AT497" s="57">
        <f t="shared" si="63"/>
        <v>334.1192073912145</v>
      </c>
      <c r="AU497" s="4">
        <v>0.26</v>
      </c>
      <c r="AV497" s="4">
        <v>1</v>
      </c>
      <c r="AW497" s="4">
        <f t="shared" si="64"/>
        <v>35000</v>
      </c>
      <c r="AX497" s="4">
        <f t="shared" si="65"/>
        <v>35000</v>
      </c>
    </row>
    <row r="498" spans="15:50" x14ac:dyDescent="0.15">
      <c r="O498" s="2" t="s">
        <v>31</v>
      </c>
      <c r="P498" s="2">
        <v>70940.899999999994</v>
      </c>
      <c r="Q498" s="2">
        <v>137869.4</v>
      </c>
      <c r="R498" s="2"/>
      <c r="S498" s="2">
        <v>2</v>
      </c>
      <c r="T498" s="64">
        <f t="shared" si="67"/>
        <v>4.0051541511373463</v>
      </c>
      <c r="U498" s="4"/>
      <c r="V498" s="4"/>
      <c r="W498" s="4"/>
      <c r="X498" s="4"/>
      <c r="Y498" s="4"/>
      <c r="AO498" s="3" t="s">
        <v>32</v>
      </c>
      <c r="AP498" s="3">
        <v>62912.4</v>
      </c>
      <c r="AQ498" s="3">
        <v>128225.7</v>
      </c>
      <c r="AR498" s="3"/>
      <c r="AS498" s="3">
        <v>5</v>
      </c>
      <c r="AT498" s="57">
        <f t="shared" si="63"/>
        <v>334.1192073912145</v>
      </c>
      <c r="AU498" s="4">
        <v>0.26</v>
      </c>
      <c r="AV498" s="4">
        <v>1</v>
      </c>
      <c r="AW498" s="4">
        <f t="shared" si="64"/>
        <v>35000</v>
      </c>
      <c r="AX498" s="4">
        <f t="shared" si="65"/>
        <v>35000</v>
      </c>
    </row>
    <row r="499" spans="15:50" x14ac:dyDescent="0.15">
      <c r="O499" s="2" t="s">
        <v>31</v>
      </c>
      <c r="P499" s="2">
        <v>71646.3</v>
      </c>
      <c r="Q499" s="2">
        <v>137763.5</v>
      </c>
      <c r="R499" s="2"/>
      <c r="S499" s="2">
        <v>2</v>
      </c>
      <c r="T499" s="64">
        <f t="shared" si="67"/>
        <v>4.0051541511373463</v>
      </c>
      <c r="U499" s="4"/>
      <c r="V499" s="4"/>
      <c r="W499" s="4"/>
      <c r="X499" s="4"/>
      <c r="Y499" s="4"/>
      <c r="AO499" s="3" t="s">
        <v>32</v>
      </c>
      <c r="AP499" s="3">
        <v>62491.8</v>
      </c>
      <c r="AQ499" s="3">
        <v>127539</v>
      </c>
      <c r="AR499" s="3"/>
      <c r="AS499" s="3">
        <v>5</v>
      </c>
      <c r="AT499" s="57">
        <f t="shared" si="63"/>
        <v>334.1192073912145</v>
      </c>
      <c r="AU499" s="4">
        <v>0.26</v>
      </c>
      <c r="AV499" s="4">
        <v>1</v>
      </c>
      <c r="AW499" s="4">
        <f t="shared" si="64"/>
        <v>35000</v>
      </c>
      <c r="AX499" s="4">
        <f t="shared" si="65"/>
        <v>35000</v>
      </c>
    </row>
    <row r="500" spans="15:50" x14ac:dyDescent="0.15">
      <c r="O500" s="2" t="s">
        <v>31</v>
      </c>
      <c r="P500" s="2">
        <v>72584</v>
      </c>
      <c r="Q500" s="2">
        <v>137589.9</v>
      </c>
      <c r="R500" s="2"/>
      <c r="S500" s="2">
        <v>2</v>
      </c>
      <c r="T500" s="64">
        <f t="shared" si="67"/>
        <v>4.0051541511373463</v>
      </c>
      <c r="U500" s="4"/>
      <c r="V500" s="4"/>
      <c r="W500" s="4"/>
      <c r="X500" s="4"/>
      <c r="Y500" s="4"/>
      <c r="AO500" s="3" t="s">
        <v>32</v>
      </c>
      <c r="AP500" s="3">
        <v>62248</v>
      </c>
      <c r="AQ500" s="3">
        <v>126854.3</v>
      </c>
      <c r="AR500" s="3"/>
      <c r="AS500" s="3">
        <v>5</v>
      </c>
      <c r="AT500" s="57">
        <f t="shared" si="63"/>
        <v>334.1192073912145</v>
      </c>
      <c r="AU500" s="4">
        <v>0.26</v>
      </c>
      <c r="AV500" s="4">
        <v>1</v>
      </c>
      <c r="AW500" s="4">
        <f t="shared" si="64"/>
        <v>35000</v>
      </c>
      <c r="AX500" s="4">
        <f t="shared" si="65"/>
        <v>35000</v>
      </c>
    </row>
    <row r="501" spans="15:50" x14ac:dyDescent="0.15">
      <c r="O501" s="2" t="s">
        <v>31</v>
      </c>
      <c r="P501" s="2">
        <v>73226.100000000006</v>
      </c>
      <c r="Q501" s="2">
        <v>137441.29999999999</v>
      </c>
      <c r="R501" s="2"/>
      <c r="S501" s="2">
        <v>2</v>
      </c>
      <c r="T501" s="64">
        <f t="shared" si="67"/>
        <v>4.0051541511373463</v>
      </c>
      <c r="U501" s="4"/>
      <c r="V501" s="4"/>
      <c r="W501" s="4"/>
      <c r="X501" s="4"/>
      <c r="Y501" s="4"/>
      <c r="AO501" s="3" t="s">
        <v>32</v>
      </c>
      <c r="AP501" s="3">
        <v>62092.800000000003</v>
      </c>
      <c r="AQ501" s="3">
        <v>126158.5</v>
      </c>
      <c r="AR501" s="3"/>
      <c r="AS501" s="3">
        <v>5</v>
      </c>
      <c r="AT501" s="57">
        <f t="shared" si="63"/>
        <v>334.1192073912145</v>
      </c>
      <c r="AU501" s="4">
        <v>0.26</v>
      </c>
      <c r="AV501" s="4">
        <v>1</v>
      </c>
      <c r="AW501" s="4">
        <f t="shared" si="64"/>
        <v>35000</v>
      </c>
      <c r="AX501" s="4">
        <f t="shared" si="65"/>
        <v>35000</v>
      </c>
    </row>
    <row r="502" spans="15:50" x14ac:dyDescent="0.15">
      <c r="O502" s="2" t="s">
        <v>31</v>
      </c>
      <c r="P502" s="2">
        <v>73947.5</v>
      </c>
      <c r="Q502" s="2">
        <v>137188.29999999999</v>
      </c>
      <c r="R502" s="2"/>
      <c r="S502" s="2">
        <v>2</v>
      </c>
      <c r="T502" s="64">
        <f t="shared" si="67"/>
        <v>4.0051541511373463</v>
      </c>
      <c r="U502" s="4"/>
      <c r="V502" s="4"/>
      <c r="W502" s="4"/>
      <c r="X502" s="4"/>
      <c r="Y502" s="4"/>
      <c r="AO502" s="3" t="s">
        <v>32</v>
      </c>
      <c r="AP502" s="3">
        <v>61976.7</v>
      </c>
      <c r="AQ502" s="3">
        <v>125336.9</v>
      </c>
      <c r="AR502" s="3"/>
      <c r="AS502" s="3">
        <v>5</v>
      </c>
      <c r="AT502" s="57">
        <f t="shared" si="63"/>
        <v>334.1192073912145</v>
      </c>
      <c r="AU502" s="4">
        <v>0.26</v>
      </c>
      <c r="AV502" s="4">
        <v>1</v>
      </c>
      <c r="AW502" s="4">
        <f t="shared" si="64"/>
        <v>35000</v>
      </c>
      <c r="AX502" s="4">
        <f t="shared" si="65"/>
        <v>35000</v>
      </c>
    </row>
    <row r="503" spans="15:50" x14ac:dyDescent="0.15">
      <c r="O503" s="2" t="s">
        <v>31</v>
      </c>
      <c r="P503" s="2">
        <v>74763.100000000006</v>
      </c>
      <c r="Q503" s="2">
        <v>136813.29999999999</v>
      </c>
      <c r="R503" s="2"/>
      <c r="S503" s="2">
        <v>2</v>
      </c>
      <c r="T503" s="64">
        <f t="shared" si="67"/>
        <v>4.0051541511373463</v>
      </c>
      <c r="U503" s="4"/>
      <c r="V503" s="4"/>
      <c r="W503" s="4"/>
      <c r="X503" s="4"/>
      <c r="Y503" s="4"/>
      <c r="AO503" s="3" t="s">
        <v>32</v>
      </c>
      <c r="AP503" s="3">
        <v>61961.3</v>
      </c>
      <c r="AQ503" s="3">
        <v>124554.5</v>
      </c>
      <c r="AR503" s="3"/>
      <c r="AS503" s="3">
        <v>5</v>
      </c>
      <c r="AT503" s="57">
        <f t="shared" si="63"/>
        <v>334.1192073912145</v>
      </c>
      <c r="AU503" s="4">
        <v>0.26</v>
      </c>
      <c r="AV503" s="4">
        <v>1</v>
      </c>
      <c r="AW503" s="4">
        <f t="shared" si="64"/>
        <v>35000</v>
      </c>
      <c r="AX503" s="4">
        <f t="shared" si="65"/>
        <v>35000</v>
      </c>
    </row>
    <row r="504" spans="15:50" x14ac:dyDescent="0.15">
      <c r="O504" s="2" t="s">
        <v>31</v>
      </c>
      <c r="P504" s="2">
        <v>75551.8</v>
      </c>
      <c r="Q504" s="2">
        <v>136426.20000000001</v>
      </c>
      <c r="R504" s="2"/>
      <c r="S504" s="2">
        <v>2</v>
      </c>
      <c r="T504" s="64">
        <f t="shared" si="67"/>
        <v>4.0051541511373463</v>
      </c>
      <c r="U504" s="4"/>
      <c r="V504" s="4"/>
      <c r="W504" s="4"/>
      <c r="X504" s="4"/>
      <c r="Y504" s="4"/>
      <c r="AO504" s="3" t="s">
        <v>32</v>
      </c>
      <c r="AP504" s="3">
        <v>62009.2</v>
      </c>
      <c r="AQ504" s="3">
        <v>123734.6</v>
      </c>
      <c r="AR504" s="3"/>
      <c r="AS504" s="3">
        <v>5</v>
      </c>
      <c r="AT504" s="57">
        <f t="shared" si="63"/>
        <v>334.1192073912145</v>
      </c>
      <c r="AU504" s="4">
        <v>0.26</v>
      </c>
      <c r="AV504" s="4">
        <v>1</v>
      </c>
      <c r="AW504" s="4">
        <f t="shared" si="64"/>
        <v>35000</v>
      </c>
      <c r="AX504" s="4">
        <f t="shared" si="65"/>
        <v>35000</v>
      </c>
    </row>
    <row r="505" spans="15:50" x14ac:dyDescent="0.15">
      <c r="O505" s="2" t="s">
        <v>31</v>
      </c>
      <c r="P505" s="2">
        <v>76328.399999999994</v>
      </c>
      <c r="Q505" s="2">
        <v>135930.79999999999</v>
      </c>
      <c r="R505" s="2"/>
      <c r="S505" s="2">
        <v>2</v>
      </c>
      <c r="T505" s="64">
        <f t="shared" si="67"/>
        <v>4.0051541511373463</v>
      </c>
      <c r="U505" s="4"/>
      <c r="V505" s="4"/>
      <c r="W505" s="4"/>
      <c r="X505" s="4"/>
      <c r="Y505" s="4"/>
      <c r="AO505" s="3" t="s">
        <v>32</v>
      </c>
      <c r="AP505" s="3">
        <v>62120.1</v>
      </c>
      <c r="AQ505" s="3">
        <v>122953.7</v>
      </c>
      <c r="AR505" s="3"/>
      <c r="AS505" s="3">
        <v>5</v>
      </c>
      <c r="AT505" s="57">
        <f t="shared" si="63"/>
        <v>334.1192073912145</v>
      </c>
      <c r="AU505" s="4">
        <v>0.26</v>
      </c>
      <c r="AV505" s="4">
        <v>1</v>
      </c>
      <c r="AW505" s="4">
        <f t="shared" si="64"/>
        <v>35000</v>
      </c>
      <c r="AX505" s="4">
        <f t="shared" si="65"/>
        <v>35000</v>
      </c>
    </row>
    <row r="506" spans="15:50" x14ac:dyDescent="0.15">
      <c r="O506" s="2" t="s">
        <v>31</v>
      </c>
      <c r="P506" s="2">
        <v>77252</v>
      </c>
      <c r="Q506" s="2">
        <v>135221.5</v>
      </c>
      <c r="R506" s="2"/>
      <c r="S506" s="2">
        <v>2</v>
      </c>
      <c r="T506" s="64">
        <f t="shared" si="67"/>
        <v>4.0051541511373463</v>
      </c>
      <c r="U506" s="4"/>
      <c r="V506" s="4"/>
      <c r="W506" s="4"/>
      <c r="X506" s="4"/>
      <c r="Y506" s="4"/>
      <c r="AO506" s="3" t="s">
        <v>32</v>
      </c>
      <c r="AP506" s="3">
        <v>62474.400000000001</v>
      </c>
      <c r="AQ506" s="3">
        <v>121860.2</v>
      </c>
      <c r="AR506" s="3"/>
      <c r="AS506" s="3">
        <v>5</v>
      </c>
      <c r="AT506" s="57">
        <f t="shared" si="63"/>
        <v>334.1192073912145</v>
      </c>
      <c r="AU506" s="4">
        <v>0.26</v>
      </c>
      <c r="AV506" s="4">
        <v>1</v>
      </c>
      <c r="AW506" s="4">
        <f t="shared" si="64"/>
        <v>35000</v>
      </c>
      <c r="AX506" s="4">
        <f t="shared" si="65"/>
        <v>35000</v>
      </c>
    </row>
    <row r="507" spans="15:50" x14ac:dyDescent="0.15">
      <c r="O507" s="2" t="s">
        <v>31</v>
      </c>
      <c r="P507" s="2">
        <v>70325.8</v>
      </c>
      <c r="Q507" s="2">
        <v>125214.6</v>
      </c>
      <c r="R507" s="2"/>
      <c r="S507" s="2">
        <v>2</v>
      </c>
      <c r="T507" s="64">
        <f t="shared" si="67"/>
        <v>4.1562036332576264</v>
      </c>
      <c r="U507" s="4"/>
      <c r="V507" s="4"/>
      <c r="W507" s="4"/>
      <c r="X507" s="4"/>
      <c r="Y507" s="4"/>
      <c r="AO507" s="3" t="s">
        <v>32</v>
      </c>
      <c r="AP507" s="3">
        <v>62750</v>
      </c>
      <c r="AQ507" s="3">
        <v>120993.1</v>
      </c>
      <c r="AR507" s="3"/>
      <c r="AS507" s="3">
        <v>5</v>
      </c>
      <c r="AT507" s="57">
        <f t="shared" si="63"/>
        <v>334.1192073912145</v>
      </c>
      <c r="AU507" s="4">
        <v>0.26</v>
      </c>
      <c r="AV507" s="4">
        <v>1</v>
      </c>
      <c r="AW507" s="4">
        <f t="shared" si="64"/>
        <v>35000</v>
      </c>
      <c r="AX507" s="4">
        <f t="shared" si="65"/>
        <v>35000</v>
      </c>
    </row>
    <row r="508" spans="15:50" x14ac:dyDescent="0.15">
      <c r="O508" s="2" t="s">
        <v>31</v>
      </c>
      <c r="P508" s="2">
        <v>69726.7</v>
      </c>
      <c r="Q508" s="2">
        <v>127357.6</v>
      </c>
      <c r="R508" s="2"/>
      <c r="S508" s="2">
        <v>2</v>
      </c>
      <c r="T508" s="64">
        <f t="shared" si="67"/>
        <v>4.1562036332576264</v>
      </c>
      <c r="U508" s="4"/>
      <c r="V508" s="4"/>
      <c r="W508" s="4"/>
      <c r="X508" s="4"/>
      <c r="Y508" s="4"/>
      <c r="AO508" s="3" t="s">
        <v>32</v>
      </c>
      <c r="AP508" s="3">
        <v>63182.7</v>
      </c>
      <c r="AQ508" s="3">
        <v>119698.8</v>
      </c>
      <c r="AR508" s="3"/>
      <c r="AS508" s="3">
        <v>5</v>
      </c>
      <c r="AT508" s="57">
        <f t="shared" si="63"/>
        <v>334.1192073912145</v>
      </c>
      <c r="AU508" s="4">
        <v>0.26</v>
      </c>
      <c r="AV508" s="4">
        <v>1</v>
      </c>
      <c r="AW508" s="4">
        <f t="shared" si="64"/>
        <v>35000</v>
      </c>
      <c r="AX508" s="4">
        <f t="shared" si="65"/>
        <v>35000</v>
      </c>
    </row>
    <row r="509" spans="15:50" x14ac:dyDescent="0.15">
      <c r="O509" s="2" t="s">
        <v>31</v>
      </c>
      <c r="P509" s="2">
        <v>69076.399999999994</v>
      </c>
      <c r="Q509" s="2">
        <v>129045</v>
      </c>
      <c r="R509" s="2"/>
      <c r="S509" s="2">
        <v>2</v>
      </c>
      <c r="T509" s="64">
        <f t="shared" si="67"/>
        <v>4.1562036332576264</v>
      </c>
      <c r="U509" s="4"/>
      <c r="V509" s="4"/>
      <c r="W509" s="4"/>
      <c r="X509" s="4"/>
      <c r="Y509" s="4"/>
      <c r="AO509" s="3" t="s">
        <v>32</v>
      </c>
      <c r="AP509" s="3">
        <v>63739.8</v>
      </c>
      <c r="AQ509" s="3">
        <v>118519.7</v>
      </c>
      <c r="AR509" s="3"/>
      <c r="AS509" s="3">
        <v>5</v>
      </c>
      <c r="AT509" s="57">
        <f t="shared" si="63"/>
        <v>334.1192073912145</v>
      </c>
      <c r="AU509" s="4">
        <v>0.26</v>
      </c>
      <c r="AV509" s="4">
        <v>1</v>
      </c>
      <c r="AW509" s="4">
        <f t="shared" si="64"/>
        <v>35000</v>
      </c>
      <c r="AX509" s="4">
        <f t="shared" si="65"/>
        <v>35000</v>
      </c>
    </row>
    <row r="510" spans="15:50" x14ac:dyDescent="0.15">
      <c r="O510" s="2" t="s">
        <v>31</v>
      </c>
      <c r="P510" s="2">
        <v>68396.7</v>
      </c>
      <c r="Q510" s="2">
        <v>130415.7</v>
      </c>
      <c r="R510" s="2"/>
      <c r="S510" s="2">
        <v>2</v>
      </c>
      <c r="T510" s="64">
        <f t="shared" si="67"/>
        <v>4.1562036332576264</v>
      </c>
      <c r="U510" s="4"/>
      <c r="V510" s="4"/>
      <c r="W510" s="4"/>
      <c r="X510" s="4"/>
      <c r="Y510" s="4"/>
      <c r="AO510" s="3" t="s">
        <v>32</v>
      </c>
      <c r="AP510" s="3">
        <v>64300.5</v>
      </c>
      <c r="AQ510" s="3">
        <v>117075.5</v>
      </c>
      <c r="AR510" s="3"/>
      <c r="AS510" s="3">
        <v>5</v>
      </c>
      <c r="AT510" s="57">
        <f t="shared" si="63"/>
        <v>334.1192073912145</v>
      </c>
      <c r="AU510" s="4">
        <v>0.26</v>
      </c>
      <c r="AV510" s="4">
        <v>1</v>
      </c>
      <c r="AW510" s="4">
        <f t="shared" si="64"/>
        <v>35000</v>
      </c>
      <c r="AX510" s="4">
        <f t="shared" si="65"/>
        <v>35000</v>
      </c>
    </row>
    <row r="511" spans="15:50" x14ac:dyDescent="0.15">
      <c r="O511" s="2" t="s">
        <v>31</v>
      </c>
      <c r="P511" s="2">
        <v>67672.899999999994</v>
      </c>
      <c r="Q511" s="2">
        <v>131545.60000000001</v>
      </c>
      <c r="R511" s="2"/>
      <c r="S511" s="2">
        <v>2</v>
      </c>
      <c r="T511" s="64">
        <f t="shared" si="67"/>
        <v>4.1562036332576264</v>
      </c>
      <c r="U511" s="4"/>
      <c r="V511" s="4"/>
      <c r="W511" s="4"/>
      <c r="X511" s="4"/>
      <c r="Y511" s="4"/>
      <c r="AM511" s="65"/>
      <c r="AN511" s="63" t="s">
        <v>130</v>
      </c>
      <c r="AO511" s="3" t="s">
        <v>32</v>
      </c>
      <c r="AP511" s="3">
        <v>45810.400000000001</v>
      </c>
      <c r="AQ511" s="3">
        <v>134612.20000000001</v>
      </c>
      <c r="AR511" s="3"/>
      <c r="AS511" s="3">
        <v>5</v>
      </c>
      <c r="AT511" s="57">
        <f t="shared" si="63"/>
        <v>387.18315029560335</v>
      </c>
      <c r="AU511" s="4">
        <v>0.26500000000000001</v>
      </c>
      <c r="AV511" s="4">
        <v>1</v>
      </c>
      <c r="AW511" s="4">
        <f t="shared" si="64"/>
        <v>35000</v>
      </c>
      <c r="AX511" s="4">
        <f t="shared" si="65"/>
        <v>35000</v>
      </c>
    </row>
    <row r="512" spans="15:50" x14ac:dyDescent="0.15">
      <c r="O512" s="2" t="s">
        <v>31</v>
      </c>
      <c r="P512" s="2">
        <v>66746.100000000006</v>
      </c>
      <c r="Q512" s="2">
        <v>132720.5</v>
      </c>
      <c r="R512" s="2"/>
      <c r="S512" s="2">
        <v>2</v>
      </c>
      <c r="T512" s="64">
        <f t="shared" si="67"/>
        <v>4.1562036332576264</v>
      </c>
      <c r="U512" s="4"/>
      <c r="V512" s="4"/>
      <c r="W512" s="4"/>
      <c r="X512" s="4"/>
      <c r="Y512" s="4"/>
      <c r="AM512" s="65"/>
      <c r="AN512" s="63" t="s">
        <v>130</v>
      </c>
      <c r="AO512" s="3" t="s">
        <v>32</v>
      </c>
      <c r="AP512" s="3">
        <v>46868.1</v>
      </c>
      <c r="AQ512" s="3">
        <v>135306.79999999999</v>
      </c>
      <c r="AR512" s="3"/>
      <c r="AS512" s="3">
        <v>5</v>
      </c>
      <c r="AT512" s="57">
        <f t="shared" si="63"/>
        <v>387.18315029560335</v>
      </c>
      <c r="AU512" s="4">
        <v>0.26500000000000001</v>
      </c>
      <c r="AV512" s="4">
        <v>1</v>
      </c>
      <c r="AW512" s="4">
        <f t="shared" si="64"/>
        <v>35000</v>
      </c>
      <c r="AX512" s="4">
        <f t="shared" si="65"/>
        <v>35000</v>
      </c>
    </row>
    <row r="513" spans="15:50" x14ac:dyDescent="0.15">
      <c r="O513" s="2" t="s">
        <v>31</v>
      </c>
      <c r="P513" s="2">
        <v>65669</v>
      </c>
      <c r="Q513" s="2">
        <v>133853.70000000001</v>
      </c>
      <c r="R513" s="2"/>
      <c r="S513" s="2">
        <v>2</v>
      </c>
      <c r="T513" s="64">
        <f t="shared" si="67"/>
        <v>4.1562036332576264</v>
      </c>
      <c r="U513" s="4"/>
      <c r="V513" s="4"/>
      <c r="W513" s="4"/>
      <c r="X513" s="4"/>
      <c r="Y513" s="4"/>
      <c r="AM513" s="65"/>
      <c r="AN513" s="63" t="s">
        <v>130</v>
      </c>
      <c r="AO513" s="3" t="s">
        <v>32</v>
      </c>
      <c r="AP513" s="3">
        <v>47925.7</v>
      </c>
      <c r="AQ513" s="3">
        <v>136001.29999999999</v>
      </c>
      <c r="AR513" s="3"/>
      <c r="AS513" s="3">
        <v>5</v>
      </c>
      <c r="AT513" s="57">
        <f t="shared" si="63"/>
        <v>387.18315029560335</v>
      </c>
      <c r="AU513" s="4">
        <v>0.26500000000000001</v>
      </c>
      <c r="AV513" s="4">
        <v>1</v>
      </c>
      <c r="AW513" s="4">
        <f t="shared" si="64"/>
        <v>35000</v>
      </c>
      <c r="AX513" s="4">
        <f t="shared" si="65"/>
        <v>35000</v>
      </c>
    </row>
    <row r="514" spans="15:50" x14ac:dyDescent="0.15">
      <c r="O514" s="2" t="s">
        <v>31</v>
      </c>
      <c r="P514" s="2">
        <v>64800.5</v>
      </c>
      <c r="Q514" s="2">
        <v>134727</v>
      </c>
      <c r="R514" s="2"/>
      <c r="S514" s="2">
        <v>2</v>
      </c>
      <c r="T514" s="64">
        <f t="shared" si="67"/>
        <v>4.1562036332576264</v>
      </c>
      <c r="U514" s="4"/>
      <c r="V514" s="4"/>
      <c r="W514" s="4"/>
      <c r="X514" s="4"/>
      <c r="Y514" s="4"/>
      <c r="AM514" s="65"/>
      <c r="AN514" s="63" t="s">
        <v>130</v>
      </c>
      <c r="AO514" s="3" t="s">
        <v>32</v>
      </c>
      <c r="AP514" s="3">
        <v>48983.3</v>
      </c>
      <c r="AQ514" s="3">
        <v>136695.9</v>
      </c>
      <c r="AR514" s="3"/>
      <c r="AS514" s="3">
        <v>5</v>
      </c>
      <c r="AT514" s="57">
        <f t="shared" si="63"/>
        <v>387.18315029560335</v>
      </c>
      <c r="AU514" s="4">
        <v>0.26500000000000001</v>
      </c>
      <c r="AV514" s="4">
        <v>1</v>
      </c>
      <c r="AW514" s="4">
        <f t="shared" si="64"/>
        <v>35000</v>
      </c>
      <c r="AX514" s="4">
        <f t="shared" si="65"/>
        <v>35000</v>
      </c>
    </row>
    <row r="515" spans="15:50" x14ac:dyDescent="0.15">
      <c r="O515" s="2" t="s">
        <v>31</v>
      </c>
      <c r="P515" s="2">
        <v>64154.5</v>
      </c>
      <c r="Q515" s="2">
        <v>135290.70000000001</v>
      </c>
      <c r="R515" s="2"/>
      <c r="S515" s="2">
        <v>2</v>
      </c>
      <c r="T515" s="64">
        <f t="shared" si="67"/>
        <v>4.1562036332576264</v>
      </c>
      <c r="U515" s="4"/>
      <c r="V515" s="4"/>
      <c r="W515" s="4"/>
      <c r="X515" s="4"/>
      <c r="Y515" s="4"/>
      <c r="AM515" s="65"/>
      <c r="AN515" s="63" t="s">
        <v>130</v>
      </c>
      <c r="AO515" s="3" t="s">
        <v>32</v>
      </c>
      <c r="AP515" s="3">
        <v>50041</v>
      </c>
      <c r="AQ515" s="3">
        <v>137390.39999999999</v>
      </c>
      <c r="AR515" s="3"/>
      <c r="AS515" s="3">
        <v>5</v>
      </c>
      <c r="AT515" s="57">
        <f t="shared" si="63"/>
        <v>387.18315029560335</v>
      </c>
      <c r="AU515" s="4">
        <v>0.26500000000000001</v>
      </c>
      <c r="AV515" s="4">
        <v>1</v>
      </c>
      <c r="AW515" s="4">
        <f t="shared" si="64"/>
        <v>35000</v>
      </c>
      <c r="AX515" s="4">
        <f t="shared" si="65"/>
        <v>35000</v>
      </c>
    </row>
    <row r="516" spans="15:50" x14ac:dyDescent="0.15">
      <c r="O516" s="2" t="s">
        <v>31</v>
      </c>
      <c r="P516" s="2">
        <v>63697.5</v>
      </c>
      <c r="Q516" s="2">
        <v>135872.1</v>
      </c>
      <c r="R516" s="2"/>
      <c r="S516" s="2">
        <v>2</v>
      </c>
      <c r="T516" s="64">
        <f t="shared" si="67"/>
        <v>4.1562036332576264</v>
      </c>
      <c r="U516" s="4"/>
      <c r="V516" s="4"/>
      <c r="W516" s="4"/>
      <c r="X516" s="4"/>
      <c r="Y516" s="4"/>
      <c r="AM516" s="65"/>
      <c r="AN516" s="63" t="s">
        <v>130</v>
      </c>
      <c r="AO516" s="3" t="s">
        <v>32</v>
      </c>
      <c r="AP516" s="3">
        <v>50668.5</v>
      </c>
      <c r="AQ516" s="3">
        <v>137921.9</v>
      </c>
      <c r="AR516" s="3"/>
      <c r="AS516" s="3">
        <v>5</v>
      </c>
      <c r="AT516" s="57">
        <f t="shared" si="63"/>
        <v>387.18315029560335</v>
      </c>
      <c r="AU516" s="4">
        <v>0.26500000000000001</v>
      </c>
      <c r="AV516" s="4">
        <v>1</v>
      </c>
      <c r="AW516" s="4">
        <f t="shared" si="64"/>
        <v>35000</v>
      </c>
      <c r="AX516" s="4">
        <f t="shared" si="65"/>
        <v>35000</v>
      </c>
    </row>
    <row r="517" spans="15:50" x14ac:dyDescent="0.15">
      <c r="O517" s="2" t="s">
        <v>31</v>
      </c>
      <c r="P517" s="2">
        <v>63481</v>
      </c>
      <c r="Q517" s="2">
        <v>136434.4</v>
      </c>
      <c r="R517" s="2"/>
      <c r="S517" s="2">
        <v>2</v>
      </c>
      <c r="T517" s="64">
        <f t="shared" si="67"/>
        <v>4.1562036332576264</v>
      </c>
      <c r="U517" s="4"/>
      <c r="V517" s="4"/>
      <c r="W517" s="4"/>
      <c r="X517" s="4"/>
      <c r="Y517" s="4"/>
      <c r="AM517" s="65"/>
      <c r="AN517" s="63" t="s">
        <v>130</v>
      </c>
      <c r="AO517" s="3" t="s">
        <v>32</v>
      </c>
      <c r="AP517" s="3">
        <v>51295.9</v>
      </c>
      <c r="AQ517" s="3">
        <v>138453.4</v>
      </c>
      <c r="AR517" s="3"/>
      <c r="AS517" s="3">
        <v>5</v>
      </c>
      <c r="AT517" s="57">
        <f t="shared" si="63"/>
        <v>387.18315029560335</v>
      </c>
      <c r="AU517" s="4">
        <v>0.26500000000000001</v>
      </c>
      <c r="AV517" s="4">
        <v>1</v>
      </c>
      <c r="AW517" s="4">
        <f t="shared" si="64"/>
        <v>35000</v>
      </c>
      <c r="AX517" s="4">
        <f t="shared" si="65"/>
        <v>35000</v>
      </c>
    </row>
    <row r="518" spans="15:50" x14ac:dyDescent="0.15">
      <c r="O518" s="2" t="s">
        <v>31</v>
      </c>
      <c r="P518" s="2">
        <v>63533.5</v>
      </c>
      <c r="Q518" s="2">
        <v>136827.1</v>
      </c>
      <c r="R518" s="2"/>
      <c r="S518" s="2">
        <v>2</v>
      </c>
      <c r="T518" s="64">
        <f t="shared" si="67"/>
        <v>4.1562036332576264</v>
      </c>
      <c r="U518" s="4"/>
      <c r="V518" s="4"/>
      <c r="W518" s="4"/>
      <c r="X518" s="4"/>
      <c r="Y518" s="4"/>
      <c r="AM518" s="65"/>
      <c r="AN518" s="63" t="s">
        <v>130</v>
      </c>
      <c r="AO518" s="3" t="s">
        <v>32</v>
      </c>
      <c r="AP518" s="3">
        <v>51923.4</v>
      </c>
      <c r="AQ518" s="3">
        <v>138984.9</v>
      </c>
      <c r="AR518" s="3"/>
      <c r="AS518" s="3">
        <v>5</v>
      </c>
      <c r="AT518" s="57">
        <f t="shared" ref="AT518:AT543" si="68">0.2268*EXP(0.2948*AU518*100)*0.691*AV518</f>
        <v>387.18315029560335</v>
      </c>
      <c r="AU518" s="4">
        <v>0.26500000000000001</v>
      </c>
      <c r="AV518" s="4">
        <v>1</v>
      </c>
      <c r="AW518" s="4">
        <f t="shared" ref="AW518:AW543" si="69">IF(AV518&gt;1,AP518,35000)</f>
        <v>35000</v>
      </c>
      <c r="AX518" s="4">
        <f t="shared" ref="AX518:AX543" si="70">IF(AV518&gt;1,AQ518,35000)</f>
        <v>35000</v>
      </c>
    </row>
    <row r="519" spans="15:50" x14ac:dyDescent="0.15">
      <c r="O519" s="2" t="s">
        <v>31</v>
      </c>
      <c r="P519" s="2">
        <v>63609.9</v>
      </c>
      <c r="Q519" s="2">
        <v>137283.79999999999</v>
      </c>
      <c r="R519" s="2"/>
      <c r="S519" s="2">
        <v>2</v>
      </c>
      <c r="T519" s="64">
        <f t="shared" si="67"/>
        <v>4.1562036332576264</v>
      </c>
      <c r="U519" s="4"/>
      <c r="V519" s="4"/>
      <c r="W519" s="4"/>
      <c r="X519" s="4"/>
      <c r="Y519" s="4"/>
      <c r="AM519" s="65"/>
      <c r="AN519" s="63" t="s">
        <v>130</v>
      </c>
      <c r="AO519" s="3" t="s">
        <v>32</v>
      </c>
      <c r="AP519" s="3">
        <v>52550.9</v>
      </c>
      <c r="AQ519" s="3">
        <v>139516.4</v>
      </c>
      <c r="AR519" s="3"/>
      <c r="AS519" s="3">
        <v>5</v>
      </c>
      <c r="AT519" s="57">
        <f t="shared" si="68"/>
        <v>387.18315029560335</v>
      </c>
      <c r="AU519" s="4">
        <v>0.26500000000000001</v>
      </c>
      <c r="AV519" s="4">
        <v>1</v>
      </c>
      <c r="AW519" s="4">
        <f t="shared" si="69"/>
        <v>35000</v>
      </c>
      <c r="AX519" s="4">
        <f t="shared" si="70"/>
        <v>35000</v>
      </c>
    </row>
    <row r="520" spans="15:50" x14ac:dyDescent="0.15">
      <c r="O520" s="2" t="s">
        <v>31</v>
      </c>
      <c r="P520" s="2">
        <v>63854</v>
      </c>
      <c r="Q520" s="2">
        <v>137593.20000000001</v>
      </c>
      <c r="R520" s="2"/>
      <c r="S520" s="2">
        <v>2</v>
      </c>
      <c r="T520" s="64">
        <f t="shared" si="67"/>
        <v>4.1562036332576264</v>
      </c>
      <c r="U520" s="4"/>
      <c r="V520" s="4"/>
      <c r="W520" s="4"/>
      <c r="X520" s="4"/>
      <c r="Y520" s="4"/>
      <c r="AM520" s="65"/>
      <c r="AN520" s="63" t="s">
        <v>130</v>
      </c>
      <c r="AO520" s="3" t="s">
        <v>32</v>
      </c>
      <c r="AP520" s="3">
        <v>53235.5</v>
      </c>
      <c r="AQ520" s="3">
        <v>140266.29999999999</v>
      </c>
      <c r="AR520" s="3"/>
      <c r="AS520" s="3">
        <v>5</v>
      </c>
      <c r="AT520" s="57">
        <f t="shared" si="68"/>
        <v>387.18315029560335</v>
      </c>
      <c r="AU520" s="4">
        <v>0.26500000000000001</v>
      </c>
      <c r="AV520" s="4">
        <v>1</v>
      </c>
      <c r="AW520" s="4">
        <f t="shared" si="69"/>
        <v>35000</v>
      </c>
      <c r="AX520" s="4">
        <f t="shared" si="70"/>
        <v>35000</v>
      </c>
    </row>
    <row r="521" spans="15:50" x14ac:dyDescent="0.15">
      <c r="O521" s="2" t="s">
        <v>31</v>
      </c>
      <c r="P521" s="2">
        <v>64265.1</v>
      </c>
      <c r="Q521" s="2">
        <v>137806.1</v>
      </c>
      <c r="R521" s="2"/>
      <c r="S521" s="2">
        <v>2</v>
      </c>
      <c r="T521" s="64">
        <f t="shared" si="67"/>
        <v>4.1562036332576264</v>
      </c>
      <c r="U521" s="4"/>
      <c r="V521" s="4"/>
      <c r="W521" s="4"/>
      <c r="X521" s="4"/>
      <c r="Y521" s="4"/>
      <c r="AM521" s="65"/>
      <c r="AN521" s="63" t="s">
        <v>130</v>
      </c>
      <c r="AO521" s="3" t="s">
        <v>32</v>
      </c>
      <c r="AP521" s="3">
        <v>53920.2</v>
      </c>
      <c r="AQ521" s="3">
        <v>141016.1</v>
      </c>
      <c r="AR521" s="3"/>
      <c r="AS521" s="3">
        <v>5</v>
      </c>
      <c r="AT521" s="57">
        <f t="shared" si="68"/>
        <v>387.18315029560335</v>
      </c>
      <c r="AU521" s="4">
        <v>0.26500000000000001</v>
      </c>
      <c r="AV521" s="4">
        <v>1</v>
      </c>
      <c r="AW521" s="4">
        <f t="shared" si="69"/>
        <v>35000</v>
      </c>
      <c r="AX521" s="4">
        <f t="shared" si="70"/>
        <v>35000</v>
      </c>
    </row>
    <row r="522" spans="15:50" x14ac:dyDescent="0.15">
      <c r="O522" s="2" t="s">
        <v>31</v>
      </c>
      <c r="P522" s="2">
        <v>64676.2</v>
      </c>
      <c r="Q522" s="2">
        <v>138006.20000000001</v>
      </c>
      <c r="R522" s="2"/>
      <c r="S522" s="2">
        <v>2</v>
      </c>
      <c r="T522" s="64">
        <f t="shared" si="67"/>
        <v>4.1562036332576264</v>
      </c>
      <c r="U522" s="4"/>
      <c r="V522" s="4"/>
      <c r="W522" s="4"/>
      <c r="X522" s="4"/>
      <c r="Y522" s="4"/>
      <c r="AM522" s="65"/>
      <c r="AN522" s="63" t="s">
        <v>130</v>
      </c>
      <c r="AO522" s="3" t="s">
        <v>32</v>
      </c>
      <c r="AP522" s="3">
        <v>54604.800000000003</v>
      </c>
      <c r="AQ522" s="3">
        <v>141766</v>
      </c>
      <c r="AR522" s="3"/>
      <c r="AS522" s="3">
        <v>5</v>
      </c>
      <c r="AT522" s="57">
        <f t="shared" si="68"/>
        <v>387.18315029560335</v>
      </c>
      <c r="AU522" s="4">
        <v>0.26500000000000001</v>
      </c>
      <c r="AV522" s="4">
        <v>1</v>
      </c>
      <c r="AW522" s="4">
        <f t="shared" si="69"/>
        <v>35000</v>
      </c>
      <c r="AX522" s="4">
        <f t="shared" si="70"/>
        <v>35000</v>
      </c>
    </row>
    <row r="523" spans="15:50" x14ac:dyDescent="0.15">
      <c r="O523" s="2" t="s">
        <v>31</v>
      </c>
      <c r="P523" s="2">
        <v>65176.2</v>
      </c>
      <c r="Q523" s="2">
        <v>138183.4</v>
      </c>
      <c r="R523" s="2"/>
      <c r="S523" s="2">
        <v>2</v>
      </c>
      <c r="T523" s="64">
        <f t="shared" si="67"/>
        <v>4.1562036332576264</v>
      </c>
      <c r="U523" s="4"/>
      <c r="V523" s="4"/>
      <c r="W523" s="4"/>
      <c r="X523" s="4"/>
      <c r="Y523" s="4"/>
      <c r="AM523" s="65"/>
      <c r="AN523" s="63" t="s">
        <v>130</v>
      </c>
      <c r="AO523" s="3" t="s">
        <v>32</v>
      </c>
      <c r="AP523" s="3">
        <v>55289.4</v>
      </c>
      <c r="AQ523" s="3">
        <v>142515.79999999999</v>
      </c>
      <c r="AR523" s="3"/>
      <c r="AS523" s="3">
        <v>5</v>
      </c>
      <c r="AT523" s="57">
        <f t="shared" si="68"/>
        <v>387.18315029560335</v>
      </c>
      <c r="AU523" s="4">
        <v>0.26500000000000001</v>
      </c>
      <c r="AV523" s="4">
        <v>1</v>
      </c>
      <c r="AW523" s="4">
        <f t="shared" si="69"/>
        <v>35000</v>
      </c>
      <c r="AX523" s="4">
        <f t="shared" si="70"/>
        <v>35000</v>
      </c>
    </row>
    <row r="524" spans="15:50" x14ac:dyDescent="0.15">
      <c r="O524" s="2" t="s">
        <v>31</v>
      </c>
      <c r="P524" s="2">
        <v>65703.399999999994</v>
      </c>
      <c r="Q524" s="2">
        <v>138285.79999999999</v>
      </c>
      <c r="R524" s="2"/>
      <c r="S524" s="2">
        <v>2</v>
      </c>
      <c r="T524" s="64">
        <f t="shared" si="67"/>
        <v>4.1562036332576264</v>
      </c>
      <c r="U524" s="4"/>
      <c r="V524" s="4"/>
      <c r="W524" s="4"/>
      <c r="X524" s="4"/>
      <c r="Y524" s="4"/>
      <c r="AM524" s="65"/>
      <c r="AN524" s="63" t="s">
        <v>130</v>
      </c>
      <c r="AO524" s="3" t="s">
        <v>32</v>
      </c>
      <c r="AP524" s="3">
        <v>56940</v>
      </c>
      <c r="AQ524" s="3">
        <v>144757.20000000001</v>
      </c>
      <c r="AR524" s="3"/>
      <c r="AS524" s="3">
        <v>5</v>
      </c>
      <c r="AT524" s="57">
        <f t="shared" si="68"/>
        <v>387.18315029560335</v>
      </c>
      <c r="AU524" s="4">
        <v>0.26500000000000001</v>
      </c>
      <c r="AV524" s="4">
        <v>1</v>
      </c>
      <c r="AW524" s="4">
        <f t="shared" si="69"/>
        <v>35000</v>
      </c>
      <c r="AX524" s="4">
        <f t="shared" si="70"/>
        <v>35000</v>
      </c>
    </row>
    <row r="525" spans="15:50" x14ac:dyDescent="0.15">
      <c r="O525" s="2" t="s">
        <v>31</v>
      </c>
      <c r="P525" s="2">
        <v>66192.899999999994</v>
      </c>
      <c r="Q525" s="2">
        <v>138387.1</v>
      </c>
      <c r="R525" s="2"/>
      <c r="S525" s="2">
        <v>2</v>
      </c>
      <c r="T525" s="64">
        <f t="shared" si="67"/>
        <v>4.1562036332576264</v>
      </c>
      <c r="U525" s="4"/>
      <c r="V525" s="4"/>
      <c r="W525" s="4"/>
      <c r="X525" s="4"/>
      <c r="Y525" s="4"/>
      <c r="AM525" s="65"/>
      <c r="AN525" s="63" t="s">
        <v>130</v>
      </c>
      <c r="AO525" s="3" t="s">
        <v>32</v>
      </c>
      <c r="AP525" s="3">
        <v>57435.7</v>
      </c>
      <c r="AQ525" s="3">
        <v>145482.70000000001</v>
      </c>
      <c r="AR525" s="3"/>
      <c r="AS525" s="3">
        <v>5</v>
      </c>
      <c r="AT525" s="57">
        <f t="shared" si="68"/>
        <v>387.18315029560335</v>
      </c>
      <c r="AU525" s="4">
        <v>0.26500000000000001</v>
      </c>
      <c r="AV525" s="4">
        <v>1</v>
      </c>
      <c r="AW525" s="4">
        <f t="shared" si="69"/>
        <v>35000</v>
      </c>
      <c r="AX525" s="4">
        <f t="shared" si="70"/>
        <v>35000</v>
      </c>
    </row>
    <row r="526" spans="15:50" x14ac:dyDescent="0.15">
      <c r="O526" s="2" t="s">
        <v>31</v>
      </c>
      <c r="P526" s="2">
        <v>66895</v>
      </c>
      <c r="Q526" s="2">
        <v>138557.1</v>
      </c>
      <c r="R526" s="2"/>
      <c r="S526" s="2">
        <v>2</v>
      </c>
      <c r="T526" s="64">
        <f t="shared" si="67"/>
        <v>4.1562036332576264</v>
      </c>
      <c r="U526" s="4"/>
      <c r="V526" s="4"/>
      <c r="W526" s="4"/>
      <c r="X526" s="4"/>
      <c r="Y526" s="4"/>
      <c r="AM526" s="65"/>
      <c r="AN526" s="63" t="s">
        <v>130</v>
      </c>
      <c r="AO526" s="3" t="s">
        <v>32</v>
      </c>
      <c r="AP526" s="3">
        <v>57931.3</v>
      </c>
      <c r="AQ526" s="3">
        <v>146208.1</v>
      </c>
      <c r="AR526" s="3"/>
      <c r="AS526" s="3">
        <v>5</v>
      </c>
      <c r="AT526" s="57">
        <f t="shared" si="68"/>
        <v>387.18315029560335</v>
      </c>
      <c r="AU526" s="4">
        <v>0.26500000000000001</v>
      </c>
      <c r="AV526" s="4">
        <v>1</v>
      </c>
      <c r="AW526" s="4">
        <f t="shared" si="69"/>
        <v>35000</v>
      </c>
      <c r="AX526" s="4">
        <f t="shared" si="70"/>
        <v>35000</v>
      </c>
    </row>
    <row r="527" spans="15:50" x14ac:dyDescent="0.15">
      <c r="O527" s="2" t="s">
        <v>31</v>
      </c>
      <c r="P527" s="2">
        <v>67786.7</v>
      </c>
      <c r="Q527" s="2">
        <v>138719.5</v>
      </c>
      <c r="R527" s="2"/>
      <c r="S527" s="2">
        <v>2</v>
      </c>
      <c r="T527" s="64">
        <f t="shared" si="67"/>
        <v>4.1562036332576264</v>
      </c>
      <c r="U527" s="4"/>
      <c r="V527" s="4"/>
      <c r="W527" s="4"/>
      <c r="X527" s="4"/>
      <c r="Y527" s="4"/>
      <c r="AM527" s="65"/>
      <c r="AN527" s="63" t="s">
        <v>130</v>
      </c>
      <c r="AO527" s="3" t="s">
        <v>32</v>
      </c>
      <c r="AP527" s="3">
        <v>58426.9</v>
      </c>
      <c r="AQ527" s="3">
        <v>146933.6</v>
      </c>
      <c r="AR527" s="3"/>
      <c r="AS527" s="3">
        <v>5</v>
      </c>
      <c r="AT527" s="57">
        <f t="shared" si="68"/>
        <v>387.18315029560335</v>
      </c>
      <c r="AU527" s="4">
        <v>0.26500000000000001</v>
      </c>
      <c r="AV527" s="4">
        <v>1</v>
      </c>
      <c r="AW527" s="4">
        <f t="shared" si="69"/>
        <v>35000</v>
      </c>
      <c r="AX527" s="4">
        <f t="shared" si="70"/>
        <v>35000</v>
      </c>
    </row>
    <row r="528" spans="15:50" x14ac:dyDescent="0.15">
      <c r="O528" s="2" t="s">
        <v>31</v>
      </c>
      <c r="P528" s="2">
        <v>68378.899999999994</v>
      </c>
      <c r="Q528" s="2">
        <v>138747.70000000001</v>
      </c>
      <c r="R528" s="2"/>
      <c r="S528" s="2">
        <v>2</v>
      </c>
      <c r="T528" s="64">
        <f t="shared" si="67"/>
        <v>4.1562036332576264</v>
      </c>
      <c r="U528" s="4"/>
      <c r="V528" s="4"/>
      <c r="W528" s="4"/>
      <c r="X528" s="4"/>
      <c r="Y528" s="4"/>
      <c r="AM528" s="65"/>
      <c r="AN528" s="63" t="s">
        <v>130</v>
      </c>
      <c r="AO528" s="3" t="s">
        <v>32</v>
      </c>
      <c r="AP528" s="3">
        <v>58922.6</v>
      </c>
      <c r="AQ528" s="3">
        <v>147659.1</v>
      </c>
      <c r="AR528" s="3"/>
      <c r="AS528" s="3">
        <v>5</v>
      </c>
      <c r="AT528" s="57">
        <f t="shared" si="68"/>
        <v>387.18315029560335</v>
      </c>
      <c r="AU528" s="4">
        <v>0.26500000000000001</v>
      </c>
      <c r="AV528" s="4">
        <v>1</v>
      </c>
      <c r="AW528" s="4">
        <f t="shared" si="69"/>
        <v>35000</v>
      </c>
      <c r="AX528" s="4">
        <f t="shared" si="70"/>
        <v>35000</v>
      </c>
    </row>
    <row r="529" spans="15:50" x14ac:dyDescent="0.15">
      <c r="O529" s="2" t="s">
        <v>31</v>
      </c>
      <c r="P529" s="2">
        <v>69276.2</v>
      </c>
      <c r="Q529" s="2">
        <v>138695.5</v>
      </c>
      <c r="R529" s="2"/>
      <c r="S529" s="2">
        <v>2</v>
      </c>
      <c r="T529" s="64">
        <f t="shared" si="67"/>
        <v>4.1562036332576264</v>
      </c>
      <c r="U529" s="4"/>
      <c r="V529" s="4"/>
      <c r="W529" s="4"/>
      <c r="X529" s="4"/>
      <c r="Y529" s="4"/>
      <c r="AM529" s="65"/>
      <c r="AN529" s="63" t="s">
        <v>130</v>
      </c>
      <c r="AO529" s="3" t="s">
        <v>32</v>
      </c>
      <c r="AP529" s="3">
        <v>59408.4</v>
      </c>
      <c r="AQ529" s="3">
        <v>148422.20000000001</v>
      </c>
      <c r="AR529" s="3"/>
      <c r="AS529" s="3">
        <v>5</v>
      </c>
      <c r="AT529" s="57">
        <f t="shared" si="68"/>
        <v>387.18315029560335</v>
      </c>
      <c r="AU529" s="4">
        <v>0.26500000000000001</v>
      </c>
      <c r="AV529" s="4">
        <v>1</v>
      </c>
      <c r="AW529" s="4">
        <f t="shared" si="69"/>
        <v>35000</v>
      </c>
      <c r="AX529" s="4">
        <f t="shared" si="70"/>
        <v>35000</v>
      </c>
    </row>
    <row r="530" spans="15:50" x14ac:dyDescent="0.15">
      <c r="O530" s="2" t="s">
        <v>31</v>
      </c>
      <c r="P530" s="2">
        <v>70135.199999999997</v>
      </c>
      <c r="Q530" s="2">
        <v>138668</v>
      </c>
      <c r="R530" s="2"/>
      <c r="S530" s="2">
        <v>2</v>
      </c>
      <c r="T530" s="64">
        <f t="shared" si="67"/>
        <v>4.1562036332576264</v>
      </c>
      <c r="U530" s="4"/>
      <c r="V530" s="4"/>
      <c r="W530" s="4"/>
      <c r="X530" s="4"/>
      <c r="Y530" s="4"/>
      <c r="AM530" s="65"/>
      <c r="AN530" s="63" t="s">
        <v>130</v>
      </c>
      <c r="AO530" s="3" t="s">
        <v>32</v>
      </c>
      <c r="AP530" s="3">
        <v>59894.2</v>
      </c>
      <c r="AQ530" s="3">
        <v>149185.4</v>
      </c>
      <c r="AR530" s="3"/>
      <c r="AS530" s="3">
        <v>5</v>
      </c>
      <c r="AT530" s="57">
        <f t="shared" si="68"/>
        <v>387.18315029560335</v>
      </c>
      <c r="AU530" s="4">
        <v>0.26500000000000001</v>
      </c>
      <c r="AV530" s="4">
        <v>1</v>
      </c>
      <c r="AW530" s="4">
        <f t="shared" si="69"/>
        <v>35000</v>
      </c>
      <c r="AX530" s="4">
        <f t="shared" si="70"/>
        <v>35000</v>
      </c>
    </row>
    <row r="531" spans="15:50" x14ac:dyDescent="0.15">
      <c r="O531" s="2" t="s">
        <v>31</v>
      </c>
      <c r="P531" s="2">
        <v>71175.5</v>
      </c>
      <c r="Q531" s="2">
        <v>138455.4</v>
      </c>
      <c r="R531" s="2"/>
      <c r="S531" s="2">
        <v>2</v>
      </c>
      <c r="T531" s="64">
        <f t="shared" si="67"/>
        <v>4.1562036332576264</v>
      </c>
      <c r="U531" s="4"/>
      <c r="V531" s="4"/>
      <c r="W531" s="4"/>
      <c r="X531" s="4"/>
      <c r="Y531" s="4"/>
      <c r="AM531" s="65"/>
      <c r="AN531" s="63" t="s">
        <v>130</v>
      </c>
      <c r="AO531" s="3" t="s">
        <v>32</v>
      </c>
      <c r="AP531" s="3">
        <v>60380</v>
      </c>
      <c r="AQ531" s="3">
        <v>149948.5</v>
      </c>
      <c r="AR531" s="3"/>
      <c r="AS531" s="3">
        <v>5</v>
      </c>
      <c r="AT531" s="57">
        <f t="shared" si="68"/>
        <v>387.18315029560335</v>
      </c>
      <c r="AU531" s="4">
        <v>0.26500000000000001</v>
      </c>
      <c r="AV531" s="4">
        <v>1</v>
      </c>
      <c r="AW531" s="4">
        <f t="shared" si="69"/>
        <v>35000</v>
      </c>
      <c r="AX531" s="4">
        <f t="shared" si="70"/>
        <v>35000</v>
      </c>
    </row>
    <row r="532" spans="15:50" x14ac:dyDescent="0.15">
      <c r="O532" s="2" t="s">
        <v>31</v>
      </c>
      <c r="P532" s="2">
        <v>72342.899999999994</v>
      </c>
      <c r="Q532" s="2">
        <v>138208.29999999999</v>
      </c>
      <c r="R532" s="2"/>
      <c r="S532" s="2">
        <v>2</v>
      </c>
      <c r="T532" s="64">
        <f t="shared" si="67"/>
        <v>4.1562036332576264</v>
      </c>
      <c r="U532" s="4"/>
      <c r="V532" s="4"/>
      <c r="W532" s="4"/>
      <c r="X532" s="4"/>
      <c r="Y532" s="4"/>
      <c r="AM532" s="65"/>
      <c r="AN532" s="63" t="s">
        <v>130</v>
      </c>
      <c r="AO532" s="3" t="s">
        <v>32</v>
      </c>
      <c r="AP532" s="3">
        <v>60865.8</v>
      </c>
      <c r="AQ532" s="3">
        <v>150711.6</v>
      </c>
      <c r="AR532" s="3"/>
      <c r="AS532" s="3">
        <v>5</v>
      </c>
      <c r="AT532" s="57">
        <f t="shared" si="68"/>
        <v>387.18315029560335</v>
      </c>
      <c r="AU532" s="4">
        <v>0.26500000000000001</v>
      </c>
      <c r="AV532" s="4">
        <v>1</v>
      </c>
      <c r="AW532" s="4">
        <f t="shared" si="69"/>
        <v>35000</v>
      </c>
      <c r="AX532" s="4">
        <f t="shared" si="70"/>
        <v>35000</v>
      </c>
    </row>
    <row r="533" spans="15:50" x14ac:dyDescent="0.15">
      <c r="O533" s="2" t="s">
        <v>31</v>
      </c>
      <c r="P533" s="2">
        <v>73548.600000000006</v>
      </c>
      <c r="Q533" s="2">
        <v>137949.79999999999</v>
      </c>
      <c r="R533" s="2"/>
      <c r="S533" s="2">
        <v>2</v>
      </c>
      <c r="T533" s="64">
        <f t="shared" si="67"/>
        <v>4.1562036332576264</v>
      </c>
      <c r="U533" s="4"/>
      <c r="V533" s="4"/>
      <c r="W533" s="4"/>
      <c r="X533" s="4"/>
      <c r="Y533" s="4"/>
      <c r="AM533" s="65"/>
      <c r="AN533" s="63" t="s">
        <v>130</v>
      </c>
      <c r="AO533" s="3" t="s">
        <v>32</v>
      </c>
      <c r="AP533" s="3">
        <v>61366.9</v>
      </c>
      <c r="AQ533" s="3">
        <v>151512.9</v>
      </c>
      <c r="AR533" s="3"/>
      <c r="AS533" s="3">
        <v>5</v>
      </c>
      <c r="AT533" s="57">
        <f t="shared" si="68"/>
        <v>387.18315029560335</v>
      </c>
      <c r="AU533" s="4">
        <v>0.26500000000000001</v>
      </c>
      <c r="AV533" s="4">
        <v>1</v>
      </c>
      <c r="AW533" s="4">
        <f t="shared" si="69"/>
        <v>35000</v>
      </c>
      <c r="AX533" s="4">
        <f t="shared" si="70"/>
        <v>35000</v>
      </c>
    </row>
    <row r="534" spans="15:50" x14ac:dyDescent="0.15">
      <c r="O534" s="2" t="s">
        <v>31</v>
      </c>
      <c r="P534" s="2">
        <v>74326.399999999994</v>
      </c>
      <c r="Q534" s="2">
        <v>137642.1</v>
      </c>
      <c r="R534" s="2"/>
      <c r="S534" s="2">
        <v>2</v>
      </c>
      <c r="T534" s="64">
        <f t="shared" si="67"/>
        <v>4.1562036332576264</v>
      </c>
      <c r="U534" s="4"/>
      <c r="V534" s="4"/>
      <c r="W534" s="4"/>
      <c r="X534" s="4"/>
      <c r="Y534" s="4"/>
      <c r="AM534" s="65"/>
      <c r="AN534" s="63" t="s">
        <v>130</v>
      </c>
      <c r="AO534" s="3" t="s">
        <v>32</v>
      </c>
      <c r="AP534" s="3">
        <v>61867.9</v>
      </c>
      <c r="AQ534" s="3">
        <v>152314.1</v>
      </c>
      <c r="AR534" s="3"/>
      <c r="AS534" s="3">
        <v>5</v>
      </c>
      <c r="AT534" s="57">
        <f t="shared" si="68"/>
        <v>387.18315029560335</v>
      </c>
      <c r="AU534" s="4">
        <v>0.26500000000000001</v>
      </c>
      <c r="AV534" s="4">
        <v>1</v>
      </c>
      <c r="AW534" s="4">
        <f t="shared" si="69"/>
        <v>35000</v>
      </c>
      <c r="AX534" s="4">
        <f t="shared" si="70"/>
        <v>35000</v>
      </c>
    </row>
    <row r="535" spans="15:50" x14ac:dyDescent="0.15">
      <c r="O535" s="2" t="s">
        <v>31</v>
      </c>
      <c r="P535" s="2">
        <v>75436.7</v>
      </c>
      <c r="Q535" s="2">
        <v>137166.29999999999</v>
      </c>
      <c r="R535" s="2"/>
      <c r="S535" s="2">
        <v>2</v>
      </c>
      <c r="T535" s="64">
        <f t="shared" si="67"/>
        <v>4.1562036332576264</v>
      </c>
      <c r="U535" s="4"/>
      <c r="V535" s="4"/>
      <c r="W535" s="4"/>
      <c r="X535" s="4"/>
      <c r="Y535" s="4"/>
      <c r="AM535" s="65"/>
      <c r="AN535" s="63" t="s">
        <v>130</v>
      </c>
      <c r="AO535" s="3" t="s">
        <v>32</v>
      </c>
      <c r="AP535" s="3">
        <v>62369</v>
      </c>
      <c r="AQ535" s="3">
        <v>153115.4</v>
      </c>
      <c r="AR535" s="3"/>
      <c r="AS535" s="3">
        <v>5</v>
      </c>
      <c r="AT535" s="57">
        <f t="shared" si="68"/>
        <v>387.18315029560335</v>
      </c>
      <c r="AU535" s="4">
        <v>0.26500000000000001</v>
      </c>
      <c r="AV535" s="4">
        <v>1</v>
      </c>
      <c r="AW535" s="4">
        <f t="shared" si="69"/>
        <v>35000</v>
      </c>
      <c r="AX535" s="4">
        <f t="shared" si="70"/>
        <v>35000</v>
      </c>
    </row>
    <row r="536" spans="15:50" x14ac:dyDescent="0.15">
      <c r="O536" s="2" t="s">
        <v>31</v>
      </c>
      <c r="P536" s="2">
        <v>76724.899999999994</v>
      </c>
      <c r="Q536" s="2">
        <v>136420.4</v>
      </c>
      <c r="R536" s="2"/>
      <c r="S536" s="2">
        <v>2</v>
      </c>
      <c r="T536" s="64">
        <f t="shared" si="67"/>
        <v>4.1562036332576264</v>
      </c>
      <c r="U536" s="4"/>
      <c r="V536" s="4"/>
      <c r="W536" s="4"/>
      <c r="X536" s="4"/>
      <c r="Y536" s="4"/>
      <c r="AO536" s="3" t="s">
        <v>32</v>
      </c>
      <c r="AP536" s="3">
        <v>73840.899999999994</v>
      </c>
      <c r="AQ536" s="3">
        <v>130204.1</v>
      </c>
      <c r="AR536" s="3"/>
      <c r="AS536" s="3">
        <v>5</v>
      </c>
      <c r="AT536" s="57">
        <f t="shared" si="68"/>
        <v>387.18315029560335</v>
      </c>
      <c r="AU536" s="4">
        <v>0.26500000000000001</v>
      </c>
      <c r="AV536" s="4">
        <v>1</v>
      </c>
      <c r="AW536" s="4">
        <f t="shared" si="69"/>
        <v>35000</v>
      </c>
      <c r="AX536" s="4">
        <f t="shared" si="70"/>
        <v>35000</v>
      </c>
    </row>
    <row r="537" spans="15:50" x14ac:dyDescent="0.15">
      <c r="O537" s="2" t="s">
        <v>31</v>
      </c>
      <c r="P537" s="2">
        <v>62943.6</v>
      </c>
      <c r="Q537" s="2">
        <v>114692.6</v>
      </c>
      <c r="R537" s="2"/>
      <c r="S537" s="2">
        <v>2</v>
      </c>
      <c r="T537" s="64">
        <f t="shared" si="67"/>
        <v>6.0182834017792528</v>
      </c>
      <c r="U537" s="4"/>
      <c r="V537" s="4"/>
      <c r="W537" s="4"/>
      <c r="X537" s="4"/>
      <c r="Y537" s="4"/>
      <c r="AO537" s="3" t="s">
        <v>32</v>
      </c>
      <c r="AP537" s="3">
        <v>72028.899999999994</v>
      </c>
      <c r="AQ537" s="3">
        <v>128780.8</v>
      </c>
      <c r="AR537" s="3"/>
      <c r="AS537" s="3">
        <v>5</v>
      </c>
      <c r="AT537" s="57">
        <f t="shared" si="68"/>
        <v>387.18315029560335</v>
      </c>
      <c r="AU537" s="4">
        <v>0.26500000000000001</v>
      </c>
      <c r="AV537" s="4">
        <v>1</v>
      </c>
      <c r="AW537" s="4">
        <f t="shared" si="69"/>
        <v>35000</v>
      </c>
      <c r="AX537" s="4">
        <f t="shared" si="70"/>
        <v>35000</v>
      </c>
    </row>
    <row r="538" spans="15:50" x14ac:dyDescent="0.15">
      <c r="O538" s="2" t="s">
        <v>31</v>
      </c>
      <c r="P538" s="2">
        <v>64466.5</v>
      </c>
      <c r="Q538" s="2">
        <v>117712.3</v>
      </c>
      <c r="R538" s="2"/>
      <c r="S538" s="2">
        <v>2</v>
      </c>
      <c r="T538" s="64">
        <f t="shared" si="67"/>
        <v>6.0182834017792528</v>
      </c>
      <c r="U538" s="4"/>
      <c r="V538" s="4"/>
      <c r="W538" s="4"/>
      <c r="X538" s="4"/>
      <c r="Y538" s="4"/>
      <c r="AO538" s="3" t="s">
        <v>32</v>
      </c>
      <c r="AP538" s="3">
        <v>70804.5</v>
      </c>
      <c r="AQ538" s="3">
        <v>127794</v>
      </c>
      <c r="AR538" s="3"/>
      <c r="AS538" s="3">
        <v>5</v>
      </c>
      <c r="AT538" s="57">
        <f t="shared" si="68"/>
        <v>387.18315029560335</v>
      </c>
      <c r="AU538" s="4">
        <v>0.26500000000000001</v>
      </c>
      <c r="AV538" s="4">
        <v>1</v>
      </c>
      <c r="AW538" s="4">
        <f t="shared" si="69"/>
        <v>35000</v>
      </c>
      <c r="AX538" s="4">
        <f t="shared" si="70"/>
        <v>35000</v>
      </c>
    </row>
    <row r="539" spans="15:50" x14ac:dyDescent="0.15">
      <c r="O539" s="2" t="s">
        <v>31</v>
      </c>
      <c r="P539" s="2">
        <v>65414</v>
      </c>
      <c r="Q539" s="2">
        <v>120060.4</v>
      </c>
      <c r="R539" s="2"/>
      <c r="S539" s="2">
        <v>2</v>
      </c>
      <c r="T539" s="64">
        <f t="shared" si="67"/>
        <v>6.0182834017792528</v>
      </c>
      <c r="U539" s="4"/>
      <c r="V539" s="4"/>
      <c r="W539" s="4"/>
      <c r="X539" s="4"/>
      <c r="Y539" s="4"/>
      <c r="AO539" s="3" t="s">
        <v>32</v>
      </c>
      <c r="AP539" s="3">
        <v>69843.8</v>
      </c>
      <c r="AQ539" s="3">
        <v>126911.1</v>
      </c>
      <c r="AR539" s="3"/>
      <c r="AS539" s="3">
        <v>5</v>
      </c>
      <c r="AT539" s="57">
        <f t="shared" si="68"/>
        <v>387.18315029560335</v>
      </c>
      <c r="AU539" s="4">
        <v>0.26500000000000001</v>
      </c>
      <c r="AV539" s="4">
        <v>1</v>
      </c>
      <c r="AW539" s="4">
        <f t="shared" si="69"/>
        <v>35000</v>
      </c>
      <c r="AX539" s="4">
        <f t="shared" si="70"/>
        <v>35000</v>
      </c>
    </row>
    <row r="540" spans="15:50" x14ac:dyDescent="0.15">
      <c r="O540" s="2" t="s">
        <v>31</v>
      </c>
      <c r="P540" s="2">
        <v>66215.199999999997</v>
      </c>
      <c r="Q540" s="2">
        <v>122215.2</v>
      </c>
      <c r="R540" s="2"/>
      <c r="S540" s="2">
        <v>2</v>
      </c>
      <c r="T540" s="64">
        <f t="shared" si="67"/>
        <v>6.0182834017792528</v>
      </c>
      <c r="U540" s="4"/>
      <c r="V540" s="4"/>
      <c r="W540" s="4"/>
      <c r="X540" s="4"/>
      <c r="Y540" s="4"/>
      <c r="AO540" s="3" t="s">
        <v>32</v>
      </c>
      <c r="AP540" s="3">
        <v>69173.2</v>
      </c>
      <c r="AQ540" s="3">
        <v>126045</v>
      </c>
      <c r="AR540" s="3"/>
      <c r="AS540" s="3">
        <v>5</v>
      </c>
      <c r="AT540" s="57">
        <f t="shared" si="68"/>
        <v>387.18315029560335</v>
      </c>
      <c r="AU540" s="4">
        <v>0.26500000000000001</v>
      </c>
      <c r="AV540" s="4">
        <v>1</v>
      </c>
      <c r="AW540" s="4">
        <f t="shared" si="69"/>
        <v>35000</v>
      </c>
      <c r="AX540" s="4">
        <f t="shared" si="70"/>
        <v>35000</v>
      </c>
    </row>
    <row r="541" spans="15:50" x14ac:dyDescent="0.15">
      <c r="O541" s="2" t="s">
        <v>31</v>
      </c>
      <c r="P541" s="2">
        <v>66550.5</v>
      </c>
      <c r="Q541" s="2">
        <v>123865.2</v>
      </c>
      <c r="R541" s="2"/>
      <c r="S541" s="2">
        <v>2</v>
      </c>
      <c r="T541" s="64">
        <f t="shared" si="67"/>
        <v>6.0182834017792528</v>
      </c>
      <c r="U541" s="4"/>
      <c r="V541" s="4"/>
      <c r="W541" s="4"/>
      <c r="X541" s="4"/>
      <c r="Y541" s="4"/>
      <c r="AO541" s="3" t="s">
        <v>32</v>
      </c>
      <c r="AP541" s="3">
        <v>68744.100000000006</v>
      </c>
      <c r="AQ541" s="3">
        <v>125029.9</v>
      </c>
      <c r="AR541" s="3"/>
      <c r="AS541" s="3">
        <v>5</v>
      </c>
      <c r="AT541" s="57">
        <f t="shared" si="68"/>
        <v>387.18315029560335</v>
      </c>
      <c r="AU541" s="4">
        <v>0.26500000000000001</v>
      </c>
      <c r="AV541" s="4">
        <v>1</v>
      </c>
      <c r="AW541" s="4">
        <f t="shared" si="69"/>
        <v>35000</v>
      </c>
      <c r="AX541" s="4">
        <f t="shared" si="70"/>
        <v>35000</v>
      </c>
    </row>
    <row r="542" spans="15:50" x14ac:dyDescent="0.15">
      <c r="O542" s="2" t="s">
        <v>31</v>
      </c>
      <c r="P542" s="2">
        <v>66846.100000000006</v>
      </c>
      <c r="Q542" s="2">
        <v>125097.8</v>
      </c>
      <c r="R542" s="2"/>
      <c r="S542" s="2">
        <v>2</v>
      </c>
      <c r="T542" s="64">
        <f t="shared" si="67"/>
        <v>6.0182834017792528</v>
      </c>
      <c r="U542" s="4"/>
      <c r="V542" s="4"/>
      <c r="W542" s="4"/>
      <c r="X542" s="4"/>
      <c r="Y542" s="4"/>
      <c r="AO542" s="3" t="s">
        <v>32</v>
      </c>
      <c r="AP542" s="3">
        <v>68631.600000000006</v>
      </c>
      <c r="AQ542" s="3">
        <v>123930.8</v>
      </c>
      <c r="AR542" s="3"/>
      <c r="AS542" s="3">
        <v>5</v>
      </c>
      <c r="AT542" s="57">
        <f t="shared" si="68"/>
        <v>387.18315029560335</v>
      </c>
      <c r="AU542" s="4">
        <v>0.26500000000000001</v>
      </c>
      <c r="AV542" s="4">
        <v>1</v>
      </c>
      <c r="AW542" s="4">
        <f t="shared" si="69"/>
        <v>35000</v>
      </c>
      <c r="AX542" s="4">
        <f t="shared" si="70"/>
        <v>35000</v>
      </c>
    </row>
    <row r="543" spans="15:50" x14ac:dyDescent="0.15">
      <c r="O543" s="2" t="s">
        <v>31</v>
      </c>
      <c r="P543" s="2">
        <v>66967.8</v>
      </c>
      <c r="Q543" s="2">
        <v>126224.4</v>
      </c>
      <c r="R543" s="2"/>
      <c r="S543" s="2">
        <v>2</v>
      </c>
      <c r="T543" s="64">
        <f t="shared" si="67"/>
        <v>6.0182834017792528</v>
      </c>
      <c r="U543" s="4"/>
      <c r="V543" s="4"/>
      <c r="W543" s="4"/>
      <c r="X543" s="4"/>
      <c r="Y543" s="4"/>
      <c r="AO543" s="3" t="s">
        <v>32</v>
      </c>
      <c r="AP543" s="3">
        <v>68810.7</v>
      </c>
      <c r="AQ543" s="3">
        <v>122721.5</v>
      </c>
      <c r="AR543" s="3"/>
      <c r="AS543" s="3">
        <v>5</v>
      </c>
      <c r="AT543" s="57">
        <f t="shared" si="68"/>
        <v>387.18315029560335</v>
      </c>
      <c r="AU543" s="4">
        <v>0.26500000000000001</v>
      </c>
      <c r="AV543" s="4">
        <v>1</v>
      </c>
      <c r="AW543" s="4">
        <f t="shared" si="69"/>
        <v>35000</v>
      </c>
      <c r="AX543" s="4">
        <f t="shared" si="70"/>
        <v>35000</v>
      </c>
    </row>
    <row r="544" spans="15:50" x14ac:dyDescent="0.15">
      <c r="O544" s="2" t="s">
        <v>31</v>
      </c>
      <c r="P544" s="2">
        <v>67009.2</v>
      </c>
      <c r="Q544" s="2">
        <v>127046.3</v>
      </c>
      <c r="R544" s="2"/>
      <c r="S544" s="2">
        <v>2</v>
      </c>
      <c r="T544" s="64">
        <f t="shared" si="67"/>
        <v>6.0182834017792528</v>
      </c>
      <c r="U544" s="4"/>
      <c r="V544" s="4"/>
      <c r="W544" s="4"/>
      <c r="X544" s="4"/>
      <c r="Y544" s="4"/>
      <c r="AO544" s="3" t="s">
        <v>32</v>
      </c>
      <c r="AP544" s="3">
        <v>50127.3</v>
      </c>
      <c r="AQ544" s="3">
        <v>109079.7</v>
      </c>
      <c r="AR544" s="3"/>
      <c r="AS544" s="3">
        <v>6</v>
      </c>
      <c r="AT544" s="66">
        <f>AT5</f>
        <v>20.30562289626695</v>
      </c>
      <c r="AU544" s="4"/>
    </row>
    <row r="545" spans="15:47" x14ac:dyDescent="0.15">
      <c r="O545" s="2" t="s">
        <v>139</v>
      </c>
      <c r="P545" s="2">
        <v>66918.3</v>
      </c>
      <c r="Q545" s="2">
        <v>128104.3</v>
      </c>
      <c r="R545" s="2"/>
      <c r="S545" s="2">
        <v>2</v>
      </c>
      <c r="T545" s="64">
        <f t="shared" ref="T545:T608" si="71">T134</f>
        <v>6.0182834017792528</v>
      </c>
      <c r="U545" s="4"/>
      <c r="V545" s="4"/>
      <c r="W545" s="4"/>
      <c r="X545" s="4"/>
      <c r="Y545" s="4"/>
      <c r="AO545" s="3" t="s">
        <v>32</v>
      </c>
      <c r="AP545" s="3">
        <v>50975.1</v>
      </c>
      <c r="AQ545" s="3">
        <v>110670</v>
      </c>
      <c r="AR545" s="3"/>
      <c r="AS545" s="3">
        <v>6</v>
      </c>
      <c r="AT545" s="66">
        <f t="shared" ref="AT545:AT608" si="72">AT6</f>
        <v>20.30562289626695</v>
      </c>
      <c r="AU545" s="4"/>
    </row>
    <row r="546" spans="15:47" x14ac:dyDescent="0.15">
      <c r="O546" s="2" t="s">
        <v>31</v>
      </c>
      <c r="P546" s="2">
        <v>66688.7</v>
      </c>
      <c r="Q546" s="2">
        <v>129158.8</v>
      </c>
      <c r="R546" s="2"/>
      <c r="S546" s="2">
        <v>2</v>
      </c>
      <c r="T546" s="64">
        <f t="shared" si="71"/>
        <v>6.0182834017792528</v>
      </c>
      <c r="U546" s="4"/>
      <c r="V546" s="4"/>
      <c r="W546" s="4"/>
      <c r="X546" s="4"/>
      <c r="Y546" s="4"/>
      <c r="AO546" s="3" t="s">
        <v>32</v>
      </c>
      <c r="AP546" s="3">
        <v>51700.800000000003</v>
      </c>
      <c r="AQ546" s="3">
        <v>111839.6</v>
      </c>
      <c r="AR546" s="3"/>
      <c r="AS546" s="3">
        <v>6</v>
      </c>
      <c r="AT546" s="66">
        <f t="shared" si="72"/>
        <v>20.30562289626695</v>
      </c>
      <c r="AU546" s="4"/>
    </row>
    <row r="547" spans="15:47" x14ac:dyDescent="0.15">
      <c r="O547" s="2" t="s">
        <v>31</v>
      </c>
      <c r="P547" s="2">
        <v>66274.899999999994</v>
      </c>
      <c r="Q547" s="2">
        <v>130006.2</v>
      </c>
      <c r="R547" s="2"/>
      <c r="S547" s="2">
        <v>2</v>
      </c>
      <c r="T547" s="64">
        <f t="shared" si="71"/>
        <v>6.0182834017792528</v>
      </c>
      <c r="U547" s="4"/>
      <c r="V547" s="4"/>
      <c r="W547" s="4"/>
      <c r="X547" s="4"/>
      <c r="Y547" s="4"/>
      <c r="AO547" s="3" t="s">
        <v>32</v>
      </c>
      <c r="AP547" s="3">
        <v>52225.7</v>
      </c>
      <c r="AQ547" s="3">
        <v>112557.1</v>
      </c>
      <c r="AR547" s="3"/>
      <c r="AS547" s="3">
        <v>6</v>
      </c>
      <c r="AT547" s="66">
        <f t="shared" si="72"/>
        <v>20.30562289626695</v>
      </c>
      <c r="AU547" s="4"/>
    </row>
    <row r="548" spans="15:47" x14ac:dyDescent="0.15">
      <c r="O548" s="2" t="s">
        <v>31</v>
      </c>
      <c r="P548" s="2">
        <v>65792</v>
      </c>
      <c r="Q548" s="2">
        <v>131091.9</v>
      </c>
      <c r="R548" s="2"/>
      <c r="S548" s="2">
        <v>2</v>
      </c>
      <c r="T548" s="64">
        <f t="shared" si="71"/>
        <v>6.0182834017792528</v>
      </c>
      <c r="U548" s="4"/>
      <c r="V548" s="4"/>
      <c r="W548" s="4"/>
      <c r="X548" s="4"/>
      <c r="Y548" s="4"/>
      <c r="AO548" s="3" t="s">
        <v>32</v>
      </c>
      <c r="AP548" s="3">
        <v>52637.5</v>
      </c>
      <c r="AQ548" s="3">
        <v>113118.8</v>
      </c>
      <c r="AR548" s="3"/>
      <c r="AS548" s="3">
        <v>6</v>
      </c>
      <c r="AT548" s="66">
        <f t="shared" si="72"/>
        <v>20.30562289626695</v>
      </c>
      <c r="AU548" s="4"/>
    </row>
    <row r="549" spans="15:47" x14ac:dyDescent="0.15">
      <c r="O549" s="2" t="s">
        <v>31</v>
      </c>
      <c r="P549" s="2">
        <v>65114.2</v>
      </c>
      <c r="Q549" s="2">
        <v>131920</v>
      </c>
      <c r="R549" s="2"/>
      <c r="S549" s="2">
        <v>2</v>
      </c>
      <c r="T549" s="64">
        <f t="shared" si="71"/>
        <v>6.0182834017792528</v>
      </c>
      <c r="U549" s="4"/>
      <c r="V549" s="4"/>
      <c r="W549" s="4"/>
      <c r="X549" s="4"/>
      <c r="Y549" s="4"/>
      <c r="AO549" s="3" t="s">
        <v>32</v>
      </c>
      <c r="AP549" s="3">
        <v>53074.8</v>
      </c>
      <c r="AQ549" s="3">
        <v>113526.9</v>
      </c>
      <c r="AR549" s="3"/>
      <c r="AS549" s="3">
        <v>6</v>
      </c>
      <c r="AT549" s="66">
        <f t="shared" si="72"/>
        <v>20.30562289626695</v>
      </c>
      <c r="AU549" s="4"/>
    </row>
    <row r="550" spans="15:47" x14ac:dyDescent="0.15">
      <c r="O550" s="2" t="s">
        <v>31</v>
      </c>
      <c r="P550" s="2">
        <v>64526.6</v>
      </c>
      <c r="Q550" s="2">
        <v>132661.70000000001</v>
      </c>
      <c r="R550" s="2"/>
      <c r="S550" s="2">
        <v>2</v>
      </c>
      <c r="T550" s="64">
        <f t="shared" si="71"/>
        <v>6.0182834017792528</v>
      </c>
      <c r="U550" s="4"/>
      <c r="V550" s="4"/>
      <c r="W550" s="4"/>
      <c r="X550" s="4"/>
      <c r="Y550" s="4"/>
      <c r="AO550" s="3" t="s">
        <v>32</v>
      </c>
      <c r="AP550" s="3">
        <v>53363.8</v>
      </c>
      <c r="AQ550" s="3">
        <v>113820.5</v>
      </c>
      <c r="AR550" s="3"/>
      <c r="AS550" s="3">
        <v>6</v>
      </c>
      <c r="AT550" s="66">
        <f t="shared" si="72"/>
        <v>20.30562289626695</v>
      </c>
      <c r="AU550" s="4"/>
    </row>
    <row r="551" spans="15:47" x14ac:dyDescent="0.15">
      <c r="O551" s="2" t="s">
        <v>31</v>
      </c>
      <c r="P551" s="2">
        <v>63965.9</v>
      </c>
      <c r="Q551" s="2">
        <v>133354</v>
      </c>
      <c r="R551" s="2"/>
      <c r="S551" s="2">
        <v>2</v>
      </c>
      <c r="T551" s="64">
        <f t="shared" si="71"/>
        <v>6.0182834017792528</v>
      </c>
      <c r="U551" s="4"/>
      <c r="V551" s="4"/>
      <c r="W551" s="4"/>
      <c r="X551" s="4"/>
      <c r="Y551" s="4"/>
      <c r="AO551" s="3" t="s">
        <v>32</v>
      </c>
      <c r="AP551" s="3">
        <v>53612.9</v>
      </c>
      <c r="AQ551" s="3">
        <v>113927.2</v>
      </c>
      <c r="AR551" s="3"/>
      <c r="AS551" s="3">
        <v>6</v>
      </c>
      <c r="AT551" s="66">
        <f t="shared" si="72"/>
        <v>20.30562289626695</v>
      </c>
      <c r="AU551" s="4"/>
    </row>
    <row r="552" spans="15:47" x14ac:dyDescent="0.15">
      <c r="O552" s="2" t="s">
        <v>31</v>
      </c>
      <c r="P552" s="2">
        <v>63315</v>
      </c>
      <c r="Q552" s="2">
        <v>134107</v>
      </c>
      <c r="R552" s="2"/>
      <c r="S552" s="2">
        <v>2</v>
      </c>
      <c r="T552" s="64">
        <f t="shared" si="71"/>
        <v>6.0182834017792528</v>
      </c>
      <c r="U552" s="4"/>
      <c r="V552" s="4"/>
      <c r="W552" s="4"/>
      <c r="X552" s="4"/>
      <c r="Y552" s="4"/>
      <c r="AO552" s="3" t="s">
        <v>32</v>
      </c>
      <c r="AP552" s="3">
        <v>53825.8</v>
      </c>
      <c r="AQ552" s="3">
        <v>113897.60000000001</v>
      </c>
      <c r="AR552" s="3"/>
      <c r="AS552" s="3">
        <v>6</v>
      </c>
      <c r="AT552" s="66">
        <f t="shared" si="72"/>
        <v>20.30562289626695</v>
      </c>
      <c r="AU552" s="4"/>
    </row>
    <row r="553" spans="15:47" x14ac:dyDescent="0.15">
      <c r="O553" s="2" t="s">
        <v>31</v>
      </c>
      <c r="P553" s="2">
        <v>62450.5</v>
      </c>
      <c r="Q553" s="2">
        <v>134829.1</v>
      </c>
      <c r="R553" s="2"/>
      <c r="S553" s="2">
        <v>2</v>
      </c>
      <c r="T553" s="64">
        <f t="shared" si="71"/>
        <v>6.0182834017792528</v>
      </c>
      <c r="U553" s="4"/>
      <c r="V553" s="4"/>
      <c r="W553" s="4"/>
      <c r="X553" s="4"/>
      <c r="Y553" s="4"/>
      <c r="AO553" s="3" t="s">
        <v>32</v>
      </c>
      <c r="AP553" s="3">
        <v>53983.3</v>
      </c>
      <c r="AQ553" s="3">
        <v>113809.4</v>
      </c>
      <c r="AR553" s="3"/>
      <c r="AS553" s="3">
        <v>6</v>
      </c>
      <c r="AT553" s="66">
        <f t="shared" si="72"/>
        <v>20.30562289626695</v>
      </c>
      <c r="AU553" s="4"/>
    </row>
    <row r="554" spans="15:47" x14ac:dyDescent="0.15">
      <c r="O554" s="2" t="s">
        <v>31</v>
      </c>
      <c r="P554" s="2">
        <v>62059.7</v>
      </c>
      <c r="Q554" s="2">
        <v>135298.6</v>
      </c>
      <c r="R554" s="2"/>
      <c r="S554" s="2">
        <v>2</v>
      </c>
      <c r="T554" s="64">
        <f t="shared" si="71"/>
        <v>6.0182834017792528</v>
      </c>
      <c r="U554" s="4"/>
      <c r="V554" s="4"/>
      <c r="W554" s="4"/>
      <c r="X554" s="4"/>
      <c r="Y554" s="4"/>
      <c r="AO554" s="3" t="s">
        <v>32</v>
      </c>
      <c r="AP554" s="3">
        <v>54059.4</v>
      </c>
      <c r="AQ554" s="3">
        <v>113651.3</v>
      </c>
      <c r="AR554" s="3"/>
      <c r="AS554" s="3">
        <v>6</v>
      </c>
      <c r="AT554" s="66">
        <f t="shared" si="72"/>
        <v>20.30562289626695</v>
      </c>
      <c r="AU554" s="4"/>
    </row>
    <row r="555" spans="15:47" x14ac:dyDescent="0.15">
      <c r="O555" s="2" t="s">
        <v>31</v>
      </c>
      <c r="P555" s="2">
        <v>61696.5</v>
      </c>
      <c r="Q555" s="2">
        <v>136147.29999999999</v>
      </c>
      <c r="R555" s="2"/>
      <c r="S555" s="2">
        <v>2</v>
      </c>
      <c r="T555" s="64">
        <f t="shared" si="71"/>
        <v>6.0182834017792528</v>
      </c>
      <c r="U555" s="4"/>
      <c r="V555" s="4"/>
      <c r="W555" s="4"/>
      <c r="X555" s="4"/>
      <c r="Y555" s="4"/>
      <c r="AO555" s="3" t="s">
        <v>32</v>
      </c>
      <c r="AP555" s="3">
        <v>54211.3</v>
      </c>
      <c r="AQ555" s="3">
        <v>113335.6</v>
      </c>
      <c r="AR555" s="3"/>
      <c r="AS555" s="3">
        <v>6</v>
      </c>
      <c r="AT555" s="66">
        <f t="shared" si="72"/>
        <v>20.30562289626695</v>
      </c>
      <c r="AU555" s="4"/>
    </row>
    <row r="556" spans="15:47" x14ac:dyDescent="0.15">
      <c r="O556" s="2" t="s">
        <v>31</v>
      </c>
      <c r="P556" s="2">
        <v>61605.3</v>
      </c>
      <c r="Q556" s="2">
        <v>136738.5</v>
      </c>
      <c r="R556" s="2"/>
      <c r="S556" s="2">
        <v>2</v>
      </c>
      <c r="T556" s="64">
        <f t="shared" si="71"/>
        <v>6.0182834017792528</v>
      </c>
      <c r="U556" s="4"/>
      <c r="V556" s="4"/>
      <c r="W556" s="4"/>
      <c r="X556" s="4"/>
      <c r="Y556" s="4"/>
      <c r="AO556" s="3" t="s">
        <v>32</v>
      </c>
      <c r="AP556" s="3">
        <v>54253.9</v>
      </c>
      <c r="AQ556" s="3">
        <v>112914.7</v>
      </c>
      <c r="AR556" s="3"/>
      <c r="AS556" s="3">
        <v>6</v>
      </c>
      <c r="AT556" s="66">
        <f t="shared" si="72"/>
        <v>20.30562289626695</v>
      </c>
      <c r="AU556" s="4"/>
    </row>
    <row r="557" spans="15:47" x14ac:dyDescent="0.15">
      <c r="O557" s="2" t="s">
        <v>31</v>
      </c>
      <c r="P557" s="2">
        <v>61691.9</v>
      </c>
      <c r="Q557" s="2">
        <v>137283.5</v>
      </c>
      <c r="R557" s="2"/>
      <c r="S557" s="2">
        <v>2</v>
      </c>
      <c r="T557" s="64">
        <f t="shared" si="71"/>
        <v>6.0182834017792528</v>
      </c>
      <c r="U557" s="4"/>
      <c r="V557" s="4"/>
      <c r="W557" s="4"/>
      <c r="X557" s="4"/>
      <c r="Y557" s="4"/>
      <c r="AO557" s="3" t="s">
        <v>32</v>
      </c>
      <c r="AP557" s="3">
        <v>54393.4</v>
      </c>
      <c r="AQ557" s="3">
        <v>112119.4</v>
      </c>
      <c r="AR557" s="3"/>
      <c r="AS557" s="3">
        <v>6</v>
      </c>
      <c r="AT557" s="66">
        <f t="shared" si="72"/>
        <v>20.30562289626695</v>
      </c>
      <c r="AU557" s="4"/>
    </row>
    <row r="558" spans="15:47" x14ac:dyDescent="0.15">
      <c r="O558" s="2" t="s">
        <v>31</v>
      </c>
      <c r="P558" s="2">
        <v>61857.599999999999</v>
      </c>
      <c r="Q558" s="2">
        <v>137704.4</v>
      </c>
      <c r="R558" s="2"/>
      <c r="S558" s="2">
        <v>2</v>
      </c>
      <c r="T558" s="64">
        <f t="shared" si="71"/>
        <v>6.0182834017792528</v>
      </c>
      <c r="U558" s="4"/>
      <c r="V558" s="4"/>
      <c r="W558" s="4"/>
      <c r="X558" s="4"/>
      <c r="Y558" s="4"/>
      <c r="AO558" s="3" t="s">
        <v>32</v>
      </c>
      <c r="AP558" s="3">
        <v>54623.4</v>
      </c>
      <c r="AQ558" s="3">
        <v>110076.8</v>
      </c>
      <c r="AR558" s="3"/>
      <c r="AS558" s="3">
        <v>6</v>
      </c>
      <c r="AT558" s="66">
        <f t="shared" si="72"/>
        <v>20.30562289626695</v>
      </c>
      <c r="AU558" s="4"/>
    </row>
    <row r="559" spans="15:47" x14ac:dyDescent="0.15">
      <c r="O559" s="2" t="s">
        <v>31</v>
      </c>
      <c r="P559" s="2">
        <v>62160.800000000003</v>
      </c>
      <c r="Q559" s="2">
        <v>138167</v>
      </c>
      <c r="R559" s="2"/>
      <c r="S559" s="2">
        <v>2</v>
      </c>
      <c r="T559" s="64">
        <f t="shared" si="71"/>
        <v>6.0182834017792528</v>
      </c>
      <c r="U559" s="4"/>
      <c r="V559" s="4"/>
      <c r="W559" s="4"/>
      <c r="X559" s="4"/>
      <c r="Y559" s="4"/>
      <c r="AO559" s="3" t="s">
        <v>32</v>
      </c>
      <c r="AP559" s="3">
        <v>54778.2</v>
      </c>
      <c r="AQ559" s="3">
        <v>107723.8</v>
      </c>
      <c r="AR559" s="3"/>
      <c r="AS559" s="3">
        <v>6</v>
      </c>
      <c r="AT559" s="66">
        <f t="shared" si="72"/>
        <v>20.30562289626695</v>
      </c>
      <c r="AU559" s="4"/>
    </row>
    <row r="560" spans="15:47" x14ac:dyDescent="0.15">
      <c r="O560" s="2" t="s">
        <v>31</v>
      </c>
      <c r="P560" s="2">
        <v>62417.3</v>
      </c>
      <c r="Q560" s="2">
        <v>138489.5</v>
      </c>
      <c r="R560" s="2"/>
      <c r="S560" s="2">
        <v>2</v>
      </c>
      <c r="T560" s="64">
        <f t="shared" si="71"/>
        <v>6.0182834017792528</v>
      </c>
      <c r="U560" s="4"/>
      <c r="V560" s="4"/>
      <c r="W560" s="4"/>
      <c r="X560" s="4"/>
      <c r="Y560" s="4"/>
      <c r="AO560" s="3" t="s">
        <v>32</v>
      </c>
      <c r="AP560" s="3">
        <v>54912.1</v>
      </c>
      <c r="AQ560" s="3">
        <v>105423.2</v>
      </c>
      <c r="AR560" s="3"/>
      <c r="AS560" s="3">
        <v>6</v>
      </c>
      <c r="AT560" s="66">
        <f t="shared" si="72"/>
        <v>20.30562289626695</v>
      </c>
      <c r="AU560" s="4"/>
    </row>
    <row r="561" spans="15:47" x14ac:dyDescent="0.15">
      <c r="O561" s="2" t="s">
        <v>31</v>
      </c>
      <c r="P561" s="2">
        <v>62863.199999999997</v>
      </c>
      <c r="Q561" s="2">
        <v>138804.1</v>
      </c>
      <c r="R561" s="2"/>
      <c r="S561" s="2">
        <v>2</v>
      </c>
      <c r="T561" s="64">
        <f t="shared" si="71"/>
        <v>6.0182834017792528</v>
      </c>
      <c r="U561" s="4"/>
      <c r="V561" s="4"/>
      <c r="W561" s="4"/>
      <c r="X561" s="4"/>
      <c r="Y561" s="4"/>
      <c r="AO561" s="3" t="s">
        <v>32</v>
      </c>
      <c r="AP561" s="3">
        <v>50396.3</v>
      </c>
      <c r="AQ561" s="3">
        <v>113317.6</v>
      </c>
      <c r="AR561" s="3"/>
      <c r="AS561" s="3">
        <v>6</v>
      </c>
      <c r="AT561" s="66">
        <f t="shared" si="72"/>
        <v>21.858674338499856</v>
      </c>
      <c r="AU561" s="4"/>
    </row>
    <row r="562" spans="15:47" x14ac:dyDescent="0.15">
      <c r="O562" s="2" t="s">
        <v>31</v>
      </c>
      <c r="P562" s="2">
        <v>63286.7</v>
      </c>
      <c r="Q562" s="2">
        <v>139017.4</v>
      </c>
      <c r="R562" s="2"/>
      <c r="S562" s="2">
        <v>2</v>
      </c>
      <c r="T562" s="64">
        <f t="shared" si="71"/>
        <v>6.0182834017792528</v>
      </c>
      <c r="U562" s="4"/>
      <c r="V562" s="4"/>
      <c r="W562" s="4"/>
      <c r="X562" s="4"/>
      <c r="Y562" s="4"/>
      <c r="AO562" s="3" t="s">
        <v>32</v>
      </c>
      <c r="AP562" s="3">
        <v>51146.7</v>
      </c>
      <c r="AQ562" s="3">
        <v>114504.9</v>
      </c>
      <c r="AR562" s="3"/>
      <c r="AS562" s="3">
        <v>6</v>
      </c>
      <c r="AT562" s="66">
        <f t="shared" si="72"/>
        <v>21.858674338499856</v>
      </c>
      <c r="AU562" s="4"/>
    </row>
    <row r="563" spans="15:47" x14ac:dyDescent="0.15">
      <c r="O563" s="2" t="s">
        <v>31</v>
      </c>
      <c r="P563" s="2">
        <v>63784.5</v>
      </c>
      <c r="Q563" s="2">
        <v>139283.1</v>
      </c>
      <c r="R563" s="2"/>
      <c r="S563" s="2">
        <v>2</v>
      </c>
      <c r="T563" s="64">
        <f t="shared" si="71"/>
        <v>6.0182834017792528</v>
      </c>
      <c r="U563" s="4"/>
      <c r="V563" s="4"/>
      <c r="W563" s="4"/>
      <c r="X563" s="4"/>
      <c r="Y563" s="4"/>
      <c r="AO563" s="3" t="s">
        <v>32</v>
      </c>
      <c r="AP563" s="3">
        <v>51786.7</v>
      </c>
      <c r="AQ563" s="3">
        <v>115259.8</v>
      </c>
      <c r="AR563" s="3"/>
      <c r="AS563" s="3">
        <v>6</v>
      </c>
      <c r="AT563" s="66">
        <f t="shared" si="72"/>
        <v>21.858674338499856</v>
      </c>
      <c r="AU563" s="4"/>
    </row>
    <row r="564" spans="15:47" x14ac:dyDescent="0.15">
      <c r="O564" s="2" t="s">
        <v>31</v>
      </c>
      <c r="P564" s="2">
        <v>64321.9</v>
      </c>
      <c r="Q564" s="2">
        <v>139474.1</v>
      </c>
      <c r="R564" s="2"/>
      <c r="S564" s="2">
        <v>2</v>
      </c>
      <c r="T564" s="64">
        <f t="shared" si="71"/>
        <v>6.0182834017792528</v>
      </c>
      <c r="U564" s="4"/>
      <c r="V564" s="4"/>
      <c r="W564" s="4"/>
      <c r="X564" s="4"/>
      <c r="Y564" s="4"/>
      <c r="AO564" s="3" t="s">
        <v>32</v>
      </c>
      <c r="AP564" s="3">
        <v>52334</v>
      </c>
      <c r="AQ564" s="3">
        <v>115864.5</v>
      </c>
      <c r="AR564" s="3"/>
      <c r="AS564" s="3">
        <v>6</v>
      </c>
      <c r="AT564" s="66">
        <f t="shared" si="72"/>
        <v>21.858674338499856</v>
      </c>
      <c r="AU564" s="4"/>
    </row>
    <row r="565" spans="15:47" x14ac:dyDescent="0.15">
      <c r="O565" s="2" t="s">
        <v>31</v>
      </c>
      <c r="P565" s="2">
        <v>64985.599999999999</v>
      </c>
      <c r="Q565" s="2">
        <v>139668.29999999999</v>
      </c>
      <c r="R565" s="2"/>
      <c r="S565" s="2">
        <v>2</v>
      </c>
      <c r="T565" s="64">
        <f t="shared" si="71"/>
        <v>6.0182834017792528</v>
      </c>
      <c r="U565" s="4"/>
      <c r="V565" s="4"/>
      <c r="W565" s="4"/>
      <c r="X565" s="4"/>
      <c r="Y565" s="4"/>
      <c r="AO565" s="3" t="s">
        <v>32</v>
      </c>
      <c r="AP565" s="3">
        <v>52974.1</v>
      </c>
      <c r="AQ565" s="3">
        <v>116327.8</v>
      </c>
      <c r="AR565" s="3"/>
      <c r="AS565" s="3">
        <v>6</v>
      </c>
      <c r="AT565" s="66">
        <f t="shared" si="72"/>
        <v>21.858674338499856</v>
      </c>
      <c r="AU565" s="4"/>
    </row>
    <row r="566" spans="15:47" x14ac:dyDescent="0.15">
      <c r="O566" s="2" t="s">
        <v>31</v>
      </c>
      <c r="P566" s="2">
        <v>65639.100000000006</v>
      </c>
      <c r="Q566" s="2">
        <v>139774</v>
      </c>
      <c r="R566" s="2"/>
      <c r="S566" s="2">
        <v>2</v>
      </c>
      <c r="T566" s="64">
        <f t="shared" si="71"/>
        <v>6.0182834017792528</v>
      </c>
      <c r="U566" s="4"/>
      <c r="V566" s="4"/>
      <c r="W566" s="4"/>
      <c r="X566" s="4"/>
      <c r="Y566" s="4"/>
      <c r="AO566" s="3" t="s">
        <v>32</v>
      </c>
      <c r="AP566" s="3">
        <v>53406.5</v>
      </c>
      <c r="AQ566" s="3">
        <v>116561.7</v>
      </c>
      <c r="AR566" s="3"/>
      <c r="AS566" s="3">
        <v>6</v>
      </c>
      <c r="AT566" s="66">
        <f t="shared" si="72"/>
        <v>21.858674338499856</v>
      </c>
      <c r="AU566" s="4"/>
    </row>
    <row r="567" spans="15:47" x14ac:dyDescent="0.15">
      <c r="O567" s="2" t="s">
        <v>31</v>
      </c>
      <c r="P567" s="2">
        <v>66579.100000000006</v>
      </c>
      <c r="Q567" s="2">
        <v>140013.1</v>
      </c>
      <c r="R567" s="2"/>
      <c r="S567" s="2">
        <v>2</v>
      </c>
      <c r="T567" s="64">
        <f t="shared" si="71"/>
        <v>6.0182834017792528</v>
      </c>
      <c r="U567" s="4"/>
      <c r="V567" s="4"/>
      <c r="W567" s="4"/>
      <c r="X567" s="4"/>
      <c r="Y567" s="4"/>
      <c r="AO567" s="3" t="s">
        <v>32</v>
      </c>
      <c r="AP567" s="3">
        <v>53609.599999999999</v>
      </c>
      <c r="AQ567" s="3">
        <v>116676.5</v>
      </c>
      <c r="AR567" s="3"/>
      <c r="AS567" s="3">
        <v>6</v>
      </c>
      <c r="AT567" s="66">
        <f t="shared" si="72"/>
        <v>21.858674338499856</v>
      </c>
      <c r="AU567" s="4"/>
    </row>
    <row r="568" spans="15:47" x14ac:dyDescent="0.15">
      <c r="O568" s="2" t="s">
        <v>31</v>
      </c>
      <c r="P568" s="2">
        <v>67383.199999999997</v>
      </c>
      <c r="Q568" s="2">
        <v>140148</v>
      </c>
      <c r="R568" s="2"/>
      <c r="S568" s="2">
        <v>2</v>
      </c>
      <c r="T568" s="64">
        <f t="shared" si="71"/>
        <v>6.0182834017792528</v>
      </c>
      <c r="U568" s="4"/>
      <c r="V568" s="4"/>
      <c r="W568" s="4"/>
      <c r="X568" s="4"/>
      <c r="Y568" s="4"/>
      <c r="AO568" s="3" t="s">
        <v>32</v>
      </c>
      <c r="AP568" s="3">
        <v>53724.4</v>
      </c>
      <c r="AQ568" s="3">
        <v>116733.9</v>
      </c>
      <c r="AR568" s="3"/>
      <c r="AS568" s="3">
        <v>6</v>
      </c>
      <c r="AT568" s="66">
        <f t="shared" si="72"/>
        <v>21.858674338499856</v>
      </c>
      <c r="AU568" s="4"/>
    </row>
    <row r="569" spans="15:47" x14ac:dyDescent="0.15">
      <c r="O569" s="2" t="s">
        <v>31</v>
      </c>
      <c r="P569" s="2">
        <v>68290</v>
      </c>
      <c r="Q569" s="2">
        <v>140210</v>
      </c>
      <c r="R569" s="2"/>
      <c r="S569" s="2">
        <v>2</v>
      </c>
      <c r="T569" s="64">
        <f t="shared" si="71"/>
        <v>6.0182834017792528</v>
      </c>
      <c r="U569" s="4"/>
      <c r="V569" s="4"/>
      <c r="W569" s="4"/>
      <c r="X569" s="4"/>
      <c r="Y569" s="4"/>
      <c r="AO569" s="3" t="s">
        <v>32</v>
      </c>
      <c r="AP569" s="3">
        <v>54042.3</v>
      </c>
      <c r="AQ569" s="3">
        <v>116561.7</v>
      </c>
      <c r="AR569" s="3"/>
      <c r="AS569" s="3">
        <v>6</v>
      </c>
      <c r="AT569" s="66">
        <f t="shared" si="72"/>
        <v>21.858674338499856</v>
      </c>
      <c r="AU569" s="4"/>
    </row>
    <row r="570" spans="15:47" x14ac:dyDescent="0.15">
      <c r="O570" s="2" t="s">
        <v>31</v>
      </c>
      <c r="P570" s="2">
        <v>69233.600000000006</v>
      </c>
      <c r="Q570" s="2">
        <v>140310.70000000001</v>
      </c>
      <c r="R570" s="2"/>
      <c r="S570" s="2">
        <v>2</v>
      </c>
      <c r="T570" s="64">
        <f t="shared" si="71"/>
        <v>6.0182834017792528</v>
      </c>
      <c r="U570" s="4"/>
      <c r="V570" s="4"/>
      <c r="W570" s="4"/>
      <c r="X570" s="4"/>
      <c r="Y570" s="4"/>
      <c r="AO570" s="3" t="s">
        <v>32</v>
      </c>
      <c r="AP570" s="3">
        <v>54421.9</v>
      </c>
      <c r="AQ570" s="3">
        <v>116212.9</v>
      </c>
      <c r="AR570" s="3"/>
      <c r="AS570" s="3">
        <v>6</v>
      </c>
      <c r="AT570" s="66">
        <f t="shared" si="72"/>
        <v>21.858674338499856</v>
      </c>
      <c r="AU570" s="4"/>
    </row>
    <row r="571" spans="15:47" x14ac:dyDescent="0.15">
      <c r="O571" s="2" t="s">
        <v>31</v>
      </c>
      <c r="P571" s="2">
        <v>69966.2</v>
      </c>
      <c r="Q571" s="2">
        <v>140292</v>
      </c>
      <c r="R571" s="2"/>
      <c r="S571" s="2">
        <v>2</v>
      </c>
      <c r="T571" s="64">
        <f t="shared" si="71"/>
        <v>6.0182834017792528</v>
      </c>
      <c r="U571" s="4"/>
      <c r="V571" s="4"/>
      <c r="W571" s="4"/>
      <c r="X571" s="4"/>
      <c r="Y571" s="4"/>
      <c r="AO571" s="3" t="s">
        <v>32</v>
      </c>
      <c r="AP571" s="3">
        <v>54708.7</v>
      </c>
      <c r="AQ571" s="3">
        <v>115864.5</v>
      </c>
      <c r="AR571" s="3"/>
      <c r="AS571" s="3">
        <v>6</v>
      </c>
      <c r="AT571" s="66">
        <f t="shared" si="72"/>
        <v>21.858674338499856</v>
      </c>
      <c r="AU571" s="4"/>
    </row>
    <row r="572" spans="15:47" x14ac:dyDescent="0.15">
      <c r="O572" s="2" t="s">
        <v>31</v>
      </c>
      <c r="P572" s="2">
        <v>71076.100000000006</v>
      </c>
      <c r="Q572" s="2">
        <v>140308.70000000001</v>
      </c>
      <c r="R572" s="2"/>
      <c r="S572" s="2">
        <v>2</v>
      </c>
      <c r="T572" s="64">
        <f t="shared" si="71"/>
        <v>6.0182834017792528</v>
      </c>
      <c r="U572" s="4"/>
      <c r="V572" s="4"/>
      <c r="W572" s="4"/>
      <c r="X572" s="4"/>
      <c r="Y572" s="4"/>
      <c r="AO572" s="3" t="s">
        <v>32</v>
      </c>
      <c r="AP572" s="3">
        <v>55260.5</v>
      </c>
      <c r="AQ572" s="3">
        <v>115140.4</v>
      </c>
      <c r="AR572" s="3"/>
      <c r="AS572" s="3">
        <v>6</v>
      </c>
      <c r="AT572" s="66">
        <f t="shared" si="72"/>
        <v>21.858674338499856</v>
      </c>
      <c r="AU572" s="4"/>
    </row>
    <row r="573" spans="15:47" x14ac:dyDescent="0.15">
      <c r="O573" s="2" t="s">
        <v>31</v>
      </c>
      <c r="P573" s="2">
        <v>72086.3</v>
      </c>
      <c r="Q573" s="2">
        <v>140284.79999999999</v>
      </c>
      <c r="R573" s="2"/>
      <c r="S573" s="2">
        <v>2</v>
      </c>
      <c r="T573" s="64">
        <f t="shared" si="71"/>
        <v>6.0182834017792528</v>
      </c>
      <c r="U573" s="4"/>
      <c r="V573" s="4"/>
      <c r="W573" s="4"/>
      <c r="X573" s="4"/>
      <c r="Y573" s="4"/>
      <c r="AO573" s="3" t="s">
        <v>32</v>
      </c>
      <c r="AP573" s="3">
        <v>55432.4</v>
      </c>
      <c r="AQ573" s="3">
        <v>114619.8</v>
      </c>
      <c r="AR573" s="3"/>
      <c r="AS573" s="3">
        <v>6</v>
      </c>
      <c r="AT573" s="66">
        <f t="shared" si="72"/>
        <v>21.858674338499856</v>
      </c>
      <c r="AU573" s="4"/>
    </row>
    <row r="574" spans="15:47" x14ac:dyDescent="0.15">
      <c r="O574" s="2" t="s">
        <v>31</v>
      </c>
      <c r="P574" s="2">
        <v>73452.100000000006</v>
      </c>
      <c r="Q574" s="2">
        <v>140169.29999999999</v>
      </c>
      <c r="R574" s="2"/>
      <c r="S574" s="2">
        <v>2</v>
      </c>
      <c r="T574" s="64">
        <f t="shared" si="71"/>
        <v>6.0182834017792528</v>
      </c>
      <c r="U574" s="4"/>
      <c r="V574" s="4"/>
      <c r="W574" s="4"/>
      <c r="X574" s="4"/>
      <c r="Y574" s="4"/>
      <c r="AO574" s="3" t="s">
        <v>32</v>
      </c>
      <c r="AP574" s="3">
        <v>55723.8</v>
      </c>
      <c r="AQ574" s="3">
        <v>113635.5</v>
      </c>
      <c r="AR574" s="3"/>
      <c r="AS574" s="3">
        <v>6</v>
      </c>
      <c r="AT574" s="66">
        <f t="shared" si="72"/>
        <v>21.858674338499856</v>
      </c>
      <c r="AU574" s="4"/>
    </row>
    <row r="575" spans="15:47" x14ac:dyDescent="0.15">
      <c r="O575" s="2" t="s">
        <v>31</v>
      </c>
      <c r="P575" s="2">
        <v>75465.899999999994</v>
      </c>
      <c r="Q575" s="2">
        <v>139881.60000000001</v>
      </c>
      <c r="R575" s="2"/>
      <c r="S575" s="2">
        <v>2</v>
      </c>
      <c r="T575" s="64">
        <f t="shared" si="71"/>
        <v>6.0182834017792528</v>
      </c>
      <c r="U575" s="4"/>
      <c r="V575" s="4"/>
      <c r="W575" s="4"/>
      <c r="X575" s="4"/>
      <c r="Y575" s="4"/>
      <c r="AO575" s="3" t="s">
        <v>32</v>
      </c>
      <c r="AP575" s="3">
        <v>55869.4</v>
      </c>
      <c r="AQ575" s="3">
        <v>112739.5</v>
      </c>
      <c r="AR575" s="3"/>
      <c r="AS575" s="3">
        <v>6</v>
      </c>
      <c r="AT575" s="66">
        <f t="shared" si="72"/>
        <v>21.858674338499856</v>
      </c>
      <c r="AU575" s="4"/>
    </row>
    <row r="576" spans="15:47" x14ac:dyDescent="0.15">
      <c r="O576" s="2" t="s">
        <v>31</v>
      </c>
      <c r="P576" s="2">
        <v>77519.100000000006</v>
      </c>
      <c r="Q576" s="2">
        <v>139628.4</v>
      </c>
      <c r="R576" s="2"/>
      <c r="S576" s="2">
        <v>2</v>
      </c>
      <c r="T576" s="64">
        <f t="shared" si="71"/>
        <v>6.0182834017792528</v>
      </c>
      <c r="U576" s="4"/>
      <c r="V576" s="4"/>
      <c r="W576" s="4"/>
      <c r="X576" s="4"/>
      <c r="Y576" s="4"/>
      <c r="AO576" s="3" t="s">
        <v>32</v>
      </c>
      <c r="AP576" s="3">
        <v>56041.7</v>
      </c>
      <c r="AQ576" s="3">
        <v>111146</v>
      </c>
      <c r="AR576" s="3"/>
      <c r="AS576" s="3">
        <v>6</v>
      </c>
      <c r="AT576" s="66">
        <f t="shared" si="72"/>
        <v>21.858674338499856</v>
      </c>
      <c r="AU576" s="4"/>
    </row>
    <row r="577" spans="15:47" x14ac:dyDescent="0.15">
      <c r="O577" s="2" t="s">
        <v>31</v>
      </c>
      <c r="P577" s="2">
        <v>80007.3</v>
      </c>
      <c r="Q577" s="2">
        <v>139037.70000000001</v>
      </c>
      <c r="R577" s="2"/>
      <c r="S577" s="2">
        <v>2</v>
      </c>
      <c r="T577" s="64">
        <f t="shared" si="71"/>
        <v>6.0182834017792528</v>
      </c>
      <c r="U577" s="4"/>
      <c r="V577" s="4"/>
      <c r="W577" s="4"/>
      <c r="X577" s="4"/>
      <c r="Y577" s="4"/>
      <c r="AO577" s="3" t="s">
        <v>32</v>
      </c>
      <c r="AP577" s="3">
        <v>56244.800000000003</v>
      </c>
      <c r="AQ577" s="3">
        <v>109641.1</v>
      </c>
      <c r="AR577" s="3"/>
      <c r="AS577" s="3">
        <v>6</v>
      </c>
      <c r="AT577" s="66">
        <f t="shared" si="72"/>
        <v>21.858674338499856</v>
      </c>
      <c r="AU577" s="4"/>
    </row>
    <row r="578" spans="15:47" x14ac:dyDescent="0.15">
      <c r="O578" s="2" t="s">
        <v>31</v>
      </c>
      <c r="P578" s="2">
        <v>54449.8</v>
      </c>
      <c r="Q578" s="2">
        <v>109961.3</v>
      </c>
      <c r="R578" s="2"/>
      <c r="S578" s="2">
        <v>2</v>
      </c>
      <c r="T578" s="64">
        <f t="shared" si="71"/>
        <v>8.7146199513190492</v>
      </c>
      <c r="U578" s="4"/>
      <c r="V578" s="4"/>
      <c r="W578" s="4"/>
      <c r="X578" s="4"/>
      <c r="Y578" s="4"/>
      <c r="AO578" s="3" t="s">
        <v>32</v>
      </c>
      <c r="AP578" s="3">
        <v>56244.800000000003</v>
      </c>
      <c r="AQ578" s="3">
        <v>108714.2</v>
      </c>
      <c r="AR578" s="3"/>
      <c r="AS578" s="3">
        <v>6</v>
      </c>
      <c r="AT578" s="66">
        <f t="shared" si="72"/>
        <v>21.858674338499856</v>
      </c>
      <c r="AU578" s="4"/>
    </row>
    <row r="579" spans="15:47" x14ac:dyDescent="0.15">
      <c r="O579" s="2" t="s">
        <v>31</v>
      </c>
      <c r="P579" s="2">
        <v>57589.599999999999</v>
      </c>
      <c r="Q579" s="2">
        <v>113402.6</v>
      </c>
      <c r="R579" s="2"/>
      <c r="S579" s="2">
        <v>2</v>
      </c>
      <c r="T579" s="64">
        <f t="shared" si="71"/>
        <v>8.7146199513190492</v>
      </c>
      <c r="U579" s="4"/>
      <c r="V579" s="4"/>
      <c r="W579" s="4"/>
      <c r="X579" s="4"/>
      <c r="Y579" s="4"/>
      <c r="AO579" s="3" t="s">
        <v>32</v>
      </c>
      <c r="AP579" s="3">
        <v>56447.8</v>
      </c>
      <c r="AQ579" s="3">
        <v>107844.5</v>
      </c>
      <c r="AR579" s="3"/>
      <c r="AS579" s="3">
        <v>6</v>
      </c>
      <c r="AT579" s="66">
        <f t="shared" si="72"/>
        <v>21.858674338499856</v>
      </c>
      <c r="AU579" s="4"/>
    </row>
    <row r="580" spans="15:47" x14ac:dyDescent="0.15">
      <c r="O580" s="2" t="s">
        <v>31</v>
      </c>
      <c r="P580" s="2">
        <v>59901.2</v>
      </c>
      <c r="Q580" s="2">
        <v>116177.8</v>
      </c>
      <c r="R580" s="2"/>
      <c r="S580" s="2">
        <v>2</v>
      </c>
      <c r="T580" s="64">
        <f t="shared" si="71"/>
        <v>8.7146199513190492</v>
      </c>
      <c r="U580" s="4"/>
      <c r="V580" s="4"/>
      <c r="W580" s="4"/>
      <c r="X580" s="4"/>
      <c r="Y580" s="4"/>
      <c r="AO580" s="3" t="s">
        <v>32</v>
      </c>
      <c r="AP580" s="3">
        <v>56505.3</v>
      </c>
      <c r="AQ580" s="3">
        <v>106944.2</v>
      </c>
      <c r="AR580" s="3"/>
      <c r="AS580" s="3">
        <v>6</v>
      </c>
      <c r="AT580" s="66">
        <f t="shared" si="72"/>
        <v>21.858674338499856</v>
      </c>
      <c r="AU580" s="4"/>
    </row>
    <row r="581" spans="15:47" x14ac:dyDescent="0.15">
      <c r="O581" s="2" t="s">
        <v>31</v>
      </c>
      <c r="P581" s="2">
        <v>61447.8</v>
      </c>
      <c r="Q581" s="2">
        <v>118301.8</v>
      </c>
      <c r="R581" s="2"/>
      <c r="S581" s="2">
        <v>2</v>
      </c>
      <c r="T581" s="64">
        <f t="shared" si="71"/>
        <v>8.7146199513190492</v>
      </c>
      <c r="U581" s="4"/>
      <c r="V581" s="4"/>
      <c r="W581" s="4"/>
      <c r="X581" s="4"/>
      <c r="Y581" s="4"/>
      <c r="AO581" s="3" t="s">
        <v>32</v>
      </c>
      <c r="AP581" s="3">
        <v>56593.5</v>
      </c>
      <c r="AQ581" s="3">
        <v>106193.9</v>
      </c>
      <c r="AR581" s="3"/>
      <c r="AS581" s="3">
        <v>6</v>
      </c>
      <c r="AT581" s="66">
        <f t="shared" si="72"/>
        <v>21.858674338499856</v>
      </c>
      <c r="AU581" s="4"/>
    </row>
    <row r="582" spans="15:47" x14ac:dyDescent="0.15">
      <c r="O582" s="2" t="s">
        <v>31</v>
      </c>
      <c r="P582" s="2">
        <v>62933.4</v>
      </c>
      <c r="Q582" s="2">
        <v>120828.1</v>
      </c>
      <c r="R582" s="2"/>
      <c r="S582" s="2">
        <v>2</v>
      </c>
      <c r="T582" s="64">
        <f t="shared" si="71"/>
        <v>8.7146199513190492</v>
      </c>
      <c r="U582" s="4"/>
      <c r="V582" s="4"/>
      <c r="W582" s="4"/>
      <c r="X582" s="4"/>
      <c r="Y582" s="4"/>
      <c r="AO582" s="3" t="s">
        <v>32</v>
      </c>
      <c r="AP582" s="3">
        <v>56677.2</v>
      </c>
      <c r="AQ582" s="3">
        <v>105439</v>
      </c>
      <c r="AR582" s="3"/>
      <c r="AS582" s="3">
        <v>6</v>
      </c>
      <c r="AT582" s="66">
        <f t="shared" si="72"/>
        <v>21.858674338499856</v>
      </c>
      <c r="AU582" s="4"/>
    </row>
    <row r="583" spans="15:47" x14ac:dyDescent="0.15">
      <c r="O583" s="2" t="s">
        <v>31</v>
      </c>
      <c r="P583" s="2">
        <v>63796.9</v>
      </c>
      <c r="Q583" s="2">
        <v>122529.9</v>
      </c>
      <c r="R583" s="2"/>
      <c r="S583" s="2">
        <v>2</v>
      </c>
      <c r="T583" s="64">
        <f t="shared" si="71"/>
        <v>8.7146199513190492</v>
      </c>
      <c r="U583" s="4"/>
      <c r="V583" s="4"/>
      <c r="W583" s="4"/>
      <c r="X583" s="4"/>
      <c r="Y583" s="4"/>
      <c r="AO583" s="3" t="s">
        <v>32</v>
      </c>
      <c r="AP583" s="3">
        <v>47441.599999999999</v>
      </c>
      <c r="AQ583" s="3">
        <v>112057.7</v>
      </c>
      <c r="AR583" s="3"/>
      <c r="AS583" s="3">
        <v>6</v>
      </c>
      <c r="AT583" s="66">
        <f t="shared" si="72"/>
        <v>23.530509075120882</v>
      </c>
      <c r="AU583" s="4"/>
    </row>
    <row r="584" spans="15:47" x14ac:dyDescent="0.15">
      <c r="O584" s="2" t="s">
        <v>31</v>
      </c>
      <c r="P584" s="2">
        <v>64446.5</v>
      </c>
      <c r="Q584" s="2">
        <v>124213.6</v>
      </c>
      <c r="R584" s="2"/>
      <c r="S584" s="2">
        <v>2</v>
      </c>
      <c r="T584" s="64">
        <f t="shared" si="71"/>
        <v>8.7146199513190492</v>
      </c>
      <c r="U584" s="4"/>
      <c r="V584" s="4"/>
      <c r="W584" s="4"/>
      <c r="X584" s="4"/>
      <c r="Y584" s="4"/>
      <c r="AO584" s="3" t="s">
        <v>32</v>
      </c>
      <c r="AP584" s="3">
        <v>48553.8</v>
      </c>
      <c r="AQ584" s="3">
        <v>113939</v>
      </c>
      <c r="AR584" s="3"/>
      <c r="AS584" s="3">
        <v>6</v>
      </c>
      <c r="AT584" s="66">
        <f t="shared" si="72"/>
        <v>23.530509075120882</v>
      </c>
      <c r="AU584" s="4"/>
    </row>
    <row r="585" spans="15:47" x14ac:dyDescent="0.15">
      <c r="O585" s="2" t="s">
        <v>31</v>
      </c>
      <c r="P585" s="2">
        <v>64813.7</v>
      </c>
      <c r="Q585" s="2">
        <v>126079.1</v>
      </c>
      <c r="R585" s="2"/>
      <c r="S585" s="2">
        <v>2</v>
      </c>
      <c r="T585" s="64">
        <f t="shared" si="71"/>
        <v>8.7146199513190492</v>
      </c>
      <c r="U585" s="4"/>
      <c r="V585" s="4"/>
      <c r="W585" s="4"/>
      <c r="X585" s="4"/>
      <c r="Y585" s="4"/>
      <c r="AO585" s="3" t="s">
        <v>32</v>
      </c>
      <c r="AP585" s="3">
        <v>49022.6</v>
      </c>
      <c r="AQ585" s="3">
        <v>114790.39999999999</v>
      </c>
      <c r="AR585" s="3"/>
      <c r="AS585" s="3">
        <v>6</v>
      </c>
      <c r="AT585" s="66">
        <f t="shared" si="72"/>
        <v>23.530509075120882</v>
      </c>
      <c r="AU585" s="4"/>
    </row>
    <row r="586" spans="15:47" x14ac:dyDescent="0.15">
      <c r="O586" s="2" t="s">
        <v>31</v>
      </c>
      <c r="P586" s="2">
        <v>64924.5</v>
      </c>
      <c r="Q586" s="2">
        <v>127142.7</v>
      </c>
      <c r="R586" s="2"/>
      <c r="S586" s="2">
        <v>2</v>
      </c>
      <c r="T586" s="64">
        <f t="shared" si="71"/>
        <v>8.7146199513190492</v>
      </c>
      <c r="U586" s="4"/>
      <c r="V586" s="4"/>
      <c r="W586" s="4"/>
      <c r="X586" s="4"/>
      <c r="Y586" s="4"/>
      <c r="AO586" s="3" t="s">
        <v>32</v>
      </c>
      <c r="AP586" s="3">
        <v>49701.1</v>
      </c>
      <c r="AQ586" s="3">
        <v>116035.4</v>
      </c>
      <c r="AR586" s="3"/>
      <c r="AS586" s="3">
        <v>6</v>
      </c>
      <c r="AT586" s="66">
        <f t="shared" si="72"/>
        <v>23.530509075120882</v>
      </c>
      <c r="AU586" s="4"/>
    </row>
    <row r="587" spans="15:47" x14ac:dyDescent="0.15">
      <c r="O587" s="2" t="s">
        <v>31</v>
      </c>
      <c r="P587" s="2">
        <v>64810.400000000001</v>
      </c>
      <c r="Q587" s="2">
        <v>128124.3</v>
      </c>
      <c r="R587" s="2"/>
      <c r="S587" s="2">
        <v>2</v>
      </c>
      <c r="T587" s="64">
        <f t="shared" si="71"/>
        <v>8.7146199513190492</v>
      </c>
      <c r="U587" s="4"/>
      <c r="V587" s="4"/>
      <c r="W587" s="4"/>
      <c r="X587" s="4"/>
      <c r="Y587" s="4"/>
      <c r="AO587" s="3" t="s">
        <v>32</v>
      </c>
      <c r="AP587" s="3">
        <v>50369.8</v>
      </c>
      <c r="AQ587" s="3">
        <v>117053.2</v>
      </c>
      <c r="AR587" s="3"/>
      <c r="AS587" s="3">
        <v>6</v>
      </c>
      <c r="AT587" s="66">
        <f t="shared" si="72"/>
        <v>23.530509075120882</v>
      </c>
      <c r="AU587" s="4"/>
    </row>
    <row r="588" spans="15:47" x14ac:dyDescent="0.15">
      <c r="O588" s="2" t="s">
        <v>31</v>
      </c>
      <c r="P588" s="2">
        <v>64299.5</v>
      </c>
      <c r="Q588" s="2">
        <v>129310.39999999999</v>
      </c>
      <c r="R588" s="2"/>
      <c r="S588" s="2">
        <v>2</v>
      </c>
      <c r="T588" s="64">
        <f t="shared" si="71"/>
        <v>8.7146199513190492</v>
      </c>
      <c r="U588" s="4"/>
      <c r="V588" s="4"/>
      <c r="W588" s="4"/>
      <c r="X588" s="4"/>
      <c r="Y588" s="4"/>
      <c r="AO588" s="3" t="s">
        <v>32</v>
      </c>
      <c r="AP588" s="3">
        <v>51264.1</v>
      </c>
      <c r="AQ588" s="3">
        <v>118212.6</v>
      </c>
      <c r="AR588" s="3"/>
      <c r="AS588" s="3">
        <v>6</v>
      </c>
      <c r="AT588" s="66">
        <f t="shared" si="72"/>
        <v>23.530509075120882</v>
      </c>
      <c r="AU588" s="4"/>
    </row>
    <row r="589" spans="15:47" x14ac:dyDescent="0.15">
      <c r="O589" s="2" t="s">
        <v>31</v>
      </c>
      <c r="P589" s="2">
        <v>63678.2</v>
      </c>
      <c r="Q589" s="2">
        <v>130392.4</v>
      </c>
      <c r="R589" s="2"/>
      <c r="S589" s="2">
        <v>2</v>
      </c>
      <c r="T589" s="64">
        <f t="shared" si="71"/>
        <v>8.7146199513190492</v>
      </c>
      <c r="U589" s="4"/>
      <c r="V589" s="4"/>
      <c r="W589" s="4"/>
      <c r="X589" s="4"/>
      <c r="Y589" s="4"/>
      <c r="AO589" s="3" t="s">
        <v>32</v>
      </c>
      <c r="AP589" s="3">
        <v>51935.4</v>
      </c>
      <c r="AQ589" s="3">
        <v>119003.3</v>
      </c>
      <c r="AR589" s="3"/>
      <c r="AS589" s="3">
        <v>6</v>
      </c>
      <c r="AT589" s="66">
        <f t="shared" si="72"/>
        <v>23.530509075120882</v>
      </c>
      <c r="AU589" s="4"/>
    </row>
    <row r="590" spans="15:47" x14ac:dyDescent="0.15">
      <c r="O590" s="2" t="s">
        <v>31</v>
      </c>
      <c r="P590" s="2">
        <v>62855</v>
      </c>
      <c r="Q590" s="2">
        <v>131456.4</v>
      </c>
      <c r="R590" s="2"/>
      <c r="S590" s="2">
        <v>2</v>
      </c>
      <c r="T590" s="64">
        <f t="shared" si="71"/>
        <v>8.7146199513190492</v>
      </c>
      <c r="U590" s="4"/>
      <c r="V590" s="4"/>
      <c r="W590" s="4"/>
      <c r="X590" s="4"/>
      <c r="Y590" s="4"/>
      <c r="AO590" s="3" t="s">
        <v>32</v>
      </c>
      <c r="AP590" s="3">
        <v>52721.5</v>
      </c>
      <c r="AQ590" s="3">
        <v>119732.6</v>
      </c>
      <c r="AR590" s="3"/>
      <c r="AS590" s="3">
        <v>6</v>
      </c>
      <c r="AT590" s="66">
        <f t="shared" si="72"/>
        <v>23.530509075120882</v>
      </c>
      <c r="AU590" s="4"/>
    </row>
    <row r="591" spans="15:47" x14ac:dyDescent="0.15">
      <c r="O591" s="2" t="s">
        <v>31</v>
      </c>
      <c r="P591" s="2">
        <v>61982</v>
      </c>
      <c r="Q591" s="2">
        <v>132506.20000000001</v>
      </c>
      <c r="R591" s="2"/>
      <c r="S591" s="2">
        <v>2</v>
      </c>
      <c r="T591" s="64">
        <f t="shared" si="71"/>
        <v>8.7146199513190492</v>
      </c>
      <c r="U591" s="4"/>
      <c r="V591" s="4"/>
      <c r="W591" s="4"/>
      <c r="X591" s="4"/>
      <c r="Y591" s="4"/>
      <c r="AO591" s="3" t="s">
        <v>32</v>
      </c>
      <c r="AP591" s="3">
        <v>53320.5</v>
      </c>
      <c r="AQ591" s="3">
        <v>120257.2</v>
      </c>
      <c r="AR591" s="3"/>
      <c r="AS591" s="3">
        <v>6</v>
      </c>
      <c r="AT591" s="66">
        <f t="shared" si="72"/>
        <v>23.530509075120882</v>
      </c>
      <c r="AU591" s="4"/>
    </row>
    <row r="592" spans="15:47" x14ac:dyDescent="0.15">
      <c r="O592" s="2" t="s">
        <v>31</v>
      </c>
      <c r="P592" s="2">
        <v>61344.2</v>
      </c>
      <c r="Q592" s="2">
        <v>133247.1</v>
      </c>
      <c r="R592" s="2"/>
      <c r="S592" s="2">
        <v>2</v>
      </c>
      <c r="T592" s="64">
        <f t="shared" si="71"/>
        <v>8.7146199513190492</v>
      </c>
      <c r="U592" s="4"/>
      <c r="V592" s="4"/>
      <c r="W592" s="4"/>
      <c r="X592" s="4"/>
      <c r="Y592" s="4"/>
      <c r="AO592" s="3" t="s">
        <v>32</v>
      </c>
      <c r="AP592" s="3">
        <v>53870.7</v>
      </c>
      <c r="AQ592" s="3">
        <v>120668</v>
      </c>
      <c r="AR592" s="3"/>
      <c r="AS592" s="3">
        <v>6</v>
      </c>
      <c r="AT592" s="66">
        <f t="shared" si="72"/>
        <v>23.530509075120882</v>
      </c>
      <c r="AU592" s="4"/>
    </row>
    <row r="593" spans="15:47" x14ac:dyDescent="0.15">
      <c r="O593" s="2" t="s">
        <v>31</v>
      </c>
      <c r="P593" s="2">
        <v>60726.7</v>
      </c>
      <c r="Q593" s="2">
        <v>134165</v>
      </c>
      <c r="R593" s="2"/>
      <c r="S593" s="2">
        <v>2</v>
      </c>
      <c r="T593" s="64">
        <f t="shared" si="71"/>
        <v>8.7146199513190492</v>
      </c>
      <c r="U593" s="4"/>
      <c r="V593" s="4"/>
      <c r="W593" s="4"/>
      <c r="X593" s="4"/>
      <c r="Y593" s="4"/>
      <c r="AO593" s="3" t="s">
        <v>32</v>
      </c>
      <c r="AP593" s="3">
        <v>54471.8</v>
      </c>
      <c r="AQ593" s="3">
        <v>121041.3</v>
      </c>
      <c r="AR593" s="3"/>
      <c r="AS593" s="3">
        <v>6</v>
      </c>
      <c r="AT593" s="66">
        <f t="shared" si="72"/>
        <v>23.530509075120882</v>
      </c>
      <c r="AU593" s="4"/>
    </row>
    <row r="594" spans="15:47" x14ac:dyDescent="0.15">
      <c r="O594" s="2" t="s">
        <v>31</v>
      </c>
      <c r="P594" s="2">
        <v>60289.7</v>
      </c>
      <c r="Q594" s="2">
        <v>134948.79999999999</v>
      </c>
      <c r="R594" s="2"/>
      <c r="S594" s="2">
        <v>2</v>
      </c>
      <c r="T594" s="64">
        <f t="shared" si="71"/>
        <v>8.7146199513190492</v>
      </c>
      <c r="U594" s="4"/>
      <c r="V594" s="4"/>
      <c r="W594" s="4"/>
      <c r="X594" s="4"/>
      <c r="Y594" s="4"/>
      <c r="AO594" s="3" t="s">
        <v>32</v>
      </c>
      <c r="AP594" s="3">
        <v>54961.599999999999</v>
      </c>
      <c r="AQ594" s="3">
        <v>121211.6</v>
      </c>
      <c r="AR594" s="3"/>
      <c r="AS594" s="3">
        <v>6</v>
      </c>
      <c r="AT594" s="66">
        <f t="shared" si="72"/>
        <v>23.530509075120882</v>
      </c>
      <c r="AU594" s="4"/>
    </row>
    <row r="595" spans="15:47" x14ac:dyDescent="0.15">
      <c r="O595" s="2" t="s">
        <v>31</v>
      </c>
      <c r="P595" s="2">
        <v>60032.2</v>
      </c>
      <c r="Q595" s="2">
        <v>135623.70000000001</v>
      </c>
      <c r="R595" s="2"/>
      <c r="S595" s="2">
        <v>2</v>
      </c>
      <c r="T595" s="64">
        <f t="shared" si="71"/>
        <v>8.7146199513190492</v>
      </c>
      <c r="U595" s="4"/>
      <c r="V595" s="4"/>
      <c r="W595" s="4"/>
      <c r="X595" s="4"/>
      <c r="Y595" s="4"/>
      <c r="AO595" s="3" t="s">
        <v>32</v>
      </c>
      <c r="AP595" s="3">
        <v>55302.5</v>
      </c>
      <c r="AQ595" s="3">
        <v>121215.9</v>
      </c>
      <c r="AR595" s="3"/>
      <c r="AS595" s="3">
        <v>6</v>
      </c>
      <c r="AT595" s="66">
        <f t="shared" si="72"/>
        <v>23.530509075120882</v>
      </c>
      <c r="AU595" s="4"/>
    </row>
    <row r="596" spans="15:47" x14ac:dyDescent="0.15">
      <c r="O596" s="2" t="s">
        <v>31</v>
      </c>
      <c r="P596" s="2">
        <v>59929.8</v>
      </c>
      <c r="Q596" s="2">
        <v>136151.29999999999</v>
      </c>
      <c r="R596" s="2"/>
      <c r="S596" s="2">
        <v>2</v>
      </c>
      <c r="T596" s="64">
        <f t="shared" si="71"/>
        <v>8.7146199513190492</v>
      </c>
      <c r="U596" s="4"/>
      <c r="V596" s="4"/>
      <c r="W596" s="4"/>
      <c r="X596" s="4"/>
      <c r="Y596" s="4"/>
      <c r="AO596" s="3" t="s">
        <v>32</v>
      </c>
      <c r="AP596" s="3">
        <v>55518.400000000001</v>
      </c>
      <c r="AQ596" s="3">
        <v>121092.2</v>
      </c>
      <c r="AR596" s="3"/>
      <c r="AS596" s="3">
        <v>6</v>
      </c>
      <c r="AT596" s="66">
        <f t="shared" si="72"/>
        <v>23.530509075120882</v>
      </c>
      <c r="AU596" s="4"/>
    </row>
    <row r="597" spans="15:47" x14ac:dyDescent="0.15">
      <c r="O597" s="2" t="s">
        <v>31</v>
      </c>
      <c r="P597" s="2">
        <v>59875.7</v>
      </c>
      <c r="Q597" s="2">
        <v>136768.4</v>
      </c>
      <c r="R597" s="2"/>
      <c r="S597" s="2">
        <v>2</v>
      </c>
      <c r="T597" s="64">
        <f t="shared" si="71"/>
        <v>8.7146199513190492</v>
      </c>
      <c r="U597" s="4"/>
      <c r="V597" s="4"/>
      <c r="W597" s="4"/>
      <c r="X597" s="4"/>
      <c r="Y597" s="4"/>
      <c r="AO597" s="3" t="s">
        <v>32</v>
      </c>
      <c r="AP597" s="3">
        <v>55684.4</v>
      </c>
      <c r="AQ597" s="3">
        <v>120930.5</v>
      </c>
      <c r="AR597" s="3"/>
      <c r="AS597" s="3">
        <v>6</v>
      </c>
      <c r="AT597" s="66">
        <f t="shared" si="72"/>
        <v>23.530509075120882</v>
      </c>
      <c r="AU597" s="4"/>
    </row>
    <row r="598" spans="15:47" x14ac:dyDescent="0.15">
      <c r="O598" s="2" t="s">
        <v>31</v>
      </c>
      <c r="P598" s="2">
        <v>59930.8</v>
      </c>
      <c r="Q598" s="2">
        <v>137552.79999999999</v>
      </c>
      <c r="R598" s="2"/>
      <c r="S598" s="2">
        <v>2</v>
      </c>
      <c r="T598" s="64">
        <f t="shared" si="71"/>
        <v>8.7146199513190492</v>
      </c>
      <c r="U598" s="4"/>
      <c r="V598" s="4"/>
      <c r="W598" s="4"/>
      <c r="X598" s="4"/>
      <c r="Y598" s="4"/>
      <c r="AO598" s="3" t="s">
        <v>32</v>
      </c>
      <c r="AP598" s="3">
        <v>55828.4</v>
      </c>
      <c r="AQ598" s="3">
        <v>120528.2</v>
      </c>
      <c r="AR598" s="3"/>
      <c r="AS598" s="3">
        <v>6</v>
      </c>
      <c r="AT598" s="66">
        <f t="shared" si="72"/>
        <v>23.530509075120882</v>
      </c>
      <c r="AU598" s="4"/>
    </row>
    <row r="599" spans="15:47" x14ac:dyDescent="0.15">
      <c r="O599" s="2" t="s">
        <v>31</v>
      </c>
      <c r="P599" s="2">
        <v>60165.7</v>
      </c>
      <c r="Q599" s="2">
        <v>138215.6</v>
      </c>
      <c r="R599" s="2"/>
      <c r="S599" s="2">
        <v>2</v>
      </c>
      <c r="T599" s="64">
        <f t="shared" si="71"/>
        <v>8.7146199513190492</v>
      </c>
      <c r="U599" s="4"/>
      <c r="V599" s="4"/>
      <c r="W599" s="4"/>
      <c r="X599" s="4"/>
      <c r="Y599" s="4"/>
      <c r="AO599" s="3" t="s">
        <v>32</v>
      </c>
      <c r="AP599" s="3">
        <v>56077.4</v>
      </c>
      <c r="AQ599" s="3">
        <v>119761.8</v>
      </c>
      <c r="AR599" s="3"/>
      <c r="AS599" s="3">
        <v>6</v>
      </c>
      <c r="AT599" s="66">
        <f t="shared" si="72"/>
        <v>23.530509075120882</v>
      </c>
      <c r="AU599" s="4"/>
    </row>
    <row r="600" spans="15:47" x14ac:dyDescent="0.15">
      <c r="O600" s="2" t="s">
        <v>31</v>
      </c>
      <c r="P600" s="2">
        <v>60465.599999999999</v>
      </c>
      <c r="Q600" s="2">
        <v>138804.1</v>
      </c>
      <c r="R600" s="2"/>
      <c r="S600" s="2">
        <v>2</v>
      </c>
      <c r="T600" s="64">
        <f t="shared" si="71"/>
        <v>8.7146199513190492</v>
      </c>
      <c r="U600" s="4"/>
      <c r="V600" s="4"/>
      <c r="W600" s="4"/>
      <c r="X600" s="4"/>
      <c r="Y600" s="4"/>
      <c r="AO600" s="3" t="s">
        <v>32</v>
      </c>
      <c r="AP600" s="3">
        <v>56252.3</v>
      </c>
      <c r="AQ600" s="3">
        <v>118893</v>
      </c>
      <c r="AR600" s="3"/>
      <c r="AS600" s="3">
        <v>6</v>
      </c>
      <c r="AT600" s="66">
        <f t="shared" si="72"/>
        <v>23.530509075120882</v>
      </c>
      <c r="AU600" s="4"/>
    </row>
    <row r="601" spans="15:47" x14ac:dyDescent="0.15">
      <c r="O601" s="2" t="s">
        <v>31</v>
      </c>
      <c r="P601" s="2">
        <v>60883.199999999997</v>
      </c>
      <c r="Q601" s="2">
        <v>139244.4</v>
      </c>
      <c r="R601" s="2"/>
      <c r="S601" s="2">
        <v>2</v>
      </c>
      <c r="T601" s="64">
        <f t="shared" si="71"/>
        <v>8.7146199513190492</v>
      </c>
      <c r="U601" s="4"/>
      <c r="V601" s="4"/>
      <c r="W601" s="4"/>
      <c r="X601" s="4"/>
      <c r="Y601" s="4"/>
      <c r="AO601" s="3" t="s">
        <v>32</v>
      </c>
      <c r="AP601" s="3">
        <v>56464.6</v>
      </c>
      <c r="AQ601" s="3">
        <v>118063</v>
      </c>
      <c r="AR601" s="3"/>
      <c r="AS601" s="3">
        <v>6</v>
      </c>
      <c r="AT601" s="66">
        <f t="shared" si="72"/>
        <v>23.530509075120882</v>
      </c>
      <c r="AU601" s="4"/>
    </row>
    <row r="602" spans="15:47" x14ac:dyDescent="0.15">
      <c r="O602" s="2" t="s">
        <v>31</v>
      </c>
      <c r="P602" s="2">
        <v>61301.5</v>
      </c>
      <c r="Q602" s="2">
        <v>139646.70000000001</v>
      </c>
      <c r="R602" s="2"/>
      <c r="S602" s="2">
        <v>2</v>
      </c>
      <c r="T602" s="64">
        <f t="shared" si="71"/>
        <v>8.7146199513190492</v>
      </c>
      <c r="U602" s="4"/>
      <c r="V602" s="4"/>
      <c r="W602" s="4"/>
      <c r="X602" s="4"/>
      <c r="Y602" s="4"/>
      <c r="AO602" s="3" t="s">
        <v>32</v>
      </c>
      <c r="AP602" s="3">
        <v>56800.9</v>
      </c>
      <c r="AQ602" s="3">
        <v>116388.8</v>
      </c>
      <c r="AR602" s="3"/>
      <c r="AS602" s="3">
        <v>6</v>
      </c>
      <c r="AT602" s="66">
        <f t="shared" si="72"/>
        <v>23.530509075120882</v>
      </c>
      <c r="AU602" s="4"/>
    </row>
    <row r="603" spans="15:47" x14ac:dyDescent="0.15">
      <c r="O603" s="2" t="s">
        <v>31</v>
      </c>
      <c r="P603" s="2">
        <v>61809.4</v>
      </c>
      <c r="Q603" s="2">
        <v>140001</v>
      </c>
      <c r="R603" s="2"/>
      <c r="S603" s="2">
        <v>2</v>
      </c>
      <c r="T603" s="64">
        <f t="shared" si="71"/>
        <v>8.7146199513190492</v>
      </c>
      <c r="U603" s="4"/>
      <c r="V603" s="4"/>
      <c r="W603" s="4"/>
      <c r="X603" s="4"/>
      <c r="Y603" s="4"/>
      <c r="AO603" s="3" t="s">
        <v>32</v>
      </c>
      <c r="AP603" s="3">
        <v>57059.1</v>
      </c>
      <c r="AQ603" s="3">
        <v>114915.7</v>
      </c>
      <c r="AR603" s="3"/>
      <c r="AS603" s="3">
        <v>6</v>
      </c>
      <c r="AT603" s="66">
        <f t="shared" si="72"/>
        <v>23.530509075120882</v>
      </c>
      <c r="AU603" s="4"/>
    </row>
    <row r="604" spans="15:47" x14ac:dyDescent="0.15">
      <c r="O604" s="2" t="s">
        <v>31</v>
      </c>
      <c r="P604" s="2">
        <v>62194.2</v>
      </c>
      <c r="Q604" s="2">
        <v>140251</v>
      </c>
      <c r="R604" s="2"/>
      <c r="S604" s="2">
        <v>2</v>
      </c>
      <c r="T604" s="64">
        <f t="shared" si="71"/>
        <v>8.7146199513190492</v>
      </c>
      <c r="U604" s="4"/>
      <c r="V604" s="4"/>
      <c r="W604" s="4"/>
      <c r="X604" s="4"/>
      <c r="Y604" s="4"/>
      <c r="AO604" s="3" t="s">
        <v>32</v>
      </c>
      <c r="AP604" s="3">
        <v>57306.1</v>
      </c>
      <c r="AQ604" s="3">
        <v>113316.3</v>
      </c>
      <c r="AR604" s="3"/>
      <c r="AS604" s="3">
        <v>6</v>
      </c>
      <c r="AT604" s="66">
        <f t="shared" si="72"/>
        <v>23.530509075120882</v>
      </c>
      <c r="AU604" s="4"/>
    </row>
    <row r="605" spans="15:47" x14ac:dyDescent="0.15">
      <c r="O605" s="2" t="s">
        <v>31</v>
      </c>
      <c r="P605" s="2">
        <v>62803.8</v>
      </c>
      <c r="Q605" s="2">
        <v>140582.70000000001</v>
      </c>
      <c r="R605" s="2"/>
      <c r="S605" s="2">
        <v>2</v>
      </c>
      <c r="T605" s="64">
        <f t="shared" si="71"/>
        <v>8.7146199513190492</v>
      </c>
      <c r="U605" s="4"/>
      <c r="V605" s="4"/>
      <c r="W605" s="4"/>
      <c r="X605" s="4"/>
      <c r="Y605" s="4"/>
      <c r="AO605" s="3" t="s">
        <v>32</v>
      </c>
      <c r="AP605" s="3">
        <v>57664</v>
      </c>
      <c r="AQ605" s="3">
        <v>110923.2</v>
      </c>
      <c r="AR605" s="3"/>
      <c r="AS605" s="3">
        <v>6</v>
      </c>
      <c r="AT605" s="66">
        <f t="shared" si="72"/>
        <v>23.530509075120882</v>
      </c>
      <c r="AU605" s="4"/>
    </row>
    <row r="606" spans="15:47" x14ac:dyDescent="0.15">
      <c r="O606" s="2" t="s">
        <v>31</v>
      </c>
      <c r="P606" s="2">
        <v>63539.7</v>
      </c>
      <c r="Q606" s="2">
        <v>140905.20000000001</v>
      </c>
      <c r="R606" s="2"/>
      <c r="S606" s="2">
        <v>2</v>
      </c>
      <c r="T606" s="64">
        <f t="shared" si="71"/>
        <v>8.7146199513190492</v>
      </c>
      <c r="U606" s="4"/>
      <c r="V606" s="4"/>
      <c r="W606" s="4"/>
      <c r="X606" s="4"/>
      <c r="Y606" s="4"/>
      <c r="AO606" s="3" t="s">
        <v>32</v>
      </c>
      <c r="AP606" s="3">
        <v>45642.7</v>
      </c>
      <c r="AQ606" s="3">
        <v>112603</v>
      </c>
      <c r="AR606" s="3"/>
      <c r="AS606" s="3">
        <v>6</v>
      </c>
      <c r="AT606" s="66">
        <f t="shared" si="72"/>
        <v>31.598126714753864</v>
      </c>
      <c r="AU606" s="4"/>
    </row>
    <row r="607" spans="15:47" x14ac:dyDescent="0.15">
      <c r="O607" s="2" t="s">
        <v>31</v>
      </c>
      <c r="P607" s="2">
        <v>64439.3</v>
      </c>
      <c r="Q607" s="2">
        <v>141244.4</v>
      </c>
      <c r="R607" s="2"/>
      <c r="S607" s="2">
        <v>2</v>
      </c>
      <c r="T607" s="64">
        <f t="shared" si="71"/>
        <v>8.7146199513190492</v>
      </c>
      <c r="U607" s="4"/>
      <c r="V607" s="4"/>
      <c r="W607" s="4"/>
      <c r="X607" s="4"/>
      <c r="Y607" s="4"/>
      <c r="AO607" s="3" t="s">
        <v>32</v>
      </c>
      <c r="AP607" s="3">
        <v>47591.5</v>
      </c>
      <c r="AQ607" s="3">
        <v>115214.2</v>
      </c>
      <c r="AR607" s="3"/>
      <c r="AS607" s="3">
        <v>6</v>
      </c>
      <c r="AT607" s="66">
        <f t="shared" si="72"/>
        <v>31.598126714753864</v>
      </c>
      <c r="AU607" s="4"/>
    </row>
    <row r="608" spans="15:47" x14ac:dyDescent="0.15">
      <c r="O608" s="2" t="s">
        <v>31</v>
      </c>
      <c r="P608" s="2">
        <v>65365.5</v>
      </c>
      <c r="Q608" s="2">
        <v>141534.1</v>
      </c>
      <c r="R608" s="2"/>
      <c r="S608" s="2">
        <v>2</v>
      </c>
      <c r="T608" s="64">
        <f t="shared" si="71"/>
        <v>8.7146199513190492</v>
      </c>
      <c r="U608" s="4"/>
      <c r="V608" s="4"/>
      <c r="W608" s="4"/>
      <c r="X608" s="4"/>
      <c r="Y608" s="4"/>
      <c r="AO608" s="3" t="s">
        <v>32</v>
      </c>
      <c r="AP608" s="3">
        <v>48719.8</v>
      </c>
      <c r="AQ608" s="3">
        <v>116818.2</v>
      </c>
      <c r="AR608" s="3"/>
      <c r="AS608" s="3">
        <v>6</v>
      </c>
      <c r="AT608" s="66">
        <f t="shared" si="72"/>
        <v>31.598126714753864</v>
      </c>
      <c r="AU608" s="4"/>
    </row>
    <row r="609" spans="15:47" x14ac:dyDescent="0.15">
      <c r="O609" s="2" t="s">
        <v>31</v>
      </c>
      <c r="P609" s="2">
        <v>66507.899999999994</v>
      </c>
      <c r="Q609" s="2">
        <v>141753.60000000001</v>
      </c>
      <c r="R609" s="2"/>
      <c r="S609" s="2">
        <v>2</v>
      </c>
      <c r="T609" s="64">
        <f t="shared" ref="T609:T672" si="73">T198</f>
        <v>8.7146199513190492</v>
      </c>
      <c r="U609" s="4"/>
      <c r="V609" s="4"/>
      <c r="W609" s="4"/>
      <c r="X609" s="4"/>
      <c r="Y609" s="4"/>
      <c r="AO609" s="3" t="s">
        <v>32</v>
      </c>
      <c r="AP609" s="3">
        <v>49501</v>
      </c>
      <c r="AQ609" s="3">
        <v>117913.1</v>
      </c>
      <c r="AR609" s="3"/>
      <c r="AS609" s="3">
        <v>6</v>
      </c>
      <c r="AT609" s="66">
        <f t="shared" ref="AT609:AT672" si="74">AT70</f>
        <v>31.598126714753864</v>
      </c>
      <c r="AU609" s="4"/>
    </row>
    <row r="610" spans="15:47" x14ac:dyDescent="0.15">
      <c r="O610" s="2" t="s">
        <v>31</v>
      </c>
      <c r="P610" s="2">
        <v>67613.2</v>
      </c>
      <c r="Q610" s="2">
        <v>141946.9</v>
      </c>
      <c r="R610" s="2"/>
      <c r="S610" s="2">
        <v>2</v>
      </c>
      <c r="T610" s="64">
        <f t="shared" si="73"/>
        <v>8.7146199513190492</v>
      </c>
      <c r="U610" s="4"/>
      <c r="V610" s="4"/>
      <c r="W610" s="4"/>
      <c r="X610" s="4"/>
      <c r="Y610" s="4"/>
      <c r="AO610" s="3" t="s">
        <v>32</v>
      </c>
      <c r="AP610" s="3">
        <v>50271</v>
      </c>
      <c r="AQ610" s="3">
        <v>118919.6</v>
      </c>
      <c r="AR610" s="3"/>
      <c r="AS610" s="3">
        <v>6</v>
      </c>
      <c r="AT610" s="66">
        <f t="shared" si="74"/>
        <v>31.598126714753864</v>
      </c>
      <c r="AU610" s="4"/>
    </row>
    <row r="611" spans="15:47" x14ac:dyDescent="0.15">
      <c r="O611" s="2" t="s">
        <v>31</v>
      </c>
      <c r="P611" s="2">
        <v>68783.8</v>
      </c>
      <c r="Q611" s="2">
        <v>142066.29999999999</v>
      </c>
      <c r="R611" s="2"/>
      <c r="S611" s="2">
        <v>2</v>
      </c>
      <c r="T611" s="64">
        <f t="shared" si="73"/>
        <v>8.7146199513190492</v>
      </c>
      <c r="U611" s="4"/>
      <c r="V611" s="4"/>
      <c r="W611" s="4"/>
      <c r="X611" s="4"/>
      <c r="Y611" s="4"/>
      <c r="AO611" s="3" t="s">
        <v>32</v>
      </c>
      <c r="AP611" s="3">
        <v>51316.3</v>
      </c>
      <c r="AQ611" s="3">
        <v>120093.5</v>
      </c>
      <c r="AR611" s="3"/>
      <c r="AS611" s="3">
        <v>6</v>
      </c>
      <c r="AT611" s="66">
        <f t="shared" si="74"/>
        <v>31.598126714753864</v>
      </c>
      <c r="AU611" s="4"/>
    </row>
    <row r="612" spans="15:47" x14ac:dyDescent="0.15">
      <c r="O612" s="2" t="s">
        <v>31</v>
      </c>
      <c r="P612" s="2">
        <v>70319.600000000006</v>
      </c>
      <c r="Q612" s="2">
        <v>142207.70000000001</v>
      </c>
      <c r="R612" s="2"/>
      <c r="S612" s="2">
        <v>2</v>
      </c>
      <c r="T612" s="64">
        <f t="shared" si="73"/>
        <v>8.7146199513190492</v>
      </c>
      <c r="U612" s="4"/>
      <c r="V612" s="4"/>
      <c r="W612" s="4"/>
      <c r="X612" s="4"/>
      <c r="Y612" s="4"/>
      <c r="AO612" s="3" t="s">
        <v>32</v>
      </c>
      <c r="AP612" s="3">
        <v>52113.8</v>
      </c>
      <c r="AQ612" s="3">
        <v>120898.6</v>
      </c>
      <c r="AR612" s="3"/>
      <c r="AS612" s="3">
        <v>6</v>
      </c>
      <c r="AT612" s="66">
        <f t="shared" si="74"/>
        <v>31.598126714753864</v>
      </c>
      <c r="AU612" s="4"/>
    </row>
    <row r="613" spans="15:47" x14ac:dyDescent="0.15">
      <c r="O613" s="2" t="s">
        <v>31</v>
      </c>
      <c r="P613" s="2">
        <v>72262.5</v>
      </c>
      <c r="Q613" s="2">
        <v>142221.1</v>
      </c>
      <c r="R613" s="2"/>
      <c r="S613" s="2">
        <v>2</v>
      </c>
      <c r="T613" s="64">
        <f t="shared" si="73"/>
        <v>8.7146199513190492</v>
      </c>
      <c r="U613" s="4"/>
      <c r="V613" s="4"/>
      <c r="W613" s="4"/>
      <c r="X613" s="4"/>
      <c r="Y613" s="4"/>
      <c r="AO613" s="3" t="s">
        <v>32</v>
      </c>
      <c r="AP613" s="3">
        <v>52887.5</v>
      </c>
      <c r="AQ613" s="3">
        <v>121589.6</v>
      </c>
      <c r="AR613" s="3"/>
      <c r="AS613" s="3">
        <v>6</v>
      </c>
      <c r="AT613" s="66">
        <f t="shared" si="74"/>
        <v>31.598126714753864</v>
      </c>
      <c r="AU613" s="4"/>
    </row>
    <row r="614" spans="15:47" x14ac:dyDescent="0.15">
      <c r="O614" s="2" t="s">
        <v>31</v>
      </c>
      <c r="P614" s="2">
        <v>75042.7</v>
      </c>
      <c r="Q614" s="2">
        <v>142054.5</v>
      </c>
      <c r="R614" s="2"/>
      <c r="S614" s="2">
        <v>2</v>
      </c>
      <c r="T614" s="64">
        <f t="shared" si="73"/>
        <v>8.7146199513190492</v>
      </c>
      <c r="U614" s="4"/>
      <c r="V614" s="4"/>
      <c r="W614" s="4"/>
      <c r="X614" s="4"/>
      <c r="Y614" s="4"/>
      <c r="AO614" s="3" t="s">
        <v>32</v>
      </c>
      <c r="AP614" s="3">
        <v>53636.800000000003</v>
      </c>
      <c r="AQ614" s="3">
        <v>122217.2</v>
      </c>
      <c r="AR614" s="3"/>
      <c r="AS614" s="3">
        <v>6</v>
      </c>
      <c r="AT614" s="66">
        <f t="shared" si="74"/>
        <v>31.598126714753864</v>
      </c>
      <c r="AU614" s="4"/>
    </row>
    <row r="615" spans="15:47" x14ac:dyDescent="0.15">
      <c r="O615" s="2" t="s">
        <v>31</v>
      </c>
      <c r="P615" s="2">
        <v>75586.899999999994</v>
      </c>
      <c r="Q615" s="2">
        <v>141993.1</v>
      </c>
      <c r="R615" s="2"/>
      <c r="S615" s="2">
        <v>2</v>
      </c>
      <c r="T615" s="64">
        <f t="shared" si="73"/>
        <v>8.7146199513190492</v>
      </c>
      <c r="U615" s="4"/>
      <c r="V615" s="4"/>
      <c r="W615" s="4"/>
      <c r="X615" s="4"/>
      <c r="Y615" s="4"/>
      <c r="AO615" s="3" t="s">
        <v>32</v>
      </c>
      <c r="AP615" s="3">
        <v>54213.3</v>
      </c>
      <c r="AQ615" s="3">
        <v>122552.5</v>
      </c>
      <c r="AR615" s="3"/>
      <c r="AS615" s="3">
        <v>6</v>
      </c>
      <c r="AT615" s="66">
        <f t="shared" si="74"/>
        <v>31.598126714753864</v>
      </c>
      <c r="AU615" s="4"/>
    </row>
    <row r="616" spans="15:47" x14ac:dyDescent="0.15">
      <c r="O616" s="2" t="s">
        <v>31</v>
      </c>
      <c r="P616" s="2">
        <v>77390</v>
      </c>
      <c r="Q616" s="2">
        <v>141834.9</v>
      </c>
      <c r="R616" s="2"/>
      <c r="S616" s="2">
        <v>2</v>
      </c>
      <c r="T616" s="64">
        <f t="shared" si="73"/>
        <v>8.7146199513190492</v>
      </c>
      <c r="U616" s="4"/>
      <c r="V616" s="4"/>
      <c r="W616" s="4"/>
      <c r="X616" s="4"/>
      <c r="Y616" s="4"/>
      <c r="AO616" s="3" t="s">
        <v>32</v>
      </c>
      <c r="AP616" s="3">
        <v>54702.8</v>
      </c>
      <c r="AQ616" s="3">
        <v>122760.5</v>
      </c>
      <c r="AR616" s="3"/>
      <c r="AS616" s="3">
        <v>6</v>
      </c>
      <c r="AT616" s="66">
        <f t="shared" si="74"/>
        <v>31.598126714753864</v>
      </c>
      <c r="AU616" s="4"/>
    </row>
    <row r="617" spans="15:47" x14ac:dyDescent="0.15">
      <c r="O617" s="2" t="s">
        <v>31</v>
      </c>
      <c r="P617" s="2">
        <v>48978.3</v>
      </c>
      <c r="Q617" s="2">
        <v>109766.39999999999</v>
      </c>
      <c r="R617" s="2"/>
      <c r="S617" s="2">
        <v>2</v>
      </c>
      <c r="T617" s="64">
        <f t="shared" si="73"/>
        <v>12.618980500897603</v>
      </c>
      <c r="U617" s="4"/>
      <c r="V617" s="4"/>
      <c r="W617" s="4"/>
      <c r="X617" s="4"/>
      <c r="Y617" s="4"/>
      <c r="AO617" s="3" t="s">
        <v>32</v>
      </c>
      <c r="AP617" s="3">
        <v>55307.4</v>
      </c>
      <c r="AQ617" s="3">
        <v>122831</v>
      </c>
      <c r="AR617" s="3"/>
      <c r="AS617" s="3">
        <v>6</v>
      </c>
      <c r="AT617" s="66">
        <f t="shared" si="74"/>
        <v>31.598126714753864</v>
      </c>
      <c r="AU617" s="4"/>
    </row>
    <row r="618" spans="15:47" x14ac:dyDescent="0.15">
      <c r="O618" s="2" t="s">
        <v>31</v>
      </c>
      <c r="P618" s="2">
        <v>52091.9</v>
      </c>
      <c r="Q618" s="2">
        <v>112765.1</v>
      </c>
      <c r="R618" s="2"/>
      <c r="S618" s="2">
        <v>2</v>
      </c>
      <c r="T618" s="64">
        <f t="shared" si="73"/>
        <v>12.618980500897603</v>
      </c>
      <c r="U618" s="4"/>
      <c r="V618" s="4"/>
      <c r="W618" s="4"/>
      <c r="X618" s="4"/>
      <c r="Y618" s="4"/>
      <c r="AO618" s="3" t="s">
        <v>32</v>
      </c>
      <c r="AP618" s="3">
        <v>55650.3</v>
      </c>
      <c r="AQ618" s="3">
        <v>122658.8</v>
      </c>
      <c r="AR618" s="3"/>
      <c r="AS618" s="3">
        <v>6</v>
      </c>
      <c r="AT618" s="66">
        <f t="shared" si="74"/>
        <v>31.598126714753864</v>
      </c>
      <c r="AU618" s="4"/>
    </row>
    <row r="619" spans="15:47" x14ac:dyDescent="0.15">
      <c r="O619" s="2" t="s">
        <v>31</v>
      </c>
      <c r="P619" s="2">
        <v>54653.5</v>
      </c>
      <c r="Q619" s="2">
        <v>115155.5</v>
      </c>
      <c r="R619" s="2"/>
      <c r="S619" s="2">
        <v>2</v>
      </c>
      <c r="T619" s="64">
        <f t="shared" si="73"/>
        <v>12.618980500897603</v>
      </c>
      <c r="U619" s="4"/>
      <c r="V619" s="4"/>
      <c r="W619" s="4"/>
      <c r="X619" s="4"/>
      <c r="Y619" s="4"/>
      <c r="AO619" s="3" t="s">
        <v>32</v>
      </c>
      <c r="AP619" s="3">
        <v>55995.7</v>
      </c>
      <c r="AQ619" s="3">
        <v>122284.5</v>
      </c>
      <c r="AR619" s="3"/>
      <c r="AS619" s="3">
        <v>6</v>
      </c>
      <c r="AT619" s="66">
        <f t="shared" si="74"/>
        <v>31.598126714753864</v>
      </c>
      <c r="AU619" s="4"/>
    </row>
    <row r="620" spans="15:47" x14ac:dyDescent="0.15">
      <c r="O620" s="2" t="s">
        <v>31</v>
      </c>
      <c r="P620" s="2">
        <v>57083</v>
      </c>
      <c r="Q620" s="2">
        <v>117290.4</v>
      </c>
      <c r="R620" s="2"/>
      <c r="S620" s="2">
        <v>2</v>
      </c>
      <c r="T620" s="64">
        <f t="shared" si="73"/>
        <v>12.618980500897603</v>
      </c>
      <c r="U620" s="4"/>
      <c r="V620" s="4"/>
      <c r="W620" s="4"/>
      <c r="X620" s="4"/>
      <c r="Y620" s="4"/>
      <c r="AO620" s="3" t="s">
        <v>32</v>
      </c>
      <c r="AP620" s="3">
        <v>56317.3</v>
      </c>
      <c r="AQ620" s="3">
        <v>121796.3</v>
      </c>
      <c r="AR620" s="3"/>
      <c r="AS620" s="3">
        <v>6</v>
      </c>
      <c r="AT620" s="66">
        <f t="shared" si="74"/>
        <v>31.598126714753864</v>
      </c>
      <c r="AU620" s="4"/>
    </row>
    <row r="621" spans="15:47" x14ac:dyDescent="0.15">
      <c r="O621" s="2" t="s">
        <v>31</v>
      </c>
      <c r="P621" s="2">
        <v>58938.7</v>
      </c>
      <c r="Q621" s="2">
        <v>119182.39999999999</v>
      </c>
      <c r="R621" s="2"/>
      <c r="S621" s="2">
        <v>2</v>
      </c>
      <c r="T621" s="64">
        <f t="shared" si="73"/>
        <v>12.618980500897603</v>
      </c>
      <c r="U621" s="4"/>
      <c r="V621" s="4"/>
      <c r="W621" s="4"/>
      <c r="X621" s="4"/>
      <c r="Y621" s="4"/>
      <c r="AO621" s="3" t="s">
        <v>32</v>
      </c>
      <c r="AP621" s="3">
        <v>56602</v>
      </c>
      <c r="AQ621" s="3">
        <v>121232</v>
      </c>
      <c r="AR621" s="3"/>
      <c r="AS621" s="3">
        <v>6</v>
      </c>
      <c r="AT621" s="66">
        <f t="shared" si="74"/>
        <v>31.598126714753864</v>
      </c>
      <c r="AU621" s="4"/>
    </row>
    <row r="622" spans="15:47" x14ac:dyDescent="0.15">
      <c r="O622" s="2" t="s">
        <v>31</v>
      </c>
      <c r="P622" s="2">
        <v>60138.5</v>
      </c>
      <c r="Q622" s="2">
        <v>120577.8</v>
      </c>
      <c r="R622" s="2"/>
      <c r="S622" s="2">
        <v>2</v>
      </c>
      <c r="T622" s="64">
        <f t="shared" si="73"/>
        <v>12.618980500897603</v>
      </c>
      <c r="U622" s="4"/>
      <c r="V622" s="4"/>
      <c r="W622" s="4"/>
      <c r="X622" s="4"/>
      <c r="Y622" s="4"/>
      <c r="AO622" s="3" t="s">
        <v>32</v>
      </c>
      <c r="AP622" s="3">
        <v>56891.1</v>
      </c>
      <c r="AQ622" s="3">
        <v>120301.8</v>
      </c>
      <c r="AR622" s="3"/>
      <c r="AS622" s="3">
        <v>6</v>
      </c>
      <c r="AT622" s="66">
        <f t="shared" si="74"/>
        <v>31.598126714753864</v>
      </c>
      <c r="AU622" s="4"/>
    </row>
    <row r="623" spans="15:47" x14ac:dyDescent="0.15">
      <c r="O623" s="2" t="s">
        <v>31</v>
      </c>
      <c r="P623" s="2">
        <v>60943.199999999997</v>
      </c>
      <c r="Q623" s="2">
        <v>121646.7</v>
      </c>
      <c r="R623" s="2"/>
      <c r="S623" s="2">
        <v>2</v>
      </c>
      <c r="T623" s="64">
        <f t="shared" si="73"/>
        <v>12.618980500897603</v>
      </c>
      <c r="U623" s="4"/>
      <c r="V623" s="4"/>
      <c r="W623" s="4"/>
      <c r="X623" s="4"/>
      <c r="Y623" s="4"/>
      <c r="AO623" s="3" t="s">
        <v>32</v>
      </c>
      <c r="AP623" s="3">
        <v>57168.6</v>
      </c>
      <c r="AQ623" s="3">
        <v>119283.1</v>
      </c>
      <c r="AR623" s="3"/>
      <c r="AS623" s="3">
        <v>6</v>
      </c>
      <c r="AT623" s="66">
        <f t="shared" si="74"/>
        <v>31.598126714753864</v>
      </c>
      <c r="AU623" s="4"/>
    </row>
    <row r="624" spans="15:47" x14ac:dyDescent="0.15">
      <c r="O624" s="2" t="s">
        <v>31</v>
      </c>
      <c r="P624" s="2">
        <v>61537.4</v>
      </c>
      <c r="Q624" s="2">
        <v>122558.7</v>
      </c>
      <c r="R624" s="2"/>
      <c r="S624" s="2">
        <v>2</v>
      </c>
      <c r="T624" s="64">
        <f t="shared" si="73"/>
        <v>12.618980500897603</v>
      </c>
      <c r="U624" s="4"/>
      <c r="V624" s="4"/>
      <c r="W624" s="4"/>
      <c r="X624" s="4"/>
      <c r="Y624" s="4"/>
      <c r="AO624" s="3" t="s">
        <v>32</v>
      </c>
      <c r="AP624" s="3">
        <v>57385.8</v>
      </c>
      <c r="AQ624" s="3">
        <v>118061.7</v>
      </c>
      <c r="AR624" s="3"/>
      <c r="AS624" s="3">
        <v>6</v>
      </c>
      <c r="AT624" s="66">
        <f t="shared" si="74"/>
        <v>31.598126714753864</v>
      </c>
      <c r="AU624" s="4"/>
    </row>
    <row r="625" spans="15:47" x14ac:dyDescent="0.15">
      <c r="O625" s="2" t="s">
        <v>31</v>
      </c>
      <c r="P625" s="2">
        <v>61986.2</v>
      </c>
      <c r="Q625" s="2">
        <v>123239.8</v>
      </c>
      <c r="R625" s="2"/>
      <c r="S625" s="2">
        <v>2</v>
      </c>
      <c r="T625" s="64">
        <f t="shared" si="73"/>
        <v>12.618980500897603</v>
      </c>
      <c r="U625" s="4"/>
      <c r="V625" s="4"/>
      <c r="W625" s="4"/>
      <c r="X625" s="4"/>
      <c r="Y625" s="4"/>
      <c r="AO625" s="3" t="s">
        <v>32</v>
      </c>
      <c r="AP625" s="3">
        <v>57577.4</v>
      </c>
      <c r="AQ625" s="3">
        <v>116852.7</v>
      </c>
      <c r="AR625" s="3"/>
      <c r="AS625" s="3">
        <v>6</v>
      </c>
      <c r="AT625" s="66">
        <f t="shared" si="74"/>
        <v>31.598126714753864</v>
      </c>
      <c r="AU625" s="4"/>
    </row>
    <row r="626" spans="15:47" x14ac:dyDescent="0.15">
      <c r="O626" s="2" t="s">
        <v>31</v>
      </c>
      <c r="P626" s="2">
        <v>62307.1</v>
      </c>
      <c r="Q626" s="2">
        <v>123993.1</v>
      </c>
      <c r="R626" s="2"/>
      <c r="S626" s="2">
        <v>2</v>
      </c>
      <c r="T626" s="64">
        <f t="shared" si="73"/>
        <v>12.618980500897603</v>
      </c>
      <c r="U626" s="4"/>
      <c r="V626" s="4"/>
      <c r="W626" s="4"/>
      <c r="X626" s="4"/>
      <c r="Y626" s="4"/>
      <c r="AO626" s="3" t="s">
        <v>32</v>
      </c>
      <c r="AP626" s="3">
        <v>57857.3</v>
      </c>
      <c r="AQ626" s="3">
        <v>115682.7</v>
      </c>
      <c r="AR626" s="3"/>
      <c r="AS626" s="3">
        <v>6</v>
      </c>
      <c r="AT626" s="66">
        <f t="shared" si="74"/>
        <v>31.598126714753864</v>
      </c>
      <c r="AU626" s="4"/>
    </row>
    <row r="627" spans="15:47" x14ac:dyDescent="0.15">
      <c r="O627" s="2" t="s">
        <v>31</v>
      </c>
      <c r="P627" s="2">
        <v>62564</v>
      </c>
      <c r="Q627" s="2">
        <v>124782.5</v>
      </c>
      <c r="R627" s="2"/>
      <c r="S627" s="2">
        <v>2</v>
      </c>
      <c r="T627" s="64">
        <f t="shared" si="73"/>
        <v>12.618980500897603</v>
      </c>
      <c r="U627" s="4"/>
      <c r="V627" s="4"/>
      <c r="W627" s="4"/>
      <c r="X627" s="4"/>
      <c r="Y627" s="4"/>
      <c r="AO627" s="3" t="s">
        <v>32</v>
      </c>
      <c r="AP627" s="3">
        <v>58170.3</v>
      </c>
      <c r="AQ627" s="3">
        <v>113844.5</v>
      </c>
      <c r="AR627" s="3"/>
      <c r="AS627" s="3">
        <v>6</v>
      </c>
      <c r="AT627" s="66">
        <f t="shared" si="74"/>
        <v>31.598126714753864</v>
      </c>
      <c r="AU627" s="4"/>
    </row>
    <row r="628" spans="15:47" x14ac:dyDescent="0.15">
      <c r="O628" s="2" t="s">
        <v>31</v>
      </c>
      <c r="P628" s="2">
        <v>62707.4</v>
      </c>
      <c r="Q628" s="2">
        <v>125569.2</v>
      </c>
      <c r="R628" s="2"/>
      <c r="S628" s="2">
        <v>2</v>
      </c>
      <c r="T628" s="64">
        <f t="shared" si="73"/>
        <v>12.618980500897603</v>
      </c>
      <c r="U628" s="4"/>
      <c r="V628" s="4"/>
      <c r="W628" s="4"/>
      <c r="X628" s="4"/>
      <c r="Y628" s="4"/>
      <c r="AO628" s="3" t="s">
        <v>32</v>
      </c>
      <c r="AP628" s="3">
        <v>58482.3</v>
      </c>
      <c r="AQ628" s="3">
        <v>112081.7</v>
      </c>
      <c r="AR628" s="3"/>
      <c r="AS628" s="3">
        <v>6</v>
      </c>
      <c r="AT628" s="66">
        <f t="shared" si="74"/>
        <v>31.598126714753864</v>
      </c>
      <c r="AU628" s="4"/>
    </row>
    <row r="629" spans="15:47" x14ac:dyDescent="0.15">
      <c r="O629" s="2" t="s">
        <v>31</v>
      </c>
      <c r="P629" s="2">
        <v>62850.7</v>
      </c>
      <c r="Q629" s="2">
        <v>126355.6</v>
      </c>
      <c r="R629" s="2"/>
      <c r="S629" s="2">
        <v>2</v>
      </c>
      <c r="T629" s="64">
        <f t="shared" si="73"/>
        <v>12.618980500897603</v>
      </c>
      <c r="U629" s="4"/>
      <c r="V629" s="4"/>
      <c r="W629" s="4"/>
      <c r="X629" s="4"/>
      <c r="Y629" s="4"/>
      <c r="AO629" s="3" t="s">
        <v>32</v>
      </c>
      <c r="AP629" s="3">
        <v>58850.400000000001</v>
      </c>
      <c r="AQ629" s="3">
        <v>109903.2</v>
      </c>
      <c r="AR629" s="3"/>
      <c r="AS629" s="3">
        <v>6</v>
      </c>
      <c r="AT629" s="66">
        <f t="shared" si="74"/>
        <v>31.598126714753864</v>
      </c>
      <c r="AU629" s="4"/>
    </row>
    <row r="630" spans="15:47" x14ac:dyDescent="0.15">
      <c r="O630" s="2" t="s">
        <v>31</v>
      </c>
      <c r="P630" s="2">
        <v>62819.199999999997</v>
      </c>
      <c r="Q630" s="2">
        <v>127074.5</v>
      </c>
      <c r="R630" s="2"/>
      <c r="S630" s="2">
        <v>2</v>
      </c>
      <c r="T630" s="64">
        <f t="shared" si="73"/>
        <v>12.618980500897603</v>
      </c>
      <c r="U630" s="4"/>
      <c r="V630" s="4"/>
      <c r="W630" s="4"/>
      <c r="X630" s="4"/>
      <c r="Y630" s="4"/>
      <c r="AO630" s="3" t="s">
        <v>32</v>
      </c>
      <c r="AP630" s="3">
        <v>46051.5</v>
      </c>
      <c r="AQ630" s="3">
        <v>115258.2</v>
      </c>
      <c r="AR630" s="3"/>
      <c r="AS630" s="3">
        <v>6</v>
      </c>
      <c r="AT630" s="66">
        <f t="shared" si="74"/>
        <v>42.431789669068721</v>
      </c>
      <c r="AU630" s="4"/>
    </row>
    <row r="631" spans="15:47" x14ac:dyDescent="0.15">
      <c r="O631" s="2" t="s">
        <v>31</v>
      </c>
      <c r="P631" s="2">
        <v>62748</v>
      </c>
      <c r="Q631" s="2">
        <v>127855.3</v>
      </c>
      <c r="R631" s="2"/>
      <c r="S631" s="2">
        <v>2</v>
      </c>
      <c r="T631" s="64">
        <f t="shared" si="73"/>
        <v>12.618980500897603</v>
      </c>
      <c r="U631" s="4"/>
      <c r="V631" s="4"/>
      <c r="W631" s="4"/>
      <c r="X631" s="4"/>
      <c r="Y631" s="4"/>
      <c r="AO631" s="3" t="s">
        <v>32</v>
      </c>
      <c r="AP631" s="3">
        <v>46920.6</v>
      </c>
      <c r="AQ631" s="3">
        <v>116392.1</v>
      </c>
      <c r="AR631" s="3"/>
      <c r="AS631" s="3">
        <v>6</v>
      </c>
      <c r="AT631" s="66">
        <f t="shared" si="74"/>
        <v>42.431789669068721</v>
      </c>
      <c r="AU631" s="4"/>
    </row>
    <row r="632" spans="15:47" x14ac:dyDescent="0.15">
      <c r="O632" s="2" t="s">
        <v>31</v>
      </c>
      <c r="P632" s="2">
        <v>62540</v>
      </c>
      <c r="Q632" s="2">
        <v>128569.60000000001</v>
      </c>
      <c r="R632" s="2"/>
      <c r="S632" s="2">
        <v>2</v>
      </c>
      <c r="T632" s="64">
        <f t="shared" si="73"/>
        <v>12.618980500897603</v>
      </c>
      <c r="U632" s="4"/>
      <c r="V632" s="4"/>
      <c r="W632" s="4"/>
      <c r="X632" s="4"/>
      <c r="Y632" s="4"/>
      <c r="AO632" s="3" t="s">
        <v>32</v>
      </c>
      <c r="AP632" s="3">
        <v>47813</v>
      </c>
      <c r="AQ632" s="3">
        <v>117677.5</v>
      </c>
      <c r="AR632" s="3"/>
      <c r="AS632" s="3">
        <v>6</v>
      </c>
      <c r="AT632" s="66">
        <f t="shared" si="74"/>
        <v>42.431789669068721</v>
      </c>
      <c r="AU632" s="4"/>
    </row>
    <row r="633" spans="15:47" x14ac:dyDescent="0.15">
      <c r="O633" s="2" t="s">
        <v>31</v>
      </c>
      <c r="P633" s="2">
        <v>62258.5</v>
      </c>
      <c r="Q633" s="2">
        <v>129193.2</v>
      </c>
      <c r="R633" s="2"/>
      <c r="S633" s="2">
        <v>2</v>
      </c>
      <c r="T633" s="64">
        <f t="shared" si="73"/>
        <v>12.618980500897603</v>
      </c>
      <c r="U633" s="4"/>
      <c r="V633" s="4"/>
      <c r="W633" s="4"/>
      <c r="X633" s="4"/>
      <c r="Y633" s="4"/>
      <c r="AO633" s="3" t="s">
        <v>32</v>
      </c>
      <c r="AP633" s="3">
        <v>48633.2</v>
      </c>
      <c r="AQ633" s="3">
        <v>118710</v>
      </c>
      <c r="AR633" s="3"/>
      <c r="AS633" s="3">
        <v>6</v>
      </c>
      <c r="AT633" s="66">
        <f t="shared" si="74"/>
        <v>42.431789669068721</v>
      </c>
      <c r="AU633" s="4"/>
    </row>
    <row r="634" spans="15:47" x14ac:dyDescent="0.15">
      <c r="O634" s="2" t="s">
        <v>31</v>
      </c>
      <c r="P634" s="2">
        <v>61704.7</v>
      </c>
      <c r="Q634" s="2">
        <v>130100.4</v>
      </c>
      <c r="R634" s="2"/>
      <c r="S634" s="2">
        <v>2</v>
      </c>
      <c r="T634" s="64">
        <f t="shared" si="73"/>
        <v>12.618980500897603</v>
      </c>
      <c r="U634" s="4"/>
      <c r="V634" s="4"/>
      <c r="W634" s="4"/>
      <c r="X634" s="4"/>
      <c r="Y634" s="4"/>
      <c r="AO634" s="3" t="s">
        <v>32</v>
      </c>
      <c r="AP634" s="3">
        <v>49403.199999999997</v>
      </c>
      <c r="AQ634" s="3">
        <v>119691.3</v>
      </c>
      <c r="AR634" s="3"/>
      <c r="AS634" s="3">
        <v>6</v>
      </c>
      <c r="AT634" s="66">
        <f t="shared" si="74"/>
        <v>42.431789669068721</v>
      </c>
      <c r="AU634" s="4"/>
    </row>
    <row r="635" spans="15:47" x14ac:dyDescent="0.15">
      <c r="O635" s="2" t="s">
        <v>31</v>
      </c>
      <c r="P635" s="2">
        <v>60898</v>
      </c>
      <c r="Q635" s="2">
        <v>131025.9</v>
      </c>
      <c r="R635" s="2"/>
      <c r="S635" s="2">
        <v>2</v>
      </c>
      <c r="T635" s="64">
        <f t="shared" si="73"/>
        <v>13.880878550987365</v>
      </c>
      <c r="U635" s="4"/>
      <c r="V635" s="4"/>
      <c r="W635" s="4"/>
      <c r="X635" s="4"/>
      <c r="Y635" s="4"/>
      <c r="AO635" s="3" t="s">
        <v>32</v>
      </c>
      <c r="AP635" s="3">
        <v>50000.3</v>
      </c>
      <c r="AQ635" s="3">
        <v>120392.7</v>
      </c>
      <c r="AR635" s="3"/>
      <c r="AS635" s="3">
        <v>6</v>
      </c>
      <c r="AT635" s="66">
        <f t="shared" si="74"/>
        <v>42.431789669068721</v>
      </c>
      <c r="AU635" s="4"/>
    </row>
    <row r="636" spans="15:47" x14ac:dyDescent="0.15">
      <c r="O636" s="2" t="s">
        <v>31</v>
      </c>
      <c r="P636" s="2">
        <v>60184.4</v>
      </c>
      <c r="Q636" s="2">
        <v>131764.4</v>
      </c>
      <c r="R636" s="2"/>
      <c r="S636" s="2">
        <v>2</v>
      </c>
      <c r="T636" s="64">
        <f t="shared" si="73"/>
        <v>13.880878550987365</v>
      </c>
      <c r="U636" s="4"/>
      <c r="V636" s="4"/>
      <c r="W636" s="4"/>
      <c r="X636" s="4"/>
      <c r="Y636" s="4"/>
      <c r="AO636" s="3" t="s">
        <v>32</v>
      </c>
      <c r="AP636" s="3">
        <v>50635.5</v>
      </c>
      <c r="AQ636" s="3">
        <v>121056.8</v>
      </c>
      <c r="AR636" s="3"/>
      <c r="AS636" s="3">
        <v>6</v>
      </c>
      <c r="AT636" s="66">
        <f t="shared" si="74"/>
        <v>42.431789669068721</v>
      </c>
      <c r="AU636" s="4"/>
    </row>
    <row r="637" spans="15:47" x14ac:dyDescent="0.15">
      <c r="O637" s="2" t="s">
        <v>31</v>
      </c>
      <c r="P637" s="2">
        <v>59674.2</v>
      </c>
      <c r="Q637" s="2">
        <v>132445.5</v>
      </c>
      <c r="R637" s="2"/>
      <c r="S637" s="2">
        <v>2</v>
      </c>
      <c r="T637" s="64">
        <f t="shared" si="73"/>
        <v>13.880878550987365</v>
      </c>
      <c r="U637" s="4"/>
      <c r="V637" s="4"/>
      <c r="W637" s="4"/>
      <c r="X637" s="4"/>
      <c r="Y637" s="4"/>
      <c r="AO637" s="3" t="s">
        <v>32</v>
      </c>
      <c r="AP637" s="3">
        <v>51295.6</v>
      </c>
      <c r="AQ637" s="3">
        <v>121746.4</v>
      </c>
      <c r="AR637" s="3"/>
      <c r="AS637" s="3">
        <v>6</v>
      </c>
      <c r="AT637" s="66">
        <f t="shared" si="74"/>
        <v>42.431789669068721</v>
      </c>
      <c r="AU637" s="4"/>
    </row>
    <row r="638" spans="15:47" x14ac:dyDescent="0.15">
      <c r="O638" s="2" t="s">
        <v>31</v>
      </c>
      <c r="P638" s="2">
        <v>59095.5</v>
      </c>
      <c r="Q638" s="2">
        <v>133339.20000000001</v>
      </c>
      <c r="R638" s="2"/>
      <c r="S638" s="2">
        <v>2</v>
      </c>
      <c r="T638" s="64">
        <f t="shared" si="73"/>
        <v>13.880878550987365</v>
      </c>
      <c r="U638" s="4"/>
      <c r="V638" s="4"/>
      <c r="W638" s="4"/>
      <c r="X638" s="4"/>
      <c r="Y638" s="4"/>
      <c r="AO638" s="3" t="s">
        <v>32</v>
      </c>
      <c r="AP638" s="3">
        <v>51931.8</v>
      </c>
      <c r="AQ638" s="3">
        <v>122347.4</v>
      </c>
      <c r="AR638" s="3"/>
      <c r="AS638" s="3">
        <v>6</v>
      </c>
      <c r="AT638" s="66">
        <f t="shared" si="74"/>
        <v>42.431789669068721</v>
      </c>
      <c r="AU638" s="4"/>
    </row>
    <row r="639" spans="15:47" x14ac:dyDescent="0.15">
      <c r="O639" s="2" t="s">
        <v>31</v>
      </c>
      <c r="P639" s="2">
        <v>58595.8</v>
      </c>
      <c r="Q639" s="2">
        <v>134108.6</v>
      </c>
      <c r="R639" s="2"/>
      <c r="S639" s="2">
        <v>2</v>
      </c>
      <c r="T639" s="64">
        <f t="shared" si="73"/>
        <v>13.880878550987365</v>
      </c>
      <c r="U639" s="4"/>
      <c r="V639" s="4"/>
      <c r="W639" s="4"/>
      <c r="X639" s="4"/>
      <c r="Y639" s="4"/>
      <c r="AO639" s="3" t="s">
        <v>32</v>
      </c>
      <c r="AP639" s="3">
        <v>52618.8</v>
      </c>
      <c r="AQ639" s="3">
        <v>122898.6</v>
      </c>
      <c r="AR639" s="3"/>
      <c r="AS639" s="3">
        <v>6</v>
      </c>
      <c r="AT639" s="66">
        <f t="shared" si="74"/>
        <v>42.431789669068721</v>
      </c>
      <c r="AU639" s="4"/>
    </row>
    <row r="640" spans="15:47" x14ac:dyDescent="0.15">
      <c r="O640" s="2" t="s">
        <v>31</v>
      </c>
      <c r="P640" s="2">
        <v>58285.8</v>
      </c>
      <c r="Q640" s="2">
        <v>134857.9</v>
      </c>
      <c r="R640" s="2"/>
      <c r="S640" s="2">
        <v>2</v>
      </c>
      <c r="T640" s="64">
        <f t="shared" si="73"/>
        <v>13.880878550987365</v>
      </c>
      <c r="U640" s="4"/>
      <c r="V640" s="4"/>
      <c r="W640" s="4"/>
      <c r="X640" s="4"/>
      <c r="Y640" s="4"/>
      <c r="AO640" s="3" t="s">
        <v>32</v>
      </c>
      <c r="AP640" s="3">
        <v>53143.7</v>
      </c>
      <c r="AQ640" s="3">
        <v>123321.5</v>
      </c>
      <c r="AR640" s="3"/>
      <c r="AS640" s="3">
        <v>6</v>
      </c>
      <c r="AT640" s="66">
        <f t="shared" si="74"/>
        <v>42.431789669068721</v>
      </c>
      <c r="AU640" s="4"/>
    </row>
    <row r="641" spans="15:47" x14ac:dyDescent="0.15">
      <c r="O641" s="2" t="s">
        <v>31</v>
      </c>
      <c r="P641" s="2">
        <v>58086.9</v>
      </c>
      <c r="Q641" s="2">
        <v>135698.79999999999</v>
      </c>
      <c r="R641" s="2"/>
      <c r="S641" s="2">
        <v>2</v>
      </c>
      <c r="T641" s="64">
        <f t="shared" si="73"/>
        <v>13.880878550987365</v>
      </c>
      <c r="U641" s="4"/>
      <c r="V641" s="4"/>
      <c r="W641" s="4"/>
      <c r="X641" s="4"/>
      <c r="Y641" s="4"/>
      <c r="AO641" s="3" t="s">
        <v>32</v>
      </c>
      <c r="AP641" s="3">
        <v>53669.3</v>
      </c>
      <c r="AQ641" s="3">
        <v>123668.6</v>
      </c>
      <c r="AR641" s="3"/>
      <c r="AS641" s="3">
        <v>6</v>
      </c>
      <c r="AT641" s="66">
        <f t="shared" si="74"/>
        <v>42.431789669068721</v>
      </c>
      <c r="AU641" s="4"/>
    </row>
    <row r="642" spans="15:47" x14ac:dyDescent="0.15">
      <c r="O642" s="2" t="s">
        <v>31</v>
      </c>
      <c r="P642" s="2">
        <v>57896</v>
      </c>
      <c r="Q642" s="2">
        <v>136716.20000000001</v>
      </c>
      <c r="R642" s="2"/>
      <c r="S642" s="2">
        <v>2</v>
      </c>
      <c r="T642" s="64">
        <f t="shared" si="73"/>
        <v>13.880878550987365</v>
      </c>
      <c r="U642" s="4"/>
      <c r="V642" s="4"/>
      <c r="W642" s="4"/>
      <c r="X642" s="4"/>
      <c r="Y642" s="4"/>
      <c r="AO642" s="3" t="s">
        <v>32</v>
      </c>
      <c r="AP642" s="3">
        <v>54094.5</v>
      </c>
      <c r="AQ642" s="3">
        <v>123976.7</v>
      </c>
      <c r="AR642" s="3"/>
      <c r="AS642" s="3">
        <v>6</v>
      </c>
      <c r="AT642" s="66">
        <f t="shared" si="74"/>
        <v>42.431789669068721</v>
      </c>
      <c r="AU642" s="4"/>
    </row>
    <row r="643" spans="15:47" x14ac:dyDescent="0.15">
      <c r="O643" s="2" t="s">
        <v>31</v>
      </c>
      <c r="P643" s="2">
        <v>57983.3</v>
      </c>
      <c r="Q643" s="2">
        <v>137715.9</v>
      </c>
      <c r="R643" s="2"/>
      <c r="S643" s="2">
        <v>2</v>
      </c>
      <c r="T643" s="64">
        <f t="shared" si="73"/>
        <v>13.880878550987365</v>
      </c>
      <c r="U643" s="4"/>
      <c r="V643" s="4"/>
      <c r="W643" s="4"/>
      <c r="X643" s="4"/>
      <c r="Y643" s="4"/>
      <c r="AO643" s="3" t="s">
        <v>32</v>
      </c>
      <c r="AP643" s="3">
        <v>54358.3</v>
      </c>
      <c r="AQ643" s="3">
        <v>124068.6</v>
      </c>
      <c r="AR643" s="3"/>
      <c r="AS643" s="3">
        <v>6</v>
      </c>
      <c r="AT643" s="66">
        <f t="shared" si="74"/>
        <v>42.431789669068721</v>
      </c>
      <c r="AU643" s="4"/>
    </row>
    <row r="644" spans="15:47" x14ac:dyDescent="0.15">
      <c r="O644" s="2" t="s">
        <v>31</v>
      </c>
      <c r="P644" s="2">
        <v>58368.1</v>
      </c>
      <c r="Q644" s="2">
        <v>138912.70000000001</v>
      </c>
      <c r="R644" s="2"/>
      <c r="S644" s="2">
        <v>2</v>
      </c>
      <c r="T644" s="64">
        <f t="shared" si="73"/>
        <v>13.880878550987365</v>
      </c>
      <c r="U644" s="4"/>
      <c r="V644" s="4"/>
      <c r="W644" s="4"/>
      <c r="X644" s="4"/>
      <c r="Y644" s="4"/>
      <c r="AO644" s="3" t="s">
        <v>32</v>
      </c>
      <c r="AP644" s="3">
        <v>54836.6</v>
      </c>
      <c r="AQ644" s="3">
        <v>124162.7</v>
      </c>
      <c r="AR644" s="3"/>
      <c r="AS644" s="3">
        <v>6</v>
      </c>
      <c r="AT644" s="66">
        <f t="shared" si="74"/>
        <v>42.431789669068721</v>
      </c>
      <c r="AU644" s="4"/>
    </row>
    <row r="645" spans="15:47" x14ac:dyDescent="0.15">
      <c r="O645" s="2" t="s">
        <v>31</v>
      </c>
      <c r="P645" s="2">
        <v>58864.800000000003</v>
      </c>
      <c r="Q645" s="2">
        <v>139696.20000000001</v>
      </c>
      <c r="R645" s="2"/>
      <c r="S645" s="2">
        <v>2</v>
      </c>
      <c r="T645" s="64">
        <f t="shared" si="73"/>
        <v>13.880878550987365</v>
      </c>
      <c r="U645" s="4"/>
      <c r="V645" s="4"/>
      <c r="W645" s="4"/>
      <c r="X645" s="4"/>
      <c r="Y645" s="4"/>
      <c r="AO645" s="3" t="s">
        <v>32</v>
      </c>
      <c r="AP645" s="3">
        <v>55253</v>
      </c>
      <c r="AQ645" s="3">
        <v>124180.5</v>
      </c>
      <c r="AR645" s="3"/>
      <c r="AS645" s="3">
        <v>6</v>
      </c>
      <c r="AT645" s="66">
        <f t="shared" si="74"/>
        <v>42.431789669068721</v>
      </c>
      <c r="AU645" s="4"/>
    </row>
    <row r="646" spans="15:47" x14ac:dyDescent="0.15">
      <c r="O646" s="2" t="s">
        <v>31</v>
      </c>
      <c r="P646" s="2">
        <v>59649.3</v>
      </c>
      <c r="Q646" s="2">
        <v>140575.1</v>
      </c>
      <c r="R646" s="2"/>
      <c r="S646" s="2">
        <v>2</v>
      </c>
      <c r="T646" s="64">
        <f t="shared" si="73"/>
        <v>13.880878550987365</v>
      </c>
      <c r="U646" s="4"/>
      <c r="V646" s="4"/>
      <c r="W646" s="4"/>
      <c r="X646" s="4"/>
      <c r="Y646" s="4"/>
      <c r="AO646" s="3" t="s">
        <v>32</v>
      </c>
      <c r="AP646" s="3">
        <v>55632.9</v>
      </c>
      <c r="AQ646" s="3">
        <v>124071.9</v>
      </c>
      <c r="AR646" s="3"/>
      <c r="AS646" s="3">
        <v>6</v>
      </c>
      <c r="AT646" s="66">
        <f t="shared" si="74"/>
        <v>42.431789669068721</v>
      </c>
      <c r="AU646" s="4"/>
    </row>
    <row r="647" spans="15:47" x14ac:dyDescent="0.15">
      <c r="O647" s="2" t="s">
        <v>31</v>
      </c>
      <c r="P647" s="2">
        <v>60552.2</v>
      </c>
      <c r="Q647" s="2">
        <v>141268.4</v>
      </c>
      <c r="R647" s="2"/>
      <c r="S647" s="2">
        <v>2</v>
      </c>
      <c r="T647" s="64">
        <f t="shared" si="73"/>
        <v>13.880878550987365</v>
      </c>
      <c r="U647" s="4"/>
      <c r="V647" s="4"/>
      <c r="W647" s="4"/>
      <c r="X647" s="4"/>
      <c r="Y647" s="4"/>
      <c r="AO647" s="3" t="s">
        <v>32</v>
      </c>
      <c r="AP647" s="3">
        <v>55937.3</v>
      </c>
      <c r="AQ647" s="3">
        <v>123936.7</v>
      </c>
      <c r="AR647" s="3"/>
      <c r="AS647" s="3">
        <v>6</v>
      </c>
      <c r="AT647" s="66">
        <f t="shared" si="74"/>
        <v>42.431789669068721</v>
      </c>
      <c r="AU647" s="4"/>
    </row>
    <row r="648" spans="15:47" x14ac:dyDescent="0.15">
      <c r="O648" s="2" t="s">
        <v>31</v>
      </c>
      <c r="P648" s="2">
        <v>61408.800000000003</v>
      </c>
      <c r="Q648" s="2">
        <v>141795.9</v>
      </c>
      <c r="R648" s="2"/>
      <c r="S648" s="2">
        <v>2</v>
      </c>
      <c r="T648" s="64">
        <f t="shared" si="73"/>
        <v>13.880878550987365</v>
      </c>
      <c r="U648" s="4"/>
      <c r="V648" s="4"/>
      <c r="W648" s="4"/>
      <c r="X648" s="4"/>
      <c r="Y648" s="4"/>
      <c r="AO648" s="3" t="s">
        <v>32</v>
      </c>
      <c r="AP648" s="3">
        <v>56346.5</v>
      </c>
      <c r="AQ648" s="3">
        <v>123512.8</v>
      </c>
      <c r="AR648" s="3"/>
      <c r="AS648" s="3">
        <v>6</v>
      </c>
      <c r="AT648" s="66">
        <f t="shared" si="74"/>
        <v>42.431789669068721</v>
      </c>
      <c r="AU648" s="4"/>
    </row>
    <row r="649" spans="15:47" x14ac:dyDescent="0.15">
      <c r="O649" s="2" t="s">
        <v>31</v>
      </c>
      <c r="P649" s="2">
        <v>62378</v>
      </c>
      <c r="Q649" s="2">
        <v>142377</v>
      </c>
      <c r="R649" s="2"/>
      <c r="S649" s="2">
        <v>2</v>
      </c>
      <c r="T649" s="64">
        <f t="shared" si="73"/>
        <v>13.880878550987365</v>
      </c>
      <c r="U649" s="4"/>
      <c r="V649" s="4"/>
      <c r="W649" s="4"/>
      <c r="X649" s="4"/>
      <c r="Y649" s="4"/>
      <c r="AO649" s="3" t="s">
        <v>32</v>
      </c>
      <c r="AP649" s="3">
        <v>56718.2</v>
      </c>
      <c r="AQ649" s="3">
        <v>123050.5</v>
      </c>
      <c r="AR649" s="3"/>
      <c r="AS649" s="3">
        <v>6</v>
      </c>
      <c r="AT649" s="66">
        <f t="shared" si="74"/>
        <v>42.431789669068721</v>
      </c>
      <c r="AU649" s="4"/>
    </row>
    <row r="650" spans="15:47" x14ac:dyDescent="0.15">
      <c r="O650" s="2" t="s">
        <v>31</v>
      </c>
      <c r="P650" s="2">
        <v>63587.6</v>
      </c>
      <c r="Q650" s="2">
        <v>142913.70000000001</v>
      </c>
      <c r="R650" s="2"/>
      <c r="S650" s="2">
        <v>2</v>
      </c>
      <c r="T650" s="64">
        <f t="shared" si="73"/>
        <v>13.880878550987365</v>
      </c>
      <c r="U650" s="4"/>
      <c r="V650" s="4"/>
      <c r="W650" s="4"/>
      <c r="X650" s="4"/>
      <c r="Y650" s="4"/>
      <c r="AO650" s="3" t="s">
        <v>32</v>
      </c>
      <c r="AP650" s="3">
        <v>57053.5</v>
      </c>
      <c r="AQ650" s="3">
        <v>122461.6</v>
      </c>
      <c r="AR650" s="3"/>
      <c r="AS650" s="3">
        <v>6</v>
      </c>
      <c r="AT650" s="66">
        <f t="shared" si="74"/>
        <v>42.431789669068721</v>
      </c>
      <c r="AU650" s="4"/>
    </row>
    <row r="651" spans="15:47" x14ac:dyDescent="0.15">
      <c r="O651" s="2" t="s">
        <v>31</v>
      </c>
      <c r="P651" s="2">
        <v>64763.1</v>
      </c>
      <c r="Q651" s="2">
        <v>143323.5</v>
      </c>
      <c r="R651" s="2"/>
      <c r="S651" s="2">
        <v>2</v>
      </c>
      <c r="T651" s="64">
        <f t="shared" si="73"/>
        <v>13.880878550987365</v>
      </c>
      <c r="U651" s="4"/>
      <c r="V651" s="4"/>
      <c r="W651" s="4"/>
      <c r="X651" s="4"/>
      <c r="Y651" s="4"/>
      <c r="AO651" s="3" t="s">
        <v>32</v>
      </c>
      <c r="AP651" s="3">
        <v>57378.9</v>
      </c>
      <c r="AQ651" s="3">
        <v>121645.3</v>
      </c>
      <c r="AR651" s="3"/>
      <c r="AS651" s="3">
        <v>6</v>
      </c>
      <c r="AT651" s="66">
        <f t="shared" si="74"/>
        <v>42.431789669068721</v>
      </c>
      <c r="AU651" s="4"/>
    </row>
    <row r="652" spans="15:47" x14ac:dyDescent="0.15">
      <c r="O652" s="2" t="s">
        <v>31</v>
      </c>
      <c r="P652" s="2">
        <v>66481.3</v>
      </c>
      <c r="Q652" s="2">
        <v>143722.4</v>
      </c>
      <c r="R652" s="2"/>
      <c r="S652" s="2">
        <v>2</v>
      </c>
      <c r="T652" s="64">
        <f t="shared" si="73"/>
        <v>13.880878550987365</v>
      </c>
      <c r="U652" s="4"/>
      <c r="V652" s="4"/>
      <c r="W652" s="4"/>
      <c r="X652" s="4"/>
      <c r="Y652" s="4"/>
      <c r="AO652" s="3" t="s">
        <v>32</v>
      </c>
      <c r="AP652" s="3">
        <v>57644.4</v>
      </c>
      <c r="AQ652" s="3">
        <v>120614.2</v>
      </c>
      <c r="AR652" s="3"/>
      <c r="AS652" s="3">
        <v>6</v>
      </c>
      <c r="AT652" s="66">
        <f t="shared" si="74"/>
        <v>42.431789669068721</v>
      </c>
      <c r="AU652" s="4"/>
    </row>
    <row r="653" spans="15:47" x14ac:dyDescent="0.15">
      <c r="O653" s="2" t="s">
        <v>31</v>
      </c>
      <c r="P653" s="2">
        <v>67961.899999999994</v>
      </c>
      <c r="Q653" s="2">
        <v>144039.4</v>
      </c>
      <c r="R653" s="2"/>
      <c r="S653" s="2">
        <v>2</v>
      </c>
      <c r="T653" s="64">
        <f t="shared" si="73"/>
        <v>13.880878550987365</v>
      </c>
      <c r="U653" s="4"/>
      <c r="V653" s="4"/>
      <c r="W653" s="4"/>
      <c r="X653" s="4"/>
      <c r="Y653" s="4"/>
      <c r="AO653" s="3" t="s">
        <v>32</v>
      </c>
      <c r="AP653" s="3">
        <v>57856</v>
      </c>
      <c r="AQ653" s="3">
        <v>119821.5</v>
      </c>
      <c r="AR653" s="3"/>
      <c r="AS653" s="3">
        <v>6</v>
      </c>
      <c r="AT653" s="66">
        <f t="shared" si="74"/>
        <v>42.431789669068721</v>
      </c>
      <c r="AU653" s="4"/>
    </row>
    <row r="654" spans="15:47" x14ac:dyDescent="0.15">
      <c r="O654" s="2" t="s">
        <v>31</v>
      </c>
      <c r="P654" s="2">
        <v>69508.5</v>
      </c>
      <c r="Q654" s="2">
        <v>144244.1</v>
      </c>
      <c r="R654" s="2"/>
      <c r="S654" s="2">
        <v>2</v>
      </c>
      <c r="T654" s="64">
        <f t="shared" si="73"/>
        <v>13.880878550987365</v>
      </c>
      <c r="U654" s="4"/>
      <c r="V654" s="4"/>
      <c r="W654" s="4"/>
      <c r="X654" s="4"/>
      <c r="Y654" s="4"/>
      <c r="AO654" s="3" t="s">
        <v>32</v>
      </c>
      <c r="AP654" s="3">
        <v>58097.8</v>
      </c>
      <c r="AQ654" s="3">
        <v>118651.3</v>
      </c>
      <c r="AR654" s="3"/>
      <c r="AS654" s="3">
        <v>6</v>
      </c>
      <c r="AT654" s="66">
        <f t="shared" si="74"/>
        <v>42.431789669068721</v>
      </c>
      <c r="AU654" s="4"/>
    </row>
    <row r="655" spans="15:47" x14ac:dyDescent="0.15">
      <c r="O655" s="2" t="s">
        <v>31</v>
      </c>
      <c r="P655" s="2">
        <v>71360.899999999994</v>
      </c>
      <c r="Q655" s="2">
        <v>144343.5</v>
      </c>
      <c r="R655" s="2"/>
      <c r="S655" s="2">
        <v>2</v>
      </c>
      <c r="T655" s="64">
        <f t="shared" si="73"/>
        <v>13.880878550987365</v>
      </c>
      <c r="U655" s="4"/>
      <c r="V655" s="4"/>
      <c r="W655" s="4"/>
      <c r="X655" s="4"/>
      <c r="Y655" s="4"/>
      <c r="AO655" s="3" t="s">
        <v>32</v>
      </c>
      <c r="AP655" s="3">
        <v>58510.5</v>
      </c>
      <c r="AQ655" s="3">
        <v>116927.5</v>
      </c>
      <c r="AR655" s="3"/>
      <c r="AS655" s="3">
        <v>6</v>
      </c>
      <c r="AT655" s="66">
        <f t="shared" si="74"/>
        <v>42.431789669068721</v>
      </c>
      <c r="AU655" s="4"/>
    </row>
    <row r="656" spans="15:47" x14ac:dyDescent="0.15">
      <c r="O656" s="2" t="s">
        <v>31</v>
      </c>
      <c r="P656" s="2">
        <v>72850.399999999994</v>
      </c>
      <c r="Q656" s="2">
        <v>144319.9</v>
      </c>
      <c r="R656" s="2"/>
      <c r="S656" s="2">
        <v>2</v>
      </c>
      <c r="T656" s="64">
        <f t="shared" si="73"/>
        <v>13.880878550987365</v>
      </c>
      <c r="U656" s="4"/>
      <c r="V656" s="4"/>
      <c r="W656" s="4"/>
      <c r="X656" s="4"/>
      <c r="Y656" s="4"/>
      <c r="AO656" s="3" t="s">
        <v>32</v>
      </c>
      <c r="AP656" s="3">
        <v>59097.4</v>
      </c>
      <c r="AQ656" s="3">
        <v>114385.8</v>
      </c>
      <c r="AR656" s="3"/>
      <c r="AS656" s="3">
        <v>6</v>
      </c>
      <c r="AT656" s="66">
        <f t="shared" si="74"/>
        <v>42.431789669068721</v>
      </c>
      <c r="AU656" s="4"/>
    </row>
    <row r="657" spans="15:47" x14ac:dyDescent="0.15">
      <c r="O657" s="2" t="s">
        <v>31</v>
      </c>
      <c r="P657" s="2">
        <v>75488.5</v>
      </c>
      <c r="Q657" s="2">
        <v>144288.4</v>
      </c>
      <c r="R657" s="2"/>
      <c r="S657" s="2">
        <v>2</v>
      </c>
      <c r="T657" s="64">
        <f t="shared" si="73"/>
        <v>13.880878550987365</v>
      </c>
      <c r="U657" s="4"/>
      <c r="V657" s="4"/>
      <c r="W657" s="4"/>
      <c r="X657" s="4"/>
      <c r="Y657" s="4"/>
      <c r="AO657" s="3" t="s">
        <v>32</v>
      </c>
      <c r="AP657" s="3">
        <v>59528.9</v>
      </c>
      <c r="AQ657" s="3">
        <v>112157.8</v>
      </c>
      <c r="AR657" s="3"/>
      <c r="AS657" s="3">
        <v>6</v>
      </c>
      <c r="AT657" s="66">
        <f t="shared" si="74"/>
        <v>42.431789669068721</v>
      </c>
      <c r="AU657" s="4"/>
    </row>
    <row r="658" spans="15:47" x14ac:dyDescent="0.15">
      <c r="O658" s="2" t="s">
        <v>31</v>
      </c>
      <c r="P658" s="2">
        <v>46608.4</v>
      </c>
      <c r="Q658" s="2">
        <v>112311</v>
      </c>
      <c r="R658" s="2"/>
      <c r="S658" s="2">
        <v>2</v>
      </c>
      <c r="T658" s="64">
        <f t="shared" si="73"/>
        <v>18.272589025288628</v>
      </c>
      <c r="U658" s="4"/>
      <c r="V658" s="4"/>
      <c r="W658" s="4"/>
      <c r="X658" s="4"/>
      <c r="Y658" s="4"/>
      <c r="AO658" s="3" t="s">
        <v>32</v>
      </c>
      <c r="AP658" s="3">
        <v>43043.3</v>
      </c>
      <c r="AQ658" s="3">
        <v>113630.6</v>
      </c>
      <c r="AR658" s="3"/>
      <c r="AS658" s="3">
        <v>6</v>
      </c>
      <c r="AT658" s="66">
        <f t="shared" si="74"/>
        <v>56.979858039477286</v>
      </c>
      <c r="AU658" s="4"/>
    </row>
    <row r="659" spans="15:47" x14ac:dyDescent="0.15">
      <c r="O659" s="2" t="s">
        <v>31</v>
      </c>
      <c r="P659" s="2">
        <v>47682.7</v>
      </c>
      <c r="Q659" s="2">
        <v>113087.4</v>
      </c>
      <c r="R659" s="2"/>
      <c r="S659" s="2">
        <v>2</v>
      </c>
      <c r="T659" s="64">
        <f t="shared" si="73"/>
        <v>18.272589025288628</v>
      </c>
      <c r="U659" s="4"/>
      <c r="V659" s="4"/>
      <c r="W659" s="4"/>
      <c r="X659" s="4"/>
      <c r="Y659" s="4"/>
      <c r="AO659" s="3" t="s">
        <v>32</v>
      </c>
      <c r="AP659" s="3">
        <v>44411.7</v>
      </c>
      <c r="AQ659" s="3">
        <v>115187.3</v>
      </c>
      <c r="AR659" s="3"/>
      <c r="AS659" s="3">
        <v>6</v>
      </c>
      <c r="AT659" s="66">
        <f t="shared" si="74"/>
        <v>56.979858039477286</v>
      </c>
      <c r="AU659" s="4"/>
    </row>
    <row r="660" spans="15:47" x14ac:dyDescent="0.15">
      <c r="O660" s="2" t="s">
        <v>31</v>
      </c>
      <c r="P660" s="2">
        <v>48756.9</v>
      </c>
      <c r="Q660" s="2">
        <v>113863.8</v>
      </c>
      <c r="R660" s="2"/>
      <c r="S660" s="2">
        <v>2</v>
      </c>
      <c r="T660" s="64">
        <f t="shared" si="73"/>
        <v>18.272589025288628</v>
      </c>
      <c r="U660" s="4"/>
      <c r="V660" s="4"/>
      <c r="W660" s="4"/>
      <c r="X660" s="4"/>
      <c r="Y660" s="4"/>
      <c r="AO660" s="3" t="s">
        <v>32</v>
      </c>
      <c r="AP660" s="3">
        <v>45630.3</v>
      </c>
      <c r="AQ660" s="3">
        <v>116653.5</v>
      </c>
      <c r="AR660" s="3"/>
      <c r="AS660" s="3">
        <v>6</v>
      </c>
      <c r="AT660" s="66">
        <f t="shared" si="74"/>
        <v>56.979858039477286</v>
      </c>
      <c r="AU660" s="4"/>
    </row>
    <row r="661" spans="15:47" x14ac:dyDescent="0.15">
      <c r="O661" s="2" t="s">
        <v>31</v>
      </c>
      <c r="P661" s="2">
        <v>51069.9</v>
      </c>
      <c r="Q661" s="2">
        <v>115629.3</v>
      </c>
      <c r="R661" s="2"/>
      <c r="S661" s="2">
        <v>2</v>
      </c>
      <c r="T661" s="64">
        <f t="shared" si="73"/>
        <v>18.272589025288628</v>
      </c>
      <c r="U661" s="4"/>
      <c r="V661" s="4"/>
      <c r="W661" s="4"/>
      <c r="X661" s="4"/>
      <c r="Y661" s="4"/>
      <c r="AO661" s="3" t="s">
        <v>32</v>
      </c>
      <c r="AP661" s="3">
        <v>46500.3</v>
      </c>
      <c r="AQ661" s="3">
        <v>117724.4</v>
      </c>
      <c r="AR661" s="3"/>
      <c r="AS661" s="3">
        <v>6</v>
      </c>
      <c r="AT661" s="66">
        <f t="shared" si="74"/>
        <v>56.979858039477286</v>
      </c>
      <c r="AU661" s="4"/>
    </row>
    <row r="662" spans="15:47" x14ac:dyDescent="0.15">
      <c r="O662" s="2" t="s">
        <v>31</v>
      </c>
      <c r="P662" s="2">
        <v>51811.9</v>
      </c>
      <c r="Q662" s="2">
        <v>116201.2</v>
      </c>
      <c r="R662" s="2"/>
      <c r="S662" s="2">
        <v>2</v>
      </c>
      <c r="T662" s="64">
        <f t="shared" si="73"/>
        <v>18.272589025288628</v>
      </c>
      <c r="U662" s="4"/>
      <c r="V662" s="4"/>
      <c r="W662" s="4"/>
      <c r="X662" s="4"/>
      <c r="Y662" s="4"/>
      <c r="AO662" s="3" t="s">
        <v>32</v>
      </c>
      <c r="AP662" s="3">
        <v>47519.4</v>
      </c>
      <c r="AQ662" s="3">
        <v>118986.2</v>
      </c>
      <c r="AR662" s="3"/>
      <c r="AS662" s="3">
        <v>6</v>
      </c>
      <c r="AT662" s="66">
        <f t="shared" si="74"/>
        <v>56.979858039477286</v>
      </c>
      <c r="AU662" s="4"/>
    </row>
    <row r="663" spans="15:47" x14ac:dyDescent="0.15">
      <c r="O663" s="2" t="s">
        <v>31</v>
      </c>
      <c r="P663" s="2">
        <v>52554</v>
      </c>
      <c r="Q663" s="2">
        <v>116773.1</v>
      </c>
      <c r="R663" s="2"/>
      <c r="S663" s="2">
        <v>2</v>
      </c>
      <c r="T663" s="64">
        <f t="shared" si="73"/>
        <v>18.272589025288628</v>
      </c>
      <c r="U663" s="4"/>
      <c r="V663" s="4"/>
      <c r="W663" s="4"/>
      <c r="X663" s="4"/>
      <c r="Y663" s="4"/>
      <c r="AO663" s="3" t="s">
        <v>32</v>
      </c>
      <c r="AP663" s="3">
        <v>48550.9</v>
      </c>
      <c r="AQ663" s="3">
        <v>120248.4</v>
      </c>
      <c r="AR663" s="3"/>
      <c r="AS663" s="3">
        <v>6</v>
      </c>
      <c r="AT663" s="66">
        <f t="shared" si="74"/>
        <v>56.979858039477286</v>
      </c>
      <c r="AU663" s="4"/>
    </row>
    <row r="664" spans="15:47" x14ac:dyDescent="0.15">
      <c r="O664" s="2" t="s">
        <v>31</v>
      </c>
      <c r="P664" s="2">
        <v>53296.1</v>
      </c>
      <c r="Q664" s="2">
        <v>117345.1</v>
      </c>
      <c r="R664" s="2"/>
      <c r="S664" s="2">
        <v>2</v>
      </c>
      <c r="T664" s="64">
        <f t="shared" si="73"/>
        <v>18.272589025288628</v>
      </c>
      <c r="U664" s="4"/>
      <c r="V664" s="4"/>
      <c r="W664" s="4"/>
      <c r="X664" s="4"/>
      <c r="Y664" s="4"/>
      <c r="AO664" s="3" t="s">
        <v>32</v>
      </c>
      <c r="AP664" s="3">
        <v>49620.4</v>
      </c>
      <c r="AQ664" s="3">
        <v>121498.4</v>
      </c>
      <c r="AR664" s="3"/>
      <c r="AS664" s="3">
        <v>6</v>
      </c>
      <c r="AT664" s="66">
        <f t="shared" si="74"/>
        <v>56.979858039477286</v>
      </c>
      <c r="AU664" s="4"/>
    </row>
    <row r="665" spans="15:47" x14ac:dyDescent="0.15">
      <c r="O665" s="2" t="s">
        <v>31</v>
      </c>
      <c r="P665" s="2">
        <v>54038.1</v>
      </c>
      <c r="Q665" s="2">
        <v>117917</v>
      </c>
      <c r="R665" s="2"/>
      <c r="S665" s="2">
        <v>2</v>
      </c>
      <c r="T665" s="64">
        <f t="shared" si="73"/>
        <v>18.272589025288628</v>
      </c>
      <c r="U665" s="4"/>
      <c r="V665" s="4"/>
      <c r="W665" s="4"/>
      <c r="X665" s="4"/>
      <c r="Y665" s="4"/>
      <c r="AO665" s="3" t="s">
        <v>32</v>
      </c>
      <c r="AP665" s="3">
        <v>50729.7</v>
      </c>
      <c r="AQ665" s="3">
        <v>122622.7</v>
      </c>
      <c r="AR665" s="3"/>
      <c r="AS665" s="3">
        <v>6</v>
      </c>
      <c r="AT665" s="66">
        <f t="shared" si="74"/>
        <v>56.979858039477286</v>
      </c>
      <c r="AU665" s="4"/>
    </row>
    <row r="666" spans="15:47" x14ac:dyDescent="0.15">
      <c r="O666" s="2" t="s">
        <v>31</v>
      </c>
      <c r="P666" s="2">
        <v>56246.7</v>
      </c>
      <c r="Q666" s="2">
        <v>119818.6</v>
      </c>
      <c r="R666" s="2"/>
      <c r="S666" s="2">
        <v>2</v>
      </c>
      <c r="T666" s="64">
        <f t="shared" si="73"/>
        <v>18.272589025288628</v>
      </c>
      <c r="U666" s="4"/>
      <c r="V666" s="4"/>
      <c r="W666" s="4"/>
      <c r="X666" s="4"/>
      <c r="Y666" s="4"/>
      <c r="AO666" s="3" t="s">
        <v>32</v>
      </c>
      <c r="AP666" s="3">
        <v>51466.2</v>
      </c>
      <c r="AQ666" s="3">
        <v>123237.5</v>
      </c>
      <c r="AR666" s="3"/>
      <c r="AS666" s="3">
        <v>6</v>
      </c>
      <c r="AT666" s="66">
        <f t="shared" si="74"/>
        <v>56.979858039477286</v>
      </c>
      <c r="AU666" s="4"/>
    </row>
    <row r="667" spans="15:47" x14ac:dyDescent="0.15">
      <c r="O667" s="2" t="s">
        <v>31</v>
      </c>
      <c r="P667" s="2">
        <v>57716.5</v>
      </c>
      <c r="Q667" s="2">
        <v>121031.2</v>
      </c>
      <c r="R667" s="2"/>
      <c r="S667" s="2">
        <v>2</v>
      </c>
      <c r="T667" s="64">
        <f t="shared" si="73"/>
        <v>18.272589025288628</v>
      </c>
      <c r="U667" s="4"/>
      <c r="V667" s="4"/>
      <c r="W667" s="4"/>
      <c r="X667" s="4"/>
      <c r="Y667" s="4"/>
      <c r="AO667" s="3" t="s">
        <v>32</v>
      </c>
      <c r="AP667" s="3">
        <v>52515.7</v>
      </c>
      <c r="AQ667" s="3">
        <v>124083.3</v>
      </c>
      <c r="AR667" s="3"/>
      <c r="AS667" s="3">
        <v>6</v>
      </c>
      <c r="AT667" s="66">
        <f t="shared" si="74"/>
        <v>56.979858039477286</v>
      </c>
      <c r="AU667" s="4"/>
    </row>
    <row r="668" spans="15:47" x14ac:dyDescent="0.15">
      <c r="O668" s="2" t="s">
        <v>31</v>
      </c>
      <c r="P668" s="2">
        <v>58799.199999999997</v>
      </c>
      <c r="Q668" s="2">
        <v>122082.7</v>
      </c>
      <c r="R668" s="2"/>
      <c r="S668" s="2">
        <v>2</v>
      </c>
      <c r="T668" s="64">
        <f t="shared" si="73"/>
        <v>18.272589025288628</v>
      </c>
      <c r="U668" s="4"/>
      <c r="V668" s="4"/>
      <c r="W668" s="4"/>
      <c r="X668" s="4"/>
      <c r="Y668" s="4"/>
      <c r="AO668" s="3" t="s">
        <v>32</v>
      </c>
      <c r="AP668" s="3">
        <v>53228.3</v>
      </c>
      <c r="AQ668" s="3">
        <v>124634.8</v>
      </c>
      <c r="AR668" s="3"/>
      <c r="AS668" s="3">
        <v>6</v>
      </c>
      <c r="AT668" s="66">
        <f t="shared" si="74"/>
        <v>56.979858039477286</v>
      </c>
      <c r="AU668" s="4"/>
    </row>
    <row r="669" spans="15:47" x14ac:dyDescent="0.15">
      <c r="O669" s="2" t="s">
        <v>31</v>
      </c>
      <c r="P669" s="2">
        <v>59680.4</v>
      </c>
      <c r="Q669" s="2">
        <v>123115.8</v>
      </c>
      <c r="R669" s="2"/>
      <c r="S669" s="2">
        <v>2</v>
      </c>
      <c r="T669" s="64">
        <f t="shared" si="73"/>
        <v>18.272589025288628</v>
      </c>
      <c r="U669" s="4"/>
      <c r="V669" s="4"/>
      <c r="W669" s="4"/>
      <c r="X669" s="4"/>
      <c r="Y669" s="4"/>
      <c r="AO669" s="3" t="s">
        <v>32</v>
      </c>
      <c r="AP669" s="3">
        <v>53854.3</v>
      </c>
      <c r="AQ669" s="3">
        <v>125008.5</v>
      </c>
      <c r="AR669" s="3"/>
      <c r="AS669" s="3">
        <v>6</v>
      </c>
      <c r="AT669" s="66">
        <f t="shared" si="74"/>
        <v>56.979858039477286</v>
      </c>
      <c r="AU669" s="4"/>
    </row>
    <row r="670" spans="15:47" x14ac:dyDescent="0.15">
      <c r="O670" s="2" t="s">
        <v>31</v>
      </c>
      <c r="P670" s="2">
        <v>60222.400000000001</v>
      </c>
      <c r="Q670" s="2">
        <v>124102</v>
      </c>
      <c r="R670" s="2"/>
      <c r="S670" s="2">
        <v>2</v>
      </c>
      <c r="T670" s="64">
        <f t="shared" si="73"/>
        <v>18.272589025288628</v>
      </c>
      <c r="U670" s="4"/>
      <c r="V670" s="4"/>
      <c r="W670" s="4"/>
      <c r="X670" s="4"/>
      <c r="Y670" s="4"/>
      <c r="AO670" s="3" t="s">
        <v>32</v>
      </c>
      <c r="AP670" s="3">
        <v>54480.6</v>
      </c>
      <c r="AQ670" s="3">
        <v>125395</v>
      </c>
      <c r="AR670" s="3"/>
      <c r="AS670" s="3">
        <v>6</v>
      </c>
      <c r="AT670" s="66">
        <f t="shared" si="74"/>
        <v>56.979858039477286</v>
      </c>
      <c r="AU670" s="4"/>
    </row>
    <row r="671" spans="15:47" x14ac:dyDescent="0.15">
      <c r="O671" s="2" t="s">
        <v>31</v>
      </c>
      <c r="P671" s="2">
        <v>60697.2</v>
      </c>
      <c r="Q671" s="2">
        <v>125238.2</v>
      </c>
      <c r="R671" s="2"/>
      <c r="S671" s="2">
        <v>2</v>
      </c>
      <c r="T671" s="64">
        <f t="shared" si="73"/>
        <v>18.272589025288628</v>
      </c>
      <c r="U671" s="4"/>
      <c r="V671" s="4"/>
      <c r="W671" s="4"/>
      <c r="X671" s="4"/>
      <c r="Y671" s="4"/>
      <c r="AO671" s="3" t="s">
        <v>32</v>
      </c>
      <c r="AP671" s="3">
        <v>55108.3</v>
      </c>
      <c r="AQ671" s="3">
        <v>125667.7</v>
      </c>
      <c r="AR671" s="3"/>
      <c r="AS671" s="3">
        <v>6</v>
      </c>
      <c r="AT671" s="66">
        <f t="shared" si="74"/>
        <v>56.979858039477286</v>
      </c>
      <c r="AU671" s="4"/>
    </row>
    <row r="672" spans="15:47" x14ac:dyDescent="0.15">
      <c r="O672" s="2" t="s">
        <v>31</v>
      </c>
      <c r="P672" s="2">
        <v>60873</v>
      </c>
      <c r="Q672" s="2">
        <v>126227.7</v>
      </c>
      <c r="R672" s="2"/>
      <c r="S672" s="2">
        <v>2</v>
      </c>
      <c r="T672" s="64">
        <f t="shared" si="73"/>
        <v>18.272589025288628</v>
      </c>
      <c r="U672" s="4"/>
      <c r="V672" s="4"/>
      <c r="W672" s="4"/>
      <c r="X672" s="4"/>
      <c r="Y672" s="4"/>
      <c r="AO672" s="3" t="s">
        <v>32</v>
      </c>
      <c r="AP672" s="3">
        <v>55637.5</v>
      </c>
      <c r="AQ672" s="3">
        <v>125712.3</v>
      </c>
      <c r="AR672" s="3"/>
      <c r="AS672" s="3">
        <v>6</v>
      </c>
      <c r="AT672" s="66">
        <f t="shared" si="74"/>
        <v>56.979858039477286</v>
      </c>
      <c r="AU672" s="4"/>
    </row>
    <row r="673" spans="15:47" x14ac:dyDescent="0.15">
      <c r="O673" s="2" t="s">
        <v>31</v>
      </c>
      <c r="P673" s="2">
        <v>60898</v>
      </c>
      <c r="Q673" s="2">
        <v>127188</v>
      </c>
      <c r="R673" s="2"/>
      <c r="S673" s="2">
        <v>2</v>
      </c>
      <c r="T673" s="64">
        <f t="shared" ref="T673:T736" si="75">T262</f>
        <v>18.272589025288628</v>
      </c>
      <c r="U673" s="4"/>
      <c r="V673" s="4"/>
      <c r="W673" s="4"/>
      <c r="X673" s="4"/>
      <c r="Y673" s="4"/>
      <c r="AO673" s="3" t="s">
        <v>32</v>
      </c>
      <c r="AP673" s="3">
        <v>56144</v>
      </c>
      <c r="AQ673" s="3">
        <v>125579.7</v>
      </c>
      <c r="AR673" s="3"/>
      <c r="AS673" s="3">
        <v>6</v>
      </c>
      <c r="AT673" s="66">
        <f t="shared" ref="AT673:AT736" si="76">AT134</f>
        <v>56.979858039477286</v>
      </c>
      <c r="AU673" s="4"/>
    </row>
    <row r="674" spans="15:47" x14ac:dyDescent="0.15">
      <c r="O674" s="2" t="s">
        <v>31</v>
      </c>
      <c r="P674" s="2">
        <v>60673.599999999999</v>
      </c>
      <c r="Q674" s="2">
        <v>128040.4</v>
      </c>
      <c r="R674" s="2"/>
      <c r="S674" s="2">
        <v>2</v>
      </c>
      <c r="T674" s="64">
        <f t="shared" si="75"/>
        <v>18.272589025288628</v>
      </c>
      <c r="U674" s="4"/>
      <c r="V674" s="4"/>
      <c r="W674" s="4"/>
      <c r="X674" s="4"/>
      <c r="Y674" s="4"/>
      <c r="AO674" s="3" t="s">
        <v>32</v>
      </c>
      <c r="AP674" s="3">
        <v>56640.1</v>
      </c>
      <c r="AQ674" s="3">
        <v>125245.1</v>
      </c>
      <c r="AR674" s="3"/>
      <c r="AS674" s="3">
        <v>6</v>
      </c>
      <c r="AT674" s="66">
        <f t="shared" si="76"/>
        <v>56.979858039477286</v>
      </c>
      <c r="AU674" s="4"/>
    </row>
    <row r="675" spans="15:47" x14ac:dyDescent="0.15">
      <c r="O675" s="2" t="s">
        <v>31</v>
      </c>
      <c r="P675" s="2">
        <v>60244.800000000003</v>
      </c>
      <c r="Q675" s="2">
        <v>128988.5</v>
      </c>
      <c r="R675" s="2"/>
      <c r="S675" s="2">
        <v>2</v>
      </c>
      <c r="T675" s="64">
        <f t="shared" si="75"/>
        <v>18.272589025288628</v>
      </c>
      <c r="U675" s="4"/>
      <c r="V675" s="4"/>
      <c r="W675" s="4"/>
      <c r="X675" s="4"/>
      <c r="Y675" s="4"/>
      <c r="AO675" s="3" t="s">
        <v>32</v>
      </c>
      <c r="AP675" s="3">
        <v>57050.5</v>
      </c>
      <c r="AQ675" s="3">
        <v>124720.5</v>
      </c>
      <c r="AR675" s="3"/>
      <c r="AS675" s="3">
        <v>6</v>
      </c>
      <c r="AT675" s="66">
        <f t="shared" si="76"/>
        <v>56.979858039477286</v>
      </c>
      <c r="AU675" s="4"/>
    </row>
    <row r="676" spans="15:47" x14ac:dyDescent="0.15">
      <c r="O676" s="2" t="s">
        <v>31</v>
      </c>
      <c r="P676" s="2">
        <v>59769.7</v>
      </c>
      <c r="Q676" s="2">
        <v>129784.1</v>
      </c>
      <c r="R676" s="2"/>
      <c r="S676" s="2">
        <v>2</v>
      </c>
      <c r="T676" s="64">
        <f t="shared" si="75"/>
        <v>20.099847927817493</v>
      </c>
      <c r="U676" s="4"/>
      <c r="V676" s="4"/>
      <c r="W676" s="4"/>
      <c r="X676" s="4"/>
      <c r="Y676" s="4"/>
      <c r="AO676" s="3" t="s">
        <v>32</v>
      </c>
      <c r="AP676" s="3">
        <v>57309.7</v>
      </c>
      <c r="AQ676" s="3">
        <v>124168.3</v>
      </c>
      <c r="AR676" s="3"/>
      <c r="AS676" s="3">
        <v>6</v>
      </c>
      <c r="AT676" s="66">
        <f t="shared" si="76"/>
        <v>56.979858039477286</v>
      </c>
      <c r="AU676" s="4"/>
    </row>
    <row r="677" spans="15:47" x14ac:dyDescent="0.15">
      <c r="O677" s="2" t="s">
        <v>31</v>
      </c>
      <c r="P677" s="2">
        <v>59315</v>
      </c>
      <c r="Q677" s="2">
        <v>130277.2</v>
      </c>
      <c r="R677" s="2"/>
      <c r="S677" s="2">
        <v>2</v>
      </c>
      <c r="T677" s="64">
        <f t="shared" si="75"/>
        <v>20.099847927817493</v>
      </c>
      <c r="U677" s="4"/>
      <c r="V677" s="4"/>
      <c r="W677" s="4"/>
      <c r="X677" s="4"/>
      <c r="Y677" s="4"/>
      <c r="AO677" s="3" t="s">
        <v>32</v>
      </c>
      <c r="AP677" s="3">
        <v>57544.9</v>
      </c>
      <c r="AQ677" s="3">
        <v>123527.6</v>
      </c>
      <c r="AR677" s="3"/>
      <c r="AS677" s="3">
        <v>6</v>
      </c>
      <c r="AT677" s="66">
        <f t="shared" si="76"/>
        <v>56.979858039477286</v>
      </c>
      <c r="AU677" s="4"/>
    </row>
    <row r="678" spans="15:47" x14ac:dyDescent="0.15">
      <c r="O678" s="2" t="s">
        <v>31</v>
      </c>
      <c r="P678" s="2">
        <v>58605.3</v>
      </c>
      <c r="Q678" s="2">
        <v>130877</v>
      </c>
      <c r="R678" s="2"/>
      <c r="S678" s="2">
        <v>2</v>
      </c>
      <c r="T678" s="64">
        <f t="shared" si="75"/>
        <v>20.099847927817493</v>
      </c>
      <c r="U678" s="4"/>
      <c r="V678" s="4"/>
      <c r="W678" s="4"/>
      <c r="X678" s="4"/>
      <c r="Y678" s="4"/>
      <c r="AO678" s="3" t="s">
        <v>32</v>
      </c>
      <c r="AP678" s="3">
        <v>57779.9</v>
      </c>
      <c r="AQ678" s="3">
        <v>122912.4</v>
      </c>
      <c r="AR678" s="3"/>
      <c r="AS678" s="3">
        <v>6</v>
      </c>
      <c r="AT678" s="66">
        <f t="shared" si="76"/>
        <v>56.979858039477286</v>
      </c>
      <c r="AU678" s="4"/>
    </row>
    <row r="679" spans="15:47" x14ac:dyDescent="0.15">
      <c r="O679" s="2" t="s">
        <v>31</v>
      </c>
      <c r="P679" s="2">
        <v>58011.199999999997</v>
      </c>
      <c r="Q679" s="2">
        <v>131391.70000000001</v>
      </c>
      <c r="R679" s="2"/>
      <c r="S679" s="2">
        <v>2</v>
      </c>
      <c r="T679" s="64">
        <f t="shared" si="75"/>
        <v>20.099847927817493</v>
      </c>
      <c r="U679" s="4"/>
      <c r="V679" s="4"/>
      <c r="W679" s="4"/>
      <c r="X679" s="4"/>
      <c r="Y679" s="4"/>
      <c r="AO679" s="3" t="s">
        <v>32</v>
      </c>
      <c r="AP679" s="3">
        <v>57993.4</v>
      </c>
      <c r="AQ679" s="3">
        <v>121968.5</v>
      </c>
      <c r="AR679" s="3"/>
      <c r="AS679" s="3">
        <v>6</v>
      </c>
      <c r="AT679" s="66">
        <f t="shared" si="76"/>
        <v>56.979858039477286</v>
      </c>
      <c r="AU679" s="4"/>
    </row>
    <row r="680" spans="15:47" x14ac:dyDescent="0.15">
      <c r="O680" s="2" t="s">
        <v>31</v>
      </c>
      <c r="P680" s="2">
        <v>57282.2</v>
      </c>
      <c r="Q680" s="2">
        <v>132243.4</v>
      </c>
      <c r="R680" s="2"/>
      <c r="S680" s="2">
        <v>2</v>
      </c>
      <c r="T680" s="64">
        <f t="shared" si="75"/>
        <v>20.099847927817493</v>
      </c>
      <c r="U680" s="4"/>
      <c r="V680" s="4"/>
      <c r="W680" s="4"/>
      <c r="X680" s="4"/>
      <c r="Y680" s="4"/>
      <c r="AO680" s="3" t="s">
        <v>32</v>
      </c>
      <c r="AP680" s="3">
        <v>58205.1</v>
      </c>
      <c r="AQ680" s="3">
        <v>121189</v>
      </c>
      <c r="AR680" s="3"/>
      <c r="AS680" s="3">
        <v>6</v>
      </c>
      <c r="AT680" s="66">
        <f t="shared" si="76"/>
        <v>56.979858039477286</v>
      </c>
      <c r="AU680" s="4"/>
    </row>
    <row r="681" spans="15:47" x14ac:dyDescent="0.15">
      <c r="O681" s="2" t="s">
        <v>31</v>
      </c>
      <c r="P681" s="2">
        <v>56523.6</v>
      </c>
      <c r="Q681" s="2">
        <v>133246.1</v>
      </c>
      <c r="R681" s="2"/>
      <c r="S681" s="2">
        <v>2</v>
      </c>
      <c r="T681" s="64">
        <f t="shared" si="75"/>
        <v>20.099847927817493</v>
      </c>
      <c r="U681" s="4"/>
      <c r="V681" s="4"/>
      <c r="W681" s="4"/>
      <c r="X681" s="4"/>
      <c r="Y681" s="4"/>
      <c r="AO681" s="3" t="s">
        <v>32</v>
      </c>
      <c r="AP681" s="3">
        <v>58589.599999999999</v>
      </c>
      <c r="AQ681" s="3">
        <v>119679.5</v>
      </c>
      <c r="AR681" s="3"/>
      <c r="AS681" s="3">
        <v>6</v>
      </c>
      <c r="AT681" s="66">
        <f t="shared" si="76"/>
        <v>56.979858039477286</v>
      </c>
      <c r="AU681" s="4"/>
    </row>
    <row r="682" spans="15:47" x14ac:dyDescent="0.15">
      <c r="O682" s="2" t="s">
        <v>31</v>
      </c>
      <c r="P682" s="2">
        <v>56008.9</v>
      </c>
      <c r="Q682" s="2">
        <v>134103.70000000001</v>
      </c>
      <c r="R682" s="2"/>
      <c r="S682" s="2">
        <v>2</v>
      </c>
      <c r="T682" s="64">
        <f t="shared" si="75"/>
        <v>20.099847927817493</v>
      </c>
      <c r="U682" s="4"/>
      <c r="V682" s="4"/>
      <c r="W682" s="4"/>
      <c r="X682" s="4"/>
      <c r="Y682" s="4"/>
      <c r="AO682" s="3" t="s">
        <v>32</v>
      </c>
      <c r="AP682" s="3">
        <v>58857.599999999999</v>
      </c>
      <c r="AQ682" s="3">
        <v>118433.4</v>
      </c>
      <c r="AR682" s="3"/>
      <c r="AS682" s="3">
        <v>6</v>
      </c>
      <c r="AT682" s="66">
        <f t="shared" si="76"/>
        <v>56.979858039477286</v>
      </c>
      <c r="AU682" s="4"/>
    </row>
    <row r="683" spans="15:47" x14ac:dyDescent="0.15">
      <c r="O683" s="2" t="s">
        <v>31</v>
      </c>
      <c r="P683" s="2">
        <v>55544.6</v>
      </c>
      <c r="Q683" s="2">
        <v>134962.6</v>
      </c>
      <c r="R683" s="2"/>
      <c r="S683" s="2">
        <v>2</v>
      </c>
      <c r="T683" s="64">
        <f t="shared" si="75"/>
        <v>20.099847927817493</v>
      </c>
      <c r="U683" s="4"/>
      <c r="V683" s="4"/>
      <c r="W683" s="4"/>
      <c r="X683" s="4"/>
      <c r="Y683" s="4"/>
      <c r="AO683" s="3" t="s">
        <v>32</v>
      </c>
      <c r="AP683" s="3">
        <v>59229.3</v>
      </c>
      <c r="AQ683" s="3">
        <v>116949.2</v>
      </c>
      <c r="AR683" s="3"/>
      <c r="AS683" s="3">
        <v>6</v>
      </c>
      <c r="AT683" s="66">
        <f t="shared" si="76"/>
        <v>56.979858039477286</v>
      </c>
      <c r="AU683" s="4"/>
    </row>
    <row r="684" spans="15:47" x14ac:dyDescent="0.15">
      <c r="O684" s="2" t="s">
        <v>31</v>
      </c>
      <c r="P684" s="2">
        <v>55194.2</v>
      </c>
      <c r="Q684" s="2">
        <v>135811.70000000001</v>
      </c>
      <c r="R684" s="2"/>
      <c r="S684" s="2">
        <v>2</v>
      </c>
      <c r="T684" s="64">
        <f t="shared" si="75"/>
        <v>20.099847927817493</v>
      </c>
      <c r="U684" s="4"/>
      <c r="V684" s="4"/>
      <c r="W684" s="4"/>
      <c r="X684" s="4"/>
      <c r="Y684" s="4"/>
      <c r="AO684" s="3" t="s">
        <v>32</v>
      </c>
      <c r="AP684" s="3">
        <v>59747.7</v>
      </c>
      <c r="AQ684" s="3">
        <v>114860.9</v>
      </c>
      <c r="AR684" s="3"/>
      <c r="AS684" s="3">
        <v>6</v>
      </c>
      <c r="AT684" s="66">
        <f t="shared" si="76"/>
        <v>56.979858039477286</v>
      </c>
      <c r="AU684" s="4"/>
    </row>
    <row r="685" spans="15:47" x14ac:dyDescent="0.15">
      <c r="O685" s="2" t="s">
        <v>31</v>
      </c>
      <c r="P685" s="2">
        <v>54946.2</v>
      </c>
      <c r="Q685" s="2">
        <v>136600.70000000001</v>
      </c>
      <c r="R685" s="2"/>
      <c r="S685" s="2">
        <v>2</v>
      </c>
      <c r="T685" s="64">
        <f t="shared" si="75"/>
        <v>20.099847927817493</v>
      </c>
      <c r="U685" s="4"/>
      <c r="V685" s="4"/>
      <c r="W685" s="4"/>
      <c r="X685" s="4"/>
      <c r="Y685" s="4"/>
      <c r="AO685" s="3" t="s">
        <v>32</v>
      </c>
      <c r="AP685" s="3">
        <v>60307.4</v>
      </c>
      <c r="AQ685" s="3">
        <v>112457.7</v>
      </c>
      <c r="AR685" s="3"/>
      <c r="AS685" s="3">
        <v>6</v>
      </c>
      <c r="AT685" s="66">
        <f t="shared" si="76"/>
        <v>56.979858039477286</v>
      </c>
      <c r="AU685" s="4"/>
    </row>
    <row r="686" spans="15:47" x14ac:dyDescent="0.15">
      <c r="O686" s="2" t="s">
        <v>31</v>
      </c>
      <c r="P686" s="2">
        <v>54717.2</v>
      </c>
      <c r="Q686" s="2">
        <v>137629.9</v>
      </c>
      <c r="R686" s="2"/>
      <c r="S686" s="2">
        <v>2</v>
      </c>
      <c r="T686" s="64">
        <f t="shared" si="75"/>
        <v>20.099847927817493</v>
      </c>
      <c r="U686" s="4"/>
      <c r="V686" s="4"/>
      <c r="W686" s="4"/>
      <c r="X686" s="4"/>
      <c r="Y686" s="4"/>
      <c r="AO686" s="3" t="s">
        <v>32</v>
      </c>
      <c r="AP686" s="3">
        <v>43266.400000000001</v>
      </c>
      <c r="AQ686" s="3">
        <v>115980.6</v>
      </c>
      <c r="AR686" s="3"/>
      <c r="AS686" s="3">
        <v>6</v>
      </c>
      <c r="AT686" s="66">
        <f t="shared" si="76"/>
        <v>76.515844547695536</v>
      </c>
      <c r="AU686" s="4"/>
    </row>
    <row r="687" spans="15:47" x14ac:dyDescent="0.15">
      <c r="O687" s="2" t="s">
        <v>31</v>
      </c>
      <c r="P687" s="2">
        <v>54640.7</v>
      </c>
      <c r="Q687" s="2">
        <v>138612.5</v>
      </c>
      <c r="R687" s="2"/>
      <c r="S687" s="2">
        <v>2</v>
      </c>
      <c r="T687" s="64">
        <f t="shared" si="75"/>
        <v>20.099847927817493</v>
      </c>
      <c r="U687" s="4"/>
      <c r="V687" s="4"/>
      <c r="W687" s="4"/>
      <c r="X687" s="4"/>
      <c r="Y687" s="4"/>
      <c r="AO687" s="3" t="s">
        <v>32</v>
      </c>
      <c r="AP687" s="3">
        <v>44885.8</v>
      </c>
      <c r="AQ687" s="3">
        <v>117666.3</v>
      </c>
      <c r="AR687" s="3"/>
      <c r="AS687" s="3">
        <v>6</v>
      </c>
      <c r="AT687" s="66">
        <f t="shared" si="76"/>
        <v>76.515844547695536</v>
      </c>
      <c r="AU687" s="4"/>
    </row>
    <row r="688" spans="15:47" x14ac:dyDescent="0.15">
      <c r="O688" s="2" t="s">
        <v>31</v>
      </c>
      <c r="P688" s="2">
        <v>54672.2</v>
      </c>
      <c r="Q688" s="2">
        <v>139812.70000000001</v>
      </c>
      <c r="R688" s="2"/>
      <c r="S688" s="2">
        <v>2</v>
      </c>
      <c r="T688" s="64">
        <f t="shared" si="75"/>
        <v>20.099847927817493</v>
      </c>
      <c r="U688" s="4"/>
      <c r="V688" s="4"/>
      <c r="W688" s="4"/>
      <c r="X688" s="4"/>
      <c r="Y688" s="4"/>
      <c r="AO688" s="3" t="s">
        <v>32</v>
      </c>
      <c r="AP688" s="3">
        <v>45855.6</v>
      </c>
      <c r="AQ688" s="3">
        <v>118826.8</v>
      </c>
      <c r="AR688" s="3"/>
      <c r="AS688" s="3">
        <v>6</v>
      </c>
      <c r="AT688" s="66">
        <f t="shared" si="76"/>
        <v>76.515844547695536</v>
      </c>
      <c r="AU688" s="4"/>
    </row>
    <row r="689" spans="15:47" x14ac:dyDescent="0.15">
      <c r="O689" s="2" t="s">
        <v>31</v>
      </c>
      <c r="P689" s="2">
        <v>54847.4</v>
      </c>
      <c r="Q689" s="2">
        <v>140827.4</v>
      </c>
      <c r="R689" s="2"/>
      <c r="S689" s="2">
        <v>2</v>
      </c>
      <c r="T689" s="64">
        <f t="shared" si="75"/>
        <v>20.099847927817493</v>
      </c>
      <c r="U689" s="4"/>
      <c r="V689" s="4"/>
      <c r="W689" s="4"/>
      <c r="X689" s="4"/>
      <c r="Y689" s="4"/>
      <c r="AO689" s="3" t="s">
        <v>32</v>
      </c>
      <c r="AP689" s="3">
        <v>46887.5</v>
      </c>
      <c r="AQ689" s="3">
        <v>120063.7</v>
      </c>
      <c r="AR689" s="3"/>
      <c r="AS689" s="3">
        <v>6</v>
      </c>
      <c r="AT689" s="66">
        <f t="shared" si="76"/>
        <v>76.515844547695536</v>
      </c>
      <c r="AU689" s="4"/>
    </row>
    <row r="690" spans="15:47" x14ac:dyDescent="0.15">
      <c r="O690" s="2" t="s">
        <v>31</v>
      </c>
      <c r="P690" s="2">
        <v>55200.800000000003</v>
      </c>
      <c r="Q690" s="2">
        <v>142263.1</v>
      </c>
      <c r="R690" s="2"/>
      <c r="S690" s="2">
        <v>2</v>
      </c>
      <c r="T690" s="64">
        <f t="shared" si="75"/>
        <v>20.099847927817493</v>
      </c>
      <c r="U690" s="4"/>
      <c r="V690" s="4"/>
      <c r="W690" s="4"/>
      <c r="X690" s="4"/>
      <c r="Y690" s="4"/>
      <c r="AO690" s="3" t="s">
        <v>32</v>
      </c>
      <c r="AP690" s="3">
        <v>48119.1</v>
      </c>
      <c r="AQ690" s="3">
        <v>121479.7</v>
      </c>
      <c r="AR690" s="3"/>
      <c r="AS690" s="3">
        <v>6</v>
      </c>
      <c r="AT690" s="66">
        <f t="shared" si="76"/>
        <v>76.515844547695536</v>
      </c>
      <c r="AU690" s="4"/>
    </row>
    <row r="691" spans="15:47" x14ac:dyDescent="0.15">
      <c r="O691" s="2" t="s">
        <v>31</v>
      </c>
      <c r="P691" s="2">
        <v>55625.3</v>
      </c>
      <c r="Q691" s="2">
        <v>143398</v>
      </c>
      <c r="R691" s="2"/>
      <c r="S691" s="2">
        <v>2</v>
      </c>
      <c r="T691" s="64">
        <f t="shared" si="75"/>
        <v>20.099847927817493</v>
      </c>
      <c r="U691" s="4"/>
      <c r="V691" s="4"/>
      <c r="W691" s="4"/>
      <c r="X691" s="4"/>
      <c r="Y691" s="4"/>
      <c r="AO691" s="3" t="s">
        <v>32</v>
      </c>
      <c r="AP691" s="3">
        <v>48990.2</v>
      </c>
      <c r="AQ691" s="3">
        <v>122449.5</v>
      </c>
      <c r="AR691" s="3"/>
      <c r="AS691" s="3">
        <v>6</v>
      </c>
      <c r="AT691" s="66">
        <f t="shared" si="76"/>
        <v>76.515844547695536</v>
      </c>
      <c r="AU691" s="4"/>
    </row>
    <row r="692" spans="15:47" x14ac:dyDescent="0.15">
      <c r="O692" s="2" t="s">
        <v>31</v>
      </c>
      <c r="P692" s="2">
        <v>56136.5</v>
      </c>
      <c r="Q692" s="2">
        <v>144585.60000000001</v>
      </c>
      <c r="R692" s="2"/>
      <c r="S692" s="2">
        <v>2</v>
      </c>
      <c r="T692" s="64">
        <f t="shared" si="75"/>
        <v>20.099847927817493</v>
      </c>
      <c r="U692" s="4"/>
      <c r="V692" s="4"/>
      <c r="W692" s="4"/>
      <c r="X692" s="4"/>
      <c r="Y692" s="4"/>
      <c r="AO692" s="3" t="s">
        <v>32</v>
      </c>
      <c r="AP692" s="3">
        <v>49900.3</v>
      </c>
      <c r="AQ692" s="3">
        <v>123356.6</v>
      </c>
      <c r="AR692" s="3"/>
      <c r="AS692" s="3">
        <v>6</v>
      </c>
      <c r="AT692" s="66">
        <f t="shared" si="76"/>
        <v>76.515844547695536</v>
      </c>
      <c r="AU692" s="4"/>
    </row>
    <row r="693" spans="15:47" x14ac:dyDescent="0.15">
      <c r="O693" s="2" t="s">
        <v>31</v>
      </c>
      <c r="P693" s="2">
        <v>56648</v>
      </c>
      <c r="Q693" s="2">
        <v>145760.79999999999</v>
      </c>
      <c r="R693" s="2"/>
      <c r="S693" s="2">
        <v>2</v>
      </c>
      <c r="T693" s="64">
        <f t="shared" si="75"/>
        <v>20.099847927817493</v>
      </c>
      <c r="U693" s="4"/>
      <c r="V693" s="4"/>
      <c r="W693" s="4"/>
      <c r="X693" s="4"/>
      <c r="Y693" s="4"/>
      <c r="AO693" s="3" t="s">
        <v>32</v>
      </c>
      <c r="AP693" s="3">
        <v>50823.199999999997</v>
      </c>
      <c r="AQ693" s="3">
        <v>124213.6</v>
      </c>
      <c r="AR693" s="3"/>
      <c r="AS693" s="3">
        <v>6</v>
      </c>
      <c r="AT693" s="66">
        <f t="shared" si="76"/>
        <v>76.515844547695536</v>
      </c>
      <c r="AU693" s="4"/>
    </row>
    <row r="694" spans="15:47" x14ac:dyDescent="0.15">
      <c r="O694" s="2" t="s">
        <v>31</v>
      </c>
      <c r="P694" s="2">
        <v>57300.2</v>
      </c>
      <c r="Q694" s="2">
        <v>146876.29999999999</v>
      </c>
      <c r="R694" s="2"/>
      <c r="S694" s="2">
        <v>2</v>
      </c>
      <c r="T694" s="64">
        <f t="shared" si="75"/>
        <v>20.099847927817493</v>
      </c>
      <c r="U694" s="4"/>
      <c r="V694" s="4"/>
      <c r="W694" s="4"/>
      <c r="X694" s="4"/>
      <c r="Y694" s="4"/>
      <c r="AO694" s="3" t="s">
        <v>32</v>
      </c>
      <c r="AP694" s="3">
        <v>51720.800000000003</v>
      </c>
      <c r="AQ694" s="3">
        <v>125095.5</v>
      </c>
      <c r="AR694" s="3"/>
      <c r="AS694" s="3">
        <v>6</v>
      </c>
      <c r="AT694" s="66">
        <f t="shared" si="76"/>
        <v>76.515844547695536</v>
      </c>
      <c r="AU694" s="4"/>
    </row>
    <row r="695" spans="15:47" x14ac:dyDescent="0.15">
      <c r="O695" s="2" t="s">
        <v>31</v>
      </c>
      <c r="P695" s="2">
        <v>57990.8</v>
      </c>
      <c r="Q695" s="2">
        <v>147955.1</v>
      </c>
      <c r="R695" s="2"/>
      <c r="S695" s="2">
        <v>2</v>
      </c>
      <c r="T695" s="64">
        <f t="shared" si="75"/>
        <v>20.099847927817493</v>
      </c>
      <c r="U695" s="4"/>
      <c r="V695" s="4"/>
      <c r="W695" s="4"/>
      <c r="X695" s="4"/>
      <c r="Y695" s="4"/>
      <c r="AO695" s="3" t="s">
        <v>32</v>
      </c>
      <c r="AP695" s="3">
        <v>52446.5</v>
      </c>
      <c r="AQ695" s="3">
        <v>125596.8</v>
      </c>
      <c r="AR695" s="3"/>
      <c r="AS695" s="3">
        <v>6</v>
      </c>
      <c r="AT695" s="66">
        <f t="shared" si="76"/>
        <v>76.515844547695536</v>
      </c>
      <c r="AU695" s="4"/>
    </row>
    <row r="696" spans="15:47" x14ac:dyDescent="0.15">
      <c r="O696" s="2" t="s">
        <v>31</v>
      </c>
      <c r="P696" s="2">
        <v>58926.2</v>
      </c>
      <c r="Q696" s="2">
        <v>149330.70000000001</v>
      </c>
      <c r="R696" s="2"/>
      <c r="S696" s="2">
        <v>2</v>
      </c>
      <c r="T696" s="64">
        <f t="shared" si="75"/>
        <v>20.099847927817493</v>
      </c>
      <c r="U696" s="4"/>
      <c r="V696" s="4"/>
      <c r="W696" s="4"/>
      <c r="X696" s="4"/>
      <c r="Y696" s="4"/>
      <c r="AO696" s="3" t="s">
        <v>32</v>
      </c>
      <c r="AP696" s="3">
        <v>53045.9</v>
      </c>
      <c r="AQ696" s="3">
        <v>126096.5</v>
      </c>
      <c r="AR696" s="3"/>
      <c r="AS696" s="3">
        <v>6</v>
      </c>
      <c r="AT696" s="66">
        <f t="shared" si="76"/>
        <v>76.515844547695536</v>
      </c>
      <c r="AU696" s="4"/>
    </row>
    <row r="697" spans="15:47" x14ac:dyDescent="0.15">
      <c r="O697" s="2" t="s">
        <v>31</v>
      </c>
      <c r="P697" s="2">
        <v>59639.8</v>
      </c>
      <c r="Q697" s="2">
        <v>150510.79999999999</v>
      </c>
      <c r="R697" s="2"/>
      <c r="S697" s="2">
        <v>2</v>
      </c>
      <c r="T697" s="64">
        <f t="shared" si="75"/>
        <v>20.099847927817493</v>
      </c>
      <c r="U697" s="4"/>
      <c r="V697" s="4"/>
      <c r="W697" s="4"/>
      <c r="X697" s="4"/>
      <c r="Y697" s="4"/>
      <c r="AO697" s="3" t="s">
        <v>32</v>
      </c>
      <c r="AP697" s="3">
        <v>53708.7</v>
      </c>
      <c r="AQ697" s="3">
        <v>126584</v>
      </c>
      <c r="AR697" s="3"/>
      <c r="AS697" s="3">
        <v>6</v>
      </c>
      <c r="AT697" s="66">
        <f t="shared" si="76"/>
        <v>76.515844547695536</v>
      </c>
      <c r="AU697" s="4"/>
    </row>
    <row r="698" spans="15:47" x14ac:dyDescent="0.15">
      <c r="O698" s="2" t="s">
        <v>31</v>
      </c>
      <c r="P698" s="2">
        <v>60840.800000000003</v>
      </c>
      <c r="Q698" s="2">
        <v>151796.70000000001</v>
      </c>
      <c r="R698" s="2"/>
      <c r="S698" s="2">
        <v>2</v>
      </c>
      <c r="T698" s="64">
        <f t="shared" si="75"/>
        <v>20.099847927817493</v>
      </c>
      <c r="U698" s="4"/>
      <c r="V698" s="4"/>
      <c r="W698" s="4"/>
      <c r="X698" s="4"/>
      <c r="Y698" s="4"/>
      <c r="AO698" s="3" t="s">
        <v>32</v>
      </c>
      <c r="AP698" s="3">
        <v>54184.4</v>
      </c>
      <c r="AQ698" s="3">
        <v>126880.3</v>
      </c>
      <c r="AR698" s="3"/>
      <c r="AS698" s="3">
        <v>6</v>
      </c>
      <c r="AT698" s="66">
        <f t="shared" si="76"/>
        <v>76.515844547695536</v>
      </c>
      <c r="AU698" s="4"/>
    </row>
    <row r="699" spans="15:47" x14ac:dyDescent="0.15">
      <c r="O699" s="2" t="s">
        <v>31</v>
      </c>
      <c r="P699" s="2">
        <v>61616.3</v>
      </c>
      <c r="Q699" s="2">
        <v>152595.20000000001</v>
      </c>
      <c r="R699" s="2"/>
      <c r="S699" s="2">
        <v>2</v>
      </c>
      <c r="T699" s="64">
        <f t="shared" si="75"/>
        <v>20.099847927817493</v>
      </c>
      <c r="U699" s="4"/>
      <c r="V699" s="4"/>
      <c r="W699" s="4"/>
      <c r="X699" s="4"/>
      <c r="Y699" s="4"/>
      <c r="AO699" s="3" t="s">
        <v>32</v>
      </c>
      <c r="AP699" s="3">
        <v>54697.8</v>
      </c>
      <c r="AQ699" s="3">
        <v>127189.6</v>
      </c>
      <c r="AR699" s="3"/>
      <c r="AS699" s="3">
        <v>6</v>
      </c>
      <c r="AT699" s="66">
        <f t="shared" si="76"/>
        <v>76.515844547695536</v>
      </c>
      <c r="AU699" s="4"/>
    </row>
    <row r="700" spans="15:47" x14ac:dyDescent="0.15">
      <c r="O700" s="2" t="s">
        <v>31</v>
      </c>
      <c r="P700" s="2">
        <v>62391.8</v>
      </c>
      <c r="Q700" s="2">
        <v>153393.70000000001</v>
      </c>
      <c r="R700" s="2"/>
      <c r="S700" s="2">
        <v>2</v>
      </c>
      <c r="T700" s="64">
        <f t="shared" si="75"/>
        <v>20.099847927817493</v>
      </c>
      <c r="U700" s="4"/>
      <c r="V700" s="4"/>
      <c r="W700" s="4"/>
      <c r="X700" s="4"/>
      <c r="Y700" s="4"/>
      <c r="AO700" s="3" t="s">
        <v>32</v>
      </c>
      <c r="AP700" s="3">
        <v>55236.6</v>
      </c>
      <c r="AQ700" s="3">
        <v>127511.8</v>
      </c>
      <c r="AR700" s="3"/>
      <c r="AS700" s="3">
        <v>6</v>
      </c>
      <c r="AT700" s="66">
        <f t="shared" si="76"/>
        <v>76.515844547695536</v>
      </c>
      <c r="AU700" s="4"/>
    </row>
    <row r="701" spans="15:47" x14ac:dyDescent="0.15">
      <c r="O701" s="2" t="s">
        <v>31</v>
      </c>
      <c r="P701" s="2">
        <v>45125.3</v>
      </c>
      <c r="Q701" s="2">
        <v>114247.7</v>
      </c>
      <c r="R701" s="2"/>
      <c r="S701" s="2">
        <v>2</v>
      </c>
      <c r="T701" s="64">
        <f t="shared" si="75"/>
        <v>26.45915093246629</v>
      </c>
      <c r="U701" s="4"/>
      <c r="V701" s="4"/>
      <c r="W701" s="4"/>
      <c r="X701" s="4"/>
      <c r="Y701" s="4"/>
      <c r="AO701" s="3" t="s">
        <v>32</v>
      </c>
      <c r="AP701" s="3">
        <v>55688</v>
      </c>
      <c r="AQ701" s="3">
        <v>127732</v>
      </c>
      <c r="AR701" s="3"/>
      <c r="AS701" s="3">
        <v>6</v>
      </c>
      <c r="AT701" s="66">
        <f t="shared" si="76"/>
        <v>76.515844547695536</v>
      </c>
      <c r="AU701" s="4"/>
    </row>
    <row r="702" spans="15:47" x14ac:dyDescent="0.15">
      <c r="O702" s="2" t="s">
        <v>31</v>
      </c>
      <c r="P702" s="2">
        <v>46819.6</v>
      </c>
      <c r="Q702" s="2">
        <v>115554.8</v>
      </c>
      <c r="R702" s="2"/>
      <c r="S702" s="2">
        <v>2</v>
      </c>
      <c r="T702" s="64">
        <f t="shared" si="75"/>
        <v>26.45915093246629</v>
      </c>
      <c r="U702" s="4"/>
      <c r="V702" s="4"/>
      <c r="W702" s="4"/>
      <c r="X702" s="4"/>
      <c r="Y702" s="4"/>
      <c r="AO702" s="3" t="s">
        <v>32</v>
      </c>
      <c r="AP702" s="3">
        <v>56139.8</v>
      </c>
      <c r="AQ702" s="3">
        <v>127939.3</v>
      </c>
      <c r="AR702" s="3"/>
      <c r="AS702" s="3">
        <v>6</v>
      </c>
      <c r="AT702" s="66">
        <f t="shared" si="76"/>
        <v>76.515844547695536</v>
      </c>
      <c r="AU702" s="4"/>
    </row>
    <row r="703" spans="15:47" x14ac:dyDescent="0.15">
      <c r="O703" s="2" t="s">
        <v>31</v>
      </c>
      <c r="P703" s="2">
        <v>48700.5</v>
      </c>
      <c r="Q703" s="2">
        <v>116955.4</v>
      </c>
      <c r="R703" s="2"/>
      <c r="S703" s="2">
        <v>2</v>
      </c>
      <c r="T703" s="64">
        <f t="shared" si="75"/>
        <v>26.45915093246629</v>
      </c>
      <c r="U703" s="4"/>
      <c r="V703" s="4"/>
      <c r="W703" s="4"/>
      <c r="X703" s="4"/>
      <c r="Y703" s="4"/>
      <c r="AO703" s="3" t="s">
        <v>32</v>
      </c>
      <c r="AP703" s="3">
        <v>56528.9</v>
      </c>
      <c r="AQ703" s="3">
        <v>128095.5</v>
      </c>
      <c r="AR703" s="3"/>
      <c r="AS703" s="3">
        <v>6</v>
      </c>
      <c r="AT703" s="66">
        <f t="shared" si="76"/>
        <v>76.515844547695536</v>
      </c>
      <c r="AU703" s="4"/>
    </row>
    <row r="704" spans="15:47" x14ac:dyDescent="0.15">
      <c r="O704" s="2" t="s">
        <v>31</v>
      </c>
      <c r="P704" s="2">
        <v>49850.400000000001</v>
      </c>
      <c r="Q704" s="2">
        <v>117857</v>
      </c>
      <c r="R704" s="2"/>
      <c r="S704" s="2">
        <v>2</v>
      </c>
      <c r="T704" s="64">
        <f t="shared" si="75"/>
        <v>26.45915093246629</v>
      </c>
      <c r="U704" s="4"/>
      <c r="V704" s="4"/>
      <c r="W704" s="4"/>
      <c r="X704" s="4"/>
      <c r="Y704" s="4"/>
      <c r="AO704" s="3" t="s">
        <v>32</v>
      </c>
      <c r="AP704" s="3">
        <v>56768.4</v>
      </c>
      <c r="AQ704" s="3">
        <v>128136.5</v>
      </c>
      <c r="AR704" s="3"/>
      <c r="AS704" s="3">
        <v>6</v>
      </c>
      <c r="AT704" s="66">
        <f t="shared" si="76"/>
        <v>76.515844547695536</v>
      </c>
      <c r="AU704" s="4"/>
    </row>
    <row r="705" spans="15:47" x14ac:dyDescent="0.15">
      <c r="O705" s="2" t="s">
        <v>31</v>
      </c>
      <c r="P705" s="2">
        <v>52616.5</v>
      </c>
      <c r="Q705" s="2">
        <v>119672.2</v>
      </c>
      <c r="R705" s="2"/>
      <c r="S705" s="2">
        <v>2</v>
      </c>
      <c r="T705" s="64">
        <f t="shared" si="75"/>
        <v>26.45915093246629</v>
      </c>
      <c r="U705" s="4"/>
      <c r="V705" s="4"/>
      <c r="W705" s="4"/>
      <c r="X705" s="4"/>
      <c r="Y705" s="4"/>
      <c r="AO705" s="3" t="s">
        <v>32</v>
      </c>
      <c r="AP705" s="3">
        <v>57020.7</v>
      </c>
      <c r="AQ705" s="3">
        <v>128127</v>
      </c>
      <c r="AR705" s="3"/>
      <c r="AS705" s="3">
        <v>6</v>
      </c>
      <c r="AT705" s="66">
        <f t="shared" si="76"/>
        <v>76.515844547695536</v>
      </c>
      <c r="AU705" s="4"/>
    </row>
    <row r="706" spans="15:47" x14ac:dyDescent="0.15">
      <c r="O706" s="2" t="s">
        <v>31</v>
      </c>
      <c r="P706" s="2">
        <v>54701.8</v>
      </c>
      <c r="Q706" s="2">
        <v>120989.5</v>
      </c>
      <c r="R706" s="2"/>
      <c r="S706" s="2">
        <v>2</v>
      </c>
      <c r="T706" s="64">
        <f t="shared" si="75"/>
        <v>26.45915093246629</v>
      </c>
      <c r="U706" s="4"/>
      <c r="V706" s="4"/>
      <c r="W706" s="4"/>
      <c r="X706" s="4"/>
      <c r="Y706" s="4"/>
      <c r="AO706" s="3" t="s">
        <v>32</v>
      </c>
      <c r="AP706" s="3">
        <v>57198.2</v>
      </c>
      <c r="AQ706" s="3">
        <v>128065.9</v>
      </c>
      <c r="AR706" s="3"/>
      <c r="AS706" s="3">
        <v>6</v>
      </c>
      <c r="AT706" s="66">
        <f t="shared" si="76"/>
        <v>76.515844547695536</v>
      </c>
      <c r="AU706" s="4"/>
    </row>
    <row r="707" spans="15:47" x14ac:dyDescent="0.15">
      <c r="O707" s="2" t="s">
        <v>31</v>
      </c>
      <c r="P707" s="2">
        <v>56053.5</v>
      </c>
      <c r="Q707" s="2">
        <v>121883.9</v>
      </c>
      <c r="R707" s="2"/>
      <c r="S707" s="2">
        <v>2</v>
      </c>
      <c r="T707" s="64">
        <f t="shared" si="75"/>
        <v>26.45915093246629</v>
      </c>
      <c r="U707" s="4"/>
      <c r="V707" s="4"/>
      <c r="W707" s="4"/>
      <c r="X707" s="4"/>
      <c r="Y707" s="4"/>
      <c r="AO707" s="3" t="s">
        <v>32</v>
      </c>
      <c r="AP707" s="3">
        <v>57376.6</v>
      </c>
      <c r="AQ707" s="3">
        <v>127929.5</v>
      </c>
      <c r="AR707" s="3"/>
      <c r="AS707" s="3">
        <v>6</v>
      </c>
      <c r="AT707" s="66">
        <f t="shared" si="76"/>
        <v>76.515844547695536</v>
      </c>
      <c r="AU707" s="4"/>
    </row>
    <row r="708" spans="15:47" x14ac:dyDescent="0.15">
      <c r="O708" s="2" t="s">
        <v>31</v>
      </c>
      <c r="P708" s="2">
        <v>56746.7</v>
      </c>
      <c r="Q708" s="2">
        <v>122394.4</v>
      </c>
      <c r="R708" s="2"/>
      <c r="S708" s="2">
        <v>2</v>
      </c>
      <c r="T708" s="64">
        <f t="shared" si="75"/>
        <v>26.45915093246629</v>
      </c>
      <c r="U708" s="4"/>
      <c r="V708" s="4"/>
      <c r="W708" s="4"/>
      <c r="X708" s="4"/>
      <c r="Y708" s="4"/>
      <c r="AO708" s="3" t="s">
        <v>32</v>
      </c>
      <c r="AP708" s="3">
        <v>57505.9</v>
      </c>
      <c r="AQ708" s="3">
        <v>127678.8</v>
      </c>
      <c r="AR708" s="3"/>
      <c r="AS708" s="3">
        <v>6</v>
      </c>
      <c r="AT708" s="66">
        <f t="shared" si="76"/>
        <v>76.515844547695536</v>
      </c>
      <c r="AU708" s="4"/>
    </row>
    <row r="709" spans="15:47" x14ac:dyDescent="0.15">
      <c r="O709" s="2" t="s">
        <v>31</v>
      </c>
      <c r="P709" s="2">
        <v>57290.7</v>
      </c>
      <c r="Q709" s="2">
        <v>122825.5</v>
      </c>
      <c r="R709" s="2"/>
      <c r="S709" s="2">
        <v>2</v>
      </c>
      <c r="T709" s="64">
        <f t="shared" si="75"/>
        <v>26.45915093246629</v>
      </c>
      <c r="U709" s="4"/>
      <c r="V709" s="4"/>
      <c r="W709" s="4"/>
      <c r="X709" s="4"/>
      <c r="Y709" s="4"/>
      <c r="AO709" s="3" t="s">
        <v>32</v>
      </c>
      <c r="AP709" s="3">
        <v>57547.9</v>
      </c>
      <c r="AQ709" s="3">
        <v>127351.1</v>
      </c>
      <c r="AR709" s="3"/>
      <c r="AS709" s="3">
        <v>6</v>
      </c>
      <c r="AT709" s="66">
        <f t="shared" si="76"/>
        <v>76.515844547695536</v>
      </c>
      <c r="AU709" s="4"/>
    </row>
    <row r="710" spans="15:47" x14ac:dyDescent="0.15">
      <c r="O710" s="2" t="s">
        <v>31</v>
      </c>
      <c r="P710" s="2">
        <v>57794.9</v>
      </c>
      <c r="Q710" s="2">
        <v>123318.6</v>
      </c>
      <c r="R710" s="2"/>
      <c r="S710" s="2">
        <v>2</v>
      </c>
      <c r="T710" s="64">
        <f t="shared" si="75"/>
        <v>26.45915093246629</v>
      </c>
      <c r="U710" s="4"/>
      <c r="V710" s="4"/>
      <c r="W710" s="4"/>
      <c r="X710" s="4"/>
      <c r="Y710" s="4"/>
      <c r="AO710" s="3" t="s">
        <v>32</v>
      </c>
      <c r="AP710" s="3">
        <v>57642.7</v>
      </c>
      <c r="AQ710" s="3">
        <v>126809.7</v>
      </c>
      <c r="AR710" s="3"/>
      <c r="AS710" s="3">
        <v>6</v>
      </c>
      <c r="AT710" s="66">
        <f t="shared" si="76"/>
        <v>76.515844547695536</v>
      </c>
      <c r="AU710" s="4"/>
    </row>
    <row r="711" spans="15:47" x14ac:dyDescent="0.15">
      <c r="O711" s="2" t="s">
        <v>31</v>
      </c>
      <c r="P711" s="2">
        <v>58199.8</v>
      </c>
      <c r="Q711" s="2">
        <v>123758.5</v>
      </c>
      <c r="R711" s="2"/>
      <c r="S711" s="2">
        <v>2</v>
      </c>
      <c r="T711" s="64">
        <f t="shared" si="75"/>
        <v>26.45915093246629</v>
      </c>
      <c r="U711" s="4"/>
      <c r="V711" s="4"/>
      <c r="W711" s="4"/>
      <c r="X711" s="4"/>
      <c r="Y711" s="4"/>
      <c r="AO711" s="3" t="s">
        <v>32</v>
      </c>
      <c r="AP711" s="3">
        <v>57750.7</v>
      </c>
      <c r="AQ711" s="3">
        <v>126255.9</v>
      </c>
      <c r="AR711" s="3"/>
      <c r="AS711" s="3">
        <v>6</v>
      </c>
      <c r="AT711" s="66">
        <f t="shared" si="76"/>
        <v>76.515844547695536</v>
      </c>
      <c r="AU711" s="4"/>
    </row>
    <row r="712" spans="15:47" x14ac:dyDescent="0.15">
      <c r="O712" s="2" t="s">
        <v>31</v>
      </c>
      <c r="P712" s="2">
        <v>58477.7</v>
      </c>
      <c r="Q712" s="2">
        <v>124220.1</v>
      </c>
      <c r="R712" s="2"/>
      <c r="S712" s="2">
        <v>2</v>
      </c>
      <c r="T712" s="64">
        <f t="shared" si="75"/>
        <v>26.45915093246629</v>
      </c>
      <c r="U712" s="4"/>
      <c r="V712" s="4"/>
      <c r="W712" s="4"/>
      <c r="X712" s="4"/>
      <c r="Y712" s="4"/>
      <c r="AO712" s="3" t="s">
        <v>32</v>
      </c>
      <c r="AP712" s="3">
        <v>57859.3</v>
      </c>
      <c r="AQ712" s="3">
        <v>125651.6</v>
      </c>
      <c r="AR712" s="3"/>
      <c r="AS712" s="3">
        <v>6</v>
      </c>
      <c r="AT712" s="66">
        <f t="shared" si="76"/>
        <v>76.515844547695536</v>
      </c>
      <c r="AU712" s="4"/>
    </row>
    <row r="713" spans="15:47" x14ac:dyDescent="0.15">
      <c r="O713" s="2" t="s">
        <v>31</v>
      </c>
      <c r="P713" s="2">
        <v>58719.199999999997</v>
      </c>
      <c r="Q713" s="2">
        <v>124643.4</v>
      </c>
      <c r="R713" s="2"/>
      <c r="S713" s="2">
        <v>2</v>
      </c>
      <c r="T713" s="64">
        <f t="shared" si="75"/>
        <v>26.45915093246629</v>
      </c>
      <c r="U713" s="4"/>
      <c r="V713" s="4"/>
      <c r="W713" s="4"/>
      <c r="X713" s="4"/>
      <c r="Y713" s="4"/>
      <c r="AO713" s="3" t="s">
        <v>32</v>
      </c>
      <c r="AP713" s="3">
        <v>58032.5</v>
      </c>
      <c r="AQ713" s="3">
        <v>124896.7</v>
      </c>
      <c r="AR713" s="3"/>
      <c r="AS713" s="3">
        <v>6</v>
      </c>
      <c r="AT713" s="66">
        <f t="shared" si="76"/>
        <v>76.515844547695536</v>
      </c>
      <c r="AU713" s="4"/>
    </row>
    <row r="714" spans="15:47" x14ac:dyDescent="0.15">
      <c r="O714" s="2" t="s">
        <v>31</v>
      </c>
      <c r="P714" s="2">
        <v>58907.8</v>
      </c>
      <c r="Q714" s="2">
        <v>125140.8</v>
      </c>
      <c r="R714" s="2"/>
      <c r="S714" s="2">
        <v>2</v>
      </c>
      <c r="T714" s="64">
        <f t="shared" si="75"/>
        <v>26.45915093246629</v>
      </c>
      <c r="U714" s="4"/>
      <c r="V714" s="4"/>
      <c r="W714" s="4"/>
      <c r="X714" s="4"/>
      <c r="Y714" s="4"/>
      <c r="AO714" s="3" t="s">
        <v>32</v>
      </c>
      <c r="AP714" s="3">
        <v>58166.3</v>
      </c>
      <c r="AQ714" s="3">
        <v>124279.9</v>
      </c>
      <c r="AR714" s="3"/>
      <c r="AS714" s="3">
        <v>6</v>
      </c>
      <c r="AT714" s="66">
        <f t="shared" si="76"/>
        <v>76.515844547695536</v>
      </c>
      <c r="AU714" s="4"/>
    </row>
    <row r="715" spans="15:47" x14ac:dyDescent="0.15">
      <c r="O715" s="2" t="s">
        <v>31</v>
      </c>
      <c r="P715" s="2">
        <v>59046.3</v>
      </c>
      <c r="Q715" s="2">
        <v>125636.8</v>
      </c>
      <c r="R715" s="2"/>
      <c r="S715" s="2">
        <v>2</v>
      </c>
      <c r="T715" s="64">
        <f t="shared" si="75"/>
        <v>26.45915093246629</v>
      </c>
      <c r="U715" s="4"/>
      <c r="V715" s="4"/>
      <c r="W715" s="4"/>
      <c r="X715" s="4"/>
      <c r="Y715" s="4"/>
      <c r="AO715" s="3" t="s">
        <v>32</v>
      </c>
      <c r="AP715" s="3">
        <v>58354</v>
      </c>
      <c r="AQ715" s="3">
        <v>123399</v>
      </c>
      <c r="AR715" s="3"/>
      <c r="AS715" s="3">
        <v>6</v>
      </c>
      <c r="AT715" s="66">
        <f t="shared" si="76"/>
        <v>76.515844547695536</v>
      </c>
      <c r="AU715" s="4"/>
    </row>
    <row r="716" spans="15:47" x14ac:dyDescent="0.15">
      <c r="O716" s="2" t="s">
        <v>31</v>
      </c>
      <c r="P716" s="2">
        <v>59107.6</v>
      </c>
      <c r="Q716" s="2">
        <v>126181.1</v>
      </c>
      <c r="R716" s="2"/>
      <c r="S716" s="2">
        <v>2</v>
      </c>
      <c r="T716" s="64">
        <f t="shared" si="75"/>
        <v>26.45915093246629</v>
      </c>
      <c r="U716" s="4"/>
      <c r="V716" s="4"/>
      <c r="W716" s="4"/>
      <c r="X716" s="4"/>
      <c r="Y716" s="4"/>
      <c r="AO716" s="3" t="s">
        <v>32</v>
      </c>
      <c r="AP716" s="3">
        <v>58553.2</v>
      </c>
      <c r="AQ716" s="3">
        <v>122606.6</v>
      </c>
      <c r="AR716" s="3"/>
      <c r="AS716" s="3">
        <v>6</v>
      </c>
      <c r="AT716" s="66">
        <f t="shared" si="76"/>
        <v>76.515844547695536</v>
      </c>
      <c r="AU716" s="4"/>
    </row>
    <row r="717" spans="15:47" x14ac:dyDescent="0.15">
      <c r="O717" s="2" t="s">
        <v>31</v>
      </c>
      <c r="P717" s="2">
        <v>59069.9</v>
      </c>
      <c r="Q717" s="2">
        <v>126647.3</v>
      </c>
      <c r="R717" s="2"/>
      <c r="S717" s="2">
        <v>2</v>
      </c>
      <c r="T717" s="64">
        <f t="shared" si="75"/>
        <v>26.45915093246629</v>
      </c>
      <c r="U717" s="4"/>
      <c r="V717" s="4"/>
      <c r="W717" s="4"/>
      <c r="X717" s="4"/>
      <c r="Y717" s="4"/>
      <c r="AO717" s="3" t="s">
        <v>32</v>
      </c>
      <c r="AP717" s="3">
        <v>58847.8</v>
      </c>
      <c r="AQ717" s="3">
        <v>121259.8</v>
      </c>
      <c r="AR717" s="3"/>
      <c r="AS717" s="3">
        <v>6</v>
      </c>
      <c r="AT717" s="66">
        <f t="shared" si="76"/>
        <v>76.515844547695536</v>
      </c>
      <c r="AU717" s="4"/>
    </row>
    <row r="718" spans="15:47" x14ac:dyDescent="0.15">
      <c r="O718" s="2" t="s">
        <v>31</v>
      </c>
      <c r="P718" s="2">
        <v>58915.4</v>
      </c>
      <c r="Q718" s="2">
        <v>127249.3</v>
      </c>
      <c r="R718" s="2"/>
      <c r="S718" s="2">
        <v>2</v>
      </c>
      <c r="T718" s="64">
        <f t="shared" si="75"/>
        <v>26.45915093246629</v>
      </c>
      <c r="U718" s="4"/>
      <c r="V718" s="4"/>
      <c r="W718" s="4"/>
      <c r="X718" s="4"/>
      <c r="Y718" s="4"/>
      <c r="AO718" s="3" t="s">
        <v>32</v>
      </c>
      <c r="AP718" s="3">
        <v>59112.9</v>
      </c>
      <c r="AQ718" s="3">
        <v>120241.1</v>
      </c>
      <c r="AR718" s="3"/>
      <c r="AS718" s="3">
        <v>6</v>
      </c>
      <c r="AT718" s="66">
        <f t="shared" si="76"/>
        <v>76.515844547695536</v>
      </c>
      <c r="AU718" s="4"/>
    </row>
    <row r="719" spans="15:47" x14ac:dyDescent="0.15">
      <c r="O719" s="2" t="s">
        <v>31</v>
      </c>
      <c r="P719" s="2">
        <v>58711.9</v>
      </c>
      <c r="Q719" s="2">
        <v>127786.7</v>
      </c>
      <c r="R719" s="2"/>
      <c r="S719" s="2">
        <v>2</v>
      </c>
      <c r="T719" s="64">
        <f t="shared" si="75"/>
        <v>29.105066025712922</v>
      </c>
      <c r="U719" s="4"/>
      <c r="V719" s="4"/>
      <c r="W719" s="4"/>
      <c r="X719" s="4"/>
      <c r="Y719" s="4"/>
      <c r="AO719" s="3" t="s">
        <v>32</v>
      </c>
      <c r="AP719" s="3">
        <v>59353.3</v>
      </c>
      <c r="AQ719" s="3">
        <v>119146.3</v>
      </c>
      <c r="AR719" s="3"/>
      <c r="AS719" s="3">
        <v>6</v>
      </c>
      <c r="AT719" s="66">
        <f t="shared" si="76"/>
        <v>76.515844547695536</v>
      </c>
      <c r="AU719" s="4"/>
    </row>
    <row r="720" spans="15:47" x14ac:dyDescent="0.15">
      <c r="O720" s="2" t="s">
        <v>31</v>
      </c>
      <c r="P720" s="2">
        <v>58470.1</v>
      </c>
      <c r="Q720" s="2">
        <v>128336</v>
      </c>
      <c r="R720" s="2"/>
      <c r="S720" s="2">
        <v>2</v>
      </c>
      <c r="T720" s="64">
        <f t="shared" si="75"/>
        <v>29.105066025712922</v>
      </c>
      <c r="U720" s="4"/>
      <c r="V720" s="4"/>
      <c r="W720" s="4"/>
      <c r="X720" s="4"/>
      <c r="Y720" s="4"/>
      <c r="AO720" s="3" t="s">
        <v>32</v>
      </c>
      <c r="AP720" s="3">
        <v>59751.3</v>
      </c>
      <c r="AQ720" s="3">
        <v>117599.1</v>
      </c>
      <c r="AR720" s="3"/>
      <c r="AS720" s="3">
        <v>6</v>
      </c>
      <c r="AT720" s="66">
        <f t="shared" si="76"/>
        <v>76.515844547695536</v>
      </c>
      <c r="AU720" s="4"/>
    </row>
    <row r="721" spans="15:47" x14ac:dyDescent="0.15">
      <c r="O721" s="2" t="s">
        <v>31</v>
      </c>
      <c r="P721" s="2">
        <v>58156.2</v>
      </c>
      <c r="Q721" s="2">
        <v>128756.9</v>
      </c>
      <c r="R721" s="2"/>
      <c r="S721" s="2">
        <v>2</v>
      </c>
      <c r="T721" s="64">
        <f t="shared" si="75"/>
        <v>29.105066025712922</v>
      </c>
      <c r="U721" s="4"/>
      <c r="V721" s="4"/>
      <c r="W721" s="4"/>
      <c r="X721" s="4"/>
      <c r="Y721" s="4"/>
      <c r="AO721" s="3" t="s">
        <v>32</v>
      </c>
      <c r="AP721" s="3">
        <v>60241.1</v>
      </c>
      <c r="AQ721" s="3">
        <v>115750.3</v>
      </c>
      <c r="AR721" s="3"/>
      <c r="AS721" s="3">
        <v>6</v>
      </c>
      <c r="AT721" s="66">
        <f t="shared" si="76"/>
        <v>76.515844547695536</v>
      </c>
      <c r="AU721" s="4"/>
    </row>
    <row r="722" spans="15:47" x14ac:dyDescent="0.15">
      <c r="O722" s="2" t="s">
        <v>31</v>
      </c>
      <c r="P722" s="2">
        <v>57805.1</v>
      </c>
      <c r="Q722" s="2">
        <v>129151.6</v>
      </c>
      <c r="R722" s="2"/>
      <c r="S722" s="2">
        <v>2</v>
      </c>
      <c r="T722" s="64">
        <f t="shared" si="75"/>
        <v>29.105066025712922</v>
      </c>
      <c r="U722" s="4"/>
      <c r="V722" s="4"/>
      <c r="W722" s="4"/>
      <c r="X722" s="4"/>
      <c r="Y722" s="4"/>
      <c r="AO722" s="3" t="s">
        <v>32</v>
      </c>
      <c r="AP722" s="3">
        <v>60703.7</v>
      </c>
      <c r="AQ722" s="3">
        <v>114065.3</v>
      </c>
      <c r="AR722" s="3"/>
      <c r="AS722" s="3">
        <v>6</v>
      </c>
      <c r="AT722" s="66">
        <f t="shared" si="76"/>
        <v>76.515844547695536</v>
      </c>
      <c r="AU722" s="4"/>
    </row>
    <row r="723" spans="15:47" x14ac:dyDescent="0.15">
      <c r="O723" s="2" t="s">
        <v>31</v>
      </c>
      <c r="P723" s="2">
        <v>57327.4</v>
      </c>
      <c r="Q723" s="2">
        <v>129568.2</v>
      </c>
      <c r="R723" s="2"/>
      <c r="S723" s="2">
        <v>2</v>
      </c>
      <c r="T723" s="64">
        <f t="shared" si="75"/>
        <v>29.105066025712922</v>
      </c>
      <c r="U723" s="4"/>
      <c r="V723" s="4"/>
      <c r="W723" s="4"/>
      <c r="X723" s="4"/>
      <c r="Y723" s="4"/>
      <c r="AO723" s="3" t="s">
        <v>32</v>
      </c>
      <c r="AP723" s="3">
        <v>61115.8</v>
      </c>
      <c r="AQ723" s="3">
        <v>112404.5</v>
      </c>
      <c r="AR723" s="3"/>
      <c r="AS723" s="3">
        <v>6</v>
      </c>
      <c r="AT723" s="66">
        <f t="shared" si="76"/>
        <v>76.515844547695536</v>
      </c>
      <c r="AU723" s="4"/>
    </row>
    <row r="724" spans="15:47" x14ac:dyDescent="0.15">
      <c r="O724" s="2" t="s">
        <v>31</v>
      </c>
      <c r="P724" s="2">
        <v>56889.4</v>
      </c>
      <c r="Q724" s="2">
        <v>129910.1</v>
      </c>
      <c r="R724" s="2"/>
      <c r="S724" s="2">
        <v>2</v>
      </c>
      <c r="T724" s="64">
        <f t="shared" si="75"/>
        <v>29.105066025712922</v>
      </c>
      <c r="U724" s="4"/>
      <c r="V724" s="4"/>
      <c r="W724" s="4"/>
      <c r="X724" s="4"/>
      <c r="Y724" s="4"/>
      <c r="AO724" s="3" t="s">
        <v>32</v>
      </c>
      <c r="AP724" s="3">
        <v>41249.300000000003</v>
      </c>
      <c r="AQ724" s="3">
        <v>115816.6</v>
      </c>
      <c r="AR724" s="3"/>
      <c r="AS724" s="3">
        <v>6</v>
      </c>
      <c r="AT724" s="66">
        <f t="shared" si="76"/>
        <v>102.74989563488965</v>
      </c>
      <c r="AU724" s="4"/>
    </row>
    <row r="725" spans="15:47" x14ac:dyDescent="0.15">
      <c r="O725" s="2" t="s">
        <v>31</v>
      </c>
      <c r="P725" s="2">
        <v>56349.7</v>
      </c>
      <c r="Q725" s="2">
        <v>130274.6</v>
      </c>
      <c r="R725" s="2"/>
      <c r="S725" s="2">
        <v>2</v>
      </c>
      <c r="T725" s="64">
        <f t="shared" si="75"/>
        <v>29.105066025712922</v>
      </c>
      <c r="U725" s="4"/>
      <c r="V725" s="4"/>
      <c r="W725" s="4"/>
      <c r="X725" s="4"/>
      <c r="Y725" s="4"/>
      <c r="AO725" s="3" t="s">
        <v>32</v>
      </c>
      <c r="AP725" s="3">
        <v>43229.7</v>
      </c>
      <c r="AQ725" s="3">
        <v>117898.3</v>
      </c>
      <c r="AR725" s="3"/>
      <c r="AS725" s="3">
        <v>6</v>
      </c>
      <c r="AT725" s="66">
        <f t="shared" si="76"/>
        <v>102.74989563488965</v>
      </c>
      <c r="AU725" s="4"/>
    </row>
    <row r="726" spans="15:47" x14ac:dyDescent="0.15">
      <c r="O726" s="2" t="s">
        <v>31</v>
      </c>
      <c r="P726" s="2">
        <v>55691.9</v>
      </c>
      <c r="Q726" s="2">
        <v>130812.7</v>
      </c>
      <c r="R726" s="2"/>
      <c r="S726" s="2">
        <v>2</v>
      </c>
      <c r="T726" s="64">
        <f t="shared" si="75"/>
        <v>29.105066025712922</v>
      </c>
      <c r="U726" s="4"/>
      <c r="V726" s="4"/>
      <c r="W726" s="4"/>
      <c r="X726" s="4"/>
      <c r="Y726" s="4"/>
      <c r="AO726" s="3" t="s">
        <v>32</v>
      </c>
      <c r="AP726" s="3">
        <v>44736.5</v>
      </c>
      <c r="AQ726" s="3">
        <v>119519.4</v>
      </c>
      <c r="AR726" s="3"/>
      <c r="AS726" s="3">
        <v>6</v>
      </c>
      <c r="AT726" s="66">
        <f t="shared" si="76"/>
        <v>102.74989563488965</v>
      </c>
      <c r="AU726" s="4"/>
    </row>
    <row r="727" spans="15:47" x14ac:dyDescent="0.15">
      <c r="O727" s="2" t="s">
        <v>31</v>
      </c>
      <c r="P727" s="2">
        <v>55073.8</v>
      </c>
      <c r="Q727" s="2">
        <v>131288.70000000001</v>
      </c>
      <c r="R727" s="2"/>
      <c r="S727" s="2">
        <v>2</v>
      </c>
      <c r="T727" s="64">
        <f t="shared" si="75"/>
        <v>29.105066025712922</v>
      </c>
      <c r="U727" s="4"/>
      <c r="V727" s="4"/>
      <c r="W727" s="4"/>
      <c r="X727" s="4"/>
      <c r="Y727" s="4"/>
      <c r="AO727" s="3" t="s">
        <v>32</v>
      </c>
      <c r="AP727" s="3">
        <v>45980</v>
      </c>
      <c r="AQ727" s="3">
        <v>120998.7</v>
      </c>
      <c r="AR727" s="3"/>
      <c r="AS727" s="3">
        <v>6</v>
      </c>
      <c r="AT727" s="66">
        <f t="shared" si="76"/>
        <v>102.74989563488965</v>
      </c>
      <c r="AU727" s="4"/>
    </row>
    <row r="728" spans="15:47" x14ac:dyDescent="0.15">
      <c r="O728" s="2" t="s">
        <v>31</v>
      </c>
      <c r="P728" s="2">
        <v>54463.9</v>
      </c>
      <c r="Q728" s="2">
        <v>131929.1</v>
      </c>
      <c r="R728" s="2"/>
      <c r="S728" s="2">
        <v>2</v>
      </c>
      <c r="T728" s="64">
        <f t="shared" si="75"/>
        <v>29.105066025712922</v>
      </c>
      <c r="U728" s="4"/>
      <c r="V728" s="4"/>
      <c r="W728" s="4"/>
      <c r="X728" s="4"/>
      <c r="Y728" s="4"/>
      <c r="AO728" s="3" t="s">
        <v>32</v>
      </c>
      <c r="AP728" s="3">
        <v>47374.7</v>
      </c>
      <c r="AQ728" s="3">
        <v>122480</v>
      </c>
      <c r="AR728" s="3"/>
      <c r="AS728" s="3">
        <v>6</v>
      </c>
      <c r="AT728" s="66">
        <f t="shared" si="76"/>
        <v>102.74989563488965</v>
      </c>
      <c r="AU728" s="4"/>
    </row>
    <row r="729" spans="15:47" x14ac:dyDescent="0.15">
      <c r="O729" s="2" t="s">
        <v>31</v>
      </c>
      <c r="P729" s="2">
        <v>53713.9</v>
      </c>
      <c r="Q729" s="2">
        <v>132616.5</v>
      </c>
      <c r="R729" s="2"/>
      <c r="S729" s="2">
        <v>2</v>
      </c>
      <c r="T729" s="64">
        <f t="shared" si="75"/>
        <v>29.105066025712922</v>
      </c>
      <c r="U729" s="4"/>
      <c r="V729" s="4"/>
      <c r="W729" s="4"/>
      <c r="X729" s="4"/>
      <c r="Y729" s="4"/>
      <c r="AO729" s="3" t="s">
        <v>32</v>
      </c>
      <c r="AP729" s="3">
        <v>48259.5</v>
      </c>
      <c r="AQ729" s="3">
        <v>123374.3</v>
      </c>
      <c r="AR729" s="3"/>
      <c r="AS729" s="3">
        <v>6</v>
      </c>
      <c r="AT729" s="66">
        <f t="shared" si="76"/>
        <v>102.74989563488965</v>
      </c>
      <c r="AU729" s="4"/>
    </row>
    <row r="730" spans="15:47" x14ac:dyDescent="0.15">
      <c r="O730" s="2" t="s">
        <v>31</v>
      </c>
      <c r="P730" s="2">
        <v>53128.6</v>
      </c>
      <c r="Q730" s="2">
        <v>133270</v>
      </c>
      <c r="R730" s="2"/>
      <c r="S730" s="2">
        <v>2</v>
      </c>
      <c r="T730" s="64">
        <f t="shared" si="75"/>
        <v>29.105066025712922</v>
      </c>
      <c r="U730" s="4"/>
      <c r="V730" s="4"/>
      <c r="W730" s="4"/>
      <c r="X730" s="4"/>
      <c r="Y730" s="4"/>
      <c r="AO730" s="3" t="s">
        <v>32</v>
      </c>
      <c r="AP730" s="3">
        <v>48908.1</v>
      </c>
      <c r="AQ730" s="3">
        <v>123987.9</v>
      </c>
      <c r="AR730" s="3"/>
      <c r="AS730" s="3">
        <v>6</v>
      </c>
      <c r="AT730" s="66">
        <f t="shared" si="76"/>
        <v>102.74989563488965</v>
      </c>
      <c r="AU730" s="4"/>
    </row>
    <row r="731" spans="15:47" x14ac:dyDescent="0.15">
      <c r="O731" s="2" t="s">
        <v>31</v>
      </c>
      <c r="P731" s="2">
        <v>52583.7</v>
      </c>
      <c r="Q731" s="2">
        <v>133836.6</v>
      </c>
      <c r="R731" s="2"/>
      <c r="S731" s="2">
        <v>2</v>
      </c>
      <c r="T731" s="64">
        <f t="shared" si="75"/>
        <v>29.105066025712922</v>
      </c>
      <c r="U731" s="4"/>
      <c r="V731" s="4"/>
      <c r="W731" s="4"/>
      <c r="X731" s="4"/>
      <c r="Y731" s="4"/>
      <c r="AO731" s="3" t="s">
        <v>32</v>
      </c>
      <c r="AP731" s="3">
        <v>49768.4</v>
      </c>
      <c r="AQ731" s="3">
        <v>124818.9</v>
      </c>
      <c r="AR731" s="3"/>
      <c r="AS731" s="3">
        <v>6</v>
      </c>
      <c r="AT731" s="66">
        <f t="shared" si="76"/>
        <v>102.74989563488965</v>
      </c>
      <c r="AU731" s="4"/>
    </row>
    <row r="732" spans="15:47" x14ac:dyDescent="0.15">
      <c r="O732" s="2" t="s">
        <v>31</v>
      </c>
      <c r="P732" s="2">
        <v>52046.9</v>
      </c>
      <c r="Q732" s="2">
        <v>134579.70000000001</v>
      </c>
      <c r="R732" s="2"/>
      <c r="S732" s="2">
        <v>2</v>
      </c>
      <c r="T732" s="64">
        <f t="shared" si="75"/>
        <v>29.105066025712922</v>
      </c>
      <c r="U732" s="4"/>
      <c r="V732" s="4"/>
      <c r="W732" s="4"/>
      <c r="X732" s="4"/>
      <c r="Y732" s="4"/>
      <c r="AO732" s="3" t="s">
        <v>32</v>
      </c>
      <c r="AP732" s="3">
        <v>50592.5</v>
      </c>
      <c r="AQ732" s="3">
        <v>125523.3</v>
      </c>
      <c r="AR732" s="3"/>
      <c r="AS732" s="3">
        <v>6</v>
      </c>
      <c r="AT732" s="66">
        <f t="shared" si="76"/>
        <v>102.74989563488965</v>
      </c>
      <c r="AU732" s="4"/>
    </row>
    <row r="733" spans="15:47" x14ac:dyDescent="0.15">
      <c r="O733" s="2" t="s">
        <v>31</v>
      </c>
      <c r="P733" s="2">
        <v>51560</v>
      </c>
      <c r="Q733" s="2">
        <v>135336.9</v>
      </c>
      <c r="R733" s="2"/>
      <c r="S733" s="2">
        <v>2</v>
      </c>
      <c r="T733" s="64">
        <f t="shared" si="75"/>
        <v>29.105066025712922</v>
      </c>
      <c r="U733" s="4"/>
      <c r="V733" s="4"/>
      <c r="W733" s="4"/>
      <c r="X733" s="4"/>
      <c r="Y733" s="4"/>
      <c r="AO733" s="3" t="s">
        <v>32</v>
      </c>
      <c r="AP733" s="3">
        <v>51528.9</v>
      </c>
      <c r="AQ733" s="3">
        <v>126317.3</v>
      </c>
      <c r="AR733" s="3"/>
      <c r="AS733" s="3">
        <v>6</v>
      </c>
      <c r="AT733" s="66">
        <f t="shared" si="76"/>
        <v>102.74989563488965</v>
      </c>
      <c r="AU733" s="4"/>
    </row>
    <row r="734" spans="15:47" x14ac:dyDescent="0.15">
      <c r="O734" s="2" t="s">
        <v>31</v>
      </c>
      <c r="P734" s="2">
        <v>51147</v>
      </c>
      <c r="Q734" s="2">
        <v>136159.5</v>
      </c>
      <c r="R734" s="2"/>
      <c r="S734" s="2">
        <v>2</v>
      </c>
      <c r="T734" s="64">
        <f t="shared" si="75"/>
        <v>29.105066025712922</v>
      </c>
      <c r="U734" s="4"/>
      <c r="V734" s="4"/>
      <c r="W734" s="4"/>
      <c r="X734" s="4"/>
      <c r="Y734" s="4"/>
      <c r="AO734" s="3" t="s">
        <v>32</v>
      </c>
      <c r="AP734" s="3">
        <v>52278.2</v>
      </c>
      <c r="AQ734" s="3">
        <v>126944.9</v>
      </c>
      <c r="AR734" s="3"/>
      <c r="AS734" s="3">
        <v>6</v>
      </c>
      <c r="AT734" s="66">
        <f t="shared" si="76"/>
        <v>102.74989563488965</v>
      </c>
      <c r="AU734" s="4"/>
    </row>
    <row r="735" spans="15:47" x14ac:dyDescent="0.15">
      <c r="O735" s="2" t="s">
        <v>31</v>
      </c>
      <c r="P735" s="2">
        <v>50623</v>
      </c>
      <c r="Q735" s="2">
        <v>137370.1</v>
      </c>
      <c r="R735" s="2"/>
      <c r="S735" s="2">
        <v>2</v>
      </c>
      <c r="T735" s="64">
        <f t="shared" si="75"/>
        <v>29.105066025712922</v>
      </c>
      <c r="U735" s="4"/>
      <c r="V735" s="4"/>
      <c r="W735" s="4"/>
      <c r="X735" s="4"/>
      <c r="Y735" s="4"/>
      <c r="AO735" s="3" t="s">
        <v>32</v>
      </c>
      <c r="AP735" s="3">
        <v>52790</v>
      </c>
      <c r="AQ735" s="3">
        <v>127392.7</v>
      </c>
      <c r="AR735" s="3"/>
      <c r="AS735" s="3">
        <v>6</v>
      </c>
      <c r="AT735" s="66">
        <f t="shared" si="76"/>
        <v>102.74989563488965</v>
      </c>
      <c r="AU735" s="4"/>
    </row>
    <row r="736" spans="15:47" x14ac:dyDescent="0.15">
      <c r="O736" s="2" t="s">
        <v>31</v>
      </c>
      <c r="P736" s="2">
        <v>50264.1</v>
      </c>
      <c r="Q736" s="2">
        <v>138547.6</v>
      </c>
      <c r="R736" s="2"/>
      <c r="S736" s="2">
        <v>2</v>
      </c>
      <c r="T736" s="64">
        <f t="shared" si="75"/>
        <v>29.105066025712922</v>
      </c>
      <c r="U736" s="4"/>
      <c r="V736" s="4"/>
      <c r="W736" s="4"/>
      <c r="X736" s="4"/>
      <c r="Y736" s="4"/>
      <c r="AO736" s="3" t="s">
        <v>32</v>
      </c>
      <c r="AP736" s="3">
        <v>53778.2</v>
      </c>
      <c r="AQ736" s="3">
        <v>128086.6</v>
      </c>
      <c r="AR736" s="3"/>
      <c r="AS736" s="3">
        <v>6</v>
      </c>
      <c r="AT736" s="66">
        <f t="shared" si="76"/>
        <v>102.74989563488965</v>
      </c>
      <c r="AU736" s="4"/>
    </row>
    <row r="737" spans="15:47" x14ac:dyDescent="0.15">
      <c r="O737" s="2" t="s">
        <v>31</v>
      </c>
      <c r="P737" s="2">
        <v>49984.6</v>
      </c>
      <c r="Q737" s="2">
        <v>139575.5</v>
      </c>
      <c r="R737" s="2"/>
      <c r="S737" s="2">
        <v>2</v>
      </c>
      <c r="T737" s="64">
        <f t="shared" ref="T737:T800" si="77">T326</f>
        <v>29.105066025712922</v>
      </c>
      <c r="U737" s="4"/>
      <c r="V737" s="4"/>
      <c r="W737" s="4"/>
      <c r="X737" s="4"/>
      <c r="Y737" s="4"/>
      <c r="AO737" s="3" t="s">
        <v>32</v>
      </c>
      <c r="AP737" s="3">
        <v>54666</v>
      </c>
      <c r="AQ737" s="3">
        <v>128741.1</v>
      </c>
      <c r="AR737" s="3"/>
      <c r="AS737" s="3">
        <v>6</v>
      </c>
      <c r="AT737" s="66">
        <f t="shared" ref="AT737:AT800" si="78">AT198</f>
        <v>102.74989563488965</v>
      </c>
      <c r="AU737" s="4"/>
    </row>
    <row r="738" spans="15:47" x14ac:dyDescent="0.15">
      <c r="O738" s="2" t="s">
        <v>31</v>
      </c>
      <c r="P738" s="2">
        <v>49769.4</v>
      </c>
      <c r="Q738" s="2">
        <v>140554.5</v>
      </c>
      <c r="R738" s="2"/>
      <c r="S738" s="2">
        <v>2</v>
      </c>
      <c r="T738" s="64">
        <f t="shared" si="77"/>
        <v>29.105066025712922</v>
      </c>
      <c r="U738" s="4"/>
      <c r="V738" s="4"/>
      <c r="W738" s="4"/>
      <c r="X738" s="4"/>
      <c r="Y738" s="4"/>
      <c r="AO738" s="3" t="s">
        <v>32</v>
      </c>
      <c r="AP738" s="3">
        <v>55441.599999999999</v>
      </c>
      <c r="AQ738" s="3">
        <v>129280.8</v>
      </c>
      <c r="AR738" s="3"/>
      <c r="AS738" s="3">
        <v>6</v>
      </c>
      <c r="AT738" s="66">
        <f t="shared" si="78"/>
        <v>102.74989563488965</v>
      </c>
      <c r="AU738" s="4"/>
    </row>
    <row r="739" spans="15:47" x14ac:dyDescent="0.15">
      <c r="O739" s="2" t="s">
        <v>31</v>
      </c>
      <c r="P739" s="2">
        <v>42058.1</v>
      </c>
      <c r="Q739" s="2">
        <v>115239.8</v>
      </c>
      <c r="R739" s="2"/>
      <c r="S739" s="2">
        <v>2</v>
      </c>
      <c r="T739" s="64">
        <f t="shared" si="77"/>
        <v>38.313490611436372</v>
      </c>
      <c r="U739" s="4"/>
      <c r="V739" s="4"/>
      <c r="W739" s="4"/>
      <c r="X739" s="4"/>
      <c r="Y739" s="4"/>
      <c r="AO739" s="3" t="s">
        <v>32</v>
      </c>
      <c r="AP739" s="3">
        <v>56093.5</v>
      </c>
      <c r="AQ739" s="3">
        <v>129629.6</v>
      </c>
      <c r="AR739" s="3"/>
      <c r="AS739" s="3">
        <v>6</v>
      </c>
      <c r="AT739" s="66">
        <f t="shared" si="78"/>
        <v>102.74989563488965</v>
      </c>
      <c r="AU739" s="4"/>
    </row>
    <row r="740" spans="15:47" x14ac:dyDescent="0.15">
      <c r="O740" s="2" t="s">
        <v>31</v>
      </c>
      <c r="P740" s="2">
        <v>44097.8</v>
      </c>
      <c r="Q740" s="2">
        <v>116366.8</v>
      </c>
      <c r="R740" s="2"/>
      <c r="S740" s="2">
        <v>2</v>
      </c>
      <c r="T740" s="64">
        <f t="shared" si="77"/>
        <v>38.313490611436372</v>
      </c>
      <c r="U740" s="4"/>
      <c r="V740" s="4"/>
      <c r="W740" s="4"/>
      <c r="X740" s="4"/>
      <c r="Y740" s="4"/>
      <c r="AO740" s="3" t="s">
        <v>32</v>
      </c>
      <c r="AP740" s="3">
        <v>56795.6</v>
      </c>
      <c r="AQ740" s="3">
        <v>129991.8</v>
      </c>
      <c r="AR740" s="3"/>
      <c r="AS740" s="3">
        <v>6</v>
      </c>
      <c r="AT740" s="66">
        <f t="shared" si="78"/>
        <v>102.74989563488965</v>
      </c>
      <c r="AU740" s="4"/>
    </row>
    <row r="741" spans="15:47" x14ac:dyDescent="0.15">
      <c r="O741" s="2" t="s">
        <v>31</v>
      </c>
      <c r="P741" s="2">
        <v>46507.5</v>
      </c>
      <c r="Q741" s="2">
        <v>117819.2</v>
      </c>
      <c r="R741" s="2"/>
      <c r="S741" s="2">
        <v>2</v>
      </c>
      <c r="T741" s="64">
        <f t="shared" si="77"/>
        <v>38.313490611436372</v>
      </c>
      <c r="U741" s="4"/>
      <c r="V741" s="4"/>
      <c r="W741" s="4"/>
      <c r="X741" s="4"/>
      <c r="Y741" s="4"/>
      <c r="AO741" s="3" t="s">
        <v>32</v>
      </c>
      <c r="AP741" s="3">
        <v>57661.7</v>
      </c>
      <c r="AQ741" s="3">
        <v>130356</v>
      </c>
      <c r="AR741" s="3"/>
      <c r="AS741" s="3">
        <v>6</v>
      </c>
      <c r="AT741" s="66">
        <f t="shared" si="78"/>
        <v>102.74989563488965</v>
      </c>
      <c r="AU741" s="4"/>
    </row>
    <row r="742" spans="15:47" x14ac:dyDescent="0.15">
      <c r="O742" s="2" t="s">
        <v>31</v>
      </c>
      <c r="P742" s="2">
        <v>48319.199999999997</v>
      </c>
      <c r="Q742" s="2">
        <v>118978</v>
      </c>
      <c r="R742" s="2"/>
      <c r="S742" s="2">
        <v>2</v>
      </c>
      <c r="T742" s="64">
        <f t="shared" si="77"/>
        <v>38.313490611436372</v>
      </c>
      <c r="U742" s="4"/>
      <c r="V742" s="4"/>
      <c r="W742" s="4"/>
      <c r="X742" s="4"/>
      <c r="Y742" s="4"/>
      <c r="AO742" s="3" t="s">
        <v>32</v>
      </c>
      <c r="AP742" s="3">
        <v>58251.3</v>
      </c>
      <c r="AQ742" s="3">
        <v>130640.8</v>
      </c>
      <c r="AR742" s="3"/>
      <c r="AS742" s="3">
        <v>6</v>
      </c>
      <c r="AT742" s="66">
        <f t="shared" si="78"/>
        <v>102.74989563488965</v>
      </c>
      <c r="AU742" s="4"/>
    </row>
    <row r="743" spans="15:47" x14ac:dyDescent="0.15">
      <c r="O743" s="2" t="s">
        <v>31</v>
      </c>
      <c r="P743" s="2">
        <v>50974.400000000001</v>
      </c>
      <c r="Q743" s="2">
        <v>120689.3</v>
      </c>
      <c r="R743" s="2"/>
      <c r="S743" s="2">
        <v>2</v>
      </c>
      <c r="T743" s="64">
        <f t="shared" si="77"/>
        <v>38.313490611436372</v>
      </c>
      <c r="U743" s="4"/>
      <c r="V743" s="4"/>
      <c r="W743" s="4"/>
      <c r="X743" s="4"/>
      <c r="Y743" s="4"/>
      <c r="AO743" s="3" t="s">
        <v>32</v>
      </c>
      <c r="AP743" s="3">
        <v>58678.5</v>
      </c>
      <c r="AQ743" s="3">
        <v>130797.6</v>
      </c>
      <c r="AR743" s="3"/>
      <c r="AS743" s="3">
        <v>6</v>
      </c>
      <c r="AT743" s="66">
        <f t="shared" si="78"/>
        <v>102.74989563488965</v>
      </c>
      <c r="AU743" s="4"/>
    </row>
    <row r="744" spans="15:47" x14ac:dyDescent="0.15">
      <c r="O744" s="2" t="s">
        <v>31</v>
      </c>
      <c r="P744" s="2">
        <v>52899</v>
      </c>
      <c r="Q744" s="2">
        <v>121876.3</v>
      </c>
      <c r="R744" s="2"/>
      <c r="S744" s="2">
        <v>2</v>
      </c>
      <c r="T744" s="64">
        <f t="shared" si="77"/>
        <v>42.144839672580012</v>
      </c>
      <c r="U744" s="4"/>
      <c r="V744" s="4"/>
      <c r="W744" s="4"/>
      <c r="X744" s="4"/>
      <c r="Y744" s="4"/>
      <c r="AO744" s="3" t="s">
        <v>32</v>
      </c>
      <c r="AP744" s="3">
        <v>58967.8</v>
      </c>
      <c r="AQ744" s="3">
        <v>130851.7</v>
      </c>
      <c r="AR744" s="3"/>
      <c r="AS744" s="3">
        <v>6</v>
      </c>
      <c r="AT744" s="66">
        <f t="shared" si="78"/>
        <v>102.74989563488965</v>
      </c>
      <c r="AU744" s="4"/>
    </row>
    <row r="745" spans="15:47" x14ac:dyDescent="0.15">
      <c r="O745" s="2" t="s">
        <v>31</v>
      </c>
      <c r="P745" s="2">
        <v>55134.5</v>
      </c>
      <c r="Q745" s="2">
        <v>123235.6</v>
      </c>
      <c r="R745" s="2"/>
      <c r="S745" s="2">
        <v>2</v>
      </c>
      <c r="T745" s="64">
        <f t="shared" si="77"/>
        <v>42.144839672580012</v>
      </c>
      <c r="U745" s="4"/>
      <c r="V745" s="4"/>
      <c r="W745" s="4"/>
      <c r="X745" s="4"/>
      <c r="Y745" s="4"/>
      <c r="AO745" s="3" t="s">
        <v>32</v>
      </c>
      <c r="AP745" s="3">
        <v>59170.6</v>
      </c>
      <c r="AQ745" s="3">
        <v>130778.5</v>
      </c>
      <c r="AR745" s="3"/>
      <c r="AS745" s="3">
        <v>6</v>
      </c>
      <c r="AT745" s="66">
        <f t="shared" si="78"/>
        <v>102.74989563488965</v>
      </c>
      <c r="AU745" s="4"/>
    </row>
    <row r="746" spans="15:47" x14ac:dyDescent="0.15">
      <c r="O746" s="2" t="s">
        <v>31</v>
      </c>
      <c r="P746" s="2">
        <v>55817.3</v>
      </c>
      <c r="Q746" s="2">
        <v>123670.3</v>
      </c>
      <c r="R746" s="2"/>
      <c r="S746" s="2">
        <v>2</v>
      </c>
      <c r="T746" s="64">
        <f t="shared" si="77"/>
        <v>42.144839672580012</v>
      </c>
      <c r="U746" s="4"/>
      <c r="V746" s="4"/>
      <c r="W746" s="4"/>
      <c r="X746" s="4"/>
      <c r="Y746" s="4"/>
      <c r="AO746" s="3" t="s">
        <v>32</v>
      </c>
      <c r="AP746" s="3">
        <v>59336.6</v>
      </c>
      <c r="AQ746" s="3">
        <v>130628.9</v>
      </c>
      <c r="AR746" s="3"/>
      <c r="AS746" s="3">
        <v>6</v>
      </c>
      <c r="AT746" s="66">
        <f t="shared" si="78"/>
        <v>102.74989563488965</v>
      </c>
      <c r="AU746" s="4"/>
    </row>
    <row r="747" spans="15:47" x14ac:dyDescent="0.15">
      <c r="O747" s="2" t="s">
        <v>31</v>
      </c>
      <c r="P747" s="2">
        <v>56331.4</v>
      </c>
      <c r="Q747" s="2">
        <v>124264.8</v>
      </c>
      <c r="R747" s="2"/>
      <c r="S747" s="2">
        <v>2</v>
      </c>
      <c r="T747" s="64">
        <f t="shared" si="77"/>
        <v>42.144839672580012</v>
      </c>
      <c r="U747" s="4"/>
      <c r="V747" s="4"/>
      <c r="W747" s="4"/>
      <c r="X747" s="4"/>
      <c r="Y747" s="4"/>
      <c r="AO747" s="3" t="s">
        <v>32</v>
      </c>
      <c r="AP747" s="3">
        <v>59389.4</v>
      </c>
      <c r="AQ747" s="3">
        <v>130440.3</v>
      </c>
      <c r="AR747" s="3"/>
      <c r="AS747" s="3">
        <v>6</v>
      </c>
      <c r="AT747" s="66">
        <f t="shared" si="78"/>
        <v>102.74989563488965</v>
      </c>
      <c r="AU747" s="4"/>
    </row>
    <row r="748" spans="15:47" x14ac:dyDescent="0.15">
      <c r="O748" s="2" t="s">
        <v>31</v>
      </c>
      <c r="P748" s="2">
        <v>56795.6</v>
      </c>
      <c r="Q748" s="2">
        <v>124845.1</v>
      </c>
      <c r="R748" s="2"/>
      <c r="S748" s="2">
        <v>2</v>
      </c>
      <c r="T748" s="64">
        <f t="shared" si="77"/>
        <v>42.144839672580012</v>
      </c>
      <c r="U748" s="4"/>
      <c r="V748" s="4"/>
      <c r="W748" s="4"/>
      <c r="X748" s="4"/>
      <c r="Y748" s="4"/>
      <c r="AO748" s="3" t="s">
        <v>32</v>
      </c>
      <c r="AP748" s="3">
        <v>59381.2</v>
      </c>
      <c r="AQ748" s="3">
        <v>130099.7</v>
      </c>
      <c r="AR748" s="3"/>
      <c r="AS748" s="3">
        <v>6</v>
      </c>
      <c r="AT748" s="66">
        <f t="shared" si="78"/>
        <v>102.74989563488965</v>
      </c>
      <c r="AU748" s="4"/>
    </row>
    <row r="749" spans="15:47" x14ac:dyDescent="0.15">
      <c r="O749" s="2" t="s">
        <v>31</v>
      </c>
      <c r="P749" s="2">
        <v>57124</v>
      </c>
      <c r="Q749" s="2">
        <v>125308.1</v>
      </c>
      <c r="R749" s="2"/>
      <c r="S749" s="2">
        <v>2</v>
      </c>
      <c r="T749" s="64">
        <f t="shared" si="77"/>
        <v>42.144839672580012</v>
      </c>
      <c r="U749" s="4"/>
      <c r="V749" s="4"/>
      <c r="W749" s="4"/>
      <c r="X749" s="4"/>
      <c r="Y749" s="4"/>
      <c r="AO749" s="3" t="s">
        <v>32</v>
      </c>
      <c r="AP749" s="3">
        <v>59297.599999999999</v>
      </c>
      <c r="AQ749" s="3">
        <v>129707.4</v>
      </c>
      <c r="AR749" s="3"/>
      <c r="AS749" s="3">
        <v>6</v>
      </c>
      <c r="AT749" s="66">
        <f t="shared" si="78"/>
        <v>102.74989563488965</v>
      </c>
      <c r="AU749" s="4"/>
    </row>
    <row r="750" spans="15:47" x14ac:dyDescent="0.15">
      <c r="O750" s="2" t="s">
        <v>31</v>
      </c>
      <c r="P750" s="2">
        <v>57297.9</v>
      </c>
      <c r="Q750" s="2">
        <v>125893.4</v>
      </c>
      <c r="R750" s="2"/>
      <c r="S750" s="2">
        <v>2</v>
      </c>
      <c r="T750" s="64">
        <f t="shared" si="77"/>
        <v>42.144839672580012</v>
      </c>
      <c r="U750" s="4"/>
      <c r="V750" s="4"/>
      <c r="W750" s="4"/>
      <c r="X750" s="4"/>
      <c r="Y750" s="4"/>
      <c r="AO750" s="3" t="s">
        <v>32</v>
      </c>
      <c r="AP750" s="3">
        <v>59116.5</v>
      </c>
      <c r="AQ750" s="3">
        <v>129061.7</v>
      </c>
      <c r="AR750" s="3"/>
      <c r="AS750" s="3">
        <v>6</v>
      </c>
      <c r="AT750" s="66">
        <f t="shared" si="78"/>
        <v>102.74989563488965</v>
      </c>
      <c r="AU750" s="4"/>
    </row>
    <row r="751" spans="15:47" x14ac:dyDescent="0.15">
      <c r="O751" s="2" t="s">
        <v>31</v>
      </c>
      <c r="P751" s="2">
        <v>57386.5</v>
      </c>
      <c r="Q751" s="2">
        <v>126362.9</v>
      </c>
      <c r="R751" s="2"/>
      <c r="S751" s="2">
        <v>2</v>
      </c>
      <c r="T751" s="64">
        <f t="shared" si="77"/>
        <v>42.144839672580012</v>
      </c>
      <c r="U751" s="4"/>
      <c r="V751" s="4"/>
      <c r="W751" s="4"/>
      <c r="X751" s="4"/>
      <c r="Y751" s="4"/>
      <c r="AO751" s="3" t="s">
        <v>32</v>
      </c>
      <c r="AP751" s="3">
        <v>59001.599999999999</v>
      </c>
      <c r="AQ751" s="3">
        <v>128139.1</v>
      </c>
      <c r="AR751" s="3"/>
      <c r="AS751" s="3">
        <v>6</v>
      </c>
      <c r="AT751" s="66">
        <f t="shared" si="78"/>
        <v>102.74989563488965</v>
      </c>
      <c r="AU751" s="4"/>
    </row>
    <row r="752" spans="15:47" x14ac:dyDescent="0.15">
      <c r="O752" s="2" t="s">
        <v>31</v>
      </c>
      <c r="P752" s="2">
        <v>57372.7</v>
      </c>
      <c r="Q752" s="2">
        <v>126892.7</v>
      </c>
      <c r="R752" s="2"/>
      <c r="S752" s="2">
        <v>2</v>
      </c>
      <c r="T752" s="64">
        <f t="shared" si="77"/>
        <v>42.144839672580012</v>
      </c>
      <c r="U752" s="4"/>
      <c r="V752" s="4"/>
      <c r="W752" s="4"/>
      <c r="X752" s="4"/>
      <c r="Y752" s="4"/>
      <c r="AO752" s="3" t="s">
        <v>32</v>
      </c>
      <c r="AP752" s="3">
        <v>58922.9</v>
      </c>
      <c r="AQ752" s="3">
        <v>127368.4</v>
      </c>
      <c r="AR752" s="3"/>
      <c r="AS752" s="3">
        <v>6</v>
      </c>
      <c r="AT752" s="66">
        <f t="shared" si="78"/>
        <v>102.74989563488965</v>
      </c>
      <c r="AU752" s="4"/>
    </row>
    <row r="753" spans="15:47" x14ac:dyDescent="0.15">
      <c r="O753" s="2" t="s">
        <v>31</v>
      </c>
      <c r="P753" s="2">
        <v>57237.9</v>
      </c>
      <c r="Q753" s="2">
        <v>127217.5</v>
      </c>
      <c r="R753" s="2"/>
      <c r="S753" s="2">
        <v>2</v>
      </c>
      <c r="T753" s="64">
        <f t="shared" si="77"/>
        <v>42.144839672580012</v>
      </c>
      <c r="U753" s="4"/>
      <c r="V753" s="4"/>
      <c r="W753" s="4"/>
      <c r="X753" s="4"/>
      <c r="Y753" s="4"/>
      <c r="AO753" s="3" t="s">
        <v>32</v>
      </c>
      <c r="AP753" s="3">
        <v>58857.599999999999</v>
      </c>
      <c r="AQ753" s="3">
        <v>126534.8</v>
      </c>
      <c r="AR753" s="3"/>
      <c r="AS753" s="3">
        <v>6</v>
      </c>
      <c r="AT753" s="66">
        <f t="shared" si="78"/>
        <v>102.74989563488965</v>
      </c>
      <c r="AU753" s="4"/>
    </row>
    <row r="754" spans="15:47" x14ac:dyDescent="0.15">
      <c r="O754" s="2" t="s">
        <v>31</v>
      </c>
      <c r="P754" s="2">
        <v>56986.2</v>
      </c>
      <c r="Q754" s="2">
        <v>127665.4</v>
      </c>
      <c r="R754" s="2"/>
      <c r="S754" s="2">
        <v>2</v>
      </c>
      <c r="T754" s="64">
        <f t="shared" si="77"/>
        <v>42.144839672580012</v>
      </c>
      <c r="U754" s="4"/>
      <c r="V754" s="4"/>
      <c r="W754" s="4"/>
      <c r="X754" s="4"/>
      <c r="Y754" s="4"/>
      <c r="AO754" s="3" t="s">
        <v>32</v>
      </c>
      <c r="AP754" s="3">
        <v>58879.9</v>
      </c>
      <c r="AQ754" s="3">
        <v>125752.6</v>
      </c>
      <c r="AR754" s="3"/>
      <c r="AS754" s="3">
        <v>6</v>
      </c>
      <c r="AT754" s="66">
        <f t="shared" si="78"/>
        <v>102.74989563488965</v>
      </c>
      <c r="AU754" s="4"/>
    </row>
    <row r="755" spans="15:47" x14ac:dyDescent="0.15">
      <c r="O755" s="2" t="s">
        <v>31</v>
      </c>
      <c r="P755" s="2">
        <v>56649.3</v>
      </c>
      <c r="Q755" s="2">
        <v>128010.2</v>
      </c>
      <c r="R755" s="2"/>
      <c r="S755" s="2">
        <v>2</v>
      </c>
      <c r="T755" s="64">
        <f t="shared" si="77"/>
        <v>42.144839672580012</v>
      </c>
      <c r="U755" s="4"/>
      <c r="V755" s="4"/>
      <c r="W755" s="4"/>
      <c r="X755" s="4"/>
      <c r="Y755" s="4"/>
      <c r="AO755" s="3" t="s">
        <v>32</v>
      </c>
      <c r="AP755" s="3">
        <v>58889.1</v>
      </c>
      <c r="AQ755" s="3">
        <v>125033.5</v>
      </c>
      <c r="AR755" s="3"/>
      <c r="AS755" s="3">
        <v>6</v>
      </c>
      <c r="AT755" s="66">
        <f t="shared" si="78"/>
        <v>102.74989563488965</v>
      </c>
      <c r="AU755" s="4"/>
    </row>
    <row r="756" spans="15:47" x14ac:dyDescent="0.15">
      <c r="O756" s="2" t="s">
        <v>31</v>
      </c>
      <c r="P756" s="2">
        <v>56236.9</v>
      </c>
      <c r="Q756" s="2">
        <v>128327.4</v>
      </c>
      <c r="R756" s="2"/>
      <c r="S756" s="2">
        <v>2</v>
      </c>
      <c r="T756" s="64">
        <f t="shared" si="77"/>
        <v>42.144839672580012</v>
      </c>
      <c r="U756" s="4"/>
      <c r="V756" s="4"/>
      <c r="W756" s="4"/>
      <c r="X756" s="4"/>
      <c r="Y756" s="4"/>
      <c r="AO756" s="3" t="s">
        <v>32</v>
      </c>
      <c r="AP756" s="3">
        <v>59040.4</v>
      </c>
      <c r="AQ756" s="3">
        <v>124013.1</v>
      </c>
      <c r="AR756" s="3"/>
      <c r="AS756" s="3">
        <v>6</v>
      </c>
      <c r="AT756" s="66">
        <f t="shared" si="78"/>
        <v>102.74989563488965</v>
      </c>
      <c r="AU756" s="4"/>
    </row>
    <row r="757" spans="15:47" x14ac:dyDescent="0.15">
      <c r="O757" s="2" t="s">
        <v>31</v>
      </c>
      <c r="P757" s="2">
        <v>55915.7</v>
      </c>
      <c r="Q757" s="2">
        <v>128546.3</v>
      </c>
      <c r="R757" s="2"/>
      <c r="S757" s="2">
        <v>2</v>
      </c>
      <c r="T757" s="64">
        <f t="shared" si="77"/>
        <v>42.144839672580012</v>
      </c>
      <c r="U757" s="4"/>
      <c r="V757" s="4"/>
      <c r="W757" s="4"/>
      <c r="X757" s="4"/>
      <c r="Y757" s="4"/>
      <c r="AO757" s="3" t="s">
        <v>32</v>
      </c>
      <c r="AP757" s="3">
        <v>59204.1</v>
      </c>
      <c r="AQ757" s="3">
        <v>123030.8</v>
      </c>
      <c r="AR757" s="3"/>
      <c r="AS757" s="3">
        <v>6</v>
      </c>
      <c r="AT757" s="66">
        <f t="shared" si="78"/>
        <v>102.74989563488965</v>
      </c>
      <c r="AU757" s="4"/>
    </row>
    <row r="758" spans="15:47" x14ac:dyDescent="0.15">
      <c r="O758" s="2" t="s">
        <v>31</v>
      </c>
      <c r="P758" s="2">
        <v>55594.5</v>
      </c>
      <c r="Q758" s="2">
        <v>128765.1</v>
      </c>
      <c r="R758" s="2"/>
      <c r="S758" s="2">
        <v>2</v>
      </c>
      <c r="T758" s="64">
        <f t="shared" si="77"/>
        <v>42.144839672580012</v>
      </c>
      <c r="U758" s="4"/>
      <c r="V758" s="4"/>
      <c r="W758" s="4"/>
      <c r="X758" s="4"/>
      <c r="Y758" s="4"/>
      <c r="AO758" s="3" t="s">
        <v>32</v>
      </c>
      <c r="AP758" s="3">
        <v>59379.6</v>
      </c>
      <c r="AQ758" s="3">
        <v>122124.7</v>
      </c>
      <c r="AR758" s="3"/>
      <c r="AS758" s="3">
        <v>6</v>
      </c>
      <c r="AT758" s="66">
        <f t="shared" si="78"/>
        <v>102.74989563488965</v>
      </c>
      <c r="AU758" s="4"/>
    </row>
    <row r="759" spans="15:47" x14ac:dyDescent="0.15">
      <c r="O759" s="2" t="s">
        <v>31</v>
      </c>
      <c r="P759" s="2">
        <v>55003.3</v>
      </c>
      <c r="Q759" s="2">
        <v>129178.5</v>
      </c>
      <c r="R759" s="2"/>
      <c r="S759" s="2">
        <v>2</v>
      </c>
      <c r="T759" s="64">
        <f t="shared" si="77"/>
        <v>42.144839672580012</v>
      </c>
      <c r="U759" s="4"/>
      <c r="V759" s="4"/>
      <c r="W759" s="4"/>
      <c r="X759" s="4"/>
      <c r="Y759" s="4"/>
      <c r="AO759" s="3" t="s">
        <v>32</v>
      </c>
      <c r="AP759" s="3">
        <v>59633.2</v>
      </c>
      <c r="AQ759" s="3">
        <v>121004.6</v>
      </c>
      <c r="AR759" s="3"/>
      <c r="AS759" s="3">
        <v>6</v>
      </c>
      <c r="AT759" s="66">
        <f t="shared" si="78"/>
        <v>102.74989563488965</v>
      </c>
      <c r="AU759" s="4"/>
    </row>
    <row r="760" spans="15:47" x14ac:dyDescent="0.15">
      <c r="O760" s="2" t="s">
        <v>31</v>
      </c>
      <c r="P760" s="2">
        <v>54054.8</v>
      </c>
      <c r="Q760" s="2">
        <v>129734.3</v>
      </c>
      <c r="R760" s="2"/>
      <c r="S760" s="2">
        <v>2</v>
      </c>
      <c r="T760" s="64">
        <f t="shared" si="77"/>
        <v>42.144839672580012</v>
      </c>
      <c r="U760" s="4"/>
      <c r="V760" s="4"/>
      <c r="W760" s="4"/>
      <c r="X760" s="4"/>
      <c r="Y760" s="4"/>
      <c r="AO760" s="3" t="s">
        <v>32</v>
      </c>
      <c r="AP760" s="3">
        <v>59952.1</v>
      </c>
      <c r="AQ760" s="3">
        <v>119721.5</v>
      </c>
      <c r="AR760" s="3"/>
      <c r="AS760" s="3">
        <v>6</v>
      </c>
      <c r="AT760" s="66">
        <f t="shared" si="78"/>
        <v>102.74989563488965</v>
      </c>
      <c r="AU760" s="4"/>
    </row>
    <row r="761" spans="15:47" x14ac:dyDescent="0.15">
      <c r="O761" s="2" t="s">
        <v>31</v>
      </c>
      <c r="P761" s="2">
        <v>53221.1</v>
      </c>
      <c r="Q761" s="2">
        <v>130242.5</v>
      </c>
      <c r="R761" s="2"/>
      <c r="S761" s="2">
        <v>2</v>
      </c>
      <c r="T761" s="64">
        <f t="shared" si="77"/>
        <v>42.144839672580012</v>
      </c>
      <c r="U761" s="4"/>
      <c r="V761" s="4"/>
      <c r="W761" s="4"/>
      <c r="X761" s="4"/>
      <c r="Y761" s="4"/>
      <c r="AO761" s="3" t="s">
        <v>32</v>
      </c>
      <c r="AP761" s="3">
        <v>60415.7</v>
      </c>
      <c r="AQ761" s="3">
        <v>117948.2</v>
      </c>
      <c r="AR761" s="3"/>
      <c r="AS761" s="3">
        <v>6</v>
      </c>
      <c r="AT761" s="66">
        <f t="shared" si="78"/>
        <v>102.74989563488965</v>
      </c>
      <c r="AU761" s="4"/>
    </row>
    <row r="762" spans="15:47" x14ac:dyDescent="0.15">
      <c r="O762" s="2" t="s">
        <v>31</v>
      </c>
      <c r="P762" s="2">
        <v>52259.8</v>
      </c>
      <c r="Q762" s="2">
        <v>130810.7</v>
      </c>
      <c r="R762" s="2"/>
      <c r="S762" s="2">
        <v>2</v>
      </c>
      <c r="T762" s="64">
        <f t="shared" si="77"/>
        <v>42.144839672580012</v>
      </c>
      <c r="U762" s="4"/>
      <c r="V762" s="4"/>
      <c r="W762" s="4"/>
      <c r="X762" s="4"/>
      <c r="Y762" s="4"/>
      <c r="AO762" s="3" t="s">
        <v>32</v>
      </c>
      <c r="AP762" s="3">
        <v>60877.599999999999</v>
      </c>
      <c r="AQ762" s="3">
        <v>116313.3</v>
      </c>
      <c r="AR762" s="3"/>
      <c r="AS762" s="3">
        <v>6</v>
      </c>
      <c r="AT762" s="66">
        <f t="shared" si="78"/>
        <v>102.74989563488965</v>
      </c>
      <c r="AU762" s="4"/>
    </row>
    <row r="763" spans="15:47" x14ac:dyDescent="0.15">
      <c r="O763" s="2" t="s">
        <v>31</v>
      </c>
      <c r="P763" s="2">
        <v>51565</v>
      </c>
      <c r="Q763" s="2">
        <v>131322.5</v>
      </c>
      <c r="R763" s="2"/>
      <c r="S763" s="2">
        <v>2</v>
      </c>
      <c r="T763" s="64">
        <f t="shared" si="77"/>
        <v>42.144839672580012</v>
      </c>
      <c r="U763" s="4"/>
      <c r="V763" s="4"/>
      <c r="W763" s="4"/>
      <c r="X763" s="4"/>
      <c r="Y763" s="4"/>
      <c r="AO763" s="3" t="s">
        <v>32</v>
      </c>
      <c r="AP763" s="3">
        <v>61340.6</v>
      </c>
      <c r="AQ763" s="3">
        <v>114603</v>
      </c>
      <c r="AR763" s="3"/>
      <c r="AS763" s="3">
        <v>6</v>
      </c>
      <c r="AT763" s="66">
        <f t="shared" si="78"/>
        <v>102.74989563488965</v>
      </c>
      <c r="AU763" s="4"/>
    </row>
    <row r="764" spans="15:47" x14ac:dyDescent="0.15">
      <c r="O764" s="2" t="s">
        <v>31</v>
      </c>
      <c r="P764" s="2">
        <v>50548.2</v>
      </c>
      <c r="Q764" s="2">
        <v>132065.9</v>
      </c>
      <c r="R764" s="2"/>
      <c r="S764" s="2">
        <v>2</v>
      </c>
      <c r="T764" s="64">
        <f t="shared" si="77"/>
        <v>42.144839672580012</v>
      </c>
      <c r="U764" s="4"/>
      <c r="V764" s="4"/>
      <c r="W764" s="4"/>
      <c r="X764" s="4"/>
      <c r="Y764" s="4"/>
      <c r="AO764" s="3" t="s">
        <v>32</v>
      </c>
      <c r="AP764" s="3">
        <v>64364.5</v>
      </c>
      <c r="AQ764" s="3">
        <v>139297.60000000001</v>
      </c>
      <c r="AR764" s="3"/>
      <c r="AS764" s="3">
        <v>6</v>
      </c>
      <c r="AT764" s="66">
        <f t="shared" si="78"/>
        <v>102.74989563488965</v>
      </c>
      <c r="AU764" s="4"/>
    </row>
    <row r="765" spans="15:47" x14ac:dyDescent="0.15">
      <c r="O765" s="2" t="s">
        <v>31</v>
      </c>
      <c r="P765" s="2">
        <v>49786.7</v>
      </c>
      <c r="Q765" s="2">
        <v>132714.9</v>
      </c>
      <c r="R765" s="2"/>
      <c r="S765" s="2">
        <v>2</v>
      </c>
      <c r="T765" s="64">
        <f t="shared" si="77"/>
        <v>42.144839672580012</v>
      </c>
      <c r="U765" s="4"/>
      <c r="V765" s="4"/>
      <c r="W765" s="4"/>
      <c r="X765" s="4"/>
      <c r="Y765" s="4"/>
      <c r="AO765" s="3" t="s">
        <v>32</v>
      </c>
      <c r="AP765" s="3">
        <v>64675.9</v>
      </c>
      <c r="AQ765" s="3">
        <v>139629.6</v>
      </c>
      <c r="AR765" s="3"/>
      <c r="AS765" s="3">
        <v>6</v>
      </c>
      <c r="AT765" s="66">
        <f t="shared" si="78"/>
        <v>102.74989563488965</v>
      </c>
      <c r="AU765" s="4"/>
    </row>
    <row r="766" spans="15:47" x14ac:dyDescent="0.15">
      <c r="O766" s="2" t="s">
        <v>31</v>
      </c>
      <c r="P766" s="2">
        <v>49246.1</v>
      </c>
      <c r="Q766" s="2">
        <v>133117.1</v>
      </c>
      <c r="R766" s="2"/>
      <c r="S766" s="2">
        <v>2</v>
      </c>
      <c r="T766" s="64">
        <f t="shared" si="77"/>
        <v>42.144839672580012</v>
      </c>
      <c r="U766" s="4"/>
      <c r="V766" s="4"/>
      <c r="W766" s="4"/>
      <c r="X766" s="4"/>
      <c r="Y766" s="4"/>
      <c r="AO766" s="3" t="s">
        <v>32</v>
      </c>
      <c r="AP766" s="3">
        <v>65063</v>
      </c>
      <c r="AQ766" s="3">
        <v>139937.29999999999</v>
      </c>
      <c r="AR766" s="3"/>
      <c r="AS766" s="3">
        <v>6</v>
      </c>
      <c r="AT766" s="66">
        <f t="shared" si="78"/>
        <v>102.74989563488965</v>
      </c>
      <c r="AU766" s="4"/>
    </row>
    <row r="767" spans="15:47" x14ac:dyDescent="0.15">
      <c r="O767" s="2" t="s">
        <v>31</v>
      </c>
      <c r="P767" s="2">
        <v>48311</v>
      </c>
      <c r="Q767" s="2">
        <v>134127.6</v>
      </c>
      <c r="R767" s="2"/>
      <c r="S767" s="2">
        <v>2</v>
      </c>
      <c r="T767" s="64">
        <f t="shared" si="77"/>
        <v>42.144839672580012</v>
      </c>
      <c r="U767" s="4"/>
      <c r="V767" s="4"/>
      <c r="W767" s="4"/>
      <c r="X767" s="4"/>
      <c r="Y767" s="4"/>
      <c r="AO767" s="3" t="s">
        <v>32</v>
      </c>
      <c r="AP767" s="3">
        <v>65400.9</v>
      </c>
      <c r="AQ767" s="3">
        <v>140181.1</v>
      </c>
      <c r="AR767" s="3"/>
      <c r="AS767" s="3">
        <v>6</v>
      </c>
      <c r="AT767" s="66">
        <f t="shared" si="78"/>
        <v>102.74989563488965</v>
      </c>
      <c r="AU767" s="4"/>
    </row>
    <row r="768" spans="15:47" x14ac:dyDescent="0.15">
      <c r="O768" s="2" t="s">
        <v>31</v>
      </c>
      <c r="P768" s="2">
        <v>47430.8</v>
      </c>
      <c r="Q768" s="2">
        <v>135442.9</v>
      </c>
      <c r="R768" s="2"/>
      <c r="S768" s="2">
        <v>2</v>
      </c>
      <c r="T768" s="64">
        <f t="shared" si="77"/>
        <v>42.144839672580012</v>
      </c>
      <c r="U768" s="4"/>
      <c r="V768" s="4"/>
      <c r="W768" s="4"/>
      <c r="X768" s="4"/>
      <c r="Y768" s="4"/>
      <c r="AO768" s="3" t="s">
        <v>32</v>
      </c>
      <c r="AP768" s="3">
        <v>65662.7</v>
      </c>
      <c r="AQ768" s="3">
        <v>140424.20000000001</v>
      </c>
      <c r="AR768" s="3"/>
      <c r="AS768" s="3">
        <v>6</v>
      </c>
      <c r="AT768" s="66">
        <f t="shared" si="78"/>
        <v>102.74989563488965</v>
      </c>
      <c r="AU768" s="4"/>
    </row>
    <row r="769" spans="15:47" x14ac:dyDescent="0.15">
      <c r="O769" s="2" t="s">
        <v>31</v>
      </c>
      <c r="P769" s="2">
        <v>46792.7</v>
      </c>
      <c r="Q769" s="2">
        <v>136675.9</v>
      </c>
      <c r="R769" s="2"/>
      <c r="S769" s="2">
        <v>2</v>
      </c>
      <c r="T769" s="64">
        <f t="shared" si="77"/>
        <v>42.144839672580012</v>
      </c>
      <c r="U769" s="4"/>
      <c r="V769" s="4"/>
      <c r="W769" s="4"/>
      <c r="X769" s="4"/>
      <c r="Y769" s="4"/>
      <c r="AO769" s="3" t="s">
        <v>32</v>
      </c>
      <c r="AP769" s="3">
        <v>66001.3</v>
      </c>
      <c r="AQ769" s="3">
        <v>140592.5</v>
      </c>
      <c r="AR769" s="3"/>
      <c r="AS769" s="3">
        <v>6</v>
      </c>
      <c r="AT769" s="66">
        <f t="shared" si="78"/>
        <v>102.74989563488965</v>
      </c>
      <c r="AU769" s="4"/>
    </row>
    <row r="770" spans="15:47" x14ac:dyDescent="0.15">
      <c r="O770" s="2" t="s">
        <v>31</v>
      </c>
      <c r="P770" s="2">
        <v>40640.1</v>
      </c>
      <c r="Q770" s="2">
        <v>117323.5</v>
      </c>
      <c r="R770" s="2"/>
      <c r="S770" s="2">
        <v>2</v>
      </c>
      <c r="T770" s="64">
        <f t="shared" si="77"/>
        <v>55.478861229497362</v>
      </c>
      <c r="U770" s="4"/>
      <c r="V770" s="4"/>
      <c r="W770" s="4"/>
      <c r="X770" s="4"/>
      <c r="Y770" s="4"/>
      <c r="AO770" s="3" t="s">
        <v>32</v>
      </c>
      <c r="AP770" s="3">
        <v>66264.399999999994</v>
      </c>
      <c r="AQ770" s="3">
        <v>140759.79999999999</v>
      </c>
      <c r="AR770" s="3"/>
      <c r="AS770" s="3">
        <v>6</v>
      </c>
      <c r="AT770" s="66">
        <f t="shared" si="78"/>
        <v>102.74989563488965</v>
      </c>
      <c r="AU770" s="4"/>
    </row>
    <row r="771" spans="15:47" x14ac:dyDescent="0.15">
      <c r="O771" s="2" t="s">
        <v>31</v>
      </c>
      <c r="P771" s="2">
        <v>41378.800000000003</v>
      </c>
      <c r="Q771" s="2">
        <v>117661.8</v>
      </c>
      <c r="R771" s="2"/>
      <c r="S771" s="2">
        <v>2</v>
      </c>
      <c r="T771" s="64">
        <f t="shared" si="77"/>
        <v>55.478861229497362</v>
      </c>
      <c r="U771" s="4"/>
      <c r="V771" s="4"/>
      <c r="W771" s="4"/>
      <c r="X771" s="4"/>
      <c r="Y771" s="4"/>
      <c r="AO771" s="3" t="s">
        <v>32</v>
      </c>
      <c r="AP771" s="3">
        <v>66541</v>
      </c>
      <c r="AQ771" s="3">
        <v>140838.9</v>
      </c>
      <c r="AR771" s="3"/>
      <c r="AS771" s="3">
        <v>6</v>
      </c>
      <c r="AT771" s="66">
        <f t="shared" si="78"/>
        <v>102.74989563488965</v>
      </c>
      <c r="AU771" s="4"/>
    </row>
    <row r="772" spans="15:47" x14ac:dyDescent="0.15">
      <c r="O772" s="2" t="s">
        <v>31</v>
      </c>
      <c r="P772" s="2">
        <v>42117.599999999999</v>
      </c>
      <c r="Q772" s="2">
        <v>118000</v>
      </c>
      <c r="R772" s="2"/>
      <c r="S772" s="2">
        <v>2</v>
      </c>
      <c r="T772" s="64">
        <f t="shared" si="77"/>
        <v>55.478861229497362</v>
      </c>
      <c r="U772" s="4"/>
      <c r="V772" s="4"/>
      <c r="W772" s="4"/>
      <c r="X772" s="4"/>
      <c r="Y772" s="4"/>
      <c r="AO772" s="3" t="s">
        <v>32</v>
      </c>
      <c r="AP772" s="3">
        <v>66705.100000000006</v>
      </c>
      <c r="AQ772" s="3">
        <v>140840.9</v>
      </c>
      <c r="AR772" s="3"/>
      <c r="AS772" s="3">
        <v>6</v>
      </c>
      <c r="AT772" s="66">
        <f t="shared" si="78"/>
        <v>102.74989563488965</v>
      </c>
      <c r="AU772" s="4"/>
    </row>
    <row r="773" spans="15:47" x14ac:dyDescent="0.15">
      <c r="O773" s="2" t="s">
        <v>31</v>
      </c>
      <c r="P773" s="2">
        <v>42856.3</v>
      </c>
      <c r="Q773" s="2">
        <v>118338.3</v>
      </c>
      <c r="R773" s="2"/>
      <c r="S773" s="2">
        <v>2</v>
      </c>
      <c r="T773" s="64">
        <f t="shared" si="77"/>
        <v>55.478861229497362</v>
      </c>
      <c r="U773" s="4"/>
      <c r="V773" s="4"/>
      <c r="W773" s="4"/>
      <c r="X773" s="4"/>
      <c r="Y773" s="4"/>
      <c r="AO773" s="3" t="s">
        <v>32</v>
      </c>
      <c r="AP773" s="3">
        <v>66882.5</v>
      </c>
      <c r="AQ773" s="3">
        <v>140754.9</v>
      </c>
      <c r="AR773" s="3"/>
      <c r="AS773" s="3">
        <v>6</v>
      </c>
      <c r="AT773" s="66">
        <f t="shared" si="78"/>
        <v>102.74989563488965</v>
      </c>
      <c r="AU773" s="4"/>
    </row>
    <row r="774" spans="15:47" x14ac:dyDescent="0.15">
      <c r="O774" s="2" t="s">
        <v>31</v>
      </c>
      <c r="P774" s="2">
        <v>43595.1</v>
      </c>
      <c r="Q774" s="2">
        <v>118676.5</v>
      </c>
      <c r="R774" s="2"/>
      <c r="S774" s="2">
        <v>2</v>
      </c>
      <c r="T774" s="64">
        <f t="shared" si="77"/>
        <v>55.478861229497362</v>
      </c>
      <c r="U774" s="4"/>
      <c r="V774" s="4"/>
      <c r="W774" s="4"/>
      <c r="X774" s="4"/>
      <c r="Y774" s="4"/>
      <c r="AO774" s="3" t="s">
        <v>32</v>
      </c>
      <c r="AP774" s="3">
        <v>67036.399999999994</v>
      </c>
      <c r="AQ774" s="3">
        <v>140580.1</v>
      </c>
      <c r="AR774" s="3"/>
      <c r="AS774" s="3">
        <v>6</v>
      </c>
      <c r="AT774" s="66">
        <f t="shared" si="78"/>
        <v>102.74989563488965</v>
      </c>
      <c r="AU774" s="4"/>
    </row>
    <row r="775" spans="15:47" x14ac:dyDescent="0.15">
      <c r="O775" s="2" t="s">
        <v>31</v>
      </c>
      <c r="P775" s="2">
        <v>44327.1</v>
      </c>
      <c r="Q775" s="2">
        <v>119033.60000000001</v>
      </c>
      <c r="R775" s="2"/>
      <c r="S775" s="2">
        <v>2</v>
      </c>
      <c r="T775" s="64">
        <f t="shared" si="77"/>
        <v>55.478861229497362</v>
      </c>
      <c r="U775" s="4"/>
      <c r="V775" s="4"/>
      <c r="W775" s="4"/>
      <c r="X775" s="4"/>
      <c r="Y775" s="4"/>
      <c r="AO775" s="3" t="s">
        <v>32</v>
      </c>
      <c r="AP775" s="3">
        <v>67138.8</v>
      </c>
      <c r="AQ775" s="3">
        <v>140442.6</v>
      </c>
      <c r="AR775" s="3"/>
      <c r="AS775" s="3">
        <v>6</v>
      </c>
      <c r="AT775" s="66">
        <f t="shared" si="78"/>
        <v>102.74989563488965</v>
      </c>
      <c r="AU775" s="4"/>
    </row>
    <row r="776" spans="15:47" x14ac:dyDescent="0.15">
      <c r="O776" s="2" t="s">
        <v>31</v>
      </c>
      <c r="P776" s="2">
        <v>45059.1</v>
      </c>
      <c r="Q776" s="2">
        <v>119390.6</v>
      </c>
      <c r="R776" s="2"/>
      <c r="S776" s="2">
        <v>2</v>
      </c>
      <c r="T776" s="64">
        <f t="shared" si="77"/>
        <v>55.478861229497362</v>
      </c>
      <c r="U776" s="4"/>
      <c r="V776" s="4"/>
      <c r="W776" s="4"/>
      <c r="X776" s="4"/>
      <c r="Y776" s="4"/>
      <c r="AO776" s="3" t="s">
        <v>32</v>
      </c>
      <c r="AP776" s="3">
        <v>67180.100000000006</v>
      </c>
      <c r="AQ776" s="3">
        <v>140178.20000000001</v>
      </c>
      <c r="AR776" s="3"/>
      <c r="AS776" s="3">
        <v>6</v>
      </c>
      <c r="AT776" s="66">
        <f t="shared" si="78"/>
        <v>102.74989563488965</v>
      </c>
      <c r="AU776" s="4"/>
    </row>
    <row r="777" spans="15:47" x14ac:dyDescent="0.15">
      <c r="O777" s="2" t="s">
        <v>31</v>
      </c>
      <c r="P777" s="2">
        <v>45791</v>
      </c>
      <c r="Q777" s="2">
        <v>119747.6</v>
      </c>
      <c r="R777" s="2"/>
      <c r="S777" s="2">
        <v>2</v>
      </c>
      <c r="T777" s="64">
        <f t="shared" si="77"/>
        <v>55.478861229497362</v>
      </c>
      <c r="U777" s="4"/>
      <c r="V777" s="4"/>
      <c r="W777" s="4"/>
      <c r="X777" s="4"/>
      <c r="Y777" s="4"/>
      <c r="AO777" s="3" t="s">
        <v>32</v>
      </c>
      <c r="AP777" s="3">
        <v>67145.7</v>
      </c>
      <c r="AQ777" s="3">
        <v>139899.9</v>
      </c>
      <c r="AR777" s="3"/>
      <c r="AS777" s="3">
        <v>6</v>
      </c>
      <c r="AT777" s="66">
        <f t="shared" si="78"/>
        <v>102.74989563488965</v>
      </c>
      <c r="AU777" s="4"/>
    </row>
    <row r="778" spans="15:47" x14ac:dyDescent="0.15">
      <c r="O778" s="2" t="s">
        <v>31</v>
      </c>
      <c r="P778" s="2">
        <v>46523</v>
      </c>
      <c r="Q778" s="2">
        <v>120104.7</v>
      </c>
      <c r="R778" s="2"/>
      <c r="S778" s="2">
        <v>2</v>
      </c>
      <c r="T778" s="64">
        <f t="shared" si="77"/>
        <v>55.478861229497362</v>
      </c>
      <c r="U778" s="4"/>
      <c r="V778" s="4"/>
      <c r="W778" s="4"/>
      <c r="X778" s="4"/>
      <c r="Y778" s="4"/>
      <c r="AO778" s="3" t="s">
        <v>32</v>
      </c>
      <c r="AP778" s="3">
        <v>66986.2</v>
      </c>
      <c r="AQ778" s="3">
        <v>139544.6</v>
      </c>
      <c r="AR778" s="3"/>
      <c r="AS778" s="3">
        <v>6</v>
      </c>
      <c r="AT778" s="66">
        <f t="shared" si="78"/>
        <v>102.74989563488965</v>
      </c>
      <c r="AU778" s="4"/>
    </row>
    <row r="779" spans="15:47" x14ac:dyDescent="0.15">
      <c r="O779" s="2" t="s">
        <v>31</v>
      </c>
      <c r="P779" s="2">
        <v>48339.199999999997</v>
      </c>
      <c r="Q779" s="2">
        <v>121086.9</v>
      </c>
      <c r="R779" s="2"/>
      <c r="S779" s="2">
        <v>2</v>
      </c>
      <c r="T779" s="64">
        <f t="shared" si="77"/>
        <v>55.478861229497362</v>
      </c>
      <c r="U779" s="4"/>
      <c r="V779" s="4"/>
      <c r="W779" s="4"/>
      <c r="X779" s="4"/>
      <c r="Y779" s="4"/>
      <c r="AO779" s="3" t="s">
        <v>32</v>
      </c>
      <c r="AP779" s="3">
        <v>66691.600000000006</v>
      </c>
      <c r="AQ779" s="3">
        <v>138872.4</v>
      </c>
      <c r="AR779" s="3"/>
      <c r="AS779" s="3">
        <v>6</v>
      </c>
      <c r="AT779" s="66">
        <f t="shared" si="78"/>
        <v>102.74989563488965</v>
      </c>
      <c r="AU779" s="4"/>
    </row>
    <row r="780" spans="15:47" x14ac:dyDescent="0.15">
      <c r="O780" s="2" t="s">
        <v>31</v>
      </c>
      <c r="P780" s="2">
        <v>50327.4</v>
      </c>
      <c r="Q780" s="2">
        <v>122263.1</v>
      </c>
      <c r="R780" s="2"/>
      <c r="S780" s="2">
        <v>2</v>
      </c>
      <c r="T780" s="64">
        <f t="shared" si="77"/>
        <v>61.026747352447103</v>
      </c>
      <c r="U780" s="4"/>
      <c r="V780" s="4"/>
      <c r="W780" s="4"/>
      <c r="X780" s="4"/>
      <c r="Y780" s="4"/>
      <c r="AO780" s="3" t="s">
        <v>32</v>
      </c>
      <c r="AP780" s="3">
        <v>66332.399999999994</v>
      </c>
      <c r="AQ780" s="3">
        <v>138325.1</v>
      </c>
      <c r="AR780" s="3"/>
      <c r="AS780" s="3">
        <v>6</v>
      </c>
      <c r="AT780" s="66">
        <f t="shared" si="78"/>
        <v>102.74989563488965</v>
      </c>
      <c r="AU780" s="4"/>
    </row>
    <row r="781" spans="15:47" x14ac:dyDescent="0.15">
      <c r="O781" s="2" t="s">
        <v>31</v>
      </c>
      <c r="P781" s="2">
        <v>51744.4</v>
      </c>
      <c r="Q781" s="2">
        <v>123070.5</v>
      </c>
      <c r="R781" s="2"/>
      <c r="S781" s="2">
        <v>2</v>
      </c>
      <c r="T781" s="64">
        <f t="shared" si="77"/>
        <v>61.026747352447103</v>
      </c>
      <c r="U781" s="4"/>
      <c r="V781" s="4"/>
      <c r="W781" s="4"/>
      <c r="X781" s="4"/>
      <c r="Y781" s="4"/>
      <c r="AO781" s="3" t="s">
        <v>32</v>
      </c>
      <c r="AP781" s="3">
        <v>65886.8</v>
      </c>
      <c r="AQ781" s="3">
        <v>137638.1</v>
      </c>
      <c r="AR781" s="3"/>
      <c r="AS781" s="3">
        <v>6</v>
      </c>
      <c r="AT781" s="66">
        <f t="shared" si="78"/>
        <v>102.74989563488965</v>
      </c>
      <c r="AU781" s="4"/>
    </row>
    <row r="782" spans="15:47" x14ac:dyDescent="0.15">
      <c r="O782" s="2" t="s">
        <v>31</v>
      </c>
      <c r="P782" s="2">
        <v>53270.3</v>
      </c>
      <c r="Q782" s="2">
        <v>124070.2</v>
      </c>
      <c r="R782" s="2"/>
      <c r="S782" s="2">
        <v>2</v>
      </c>
      <c r="T782" s="64">
        <f t="shared" si="77"/>
        <v>61.026747352447103</v>
      </c>
      <c r="U782" s="4"/>
      <c r="V782" s="4"/>
      <c r="W782" s="4"/>
      <c r="X782" s="4"/>
      <c r="Y782" s="4"/>
      <c r="AO782" s="3" t="s">
        <v>32</v>
      </c>
      <c r="AP782" s="3">
        <v>65353.3</v>
      </c>
      <c r="AQ782" s="3">
        <v>136912.4</v>
      </c>
      <c r="AR782" s="3"/>
      <c r="AS782" s="3">
        <v>6</v>
      </c>
      <c r="AT782" s="66">
        <f t="shared" si="78"/>
        <v>102.74989563488965</v>
      </c>
      <c r="AU782" s="4"/>
    </row>
    <row r="783" spans="15:47" x14ac:dyDescent="0.15">
      <c r="O783" s="2" t="s">
        <v>31</v>
      </c>
      <c r="P783" s="2">
        <v>54100.1</v>
      </c>
      <c r="Q783" s="2">
        <v>124660.4</v>
      </c>
      <c r="R783" s="2"/>
      <c r="S783" s="2">
        <v>2</v>
      </c>
      <c r="T783" s="64">
        <f t="shared" si="77"/>
        <v>61.026747352447103</v>
      </c>
      <c r="U783" s="4"/>
      <c r="V783" s="4"/>
      <c r="W783" s="4"/>
      <c r="X783" s="4"/>
      <c r="Y783" s="4"/>
      <c r="AO783" s="3" t="s">
        <v>32</v>
      </c>
      <c r="AP783" s="3">
        <v>64769</v>
      </c>
      <c r="AQ783" s="3">
        <v>136198.5</v>
      </c>
      <c r="AR783" s="3"/>
      <c r="AS783" s="3">
        <v>6</v>
      </c>
      <c r="AT783" s="66">
        <f t="shared" si="78"/>
        <v>102.74989563488965</v>
      </c>
      <c r="AU783" s="4"/>
    </row>
    <row r="784" spans="15:47" x14ac:dyDescent="0.15">
      <c r="O784" s="2" t="s">
        <v>31</v>
      </c>
      <c r="P784" s="2">
        <v>54593.5</v>
      </c>
      <c r="Q784" s="2">
        <v>125089.9</v>
      </c>
      <c r="R784" s="2"/>
      <c r="S784" s="2">
        <v>2</v>
      </c>
      <c r="T784" s="64">
        <f t="shared" si="77"/>
        <v>61.026747352447103</v>
      </c>
      <c r="U784" s="4"/>
      <c r="V784" s="4"/>
      <c r="W784" s="4"/>
      <c r="X784" s="4"/>
      <c r="Y784" s="4"/>
      <c r="AO784" s="3" t="s">
        <v>32</v>
      </c>
      <c r="AP784" s="3">
        <v>63859.3</v>
      </c>
      <c r="AQ784" s="3">
        <v>135278.5</v>
      </c>
      <c r="AR784" s="3"/>
      <c r="AS784" s="3">
        <v>6</v>
      </c>
      <c r="AT784" s="66">
        <f t="shared" si="78"/>
        <v>102.74989563488965</v>
      </c>
      <c r="AU784" s="4"/>
    </row>
    <row r="785" spans="15:47" x14ac:dyDescent="0.15">
      <c r="O785" s="2" t="s">
        <v>31</v>
      </c>
      <c r="P785" s="2">
        <v>54873.7</v>
      </c>
      <c r="Q785" s="2">
        <v>125476.1</v>
      </c>
      <c r="R785" s="2"/>
      <c r="S785" s="2">
        <v>2</v>
      </c>
      <c r="T785" s="64">
        <f t="shared" si="77"/>
        <v>61.026747352447103</v>
      </c>
      <c r="U785" s="4"/>
      <c r="V785" s="4"/>
      <c r="W785" s="4"/>
      <c r="X785" s="4"/>
      <c r="Y785" s="4"/>
      <c r="AO785" s="3" t="s">
        <v>32</v>
      </c>
      <c r="AP785" s="3">
        <v>63298.2</v>
      </c>
      <c r="AQ785" s="3">
        <v>134741.5</v>
      </c>
      <c r="AR785" s="3"/>
      <c r="AS785" s="3">
        <v>6</v>
      </c>
      <c r="AT785" s="66">
        <f t="shared" si="78"/>
        <v>102.74989563488965</v>
      </c>
      <c r="AU785" s="4"/>
    </row>
    <row r="786" spans="15:47" x14ac:dyDescent="0.15">
      <c r="O786" s="2" t="s">
        <v>31</v>
      </c>
      <c r="P786" s="2">
        <v>55052.800000000003</v>
      </c>
      <c r="Q786" s="2">
        <v>125859.6</v>
      </c>
      <c r="R786" s="2"/>
      <c r="S786" s="2">
        <v>2</v>
      </c>
      <c r="T786" s="64">
        <f t="shared" si="77"/>
        <v>61.026747352447103</v>
      </c>
      <c r="U786" s="4"/>
      <c r="V786" s="4"/>
      <c r="W786" s="4"/>
      <c r="X786" s="4"/>
      <c r="Y786" s="4"/>
      <c r="AO786" s="3" t="s">
        <v>32</v>
      </c>
      <c r="AP786" s="3">
        <v>62997.4</v>
      </c>
      <c r="AQ786" s="3">
        <v>134573.79999999999</v>
      </c>
      <c r="AR786" s="3"/>
      <c r="AS786" s="3">
        <v>6</v>
      </c>
      <c r="AT786" s="66">
        <f t="shared" si="78"/>
        <v>102.74989563488965</v>
      </c>
      <c r="AU786" s="4"/>
    </row>
    <row r="787" spans="15:47" x14ac:dyDescent="0.15">
      <c r="O787" s="2" t="s">
        <v>31</v>
      </c>
      <c r="P787" s="2">
        <v>55228</v>
      </c>
      <c r="Q787" s="2">
        <v>126394.4</v>
      </c>
      <c r="R787" s="2"/>
      <c r="S787" s="2">
        <v>2</v>
      </c>
      <c r="T787" s="64">
        <f t="shared" si="77"/>
        <v>61.026747352447103</v>
      </c>
      <c r="U787" s="4"/>
      <c r="V787" s="4"/>
      <c r="W787" s="4"/>
      <c r="X787" s="4"/>
      <c r="Y787" s="4"/>
      <c r="AO787" s="3" t="s">
        <v>32</v>
      </c>
      <c r="AP787" s="3">
        <v>62695.5</v>
      </c>
      <c r="AQ787" s="3">
        <v>134494.39999999999</v>
      </c>
      <c r="AR787" s="3"/>
      <c r="AS787" s="3">
        <v>6</v>
      </c>
      <c r="AT787" s="66">
        <f t="shared" si="78"/>
        <v>102.74989563488965</v>
      </c>
      <c r="AU787" s="4"/>
    </row>
    <row r="788" spans="15:47" x14ac:dyDescent="0.15">
      <c r="O788" s="2" t="s">
        <v>31</v>
      </c>
      <c r="P788" s="2">
        <v>55129.9</v>
      </c>
      <c r="Q788" s="2">
        <v>126757.9</v>
      </c>
      <c r="R788" s="2"/>
      <c r="S788" s="2">
        <v>2</v>
      </c>
      <c r="T788" s="64">
        <f t="shared" si="77"/>
        <v>61.026747352447103</v>
      </c>
      <c r="U788" s="4"/>
      <c r="V788" s="4"/>
      <c r="W788" s="4"/>
      <c r="X788" s="4"/>
      <c r="Y788" s="4"/>
      <c r="AO788" s="3" t="s">
        <v>32</v>
      </c>
      <c r="AP788" s="3">
        <v>62442.6</v>
      </c>
      <c r="AQ788" s="3">
        <v>134529.20000000001</v>
      </c>
      <c r="AR788" s="3"/>
      <c r="AS788" s="3">
        <v>6</v>
      </c>
      <c r="AT788" s="66">
        <f t="shared" si="78"/>
        <v>102.74989563488965</v>
      </c>
      <c r="AU788" s="4"/>
    </row>
    <row r="789" spans="15:47" x14ac:dyDescent="0.15">
      <c r="O789" s="2" t="s">
        <v>31</v>
      </c>
      <c r="P789" s="2">
        <v>54894</v>
      </c>
      <c r="Q789" s="2">
        <v>127092.5</v>
      </c>
      <c r="R789" s="2"/>
      <c r="S789" s="2">
        <v>2</v>
      </c>
      <c r="T789" s="64">
        <f t="shared" si="77"/>
        <v>61.026747352447103</v>
      </c>
      <c r="U789" s="4"/>
      <c r="V789" s="4"/>
      <c r="W789" s="4"/>
      <c r="X789" s="4"/>
      <c r="Y789" s="4"/>
      <c r="AO789" s="3" t="s">
        <v>32</v>
      </c>
      <c r="AP789" s="3">
        <v>62290</v>
      </c>
      <c r="AQ789" s="3">
        <v>134628</v>
      </c>
      <c r="AR789" s="3"/>
      <c r="AS789" s="3">
        <v>6</v>
      </c>
      <c r="AT789" s="66">
        <f t="shared" si="78"/>
        <v>102.74989563488965</v>
      </c>
      <c r="AU789" s="4"/>
    </row>
    <row r="790" spans="15:47" x14ac:dyDescent="0.15">
      <c r="O790" s="2" t="s">
        <v>31</v>
      </c>
      <c r="P790" s="2">
        <v>54609.3</v>
      </c>
      <c r="Q790" s="2">
        <v>127362.9</v>
      </c>
      <c r="R790" s="2"/>
      <c r="S790" s="2">
        <v>2</v>
      </c>
      <c r="T790" s="64">
        <f t="shared" si="77"/>
        <v>61.026747352447103</v>
      </c>
      <c r="U790" s="4"/>
      <c r="V790" s="4"/>
      <c r="W790" s="4"/>
      <c r="X790" s="4"/>
      <c r="Y790" s="4"/>
      <c r="AO790" s="3" t="s">
        <v>32</v>
      </c>
      <c r="AP790" s="3">
        <v>62225.1</v>
      </c>
      <c r="AQ790" s="3">
        <v>134778.9</v>
      </c>
      <c r="AR790" s="3"/>
      <c r="AS790" s="3">
        <v>6</v>
      </c>
      <c r="AT790" s="66">
        <f t="shared" si="78"/>
        <v>102.74989563488965</v>
      </c>
      <c r="AU790" s="4"/>
    </row>
    <row r="791" spans="15:47" x14ac:dyDescent="0.15">
      <c r="O791" s="2" t="s">
        <v>31</v>
      </c>
      <c r="P791" s="2">
        <v>54110.2</v>
      </c>
      <c r="Q791" s="2">
        <v>127627.3</v>
      </c>
      <c r="R791" s="2"/>
      <c r="S791" s="2">
        <v>2</v>
      </c>
      <c r="T791" s="64">
        <f t="shared" si="77"/>
        <v>61.026747352447103</v>
      </c>
      <c r="U791" s="4"/>
      <c r="V791" s="4"/>
      <c r="W791" s="4"/>
      <c r="X791" s="4"/>
      <c r="Y791" s="4"/>
      <c r="AO791" s="3" t="s">
        <v>32</v>
      </c>
      <c r="AP791" s="3">
        <v>62235.6</v>
      </c>
      <c r="AQ791" s="3">
        <v>134955.4</v>
      </c>
      <c r="AR791" s="3"/>
      <c r="AS791" s="3">
        <v>6</v>
      </c>
      <c r="AT791" s="66">
        <f t="shared" si="78"/>
        <v>102.74989563488965</v>
      </c>
      <c r="AU791" s="4"/>
    </row>
    <row r="792" spans="15:47" x14ac:dyDescent="0.15">
      <c r="O792" s="2" t="s">
        <v>31</v>
      </c>
      <c r="P792" s="2">
        <v>53510.8</v>
      </c>
      <c r="Q792" s="2">
        <v>127864.2</v>
      </c>
      <c r="R792" s="2"/>
      <c r="S792" s="2">
        <v>2</v>
      </c>
      <c r="T792" s="64">
        <f t="shared" si="77"/>
        <v>61.026747352447103</v>
      </c>
      <c r="U792" s="4"/>
      <c r="V792" s="4"/>
      <c r="W792" s="4"/>
      <c r="X792" s="4"/>
      <c r="Y792" s="4"/>
      <c r="AO792" s="3" t="s">
        <v>32</v>
      </c>
      <c r="AP792" s="3">
        <v>62280.2</v>
      </c>
      <c r="AQ792" s="3">
        <v>135410.4</v>
      </c>
      <c r="AR792" s="3"/>
      <c r="AS792" s="3">
        <v>6</v>
      </c>
      <c r="AT792" s="66">
        <f t="shared" si="78"/>
        <v>102.74989563488965</v>
      </c>
      <c r="AU792" s="4"/>
    </row>
    <row r="793" spans="15:47" x14ac:dyDescent="0.15">
      <c r="O793" s="2" t="s">
        <v>31</v>
      </c>
      <c r="P793" s="2">
        <v>52632.5</v>
      </c>
      <c r="Q793" s="2">
        <v>128156.5</v>
      </c>
      <c r="R793" s="2"/>
      <c r="S793" s="2">
        <v>2</v>
      </c>
      <c r="T793" s="64">
        <f t="shared" si="77"/>
        <v>61.026747352447103</v>
      </c>
      <c r="U793" s="4"/>
      <c r="V793" s="4"/>
      <c r="W793" s="4"/>
      <c r="X793" s="4"/>
      <c r="Y793" s="4"/>
      <c r="AO793" s="3" t="s">
        <v>32</v>
      </c>
      <c r="AP793" s="3">
        <v>62449.5</v>
      </c>
      <c r="AQ793" s="3">
        <v>136005.6</v>
      </c>
      <c r="AR793" s="3"/>
      <c r="AS793" s="3">
        <v>6</v>
      </c>
      <c r="AT793" s="66">
        <f t="shared" si="78"/>
        <v>102.74989563488965</v>
      </c>
      <c r="AU793" s="4"/>
    </row>
    <row r="794" spans="15:47" x14ac:dyDescent="0.15">
      <c r="O794" s="2" t="s">
        <v>31</v>
      </c>
      <c r="P794" s="2">
        <v>51779.9</v>
      </c>
      <c r="Q794" s="2">
        <v>128437</v>
      </c>
      <c r="R794" s="2"/>
      <c r="S794" s="2">
        <v>2</v>
      </c>
      <c r="T794" s="64">
        <f t="shared" si="77"/>
        <v>61.026747352447103</v>
      </c>
      <c r="U794" s="4"/>
      <c r="V794" s="4"/>
      <c r="W794" s="4"/>
      <c r="X794" s="4"/>
      <c r="Y794" s="4"/>
      <c r="AO794" s="3" t="s">
        <v>32</v>
      </c>
      <c r="AP794" s="3">
        <v>62682.7</v>
      </c>
      <c r="AQ794" s="3">
        <v>136538.4</v>
      </c>
      <c r="AR794" s="3"/>
      <c r="AS794" s="3">
        <v>6</v>
      </c>
      <c r="AT794" s="66">
        <f t="shared" si="78"/>
        <v>102.74989563488965</v>
      </c>
      <c r="AU794" s="4"/>
    </row>
    <row r="795" spans="15:47" x14ac:dyDescent="0.15">
      <c r="O795" s="2" t="s">
        <v>31</v>
      </c>
      <c r="P795" s="2">
        <v>51002.6</v>
      </c>
      <c r="Q795" s="2">
        <v>128719.5</v>
      </c>
      <c r="R795" s="2"/>
      <c r="S795" s="2">
        <v>2</v>
      </c>
      <c r="T795" s="64">
        <f t="shared" si="77"/>
        <v>61.026747352447103</v>
      </c>
      <c r="U795" s="4"/>
      <c r="V795" s="4"/>
      <c r="W795" s="4"/>
      <c r="X795" s="4"/>
      <c r="Y795" s="4"/>
      <c r="AO795" s="3" t="s">
        <v>32</v>
      </c>
      <c r="AP795" s="3">
        <v>62878.9</v>
      </c>
      <c r="AQ795" s="3">
        <v>136995.1</v>
      </c>
      <c r="AR795" s="3"/>
      <c r="AS795" s="3">
        <v>6</v>
      </c>
      <c r="AT795" s="66">
        <f t="shared" si="78"/>
        <v>102.74989563488965</v>
      </c>
      <c r="AU795" s="4"/>
    </row>
    <row r="796" spans="15:47" x14ac:dyDescent="0.15">
      <c r="O796" s="2" t="s">
        <v>31</v>
      </c>
      <c r="P796" s="2">
        <v>50300.2</v>
      </c>
      <c r="Q796" s="2">
        <v>129029.2</v>
      </c>
      <c r="R796" s="2"/>
      <c r="S796" s="2">
        <v>2</v>
      </c>
      <c r="T796" s="64">
        <f t="shared" si="77"/>
        <v>61.026747352447103</v>
      </c>
      <c r="U796" s="4"/>
      <c r="V796" s="4"/>
      <c r="W796" s="4"/>
      <c r="X796" s="4"/>
      <c r="Y796" s="4"/>
      <c r="AO796" s="3" t="s">
        <v>32</v>
      </c>
      <c r="AP796" s="3">
        <v>63038.7</v>
      </c>
      <c r="AQ796" s="3">
        <v>137337.9</v>
      </c>
      <c r="AR796" s="3"/>
      <c r="AS796" s="3">
        <v>6</v>
      </c>
      <c r="AT796" s="66">
        <f t="shared" si="78"/>
        <v>102.74989563488965</v>
      </c>
      <c r="AU796" s="4"/>
    </row>
    <row r="797" spans="15:47" x14ac:dyDescent="0.15">
      <c r="O797" s="2" t="s">
        <v>31</v>
      </c>
      <c r="P797" s="2">
        <v>49534.1</v>
      </c>
      <c r="Q797" s="2">
        <v>129375</v>
      </c>
      <c r="R797" s="2"/>
      <c r="S797" s="2">
        <v>2</v>
      </c>
      <c r="T797" s="64">
        <f t="shared" si="77"/>
        <v>61.026747352447103</v>
      </c>
      <c r="U797" s="4"/>
      <c r="V797" s="4"/>
      <c r="W797" s="4"/>
      <c r="X797" s="4"/>
      <c r="Y797" s="4"/>
      <c r="AO797" s="3" t="s">
        <v>32</v>
      </c>
      <c r="AP797" s="3">
        <v>63247.7</v>
      </c>
      <c r="AQ797" s="3">
        <v>137769.4</v>
      </c>
      <c r="AR797" s="3"/>
      <c r="AS797" s="3">
        <v>6</v>
      </c>
      <c r="AT797" s="66">
        <f t="shared" si="78"/>
        <v>102.74989563488965</v>
      </c>
      <c r="AU797" s="4"/>
    </row>
    <row r="798" spans="15:47" x14ac:dyDescent="0.15">
      <c r="O798" s="2" t="s">
        <v>31</v>
      </c>
      <c r="P798" s="2">
        <v>48842.2</v>
      </c>
      <c r="Q798" s="2">
        <v>129773.6</v>
      </c>
      <c r="R798" s="2"/>
      <c r="S798" s="2">
        <v>2</v>
      </c>
      <c r="T798" s="64">
        <f t="shared" si="77"/>
        <v>61.026747352447103</v>
      </c>
      <c r="U798" s="4"/>
      <c r="V798" s="4"/>
      <c r="W798" s="4"/>
      <c r="X798" s="4"/>
      <c r="Y798" s="4"/>
      <c r="AO798" s="3" t="s">
        <v>32</v>
      </c>
      <c r="AP798" s="3">
        <v>63520</v>
      </c>
      <c r="AQ798" s="3">
        <v>138214.6</v>
      </c>
      <c r="AR798" s="3"/>
      <c r="AS798" s="3">
        <v>6</v>
      </c>
      <c r="AT798" s="66">
        <f t="shared" si="78"/>
        <v>102.74989563488965</v>
      </c>
      <c r="AU798" s="4"/>
    </row>
    <row r="799" spans="15:47" x14ac:dyDescent="0.15">
      <c r="O799" s="2" t="s">
        <v>31</v>
      </c>
      <c r="P799" s="2">
        <v>48290.7</v>
      </c>
      <c r="Q799" s="2">
        <v>130112.5</v>
      </c>
      <c r="R799" s="2"/>
      <c r="S799" s="2">
        <v>2</v>
      </c>
      <c r="T799" s="64">
        <f t="shared" si="77"/>
        <v>61.026747352447103</v>
      </c>
      <c r="U799" s="4"/>
      <c r="V799" s="4"/>
      <c r="W799" s="4"/>
      <c r="X799" s="4"/>
      <c r="Y799" s="4"/>
      <c r="AO799" s="3" t="s">
        <v>32</v>
      </c>
      <c r="AP799" s="3">
        <v>63992.1</v>
      </c>
      <c r="AQ799" s="3">
        <v>138800.9</v>
      </c>
      <c r="AR799" s="3"/>
      <c r="AS799" s="3">
        <v>6</v>
      </c>
      <c r="AT799" s="66">
        <f t="shared" si="78"/>
        <v>102.74989563488965</v>
      </c>
      <c r="AU799" s="4"/>
    </row>
    <row r="800" spans="15:47" x14ac:dyDescent="0.15">
      <c r="O800" s="2" t="s">
        <v>31</v>
      </c>
      <c r="P800" s="2">
        <v>47502.6</v>
      </c>
      <c r="Q800" s="2">
        <v>130811.4</v>
      </c>
      <c r="R800" s="2"/>
      <c r="S800" s="2">
        <v>2</v>
      </c>
      <c r="T800" s="64">
        <f t="shared" si="77"/>
        <v>61.026747352447103</v>
      </c>
      <c r="U800" s="4"/>
      <c r="V800" s="4"/>
      <c r="W800" s="4"/>
      <c r="X800" s="4"/>
      <c r="Y800" s="4"/>
      <c r="AO800" s="3" t="s">
        <v>32</v>
      </c>
      <c r="AP800" s="3">
        <v>64364.5</v>
      </c>
      <c r="AQ800" s="3">
        <v>139297.60000000001</v>
      </c>
      <c r="AR800" s="3"/>
      <c r="AS800" s="3">
        <v>6</v>
      </c>
      <c r="AT800" s="66">
        <f t="shared" si="78"/>
        <v>102.74989563488965</v>
      </c>
      <c r="AU800" s="4"/>
    </row>
    <row r="801" spans="15:47" x14ac:dyDescent="0.15">
      <c r="O801" s="2" t="s">
        <v>31</v>
      </c>
      <c r="P801" s="2">
        <v>46829.4</v>
      </c>
      <c r="Q801" s="2">
        <v>131450.1</v>
      </c>
      <c r="R801" s="2"/>
      <c r="S801" s="2">
        <v>2</v>
      </c>
      <c r="T801" s="64">
        <f t="shared" ref="T801:T826" si="79">T390</f>
        <v>61.026747352447103</v>
      </c>
      <c r="U801" s="4"/>
      <c r="V801" s="4"/>
      <c r="W801" s="4"/>
      <c r="X801" s="4"/>
      <c r="Y801" s="4"/>
      <c r="AO801" s="3" t="s">
        <v>32</v>
      </c>
      <c r="AP801" s="3">
        <v>40997.4</v>
      </c>
      <c r="AQ801" s="3">
        <v>118816.6</v>
      </c>
      <c r="AR801" s="3"/>
      <c r="AS801" s="3">
        <v>6</v>
      </c>
      <c r="AT801" s="66">
        <f t="shared" ref="AT801:AT864" si="80">AT262</f>
        <v>137.9784947207863</v>
      </c>
      <c r="AU801" s="4"/>
    </row>
    <row r="802" spans="15:47" x14ac:dyDescent="0.15">
      <c r="O802" s="2" t="s">
        <v>31</v>
      </c>
      <c r="P802" s="2">
        <v>46071.9</v>
      </c>
      <c r="Q802" s="2">
        <v>132427.5</v>
      </c>
      <c r="R802" s="2"/>
      <c r="S802" s="2">
        <v>2</v>
      </c>
      <c r="T802" s="64">
        <f t="shared" si="79"/>
        <v>61.026747352447103</v>
      </c>
      <c r="U802" s="4"/>
      <c r="V802" s="4"/>
      <c r="W802" s="4"/>
      <c r="X802" s="4"/>
      <c r="Y802" s="4"/>
      <c r="AO802" s="3" t="s">
        <v>32</v>
      </c>
      <c r="AP802" s="3">
        <v>44443.9</v>
      </c>
      <c r="AQ802" s="3">
        <v>121736.9</v>
      </c>
      <c r="AR802" s="3"/>
      <c r="AS802" s="3">
        <v>6</v>
      </c>
      <c r="AT802" s="66">
        <f t="shared" si="80"/>
        <v>137.9784947207863</v>
      </c>
      <c r="AU802" s="4"/>
    </row>
    <row r="803" spans="15:47" x14ac:dyDescent="0.15">
      <c r="O803" s="2" t="s">
        <v>31</v>
      </c>
      <c r="P803" s="2">
        <v>45456</v>
      </c>
      <c r="Q803" s="2">
        <v>133295</v>
      </c>
      <c r="R803" s="2"/>
      <c r="S803" s="2">
        <v>2</v>
      </c>
      <c r="T803" s="64">
        <f t="shared" si="79"/>
        <v>61.026747352447103</v>
      </c>
      <c r="U803" s="4"/>
      <c r="V803" s="4"/>
      <c r="W803" s="4"/>
      <c r="X803" s="4"/>
      <c r="Y803" s="4"/>
      <c r="AO803" s="3" t="s">
        <v>32</v>
      </c>
      <c r="AP803" s="3">
        <v>46690.3</v>
      </c>
      <c r="AQ803" s="3">
        <v>123745.7</v>
      </c>
      <c r="AR803" s="3"/>
      <c r="AS803" s="3">
        <v>6</v>
      </c>
      <c r="AT803" s="66">
        <f t="shared" si="80"/>
        <v>151.77634419286494</v>
      </c>
      <c r="AU803" s="4"/>
    </row>
    <row r="804" spans="15:47" x14ac:dyDescent="0.15">
      <c r="O804" s="2" t="s">
        <v>31</v>
      </c>
      <c r="P804" s="2">
        <v>35537.199999999997</v>
      </c>
      <c r="Q804" s="2">
        <v>119257.9</v>
      </c>
      <c r="R804" s="2"/>
      <c r="S804" s="2">
        <v>2</v>
      </c>
      <c r="T804" s="64">
        <f t="shared" si="79"/>
        <v>73.435850973408705</v>
      </c>
      <c r="U804" s="4"/>
      <c r="V804" s="4"/>
      <c r="W804" s="4"/>
      <c r="X804" s="4"/>
      <c r="Y804" s="4"/>
      <c r="AO804" s="3" t="s">
        <v>32</v>
      </c>
      <c r="AP804" s="3">
        <v>49012.5</v>
      </c>
      <c r="AQ804" s="3">
        <v>125730.6</v>
      </c>
      <c r="AR804" s="3"/>
      <c r="AS804" s="3">
        <v>6</v>
      </c>
      <c r="AT804" s="66">
        <f t="shared" si="80"/>
        <v>151.77634419286494</v>
      </c>
      <c r="AU804" s="4"/>
    </row>
    <row r="805" spans="15:47" x14ac:dyDescent="0.15">
      <c r="O805" s="2" t="s">
        <v>31</v>
      </c>
      <c r="P805" s="2">
        <v>36366.800000000003</v>
      </c>
      <c r="Q805" s="2">
        <v>119551.6</v>
      </c>
      <c r="R805" s="2"/>
      <c r="S805" s="2">
        <v>2</v>
      </c>
      <c r="T805" s="64">
        <f t="shared" si="79"/>
        <v>73.435850973408705</v>
      </c>
      <c r="U805" s="4"/>
      <c r="V805" s="4"/>
      <c r="W805" s="4"/>
      <c r="X805" s="4"/>
      <c r="Y805" s="4"/>
      <c r="AO805" s="3" t="s">
        <v>32</v>
      </c>
      <c r="AP805" s="3">
        <v>50948.2</v>
      </c>
      <c r="AQ805" s="3">
        <v>127370.1</v>
      </c>
      <c r="AR805" s="3"/>
      <c r="AS805" s="3">
        <v>6</v>
      </c>
      <c r="AT805" s="66">
        <f t="shared" si="80"/>
        <v>151.77634419286494</v>
      </c>
      <c r="AU805" s="4"/>
    </row>
    <row r="806" spans="15:47" x14ac:dyDescent="0.15">
      <c r="O806" s="2" t="s">
        <v>31</v>
      </c>
      <c r="P806" s="2">
        <v>37196.300000000003</v>
      </c>
      <c r="Q806" s="2">
        <v>119845.4</v>
      </c>
      <c r="R806" s="2"/>
      <c r="S806" s="2">
        <v>2</v>
      </c>
      <c r="T806" s="64">
        <f t="shared" si="79"/>
        <v>73.435850973408705</v>
      </c>
      <c r="U806" s="4"/>
      <c r="V806" s="4"/>
      <c r="W806" s="4"/>
      <c r="X806" s="4"/>
      <c r="Y806" s="4"/>
      <c r="AO806" s="3" t="s">
        <v>32</v>
      </c>
      <c r="AP806" s="3">
        <v>52572.800000000003</v>
      </c>
      <c r="AQ806" s="3">
        <v>128614.2</v>
      </c>
      <c r="AR806" s="3"/>
      <c r="AS806" s="3">
        <v>6</v>
      </c>
      <c r="AT806" s="66">
        <f t="shared" si="80"/>
        <v>151.77634419286494</v>
      </c>
      <c r="AU806" s="4"/>
    </row>
    <row r="807" spans="15:47" x14ac:dyDescent="0.15">
      <c r="O807" s="2" t="s">
        <v>31</v>
      </c>
      <c r="P807" s="2">
        <v>38025.9</v>
      </c>
      <c r="Q807" s="2">
        <v>120139.1</v>
      </c>
      <c r="R807" s="2"/>
      <c r="S807" s="2">
        <v>2</v>
      </c>
      <c r="T807" s="64">
        <f t="shared" si="79"/>
        <v>73.435850973408705</v>
      </c>
      <c r="U807" s="4"/>
      <c r="V807" s="4"/>
      <c r="W807" s="4"/>
      <c r="X807" s="4"/>
      <c r="Y807" s="4"/>
      <c r="AO807" s="3" t="s">
        <v>32</v>
      </c>
      <c r="AP807" s="3">
        <v>53998.7</v>
      </c>
      <c r="AQ807" s="3">
        <v>129628.9</v>
      </c>
      <c r="AR807" s="3"/>
      <c r="AS807" s="3">
        <v>6</v>
      </c>
      <c r="AT807" s="66">
        <f t="shared" si="80"/>
        <v>151.77634419286494</v>
      </c>
      <c r="AU807" s="4"/>
    </row>
    <row r="808" spans="15:47" x14ac:dyDescent="0.15">
      <c r="O808" s="2" t="s">
        <v>31</v>
      </c>
      <c r="P808" s="2">
        <v>38855.5</v>
      </c>
      <c r="Q808" s="2">
        <v>120432.9</v>
      </c>
      <c r="R808" s="2"/>
      <c r="S808" s="2">
        <v>2</v>
      </c>
      <c r="T808" s="64">
        <f t="shared" si="79"/>
        <v>73.435850973408705</v>
      </c>
      <c r="U808" s="4"/>
      <c r="V808" s="4"/>
      <c r="W808" s="4"/>
      <c r="X808" s="4"/>
      <c r="Y808" s="4"/>
      <c r="AO808" s="3" t="s">
        <v>32</v>
      </c>
      <c r="AP808" s="3">
        <v>55299.9</v>
      </c>
      <c r="AQ808" s="3">
        <v>130528.2</v>
      </c>
      <c r="AR808" s="3"/>
      <c r="AS808" s="3">
        <v>6</v>
      </c>
      <c r="AT808" s="66">
        <f t="shared" si="80"/>
        <v>151.77634419286494</v>
      </c>
      <c r="AU808" s="4"/>
    </row>
    <row r="809" spans="15:47" x14ac:dyDescent="0.15">
      <c r="O809" s="2" t="s">
        <v>31</v>
      </c>
      <c r="P809" s="2">
        <v>40495.699999999997</v>
      </c>
      <c r="Q809" s="2">
        <v>120892.7</v>
      </c>
      <c r="R809" s="2"/>
      <c r="S809" s="2">
        <v>2</v>
      </c>
      <c r="T809" s="64">
        <f t="shared" si="79"/>
        <v>73.435850973408705</v>
      </c>
      <c r="U809" s="4"/>
      <c r="V809" s="4"/>
      <c r="W809" s="4"/>
      <c r="X809" s="4"/>
      <c r="Y809" s="4"/>
      <c r="AO809" s="3" t="s">
        <v>32</v>
      </c>
      <c r="AP809" s="3">
        <v>56327.1</v>
      </c>
      <c r="AQ809" s="3">
        <v>131134.20000000001</v>
      </c>
      <c r="AR809" s="3"/>
      <c r="AS809" s="3">
        <v>6</v>
      </c>
      <c r="AT809" s="66">
        <f t="shared" si="80"/>
        <v>151.77634419286494</v>
      </c>
      <c r="AU809" s="4"/>
    </row>
    <row r="810" spans="15:47" x14ac:dyDescent="0.15">
      <c r="O810" s="2" t="s">
        <v>31</v>
      </c>
      <c r="P810" s="2">
        <v>41805.4</v>
      </c>
      <c r="Q810" s="2">
        <v>121470.1</v>
      </c>
      <c r="R810" s="2"/>
      <c r="S810" s="2">
        <v>2</v>
      </c>
      <c r="T810" s="64">
        <f t="shared" si="79"/>
        <v>73.435850973408705</v>
      </c>
      <c r="U810" s="4"/>
      <c r="V810" s="4"/>
      <c r="W810" s="4"/>
      <c r="X810" s="4"/>
      <c r="Y810" s="4"/>
      <c r="AO810" s="3" t="s">
        <v>32</v>
      </c>
      <c r="AP810" s="3">
        <v>57204.4</v>
      </c>
      <c r="AQ810" s="3">
        <v>131624.70000000001</v>
      </c>
      <c r="AR810" s="3"/>
      <c r="AS810" s="3">
        <v>6</v>
      </c>
      <c r="AT810" s="66">
        <f t="shared" si="80"/>
        <v>151.77634419286494</v>
      </c>
      <c r="AU810" s="4"/>
    </row>
    <row r="811" spans="15:47" x14ac:dyDescent="0.15">
      <c r="O811" s="2" t="s">
        <v>31</v>
      </c>
      <c r="P811" s="2">
        <v>43427.199999999997</v>
      </c>
      <c r="Q811" s="2">
        <v>122181.8</v>
      </c>
      <c r="R811" s="2"/>
      <c r="S811" s="2">
        <v>2</v>
      </c>
      <c r="T811" s="64">
        <f t="shared" si="79"/>
        <v>73.435850973408705</v>
      </c>
      <c r="U811" s="4"/>
      <c r="V811" s="4"/>
      <c r="W811" s="4"/>
      <c r="X811" s="4"/>
      <c r="Y811" s="4"/>
      <c r="AO811" s="3" t="s">
        <v>32</v>
      </c>
      <c r="AP811" s="3">
        <v>57831</v>
      </c>
      <c r="AQ811" s="3">
        <v>131960.6</v>
      </c>
      <c r="AR811" s="3"/>
      <c r="AS811" s="3">
        <v>6</v>
      </c>
      <c r="AT811" s="66">
        <f t="shared" si="80"/>
        <v>151.77634419286494</v>
      </c>
      <c r="AU811" s="4"/>
    </row>
    <row r="812" spans="15:47" x14ac:dyDescent="0.15">
      <c r="O812" s="2" t="s">
        <v>31</v>
      </c>
      <c r="P812" s="2">
        <v>44597.1</v>
      </c>
      <c r="Q812" s="2">
        <v>122793.60000000001</v>
      </c>
      <c r="R812" s="2"/>
      <c r="S812" s="2">
        <v>2</v>
      </c>
      <c r="T812" s="64">
        <f t="shared" si="79"/>
        <v>73.435850973408705</v>
      </c>
      <c r="U812" s="4"/>
      <c r="V812" s="4"/>
      <c r="W812" s="4"/>
      <c r="X812" s="4"/>
      <c r="Y812" s="4"/>
      <c r="AO812" s="3" t="s">
        <v>32</v>
      </c>
      <c r="AP812" s="3">
        <v>58395.3</v>
      </c>
      <c r="AQ812" s="3">
        <v>132245.1</v>
      </c>
      <c r="AR812" s="3"/>
      <c r="AS812" s="3">
        <v>6</v>
      </c>
      <c r="AT812" s="66">
        <f t="shared" si="80"/>
        <v>151.77634419286494</v>
      </c>
      <c r="AU812" s="4"/>
    </row>
    <row r="813" spans="15:47" x14ac:dyDescent="0.15">
      <c r="O813" s="2" t="s">
        <v>31</v>
      </c>
      <c r="P813" s="2">
        <v>45631.6</v>
      </c>
      <c r="Q813" s="2">
        <v>123275.3</v>
      </c>
      <c r="R813" s="2"/>
      <c r="S813" s="2">
        <v>2</v>
      </c>
      <c r="T813" s="64">
        <f t="shared" si="79"/>
        <v>73.435850973408705</v>
      </c>
      <c r="U813" s="4"/>
      <c r="V813" s="4"/>
      <c r="W813" s="4"/>
      <c r="X813" s="4"/>
      <c r="Y813" s="4"/>
      <c r="AO813" s="3" t="s">
        <v>32</v>
      </c>
      <c r="AP813" s="3">
        <v>58959.3</v>
      </c>
      <c r="AQ813" s="3">
        <v>132567.6</v>
      </c>
      <c r="AR813" s="3"/>
      <c r="AS813" s="3">
        <v>6</v>
      </c>
      <c r="AT813" s="66">
        <f t="shared" si="80"/>
        <v>151.77634419286494</v>
      </c>
      <c r="AU813" s="4"/>
    </row>
    <row r="814" spans="15:47" x14ac:dyDescent="0.15">
      <c r="O814" s="2" t="s">
        <v>31</v>
      </c>
      <c r="P814" s="2">
        <v>46514.400000000001</v>
      </c>
      <c r="Q814" s="2">
        <v>123778.2</v>
      </c>
      <c r="R814" s="2"/>
      <c r="S814" s="2">
        <v>2</v>
      </c>
      <c r="T814" s="64">
        <f t="shared" si="79"/>
        <v>73.435850973408705</v>
      </c>
      <c r="U814" s="4"/>
      <c r="V814" s="4"/>
      <c r="W814" s="4"/>
      <c r="X814" s="4"/>
      <c r="Y814" s="4"/>
      <c r="AO814" s="3" t="s">
        <v>32</v>
      </c>
      <c r="AP814" s="3">
        <v>59371.7</v>
      </c>
      <c r="AQ814" s="3">
        <v>132888.1</v>
      </c>
      <c r="AR814" s="3"/>
      <c r="AS814" s="3">
        <v>6</v>
      </c>
      <c r="AT814" s="66">
        <f t="shared" si="80"/>
        <v>151.77634419286494</v>
      </c>
      <c r="AU814" s="4"/>
    </row>
    <row r="815" spans="15:47" x14ac:dyDescent="0.15">
      <c r="O815" s="2" t="s">
        <v>31</v>
      </c>
      <c r="P815" s="2">
        <v>47094.8</v>
      </c>
      <c r="Q815" s="2">
        <v>124260.8</v>
      </c>
      <c r="R815" s="2"/>
      <c r="S815" s="2">
        <v>2</v>
      </c>
      <c r="T815" s="64">
        <f t="shared" si="79"/>
        <v>73.435850973408705</v>
      </c>
      <c r="U815" s="4"/>
      <c r="V815" s="4"/>
      <c r="W815" s="4"/>
      <c r="X815" s="4"/>
      <c r="Y815" s="4"/>
      <c r="AO815" s="3" t="s">
        <v>32</v>
      </c>
      <c r="AP815" s="3">
        <v>59758.5</v>
      </c>
      <c r="AQ815" s="3">
        <v>133221.1</v>
      </c>
      <c r="AR815" s="3"/>
      <c r="AS815" s="3">
        <v>6</v>
      </c>
      <c r="AT815" s="66">
        <f t="shared" si="80"/>
        <v>151.77634419286494</v>
      </c>
      <c r="AU815" s="4"/>
    </row>
    <row r="816" spans="15:47" x14ac:dyDescent="0.15">
      <c r="O816" s="2" t="s">
        <v>31</v>
      </c>
      <c r="P816" s="2">
        <v>47361.599999999999</v>
      </c>
      <c r="Q816" s="2">
        <v>124671.9</v>
      </c>
      <c r="R816" s="2"/>
      <c r="S816" s="2">
        <v>2</v>
      </c>
      <c r="T816" s="64">
        <f t="shared" si="79"/>
        <v>73.435850973408705</v>
      </c>
      <c r="U816" s="4"/>
      <c r="V816" s="4"/>
      <c r="W816" s="4"/>
      <c r="X816" s="4"/>
      <c r="Y816" s="4"/>
      <c r="AO816" s="3" t="s">
        <v>32</v>
      </c>
      <c r="AP816" s="3">
        <v>60107.3</v>
      </c>
      <c r="AQ816" s="3">
        <v>133591.5</v>
      </c>
      <c r="AR816" s="3"/>
      <c r="AS816" s="3">
        <v>6</v>
      </c>
      <c r="AT816" s="66">
        <f t="shared" si="80"/>
        <v>151.77634419286494</v>
      </c>
      <c r="AU816" s="4"/>
    </row>
    <row r="817" spans="15:47" x14ac:dyDescent="0.15">
      <c r="O817" s="2" t="s">
        <v>31</v>
      </c>
      <c r="P817" s="2">
        <v>47386.8</v>
      </c>
      <c r="Q817" s="2">
        <v>125152.2</v>
      </c>
      <c r="R817" s="2"/>
      <c r="S817" s="2">
        <v>2</v>
      </c>
      <c r="T817" s="64">
        <f t="shared" si="79"/>
        <v>73.435850973408705</v>
      </c>
      <c r="U817" s="4"/>
      <c r="V817" s="4"/>
      <c r="W817" s="4"/>
      <c r="X817" s="4"/>
      <c r="Y817" s="4"/>
      <c r="AO817" s="3" t="s">
        <v>32</v>
      </c>
      <c r="AP817" s="3">
        <v>60379.6</v>
      </c>
      <c r="AQ817" s="3">
        <v>134011.20000000001</v>
      </c>
      <c r="AR817" s="3"/>
      <c r="AS817" s="3">
        <v>6</v>
      </c>
      <c r="AT817" s="66">
        <f t="shared" si="80"/>
        <v>151.77634419286494</v>
      </c>
      <c r="AU817" s="4"/>
    </row>
    <row r="818" spans="15:47" x14ac:dyDescent="0.15">
      <c r="O818" s="2" t="s">
        <v>31</v>
      </c>
      <c r="P818" s="2">
        <v>47125</v>
      </c>
      <c r="Q818" s="2">
        <v>125511.5</v>
      </c>
      <c r="R818" s="2"/>
      <c r="S818" s="2">
        <v>2</v>
      </c>
      <c r="T818" s="64">
        <f t="shared" si="79"/>
        <v>73.435850973408705</v>
      </c>
      <c r="U818" s="4"/>
      <c r="V818" s="4"/>
      <c r="W818" s="4"/>
      <c r="X818" s="4"/>
      <c r="Y818" s="4"/>
      <c r="AO818" s="3" t="s">
        <v>32</v>
      </c>
      <c r="AP818" s="3">
        <v>60612.5</v>
      </c>
      <c r="AQ818" s="3">
        <v>134582</v>
      </c>
      <c r="AR818" s="3"/>
      <c r="AS818" s="3">
        <v>6</v>
      </c>
      <c r="AT818" s="66">
        <f t="shared" si="80"/>
        <v>151.77634419286494</v>
      </c>
      <c r="AU818" s="4"/>
    </row>
    <row r="819" spans="15:47" x14ac:dyDescent="0.15">
      <c r="O819" s="2" t="s">
        <v>31</v>
      </c>
      <c r="P819" s="2">
        <v>46802.8</v>
      </c>
      <c r="Q819" s="2">
        <v>125755.6</v>
      </c>
      <c r="R819" s="2"/>
      <c r="S819" s="2">
        <v>2</v>
      </c>
      <c r="T819" s="64">
        <f t="shared" si="79"/>
        <v>73.435850973408705</v>
      </c>
      <c r="U819" s="4"/>
      <c r="V819" s="4"/>
      <c r="W819" s="4"/>
      <c r="X819" s="4"/>
      <c r="Y819" s="4"/>
      <c r="AO819" s="3" t="s">
        <v>32</v>
      </c>
      <c r="AP819" s="3">
        <v>60869.4</v>
      </c>
      <c r="AQ819" s="3">
        <v>135216.20000000001</v>
      </c>
      <c r="AR819" s="3"/>
      <c r="AS819" s="3">
        <v>6</v>
      </c>
      <c r="AT819" s="66">
        <f t="shared" si="80"/>
        <v>151.77634419286494</v>
      </c>
      <c r="AU819" s="4"/>
    </row>
    <row r="820" spans="15:47" x14ac:dyDescent="0.15">
      <c r="O820" s="2" t="s">
        <v>31</v>
      </c>
      <c r="P820" s="2">
        <v>46355.3</v>
      </c>
      <c r="Q820" s="2">
        <v>125983.6</v>
      </c>
      <c r="R820" s="2"/>
      <c r="S820" s="2">
        <v>2</v>
      </c>
      <c r="T820" s="64">
        <f t="shared" si="79"/>
        <v>73.435850973408705</v>
      </c>
      <c r="U820" s="4"/>
      <c r="V820" s="4"/>
      <c r="W820" s="4"/>
      <c r="X820" s="4"/>
      <c r="Y820" s="4"/>
      <c r="AO820" s="3" t="s">
        <v>32</v>
      </c>
      <c r="AP820" s="3">
        <v>61137.5</v>
      </c>
      <c r="AQ820" s="3">
        <v>135989.20000000001</v>
      </c>
      <c r="AR820" s="3"/>
      <c r="AS820" s="3">
        <v>6</v>
      </c>
      <c r="AT820" s="66">
        <f t="shared" si="80"/>
        <v>151.77634419286494</v>
      </c>
      <c r="AU820" s="4"/>
    </row>
    <row r="821" spans="15:47" x14ac:dyDescent="0.15">
      <c r="O821" s="2" t="s">
        <v>31</v>
      </c>
      <c r="P821" s="2">
        <v>45765.4</v>
      </c>
      <c r="Q821" s="2">
        <v>126346.8</v>
      </c>
      <c r="R821" s="2"/>
      <c r="S821" s="2">
        <v>2</v>
      </c>
      <c r="T821" s="64">
        <f t="shared" si="79"/>
        <v>73.435850973408705</v>
      </c>
      <c r="U821" s="4"/>
      <c r="V821" s="4"/>
      <c r="W821" s="4"/>
      <c r="X821" s="4"/>
      <c r="Y821" s="4"/>
      <c r="AO821" s="3" t="s">
        <v>32</v>
      </c>
      <c r="AP821" s="3">
        <v>61481.599999999999</v>
      </c>
      <c r="AQ821" s="3">
        <v>136725.4</v>
      </c>
      <c r="AR821" s="3"/>
      <c r="AS821" s="3">
        <v>6</v>
      </c>
      <c r="AT821" s="66">
        <f t="shared" si="80"/>
        <v>151.77634419286494</v>
      </c>
      <c r="AU821" s="4"/>
    </row>
    <row r="822" spans="15:47" x14ac:dyDescent="0.15">
      <c r="O822" s="2" t="s">
        <v>31</v>
      </c>
      <c r="P822" s="2">
        <v>44906.2</v>
      </c>
      <c r="Q822" s="2">
        <v>126866.8</v>
      </c>
      <c r="R822" s="2"/>
      <c r="S822" s="2">
        <v>2</v>
      </c>
      <c r="T822" s="64">
        <f t="shared" si="79"/>
        <v>73.435850973408705</v>
      </c>
      <c r="U822" s="4"/>
      <c r="V822" s="4"/>
      <c r="W822" s="4"/>
      <c r="X822" s="4"/>
      <c r="Y822" s="4"/>
      <c r="AO822" s="3" t="s">
        <v>32</v>
      </c>
      <c r="AP822" s="3">
        <v>61726.7</v>
      </c>
      <c r="AQ822" s="3">
        <v>137308.70000000001</v>
      </c>
      <c r="AR822" s="3"/>
      <c r="AS822" s="3">
        <v>6</v>
      </c>
      <c r="AT822" s="66">
        <f t="shared" si="80"/>
        <v>151.77634419286494</v>
      </c>
      <c r="AU822" s="4"/>
    </row>
    <row r="823" spans="15:47" x14ac:dyDescent="0.15">
      <c r="O823" s="2" t="s">
        <v>31</v>
      </c>
      <c r="P823" s="2">
        <v>44233.599999999999</v>
      </c>
      <c r="Q823" s="2">
        <v>127493.1</v>
      </c>
      <c r="R823" s="2"/>
      <c r="S823" s="2">
        <v>2</v>
      </c>
      <c r="T823" s="64">
        <f t="shared" si="79"/>
        <v>73.435850973408705</v>
      </c>
      <c r="U823" s="4"/>
      <c r="V823" s="4"/>
      <c r="W823" s="4"/>
      <c r="X823" s="4"/>
      <c r="Y823" s="4"/>
      <c r="AO823" s="3" t="s">
        <v>32</v>
      </c>
      <c r="AP823" s="3">
        <v>62021.7</v>
      </c>
      <c r="AQ823" s="3">
        <v>137956</v>
      </c>
      <c r="AR823" s="3"/>
      <c r="AS823" s="3">
        <v>6</v>
      </c>
      <c r="AT823" s="66">
        <f t="shared" si="80"/>
        <v>151.77634419286494</v>
      </c>
      <c r="AU823" s="4"/>
    </row>
    <row r="824" spans="15:47" x14ac:dyDescent="0.15">
      <c r="O824" s="2" t="s">
        <v>31</v>
      </c>
      <c r="P824" s="2">
        <v>43364.800000000003</v>
      </c>
      <c r="Q824" s="2">
        <v>128366.5</v>
      </c>
      <c r="R824" s="2"/>
      <c r="S824" s="2">
        <v>2</v>
      </c>
      <c r="T824" s="64">
        <f t="shared" si="79"/>
        <v>73.435850973408705</v>
      </c>
      <c r="U824" s="4"/>
      <c r="V824" s="4"/>
      <c r="W824" s="4"/>
      <c r="X824" s="4"/>
      <c r="Y824" s="4"/>
      <c r="AO824" s="3" t="s">
        <v>32</v>
      </c>
      <c r="AP824" s="3">
        <v>62316.6</v>
      </c>
      <c r="AQ824" s="3">
        <v>138565.6</v>
      </c>
      <c r="AR824" s="3"/>
      <c r="AS824" s="3">
        <v>6</v>
      </c>
      <c r="AT824" s="66">
        <f t="shared" si="80"/>
        <v>151.77634419286494</v>
      </c>
      <c r="AU824" s="4"/>
    </row>
    <row r="825" spans="15:47" x14ac:dyDescent="0.15">
      <c r="O825" s="2" t="s">
        <v>31</v>
      </c>
      <c r="P825" s="2">
        <v>42896.7</v>
      </c>
      <c r="Q825" s="2">
        <v>128897</v>
      </c>
      <c r="R825" s="2"/>
      <c r="S825" s="2">
        <v>2</v>
      </c>
      <c r="T825" s="64">
        <f t="shared" si="79"/>
        <v>73.435850973408705</v>
      </c>
      <c r="U825" s="4"/>
      <c r="V825" s="4"/>
      <c r="W825" s="4"/>
      <c r="X825" s="4"/>
      <c r="Y825" s="4"/>
      <c r="AO825" s="3" t="s">
        <v>32</v>
      </c>
      <c r="AP825" s="3">
        <v>62563.7</v>
      </c>
      <c r="AQ825" s="3">
        <v>138997.70000000001</v>
      </c>
      <c r="AR825" s="3"/>
      <c r="AS825" s="3">
        <v>6</v>
      </c>
      <c r="AT825" s="66">
        <f t="shared" si="80"/>
        <v>151.77634419286494</v>
      </c>
      <c r="AU825" s="4"/>
    </row>
    <row r="826" spans="15:47" x14ac:dyDescent="0.15">
      <c r="O826" s="2" t="s">
        <v>31</v>
      </c>
      <c r="P826" s="2">
        <v>42336.9</v>
      </c>
      <c r="Q826" s="2">
        <v>129551.5</v>
      </c>
      <c r="R826" s="2"/>
      <c r="S826" s="2">
        <v>2</v>
      </c>
      <c r="T826" s="64">
        <f t="shared" si="79"/>
        <v>73.435850973408705</v>
      </c>
      <c r="U826" s="4"/>
      <c r="V826" s="4"/>
      <c r="W826" s="4"/>
      <c r="X826" s="4"/>
      <c r="Y826" s="4"/>
      <c r="AO826" s="3" t="s">
        <v>32</v>
      </c>
      <c r="AP826" s="3">
        <v>63021</v>
      </c>
      <c r="AQ826" s="3">
        <v>139760.5</v>
      </c>
      <c r="AR826" s="3"/>
      <c r="AS826" s="3">
        <v>6</v>
      </c>
      <c r="AT826" s="66">
        <f t="shared" si="80"/>
        <v>151.77634419286494</v>
      </c>
      <c r="AU826" s="4"/>
    </row>
    <row r="827" spans="15:47" x14ac:dyDescent="0.15">
      <c r="O827" s="2" t="s">
        <v>31</v>
      </c>
      <c r="P827" s="2">
        <v>73605.3</v>
      </c>
      <c r="Q827" s="2">
        <v>130048.2</v>
      </c>
      <c r="R827" s="2"/>
      <c r="S827" s="2">
        <v>3</v>
      </c>
      <c r="T827" s="67">
        <f>T5</f>
        <v>3.4538932375683848</v>
      </c>
      <c r="U827" s="4"/>
      <c r="V827" s="4"/>
      <c r="W827" s="4"/>
      <c r="X827" s="4"/>
      <c r="Y827" s="4"/>
      <c r="AO827" s="3" t="s">
        <v>140</v>
      </c>
      <c r="AP827" s="3">
        <v>63504.3</v>
      </c>
      <c r="AQ827" s="3">
        <v>140473.1</v>
      </c>
      <c r="AR827" s="3"/>
      <c r="AS827" s="3">
        <v>6</v>
      </c>
      <c r="AT827" s="66">
        <f t="shared" si="80"/>
        <v>151.77634419286494</v>
      </c>
      <c r="AU827" s="4"/>
    </row>
    <row r="828" spans="15:47" x14ac:dyDescent="0.15">
      <c r="O828" s="2" t="s">
        <v>141</v>
      </c>
      <c r="P828" s="2">
        <v>72671.899999999994</v>
      </c>
      <c r="Q828" s="2">
        <v>131475.4</v>
      </c>
      <c r="R828" s="2"/>
      <c r="S828" s="2">
        <v>3</v>
      </c>
      <c r="T828" s="67">
        <f t="shared" ref="T828:T891" si="81">T6</f>
        <v>3.4538932375683848</v>
      </c>
      <c r="U828" s="4"/>
      <c r="V828" s="4"/>
      <c r="W828" s="4"/>
      <c r="X828" s="4"/>
      <c r="Y828" s="4"/>
      <c r="AO828" s="3" t="s">
        <v>32</v>
      </c>
      <c r="AP828" s="3">
        <v>64100.4</v>
      </c>
      <c r="AQ828" s="3">
        <v>141250.29999999999</v>
      </c>
      <c r="AR828" s="3"/>
      <c r="AS828" s="3">
        <v>6</v>
      </c>
      <c r="AT828" s="66">
        <f t="shared" si="80"/>
        <v>151.77634419286494</v>
      </c>
      <c r="AU828" s="4"/>
    </row>
    <row r="829" spans="15:47" x14ac:dyDescent="0.15">
      <c r="O829" s="2" t="s">
        <v>31</v>
      </c>
      <c r="P829" s="2">
        <v>71890.100000000006</v>
      </c>
      <c r="Q829" s="2">
        <v>132401.60000000001</v>
      </c>
      <c r="R829" s="2"/>
      <c r="S829" s="2">
        <v>3</v>
      </c>
      <c r="T829" s="67">
        <f t="shared" si="81"/>
        <v>3.4538932375683848</v>
      </c>
      <c r="U829" s="4"/>
      <c r="V829" s="4"/>
      <c r="W829" s="4"/>
      <c r="X829" s="4"/>
      <c r="Y829" s="4"/>
      <c r="AO829" s="3" t="s">
        <v>32</v>
      </c>
      <c r="AP829" s="3">
        <v>64622.400000000001</v>
      </c>
      <c r="AQ829" s="3">
        <v>141900.29999999999</v>
      </c>
      <c r="AR829" s="3"/>
      <c r="AS829" s="3">
        <v>6</v>
      </c>
      <c r="AT829" s="66">
        <f t="shared" si="80"/>
        <v>151.77634419286494</v>
      </c>
      <c r="AU829" s="4"/>
    </row>
    <row r="830" spans="15:47" x14ac:dyDescent="0.15">
      <c r="O830" s="2" t="s">
        <v>31</v>
      </c>
      <c r="P830" s="2">
        <v>71164</v>
      </c>
      <c r="Q830" s="2">
        <v>133140.1</v>
      </c>
      <c r="R830" s="2"/>
      <c r="S830" s="2">
        <v>3</v>
      </c>
      <c r="T830" s="67">
        <f t="shared" si="81"/>
        <v>3.4538932375683848</v>
      </c>
      <c r="U830" s="4"/>
      <c r="V830" s="4"/>
      <c r="W830" s="4"/>
      <c r="X830" s="4"/>
      <c r="Y830" s="4"/>
      <c r="AO830" s="3" t="s">
        <v>32</v>
      </c>
      <c r="AP830" s="3">
        <v>65070.5</v>
      </c>
      <c r="AQ830" s="3">
        <v>142385.5</v>
      </c>
      <c r="AR830" s="3"/>
      <c r="AS830" s="3">
        <v>6</v>
      </c>
      <c r="AT830" s="66">
        <f t="shared" si="80"/>
        <v>151.77634419286494</v>
      </c>
      <c r="AU830" s="4"/>
    </row>
    <row r="831" spans="15:47" x14ac:dyDescent="0.15">
      <c r="O831" s="2" t="s">
        <v>31</v>
      </c>
      <c r="P831" s="2">
        <v>70510.8</v>
      </c>
      <c r="Q831" s="2">
        <v>133993.79999999999</v>
      </c>
      <c r="R831" s="2"/>
      <c r="S831" s="2">
        <v>3</v>
      </c>
      <c r="T831" s="67">
        <f t="shared" si="81"/>
        <v>3.4538932375683848</v>
      </c>
      <c r="U831" s="4"/>
      <c r="V831" s="4"/>
      <c r="W831" s="4"/>
      <c r="X831" s="4"/>
      <c r="Y831" s="4"/>
      <c r="AO831" s="3" t="s">
        <v>32</v>
      </c>
      <c r="AP831" s="3">
        <v>65569.600000000006</v>
      </c>
      <c r="AQ831" s="3">
        <v>142833.29999999999</v>
      </c>
      <c r="AR831" s="3"/>
      <c r="AS831" s="3">
        <v>6</v>
      </c>
      <c r="AT831" s="66">
        <f t="shared" si="80"/>
        <v>151.77634419286494</v>
      </c>
      <c r="AU831" s="4"/>
    </row>
    <row r="832" spans="15:47" x14ac:dyDescent="0.15">
      <c r="O832" s="2" t="s">
        <v>31</v>
      </c>
      <c r="P832" s="2">
        <v>70270</v>
      </c>
      <c r="Q832" s="2">
        <v>134505.29999999999</v>
      </c>
      <c r="R832" s="2"/>
      <c r="S832" s="2">
        <v>3</v>
      </c>
      <c r="T832" s="67">
        <f t="shared" si="81"/>
        <v>3.4538932375683848</v>
      </c>
      <c r="U832" s="4"/>
      <c r="V832" s="4"/>
      <c r="W832" s="4"/>
      <c r="X832" s="4"/>
      <c r="Y832" s="4"/>
      <c r="AO832" s="3" t="s">
        <v>32</v>
      </c>
      <c r="AP832" s="3">
        <v>66007.199999999997</v>
      </c>
      <c r="AQ832" s="3">
        <v>143166.70000000001</v>
      </c>
      <c r="AR832" s="3"/>
      <c r="AS832" s="3">
        <v>6</v>
      </c>
      <c r="AT832" s="66">
        <f t="shared" si="80"/>
        <v>151.77634419286494</v>
      </c>
      <c r="AU832" s="4"/>
    </row>
    <row r="833" spans="15:47" x14ac:dyDescent="0.15">
      <c r="O833" s="2" t="s">
        <v>31</v>
      </c>
      <c r="P833" s="2">
        <v>70209.600000000006</v>
      </c>
      <c r="Q833" s="2">
        <v>134882.20000000001</v>
      </c>
      <c r="R833" s="2"/>
      <c r="S833" s="2">
        <v>3</v>
      </c>
      <c r="T833" s="67">
        <f t="shared" si="81"/>
        <v>3.4538932375683848</v>
      </c>
      <c r="U833" s="4"/>
      <c r="V833" s="4"/>
      <c r="W833" s="4"/>
      <c r="X833" s="4"/>
      <c r="Y833" s="4"/>
      <c r="AO833" s="3" t="s">
        <v>32</v>
      </c>
      <c r="AP833" s="3">
        <v>66432.7</v>
      </c>
      <c r="AQ833" s="3">
        <v>143437</v>
      </c>
      <c r="AR833" s="3"/>
      <c r="AS833" s="3">
        <v>6</v>
      </c>
      <c r="AT833" s="66">
        <f t="shared" si="80"/>
        <v>151.77634419286494</v>
      </c>
      <c r="AU833" s="4"/>
    </row>
    <row r="834" spans="15:47" x14ac:dyDescent="0.15">
      <c r="O834" s="2" t="s">
        <v>31</v>
      </c>
      <c r="P834" s="2">
        <v>70241.100000000006</v>
      </c>
      <c r="Q834" s="2">
        <v>135123</v>
      </c>
      <c r="R834" s="2"/>
      <c r="S834" s="2">
        <v>3</v>
      </c>
      <c r="T834" s="67">
        <f t="shared" si="81"/>
        <v>3.4538932375683848</v>
      </c>
      <c r="U834" s="4"/>
      <c r="V834" s="4"/>
      <c r="W834" s="4"/>
      <c r="X834" s="4"/>
      <c r="Y834" s="4"/>
      <c r="AO834" s="3" t="s">
        <v>32</v>
      </c>
      <c r="AP834" s="3">
        <v>66909.100000000006</v>
      </c>
      <c r="AQ834" s="3">
        <v>143708</v>
      </c>
      <c r="AR834" s="3"/>
      <c r="AS834" s="3">
        <v>6</v>
      </c>
      <c r="AT834" s="66">
        <f t="shared" si="80"/>
        <v>151.77634419286494</v>
      </c>
      <c r="AU834" s="4"/>
    </row>
    <row r="835" spans="15:47" x14ac:dyDescent="0.15">
      <c r="O835" s="2" t="s">
        <v>31</v>
      </c>
      <c r="P835" s="2">
        <v>70325.100000000006</v>
      </c>
      <c r="Q835" s="2">
        <v>135289.4</v>
      </c>
      <c r="R835" s="2"/>
      <c r="S835" s="2">
        <v>3</v>
      </c>
      <c r="T835" s="67">
        <f t="shared" si="81"/>
        <v>3.4538932375683848</v>
      </c>
      <c r="U835" s="4"/>
      <c r="V835" s="4"/>
      <c r="W835" s="4"/>
      <c r="X835" s="4"/>
      <c r="Y835" s="4"/>
      <c r="AO835" s="3" t="s">
        <v>32</v>
      </c>
      <c r="AP835" s="3">
        <v>67386.8</v>
      </c>
      <c r="AQ835" s="3">
        <v>143852.70000000001</v>
      </c>
      <c r="AR835" s="3"/>
      <c r="AS835" s="3">
        <v>6</v>
      </c>
      <c r="AT835" s="66">
        <f t="shared" si="80"/>
        <v>151.77634419286494</v>
      </c>
      <c r="AU835" s="4"/>
    </row>
    <row r="836" spans="15:47" x14ac:dyDescent="0.15">
      <c r="O836" s="2" t="s">
        <v>31</v>
      </c>
      <c r="P836" s="2">
        <v>70474.100000000006</v>
      </c>
      <c r="Q836" s="2">
        <v>135381.6</v>
      </c>
      <c r="R836" s="2"/>
      <c r="S836" s="2">
        <v>3</v>
      </c>
      <c r="T836" s="67">
        <f t="shared" si="81"/>
        <v>3.4538932375683848</v>
      </c>
      <c r="U836" s="4"/>
      <c r="V836" s="4"/>
      <c r="W836" s="4"/>
      <c r="X836" s="4"/>
      <c r="Y836" s="4"/>
      <c r="AO836" s="3" t="s">
        <v>32</v>
      </c>
      <c r="AP836" s="3">
        <v>67890.100000000006</v>
      </c>
      <c r="AQ836" s="3">
        <v>143960</v>
      </c>
      <c r="AR836" s="3"/>
      <c r="AS836" s="3">
        <v>6</v>
      </c>
      <c r="AT836" s="66">
        <f t="shared" si="80"/>
        <v>151.77634419286494</v>
      </c>
      <c r="AU836" s="4"/>
    </row>
    <row r="837" spans="15:47" x14ac:dyDescent="0.15">
      <c r="O837" s="2" t="s">
        <v>31</v>
      </c>
      <c r="P837" s="2">
        <v>70798.600000000006</v>
      </c>
      <c r="Q837" s="2">
        <v>135516.4</v>
      </c>
      <c r="R837" s="2"/>
      <c r="S837" s="2">
        <v>3</v>
      </c>
      <c r="T837" s="67">
        <f t="shared" si="81"/>
        <v>3.4538932375683848</v>
      </c>
      <c r="U837" s="4"/>
      <c r="V837" s="4"/>
      <c r="W837" s="4"/>
      <c r="X837" s="4"/>
      <c r="Y837" s="4"/>
      <c r="AO837" s="3" t="s">
        <v>32</v>
      </c>
      <c r="AP837" s="3">
        <v>68205.7</v>
      </c>
      <c r="AQ837" s="3">
        <v>143951.1</v>
      </c>
      <c r="AR837" s="3"/>
      <c r="AS837" s="3">
        <v>6</v>
      </c>
      <c r="AT837" s="66">
        <f t="shared" si="80"/>
        <v>151.77634419286494</v>
      </c>
      <c r="AU837" s="4"/>
    </row>
    <row r="838" spans="15:47" x14ac:dyDescent="0.15">
      <c r="O838" s="2" t="s">
        <v>31</v>
      </c>
      <c r="P838" s="2">
        <v>71176.800000000003</v>
      </c>
      <c r="Q838" s="2">
        <v>135526.6</v>
      </c>
      <c r="R838" s="2"/>
      <c r="S838" s="2">
        <v>3</v>
      </c>
      <c r="T838" s="67">
        <f t="shared" si="81"/>
        <v>3.4538932375683848</v>
      </c>
      <c r="U838" s="4"/>
      <c r="V838" s="4"/>
      <c r="W838" s="4"/>
      <c r="X838" s="4"/>
      <c r="Y838" s="4"/>
      <c r="AO838" s="3" t="s">
        <v>32</v>
      </c>
      <c r="AP838" s="3">
        <v>68597.100000000006</v>
      </c>
      <c r="AQ838" s="3">
        <v>143930.79999999999</v>
      </c>
      <c r="AR838" s="3"/>
      <c r="AS838" s="3">
        <v>6</v>
      </c>
      <c r="AT838" s="66">
        <f t="shared" si="80"/>
        <v>151.77634419286494</v>
      </c>
      <c r="AU838" s="4"/>
    </row>
    <row r="839" spans="15:47" x14ac:dyDescent="0.15">
      <c r="O839" s="2" t="s">
        <v>31</v>
      </c>
      <c r="P839" s="2">
        <v>71783.100000000006</v>
      </c>
      <c r="Q839" s="2">
        <v>135504.6</v>
      </c>
      <c r="R839" s="2"/>
      <c r="S839" s="2">
        <v>3</v>
      </c>
      <c r="T839" s="67">
        <f t="shared" si="81"/>
        <v>3.4538932375683848</v>
      </c>
      <c r="U839" s="4"/>
      <c r="V839" s="4"/>
      <c r="W839" s="4"/>
      <c r="X839" s="4"/>
      <c r="Y839" s="4"/>
      <c r="AO839" s="3" t="s">
        <v>32</v>
      </c>
      <c r="AP839" s="3">
        <v>68825.5</v>
      </c>
      <c r="AQ839" s="3">
        <v>143832.70000000001</v>
      </c>
      <c r="AR839" s="3"/>
      <c r="AS839" s="3">
        <v>6</v>
      </c>
      <c r="AT839" s="66">
        <f t="shared" si="80"/>
        <v>151.77634419286494</v>
      </c>
      <c r="AU839" s="4"/>
    </row>
    <row r="840" spans="15:47" x14ac:dyDescent="0.15">
      <c r="O840" s="2" t="s">
        <v>31</v>
      </c>
      <c r="P840" s="2">
        <v>72570.2</v>
      </c>
      <c r="Q840" s="2">
        <v>135323.5</v>
      </c>
      <c r="R840" s="2"/>
      <c r="S840" s="2">
        <v>3</v>
      </c>
      <c r="T840" s="67">
        <f t="shared" si="81"/>
        <v>3.4538932375683848</v>
      </c>
      <c r="U840" s="4"/>
      <c r="V840" s="4"/>
      <c r="W840" s="4"/>
      <c r="X840" s="4"/>
      <c r="Y840" s="4"/>
      <c r="AO840" s="3" t="s">
        <v>32</v>
      </c>
      <c r="AP840" s="3">
        <v>69079.7</v>
      </c>
      <c r="AQ840" s="3">
        <v>143671.9</v>
      </c>
      <c r="AR840" s="3"/>
      <c r="AS840" s="3">
        <v>6</v>
      </c>
      <c r="AT840" s="66">
        <f t="shared" si="80"/>
        <v>137.9784947207863</v>
      </c>
      <c r="AU840" s="4"/>
    </row>
    <row r="841" spans="15:47" x14ac:dyDescent="0.15">
      <c r="O841" s="2" t="s">
        <v>31</v>
      </c>
      <c r="P841" s="2">
        <v>73487.899999999994</v>
      </c>
      <c r="Q841" s="2">
        <v>134981.29999999999</v>
      </c>
      <c r="R841" s="2"/>
      <c r="S841" s="2">
        <v>3</v>
      </c>
      <c r="T841" s="67">
        <f t="shared" si="81"/>
        <v>3.4538932375683848</v>
      </c>
      <c r="U841" s="4"/>
      <c r="V841" s="4"/>
      <c r="W841" s="4"/>
      <c r="X841" s="4"/>
      <c r="Y841" s="4"/>
      <c r="AO841" s="3" t="s">
        <v>32</v>
      </c>
      <c r="AP841" s="3">
        <v>69233.600000000006</v>
      </c>
      <c r="AQ841" s="3">
        <v>143471.79999999999</v>
      </c>
      <c r="AR841" s="3"/>
      <c r="AS841" s="3">
        <v>6</v>
      </c>
      <c r="AT841" s="66">
        <f t="shared" si="80"/>
        <v>137.9784947207863</v>
      </c>
      <c r="AU841" s="4"/>
    </row>
    <row r="842" spans="15:47" x14ac:dyDescent="0.15">
      <c r="O842" s="2" t="s">
        <v>31</v>
      </c>
      <c r="P842" s="2">
        <v>74205.399999999994</v>
      </c>
      <c r="Q842" s="2">
        <v>134571.20000000001</v>
      </c>
      <c r="R842" s="2"/>
      <c r="S842" s="2">
        <v>3</v>
      </c>
      <c r="T842" s="67">
        <f t="shared" si="81"/>
        <v>3.4538932375683848</v>
      </c>
      <c r="U842" s="4"/>
      <c r="V842" s="4"/>
      <c r="W842" s="4"/>
      <c r="X842" s="4"/>
      <c r="Y842" s="4"/>
      <c r="AO842" s="3" t="s">
        <v>32</v>
      </c>
      <c r="AP842" s="3">
        <v>69325.5</v>
      </c>
      <c r="AQ842" s="3">
        <v>143195.5</v>
      </c>
      <c r="AR842" s="3"/>
      <c r="AS842" s="3">
        <v>6</v>
      </c>
      <c r="AT842" s="66">
        <f t="shared" si="80"/>
        <v>137.9784947207863</v>
      </c>
      <c r="AU842" s="4"/>
    </row>
    <row r="843" spans="15:47" x14ac:dyDescent="0.15">
      <c r="O843" s="2" t="s">
        <v>31</v>
      </c>
      <c r="P843" s="2">
        <v>75001.600000000006</v>
      </c>
      <c r="Q843" s="2">
        <v>134036.70000000001</v>
      </c>
      <c r="R843" s="2"/>
      <c r="S843" s="2">
        <v>3</v>
      </c>
      <c r="T843" s="67">
        <f t="shared" si="81"/>
        <v>3.4538932375683848</v>
      </c>
      <c r="U843" s="4"/>
      <c r="V843" s="4"/>
      <c r="W843" s="4"/>
      <c r="X843" s="4"/>
      <c r="Y843" s="4"/>
      <c r="AO843" s="3" t="s">
        <v>32</v>
      </c>
      <c r="AP843" s="3">
        <v>69378.899999999994</v>
      </c>
      <c r="AQ843" s="3">
        <v>142968.79999999999</v>
      </c>
      <c r="AR843" s="3"/>
      <c r="AS843" s="3">
        <v>6</v>
      </c>
      <c r="AT843" s="66">
        <f t="shared" si="80"/>
        <v>137.9784947207863</v>
      </c>
      <c r="AU843" s="4"/>
    </row>
    <row r="844" spans="15:47" x14ac:dyDescent="0.15">
      <c r="O844" s="2" t="s">
        <v>31</v>
      </c>
      <c r="P844" s="2">
        <v>75617.100000000006</v>
      </c>
      <c r="Q844" s="2">
        <v>133674.20000000001</v>
      </c>
      <c r="R844" s="2"/>
      <c r="S844" s="2">
        <v>3</v>
      </c>
      <c r="T844" s="67">
        <f t="shared" si="81"/>
        <v>3.4538932375683848</v>
      </c>
      <c r="U844" s="4"/>
      <c r="V844" s="4"/>
      <c r="W844" s="4"/>
      <c r="X844" s="4"/>
      <c r="Y844" s="4"/>
      <c r="AO844" s="3" t="s">
        <v>32</v>
      </c>
      <c r="AP844" s="3">
        <v>69410.399999999994</v>
      </c>
      <c r="AQ844" s="3">
        <v>142464.6</v>
      </c>
      <c r="AR844" s="3"/>
      <c r="AS844" s="3">
        <v>6</v>
      </c>
      <c r="AT844" s="66">
        <f t="shared" si="80"/>
        <v>137.9784947207863</v>
      </c>
      <c r="AU844" s="4"/>
    </row>
    <row r="845" spans="15:47" x14ac:dyDescent="0.15">
      <c r="O845" s="2" t="s">
        <v>31</v>
      </c>
      <c r="P845" s="2">
        <v>71888.800000000003</v>
      </c>
      <c r="Q845" s="2">
        <v>128227</v>
      </c>
      <c r="R845" s="2"/>
      <c r="S845" s="2">
        <v>3</v>
      </c>
      <c r="T845" s="67">
        <f t="shared" si="81"/>
        <v>3.7888103176149723</v>
      </c>
      <c r="U845" s="4"/>
      <c r="V845" s="4"/>
      <c r="W845" s="4"/>
      <c r="X845" s="4"/>
      <c r="Y845" s="4"/>
      <c r="AO845" s="3" t="s">
        <v>32</v>
      </c>
      <c r="AP845" s="3">
        <v>69365.5</v>
      </c>
      <c r="AQ845" s="3">
        <v>142009.79999999999</v>
      </c>
      <c r="AR845" s="3"/>
      <c r="AS845" s="3">
        <v>6</v>
      </c>
      <c r="AT845" s="66">
        <f t="shared" si="80"/>
        <v>137.9784947207863</v>
      </c>
      <c r="AU845" s="4"/>
    </row>
    <row r="846" spans="15:47" x14ac:dyDescent="0.15">
      <c r="O846" s="2" t="s">
        <v>31</v>
      </c>
      <c r="P846" s="2">
        <v>71430.8</v>
      </c>
      <c r="Q846" s="2">
        <v>129206</v>
      </c>
      <c r="R846" s="2"/>
      <c r="S846" s="2">
        <v>3</v>
      </c>
      <c r="T846" s="67">
        <f t="shared" si="81"/>
        <v>3.7888103176149723</v>
      </c>
      <c r="U846" s="4"/>
      <c r="V846" s="4"/>
      <c r="W846" s="4"/>
      <c r="X846" s="4"/>
      <c r="Y846" s="4"/>
      <c r="AO846" s="3" t="s">
        <v>32</v>
      </c>
      <c r="AP846" s="3">
        <v>69220.800000000003</v>
      </c>
      <c r="AQ846" s="3">
        <v>141478</v>
      </c>
      <c r="AR846" s="3"/>
      <c r="AS846" s="3">
        <v>6</v>
      </c>
      <c r="AT846" s="66">
        <f t="shared" si="80"/>
        <v>137.9784947207863</v>
      </c>
      <c r="AU846" s="4"/>
    </row>
    <row r="847" spans="15:47" x14ac:dyDescent="0.15">
      <c r="O847" s="2" t="s">
        <v>31</v>
      </c>
      <c r="P847" s="2">
        <v>70922.899999999994</v>
      </c>
      <c r="Q847" s="2">
        <v>130159.1</v>
      </c>
      <c r="R847" s="2"/>
      <c r="S847" s="2">
        <v>3</v>
      </c>
      <c r="T847" s="67">
        <f t="shared" si="81"/>
        <v>3.7888103176149723</v>
      </c>
      <c r="U847" s="4"/>
      <c r="V847" s="4"/>
      <c r="W847" s="4"/>
      <c r="X847" s="4"/>
      <c r="Y847" s="4"/>
      <c r="AO847" s="3" t="s">
        <v>32</v>
      </c>
      <c r="AP847" s="3">
        <v>68876.3</v>
      </c>
      <c r="AQ847" s="3">
        <v>140754.6</v>
      </c>
      <c r="AR847" s="3"/>
      <c r="AS847" s="3">
        <v>6</v>
      </c>
      <c r="AT847" s="66">
        <f t="shared" si="80"/>
        <v>137.9784947207863</v>
      </c>
      <c r="AU847" s="4"/>
    </row>
    <row r="848" spans="15:47" x14ac:dyDescent="0.15">
      <c r="O848" s="2" t="s">
        <v>31</v>
      </c>
      <c r="P848" s="2">
        <v>70343.5</v>
      </c>
      <c r="Q848" s="2">
        <v>131077.1</v>
      </c>
      <c r="R848" s="2"/>
      <c r="S848" s="2">
        <v>3</v>
      </c>
      <c r="T848" s="67">
        <f t="shared" si="81"/>
        <v>3.7888103176149723</v>
      </c>
      <c r="U848" s="4"/>
      <c r="V848" s="4"/>
      <c r="W848" s="4"/>
      <c r="X848" s="4"/>
      <c r="Y848" s="4"/>
      <c r="AO848" s="3" t="s">
        <v>32</v>
      </c>
      <c r="AP848" s="3">
        <v>68482.899999999994</v>
      </c>
      <c r="AQ848" s="3">
        <v>139929.5</v>
      </c>
      <c r="AR848" s="3"/>
      <c r="AS848" s="3">
        <v>6</v>
      </c>
      <c r="AT848" s="66">
        <f t="shared" si="80"/>
        <v>137.9784947207863</v>
      </c>
      <c r="AU848" s="4"/>
    </row>
    <row r="849" spans="15:47" x14ac:dyDescent="0.15">
      <c r="O849" s="2" t="s">
        <v>31</v>
      </c>
      <c r="P849" s="2">
        <v>69644.399999999994</v>
      </c>
      <c r="Q849" s="2">
        <v>132054.1</v>
      </c>
      <c r="R849" s="2"/>
      <c r="S849" s="2">
        <v>3</v>
      </c>
      <c r="T849" s="67">
        <f t="shared" si="81"/>
        <v>3.7888103176149723</v>
      </c>
      <c r="U849" s="4"/>
      <c r="V849" s="4"/>
      <c r="W849" s="4"/>
      <c r="X849" s="4"/>
      <c r="Y849" s="4"/>
      <c r="AO849" s="3" t="s">
        <v>32</v>
      </c>
      <c r="AP849" s="3">
        <v>68127</v>
      </c>
      <c r="AQ849" s="3">
        <v>139129.9</v>
      </c>
      <c r="AR849" s="3"/>
      <c r="AS849" s="3">
        <v>6</v>
      </c>
      <c r="AT849" s="66">
        <f t="shared" si="80"/>
        <v>137.9784947207863</v>
      </c>
      <c r="AU849" s="4"/>
    </row>
    <row r="850" spans="15:47" x14ac:dyDescent="0.15">
      <c r="O850" s="2" t="s">
        <v>31</v>
      </c>
      <c r="P850" s="2">
        <v>69340.600000000006</v>
      </c>
      <c r="Q850" s="2">
        <v>132477</v>
      </c>
      <c r="R850" s="2"/>
      <c r="S850" s="2">
        <v>3</v>
      </c>
      <c r="T850" s="67">
        <f t="shared" si="81"/>
        <v>3.7888103176149723</v>
      </c>
      <c r="U850" s="4"/>
      <c r="V850" s="4"/>
      <c r="W850" s="4"/>
      <c r="X850" s="4"/>
      <c r="Y850" s="4"/>
      <c r="AO850" s="3" t="s">
        <v>32</v>
      </c>
      <c r="AP850" s="3">
        <v>67720.100000000006</v>
      </c>
      <c r="AQ850" s="3">
        <v>138367.79999999999</v>
      </c>
      <c r="AR850" s="3"/>
      <c r="AS850" s="3">
        <v>6</v>
      </c>
      <c r="AT850" s="66">
        <f t="shared" si="80"/>
        <v>137.9784947207863</v>
      </c>
      <c r="AU850" s="4"/>
    </row>
    <row r="851" spans="15:47" x14ac:dyDescent="0.15">
      <c r="O851" s="2" t="s">
        <v>31</v>
      </c>
      <c r="P851" s="2">
        <v>68930.399999999994</v>
      </c>
      <c r="Q851" s="2">
        <v>132984.9</v>
      </c>
      <c r="R851" s="2"/>
      <c r="S851" s="2">
        <v>3</v>
      </c>
      <c r="T851" s="67">
        <f t="shared" si="81"/>
        <v>3.7888103176149723</v>
      </c>
      <c r="U851" s="4"/>
      <c r="V851" s="4"/>
      <c r="W851" s="4"/>
      <c r="X851" s="4"/>
      <c r="Y851" s="4"/>
      <c r="AO851" s="3" t="s">
        <v>32</v>
      </c>
      <c r="AP851" s="3">
        <v>67200.800000000003</v>
      </c>
      <c r="AQ851" s="3">
        <v>137503.29999999999</v>
      </c>
      <c r="AR851" s="3"/>
      <c r="AS851" s="3">
        <v>6</v>
      </c>
      <c r="AT851" s="66">
        <f t="shared" si="80"/>
        <v>137.9784947207863</v>
      </c>
      <c r="AU851" s="4"/>
    </row>
    <row r="852" spans="15:47" x14ac:dyDescent="0.15">
      <c r="O852" s="2" t="s">
        <v>31</v>
      </c>
      <c r="P852" s="2">
        <v>68533.100000000006</v>
      </c>
      <c r="Q852" s="2">
        <v>133660.1</v>
      </c>
      <c r="R852" s="2"/>
      <c r="S852" s="2">
        <v>3</v>
      </c>
      <c r="T852" s="67">
        <f t="shared" si="81"/>
        <v>3.7888103176149723</v>
      </c>
      <c r="U852" s="4"/>
      <c r="V852" s="4"/>
      <c r="W852" s="4"/>
      <c r="X852" s="4"/>
      <c r="Y852" s="4"/>
      <c r="AO852" s="3" t="s">
        <v>32</v>
      </c>
      <c r="AP852" s="3">
        <v>66581.7</v>
      </c>
      <c r="AQ852" s="3">
        <v>136549.20000000001</v>
      </c>
      <c r="AR852" s="3"/>
      <c r="AS852" s="3">
        <v>6</v>
      </c>
      <c r="AT852" s="66">
        <f t="shared" si="80"/>
        <v>137.9784947207863</v>
      </c>
      <c r="AU852" s="4"/>
    </row>
    <row r="853" spans="15:47" x14ac:dyDescent="0.15">
      <c r="O853" s="2" t="s">
        <v>31</v>
      </c>
      <c r="P853" s="2">
        <v>68146.7</v>
      </c>
      <c r="Q853" s="2">
        <v>134385.20000000001</v>
      </c>
      <c r="R853" s="2"/>
      <c r="S853" s="2">
        <v>3</v>
      </c>
      <c r="T853" s="67">
        <f t="shared" si="81"/>
        <v>3.7888103176149723</v>
      </c>
      <c r="U853" s="4"/>
      <c r="V853" s="4"/>
      <c r="W853" s="4"/>
      <c r="X853" s="4"/>
      <c r="Y853" s="4"/>
      <c r="AO853" s="3" t="s">
        <v>32</v>
      </c>
      <c r="AP853" s="3">
        <v>66085.3</v>
      </c>
      <c r="AQ853" s="3">
        <v>135886.79999999999</v>
      </c>
      <c r="AR853" s="3"/>
      <c r="AS853" s="3">
        <v>6</v>
      </c>
      <c r="AT853" s="66">
        <f t="shared" si="80"/>
        <v>137.9784947207863</v>
      </c>
      <c r="AU853" s="4"/>
    </row>
    <row r="854" spans="15:47" x14ac:dyDescent="0.15">
      <c r="O854" s="2" t="s">
        <v>31</v>
      </c>
      <c r="P854" s="2">
        <v>67813</v>
      </c>
      <c r="Q854" s="2">
        <v>135148.6</v>
      </c>
      <c r="R854" s="2"/>
      <c r="S854" s="2">
        <v>3</v>
      </c>
      <c r="T854" s="67">
        <f t="shared" si="81"/>
        <v>3.7888103176149723</v>
      </c>
      <c r="U854" s="4"/>
      <c r="V854" s="4"/>
      <c r="W854" s="4"/>
      <c r="X854" s="4"/>
      <c r="Y854" s="4"/>
      <c r="AO854" s="3" t="s">
        <v>32</v>
      </c>
      <c r="AP854" s="3">
        <v>65649.600000000006</v>
      </c>
      <c r="AQ854" s="3">
        <v>135401.9</v>
      </c>
      <c r="AR854" s="3"/>
      <c r="AS854" s="3">
        <v>6</v>
      </c>
      <c r="AT854" s="66">
        <f t="shared" si="80"/>
        <v>137.9784947207863</v>
      </c>
      <c r="AU854" s="4"/>
    </row>
    <row r="855" spans="15:47" x14ac:dyDescent="0.15">
      <c r="O855" s="2" t="s">
        <v>31</v>
      </c>
      <c r="P855" s="2">
        <v>67773.3</v>
      </c>
      <c r="Q855" s="2">
        <v>135400.9</v>
      </c>
      <c r="R855" s="2"/>
      <c r="S855" s="2">
        <v>3</v>
      </c>
      <c r="T855" s="67">
        <f t="shared" si="81"/>
        <v>3.7888103176149723</v>
      </c>
      <c r="U855" s="4"/>
      <c r="V855" s="4"/>
      <c r="W855" s="4"/>
      <c r="X855" s="4"/>
      <c r="Y855" s="4"/>
      <c r="AO855" s="3" t="s">
        <v>32</v>
      </c>
      <c r="AP855" s="3">
        <v>65002</v>
      </c>
      <c r="AQ855" s="3">
        <v>134712.29999999999</v>
      </c>
      <c r="AR855" s="3"/>
      <c r="AS855" s="3">
        <v>6</v>
      </c>
      <c r="AT855" s="66">
        <f t="shared" si="80"/>
        <v>137.9784947207863</v>
      </c>
      <c r="AU855" s="4"/>
    </row>
    <row r="856" spans="15:47" x14ac:dyDescent="0.15">
      <c r="O856" s="2" t="s">
        <v>31</v>
      </c>
      <c r="P856" s="2">
        <v>67773.3</v>
      </c>
      <c r="Q856" s="2">
        <v>135598.1</v>
      </c>
      <c r="R856" s="2"/>
      <c r="S856" s="2">
        <v>3</v>
      </c>
      <c r="T856" s="67">
        <f t="shared" si="81"/>
        <v>3.7888103176149723</v>
      </c>
      <c r="U856" s="4"/>
      <c r="V856" s="4"/>
      <c r="W856" s="4"/>
      <c r="X856" s="4"/>
      <c r="Y856" s="4"/>
      <c r="AO856" s="3" t="s">
        <v>32</v>
      </c>
      <c r="AP856" s="3">
        <v>64415.7</v>
      </c>
      <c r="AQ856" s="3">
        <v>134175.20000000001</v>
      </c>
      <c r="AR856" s="3"/>
      <c r="AS856" s="3">
        <v>6</v>
      </c>
      <c r="AT856" s="66">
        <f t="shared" si="80"/>
        <v>137.9784947207863</v>
      </c>
      <c r="AU856" s="4"/>
    </row>
    <row r="857" spans="15:47" x14ac:dyDescent="0.15">
      <c r="O857" s="2" t="s">
        <v>31</v>
      </c>
      <c r="P857" s="2">
        <v>67773.3</v>
      </c>
      <c r="Q857" s="2">
        <v>135772.29999999999</v>
      </c>
      <c r="R857" s="2"/>
      <c r="S857" s="2">
        <v>3</v>
      </c>
      <c r="T857" s="67">
        <f t="shared" si="81"/>
        <v>3.7888103176149723</v>
      </c>
      <c r="U857" s="4"/>
      <c r="V857" s="4"/>
      <c r="W857" s="4"/>
      <c r="X857" s="4"/>
      <c r="Y857" s="4"/>
      <c r="AO857" s="3" t="s">
        <v>32</v>
      </c>
      <c r="AP857" s="3">
        <v>63716.5</v>
      </c>
      <c r="AQ857" s="3">
        <v>133573.20000000001</v>
      </c>
      <c r="AR857" s="3"/>
      <c r="AS857" s="3">
        <v>6</v>
      </c>
      <c r="AT857" s="66">
        <f t="shared" si="80"/>
        <v>137.9784947207863</v>
      </c>
      <c r="AU857" s="4"/>
    </row>
    <row r="858" spans="15:47" x14ac:dyDescent="0.15">
      <c r="O858" s="2" t="s">
        <v>31</v>
      </c>
      <c r="P858" s="2">
        <v>67805.8</v>
      </c>
      <c r="Q858" s="2">
        <v>135953.70000000001</v>
      </c>
      <c r="R858" s="2"/>
      <c r="S858" s="2">
        <v>3</v>
      </c>
      <c r="T858" s="67">
        <f t="shared" si="81"/>
        <v>3.7888103176149723</v>
      </c>
      <c r="U858" s="4"/>
      <c r="V858" s="4"/>
      <c r="W858" s="4"/>
      <c r="X858" s="4"/>
      <c r="Y858" s="4"/>
      <c r="AO858" s="3" t="s">
        <v>32</v>
      </c>
      <c r="AP858" s="3">
        <v>63166.7</v>
      </c>
      <c r="AQ858" s="3">
        <v>133137.5</v>
      </c>
      <c r="AR858" s="3"/>
      <c r="AS858" s="3">
        <v>6</v>
      </c>
      <c r="AT858" s="66">
        <f t="shared" si="80"/>
        <v>137.9784947207863</v>
      </c>
      <c r="AU858" s="4"/>
    </row>
    <row r="859" spans="15:47" x14ac:dyDescent="0.15">
      <c r="O859" s="2" t="s">
        <v>31</v>
      </c>
      <c r="P859" s="2">
        <v>67883.899999999994</v>
      </c>
      <c r="Q859" s="2">
        <v>136126.6</v>
      </c>
      <c r="R859" s="2"/>
      <c r="S859" s="2">
        <v>3</v>
      </c>
      <c r="T859" s="67">
        <f t="shared" si="81"/>
        <v>3.7888103176149723</v>
      </c>
      <c r="U859" s="4"/>
      <c r="V859" s="4"/>
      <c r="W859" s="4"/>
      <c r="X859" s="4"/>
      <c r="Y859" s="4"/>
      <c r="AO859" s="3" t="s">
        <v>32</v>
      </c>
      <c r="AP859" s="3">
        <v>62642.400000000001</v>
      </c>
      <c r="AQ859" s="3">
        <v>132689.29999999999</v>
      </c>
      <c r="AR859" s="3"/>
      <c r="AS859" s="3">
        <v>6</v>
      </c>
      <c r="AT859" s="66">
        <f t="shared" si="80"/>
        <v>137.9784947207863</v>
      </c>
      <c r="AU859" s="4"/>
    </row>
    <row r="860" spans="15:47" x14ac:dyDescent="0.15">
      <c r="O860" s="2" t="s">
        <v>31</v>
      </c>
      <c r="P860" s="2">
        <v>68081</v>
      </c>
      <c r="Q860" s="2">
        <v>136363.20000000001</v>
      </c>
      <c r="R860" s="2"/>
      <c r="S860" s="2">
        <v>3</v>
      </c>
      <c r="T860" s="67">
        <f t="shared" si="81"/>
        <v>3.7888103176149723</v>
      </c>
      <c r="U860" s="4"/>
      <c r="V860" s="4"/>
      <c r="W860" s="4"/>
      <c r="X860" s="4"/>
      <c r="Y860" s="4"/>
      <c r="AO860" s="3" t="s">
        <v>32</v>
      </c>
      <c r="AP860" s="3">
        <v>62155.199999999997</v>
      </c>
      <c r="AQ860" s="3">
        <v>132292</v>
      </c>
      <c r="AR860" s="3"/>
      <c r="AS860" s="3">
        <v>6</v>
      </c>
      <c r="AT860" s="66">
        <f t="shared" si="80"/>
        <v>137.9784947207863</v>
      </c>
      <c r="AU860" s="4"/>
    </row>
    <row r="861" spans="15:47" x14ac:dyDescent="0.15">
      <c r="O861" s="2" t="s">
        <v>31</v>
      </c>
      <c r="P861" s="2">
        <v>68164</v>
      </c>
      <c r="Q861" s="2">
        <v>136438.29999999999</v>
      </c>
      <c r="R861" s="2"/>
      <c r="S861" s="2">
        <v>3</v>
      </c>
      <c r="T861" s="67">
        <f t="shared" si="81"/>
        <v>3.7888103176149723</v>
      </c>
      <c r="U861" s="4"/>
      <c r="V861" s="4"/>
      <c r="W861" s="4"/>
      <c r="X861" s="4"/>
      <c r="Y861" s="4"/>
      <c r="AO861" s="3" t="s">
        <v>32</v>
      </c>
      <c r="AP861" s="3">
        <v>61680.4</v>
      </c>
      <c r="AQ861" s="3">
        <v>131895</v>
      </c>
      <c r="AR861" s="3"/>
      <c r="AS861" s="3">
        <v>6</v>
      </c>
      <c r="AT861" s="66">
        <f t="shared" si="80"/>
        <v>137.9784947207863</v>
      </c>
      <c r="AU861" s="4"/>
    </row>
    <row r="862" spans="15:47" x14ac:dyDescent="0.15">
      <c r="O862" s="2" t="s">
        <v>31</v>
      </c>
      <c r="P862" s="2">
        <v>68424.5</v>
      </c>
      <c r="Q862" s="2">
        <v>136698.79999999999</v>
      </c>
      <c r="R862" s="2"/>
      <c r="S862" s="2">
        <v>3</v>
      </c>
      <c r="T862" s="67">
        <f t="shared" si="81"/>
        <v>3.7888103176149723</v>
      </c>
      <c r="U862" s="4"/>
      <c r="V862" s="4"/>
      <c r="W862" s="4"/>
      <c r="X862" s="4"/>
      <c r="Y862" s="4"/>
      <c r="AO862" s="3" t="s">
        <v>32</v>
      </c>
      <c r="AP862" s="3">
        <v>61320.2</v>
      </c>
      <c r="AQ862" s="3">
        <v>131448.79999999999</v>
      </c>
      <c r="AR862" s="3"/>
      <c r="AS862" s="3">
        <v>6</v>
      </c>
      <c r="AT862" s="66">
        <f t="shared" si="80"/>
        <v>137.9784947207863</v>
      </c>
      <c r="AU862" s="4"/>
    </row>
    <row r="863" spans="15:47" x14ac:dyDescent="0.15">
      <c r="O863" s="2" t="s">
        <v>31</v>
      </c>
      <c r="P863" s="2">
        <v>68815.3</v>
      </c>
      <c r="Q863" s="2">
        <v>136826.4</v>
      </c>
      <c r="R863" s="2"/>
      <c r="S863" s="2">
        <v>3</v>
      </c>
      <c r="T863" s="67">
        <f t="shared" si="81"/>
        <v>3.7888103176149723</v>
      </c>
      <c r="U863" s="4"/>
      <c r="V863" s="4"/>
      <c r="W863" s="4"/>
      <c r="X863" s="4"/>
      <c r="Y863" s="4"/>
      <c r="AO863" s="3" t="s">
        <v>32</v>
      </c>
      <c r="AP863" s="3">
        <v>61084.6</v>
      </c>
      <c r="AQ863" s="3">
        <v>131117.79999999999</v>
      </c>
      <c r="AR863" s="3"/>
      <c r="AS863" s="3">
        <v>6</v>
      </c>
      <c r="AT863" s="66">
        <f t="shared" si="80"/>
        <v>137.9784947207863</v>
      </c>
      <c r="AU863" s="4"/>
    </row>
    <row r="864" spans="15:47" x14ac:dyDescent="0.15">
      <c r="O864" s="2" t="s">
        <v>31</v>
      </c>
      <c r="P864" s="2">
        <v>69336.3</v>
      </c>
      <c r="Q864" s="2">
        <v>136902.9</v>
      </c>
      <c r="R864" s="2"/>
      <c r="S864" s="2">
        <v>3</v>
      </c>
      <c r="T864" s="67">
        <f t="shared" si="81"/>
        <v>3.7888103176149723</v>
      </c>
      <c r="U864" s="4"/>
      <c r="V864" s="4"/>
      <c r="W864" s="4"/>
      <c r="X864" s="4"/>
      <c r="Y864" s="4"/>
      <c r="AO864" s="3" t="s">
        <v>32</v>
      </c>
      <c r="AP864" s="3">
        <v>60799.5</v>
      </c>
      <c r="AQ864" s="3">
        <v>130710.3</v>
      </c>
      <c r="AR864" s="3"/>
      <c r="AS864" s="3">
        <v>6</v>
      </c>
      <c r="AT864" s="66">
        <f t="shared" si="80"/>
        <v>137.9784947207863</v>
      </c>
      <c r="AU864" s="4"/>
    </row>
    <row r="865" spans="15:47" x14ac:dyDescent="0.15">
      <c r="O865" s="2" t="s">
        <v>31</v>
      </c>
      <c r="P865" s="2">
        <v>69764.100000000006</v>
      </c>
      <c r="Q865" s="2">
        <v>136976.4</v>
      </c>
      <c r="R865" s="2"/>
      <c r="S865" s="2">
        <v>3</v>
      </c>
      <c r="T865" s="67">
        <f t="shared" si="81"/>
        <v>3.7888103176149723</v>
      </c>
      <c r="U865" s="4"/>
      <c r="V865" s="4"/>
      <c r="W865" s="4"/>
      <c r="X865" s="4"/>
      <c r="Y865" s="4"/>
      <c r="AO865" s="3" t="s">
        <v>32</v>
      </c>
      <c r="AP865" s="3">
        <v>60503.6</v>
      </c>
      <c r="AQ865" s="3">
        <v>130138.8</v>
      </c>
      <c r="AR865" s="3"/>
      <c r="AS865" s="3">
        <v>6</v>
      </c>
      <c r="AT865" s="66">
        <f t="shared" ref="AT865:AT928" si="82">AT326</f>
        <v>137.9784947207863</v>
      </c>
      <c r="AU865" s="4"/>
    </row>
    <row r="866" spans="15:47" x14ac:dyDescent="0.15">
      <c r="O866" s="2" t="s">
        <v>31</v>
      </c>
      <c r="P866" s="2">
        <v>70191.600000000006</v>
      </c>
      <c r="Q866" s="2">
        <v>136996.1</v>
      </c>
      <c r="R866" s="2"/>
      <c r="S866" s="2">
        <v>3</v>
      </c>
      <c r="T866" s="67">
        <f t="shared" si="81"/>
        <v>3.7888103176149723</v>
      </c>
      <c r="U866" s="4"/>
      <c r="V866" s="4"/>
      <c r="W866" s="4"/>
      <c r="X866" s="4"/>
      <c r="Y866" s="4"/>
      <c r="AO866" s="3" t="s">
        <v>32</v>
      </c>
      <c r="AP866" s="3">
        <v>60296.3</v>
      </c>
      <c r="AQ866" s="3">
        <v>129555.8</v>
      </c>
      <c r="AR866" s="3"/>
      <c r="AS866" s="3">
        <v>6</v>
      </c>
      <c r="AT866" s="66">
        <f t="shared" si="82"/>
        <v>137.9784947207863</v>
      </c>
      <c r="AU866" s="4"/>
    </row>
    <row r="867" spans="15:47" x14ac:dyDescent="0.15">
      <c r="O867" s="2" t="s">
        <v>31</v>
      </c>
      <c r="P867" s="2">
        <v>70354.3</v>
      </c>
      <c r="Q867" s="2">
        <v>137028.9</v>
      </c>
      <c r="R867" s="2"/>
      <c r="S867" s="2">
        <v>3</v>
      </c>
      <c r="T867" s="67">
        <f t="shared" si="81"/>
        <v>3.7888103176149723</v>
      </c>
      <c r="U867" s="4"/>
      <c r="V867" s="4"/>
      <c r="W867" s="4"/>
      <c r="X867" s="4"/>
      <c r="Y867" s="4"/>
      <c r="AO867" s="3" t="s">
        <v>32</v>
      </c>
      <c r="AP867" s="3">
        <v>60103</v>
      </c>
      <c r="AQ867" s="3">
        <v>128872.1</v>
      </c>
      <c r="AR867" s="3"/>
      <c r="AS867" s="3">
        <v>6</v>
      </c>
      <c r="AT867" s="66">
        <f t="shared" si="82"/>
        <v>137.9784947207863</v>
      </c>
      <c r="AU867" s="4"/>
    </row>
    <row r="868" spans="15:47" x14ac:dyDescent="0.15">
      <c r="O868" s="2" t="s">
        <v>31</v>
      </c>
      <c r="P868" s="2">
        <v>71296.3</v>
      </c>
      <c r="Q868" s="2">
        <v>136933.1</v>
      </c>
      <c r="R868" s="2"/>
      <c r="S868" s="2">
        <v>3</v>
      </c>
      <c r="T868" s="67">
        <f t="shared" si="81"/>
        <v>3.7888103176149723</v>
      </c>
      <c r="U868" s="4"/>
      <c r="V868" s="4"/>
      <c r="W868" s="4"/>
      <c r="X868" s="4"/>
      <c r="Y868" s="4"/>
      <c r="AO868" s="3" t="s">
        <v>32</v>
      </c>
      <c r="AP868" s="3">
        <v>59912.1</v>
      </c>
      <c r="AQ868" s="3">
        <v>127986.2</v>
      </c>
      <c r="AR868" s="3"/>
      <c r="AS868" s="3">
        <v>6</v>
      </c>
      <c r="AT868" s="66">
        <f t="shared" si="82"/>
        <v>137.9784947207863</v>
      </c>
      <c r="AU868" s="4"/>
    </row>
    <row r="869" spans="15:47" x14ac:dyDescent="0.15">
      <c r="O869" s="2" t="s">
        <v>31</v>
      </c>
      <c r="P869" s="2">
        <v>71559.399999999994</v>
      </c>
      <c r="Q869" s="2">
        <v>136907.5</v>
      </c>
      <c r="R869" s="2"/>
      <c r="S869" s="2">
        <v>3</v>
      </c>
      <c r="T869" s="67">
        <f t="shared" si="81"/>
        <v>3.7888103176149723</v>
      </c>
      <c r="U869" s="4"/>
      <c r="V869" s="4"/>
      <c r="W869" s="4"/>
      <c r="X869" s="4"/>
      <c r="Y869" s="4"/>
      <c r="AO869" s="3" t="s">
        <v>32</v>
      </c>
      <c r="AP869" s="3">
        <v>59835.6</v>
      </c>
      <c r="AQ869" s="3">
        <v>127026.3</v>
      </c>
      <c r="AR869" s="3"/>
      <c r="AS869" s="3">
        <v>6</v>
      </c>
      <c r="AT869" s="66">
        <f t="shared" si="82"/>
        <v>137.9784947207863</v>
      </c>
      <c r="AU869" s="4"/>
    </row>
    <row r="870" spans="15:47" x14ac:dyDescent="0.15">
      <c r="O870" s="2" t="s">
        <v>31</v>
      </c>
      <c r="P870" s="2">
        <v>72356.3</v>
      </c>
      <c r="Q870" s="2">
        <v>136786.1</v>
      </c>
      <c r="R870" s="2"/>
      <c r="S870" s="2">
        <v>3</v>
      </c>
      <c r="T870" s="67">
        <f t="shared" si="81"/>
        <v>3.7888103176149723</v>
      </c>
      <c r="U870" s="4"/>
      <c r="V870" s="4"/>
      <c r="W870" s="4"/>
      <c r="X870" s="4"/>
      <c r="Y870" s="4"/>
      <c r="AO870" s="3" t="s">
        <v>32</v>
      </c>
      <c r="AP870" s="3">
        <v>59797.9</v>
      </c>
      <c r="AQ870" s="3">
        <v>126003.6</v>
      </c>
      <c r="AR870" s="3"/>
      <c r="AS870" s="3">
        <v>6</v>
      </c>
      <c r="AT870" s="66">
        <f t="shared" si="82"/>
        <v>137.9784947207863</v>
      </c>
      <c r="AU870" s="4"/>
    </row>
    <row r="871" spans="15:47" x14ac:dyDescent="0.15">
      <c r="O871" s="2" t="s">
        <v>31</v>
      </c>
      <c r="P871" s="2">
        <v>73178.5</v>
      </c>
      <c r="Q871" s="2">
        <v>136605.6</v>
      </c>
      <c r="R871" s="2"/>
      <c r="S871" s="2">
        <v>3</v>
      </c>
      <c r="T871" s="67">
        <f t="shared" si="81"/>
        <v>3.7888103176149723</v>
      </c>
      <c r="U871" s="4"/>
      <c r="V871" s="4"/>
      <c r="W871" s="4"/>
      <c r="X871" s="4"/>
      <c r="Y871" s="4"/>
      <c r="AO871" s="3" t="s">
        <v>32</v>
      </c>
      <c r="AP871" s="3">
        <v>59812</v>
      </c>
      <c r="AQ871" s="3">
        <v>124893.4</v>
      </c>
      <c r="AR871" s="3"/>
      <c r="AS871" s="3">
        <v>6</v>
      </c>
      <c r="AT871" s="66">
        <f t="shared" si="82"/>
        <v>137.9784947207863</v>
      </c>
      <c r="AU871" s="4"/>
    </row>
    <row r="872" spans="15:47" x14ac:dyDescent="0.15">
      <c r="O872" s="2" t="s">
        <v>31</v>
      </c>
      <c r="P872" s="2">
        <v>73829.7</v>
      </c>
      <c r="Q872" s="2">
        <v>136338.9</v>
      </c>
      <c r="R872" s="2"/>
      <c r="S872" s="2">
        <v>3</v>
      </c>
      <c r="T872" s="67">
        <f t="shared" si="81"/>
        <v>3.7888103176149723</v>
      </c>
      <c r="U872" s="4"/>
      <c r="V872" s="4"/>
      <c r="W872" s="4"/>
      <c r="X872" s="4"/>
      <c r="Y872" s="4"/>
      <c r="AO872" s="3" t="s">
        <v>32</v>
      </c>
      <c r="AP872" s="3">
        <v>59941.599999999999</v>
      </c>
      <c r="AQ872" s="3">
        <v>123595.5</v>
      </c>
      <c r="AR872" s="3"/>
      <c r="AS872" s="3">
        <v>6</v>
      </c>
      <c r="AT872" s="66">
        <f t="shared" si="82"/>
        <v>137.9784947207863</v>
      </c>
      <c r="AU872" s="4"/>
    </row>
    <row r="873" spans="15:47" x14ac:dyDescent="0.15">
      <c r="O873" s="2" t="s">
        <v>31</v>
      </c>
      <c r="P873" s="2">
        <v>74179.5</v>
      </c>
      <c r="Q873" s="2">
        <v>136171.6</v>
      </c>
      <c r="R873" s="2"/>
      <c r="S873" s="2">
        <v>3</v>
      </c>
      <c r="T873" s="67">
        <f t="shared" si="81"/>
        <v>3.7888103176149723</v>
      </c>
      <c r="U873" s="4"/>
      <c r="V873" s="4"/>
      <c r="W873" s="4"/>
      <c r="X873" s="4"/>
      <c r="Y873" s="4"/>
      <c r="AO873" s="3" t="s">
        <v>32</v>
      </c>
      <c r="AP873" s="3">
        <v>60237.2</v>
      </c>
      <c r="AQ873" s="3">
        <v>122160.4</v>
      </c>
      <c r="AR873" s="3"/>
      <c r="AS873" s="3">
        <v>6</v>
      </c>
      <c r="AT873" s="66">
        <f t="shared" si="82"/>
        <v>137.9784947207863</v>
      </c>
      <c r="AU873" s="4"/>
    </row>
    <row r="874" spans="15:47" x14ac:dyDescent="0.15">
      <c r="O874" s="2" t="s">
        <v>31</v>
      </c>
      <c r="P874" s="2">
        <v>74891.399999999994</v>
      </c>
      <c r="Q874" s="2">
        <v>135809.1</v>
      </c>
      <c r="R874" s="2"/>
      <c r="S874" s="2">
        <v>3</v>
      </c>
      <c r="T874" s="67">
        <f t="shared" si="81"/>
        <v>3.7888103176149723</v>
      </c>
      <c r="U874" s="4"/>
      <c r="V874" s="4"/>
      <c r="W874" s="4"/>
      <c r="X874" s="4"/>
      <c r="Y874" s="4"/>
      <c r="AO874" s="3" t="s">
        <v>32</v>
      </c>
      <c r="AP874" s="3">
        <v>60544.6</v>
      </c>
      <c r="AQ874" s="3">
        <v>120763.8</v>
      </c>
      <c r="AR874" s="3"/>
      <c r="AS874" s="3">
        <v>6</v>
      </c>
      <c r="AT874" s="66">
        <f t="shared" si="82"/>
        <v>137.9784947207863</v>
      </c>
      <c r="AU874" s="4"/>
    </row>
    <row r="875" spans="15:47" x14ac:dyDescent="0.15">
      <c r="O875" s="2" t="s">
        <v>31</v>
      </c>
      <c r="P875" s="2">
        <v>75460</v>
      </c>
      <c r="Q875" s="2">
        <v>135470.5</v>
      </c>
      <c r="R875" s="2"/>
      <c r="S875" s="2">
        <v>3</v>
      </c>
      <c r="T875" s="67">
        <f t="shared" si="81"/>
        <v>3.7888103176149723</v>
      </c>
      <c r="U875" s="4"/>
      <c r="V875" s="4"/>
      <c r="W875" s="4"/>
      <c r="X875" s="4"/>
      <c r="Y875" s="4"/>
      <c r="AO875" s="3" t="s">
        <v>32</v>
      </c>
      <c r="AP875" s="3">
        <v>60878</v>
      </c>
      <c r="AQ875" s="3">
        <v>119329.4</v>
      </c>
      <c r="AR875" s="3"/>
      <c r="AS875" s="3">
        <v>6</v>
      </c>
      <c r="AT875" s="66">
        <f t="shared" si="82"/>
        <v>137.9784947207863</v>
      </c>
      <c r="AU875" s="4"/>
    </row>
    <row r="876" spans="15:47" x14ac:dyDescent="0.15">
      <c r="O876" s="2" t="s">
        <v>31</v>
      </c>
      <c r="P876" s="2">
        <v>76002.600000000006</v>
      </c>
      <c r="Q876" s="2">
        <v>135095.1</v>
      </c>
      <c r="R876" s="2"/>
      <c r="S876" s="2">
        <v>3</v>
      </c>
      <c r="T876" s="67">
        <f t="shared" si="81"/>
        <v>3.7888103176149723</v>
      </c>
      <c r="U876" s="4"/>
      <c r="V876" s="4"/>
      <c r="W876" s="4"/>
      <c r="X876" s="4"/>
      <c r="Y876" s="4"/>
      <c r="AO876" s="3" t="s">
        <v>32</v>
      </c>
      <c r="AP876" s="3">
        <v>61313.7</v>
      </c>
      <c r="AQ876" s="3">
        <v>117782.8</v>
      </c>
      <c r="AR876" s="3"/>
      <c r="AS876" s="3">
        <v>6</v>
      </c>
      <c r="AT876" s="66">
        <f t="shared" si="82"/>
        <v>137.9784947207863</v>
      </c>
      <c r="AU876" s="4"/>
    </row>
    <row r="877" spans="15:47" x14ac:dyDescent="0.15">
      <c r="O877" s="2" t="s">
        <v>31</v>
      </c>
      <c r="P877" s="2">
        <v>76473.8</v>
      </c>
      <c r="Q877" s="2">
        <v>134782.5</v>
      </c>
      <c r="R877" s="2"/>
      <c r="S877" s="2">
        <v>3</v>
      </c>
      <c r="T877" s="67">
        <f t="shared" si="81"/>
        <v>3.7888103176149723</v>
      </c>
      <c r="U877" s="4"/>
      <c r="V877" s="4"/>
      <c r="W877" s="4"/>
      <c r="X877" s="4"/>
      <c r="Y877" s="4"/>
      <c r="AO877" s="3" t="s">
        <v>32</v>
      </c>
      <c r="AP877" s="3">
        <v>61851.7</v>
      </c>
      <c r="AQ877" s="3">
        <v>116123.7</v>
      </c>
      <c r="AR877" s="3"/>
      <c r="AS877" s="3">
        <v>6</v>
      </c>
      <c r="AT877" s="66">
        <f t="shared" si="82"/>
        <v>137.9784947207863</v>
      </c>
      <c r="AU877" s="4"/>
    </row>
    <row r="878" spans="15:47" x14ac:dyDescent="0.15">
      <c r="O878" s="2" t="s">
        <v>31</v>
      </c>
      <c r="P878" s="2">
        <v>76944.600000000006</v>
      </c>
      <c r="Q878" s="2">
        <v>134335.29999999999</v>
      </c>
      <c r="R878" s="2"/>
      <c r="S878" s="2">
        <v>3</v>
      </c>
      <c r="T878" s="67">
        <f t="shared" si="81"/>
        <v>3.7888103176149723</v>
      </c>
      <c r="U878" s="4"/>
      <c r="V878" s="4"/>
      <c r="W878" s="4"/>
      <c r="X878" s="4"/>
      <c r="Y878" s="4"/>
      <c r="AO878" s="3" t="s">
        <v>32</v>
      </c>
      <c r="AP878" s="3">
        <v>62392.7</v>
      </c>
      <c r="AQ878" s="3">
        <v>114237.5</v>
      </c>
      <c r="AR878" s="3"/>
      <c r="AS878" s="3">
        <v>6</v>
      </c>
      <c r="AT878" s="66">
        <f t="shared" si="82"/>
        <v>137.9784947207863</v>
      </c>
      <c r="AU878" s="4"/>
    </row>
    <row r="879" spans="15:47" x14ac:dyDescent="0.15">
      <c r="O879" s="2" t="s">
        <v>31</v>
      </c>
      <c r="P879" s="2">
        <v>71128.600000000006</v>
      </c>
      <c r="Q879" s="2">
        <v>126028.2</v>
      </c>
      <c r="R879" s="2"/>
      <c r="S879" s="2">
        <v>3</v>
      </c>
      <c r="T879" s="67">
        <f t="shared" si="81"/>
        <v>4.0051541511373463</v>
      </c>
      <c r="U879" s="4"/>
      <c r="V879" s="4"/>
      <c r="W879" s="4"/>
      <c r="X879" s="4"/>
      <c r="Y879" s="4"/>
      <c r="AO879" s="3" t="s">
        <v>32</v>
      </c>
      <c r="AP879" s="3">
        <v>40820.199999999997</v>
      </c>
      <c r="AQ879" s="3">
        <v>120883.9</v>
      </c>
      <c r="AR879" s="3"/>
      <c r="AS879" s="3">
        <v>6</v>
      </c>
      <c r="AT879" s="66">
        <f t="shared" si="82"/>
        <v>203.81404162559988</v>
      </c>
      <c r="AU879" s="4"/>
    </row>
    <row r="880" spans="15:47" x14ac:dyDescent="0.15">
      <c r="O880" s="2" t="s">
        <v>31</v>
      </c>
      <c r="P880" s="2">
        <v>70928.800000000003</v>
      </c>
      <c r="Q880" s="2">
        <v>126670.3</v>
      </c>
      <c r="R880" s="2"/>
      <c r="S880" s="2">
        <v>3</v>
      </c>
      <c r="T880" s="67">
        <f t="shared" si="81"/>
        <v>4.0051541511373463</v>
      </c>
      <c r="U880" s="4"/>
      <c r="V880" s="4"/>
      <c r="W880" s="4"/>
      <c r="X880" s="4"/>
      <c r="Y880" s="4"/>
      <c r="AO880" s="3" t="s">
        <v>32</v>
      </c>
      <c r="AP880" s="3">
        <v>44956</v>
      </c>
      <c r="AQ880" s="3">
        <v>124191.3</v>
      </c>
      <c r="AR880" s="3"/>
      <c r="AS880" s="3">
        <v>6</v>
      </c>
      <c r="AT880" s="66">
        <f t="shared" si="82"/>
        <v>203.81404162559988</v>
      </c>
      <c r="AU880" s="4"/>
    </row>
    <row r="881" spans="15:47" x14ac:dyDescent="0.15">
      <c r="O881" s="2" t="s">
        <v>31</v>
      </c>
      <c r="P881" s="2">
        <v>70753.600000000006</v>
      </c>
      <c r="Q881" s="2">
        <v>127259.5</v>
      </c>
      <c r="R881" s="2"/>
      <c r="S881" s="2">
        <v>3</v>
      </c>
      <c r="T881" s="67">
        <f t="shared" si="81"/>
        <v>4.0051541511373463</v>
      </c>
      <c r="U881" s="4"/>
      <c r="V881" s="4"/>
      <c r="W881" s="4"/>
      <c r="X881" s="4"/>
      <c r="Y881" s="4"/>
      <c r="AO881" s="3" t="s">
        <v>32</v>
      </c>
      <c r="AP881" s="3">
        <v>48303.199999999997</v>
      </c>
      <c r="AQ881" s="3">
        <v>126958.3</v>
      </c>
      <c r="AR881" s="3"/>
      <c r="AS881" s="3">
        <v>6</v>
      </c>
      <c r="AT881" s="66">
        <f t="shared" si="82"/>
        <v>203.81404162559988</v>
      </c>
      <c r="AU881" s="4"/>
    </row>
    <row r="882" spans="15:47" x14ac:dyDescent="0.15">
      <c r="O882" s="2" t="s">
        <v>31</v>
      </c>
      <c r="P882" s="2">
        <v>70352</v>
      </c>
      <c r="Q882" s="2">
        <v>128250</v>
      </c>
      <c r="R882" s="2"/>
      <c r="S882" s="2">
        <v>3</v>
      </c>
      <c r="T882" s="67">
        <f t="shared" si="81"/>
        <v>4.0051541511373463</v>
      </c>
      <c r="U882" s="4"/>
      <c r="V882" s="4"/>
      <c r="W882" s="4"/>
      <c r="X882" s="4"/>
      <c r="Y882" s="4"/>
      <c r="AO882" s="3" t="s">
        <v>32</v>
      </c>
      <c r="AP882" s="3">
        <v>50676.800000000003</v>
      </c>
      <c r="AQ882" s="3">
        <v>128880.9</v>
      </c>
      <c r="AR882" s="3"/>
      <c r="AS882" s="3">
        <v>6</v>
      </c>
      <c r="AT882" s="66">
        <f t="shared" si="82"/>
        <v>203.81404162559988</v>
      </c>
      <c r="AU882" s="4"/>
    </row>
    <row r="883" spans="15:47" x14ac:dyDescent="0.15">
      <c r="O883" s="2" t="s">
        <v>31</v>
      </c>
      <c r="P883" s="2">
        <v>70099.100000000006</v>
      </c>
      <c r="Q883" s="2">
        <v>128865.8</v>
      </c>
      <c r="R883" s="2"/>
      <c r="S883" s="2">
        <v>3</v>
      </c>
      <c r="T883" s="67">
        <f t="shared" si="81"/>
        <v>4.0051541511373463</v>
      </c>
      <c r="U883" s="4"/>
      <c r="V883" s="4"/>
      <c r="W883" s="4"/>
      <c r="X883" s="4"/>
      <c r="Y883" s="4"/>
      <c r="AO883" s="3" t="s">
        <v>32</v>
      </c>
      <c r="AP883" s="3">
        <v>52427.8</v>
      </c>
      <c r="AQ883" s="3">
        <v>130126.6</v>
      </c>
      <c r="AR883" s="3"/>
      <c r="AS883" s="3">
        <v>6</v>
      </c>
      <c r="AT883" s="66">
        <f t="shared" si="82"/>
        <v>203.81404162559988</v>
      </c>
      <c r="AU883" s="4"/>
    </row>
    <row r="884" spans="15:47" x14ac:dyDescent="0.15">
      <c r="O884" s="2" t="s">
        <v>31</v>
      </c>
      <c r="P884" s="2">
        <v>69777.2</v>
      </c>
      <c r="Q884" s="2">
        <v>129599.4</v>
      </c>
      <c r="R884" s="2"/>
      <c r="S884" s="2">
        <v>3</v>
      </c>
      <c r="T884" s="67">
        <f t="shared" si="81"/>
        <v>4.0051541511373463</v>
      </c>
      <c r="U884" s="4"/>
      <c r="V884" s="4"/>
      <c r="W884" s="4"/>
      <c r="X884" s="4"/>
      <c r="Y884" s="4"/>
      <c r="AO884" s="3" t="s">
        <v>32</v>
      </c>
      <c r="AP884" s="3">
        <v>53941.9</v>
      </c>
      <c r="AQ884" s="3">
        <v>131154.9</v>
      </c>
      <c r="AR884" s="3"/>
      <c r="AS884" s="3">
        <v>6</v>
      </c>
      <c r="AT884" s="66">
        <f t="shared" si="82"/>
        <v>203.81404162559988</v>
      </c>
      <c r="AU884" s="4"/>
    </row>
    <row r="885" spans="15:47" x14ac:dyDescent="0.15">
      <c r="O885" s="2" t="s">
        <v>31</v>
      </c>
      <c r="P885" s="2">
        <v>69082</v>
      </c>
      <c r="Q885" s="2">
        <v>130830.7</v>
      </c>
      <c r="R885" s="2"/>
      <c r="S885" s="2">
        <v>3</v>
      </c>
      <c r="T885" s="67">
        <f t="shared" si="81"/>
        <v>4.0051541511373463</v>
      </c>
      <c r="U885" s="4"/>
      <c r="V885" s="4"/>
      <c r="W885" s="4"/>
      <c r="X885" s="4"/>
      <c r="Y885" s="4"/>
      <c r="AO885" s="3" t="s">
        <v>32</v>
      </c>
      <c r="AP885" s="3">
        <v>55168.3</v>
      </c>
      <c r="AQ885" s="3">
        <v>131977.70000000001</v>
      </c>
      <c r="AR885" s="3"/>
      <c r="AS885" s="3">
        <v>6</v>
      </c>
      <c r="AT885" s="66">
        <f t="shared" si="82"/>
        <v>203.81404162559988</v>
      </c>
      <c r="AU885" s="4"/>
    </row>
    <row r="886" spans="15:47" x14ac:dyDescent="0.15">
      <c r="O886" s="2" t="s">
        <v>31</v>
      </c>
      <c r="P886" s="2">
        <v>68668.3</v>
      </c>
      <c r="Q886" s="2">
        <v>131446.20000000001</v>
      </c>
      <c r="R886" s="2"/>
      <c r="S886" s="2">
        <v>3</v>
      </c>
      <c r="T886" s="67">
        <f t="shared" si="81"/>
        <v>4.0051541511373463</v>
      </c>
      <c r="U886" s="4"/>
      <c r="V886" s="4"/>
      <c r="W886" s="4"/>
      <c r="X886" s="4"/>
      <c r="Y886" s="4"/>
      <c r="AO886" s="3" t="s">
        <v>32</v>
      </c>
      <c r="AP886" s="3">
        <v>56382.5</v>
      </c>
      <c r="AQ886" s="3">
        <v>132762.79999999999</v>
      </c>
      <c r="AR886" s="3"/>
      <c r="AS886" s="3">
        <v>6</v>
      </c>
      <c r="AT886" s="66">
        <f t="shared" si="82"/>
        <v>203.81404162559988</v>
      </c>
      <c r="AU886" s="4"/>
    </row>
    <row r="887" spans="15:47" x14ac:dyDescent="0.15">
      <c r="O887" s="2" t="s">
        <v>31</v>
      </c>
      <c r="P887" s="2">
        <v>68240.2</v>
      </c>
      <c r="Q887" s="2">
        <v>132064</v>
      </c>
      <c r="R887" s="2"/>
      <c r="S887" s="2">
        <v>3</v>
      </c>
      <c r="T887" s="67">
        <f t="shared" si="81"/>
        <v>4.0051541511373463</v>
      </c>
      <c r="U887" s="4"/>
      <c r="V887" s="4"/>
      <c r="W887" s="4"/>
      <c r="X887" s="4"/>
      <c r="Y887" s="4"/>
      <c r="AO887" s="3" t="s">
        <v>32</v>
      </c>
      <c r="AP887" s="3">
        <v>57408.1</v>
      </c>
      <c r="AQ887" s="3">
        <v>133507.20000000001</v>
      </c>
      <c r="AR887" s="3"/>
      <c r="AS887" s="3">
        <v>6</v>
      </c>
      <c r="AT887" s="66">
        <f t="shared" si="82"/>
        <v>203.81404162559988</v>
      </c>
      <c r="AU887" s="4"/>
    </row>
    <row r="888" spans="15:47" x14ac:dyDescent="0.15">
      <c r="O888" s="2" t="s">
        <v>31</v>
      </c>
      <c r="P888" s="2">
        <v>67636.800000000003</v>
      </c>
      <c r="Q888" s="2">
        <v>132881.20000000001</v>
      </c>
      <c r="R888" s="2"/>
      <c r="S888" s="2">
        <v>3</v>
      </c>
      <c r="T888" s="67">
        <f t="shared" si="81"/>
        <v>4.0051541511373463</v>
      </c>
      <c r="U888" s="4"/>
      <c r="V888" s="4"/>
      <c r="W888" s="4"/>
      <c r="X888" s="4"/>
      <c r="Y888" s="4"/>
      <c r="AO888" s="3" t="s">
        <v>32</v>
      </c>
      <c r="AP888" s="3">
        <v>58480.6</v>
      </c>
      <c r="AQ888" s="3">
        <v>134517.70000000001</v>
      </c>
      <c r="AR888" s="3"/>
      <c r="AS888" s="3">
        <v>6</v>
      </c>
      <c r="AT888" s="66">
        <f t="shared" si="82"/>
        <v>203.81404162559988</v>
      </c>
      <c r="AU888" s="4"/>
    </row>
    <row r="889" spans="15:47" x14ac:dyDescent="0.15">
      <c r="O889" s="2" t="s">
        <v>31</v>
      </c>
      <c r="P889" s="2">
        <v>67035.399999999994</v>
      </c>
      <c r="Q889" s="2">
        <v>133643.70000000001</v>
      </c>
      <c r="R889" s="2"/>
      <c r="S889" s="2">
        <v>3</v>
      </c>
      <c r="T889" s="67">
        <f t="shared" si="81"/>
        <v>4.0051541511373463</v>
      </c>
      <c r="U889" s="4"/>
      <c r="V889" s="4"/>
      <c r="W889" s="4"/>
      <c r="X889" s="4"/>
      <c r="Y889" s="4"/>
      <c r="AO889" s="3" t="s">
        <v>32</v>
      </c>
      <c r="AP889" s="3">
        <v>59226.7</v>
      </c>
      <c r="AQ889" s="3">
        <v>135410.1</v>
      </c>
      <c r="AR889" s="3"/>
      <c r="AS889" s="3">
        <v>6</v>
      </c>
      <c r="AT889" s="66">
        <f t="shared" si="82"/>
        <v>203.81404162559988</v>
      </c>
      <c r="AU889" s="4"/>
    </row>
    <row r="890" spans="15:47" x14ac:dyDescent="0.15">
      <c r="O890" s="2" t="s">
        <v>31</v>
      </c>
      <c r="P890" s="2">
        <v>65965.2</v>
      </c>
      <c r="Q890" s="2">
        <v>135101.1</v>
      </c>
      <c r="R890" s="2"/>
      <c r="S890" s="2">
        <v>3</v>
      </c>
      <c r="T890" s="67">
        <f t="shared" si="81"/>
        <v>4.0051541511373463</v>
      </c>
      <c r="U890" s="4"/>
      <c r="V890" s="4"/>
      <c r="W890" s="4"/>
      <c r="X890" s="4"/>
      <c r="Y890" s="4"/>
      <c r="AO890" s="3" t="s">
        <v>32</v>
      </c>
      <c r="AP890" s="3">
        <v>59879.3</v>
      </c>
      <c r="AQ890" s="3">
        <v>136705.4</v>
      </c>
      <c r="AR890" s="3"/>
      <c r="AS890" s="3">
        <v>6</v>
      </c>
      <c r="AT890" s="66">
        <f t="shared" si="82"/>
        <v>203.81404162559988</v>
      </c>
      <c r="AU890" s="4"/>
    </row>
    <row r="891" spans="15:47" x14ac:dyDescent="0.15">
      <c r="O891" s="2" t="s">
        <v>31</v>
      </c>
      <c r="P891" s="2">
        <v>65792</v>
      </c>
      <c r="Q891" s="2">
        <v>135356</v>
      </c>
      <c r="R891" s="2"/>
      <c r="S891" s="2">
        <v>3</v>
      </c>
      <c r="T891" s="67">
        <f t="shared" si="81"/>
        <v>4.0051541511373463</v>
      </c>
      <c r="U891" s="4"/>
      <c r="V891" s="4"/>
      <c r="W891" s="4"/>
      <c r="X891" s="4"/>
      <c r="Y891" s="4"/>
      <c r="AO891" s="3" t="s">
        <v>32</v>
      </c>
      <c r="AP891" s="3">
        <v>60407.8</v>
      </c>
      <c r="AQ891" s="3">
        <v>137847.79999999999</v>
      </c>
      <c r="AR891" s="3"/>
      <c r="AS891" s="3">
        <v>6</v>
      </c>
      <c r="AT891" s="66">
        <f t="shared" si="82"/>
        <v>203.81404162559988</v>
      </c>
      <c r="AU891" s="4"/>
    </row>
    <row r="892" spans="15:47" x14ac:dyDescent="0.15">
      <c r="O892" s="2" t="s">
        <v>31</v>
      </c>
      <c r="P892" s="2">
        <v>65730.600000000006</v>
      </c>
      <c r="Q892" s="2">
        <v>135428.20000000001</v>
      </c>
      <c r="R892" s="2"/>
      <c r="S892" s="2">
        <v>3</v>
      </c>
      <c r="T892" s="67">
        <f t="shared" ref="T892:T955" si="83">T70</f>
        <v>4.0051541511373463</v>
      </c>
      <c r="U892" s="4"/>
      <c r="V892" s="4"/>
      <c r="W892" s="4"/>
      <c r="X892" s="4"/>
      <c r="Y892" s="4"/>
      <c r="AO892" s="3" t="s">
        <v>32</v>
      </c>
      <c r="AP892" s="3">
        <v>61024</v>
      </c>
      <c r="AQ892" s="3">
        <v>139028.9</v>
      </c>
      <c r="AR892" s="3"/>
      <c r="AS892" s="3">
        <v>6</v>
      </c>
      <c r="AT892" s="66">
        <f t="shared" si="82"/>
        <v>203.81404162559988</v>
      </c>
      <c r="AU892" s="4"/>
    </row>
    <row r="893" spans="15:47" x14ac:dyDescent="0.15">
      <c r="O893" s="2" t="s">
        <v>31</v>
      </c>
      <c r="P893" s="2">
        <v>65544</v>
      </c>
      <c r="Q893" s="2">
        <v>135634.20000000001</v>
      </c>
      <c r="R893" s="2"/>
      <c r="S893" s="2">
        <v>3</v>
      </c>
      <c r="T893" s="67">
        <f t="shared" si="83"/>
        <v>4.0051541511373463</v>
      </c>
      <c r="U893" s="4"/>
      <c r="V893" s="4"/>
      <c r="W893" s="4"/>
      <c r="X893" s="4"/>
      <c r="Y893" s="4"/>
      <c r="AO893" s="3" t="s">
        <v>32</v>
      </c>
      <c r="AP893" s="3">
        <v>61715.6</v>
      </c>
      <c r="AQ893" s="3">
        <v>140236.20000000001</v>
      </c>
      <c r="AR893" s="3"/>
      <c r="AS893" s="3">
        <v>6</v>
      </c>
      <c r="AT893" s="66">
        <f t="shared" si="82"/>
        <v>203.81404162559988</v>
      </c>
      <c r="AU893" s="4"/>
    </row>
    <row r="894" spans="15:47" x14ac:dyDescent="0.15">
      <c r="O894" s="2" t="s">
        <v>31</v>
      </c>
      <c r="P894" s="2">
        <v>65324.1</v>
      </c>
      <c r="Q894" s="2">
        <v>135874.70000000001</v>
      </c>
      <c r="R894" s="2"/>
      <c r="S894" s="2">
        <v>3</v>
      </c>
      <c r="T894" s="67">
        <f t="shared" si="83"/>
        <v>4.0051541511373463</v>
      </c>
      <c r="U894" s="4"/>
      <c r="V894" s="4"/>
      <c r="W894" s="4"/>
      <c r="X894" s="4"/>
      <c r="Y894" s="4"/>
      <c r="AO894" s="3" t="s">
        <v>32</v>
      </c>
      <c r="AP894" s="3">
        <v>62694.6</v>
      </c>
      <c r="AQ894" s="3">
        <v>141661.70000000001</v>
      </c>
      <c r="AR894" s="3"/>
      <c r="AS894" s="3">
        <v>6</v>
      </c>
      <c r="AT894" s="66">
        <f t="shared" si="82"/>
        <v>203.81404162559988</v>
      </c>
      <c r="AU894" s="4"/>
    </row>
    <row r="895" spans="15:47" x14ac:dyDescent="0.15">
      <c r="O895" s="2" t="s">
        <v>31</v>
      </c>
      <c r="P895" s="2">
        <v>65177.8</v>
      </c>
      <c r="Q895" s="2">
        <v>136156.5</v>
      </c>
      <c r="R895" s="2"/>
      <c r="S895" s="2">
        <v>3</v>
      </c>
      <c r="T895" s="67">
        <f t="shared" si="83"/>
        <v>4.0051541511373463</v>
      </c>
      <c r="U895" s="4"/>
      <c r="V895" s="4"/>
      <c r="W895" s="4"/>
      <c r="X895" s="4"/>
      <c r="Y895" s="4"/>
      <c r="AO895" s="3" t="s">
        <v>32</v>
      </c>
      <c r="AP895" s="3">
        <v>63540.4</v>
      </c>
      <c r="AQ895" s="3">
        <v>142656.5</v>
      </c>
      <c r="AR895" s="3"/>
      <c r="AS895" s="3">
        <v>6</v>
      </c>
      <c r="AT895" s="66">
        <f t="shared" si="82"/>
        <v>203.81404162559988</v>
      </c>
      <c r="AU895" s="4"/>
    </row>
    <row r="896" spans="15:47" x14ac:dyDescent="0.15">
      <c r="O896" s="2" t="s">
        <v>31</v>
      </c>
      <c r="P896" s="2">
        <v>65147.6</v>
      </c>
      <c r="Q896" s="2">
        <v>136355.6</v>
      </c>
      <c r="R896" s="2"/>
      <c r="S896" s="2">
        <v>3</v>
      </c>
      <c r="T896" s="67">
        <f t="shared" si="83"/>
        <v>4.0051541511373463</v>
      </c>
      <c r="U896" s="4"/>
      <c r="V896" s="4"/>
      <c r="W896" s="4"/>
      <c r="X896" s="4"/>
      <c r="Y896" s="4"/>
      <c r="AO896" s="3" t="s">
        <v>32</v>
      </c>
      <c r="AP896" s="3">
        <v>64399.6</v>
      </c>
      <c r="AQ896" s="3">
        <v>143575.79999999999</v>
      </c>
      <c r="AR896" s="3"/>
      <c r="AS896" s="3">
        <v>6</v>
      </c>
      <c r="AT896" s="66">
        <f t="shared" si="82"/>
        <v>203.81404162559988</v>
      </c>
      <c r="AU896" s="4"/>
    </row>
    <row r="897" spans="15:47" x14ac:dyDescent="0.15">
      <c r="O897" s="2" t="s">
        <v>31</v>
      </c>
      <c r="P897" s="2">
        <v>65189</v>
      </c>
      <c r="Q897" s="2">
        <v>136658.1</v>
      </c>
      <c r="R897" s="2"/>
      <c r="S897" s="2">
        <v>3</v>
      </c>
      <c r="T897" s="67">
        <f t="shared" si="83"/>
        <v>4.0051541511373463</v>
      </c>
      <c r="U897" s="4"/>
      <c r="V897" s="4"/>
      <c r="W897" s="4"/>
      <c r="X897" s="4"/>
      <c r="Y897" s="4"/>
      <c r="AO897" s="3" t="s">
        <v>32</v>
      </c>
      <c r="AP897" s="3">
        <v>65299.199999999997</v>
      </c>
      <c r="AQ897" s="3">
        <v>144280.79999999999</v>
      </c>
      <c r="AR897" s="3"/>
      <c r="AS897" s="3">
        <v>6</v>
      </c>
      <c r="AT897" s="66">
        <f t="shared" si="82"/>
        <v>203.81404162559988</v>
      </c>
      <c r="AU897" s="4"/>
    </row>
    <row r="898" spans="15:47" x14ac:dyDescent="0.15">
      <c r="O898" s="2" t="s">
        <v>31</v>
      </c>
      <c r="P898" s="2">
        <v>65356.3</v>
      </c>
      <c r="Q898" s="2">
        <v>136941.6</v>
      </c>
      <c r="R898" s="2"/>
      <c r="S898" s="2">
        <v>3</v>
      </c>
      <c r="T898" s="67">
        <f t="shared" si="83"/>
        <v>4.0051541511373463</v>
      </c>
      <c r="U898" s="4"/>
      <c r="V898" s="4"/>
      <c r="W898" s="4"/>
      <c r="X898" s="4"/>
      <c r="Y898" s="4"/>
      <c r="AO898" s="3" t="s">
        <v>32</v>
      </c>
      <c r="AP898" s="3">
        <v>66587.600000000006</v>
      </c>
      <c r="AQ898" s="3">
        <v>145192.9</v>
      </c>
      <c r="AR898" s="3"/>
      <c r="AS898" s="3">
        <v>6</v>
      </c>
      <c r="AT898" s="66">
        <f t="shared" si="82"/>
        <v>203.81404162559988</v>
      </c>
      <c r="AU898" s="4"/>
    </row>
    <row r="899" spans="15:47" x14ac:dyDescent="0.15">
      <c r="O899" s="2" t="s">
        <v>31</v>
      </c>
      <c r="P899" s="2">
        <v>65502.6</v>
      </c>
      <c r="Q899" s="2">
        <v>137118.39999999999</v>
      </c>
      <c r="R899" s="2"/>
      <c r="S899" s="2">
        <v>3</v>
      </c>
      <c r="T899" s="67">
        <f t="shared" si="83"/>
        <v>4.0051541511373463</v>
      </c>
      <c r="U899" s="4"/>
      <c r="V899" s="4"/>
      <c r="W899" s="4"/>
      <c r="X899" s="4"/>
      <c r="Y899" s="4"/>
      <c r="AO899" s="3" t="s">
        <v>32</v>
      </c>
      <c r="AP899" s="3">
        <v>67716.899999999994</v>
      </c>
      <c r="AQ899" s="3">
        <v>145699.20000000001</v>
      </c>
      <c r="AR899" s="3"/>
      <c r="AS899" s="3">
        <v>6</v>
      </c>
      <c r="AT899" s="66">
        <f t="shared" si="82"/>
        <v>203.81404162559988</v>
      </c>
      <c r="AU899" s="4"/>
    </row>
    <row r="900" spans="15:47" x14ac:dyDescent="0.15">
      <c r="O900" s="2" t="s">
        <v>31</v>
      </c>
      <c r="P900" s="2">
        <v>65638.100000000006</v>
      </c>
      <c r="Q900" s="2">
        <v>137265.1</v>
      </c>
      <c r="R900" s="2"/>
      <c r="S900" s="2">
        <v>3</v>
      </c>
      <c r="T900" s="67">
        <f t="shared" si="83"/>
        <v>4.0051541511373463</v>
      </c>
      <c r="U900" s="4"/>
      <c r="V900" s="4"/>
      <c r="W900" s="4"/>
      <c r="X900" s="4"/>
      <c r="Y900" s="4"/>
      <c r="AO900" s="3" t="s">
        <v>32</v>
      </c>
      <c r="AP900" s="3">
        <v>68634.2</v>
      </c>
      <c r="AQ900" s="3">
        <v>146013.5</v>
      </c>
      <c r="AR900" s="3"/>
      <c r="AS900" s="3">
        <v>6</v>
      </c>
      <c r="AT900" s="66">
        <f t="shared" si="82"/>
        <v>203.81404162559988</v>
      </c>
      <c r="AU900" s="4"/>
    </row>
    <row r="901" spans="15:47" x14ac:dyDescent="0.15">
      <c r="O901" s="2" t="s">
        <v>31</v>
      </c>
      <c r="P901" s="2">
        <v>65846.8</v>
      </c>
      <c r="Q901" s="2">
        <v>137411.4</v>
      </c>
      <c r="R901" s="2"/>
      <c r="S901" s="2">
        <v>3</v>
      </c>
      <c r="T901" s="67">
        <f t="shared" si="83"/>
        <v>4.0051541511373463</v>
      </c>
      <c r="U901" s="4"/>
      <c r="V901" s="4"/>
      <c r="W901" s="4"/>
      <c r="X901" s="4"/>
      <c r="Y901" s="4"/>
      <c r="AO901" s="3" t="s">
        <v>32</v>
      </c>
      <c r="AP901" s="3">
        <v>69402.600000000006</v>
      </c>
      <c r="AQ901" s="3">
        <v>146124</v>
      </c>
      <c r="AR901" s="3"/>
      <c r="AS901" s="3">
        <v>6</v>
      </c>
      <c r="AT901" s="66">
        <f t="shared" si="82"/>
        <v>203.81404162559988</v>
      </c>
      <c r="AU901" s="4"/>
    </row>
    <row r="902" spans="15:47" x14ac:dyDescent="0.15">
      <c r="O902" s="2" t="s">
        <v>31</v>
      </c>
      <c r="P902" s="2">
        <v>66034.5</v>
      </c>
      <c r="Q902" s="2">
        <v>137463.9</v>
      </c>
      <c r="R902" s="2"/>
      <c r="S902" s="2">
        <v>3</v>
      </c>
      <c r="T902" s="67">
        <f t="shared" si="83"/>
        <v>4.0051541511373463</v>
      </c>
      <c r="U902" s="4"/>
      <c r="V902" s="4"/>
      <c r="W902" s="4"/>
      <c r="X902" s="4"/>
      <c r="Y902" s="4"/>
      <c r="AO902" s="3" t="s">
        <v>32</v>
      </c>
      <c r="AP902" s="3">
        <v>70121.100000000006</v>
      </c>
      <c r="AQ902" s="3">
        <v>146183.4</v>
      </c>
      <c r="AR902" s="3"/>
      <c r="AS902" s="3">
        <v>6</v>
      </c>
      <c r="AT902" s="66">
        <f t="shared" si="82"/>
        <v>203.81404162559988</v>
      </c>
      <c r="AU902" s="4"/>
    </row>
    <row r="903" spans="15:47" x14ac:dyDescent="0.15">
      <c r="O903" s="2" t="s">
        <v>31</v>
      </c>
      <c r="P903" s="2">
        <v>66600.100000000006</v>
      </c>
      <c r="Q903" s="2">
        <v>137683.70000000001</v>
      </c>
      <c r="R903" s="2"/>
      <c r="S903" s="2">
        <v>3</v>
      </c>
      <c r="T903" s="67">
        <f t="shared" si="83"/>
        <v>4.0051541511373463</v>
      </c>
      <c r="U903" s="4"/>
      <c r="V903" s="4"/>
      <c r="W903" s="4"/>
      <c r="X903" s="4"/>
      <c r="Y903" s="4"/>
      <c r="AO903" s="3" t="s">
        <v>32</v>
      </c>
      <c r="AP903" s="3">
        <v>70664.7</v>
      </c>
      <c r="AQ903" s="3">
        <v>146101.70000000001</v>
      </c>
      <c r="AR903" s="3"/>
      <c r="AS903" s="3">
        <v>6</v>
      </c>
      <c r="AT903" s="66">
        <f t="shared" si="82"/>
        <v>185.28549238690897</v>
      </c>
      <c r="AU903" s="4"/>
    </row>
    <row r="904" spans="15:47" x14ac:dyDescent="0.15">
      <c r="O904" s="2" t="s">
        <v>31</v>
      </c>
      <c r="P904" s="2">
        <v>66881.899999999994</v>
      </c>
      <c r="Q904" s="2">
        <v>137777.9</v>
      </c>
      <c r="R904" s="2"/>
      <c r="S904" s="2">
        <v>3</v>
      </c>
      <c r="T904" s="67">
        <f t="shared" si="83"/>
        <v>4.0051541511373463</v>
      </c>
      <c r="U904" s="4"/>
      <c r="V904" s="4"/>
      <c r="W904" s="4"/>
      <c r="X904" s="4"/>
      <c r="Y904" s="4"/>
      <c r="AO904" s="3" t="s">
        <v>32</v>
      </c>
      <c r="AP904" s="3">
        <v>71058.399999999994</v>
      </c>
      <c r="AQ904" s="3">
        <v>145892.1</v>
      </c>
      <c r="AR904" s="3"/>
      <c r="AS904" s="3">
        <v>6</v>
      </c>
      <c r="AT904" s="66">
        <f t="shared" si="82"/>
        <v>185.28549238690897</v>
      </c>
      <c r="AU904" s="4"/>
    </row>
    <row r="905" spans="15:47" x14ac:dyDescent="0.15">
      <c r="O905" s="2" t="s">
        <v>31</v>
      </c>
      <c r="P905" s="2">
        <v>69174.2</v>
      </c>
      <c r="Q905" s="2">
        <v>137997.1</v>
      </c>
      <c r="R905" s="2"/>
      <c r="S905" s="2">
        <v>3</v>
      </c>
      <c r="T905" s="67">
        <f t="shared" si="83"/>
        <v>4.0051541511373463</v>
      </c>
      <c r="U905" s="4"/>
      <c r="V905" s="4"/>
      <c r="W905" s="4"/>
      <c r="X905" s="4"/>
      <c r="Y905" s="4"/>
      <c r="AO905" s="3" t="s">
        <v>32</v>
      </c>
      <c r="AP905" s="3">
        <v>71276.2</v>
      </c>
      <c r="AQ905" s="3">
        <v>145642.4</v>
      </c>
      <c r="AR905" s="3"/>
      <c r="AS905" s="3">
        <v>6</v>
      </c>
      <c r="AT905" s="66">
        <f t="shared" si="82"/>
        <v>185.28549238690897</v>
      </c>
      <c r="AU905" s="4"/>
    </row>
    <row r="906" spans="15:47" x14ac:dyDescent="0.15">
      <c r="O906" s="2" t="s">
        <v>31</v>
      </c>
      <c r="P906" s="2">
        <v>69844.5</v>
      </c>
      <c r="Q906" s="2">
        <v>137962.9</v>
      </c>
      <c r="R906" s="2"/>
      <c r="S906" s="2">
        <v>3</v>
      </c>
      <c r="T906" s="67">
        <f t="shared" si="83"/>
        <v>4.0051541511373463</v>
      </c>
      <c r="U906" s="4"/>
      <c r="V906" s="4"/>
      <c r="W906" s="4"/>
      <c r="X906" s="4"/>
      <c r="Y906" s="4"/>
      <c r="AO906" s="3" t="s">
        <v>32</v>
      </c>
      <c r="AP906" s="3">
        <v>71407.8</v>
      </c>
      <c r="AQ906" s="3">
        <v>145202.4</v>
      </c>
      <c r="AR906" s="3"/>
      <c r="AS906" s="3">
        <v>6</v>
      </c>
      <c r="AT906" s="66">
        <f t="shared" si="82"/>
        <v>185.28549238690897</v>
      </c>
      <c r="AU906" s="4"/>
    </row>
    <row r="907" spans="15:47" x14ac:dyDescent="0.15">
      <c r="O907" s="2" t="s">
        <v>31</v>
      </c>
      <c r="P907" s="2">
        <v>70258.2</v>
      </c>
      <c r="Q907" s="2">
        <v>137977.4</v>
      </c>
      <c r="R907" s="2"/>
      <c r="S907" s="2">
        <v>3</v>
      </c>
      <c r="T907" s="67">
        <f t="shared" si="83"/>
        <v>4.0051541511373463</v>
      </c>
      <c r="U907" s="4"/>
      <c r="V907" s="4"/>
      <c r="W907" s="4"/>
      <c r="X907" s="4"/>
      <c r="Y907" s="4"/>
      <c r="AO907" s="3" t="s">
        <v>32</v>
      </c>
      <c r="AP907" s="3">
        <v>71543.600000000006</v>
      </c>
      <c r="AQ907" s="3">
        <v>144434.4</v>
      </c>
      <c r="AR907" s="3"/>
      <c r="AS907" s="3">
        <v>6</v>
      </c>
      <c r="AT907" s="66">
        <f t="shared" si="82"/>
        <v>185.28549238690897</v>
      </c>
      <c r="AU907" s="4"/>
    </row>
    <row r="908" spans="15:47" x14ac:dyDescent="0.15">
      <c r="O908" s="2" t="s">
        <v>31</v>
      </c>
      <c r="P908" s="2">
        <v>70378.3</v>
      </c>
      <c r="Q908" s="2">
        <v>137977.4</v>
      </c>
      <c r="R908" s="2"/>
      <c r="S908" s="2">
        <v>3</v>
      </c>
      <c r="T908" s="67">
        <f t="shared" si="83"/>
        <v>4.0051541511373463</v>
      </c>
      <c r="U908" s="4"/>
      <c r="V908" s="4"/>
      <c r="W908" s="4"/>
      <c r="X908" s="4"/>
      <c r="Y908" s="4"/>
      <c r="AO908" s="3" t="s">
        <v>32</v>
      </c>
      <c r="AP908" s="3">
        <v>71604</v>
      </c>
      <c r="AQ908" s="3">
        <v>143640.1</v>
      </c>
      <c r="AR908" s="3"/>
      <c r="AS908" s="3">
        <v>6</v>
      </c>
      <c r="AT908" s="66">
        <f t="shared" si="82"/>
        <v>185.28549238690897</v>
      </c>
      <c r="AU908" s="4"/>
    </row>
    <row r="909" spans="15:47" x14ac:dyDescent="0.15">
      <c r="O909" s="2" t="s">
        <v>31</v>
      </c>
      <c r="P909" s="2">
        <v>70940.899999999994</v>
      </c>
      <c r="Q909" s="2">
        <v>137869.4</v>
      </c>
      <c r="R909" s="2"/>
      <c r="S909" s="2">
        <v>3</v>
      </c>
      <c r="T909" s="67">
        <f t="shared" si="83"/>
        <v>4.0051541511373463</v>
      </c>
      <c r="U909" s="4"/>
      <c r="V909" s="4"/>
      <c r="W909" s="4"/>
      <c r="X909" s="4"/>
      <c r="Y909" s="4"/>
      <c r="AO909" s="3" t="s">
        <v>32</v>
      </c>
      <c r="AP909" s="3">
        <v>71453.100000000006</v>
      </c>
      <c r="AQ909" s="3">
        <v>142590.9</v>
      </c>
      <c r="AR909" s="3"/>
      <c r="AS909" s="3">
        <v>6</v>
      </c>
      <c r="AT909" s="66">
        <f t="shared" si="82"/>
        <v>185.28549238690897</v>
      </c>
      <c r="AU909" s="4"/>
    </row>
    <row r="910" spans="15:47" x14ac:dyDescent="0.15">
      <c r="O910" s="2" t="s">
        <v>31</v>
      </c>
      <c r="P910" s="2">
        <v>71646.3</v>
      </c>
      <c r="Q910" s="2">
        <v>137763.5</v>
      </c>
      <c r="R910" s="2"/>
      <c r="S910" s="2">
        <v>3</v>
      </c>
      <c r="T910" s="67">
        <f t="shared" si="83"/>
        <v>4.0051541511373463</v>
      </c>
      <c r="U910" s="4"/>
      <c r="V910" s="4"/>
      <c r="W910" s="4"/>
      <c r="X910" s="4"/>
      <c r="Y910" s="4"/>
      <c r="AO910" s="3" t="s">
        <v>32</v>
      </c>
      <c r="AP910" s="3">
        <v>71163.7</v>
      </c>
      <c r="AQ910" s="3">
        <v>141489.5</v>
      </c>
      <c r="AR910" s="3"/>
      <c r="AS910" s="3">
        <v>6</v>
      </c>
      <c r="AT910" s="66">
        <f t="shared" si="82"/>
        <v>185.28549238690897</v>
      </c>
      <c r="AU910" s="4"/>
    </row>
    <row r="911" spans="15:47" x14ac:dyDescent="0.15">
      <c r="O911" s="2" t="s">
        <v>31</v>
      </c>
      <c r="P911" s="2">
        <v>72584</v>
      </c>
      <c r="Q911" s="2">
        <v>137589.9</v>
      </c>
      <c r="R911" s="2"/>
      <c r="S911" s="2">
        <v>3</v>
      </c>
      <c r="T911" s="67">
        <f t="shared" si="83"/>
        <v>4.0051541511373463</v>
      </c>
      <c r="U911" s="4"/>
      <c r="V911" s="4"/>
      <c r="W911" s="4"/>
      <c r="X911" s="4"/>
      <c r="Y911" s="4"/>
      <c r="AO911" s="3" t="s">
        <v>32</v>
      </c>
      <c r="AP911" s="3">
        <v>70228.3</v>
      </c>
      <c r="AQ911" s="3">
        <v>139610.20000000001</v>
      </c>
      <c r="AR911" s="3"/>
      <c r="AS911" s="3">
        <v>6</v>
      </c>
      <c r="AT911" s="66">
        <f t="shared" si="82"/>
        <v>185.28549238690897</v>
      </c>
      <c r="AU911" s="4"/>
    </row>
    <row r="912" spans="15:47" x14ac:dyDescent="0.15">
      <c r="O912" s="2" t="s">
        <v>31</v>
      </c>
      <c r="P912" s="2">
        <v>73226.100000000006</v>
      </c>
      <c r="Q912" s="2">
        <v>137441.29999999999</v>
      </c>
      <c r="R912" s="2"/>
      <c r="S912" s="2">
        <v>3</v>
      </c>
      <c r="T912" s="67">
        <f t="shared" si="83"/>
        <v>4.0051541511373463</v>
      </c>
      <c r="U912" s="4"/>
      <c r="V912" s="4"/>
      <c r="W912" s="4"/>
      <c r="X912" s="4"/>
      <c r="Y912" s="4"/>
      <c r="AO912" s="3" t="s">
        <v>32</v>
      </c>
      <c r="AP912" s="3">
        <v>69177.8</v>
      </c>
      <c r="AQ912" s="3">
        <v>137817.9</v>
      </c>
      <c r="AR912" s="3"/>
      <c r="AS912" s="3">
        <v>6</v>
      </c>
      <c r="AT912" s="66">
        <f t="shared" si="82"/>
        <v>185.28549238690897</v>
      </c>
      <c r="AU912" s="4"/>
    </row>
    <row r="913" spans="15:47" x14ac:dyDescent="0.15">
      <c r="O913" s="2" t="s">
        <v>31</v>
      </c>
      <c r="P913" s="2">
        <v>73947.5</v>
      </c>
      <c r="Q913" s="2">
        <v>137188.29999999999</v>
      </c>
      <c r="R913" s="2"/>
      <c r="S913" s="2">
        <v>3</v>
      </c>
      <c r="T913" s="67">
        <f t="shared" si="83"/>
        <v>4.0051541511373463</v>
      </c>
      <c r="U913" s="4"/>
      <c r="V913" s="4"/>
      <c r="W913" s="4"/>
      <c r="X913" s="4"/>
      <c r="Y913" s="4"/>
      <c r="AO913" s="3" t="s">
        <v>32</v>
      </c>
      <c r="AP913" s="3">
        <v>68150.3</v>
      </c>
      <c r="AQ913" s="3">
        <v>136253.29999999999</v>
      </c>
      <c r="AR913" s="3"/>
      <c r="AS913" s="3">
        <v>6</v>
      </c>
      <c r="AT913" s="66">
        <f t="shared" si="82"/>
        <v>185.28549238690897</v>
      </c>
      <c r="AU913" s="4"/>
    </row>
    <row r="914" spans="15:47" x14ac:dyDescent="0.15">
      <c r="O914" s="2" t="s">
        <v>31</v>
      </c>
      <c r="P914" s="2">
        <v>74763.100000000006</v>
      </c>
      <c r="Q914" s="2">
        <v>136813.29999999999</v>
      </c>
      <c r="R914" s="2"/>
      <c r="S914" s="2">
        <v>3</v>
      </c>
      <c r="T914" s="67">
        <f t="shared" si="83"/>
        <v>4.0051541511373463</v>
      </c>
      <c r="U914" s="4"/>
      <c r="V914" s="4"/>
      <c r="W914" s="4"/>
      <c r="X914" s="4"/>
      <c r="Y914" s="4"/>
      <c r="AO914" s="3" t="s">
        <v>32</v>
      </c>
      <c r="AP914" s="3">
        <v>66768</v>
      </c>
      <c r="AQ914" s="3">
        <v>134759.5</v>
      </c>
      <c r="AR914" s="3"/>
      <c r="AS914" s="3">
        <v>6</v>
      </c>
      <c r="AT914" s="66">
        <f t="shared" si="82"/>
        <v>185.28549238690897</v>
      </c>
      <c r="AU914" s="4"/>
    </row>
    <row r="915" spans="15:47" x14ac:dyDescent="0.15">
      <c r="O915" s="2" t="s">
        <v>31</v>
      </c>
      <c r="P915" s="2">
        <v>75551.8</v>
      </c>
      <c r="Q915" s="2">
        <v>136426.20000000001</v>
      </c>
      <c r="R915" s="2"/>
      <c r="S915" s="2">
        <v>3</v>
      </c>
      <c r="T915" s="67">
        <f t="shared" si="83"/>
        <v>4.0051541511373463</v>
      </c>
      <c r="U915" s="4"/>
      <c r="V915" s="4"/>
      <c r="W915" s="4"/>
      <c r="X915" s="4"/>
      <c r="Y915" s="4"/>
      <c r="AO915" s="3" t="s">
        <v>32</v>
      </c>
      <c r="AP915" s="3">
        <v>65594.8</v>
      </c>
      <c r="AQ915" s="3">
        <v>133710.29999999999</v>
      </c>
      <c r="AR915" s="3"/>
      <c r="AS915" s="3">
        <v>6</v>
      </c>
      <c r="AT915" s="66">
        <f t="shared" si="82"/>
        <v>185.28549238690897</v>
      </c>
      <c r="AU915" s="4"/>
    </row>
    <row r="916" spans="15:47" x14ac:dyDescent="0.15">
      <c r="O916" s="2" t="s">
        <v>31</v>
      </c>
      <c r="P916" s="2">
        <v>76328.399999999994</v>
      </c>
      <c r="Q916" s="2">
        <v>135930.79999999999</v>
      </c>
      <c r="R916" s="2"/>
      <c r="S916" s="2">
        <v>3</v>
      </c>
      <c r="T916" s="67">
        <f t="shared" si="83"/>
        <v>4.0051541511373463</v>
      </c>
      <c r="U916" s="4"/>
      <c r="V916" s="4"/>
      <c r="W916" s="4"/>
      <c r="X916" s="4"/>
      <c r="Y916" s="4"/>
      <c r="AO916" s="3" t="s">
        <v>32</v>
      </c>
      <c r="AP916" s="3">
        <v>64284.1</v>
      </c>
      <c r="AQ916" s="3">
        <v>132583.29999999999</v>
      </c>
      <c r="AR916" s="3"/>
      <c r="AS916" s="3">
        <v>6</v>
      </c>
      <c r="AT916" s="66">
        <f t="shared" si="82"/>
        <v>185.28549238690897</v>
      </c>
      <c r="AU916" s="4"/>
    </row>
    <row r="917" spans="15:47" x14ac:dyDescent="0.15">
      <c r="O917" s="2" t="s">
        <v>31</v>
      </c>
      <c r="P917" s="2">
        <v>77252</v>
      </c>
      <c r="Q917" s="2">
        <v>135221.5</v>
      </c>
      <c r="R917" s="2"/>
      <c r="S917" s="2">
        <v>3</v>
      </c>
      <c r="T917" s="67">
        <f t="shared" si="83"/>
        <v>4.0051541511373463</v>
      </c>
      <c r="U917" s="4"/>
      <c r="V917" s="4"/>
      <c r="W917" s="4"/>
      <c r="X917" s="4"/>
      <c r="Y917" s="4"/>
      <c r="AO917" s="3" t="s">
        <v>32</v>
      </c>
      <c r="AP917" s="3">
        <v>63297.599999999999</v>
      </c>
      <c r="AQ917" s="3">
        <v>131738.5</v>
      </c>
      <c r="AR917" s="3"/>
      <c r="AS917" s="3">
        <v>6</v>
      </c>
      <c r="AT917" s="66">
        <f t="shared" si="82"/>
        <v>185.28549238690897</v>
      </c>
      <c r="AU917" s="4"/>
    </row>
    <row r="918" spans="15:47" x14ac:dyDescent="0.15">
      <c r="O918" s="2" t="s">
        <v>31</v>
      </c>
      <c r="P918" s="2">
        <v>70325.8</v>
      </c>
      <c r="Q918" s="2">
        <v>125214.6</v>
      </c>
      <c r="R918" s="2"/>
      <c r="S918" s="2">
        <v>3</v>
      </c>
      <c r="T918" s="67">
        <f t="shared" si="83"/>
        <v>4.1562036332576264</v>
      </c>
      <c r="U918" s="4"/>
      <c r="V918" s="4"/>
      <c r="W918" s="4"/>
      <c r="X918" s="4"/>
      <c r="Y918" s="4"/>
      <c r="AO918" s="3" t="s">
        <v>32</v>
      </c>
      <c r="AP918" s="3">
        <v>62512.1</v>
      </c>
      <c r="AQ918" s="3">
        <v>130971.5</v>
      </c>
      <c r="AR918" s="3"/>
      <c r="AS918" s="3">
        <v>6</v>
      </c>
      <c r="AT918" s="66">
        <f t="shared" si="82"/>
        <v>185.28549238690897</v>
      </c>
      <c r="AU918" s="4"/>
    </row>
    <row r="919" spans="15:47" x14ac:dyDescent="0.15">
      <c r="O919" s="2" t="s">
        <v>31</v>
      </c>
      <c r="P919" s="2">
        <v>69726.7</v>
      </c>
      <c r="Q919" s="2">
        <v>127357.6</v>
      </c>
      <c r="R919" s="2"/>
      <c r="S919" s="2">
        <v>3</v>
      </c>
      <c r="T919" s="67">
        <f t="shared" si="83"/>
        <v>4.1562036332576264</v>
      </c>
      <c r="U919" s="4"/>
      <c r="V919" s="4"/>
      <c r="W919" s="4"/>
      <c r="X919" s="4"/>
      <c r="Y919" s="4"/>
      <c r="AO919" s="3" t="s">
        <v>32</v>
      </c>
      <c r="AP919" s="3">
        <v>61940.9</v>
      </c>
      <c r="AQ919" s="3">
        <v>130232.6</v>
      </c>
      <c r="AR919" s="3"/>
      <c r="AS919" s="3">
        <v>6</v>
      </c>
      <c r="AT919" s="66">
        <f t="shared" si="82"/>
        <v>185.28549238690897</v>
      </c>
      <c r="AU919" s="4"/>
    </row>
    <row r="920" spans="15:47" x14ac:dyDescent="0.15">
      <c r="O920" s="2" t="s">
        <v>31</v>
      </c>
      <c r="P920" s="2">
        <v>69076.399999999994</v>
      </c>
      <c r="Q920" s="2">
        <v>129045</v>
      </c>
      <c r="R920" s="2"/>
      <c r="S920" s="2">
        <v>3</v>
      </c>
      <c r="T920" s="67">
        <f t="shared" si="83"/>
        <v>4.1562036332576264</v>
      </c>
      <c r="U920" s="4"/>
      <c r="V920" s="4"/>
      <c r="W920" s="4"/>
      <c r="X920" s="4"/>
      <c r="Y920" s="4"/>
      <c r="AO920" s="3" t="s">
        <v>32</v>
      </c>
      <c r="AP920" s="3">
        <v>61447.8</v>
      </c>
      <c r="AQ920" s="3">
        <v>129292.7</v>
      </c>
      <c r="AR920" s="3"/>
      <c r="AS920" s="3">
        <v>6</v>
      </c>
      <c r="AT920" s="66">
        <f t="shared" si="82"/>
        <v>185.28549238690897</v>
      </c>
      <c r="AU920" s="4"/>
    </row>
    <row r="921" spans="15:47" x14ac:dyDescent="0.15">
      <c r="O921" s="2" t="s">
        <v>31</v>
      </c>
      <c r="P921" s="2">
        <v>68396.7</v>
      </c>
      <c r="Q921" s="2">
        <v>130415.7</v>
      </c>
      <c r="R921" s="2"/>
      <c r="S921" s="2">
        <v>3</v>
      </c>
      <c r="T921" s="67">
        <f t="shared" si="83"/>
        <v>4.1562036332576264</v>
      </c>
      <c r="U921" s="4"/>
      <c r="V921" s="4"/>
      <c r="W921" s="4"/>
      <c r="X921" s="4"/>
      <c r="Y921" s="4"/>
      <c r="AO921" s="3" t="s">
        <v>32</v>
      </c>
      <c r="AP921" s="3">
        <v>61143</v>
      </c>
      <c r="AQ921" s="3">
        <v>128456</v>
      </c>
      <c r="AR921" s="3"/>
      <c r="AS921" s="3">
        <v>6</v>
      </c>
      <c r="AT921" s="66">
        <f t="shared" si="82"/>
        <v>185.28549238690897</v>
      </c>
      <c r="AU921" s="4"/>
    </row>
    <row r="922" spans="15:47" x14ac:dyDescent="0.15">
      <c r="O922" s="2" t="s">
        <v>31</v>
      </c>
      <c r="P922" s="2">
        <v>67672.899999999994</v>
      </c>
      <c r="Q922" s="2">
        <v>131545.60000000001</v>
      </c>
      <c r="R922" s="2"/>
      <c r="S922" s="2">
        <v>3</v>
      </c>
      <c r="T922" s="67">
        <f t="shared" si="83"/>
        <v>4.1562036332576264</v>
      </c>
      <c r="U922" s="4"/>
      <c r="V922" s="4"/>
      <c r="W922" s="4"/>
      <c r="X922" s="4"/>
      <c r="Y922" s="4"/>
      <c r="AO922" s="3" t="s">
        <v>32</v>
      </c>
      <c r="AP922" s="3">
        <v>60890.1</v>
      </c>
      <c r="AQ922" s="3">
        <v>127468.5</v>
      </c>
      <c r="AR922" s="3"/>
      <c r="AS922" s="3">
        <v>6</v>
      </c>
      <c r="AT922" s="66">
        <f t="shared" si="82"/>
        <v>185.28549238690897</v>
      </c>
      <c r="AU922" s="4"/>
    </row>
    <row r="923" spans="15:47" x14ac:dyDescent="0.15">
      <c r="O923" s="2" t="s">
        <v>31</v>
      </c>
      <c r="P923" s="2">
        <v>66746.100000000006</v>
      </c>
      <c r="Q923" s="2">
        <v>132720.5</v>
      </c>
      <c r="R923" s="2"/>
      <c r="S923" s="2">
        <v>3</v>
      </c>
      <c r="T923" s="67">
        <f t="shared" si="83"/>
        <v>4.1562036332576264</v>
      </c>
      <c r="U923" s="4"/>
      <c r="V923" s="4"/>
      <c r="W923" s="4"/>
      <c r="X923" s="4"/>
      <c r="Y923" s="4"/>
      <c r="AO923" s="3" t="s">
        <v>32</v>
      </c>
      <c r="AP923" s="3">
        <v>60675.199999999997</v>
      </c>
      <c r="AQ923" s="3">
        <v>126506.9</v>
      </c>
      <c r="AR923" s="3"/>
      <c r="AS923" s="3">
        <v>6</v>
      </c>
      <c r="AT923" s="66">
        <f t="shared" si="82"/>
        <v>185.28549238690897</v>
      </c>
      <c r="AU923" s="4"/>
    </row>
    <row r="924" spans="15:47" x14ac:dyDescent="0.15">
      <c r="O924" s="2" t="s">
        <v>31</v>
      </c>
      <c r="P924" s="2">
        <v>65669</v>
      </c>
      <c r="Q924" s="2">
        <v>133853.70000000001</v>
      </c>
      <c r="R924" s="2"/>
      <c r="S924" s="2">
        <v>3</v>
      </c>
      <c r="T924" s="67">
        <f t="shared" si="83"/>
        <v>4.1562036332576264</v>
      </c>
      <c r="U924" s="4"/>
      <c r="V924" s="4"/>
      <c r="W924" s="4"/>
      <c r="X924" s="4"/>
      <c r="Y924" s="4"/>
      <c r="AO924" s="3" t="s">
        <v>32</v>
      </c>
      <c r="AP924" s="3">
        <v>60602.7</v>
      </c>
      <c r="AQ924" s="3">
        <v>125218.8</v>
      </c>
      <c r="AR924" s="3"/>
      <c r="AS924" s="3">
        <v>6</v>
      </c>
      <c r="AT924" s="66">
        <f t="shared" si="82"/>
        <v>185.28549238690897</v>
      </c>
      <c r="AU924" s="4"/>
    </row>
    <row r="925" spans="15:47" x14ac:dyDescent="0.15">
      <c r="O925" s="2" t="s">
        <v>31</v>
      </c>
      <c r="P925" s="2">
        <v>64800.5</v>
      </c>
      <c r="Q925" s="2">
        <v>134727</v>
      </c>
      <c r="R925" s="2"/>
      <c r="S925" s="2">
        <v>3</v>
      </c>
      <c r="T925" s="67">
        <f t="shared" si="83"/>
        <v>4.1562036332576264</v>
      </c>
      <c r="U925" s="4"/>
      <c r="V925" s="4"/>
      <c r="W925" s="4"/>
      <c r="X925" s="4"/>
      <c r="Y925" s="4"/>
      <c r="AO925" s="3" t="s">
        <v>32</v>
      </c>
      <c r="AP925" s="3">
        <v>60628.9</v>
      </c>
      <c r="AQ925" s="3">
        <v>124121.4</v>
      </c>
      <c r="AR925" s="3"/>
      <c r="AS925" s="3">
        <v>6</v>
      </c>
      <c r="AT925" s="66">
        <f t="shared" si="82"/>
        <v>185.28549238690897</v>
      </c>
      <c r="AU925" s="4"/>
    </row>
    <row r="926" spans="15:47" x14ac:dyDescent="0.15">
      <c r="O926" s="2" t="s">
        <v>31</v>
      </c>
      <c r="P926" s="2">
        <v>64154.5</v>
      </c>
      <c r="Q926" s="2">
        <v>135290.70000000001</v>
      </c>
      <c r="R926" s="2"/>
      <c r="S926" s="2">
        <v>3</v>
      </c>
      <c r="T926" s="67">
        <f t="shared" si="83"/>
        <v>4.1562036332576264</v>
      </c>
      <c r="U926" s="4"/>
      <c r="V926" s="4"/>
      <c r="W926" s="4"/>
      <c r="X926" s="4"/>
      <c r="Y926" s="4"/>
      <c r="AO926" s="3" t="s">
        <v>32</v>
      </c>
      <c r="AP926" s="3">
        <v>61050.9</v>
      </c>
      <c r="AQ926" s="3">
        <v>121666</v>
      </c>
      <c r="AR926" s="3"/>
      <c r="AS926" s="3">
        <v>6</v>
      </c>
      <c r="AT926" s="66">
        <f t="shared" si="82"/>
        <v>185.28549238690897</v>
      </c>
      <c r="AU926" s="4"/>
    </row>
    <row r="927" spans="15:47" x14ac:dyDescent="0.15">
      <c r="O927" s="2" t="s">
        <v>31</v>
      </c>
      <c r="P927" s="2">
        <v>63697.5</v>
      </c>
      <c r="Q927" s="2">
        <v>135872.1</v>
      </c>
      <c r="R927" s="2"/>
      <c r="S927" s="2">
        <v>3</v>
      </c>
      <c r="T927" s="67">
        <f t="shared" si="83"/>
        <v>4.1562036332576264</v>
      </c>
      <c r="U927" s="4"/>
      <c r="V927" s="4"/>
      <c r="W927" s="4"/>
      <c r="X927" s="4"/>
      <c r="Y927" s="4"/>
      <c r="AO927" s="3" t="s">
        <v>32</v>
      </c>
      <c r="AP927" s="3">
        <v>61872.7</v>
      </c>
      <c r="AQ927" s="3">
        <v>118496.4</v>
      </c>
      <c r="AR927" s="3"/>
      <c r="AS927" s="3">
        <v>6</v>
      </c>
      <c r="AT927" s="66">
        <f t="shared" si="82"/>
        <v>185.28549238690897</v>
      </c>
      <c r="AU927" s="4"/>
    </row>
    <row r="928" spans="15:47" x14ac:dyDescent="0.15">
      <c r="O928" s="2" t="s">
        <v>31</v>
      </c>
      <c r="P928" s="2">
        <v>63481</v>
      </c>
      <c r="Q928" s="2">
        <v>136434.4</v>
      </c>
      <c r="R928" s="2"/>
      <c r="S928" s="2">
        <v>3</v>
      </c>
      <c r="T928" s="67">
        <f t="shared" si="83"/>
        <v>4.1562036332576264</v>
      </c>
      <c r="U928" s="4"/>
      <c r="V928" s="4"/>
      <c r="W928" s="4"/>
      <c r="X928" s="4"/>
      <c r="Y928" s="4"/>
      <c r="AO928" s="3" t="s">
        <v>32</v>
      </c>
      <c r="AP928" s="3">
        <v>62881.9</v>
      </c>
      <c r="AQ928" s="3">
        <v>115480.3</v>
      </c>
      <c r="AR928" s="3"/>
      <c r="AS928" s="3">
        <v>6</v>
      </c>
      <c r="AT928" s="66">
        <f t="shared" si="82"/>
        <v>185.28549238690897</v>
      </c>
      <c r="AU928" s="4"/>
    </row>
    <row r="929" spans="15:47" x14ac:dyDescent="0.15">
      <c r="O929" s="2" t="s">
        <v>31</v>
      </c>
      <c r="P929" s="2">
        <v>63533.5</v>
      </c>
      <c r="Q929" s="2">
        <v>136827.1</v>
      </c>
      <c r="R929" s="2"/>
      <c r="S929" s="2">
        <v>3</v>
      </c>
      <c r="T929" s="67">
        <f t="shared" si="83"/>
        <v>4.1562036332576264</v>
      </c>
      <c r="U929" s="4"/>
      <c r="V929" s="4"/>
      <c r="W929" s="4"/>
      <c r="X929" s="4"/>
      <c r="Y929" s="4"/>
      <c r="AO929" s="3" t="s">
        <v>32</v>
      </c>
      <c r="AP929" s="3">
        <v>35673.199999999997</v>
      </c>
      <c r="AQ929" s="3">
        <v>120782.2</v>
      </c>
      <c r="AR929" s="3"/>
      <c r="AS929" s="3">
        <v>6</v>
      </c>
      <c r="AT929" s="66">
        <f t="shared" ref="AT929:AT992" si="84">AT390</f>
        <v>273.69326745000507</v>
      </c>
      <c r="AU929" s="4"/>
    </row>
    <row r="930" spans="15:47" x14ac:dyDescent="0.15">
      <c r="O930" s="2" t="s">
        <v>31</v>
      </c>
      <c r="P930" s="2">
        <v>63609.9</v>
      </c>
      <c r="Q930" s="2">
        <v>137283.79999999999</v>
      </c>
      <c r="R930" s="2"/>
      <c r="S930" s="2">
        <v>3</v>
      </c>
      <c r="T930" s="67">
        <f t="shared" si="83"/>
        <v>4.1562036332576264</v>
      </c>
      <c r="U930" s="4"/>
      <c r="V930" s="4"/>
      <c r="W930" s="4"/>
      <c r="X930" s="4"/>
      <c r="Y930" s="4"/>
      <c r="AO930" s="3" t="s">
        <v>32</v>
      </c>
      <c r="AP930" s="3">
        <v>40920.6</v>
      </c>
      <c r="AQ930" s="3">
        <v>123989.5</v>
      </c>
      <c r="AR930" s="3"/>
      <c r="AS930" s="3">
        <v>6</v>
      </c>
      <c r="AT930" s="66">
        <f t="shared" si="84"/>
        <v>273.69326745000507</v>
      </c>
      <c r="AU930" s="4"/>
    </row>
    <row r="931" spans="15:47" x14ac:dyDescent="0.15">
      <c r="O931" s="2" t="s">
        <v>31</v>
      </c>
      <c r="P931" s="2">
        <v>63854</v>
      </c>
      <c r="Q931" s="2">
        <v>137593.20000000001</v>
      </c>
      <c r="R931" s="2"/>
      <c r="S931" s="2">
        <v>3</v>
      </c>
      <c r="T931" s="67">
        <f t="shared" si="83"/>
        <v>4.1562036332576264</v>
      </c>
      <c r="U931" s="4"/>
      <c r="V931" s="4"/>
      <c r="W931" s="4"/>
      <c r="X931" s="4"/>
      <c r="Y931" s="4"/>
      <c r="AO931" s="3" t="s">
        <v>32</v>
      </c>
      <c r="AP931" s="3">
        <v>44815</v>
      </c>
      <c r="AQ931" s="3">
        <v>126397.6</v>
      </c>
      <c r="AR931" s="3"/>
      <c r="AS931" s="3">
        <v>6</v>
      </c>
      <c r="AT931" s="66">
        <f t="shared" si="84"/>
        <v>273.69326745000507</v>
      </c>
      <c r="AU931" s="4"/>
    </row>
    <row r="932" spans="15:47" x14ac:dyDescent="0.15">
      <c r="O932" s="2" t="s">
        <v>31</v>
      </c>
      <c r="P932" s="2">
        <v>64265.1</v>
      </c>
      <c r="Q932" s="2">
        <v>137806.1</v>
      </c>
      <c r="R932" s="2"/>
      <c r="S932" s="2">
        <v>3</v>
      </c>
      <c r="T932" s="67">
        <f t="shared" si="83"/>
        <v>4.1562036332576264</v>
      </c>
      <c r="U932" s="4"/>
      <c r="V932" s="4"/>
      <c r="W932" s="4"/>
      <c r="X932" s="4"/>
      <c r="Y932" s="4"/>
      <c r="AO932" s="3" t="s">
        <v>32</v>
      </c>
      <c r="AP932" s="3">
        <v>48256.6</v>
      </c>
      <c r="AQ932" s="3">
        <v>128686.7</v>
      </c>
      <c r="AR932" s="3"/>
      <c r="AS932" s="3">
        <v>6</v>
      </c>
      <c r="AT932" s="66">
        <f t="shared" si="84"/>
        <v>273.69326745000507</v>
      </c>
      <c r="AU932" s="4"/>
    </row>
    <row r="933" spans="15:47" x14ac:dyDescent="0.15">
      <c r="O933" s="2" t="s">
        <v>31</v>
      </c>
      <c r="P933" s="2">
        <v>64676.2</v>
      </c>
      <c r="Q933" s="2">
        <v>138006.20000000001</v>
      </c>
      <c r="R933" s="2"/>
      <c r="S933" s="2">
        <v>3</v>
      </c>
      <c r="T933" s="67">
        <f t="shared" si="83"/>
        <v>4.1562036332576264</v>
      </c>
      <c r="U933" s="4"/>
      <c r="V933" s="4"/>
      <c r="W933" s="4"/>
      <c r="X933" s="4"/>
      <c r="Y933" s="4"/>
      <c r="AO933" s="3" t="s">
        <v>32</v>
      </c>
      <c r="AP933" s="3">
        <v>53183.1</v>
      </c>
      <c r="AQ933" s="3">
        <v>132318.9</v>
      </c>
      <c r="AR933" s="3"/>
      <c r="AS933" s="3">
        <v>6</v>
      </c>
      <c r="AT933" s="66">
        <f t="shared" si="84"/>
        <v>273.69326745000507</v>
      </c>
      <c r="AU933" s="4"/>
    </row>
    <row r="934" spans="15:47" x14ac:dyDescent="0.15">
      <c r="O934" s="2" t="s">
        <v>31</v>
      </c>
      <c r="P934" s="2">
        <v>65176.2</v>
      </c>
      <c r="Q934" s="2">
        <v>138183.4</v>
      </c>
      <c r="R934" s="2"/>
      <c r="S934" s="2">
        <v>3</v>
      </c>
      <c r="T934" s="67">
        <f t="shared" si="83"/>
        <v>4.1562036332576264</v>
      </c>
      <c r="U934" s="4"/>
      <c r="V934" s="4"/>
      <c r="W934" s="4"/>
      <c r="X934" s="4"/>
      <c r="Y934" s="4"/>
      <c r="AO934" s="3" t="s">
        <v>32</v>
      </c>
      <c r="AP934" s="3">
        <v>54757.9</v>
      </c>
      <c r="AQ934" s="3">
        <v>133524.9</v>
      </c>
      <c r="AR934" s="3"/>
      <c r="AS934" s="3">
        <v>6</v>
      </c>
      <c r="AT934" s="66">
        <f t="shared" si="84"/>
        <v>273.69326745000507</v>
      </c>
      <c r="AU934" s="4"/>
    </row>
    <row r="935" spans="15:47" x14ac:dyDescent="0.15">
      <c r="O935" s="2" t="s">
        <v>31</v>
      </c>
      <c r="P935" s="2">
        <v>65703.399999999994</v>
      </c>
      <c r="Q935" s="2">
        <v>138285.79999999999</v>
      </c>
      <c r="R935" s="2"/>
      <c r="S935" s="2">
        <v>3</v>
      </c>
      <c r="T935" s="67">
        <f t="shared" si="83"/>
        <v>4.1562036332576264</v>
      </c>
      <c r="U935" s="4"/>
      <c r="V935" s="4"/>
      <c r="W935" s="4"/>
      <c r="X935" s="4"/>
      <c r="Y935" s="4"/>
      <c r="AO935" s="3" t="s">
        <v>32</v>
      </c>
      <c r="AP935" s="3">
        <v>55720.5</v>
      </c>
      <c r="AQ935" s="3">
        <v>134243.4</v>
      </c>
      <c r="AR935" s="3"/>
      <c r="AS935" s="3">
        <v>6</v>
      </c>
      <c r="AT935" s="66">
        <f t="shared" si="84"/>
        <v>273.69326745000507</v>
      </c>
      <c r="AU935" s="4"/>
    </row>
    <row r="936" spans="15:47" x14ac:dyDescent="0.15">
      <c r="O936" s="2" t="s">
        <v>31</v>
      </c>
      <c r="P936" s="2">
        <v>66192.899999999994</v>
      </c>
      <c r="Q936" s="2">
        <v>138387.1</v>
      </c>
      <c r="R936" s="2"/>
      <c r="S936" s="2">
        <v>3</v>
      </c>
      <c r="T936" s="67">
        <f t="shared" si="83"/>
        <v>4.1562036332576264</v>
      </c>
      <c r="U936" s="4"/>
      <c r="V936" s="4"/>
      <c r="W936" s="4"/>
      <c r="X936" s="4"/>
      <c r="Y936" s="4"/>
      <c r="AO936" s="3" t="s">
        <v>32</v>
      </c>
      <c r="AP936" s="3">
        <v>56357.599999999999</v>
      </c>
      <c r="AQ936" s="3">
        <v>134756.20000000001</v>
      </c>
      <c r="AR936" s="3"/>
      <c r="AS936" s="3">
        <v>6</v>
      </c>
      <c r="AT936" s="66">
        <f t="shared" si="84"/>
        <v>273.69326745000507</v>
      </c>
      <c r="AU936" s="4"/>
    </row>
    <row r="937" spans="15:47" x14ac:dyDescent="0.15">
      <c r="O937" s="2" t="s">
        <v>31</v>
      </c>
      <c r="P937" s="2">
        <v>66895</v>
      </c>
      <c r="Q937" s="2">
        <v>138557.1</v>
      </c>
      <c r="R937" s="2"/>
      <c r="S937" s="2">
        <v>3</v>
      </c>
      <c r="T937" s="67">
        <f t="shared" si="83"/>
        <v>4.1562036332576264</v>
      </c>
      <c r="U937" s="4"/>
      <c r="V937" s="4"/>
      <c r="W937" s="4"/>
      <c r="X937" s="4"/>
      <c r="Y937" s="4"/>
      <c r="AO937" s="3" t="s">
        <v>32</v>
      </c>
      <c r="AP937" s="3">
        <v>56904.5</v>
      </c>
      <c r="AQ937" s="3">
        <v>135444.20000000001</v>
      </c>
      <c r="AR937" s="3"/>
      <c r="AS937" s="3">
        <v>6</v>
      </c>
      <c r="AT937" s="66">
        <f t="shared" si="84"/>
        <v>273.69326745000507</v>
      </c>
      <c r="AU937" s="4"/>
    </row>
    <row r="938" spans="15:47" x14ac:dyDescent="0.15">
      <c r="O938" s="2" t="s">
        <v>31</v>
      </c>
      <c r="P938" s="2">
        <v>67786.7</v>
      </c>
      <c r="Q938" s="2">
        <v>138719.5</v>
      </c>
      <c r="R938" s="2"/>
      <c r="S938" s="2">
        <v>3</v>
      </c>
      <c r="T938" s="67">
        <f t="shared" si="83"/>
        <v>4.1562036332576264</v>
      </c>
      <c r="U938" s="4"/>
      <c r="V938" s="4"/>
      <c r="W938" s="4"/>
      <c r="X938" s="4"/>
      <c r="Y938" s="4"/>
      <c r="AO938" s="3" t="s">
        <v>32</v>
      </c>
      <c r="AP938" s="3">
        <v>57426.8</v>
      </c>
      <c r="AQ938" s="3">
        <v>136044</v>
      </c>
      <c r="AR938" s="3"/>
      <c r="AS938" s="3">
        <v>6</v>
      </c>
      <c r="AT938" s="66">
        <f t="shared" si="84"/>
        <v>273.69326745000507</v>
      </c>
      <c r="AU938" s="4"/>
    </row>
    <row r="939" spans="15:47" x14ac:dyDescent="0.15">
      <c r="O939" s="2" t="s">
        <v>31</v>
      </c>
      <c r="P939" s="2">
        <v>68378.899999999994</v>
      </c>
      <c r="Q939" s="2">
        <v>138747.70000000001</v>
      </c>
      <c r="R939" s="2"/>
      <c r="S939" s="2">
        <v>3</v>
      </c>
      <c r="T939" s="67">
        <f t="shared" si="83"/>
        <v>4.1562036332576264</v>
      </c>
      <c r="U939" s="4"/>
      <c r="V939" s="4"/>
      <c r="W939" s="4"/>
      <c r="X939" s="4"/>
      <c r="Y939" s="4"/>
      <c r="AO939" s="3" t="s">
        <v>32</v>
      </c>
      <c r="AP939" s="3">
        <v>57837.3</v>
      </c>
      <c r="AQ939" s="3">
        <v>136541</v>
      </c>
      <c r="AR939" s="3"/>
      <c r="AS939" s="3">
        <v>6</v>
      </c>
      <c r="AT939" s="66">
        <f t="shared" si="84"/>
        <v>273.69326745000507</v>
      </c>
      <c r="AU939" s="4"/>
    </row>
    <row r="940" spans="15:47" x14ac:dyDescent="0.15">
      <c r="O940" s="2" t="s">
        <v>31</v>
      </c>
      <c r="P940" s="2">
        <v>69276.2</v>
      </c>
      <c r="Q940" s="2">
        <v>138695.5</v>
      </c>
      <c r="R940" s="2"/>
      <c r="S940" s="2">
        <v>3</v>
      </c>
      <c r="T940" s="67">
        <f t="shared" si="83"/>
        <v>4.1562036332576264</v>
      </c>
      <c r="U940" s="4"/>
      <c r="V940" s="4"/>
      <c r="W940" s="4"/>
      <c r="X940" s="4"/>
      <c r="Y940" s="4"/>
      <c r="AO940" s="3" t="s">
        <v>32</v>
      </c>
      <c r="AP940" s="3">
        <v>58419.3</v>
      </c>
      <c r="AQ940" s="3">
        <v>137406.5</v>
      </c>
      <c r="AR940" s="3"/>
      <c r="AS940" s="3">
        <v>6</v>
      </c>
      <c r="AT940" s="66">
        <f t="shared" si="84"/>
        <v>273.69326745000507</v>
      </c>
      <c r="AU940" s="4"/>
    </row>
    <row r="941" spans="15:47" x14ac:dyDescent="0.15">
      <c r="O941" s="2" t="s">
        <v>31</v>
      </c>
      <c r="P941" s="2">
        <v>70135.199999999997</v>
      </c>
      <c r="Q941" s="2">
        <v>138668</v>
      </c>
      <c r="R941" s="2"/>
      <c r="S941" s="2">
        <v>3</v>
      </c>
      <c r="T941" s="67">
        <f t="shared" si="83"/>
        <v>4.1562036332576264</v>
      </c>
      <c r="U941" s="4"/>
      <c r="V941" s="4"/>
      <c r="W941" s="4"/>
      <c r="X941" s="4"/>
      <c r="Y941" s="4"/>
      <c r="AO941" s="3" t="s">
        <v>32</v>
      </c>
      <c r="AP941" s="3">
        <v>58876</v>
      </c>
      <c r="AQ941" s="3">
        <v>138245.1</v>
      </c>
      <c r="AR941" s="3"/>
      <c r="AS941" s="3">
        <v>6</v>
      </c>
      <c r="AT941" s="66">
        <f t="shared" si="84"/>
        <v>273.69326745000507</v>
      </c>
      <c r="AU941" s="4"/>
    </row>
    <row r="942" spans="15:47" x14ac:dyDescent="0.15">
      <c r="O942" s="2" t="s">
        <v>31</v>
      </c>
      <c r="P942" s="2">
        <v>71175.5</v>
      </c>
      <c r="Q942" s="2">
        <v>138455.4</v>
      </c>
      <c r="R942" s="2"/>
      <c r="S942" s="2">
        <v>3</v>
      </c>
      <c r="T942" s="67">
        <f t="shared" si="83"/>
        <v>4.1562036332576264</v>
      </c>
      <c r="U942" s="4"/>
      <c r="V942" s="4"/>
      <c r="W942" s="4"/>
      <c r="X942" s="4"/>
      <c r="Y942" s="4"/>
      <c r="AO942" s="3" t="s">
        <v>32</v>
      </c>
      <c r="AP942" s="3">
        <v>59269.4</v>
      </c>
      <c r="AQ942" s="3">
        <v>139082.70000000001</v>
      </c>
      <c r="AR942" s="3"/>
      <c r="AS942" s="3">
        <v>6</v>
      </c>
      <c r="AT942" s="66">
        <f t="shared" si="84"/>
        <v>273.69326745000507</v>
      </c>
      <c r="AU942" s="4"/>
    </row>
    <row r="943" spans="15:47" x14ac:dyDescent="0.15">
      <c r="O943" s="2" t="s">
        <v>31</v>
      </c>
      <c r="P943" s="2">
        <v>72342.899999999994</v>
      </c>
      <c r="Q943" s="2">
        <v>138208.29999999999</v>
      </c>
      <c r="R943" s="2"/>
      <c r="S943" s="2">
        <v>3</v>
      </c>
      <c r="T943" s="67">
        <f t="shared" si="83"/>
        <v>4.1562036332576264</v>
      </c>
      <c r="U943" s="4"/>
      <c r="V943" s="4"/>
      <c r="W943" s="4"/>
      <c r="X943" s="4"/>
      <c r="Y943" s="4"/>
      <c r="AO943" s="3" t="s">
        <v>32</v>
      </c>
      <c r="AP943" s="3">
        <v>59775.6</v>
      </c>
      <c r="AQ943" s="3">
        <v>139972.4</v>
      </c>
      <c r="AR943" s="3"/>
      <c r="AS943" s="3">
        <v>6</v>
      </c>
      <c r="AT943" s="66">
        <f t="shared" si="84"/>
        <v>273.69326745000507</v>
      </c>
      <c r="AU943" s="4"/>
    </row>
    <row r="944" spans="15:47" x14ac:dyDescent="0.15">
      <c r="O944" s="2" t="s">
        <v>31</v>
      </c>
      <c r="P944" s="2">
        <v>73548.600000000006</v>
      </c>
      <c r="Q944" s="2">
        <v>137949.79999999999</v>
      </c>
      <c r="R944" s="2"/>
      <c r="S944" s="2">
        <v>3</v>
      </c>
      <c r="T944" s="67">
        <f t="shared" si="83"/>
        <v>4.1562036332576264</v>
      </c>
      <c r="U944" s="4"/>
      <c r="V944" s="4"/>
      <c r="W944" s="4"/>
      <c r="X944" s="4"/>
      <c r="Y944" s="4"/>
      <c r="AO944" s="3" t="s">
        <v>32</v>
      </c>
      <c r="AP944" s="3">
        <v>60245.7</v>
      </c>
      <c r="AQ944" s="3">
        <v>140710</v>
      </c>
      <c r="AR944" s="3"/>
      <c r="AS944" s="3">
        <v>6</v>
      </c>
      <c r="AT944" s="66">
        <f t="shared" si="84"/>
        <v>273.69326745000507</v>
      </c>
      <c r="AU944" s="4"/>
    </row>
    <row r="945" spans="15:47" x14ac:dyDescent="0.15">
      <c r="O945" s="2" t="s">
        <v>31</v>
      </c>
      <c r="P945" s="2">
        <v>74326.399999999994</v>
      </c>
      <c r="Q945" s="2">
        <v>137642.1</v>
      </c>
      <c r="R945" s="2"/>
      <c r="S945" s="2">
        <v>3</v>
      </c>
      <c r="T945" s="67">
        <f t="shared" si="83"/>
        <v>4.1562036332576264</v>
      </c>
      <c r="U945" s="4"/>
      <c r="V945" s="4"/>
      <c r="W945" s="4"/>
      <c r="X945" s="4"/>
      <c r="Y945" s="4"/>
      <c r="AO945" s="3" t="s">
        <v>32</v>
      </c>
      <c r="AP945" s="3">
        <v>60740.800000000003</v>
      </c>
      <c r="AQ945" s="3">
        <v>141498.70000000001</v>
      </c>
      <c r="AR945" s="3"/>
      <c r="AS945" s="3">
        <v>6</v>
      </c>
      <c r="AT945" s="66">
        <f t="shared" si="84"/>
        <v>273.69326745000507</v>
      </c>
      <c r="AU945" s="4"/>
    </row>
    <row r="946" spans="15:47" x14ac:dyDescent="0.15">
      <c r="O946" s="2" t="s">
        <v>31</v>
      </c>
      <c r="P946" s="2">
        <v>75436.7</v>
      </c>
      <c r="Q946" s="2">
        <v>137166.29999999999</v>
      </c>
      <c r="R946" s="2"/>
      <c r="S946" s="2">
        <v>3</v>
      </c>
      <c r="T946" s="67">
        <f t="shared" si="83"/>
        <v>4.1562036332576264</v>
      </c>
      <c r="U946" s="4"/>
      <c r="V946" s="4"/>
      <c r="W946" s="4"/>
      <c r="X946" s="4"/>
      <c r="Y946" s="4"/>
      <c r="AO946" s="3" t="s">
        <v>32</v>
      </c>
      <c r="AP946" s="3">
        <v>61473.8</v>
      </c>
      <c r="AQ946" s="3">
        <v>142416.29999999999</v>
      </c>
      <c r="AR946" s="3"/>
      <c r="AS946" s="3">
        <v>6</v>
      </c>
      <c r="AT946" s="66">
        <f t="shared" si="84"/>
        <v>273.69326745000507</v>
      </c>
      <c r="AU946" s="4"/>
    </row>
    <row r="947" spans="15:47" x14ac:dyDescent="0.15">
      <c r="O947" s="2" t="s">
        <v>31</v>
      </c>
      <c r="P947" s="2">
        <v>76724.899999999994</v>
      </c>
      <c r="Q947" s="2">
        <v>136420.4</v>
      </c>
      <c r="R947" s="2"/>
      <c r="S947" s="2">
        <v>3</v>
      </c>
      <c r="T947" s="67">
        <f t="shared" si="83"/>
        <v>4.1562036332576264</v>
      </c>
      <c r="U947" s="4"/>
      <c r="V947" s="4"/>
      <c r="W947" s="4"/>
      <c r="X947" s="4"/>
      <c r="Y947" s="4"/>
      <c r="AO947" s="3" t="s">
        <v>32</v>
      </c>
      <c r="AP947" s="3">
        <v>62070.2</v>
      </c>
      <c r="AQ947" s="3">
        <v>143168.29999999999</v>
      </c>
      <c r="AR947" s="3"/>
      <c r="AS947" s="3">
        <v>6</v>
      </c>
      <c r="AT947" s="66">
        <f t="shared" si="84"/>
        <v>273.69326745000507</v>
      </c>
      <c r="AU947" s="4"/>
    </row>
    <row r="948" spans="15:47" x14ac:dyDescent="0.15">
      <c r="O948" s="2" t="s">
        <v>31</v>
      </c>
      <c r="P948" s="2">
        <v>62943.6</v>
      </c>
      <c r="Q948" s="2">
        <v>114692.6</v>
      </c>
      <c r="R948" s="2"/>
      <c r="S948" s="2">
        <v>3</v>
      </c>
      <c r="T948" s="67">
        <f t="shared" si="83"/>
        <v>6.0182834017792528</v>
      </c>
      <c r="U948" s="4"/>
      <c r="V948" s="4"/>
      <c r="W948" s="4"/>
      <c r="X948" s="4"/>
      <c r="Y948" s="4"/>
      <c r="AO948" s="3" t="s">
        <v>32</v>
      </c>
      <c r="AP948" s="3">
        <v>62630.3</v>
      </c>
      <c r="AQ948" s="3">
        <v>143793.29999999999</v>
      </c>
      <c r="AR948" s="3"/>
      <c r="AS948" s="3">
        <v>6</v>
      </c>
      <c r="AT948" s="66">
        <f t="shared" si="84"/>
        <v>273.69326745000507</v>
      </c>
      <c r="AU948" s="4"/>
    </row>
    <row r="949" spans="15:47" x14ac:dyDescent="0.15">
      <c r="O949" s="2" t="s">
        <v>31</v>
      </c>
      <c r="P949" s="2">
        <v>64466.5</v>
      </c>
      <c r="Q949" s="2">
        <v>117712.3</v>
      </c>
      <c r="R949" s="2"/>
      <c r="S949" s="2">
        <v>3</v>
      </c>
      <c r="T949" s="67">
        <f t="shared" si="83"/>
        <v>6.0182834017792528</v>
      </c>
      <c r="U949" s="4"/>
      <c r="V949" s="4"/>
      <c r="W949" s="4"/>
      <c r="X949" s="4"/>
      <c r="Y949" s="4"/>
      <c r="AO949" s="3" t="s">
        <v>32</v>
      </c>
      <c r="AP949" s="3">
        <v>63265.4</v>
      </c>
      <c r="AQ949" s="3">
        <v>144470.1</v>
      </c>
      <c r="AR949" s="3"/>
      <c r="AS949" s="3">
        <v>6</v>
      </c>
      <c r="AT949" s="66">
        <f t="shared" si="84"/>
        <v>273.69326745000507</v>
      </c>
      <c r="AU949" s="4"/>
    </row>
    <row r="950" spans="15:47" x14ac:dyDescent="0.15">
      <c r="O950" s="2" t="s">
        <v>31</v>
      </c>
      <c r="P950" s="2">
        <v>65414</v>
      </c>
      <c r="Q950" s="2">
        <v>120060.4</v>
      </c>
      <c r="R950" s="2"/>
      <c r="S950" s="2">
        <v>3</v>
      </c>
      <c r="T950" s="67">
        <f t="shared" si="83"/>
        <v>6.0182834017792528</v>
      </c>
      <c r="U950" s="4"/>
      <c r="V950" s="4"/>
      <c r="W950" s="4"/>
      <c r="X950" s="4"/>
      <c r="Y950" s="4"/>
      <c r="AO950" s="3" t="s">
        <v>32</v>
      </c>
      <c r="AP950" s="3">
        <v>63913.7</v>
      </c>
      <c r="AQ950" s="3">
        <v>145096.5</v>
      </c>
      <c r="AR950" s="3"/>
      <c r="AS950" s="3">
        <v>6</v>
      </c>
      <c r="AT950" s="66">
        <f t="shared" si="84"/>
        <v>273.69326745000507</v>
      </c>
      <c r="AU950" s="4"/>
    </row>
    <row r="951" spans="15:47" x14ac:dyDescent="0.15">
      <c r="O951" s="2" t="s">
        <v>31</v>
      </c>
      <c r="P951" s="2">
        <v>66215.199999999997</v>
      </c>
      <c r="Q951" s="2">
        <v>122215.2</v>
      </c>
      <c r="R951" s="2"/>
      <c r="S951" s="2">
        <v>3</v>
      </c>
      <c r="T951" s="67">
        <f t="shared" si="83"/>
        <v>6.0182834017792528</v>
      </c>
      <c r="U951" s="4"/>
      <c r="V951" s="4"/>
      <c r="W951" s="4"/>
      <c r="X951" s="4"/>
      <c r="Y951" s="4"/>
      <c r="AO951" s="3" t="s">
        <v>32</v>
      </c>
      <c r="AP951" s="3">
        <v>64487.5</v>
      </c>
      <c r="AQ951" s="3">
        <v>145633.5</v>
      </c>
      <c r="AR951" s="3"/>
      <c r="AS951" s="3">
        <v>6</v>
      </c>
      <c r="AT951" s="66">
        <f t="shared" si="84"/>
        <v>273.69326745000507</v>
      </c>
      <c r="AU951" s="4"/>
    </row>
    <row r="952" spans="15:47" x14ac:dyDescent="0.15">
      <c r="O952" s="2" t="s">
        <v>31</v>
      </c>
      <c r="P952" s="2">
        <v>66550.5</v>
      </c>
      <c r="Q952" s="2">
        <v>123865.2</v>
      </c>
      <c r="R952" s="2"/>
      <c r="S952" s="2">
        <v>3</v>
      </c>
      <c r="T952" s="67">
        <f t="shared" si="83"/>
        <v>6.0182834017792528</v>
      </c>
      <c r="U952" s="4"/>
      <c r="V952" s="4"/>
      <c r="W952" s="4"/>
      <c r="X952" s="4"/>
      <c r="Y952" s="4"/>
      <c r="AO952" s="3" t="s">
        <v>32</v>
      </c>
      <c r="AP952" s="3">
        <v>65149.599999999999</v>
      </c>
      <c r="AQ952" s="3">
        <v>146171.9</v>
      </c>
      <c r="AR952" s="3"/>
      <c r="AS952" s="3">
        <v>6</v>
      </c>
      <c r="AT952" s="66">
        <f t="shared" si="84"/>
        <v>273.69326745000507</v>
      </c>
      <c r="AU952" s="4"/>
    </row>
    <row r="953" spans="15:47" x14ac:dyDescent="0.15">
      <c r="O953" s="2" t="s">
        <v>31</v>
      </c>
      <c r="P953" s="2">
        <v>66846.100000000006</v>
      </c>
      <c r="Q953" s="2">
        <v>125097.8</v>
      </c>
      <c r="R953" s="2"/>
      <c r="S953" s="2">
        <v>3</v>
      </c>
      <c r="T953" s="67">
        <f t="shared" si="83"/>
        <v>6.0182834017792528</v>
      </c>
      <c r="U953" s="4"/>
      <c r="V953" s="4"/>
      <c r="W953" s="4"/>
      <c r="X953" s="4"/>
      <c r="Y953" s="4"/>
      <c r="AO953" s="3" t="s">
        <v>32</v>
      </c>
      <c r="AP953" s="3">
        <v>65737.5</v>
      </c>
      <c r="AQ953" s="3">
        <v>146570.5</v>
      </c>
      <c r="AR953" s="3"/>
      <c r="AS953" s="3">
        <v>6</v>
      </c>
      <c r="AT953" s="66">
        <f t="shared" si="84"/>
        <v>273.69326745000507</v>
      </c>
      <c r="AU953" s="4"/>
    </row>
    <row r="954" spans="15:47" x14ac:dyDescent="0.15">
      <c r="O954" s="2" t="s">
        <v>31</v>
      </c>
      <c r="P954" s="2">
        <v>66967.8</v>
      </c>
      <c r="Q954" s="2">
        <v>126224.4</v>
      </c>
      <c r="R954" s="2"/>
      <c r="S954" s="2">
        <v>3</v>
      </c>
      <c r="T954" s="67">
        <f t="shared" si="83"/>
        <v>6.0182834017792528</v>
      </c>
      <c r="U954" s="4"/>
      <c r="V954" s="4"/>
      <c r="W954" s="4"/>
      <c r="X954" s="4"/>
      <c r="Y954" s="4"/>
      <c r="AO954" s="3" t="s">
        <v>32</v>
      </c>
      <c r="AP954" s="3">
        <v>66351.100000000006</v>
      </c>
      <c r="AQ954" s="3">
        <v>146956.70000000001</v>
      </c>
      <c r="AR954" s="3"/>
      <c r="AS954" s="3">
        <v>6</v>
      </c>
      <c r="AT954" s="66">
        <f t="shared" si="84"/>
        <v>273.69326745000507</v>
      </c>
      <c r="AU954" s="4"/>
    </row>
    <row r="955" spans="15:47" x14ac:dyDescent="0.15">
      <c r="O955" s="2" t="s">
        <v>31</v>
      </c>
      <c r="P955" s="2">
        <v>67009.2</v>
      </c>
      <c r="Q955" s="2">
        <v>127046.3</v>
      </c>
      <c r="R955" s="2"/>
      <c r="S955" s="2">
        <v>3</v>
      </c>
      <c r="T955" s="67">
        <f t="shared" si="83"/>
        <v>6.0182834017792528</v>
      </c>
      <c r="U955" s="4"/>
      <c r="V955" s="4"/>
      <c r="W955" s="4"/>
      <c r="X955" s="4"/>
      <c r="Y955" s="4"/>
      <c r="AO955" s="3" t="s">
        <v>32</v>
      </c>
      <c r="AP955" s="3">
        <v>67003</v>
      </c>
      <c r="AQ955" s="3">
        <v>147305.5</v>
      </c>
      <c r="AR955" s="3"/>
      <c r="AS955" s="3">
        <v>6</v>
      </c>
      <c r="AT955" s="66">
        <f t="shared" si="84"/>
        <v>273.69326745000507</v>
      </c>
      <c r="AU955" s="4"/>
    </row>
    <row r="956" spans="15:47" x14ac:dyDescent="0.15">
      <c r="O956" s="2" t="s">
        <v>31</v>
      </c>
      <c r="P956" s="2">
        <v>66918.3</v>
      </c>
      <c r="Q956" s="2">
        <v>128104.3</v>
      </c>
      <c r="R956" s="2"/>
      <c r="S956" s="2">
        <v>3</v>
      </c>
      <c r="T956" s="67">
        <f t="shared" ref="T956:T1019" si="85">T134</f>
        <v>6.0182834017792528</v>
      </c>
      <c r="U956" s="4"/>
      <c r="V956" s="4"/>
      <c r="W956" s="4"/>
      <c r="X956" s="4"/>
      <c r="Y956" s="4"/>
      <c r="AO956" s="3" t="s">
        <v>32</v>
      </c>
      <c r="AP956" s="3">
        <v>67630.899999999994</v>
      </c>
      <c r="AQ956" s="3">
        <v>147553.20000000001</v>
      </c>
      <c r="AR956" s="3"/>
      <c r="AS956" s="3">
        <v>6</v>
      </c>
      <c r="AT956" s="66">
        <f t="shared" si="84"/>
        <v>273.69326745000507</v>
      </c>
      <c r="AU956" s="4"/>
    </row>
    <row r="957" spans="15:47" x14ac:dyDescent="0.15">
      <c r="O957" s="2" t="s">
        <v>31</v>
      </c>
      <c r="P957" s="2">
        <v>66688.7</v>
      </c>
      <c r="Q957" s="2">
        <v>129158.8</v>
      </c>
      <c r="R957" s="2"/>
      <c r="S957" s="2">
        <v>3</v>
      </c>
      <c r="T957" s="67">
        <f t="shared" si="85"/>
        <v>6.0182834017792528</v>
      </c>
      <c r="U957" s="4"/>
      <c r="V957" s="4"/>
      <c r="W957" s="4"/>
      <c r="X957" s="4"/>
      <c r="Y957" s="4"/>
      <c r="AO957" s="3" t="s">
        <v>32</v>
      </c>
      <c r="AP957" s="3">
        <v>68158.8</v>
      </c>
      <c r="AQ957" s="3">
        <v>147723.79999999999</v>
      </c>
      <c r="AR957" s="3"/>
      <c r="AS957" s="3">
        <v>6</v>
      </c>
      <c r="AT957" s="66">
        <f t="shared" si="84"/>
        <v>273.69326745000507</v>
      </c>
      <c r="AU957" s="4"/>
    </row>
    <row r="958" spans="15:47" x14ac:dyDescent="0.15">
      <c r="O958" s="2" t="s">
        <v>31</v>
      </c>
      <c r="P958" s="2">
        <v>66274.899999999994</v>
      </c>
      <c r="Q958" s="2">
        <v>130006.2</v>
      </c>
      <c r="R958" s="2"/>
      <c r="S958" s="2">
        <v>3</v>
      </c>
      <c r="T958" s="67">
        <f t="shared" si="85"/>
        <v>6.0182834017792528</v>
      </c>
      <c r="U958" s="4"/>
      <c r="V958" s="4"/>
      <c r="W958" s="4"/>
      <c r="X958" s="4"/>
      <c r="Y958" s="4"/>
      <c r="AO958" s="3" t="s">
        <v>32</v>
      </c>
      <c r="AP958" s="3">
        <v>68939</v>
      </c>
      <c r="AQ958" s="3">
        <v>147884.79999999999</v>
      </c>
      <c r="AR958" s="3"/>
      <c r="AS958" s="3">
        <v>6</v>
      </c>
      <c r="AT958" s="66">
        <f t="shared" si="84"/>
        <v>273.69326745000507</v>
      </c>
      <c r="AU958" s="4"/>
    </row>
    <row r="959" spans="15:47" x14ac:dyDescent="0.15">
      <c r="O959" s="2" t="s">
        <v>31</v>
      </c>
      <c r="P959" s="2">
        <v>65792</v>
      </c>
      <c r="Q959" s="2">
        <v>131091.9</v>
      </c>
      <c r="R959" s="2"/>
      <c r="S959" s="2">
        <v>3</v>
      </c>
      <c r="T959" s="67">
        <f t="shared" si="85"/>
        <v>6.0182834017792528</v>
      </c>
      <c r="U959" s="4"/>
      <c r="V959" s="4"/>
      <c r="W959" s="4"/>
      <c r="X959" s="4"/>
      <c r="Y959" s="4"/>
      <c r="AO959" s="3" t="s">
        <v>32</v>
      </c>
      <c r="AP959" s="3">
        <v>69568.899999999994</v>
      </c>
      <c r="AQ959" s="3">
        <v>147968.5</v>
      </c>
      <c r="AR959" s="3"/>
      <c r="AS959" s="3">
        <v>6</v>
      </c>
      <c r="AT959" s="66">
        <f t="shared" si="84"/>
        <v>273.69326745000507</v>
      </c>
      <c r="AU959" s="4"/>
    </row>
    <row r="960" spans="15:47" x14ac:dyDescent="0.15">
      <c r="O960" s="2" t="s">
        <v>31</v>
      </c>
      <c r="P960" s="2">
        <v>65114.2</v>
      </c>
      <c r="Q960" s="2">
        <v>131920</v>
      </c>
      <c r="R960" s="2"/>
      <c r="S960" s="2">
        <v>3</v>
      </c>
      <c r="T960" s="67">
        <f t="shared" si="85"/>
        <v>6.0182834017792528</v>
      </c>
      <c r="U960" s="4"/>
      <c r="V960" s="4"/>
      <c r="W960" s="4"/>
      <c r="X960" s="4"/>
      <c r="Y960" s="4"/>
      <c r="AO960" s="3" t="s">
        <v>32</v>
      </c>
      <c r="AP960" s="3">
        <v>70098.100000000006</v>
      </c>
      <c r="AQ960" s="3">
        <v>148025.29999999999</v>
      </c>
      <c r="AR960" s="3"/>
      <c r="AS960" s="3">
        <v>6</v>
      </c>
      <c r="AT960" s="66">
        <f t="shared" si="84"/>
        <v>273.69326745000507</v>
      </c>
      <c r="AU960" s="4"/>
    </row>
    <row r="961" spans="15:47" x14ac:dyDescent="0.15">
      <c r="O961" s="2" t="s">
        <v>31</v>
      </c>
      <c r="P961" s="2">
        <v>64526.6</v>
      </c>
      <c r="Q961" s="2">
        <v>132661.70000000001</v>
      </c>
      <c r="R961" s="2"/>
      <c r="S961" s="2">
        <v>3</v>
      </c>
      <c r="T961" s="67">
        <f t="shared" si="85"/>
        <v>6.0182834017792528</v>
      </c>
      <c r="U961" s="4"/>
      <c r="V961" s="4"/>
      <c r="W961" s="4"/>
      <c r="X961" s="4"/>
      <c r="Y961" s="4"/>
      <c r="AO961" s="3" t="s">
        <v>32</v>
      </c>
      <c r="AP961" s="3">
        <v>73964.2</v>
      </c>
      <c r="AQ961" s="3">
        <v>145625.70000000001</v>
      </c>
      <c r="AR961" s="3"/>
      <c r="AS961" s="3">
        <v>6</v>
      </c>
      <c r="AT961" s="66">
        <f t="shared" si="84"/>
        <v>248.81206131818638</v>
      </c>
      <c r="AU961" s="4"/>
    </row>
    <row r="962" spans="15:47" x14ac:dyDescent="0.15">
      <c r="O962" s="2" t="s">
        <v>31</v>
      </c>
      <c r="P962" s="2">
        <v>63965.9</v>
      </c>
      <c r="Q962" s="2">
        <v>133354</v>
      </c>
      <c r="R962" s="2"/>
      <c r="S962" s="2">
        <v>3</v>
      </c>
      <c r="T962" s="67">
        <f t="shared" si="85"/>
        <v>6.0182834017792528</v>
      </c>
      <c r="U962" s="4"/>
      <c r="V962" s="4"/>
      <c r="W962" s="4"/>
      <c r="X962" s="4"/>
      <c r="Y962" s="4"/>
      <c r="AO962" s="3" t="s">
        <v>32</v>
      </c>
      <c r="AP962" s="3">
        <v>73998</v>
      </c>
      <c r="AQ962" s="3">
        <v>144919.29999999999</v>
      </c>
      <c r="AR962" s="3"/>
      <c r="AS962" s="3">
        <v>6</v>
      </c>
      <c r="AT962" s="66">
        <f t="shared" si="84"/>
        <v>248.81206131818638</v>
      </c>
      <c r="AU962" s="4"/>
    </row>
    <row r="963" spans="15:47" x14ac:dyDescent="0.15">
      <c r="O963" s="2" t="s">
        <v>31</v>
      </c>
      <c r="P963" s="2">
        <v>63315</v>
      </c>
      <c r="Q963" s="2">
        <v>134107</v>
      </c>
      <c r="R963" s="2"/>
      <c r="S963" s="2">
        <v>3</v>
      </c>
      <c r="T963" s="67">
        <f t="shared" si="85"/>
        <v>6.0182834017792528</v>
      </c>
      <c r="U963" s="4"/>
      <c r="V963" s="4"/>
      <c r="W963" s="4"/>
      <c r="X963" s="4"/>
      <c r="Y963" s="4"/>
      <c r="AO963" s="3" t="s">
        <v>32</v>
      </c>
      <c r="AP963" s="3">
        <v>73818.2</v>
      </c>
      <c r="AQ963" s="3">
        <v>144172.6</v>
      </c>
      <c r="AR963" s="3"/>
      <c r="AS963" s="3">
        <v>6</v>
      </c>
      <c r="AT963" s="66">
        <f t="shared" si="84"/>
        <v>248.81206131818638</v>
      </c>
      <c r="AU963" s="4"/>
    </row>
    <row r="964" spans="15:47" x14ac:dyDescent="0.15">
      <c r="O964" s="2" t="s">
        <v>31</v>
      </c>
      <c r="P964" s="2">
        <v>62450.5</v>
      </c>
      <c r="Q964" s="2">
        <v>134829.1</v>
      </c>
      <c r="R964" s="2"/>
      <c r="S964" s="2">
        <v>3</v>
      </c>
      <c r="T964" s="67">
        <f t="shared" si="85"/>
        <v>6.0182834017792528</v>
      </c>
      <c r="U964" s="4"/>
      <c r="V964" s="4"/>
      <c r="W964" s="4"/>
      <c r="X964" s="4"/>
      <c r="Y964" s="4"/>
      <c r="AO964" s="3" t="s">
        <v>32</v>
      </c>
      <c r="AP964" s="3">
        <v>73661.100000000006</v>
      </c>
      <c r="AQ964" s="3">
        <v>143602.70000000001</v>
      </c>
      <c r="AR964" s="3"/>
      <c r="AS964" s="3">
        <v>6</v>
      </c>
      <c r="AT964" s="66">
        <f t="shared" si="84"/>
        <v>248.81206131818638</v>
      </c>
      <c r="AU964" s="4"/>
    </row>
    <row r="965" spans="15:47" x14ac:dyDescent="0.15">
      <c r="O965" s="2" t="s">
        <v>31</v>
      </c>
      <c r="P965" s="2">
        <v>62059.7</v>
      </c>
      <c r="Q965" s="2">
        <v>135298.6</v>
      </c>
      <c r="R965" s="2"/>
      <c r="S965" s="2">
        <v>3</v>
      </c>
      <c r="T965" s="67">
        <f t="shared" si="85"/>
        <v>6.0182834017792528</v>
      </c>
      <c r="U965" s="4"/>
      <c r="V965" s="4"/>
      <c r="W965" s="4"/>
      <c r="X965" s="4"/>
      <c r="Y965" s="4"/>
      <c r="AO965" s="3" t="s">
        <v>32</v>
      </c>
      <c r="AP965" s="3">
        <v>73346.100000000006</v>
      </c>
      <c r="AQ965" s="3">
        <v>142564</v>
      </c>
      <c r="AR965" s="3"/>
      <c r="AS965" s="3">
        <v>6</v>
      </c>
      <c r="AT965" s="66">
        <f t="shared" si="84"/>
        <v>248.81206131818638</v>
      </c>
      <c r="AU965" s="4"/>
    </row>
    <row r="966" spans="15:47" x14ac:dyDescent="0.15">
      <c r="O966" s="2" t="s">
        <v>31</v>
      </c>
      <c r="P966" s="2">
        <v>61696.5</v>
      </c>
      <c r="Q966" s="2">
        <v>136147.29999999999</v>
      </c>
      <c r="R966" s="2"/>
      <c r="S966" s="2">
        <v>3</v>
      </c>
      <c r="T966" s="67">
        <f t="shared" si="85"/>
        <v>6.0182834017792528</v>
      </c>
      <c r="U966" s="4"/>
      <c r="V966" s="4"/>
      <c r="W966" s="4"/>
      <c r="X966" s="4"/>
      <c r="Y966" s="4"/>
      <c r="AO966" s="3" t="s">
        <v>32</v>
      </c>
      <c r="AP966" s="3">
        <v>72944.2</v>
      </c>
      <c r="AQ966" s="3">
        <v>141385.5</v>
      </c>
      <c r="AR966" s="3"/>
      <c r="AS966" s="3">
        <v>6</v>
      </c>
      <c r="AT966" s="66">
        <f t="shared" si="84"/>
        <v>248.81206131818638</v>
      </c>
      <c r="AU966" s="4"/>
    </row>
    <row r="967" spans="15:47" x14ac:dyDescent="0.15">
      <c r="O967" s="2" t="s">
        <v>31</v>
      </c>
      <c r="P967" s="2">
        <v>61605.3</v>
      </c>
      <c r="Q967" s="2">
        <v>136738.5</v>
      </c>
      <c r="R967" s="2"/>
      <c r="S967" s="2">
        <v>3</v>
      </c>
      <c r="T967" s="67">
        <f t="shared" si="85"/>
        <v>6.0182834017792528</v>
      </c>
      <c r="U967" s="4"/>
      <c r="V967" s="4"/>
      <c r="W967" s="4"/>
      <c r="X967" s="4"/>
      <c r="Y967" s="4"/>
      <c r="AO967" s="3" t="s">
        <v>32</v>
      </c>
      <c r="AP967" s="3">
        <v>72553.2</v>
      </c>
      <c r="AQ967" s="3">
        <v>140383.9</v>
      </c>
      <c r="AR967" s="3"/>
      <c r="AS967" s="3">
        <v>6</v>
      </c>
      <c r="AT967" s="66">
        <f t="shared" si="84"/>
        <v>248.81206131818638</v>
      </c>
      <c r="AU967" s="4"/>
    </row>
    <row r="968" spans="15:47" x14ac:dyDescent="0.15">
      <c r="O968" s="2" t="s">
        <v>31</v>
      </c>
      <c r="P968" s="2">
        <v>61691.9</v>
      </c>
      <c r="Q968" s="2">
        <v>137283.5</v>
      </c>
      <c r="R968" s="2"/>
      <c r="S968" s="2">
        <v>3</v>
      </c>
      <c r="T968" s="67">
        <f t="shared" si="85"/>
        <v>6.0182834017792528</v>
      </c>
      <c r="U968" s="4"/>
      <c r="V968" s="4"/>
      <c r="W968" s="4"/>
      <c r="X968" s="4"/>
      <c r="Y968" s="4"/>
      <c r="AO968" s="3" t="s">
        <v>32</v>
      </c>
      <c r="AP968" s="3">
        <v>72098.100000000006</v>
      </c>
      <c r="AQ968" s="3">
        <v>139419.29999999999</v>
      </c>
      <c r="AR968" s="3"/>
      <c r="AS968" s="3">
        <v>6</v>
      </c>
      <c r="AT968" s="66">
        <f t="shared" si="84"/>
        <v>248.81206131818638</v>
      </c>
      <c r="AU968" s="4"/>
    </row>
    <row r="969" spans="15:47" x14ac:dyDescent="0.15">
      <c r="O969" s="2" t="s">
        <v>31</v>
      </c>
      <c r="P969" s="2">
        <v>61857.599999999999</v>
      </c>
      <c r="Q969" s="2">
        <v>137704.4</v>
      </c>
      <c r="R969" s="2"/>
      <c r="S969" s="2">
        <v>3</v>
      </c>
      <c r="T969" s="67">
        <f t="shared" si="85"/>
        <v>6.0182834017792528</v>
      </c>
      <c r="U969" s="4"/>
      <c r="V969" s="4"/>
      <c r="W969" s="4"/>
      <c r="X969" s="4"/>
      <c r="Y969" s="4"/>
      <c r="AO969" s="3" t="s">
        <v>32</v>
      </c>
      <c r="AP969" s="3">
        <v>71504.600000000006</v>
      </c>
      <c r="AQ969" s="3">
        <v>138440.29999999999</v>
      </c>
      <c r="AR969" s="3"/>
      <c r="AS969" s="3">
        <v>6</v>
      </c>
      <c r="AT969" s="66">
        <f t="shared" si="84"/>
        <v>248.81206131818638</v>
      </c>
      <c r="AU969" s="4"/>
    </row>
    <row r="970" spans="15:47" x14ac:dyDescent="0.15">
      <c r="O970" s="2" t="s">
        <v>31</v>
      </c>
      <c r="P970" s="2">
        <v>62160.800000000003</v>
      </c>
      <c r="Q970" s="2">
        <v>138167</v>
      </c>
      <c r="R970" s="2"/>
      <c r="S970" s="2">
        <v>3</v>
      </c>
      <c r="T970" s="67">
        <f t="shared" si="85"/>
        <v>6.0182834017792528</v>
      </c>
      <c r="U970" s="4"/>
      <c r="V970" s="4"/>
      <c r="W970" s="4"/>
      <c r="X970" s="4"/>
      <c r="Y970" s="4"/>
      <c r="AO970" s="3" t="s">
        <v>32</v>
      </c>
      <c r="AP970" s="3">
        <v>70947.5</v>
      </c>
      <c r="AQ970" s="3">
        <v>137587.6</v>
      </c>
      <c r="AR970" s="3"/>
      <c r="AS970" s="3">
        <v>6</v>
      </c>
      <c r="AT970" s="66">
        <f t="shared" si="84"/>
        <v>248.81206131818638</v>
      </c>
      <c r="AU970" s="4"/>
    </row>
    <row r="971" spans="15:47" x14ac:dyDescent="0.15">
      <c r="O971" s="2" t="s">
        <v>31</v>
      </c>
      <c r="P971" s="2">
        <v>62417.3</v>
      </c>
      <c r="Q971" s="2">
        <v>138489.5</v>
      </c>
      <c r="R971" s="2"/>
      <c r="S971" s="2">
        <v>3</v>
      </c>
      <c r="T971" s="67">
        <f t="shared" si="85"/>
        <v>6.0182834017792528</v>
      </c>
      <c r="U971" s="4"/>
      <c r="V971" s="4"/>
      <c r="W971" s="4"/>
      <c r="X971" s="4"/>
      <c r="Y971" s="4"/>
      <c r="AO971" s="3" t="s">
        <v>32</v>
      </c>
      <c r="AP971" s="3">
        <v>70227</v>
      </c>
      <c r="AQ971" s="3">
        <v>136670.29999999999</v>
      </c>
      <c r="AR971" s="3"/>
      <c r="AS971" s="3">
        <v>6</v>
      </c>
      <c r="AT971" s="66">
        <f t="shared" si="84"/>
        <v>248.81206131818638</v>
      </c>
      <c r="AU971" s="4"/>
    </row>
    <row r="972" spans="15:47" x14ac:dyDescent="0.15">
      <c r="O972" s="2" t="s">
        <v>31</v>
      </c>
      <c r="P972" s="2">
        <v>62863.199999999997</v>
      </c>
      <c r="Q972" s="2">
        <v>138804.1</v>
      </c>
      <c r="R972" s="2"/>
      <c r="S972" s="2">
        <v>3</v>
      </c>
      <c r="T972" s="67">
        <f t="shared" si="85"/>
        <v>6.0182834017792528</v>
      </c>
      <c r="U972" s="4"/>
      <c r="V972" s="4"/>
      <c r="W972" s="4"/>
      <c r="X972" s="4"/>
      <c r="Y972" s="4"/>
      <c r="AO972" s="3" t="s">
        <v>32</v>
      </c>
      <c r="AP972" s="3">
        <v>69392.7</v>
      </c>
      <c r="AQ972" s="3">
        <v>135776.6</v>
      </c>
      <c r="AR972" s="3"/>
      <c r="AS972" s="3">
        <v>6</v>
      </c>
      <c r="AT972" s="66">
        <f t="shared" si="84"/>
        <v>248.81206131818638</v>
      </c>
      <c r="AU972" s="4"/>
    </row>
    <row r="973" spans="15:47" x14ac:dyDescent="0.15">
      <c r="O973" s="2" t="s">
        <v>31</v>
      </c>
      <c r="P973" s="2">
        <v>63286.7</v>
      </c>
      <c r="Q973" s="2">
        <v>139017.4</v>
      </c>
      <c r="R973" s="2"/>
      <c r="S973" s="2">
        <v>3</v>
      </c>
      <c r="T973" s="67">
        <f t="shared" si="85"/>
        <v>6.0182834017792528</v>
      </c>
      <c r="U973" s="4"/>
      <c r="V973" s="4"/>
      <c r="W973" s="4"/>
      <c r="X973" s="4"/>
      <c r="Y973" s="4"/>
      <c r="AO973" s="3" t="s">
        <v>32</v>
      </c>
      <c r="AP973" s="3">
        <v>68496.399999999994</v>
      </c>
      <c r="AQ973" s="3">
        <v>134781.20000000001</v>
      </c>
      <c r="AR973" s="3"/>
      <c r="AS973" s="3">
        <v>6</v>
      </c>
      <c r="AT973" s="66">
        <f t="shared" si="84"/>
        <v>248.81206131818638</v>
      </c>
      <c r="AU973" s="4"/>
    </row>
    <row r="974" spans="15:47" x14ac:dyDescent="0.15">
      <c r="O974" s="2" t="s">
        <v>31</v>
      </c>
      <c r="P974" s="2">
        <v>63784.5</v>
      </c>
      <c r="Q974" s="2">
        <v>139283.1</v>
      </c>
      <c r="R974" s="2"/>
      <c r="S974" s="2">
        <v>3</v>
      </c>
      <c r="T974" s="67">
        <f t="shared" si="85"/>
        <v>6.0182834017792528</v>
      </c>
      <c r="U974" s="4"/>
      <c r="V974" s="4"/>
      <c r="W974" s="4"/>
      <c r="X974" s="4"/>
      <c r="Y974" s="4"/>
      <c r="AO974" s="3" t="s">
        <v>32</v>
      </c>
      <c r="AP974" s="3">
        <v>67523</v>
      </c>
      <c r="AQ974" s="3">
        <v>133923.6</v>
      </c>
      <c r="AR974" s="3"/>
      <c r="AS974" s="3">
        <v>6</v>
      </c>
      <c r="AT974" s="66">
        <f t="shared" si="84"/>
        <v>248.81206131818638</v>
      </c>
      <c r="AU974" s="4"/>
    </row>
    <row r="975" spans="15:47" x14ac:dyDescent="0.15">
      <c r="O975" s="2" t="s">
        <v>31</v>
      </c>
      <c r="P975" s="2">
        <v>64321.9</v>
      </c>
      <c r="Q975" s="2">
        <v>139474.1</v>
      </c>
      <c r="R975" s="2"/>
      <c r="S975" s="2">
        <v>3</v>
      </c>
      <c r="T975" s="67">
        <f t="shared" si="85"/>
        <v>6.0182834017792528</v>
      </c>
      <c r="U975" s="4"/>
      <c r="V975" s="4"/>
      <c r="W975" s="4"/>
      <c r="X975" s="4"/>
      <c r="Y975" s="4"/>
      <c r="AO975" s="3" t="s">
        <v>32</v>
      </c>
      <c r="AP975" s="3">
        <v>66261.5</v>
      </c>
      <c r="AQ975" s="3">
        <v>132885.79999999999</v>
      </c>
      <c r="AR975" s="3"/>
      <c r="AS975" s="3">
        <v>6</v>
      </c>
      <c r="AT975" s="66">
        <f t="shared" si="84"/>
        <v>248.81206131818638</v>
      </c>
      <c r="AU975" s="4"/>
    </row>
    <row r="976" spans="15:47" x14ac:dyDescent="0.15">
      <c r="O976" s="2" t="s">
        <v>31</v>
      </c>
      <c r="P976" s="2">
        <v>64985.599999999999</v>
      </c>
      <c r="Q976" s="2">
        <v>139668.29999999999</v>
      </c>
      <c r="R976" s="2"/>
      <c r="S976" s="2">
        <v>3</v>
      </c>
      <c r="T976" s="67">
        <f t="shared" si="85"/>
        <v>6.0182834017792528</v>
      </c>
      <c r="U976" s="4"/>
      <c r="V976" s="4"/>
      <c r="W976" s="4"/>
      <c r="X976" s="4"/>
      <c r="Y976" s="4"/>
      <c r="AO976" s="3" t="s">
        <v>32</v>
      </c>
      <c r="AP976" s="3">
        <v>65211.9</v>
      </c>
      <c r="AQ976" s="3">
        <v>132052.5</v>
      </c>
      <c r="AR976" s="3"/>
      <c r="AS976" s="3">
        <v>6</v>
      </c>
      <c r="AT976" s="66">
        <f t="shared" si="84"/>
        <v>248.81206131818638</v>
      </c>
      <c r="AU976" s="4"/>
    </row>
    <row r="977" spans="15:47" x14ac:dyDescent="0.15">
      <c r="O977" s="2" t="s">
        <v>31</v>
      </c>
      <c r="P977" s="2">
        <v>65639.100000000006</v>
      </c>
      <c r="Q977" s="2">
        <v>139774</v>
      </c>
      <c r="R977" s="2"/>
      <c r="S977" s="2">
        <v>3</v>
      </c>
      <c r="T977" s="67">
        <f t="shared" si="85"/>
        <v>6.0182834017792528</v>
      </c>
      <c r="U977" s="4"/>
      <c r="V977" s="4"/>
      <c r="W977" s="4"/>
      <c r="X977" s="4"/>
      <c r="Y977" s="4"/>
      <c r="AO977" s="3" t="s">
        <v>32</v>
      </c>
      <c r="AP977" s="3">
        <v>64237.9</v>
      </c>
      <c r="AQ977" s="3">
        <v>131220.1</v>
      </c>
      <c r="AR977" s="3"/>
      <c r="AS977" s="3">
        <v>6</v>
      </c>
      <c r="AT977" s="66">
        <f t="shared" si="84"/>
        <v>248.81206131818638</v>
      </c>
      <c r="AU977" s="4"/>
    </row>
    <row r="978" spans="15:47" x14ac:dyDescent="0.15">
      <c r="O978" s="2" t="s">
        <v>31</v>
      </c>
      <c r="P978" s="2">
        <v>66579.100000000006</v>
      </c>
      <c r="Q978" s="2">
        <v>140013.1</v>
      </c>
      <c r="R978" s="2"/>
      <c r="S978" s="2">
        <v>3</v>
      </c>
      <c r="T978" s="67">
        <f t="shared" si="85"/>
        <v>6.0182834017792528</v>
      </c>
      <c r="U978" s="4"/>
      <c r="V978" s="4"/>
      <c r="W978" s="4"/>
      <c r="X978" s="4"/>
      <c r="Y978" s="4"/>
      <c r="AO978" s="3" t="s">
        <v>32</v>
      </c>
      <c r="AP978" s="3">
        <v>63464.2</v>
      </c>
      <c r="AQ978" s="3">
        <v>130529.2</v>
      </c>
      <c r="AR978" s="3"/>
      <c r="AS978" s="3">
        <v>6</v>
      </c>
      <c r="AT978" s="66">
        <f t="shared" si="84"/>
        <v>248.81206131818638</v>
      </c>
      <c r="AU978" s="4"/>
    </row>
    <row r="979" spans="15:47" x14ac:dyDescent="0.15">
      <c r="O979" s="2" t="s">
        <v>31</v>
      </c>
      <c r="P979" s="2">
        <v>67383.199999999997</v>
      </c>
      <c r="Q979" s="2">
        <v>140148</v>
      </c>
      <c r="R979" s="2"/>
      <c r="S979" s="2">
        <v>3</v>
      </c>
      <c r="T979" s="67">
        <f t="shared" si="85"/>
        <v>6.0182834017792528</v>
      </c>
      <c r="U979" s="4"/>
      <c r="V979" s="4"/>
      <c r="W979" s="4"/>
      <c r="X979" s="4"/>
      <c r="Y979" s="4"/>
      <c r="AO979" s="3" t="s">
        <v>32</v>
      </c>
      <c r="AP979" s="3">
        <v>62892.4</v>
      </c>
      <c r="AQ979" s="3">
        <v>129840.6</v>
      </c>
      <c r="AR979" s="3"/>
      <c r="AS979" s="3">
        <v>6</v>
      </c>
      <c r="AT979" s="66">
        <f t="shared" si="84"/>
        <v>248.81206131818638</v>
      </c>
      <c r="AU979" s="4"/>
    </row>
    <row r="980" spans="15:47" x14ac:dyDescent="0.15">
      <c r="O980" s="2" t="s">
        <v>31</v>
      </c>
      <c r="P980" s="2">
        <v>68290</v>
      </c>
      <c r="Q980" s="2">
        <v>140210</v>
      </c>
      <c r="R980" s="2"/>
      <c r="S980" s="2">
        <v>3</v>
      </c>
      <c r="T980" s="67">
        <f t="shared" si="85"/>
        <v>6.0182834017792528</v>
      </c>
      <c r="U980" s="4"/>
      <c r="V980" s="4"/>
      <c r="W980" s="4"/>
      <c r="X980" s="4"/>
      <c r="Y980" s="4"/>
      <c r="AO980" s="3" t="s">
        <v>32</v>
      </c>
      <c r="AP980" s="3">
        <v>62408.1</v>
      </c>
      <c r="AQ980" s="3">
        <v>129190.9</v>
      </c>
      <c r="AR980" s="3"/>
      <c r="AS980" s="3">
        <v>6</v>
      </c>
      <c r="AT980" s="66">
        <f t="shared" si="84"/>
        <v>248.81206131818638</v>
      </c>
      <c r="AU980" s="4"/>
    </row>
    <row r="981" spans="15:47" x14ac:dyDescent="0.15">
      <c r="O981" s="2" t="s">
        <v>31</v>
      </c>
      <c r="P981" s="2">
        <v>69233.600000000006</v>
      </c>
      <c r="Q981" s="2">
        <v>140310.70000000001</v>
      </c>
      <c r="R981" s="2"/>
      <c r="S981" s="2">
        <v>3</v>
      </c>
      <c r="T981" s="67">
        <f t="shared" si="85"/>
        <v>6.0182834017792528</v>
      </c>
      <c r="U981" s="4"/>
      <c r="V981" s="4"/>
      <c r="W981" s="4"/>
      <c r="X981" s="4"/>
      <c r="Y981" s="4"/>
      <c r="AO981" s="3" t="s">
        <v>32</v>
      </c>
      <c r="AP981" s="3">
        <v>62039</v>
      </c>
      <c r="AQ981" s="3">
        <v>128429.1</v>
      </c>
      <c r="AR981" s="3"/>
      <c r="AS981" s="3">
        <v>6</v>
      </c>
      <c r="AT981" s="66">
        <f t="shared" si="84"/>
        <v>248.81206131818638</v>
      </c>
      <c r="AU981" s="4"/>
    </row>
    <row r="982" spans="15:47" x14ac:dyDescent="0.15">
      <c r="O982" s="2" t="s">
        <v>31</v>
      </c>
      <c r="P982" s="2">
        <v>69966.2</v>
      </c>
      <c r="Q982" s="2">
        <v>140292</v>
      </c>
      <c r="R982" s="2"/>
      <c r="S982" s="2">
        <v>3</v>
      </c>
      <c r="T982" s="67">
        <f t="shared" si="85"/>
        <v>6.0182834017792528</v>
      </c>
      <c r="U982" s="4"/>
      <c r="V982" s="4"/>
      <c r="W982" s="4"/>
      <c r="X982" s="4"/>
      <c r="Y982" s="4"/>
      <c r="AO982" s="3" t="s">
        <v>32</v>
      </c>
      <c r="AP982" s="3">
        <v>61769.4</v>
      </c>
      <c r="AQ982" s="3">
        <v>127807.4</v>
      </c>
      <c r="AR982" s="3"/>
      <c r="AS982" s="3">
        <v>6</v>
      </c>
      <c r="AT982" s="66">
        <f t="shared" si="84"/>
        <v>248.81206131818638</v>
      </c>
      <c r="AU982" s="4"/>
    </row>
    <row r="983" spans="15:47" x14ac:dyDescent="0.15">
      <c r="O983" s="2" t="s">
        <v>31</v>
      </c>
      <c r="P983" s="2">
        <v>71076.100000000006</v>
      </c>
      <c r="Q983" s="2">
        <v>140308.70000000001</v>
      </c>
      <c r="R983" s="2"/>
      <c r="S983" s="2">
        <v>3</v>
      </c>
      <c r="T983" s="67">
        <f t="shared" si="85"/>
        <v>6.0182834017792528</v>
      </c>
      <c r="U983" s="4"/>
      <c r="V983" s="4"/>
      <c r="W983" s="4"/>
      <c r="X983" s="4"/>
      <c r="Y983" s="4"/>
      <c r="AO983" s="3" t="s">
        <v>32</v>
      </c>
      <c r="AP983" s="3">
        <v>61516.7</v>
      </c>
      <c r="AQ983" s="3">
        <v>126820.2</v>
      </c>
      <c r="AR983" s="3"/>
      <c r="AS983" s="3">
        <v>6</v>
      </c>
      <c r="AT983" s="66">
        <f t="shared" si="84"/>
        <v>248.81206131818638</v>
      </c>
      <c r="AU983" s="4"/>
    </row>
    <row r="984" spans="15:47" x14ac:dyDescent="0.15">
      <c r="O984" s="2" t="s">
        <v>31</v>
      </c>
      <c r="P984" s="2">
        <v>72086.3</v>
      </c>
      <c r="Q984" s="2">
        <v>140284.79999999999</v>
      </c>
      <c r="R984" s="2"/>
      <c r="S984" s="2">
        <v>3</v>
      </c>
      <c r="T984" s="67">
        <f t="shared" si="85"/>
        <v>6.0182834017792528</v>
      </c>
      <c r="U984" s="4"/>
      <c r="V984" s="4"/>
      <c r="W984" s="4"/>
      <c r="X984" s="4"/>
      <c r="Y984" s="4"/>
      <c r="AO984" s="3" t="s">
        <v>32</v>
      </c>
      <c r="AP984" s="3">
        <v>61423.6</v>
      </c>
      <c r="AQ984" s="3">
        <v>126188</v>
      </c>
      <c r="AR984" s="3"/>
      <c r="AS984" s="3">
        <v>6</v>
      </c>
      <c r="AT984" s="66">
        <f t="shared" si="84"/>
        <v>248.81206131818638</v>
      </c>
      <c r="AU984" s="4"/>
    </row>
    <row r="985" spans="15:47" x14ac:dyDescent="0.15">
      <c r="O985" s="2" t="s">
        <v>31</v>
      </c>
      <c r="P985" s="2">
        <v>73452.100000000006</v>
      </c>
      <c r="Q985" s="2">
        <v>140169.29999999999</v>
      </c>
      <c r="R985" s="2"/>
      <c r="S985" s="2">
        <v>3</v>
      </c>
      <c r="T985" s="67">
        <f t="shared" si="85"/>
        <v>6.0182834017792528</v>
      </c>
      <c r="U985" s="4"/>
      <c r="V985" s="4"/>
      <c r="W985" s="4"/>
      <c r="X985" s="4"/>
      <c r="Y985" s="4"/>
      <c r="AO985" s="3" t="s">
        <v>32</v>
      </c>
      <c r="AP985" s="3">
        <v>61318.9</v>
      </c>
      <c r="AQ985" s="3">
        <v>125467.5</v>
      </c>
      <c r="AR985" s="3"/>
      <c r="AS985" s="3">
        <v>6</v>
      </c>
      <c r="AT985" s="66">
        <f t="shared" si="84"/>
        <v>248.81206131818638</v>
      </c>
      <c r="AU985" s="4"/>
    </row>
    <row r="986" spans="15:47" x14ac:dyDescent="0.15">
      <c r="O986" s="2" t="s">
        <v>31</v>
      </c>
      <c r="P986" s="2">
        <v>75465.899999999994</v>
      </c>
      <c r="Q986" s="2">
        <v>139881.60000000001</v>
      </c>
      <c r="R986" s="2"/>
      <c r="S986" s="2">
        <v>3</v>
      </c>
      <c r="T986" s="67">
        <f t="shared" si="85"/>
        <v>6.0182834017792528</v>
      </c>
      <c r="U986" s="4"/>
      <c r="V986" s="4"/>
      <c r="W986" s="4"/>
      <c r="X986" s="4"/>
      <c r="Y986" s="4"/>
      <c r="AO986" s="3" t="s">
        <v>32</v>
      </c>
      <c r="AP986" s="3">
        <v>61299.9</v>
      </c>
      <c r="AQ986" s="3">
        <v>124962.6</v>
      </c>
      <c r="AR986" s="3"/>
      <c r="AS986" s="3">
        <v>6</v>
      </c>
      <c r="AT986" s="66">
        <f t="shared" si="84"/>
        <v>248.81206131818638</v>
      </c>
      <c r="AU986" s="4"/>
    </row>
    <row r="987" spans="15:47" x14ac:dyDescent="0.15">
      <c r="O987" s="2" t="s">
        <v>31</v>
      </c>
      <c r="P987" s="2">
        <v>77519.100000000006</v>
      </c>
      <c r="Q987" s="2">
        <v>139628.4</v>
      </c>
      <c r="R987" s="2"/>
      <c r="S987" s="2">
        <v>3</v>
      </c>
      <c r="T987" s="67">
        <f t="shared" si="85"/>
        <v>6.0182834017792528</v>
      </c>
      <c r="U987" s="4"/>
      <c r="V987" s="4"/>
      <c r="W987" s="4"/>
      <c r="X987" s="4"/>
      <c r="Y987" s="4"/>
      <c r="AO987" s="3" t="s">
        <v>32</v>
      </c>
      <c r="AP987" s="3">
        <v>61231</v>
      </c>
      <c r="AQ987" s="3">
        <v>124419</v>
      </c>
      <c r="AR987" s="3"/>
      <c r="AS987" s="3">
        <v>6</v>
      </c>
      <c r="AT987" s="66">
        <f t="shared" si="84"/>
        <v>248.81206131818638</v>
      </c>
      <c r="AU987" s="4"/>
    </row>
    <row r="988" spans="15:47" x14ac:dyDescent="0.15">
      <c r="O988" s="2" t="s">
        <v>31</v>
      </c>
      <c r="P988" s="2">
        <v>80007.3</v>
      </c>
      <c r="Q988" s="2">
        <v>139037.70000000001</v>
      </c>
      <c r="R988" s="2"/>
      <c r="S988" s="2">
        <v>3</v>
      </c>
      <c r="T988" s="67">
        <f t="shared" si="85"/>
        <v>6.0182834017792528</v>
      </c>
      <c r="U988" s="4"/>
      <c r="V988" s="4"/>
      <c r="W988" s="4"/>
      <c r="X988" s="4"/>
      <c r="Y988" s="4"/>
      <c r="AO988" s="3" t="s">
        <v>32</v>
      </c>
      <c r="AP988" s="3">
        <v>61382.9</v>
      </c>
      <c r="AQ988" s="3">
        <v>123386.2</v>
      </c>
      <c r="AR988" s="3"/>
      <c r="AS988" s="3">
        <v>6</v>
      </c>
      <c r="AT988" s="66">
        <f t="shared" si="84"/>
        <v>248.81206131818638</v>
      </c>
      <c r="AU988" s="4"/>
    </row>
    <row r="989" spans="15:47" x14ac:dyDescent="0.15">
      <c r="O989" s="2" t="s">
        <v>31</v>
      </c>
      <c r="P989" s="2">
        <v>54449.8</v>
      </c>
      <c r="Q989" s="2">
        <v>109961.3</v>
      </c>
      <c r="R989" s="2"/>
      <c r="S989" s="2">
        <v>3</v>
      </c>
      <c r="T989" s="67">
        <f t="shared" si="85"/>
        <v>8.7146199513190492</v>
      </c>
      <c r="U989" s="4"/>
      <c r="V989" s="4"/>
      <c r="W989" s="4"/>
      <c r="X989" s="4"/>
      <c r="Y989" s="4"/>
      <c r="AO989" s="3" t="s">
        <v>32</v>
      </c>
      <c r="AP989" s="3">
        <v>61677.2</v>
      </c>
      <c r="AQ989" s="3">
        <v>122026.9</v>
      </c>
      <c r="AR989" s="3"/>
      <c r="AS989" s="3">
        <v>6</v>
      </c>
      <c r="AT989" s="66">
        <f t="shared" si="84"/>
        <v>248.81206131818638</v>
      </c>
      <c r="AU989" s="4"/>
    </row>
    <row r="990" spans="15:47" x14ac:dyDescent="0.15">
      <c r="O990" s="2" t="s">
        <v>31</v>
      </c>
      <c r="P990" s="2">
        <v>57589.599999999999</v>
      </c>
      <c r="Q990" s="2">
        <v>113402.6</v>
      </c>
      <c r="R990" s="2"/>
      <c r="S990" s="2">
        <v>3</v>
      </c>
      <c r="T990" s="67">
        <f t="shared" si="85"/>
        <v>8.7146199513190492</v>
      </c>
      <c r="U990" s="4"/>
      <c r="V990" s="4"/>
      <c r="W990" s="4"/>
      <c r="X990" s="4"/>
      <c r="Y990" s="4"/>
      <c r="AO990" s="3" t="s">
        <v>32</v>
      </c>
      <c r="AP990" s="3">
        <v>62193.9</v>
      </c>
      <c r="AQ990" s="3">
        <v>120065</v>
      </c>
      <c r="AR990" s="3"/>
      <c r="AS990" s="3">
        <v>6</v>
      </c>
      <c r="AT990" s="66">
        <f t="shared" si="84"/>
        <v>248.81206131818638</v>
      </c>
      <c r="AU990" s="4"/>
    </row>
    <row r="991" spans="15:47" x14ac:dyDescent="0.15">
      <c r="O991" s="2" t="s">
        <v>31</v>
      </c>
      <c r="P991" s="2">
        <v>59901.2</v>
      </c>
      <c r="Q991" s="2">
        <v>116177.8</v>
      </c>
      <c r="R991" s="2"/>
      <c r="S991" s="2">
        <v>3</v>
      </c>
      <c r="T991" s="67">
        <f t="shared" si="85"/>
        <v>8.7146199513190492</v>
      </c>
      <c r="U991" s="4"/>
      <c r="V991" s="4"/>
      <c r="W991" s="4"/>
      <c r="X991" s="4"/>
      <c r="Y991" s="4"/>
      <c r="AO991" s="3" t="s">
        <v>32</v>
      </c>
      <c r="AP991" s="3">
        <v>62654.9</v>
      </c>
      <c r="AQ991" s="3">
        <v>118505.9</v>
      </c>
      <c r="AR991" s="3"/>
      <c r="AS991" s="3">
        <v>6</v>
      </c>
      <c r="AT991" s="66">
        <f t="shared" si="84"/>
        <v>248.81206131818638</v>
      </c>
      <c r="AU991" s="4"/>
    </row>
    <row r="992" spans="15:47" x14ac:dyDescent="0.15">
      <c r="O992" s="2" t="s">
        <v>31</v>
      </c>
      <c r="P992" s="2">
        <v>61447.8</v>
      </c>
      <c r="Q992" s="2">
        <v>118301.8</v>
      </c>
      <c r="R992" s="2"/>
      <c r="S992" s="2">
        <v>3</v>
      </c>
      <c r="T992" s="67">
        <f t="shared" si="85"/>
        <v>8.7146199513190492</v>
      </c>
      <c r="U992" s="4"/>
      <c r="V992" s="4"/>
      <c r="W992" s="4"/>
      <c r="X992" s="4"/>
      <c r="Y992" s="4"/>
      <c r="AO992" s="3" t="s">
        <v>32</v>
      </c>
      <c r="AP992" s="3">
        <v>63415.7</v>
      </c>
      <c r="AQ992" s="3">
        <v>116181.1</v>
      </c>
      <c r="AR992" s="3"/>
      <c r="AS992" s="3">
        <v>6</v>
      </c>
      <c r="AT992" s="66">
        <f t="shared" si="84"/>
        <v>248.81206131818638</v>
      </c>
      <c r="AU992" s="4"/>
    </row>
    <row r="993" spans="15:47" x14ac:dyDescent="0.15">
      <c r="O993" s="2" t="s">
        <v>31</v>
      </c>
      <c r="P993" s="2">
        <v>62933.4</v>
      </c>
      <c r="Q993" s="2">
        <v>120828.1</v>
      </c>
      <c r="R993" s="2"/>
      <c r="S993" s="2">
        <v>3</v>
      </c>
      <c r="T993" s="67">
        <f t="shared" si="85"/>
        <v>8.7146199513190492</v>
      </c>
      <c r="U993" s="4"/>
      <c r="V993" s="4"/>
      <c r="W993" s="4"/>
      <c r="X993" s="4"/>
      <c r="Y993" s="4"/>
      <c r="AO993" s="3" t="s">
        <v>32</v>
      </c>
      <c r="AP993" s="3">
        <v>40746.699999999997</v>
      </c>
      <c r="AQ993" s="3">
        <v>125791.7</v>
      </c>
      <c r="AR993" s="3"/>
      <c r="AS993" s="3">
        <v>6</v>
      </c>
      <c r="AT993" s="66">
        <f t="shared" ref="AT993:AT1056" si="86">AT454</f>
        <v>367.53112813033596</v>
      </c>
      <c r="AU993" s="4"/>
    </row>
    <row r="994" spans="15:47" x14ac:dyDescent="0.15">
      <c r="O994" s="2" t="s">
        <v>31</v>
      </c>
      <c r="P994" s="2">
        <v>63796.9</v>
      </c>
      <c r="Q994" s="2">
        <v>122529.9</v>
      </c>
      <c r="R994" s="2"/>
      <c r="S994" s="2">
        <v>3</v>
      </c>
      <c r="T994" s="67">
        <f t="shared" si="85"/>
        <v>8.7146199513190492</v>
      </c>
      <c r="U994" s="4"/>
      <c r="V994" s="4"/>
      <c r="W994" s="4"/>
      <c r="X994" s="4"/>
      <c r="Y994" s="4"/>
      <c r="AO994" s="3" t="s">
        <v>32</v>
      </c>
      <c r="AP994" s="3">
        <v>43903.9</v>
      </c>
      <c r="AQ994" s="3">
        <v>127597.8</v>
      </c>
      <c r="AR994" s="3"/>
      <c r="AS994" s="3">
        <v>6</v>
      </c>
      <c r="AT994" s="66">
        <f t="shared" si="86"/>
        <v>367.53112813033596</v>
      </c>
      <c r="AU994" s="4"/>
    </row>
    <row r="995" spans="15:47" x14ac:dyDescent="0.15">
      <c r="O995" s="2" t="s">
        <v>31</v>
      </c>
      <c r="P995" s="2">
        <v>64446.5</v>
      </c>
      <c r="Q995" s="2">
        <v>124213.6</v>
      </c>
      <c r="R995" s="2"/>
      <c r="S995" s="2">
        <v>3</v>
      </c>
      <c r="T995" s="67">
        <f t="shared" si="85"/>
        <v>8.7146199513190492</v>
      </c>
      <c r="U995" s="4"/>
      <c r="V995" s="4"/>
      <c r="W995" s="4"/>
      <c r="X995" s="4"/>
      <c r="Y995" s="4"/>
      <c r="AO995" s="3" t="s">
        <v>32</v>
      </c>
      <c r="AP995" s="3">
        <v>46433.4</v>
      </c>
      <c r="AQ995" s="3">
        <v>129156.2</v>
      </c>
      <c r="AR995" s="3"/>
      <c r="AS995" s="3">
        <v>6</v>
      </c>
      <c r="AT995" s="66">
        <f t="shared" si="86"/>
        <v>367.53112813033596</v>
      </c>
      <c r="AU995" s="4"/>
    </row>
    <row r="996" spans="15:47" x14ac:dyDescent="0.15">
      <c r="O996" s="2" t="s">
        <v>31</v>
      </c>
      <c r="P996" s="2">
        <v>64813.7</v>
      </c>
      <c r="Q996" s="2">
        <v>126079.1</v>
      </c>
      <c r="R996" s="2"/>
      <c r="S996" s="2">
        <v>3</v>
      </c>
      <c r="T996" s="67">
        <f t="shared" si="85"/>
        <v>8.7146199513190492</v>
      </c>
      <c r="U996" s="4"/>
      <c r="V996" s="4"/>
      <c r="W996" s="4"/>
      <c r="X996" s="4"/>
      <c r="Y996" s="4"/>
      <c r="AO996" s="3" t="s">
        <v>32</v>
      </c>
      <c r="AP996" s="3">
        <v>48612.9</v>
      </c>
      <c r="AQ996" s="3">
        <v>130470.1</v>
      </c>
      <c r="AR996" s="3"/>
      <c r="AS996" s="3">
        <v>6</v>
      </c>
      <c r="AT996" s="66">
        <f t="shared" si="86"/>
        <v>367.53112813033596</v>
      </c>
      <c r="AU996" s="4"/>
    </row>
    <row r="997" spans="15:47" x14ac:dyDescent="0.15">
      <c r="O997" s="2" t="s">
        <v>31</v>
      </c>
      <c r="P997" s="2">
        <v>64924.5</v>
      </c>
      <c r="Q997" s="2">
        <v>127142.7</v>
      </c>
      <c r="R997" s="2"/>
      <c r="S997" s="2">
        <v>3</v>
      </c>
      <c r="T997" s="67">
        <f t="shared" si="85"/>
        <v>8.7146199513190492</v>
      </c>
      <c r="U997" s="4"/>
      <c r="V997" s="4"/>
      <c r="W997" s="4"/>
      <c r="X997" s="4"/>
      <c r="Y997" s="4"/>
      <c r="AO997" s="3" t="s">
        <v>32</v>
      </c>
      <c r="AP997" s="3">
        <v>50965.2</v>
      </c>
      <c r="AQ997" s="3">
        <v>132064.29999999999</v>
      </c>
      <c r="AR997" s="3"/>
      <c r="AS997" s="3">
        <v>6</v>
      </c>
      <c r="AT997" s="66">
        <f t="shared" si="86"/>
        <v>367.53112813033596</v>
      </c>
      <c r="AU997" s="4"/>
    </row>
    <row r="998" spans="15:47" x14ac:dyDescent="0.15">
      <c r="O998" s="2" t="s">
        <v>31</v>
      </c>
      <c r="P998" s="2">
        <v>64810.400000000001</v>
      </c>
      <c r="Q998" s="2">
        <v>128124.3</v>
      </c>
      <c r="R998" s="2"/>
      <c r="S998" s="2">
        <v>3</v>
      </c>
      <c r="T998" s="67">
        <f t="shared" si="85"/>
        <v>8.7146199513190492</v>
      </c>
      <c r="U998" s="4"/>
      <c r="V998" s="4"/>
      <c r="W998" s="4"/>
      <c r="X998" s="4"/>
      <c r="Y998" s="4"/>
      <c r="AO998" s="3" t="s">
        <v>32</v>
      </c>
      <c r="AP998" s="3">
        <v>53766.1</v>
      </c>
      <c r="AQ998" s="3">
        <v>134143.4</v>
      </c>
      <c r="AR998" s="3"/>
      <c r="AS998" s="3">
        <v>6</v>
      </c>
      <c r="AT998" s="66">
        <f t="shared" si="86"/>
        <v>367.53112813033596</v>
      </c>
      <c r="AU998" s="4"/>
    </row>
    <row r="999" spans="15:47" x14ac:dyDescent="0.15">
      <c r="O999" s="2" t="s">
        <v>31</v>
      </c>
      <c r="P999" s="2">
        <v>64299.5</v>
      </c>
      <c r="Q999" s="2">
        <v>129310.39999999999</v>
      </c>
      <c r="R999" s="2"/>
      <c r="S999" s="2">
        <v>3</v>
      </c>
      <c r="T999" s="67">
        <f t="shared" si="85"/>
        <v>8.7146199513190492</v>
      </c>
      <c r="U999" s="4"/>
      <c r="V999" s="4"/>
      <c r="W999" s="4"/>
      <c r="X999" s="4"/>
      <c r="Y999" s="4"/>
      <c r="AO999" s="3" t="s">
        <v>32</v>
      </c>
      <c r="AP999" s="3">
        <v>54815</v>
      </c>
      <c r="AQ999" s="3">
        <v>135027.20000000001</v>
      </c>
      <c r="AR999" s="3"/>
      <c r="AS999" s="3">
        <v>6</v>
      </c>
      <c r="AT999" s="66">
        <f t="shared" si="86"/>
        <v>367.53112813033596</v>
      </c>
      <c r="AU999" s="4"/>
    </row>
    <row r="1000" spans="15:47" x14ac:dyDescent="0.15">
      <c r="O1000" s="2" t="s">
        <v>31</v>
      </c>
      <c r="P1000" s="2">
        <v>63678.2</v>
      </c>
      <c r="Q1000" s="2">
        <v>130392.4</v>
      </c>
      <c r="R1000" s="2"/>
      <c r="S1000" s="2">
        <v>3</v>
      </c>
      <c r="T1000" s="67">
        <f t="shared" si="85"/>
        <v>8.7146199513190492</v>
      </c>
      <c r="U1000" s="4"/>
      <c r="V1000" s="4"/>
      <c r="W1000" s="4"/>
      <c r="X1000" s="4"/>
      <c r="Y1000" s="4"/>
      <c r="AO1000" s="3" t="s">
        <v>32</v>
      </c>
      <c r="AP1000" s="3">
        <v>55399.6</v>
      </c>
      <c r="AQ1000" s="3">
        <v>135703.1</v>
      </c>
      <c r="AR1000" s="3"/>
      <c r="AS1000" s="3">
        <v>6</v>
      </c>
      <c r="AT1000" s="66">
        <f t="shared" si="86"/>
        <v>367.53112813033596</v>
      </c>
      <c r="AU1000" s="4"/>
    </row>
    <row r="1001" spans="15:47" x14ac:dyDescent="0.15">
      <c r="O1001" s="2" t="s">
        <v>31</v>
      </c>
      <c r="P1001" s="2">
        <v>62855</v>
      </c>
      <c r="Q1001" s="2">
        <v>131456.4</v>
      </c>
      <c r="R1001" s="2"/>
      <c r="S1001" s="2">
        <v>3</v>
      </c>
      <c r="T1001" s="67">
        <f t="shared" si="85"/>
        <v>8.7146199513190492</v>
      </c>
      <c r="U1001" s="4"/>
      <c r="V1001" s="4"/>
      <c r="W1001" s="4"/>
      <c r="X1001" s="4"/>
      <c r="Y1001" s="4"/>
      <c r="AO1001" s="3" t="s">
        <v>32</v>
      </c>
      <c r="AP1001" s="3">
        <v>56020.7</v>
      </c>
      <c r="AQ1001" s="3">
        <v>136493.4</v>
      </c>
      <c r="AR1001" s="3"/>
      <c r="AS1001" s="3">
        <v>6</v>
      </c>
      <c r="AT1001" s="66">
        <f t="shared" si="86"/>
        <v>367.53112813033596</v>
      </c>
      <c r="AU1001" s="4"/>
    </row>
    <row r="1002" spans="15:47" x14ac:dyDescent="0.15">
      <c r="O1002" s="2" t="s">
        <v>31</v>
      </c>
      <c r="P1002" s="2">
        <v>61982</v>
      </c>
      <c r="Q1002" s="2">
        <v>132506.20000000001</v>
      </c>
      <c r="R1002" s="2"/>
      <c r="S1002" s="2">
        <v>3</v>
      </c>
      <c r="T1002" s="67">
        <f t="shared" si="85"/>
        <v>8.7146199513190492</v>
      </c>
      <c r="U1002" s="4"/>
      <c r="V1002" s="4"/>
      <c r="W1002" s="4"/>
      <c r="X1002" s="4"/>
      <c r="Y1002" s="4"/>
      <c r="AO1002" s="3" t="s">
        <v>32</v>
      </c>
      <c r="AP1002" s="3">
        <v>56800.5</v>
      </c>
      <c r="AQ1002" s="3">
        <v>137714.20000000001</v>
      </c>
      <c r="AR1002" s="3"/>
      <c r="AS1002" s="3">
        <v>6</v>
      </c>
      <c r="AT1002" s="66">
        <f t="shared" si="86"/>
        <v>367.53112813033596</v>
      </c>
      <c r="AU1002" s="4"/>
    </row>
    <row r="1003" spans="15:47" x14ac:dyDescent="0.15">
      <c r="O1003" s="2" t="s">
        <v>31</v>
      </c>
      <c r="P1003" s="2">
        <v>61344.2</v>
      </c>
      <c r="Q1003" s="2">
        <v>133247.1</v>
      </c>
      <c r="R1003" s="2"/>
      <c r="S1003" s="2">
        <v>3</v>
      </c>
      <c r="T1003" s="67">
        <f t="shared" si="85"/>
        <v>8.7146199513190492</v>
      </c>
      <c r="U1003" s="4"/>
      <c r="V1003" s="4"/>
      <c r="W1003" s="4"/>
      <c r="X1003" s="4"/>
      <c r="Y1003" s="4"/>
      <c r="AO1003" s="3" t="s">
        <v>32</v>
      </c>
      <c r="AP1003" s="3">
        <v>57628.6</v>
      </c>
      <c r="AQ1003" s="3">
        <v>139100.1</v>
      </c>
      <c r="AR1003" s="3"/>
      <c r="AS1003" s="3">
        <v>6</v>
      </c>
      <c r="AT1003" s="66">
        <f t="shared" si="86"/>
        <v>367.53112813033596</v>
      </c>
      <c r="AU1003" s="4"/>
    </row>
    <row r="1004" spans="15:47" x14ac:dyDescent="0.15">
      <c r="O1004" s="2" t="s">
        <v>31</v>
      </c>
      <c r="P1004" s="2">
        <v>60726.7</v>
      </c>
      <c r="Q1004" s="2">
        <v>134165</v>
      </c>
      <c r="R1004" s="2"/>
      <c r="S1004" s="2">
        <v>3</v>
      </c>
      <c r="T1004" s="67">
        <f t="shared" si="85"/>
        <v>8.7146199513190492</v>
      </c>
      <c r="U1004" s="4"/>
      <c r="V1004" s="4"/>
      <c r="W1004" s="4"/>
      <c r="X1004" s="4"/>
      <c r="Y1004" s="4"/>
      <c r="AO1004" s="3" t="s">
        <v>32</v>
      </c>
      <c r="AP1004" s="3">
        <v>58110.2</v>
      </c>
      <c r="AQ1004" s="3">
        <v>139951.4</v>
      </c>
      <c r="AR1004" s="3"/>
      <c r="AS1004" s="3">
        <v>6</v>
      </c>
      <c r="AT1004" s="66">
        <f t="shared" si="86"/>
        <v>367.53112813033596</v>
      </c>
      <c r="AU1004" s="4"/>
    </row>
    <row r="1005" spans="15:47" x14ac:dyDescent="0.15">
      <c r="O1005" s="2" t="s">
        <v>31</v>
      </c>
      <c r="P1005" s="2">
        <v>60289.7</v>
      </c>
      <c r="Q1005" s="2">
        <v>134948.79999999999</v>
      </c>
      <c r="R1005" s="2"/>
      <c r="S1005" s="2">
        <v>3</v>
      </c>
      <c r="T1005" s="67">
        <f t="shared" si="85"/>
        <v>8.7146199513190492</v>
      </c>
      <c r="U1005" s="4"/>
      <c r="V1005" s="4"/>
      <c r="W1005" s="4"/>
      <c r="X1005" s="4"/>
      <c r="Y1005" s="4"/>
      <c r="AO1005" s="3" t="s">
        <v>32</v>
      </c>
      <c r="AP1005" s="3">
        <v>58803.199999999997</v>
      </c>
      <c r="AQ1005" s="3">
        <v>141045.29999999999</v>
      </c>
      <c r="AR1005" s="3"/>
      <c r="AS1005" s="3">
        <v>6</v>
      </c>
      <c r="AT1005" s="66">
        <f t="shared" si="86"/>
        <v>367.53112813033596</v>
      </c>
      <c r="AU1005" s="4"/>
    </row>
    <row r="1006" spans="15:47" x14ac:dyDescent="0.15">
      <c r="O1006" s="2" t="s">
        <v>31</v>
      </c>
      <c r="P1006" s="2">
        <v>60032.2</v>
      </c>
      <c r="Q1006" s="2">
        <v>135623.70000000001</v>
      </c>
      <c r="R1006" s="2"/>
      <c r="S1006" s="2">
        <v>3</v>
      </c>
      <c r="T1006" s="67">
        <f t="shared" si="85"/>
        <v>8.7146199513190492</v>
      </c>
      <c r="U1006" s="4"/>
      <c r="V1006" s="4"/>
      <c r="W1006" s="4"/>
      <c r="X1006" s="4"/>
      <c r="Y1006" s="4"/>
      <c r="AO1006" s="3" t="s">
        <v>32</v>
      </c>
      <c r="AP1006" s="3">
        <v>59347.1</v>
      </c>
      <c r="AQ1006" s="3">
        <v>141935.4</v>
      </c>
      <c r="AR1006" s="3"/>
      <c r="AS1006" s="3">
        <v>6</v>
      </c>
      <c r="AT1006" s="66">
        <f t="shared" si="86"/>
        <v>367.53112813033596</v>
      </c>
      <c r="AU1006" s="4"/>
    </row>
    <row r="1007" spans="15:47" x14ac:dyDescent="0.15">
      <c r="O1007" s="2" t="s">
        <v>31</v>
      </c>
      <c r="P1007" s="2">
        <v>59929.8</v>
      </c>
      <c r="Q1007" s="2">
        <v>136151.29999999999</v>
      </c>
      <c r="R1007" s="2"/>
      <c r="S1007" s="2">
        <v>3</v>
      </c>
      <c r="T1007" s="67">
        <f t="shared" si="85"/>
        <v>8.7146199513190492</v>
      </c>
      <c r="U1007" s="4"/>
      <c r="V1007" s="4"/>
      <c r="W1007" s="4"/>
      <c r="X1007" s="4"/>
      <c r="Y1007" s="4"/>
      <c r="AO1007" s="3" t="s">
        <v>32</v>
      </c>
      <c r="AP1007" s="3">
        <v>59916.7</v>
      </c>
      <c r="AQ1007" s="3">
        <v>142825.79999999999</v>
      </c>
      <c r="AR1007" s="3"/>
      <c r="AS1007" s="3">
        <v>6</v>
      </c>
      <c r="AT1007" s="66">
        <f t="shared" si="86"/>
        <v>367.53112813033596</v>
      </c>
      <c r="AU1007" s="4"/>
    </row>
    <row r="1008" spans="15:47" x14ac:dyDescent="0.15">
      <c r="O1008" s="2" t="s">
        <v>31</v>
      </c>
      <c r="P1008" s="2">
        <v>59875.7</v>
      </c>
      <c r="Q1008" s="2">
        <v>136768.4</v>
      </c>
      <c r="R1008" s="2"/>
      <c r="S1008" s="2">
        <v>3</v>
      </c>
      <c r="T1008" s="67">
        <f t="shared" si="85"/>
        <v>8.7146199513190492</v>
      </c>
      <c r="U1008" s="4"/>
      <c r="V1008" s="4"/>
      <c r="W1008" s="4"/>
      <c r="X1008" s="4"/>
      <c r="Y1008" s="4"/>
      <c r="AO1008" s="3" t="s">
        <v>32</v>
      </c>
      <c r="AP1008" s="3">
        <v>60611.199999999997</v>
      </c>
      <c r="AQ1008" s="3">
        <v>143780.79999999999</v>
      </c>
      <c r="AR1008" s="3"/>
      <c r="AS1008" s="3">
        <v>6</v>
      </c>
      <c r="AT1008" s="66">
        <f t="shared" si="86"/>
        <v>367.53112813033596</v>
      </c>
      <c r="AU1008" s="4"/>
    </row>
    <row r="1009" spans="15:47" x14ac:dyDescent="0.15">
      <c r="O1009" s="2" t="s">
        <v>31</v>
      </c>
      <c r="P1009" s="2">
        <v>59930.8</v>
      </c>
      <c r="Q1009" s="2">
        <v>137552.79999999999</v>
      </c>
      <c r="R1009" s="2"/>
      <c r="S1009" s="2">
        <v>3</v>
      </c>
      <c r="T1009" s="67">
        <f t="shared" si="85"/>
        <v>8.7146199513190492</v>
      </c>
      <c r="U1009" s="4"/>
      <c r="V1009" s="4"/>
      <c r="W1009" s="4"/>
      <c r="X1009" s="4"/>
      <c r="Y1009" s="4"/>
      <c r="AO1009" s="3" t="s">
        <v>32</v>
      </c>
      <c r="AP1009" s="3">
        <v>61307.4</v>
      </c>
      <c r="AQ1009" s="3">
        <v>144635.20000000001</v>
      </c>
      <c r="AR1009" s="3"/>
      <c r="AS1009" s="3">
        <v>6</v>
      </c>
      <c r="AT1009" s="66">
        <f t="shared" si="86"/>
        <v>367.53112813033596</v>
      </c>
      <c r="AU1009" s="4"/>
    </row>
    <row r="1010" spans="15:47" x14ac:dyDescent="0.15">
      <c r="O1010" s="2" t="s">
        <v>31</v>
      </c>
      <c r="P1010" s="2">
        <v>60165.7</v>
      </c>
      <c r="Q1010" s="2">
        <v>138215.6</v>
      </c>
      <c r="R1010" s="2"/>
      <c r="S1010" s="2">
        <v>3</v>
      </c>
      <c r="T1010" s="67">
        <f t="shared" si="85"/>
        <v>8.7146199513190492</v>
      </c>
      <c r="U1010" s="4"/>
      <c r="V1010" s="4"/>
      <c r="W1010" s="4"/>
      <c r="X1010" s="4"/>
      <c r="Y1010" s="4"/>
      <c r="AO1010" s="3" t="s">
        <v>32</v>
      </c>
      <c r="AP1010" s="3">
        <v>61940.6</v>
      </c>
      <c r="AQ1010" s="3">
        <v>145475.70000000001</v>
      </c>
      <c r="AR1010" s="3"/>
      <c r="AS1010" s="3">
        <v>6</v>
      </c>
      <c r="AT1010" s="66">
        <f t="shared" si="86"/>
        <v>367.53112813033596</v>
      </c>
      <c r="AU1010" s="4"/>
    </row>
    <row r="1011" spans="15:47" x14ac:dyDescent="0.15">
      <c r="O1011" s="2" t="s">
        <v>31</v>
      </c>
      <c r="P1011" s="2">
        <v>60465.599999999999</v>
      </c>
      <c r="Q1011" s="2">
        <v>138804.1</v>
      </c>
      <c r="R1011" s="2"/>
      <c r="S1011" s="2">
        <v>3</v>
      </c>
      <c r="T1011" s="67">
        <f t="shared" si="85"/>
        <v>8.7146199513190492</v>
      </c>
      <c r="U1011" s="4"/>
      <c r="V1011" s="4"/>
      <c r="W1011" s="4"/>
      <c r="X1011" s="4"/>
      <c r="Y1011" s="4"/>
      <c r="AO1011" s="3" t="s">
        <v>32</v>
      </c>
      <c r="AP1011" s="3">
        <v>62850.1</v>
      </c>
      <c r="AQ1011" s="3">
        <v>146395.70000000001</v>
      </c>
      <c r="AR1011" s="3"/>
      <c r="AS1011" s="3">
        <v>6</v>
      </c>
      <c r="AT1011" s="66">
        <f t="shared" si="86"/>
        <v>367.53112813033596</v>
      </c>
      <c r="AU1011" s="4"/>
    </row>
    <row r="1012" spans="15:47" x14ac:dyDescent="0.15">
      <c r="O1012" s="2" t="s">
        <v>31</v>
      </c>
      <c r="P1012" s="2">
        <v>60883.199999999997</v>
      </c>
      <c r="Q1012" s="2">
        <v>139244.4</v>
      </c>
      <c r="R1012" s="2"/>
      <c r="S1012" s="2">
        <v>3</v>
      </c>
      <c r="T1012" s="67">
        <f t="shared" si="85"/>
        <v>8.7146199513190492</v>
      </c>
      <c r="U1012" s="4"/>
      <c r="V1012" s="4"/>
      <c r="W1012" s="4"/>
      <c r="X1012" s="4"/>
      <c r="Y1012" s="4"/>
      <c r="AO1012" s="3" t="s">
        <v>32</v>
      </c>
      <c r="AP1012" s="3">
        <v>63810.7</v>
      </c>
      <c r="AQ1012" s="3">
        <v>147291</v>
      </c>
      <c r="AR1012" s="3"/>
      <c r="AS1012" s="3">
        <v>6</v>
      </c>
      <c r="AT1012" s="66">
        <f t="shared" si="86"/>
        <v>367.53112813033596</v>
      </c>
      <c r="AU1012" s="4"/>
    </row>
    <row r="1013" spans="15:47" x14ac:dyDescent="0.15">
      <c r="O1013" s="2" t="s">
        <v>31</v>
      </c>
      <c r="P1013" s="2">
        <v>61301.5</v>
      </c>
      <c r="Q1013" s="2">
        <v>139646.70000000001</v>
      </c>
      <c r="R1013" s="2"/>
      <c r="S1013" s="2">
        <v>3</v>
      </c>
      <c r="T1013" s="67">
        <f t="shared" si="85"/>
        <v>8.7146199513190492</v>
      </c>
      <c r="U1013" s="4"/>
      <c r="V1013" s="4"/>
      <c r="W1013" s="4"/>
      <c r="X1013" s="4"/>
      <c r="Y1013" s="4"/>
      <c r="AO1013" s="3" t="s">
        <v>32</v>
      </c>
      <c r="AP1013" s="3">
        <v>64573.2</v>
      </c>
      <c r="AQ1013" s="3">
        <v>147868.1</v>
      </c>
      <c r="AR1013" s="3"/>
      <c r="AS1013" s="3">
        <v>6</v>
      </c>
      <c r="AT1013" s="66">
        <f t="shared" si="86"/>
        <v>367.53112813033596</v>
      </c>
      <c r="AU1013" s="4"/>
    </row>
    <row r="1014" spans="15:47" x14ac:dyDescent="0.15">
      <c r="O1014" s="2" t="s">
        <v>31</v>
      </c>
      <c r="P1014" s="2">
        <v>61809.4</v>
      </c>
      <c r="Q1014" s="2">
        <v>140001</v>
      </c>
      <c r="R1014" s="2"/>
      <c r="S1014" s="2">
        <v>3</v>
      </c>
      <c r="T1014" s="67">
        <f t="shared" si="85"/>
        <v>8.7146199513190492</v>
      </c>
      <c r="U1014" s="4"/>
      <c r="V1014" s="4"/>
      <c r="W1014" s="4"/>
      <c r="X1014" s="4"/>
      <c r="Y1014" s="4"/>
      <c r="AO1014" s="3" t="s">
        <v>32</v>
      </c>
      <c r="AP1014" s="3">
        <v>65324.1</v>
      </c>
      <c r="AQ1014" s="3">
        <v>148357</v>
      </c>
      <c r="AR1014" s="3"/>
      <c r="AS1014" s="3">
        <v>6</v>
      </c>
      <c r="AT1014" s="66">
        <f t="shared" si="86"/>
        <v>367.53112813033596</v>
      </c>
      <c r="AU1014" s="4"/>
    </row>
    <row r="1015" spans="15:47" x14ac:dyDescent="0.15">
      <c r="O1015" s="2" t="s">
        <v>31</v>
      </c>
      <c r="P1015" s="2">
        <v>62194.2</v>
      </c>
      <c r="Q1015" s="2">
        <v>140251</v>
      </c>
      <c r="R1015" s="2"/>
      <c r="S1015" s="2">
        <v>3</v>
      </c>
      <c r="T1015" s="67">
        <f t="shared" si="85"/>
        <v>8.7146199513190492</v>
      </c>
      <c r="U1015" s="4"/>
      <c r="V1015" s="4"/>
      <c r="W1015" s="4"/>
      <c r="X1015" s="4"/>
      <c r="Y1015" s="4"/>
      <c r="AO1015" s="3" t="s">
        <v>32</v>
      </c>
      <c r="AP1015" s="3">
        <v>66100.399999999994</v>
      </c>
      <c r="AQ1015" s="3">
        <v>148858.9</v>
      </c>
      <c r="AR1015" s="3"/>
      <c r="AS1015" s="3">
        <v>6</v>
      </c>
      <c r="AT1015" s="66">
        <f t="shared" si="86"/>
        <v>367.53112813033596</v>
      </c>
      <c r="AU1015" s="4"/>
    </row>
    <row r="1016" spans="15:47" x14ac:dyDescent="0.15">
      <c r="O1016" s="2" t="s">
        <v>31</v>
      </c>
      <c r="P1016" s="2">
        <v>62803.8</v>
      </c>
      <c r="Q1016" s="2">
        <v>140582.70000000001</v>
      </c>
      <c r="R1016" s="2"/>
      <c r="S1016" s="2">
        <v>3</v>
      </c>
      <c r="T1016" s="67">
        <f t="shared" si="85"/>
        <v>8.7146199513190492</v>
      </c>
      <c r="U1016" s="4"/>
      <c r="V1016" s="4"/>
      <c r="W1016" s="4"/>
      <c r="X1016" s="4"/>
      <c r="Y1016" s="4"/>
      <c r="AO1016" s="3" t="s">
        <v>32</v>
      </c>
      <c r="AP1016" s="3">
        <v>66864.5</v>
      </c>
      <c r="AQ1016" s="3">
        <v>149297.60000000001</v>
      </c>
      <c r="AR1016" s="3"/>
      <c r="AS1016" s="3">
        <v>6</v>
      </c>
      <c r="AT1016" s="66">
        <f t="shared" si="86"/>
        <v>367.53112813033596</v>
      </c>
      <c r="AU1016" s="4"/>
    </row>
    <row r="1017" spans="15:47" x14ac:dyDescent="0.15">
      <c r="O1017" s="2" t="s">
        <v>31</v>
      </c>
      <c r="P1017" s="2">
        <v>63539.7</v>
      </c>
      <c r="Q1017" s="2">
        <v>140905.20000000001</v>
      </c>
      <c r="R1017" s="2"/>
      <c r="S1017" s="2">
        <v>3</v>
      </c>
      <c r="T1017" s="67">
        <f t="shared" si="85"/>
        <v>8.7146199513190492</v>
      </c>
      <c r="U1017" s="4"/>
      <c r="V1017" s="4"/>
      <c r="W1017" s="4"/>
      <c r="X1017" s="4"/>
      <c r="Y1017" s="4"/>
      <c r="AO1017" s="3" t="s">
        <v>32</v>
      </c>
      <c r="AP1017" s="3">
        <v>67806.100000000006</v>
      </c>
      <c r="AQ1017" s="3">
        <v>149687.70000000001</v>
      </c>
      <c r="AR1017" s="3"/>
      <c r="AS1017" s="3">
        <v>6</v>
      </c>
      <c r="AT1017" s="66">
        <f t="shared" si="86"/>
        <v>367.53112813033596</v>
      </c>
      <c r="AU1017" s="4"/>
    </row>
    <row r="1018" spans="15:47" x14ac:dyDescent="0.15">
      <c r="O1018" s="2" t="s">
        <v>31</v>
      </c>
      <c r="P1018" s="2">
        <v>64439.3</v>
      </c>
      <c r="Q1018" s="2">
        <v>141244.4</v>
      </c>
      <c r="R1018" s="2"/>
      <c r="S1018" s="2">
        <v>3</v>
      </c>
      <c r="T1018" s="67">
        <f t="shared" si="85"/>
        <v>8.7146199513190492</v>
      </c>
      <c r="U1018" s="4"/>
      <c r="V1018" s="4"/>
      <c r="W1018" s="4"/>
      <c r="X1018" s="4"/>
      <c r="Y1018" s="4"/>
      <c r="AO1018" s="3" t="s">
        <v>32</v>
      </c>
      <c r="AP1018" s="3">
        <v>76511.199999999997</v>
      </c>
      <c r="AQ1018" s="3">
        <v>143752</v>
      </c>
      <c r="AR1018" s="3"/>
      <c r="AS1018" s="3">
        <v>6</v>
      </c>
      <c r="AT1018" s="66">
        <f t="shared" si="86"/>
        <v>334.1192073912145</v>
      </c>
      <c r="AU1018" s="4"/>
    </row>
    <row r="1019" spans="15:47" x14ac:dyDescent="0.15">
      <c r="O1019" s="2" t="s">
        <v>31</v>
      </c>
      <c r="P1019" s="2">
        <v>65365.5</v>
      </c>
      <c r="Q1019" s="2">
        <v>141534.1</v>
      </c>
      <c r="R1019" s="2"/>
      <c r="S1019" s="2">
        <v>3</v>
      </c>
      <c r="T1019" s="67">
        <f t="shared" si="85"/>
        <v>8.7146199513190492</v>
      </c>
      <c r="U1019" s="4"/>
      <c r="V1019" s="4"/>
      <c r="W1019" s="4"/>
      <c r="X1019" s="4"/>
      <c r="Y1019" s="4"/>
      <c r="AO1019" s="3" t="s">
        <v>32</v>
      </c>
      <c r="AP1019" s="3">
        <v>76327.8</v>
      </c>
      <c r="AQ1019" s="3">
        <v>142260.5</v>
      </c>
      <c r="AR1019" s="3"/>
      <c r="AS1019" s="3">
        <v>6</v>
      </c>
      <c r="AT1019" s="66">
        <f t="shared" si="86"/>
        <v>334.1192073912145</v>
      </c>
      <c r="AU1019" s="4"/>
    </row>
    <row r="1020" spans="15:47" x14ac:dyDescent="0.15">
      <c r="O1020" s="2" t="s">
        <v>31</v>
      </c>
      <c r="P1020" s="2">
        <v>66507.899999999994</v>
      </c>
      <c r="Q1020" s="2">
        <v>141753.60000000001</v>
      </c>
      <c r="R1020" s="2"/>
      <c r="S1020" s="2">
        <v>3</v>
      </c>
      <c r="T1020" s="67">
        <f t="shared" ref="T1020:T1083" si="87">T198</f>
        <v>8.7146199513190492</v>
      </c>
      <c r="U1020" s="4"/>
      <c r="V1020" s="4"/>
      <c r="W1020" s="4"/>
      <c r="X1020" s="4"/>
      <c r="Y1020" s="4"/>
      <c r="AO1020" s="3" t="s">
        <v>32</v>
      </c>
      <c r="AP1020" s="3">
        <v>75998.7</v>
      </c>
      <c r="AQ1020" s="3">
        <v>141347.79999999999</v>
      </c>
      <c r="AR1020" s="3"/>
      <c r="AS1020" s="3">
        <v>6</v>
      </c>
      <c r="AT1020" s="66">
        <f t="shared" si="86"/>
        <v>334.1192073912145</v>
      </c>
      <c r="AU1020" s="4"/>
    </row>
    <row r="1021" spans="15:47" x14ac:dyDescent="0.15">
      <c r="O1021" s="2" t="s">
        <v>31</v>
      </c>
      <c r="P1021" s="2">
        <v>67613.2</v>
      </c>
      <c r="Q1021" s="2">
        <v>141946.9</v>
      </c>
      <c r="R1021" s="2"/>
      <c r="S1021" s="2">
        <v>3</v>
      </c>
      <c r="T1021" s="67">
        <f t="shared" si="87"/>
        <v>8.7146199513190492</v>
      </c>
      <c r="U1021" s="4"/>
      <c r="V1021" s="4"/>
      <c r="W1021" s="4"/>
      <c r="X1021" s="4"/>
      <c r="Y1021" s="4"/>
      <c r="AO1021" s="3" t="s">
        <v>32</v>
      </c>
      <c r="AP1021" s="3">
        <v>75670.899999999994</v>
      </c>
      <c r="AQ1021" s="3">
        <v>140296.6</v>
      </c>
      <c r="AR1021" s="3"/>
      <c r="AS1021" s="3">
        <v>6</v>
      </c>
      <c r="AT1021" s="66">
        <f t="shared" si="86"/>
        <v>334.1192073912145</v>
      </c>
      <c r="AU1021" s="4"/>
    </row>
    <row r="1022" spans="15:47" x14ac:dyDescent="0.15">
      <c r="O1022" s="2" t="s">
        <v>31</v>
      </c>
      <c r="P1022" s="2">
        <v>68783.8</v>
      </c>
      <c r="Q1022" s="2">
        <v>142066.29999999999</v>
      </c>
      <c r="R1022" s="2"/>
      <c r="S1022" s="2">
        <v>3</v>
      </c>
      <c r="T1022" s="67">
        <f t="shared" si="87"/>
        <v>8.7146199513190492</v>
      </c>
      <c r="U1022" s="4"/>
      <c r="V1022" s="4"/>
      <c r="W1022" s="4"/>
      <c r="X1022" s="4"/>
      <c r="Y1022" s="4"/>
      <c r="AO1022" s="3" t="s">
        <v>32</v>
      </c>
      <c r="AP1022" s="3">
        <v>75065.3</v>
      </c>
      <c r="AQ1022" s="3">
        <v>139279.5</v>
      </c>
      <c r="AR1022" s="3"/>
      <c r="AS1022" s="3">
        <v>6</v>
      </c>
      <c r="AT1022" s="66">
        <f t="shared" si="86"/>
        <v>334.1192073912145</v>
      </c>
      <c r="AU1022" s="4"/>
    </row>
    <row r="1023" spans="15:47" x14ac:dyDescent="0.15">
      <c r="O1023" s="2" t="s">
        <v>31</v>
      </c>
      <c r="P1023" s="2">
        <v>70319.600000000006</v>
      </c>
      <c r="Q1023" s="2">
        <v>142207.70000000001</v>
      </c>
      <c r="R1023" s="2"/>
      <c r="S1023" s="2">
        <v>3</v>
      </c>
      <c r="T1023" s="67">
        <f t="shared" si="87"/>
        <v>8.7146199513190492</v>
      </c>
      <c r="U1023" s="4"/>
      <c r="V1023" s="4"/>
      <c r="W1023" s="4"/>
      <c r="X1023" s="4"/>
      <c r="Y1023" s="4"/>
      <c r="AO1023" s="3" t="s">
        <v>32</v>
      </c>
      <c r="AP1023" s="3">
        <v>73988.2</v>
      </c>
      <c r="AQ1023" s="3">
        <v>137612.9</v>
      </c>
      <c r="AR1023" s="3"/>
      <c r="AS1023" s="3">
        <v>6</v>
      </c>
      <c r="AT1023" s="66">
        <f t="shared" si="86"/>
        <v>334.1192073912145</v>
      </c>
      <c r="AU1023" s="4"/>
    </row>
    <row r="1024" spans="15:47" x14ac:dyDescent="0.15">
      <c r="O1024" s="2" t="s">
        <v>31</v>
      </c>
      <c r="P1024" s="2">
        <v>72262.5</v>
      </c>
      <c r="Q1024" s="2">
        <v>142221.1</v>
      </c>
      <c r="R1024" s="2"/>
      <c r="S1024" s="2">
        <v>3</v>
      </c>
      <c r="T1024" s="67">
        <f t="shared" si="87"/>
        <v>8.7146199513190492</v>
      </c>
      <c r="U1024" s="4"/>
      <c r="V1024" s="4"/>
      <c r="W1024" s="4"/>
      <c r="X1024" s="4"/>
      <c r="Y1024" s="4"/>
      <c r="AO1024" s="3" t="s">
        <v>32</v>
      </c>
      <c r="AP1024" s="3">
        <v>73392.399999999994</v>
      </c>
      <c r="AQ1024" s="3">
        <v>136810.70000000001</v>
      </c>
      <c r="AR1024" s="3"/>
      <c r="AS1024" s="3">
        <v>6</v>
      </c>
      <c r="AT1024" s="66">
        <f t="shared" si="86"/>
        <v>334.1192073912145</v>
      </c>
      <c r="AU1024" s="4"/>
    </row>
    <row r="1025" spans="15:47" x14ac:dyDescent="0.15">
      <c r="O1025" s="2" t="s">
        <v>31</v>
      </c>
      <c r="P1025" s="2">
        <v>75042.7</v>
      </c>
      <c r="Q1025" s="2">
        <v>142054.5</v>
      </c>
      <c r="R1025" s="2"/>
      <c r="S1025" s="2">
        <v>3</v>
      </c>
      <c r="T1025" s="67">
        <f t="shared" si="87"/>
        <v>8.7146199513190492</v>
      </c>
      <c r="U1025" s="4"/>
      <c r="V1025" s="4"/>
      <c r="W1025" s="4"/>
      <c r="X1025" s="4"/>
      <c r="Y1025" s="4"/>
      <c r="AO1025" s="3" t="s">
        <v>32</v>
      </c>
      <c r="AP1025" s="3">
        <v>72195.899999999994</v>
      </c>
      <c r="AQ1025" s="3">
        <v>135622.1</v>
      </c>
      <c r="AR1025" s="3"/>
      <c r="AS1025" s="3">
        <v>6</v>
      </c>
      <c r="AT1025" s="66">
        <f t="shared" si="86"/>
        <v>334.1192073912145</v>
      </c>
      <c r="AU1025" s="4"/>
    </row>
    <row r="1026" spans="15:47" x14ac:dyDescent="0.15">
      <c r="O1026" s="2" t="s">
        <v>31</v>
      </c>
      <c r="P1026" s="2">
        <v>75586.899999999994</v>
      </c>
      <c r="Q1026" s="2">
        <v>141993.1</v>
      </c>
      <c r="R1026" s="2"/>
      <c r="S1026" s="2">
        <v>3</v>
      </c>
      <c r="T1026" s="67">
        <f t="shared" si="87"/>
        <v>8.7146199513190492</v>
      </c>
      <c r="U1026" s="4"/>
      <c r="V1026" s="4"/>
      <c r="W1026" s="4"/>
      <c r="X1026" s="4"/>
      <c r="Y1026" s="4"/>
      <c r="AO1026" s="3" t="s">
        <v>32</v>
      </c>
      <c r="AP1026" s="3">
        <v>71247.399999999994</v>
      </c>
      <c r="AQ1026" s="3">
        <v>134790</v>
      </c>
      <c r="AR1026" s="3"/>
      <c r="AS1026" s="3">
        <v>6</v>
      </c>
      <c r="AT1026" s="66">
        <f t="shared" si="86"/>
        <v>334.1192073912145</v>
      </c>
      <c r="AU1026" s="4"/>
    </row>
    <row r="1027" spans="15:47" x14ac:dyDescent="0.15">
      <c r="O1027" s="2" t="s">
        <v>31</v>
      </c>
      <c r="P1027" s="2">
        <v>77390</v>
      </c>
      <c r="Q1027" s="2">
        <v>141834.9</v>
      </c>
      <c r="R1027" s="2"/>
      <c r="S1027" s="2">
        <v>3</v>
      </c>
      <c r="T1027" s="67">
        <f t="shared" si="87"/>
        <v>8.7146199513190492</v>
      </c>
      <c r="U1027" s="4"/>
      <c r="V1027" s="4"/>
      <c r="W1027" s="4"/>
      <c r="X1027" s="4"/>
      <c r="Y1027" s="4"/>
      <c r="AO1027" s="3" t="s">
        <v>32</v>
      </c>
      <c r="AP1027" s="3">
        <v>69946.899999999994</v>
      </c>
      <c r="AQ1027" s="3">
        <v>133840.20000000001</v>
      </c>
      <c r="AR1027" s="3"/>
      <c r="AS1027" s="3">
        <v>6</v>
      </c>
      <c r="AT1027" s="66">
        <f t="shared" si="86"/>
        <v>334.1192073912145</v>
      </c>
      <c r="AU1027" s="4"/>
    </row>
    <row r="1028" spans="15:47" x14ac:dyDescent="0.15">
      <c r="O1028" s="2" t="s">
        <v>31</v>
      </c>
      <c r="P1028" s="2">
        <v>48978.3</v>
      </c>
      <c r="Q1028" s="2">
        <v>109766.39999999999</v>
      </c>
      <c r="R1028" s="2"/>
      <c r="S1028" s="2">
        <v>3</v>
      </c>
      <c r="T1028" s="67">
        <f t="shared" si="87"/>
        <v>12.618980500897603</v>
      </c>
      <c r="U1028" s="4"/>
      <c r="V1028" s="4"/>
      <c r="W1028" s="4"/>
      <c r="X1028" s="4"/>
      <c r="Y1028" s="4"/>
      <c r="AO1028" s="3" t="s">
        <v>32</v>
      </c>
      <c r="AP1028" s="3">
        <v>68919</v>
      </c>
      <c r="AQ1028" s="3">
        <v>133284.79999999999</v>
      </c>
      <c r="AR1028" s="3"/>
      <c r="AS1028" s="3">
        <v>6</v>
      </c>
      <c r="AT1028" s="66">
        <f t="shared" si="86"/>
        <v>334.1192073912145</v>
      </c>
      <c r="AU1028" s="4"/>
    </row>
    <row r="1029" spans="15:47" x14ac:dyDescent="0.15">
      <c r="O1029" s="2" t="s">
        <v>31</v>
      </c>
      <c r="P1029" s="2">
        <v>52091.9</v>
      </c>
      <c r="Q1029" s="2">
        <v>112765.1</v>
      </c>
      <c r="R1029" s="2"/>
      <c r="S1029" s="2">
        <v>3</v>
      </c>
      <c r="T1029" s="67">
        <f t="shared" si="87"/>
        <v>12.618980500897603</v>
      </c>
      <c r="U1029" s="4"/>
      <c r="V1029" s="4"/>
      <c r="W1029" s="4"/>
      <c r="X1029" s="4"/>
      <c r="Y1029" s="4"/>
      <c r="AO1029" s="3" t="s">
        <v>32</v>
      </c>
      <c r="AP1029" s="3">
        <v>68242.100000000006</v>
      </c>
      <c r="AQ1029" s="3">
        <v>132910.39999999999</v>
      </c>
      <c r="AR1029" s="3"/>
      <c r="AS1029" s="3">
        <v>6</v>
      </c>
      <c r="AT1029" s="66">
        <f t="shared" si="86"/>
        <v>334.1192073912145</v>
      </c>
      <c r="AU1029" s="4"/>
    </row>
    <row r="1030" spans="15:47" x14ac:dyDescent="0.15">
      <c r="O1030" s="2" t="s">
        <v>31</v>
      </c>
      <c r="P1030" s="2">
        <v>54653.5</v>
      </c>
      <c r="Q1030" s="2">
        <v>115155.5</v>
      </c>
      <c r="R1030" s="2"/>
      <c r="S1030" s="2">
        <v>3</v>
      </c>
      <c r="T1030" s="67">
        <f t="shared" si="87"/>
        <v>12.618980500897603</v>
      </c>
      <c r="U1030" s="4"/>
      <c r="V1030" s="4"/>
      <c r="W1030" s="4"/>
      <c r="X1030" s="4"/>
      <c r="Y1030" s="4"/>
      <c r="AO1030" s="3" t="s">
        <v>32</v>
      </c>
      <c r="AP1030" s="3">
        <v>67265.100000000006</v>
      </c>
      <c r="AQ1030" s="3">
        <v>132330.4</v>
      </c>
      <c r="AR1030" s="3"/>
      <c r="AS1030" s="3">
        <v>6</v>
      </c>
      <c r="AT1030" s="66">
        <f t="shared" si="86"/>
        <v>334.1192073912145</v>
      </c>
      <c r="AU1030" s="4"/>
    </row>
    <row r="1031" spans="15:47" x14ac:dyDescent="0.15">
      <c r="O1031" s="2" t="s">
        <v>31</v>
      </c>
      <c r="P1031" s="2">
        <v>57083</v>
      </c>
      <c r="Q1031" s="2">
        <v>117290.4</v>
      </c>
      <c r="R1031" s="2"/>
      <c r="S1031" s="2">
        <v>3</v>
      </c>
      <c r="T1031" s="67">
        <f t="shared" si="87"/>
        <v>12.618980500897603</v>
      </c>
      <c r="U1031" s="4"/>
      <c r="V1031" s="4"/>
      <c r="W1031" s="4"/>
      <c r="X1031" s="4"/>
      <c r="Y1031" s="4"/>
      <c r="AO1031" s="3" t="s">
        <v>32</v>
      </c>
      <c r="AP1031" s="3">
        <v>66526.2</v>
      </c>
      <c r="AQ1031" s="3">
        <v>131879.6</v>
      </c>
      <c r="AR1031" s="3"/>
      <c r="AS1031" s="3">
        <v>6</v>
      </c>
      <c r="AT1031" s="66">
        <f t="shared" si="86"/>
        <v>334.1192073912145</v>
      </c>
      <c r="AU1031" s="4"/>
    </row>
    <row r="1032" spans="15:47" x14ac:dyDescent="0.15">
      <c r="O1032" s="2" t="s">
        <v>31</v>
      </c>
      <c r="P1032" s="2">
        <v>58938.7</v>
      </c>
      <c r="Q1032" s="2">
        <v>119182.39999999999</v>
      </c>
      <c r="R1032" s="2"/>
      <c r="S1032" s="2">
        <v>3</v>
      </c>
      <c r="T1032" s="67">
        <f t="shared" si="87"/>
        <v>12.618980500897603</v>
      </c>
      <c r="U1032" s="4"/>
      <c r="V1032" s="4"/>
      <c r="W1032" s="4"/>
      <c r="X1032" s="4"/>
      <c r="Y1032" s="4"/>
      <c r="AO1032" s="3" t="s">
        <v>32</v>
      </c>
      <c r="AP1032" s="3">
        <v>65850.7</v>
      </c>
      <c r="AQ1032" s="3">
        <v>131404.20000000001</v>
      </c>
      <c r="AR1032" s="3"/>
      <c r="AS1032" s="3">
        <v>6</v>
      </c>
      <c r="AT1032" s="66">
        <f t="shared" si="86"/>
        <v>334.1192073912145</v>
      </c>
      <c r="AU1032" s="4"/>
    </row>
    <row r="1033" spans="15:47" x14ac:dyDescent="0.15">
      <c r="O1033" s="2" t="s">
        <v>31</v>
      </c>
      <c r="P1033" s="2">
        <v>60138.5</v>
      </c>
      <c r="Q1033" s="2">
        <v>120577.8</v>
      </c>
      <c r="R1033" s="2"/>
      <c r="S1033" s="2">
        <v>3</v>
      </c>
      <c r="T1033" s="67">
        <f t="shared" si="87"/>
        <v>12.618980500897603</v>
      </c>
      <c r="U1033" s="4"/>
      <c r="V1033" s="4"/>
      <c r="W1033" s="4"/>
      <c r="X1033" s="4"/>
      <c r="Y1033" s="4"/>
      <c r="AO1033" s="3" t="s">
        <v>32</v>
      </c>
      <c r="AP1033" s="3">
        <v>65088.9</v>
      </c>
      <c r="AQ1033" s="3">
        <v>130763.8</v>
      </c>
      <c r="AR1033" s="3"/>
      <c r="AS1033" s="3">
        <v>6</v>
      </c>
      <c r="AT1033" s="66">
        <f t="shared" si="86"/>
        <v>334.1192073912145</v>
      </c>
      <c r="AU1033" s="4"/>
    </row>
    <row r="1034" spans="15:47" x14ac:dyDescent="0.15">
      <c r="O1034" s="2" t="s">
        <v>31</v>
      </c>
      <c r="P1034" s="2">
        <v>60943.199999999997</v>
      </c>
      <c r="Q1034" s="2">
        <v>121646.7</v>
      </c>
      <c r="R1034" s="2"/>
      <c r="S1034" s="2">
        <v>3</v>
      </c>
      <c r="T1034" s="67">
        <f t="shared" si="87"/>
        <v>12.618980500897603</v>
      </c>
      <c r="U1034" s="4"/>
      <c r="V1034" s="4"/>
      <c r="W1034" s="4"/>
      <c r="X1034" s="4"/>
      <c r="Y1034" s="4"/>
      <c r="AO1034" s="3" t="s">
        <v>32</v>
      </c>
      <c r="AP1034" s="3">
        <v>64452.4</v>
      </c>
      <c r="AQ1034" s="3">
        <v>130213.3</v>
      </c>
      <c r="AR1034" s="3"/>
      <c r="AS1034" s="3">
        <v>6</v>
      </c>
      <c r="AT1034" s="66">
        <f t="shared" si="86"/>
        <v>334.1192073912145</v>
      </c>
      <c r="AU1034" s="4"/>
    </row>
    <row r="1035" spans="15:47" x14ac:dyDescent="0.15">
      <c r="O1035" s="2" t="s">
        <v>31</v>
      </c>
      <c r="P1035" s="2">
        <v>61537.4</v>
      </c>
      <c r="Q1035" s="2">
        <v>122558.7</v>
      </c>
      <c r="R1035" s="2"/>
      <c r="S1035" s="2">
        <v>3</v>
      </c>
      <c r="T1035" s="67">
        <f t="shared" si="87"/>
        <v>12.618980500897603</v>
      </c>
      <c r="U1035" s="4"/>
      <c r="V1035" s="4"/>
      <c r="W1035" s="4"/>
      <c r="X1035" s="4"/>
      <c r="Y1035" s="4"/>
      <c r="AO1035" s="3" t="s">
        <v>32</v>
      </c>
      <c r="AP1035" s="3">
        <v>63917.3</v>
      </c>
      <c r="AQ1035" s="3">
        <v>129601.1</v>
      </c>
      <c r="AR1035" s="3"/>
      <c r="AS1035" s="3">
        <v>6</v>
      </c>
      <c r="AT1035" s="66">
        <f t="shared" si="86"/>
        <v>334.1192073912145</v>
      </c>
      <c r="AU1035" s="4"/>
    </row>
    <row r="1036" spans="15:47" x14ac:dyDescent="0.15">
      <c r="O1036" s="2" t="s">
        <v>31</v>
      </c>
      <c r="P1036" s="2">
        <v>61986.2</v>
      </c>
      <c r="Q1036" s="2">
        <v>123239.8</v>
      </c>
      <c r="R1036" s="2"/>
      <c r="S1036" s="2">
        <v>3</v>
      </c>
      <c r="T1036" s="67">
        <f t="shared" si="87"/>
        <v>12.618980500897603</v>
      </c>
      <c r="U1036" s="4"/>
      <c r="V1036" s="4"/>
      <c r="W1036" s="4"/>
      <c r="X1036" s="4"/>
      <c r="Y1036" s="4"/>
      <c r="AO1036" s="3" t="s">
        <v>32</v>
      </c>
      <c r="AP1036" s="3">
        <v>63208.3</v>
      </c>
      <c r="AQ1036" s="3">
        <v>128772</v>
      </c>
      <c r="AR1036" s="3"/>
      <c r="AS1036" s="3">
        <v>6</v>
      </c>
      <c r="AT1036" s="66">
        <f t="shared" si="86"/>
        <v>334.1192073912145</v>
      </c>
      <c r="AU1036" s="4"/>
    </row>
    <row r="1037" spans="15:47" x14ac:dyDescent="0.15">
      <c r="O1037" s="2" t="s">
        <v>31</v>
      </c>
      <c r="P1037" s="2">
        <v>62307.1</v>
      </c>
      <c r="Q1037" s="2">
        <v>123993.1</v>
      </c>
      <c r="R1037" s="2"/>
      <c r="S1037" s="2">
        <v>3</v>
      </c>
      <c r="T1037" s="67">
        <f t="shared" si="87"/>
        <v>12.618980500897603</v>
      </c>
      <c r="U1037" s="4"/>
      <c r="V1037" s="4"/>
      <c r="W1037" s="4"/>
      <c r="X1037" s="4"/>
      <c r="Y1037" s="4"/>
      <c r="AO1037" s="3" t="s">
        <v>32</v>
      </c>
      <c r="AP1037" s="3">
        <v>62912.4</v>
      </c>
      <c r="AQ1037" s="3">
        <v>128225.7</v>
      </c>
      <c r="AR1037" s="3"/>
      <c r="AS1037" s="3">
        <v>6</v>
      </c>
      <c r="AT1037" s="66">
        <f t="shared" si="86"/>
        <v>334.1192073912145</v>
      </c>
      <c r="AU1037" s="4"/>
    </row>
    <row r="1038" spans="15:47" x14ac:dyDescent="0.15">
      <c r="O1038" s="2" t="s">
        <v>31</v>
      </c>
      <c r="P1038" s="2">
        <v>62564</v>
      </c>
      <c r="Q1038" s="2">
        <v>124782.5</v>
      </c>
      <c r="R1038" s="2"/>
      <c r="S1038" s="2">
        <v>3</v>
      </c>
      <c r="T1038" s="67">
        <f t="shared" si="87"/>
        <v>12.618980500897603</v>
      </c>
      <c r="U1038" s="4"/>
      <c r="V1038" s="4"/>
      <c r="W1038" s="4"/>
      <c r="X1038" s="4"/>
      <c r="Y1038" s="4"/>
      <c r="AO1038" s="3" t="s">
        <v>32</v>
      </c>
      <c r="AP1038" s="3">
        <v>62491.8</v>
      </c>
      <c r="AQ1038" s="3">
        <v>127539</v>
      </c>
      <c r="AR1038" s="3"/>
      <c r="AS1038" s="3">
        <v>6</v>
      </c>
      <c r="AT1038" s="66">
        <f t="shared" si="86"/>
        <v>334.1192073912145</v>
      </c>
      <c r="AU1038" s="4"/>
    </row>
    <row r="1039" spans="15:47" x14ac:dyDescent="0.15">
      <c r="O1039" s="2" t="s">
        <v>31</v>
      </c>
      <c r="P1039" s="2">
        <v>62707.4</v>
      </c>
      <c r="Q1039" s="2">
        <v>125569.2</v>
      </c>
      <c r="R1039" s="2"/>
      <c r="S1039" s="2">
        <v>3</v>
      </c>
      <c r="T1039" s="67">
        <f t="shared" si="87"/>
        <v>12.618980500897603</v>
      </c>
      <c r="U1039" s="4"/>
      <c r="V1039" s="4"/>
      <c r="W1039" s="4"/>
      <c r="X1039" s="4"/>
      <c r="Y1039" s="4"/>
      <c r="AO1039" s="3" t="s">
        <v>32</v>
      </c>
      <c r="AP1039" s="3">
        <v>62248</v>
      </c>
      <c r="AQ1039" s="3">
        <v>126854.3</v>
      </c>
      <c r="AR1039" s="3"/>
      <c r="AS1039" s="3">
        <v>6</v>
      </c>
      <c r="AT1039" s="66">
        <f t="shared" si="86"/>
        <v>334.1192073912145</v>
      </c>
      <c r="AU1039" s="4"/>
    </row>
    <row r="1040" spans="15:47" x14ac:dyDescent="0.15">
      <c r="O1040" s="2" t="s">
        <v>31</v>
      </c>
      <c r="P1040" s="2">
        <v>62850.7</v>
      </c>
      <c r="Q1040" s="2">
        <v>126355.6</v>
      </c>
      <c r="R1040" s="2"/>
      <c r="S1040" s="2">
        <v>3</v>
      </c>
      <c r="T1040" s="67">
        <f t="shared" si="87"/>
        <v>12.618980500897603</v>
      </c>
      <c r="U1040" s="4"/>
      <c r="V1040" s="4"/>
      <c r="W1040" s="4"/>
      <c r="X1040" s="4"/>
      <c r="Y1040" s="4"/>
      <c r="AO1040" s="3" t="s">
        <v>32</v>
      </c>
      <c r="AP1040" s="3">
        <v>62092.800000000003</v>
      </c>
      <c r="AQ1040" s="3">
        <v>126158.5</v>
      </c>
      <c r="AR1040" s="3"/>
      <c r="AS1040" s="3">
        <v>6</v>
      </c>
      <c r="AT1040" s="66">
        <f t="shared" si="86"/>
        <v>334.1192073912145</v>
      </c>
      <c r="AU1040" s="4"/>
    </row>
    <row r="1041" spans="15:47" x14ac:dyDescent="0.15">
      <c r="O1041" s="2" t="s">
        <v>31</v>
      </c>
      <c r="P1041" s="2">
        <v>62819.199999999997</v>
      </c>
      <c r="Q1041" s="2">
        <v>127074.5</v>
      </c>
      <c r="R1041" s="2"/>
      <c r="S1041" s="2">
        <v>3</v>
      </c>
      <c r="T1041" s="67">
        <f t="shared" si="87"/>
        <v>12.618980500897603</v>
      </c>
      <c r="U1041" s="4"/>
      <c r="V1041" s="4"/>
      <c r="W1041" s="4"/>
      <c r="X1041" s="4"/>
      <c r="Y1041" s="4"/>
      <c r="AO1041" s="3" t="s">
        <v>32</v>
      </c>
      <c r="AP1041" s="3">
        <v>61976.7</v>
      </c>
      <c r="AQ1041" s="3">
        <v>125336.9</v>
      </c>
      <c r="AR1041" s="3"/>
      <c r="AS1041" s="3">
        <v>6</v>
      </c>
      <c r="AT1041" s="66">
        <f t="shared" si="86"/>
        <v>334.1192073912145</v>
      </c>
      <c r="AU1041" s="4"/>
    </row>
    <row r="1042" spans="15:47" x14ac:dyDescent="0.15">
      <c r="O1042" s="2" t="s">
        <v>31</v>
      </c>
      <c r="P1042" s="2">
        <v>62748</v>
      </c>
      <c r="Q1042" s="2">
        <v>127855.3</v>
      </c>
      <c r="R1042" s="2"/>
      <c r="S1042" s="2">
        <v>3</v>
      </c>
      <c r="T1042" s="67">
        <f t="shared" si="87"/>
        <v>12.618980500897603</v>
      </c>
      <c r="U1042" s="4"/>
      <c r="V1042" s="4"/>
      <c r="W1042" s="4"/>
      <c r="X1042" s="4"/>
      <c r="Y1042" s="4"/>
      <c r="AO1042" s="3" t="s">
        <v>32</v>
      </c>
      <c r="AP1042" s="3">
        <v>61961.3</v>
      </c>
      <c r="AQ1042" s="3">
        <v>124554.5</v>
      </c>
      <c r="AR1042" s="3"/>
      <c r="AS1042" s="3">
        <v>6</v>
      </c>
      <c r="AT1042" s="66">
        <f t="shared" si="86"/>
        <v>334.1192073912145</v>
      </c>
      <c r="AU1042" s="4"/>
    </row>
    <row r="1043" spans="15:47" x14ac:dyDescent="0.15">
      <c r="O1043" s="2" t="s">
        <v>31</v>
      </c>
      <c r="P1043" s="2">
        <v>62540</v>
      </c>
      <c r="Q1043" s="2">
        <v>128569.60000000001</v>
      </c>
      <c r="R1043" s="2"/>
      <c r="S1043" s="2">
        <v>3</v>
      </c>
      <c r="T1043" s="67">
        <f t="shared" si="87"/>
        <v>12.618980500897603</v>
      </c>
      <c r="U1043" s="4"/>
      <c r="V1043" s="4"/>
      <c r="W1043" s="4"/>
      <c r="X1043" s="4"/>
      <c r="Y1043" s="4"/>
      <c r="AO1043" s="3" t="s">
        <v>32</v>
      </c>
      <c r="AP1043" s="3">
        <v>62009.2</v>
      </c>
      <c r="AQ1043" s="3">
        <v>123734.6</v>
      </c>
      <c r="AR1043" s="3"/>
      <c r="AS1043" s="3">
        <v>6</v>
      </c>
      <c r="AT1043" s="66">
        <f t="shared" si="86"/>
        <v>334.1192073912145</v>
      </c>
      <c r="AU1043" s="4"/>
    </row>
    <row r="1044" spans="15:47" x14ac:dyDescent="0.15">
      <c r="O1044" s="2" t="s">
        <v>31</v>
      </c>
      <c r="P1044" s="2">
        <v>62258.5</v>
      </c>
      <c r="Q1044" s="2">
        <v>129193.2</v>
      </c>
      <c r="R1044" s="2"/>
      <c r="S1044" s="2">
        <v>3</v>
      </c>
      <c r="T1044" s="67">
        <f t="shared" si="87"/>
        <v>12.618980500897603</v>
      </c>
      <c r="U1044" s="4"/>
      <c r="V1044" s="4"/>
      <c r="W1044" s="4"/>
      <c r="X1044" s="4"/>
      <c r="Y1044" s="4"/>
      <c r="AO1044" s="3" t="s">
        <v>32</v>
      </c>
      <c r="AP1044" s="3">
        <v>62120.1</v>
      </c>
      <c r="AQ1044" s="3">
        <v>122953.7</v>
      </c>
      <c r="AR1044" s="3"/>
      <c r="AS1044" s="3">
        <v>6</v>
      </c>
      <c r="AT1044" s="66">
        <f t="shared" si="86"/>
        <v>334.1192073912145</v>
      </c>
      <c r="AU1044" s="4"/>
    </row>
    <row r="1045" spans="15:47" x14ac:dyDescent="0.15">
      <c r="O1045" s="2" t="s">
        <v>31</v>
      </c>
      <c r="P1045" s="2">
        <v>61704.7</v>
      </c>
      <c r="Q1045" s="2">
        <v>130100.4</v>
      </c>
      <c r="R1045" s="2"/>
      <c r="S1045" s="2">
        <v>3</v>
      </c>
      <c r="T1045" s="67">
        <f t="shared" si="87"/>
        <v>12.618980500897603</v>
      </c>
      <c r="U1045" s="4"/>
      <c r="V1045" s="4"/>
      <c r="W1045" s="4"/>
      <c r="X1045" s="4"/>
      <c r="Y1045" s="4"/>
      <c r="AO1045" s="3" t="s">
        <v>32</v>
      </c>
      <c r="AP1045" s="3">
        <v>62474.400000000001</v>
      </c>
      <c r="AQ1045" s="3">
        <v>121860.2</v>
      </c>
      <c r="AR1045" s="3"/>
      <c r="AS1045" s="3">
        <v>6</v>
      </c>
      <c r="AT1045" s="66">
        <f t="shared" si="86"/>
        <v>334.1192073912145</v>
      </c>
      <c r="AU1045" s="4"/>
    </row>
    <row r="1046" spans="15:47" x14ac:dyDescent="0.15">
      <c r="O1046" s="2" t="s">
        <v>31</v>
      </c>
      <c r="P1046" s="2">
        <v>60898</v>
      </c>
      <c r="Q1046" s="2">
        <v>131025.9</v>
      </c>
      <c r="R1046" s="2"/>
      <c r="S1046" s="2">
        <v>3</v>
      </c>
      <c r="T1046" s="67">
        <f t="shared" si="87"/>
        <v>13.880878550987365</v>
      </c>
      <c r="U1046" s="4"/>
      <c r="V1046" s="4"/>
      <c r="W1046" s="4"/>
      <c r="X1046" s="4"/>
      <c r="Y1046" s="4"/>
      <c r="AO1046" s="3" t="s">
        <v>32</v>
      </c>
      <c r="AP1046" s="3">
        <v>62750</v>
      </c>
      <c r="AQ1046" s="3">
        <v>120993.1</v>
      </c>
      <c r="AR1046" s="3"/>
      <c r="AS1046" s="3">
        <v>6</v>
      </c>
      <c r="AT1046" s="66">
        <f t="shared" si="86"/>
        <v>334.1192073912145</v>
      </c>
      <c r="AU1046" s="4"/>
    </row>
    <row r="1047" spans="15:47" x14ac:dyDescent="0.15">
      <c r="O1047" s="2" t="s">
        <v>31</v>
      </c>
      <c r="P1047" s="2">
        <v>60184.4</v>
      </c>
      <c r="Q1047" s="2">
        <v>131764.4</v>
      </c>
      <c r="R1047" s="2"/>
      <c r="S1047" s="2">
        <v>3</v>
      </c>
      <c r="T1047" s="67">
        <f t="shared" si="87"/>
        <v>13.880878550987365</v>
      </c>
      <c r="U1047" s="4"/>
      <c r="V1047" s="4"/>
      <c r="W1047" s="4"/>
      <c r="X1047" s="4"/>
      <c r="Y1047" s="4"/>
      <c r="AO1047" s="3" t="s">
        <v>32</v>
      </c>
      <c r="AP1047" s="3">
        <v>63182.7</v>
      </c>
      <c r="AQ1047" s="3">
        <v>119698.8</v>
      </c>
      <c r="AR1047" s="3"/>
      <c r="AS1047" s="3">
        <v>6</v>
      </c>
      <c r="AT1047" s="66">
        <f t="shared" si="86"/>
        <v>334.1192073912145</v>
      </c>
      <c r="AU1047" s="4"/>
    </row>
    <row r="1048" spans="15:47" x14ac:dyDescent="0.15">
      <c r="O1048" s="2" t="s">
        <v>31</v>
      </c>
      <c r="P1048" s="2">
        <v>59674.2</v>
      </c>
      <c r="Q1048" s="2">
        <v>132445.5</v>
      </c>
      <c r="R1048" s="2"/>
      <c r="S1048" s="2">
        <v>3</v>
      </c>
      <c r="T1048" s="67">
        <f t="shared" si="87"/>
        <v>13.880878550987365</v>
      </c>
      <c r="U1048" s="4"/>
      <c r="V1048" s="4"/>
      <c r="W1048" s="4"/>
      <c r="X1048" s="4"/>
      <c r="Y1048" s="4"/>
      <c r="AO1048" s="3" t="s">
        <v>32</v>
      </c>
      <c r="AP1048" s="3">
        <v>63739.8</v>
      </c>
      <c r="AQ1048" s="3">
        <v>118519.7</v>
      </c>
      <c r="AR1048" s="3"/>
      <c r="AS1048" s="3">
        <v>6</v>
      </c>
      <c r="AT1048" s="66">
        <f t="shared" si="86"/>
        <v>334.1192073912145</v>
      </c>
      <c r="AU1048" s="4"/>
    </row>
    <row r="1049" spans="15:47" x14ac:dyDescent="0.15">
      <c r="O1049" s="2" t="s">
        <v>31</v>
      </c>
      <c r="P1049" s="2">
        <v>59095.5</v>
      </c>
      <c r="Q1049" s="2">
        <v>133339.20000000001</v>
      </c>
      <c r="R1049" s="2"/>
      <c r="S1049" s="2">
        <v>3</v>
      </c>
      <c r="T1049" s="67">
        <f t="shared" si="87"/>
        <v>13.880878550987365</v>
      </c>
      <c r="U1049" s="4"/>
      <c r="V1049" s="4"/>
      <c r="W1049" s="4"/>
      <c r="X1049" s="4"/>
      <c r="Y1049" s="4"/>
      <c r="AO1049" s="3" t="s">
        <v>32</v>
      </c>
      <c r="AP1049" s="3">
        <v>64300.5</v>
      </c>
      <c r="AQ1049" s="3">
        <v>117075.5</v>
      </c>
      <c r="AR1049" s="3"/>
      <c r="AS1049" s="3">
        <v>6</v>
      </c>
      <c r="AT1049" s="66">
        <f t="shared" si="86"/>
        <v>334.1192073912145</v>
      </c>
      <c r="AU1049" s="4"/>
    </row>
    <row r="1050" spans="15:47" x14ac:dyDescent="0.15">
      <c r="O1050" s="2" t="s">
        <v>31</v>
      </c>
      <c r="P1050" s="2">
        <v>58595.8</v>
      </c>
      <c r="Q1050" s="2">
        <v>134108.6</v>
      </c>
      <c r="R1050" s="2"/>
      <c r="S1050" s="2">
        <v>3</v>
      </c>
      <c r="T1050" s="67">
        <f t="shared" si="87"/>
        <v>13.880878550987365</v>
      </c>
      <c r="U1050" s="4"/>
      <c r="V1050" s="4"/>
      <c r="W1050" s="4"/>
      <c r="X1050" s="4"/>
      <c r="Y1050" s="4"/>
      <c r="AO1050" s="3" t="s">
        <v>32</v>
      </c>
      <c r="AP1050" s="3">
        <v>45810.400000000001</v>
      </c>
      <c r="AQ1050" s="3">
        <v>134612.20000000001</v>
      </c>
      <c r="AR1050" s="3"/>
      <c r="AS1050" s="3">
        <v>6</v>
      </c>
      <c r="AT1050" s="66">
        <f t="shared" si="86"/>
        <v>387.18315029560335</v>
      </c>
      <c r="AU1050" s="4"/>
    </row>
    <row r="1051" spans="15:47" x14ac:dyDescent="0.15">
      <c r="O1051" s="2" t="s">
        <v>31</v>
      </c>
      <c r="P1051" s="2">
        <v>58285.8</v>
      </c>
      <c r="Q1051" s="2">
        <v>134857.9</v>
      </c>
      <c r="R1051" s="2"/>
      <c r="S1051" s="2">
        <v>3</v>
      </c>
      <c r="T1051" s="67">
        <f t="shared" si="87"/>
        <v>13.880878550987365</v>
      </c>
      <c r="U1051" s="4"/>
      <c r="V1051" s="4"/>
      <c r="W1051" s="4"/>
      <c r="X1051" s="4"/>
      <c r="Y1051" s="4"/>
      <c r="AO1051" s="3" t="s">
        <v>32</v>
      </c>
      <c r="AP1051" s="3">
        <v>46868.1</v>
      </c>
      <c r="AQ1051" s="3">
        <v>135306.79999999999</v>
      </c>
      <c r="AR1051" s="3"/>
      <c r="AS1051" s="3">
        <v>6</v>
      </c>
      <c r="AT1051" s="66">
        <f t="shared" si="86"/>
        <v>387.18315029560335</v>
      </c>
      <c r="AU1051" s="4"/>
    </row>
    <row r="1052" spans="15:47" x14ac:dyDescent="0.15">
      <c r="O1052" s="2" t="s">
        <v>31</v>
      </c>
      <c r="P1052" s="2">
        <v>58086.9</v>
      </c>
      <c r="Q1052" s="2">
        <v>135698.79999999999</v>
      </c>
      <c r="R1052" s="2"/>
      <c r="S1052" s="2">
        <v>3</v>
      </c>
      <c r="T1052" s="67">
        <f t="shared" si="87"/>
        <v>13.880878550987365</v>
      </c>
      <c r="U1052" s="4"/>
      <c r="V1052" s="4"/>
      <c r="W1052" s="4"/>
      <c r="X1052" s="4"/>
      <c r="Y1052" s="4"/>
      <c r="AO1052" s="3" t="s">
        <v>32</v>
      </c>
      <c r="AP1052" s="3">
        <v>47925.7</v>
      </c>
      <c r="AQ1052" s="3">
        <v>136001.29999999999</v>
      </c>
      <c r="AR1052" s="3"/>
      <c r="AS1052" s="3">
        <v>6</v>
      </c>
      <c r="AT1052" s="66">
        <f t="shared" si="86"/>
        <v>387.18315029560335</v>
      </c>
      <c r="AU1052" s="4"/>
    </row>
    <row r="1053" spans="15:47" x14ac:dyDescent="0.15">
      <c r="O1053" s="2" t="s">
        <v>31</v>
      </c>
      <c r="P1053" s="2">
        <v>57896</v>
      </c>
      <c r="Q1053" s="2">
        <v>136716.20000000001</v>
      </c>
      <c r="R1053" s="2"/>
      <c r="S1053" s="2">
        <v>3</v>
      </c>
      <c r="T1053" s="67">
        <f t="shared" si="87"/>
        <v>13.880878550987365</v>
      </c>
      <c r="U1053" s="4"/>
      <c r="V1053" s="4"/>
      <c r="W1053" s="4"/>
      <c r="X1053" s="4"/>
      <c r="Y1053" s="4"/>
      <c r="AO1053" s="3" t="s">
        <v>32</v>
      </c>
      <c r="AP1053" s="3">
        <v>48983.3</v>
      </c>
      <c r="AQ1053" s="3">
        <v>136695.9</v>
      </c>
      <c r="AR1053" s="3"/>
      <c r="AS1053" s="3">
        <v>6</v>
      </c>
      <c r="AT1053" s="66">
        <f t="shared" si="86"/>
        <v>387.18315029560335</v>
      </c>
      <c r="AU1053" s="4"/>
    </row>
    <row r="1054" spans="15:47" x14ac:dyDescent="0.15">
      <c r="O1054" s="2" t="s">
        <v>31</v>
      </c>
      <c r="P1054" s="2">
        <v>57983.3</v>
      </c>
      <c r="Q1054" s="2">
        <v>137715.9</v>
      </c>
      <c r="R1054" s="2"/>
      <c r="S1054" s="2">
        <v>3</v>
      </c>
      <c r="T1054" s="67">
        <f t="shared" si="87"/>
        <v>13.880878550987365</v>
      </c>
      <c r="U1054" s="4"/>
      <c r="V1054" s="4"/>
      <c r="W1054" s="4"/>
      <c r="X1054" s="4"/>
      <c r="Y1054" s="4"/>
      <c r="AO1054" s="3" t="s">
        <v>32</v>
      </c>
      <c r="AP1054" s="3">
        <v>50041</v>
      </c>
      <c r="AQ1054" s="3">
        <v>137390.39999999999</v>
      </c>
      <c r="AR1054" s="3"/>
      <c r="AS1054" s="3">
        <v>6</v>
      </c>
      <c r="AT1054" s="66">
        <f t="shared" si="86"/>
        <v>387.18315029560335</v>
      </c>
      <c r="AU1054" s="4"/>
    </row>
    <row r="1055" spans="15:47" x14ac:dyDescent="0.15">
      <c r="O1055" s="2" t="s">
        <v>31</v>
      </c>
      <c r="P1055" s="2">
        <v>58368.1</v>
      </c>
      <c r="Q1055" s="2">
        <v>138912.70000000001</v>
      </c>
      <c r="R1055" s="2"/>
      <c r="S1055" s="2">
        <v>3</v>
      </c>
      <c r="T1055" s="67">
        <f t="shared" si="87"/>
        <v>13.880878550987365</v>
      </c>
      <c r="U1055" s="4"/>
      <c r="V1055" s="4"/>
      <c r="W1055" s="4"/>
      <c r="X1055" s="4"/>
      <c r="Y1055" s="4"/>
      <c r="AO1055" s="3" t="s">
        <v>32</v>
      </c>
      <c r="AP1055" s="3">
        <v>50668.5</v>
      </c>
      <c r="AQ1055" s="3">
        <v>137921.9</v>
      </c>
      <c r="AR1055" s="3"/>
      <c r="AS1055" s="3">
        <v>6</v>
      </c>
      <c r="AT1055" s="66">
        <f t="shared" si="86"/>
        <v>387.18315029560335</v>
      </c>
      <c r="AU1055" s="4"/>
    </row>
    <row r="1056" spans="15:47" x14ac:dyDescent="0.15">
      <c r="O1056" s="2" t="s">
        <v>31</v>
      </c>
      <c r="P1056" s="2">
        <v>58864.800000000003</v>
      </c>
      <c r="Q1056" s="2">
        <v>139696.20000000001</v>
      </c>
      <c r="R1056" s="2"/>
      <c r="S1056" s="2">
        <v>3</v>
      </c>
      <c r="T1056" s="67">
        <f t="shared" si="87"/>
        <v>13.880878550987365</v>
      </c>
      <c r="U1056" s="4"/>
      <c r="V1056" s="4"/>
      <c r="W1056" s="4"/>
      <c r="X1056" s="4"/>
      <c r="Y1056" s="4"/>
      <c r="AO1056" s="3" t="s">
        <v>32</v>
      </c>
      <c r="AP1056" s="3">
        <v>51295.9</v>
      </c>
      <c r="AQ1056" s="3">
        <v>138453.4</v>
      </c>
      <c r="AR1056" s="3"/>
      <c r="AS1056" s="3">
        <v>6</v>
      </c>
      <c r="AT1056" s="66">
        <f t="shared" si="86"/>
        <v>387.18315029560335</v>
      </c>
      <c r="AU1056" s="4"/>
    </row>
    <row r="1057" spans="15:47" x14ac:dyDescent="0.15">
      <c r="O1057" s="2" t="s">
        <v>31</v>
      </c>
      <c r="P1057" s="2">
        <v>59649.3</v>
      </c>
      <c r="Q1057" s="2">
        <v>140575.1</v>
      </c>
      <c r="R1057" s="2"/>
      <c r="S1057" s="2">
        <v>3</v>
      </c>
      <c r="T1057" s="67">
        <f t="shared" si="87"/>
        <v>13.880878550987365</v>
      </c>
      <c r="U1057" s="4"/>
      <c r="V1057" s="4"/>
      <c r="W1057" s="4"/>
      <c r="X1057" s="4"/>
      <c r="Y1057" s="4"/>
      <c r="AO1057" s="3" t="s">
        <v>32</v>
      </c>
      <c r="AP1057" s="3">
        <v>51923.4</v>
      </c>
      <c r="AQ1057" s="3">
        <v>138984.9</v>
      </c>
      <c r="AR1057" s="3"/>
      <c r="AS1057" s="3">
        <v>6</v>
      </c>
      <c r="AT1057" s="66">
        <f t="shared" ref="AT1057:AT1082" si="88">AT518</f>
        <v>387.18315029560335</v>
      </c>
      <c r="AU1057" s="4"/>
    </row>
    <row r="1058" spans="15:47" x14ac:dyDescent="0.15">
      <c r="O1058" s="2" t="s">
        <v>31</v>
      </c>
      <c r="P1058" s="2">
        <v>60552.2</v>
      </c>
      <c r="Q1058" s="2">
        <v>141268.4</v>
      </c>
      <c r="R1058" s="2"/>
      <c r="S1058" s="2">
        <v>3</v>
      </c>
      <c r="T1058" s="67">
        <f t="shared" si="87"/>
        <v>13.880878550987365</v>
      </c>
      <c r="U1058" s="4"/>
      <c r="V1058" s="4"/>
      <c r="W1058" s="4"/>
      <c r="X1058" s="4"/>
      <c r="Y1058" s="4"/>
      <c r="AO1058" s="3" t="s">
        <v>32</v>
      </c>
      <c r="AP1058" s="3">
        <v>52550.9</v>
      </c>
      <c r="AQ1058" s="3">
        <v>139516.4</v>
      </c>
      <c r="AR1058" s="3"/>
      <c r="AS1058" s="3">
        <v>6</v>
      </c>
      <c r="AT1058" s="66">
        <f t="shared" si="88"/>
        <v>387.18315029560335</v>
      </c>
      <c r="AU1058" s="4"/>
    </row>
    <row r="1059" spans="15:47" x14ac:dyDescent="0.15">
      <c r="O1059" s="2" t="s">
        <v>31</v>
      </c>
      <c r="P1059" s="2">
        <v>61408.800000000003</v>
      </c>
      <c r="Q1059" s="2">
        <v>141795.9</v>
      </c>
      <c r="R1059" s="2"/>
      <c r="S1059" s="2">
        <v>3</v>
      </c>
      <c r="T1059" s="67">
        <f t="shared" si="87"/>
        <v>13.880878550987365</v>
      </c>
      <c r="U1059" s="4"/>
      <c r="V1059" s="4"/>
      <c r="W1059" s="4"/>
      <c r="X1059" s="4"/>
      <c r="Y1059" s="4"/>
      <c r="AO1059" s="3" t="s">
        <v>32</v>
      </c>
      <c r="AP1059" s="3">
        <v>53235.5</v>
      </c>
      <c r="AQ1059" s="3">
        <v>140266.29999999999</v>
      </c>
      <c r="AR1059" s="3"/>
      <c r="AS1059" s="3">
        <v>6</v>
      </c>
      <c r="AT1059" s="66">
        <f t="shared" si="88"/>
        <v>387.18315029560335</v>
      </c>
      <c r="AU1059" s="4"/>
    </row>
    <row r="1060" spans="15:47" x14ac:dyDescent="0.15">
      <c r="O1060" s="2" t="s">
        <v>31</v>
      </c>
      <c r="P1060" s="2">
        <v>62378</v>
      </c>
      <c r="Q1060" s="2">
        <v>142377</v>
      </c>
      <c r="R1060" s="2"/>
      <c r="S1060" s="2">
        <v>3</v>
      </c>
      <c r="T1060" s="67">
        <f t="shared" si="87"/>
        <v>13.880878550987365</v>
      </c>
      <c r="U1060" s="4"/>
      <c r="V1060" s="4"/>
      <c r="W1060" s="4"/>
      <c r="X1060" s="4"/>
      <c r="Y1060" s="4"/>
      <c r="AO1060" s="3" t="s">
        <v>32</v>
      </c>
      <c r="AP1060" s="3">
        <v>53920.2</v>
      </c>
      <c r="AQ1060" s="3">
        <v>141016.1</v>
      </c>
      <c r="AR1060" s="3"/>
      <c r="AS1060" s="3">
        <v>6</v>
      </c>
      <c r="AT1060" s="66">
        <f t="shared" si="88"/>
        <v>387.18315029560335</v>
      </c>
      <c r="AU1060" s="4"/>
    </row>
    <row r="1061" spans="15:47" x14ac:dyDescent="0.15">
      <c r="O1061" s="2" t="s">
        <v>31</v>
      </c>
      <c r="P1061" s="2">
        <v>63587.6</v>
      </c>
      <c r="Q1061" s="2">
        <v>142913.70000000001</v>
      </c>
      <c r="R1061" s="2"/>
      <c r="S1061" s="2">
        <v>3</v>
      </c>
      <c r="T1061" s="67">
        <f t="shared" si="87"/>
        <v>13.880878550987365</v>
      </c>
      <c r="U1061" s="4"/>
      <c r="V1061" s="4"/>
      <c r="W1061" s="4"/>
      <c r="X1061" s="4"/>
      <c r="Y1061" s="4"/>
      <c r="AO1061" s="3" t="s">
        <v>32</v>
      </c>
      <c r="AP1061" s="3">
        <v>54604.800000000003</v>
      </c>
      <c r="AQ1061" s="3">
        <v>141766</v>
      </c>
      <c r="AR1061" s="3"/>
      <c r="AS1061" s="3">
        <v>6</v>
      </c>
      <c r="AT1061" s="66">
        <f t="shared" si="88"/>
        <v>387.18315029560335</v>
      </c>
      <c r="AU1061" s="4"/>
    </row>
    <row r="1062" spans="15:47" x14ac:dyDescent="0.15">
      <c r="O1062" s="2" t="s">
        <v>31</v>
      </c>
      <c r="P1062" s="2">
        <v>64763.1</v>
      </c>
      <c r="Q1062" s="2">
        <v>143323.5</v>
      </c>
      <c r="R1062" s="2"/>
      <c r="S1062" s="2">
        <v>3</v>
      </c>
      <c r="T1062" s="67">
        <f t="shared" si="87"/>
        <v>13.880878550987365</v>
      </c>
      <c r="U1062" s="4"/>
      <c r="V1062" s="4"/>
      <c r="W1062" s="4"/>
      <c r="X1062" s="4"/>
      <c r="Y1062" s="4"/>
      <c r="AO1062" s="3" t="s">
        <v>32</v>
      </c>
      <c r="AP1062" s="3">
        <v>55289.4</v>
      </c>
      <c r="AQ1062" s="3">
        <v>142515.79999999999</v>
      </c>
      <c r="AR1062" s="3"/>
      <c r="AS1062" s="3">
        <v>6</v>
      </c>
      <c r="AT1062" s="66">
        <f t="shared" si="88"/>
        <v>387.18315029560335</v>
      </c>
      <c r="AU1062" s="4"/>
    </row>
    <row r="1063" spans="15:47" x14ac:dyDescent="0.15">
      <c r="O1063" s="2" t="s">
        <v>31</v>
      </c>
      <c r="P1063" s="2">
        <v>66481.3</v>
      </c>
      <c r="Q1063" s="2">
        <v>143722.4</v>
      </c>
      <c r="R1063" s="2"/>
      <c r="S1063" s="2">
        <v>3</v>
      </c>
      <c r="T1063" s="67">
        <f t="shared" si="87"/>
        <v>13.880878550987365</v>
      </c>
      <c r="U1063" s="4"/>
      <c r="V1063" s="4"/>
      <c r="W1063" s="4"/>
      <c r="X1063" s="4"/>
      <c r="Y1063" s="4"/>
      <c r="AO1063" s="3" t="s">
        <v>32</v>
      </c>
      <c r="AP1063" s="3">
        <v>56940</v>
      </c>
      <c r="AQ1063" s="3">
        <v>144757.20000000001</v>
      </c>
      <c r="AR1063" s="3"/>
      <c r="AS1063" s="3">
        <v>6</v>
      </c>
      <c r="AT1063" s="66">
        <f t="shared" si="88"/>
        <v>387.18315029560335</v>
      </c>
      <c r="AU1063" s="4"/>
    </row>
    <row r="1064" spans="15:47" x14ac:dyDescent="0.15">
      <c r="O1064" s="2" t="s">
        <v>31</v>
      </c>
      <c r="P1064" s="2">
        <v>67961.899999999994</v>
      </c>
      <c r="Q1064" s="2">
        <v>144039.4</v>
      </c>
      <c r="R1064" s="2"/>
      <c r="S1064" s="2">
        <v>3</v>
      </c>
      <c r="T1064" s="67">
        <f t="shared" si="87"/>
        <v>13.880878550987365</v>
      </c>
      <c r="U1064" s="4"/>
      <c r="V1064" s="4"/>
      <c r="W1064" s="4"/>
      <c r="X1064" s="4"/>
      <c r="Y1064" s="4"/>
      <c r="AO1064" s="3" t="s">
        <v>32</v>
      </c>
      <c r="AP1064" s="3">
        <v>57435.7</v>
      </c>
      <c r="AQ1064" s="3">
        <v>145482.70000000001</v>
      </c>
      <c r="AR1064" s="3"/>
      <c r="AS1064" s="3">
        <v>6</v>
      </c>
      <c r="AT1064" s="66">
        <f t="shared" si="88"/>
        <v>387.18315029560335</v>
      </c>
      <c r="AU1064" s="4"/>
    </row>
    <row r="1065" spans="15:47" x14ac:dyDescent="0.15">
      <c r="O1065" s="2" t="s">
        <v>31</v>
      </c>
      <c r="P1065" s="2">
        <v>69508.5</v>
      </c>
      <c r="Q1065" s="2">
        <v>144244.1</v>
      </c>
      <c r="R1065" s="2"/>
      <c r="S1065" s="2">
        <v>3</v>
      </c>
      <c r="T1065" s="67">
        <f t="shared" si="87"/>
        <v>13.880878550987365</v>
      </c>
      <c r="U1065" s="4"/>
      <c r="V1065" s="4"/>
      <c r="W1065" s="4"/>
      <c r="X1065" s="4"/>
      <c r="Y1065" s="4"/>
      <c r="AO1065" s="3" t="s">
        <v>32</v>
      </c>
      <c r="AP1065" s="3">
        <v>57931.3</v>
      </c>
      <c r="AQ1065" s="3">
        <v>146208.1</v>
      </c>
      <c r="AR1065" s="3"/>
      <c r="AS1065" s="3">
        <v>6</v>
      </c>
      <c r="AT1065" s="66">
        <f t="shared" si="88"/>
        <v>387.18315029560335</v>
      </c>
      <c r="AU1065" s="4"/>
    </row>
    <row r="1066" spans="15:47" x14ac:dyDescent="0.15">
      <c r="O1066" s="2" t="s">
        <v>31</v>
      </c>
      <c r="P1066" s="2">
        <v>71360.899999999994</v>
      </c>
      <c r="Q1066" s="2">
        <v>144343.5</v>
      </c>
      <c r="R1066" s="2"/>
      <c r="S1066" s="2">
        <v>3</v>
      </c>
      <c r="T1066" s="67">
        <f t="shared" si="87"/>
        <v>13.880878550987365</v>
      </c>
      <c r="U1066" s="4"/>
      <c r="V1066" s="4"/>
      <c r="W1066" s="4"/>
      <c r="X1066" s="4"/>
      <c r="Y1066" s="4"/>
      <c r="AO1066" s="3" t="s">
        <v>32</v>
      </c>
      <c r="AP1066" s="3">
        <v>58426.9</v>
      </c>
      <c r="AQ1066" s="3">
        <v>146933.6</v>
      </c>
      <c r="AR1066" s="3"/>
      <c r="AS1066" s="3">
        <v>6</v>
      </c>
      <c r="AT1066" s="66">
        <f t="shared" si="88"/>
        <v>387.18315029560335</v>
      </c>
      <c r="AU1066" s="4"/>
    </row>
    <row r="1067" spans="15:47" x14ac:dyDescent="0.15">
      <c r="O1067" s="2" t="s">
        <v>31</v>
      </c>
      <c r="P1067" s="2">
        <v>72850.399999999994</v>
      </c>
      <c r="Q1067" s="2">
        <v>144319.9</v>
      </c>
      <c r="R1067" s="2"/>
      <c r="S1067" s="2">
        <v>3</v>
      </c>
      <c r="T1067" s="67">
        <f t="shared" si="87"/>
        <v>13.880878550987365</v>
      </c>
      <c r="U1067" s="4"/>
      <c r="V1067" s="4"/>
      <c r="W1067" s="4"/>
      <c r="X1067" s="4"/>
      <c r="Y1067" s="4"/>
      <c r="AO1067" s="3" t="s">
        <v>32</v>
      </c>
      <c r="AP1067" s="3">
        <v>58922.6</v>
      </c>
      <c r="AQ1067" s="3">
        <v>147659.1</v>
      </c>
      <c r="AR1067" s="3"/>
      <c r="AS1067" s="3">
        <v>6</v>
      </c>
      <c r="AT1067" s="66">
        <f t="shared" si="88"/>
        <v>387.18315029560335</v>
      </c>
      <c r="AU1067" s="4"/>
    </row>
    <row r="1068" spans="15:47" x14ac:dyDescent="0.15">
      <c r="O1068" s="2" t="s">
        <v>31</v>
      </c>
      <c r="P1068" s="2">
        <v>75488.5</v>
      </c>
      <c r="Q1068" s="2">
        <v>144288.4</v>
      </c>
      <c r="R1068" s="2"/>
      <c r="S1068" s="2">
        <v>3</v>
      </c>
      <c r="T1068" s="67">
        <f t="shared" si="87"/>
        <v>13.880878550987365</v>
      </c>
      <c r="U1068" s="4"/>
      <c r="V1068" s="4"/>
      <c r="W1068" s="4"/>
      <c r="X1068" s="4"/>
      <c r="Y1068" s="4"/>
      <c r="AO1068" s="3" t="s">
        <v>32</v>
      </c>
      <c r="AP1068" s="3">
        <v>59408.4</v>
      </c>
      <c r="AQ1068" s="3">
        <v>148422.20000000001</v>
      </c>
      <c r="AR1068" s="3"/>
      <c r="AS1068" s="3">
        <v>6</v>
      </c>
      <c r="AT1068" s="66">
        <f t="shared" si="88"/>
        <v>387.18315029560335</v>
      </c>
      <c r="AU1068" s="4"/>
    </row>
    <row r="1069" spans="15:47" x14ac:dyDescent="0.15">
      <c r="O1069" s="2" t="s">
        <v>31</v>
      </c>
      <c r="P1069" s="2">
        <v>46608.4</v>
      </c>
      <c r="Q1069" s="2">
        <v>112311</v>
      </c>
      <c r="R1069" s="2"/>
      <c r="S1069" s="2">
        <v>3</v>
      </c>
      <c r="T1069" s="67">
        <f t="shared" si="87"/>
        <v>18.272589025288628</v>
      </c>
      <c r="U1069" s="4"/>
      <c r="V1069" s="4"/>
      <c r="W1069" s="4"/>
      <c r="X1069" s="4"/>
      <c r="Y1069" s="4"/>
      <c r="AO1069" s="3" t="s">
        <v>32</v>
      </c>
      <c r="AP1069" s="3">
        <v>59894.2</v>
      </c>
      <c r="AQ1069" s="3">
        <v>149185.4</v>
      </c>
      <c r="AR1069" s="3"/>
      <c r="AS1069" s="3">
        <v>6</v>
      </c>
      <c r="AT1069" s="66">
        <f t="shared" si="88"/>
        <v>387.18315029560335</v>
      </c>
      <c r="AU1069" s="4"/>
    </row>
    <row r="1070" spans="15:47" x14ac:dyDescent="0.15">
      <c r="O1070" s="2" t="s">
        <v>31</v>
      </c>
      <c r="P1070" s="2">
        <v>47682.7</v>
      </c>
      <c r="Q1070" s="2">
        <v>113087.4</v>
      </c>
      <c r="R1070" s="2"/>
      <c r="S1070" s="2">
        <v>3</v>
      </c>
      <c r="T1070" s="67">
        <f t="shared" si="87"/>
        <v>18.272589025288628</v>
      </c>
      <c r="U1070" s="4"/>
      <c r="V1070" s="4"/>
      <c r="W1070" s="4"/>
      <c r="X1070" s="4"/>
      <c r="Y1070" s="4"/>
      <c r="AO1070" s="3" t="s">
        <v>32</v>
      </c>
      <c r="AP1070" s="3">
        <v>60380</v>
      </c>
      <c r="AQ1070" s="3">
        <v>149948.5</v>
      </c>
      <c r="AR1070" s="3"/>
      <c r="AS1070" s="3">
        <v>6</v>
      </c>
      <c r="AT1070" s="66">
        <f t="shared" si="88"/>
        <v>387.18315029560335</v>
      </c>
      <c r="AU1070" s="4"/>
    </row>
    <row r="1071" spans="15:47" x14ac:dyDescent="0.15">
      <c r="O1071" s="2" t="s">
        <v>31</v>
      </c>
      <c r="P1071" s="2">
        <v>48756.9</v>
      </c>
      <c r="Q1071" s="2">
        <v>113863.8</v>
      </c>
      <c r="R1071" s="2"/>
      <c r="S1071" s="2">
        <v>3</v>
      </c>
      <c r="T1071" s="67">
        <f t="shared" si="87"/>
        <v>18.272589025288628</v>
      </c>
      <c r="U1071" s="4"/>
      <c r="V1071" s="4"/>
      <c r="W1071" s="4"/>
      <c r="X1071" s="4"/>
      <c r="Y1071" s="4"/>
      <c r="AO1071" s="3" t="s">
        <v>32</v>
      </c>
      <c r="AP1071" s="3">
        <v>60865.8</v>
      </c>
      <c r="AQ1071" s="3">
        <v>150711.6</v>
      </c>
      <c r="AR1071" s="3"/>
      <c r="AS1071" s="3">
        <v>6</v>
      </c>
      <c r="AT1071" s="66">
        <f t="shared" si="88"/>
        <v>387.18315029560335</v>
      </c>
      <c r="AU1071" s="4"/>
    </row>
    <row r="1072" spans="15:47" x14ac:dyDescent="0.15">
      <c r="O1072" s="2" t="s">
        <v>31</v>
      </c>
      <c r="P1072" s="2">
        <v>51069.9</v>
      </c>
      <c r="Q1072" s="2">
        <v>115629.3</v>
      </c>
      <c r="R1072" s="2"/>
      <c r="S1072" s="2">
        <v>3</v>
      </c>
      <c r="T1072" s="67">
        <f t="shared" si="87"/>
        <v>18.272589025288628</v>
      </c>
      <c r="U1072" s="4"/>
      <c r="V1072" s="4"/>
      <c r="W1072" s="4"/>
      <c r="X1072" s="4"/>
      <c r="Y1072" s="4"/>
      <c r="AO1072" s="3" t="s">
        <v>32</v>
      </c>
      <c r="AP1072" s="3">
        <v>61366.9</v>
      </c>
      <c r="AQ1072" s="3">
        <v>151512.9</v>
      </c>
      <c r="AR1072" s="3"/>
      <c r="AS1072" s="3">
        <v>6</v>
      </c>
      <c r="AT1072" s="66">
        <f t="shared" si="88"/>
        <v>387.18315029560335</v>
      </c>
      <c r="AU1072" s="4"/>
    </row>
    <row r="1073" spans="15:47" x14ac:dyDescent="0.15">
      <c r="O1073" s="2" t="s">
        <v>31</v>
      </c>
      <c r="P1073" s="2">
        <v>51811.9</v>
      </c>
      <c r="Q1073" s="2">
        <v>116201.2</v>
      </c>
      <c r="R1073" s="2"/>
      <c r="S1073" s="2">
        <v>3</v>
      </c>
      <c r="T1073" s="67">
        <f t="shared" si="87"/>
        <v>18.272589025288628</v>
      </c>
      <c r="U1073" s="4"/>
      <c r="V1073" s="4"/>
      <c r="W1073" s="4"/>
      <c r="X1073" s="4"/>
      <c r="Y1073" s="4"/>
      <c r="AO1073" s="3" t="s">
        <v>32</v>
      </c>
      <c r="AP1073" s="3">
        <v>61867.9</v>
      </c>
      <c r="AQ1073" s="3">
        <v>152314.1</v>
      </c>
      <c r="AR1073" s="3"/>
      <c r="AS1073" s="3">
        <v>6</v>
      </c>
      <c r="AT1073" s="66">
        <f t="shared" si="88"/>
        <v>387.18315029560335</v>
      </c>
      <c r="AU1073" s="4"/>
    </row>
    <row r="1074" spans="15:47" x14ac:dyDescent="0.15">
      <c r="O1074" s="2" t="s">
        <v>31</v>
      </c>
      <c r="P1074" s="2">
        <v>52554</v>
      </c>
      <c r="Q1074" s="2">
        <v>116773.1</v>
      </c>
      <c r="R1074" s="2"/>
      <c r="S1074" s="2">
        <v>3</v>
      </c>
      <c r="T1074" s="67">
        <f t="shared" si="87"/>
        <v>18.272589025288628</v>
      </c>
      <c r="U1074" s="4"/>
      <c r="V1074" s="4"/>
      <c r="W1074" s="4"/>
      <c r="X1074" s="4"/>
      <c r="Y1074" s="4"/>
      <c r="AO1074" s="3" t="s">
        <v>32</v>
      </c>
      <c r="AP1074" s="3">
        <v>62369</v>
      </c>
      <c r="AQ1074" s="3">
        <v>153115.4</v>
      </c>
      <c r="AR1074" s="3"/>
      <c r="AS1074" s="3">
        <v>6</v>
      </c>
      <c r="AT1074" s="66">
        <f t="shared" si="88"/>
        <v>387.18315029560335</v>
      </c>
      <c r="AU1074" s="4"/>
    </row>
    <row r="1075" spans="15:47" x14ac:dyDescent="0.15">
      <c r="O1075" s="2" t="s">
        <v>31</v>
      </c>
      <c r="P1075" s="2">
        <v>53296.1</v>
      </c>
      <c r="Q1075" s="2">
        <v>117345.1</v>
      </c>
      <c r="R1075" s="2"/>
      <c r="S1075" s="2">
        <v>3</v>
      </c>
      <c r="T1075" s="67">
        <f t="shared" si="87"/>
        <v>18.272589025288628</v>
      </c>
      <c r="U1075" s="4"/>
      <c r="V1075" s="4"/>
      <c r="W1075" s="4"/>
      <c r="X1075" s="4"/>
      <c r="Y1075" s="4"/>
      <c r="AO1075" s="3" t="s">
        <v>32</v>
      </c>
      <c r="AP1075" s="3">
        <v>73840.899999999994</v>
      </c>
      <c r="AQ1075" s="3">
        <v>130204.1</v>
      </c>
      <c r="AR1075" s="3"/>
      <c r="AS1075" s="3">
        <v>6</v>
      </c>
      <c r="AT1075" s="66">
        <f t="shared" si="88"/>
        <v>387.18315029560335</v>
      </c>
      <c r="AU1075" s="4"/>
    </row>
    <row r="1076" spans="15:47" x14ac:dyDescent="0.15">
      <c r="O1076" s="2" t="s">
        <v>31</v>
      </c>
      <c r="P1076" s="2">
        <v>54038.1</v>
      </c>
      <c r="Q1076" s="2">
        <v>117917</v>
      </c>
      <c r="R1076" s="2"/>
      <c r="S1076" s="2">
        <v>3</v>
      </c>
      <c r="T1076" s="67">
        <f t="shared" si="87"/>
        <v>18.272589025288628</v>
      </c>
      <c r="U1076" s="4"/>
      <c r="V1076" s="4"/>
      <c r="W1076" s="4"/>
      <c r="X1076" s="4"/>
      <c r="Y1076" s="4"/>
      <c r="AO1076" s="3" t="s">
        <v>32</v>
      </c>
      <c r="AP1076" s="3">
        <v>72028.899999999994</v>
      </c>
      <c r="AQ1076" s="3">
        <v>128780.8</v>
      </c>
      <c r="AR1076" s="3"/>
      <c r="AS1076" s="3">
        <v>6</v>
      </c>
      <c r="AT1076" s="66">
        <f t="shared" si="88"/>
        <v>387.18315029560335</v>
      </c>
      <c r="AU1076" s="4"/>
    </row>
    <row r="1077" spans="15:47" x14ac:dyDescent="0.15">
      <c r="O1077" s="2" t="s">
        <v>31</v>
      </c>
      <c r="P1077" s="2">
        <v>56246.7</v>
      </c>
      <c r="Q1077" s="2">
        <v>119818.6</v>
      </c>
      <c r="R1077" s="2"/>
      <c r="S1077" s="2">
        <v>3</v>
      </c>
      <c r="T1077" s="67">
        <f t="shared" si="87"/>
        <v>18.272589025288628</v>
      </c>
      <c r="U1077" s="4"/>
      <c r="V1077" s="4"/>
      <c r="W1077" s="4"/>
      <c r="X1077" s="4"/>
      <c r="Y1077" s="4"/>
      <c r="AO1077" s="3" t="s">
        <v>32</v>
      </c>
      <c r="AP1077" s="3">
        <v>70804.5</v>
      </c>
      <c r="AQ1077" s="3">
        <v>127794</v>
      </c>
      <c r="AR1077" s="3"/>
      <c r="AS1077" s="3">
        <v>6</v>
      </c>
      <c r="AT1077" s="66">
        <f t="shared" si="88"/>
        <v>387.18315029560335</v>
      </c>
      <c r="AU1077" s="4"/>
    </row>
    <row r="1078" spans="15:47" x14ac:dyDescent="0.15">
      <c r="O1078" s="2" t="s">
        <v>31</v>
      </c>
      <c r="P1078" s="2">
        <v>57716.5</v>
      </c>
      <c r="Q1078" s="2">
        <v>121031.2</v>
      </c>
      <c r="R1078" s="2"/>
      <c r="S1078" s="2">
        <v>3</v>
      </c>
      <c r="T1078" s="67">
        <f t="shared" si="87"/>
        <v>18.272589025288628</v>
      </c>
      <c r="U1078" s="4"/>
      <c r="V1078" s="4"/>
      <c r="W1078" s="4"/>
      <c r="X1078" s="4"/>
      <c r="Y1078" s="4"/>
      <c r="AO1078" s="3" t="s">
        <v>32</v>
      </c>
      <c r="AP1078" s="3">
        <v>69843.8</v>
      </c>
      <c r="AQ1078" s="3">
        <v>126911.1</v>
      </c>
      <c r="AR1078" s="3"/>
      <c r="AS1078" s="3">
        <v>6</v>
      </c>
      <c r="AT1078" s="66">
        <f t="shared" si="88"/>
        <v>387.18315029560335</v>
      </c>
      <c r="AU1078" s="4"/>
    </row>
    <row r="1079" spans="15:47" x14ac:dyDescent="0.15">
      <c r="O1079" s="2" t="s">
        <v>31</v>
      </c>
      <c r="P1079" s="2">
        <v>58799.199999999997</v>
      </c>
      <c r="Q1079" s="2">
        <v>122082.7</v>
      </c>
      <c r="R1079" s="2"/>
      <c r="S1079" s="2">
        <v>3</v>
      </c>
      <c r="T1079" s="67">
        <f t="shared" si="87"/>
        <v>18.272589025288628</v>
      </c>
      <c r="U1079" s="4"/>
      <c r="V1079" s="4"/>
      <c r="W1079" s="4"/>
      <c r="X1079" s="4"/>
      <c r="Y1079" s="4"/>
      <c r="AO1079" s="3" t="s">
        <v>32</v>
      </c>
      <c r="AP1079" s="3">
        <v>69173.2</v>
      </c>
      <c r="AQ1079" s="3">
        <v>126045</v>
      </c>
      <c r="AR1079" s="3"/>
      <c r="AS1079" s="3">
        <v>6</v>
      </c>
      <c r="AT1079" s="66">
        <f t="shared" si="88"/>
        <v>387.18315029560335</v>
      </c>
      <c r="AU1079" s="4"/>
    </row>
    <row r="1080" spans="15:47" x14ac:dyDescent="0.15">
      <c r="O1080" s="2" t="s">
        <v>31</v>
      </c>
      <c r="P1080" s="2">
        <v>59680.4</v>
      </c>
      <c r="Q1080" s="2">
        <v>123115.8</v>
      </c>
      <c r="R1080" s="2"/>
      <c r="S1080" s="2">
        <v>3</v>
      </c>
      <c r="T1080" s="67">
        <f t="shared" si="87"/>
        <v>18.272589025288628</v>
      </c>
      <c r="U1080" s="4"/>
      <c r="V1080" s="4"/>
      <c r="W1080" s="4"/>
      <c r="X1080" s="4"/>
      <c r="Y1080" s="4"/>
      <c r="AO1080" s="3" t="s">
        <v>32</v>
      </c>
      <c r="AP1080" s="3">
        <v>68744.100000000006</v>
      </c>
      <c r="AQ1080" s="3">
        <v>125029.9</v>
      </c>
      <c r="AR1080" s="3"/>
      <c r="AS1080" s="3">
        <v>6</v>
      </c>
      <c r="AT1080" s="66">
        <f t="shared" si="88"/>
        <v>387.18315029560335</v>
      </c>
      <c r="AU1080" s="4"/>
    </row>
    <row r="1081" spans="15:47" x14ac:dyDescent="0.15">
      <c r="O1081" s="2" t="s">
        <v>31</v>
      </c>
      <c r="P1081" s="2">
        <v>60222.400000000001</v>
      </c>
      <c r="Q1081" s="2">
        <v>124102</v>
      </c>
      <c r="R1081" s="2"/>
      <c r="S1081" s="2">
        <v>3</v>
      </c>
      <c r="T1081" s="67">
        <f t="shared" si="87"/>
        <v>18.272589025288628</v>
      </c>
      <c r="U1081" s="4"/>
      <c r="V1081" s="4"/>
      <c r="W1081" s="4"/>
      <c r="X1081" s="4"/>
      <c r="Y1081" s="4"/>
      <c r="AO1081" s="3" t="s">
        <v>32</v>
      </c>
      <c r="AP1081" s="3">
        <v>68631.600000000006</v>
      </c>
      <c r="AQ1081" s="3">
        <v>123930.8</v>
      </c>
      <c r="AR1081" s="3"/>
      <c r="AS1081" s="3">
        <v>6</v>
      </c>
      <c r="AT1081" s="66">
        <f t="shared" si="88"/>
        <v>387.18315029560335</v>
      </c>
      <c r="AU1081" s="4"/>
    </row>
    <row r="1082" spans="15:47" x14ac:dyDescent="0.15">
      <c r="O1082" s="2" t="s">
        <v>31</v>
      </c>
      <c r="P1082" s="2">
        <v>60697.2</v>
      </c>
      <c r="Q1082" s="2">
        <v>125238.2</v>
      </c>
      <c r="R1082" s="2"/>
      <c r="S1082" s="2">
        <v>3</v>
      </c>
      <c r="T1082" s="67">
        <f t="shared" si="87"/>
        <v>18.272589025288628</v>
      </c>
      <c r="U1082" s="4"/>
      <c r="V1082" s="4"/>
      <c r="W1082" s="4"/>
      <c r="X1082" s="4"/>
      <c r="Y1082" s="4"/>
      <c r="AO1082" s="3" t="s">
        <v>32</v>
      </c>
      <c r="AP1082" s="3">
        <v>68810.7</v>
      </c>
      <c r="AQ1082" s="3">
        <v>122721.5</v>
      </c>
      <c r="AR1082" s="3"/>
      <c r="AS1082" s="3">
        <v>6</v>
      </c>
      <c r="AT1082" s="66">
        <f t="shared" si="88"/>
        <v>387.18315029560335</v>
      </c>
      <c r="AU1082" s="4"/>
    </row>
    <row r="1083" spans="15:47" x14ac:dyDescent="0.15">
      <c r="O1083" s="2" t="s">
        <v>31</v>
      </c>
      <c r="P1083" s="2">
        <v>60873</v>
      </c>
      <c r="Q1083" s="2">
        <v>126227.7</v>
      </c>
      <c r="R1083" s="2"/>
      <c r="S1083" s="2">
        <v>3</v>
      </c>
      <c r="T1083" s="67">
        <f t="shared" si="87"/>
        <v>18.272589025288628</v>
      </c>
      <c r="U1083" s="4"/>
      <c r="V1083" s="4"/>
      <c r="W1083" s="4"/>
      <c r="X1083" s="4"/>
      <c r="Y1083" s="4"/>
      <c r="AO1083" s="3" t="s">
        <v>32</v>
      </c>
      <c r="AP1083" s="3">
        <v>50127.3</v>
      </c>
      <c r="AQ1083" s="3">
        <v>109079.7</v>
      </c>
      <c r="AR1083" s="3"/>
      <c r="AS1083" s="3">
        <v>7</v>
      </c>
      <c r="AT1083" s="68">
        <f>AT5</f>
        <v>20.30562289626695</v>
      </c>
      <c r="AU1083" s="4"/>
    </row>
    <row r="1084" spans="15:47" x14ac:dyDescent="0.15">
      <c r="O1084" s="2" t="s">
        <v>31</v>
      </c>
      <c r="P1084" s="2">
        <v>60898</v>
      </c>
      <c r="Q1084" s="2">
        <v>127188</v>
      </c>
      <c r="R1084" s="2"/>
      <c r="S1084" s="2">
        <v>3</v>
      </c>
      <c r="T1084" s="67">
        <f t="shared" ref="T1084:T1147" si="89">T262</f>
        <v>18.272589025288628</v>
      </c>
      <c r="U1084" s="4"/>
      <c r="V1084" s="4"/>
      <c r="W1084" s="4"/>
      <c r="X1084" s="4"/>
      <c r="Y1084" s="4"/>
      <c r="AO1084" s="3" t="s">
        <v>32</v>
      </c>
      <c r="AP1084" s="3">
        <v>50975.1</v>
      </c>
      <c r="AQ1084" s="3">
        <v>110670</v>
      </c>
      <c r="AR1084" s="3"/>
      <c r="AS1084" s="3">
        <v>7</v>
      </c>
      <c r="AT1084" s="68">
        <f t="shared" ref="AT1084:AT1147" si="90">AT6</f>
        <v>20.30562289626695</v>
      </c>
      <c r="AU1084" s="4"/>
    </row>
    <row r="1085" spans="15:47" x14ac:dyDescent="0.15">
      <c r="O1085" s="2" t="s">
        <v>141</v>
      </c>
      <c r="P1085" s="2">
        <v>60673.599999999999</v>
      </c>
      <c r="Q1085" s="2">
        <v>128040.4</v>
      </c>
      <c r="R1085" s="2"/>
      <c r="S1085" s="2">
        <v>3</v>
      </c>
      <c r="T1085" s="67">
        <f t="shared" si="89"/>
        <v>18.272589025288628</v>
      </c>
      <c r="U1085" s="4"/>
      <c r="V1085" s="4"/>
      <c r="W1085" s="4"/>
      <c r="X1085" s="4"/>
      <c r="Y1085" s="4"/>
      <c r="AO1085" s="3" t="s">
        <v>140</v>
      </c>
      <c r="AP1085" s="3">
        <v>51700.800000000003</v>
      </c>
      <c r="AQ1085" s="3">
        <v>111839.6</v>
      </c>
      <c r="AR1085" s="3"/>
      <c r="AS1085" s="3">
        <v>7</v>
      </c>
      <c r="AT1085" s="68">
        <f t="shared" si="90"/>
        <v>20.30562289626695</v>
      </c>
      <c r="AU1085" s="4"/>
    </row>
    <row r="1086" spans="15:47" x14ac:dyDescent="0.15">
      <c r="O1086" s="2" t="s">
        <v>141</v>
      </c>
      <c r="P1086" s="2">
        <v>60244.800000000003</v>
      </c>
      <c r="Q1086" s="2">
        <v>128988.5</v>
      </c>
      <c r="R1086" s="2"/>
      <c r="S1086" s="2">
        <v>3</v>
      </c>
      <c r="T1086" s="67">
        <f t="shared" si="89"/>
        <v>18.272589025288628</v>
      </c>
      <c r="U1086" s="4"/>
      <c r="V1086" s="4"/>
      <c r="W1086" s="4"/>
      <c r="X1086" s="4"/>
      <c r="Y1086" s="4"/>
      <c r="AO1086" s="3" t="s">
        <v>140</v>
      </c>
      <c r="AP1086" s="3">
        <v>52225.7</v>
      </c>
      <c r="AQ1086" s="3">
        <v>112557.1</v>
      </c>
      <c r="AR1086" s="3"/>
      <c r="AS1086" s="3">
        <v>7</v>
      </c>
      <c r="AT1086" s="68">
        <f t="shared" si="90"/>
        <v>20.30562289626695</v>
      </c>
      <c r="AU1086" s="4"/>
    </row>
    <row r="1087" spans="15:47" x14ac:dyDescent="0.15">
      <c r="O1087" s="2" t="s">
        <v>141</v>
      </c>
      <c r="P1087" s="2">
        <v>59769.7</v>
      </c>
      <c r="Q1087" s="2">
        <v>129784.1</v>
      </c>
      <c r="R1087" s="2"/>
      <c r="S1087" s="2">
        <v>3</v>
      </c>
      <c r="T1087" s="67">
        <f t="shared" si="89"/>
        <v>20.099847927817493</v>
      </c>
      <c r="U1087" s="4"/>
      <c r="V1087" s="4"/>
      <c r="W1087" s="4"/>
      <c r="X1087" s="4"/>
      <c r="Y1087" s="4"/>
      <c r="AO1087" s="3" t="s">
        <v>140</v>
      </c>
      <c r="AP1087" s="3">
        <v>52637.5</v>
      </c>
      <c r="AQ1087" s="3">
        <v>113118.8</v>
      </c>
      <c r="AR1087" s="3"/>
      <c r="AS1087" s="3">
        <v>7</v>
      </c>
      <c r="AT1087" s="68">
        <f t="shared" si="90"/>
        <v>20.30562289626695</v>
      </c>
      <c r="AU1087" s="4"/>
    </row>
    <row r="1088" spans="15:47" x14ac:dyDescent="0.15">
      <c r="O1088" s="2" t="s">
        <v>141</v>
      </c>
      <c r="P1088" s="2">
        <v>59315</v>
      </c>
      <c r="Q1088" s="2">
        <v>130277.2</v>
      </c>
      <c r="R1088" s="2"/>
      <c r="S1088" s="2">
        <v>3</v>
      </c>
      <c r="T1088" s="67">
        <f t="shared" si="89"/>
        <v>20.099847927817493</v>
      </c>
      <c r="U1088" s="4"/>
      <c r="V1088" s="4"/>
      <c r="W1088" s="4"/>
      <c r="X1088" s="4"/>
      <c r="Y1088" s="4"/>
      <c r="AO1088" s="3" t="s">
        <v>140</v>
      </c>
      <c r="AP1088" s="3">
        <v>53074.8</v>
      </c>
      <c r="AQ1088" s="3">
        <v>113526.9</v>
      </c>
      <c r="AR1088" s="3"/>
      <c r="AS1088" s="3">
        <v>7</v>
      </c>
      <c r="AT1088" s="68">
        <f t="shared" si="90"/>
        <v>20.30562289626695</v>
      </c>
      <c r="AU1088" s="4"/>
    </row>
    <row r="1089" spans="15:47" x14ac:dyDescent="0.15">
      <c r="O1089" s="2" t="s">
        <v>141</v>
      </c>
      <c r="P1089" s="2">
        <v>58605.3</v>
      </c>
      <c r="Q1089" s="2">
        <v>130877</v>
      </c>
      <c r="R1089" s="2"/>
      <c r="S1089" s="2">
        <v>3</v>
      </c>
      <c r="T1089" s="67">
        <f t="shared" si="89"/>
        <v>20.099847927817493</v>
      </c>
      <c r="U1089" s="4"/>
      <c r="V1089" s="4"/>
      <c r="W1089" s="4"/>
      <c r="X1089" s="4"/>
      <c r="Y1089" s="4"/>
      <c r="AO1089" s="3" t="s">
        <v>140</v>
      </c>
      <c r="AP1089" s="3">
        <v>53363.8</v>
      </c>
      <c r="AQ1089" s="3">
        <v>113820.5</v>
      </c>
      <c r="AR1089" s="3"/>
      <c r="AS1089" s="3">
        <v>7</v>
      </c>
      <c r="AT1089" s="68">
        <f t="shared" si="90"/>
        <v>20.30562289626695</v>
      </c>
      <c r="AU1089" s="4"/>
    </row>
    <row r="1090" spans="15:47" x14ac:dyDescent="0.15">
      <c r="O1090" s="2" t="s">
        <v>141</v>
      </c>
      <c r="P1090" s="2">
        <v>58011.199999999997</v>
      </c>
      <c r="Q1090" s="2">
        <v>131391.70000000001</v>
      </c>
      <c r="R1090" s="2"/>
      <c r="S1090" s="2">
        <v>3</v>
      </c>
      <c r="T1090" s="67">
        <f t="shared" si="89"/>
        <v>20.099847927817493</v>
      </c>
      <c r="U1090" s="4"/>
      <c r="V1090" s="4"/>
      <c r="W1090" s="4"/>
      <c r="X1090" s="4"/>
      <c r="Y1090" s="4"/>
      <c r="AO1090" s="3" t="s">
        <v>140</v>
      </c>
      <c r="AP1090" s="3">
        <v>53612.9</v>
      </c>
      <c r="AQ1090" s="3">
        <v>113927.2</v>
      </c>
      <c r="AR1090" s="3"/>
      <c r="AS1090" s="3">
        <v>7</v>
      </c>
      <c r="AT1090" s="68">
        <f t="shared" si="90"/>
        <v>20.30562289626695</v>
      </c>
      <c r="AU1090" s="4"/>
    </row>
    <row r="1091" spans="15:47" x14ac:dyDescent="0.15">
      <c r="O1091" s="2" t="s">
        <v>141</v>
      </c>
      <c r="P1091" s="2">
        <v>57282.2</v>
      </c>
      <c r="Q1091" s="2">
        <v>132243.4</v>
      </c>
      <c r="R1091" s="2"/>
      <c r="S1091" s="2">
        <v>3</v>
      </c>
      <c r="T1091" s="67">
        <f t="shared" si="89"/>
        <v>20.099847927817493</v>
      </c>
      <c r="U1091" s="4"/>
      <c r="V1091" s="4"/>
      <c r="W1091" s="4"/>
      <c r="X1091" s="4"/>
      <c r="Y1091" s="4"/>
      <c r="AO1091" s="3" t="s">
        <v>140</v>
      </c>
      <c r="AP1091" s="3">
        <v>53825.8</v>
      </c>
      <c r="AQ1091" s="3">
        <v>113897.60000000001</v>
      </c>
      <c r="AR1091" s="3"/>
      <c r="AS1091" s="3">
        <v>7</v>
      </c>
      <c r="AT1091" s="68">
        <f t="shared" si="90"/>
        <v>20.30562289626695</v>
      </c>
      <c r="AU1091" s="4"/>
    </row>
    <row r="1092" spans="15:47" x14ac:dyDescent="0.15">
      <c r="O1092" s="2" t="s">
        <v>141</v>
      </c>
      <c r="P1092" s="2">
        <v>56523.6</v>
      </c>
      <c r="Q1092" s="2">
        <v>133246.1</v>
      </c>
      <c r="R1092" s="2"/>
      <c r="S1092" s="2">
        <v>3</v>
      </c>
      <c r="T1092" s="67">
        <f t="shared" si="89"/>
        <v>20.099847927817493</v>
      </c>
      <c r="U1092" s="4"/>
      <c r="V1092" s="4"/>
      <c r="W1092" s="4"/>
      <c r="X1092" s="4"/>
      <c r="Y1092" s="4"/>
      <c r="AO1092" s="3" t="s">
        <v>140</v>
      </c>
      <c r="AP1092" s="3">
        <v>53983.3</v>
      </c>
      <c r="AQ1092" s="3">
        <v>113809.4</v>
      </c>
      <c r="AR1092" s="3"/>
      <c r="AS1092" s="3">
        <v>7</v>
      </c>
      <c r="AT1092" s="68">
        <f t="shared" si="90"/>
        <v>20.30562289626695</v>
      </c>
      <c r="AU1092" s="4"/>
    </row>
    <row r="1093" spans="15:47" x14ac:dyDescent="0.15">
      <c r="O1093" s="2" t="s">
        <v>141</v>
      </c>
      <c r="P1093" s="2">
        <v>56008.9</v>
      </c>
      <c r="Q1093" s="2">
        <v>134103.70000000001</v>
      </c>
      <c r="R1093" s="2"/>
      <c r="S1093" s="2">
        <v>3</v>
      </c>
      <c r="T1093" s="67">
        <f t="shared" si="89"/>
        <v>20.099847927817493</v>
      </c>
      <c r="U1093" s="4"/>
      <c r="V1093" s="4"/>
      <c r="W1093" s="4"/>
      <c r="X1093" s="4"/>
      <c r="Y1093" s="4"/>
      <c r="AO1093" s="3" t="s">
        <v>140</v>
      </c>
      <c r="AP1093" s="3">
        <v>54059.4</v>
      </c>
      <c r="AQ1093" s="3">
        <v>113651.3</v>
      </c>
      <c r="AR1093" s="3"/>
      <c r="AS1093" s="3">
        <v>7</v>
      </c>
      <c r="AT1093" s="68">
        <f t="shared" si="90"/>
        <v>20.30562289626695</v>
      </c>
      <c r="AU1093" s="4"/>
    </row>
    <row r="1094" spans="15:47" x14ac:dyDescent="0.15">
      <c r="O1094" s="2" t="s">
        <v>141</v>
      </c>
      <c r="P1094" s="2">
        <v>55544.6</v>
      </c>
      <c r="Q1094" s="2">
        <v>134962.6</v>
      </c>
      <c r="R1094" s="2"/>
      <c r="S1094" s="2">
        <v>3</v>
      </c>
      <c r="T1094" s="67">
        <f t="shared" si="89"/>
        <v>20.099847927817493</v>
      </c>
      <c r="U1094" s="4"/>
      <c r="V1094" s="4"/>
      <c r="W1094" s="4"/>
      <c r="X1094" s="4"/>
      <c r="Y1094" s="4"/>
      <c r="AO1094" s="3" t="s">
        <v>140</v>
      </c>
      <c r="AP1094" s="3">
        <v>54211.3</v>
      </c>
      <c r="AQ1094" s="3">
        <v>113335.6</v>
      </c>
      <c r="AR1094" s="3"/>
      <c r="AS1094" s="3">
        <v>7</v>
      </c>
      <c r="AT1094" s="68">
        <f t="shared" si="90"/>
        <v>20.30562289626695</v>
      </c>
      <c r="AU1094" s="4"/>
    </row>
    <row r="1095" spans="15:47" x14ac:dyDescent="0.15">
      <c r="O1095" s="2" t="s">
        <v>141</v>
      </c>
      <c r="P1095" s="2">
        <v>55194.2</v>
      </c>
      <c r="Q1095" s="2">
        <v>135811.70000000001</v>
      </c>
      <c r="R1095" s="2"/>
      <c r="S1095" s="2">
        <v>3</v>
      </c>
      <c r="T1095" s="67">
        <f t="shared" si="89"/>
        <v>20.099847927817493</v>
      </c>
      <c r="U1095" s="4"/>
      <c r="V1095" s="4"/>
      <c r="W1095" s="4"/>
      <c r="X1095" s="4"/>
      <c r="Y1095" s="4"/>
      <c r="AO1095" s="3" t="s">
        <v>140</v>
      </c>
      <c r="AP1095" s="3">
        <v>54253.9</v>
      </c>
      <c r="AQ1095" s="3">
        <v>112914.7</v>
      </c>
      <c r="AR1095" s="3"/>
      <c r="AS1095" s="3">
        <v>7</v>
      </c>
      <c r="AT1095" s="68">
        <f t="shared" si="90"/>
        <v>20.30562289626695</v>
      </c>
      <c r="AU1095" s="4"/>
    </row>
    <row r="1096" spans="15:47" x14ac:dyDescent="0.15">
      <c r="O1096" s="2" t="s">
        <v>141</v>
      </c>
      <c r="P1096" s="2">
        <v>54946.2</v>
      </c>
      <c r="Q1096" s="2">
        <v>136600.70000000001</v>
      </c>
      <c r="R1096" s="2"/>
      <c r="S1096" s="2">
        <v>3</v>
      </c>
      <c r="T1096" s="67">
        <f t="shared" si="89"/>
        <v>20.099847927817493</v>
      </c>
      <c r="U1096" s="4"/>
      <c r="V1096" s="4"/>
      <c r="W1096" s="4"/>
      <c r="X1096" s="4"/>
      <c r="Y1096" s="4"/>
      <c r="AO1096" s="3" t="s">
        <v>140</v>
      </c>
      <c r="AP1096" s="3">
        <v>54393.4</v>
      </c>
      <c r="AQ1096" s="3">
        <v>112119.4</v>
      </c>
      <c r="AR1096" s="3"/>
      <c r="AS1096" s="3">
        <v>7</v>
      </c>
      <c r="AT1096" s="68">
        <f t="shared" si="90"/>
        <v>20.30562289626695</v>
      </c>
      <c r="AU1096" s="4"/>
    </row>
    <row r="1097" spans="15:47" x14ac:dyDescent="0.15">
      <c r="O1097" s="2" t="s">
        <v>141</v>
      </c>
      <c r="P1097" s="2">
        <v>54717.2</v>
      </c>
      <c r="Q1097" s="2">
        <v>137629.9</v>
      </c>
      <c r="R1097" s="2"/>
      <c r="S1097" s="2">
        <v>3</v>
      </c>
      <c r="T1097" s="67">
        <f t="shared" si="89"/>
        <v>20.099847927817493</v>
      </c>
      <c r="U1097" s="4"/>
      <c r="V1097" s="4"/>
      <c r="W1097" s="4"/>
      <c r="X1097" s="4"/>
      <c r="Y1097" s="4"/>
      <c r="AO1097" s="3" t="s">
        <v>140</v>
      </c>
      <c r="AP1097" s="3">
        <v>54623.4</v>
      </c>
      <c r="AQ1097" s="3">
        <v>110076.8</v>
      </c>
      <c r="AR1097" s="3"/>
      <c r="AS1097" s="3">
        <v>7</v>
      </c>
      <c r="AT1097" s="68">
        <f t="shared" si="90"/>
        <v>20.30562289626695</v>
      </c>
      <c r="AU1097" s="4"/>
    </row>
    <row r="1098" spans="15:47" x14ac:dyDescent="0.15">
      <c r="O1098" s="2" t="s">
        <v>141</v>
      </c>
      <c r="P1098" s="2">
        <v>54640.7</v>
      </c>
      <c r="Q1098" s="2">
        <v>138612.5</v>
      </c>
      <c r="R1098" s="2"/>
      <c r="S1098" s="2">
        <v>3</v>
      </c>
      <c r="T1098" s="67">
        <f t="shared" si="89"/>
        <v>20.099847927817493</v>
      </c>
      <c r="U1098" s="4"/>
      <c r="V1098" s="4"/>
      <c r="W1098" s="4"/>
      <c r="X1098" s="4"/>
      <c r="Y1098" s="4"/>
      <c r="AO1098" s="3" t="s">
        <v>140</v>
      </c>
      <c r="AP1098" s="3">
        <v>54778.2</v>
      </c>
      <c r="AQ1098" s="3">
        <v>107723.8</v>
      </c>
      <c r="AR1098" s="3"/>
      <c r="AS1098" s="3">
        <v>7</v>
      </c>
      <c r="AT1098" s="68">
        <f t="shared" si="90"/>
        <v>20.30562289626695</v>
      </c>
      <c r="AU1098" s="4"/>
    </row>
    <row r="1099" spans="15:47" x14ac:dyDescent="0.15">
      <c r="O1099" s="2" t="s">
        <v>141</v>
      </c>
      <c r="P1099" s="2">
        <v>54672.2</v>
      </c>
      <c r="Q1099" s="2">
        <v>139812.70000000001</v>
      </c>
      <c r="R1099" s="2"/>
      <c r="S1099" s="2">
        <v>3</v>
      </c>
      <c r="T1099" s="67">
        <f t="shared" si="89"/>
        <v>20.099847927817493</v>
      </c>
      <c r="U1099" s="4"/>
      <c r="V1099" s="4"/>
      <c r="W1099" s="4"/>
      <c r="X1099" s="4"/>
      <c r="Y1099" s="4"/>
      <c r="AO1099" s="3" t="s">
        <v>140</v>
      </c>
      <c r="AP1099" s="3">
        <v>54912.1</v>
      </c>
      <c r="AQ1099" s="3">
        <v>105423.2</v>
      </c>
      <c r="AR1099" s="3"/>
      <c r="AS1099" s="3">
        <v>7</v>
      </c>
      <c r="AT1099" s="68">
        <f t="shared" si="90"/>
        <v>20.30562289626695</v>
      </c>
      <c r="AU1099" s="4"/>
    </row>
    <row r="1100" spans="15:47" x14ac:dyDescent="0.15">
      <c r="O1100" s="2" t="s">
        <v>141</v>
      </c>
      <c r="P1100" s="2">
        <v>54847.4</v>
      </c>
      <c r="Q1100" s="2">
        <v>140827.4</v>
      </c>
      <c r="R1100" s="2"/>
      <c r="S1100" s="2">
        <v>3</v>
      </c>
      <c r="T1100" s="67">
        <f t="shared" si="89"/>
        <v>20.099847927817493</v>
      </c>
      <c r="U1100" s="4"/>
      <c r="V1100" s="4"/>
      <c r="W1100" s="4"/>
      <c r="X1100" s="4"/>
      <c r="Y1100" s="4"/>
      <c r="AO1100" s="3" t="s">
        <v>140</v>
      </c>
      <c r="AP1100" s="3">
        <v>50396.3</v>
      </c>
      <c r="AQ1100" s="3">
        <v>113317.6</v>
      </c>
      <c r="AR1100" s="3"/>
      <c r="AS1100" s="3">
        <v>7</v>
      </c>
      <c r="AT1100" s="68">
        <f t="shared" si="90"/>
        <v>21.858674338499856</v>
      </c>
      <c r="AU1100" s="4"/>
    </row>
    <row r="1101" spans="15:47" x14ac:dyDescent="0.15">
      <c r="O1101" s="2" t="s">
        <v>141</v>
      </c>
      <c r="P1101" s="2">
        <v>55200.800000000003</v>
      </c>
      <c r="Q1101" s="2">
        <v>142263.1</v>
      </c>
      <c r="R1101" s="2"/>
      <c r="S1101" s="2">
        <v>3</v>
      </c>
      <c r="T1101" s="67">
        <f t="shared" si="89"/>
        <v>20.099847927817493</v>
      </c>
      <c r="U1101" s="4"/>
      <c r="V1101" s="4"/>
      <c r="W1101" s="4"/>
      <c r="X1101" s="4"/>
      <c r="Y1101" s="4"/>
      <c r="AO1101" s="3" t="s">
        <v>140</v>
      </c>
      <c r="AP1101" s="3">
        <v>51146.7</v>
      </c>
      <c r="AQ1101" s="3">
        <v>114504.9</v>
      </c>
      <c r="AR1101" s="3"/>
      <c r="AS1101" s="3">
        <v>7</v>
      </c>
      <c r="AT1101" s="68">
        <f t="shared" si="90"/>
        <v>21.858674338499856</v>
      </c>
      <c r="AU1101" s="4"/>
    </row>
    <row r="1102" spans="15:47" x14ac:dyDescent="0.15">
      <c r="O1102" s="2" t="s">
        <v>141</v>
      </c>
      <c r="P1102" s="2">
        <v>55625.3</v>
      </c>
      <c r="Q1102" s="2">
        <v>143398</v>
      </c>
      <c r="R1102" s="2"/>
      <c r="S1102" s="2">
        <v>3</v>
      </c>
      <c r="T1102" s="67">
        <f t="shared" si="89"/>
        <v>20.099847927817493</v>
      </c>
      <c r="U1102" s="4"/>
      <c r="V1102" s="4"/>
      <c r="W1102" s="4"/>
      <c r="X1102" s="4"/>
      <c r="Y1102" s="4"/>
      <c r="AO1102" s="3" t="s">
        <v>140</v>
      </c>
      <c r="AP1102" s="3">
        <v>51786.7</v>
      </c>
      <c r="AQ1102" s="3">
        <v>115259.8</v>
      </c>
      <c r="AR1102" s="3"/>
      <c r="AS1102" s="3">
        <v>7</v>
      </c>
      <c r="AT1102" s="68">
        <f t="shared" si="90"/>
        <v>21.858674338499856</v>
      </c>
      <c r="AU1102" s="4"/>
    </row>
    <row r="1103" spans="15:47" x14ac:dyDescent="0.15">
      <c r="O1103" s="2" t="s">
        <v>141</v>
      </c>
      <c r="P1103" s="2">
        <v>56136.5</v>
      </c>
      <c r="Q1103" s="2">
        <v>144585.60000000001</v>
      </c>
      <c r="R1103" s="2"/>
      <c r="S1103" s="2">
        <v>3</v>
      </c>
      <c r="T1103" s="67">
        <f t="shared" si="89"/>
        <v>20.099847927817493</v>
      </c>
      <c r="U1103" s="4"/>
      <c r="V1103" s="4"/>
      <c r="W1103" s="4"/>
      <c r="X1103" s="4"/>
      <c r="Y1103" s="4"/>
      <c r="AO1103" s="3" t="s">
        <v>140</v>
      </c>
      <c r="AP1103" s="3">
        <v>52334</v>
      </c>
      <c r="AQ1103" s="3">
        <v>115864.5</v>
      </c>
      <c r="AR1103" s="3"/>
      <c r="AS1103" s="3">
        <v>7</v>
      </c>
      <c r="AT1103" s="68">
        <f t="shared" si="90"/>
        <v>21.858674338499856</v>
      </c>
      <c r="AU1103" s="4"/>
    </row>
    <row r="1104" spans="15:47" x14ac:dyDescent="0.15">
      <c r="O1104" s="2" t="s">
        <v>141</v>
      </c>
      <c r="P1104" s="2">
        <v>56648</v>
      </c>
      <c r="Q1104" s="2">
        <v>145760.79999999999</v>
      </c>
      <c r="R1104" s="2"/>
      <c r="S1104" s="2">
        <v>3</v>
      </c>
      <c r="T1104" s="67">
        <f t="shared" si="89"/>
        <v>20.099847927817493</v>
      </c>
      <c r="U1104" s="4"/>
      <c r="V1104" s="4"/>
      <c r="W1104" s="4"/>
      <c r="X1104" s="4"/>
      <c r="Y1104" s="4"/>
      <c r="AO1104" s="3" t="s">
        <v>140</v>
      </c>
      <c r="AP1104" s="3">
        <v>52974.1</v>
      </c>
      <c r="AQ1104" s="3">
        <v>116327.8</v>
      </c>
      <c r="AR1104" s="3"/>
      <c r="AS1104" s="3">
        <v>7</v>
      </c>
      <c r="AT1104" s="68">
        <f t="shared" si="90"/>
        <v>21.858674338499856</v>
      </c>
      <c r="AU1104" s="4"/>
    </row>
    <row r="1105" spans="15:47" x14ac:dyDescent="0.15">
      <c r="O1105" s="2" t="s">
        <v>141</v>
      </c>
      <c r="P1105" s="2">
        <v>57300.2</v>
      </c>
      <c r="Q1105" s="2">
        <v>146876.29999999999</v>
      </c>
      <c r="R1105" s="2"/>
      <c r="S1105" s="2">
        <v>3</v>
      </c>
      <c r="T1105" s="67">
        <f t="shared" si="89"/>
        <v>20.099847927817493</v>
      </c>
      <c r="U1105" s="4"/>
      <c r="V1105" s="4"/>
      <c r="W1105" s="4"/>
      <c r="X1105" s="4"/>
      <c r="Y1105" s="4"/>
      <c r="AO1105" s="3" t="s">
        <v>140</v>
      </c>
      <c r="AP1105" s="3">
        <v>53406.5</v>
      </c>
      <c r="AQ1105" s="3">
        <v>116561.7</v>
      </c>
      <c r="AR1105" s="3"/>
      <c r="AS1105" s="3">
        <v>7</v>
      </c>
      <c r="AT1105" s="68">
        <f t="shared" si="90"/>
        <v>21.858674338499856</v>
      </c>
      <c r="AU1105" s="4"/>
    </row>
    <row r="1106" spans="15:47" x14ac:dyDescent="0.15">
      <c r="O1106" s="2" t="s">
        <v>141</v>
      </c>
      <c r="P1106" s="2">
        <v>57990.8</v>
      </c>
      <c r="Q1106" s="2">
        <v>147955.1</v>
      </c>
      <c r="R1106" s="2"/>
      <c r="S1106" s="2">
        <v>3</v>
      </c>
      <c r="T1106" s="67">
        <f t="shared" si="89"/>
        <v>20.099847927817493</v>
      </c>
      <c r="U1106" s="4"/>
      <c r="V1106" s="4"/>
      <c r="W1106" s="4"/>
      <c r="X1106" s="4"/>
      <c r="Y1106" s="4"/>
      <c r="AO1106" s="3" t="s">
        <v>140</v>
      </c>
      <c r="AP1106" s="3">
        <v>53609.599999999999</v>
      </c>
      <c r="AQ1106" s="3">
        <v>116676.5</v>
      </c>
      <c r="AR1106" s="3"/>
      <c r="AS1106" s="3">
        <v>7</v>
      </c>
      <c r="AT1106" s="68">
        <f t="shared" si="90"/>
        <v>21.858674338499856</v>
      </c>
      <c r="AU1106" s="4"/>
    </row>
    <row r="1107" spans="15:47" x14ac:dyDescent="0.15">
      <c r="O1107" s="2" t="s">
        <v>141</v>
      </c>
      <c r="P1107" s="2">
        <v>58926.2</v>
      </c>
      <c r="Q1107" s="2">
        <v>149330.70000000001</v>
      </c>
      <c r="R1107" s="2"/>
      <c r="S1107" s="2">
        <v>3</v>
      </c>
      <c r="T1107" s="67">
        <f t="shared" si="89"/>
        <v>20.099847927817493</v>
      </c>
      <c r="U1107" s="4"/>
      <c r="V1107" s="4"/>
      <c r="W1107" s="4"/>
      <c r="X1107" s="4"/>
      <c r="Y1107" s="4"/>
      <c r="AO1107" s="3" t="s">
        <v>140</v>
      </c>
      <c r="AP1107" s="3">
        <v>53724.4</v>
      </c>
      <c r="AQ1107" s="3">
        <v>116733.9</v>
      </c>
      <c r="AR1107" s="3"/>
      <c r="AS1107" s="3">
        <v>7</v>
      </c>
      <c r="AT1107" s="68">
        <f t="shared" si="90"/>
        <v>21.858674338499856</v>
      </c>
      <c r="AU1107" s="4"/>
    </row>
    <row r="1108" spans="15:47" x14ac:dyDescent="0.15">
      <c r="O1108" s="2" t="s">
        <v>141</v>
      </c>
      <c r="P1108" s="2">
        <v>59639.8</v>
      </c>
      <c r="Q1108" s="2">
        <v>150510.79999999999</v>
      </c>
      <c r="R1108" s="2"/>
      <c r="S1108" s="2">
        <v>3</v>
      </c>
      <c r="T1108" s="67">
        <f t="shared" si="89"/>
        <v>20.099847927817493</v>
      </c>
      <c r="U1108" s="4"/>
      <c r="V1108" s="4"/>
      <c r="W1108" s="4"/>
      <c r="X1108" s="4"/>
      <c r="Y1108" s="4"/>
      <c r="AO1108" s="3" t="s">
        <v>140</v>
      </c>
      <c r="AP1108" s="3">
        <v>54042.3</v>
      </c>
      <c r="AQ1108" s="3">
        <v>116561.7</v>
      </c>
      <c r="AR1108" s="3"/>
      <c r="AS1108" s="3">
        <v>7</v>
      </c>
      <c r="AT1108" s="68">
        <f t="shared" si="90"/>
        <v>21.858674338499856</v>
      </c>
      <c r="AU1108" s="4"/>
    </row>
    <row r="1109" spans="15:47" x14ac:dyDescent="0.15">
      <c r="O1109" s="2" t="s">
        <v>141</v>
      </c>
      <c r="P1109" s="2">
        <v>60840.800000000003</v>
      </c>
      <c r="Q1109" s="2">
        <v>151796.70000000001</v>
      </c>
      <c r="R1109" s="2"/>
      <c r="S1109" s="2">
        <v>3</v>
      </c>
      <c r="T1109" s="67">
        <f t="shared" si="89"/>
        <v>20.099847927817493</v>
      </c>
      <c r="U1109" s="4"/>
      <c r="V1109" s="4"/>
      <c r="W1109" s="4"/>
      <c r="X1109" s="4"/>
      <c r="Y1109" s="4"/>
      <c r="AO1109" s="3" t="s">
        <v>140</v>
      </c>
      <c r="AP1109" s="3">
        <v>54421.9</v>
      </c>
      <c r="AQ1109" s="3">
        <v>116212.9</v>
      </c>
      <c r="AR1109" s="3"/>
      <c r="AS1109" s="3">
        <v>7</v>
      </c>
      <c r="AT1109" s="68">
        <f t="shared" si="90"/>
        <v>21.858674338499856</v>
      </c>
      <c r="AU1109" s="4"/>
    </row>
    <row r="1110" spans="15:47" x14ac:dyDescent="0.15">
      <c r="O1110" s="2" t="s">
        <v>141</v>
      </c>
      <c r="P1110" s="2">
        <v>61616.3</v>
      </c>
      <c r="Q1110" s="2">
        <v>152595.20000000001</v>
      </c>
      <c r="R1110" s="2"/>
      <c r="S1110" s="2">
        <v>3</v>
      </c>
      <c r="T1110" s="67">
        <f t="shared" si="89"/>
        <v>20.099847927817493</v>
      </c>
      <c r="U1110" s="4"/>
      <c r="V1110" s="4"/>
      <c r="W1110" s="4"/>
      <c r="X1110" s="4"/>
      <c r="Y1110" s="4"/>
      <c r="AO1110" s="3" t="s">
        <v>140</v>
      </c>
      <c r="AP1110" s="3">
        <v>54708.7</v>
      </c>
      <c r="AQ1110" s="3">
        <v>115864.5</v>
      </c>
      <c r="AR1110" s="3"/>
      <c r="AS1110" s="3">
        <v>7</v>
      </c>
      <c r="AT1110" s="68">
        <f t="shared" si="90"/>
        <v>21.858674338499856</v>
      </c>
      <c r="AU1110" s="4"/>
    </row>
    <row r="1111" spans="15:47" x14ac:dyDescent="0.15">
      <c r="O1111" s="2" t="s">
        <v>141</v>
      </c>
      <c r="P1111" s="2">
        <v>62391.8</v>
      </c>
      <c r="Q1111" s="2">
        <v>153393.70000000001</v>
      </c>
      <c r="R1111" s="2"/>
      <c r="S1111" s="2">
        <v>3</v>
      </c>
      <c r="T1111" s="67">
        <f t="shared" si="89"/>
        <v>20.099847927817493</v>
      </c>
      <c r="U1111" s="4"/>
      <c r="V1111" s="4"/>
      <c r="W1111" s="4"/>
      <c r="X1111" s="4"/>
      <c r="Y1111" s="4"/>
      <c r="AO1111" s="3" t="s">
        <v>140</v>
      </c>
      <c r="AP1111" s="3">
        <v>55260.5</v>
      </c>
      <c r="AQ1111" s="3">
        <v>115140.4</v>
      </c>
      <c r="AR1111" s="3"/>
      <c r="AS1111" s="3">
        <v>7</v>
      </c>
      <c r="AT1111" s="68">
        <f t="shared" si="90"/>
        <v>21.858674338499856</v>
      </c>
      <c r="AU1111" s="4"/>
    </row>
    <row r="1112" spans="15:47" x14ac:dyDescent="0.15">
      <c r="O1112" s="2" t="s">
        <v>141</v>
      </c>
      <c r="P1112" s="2">
        <v>45125.3</v>
      </c>
      <c r="Q1112" s="2">
        <v>114247.7</v>
      </c>
      <c r="R1112" s="2"/>
      <c r="S1112" s="2">
        <v>3</v>
      </c>
      <c r="T1112" s="67">
        <f t="shared" si="89"/>
        <v>26.45915093246629</v>
      </c>
      <c r="U1112" s="4"/>
      <c r="V1112" s="4"/>
      <c r="W1112" s="4"/>
      <c r="X1112" s="4"/>
      <c r="Y1112" s="4"/>
      <c r="AO1112" s="3" t="s">
        <v>140</v>
      </c>
      <c r="AP1112" s="3">
        <v>55432.4</v>
      </c>
      <c r="AQ1112" s="3">
        <v>114619.8</v>
      </c>
      <c r="AR1112" s="3"/>
      <c r="AS1112" s="3">
        <v>7</v>
      </c>
      <c r="AT1112" s="68">
        <f t="shared" si="90"/>
        <v>21.858674338499856</v>
      </c>
      <c r="AU1112" s="4"/>
    </row>
    <row r="1113" spans="15:47" x14ac:dyDescent="0.15">
      <c r="O1113" s="2" t="s">
        <v>141</v>
      </c>
      <c r="P1113" s="2">
        <v>46819.6</v>
      </c>
      <c r="Q1113" s="2">
        <v>115554.8</v>
      </c>
      <c r="R1113" s="2"/>
      <c r="S1113" s="2">
        <v>3</v>
      </c>
      <c r="T1113" s="67">
        <f t="shared" si="89"/>
        <v>26.45915093246629</v>
      </c>
      <c r="U1113" s="4"/>
      <c r="V1113" s="4"/>
      <c r="W1113" s="4"/>
      <c r="X1113" s="4"/>
      <c r="Y1113" s="4"/>
      <c r="AO1113" s="3" t="s">
        <v>140</v>
      </c>
      <c r="AP1113" s="3">
        <v>55723.8</v>
      </c>
      <c r="AQ1113" s="3">
        <v>113635.5</v>
      </c>
      <c r="AR1113" s="3"/>
      <c r="AS1113" s="3">
        <v>7</v>
      </c>
      <c r="AT1113" s="68">
        <f t="shared" si="90"/>
        <v>21.858674338499856</v>
      </c>
      <c r="AU1113" s="4"/>
    </row>
    <row r="1114" spans="15:47" x14ac:dyDescent="0.15">
      <c r="O1114" s="2" t="s">
        <v>141</v>
      </c>
      <c r="P1114" s="2">
        <v>48700.5</v>
      </c>
      <c r="Q1114" s="2">
        <v>116955.4</v>
      </c>
      <c r="R1114" s="2"/>
      <c r="S1114" s="2">
        <v>3</v>
      </c>
      <c r="T1114" s="67">
        <f t="shared" si="89"/>
        <v>26.45915093246629</v>
      </c>
      <c r="U1114" s="4"/>
      <c r="V1114" s="4"/>
      <c r="W1114" s="4"/>
      <c r="X1114" s="4"/>
      <c r="Y1114" s="4"/>
      <c r="AO1114" s="3" t="s">
        <v>140</v>
      </c>
      <c r="AP1114" s="3">
        <v>55869.4</v>
      </c>
      <c r="AQ1114" s="3">
        <v>112739.5</v>
      </c>
      <c r="AR1114" s="3"/>
      <c r="AS1114" s="3">
        <v>7</v>
      </c>
      <c r="AT1114" s="68">
        <f t="shared" si="90"/>
        <v>21.858674338499856</v>
      </c>
      <c r="AU1114" s="4"/>
    </row>
    <row r="1115" spans="15:47" x14ac:dyDescent="0.15">
      <c r="O1115" s="2" t="s">
        <v>141</v>
      </c>
      <c r="P1115" s="2">
        <v>49850.400000000001</v>
      </c>
      <c r="Q1115" s="2">
        <v>117857</v>
      </c>
      <c r="R1115" s="2"/>
      <c r="S1115" s="2">
        <v>3</v>
      </c>
      <c r="T1115" s="67">
        <f t="shared" si="89"/>
        <v>26.45915093246629</v>
      </c>
      <c r="U1115" s="4"/>
      <c r="V1115" s="4"/>
      <c r="W1115" s="4"/>
      <c r="X1115" s="4"/>
      <c r="Y1115" s="4"/>
      <c r="AO1115" s="3" t="s">
        <v>140</v>
      </c>
      <c r="AP1115" s="3">
        <v>56041.7</v>
      </c>
      <c r="AQ1115" s="3">
        <v>111146</v>
      </c>
      <c r="AR1115" s="3"/>
      <c r="AS1115" s="3">
        <v>7</v>
      </c>
      <c r="AT1115" s="68">
        <f t="shared" si="90"/>
        <v>21.858674338499856</v>
      </c>
      <c r="AU1115" s="4"/>
    </row>
    <row r="1116" spans="15:47" x14ac:dyDescent="0.15">
      <c r="O1116" s="2" t="s">
        <v>141</v>
      </c>
      <c r="P1116" s="2">
        <v>52616.5</v>
      </c>
      <c r="Q1116" s="2">
        <v>119672.2</v>
      </c>
      <c r="R1116" s="2"/>
      <c r="S1116" s="2">
        <v>3</v>
      </c>
      <c r="T1116" s="67">
        <f t="shared" si="89"/>
        <v>26.45915093246629</v>
      </c>
      <c r="U1116" s="4"/>
      <c r="V1116" s="4"/>
      <c r="W1116" s="4"/>
      <c r="X1116" s="4"/>
      <c r="Y1116" s="4"/>
      <c r="AO1116" s="3" t="s">
        <v>140</v>
      </c>
      <c r="AP1116" s="3">
        <v>56244.800000000003</v>
      </c>
      <c r="AQ1116" s="3">
        <v>109641.1</v>
      </c>
      <c r="AR1116" s="3"/>
      <c r="AS1116" s="3">
        <v>7</v>
      </c>
      <c r="AT1116" s="68">
        <f t="shared" si="90"/>
        <v>21.858674338499856</v>
      </c>
      <c r="AU1116" s="4"/>
    </row>
    <row r="1117" spans="15:47" x14ac:dyDescent="0.15">
      <c r="O1117" s="2" t="s">
        <v>141</v>
      </c>
      <c r="P1117" s="2">
        <v>54701.8</v>
      </c>
      <c r="Q1117" s="2">
        <v>120989.5</v>
      </c>
      <c r="R1117" s="2"/>
      <c r="S1117" s="2">
        <v>3</v>
      </c>
      <c r="T1117" s="67">
        <f t="shared" si="89"/>
        <v>26.45915093246629</v>
      </c>
      <c r="U1117" s="4"/>
      <c r="V1117" s="4"/>
      <c r="W1117" s="4"/>
      <c r="X1117" s="4"/>
      <c r="Y1117" s="4"/>
      <c r="AO1117" s="3" t="s">
        <v>140</v>
      </c>
      <c r="AP1117" s="3">
        <v>56244.800000000003</v>
      </c>
      <c r="AQ1117" s="3">
        <v>108714.2</v>
      </c>
      <c r="AR1117" s="3"/>
      <c r="AS1117" s="3">
        <v>7</v>
      </c>
      <c r="AT1117" s="68">
        <f t="shared" si="90"/>
        <v>21.858674338499856</v>
      </c>
      <c r="AU1117" s="4"/>
    </row>
    <row r="1118" spans="15:47" x14ac:dyDescent="0.15">
      <c r="O1118" s="2" t="s">
        <v>141</v>
      </c>
      <c r="P1118" s="2">
        <v>56053.5</v>
      </c>
      <c r="Q1118" s="2">
        <v>121883.9</v>
      </c>
      <c r="R1118" s="2"/>
      <c r="S1118" s="2">
        <v>3</v>
      </c>
      <c r="T1118" s="67">
        <f t="shared" si="89"/>
        <v>26.45915093246629</v>
      </c>
      <c r="U1118" s="4"/>
      <c r="V1118" s="4"/>
      <c r="W1118" s="4"/>
      <c r="X1118" s="4"/>
      <c r="Y1118" s="4"/>
      <c r="AO1118" s="3" t="s">
        <v>140</v>
      </c>
      <c r="AP1118" s="3">
        <v>56447.8</v>
      </c>
      <c r="AQ1118" s="3">
        <v>107844.5</v>
      </c>
      <c r="AR1118" s="3"/>
      <c r="AS1118" s="3">
        <v>7</v>
      </c>
      <c r="AT1118" s="68">
        <f t="shared" si="90"/>
        <v>21.858674338499856</v>
      </c>
      <c r="AU1118" s="4"/>
    </row>
    <row r="1119" spans="15:47" x14ac:dyDescent="0.15">
      <c r="O1119" s="2" t="s">
        <v>141</v>
      </c>
      <c r="P1119" s="2">
        <v>56746.7</v>
      </c>
      <c r="Q1119" s="2">
        <v>122394.4</v>
      </c>
      <c r="R1119" s="2"/>
      <c r="S1119" s="2">
        <v>3</v>
      </c>
      <c r="T1119" s="67">
        <f t="shared" si="89"/>
        <v>26.45915093246629</v>
      </c>
      <c r="U1119" s="4"/>
      <c r="V1119" s="4"/>
      <c r="W1119" s="4"/>
      <c r="X1119" s="4"/>
      <c r="Y1119" s="4"/>
      <c r="AO1119" s="3" t="s">
        <v>140</v>
      </c>
      <c r="AP1119" s="3">
        <v>56505.3</v>
      </c>
      <c r="AQ1119" s="3">
        <v>106944.2</v>
      </c>
      <c r="AR1119" s="3"/>
      <c r="AS1119" s="3">
        <v>7</v>
      </c>
      <c r="AT1119" s="68">
        <f t="shared" si="90"/>
        <v>21.858674338499856</v>
      </c>
      <c r="AU1119" s="4"/>
    </row>
    <row r="1120" spans="15:47" x14ac:dyDescent="0.15">
      <c r="O1120" s="2" t="s">
        <v>141</v>
      </c>
      <c r="P1120" s="2">
        <v>57290.7</v>
      </c>
      <c r="Q1120" s="2">
        <v>122825.5</v>
      </c>
      <c r="R1120" s="2"/>
      <c r="S1120" s="2">
        <v>3</v>
      </c>
      <c r="T1120" s="67">
        <f t="shared" si="89"/>
        <v>26.45915093246629</v>
      </c>
      <c r="U1120" s="4"/>
      <c r="V1120" s="4"/>
      <c r="W1120" s="4"/>
      <c r="X1120" s="4"/>
      <c r="Y1120" s="4"/>
      <c r="AO1120" s="3" t="s">
        <v>140</v>
      </c>
      <c r="AP1120" s="3">
        <v>56593.5</v>
      </c>
      <c r="AQ1120" s="3">
        <v>106193.9</v>
      </c>
      <c r="AR1120" s="3"/>
      <c r="AS1120" s="3">
        <v>7</v>
      </c>
      <c r="AT1120" s="68">
        <f t="shared" si="90"/>
        <v>21.858674338499856</v>
      </c>
      <c r="AU1120" s="4"/>
    </row>
    <row r="1121" spans="15:47" x14ac:dyDescent="0.15">
      <c r="O1121" s="2" t="s">
        <v>141</v>
      </c>
      <c r="P1121" s="2">
        <v>57794.9</v>
      </c>
      <c r="Q1121" s="2">
        <v>123318.6</v>
      </c>
      <c r="R1121" s="2"/>
      <c r="S1121" s="2">
        <v>3</v>
      </c>
      <c r="T1121" s="67">
        <f t="shared" si="89"/>
        <v>26.45915093246629</v>
      </c>
      <c r="U1121" s="4"/>
      <c r="V1121" s="4"/>
      <c r="W1121" s="4"/>
      <c r="X1121" s="4"/>
      <c r="Y1121" s="4"/>
      <c r="AO1121" s="3" t="s">
        <v>140</v>
      </c>
      <c r="AP1121" s="3">
        <v>56677.2</v>
      </c>
      <c r="AQ1121" s="3">
        <v>105439</v>
      </c>
      <c r="AR1121" s="3"/>
      <c r="AS1121" s="3">
        <v>7</v>
      </c>
      <c r="AT1121" s="68">
        <f t="shared" si="90"/>
        <v>21.858674338499856</v>
      </c>
      <c r="AU1121" s="4"/>
    </row>
    <row r="1122" spans="15:47" x14ac:dyDescent="0.15">
      <c r="O1122" s="2" t="s">
        <v>141</v>
      </c>
      <c r="P1122" s="2">
        <v>58199.8</v>
      </c>
      <c r="Q1122" s="2">
        <v>123758.5</v>
      </c>
      <c r="R1122" s="2"/>
      <c r="S1122" s="2">
        <v>3</v>
      </c>
      <c r="T1122" s="67">
        <f t="shared" si="89"/>
        <v>26.45915093246629</v>
      </c>
      <c r="U1122" s="4"/>
      <c r="V1122" s="4"/>
      <c r="W1122" s="4"/>
      <c r="X1122" s="4"/>
      <c r="Y1122" s="4"/>
      <c r="AO1122" s="3" t="s">
        <v>140</v>
      </c>
      <c r="AP1122" s="3">
        <v>47441.599999999999</v>
      </c>
      <c r="AQ1122" s="3">
        <v>112057.7</v>
      </c>
      <c r="AR1122" s="3"/>
      <c r="AS1122" s="3">
        <v>7</v>
      </c>
      <c r="AT1122" s="68">
        <f t="shared" si="90"/>
        <v>23.530509075120882</v>
      </c>
      <c r="AU1122" s="4"/>
    </row>
    <row r="1123" spans="15:47" x14ac:dyDescent="0.15">
      <c r="O1123" s="2" t="s">
        <v>141</v>
      </c>
      <c r="P1123" s="2">
        <v>58477.7</v>
      </c>
      <c r="Q1123" s="2">
        <v>124220.1</v>
      </c>
      <c r="R1123" s="2"/>
      <c r="S1123" s="2">
        <v>3</v>
      </c>
      <c r="T1123" s="67">
        <f t="shared" si="89"/>
        <v>26.45915093246629</v>
      </c>
      <c r="U1123" s="4"/>
      <c r="V1123" s="4"/>
      <c r="W1123" s="4"/>
      <c r="X1123" s="4"/>
      <c r="Y1123" s="4"/>
      <c r="AO1123" s="3" t="s">
        <v>140</v>
      </c>
      <c r="AP1123" s="3">
        <v>48553.8</v>
      </c>
      <c r="AQ1123" s="3">
        <v>113939</v>
      </c>
      <c r="AR1123" s="3"/>
      <c r="AS1123" s="3">
        <v>7</v>
      </c>
      <c r="AT1123" s="68">
        <f t="shared" si="90"/>
        <v>23.530509075120882</v>
      </c>
      <c r="AU1123" s="4"/>
    </row>
    <row r="1124" spans="15:47" x14ac:dyDescent="0.15">
      <c r="O1124" s="2" t="s">
        <v>141</v>
      </c>
      <c r="P1124" s="2">
        <v>58719.199999999997</v>
      </c>
      <c r="Q1124" s="2">
        <v>124643.4</v>
      </c>
      <c r="R1124" s="2"/>
      <c r="S1124" s="2">
        <v>3</v>
      </c>
      <c r="T1124" s="67">
        <f t="shared" si="89"/>
        <v>26.45915093246629</v>
      </c>
      <c r="U1124" s="4"/>
      <c r="V1124" s="4"/>
      <c r="W1124" s="4"/>
      <c r="X1124" s="4"/>
      <c r="Y1124" s="4"/>
      <c r="AO1124" s="3" t="s">
        <v>140</v>
      </c>
      <c r="AP1124" s="3">
        <v>49022.6</v>
      </c>
      <c r="AQ1124" s="3">
        <v>114790.39999999999</v>
      </c>
      <c r="AR1124" s="3"/>
      <c r="AS1124" s="3">
        <v>7</v>
      </c>
      <c r="AT1124" s="68">
        <f t="shared" si="90"/>
        <v>23.530509075120882</v>
      </c>
      <c r="AU1124" s="4"/>
    </row>
    <row r="1125" spans="15:47" x14ac:dyDescent="0.15">
      <c r="O1125" s="2" t="s">
        <v>141</v>
      </c>
      <c r="P1125" s="2">
        <v>58907.8</v>
      </c>
      <c r="Q1125" s="2">
        <v>125140.8</v>
      </c>
      <c r="R1125" s="2"/>
      <c r="S1125" s="2">
        <v>3</v>
      </c>
      <c r="T1125" s="67">
        <f t="shared" si="89"/>
        <v>26.45915093246629</v>
      </c>
      <c r="U1125" s="4"/>
      <c r="V1125" s="4"/>
      <c r="W1125" s="4"/>
      <c r="X1125" s="4"/>
      <c r="Y1125" s="4"/>
      <c r="AO1125" s="3" t="s">
        <v>140</v>
      </c>
      <c r="AP1125" s="3">
        <v>49701.1</v>
      </c>
      <c r="AQ1125" s="3">
        <v>116035.4</v>
      </c>
      <c r="AR1125" s="3"/>
      <c r="AS1125" s="3">
        <v>7</v>
      </c>
      <c r="AT1125" s="68">
        <f t="shared" si="90"/>
        <v>23.530509075120882</v>
      </c>
      <c r="AU1125" s="4"/>
    </row>
    <row r="1126" spans="15:47" x14ac:dyDescent="0.15">
      <c r="O1126" s="2" t="s">
        <v>141</v>
      </c>
      <c r="P1126" s="2">
        <v>59046.3</v>
      </c>
      <c r="Q1126" s="2">
        <v>125636.8</v>
      </c>
      <c r="R1126" s="2"/>
      <c r="S1126" s="2">
        <v>3</v>
      </c>
      <c r="T1126" s="67">
        <f t="shared" si="89"/>
        <v>26.45915093246629</v>
      </c>
      <c r="U1126" s="4"/>
      <c r="V1126" s="4"/>
      <c r="W1126" s="4"/>
      <c r="X1126" s="4"/>
      <c r="Y1126" s="4"/>
      <c r="AO1126" s="3" t="s">
        <v>140</v>
      </c>
      <c r="AP1126" s="3">
        <v>50369.8</v>
      </c>
      <c r="AQ1126" s="3">
        <v>117053.2</v>
      </c>
      <c r="AR1126" s="3"/>
      <c r="AS1126" s="3">
        <v>7</v>
      </c>
      <c r="AT1126" s="68">
        <f t="shared" si="90"/>
        <v>23.530509075120882</v>
      </c>
      <c r="AU1126" s="4"/>
    </row>
    <row r="1127" spans="15:47" x14ac:dyDescent="0.15">
      <c r="O1127" s="2" t="s">
        <v>141</v>
      </c>
      <c r="P1127" s="2">
        <v>59107.6</v>
      </c>
      <c r="Q1127" s="2">
        <v>126181.1</v>
      </c>
      <c r="R1127" s="2"/>
      <c r="S1127" s="2">
        <v>3</v>
      </c>
      <c r="T1127" s="67">
        <f t="shared" si="89"/>
        <v>26.45915093246629</v>
      </c>
      <c r="U1127" s="4"/>
      <c r="V1127" s="4"/>
      <c r="W1127" s="4"/>
      <c r="X1127" s="4"/>
      <c r="Y1127" s="4"/>
      <c r="AO1127" s="3" t="s">
        <v>140</v>
      </c>
      <c r="AP1127" s="3">
        <v>51264.1</v>
      </c>
      <c r="AQ1127" s="3">
        <v>118212.6</v>
      </c>
      <c r="AR1127" s="3"/>
      <c r="AS1127" s="3">
        <v>7</v>
      </c>
      <c r="AT1127" s="68">
        <f t="shared" si="90"/>
        <v>23.530509075120882</v>
      </c>
      <c r="AU1127" s="4"/>
    </row>
    <row r="1128" spans="15:47" x14ac:dyDescent="0.15">
      <c r="O1128" s="2" t="s">
        <v>141</v>
      </c>
      <c r="P1128" s="2">
        <v>59069.9</v>
      </c>
      <c r="Q1128" s="2">
        <v>126647.3</v>
      </c>
      <c r="R1128" s="2"/>
      <c r="S1128" s="2">
        <v>3</v>
      </c>
      <c r="T1128" s="67">
        <f t="shared" si="89"/>
        <v>26.45915093246629</v>
      </c>
      <c r="U1128" s="4"/>
      <c r="V1128" s="4"/>
      <c r="W1128" s="4"/>
      <c r="X1128" s="4"/>
      <c r="Y1128" s="4"/>
      <c r="AO1128" s="3" t="s">
        <v>140</v>
      </c>
      <c r="AP1128" s="3">
        <v>51935.4</v>
      </c>
      <c r="AQ1128" s="3">
        <v>119003.3</v>
      </c>
      <c r="AR1128" s="3"/>
      <c r="AS1128" s="3">
        <v>7</v>
      </c>
      <c r="AT1128" s="68">
        <f t="shared" si="90"/>
        <v>23.530509075120882</v>
      </c>
      <c r="AU1128" s="4"/>
    </row>
    <row r="1129" spans="15:47" x14ac:dyDescent="0.15">
      <c r="O1129" s="2" t="s">
        <v>141</v>
      </c>
      <c r="P1129" s="2">
        <v>58915.4</v>
      </c>
      <c r="Q1129" s="2">
        <v>127249.3</v>
      </c>
      <c r="R1129" s="2"/>
      <c r="S1129" s="2">
        <v>3</v>
      </c>
      <c r="T1129" s="67">
        <f t="shared" si="89"/>
        <v>26.45915093246629</v>
      </c>
      <c r="U1129" s="4"/>
      <c r="V1129" s="4"/>
      <c r="W1129" s="4"/>
      <c r="X1129" s="4"/>
      <c r="Y1129" s="4"/>
      <c r="AO1129" s="3" t="s">
        <v>140</v>
      </c>
      <c r="AP1129" s="3">
        <v>52721.5</v>
      </c>
      <c r="AQ1129" s="3">
        <v>119732.6</v>
      </c>
      <c r="AR1129" s="3"/>
      <c r="AS1129" s="3">
        <v>7</v>
      </c>
      <c r="AT1129" s="68">
        <f t="shared" si="90"/>
        <v>23.530509075120882</v>
      </c>
      <c r="AU1129" s="4"/>
    </row>
    <row r="1130" spans="15:47" x14ac:dyDescent="0.15">
      <c r="O1130" s="2" t="s">
        <v>141</v>
      </c>
      <c r="P1130" s="2">
        <v>58711.9</v>
      </c>
      <c r="Q1130" s="2">
        <v>127786.7</v>
      </c>
      <c r="R1130" s="2"/>
      <c r="S1130" s="2">
        <v>3</v>
      </c>
      <c r="T1130" s="67">
        <f t="shared" si="89"/>
        <v>29.105066025712922</v>
      </c>
      <c r="U1130" s="4"/>
      <c r="V1130" s="4"/>
      <c r="W1130" s="4"/>
      <c r="X1130" s="4"/>
      <c r="Y1130" s="4"/>
      <c r="AO1130" s="3" t="s">
        <v>140</v>
      </c>
      <c r="AP1130" s="3">
        <v>53320.5</v>
      </c>
      <c r="AQ1130" s="3">
        <v>120257.2</v>
      </c>
      <c r="AR1130" s="3"/>
      <c r="AS1130" s="3">
        <v>7</v>
      </c>
      <c r="AT1130" s="68">
        <f t="shared" si="90"/>
        <v>23.530509075120882</v>
      </c>
      <c r="AU1130" s="4"/>
    </row>
    <row r="1131" spans="15:47" x14ac:dyDescent="0.15">
      <c r="O1131" s="2" t="s">
        <v>141</v>
      </c>
      <c r="P1131" s="2">
        <v>58470.1</v>
      </c>
      <c r="Q1131" s="2">
        <v>128336</v>
      </c>
      <c r="R1131" s="2"/>
      <c r="S1131" s="2">
        <v>3</v>
      </c>
      <c r="T1131" s="67">
        <f t="shared" si="89"/>
        <v>29.105066025712922</v>
      </c>
      <c r="U1131" s="4"/>
      <c r="V1131" s="4"/>
      <c r="W1131" s="4"/>
      <c r="X1131" s="4"/>
      <c r="Y1131" s="4"/>
      <c r="AO1131" s="3" t="s">
        <v>140</v>
      </c>
      <c r="AP1131" s="3">
        <v>53870.7</v>
      </c>
      <c r="AQ1131" s="3">
        <v>120668</v>
      </c>
      <c r="AR1131" s="3"/>
      <c r="AS1131" s="3">
        <v>7</v>
      </c>
      <c r="AT1131" s="68">
        <f t="shared" si="90"/>
        <v>23.530509075120882</v>
      </c>
      <c r="AU1131" s="4"/>
    </row>
    <row r="1132" spans="15:47" x14ac:dyDescent="0.15">
      <c r="O1132" s="2" t="s">
        <v>141</v>
      </c>
      <c r="P1132" s="2">
        <v>58156.2</v>
      </c>
      <c r="Q1132" s="2">
        <v>128756.9</v>
      </c>
      <c r="R1132" s="2"/>
      <c r="S1132" s="2">
        <v>3</v>
      </c>
      <c r="T1132" s="67">
        <f t="shared" si="89"/>
        <v>29.105066025712922</v>
      </c>
      <c r="U1132" s="4"/>
      <c r="V1132" s="4"/>
      <c r="W1132" s="4"/>
      <c r="X1132" s="4"/>
      <c r="Y1132" s="4"/>
      <c r="AO1132" s="3" t="s">
        <v>140</v>
      </c>
      <c r="AP1132" s="3">
        <v>54471.8</v>
      </c>
      <c r="AQ1132" s="3">
        <v>121041.3</v>
      </c>
      <c r="AR1132" s="3"/>
      <c r="AS1132" s="3">
        <v>7</v>
      </c>
      <c r="AT1132" s="68">
        <f t="shared" si="90"/>
        <v>23.530509075120882</v>
      </c>
      <c r="AU1132" s="4"/>
    </row>
    <row r="1133" spans="15:47" x14ac:dyDescent="0.15">
      <c r="O1133" s="2" t="s">
        <v>141</v>
      </c>
      <c r="P1133" s="2">
        <v>57805.1</v>
      </c>
      <c r="Q1133" s="2">
        <v>129151.6</v>
      </c>
      <c r="R1133" s="2"/>
      <c r="S1133" s="2">
        <v>3</v>
      </c>
      <c r="T1133" s="67">
        <f t="shared" si="89"/>
        <v>29.105066025712922</v>
      </c>
      <c r="U1133" s="4"/>
      <c r="V1133" s="4"/>
      <c r="W1133" s="4"/>
      <c r="X1133" s="4"/>
      <c r="Y1133" s="4"/>
      <c r="AO1133" s="3" t="s">
        <v>140</v>
      </c>
      <c r="AP1133" s="3">
        <v>54961.599999999999</v>
      </c>
      <c r="AQ1133" s="3">
        <v>121211.6</v>
      </c>
      <c r="AR1133" s="3"/>
      <c r="AS1133" s="3">
        <v>7</v>
      </c>
      <c r="AT1133" s="68">
        <f t="shared" si="90"/>
        <v>23.530509075120882</v>
      </c>
      <c r="AU1133" s="4"/>
    </row>
    <row r="1134" spans="15:47" x14ac:dyDescent="0.15">
      <c r="O1134" s="2" t="s">
        <v>141</v>
      </c>
      <c r="P1134" s="2">
        <v>57327.4</v>
      </c>
      <c r="Q1134" s="2">
        <v>129568.2</v>
      </c>
      <c r="R1134" s="2"/>
      <c r="S1134" s="2">
        <v>3</v>
      </c>
      <c r="T1134" s="67">
        <f t="shared" si="89"/>
        <v>29.105066025712922</v>
      </c>
      <c r="U1134" s="4"/>
      <c r="V1134" s="4"/>
      <c r="W1134" s="4"/>
      <c r="X1134" s="4"/>
      <c r="Y1134" s="4"/>
      <c r="AO1134" s="3" t="s">
        <v>140</v>
      </c>
      <c r="AP1134" s="3">
        <v>55302.5</v>
      </c>
      <c r="AQ1134" s="3">
        <v>121215.9</v>
      </c>
      <c r="AR1134" s="3"/>
      <c r="AS1134" s="3">
        <v>7</v>
      </c>
      <c r="AT1134" s="68">
        <f t="shared" si="90"/>
        <v>23.530509075120882</v>
      </c>
      <c r="AU1134" s="4"/>
    </row>
    <row r="1135" spans="15:47" x14ac:dyDescent="0.15">
      <c r="O1135" s="2" t="s">
        <v>141</v>
      </c>
      <c r="P1135" s="2">
        <v>56889.4</v>
      </c>
      <c r="Q1135" s="2">
        <v>129910.1</v>
      </c>
      <c r="R1135" s="2"/>
      <c r="S1135" s="2">
        <v>3</v>
      </c>
      <c r="T1135" s="67">
        <f t="shared" si="89"/>
        <v>29.105066025712922</v>
      </c>
      <c r="U1135" s="4"/>
      <c r="V1135" s="4"/>
      <c r="W1135" s="4"/>
      <c r="X1135" s="4"/>
      <c r="Y1135" s="4"/>
      <c r="AO1135" s="3" t="s">
        <v>140</v>
      </c>
      <c r="AP1135" s="3">
        <v>55518.400000000001</v>
      </c>
      <c r="AQ1135" s="3">
        <v>121092.2</v>
      </c>
      <c r="AR1135" s="3"/>
      <c r="AS1135" s="3">
        <v>7</v>
      </c>
      <c r="AT1135" s="68">
        <f t="shared" si="90"/>
        <v>23.530509075120882</v>
      </c>
      <c r="AU1135" s="4"/>
    </row>
    <row r="1136" spans="15:47" x14ac:dyDescent="0.15">
      <c r="O1136" s="2" t="s">
        <v>141</v>
      </c>
      <c r="P1136" s="2">
        <v>56349.7</v>
      </c>
      <c r="Q1136" s="2">
        <v>130274.6</v>
      </c>
      <c r="R1136" s="2"/>
      <c r="S1136" s="2">
        <v>3</v>
      </c>
      <c r="T1136" s="67">
        <f t="shared" si="89"/>
        <v>29.105066025712922</v>
      </c>
      <c r="U1136" s="4"/>
      <c r="V1136" s="4"/>
      <c r="W1136" s="4"/>
      <c r="X1136" s="4"/>
      <c r="Y1136" s="4"/>
      <c r="AO1136" s="3" t="s">
        <v>140</v>
      </c>
      <c r="AP1136" s="3">
        <v>55684.4</v>
      </c>
      <c r="AQ1136" s="3">
        <v>120930.5</v>
      </c>
      <c r="AR1136" s="3"/>
      <c r="AS1136" s="3">
        <v>7</v>
      </c>
      <c r="AT1136" s="68">
        <f t="shared" si="90"/>
        <v>23.530509075120882</v>
      </c>
      <c r="AU1136" s="4"/>
    </row>
    <row r="1137" spans="15:47" x14ac:dyDescent="0.15">
      <c r="O1137" s="2" t="s">
        <v>141</v>
      </c>
      <c r="P1137" s="2">
        <v>55691.9</v>
      </c>
      <c r="Q1137" s="2">
        <v>130812.7</v>
      </c>
      <c r="R1137" s="2"/>
      <c r="S1137" s="2">
        <v>3</v>
      </c>
      <c r="T1137" s="67">
        <f t="shared" si="89"/>
        <v>29.105066025712922</v>
      </c>
      <c r="U1137" s="4"/>
      <c r="V1137" s="4"/>
      <c r="W1137" s="4"/>
      <c r="X1137" s="4"/>
      <c r="Y1137" s="4"/>
      <c r="AO1137" s="3" t="s">
        <v>140</v>
      </c>
      <c r="AP1137" s="3">
        <v>55828.4</v>
      </c>
      <c r="AQ1137" s="3">
        <v>120528.2</v>
      </c>
      <c r="AR1137" s="3"/>
      <c r="AS1137" s="3">
        <v>7</v>
      </c>
      <c r="AT1137" s="68">
        <f t="shared" si="90"/>
        <v>23.530509075120882</v>
      </c>
      <c r="AU1137" s="4"/>
    </row>
    <row r="1138" spans="15:47" x14ac:dyDescent="0.15">
      <c r="O1138" s="2" t="s">
        <v>141</v>
      </c>
      <c r="P1138" s="2">
        <v>55073.8</v>
      </c>
      <c r="Q1138" s="2">
        <v>131288.70000000001</v>
      </c>
      <c r="R1138" s="2"/>
      <c r="S1138" s="2">
        <v>3</v>
      </c>
      <c r="T1138" s="67">
        <f t="shared" si="89"/>
        <v>29.105066025712922</v>
      </c>
      <c r="U1138" s="4"/>
      <c r="V1138" s="4"/>
      <c r="W1138" s="4"/>
      <c r="X1138" s="4"/>
      <c r="Y1138" s="4"/>
      <c r="AO1138" s="3" t="s">
        <v>140</v>
      </c>
      <c r="AP1138" s="3">
        <v>56077.4</v>
      </c>
      <c r="AQ1138" s="3">
        <v>119761.8</v>
      </c>
      <c r="AR1138" s="3"/>
      <c r="AS1138" s="3">
        <v>7</v>
      </c>
      <c r="AT1138" s="68">
        <f t="shared" si="90"/>
        <v>23.530509075120882</v>
      </c>
      <c r="AU1138" s="4"/>
    </row>
    <row r="1139" spans="15:47" x14ac:dyDescent="0.15">
      <c r="O1139" s="2" t="s">
        <v>141</v>
      </c>
      <c r="P1139" s="2">
        <v>54463.9</v>
      </c>
      <c r="Q1139" s="2">
        <v>131929.1</v>
      </c>
      <c r="R1139" s="2"/>
      <c r="S1139" s="2">
        <v>3</v>
      </c>
      <c r="T1139" s="67">
        <f t="shared" si="89"/>
        <v>29.105066025712922</v>
      </c>
      <c r="U1139" s="4"/>
      <c r="V1139" s="4"/>
      <c r="W1139" s="4"/>
      <c r="X1139" s="4"/>
      <c r="Y1139" s="4"/>
      <c r="AO1139" s="3" t="s">
        <v>140</v>
      </c>
      <c r="AP1139" s="3">
        <v>56252.3</v>
      </c>
      <c r="AQ1139" s="3">
        <v>118893</v>
      </c>
      <c r="AR1139" s="3"/>
      <c r="AS1139" s="3">
        <v>7</v>
      </c>
      <c r="AT1139" s="68">
        <f t="shared" si="90"/>
        <v>23.530509075120882</v>
      </c>
      <c r="AU1139" s="4"/>
    </row>
    <row r="1140" spans="15:47" x14ac:dyDescent="0.15">
      <c r="O1140" s="2" t="s">
        <v>141</v>
      </c>
      <c r="P1140" s="2">
        <v>53713.9</v>
      </c>
      <c r="Q1140" s="2">
        <v>132616.5</v>
      </c>
      <c r="R1140" s="2"/>
      <c r="S1140" s="2">
        <v>3</v>
      </c>
      <c r="T1140" s="67">
        <f t="shared" si="89"/>
        <v>29.105066025712922</v>
      </c>
      <c r="U1140" s="4"/>
      <c r="V1140" s="4"/>
      <c r="W1140" s="4"/>
      <c r="X1140" s="4"/>
      <c r="Y1140" s="4"/>
      <c r="AO1140" s="3" t="s">
        <v>140</v>
      </c>
      <c r="AP1140" s="3">
        <v>56464.6</v>
      </c>
      <c r="AQ1140" s="3">
        <v>118063</v>
      </c>
      <c r="AR1140" s="3"/>
      <c r="AS1140" s="3">
        <v>7</v>
      </c>
      <c r="AT1140" s="68">
        <f t="shared" si="90"/>
        <v>23.530509075120882</v>
      </c>
      <c r="AU1140" s="4"/>
    </row>
    <row r="1141" spans="15:47" x14ac:dyDescent="0.15">
      <c r="O1141" s="2" t="s">
        <v>141</v>
      </c>
      <c r="P1141" s="2">
        <v>53128.6</v>
      </c>
      <c r="Q1141" s="2">
        <v>133270</v>
      </c>
      <c r="R1141" s="2"/>
      <c r="S1141" s="2">
        <v>3</v>
      </c>
      <c r="T1141" s="67">
        <f t="shared" si="89"/>
        <v>29.105066025712922</v>
      </c>
      <c r="U1141" s="4"/>
      <c r="V1141" s="4"/>
      <c r="W1141" s="4"/>
      <c r="X1141" s="4"/>
      <c r="Y1141" s="4"/>
      <c r="AO1141" s="3" t="s">
        <v>140</v>
      </c>
      <c r="AP1141" s="3">
        <v>56800.9</v>
      </c>
      <c r="AQ1141" s="3">
        <v>116388.8</v>
      </c>
      <c r="AR1141" s="3"/>
      <c r="AS1141" s="3">
        <v>7</v>
      </c>
      <c r="AT1141" s="68">
        <f t="shared" si="90"/>
        <v>23.530509075120882</v>
      </c>
      <c r="AU1141" s="4"/>
    </row>
    <row r="1142" spans="15:47" x14ac:dyDescent="0.15">
      <c r="O1142" s="2" t="s">
        <v>141</v>
      </c>
      <c r="P1142" s="2">
        <v>52583.7</v>
      </c>
      <c r="Q1142" s="2">
        <v>133836.6</v>
      </c>
      <c r="R1142" s="2"/>
      <c r="S1142" s="2">
        <v>3</v>
      </c>
      <c r="T1142" s="67">
        <f t="shared" si="89"/>
        <v>29.105066025712922</v>
      </c>
      <c r="U1142" s="4"/>
      <c r="V1142" s="4"/>
      <c r="W1142" s="4"/>
      <c r="X1142" s="4"/>
      <c r="Y1142" s="4"/>
      <c r="AO1142" s="3" t="s">
        <v>140</v>
      </c>
      <c r="AP1142" s="3">
        <v>57059.1</v>
      </c>
      <c r="AQ1142" s="3">
        <v>114915.7</v>
      </c>
      <c r="AR1142" s="3"/>
      <c r="AS1142" s="3">
        <v>7</v>
      </c>
      <c r="AT1142" s="68">
        <f t="shared" si="90"/>
        <v>23.530509075120882</v>
      </c>
      <c r="AU1142" s="4"/>
    </row>
    <row r="1143" spans="15:47" x14ac:dyDescent="0.15">
      <c r="O1143" s="2" t="s">
        <v>141</v>
      </c>
      <c r="P1143" s="2">
        <v>52046.9</v>
      </c>
      <c r="Q1143" s="2">
        <v>134579.70000000001</v>
      </c>
      <c r="R1143" s="2"/>
      <c r="S1143" s="2">
        <v>3</v>
      </c>
      <c r="T1143" s="67">
        <f t="shared" si="89"/>
        <v>29.105066025712922</v>
      </c>
      <c r="U1143" s="4"/>
      <c r="V1143" s="4"/>
      <c r="W1143" s="4"/>
      <c r="X1143" s="4"/>
      <c r="Y1143" s="4"/>
      <c r="AO1143" s="3" t="s">
        <v>140</v>
      </c>
      <c r="AP1143" s="3">
        <v>57306.1</v>
      </c>
      <c r="AQ1143" s="3">
        <v>113316.3</v>
      </c>
      <c r="AR1143" s="3"/>
      <c r="AS1143" s="3">
        <v>7</v>
      </c>
      <c r="AT1143" s="68">
        <f t="shared" si="90"/>
        <v>23.530509075120882</v>
      </c>
      <c r="AU1143" s="4"/>
    </row>
    <row r="1144" spans="15:47" x14ac:dyDescent="0.15">
      <c r="O1144" s="2" t="s">
        <v>141</v>
      </c>
      <c r="P1144" s="2">
        <v>51560</v>
      </c>
      <c r="Q1144" s="2">
        <v>135336.9</v>
      </c>
      <c r="R1144" s="2"/>
      <c r="S1144" s="2">
        <v>3</v>
      </c>
      <c r="T1144" s="67">
        <f t="shared" si="89"/>
        <v>29.105066025712922</v>
      </c>
      <c r="U1144" s="4"/>
      <c r="V1144" s="4"/>
      <c r="W1144" s="4"/>
      <c r="X1144" s="4"/>
      <c r="Y1144" s="4"/>
      <c r="AO1144" s="3" t="s">
        <v>140</v>
      </c>
      <c r="AP1144" s="3">
        <v>57664</v>
      </c>
      <c r="AQ1144" s="3">
        <v>110923.2</v>
      </c>
      <c r="AR1144" s="3"/>
      <c r="AS1144" s="3">
        <v>7</v>
      </c>
      <c r="AT1144" s="68">
        <f t="shared" si="90"/>
        <v>23.530509075120882</v>
      </c>
      <c r="AU1144" s="4"/>
    </row>
    <row r="1145" spans="15:47" x14ac:dyDescent="0.15">
      <c r="O1145" s="2" t="s">
        <v>141</v>
      </c>
      <c r="P1145" s="2">
        <v>51147</v>
      </c>
      <c r="Q1145" s="2">
        <v>136159.5</v>
      </c>
      <c r="R1145" s="2"/>
      <c r="S1145" s="2">
        <v>3</v>
      </c>
      <c r="T1145" s="67">
        <f t="shared" si="89"/>
        <v>29.105066025712922</v>
      </c>
      <c r="U1145" s="4"/>
      <c r="V1145" s="4"/>
      <c r="W1145" s="4"/>
      <c r="X1145" s="4"/>
      <c r="Y1145" s="4"/>
      <c r="AO1145" s="3" t="s">
        <v>140</v>
      </c>
      <c r="AP1145" s="3">
        <v>45642.7</v>
      </c>
      <c r="AQ1145" s="3">
        <v>112603</v>
      </c>
      <c r="AR1145" s="3"/>
      <c r="AS1145" s="3">
        <v>7</v>
      </c>
      <c r="AT1145" s="68">
        <f t="shared" si="90"/>
        <v>31.598126714753864</v>
      </c>
      <c r="AU1145" s="4"/>
    </row>
    <row r="1146" spans="15:47" x14ac:dyDescent="0.15">
      <c r="O1146" s="2" t="s">
        <v>141</v>
      </c>
      <c r="P1146" s="2">
        <v>50623</v>
      </c>
      <c r="Q1146" s="2">
        <v>137370.1</v>
      </c>
      <c r="R1146" s="2"/>
      <c r="S1146" s="2">
        <v>3</v>
      </c>
      <c r="T1146" s="67">
        <f t="shared" si="89"/>
        <v>29.105066025712922</v>
      </c>
      <c r="U1146" s="4"/>
      <c r="V1146" s="4"/>
      <c r="W1146" s="4"/>
      <c r="X1146" s="4"/>
      <c r="Y1146" s="4"/>
      <c r="AO1146" s="3" t="s">
        <v>140</v>
      </c>
      <c r="AP1146" s="3">
        <v>47591.5</v>
      </c>
      <c r="AQ1146" s="3">
        <v>115214.2</v>
      </c>
      <c r="AR1146" s="3"/>
      <c r="AS1146" s="3">
        <v>7</v>
      </c>
      <c r="AT1146" s="68">
        <f t="shared" si="90"/>
        <v>31.598126714753864</v>
      </c>
      <c r="AU1146" s="4"/>
    </row>
    <row r="1147" spans="15:47" x14ac:dyDescent="0.15">
      <c r="O1147" s="2" t="s">
        <v>141</v>
      </c>
      <c r="P1147" s="2">
        <v>50264.1</v>
      </c>
      <c r="Q1147" s="2">
        <v>138547.6</v>
      </c>
      <c r="R1147" s="2"/>
      <c r="S1147" s="2">
        <v>3</v>
      </c>
      <c r="T1147" s="67">
        <f t="shared" si="89"/>
        <v>29.105066025712922</v>
      </c>
      <c r="U1147" s="4"/>
      <c r="V1147" s="4"/>
      <c r="W1147" s="4"/>
      <c r="X1147" s="4"/>
      <c r="Y1147" s="4"/>
      <c r="AO1147" s="3" t="s">
        <v>140</v>
      </c>
      <c r="AP1147" s="3">
        <v>48719.8</v>
      </c>
      <c r="AQ1147" s="3">
        <v>116818.2</v>
      </c>
      <c r="AR1147" s="3"/>
      <c r="AS1147" s="3">
        <v>7</v>
      </c>
      <c r="AT1147" s="68">
        <f t="shared" si="90"/>
        <v>31.598126714753864</v>
      </c>
      <c r="AU1147" s="4"/>
    </row>
    <row r="1148" spans="15:47" x14ac:dyDescent="0.15">
      <c r="O1148" s="2" t="s">
        <v>141</v>
      </c>
      <c r="P1148" s="2">
        <v>49984.6</v>
      </c>
      <c r="Q1148" s="2">
        <v>139575.5</v>
      </c>
      <c r="R1148" s="2"/>
      <c r="S1148" s="2">
        <v>3</v>
      </c>
      <c r="T1148" s="67">
        <f t="shared" ref="T1148:T1211" si="91">T326</f>
        <v>29.105066025712922</v>
      </c>
      <c r="U1148" s="4"/>
      <c r="V1148" s="4"/>
      <c r="W1148" s="4"/>
      <c r="X1148" s="4"/>
      <c r="Y1148" s="4"/>
      <c r="AO1148" s="3" t="s">
        <v>32</v>
      </c>
      <c r="AP1148" s="3">
        <v>49501</v>
      </c>
      <c r="AQ1148" s="3">
        <v>117913.1</v>
      </c>
      <c r="AR1148" s="3"/>
      <c r="AS1148" s="3">
        <v>7</v>
      </c>
      <c r="AT1148" s="68">
        <f t="shared" ref="AT1148:AT1211" si="92">AT70</f>
        <v>31.598126714753864</v>
      </c>
      <c r="AU1148" s="4"/>
    </row>
    <row r="1149" spans="15:47" x14ac:dyDescent="0.15">
      <c r="O1149" s="2" t="s">
        <v>31</v>
      </c>
      <c r="P1149" s="2">
        <v>49769.4</v>
      </c>
      <c r="Q1149" s="2">
        <v>140554.5</v>
      </c>
      <c r="R1149" s="2"/>
      <c r="S1149" s="2">
        <v>3</v>
      </c>
      <c r="T1149" s="67">
        <f t="shared" si="91"/>
        <v>29.105066025712922</v>
      </c>
      <c r="U1149" s="4"/>
      <c r="V1149" s="4"/>
      <c r="W1149" s="4"/>
      <c r="X1149" s="4"/>
      <c r="Y1149" s="4"/>
      <c r="AO1149" s="3" t="s">
        <v>32</v>
      </c>
      <c r="AP1149" s="3">
        <v>50271</v>
      </c>
      <c r="AQ1149" s="3">
        <v>118919.6</v>
      </c>
      <c r="AR1149" s="3"/>
      <c r="AS1149" s="3">
        <v>7</v>
      </c>
      <c r="AT1149" s="68">
        <f t="shared" si="92"/>
        <v>31.598126714753864</v>
      </c>
      <c r="AU1149" s="4"/>
    </row>
    <row r="1150" spans="15:47" x14ac:dyDescent="0.15">
      <c r="O1150" s="2" t="s">
        <v>31</v>
      </c>
      <c r="P1150" s="2">
        <v>42058.1</v>
      </c>
      <c r="Q1150" s="2">
        <v>115239.8</v>
      </c>
      <c r="R1150" s="2"/>
      <c r="S1150" s="2">
        <v>3</v>
      </c>
      <c r="T1150" s="67">
        <f t="shared" si="91"/>
        <v>38.313490611436372</v>
      </c>
      <c r="U1150" s="4"/>
      <c r="V1150" s="4"/>
      <c r="W1150" s="4"/>
      <c r="X1150" s="4"/>
      <c r="Y1150" s="4"/>
      <c r="AO1150" s="3" t="s">
        <v>32</v>
      </c>
      <c r="AP1150" s="3">
        <v>51316.3</v>
      </c>
      <c r="AQ1150" s="3">
        <v>120093.5</v>
      </c>
      <c r="AR1150" s="3"/>
      <c r="AS1150" s="3">
        <v>7</v>
      </c>
      <c r="AT1150" s="68">
        <f t="shared" si="92"/>
        <v>31.598126714753864</v>
      </c>
      <c r="AU1150" s="4"/>
    </row>
    <row r="1151" spans="15:47" x14ac:dyDescent="0.15">
      <c r="O1151" s="2" t="s">
        <v>31</v>
      </c>
      <c r="P1151" s="2">
        <v>44097.8</v>
      </c>
      <c r="Q1151" s="2">
        <v>116366.8</v>
      </c>
      <c r="R1151" s="2"/>
      <c r="S1151" s="2">
        <v>3</v>
      </c>
      <c r="T1151" s="67">
        <f t="shared" si="91"/>
        <v>38.313490611436372</v>
      </c>
      <c r="U1151" s="4"/>
      <c r="V1151" s="4"/>
      <c r="W1151" s="4"/>
      <c r="X1151" s="4"/>
      <c r="Y1151" s="4"/>
      <c r="AO1151" s="3" t="s">
        <v>32</v>
      </c>
      <c r="AP1151" s="3">
        <v>52113.8</v>
      </c>
      <c r="AQ1151" s="3">
        <v>120898.6</v>
      </c>
      <c r="AR1151" s="3"/>
      <c r="AS1151" s="3">
        <v>7</v>
      </c>
      <c r="AT1151" s="68">
        <f t="shared" si="92"/>
        <v>31.598126714753864</v>
      </c>
      <c r="AU1151" s="4"/>
    </row>
    <row r="1152" spans="15:47" x14ac:dyDescent="0.15">
      <c r="O1152" s="2" t="s">
        <v>31</v>
      </c>
      <c r="P1152" s="2">
        <v>46507.5</v>
      </c>
      <c r="Q1152" s="2">
        <v>117819.2</v>
      </c>
      <c r="R1152" s="2"/>
      <c r="S1152" s="2">
        <v>3</v>
      </c>
      <c r="T1152" s="67">
        <f t="shared" si="91"/>
        <v>38.313490611436372</v>
      </c>
      <c r="U1152" s="4"/>
      <c r="V1152" s="4"/>
      <c r="W1152" s="4"/>
      <c r="X1152" s="4"/>
      <c r="Y1152" s="4"/>
      <c r="AO1152" s="3" t="s">
        <v>32</v>
      </c>
      <c r="AP1152" s="3">
        <v>52887.5</v>
      </c>
      <c r="AQ1152" s="3">
        <v>121589.6</v>
      </c>
      <c r="AR1152" s="3"/>
      <c r="AS1152" s="3">
        <v>7</v>
      </c>
      <c r="AT1152" s="68">
        <f t="shared" si="92"/>
        <v>31.598126714753864</v>
      </c>
      <c r="AU1152" s="4"/>
    </row>
    <row r="1153" spans="15:47" x14ac:dyDescent="0.15">
      <c r="O1153" s="2" t="s">
        <v>31</v>
      </c>
      <c r="P1153" s="2">
        <v>48319.199999999997</v>
      </c>
      <c r="Q1153" s="2">
        <v>118978</v>
      </c>
      <c r="R1153" s="2"/>
      <c r="S1153" s="2">
        <v>3</v>
      </c>
      <c r="T1153" s="67">
        <f t="shared" si="91"/>
        <v>38.313490611436372</v>
      </c>
      <c r="U1153" s="4"/>
      <c r="V1153" s="4"/>
      <c r="W1153" s="4"/>
      <c r="X1153" s="4"/>
      <c r="Y1153" s="4"/>
      <c r="AO1153" s="3" t="s">
        <v>32</v>
      </c>
      <c r="AP1153" s="3">
        <v>53636.800000000003</v>
      </c>
      <c r="AQ1153" s="3">
        <v>122217.2</v>
      </c>
      <c r="AR1153" s="3"/>
      <c r="AS1153" s="3">
        <v>7</v>
      </c>
      <c r="AT1153" s="68">
        <f t="shared" si="92"/>
        <v>31.598126714753864</v>
      </c>
      <c r="AU1153" s="4"/>
    </row>
    <row r="1154" spans="15:47" x14ac:dyDescent="0.15">
      <c r="O1154" s="2" t="s">
        <v>31</v>
      </c>
      <c r="P1154" s="2">
        <v>50974.400000000001</v>
      </c>
      <c r="Q1154" s="2">
        <v>120689.3</v>
      </c>
      <c r="R1154" s="2"/>
      <c r="S1154" s="2">
        <v>3</v>
      </c>
      <c r="T1154" s="67">
        <f t="shared" si="91"/>
        <v>38.313490611436372</v>
      </c>
      <c r="U1154" s="4"/>
      <c r="V1154" s="4"/>
      <c r="W1154" s="4"/>
      <c r="X1154" s="4"/>
      <c r="Y1154" s="4"/>
      <c r="AO1154" s="3" t="s">
        <v>32</v>
      </c>
      <c r="AP1154" s="3">
        <v>54213.3</v>
      </c>
      <c r="AQ1154" s="3">
        <v>122552.5</v>
      </c>
      <c r="AR1154" s="3"/>
      <c r="AS1154" s="3">
        <v>7</v>
      </c>
      <c r="AT1154" s="68">
        <f t="shared" si="92"/>
        <v>31.598126714753864</v>
      </c>
      <c r="AU1154" s="4"/>
    </row>
    <row r="1155" spans="15:47" x14ac:dyDescent="0.15">
      <c r="O1155" s="2" t="s">
        <v>31</v>
      </c>
      <c r="P1155" s="2">
        <v>52899</v>
      </c>
      <c r="Q1155" s="2">
        <v>121876.3</v>
      </c>
      <c r="R1155" s="2"/>
      <c r="S1155" s="2">
        <v>3</v>
      </c>
      <c r="T1155" s="67">
        <f t="shared" si="91"/>
        <v>42.144839672580012</v>
      </c>
      <c r="U1155" s="4"/>
      <c r="V1155" s="4"/>
      <c r="W1155" s="4"/>
      <c r="X1155" s="4"/>
      <c r="Y1155" s="4"/>
      <c r="AO1155" s="3" t="s">
        <v>32</v>
      </c>
      <c r="AP1155" s="3">
        <v>54702.8</v>
      </c>
      <c r="AQ1155" s="3">
        <v>122760.5</v>
      </c>
      <c r="AR1155" s="3"/>
      <c r="AS1155" s="3">
        <v>7</v>
      </c>
      <c r="AT1155" s="68">
        <f t="shared" si="92"/>
        <v>31.598126714753864</v>
      </c>
      <c r="AU1155" s="4"/>
    </row>
    <row r="1156" spans="15:47" x14ac:dyDescent="0.15">
      <c r="O1156" s="2" t="s">
        <v>31</v>
      </c>
      <c r="P1156" s="2">
        <v>55134.5</v>
      </c>
      <c r="Q1156" s="2">
        <v>123235.6</v>
      </c>
      <c r="R1156" s="2"/>
      <c r="S1156" s="2">
        <v>3</v>
      </c>
      <c r="T1156" s="67">
        <f t="shared" si="91"/>
        <v>42.144839672580012</v>
      </c>
      <c r="U1156" s="4"/>
      <c r="V1156" s="4"/>
      <c r="W1156" s="4"/>
      <c r="X1156" s="4"/>
      <c r="Y1156" s="4"/>
      <c r="AO1156" s="3" t="s">
        <v>32</v>
      </c>
      <c r="AP1156" s="3">
        <v>55307.4</v>
      </c>
      <c r="AQ1156" s="3">
        <v>122831</v>
      </c>
      <c r="AR1156" s="3"/>
      <c r="AS1156" s="3">
        <v>7</v>
      </c>
      <c r="AT1156" s="68">
        <f t="shared" si="92"/>
        <v>31.598126714753864</v>
      </c>
      <c r="AU1156" s="4"/>
    </row>
    <row r="1157" spans="15:47" x14ac:dyDescent="0.15">
      <c r="O1157" s="2" t="s">
        <v>31</v>
      </c>
      <c r="P1157" s="2">
        <v>55817.3</v>
      </c>
      <c r="Q1157" s="2">
        <v>123670.3</v>
      </c>
      <c r="R1157" s="2"/>
      <c r="S1157" s="2">
        <v>3</v>
      </c>
      <c r="T1157" s="67">
        <f t="shared" si="91"/>
        <v>42.144839672580012</v>
      </c>
      <c r="U1157" s="4"/>
      <c r="V1157" s="4"/>
      <c r="W1157" s="4"/>
      <c r="X1157" s="4"/>
      <c r="Y1157" s="4"/>
      <c r="AO1157" s="3" t="s">
        <v>32</v>
      </c>
      <c r="AP1157" s="3">
        <v>55650.3</v>
      </c>
      <c r="AQ1157" s="3">
        <v>122658.8</v>
      </c>
      <c r="AR1157" s="3"/>
      <c r="AS1157" s="3">
        <v>7</v>
      </c>
      <c r="AT1157" s="68">
        <f t="shared" si="92"/>
        <v>31.598126714753864</v>
      </c>
      <c r="AU1157" s="4"/>
    </row>
    <row r="1158" spans="15:47" x14ac:dyDescent="0.15">
      <c r="O1158" s="2" t="s">
        <v>31</v>
      </c>
      <c r="P1158" s="2">
        <v>56331.4</v>
      </c>
      <c r="Q1158" s="2">
        <v>124264.8</v>
      </c>
      <c r="R1158" s="2"/>
      <c r="S1158" s="2">
        <v>3</v>
      </c>
      <c r="T1158" s="67">
        <f t="shared" si="91"/>
        <v>42.144839672580012</v>
      </c>
      <c r="U1158" s="4"/>
      <c r="V1158" s="4"/>
      <c r="W1158" s="4"/>
      <c r="X1158" s="4"/>
      <c r="Y1158" s="4"/>
      <c r="AO1158" s="3" t="s">
        <v>32</v>
      </c>
      <c r="AP1158" s="3">
        <v>55995.7</v>
      </c>
      <c r="AQ1158" s="3">
        <v>122284.5</v>
      </c>
      <c r="AR1158" s="3"/>
      <c r="AS1158" s="3">
        <v>7</v>
      </c>
      <c r="AT1158" s="68">
        <f t="shared" si="92"/>
        <v>31.598126714753864</v>
      </c>
      <c r="AU1158" s="4"/>
    </row>
    <row r="1159" spans="15:47" x14ac:dyDescent="0.15">
      <c r="O1159" s="2" t="s">
        <v>31</v>
      </c>
      <c r="P1159" s="2">
        <v>56795.6</v>
      </c>
      <c r="Q1159" s="2">
        <v>124845.1</v>
      </c>
      <c r="R1159" s="2"/>
      <c r="S1159" s="2">
        <v>3</v>
      </c>
      <c r="T1159" s="67">
        <f t="shared" si="91"/>
        <v>42.144839672580012</v>
      </c>
      <c r="U1159" s="4"/>
      <c r="V1159" s="4"/>
      <c r="W1159" s="4"/>
      <c r="X1159" s="4"/>
      <c r="Y1159" s="4"/>
      <c r="AO1159" s="3" t="s">
        <v>32</v>
      </c>
      <c r="AP1159" s="3">
        <v>56317.3</v>
      </c>
      <c r="AQ1159" s="3">
        <v>121796.3</v>
      </c>
      <c r="AR1159" s="3"/>
      <c r="AS1159" s="3">
        <v>7</v>
      </c>
      <c r="AT1159" s="68">
        <f t="shared" si="92"/>
        <v>31.598126714753864</v>
      </c>
      <c r="AU1159" s="4"/>
    </row>
    <row r="1160" spans="15:47" x14ac:dyDescent="0.15">
      <c r="O1160" s="2" t="s">
        <v>31</v>
      </c>
      <c r="P1160" s="2">
        <v>57124</v>
      </c>
      <c r="Q1160" s="2">
        <v>125308.1</v>
      </c>
      <c r="R1160" s="2"/>
      <c r="S1160" s="2">
        <v>3</v>
      </c>
      <c r="T1160" s="67">
        <f t="shared" si="91"/>
        <v>42.144839672580012</v>
      </c>
      <c r="U1160" s="4"/>
      <c r="V1160" s="4"/>
      <c r="W1160" s="4"/>
      <c r="X1160" s="4"/>
      <c r="Y1160" s="4"/>
      <c r="AO1160" s="3" t="s">
        <v>32</v>
      </c>
      <c r="AP1160" s="3">
        <v>56602</v>
      </c>
      <c r="AQ1160" s="3">
        <v>121232</v>
      </c>
      <c r="AR1160" s="3"/>
      <c r="AS1160" s="3">
        <v>7</v>
      </c>
      <c r="AT1160" s="68">
        <f t="shared" si="92"/>
        <v>31.598126714753864</v>
      </c>
      <c r="AU1160" s="4"/>
    </row>
    <row r="1161" spans="15:47" x14ac:dyDescent="0.15">
      <c r="O1161" s="2" t="s">
        <v>31</v>
      </c>
      <c r="P1161" s="2">
        <v>57297.9</v>
      </c>
      <c r="Q1161" s="2">
        <v>125893.4</v>
      </c>
      <c r="R1161" s="2"/>
      <c r="S1161" s="2">
        <v>3</v>
      </c>
      <c r="T1161" s="67">
        <f t="shared" si="91"/>
        <v>42.144839672580012</v>
      </c>
      <c r="U1161" s="4"/>
      <c r="V1161" s="4"/>
      <c r="W1161" s="4"/>
      <c r="X1161" s="4"/>
      <c r="Y1161" s="4"/>
      <c r="AO1161" s="3" t="s">
        <v>32</v>
      </c>
      <c r="AP1161" s="3">
        <v>56891.1</v>
      </c>
      <c r="AQ1161" s="3">
        <v>120301.8</v>
      </c>
      <c r="AR1161" s="3"/>
      <c r="AS1161" s="3">
        <v>7</v>
      </c>
      <c r="AT1161" s="68">
        <f t="shared" si="92"/>
        <v>31.598126714753864</v>
      </c>
      <c r="AU1161" s="4"/>
    </row>
    <row r="1162" spans="15:47" x14ac:dyDescent="0.15">
      <c r="O1162" s="2" t="s">
        <v>31</v>
      </c>
      <c r="P1162" s="2">
        <v>57386.5</v>
      </c>
      <c r="Q1162" s="2">
        <v>126362.9</v>
      </c>
      <c r="R1162" s="2"/>
      <c r="S1162" s="2">
        <v>3</v>
      </c>
      <c r="T1162" s="67">
        <f t="shared" si="91"/>
        <v>42.144839672580012</v>
      </c>
      <c r="U1162" s="4"/>
      <c r="V1162" s="4"/>
      <c r="W1162" s="4"/>
      <c r="X1162" s="4"/>
      <c r="Y1162" s="4"/>
      <c r="AO1162" s="3" t="s">
        <v>32</v>
      </c>
      <c r="AP1162" s="3">
        <v>57168.6</v>
      </c>
      <c r="AQ1162" s="3">
        <v>119283.1</v>
      </c>
      <c r="AR1162" s="3"/>
      <c r="AS1162" s="3">
        <v>7</v>
      </c>
      <c r="AT1162" s="68">
        <f t="shared" si="92"/>
        <v>31.598126714753864</v>
      </c>
      <c r="AU1162" s="4"/>
    </row>
    <row r="1163" spans="15:47" x14ac:dyDescent="0.15">
      <c r="O1163" s="2" t="s">
        <v>31</v>
      </c>
      <c r="P1163" s="2">
        <v>57372.7</v>
      </c>
      <c r="Q1163" s="2">
        <v>126892.7</v>
      </c>
      <c r="R1163" s="2"/>
      <c r="S1163" s="2">
        <v>3</v>
      </c>
      <c r="T1163" s="67">
        <f t="shared" si="91"/>
        <v>42.144839672580012</v>
      </c>
      <c r="U1163" s="4"/>
      <c r="V1163" s="4"/>
      <c r="W1163" s="4"/>
      <c r="X1163" s="4"/>
      <c r="Y1163" s="4"/>
      <c r="AO1163" s="3" t="s">
        <v>32</v>
      </c>
      <c r="AP1163" s="3">
        <v>57385.8</v>
      </c>
      <c r="AQ1163" s="3">
        <v>118061.7</v>
      </c>
      <c r="AR1163" s="3"/>
      <c r="AS1163" s="3">
        <v>7</v>
      </c>
      <c r="AT1163" s="68">
        <f t="shared" si="92"/>
        <v>31.598126714753864</v>
      </c>
      <c r="AU1163" s="4"/>
    </row>
    <row r="1164" spans="15:47" x14ac:dyDescent="0.15">
      <c r="O1164" s="2" t="s">
        <v>31</v>
      </c>
      <c r="P1164" s="2">
        <v>57237.9</v>
      </c>
      <c r="Q1164" s="2">
        <v>127217.5</v>
      </c>
      <c r="R1164" s="2"/>
      <c r="S1164" s="2">
        <v>3</v>
      </c>
      <c r="T1164" s="67">
        <f t="shared" si="91"/>
        <v>42.144839672580012</v>
      </c>
      <c r="U1164" s="4"/>
      <c r="V1164" s="4"/>
      <c r="W1164" s="4"/>
      <c r="X1164" s="4"/>
      <c r="Y1164" s="4"/>
      <c r="AO1164" s="3" t="s">
        <v>32</v>
      </c>
      <c r="AP1164" s="3">
        <v>57577.4</v>
      </c>
      <c r="AQ1164" s="3">
        <v>116852.7</v>
      </c>
      <c r="AR1164" s="3"/>
      <c r="AS1164" s="3">
        <v>7</v>
      </c>
      <c r="AT1164" s="68">
        <f t="shared" si="92"/>
        <v>31.598126714753864</v>
      </c>
      <c r="AU1164" s="4"/>
    </row>
    <row r="1165" spans="15:47" x14ac:dyDescent="0.15">
      <c r="O1165" s="2" t="s">
        <v>31</v>
      </c>
      <c r="P1165" s="2">
        <v>56986.2</v>
      </c>
      <c r="Q1165" s="2">
        <v>127665.4</v>
      </c>
      <c r="R1165" s="2"/>
      <c r="S1165" s="2">
        <v>3</v>
      </c>
      <c r="T1165" s="67">
        <f t="shared" si="91"/>
        <v>42.144839672580012</v>
      </c>
      <c r="U1165" s="4"/>
      <c r="V1165" s="4"/>
      <c r="W1165" s="4"/>
      <c r="X1165" s="4"/>
      <c r="Y1165" s="4"/>
      <c r="AO1165" s="3" t="s">
        <v>32</v>
      </c>
      <c r="AP1165" s="3">
        <v>57857.3</v>
      </c>
      <c r="AQ1165" s="3">
        <v>115682.7</v>
      </c>
      <c r="AR1165" s="3"/>
      <c r="AS1165" s="3">
        <v>7</v>
      </c>
      <c r="AT1165" s="68">
        <f t="shared" si="92"/>
        <v>31.598126714753864</v>
      </c>
      <c r="AU1165" s="4"/>
    </row>
    <row r="1166" spans="15:47" x14ac:dyDescent="0.15">
      <c r="O1166" s="2" t="s">
        <v>31</v>
      </c>
      <c r="P1166" s="2">
        <v>56649.3</v>
      </c>
      <c r="Q1166" s="2">
        <v>128010.2</v>
      </c>
      <c r="R1166" s="2"/>
      <c r="S1166" s="2">
        <v>3</v>
      </c>
      <c r="T1166" s="67">
        <f t="shared" si="91"/>
        <v>42.144839672580012</v>
      </c>
      <c r="U1166" s="4"/>
      <c r="V1166" s="4"/>
      <c r="W1166" s="4"/>
      <c r="X1166" s="4"/>
      <c r="Y1166" s="4"/>
      <c r="AO1166" s="3" t="s">
        <v>32</v>
      </c>
      <c r="AP1166" s="3">
        <v>58170.3</v>
      </c>
      <c r="AQ1166" s="3">
        <v>113844.5</v>
      </c>
      <c r="AR1166" s="3"/>
      <c r="AS1166" s="3">
        <v>7</v>
      </c>
      <c r="AT1166" s="68">
        <f t="shared" si="92"/>
        <v>31.598126714753864</v>
      </c>
      <c r="AU1166" s="4"/>
    </row>
    <row r="1167" spans="15:47" x14ac:dyDescent="0.15">
      <c r="O1167" s="2" t="s">
        <v>31</v>
      </c>
      <c r="P1167" s="2">
        <v>56236.9</v>
      </c>
      <c r="Q1167" s="2">
        <v>128327.4</v>
      </c>
      <c r="R1167" s="2"/>
      <c r="S1167" s="2">
        <v>3</v>
      </c>
      <c r="T1167" s="67">
        <f t="shared" si="91"/>
        <v>42.144839672580012</v>
      </c>
      <c r="U1167" s="4"/>
      <c r="V1167" s="4"/>
      <c r="W1167" s="4"/>
      <c r="X1167" s="4"/>
      <c r="Y1167" s="4"/>
      <c r="AO1167" s="3" t="s">
        <v>32</v>
      </c>
      <c r="AP1167" s="3">
        <v>58482.3</v>
      </c>
      <c r="AQ1167" s="3">
        <v>112081.7</v>
      </c>
      <c r="AR1167" s="3"/>
      <c r="AS1167" s="3">
        <v>7</v>
      </c>
      <c r="AT1167" s="68">
        <f t="shared" si="92"/>
        <v>31.598126714753864</v>
      </c>
      <c r="AU1167" s="4"/>
    </row>
    <row r="1168" spans="15:47" x14ac:dyDescent="0.15">
      <c r="O1168" s="2" t="s">
        <v>31</v>
      </c>
      <c r="P1168" s="2">
        <v>55915.7</v>
      </c>
      <c r="Q1168" s="2">
        <v>128546.3</v>
      </c>
      <c r="R1168" s="2"/>
      <c r="S1168" s="2">
        <v>3</v>
      </c>
      <c r="T1168" s="67">
        <f t="shared" si="91"/>
        <v>42.144839672580012</v>
      </c>
      <c r="U1168" s="4"/>
      <c r="V1168" s="4"/>
      <c r="W1168" s="4"/>
      <c r="X1168" s="4"/>
      <c r="Y1168" s="4"/>
      <c r="AO1168" s="3" t="s">
        <v>32</v>
      </c>
      <c r="AP1168" s="3">
        <v>58850.400000000001</v>
      </c>
      <c r="AQ1168" s="3">
        <v>109903.2</v>
      </c>
      <c r="AR1168" s="3"/>
      <c r="AS1168" s="3">
        <v>7</v>
      </c>
      <c r="AT1168" s="68">
        <f t="shared" si="92"/>
        <v>31.598126714753864</v>
      </c>
      <c r="AU1168" s="4"/>
    </row>
    <row r="1169" spans="15:47" x14ac:dyDescent="0.15">
      <c r="O1169" s="2" t="s">
        <v>31</v>
      </c>
      <c r="P1169" s="2">
        <v>55594.5</v>
      </c>
      <c r="Q1169" s="2">
        <v>128765.1</v>
      </c>
      <c r="R1169" s="2"/>
      <c r="S1169" s="2">
        <v>3</v>
      </c>
      <c r="T1169" s="67">
        <f t="shared" si="91"/>
        <v>42.144839672580012</v>
      </c>
      <c r="U1169" s="4"/>
      <c r="V1169" s="4"/>
      <c r="W1169" s="4"/>
      <c r="X1169" s="4"/>
      <c r="Y1169" s="4"/>
      <c r="AO1169" s="3" t="s">
        <v>32</v>
      </c>
      <c r="AP1169" s="3">
        <v>46051.5</v>
      </c>
      <c r="AQ1169" s="3">
        <v>115258.2</v>
      </c>
      <c r="AR1169" s="3"/>
      <c r="AS1169" s="3">
        <v>7</v>
      </c>
      <c r="AT1169" s="68">
        <f t="shared" si="92"/>
        <v>42.431789669068721</v>
      </c>
      <c r="AU1169" s="4"/>
    </row>
    <row r="1170" spans="15:47" x14ac:dyDescent="0.15">
      <c r="O1170" s="2" t="s">
        <v>31</v>
      </c>
      <c r="P1170" s="2">
        <v>55003.3</v>
      </c>
      <c r="Q1170" s="2">
        <v>129178.5</v>
      </c>
      <c r="R1170" s="2"/>
      <c r="S1170" s="2">
        <v>3</v>
      </c>
      <c r="T1170" s="67">
        <f t="shared" si="91"/>
        <v>42.144839672580012</v>
      </c>
      <c r="U1170" s="4"/>
      <c r="V1170" s="4"/>
      <c r="W1170" s="4"/>
      <c r="X1170" s="4"/>
      <c r="Y1170" s="4"/>
      <c r="AO1170" s="3" t="s">
        <v>32</v>
      </c>
      <c r="AP1170" s="3">
        <v>46920.6</v>
      </c>
      <c r="AQ1170" s="3">
        <v>116392.1</v>
      </c>
      <c r="AR1170" s="3"/>
      <c r="AS1170" s="3">
        <v>7</v>
      </c>
      <c r="AT1170" s="68">
        <f t="shared" si="92"/>
        <v>42.431789669068721</v>
      </c>
      <c r="AU1170" s="4"/>
    </row>
    <row r="1171" spans="15:47" x14ac:dyDescent="0.15">
      <c r="O1171" s="2" t="s">
        <v>31</v>
      </c>
      <c r="P1171" s="2">
        <v>54054.8</v>
      </c>
      <c r="Q1171" s="2">
        <v>129734.3</v>
      </c>
      <c r="R1171" s="2"/>
      <c r="S1171" s="2">
        <v>3</v>
      </c>
      <c r="T1171" s="67">
        <f t="shared" si="91"/>
        <v>42.144839672580012</v>
      </c>
      <c r="U1171" s="4"/>
      <c r="V1171" s="4"/>
      <c r="W1171" s="4"/>
      <c r="X1171" s="4"/>
      <c r="Y1171" s="4"/>
      <c r="AO1171" s="3" t="s">
        <v>32</v>
      </c>
      <c r="AP1171" s="3">
        <v>47813</v>
      </c>
      <c r="AQ1171" s="3">
        <v>117677.5</v>
      </c>
      <c r="AR1171" s="3"/>
      <c r="AS1171" s="3">
        <v>7</v>
      </c>
      <c r="AT1171" s="68">
        <f t="shared" si="92"/>
        <v>42.431789669068721</v>
      </c>
      <c r="AU1171" s="4"/>
    </row>
    <row r="1172" spans="15:47" x14ac:dyDescent="0.15">
      <c r="O1172" s="2" t="s">
        <v>31</v>
      </c>
      <c r="P1172" s="2">
        <v>53221.1</v>
      </c>
      <c r="Q1172" s="2">
        <v>130242.5</v>
      </c>
      <c r="R1172" s="2"/>
      <c r="S1172" s="2">
        <v>3</v>
      </c>
      <c r="T1172" s="67">
        <f t="shared" si="91"/>
        <v>42.144839672580012</v>
      </c>
      <c r="U1172" s="4"/>
      <c r="V1172" s="4"/>
      <c r="W1172" s="4"/>
      <c r="X1172" s="4"/>
      <c r="Y1172" s="4"/>
      <c r="AO1172" s="3" t="s">
        <v>32</v>
      </c>
      <c r="AP1172" s="3">
        <v>48633.2</v>
      </c>
      <c r="AQ1172" s="3">
        <v>118710</v>
      </c>
      <c r="AR1172" s="3"/>
      <c r="AS1172" s="3">
        <v>7</v>
      </c>
      <c r="AT1172" s="68">
        <f t="shared" si="92"/>
        <v>42.431789669068721</v>
      </c>
      <c r="AU1172" s="4"/>
    </row>
    <row r="1173" spans="15:47" x14ac:dyDescent="0.15">
      <c r="O1173" s="2" t="s">
        <v>31</v>
      </c>
      <c r="P1173" s="2">
        <v>52259.8</v>
      </c>
      <c r="Q1173" s="2">
        <v>130810.7</v>
      </c>
      <c r="R1173" s="2"/>
      <c r="S1173" s="2">
        <v>3</v>
      </c>
      <c r="T1173" s="67">
        <f t="shared" si="91"/>
        <v>42.144839672580012</v>
      </c>
      <c r="U1173" s="4"/>
      <c r="V1173" s="4"/>
      <c r="W1173" s="4"/>
      <c r="X1173" s="4"/>
      <c r="Y1173" s="4"/>
      <c r="AO1173" s="3" t="s">
        <v>32</v>
      </c>
      <c r="AP1173" s="3">
        <v>49403.199999999997</v>
      </c>
      <c r="AQ1173" s="3">
        <v>119691.3</v>
      </c>
      <c r="AR1173" s="3"/>
      <c r="AS1173" s="3">
        <v>7</v>
      </c>
      <c r="AT1173" s="68">
        <f t="shared" si="92"/>
        <v>42.431789669068721</v>
      </c>
      <c r="AU1173" s="4"/>
    </row>
    <row r="1174" spans="15:47" x14ac:dyDescent="0.15">
      <c r="O1174" s="2" t="s">
        <v>31</v>
      </c>
      <c r="P1174" s="2">
        <v>51565</v>
      </c>
      <c r="Q1174" s="2">
        <v>131322.5</v>
      </c>
      <c r="R1174" s="2"/>
      <c r="S1174" s="2">
        <v>3</v>
      </c>
      <c r="T1174" s="67">
        <f t="shared" si="91"/>
        <v>42.144839672580012</v>
      </c>
      <c r="U1174" s="4"/>
      <c r="V1174" s="4"/>
      <c r="W1174" s="4"/>
      <c r="X1174" s="4"/>
      <c r="Y1174" s="4"/>
      <c r="AO1174" s="3" t="s">
        <v>32</v>
      </c>
      <c r="AP1174" s="3">
        <v>50000.3</v>
      </c>
      <c r="AQ1174" s="3">
        <v>120392.7</v>
      </c>
      <c r="AR1174" s="3"/>
      <c r="AS1174" s="3">
        <v>7</v>
      </c>
      <c r="AT1174" s="68">
        <f t="shared" si="92"/>
        <v>42.431789669068721</v>
      </c>
      <c r="AU1174" s="4"/>
    </row>
    <row r="1175" spans="15:47" x14ac:dyDescent="0.15">
      <c r="O1175" s="2" t="s">
        <v>31</v>
      </c>
      <c r="P1175" s="2">
        <v>50548.2</v>
      </c>
      <c r="Q1175" s="2">
        <v>132065.9</v>
      </c>
      <c r="R1175" s="2"/>
      <c r="S1175" s="2">
        <v>3</v>
      </c>
      <c r="T1175" s="67">
        <f t="shared" si="91"/>
        <v>42.144839672580012</v>
      </c>
      <c r="U1175" s="4"/>
      <c r="V1175" s="4"/>
      <c r="W1175" s="4"/>
      <c r="X1175" s="4"/>
      <c r="Y1175" s="4"/>
      <c r="AO1175" s="3" t="s">
        <v>32</v>
      </c>
      <c r="AP1175" s="3">
        <v>50635.5</v>
      </c>
      <c r="AQ1175" s="3">
        <v>121056.8</v>
      </c>
      <c r="AR1175" s="3"/>
      <c r="AS1175" s="3">
        <v>7</v>
      </c>
      <c r="AT1175" s="68">
        <f t="shared" si="92"/>
        <v>42.431789669068721</v>
      </c>
      <c r="AU1175" s="4"/>
    </row>
    <row r="1176" spans="15:47" x14ac:dyDescent="0.15">
      <c r="O1176" s="2" t="s">
        <v>31</v>
      </c>
      <c r="P1176" s="2">
        <v>49786.7</v>
      </c>
      <c r="Q1176" s="2">
        <v>132714.9</v>
      </c>
      <c r="R1176" s="2"/>
      <c r="S1176" s="2">
        <v>3</v>
      </c>
      <c r="T1176" s="67">
        <f t="shared" si="91"/>
        <v>42.144839672580012</v>
      </c>
      <c r="U1176" s="4"/>
      <c r="V1176" s="4"/>
      <c r="W1176" s="4"/>
      <c r="X1176" s="4"/>
      <c r="Y1176" s="4"/>
      <c r="AO1176" s="3" t="s">
        <v>32</v>
      </c>
      <c r="AP1176" s="3">
        <v>51295.6</v>
      </c>
      <c r="AQ1176" s="3">
        <v>121746.4</v>
      </c>
      <c r="AR1176" s="3"/>
      <c r="AS1176" s="3">
        <v>7</v>
      </c>
      <c r="AT1176" s="68">
        <f t="shared" si="92"/>
        <v>42.431789669068721</v>
      </c>
      <c r="AU1176" s="4"/>
    </row>
    <row r="1177" spans="15:47" x14ac:dyDescent="0.15">
      <c r="O1177" s="2" t="s">
        <v>31</v>
      </c>
      <c r="P1177" s="2">
        <v>49246.1</v>
      </c>
      <c r="Q1177" s="2">
        <v>133117.1</v>
      </c>
      <c r="R1177" s="2"/>
      <c r="S1177" s="2">
        <v>3</v>
      </c>
      <c r="T1177" s="67">
        <f t="shared" si="91"/>
        <v>42.144839672580012</v>
      </c>
      <c r="U1177" s="4"/>
      <c r="V1177" s="4"/>
      <c r="W1177" s="4"/>
      <c r="X1177" s="4"/>
      <c r="Y1177" s="4"/>
      <c r="AO1177" s="3" t="s">
        <v>32</v>
      </c>
      <c r="AP1177" s="3">
        <v>51931.8</v>
      </c>
      <c r="AQ1177" s="3">
        <v>122347.4</v>
      </c>
      <c r="AR1177" s="3"/>
      <c r="AS1177" s="3">
        <v>7</v>
      </c>
      <c r="AT1177" s="68">
        <f t="shared" si="92"/>
        <v>42.431789669068721</v>
      </c>
      <c r="AU1177" s="4"/>
    </row>
    <row r="1178" spans="15:47" x14ac:dyDescent="0.15">
      <c r="O1178" s="2" t="s">
        <v>31</v>
      </c>
      <c r="P1178" s="2">
        <v>48311</v>
      </c>
      <c r="Q1178" s="2">
        <v>134127.6</v>
      </c>
      <c r="R1178" s="2"/>
      <c r="S1178" s="2">
        <v>3</v>
      </c>
      <c r="T1178" s="67">
        <f t="shared" si="91"/>
        <v>42.144839672580012</v>
      </c>
      <c r="U1178" s="4"/>
      <c r="V1178" s="4"/>
      <c r="W1178" s="4"/>
      <c r="X1178" s="4"/>
      <c r="Y1178" s="4"/>
      <c r="AO1178" s="3" t="s">
        <v>32</v>
      </c>
      <c r="AP1178" s="3">
        <v>52618.8</v>
      </c>
      <c r="AQ1178" s="3">
        <v>122898.6</v>
      </c>
      <c r="AR1178" s="3"/>
      <c r="AS1178" s="3">
        <v>7</v>
      </c>
      <c r="AT1178" s="68">
        <f t="shared" si="92"/>
        <v>42.431789669068721</v>
      </c>
      <c r="AU1178" s="4"/>
    </row>
    <row r="1179" spans="15:47" x14ac:dyDescent="0.15">
      <c r="O1179" s="2" t="s">
        <v>31</v>
      </c>
      <c r="P1179" s="2">
        <v>47430.8</v>
      </c>
      <c r="Q1179" s="2">
        <v>135442.9</v>
      </c>
      <c r="R1179" s="2"/>
      <c r="S1179" s="2">
        <v>3</v>
      </c>
      <c r="T1179" s="67">
        <f t="shared" si="91"/>
        <v>42.144839672580012</v>
      </c>
      <c r="U1179" s="4"/>
      <c r="V1179" s="4"/>
      <c r="W1179" s="4"/>
      <c r="X1179" s="4"/>
      <c r="Y1179" s="4"/>
      <c r="AO1179" s="3" t="s">
        <v>32</v>
      </c>
      <c r="AP1179" s="3">
        <v>53143.7</v>
      </c>
      <c r="AQ1179" s="3">
        <v>123321.5</v>
      </c>
      <c r="AR1179" s="3"/>
      <c r="AS1179" s="3">
        <v>7</v>
      </c>
      <c r="AT1179" s="68">
        <f t="shared" si="92"/>
        <v>42.431789669068721</v>
      </c>
      <c r="AU1179" s="4"/>
    </row>
    <row r="1180" spans="15:47" x14ac:dyDescent="0.15">
      <c r="O1180" s="2" t="s">
        <v>31</v>
      </c>
      <c r="P1180" s="2">
        <v>46792.7</v>
      </c>
      <c r="Q1180" s="2">
        <v>136675.9</v>
      </c>
      <c r="R1180" s="2"/>
      <c r="S1180" s="2">
        <v>3</v>
      </c>
      <c r="T1180" s="67">
        <f t="shared" si="91"/>
        <v>42.144839672580012</v>
      </c>
      <c r="U1180" s="4"/>
      <c r="V1180" s="4"/>
      <c r="W1180" s="4"/>
      <c r="X1180" s="4"/>
      <c r="Y1180" s="4"/>
      <c r="AO1180" s="3" t="s">
        <v>32</v>
      </c>
      <c r="AP1180" s="3">
        <v>53669.3</v>
      </c>
      <c r="AQ1180" s="3">
        <v>123668.6</v>
      </c>
      <c r="AR1180" s="3"/>
      <c r="AS1180" s="3">
        <v>7</v>
      </c>
      <c r="AT1180" s="68">
        <f t="shared" si="92"/>
        <v>42.431789669068721</v>
      </c>
      <c r="AU1180" s="4"/>
    </row>
    <row r="1181" spans="15:47" x14ac:dyDescent="0.15">
      <c r="O1181" s="2" t="s">
        <v>31</v>
      </c>
      <c r="P1181" s="2">
        <v>40640.1</v>
      </c>
      <c r="Q1181" s="2">
        <v>117323.5</v>
      </c>
      <c r="R1181" s="2"/>
      <c r="S1181" s="2">
        <v>3</v>
      </c>
      <c r="T1181" s="67">
        <f t="shared" si="91"/>
        <v>55.478861229497362</v>
      </c>
      <c r="U1181" s="4"/>
      <c r="V1181" s="4"/>
      <c r="W1181" s="4"/>
      <c r="X1181" s="4"/>
      <c r="Y1181" s="4"/>
      <c r="AO1181" s="3" t="s">
        <v>32</v>
      </c>
      <c r="AP1181" s="3">
        <v>54094.5</v>
      </c>
      <c r="AQ1181" s="3">
        <v>123976.7</v>
      </c>
      <c r="AR1181" s="3"/>
      <c r="AS1181" s="3">
        <v>7</v>
      </c>
      <c r="AT1181" s="68">
        <f t="shared" si="92"/>
        <v>42.431789669068721</v>
      </c>
      <c r="AU1181" s="4"/>
    </row>
    <row r="1182" spans="15:47" x14ac:dyDescent="0.15">
      <c r="O1182" s="2" t="s">
        <v>31</v>
      </c>
      <c r="P1182" s="2">
        <v>41378.800000000003</v>
      </c>
      <c r="Q1182" s="2">
        <v>117661.8</v>
      </c>
      <c r="R1182" s="2"/>
      <c r="S1182" s="2">
        <v>3</v>
      </c>
      <c r="T1182" s="67">
        <f t="shared" si="91"/>
        <v>55.478861229497362</v>
      </c>
      <c r="U1182" s="4"/>
      <c r="V1182" s="4"/>
      <c r="W1182" s="4"/>
      <c r="X1182" s="4"/>
      <c r="Y1182" s="4"/>
      <c r="AO1182" s="3" t="s">
        <v>32</v>
      </c>
      <c r="AP1182" s="3">
        <v>54358.3</v>
      </c>
      <c r="AQ1182" s="3">
        <v>124068.6</v>
      </c>
      <c r="AR1182" s="3"/>
      <c r="AS1182" s="3">
        <v>7</v>
      </c>
      <c r="AT1182" s="68">
        <f t="shared" si="92"/>
        <v>42.431789669068721</v>
      </c>
      <c r="AU1182" s="4"/>
    </row>
    <row r="1183" spans="15:47" x14ac:dyDescent="0.15">
      <c r="O1183" s="2" t="s">
        <v>31</v>
      </c>
      <c r="P1183" s="2">
        <v>42117.599999999999</v>
      </c>
      <c r="Q1183" s="2">
        <v>118000</v>
      </c>
      <c r="R1183" s="2"/>
      <c r="S1183" s="2">
        <v>3</v>
      </c>
      <c r="T1183" s="67">
        <f t="shared" si="91"/>
        <v>55.478861229497362</v>
      </c>
      <c r="U1183" s="4"/>
      <c r="V1183" s="4"/>
      <c r="W1183" s="4"/>
      <c r="X1183" s="4"/>
      <c r="Y1183" s="4"/>
      <c r="AO1183" s="3" t="s">
        <v>32</v>
      </c>
      <c r="AP1183" s="3">
        <v>54836.6</v>
      </c>
      <c r="AQ1183" s="3">
        <v>124162.7</v>
      </c>
      <c r="AR1183" s="3"/>
      <c r="AS1183" s="3">
        <v>7</v>
      </c>
      <c r="AT1183" s="68">
        <f t="shared" si="92"/>
        <v>42.431789669068721</v>
      </c>
      <c r="AU1183" s="4"/>
    </row>
    <row r="1184" spans="15:47" x14ac:dyDescent="0.15">
      <c r="O1184" s="2" t="s">
        <v>31</v>
      </c>
      <c r="P1184" s="2">
        <v>42856.3</v>
      </c>
      <c r="Q1184" s="2">
        <v>118338.3</v>
      </c>
      <c r="R1184" s="2"/>
      <c r="S1184" s="2">
        <v>3</v>
      </c>
      <c r="T1184" s="67">
        <f t="shared" si="91"/>
        <v>55.478861229497362</v>
      </c>
      <c r="U1184" s="4"/>
      <c r="V1184" s="4"/>
      <c r="W1184" s="4"/>
      <c r="X1184" s="4"/>
      <c r="Y1184" s="4"/>
      <c r="AO1184" s="3" t="s">
        <v>32</v>
      </c>
      <c r="AP1184" s="3">
        <v>55253</v>
      </c>
      <c r="AQ1184" s="3">
        <v>124180.5</v>
      </c>
      <c r="AR1184" s="3"/>
      <c r="AS1184" s="3">
        <v>7</v>
      </c>
      <c r="AT1184" s="68">
        <f t="shared" si="92"/>
        <v>42.431789669068721</v>
      </c>
      <c r="AU1184" s="4"/>
    </row>
    <row r="1185" spans="15:47" x14ac:dyDescent="0.15">
      <c r="O1185" s="2" t="s">
        <v>31</v>
      </c>
      <c r="P1185" s="2">
        <v>43595.1</v>
      </c>
      <c r="Q1185" s="2">
        <v>118676.5</v>
      </c>
      <c r="R1185" s="2"/>
      <c r="S1185" s="2">
        <v>3</v>
      </c>
      <c r="T1185" s="67">
        <f t="shared" si="91"/>
        <v>55.478861229497362</v>
      </c>
      <c r="U1185" s="4"/>
      <c r="V1185" s="4"/>
      <c r="W1185" s="4"/>
      <c r="X1185" s="4"/>
      <c r="Y1185" s="4"/>
      <c r="AO1185" s="3" t="s">
        <v>32</v>
      </c>
      <c r="AP1185" s="3">
        <v>55632.9</v>
      </c>
      <c r="AQ1185" s="3">
        <v>124071.9</v>
      </c>
      <c r="AR1185" s="3"/>
      <c r="AS1185" s="3">
        <v>7</v>
      </c>
      <c r="AT1185" s="68">
        <f t="shared" si="92"/>
        <v>42.431789669068721</v>
      </c>
      <c r="AU1185" s="4"/>
    </row>
    <row r="1186" spans="15:47" x14ac:dyDescent="0.15">
      <c r="O1186" s="2" t="s">
        <v>31</v>
      </c>
      <c r="P1186" s="2">
        <v>44327.1</v>
      </c>
      <c r="Q1186" s="2">
        <v>119033.60000000001</v>
      </c>
      <c r="R1186" s="2"/>
      <c r="S1186" s="2">
        <v>3</v>
      </c>
      <c r="T1186" s="67">
        <f t="shared" si="91"/>
        <v>55.478861229497362</v>
      </c>
      <c r="U1186" s="4"/>
      <c r="V1186" s="4"/>
      <c r="W1186" s="4"/>
      <c r="X1186" s="4"/>
      <c r="Y1186" s="4"/>
      <c r="AO1186" s="3" t="s">
        <v>32</v>
      </c>
      <c r="AP1186" s="3">
        <v>55937.3</v>
      </c>
      <c r="AQ1186" s="3">
        <v>123936.7</v>
      </c>
      <c r="AR1186" s="3"/>
      <c r="AS1186" s="3">
        <v>7</v>
      </c>
      <c r="AT1186" s="68">
        <f t="shared" si="92"/>
        <v>42.431789669068721</v>
      </c>
      <c r="AU1186" s="4"/>
    </row>
    <row r="1187" spans="15:47" x14ac:dyDescent="0.15">
      <c r="O1187" s="2" t="s">
        <v>31</v>
      </c>
      <c r="P1187" s="2">
        <v>45059.1</v>
      </c>
      <c r="Q1187" s="2">
        <v>119390.6</v>
      </c>
      <c r="R1187" s="2"/>
      <c r="S1187" s="2">
        <v>3</v>
      </c>
      <c r="T1187" s="67">
        <f t="shared" si="91"/>
        <v>55.478861229497362</v>
      </c>
      <c r="U1187" s="4"/>
      <c r="V1187" s="4"/>
      <c r="W1187" s="4"/>
      <c r="X1187" s="4"/>
      <c r="Y1187" s="4"/>
      <c r="AO1187" s="3" t="s">
        <v>32</v>
      </c>
      <c r="AP1187" s="3">
        <v>56346.5</v>
      </c>
      <c r="AQ1187" s="3">
        <v>123512.8</v>
      </c>
      <c r="AR1187" s="3"/>
      <c r="AS1187" s="3">
        <v>7</v>
      </c>
      <c r="AT1187" s="68">
        <f t="shared" si="92"/>
        <v>42.431789669068721</v>
      </c>
      <c r="AU1187" s="4"/>
    </row>
    <row r="1188" spans="15:47" x14ac:dyDescent="0.15">
      <c r="O1188" s="2" t="s">
        <v>31</v>
      </c>
      <c r="P1188" s="2">
        <v>45791</v>
      </c>
      <c r="Q1188" s="2">
        <v>119747.6</v>
      </c>
      <c r="R1188" s="2"/>
      <c r="S1188" s="2">
        <v>3</v>
      </c>
      <c r="T1188" s="67">
        <f t="shared" si="91"/>
        <v>55.478861229497362</v>
      </c>
      <c r="U1188" s="4"/>
      <c r="V1188" s="4"/>
      <c r="W1188" s="4"/>
      <c r="X1188" s="4"/>
      <c r="Y1188" s="4"/>
      <c r="AO1188" s="3" t="s">
        <v>32</v>
      </c>
      <c r="AP1188" s="3">
        <v>56718.2</v>
      </c>
      <c r="AQ1188" s="3">
        <v>123050.5</v>
      </c>
      <c r="AR1188" s="3"/>
      <c r="AS1188" s="3">
        <v>7</v>
      </c>
      <c r="AT1188" s="68">
        <f t="shared" si="92"/>
        <v>42.431789669068721</v>
      </c>
      <c r="AU1188" s="4"/>
    </row>
    <row r="1189" spans="15:47" x14ac:dyDescent="0.15">
      <c r="O1189" s="2" t="s">
        <v>31</v>
      </c>
      <c r="P1189" s="2">
        <v>46523</v>
      </c>
      <c r="Q1189" s="2">
        <v>120104.7</v>
      </c>
      <c r="R1189" s="2"/>
      <c r="S1189" s="2">
        <v>3</v>
      </c>
      <c r="T1189" s="67">
        <f t="shared" si="91"/>
        <v>55.478861229497362</v>
      </c>
      <c r="U1189" s="4"/>
      <c r="V1189" s="4"/>
      <c r="W1189" s="4"/>
      <c r="X1189" s="4"/>
      <c r="Y1189" s="4"/>
      <c r="AO1189" s="3" t="s">
        <v>32</v>
      </c>
      <c r="AP1189" s="3">
        <v>57053.5</v>
      </c>
      <c r="AQ1189" s="3">
        <v>122461.6</v>
      </c>
      <c r="AR1189" s="3"/>
      <c r="AS1189" s="3">
        <v>7</v>
      </c>
      <c r="AT1189" s="68">
        <f t="shared" si="92"/>
        <v>42.431789669068721</v>
      </c>
      <c r="AU1189" s="4"/>
    </row>
    <row r="1190" spans="15:47" x14ac:dyDescent="0.15">
      <c r="O1190" s="2" t="s">
        <v>31</v>
      </c>
      <c r="P1190" s="2">
        <v>48339.199999999997</v>
      </c>
      <c r="Q1190" s="2">
        <v>121086.9</v>
      </c>
      <c r="R1190" s="2"/>
      <c r="S1190" s="2">
        <v>3</v>
      </c>
      <c r="T1190" s="67">
        <f t="shared" si="91"/>
        <v>55.478861229497362</v>
      </c>
      <c r="U1190" s="4"/>
      <c r="V1190" s="4"/>
      <c r="W1190" s="4"/>
      <c r="X1190" s="4"/>
      <c r="Y1190" s="4"/>
      <c r="AO1190" s="3" t="s">
        <v>32</v>
      </c>
      <c r="AP1190" s="3">
        <v>57378.9</v>
      </c>
      <c r="AQ1190" s="3">
        <v>121645.3</v>
      </c>
      <c r="AR1190" s="3"/>
      <c r="AS1190" s="3">
        <v>7</v>
      </c>
      <c r="AT1190" s="68">
        <f t="shared" si="92"/>
        <v>42.431789669068721</v>
      </c>
      <c r="AU1190" s="4"/>
    </row>
    <row r="1191" spans="15:47" x14ac:dyDescent="0.15">
      <c r="O1191" s="2" t="s">
        <v>31</v>
      </c>
      <c r="P1191" s="2">
        <v>50327.4</v>
      </c>
      <c r="Q1191" s="2">
        <v>122263.1</v>
      </c>
      <c r="R1191" s="2"/>
      <c r="S1191" s="2">
        <v>3</v>
      </c>
      <c r="T1191" s="67">
        <f t="shared" si="91"/>
        <v>61.026747352447103</v>
      </c>
      <c r="U1191" s="4"/>
      <c r="V1191" s="4"/>
      <c r="W1191" s="4"/>
      <c r="X1191" s="4"/>
      <c r="Y1191" s="4"/>
      <c r="AO1191" s="3" t="s">
        <v>32</v>
      </c>
      <c r="AP1191" s="3">
        <v>57644.4</v>
      </c>
      <c r="AQ1191" s="3">
        <v>120614.2</v>
      </c>
      <c r="AR1191" s="3"/>
      <c r="AS1191" s="3">
        <v>7</v>
      </c>
      <c r="AT1191" s="68">
        <f t="shared" si="92"/>
        <v>42.431789669068721</v>
      </c>
      <c r="AU1191" s="4"/>
    </row>
    <row r="1192" spans="15:47" x14ac:dyDescent="0.15">
      <c r="O1192" s="2" t="s">
        <v>31</v>
      </c>
      <c r="P1192" s="2">
        <v>51744.4</v>
      </c>
      <c r="Q1192" s="2">
        <v>123070.5</v>
      </c>
      <c r="R1192" s="2"/>
      <c r="S1192" s="2">
        <v>3</v>
      </c>
      <c r="T1192" s="67">
        <f t="shared" si="91"/>
        <v>61.026747352447103</v>
      </c>
      <c r="U1192" s="4"/>
      <c r="V1192" s="4"/>
      <c r="W1192" s="4"/>
      <c r="X1192" s="4"/>
      <c r="Y1192" s="4"/>
      <c r="AO1192" s="3" t="s">
        <v>32</v>
      </c>
      <c r="AP1192" s="3">
        <v>57856</v>
      </c>
      <c r="AQ1192" s="3">
        <v>119821.5</v>
      </c>
      <c r="AR1192" s="3"/>
      <c r="AS1192" s="3">
        <v>7</v>
      </c>
      <c r="AT1192" s="68">
        <f t="shared" si="92"/>
        <v>42.431789669068721</v>
      </c>
      <c r="AU1192" s="4"/>
    </row>
    <row r="1193" spans="15:47" x14ac:dyDescent="0.15">
      <c r="O1193" s="2" t="s">
        <v>31</v>
      </c>
      <c r="P1193" s="2">
        <v>53270.3</v>
      </c>
      <c r="Q1193" s="2">
        <v>124070.2</v>
      </c>
      <c r="R1193" s="2"/>
      <c r="S1193" s="2">
        <v>3</v>
      </c>
      <c r="T1193" s="67">
        <f t="shared" si="91"/>
        <v>61.026747352447103</v>
      </c>
      <c r="U1193" s="4"/>
      <c r="V1193" s="4"/>
      <c r="W1193" s="4"/>
      <c r="X1193" s="4"/>
      <c r="Y1193" s="4"/>
      <c r="AO1193" s="3" t="s">
        <v>32</v>
      </c>
      <c r="AP1193" s="3">
        <v>58097.8</v>
      </c>
      <c r="AQ1193" s="3">
        <v>118651.3</v>
      </c>
      <c r="AR1193" s="3"/>
      <c r="AS1193" s="3">
        <v>7</v>
      </c>
      <c r="AT1193" s="68">
        <f t="shared" si="92"/>
        <v>42.431789669068721</v>
      </c>
      <c r="AU1193" s="4"/>
    </row>
    <row r="1194" spans="15:47" x14ac:dyDescent="0.15">
      <c r="O1194" s="2" t="s">
        <v>31</v>
      </c>
      <c r="P1194" s="2">
        <v>54100.1</v>
      </c>
      <c r="Q1194" s="2">
        <v>124660.4</v>
      </c>
      <c r="R1194" s="2"/>
      <c r="S1194" s="2">
        <v>3</v>
      </c>
      <c r="T1194" s="67">
        <f t="shared" si="91"/>
        <v>61.026747352447103</v>
      </c>
      <c r="U1194" s="4"/>
      <c r="V1194" s="4"/>
      <c r="W1194" s="4"/>
      <c r="X1194" s="4"/>
      <c r="Y1194" s="4"/>
      <c r="AO1194" s="3" t="s">
        <v>32</v>
      </c>
      <c r="AP1194" s="3">
        <v>58510.5</v>
      </c>
      <c r="AQ1194" s="3">
        <v>116927.5</v>
      </c>
      <c r="AR1194" s="3"/>
      <c r="AS1194" s="3">
        <v>7</v>
      </c>
      <c r="AT1194" s="68">
        <f t="shared" si="92"/>
        <v>42.431789669068721</v>
      </c>
      <c r="AU1194" s="4"/>
    </row>
    <row r="1195" spans="15:47" x14ac:dyDescent="0.15">
      <c r="O1195" s="2" t="s">
        <v>31</v>
      </c>
      <c r="P1195" s="2">
        <v>54593.5</v>
      </c>
      <c r="Q1195" s="2">
        <v>125089.9</v>
      </c>
      <c r="R1195" s="2"/>
      <c r="S1195" s="2">
        <v>3</v>
      </c>
      <c r="T1195" s="67">
        <f t="shared" si="91"/>
        <v>61.026747352447103</v>
      </c>
      <c r="U1195" s="4"/>
      <c r="V1195" s="4"/>
      <c r="W1195" s="4"/>
      <c r="X1195" s="4"/>
      <c r="Y1195" s="4"/>
      <c r="AO1195" s="3" t="s">
        <v>32</v>
      </c>
      <c r="AP1195" s="3">
        <v>59097.4</v>
      </c>
      <c r="AQ1195" s="3">
        <v>114385.8</v>
      </c>
      <c r="AR1195" s="3"/>
      <c r="AS1195" s="3">
        <v>7</v>
      </c>
      <c r="AT1195" s="68">
        <f t="shared" si="92"/>
        <v>42.431789669068721</v>
      </c>
      <c r="AU1195" s="4"/>
    </row>
    <row r="1196" spans="15:47" x14ac:dyDescent="0.15">
      <c r="O1196" s="2" t="s">
        <v>31</v>
      </c>
      <c r="P1196" s="2">
        <v>54873.7</v>
      </c>
      <c r="Q1196" s="2">
        <v>125476.1</v>
      </c>
      <c r="R1196" s="2"/>
      <c r="S1196" s="2">
        <v>3</v>
      </c>
      <c r="T1196" s="67">
        <f t="shared" si="91"/>
        <v>61.026747352447103</v>
      </c>
      <c r="U1196" s="4"/>
      <c r="V1196" s="4"/>
      <c r="W1196" s="4"/>
      <c r="X1196" s="4"/>
      <c r="Y1196" s="4"/>
      <c r="AO1196" s="3" t="s">
        <v>32</v>
      </c>
      <c r="AP1196" s="3">
        <v>59528.9</v>
      </c>
      <c r="AQ1196" s="3">
        <v>112157.8</v>
      </c>
      <c r="AR1196" s="3"/>
      <c r="AS1196" s="3">
        <v>7</v>
      </c>
      <c r="AT1196" s="68">
        <f t="shared" si="92"/>
        <v>42.431789669068721</v>
      </c>
      <c r="AU1196" s="4"/>
    </row>
    <row r="1197" spans="15:47" x14ac:dyDescent="0.15">
      <c r="O1197" s="2" t="s">
        <v>31</v>
      </c>
      <c r="P1197" s="2">
        <v>55052.800000000003</v>
      </c>
      <c r="Q1197" s="2">
        <v>125859.6</v>
      </c>
      <c r="R1197" s="2"/>
      <c r="S1197" s="2">
        <v>3</v>
      </c>
      <c r="T1197" s="67">
        <f t="shared" si="91"/>
        <v>61.026747352447103</v>
      </c>
      <c r="U1197" s="4"/>
      <c r="V1197" s="4"/>
      <c r="W1197" s="4"/>
      <c r="X1197" s="4"/>
      <c r="Y1197" s="4"/>
      <c r="AO1197" s="3" t="s">
        <v>32</v>
      </c>
      <c r="AP1197" s="3">
        <v>43043.3</v>
      </c>
      <c r="AQ1197" s="3">
        <v>113630.6</v>
      </c>
      <c r="AR1197" s="3"/>
      <c r="AS1197" s="3">
        <v>7</v>
      </c>
      <c r="AT1197" s="68">
        <f t="shared" si="92"/>
        <v>56.979858039477286</v>
      </c>
      <c r="AU1197" s="4"/>
    </row>
    <row r="1198" spans="15:47" x14ac:dyDescent="0.15">
      <c r="O1198" s="2" t="s">
        <v>31</v>
      </c>
      <c r="P1198" s="2">
        <v>55228</v>
      </c>
      <c r="Q1198" s="2">
        <v>126394.4</v>
      </c>
      <c r="R1198" s="2"/>
      <c r="S1198" s="2">
        <v>3</v>
      </c>
      <c r="T1198" s="67">
        <f t="shared" si="91"/>
        <v>61.026747352447103</v>
      </c>
      <c r="U1198" s="4"/>
      <c r="V1198" s="4"/>
      <c r="W1198" s="4"/>
      <c r="X1198" s="4"/>
      <c r="Y1198" s="4"/>
      <c r="AO1198" s="3" t="s">
        <v>32</v>
      </c>
      <c r="AP1198" s="3">
        <v>44411.7</v>
      </c>
      <c r="AQ1198" s="3">
        <v>115187.3</v>
      </c>
      <c r="AR1198" s="3"/>
      <c r="AS1198" s="3">
        <v>7</v>
      </c>
      <c r="AT1198" s="68">
        <f t="shared" si="92"/>
        <v>56.979858039477286</v>
      </c>
      <c r="AU1198" s="4"/>
    </row>
    <row r="1199" spans="15:47" x14ac:dyDescent="0.15">
      <c r="O1199" s="2" t="s">
        <v>31</v>
      </c>
      <c r="P1199" s="2">
        <v>55129.9</v>
      </c>
      <c r="Q1199" s="2">
        <v>126757.9</v>
      </c>
      <c r="R1199" s="2"/>
      <c r="S1199" s="2">
        <v>3</v>
      </c>
      <c r="T1199" s="67">
        <f t="shared" si="91"/>
        <v>61.026747352447103</v>
      </c>
      <c r="U1199" s="4"/>
      <c r="V1199" s="4"/>
      <c r="W1199" s="4"/>
      <c r="X1199" s="4"/>
      <c r="Y1199" s="4"/>
      <c r="AO1199" s="3" t="s">
        <v>32</v>
      </c>
      <c r="AP1199" s="3">
        <v>45630.3</v>
      </c>
      <c r="AQ1199" s="3">
        <v>116653.5</v>
      </c>
      <c r="AR1199" s="3"/>
      <c r="AS1199" s="3">
        <v>7</v>
      </c>
      <c r="AT1199" s="68">
        <f t="shared" si="92"/>
        <v>56.979858039477286</v>
      </c>
      <c r="AU1199" s="4"/>
    </row>
    <row r="1200" spans="15:47" x14ac:dyDescent="0.15">
      <c r="O1200" s="2" t="s">
        <v>31</v>
      </c>
      <c r="P1200" s="2">
        <v>54894</v>
      </c>
      <c r="Q1200" s="2">
        <v>127092.5</v>
      </c>
      <c r="R1200" s="2"/>
      <c r="S1200" s="2">
        <v>3</v>
      </c>
      <c r="T1200" s="67">
        <f t="shared" si="91"/>
        <v>61.026747352447103</v>
      </c>
      <c r="U1200" s="4"/>
      <c r="V1200" s="4"/>
      <c r="W1200" s="4"/>
      <c r="X1200" s="4"/>
      <c r="Y1200" s="4"/>
      <c r="AO1200" s="3" t="s">
        <v>32</v>
      </c>
      <c r="AP1200" s="3">
        <v>46500.3</v>
      </c>
      <c r="AQ1200" s="3">
        <v>117724.4</v>
      </c>
      <c r="AR1200" s="3"/>
      <c r="AS1200" s="3">
        <v>7</v>
      </c>
      <c r="AT1200" s="68">
        <f t="shared" si="92"/>
        <v>56.979858039477286</v>
      </c>
      <c r="AU1200" s="4"/>
    </row>
    <row r="1201" spans="15:47" x14ac:dyDescent="0.15">
      <c r="O1201" s="2" t="s">
        <v>31</v>
      </c>
      <c r="P1201" s="2">
        <v>54609.3</v>
      </c>
      <c r="Q1201" s="2">
        <v>127362.9</v>
      </c>
      <c r="R1201" s="2"/>
      <c r="S1201" s="2">
        <v>3</v>
      </c>
      <c r="T1201" s="67">
        <f t="shared" si="91"/>
        <v>61.026747352447103</v>
      </c>
      <c r="U1201" s="4"/>
      <c r="V1201" s="4"/>
      <c r="W1201" s="4"/>
      <c r="X1201" s="4"/>
      <c r="Y1201" s="4"/>
      <c r="AO1201" s="3" t="s">
        <v>32</v>
      </c>
      <c r="AP1201" s="3">
        <v>47519.4</v>
      </c>
      <c r="AQ1201" s="3">
        <v>118986.2</v>
      </c>
      <c r="AR1201" s="3"/>
      <c r="AS1201" s="3">
        <v>7</v>
      </c>
      <c r="AT1201" s="68">
        <f t="shared" si="92"/>
        <v>56.979858039477286</v>
      </c>
      <c r="AU1201" s="4"/>
    </row>
    <row r="1202" spans="15:47" x14ac:dyDescent="0.15">
      <c r="O1202" s="2" t="s">
        <v>31</v>
      </c>
      <c r="P1202" s="2">
        <v>54110.2</v>
      </c>
      <c r="Q1202" s="2">
        <v>127627.3</v>
      </c>
      <c r="R1202" s="2"/>
      <c r="S1202" s="2">
        <v>3</v>
      </c>
      <c r="T1202" s="67">
        <f t="shared" si="91"/>
        <v>61.026747352447103</v>
      </c>
      <c r="U1202" s="4"/>
      <c r="V1202" s="4"/>
      <c r="W1202" s="4"/>
      <c r="X1202" s="4"/>
      <c r="Y1202" s="4"/>
      <c r="AO1202" s="3" t="s">
        <v>32</v>
      </c>
      <c r="AP1202" s="3">
        <v>48550.9</v>
      </c>
      <c r="AQ1202" s="3">
        <v>120248.4</v>
      </c>
      <c r="AR1202" s="3"/>
      <c r="AS1202" s="3">
        <v>7</v>
      </c>
      <c r="AT1202" s="68">
        <f t="shared" si="92"/>
        <v>56.979858039477286</v>
      </c>
      <c r="AU1202" s="4"/>
    </row>
    <row r="1203" spans="15:47" x14ac:dyDescent="0.15">
      <c r="O1203" s="2" t="s">
        <v>31</v>
      </c>
      <c r="P1203" s="2">
        <v>53510.8</v>
      </c>
      <c r="Q1203" s="2">
        <v>127864.2</v>
      </c>
      <c r="R1203" s="2"/>
      <c r="S1203" s="2">
        <v>3</v>
      </c>
      <c r="T1203" s="67">
        <f t="shared" si="91"/>
        <v>61.026747352447103</v>
      </c>
      <c r="U1203" s="4"/>
      <c r="V1203" s="4"/>
      <c r="W1203" s="4"/>
      <c r="X1203" s="4"/>
      <c r="Y1203" s="4"/>
      <c r="AO1203" s="3" t="s">
        <v>32</v>
      </c>
      <c r="AP1203" s="3">
        <v>49620.4</v>
      </c>
      <c r="AQ1203" s="3">
        <v>121498.4</v>
      </c>
      <c r="AR1203" s="3"/>
      <c r="AS1203" s="3">
        <v>7</v>
      </c>
      <c r="AT1203" s="68">
        <f t="shared" si="92"/>
        <v>56.979858039477286</v>
      </c>
      <c r="AU1203" s="4"/>
    </row>
    <row r="1204" spans="15:47" x14ac:dyDescent="0.15">
      <c r="O1204" s="2" t="s">
        <v>31</v>
      </c>
      <c r="P1204" s="2">
        <v>52632.5</v>
      </c>
      <c r="Q1204" s="2">
        <v>128156.5</v>
      </c>
      <c r="R1204" s="2"/>
      <c r="S1204" s="2">
        <v>3</v>
      </c>
      <c r="T1204" s="67">
        <f t="shared" si="91"/>
        <v>61.026747352447103</v>
      </c>
      <c r="U1204" s="4"/>
      <c r="V1204" s="4"/>
      <c r="W1204" s="4"/>
      <c r="X1204" s="4"/>
      <c r="Y1204" s="4"/>
      <c r="AO1204" s="3" t="s">
        <v>32</v>
      </c>
      <c r="AP1204" s="3">
        <v>50729.7</v>
      </c>
      <c r="AQ1204" s="3">
        <v>122622.7</v>
      </c>
      <c r="AR1204" s="3"/>
      <c r="AS1204" s="3">
        <v>7</v>
      </c>
      <c r="AT1204" s="68">
        <f t="shared" si="92"/>
        <v>56.979858039477286</v>
      </c>
      <c r="AU1204" s="4"/>
    </row>
    <row r="1205" spans="15:47" x14ac:dyDescent="0.15">
      <c r="O1205" s="2" t="s">
        <v>31</v>
      </c>
      <c r="P1205" s="2">
        <v>51779.9</v>
      </c>
      <c r="Q1205" s="2">
        <v>128437</v>
      </c>
      <c r="R1205" s="2"/>
      <c r="S1205" s="2">
        <v>3</v>
      </c>
      <c r="T1205" s="67">
        <f t="shared" si="91"/>
        <v>61.026747352447103</v>
      </c>
      <c r="U1205" s="4"/>
      <c r="V1205" s="4"/>
      <c r="W1205" s="4"/>
      <c r="X1205" s="4"/>
      <c r="Y1205" s="4"/>
      <c r="AO1205" s="3" t="s">
        <v>32</v>
      </c>
      <c r="AP1205" s="3">
        <v>51466.2</v>
      </c>
      <c r="AQ1205" s="3">
        <v>123237.5</v>
      </c>
      <c r="AR1205" s="3"/>
      <c r="AS1205" s="3">
        <v>7</v>
      </c>
      <c r="AT1205" s="68">
        <f t="shared" si="92"/>
        <v>56.979858039477286</v>
      </c>
      <c r="AU1205" s="4"/>
    </row>
    <row r="1206" spans="15:47" x14ac:dyDescent="0.15">
      <c r="O1206" s="2" t="s">
        <v>31</v>
      </c>
      <c r="P1206" s="2">
        <v>51002.6</v>
      </c>
      <c r="Q1206" s="2">
        <v>128719.5</v>
      </c>
      <c r="R1206" s="2"/>
      <c r="S1206" s="2">
        <v>3</v>
      </c>
      <c r="T1206" s="67">
        <f t="shared" si="91"/>
        <v>61.026747352447103</v>
      </c>
      <c r="U1206" s="4"/>
      <c r="V1206" s="4"/>
      <c r="W1206" s="4"/>
      <c r="X1206" s="4"/>
      <c r="Y1206" s="4"/>
      <c r="AO1206" s="3" t="s">
        <v>32</v>
      </c>
      <c r="AP1206" s="3">
        <v>52515.7</v>
      </c>
      <c r="AQ1206" s="3">
        <v>124083.3</v>
      </c>
      <c r="AR1206" s="3"/>
      <c r="AS1206" s="3">
        <v>7</v>
      </c>
      <c r="AT1206" s="68">
        <f t="shared" si="92"/>
        <v>56.979858039477286</v>
      </c>
      <c r="AU1206" s="4"/>
    </row>
    <row r="1207" spans="15:47" x14ac:dyDescent="0.15">
      <c r="O1207" s="2" t="s">
        <v>31</v>
      </c>
      <c r="P1207" s="2">
        <v>50300.2</v>
      </c>
      <c r="Q1207" s="2">
        <v>129029.2</v>
      </c>
      <c r="R1207" s="2"/>
      <c r="S1207" s="2">
        <v>3</v>
      </c>
      <c r="T1207" s="67">
        <f t="shared" si="91"/>
        <v>61.026747352447103</v>
      </c>
      <c r="U1207" s="4"/>
      <c r="V1207" s="4"/>
      <c r="W1207" s="4"/>
      <c r="X1207" s="4"/>
      <c r="Y1207" s="4"/>
      <c r="AO1207" s="3" t="s">
        <v>32</v>
      </c>
      <c r="AP1207" s="3">
        <v>53228.3</v>
      </c>
      <c r="AQ1207" s="3">
        <v>124634.8</v>
      </c>
      <c r="AR1207" s="3"/>
      <c r="AS1207" s="3">
        <v>7</v>
      </c>
      <c r="AT1207" s="68">
        <f t="shared" si="92"/>
        <v>56.979858039477286</v>
      </c>
      <c r="AU1207" s="4"/>
    </row>
    <row r="1208" spans="15:47" x14ac:dyDescent="0.15">
      <c r="O1208" s="2" t="s">
        <v>31</v>
      </c>
      <c r="P1208" s="2">
        <v>49534.1</v>
      </c>
      <c r="Q1208" s="2">
        <v>129375</v>
      </c>
      <c r="R1208" s="2"/>
      <c r="S1208" s="2">
        <v>3</v>
      </c>
      <c r="T1208" s="67">
        <f t="shared" si="91"/>
        <v>61.026747352447103</v>
      </c>
      <c r="U1208" s="4"/>
      <c r="V1208" s="4"/>
      <c r="W1208" s="4"/>
      <c r="X1208" s="4"/>
      <c r="Y1208" s="4"/>
      <c r="AO1208" s="3" t="s">
        <v>32</v>
      </c>
      <c r="AP1208" s="3">
        <v>53854.3</v>
      </c>
      <c r="AQ1208" s="3">
        <v>125008.5</v>
      </c>
      <c r="AR1208" s="3"/>
      <c r="AS1208" s="3">
        <v>7</v>
      </c>
      <c r="AT1208" s="68">
        <f t="shared" si="92"/>
        <v>56.979858039477286</v>
      </c>
      <c r="AU1208" s="4"/>
    </row>
    <row r="1209" spans="15:47" x14ac:dyDescent="0.15">
      <c r="O1209" s="2" t="s">
        <v>31</v>
      </c>
      <c r="P1209" s="2">
        <v>48842.2</v>
      </c>
      <c r="Q1209" s="2">
        <v>129773.6</v>
      </c>
      <c r="R1209" s="2"/>
      <c r="S1209" s="2">
        <v>3</v>
      </c>
      <c r="T1209" s="67">
        <f t="shared" si="91"/>
        <v>61.026747352447103</v>
      </c>
      <c r="U1209" s="4"/>
      <c r="V1209" s="4"/>
      <c r="W1209" s="4"/>
      <c r="X1209" s="4"/>
      <c r="Y1209" s="4"/>
      <c r="AO1209" s="3" t="s">
        <v>32</v>
      </c>
      <c r="AP1209" s="3">
        <v>54480.6</v>
      </c>
      <c r="AQ1209" s="3">
        <v>125395</v>
      </c>
      <c r="AR1209" s="3"/>
      <c r="AS1209" s="3">
        <v>7</v>
      </c>
      <c r="AT1209" s="68">
        <f t="shared" si="92"/>
        <v>56.979858039477286</v>
      </c>
      <c r="AU1209" s="4"/>
    </row>
    <row r="1210" spans="15:47" x14ac:dyDescent="0.15">
      <c r="O1210" s="2" t="s">
        <v>31</v>
      </c>
      <c r="P1210" s="2">
        <v>48290.7</v>
      </c>
      <c r="Q1210" s="2">
        <v>130112.5</v>
      </c>
      <c r="R1210" s="2"/>
      <c r="S1210" s="2">
        <v>3</v>
      </c>
      <c r="T1210" s="67">
        <f t="shared" si="91"/>
        <v>61.026747352447103</v>
      </c>
      <c r="U1210" s="4"/>
      <c r="V1210" s="4"/>
      <c r="W1210" s="4"/>
      <c r="X1210" s="4"/>
      <c r="Y1210" s="4"/>
      <c r="AO1210" s="3" t="s">
        <v>32</v>
      </c>
      <c r="AP1210" s="3">
        <v>55108.3</v>
      </c>
      <c r="AQ1210" s="3">
        <v>125667.7</v>
      </c>
      <c r="AR1210" s="3"/>
      <c r="AS1210" s="3">
        <v>7</v>
      </c>
      <c r="AT1210" s="68">
        <f t="shared" si="92"/>
        <v>56.979858039477286</v>
      </c>
      <c r="AU1210" s="4"/>
    </row>
    <row r="1211" spans="15:47" x14ac:dyDescent="0.15">
      <c r="O1211" s="2" t="s">
        <v>31</v>
      </c>
      <c r="P1211" s="2">
        <v>47502.6</v>
      </c>
      <c r="Q1211" s="2">
        <v>130811.4</v>
      </c>
      <c r="R1211" s="2"/>
      <c r="S1211" s="2">
        <v>3</v>
      </c>
      <c r="T1211" s="67">
        <f t="shared" si="91"/>
        <v>61.026747352447103</v>
      </c>
      <c r="U1211" s="4"/>
      <c r="V1211" s="4"/>
      <c r="W1211" s="4"/>
      <c r="X1211" s="4"/>
      <c r="Y1211" s="4"/>
      <c r="AO1211" s="3" t="s">
        <v>32</v>
      </c>
      <c r="AP1211" s="3">
        <v>55637.5</v>
      </c>
      <c r="AQ1211" s="3">
        <v>125712.3</v>
      </c>
      <c r="AR1211" s="3"/>
      <c r="AS1211" s="3">
        <v>7</v>
      </c>
      <c r="AT1211" s="68">
        <f t="shared" si="92"/>
        <v>56.979858039477286</v>
      </c>
      <c r="AU1211" s="4"/>
    </row>
    <row r="1212" spans="15:47" x14ac:dyDescent="0.15">
      <c r="O1212" s="2" t="s">
        <v>31</v>
      </c>
      <c r="P1212" s="2">
        <v>46829.4</v>
      </c>
      <c r="Q1212" s="2">
        <v>131450.1</v>
      </c>
      <c r="R1212" s="2"/>
      <c r="S1212" s="2">
        <v>3</v>
      </c>
      <c r="T1212" s="67">
        <f t="shared" ref="T1212:T1237" si="93">T390</f>
        <v>61.026747352447103</v>
      </c>
      <c r="U1212" s="4"/>
      <c r="V1212" s="4"/>
      <c r="W1212" s="4"/>
      <c r="X1212" s="4"/>
      <c r="Y1212" s="4"/>
      <c r="AO1212" s="3" t="s">
        <v>32</v>
      </c>
      <c r="AP1212" s="3">
        <v>56144</v>
      </c>
      <c r="AQ1212" s="3">
        <v>125579.7</v>
      </c>
      <c r="AR1212" s="3"/>
      <c r="AS1212" s="3">
        <v>7</v>
      </c>
      <c r="AT1212" s="68">
        <f t="shared" ref="AT1212:AT1275" si="94">AT134</f>
        <v>56.979858039477286</v>
      </c>
      <c r="AU1212" s="4"/>
    </row>
    <row r="1213" spans="15:47" x14ac:dyDescent="0.15">
      <c r="O1213" s="2" t="s">
        <v>31</v>
      </c>
      <c r="P1213" s="2">
        <v>46071.9</v>
      </c>
      <c r="Q1213" s="2">
        <v>132427.5</v>
      </c>
      <c r="R1213" s="2"/>
      <c r="S1213" s="2">
        <v>3</v>
      </c>
      <c r="T1213" s="67">
        <f t="shared" si="93"/>
        <v>61.026747352447103</v>
      </c>
      <c r="U1213" s="4"/>
      <c r="V1213" s="4"/>
      <c r="W1213" s="4"/>
      <c r="X1213" s="4"/>
      <c r="Y1213" s="4"/>
      <c r="AO1213" s="3" t="s">
        <v>32</v>
      </c>
      <c r="AP1213" s="3">
        <v>56640.1</v>
      </c>
      <c r="AQ1213" s="3">
        <v>125245.1</v>
      </c>
      <c r="AR1213" s="3"/>
      <c r="AS1213" s="3">
        <v>7</v>
      </c>
      <c r="AT1213" s="68">
        <f t="shared" si="94"/>
        <v>56.979858039477286</v>
      </c>
      <c r="AU1213" s="4"/>
    </row>
    <row r="1214" spans="15:47" x14ac:dyDescent="0.15">
      <c r="O1214" s="2" t="s">
        <v>31</v>
      </c>
      <c r="P1214" s="2">
        <v>45456</v>
      </c>
      <c r="Q1214" s="2">
        <v>133295</v>
      </c>
      <c r="R1214" s="2"/>
      <c r="S1214" s="2">
        <v>3</v>
      </c>
      <c r="T1214" s="67">
        <f t="shared" si="93"/>
        <v>61.026747352447103</v>
      </c>
      <c r="U1214" s="4"/>
      <c r="V1214" s="4"/>
      <c r="W1214" s="4"/>
      <c r="X1214" s="4"/>
      <c r="Y1214" s="4"/>
      <c r="AO1214" s="3" t="s">
        <v>32</v>
      </c>
      <c r="AP1214" s="3">
        <v>57050.5</v>
      </c>
      <c r="AQ1214" s="3">
        <v>124720.5</v>
      </c>
      <c r="AR1214" s="3"/>
      <c r="AS1214" s="3">
        <v>7</v>
      </c>
      <c r="AT1214" s="68">
        <f t="shared" si="94"/>
        <v>56.979858039477286</v>
      </c>
      <c r="AU1214" s="4"/>
    </row>
    <row r="1215" spans="15:47" x14ac:dyDescent="0.15">
      <c r="O1215" s="2" t="s">
        <v>31</v>
      </c>
      <c r="P1215" s="2">
        <v>35537.199999999997</v>
      </c>
      <c r="Q1215" s="2">
        <v>119257.9</v>
      </c>
      <c r="R1215" s="2"/>
      <c r="S1215" s="2">
        <v>3</v>
      </c>
      <c r="T1215" s="67">
        <f t="shared" si="93"/>
        <v>73.435850973408705</v>
      </c>
      <c r="U1215" s="4"/>
      <c r="V1215" s="4"/>
      <c r="W1215" s="4"/>
      <c r="X1215" s="4"/>
      <c r="Y1215" s="4"/>
      <c r="AO1215" s="3" t="s">
        <v>32</v>
      </c>
      <c r="AP1215" s="3">
        <v>57309.7</v>
      </c>
      <c r="AQ1215" s="3">
        <v>124168.3</v>
      </c>
      <c r="AR1215" s="3"/>
      <c r="AS1215" s="3">
        <v>7</v>
      </c>
      <c r="AT1215" s="68">
        <f t="shared" si="94"/>
        <v>56.979858039477286</v>
      </c>
      <c r="AU1215" s="4"/>
    </row>
    <row r="1216" spans="15:47" x14ac:dyDescent="0.15">
      <c r="O1216" s="2" t="s">
        <v>31</v>
      </c>
      <c r="P1216" s="2">
        <v>36366.800000000003</v>
      </c>
      <c r="Q1216" s="2">
        <v>119551.6</v>
      </c>
      <c r="R1216" s="2"/>
      <c r="S1216" s="2">
        <v>3</v>
      </c>
      <c r="T1216" s="67">
        <f t="shared" si="93"/>
        <v>73.435850973408705</v>
      </c>
      <c r="U1216" s="4"/>
      <c r="V1216" s="4"/>
      <c r="W1216" s="4"/>
      <c r="X1216" s="4"/>
      <c r="Y1216" s="4"/>
      <c r="AO1216" s="3" t="s">
        <v>32</v>
      </c>
      <c r="AP1216" s="3">
        <v>57544.9</v>
      </c>
      <c r="AQ1216" s="3">
        <v>123527.6</v>
      </c>
      <c r="AR1216" s="3"/>
      <c r="AS1216" s="3">
        <v>7</v>
      </c>
      <c r="AT1216" s="68">
        <f t="shared" si="94"/>
        <v>56.979858039477286</v>
      </c>
      <c r="AU1216" s="4"/>
    </row>
    <row r="1217" spans="15:47" x14ac:dyDescent="0.15">
      <c r="O1217" s="2" t="s">
        <v>31</v>
      </c>
      <c r="P1217" s="2">
        <v>37196.300000000003</v>
      </c>
      <c r="Q1217" s="2">
        <v>119845.4</v>
      </c>
      <c r="R1217" s="2"/>
      <c r="S1217" s="2">
        <v>3</v>
      </c>
      <c r="T1217" s="67">
        <f t="shared" si="93"/>
        <v>73.435850973408705</v>
      </c>
      <c r="U1217" s="4"/>
      <c r="V1217" s="4"/>
      <c r="W1217" s="4"/>
      <c r="X1217" s="4"/>
      <c r="Y1217" s="4"/>
      <c r="AO1217" s="3" t="s">
        <v>32</v>
      </c>
      <c r="AP1217" s="3">
        <v>57779.9</v>
      </c>
      <c r="AQ1217" s="3">
        <v>122912.4</v>
      </c>
      <c r="AR1217" s="3"/>
      <c r="AS1217" s="3">
        <v>7</v>
      </c>
      <c r="AT1217" s="68">
        <f t="shared" si="94"/>
        <v>56.979858039477286</v>
      </c>
      <c r="AU1217" s="4"/>
    </row>
    <row r="1218" spans="15:47" x14ac:dyDescent="0.15">
      <c r="O1218" s="2" t="s">
        <v>31</v>
      </c>
      <c r="P1218" s="2">
        <v>38025.9</v>
      </c>
      <c r="Q1218" s="2">
        <v>120139.1</v>
      </c>
      <c r="R1218" s="2"/>
      <c r="S1218" s="2">
        <v>3</v>
      </c>
      <c r="T1218" s="67">
        <f t="shared" si="93"/>
        <v>73.435850973408705</v>
      </c>
      <c r="U1218" s="4"/>
      <c r="V1218" s="4"/>
      <c r="W1218" s="4"/>
      <c r="X1218" s="4"/>
      <c r="Y1218" s="4"/>
      <c r="AO1218" s="3" t="s">
        <v>32</v>
      </c>
      <c r="AP1218" s="3">
        <v>57993.4</v>
      </c>
      <c r="AQ1218" s="3">
        <v>121968.5</v>
      </c>
      <c r="AR1218" s="3"/>
      <c r="AS1218" s="3">
        <v>7</v>
      </c>
      <c r="AT1218" s="68">
        <f t="shared" si="94"/>
        <v>56.979858039477286</v>
      </c>
      <c r="AU1218" s="4"/>
    </row>
    <row r="1219" spans="15:47" x14ac:dyDescent="0.15">
      <c r="O1219" s="2" t="s">
        <v>31</v>
      </c>
      <c r="P1219" s="2">
        <v>38855.5</v>
      </c>
      <c r="Q1219" s="2">
        <v>120432.9</v>
      </c>
      <c r="R1219" s="2"/>
      <c r="S1219" s="2">
        <v>3</v>
      </c>
      <c r="T1219" s="67">
        <f t="shared" si="93"/>
        <v>73.435850973408705</v>
      </c>
      <c r="U1219" s="4"/>
      <c r="V1219" s="4"/>
      <c r="W1219" s="4"/>
      <c r="X1219" s="4"/>
      <c r="Y1219" s="4"/>
      <c r="AO1219" s="3" t="s">
        <v>32</v>
      </c>
      <c r="AP1219" s="3">
        <v>58205.1</v>
      </c>
      <c r="AQ1219" s="3">
        <v>121189</v>
      </c>
      <c r="AR1219" s="3"/>
      <c r="AS1219" s="3">
        <v>7</v>
      </c>
      <c r="AT1219" s="68">
        <f t="shared" si="94"/>
        <v>56.979858039477286</v>
      </c>
      <c r="AU1219" s="4"/>
    </row>
    <row r="1220" spans="15:47" x14ac:dyDescent="0.15">
      <c r="O1220" s="2" t="s">
        <v>31</v>
      </c>
      <c r="P1220" s="2">
        <v>40495.699999999997</v>
      </c>
      <c r="Q1220" s="2">
        <v>120892.7</v>
      </c>
      <c r="R1220" s="2"/>
      <c r="S1220" s="2">
        <v>3</v>
      </c>
      <c r="T1220" s="67">
        <f t="shared" si="93"/>
        <v>73.435850973408705</v>
      </c>
      <c r="U1220" s="4"/>
      <c r="V1220" s="4"/>
      <c r="W1220" s="4"/>
      <c r="X1220" s="4"/>
      <c r="Y1220" s="4"/>
      <c r="AO1220" s="3" t="s">
        <v>32</v>
      </c>
      <c r="AP1220" s="3">
        <v>58589.599999999999</v>
      </c>
      <c r="AQ1220" s="3">
        <v>119679.5</v>
      </c>
      <c r="AR1220" s="3"/>
      <c r="AS1220" s="3">
        <v>7</v>
      </c>
      <c r="AT1220" s="68">
        <f t="shared" si="94"/>
        <v>56.979858039477286</v>
      </c>
      <c r="AU1220" s="4"/>
    </row>
    <row r="1221" spans="15:47" x14ac:dyDescent="0.15">
      <c r="O1221" s="2" t="s">
        <v>31</v>
      </c>
      <c r="P1221" s="2">
        <v>41805.4</v>
      </c>
      <c r="Q1221" s="2">
        <v>121470.1</v>
      </c>
      <c r="R1221" s="2"/>
      <c r="S1221" s="2">
        <v>3</v>
      </c>
      <c r="T1221" s="67">
        <f t="shared" si="93"/>
        <v>73.435850973408705</v>
      </c>
      <c r="U1221" s="4"/>
      <c r="V1221" s="4"/>
      <c r="W1221" s="4"/>
      <c r="X1221" s="4"/>
      <c r="Y1221" s="4"/>
      <c r="AO1221" s="3" t="s">
        <v>32</v>
      </c>
      <c r="AP1221" s="3">
        <v>58857.599999999999</v>
      </c>
      <c r="AQ1221" s="3">
        <v>118433.4</v>
      </c>
      <c r="AR1221" s="3"/>
      <c r="AS1221" s="3">
        <v>7</v>
      </c>
      <c r="AT1221" s="68">
        <f t="shared" si="94"/>
        <v>56.979858039477286</v>
      </c>
      <c r="AU1221" s="4"/>
    </row>
    <row r="1222" spans="15:47" x14ac:dyDescent="0.15">
      <c r="O1222" s="2" t="s">
        <v>31</v>
      </c>
      <c r="P1222" s="2">
        <v>43427.199999999997</v>
      </c>
      <c r="Q1222" s="2">
        <v>122181.8</v>
      </c>
      <c r="R1222" s="2"/>
      <c r="S1222" s="2">
        <v>3</v>
      </c>
      <c r="T1222" s="67">
        <f t="shared" si="93"/>
        <v>73.435850973408705</v>
      </c>
      <c r="U1222" s="4"/>
      <c r="V1222" s="4"/>
      <c r="W1222" s="4"/>
      <c r="X1222" s="4"/>
      <c r="Y1222" s="4"/>
      <c r="AO1222" s="3" t="s">
        <v>32</v>
      </c>
      <c r="AP1222" s="3">
        <v>59229.3</v>
      </c>
      <c r="AQ1222" s="3">
        <v>116949.2</v>
      </c>
      <c r="AR1222" s="3"/>
      <c r="AS1222" s="3">
        <v>7</v>
      </c>
      <c r="AT1222" s="68">
        <f t="shared" si="94"/>
        <v>56.979858039477286</v>
      </c>
      <c r="AU1222" s="4"/>
    </row>
    <row r="1223" spans="15:47" x14ac:dyDescent="0.15">
      <c r="O1223" s="2" t="s">
        <v>31</v>
      </c>
      <c r="P1223" s="2">
        <v>44597.1</v>
      </c>
      <c r="Q1223" s="2">
        <v>122793.60000000001</v>
      </c>
      <c r="R1223" s="2"/>
      <c r="S1223" s="2">
        <v>3</v>
      </c>
      <c r="T1223" s="67">
        <f t="shared" si="93"/>
        <v>73.435850973408705</v>
      </c>
      <c r="U1223" s="4"/>
      <c r="V1223" s="4"/>
      <c r="W1223" s="4"/>
      <c r="X1223" s="4"/>
      <c r="Y1223" s="4"/>
      <c r="AO1223" s="3" t="s">
        <v>32</v>
      </c>
      <c r="AP1223" s="3">
        <v>59747.7</v>
      </c>
      <c r="AQ1223" s="3">
        <v>114860.9</v>
      </c>
      <c r="AR1223" s="3"/>
      <c r="AS1223" s="3">
        <v>7</v>
      </c>
      <c r="AT1223" s="68">
        <f t="shared" si="94"/>
        <v>56.979858039477286</v>
      </c>
      <c r="AU1223" s="4"/>
    </row>
    <row r="1224" spans="15:47" x14ac:dyDescent="0.15">
      <c r="O1224" s="2" t="s">
        <v>31</v>
      </c>
      <c r="P1224" s="2">
        <v>45631.6</v>
      </c>
      <c r="Q1224" s="2">
        <v>123275.3</v>
      </c>
      <c r="R1224" s="2"/>
      <c r="S1224" s="2">
        <v>3</v>
      </c>
      <c r="T1224" s="67">
        <f t="shared" si="93"/>
        <v>73.435850973408705</v>
      </c>
      <c r="U1224" s="4"/>
      <c r="V1224" s="4"/>
      <c r="W1224" s="4"/>
      <c r="X1224" s="4"/>
      <c r="Y1224" s="4"/>
      <c r="AO1224" s="3" t="s">
        <v>32</v>
      </c>
      <c r="AP1224" s="3">
        <v>60307.4</v>
      </c>
      <c r="AQ1224" s="3">
        <v>112457.7</v>
      </c>
      <c r="AR1224" s="3"/>
      <c r="AS1224" s="3">
        <v>7</v>
      </c>
      <c r="AT1224" s="68">
        <f t="shared" si="94"/>
        <v>56.979858039477286</v>
      </c>
      <c r="AU1224" s="4"/>
    </row>
    <row r="1225" spans="15:47" x14ac:dyDescent="0.15">
      <c r="O1225" s="2" t="s">
        <v>31</v>
      </c>
      <c r="P1225" s="2">
        <v>46514.400000000001</v>
      </c>
      <c r="Q1225" s="2">
        <v>123778.2</v>
      </c>
      <c r="R1225" s="2"/>
      <c r="S1225" s="2">
        <v>3</v>
      </c>
      <c r="T1225" s="67">
        <f t="shared" si="93"/>
        <v>73.435850973408705</v>
      </c>
      <c r="U1225" s="4"/>
      <c r="V1225" s="4"/>
      <c r="W1225" s="4"/>
      <c r="X1225" s="4"/>
      <c r="Y1225" s="4"/>
      <c r="AO1225" s="3" t="s">
        <v>32</v>
      </c>
      <c r="AP1225" s="3">
        <v>43266.400000000001</v>
      </c>
      <c r="AQ1225" s="3">
        <v>115980.6</v>
      </c>
      <c r="AR1225" s="3"/>
      <c r="AS1225" s="3">
        <v>7</v>
      </c>
      <c r="AT1225" s="68">
        <f t="shared" si="94"/>
        <v>76.515844547695536</v>
      </c>
      <c r="AU1225" s="4"/>
    </row>
    <row r="1226" spans="15:47" x14ac:dyDescent="0.15">
      <c r="O1226" s="2" t="s">
        <v>31</v>
      </c>
      <c r="P1226" s="2">
        <v>47094.8</v>
      </c>
      <c r="Q1226" s="2">
        <v>124260.8</v>
      </c>
      <c r="R1226" s="2"/>
      <c r="S1226" s="2">
        <v>3</v>
      </c>
      <c r="T1226" s="67">
        <f t="shared" si="93"/>
        <v>73.435850973408705</v>
      </c>
      <c r="U1226" s="4"/>
      <c r="V1226" s="4"/>
      <c r="W1226" s="4"/>
      <c r="X1226" s="4"/>
      <c r="Y1226" s="4"/>
      <c r="AO1226" s="3" t="s">
        <v>32</v>
      </c>
      <c r="AP1226" s="3">
        <v>44885.8</v>
      </c>
      <c r="AQ1226" s="3">
        <v>117666.3</v>
      </c>
      <c r="AR1226" s="3"/>
      <c r="AS1226" s="3">
        <v>7</v>
      </c>
      <c r="AT1226" s="68">
        <f t="shared" si="94"/>
        <v>76.515844547695536</v>
      </c>
      <c r="AU1226" s="4"/>
    </row>
    <row r="1227" spans="15:47" x14ac:dyDescent="0.15">
      <c r="O1227" s="2" t="s">
        <v>31</v>
      </c>
      <c r="P1227" s="2">
        <v>47361.599999999999</v>
      </c>
      <c r="Q1227" s="2">
        <v>124671.9</v>
      </c>
      <c r="R1227" s="2"/>
      <c r="S1227" s="2">
        <v>3</v>
      </c>
      <c r="T1227" s="67">
        <f t="shared" si="93"/>
        <v>73.435850973408705</v>
      </c>
      <c r="U1227" s="4"/>
      <c r="V1227" s="4"/>
      <c r="W1227" s="4"/>
      <c r="X1227" s="4"/>
      <c r="Y1227" s="4"/>
      <c r="AO1227" s="3" t="s">
        <v>32</v>
      </c>
      <c r="AP1227" s="3">
        <v>45855.6</v>
      </c>
      <c r="AQ1227" s="3">
        <v>118826.8</v>
      </c>
      <c r="AR1227" s="3"/>
      <c r="AS1227" s="3">
        <v>7</v>
      </c>
      <c r="AT1227" s="68">
        <f t="shared" si="94"/>
        <v>76.515844547695536</v>
      </c>
      <c r="AU1227" s="4"/>
    </row>
    <row r="1228" spans="15:47" x14ac:dyDescent="0.15">
      <c r="O1228" s="2" t="s">
        <v>31</v>
      </c>
      <c r="P1228" s="2">
        <v>47386.8</v>
      </c>
      <c r="Q1228" s="2">
        <v>125152.2</v>
      </c>
      <c r="R1228" s="2"/>
      <c r="S1228" s="2">
        <v>3</v>
      </c>
      <c r="T1228" s="67">
        <f t="shared" si="93"/>
        <v>73.435850973408705</v>
      </c>
      <c r="U1228" s="4"/>
      <c r="V1228" s="4"/>
      <c r="W1228" s="4"/>
      <c r="X1228" s="4"/>
      <c r="Y1228" s="4"/>
      <c r="AO1228" s="3" t="s">
        <v>32</v>
      </c>
      <c r="AP1228" s="3">
        <v>46887.5</v>
      </c>
      <c r="AQ1228" s="3">
        <v>120063.7</v>
      </c>
      <c r="AR1228" s="3"/>
      <c r="AS1228" s="3">
        <v>7</v>
      </c>
      <c r="AT1228" s="68">
        <f t="shared" si="94"/>
        <v>76.515844547695536</v>
      </c>
      <c r="AU1228" s="4"/>
    </row>
    <row r="1229" spans="15:47" x14ac:dyDescent="0.15">
      <c r="O1229" s="2" t="s">
        <v>31</v>
      </c>
      <c r="P1229" s="2">
        <v>47125</v>
      </c>
      <c r="Q1229" s="2">
        <v>125511.5</v>
      </c>
      <c r="R1229" s="2"/>
      <c r="S1229" s="2">
        <v>3</v>
      </c>
      <c r="T1229" s="67">
        <f t="shared" si="93"/>
        <v>73.435850973408705</v>
      </c>
      <c r="U1229" s="4"/>
      <c r="V1229" s="4"/>
      <c r="W1229" s="4"/>
      <c r="X1229" s="4"/>
      <c r="Y1229" s="4"/>
      <c r="AO1229" s="3" t="s">
        <v>32</v>
      </c>
      <c r="AP1229" s="3">
        <v>48119.1</v>
      </c>
      <c r="AQ1229" s="3">
        <v>121479.7</v>
      </c>
      <c r="AR1229" s="3"/>
      <c r="AS1229" s="3">
        <v>7</v>
      </c>
      <c r="AT1229" s="68">
        <f t="shared" si="94"/>
        <v>76.515844547695536</v>
      </c>
      <c r="AU1229" s="4"/>
    </row>
    <row r="1230" spans="15:47" x14ac:dyDescent="0.15">
      <c r="O1230" s="2" t="s">
        <v>31</v>
      </c>
      <c r="P1230" s="2">
        <v>46802.8</v>
      </c>
      <c r="Q1230" s="2">
        <v>125755.6</v>
      </c>
      <c r="R1230" s="2"/>
      <c r="S1230" s="2">
        <v>3</v>
      </c>
      <c r="T1230" s="67">
        <f t="shared" si="93"/>
        <v>73.435850973408705</v>
      </c>
      <c r="U1230" s="4"/>
      <c r="V1230" s="4"/>
      <c r="W1230" s="4"/>
      <c r="X1230" s="4"/>
      <c r="Y1230" s="4"/>
      <c r="AO1230" s="3" t="s">
        <v>32</v>
      </c>
      <c r="AP1230" s="3">
        <v>48990.2</v>
      </c>
      <c r="AQ1230" s="3">
        <v>122449.5</v>
      </c>
      <c r="AR1230" s="3"/>
      <c r="AS1230" s="3">
        <v>7</v>
      </c>
      <c r="AT1230" s="68">
        <f t="shared" si="94"/>
        <v>76.515844547695536</v>
      </c>
      <c r="AU1230" s="4"/>
    </row>
    <row r="1231" spans="15:47" x14ac:dyDescent="0.15">
      <c r="O1231" s="2" t="s">
        <v>31</v>
      </c>
      <c r="P1231" s="2">
        <v>46355.3</v>
      </c>
      <c r="Q1231" s="2">
        <v>125983.6</v>
      </c>
      <c r="R1231" s="2"/>
      <c r="S1231" s="2">
        <v>3</v>
      </c>
      <c r="T1231" s="67">
        <f t="shared" si="93"/>
        <v>73.435850973408705</v>
      </c>
      <c r="U1231" s="4"/>
      <c r="V1231" s="4"/>
      <c r="W1231" s="4"/>
      <c r="X1231" s="4"/>
      <c r="Y1231" s="4"/>
      <c r="AO1231" s="3" t="s">
        <v>32</v>
      </c>
      <c r="AP1231" s="3">
        <v>49900.3</v>
      </c>
      <c r="AQ1231" s="3">
        <v>123356.6</v>
      </c>
      <c r="AR1231" s="3"/>
      <c r="AS1231" s="3">
        <v>7</v>
      </c>
      <c r="AT1231" s="68">
        <f t="shared" si="94"/>
        <v>76.515844547695536</v>
      </c>
      <c r="AU1231" s="4"/>
    </row>
    <row r="1232" spans="15:47" x14ac:dyDescent="0.15">
      <c r="O1232" s="2" t="s">
        <v>31</v>
      </c>
      <c r="P1232" s="2">
        <v>45765.4</v>
      </c>
      <c r="Q1232" s="2">
        <v>126346.8</v>
      </c>
      <c r="R1232" s="2"/>
      <c r="S1232" s="2">
        <v>3</v>
      </c>
      <c r="T1232" s="67">
        <f t="shared" si="93"/>
        <v>73.435850973408705</v>
      </c>
      <c r="U1232" s="4"/>
      <c r="V1232" s="4"/>
      <c r="W1232" s="4"/>
      <c r="X1232" s="4"/>
      <c r="Y1232" s="4"/>
      <c r="AO1232" s="3" t="s">
        <v>32</v>
      </c>
      <c r="AP1232" s="3">
        <v>50823.199999999997</v>
      </c>
      <c r="AQ1232" s="3">
        <v>124213.6</v>
      </c>
      <c r="AR1232" s="3"/>
      <c r="AS1232" s="3">
        <v>7</v>
      </c>
      <c r="AT1232" s="68">
        <f t="shared" si="94"/>
        <v>76.515844547695536</v>
      </c>
      <c r="AU1232" s="4"/>
    </row>
    <row r="1233" spans="15:47" x14ac:dyDescent="0.15">
      <c r="O1233" s="2" t="s">
        <v>31</v>
      </c>
      <c r="P1233" s="2">
        <v>44906.2</v>
      </c>
      <c r="Q1233" s="2">
        <v>126866.8</v>
      </c>
      <c r="R1233" s="2"/>
      <c r="S1233" s="2">
        <v>3</v>
      </c>
      <c r="T1233" s="67">
        <f t="shared" si="93"/>
        <v>73.435850973408705</v>
      </c>
      <c r="U1233" s="4"/>
      <c r="V1233" s="4"/>
      <c r="W1233" s="4"/>
      <c r="X1233" s="4"/>
      <c r="Y1233" s="4"/>
      <c r="AO1233" s="3" t="s">
        <v>32</v>
      </c>
      <c r="AP1233" s="3">
        <v>51720.800000000003</v>
      </c>
      <c r="AQ1233" s="3">
        <v>125095.5</v>
      </c>
      <c r="AR1233" s="3"/>
      <c r="AS1233" s="3">
        <v>7</v>
      </c>
      <c r="AT1233" s="68">
        <f t="shared" si="94"/>
        <v>76.515844547695536</v>
      </c>
      <c r="AU1233" s="4"/>
    </row>
    <row r="1234" spans="15:47" x14ac:dyDescent="0.15">
      <c r="O1234" s="2" t="s">
        <v>31</v>
      </c>
      <c r="P1234" s="2">
        <v>44233.599999999999</v>
      </c>
      <c r="Q1234" s="2">
        <v>127493.1</v>
      </c>
      <c r="R1234" s="2"/>
      <c r="S1234" s="2">
        <v>3</v>
      </c>
      <c r="T1234" s="67">
        <f t="shared" si="93"/>
        <v>73.435850973408705</v>
      </c>
      <c r="U1234" s="4"/>
      <c r="V1234" s="4"/>
      <c r="W1234" s="4"/>
      <c r="X1234" s="4"/>
      <c r="Y1234" s="4"/>
      <c r="AO1234" s="3" t="s">
        <v>32</v>
      </c>
      <c r="AP1234" s="3">
        <v>52446.5</v>
      </c>
      <c r="AQ1234" s="3">
        <v>125596.8</v>
      </c>
      <c r="AR1234" s="3"/>
      <c r="AS1234" s="3">
        <v>7</v>
      </c>
      <c r="AT1234" s="68">
        <f t="shared" si="94"/>
        <v>76.515844547695536</v>
      </c>
      <c r="AU1234" s="4"/>
    </row>
    <row r="1235" spans="15:47" x14ac:dyDescent="0.15">
      <c r="O1235" s="2" t="s">
        <v>31</v>
      </c>
      <c r="P1235" s="2">
        <v>43364.800000000003</v>
      </c>
      <c r="Q1235" s="2">
        <v>128366.5</v>
      </c>
      <c r="R1235" s="2"/>
      <c r="S1235" s="2">
        <v>3</v>
      </c>
      <c r="T1235" s="67">
        <f t="shared" si="93"/>
        <v>73.435850973408705</v>
      </c>
      <c r="U1235" s="4"/>
      <c r="V1235" s="4"/>
      <c r="W1235" s="4"/>
      <c r="X1235" s="4"/>
      <c r="Y1235" s="4"/>
      <c r="AO1235" s="3" t="s">
        <v>32</v>
      </c>
      <c r="AP1235" s="3">
        <v>53045.9</v>
      </c>
      <c r="AQ1235" s="3">
        <v>126096.5</v>
      </c>
      <c r="AR1235" s="3"/>
      <c r="AS1235" s="3">
        <v>7</v>
      </c>
      <c r="AT1235" s="68">
        <f t="shared" si="94"/>
        <v>76.515844547695536</v>
      </c>
      <c r="AU1235" s="4"/>
    </row>
    <row r="1236" spans="15:47" x14ac:dyDescent="0.15">
      <c r="O1236" s="2" t="s">
        <v>31</v>
      </c>
      <c r="P1236" s="2">
        <v>42896.7</v>
      </c>
      <c r="Q1236" s="2">
        <v>128897</v>
      </c>
      <c r="R1236" s="2"/>
      <c r="S1236" s="2">
        <v>3</v>
      </c>
      <c r="T1236" s="67">
        <f t="shared" si="93"/>
        <v>73.435850973408705</v>
      </c>
      <c r="U1236" s="4"/>
      <c r="V1236" s="4"/>
      <c r="W1236" s="4"/>
      <c r="X1236" s="4"/>
      <c r="Y1236" s="4"/>
      <c r="AO1236" s="3" t="s">
        <v>32</v>
      </c>
      <c r="AP1236" s="3">
        <v>53708.7</v>
      </c>
      <c r="AQ1236" s="3">
        <v>126584</v>
      </c>
      <c r="AR1236" s="3"/>
      <c r="AS1236" s="3">
        <v>7</v>
      </c>
      <c r="AT1236" s="68">
        <f t="shared" si="94"/>
        <v>76.515844547695536</v>
      </c>
      <c r="AU1236" s="4"/>
    </row>
    <row r="1237" spans="15:47" x14ac:dyDescent="0.15">
      <c r="O1237" s="2" t="s">
        <v>31</v>
      </c>
      <c r="P1237" s="2">
        <v>42336.9</v>
      </c>
      <c r="Q1237" s="2">
        <v>129551.5</v>
      </c>
      <c r="R1237" s="2"/>
      <c r="S1237" s="2">
        <v>3</v>
      </c>
      <c r="T1237" s="67">
        <f t="shared" si="93"/>
        <v>73.435850973408705</v>
      </c>
      <c r="U1237" s="4"/>
      <c r="V1237" s="4"/>
      <c r="W1237" s="4"/>
      <c r="X1237" s="4"/>
      <c r="Y1237" s="4"/>
      <c r="AO1237" s="3" t="s">
        <v>32</v>
      </c>
      <c r="AP1237" s="3">
        <v>54184.4</v>
      </c>
      <c r="AQ1237" s="3">
        <v>126880.3</v>
      </c>
      <c r="AR1237" s="3"/>
      <c r="AS1237" s="3">
        <v>7</v>
      </c>
      <c r="AT1237" s="68">
        <f t="shared" si="94"/>
        <v>76.515844547695536</v>
      </c>
      <c r="AU1237" s="4"/>
    </row>
    <row r="1238" spans="15:47" x14ac:dyDescent="0.15">
      <c r="AO1238" s="3" t="s">
        <v>32</v>
      </c>
      <c r="AP1238" s="3">
        <v>54697.8</v>
      </c>
      <c r="AQ1238" s="3">
        <v>127189.6</v>
      </c>
      <c r="AR1238" s="3"/>
      <c r="AS1238" s="3">
        <v>7</v>
      </c>
      <c r="AT1238" s="68">
        <f t="shared" si="94"/>
        <v>76.515844547695536</v>
      </c>
      <c r="AU1238" s="4"/>
    </row>
    <row r="1239" spans="15:47" x14ac:dyDescent="0.15">
      <c r="AO1239" s="3" t="s">
        <v>32</v>
      </c>
      <c r="AP1239" s="3">
        <v>55236.6</v>
      </c>
      <c r="AQ1239" s="3">
        <v>127511.8</v>
      </c>
      <c r="AR1239" s="3"/>
      <c r="AS1239" s="3">
        <v>7</v>
      </c>
      <c r="AT1239" s="68">
        <f t="shared" si="94"/>
        <v>76.515844547695536</v>
      </c>
      <c r="AU1239" s="4"/>
    </row>
    <row r="1240" spans="15:47" x14ac:dyDescent="0.15">
      <c r="AO1240" s="3" t="s">
        <v>32</v>
      </c>
      <c r="AP1240" s="3">
        <v>55688</v>
      </c>
      <c r="AQ1240" s="3">
        <v>127732</v>
      </c>
      <c r="AR1240" s="3"/>
      <c r="AS1240" s="3">
        <v>7</v>
      </c>
      <c r="AT1240" s="68">
        <f t="shared" si="94"/>
        <v>76.515844547695536</v>
      </c>
      <c r="AU1240" s="4"/>
    </row>
    <row r="1241" spans="15:47" x14ac:dyDescent="0.15">
      <c r="AO1241" s="3" t="s">
        <v>32</v>
      </c>
      <c r="AP1241" s="3">
        <v>56139.8</v>
      </c>
      <c r="AQ1241" s="3">
        <v>127939.3</v>
      </c>
      <c r="AR1241" s="3"/>
      <c r="AS1241" s="3">
        <v>7</v>
      </c>
      <c r="AT1241" s="68">
        <f t="shared" si="94"/>
        <v>76.515844547695536</v>
      </c>
      <c r="AU1241" s="4"/>
    </row>
    <row r="1242" spans="15:47" x14ac:dyDescent="0.15">
      <c r="AO1242" s="3" t="s">
        <v>32</v>
      </c>
      <c r="AP1242" s="3">
        <v>56528.9</v>
      </c>
      <c r="AQ1242" s="3">
        <v>128095.5</v>
      </c>
      <c r="AR1242" s="3"/>
      <c r="AS1242" s="3">
        <v>7</v>
      </c>
      <c r="AT1242" s="68">
        <f t="shared" si="94"/>
        <v>76.515844547695536</v>
      </c>
      <c r="AU1242" s="4"/>
    </row>
    <row r="1243" spans="15:47" x14ac:dyDescent="0.15">
      <c r="AO1243" s="3" t="s">
        <v>32</v>
      </c>
      <c r="AP1243" s="3">
        <v>56768.4</v>
      </c>
      <c r="AQ1243" s="3">
        <v>128136.5</v>
      </c>
      <c r="AR1243" s="3"/>
      <c r="AS1243" s="3">
        <v>7</v>
      </c>
      <c r="AT1243" s="68">
        <f t="shared" si="94"/>
        <v>76.515844547695536</v>
      </c>
      <c r="AU1243" s="4"/>
    </row>
    <row r="1244" spans="15:47" x14ac:dyDescent="0.15">
      <c r="AO1244" s="3" t="s">
        <v>32</v>
      </c>
      <c r="AP1244" s="3">
        <v>57020.7</v>
      </c>
      <c r="AQ1244" s="3">
        <v>128127</v>
      </c>
      <c r="AR1244" s="3"/>
      <c r="AS1244" s="3">
        <v>7</v>
      </c>
      <c r="AT1244" s="68">
        <f t="shared" si="94"/>
        <v>76.515844547695536</v>
      </c>
      <c r="AU1244" s="4"/>
    </row>
    <row r="1245" spans="15:47" x14ac:dyDescent="0.15">
      <c r="AO1245" s="3" t="s">
        <v>32</v>
      </c>
      <c r="AP1245" s="3">
        <v>57198.2</v>
      </c>
      <c r="AQ1245" s="3">
        <v>128065.9</v>
      </c>
      <c r="AR1245" s="3"/>
      <c r="AS1245" s="3">
        <v>7</v>
      </c>
      <c r="AT1245" s="68">
        <f t="shared" si="94"/>
        <v>76.515844547695536</v>
      </c>
      <c r="AU1245" s="4"/>
    </row>
    <row r="1246" spans="15:47" x14ac:dyDescent="0.15">
      <c r="AO1246" s="3" t="s">
        <v>32</v>
      </c>
      <c r="AP1246" s="3">
        <v>57376.6</v>
      </c>
      <c r="AQ1246" s="3">
        <v>127929.5</v>
      </c>
      <c r="AR1246" s="3"/>
      <c r="AS1246" s="3">
        <v>7</v>
      </c>
      <c r="AT1246" s="68">
        <f t="shared" si="94"/>
        <v>76.515844547695536</v>
      </c>
      <c r="AU1246" s="4"/>
    </row>
    <row r="1247" spans="15:47" x14ac:dyDescent="0.15">
      <c r="AO1247" s="3" t="s">
        <v>32</v>
      </c>
      <c r="AP1247" s="3">
        <v>57505.9</v>
      </c>
      <c r="AQ1247" s="3">
        <v>127678.8</v>
      </c>
      <c r="AR1247" s="3"/>
      <c r="AS1247" s="3">
        <v>7</v>
      </c>
      <c r="AT1247" s="68">
        <f t="shared" si="94"/>
        <v>76.515844547695536</v>
      </c>
      <c r="AU1247" s="4"/>
    </row>
    <row r="1248" spans="15:47" x14ac:dyDescent="0.15">
      <c r="AO1248" s="3" t="s">
        <v>32</v>
      </c>
      <c r="AP1248" s="3">
        <v>57547.9</v>
      </c>
      <c r="AQ1248" s="3">
        <v>127351.1</v>
      </c>
      <c r="AR1248" s="3"/>
      <c r="AS1248" s="3">
        <v>7</v>
      </c>
      <c r="AT1248" s="68">
        <f t="shared" si="94"/>
        <v>76.515844547695536</v>
      </c>
      <c r="AU1248" s="4"/>
    </row>
    <row r="1249" spans="41:47" x14ac:dyDescent="0.15">
      <c r="AO1249" s="3" t="s">
        <v>32</v>
      </c>
      <c r="AP1249" s="3">
        <v>57642.7</v>
      </c>
      <c r="AQ1249" s="3">
        <v>126809.7</v>
      </c>
      <c r="AR1249" s="3"/>
      <c r="AS1249" s="3">
        <v>7</v>
      </c>
      <c r="AT1249" s="68">
        <f t="shared" si="94"/>
        <v>76.515844547695536</v>
      </c>
      <c r="AU1249" s="4"/>
    </row>
    <row r="1250" spans="41:47" x14ac:dyDescent="0.15">
      <c r="AO1250" s="3" t="s">
        <v>32</v>
      </c>
      <c r="AP1250" s="3">
        <v>57750.7</v>
      </c>
      <c r="AQ1250" s="3">
        <v>126255.9</v>
      </c>
      <c r="AR1250" s="3"/>
      <c r="AS1250" s="3">
        <v>7</v>
      </c>
      <c r="AT1250" s="68">
        <f t="shared" si="94"/>
        <v>76.515844547695536</v>
      </c>
      <c r="AU1250" s="4"/>
    </row>
    <row r="1251" spans="41:47" x14ac:dyDescent="0.15">
      <c r="AO1251" s="3" t="s">
        <v>32</v>
      </c>
      <c r="AP1251" s="3">
        <v>57859.3</v>
      </c>
      <c r="AQ1251" s="3">
        <v>125651.6</v>
      </c>
      <c r="AR1251" s="3"/>
      <c r="AS1251" s="3">
        <v>7</v>
      </c>
      <c r="AT1251" s="68">
        <f t="shared" si="94"/>
        <v>76.515844547695536</v>
      </c>
      <c r="AU1251" s="4"/>
    </row>
    <row r="1252" spans="41:47" x14ac:dyDescent="0.15">
      <c r="AO1252" s="3" t="s">
        <v>32</v>
      </c>
      <c r="AP1252" s="3">
        <v>58032.5</v>
      </c>
      <c r="AQ1252" s="3">
        <v>124896.7</v>
      </c>
      <c r="AR1252" s="3"/>
      <c r="AS1252" s="3">
        <v>7</v>
      </c>
      <c r="AT1252" s="68">
        <f t="shared" si="94"/>
        <v>76.515844547695536</v>
      </c>
      <c r="AU1252" s="4"/>
    </row>
    <row r="1253" spans="41:47" x14ac:dyDescent="0.15">
      <c r="AO1253" s="3" t="s">
        <v>32</v>
      </c>
      <c r="AP1253" s="3">
        <v>58166.3</v>
      </c>
      <c r="AQ1253" s="3">
        <v>124279.9</v>
      </c>
      <c r="AR1253" s="3"/>
      <c r="AS1253" s="3">
        <v>7</v>
      </c>
      <c r="AT1253" s="68">
        <f t="shared" si="94"/>
        <v>76.515844547695536</v>
      </c>
      <c r="AU1253" s="4"/>
    </row>
    <row r="1254" spans="41:47" x14ac:dyDescent="0.15">
      <c r="AO1254" s="3" t="s">
        <v>32</v>
      </c>
      <c r="AP1254" s="3">
        <v>58354</v>
      </c>
      <c r="AQ1254" s="3">
        <v>123399</v>
      </c>
      <c r="AR1254" s="3"/>
      <c r="AS1254" s="3">
        <v>7</v>
      </c>
      <c r="AT1254" s="68">
        <f t="shared" si="94"/>
        <v>76.515844547695536</v>
      </c>
      <c r="AU1254" s="4"/>
    </row>
    <row r="1255" spans="41:47" x14ac:dyDescent="0.15">
      <c r="AO1255" s="3" t="s">
        <v>32</v>
      </c>
      <c r="AP1255" s="3">
        <v>58553.2</v>
      </c>
      <c r="AQ1255" s="3">
        <v>122606.6</v>
      </c>
      <c r="AR1255" s="3"/>
      <c r="AS1255" s="3">
        <v>7</v>
      </c>
      <c r="AT1255" s="68">
        <f t="shared" si="94"/>
        <v>76.515844547695536</v>
      </c>
      <c r="AU1255" s="4"/>
    </row>
    <row r="1256" spans="41:47" x14ac:dyDescent="0.15">
      <c r="AO1256" s="3" t="s">
        <v>32</v>
      </c>
      <c r="AP1256" s="3">
        <v>58847.8</v>
      </c>
      <c r="AQ1256" s="3">
        <v>121259.8</v>
      </c>
      <c r="AR1256" s="3"/>
      <c r="AS1256" s="3">
        <v>7</v>
      </c>
      <c r="AT1256" s="68">
        <f t="shared" si="94"/>
        <v>76.515844547695536</v>
      </c>
      <c r="AU1256" s="4"/>
    </row>
    <row r="1257" spans="41:47" x14ac:dyDescent="0.15">
      <c r="AO1257" s="3" t="s">
        <v>32</v>
      </c>
      <c r="AP1257" s="3">
        <v>59112.9</v>
      </c>
      <c r="AQ1257" s="3">
        <v>120241.1</v>
      </c>
      <c r="AR1257" s="3"/>
      <c r="AS1257" s="3">
        <v>7</v>
      </c>
      <c r="AT1257" s="68">
        <f t="shared" si="94"/>
        <v>76.515844547695536</v>
      </c>
      <c r="AU1257" s="4"/>
    </row>
    <row r="1258" spans="41:47" x14ac:dyDescent="0.15">
      <c r="AO1258" s="3" t="s">
        <v>32</v>
      </c>
      <c r="AP1258" s="3">
        <v>59353.3</v>
      </c>
      <c r="AQ1258" s="3">
        <v>119146.3</v>
      </c>
      <c r="AR1258" s="3"/>
      <c r="AS1258" s="3">
        <v>7</v>
      </c>
      <c r="AT1258" s="68">
        <f t="shared" si="94"/>
        <v>76.515844547695536</v>
      </c>
      <c r="AU1258" s="4"/>
    </row>
    <row r="1259" spans="41:47" x14ac:dyDescent="0.15">
      <c r="AO1259" s="3" t="s">
        <v>32</v>
      </c>
      <c r="AP1259" s="3">
        <v>59751.3</v>
      </c>
      <c r="AQ1259" s="3">
        <v>117599.1</v>
      </c>
      <c r="AR1259" s="3"/>
      <c r="AS1259" s="3">
        <v>7</v>
      </c>
      <c r="AT1259" s="68">
        <f t="shared" si="94"/>
        <v>76.515844547695536</v>
      </c>
      <c r="AU1259" s="4"/>
    </row>
    <row r="1260" spans="41:47" x14ac:dyDescent="0.15">
      <c r="AO1260" s="3" t="s">
        <v>32</v>
      </c>
      <c r="AP1260" s="3">
        <v>60241.1</v>
      </c>
      <c r="AQ1260" s="3">
        <v>115750.3</v>
      </c>
      <c r="AR1260" s="3"/>
      <c r="AS1260" s="3">
        <v>7</v>
      </c>
      <c r="AT1260" s="68">
        <f t="shared" si="94"/>
        <v>76.515844547695536</v>
      </c>
      <c r="AU1260" s="4"/>
    </row>
    <row r="1261" spans="41:47" x14ac:dyDescent="0.15">
      <c r="AO1261" s="3" t="s">
        <v>32</v>
      </c>
      <c r="AP1261" s="3">
        <v>60703.7</v>
      </c>
      <c r="AQ1261" s="3">
        <v>114065.3</v>
      </c>
      <c r="AR1261" s="3"/>
      <c r="AS1261" s="3">
        <v>7</v>
      </c>
      <c r="AT1261" s="68">
        <f t="shared" si="94"/>
        <v>76.515844547695536</v>
      </c>
      <c r="AU1261" s="4"/>
    </row>
    <row r="1262" spans="41:47" x14ac:dyDescent="0.15">
      <c r="AO1262" s="3" t="s">
        <v>32</v>
      </c>
      <c r="AP1262" s="3">
        <v>61115.8</v>
      </c>
      <c r="AQ1262" s="3">
        <v>112404.5</v>
      </c>
      <c r="AR1262" s="3"/>
      <c r="AS1262" s="3">
        <v>7</v>
      </c>
      <c r="AT1262" s="68">
        <f t="shared" si="94"/>
        <v>76.515844547695536</v>
      </c>
      <c r="AU1262" s="4"/>
    </row>
    <row r="1263" spans="41:47" x14ac:dyDescent="0.15">
      <c r="AO1263" s="3" t="s">
        <v>32</v>
      </c>
      <c r="AP1263" s="3">
        <v>41249.300000000003</v>
      </c>
      <c r="AQ1263" s="3">
        <v>115816.6</v>
      </c>
      <c r="AR1263" s="3"/>
      <c r="AS1263" s="3">
        <v>7</v>
      </c>
      <c r="AT1263" s="68">
        <f t="shared" si="94"/>
        <v>102.74989563488965</v>
      </c>
      <c r="AU1263" s="4"/>
    </row>
    <row r="1264" spans="41:47" x14ac:dyDescent="0.15">
      <c r="AO1264" s="3" t="s">
        <v>32</v>
      </c>
      <c r="AP1264" s="3">
        <v>43229.7</v>
      </c>
      <c r="AQ1264" s="3">
        <v>117898.3</v>
      </c>
      <c r="AR1264" s="3"/>
      <c r="AS1264" s="3">
        <v>7</v>
      </c>
      <c r="AT1264" s="68">
        <f t="shared" si="94"/>
        <v>102.74989563488965</v>
      </c>
      <c r="AU1264" s="4"/>
    </row>
    <row r="1265" spans="41:47" x14ac:dyDescent="0.15">
      <c r="AO1265" s="3" t="s">
        <v>32</v>
      </c>
      <c r="AP1265" s="3">
        <v>44736.5</v>
      </c>
      <c r="AQ1265" s="3">
        <v>119519.4</v>
      </c>
      <c r="AR1265" s="3"/>
      <c r="AS1265" s="3">
        <v>7</v>
      </c>
      <c r="AT1265" s="68">
        <f t="shared" si="94"/>
        <v>102.74989563488965</v>
      </c>
      <c r="AU1265" s="4"/>
    </row>
    <row r="1266" spans="41:47" x14ac:dyDescent="0.15">
      <c r="AO1266" s="3" t="s">
        <v>32</v>
      </c>
      <c r="AP1266" s="3">
        <v>45980</v>
      </c>
      <c r="AQ1266" s="3">
        <v>120998.7</v>
      </c>
      <c r="AR1266" s="3"/>
      <c r="AS1266" s="3">
        <v>7</v>
      </c>
      <c r="AT1266" s="68">
        <f t="shared" si="94"/>
        <v>102.74989563488965</v>
      </c>
      <c r="AU1266" s="4"/>
    </row>
    <row r="1267" spans="41:47" x14ac:dyDescent="0.15">
      <c r="AO1267" s="3" t="s">
        <v>32</v>
      </c>
      <c r="AP1267" s="3">
        <v>47374.7</v>
      </c>
      <c r="AQ1267" s="3">
        <v>122480</v>
      </c>
      <c r="AR1267" s="3"/>
      <c r="AS1267" s="3">
        <v>7</v>
      </c>
      <c r="AT1267" s="68">
        <f t="shared" si="94"/>
        <v>102.74989563488965</v>
      </c>
      <c r="AU1267" s="4"/>
    </row>
    <row r="1268" spans="41:47" x14ac:dyDescent="0.15">
      <c r="AO1268" s="3" t="s">
        <v>32</v>
      </c>
      <c r="AP1268" s="3">
        <v>48259.5</v>
      </c>
      <c r="AQ1268" s="3">
        <v>123374.3</v>
      </c>
      <c r="AR1268" s="3"/>
      <c r="AS1268" s="3">
        <v>7</v>
      </c>
      <c r="AT1268" s="68">
        <f t="shared" si="94"/>
        <v>102.74989563488965</v>
      </c>
      <c r="AU1268" s="4"/>
    </row>
    <row r="1269" spans="41:47" x14ac:dyDescent="0.15">
      <c r="AO1269" s="3" t="s">
        <v>32</v>
      </c>
      <c r="AP1269" s="3">
        <v>48908.1</v>
      </c>
      <c r="AQ1269" s="3">
        <v>123987.9</v>
      </c>
      <c r="AR1269" s="3"/>
      <c r="AS1269" s="3">
        <v>7</v>
      </c>
      <c r="AT1269" s="68">
        <f t="shared" si="94"/>
        <v>102.74989563488965</v>
      </c>
      <c r="AU1269" s="4"/>
    </row>
    <row r="1270" spans="41:47" x14ac:dyDescent="0.15">
      <c r="AO1270" s="3" t="s">
        <v>32</v>
      </c>
      <c r="AP1270" s="3">
        <v>49768.4</v>
      </c>
      <c r="AQ1270" s="3">
        <v>124818.9</v>
      </c>
      <c r="AR1270" s="3"/>
      <c r="AS1270" s="3">
        <v>7</v>
      </c>
      <c r="AT1270" s="68">
        <f t="shared" si="94"/>
        <v>102.74989563488965</v>
      </c>
      <c r="AU1270" s="4"/>
    </row>
    <row r="1271" spans="41:47" x14ac:dyDescent="0.15">
      <c r="AO1271" s="3" t="s">
        <v>32</v>
      </c>
      <c r="AP1271" s="3">
        <v>50592.5</v>
      </c>
      <c r="AQ1271" s="3">
        <v>125523.3</v>
      </c>
      <c r="AR1271" s="3"/>
      <c r="AS1271" s="3">
        <v>7</v>
      </c>
      <c r="AT1271" s="68">
        <f t="shared" si="94"/>
        <v>102.74989563488965</v>
      </c>
      <c r="AU1271" s="4"/>
    </row>
    <row r="1272" spans="41:47" x14ac:dyDescent="0.15">
      <c r="AO1272" s="3" t="s">
        <v>32</v>
      </c>
      <c r="AP1272" s="3">
        <v>51528.9</v>
      </c>
      <c r="AQ1272" s="3">
        <v>126317.3</v>
      </c>
      <c r="AR1272" s="3"/>
      <c r="AS1272" s="3">
        <v>7</v>
      </c>
      <c r="AT1272" s="68">
        <f t="shared" si="94"/>
        <v>102.74989563488965</v>
      </c>
      <c r="AU1272" s="4"/>
    </row>
    <row r="1273" spans="41:47" x14ac:dyDescent="0.15">
      <c r="AO1273" s="3" t="s">
        <v>32</v>
      </c>
      <c r="AP1273" s="3">
        <v>52278.2</v>
      </c>
      <c r="AQ1273" s="3">
        <v>126944.9</v>
      </c>
      <c r="AR1273" s="3"/>
      <c r="AS1273" s="3">
        <v>7</v>
      </c>
      <c r="AT1273" s="68">
        <f t="shared" si="94"/>
        <v>102.74989563488965</v>
      </c>
      <c r="AU1273" s="4"/>
    </row>
    <row r="1274" spans="41:47" x14ac:dyDescent="0.15">
      <c r="AO1274" s="3" t="s">
        <v>32</v>
      </c>
      <c r="AP1274" s="3">
        <v>52790</v>
      </c>
      <c r="AQ1274" s="3">
        <v>127392.7</v>
      </c>
      <c r="AR1274" s="3"/>
      <c r="AS1274" s="3">
        <v>7</v>
      </c>
      <c r="AT1274" s="68">
        <f t="shared" si="94"/>
        <v>102.74989563488965</v>
      </c>
      <c r="AU1274" s="4"/>
    </row>
    <row r="1275" spans="41:47" x14ac:dyDescent="0.15">
      <c r="AO1275" s="3" t="s">
        <v>32</v>
      </c>
      <c r="AP1275" s="3">
        <v>53778.2</v>
      </c>
      <c r="AQ1275" s="3">
        <v>128086.6</v>
      </c>
      <c r="AR1275" s="3"/>
      <c r="AS1275" s="3">
        <v>7</v>
      </c>
      <c r="AT1275" s="68">
        <f t="shared" si="94"/>
        <v>102.74989563488965</v>
      </c>
      <c r="AU1275" s="4"/>
    </row>
    <row r="1276" spans="41:47" x14ac:dyDescent="0.15">
      <c r="AO1276" s="3" t="s">
        <v>32</v>
      </c>
      <c r="AP1276" s="3">
        <v>54666</v>
      </c>
      <c r="AQ1276" s="3">
        <v>128741.1</v>
      </c>
      <c r="AR1276" s="3"/>
      <c r="AS1276" s="3">
        <v>7</v>
      </c>
      <c r="AT1276" s="68">
        <f t="shared" ref="AT1276:AT1339" si="95">AT198</f>
        <v>102.74989563488965</v>
      </c>
      <c r="AU1276" s="4"/>
    </row>
    <row r="1277" spans="41:47" x14ac:dyDescent="0.15">
      <c r="AO1277" s="3" t="s">
        <v>32</v>
      </c>
      <c r="AP1277" s="3">
        <v>55441.599999999999</v>
      </c>
      <c r="AQ1277" s="3">
        <v>129280.8</v>
      </c>
      <c r="AR1277" s="3"/>
      <c r="AS1277" s="3">
        <v>7</v>
      </c>
      <c r="AT1277" s="68">
        <f t="shared" si="95"/>
        <v>102.74989563488965</v>
      </c>
      <c r="AU1277" s="4"/>
    </row>
    <row r="1278" spans="41:47" x14ac:dyDescent="0.15">
      <c r="AO1278" s="3" t="s">
        <v>32</v>
      </c>
      <c r="AP1278" s="3">
        <v>56093.5</v>
      </c>
      <c r="AQ1278" s="3">
        <v>129629.6</v>
      </c>
      <c r="AR1278" s="3"/>
      <c r="AS1278" s="3">
        <v>7</v>
      </c>
      <c r="AT1278" s="68">
        <f t="shared" si="95"/>
        <v>102.74989563488965</v>
      </c>
      <c r="AU1278" s="4"/>
    </row>
    <row r="1279" spans="41:47" x14ac:dyDescent="0.15">
      <c r="AO1279" s="3" t="s">
        <v>32</v>
      </c>
      <c r="AP1279" s="3">
        <v>56795.6</v>
      </c>
      <c r="AQ1279" s="3">
        <v>129991.8</v>
      </c>
      <c r="AR1279" s="3"/>
      <c r="AS1279" s="3">
        <v>7</v>
      </c>
      <c r="AT1279" s="68">
        <f t="shared" si="95"/>
        <v>102.74989563488965</v>
      </c>
      <c r="AU1279" s="4"/>
    </row>
    <row r="1280" spans="41:47" x14ac:dyDescent="0.15">
      <c r="AO1280" s="3" t="s">
        <v>32</v>
      </c>
      <c r="AP1280" s="3">
        <v>57661.7</v>
      </c>
      <c r="AQ1280" s="3">
        <v>130356</v>
      </c>
      <c r="AR1280" s="3"/>
      <c r="AS1280" s="3">
        <v>7</v>
      </c>
      <c r="AT1280" s="68">
        <f t="shared" si="95"/>
        <v>102.74989563488965</v>
      </c>
      <c r="AU1280" s="4"/>
    </row>
    <row r="1281" spans="41:47" x14ac:dyDescent="0.15">
      <c r="AO1281" s="3" t="s">
        <v>32</v>
      </c>
      <c r="AP1281" s="3">
        <v>58251.3</v>
      </c>
      <c r="AQ1281" s="3">
        <v>130640.8</v>
      </c>
      <c r="AR1281" s="3"/>
      <c r="AS1281" s="3">
        <v>7</v>
      </c>
      <c r="AT1281" s="68">
        <f t="shared" si="95"/>
        <v>102.74989563488965</v>
      </c>
      <c r="AU1281" s="4"/>
    </row>
    <row r="1282" spans="41:47" x14ac:dyDescent="0.15">
      <c r="AO1282" s="3" t="s">
        <v>32</v>
      </c>
      <c r="AP1282" s="3">
        <v>58678.5</v>
      </c>
      <c r="AQ1282" s="3">
        <v>130797.6</v>
      </c>
      <c r="AR1282" s="3"/>
      <c r="AS1282" s="3">
        <v>7</v>
      </c>
      <c r="AT1282" s="68">
        <f t="shared" si="95"/>
        <v>102.74989563488965</v>
      </c>
      <c r="AU1282" s="4"/>
    </row>
    <row r="1283" spans="41:47" x14ac:dyDescent="0.15">
      <c r="AO1283" s="3" t="s">
        <v>32</v>
      </c>
      <c r="AP1283" s="3">
        <v>58967.8</v>
      </c>
      <c r="AQ1283" s="3">
        <v>130851.7</v>
      </c>
      <c r="AR1283" s="3"/>
      <c r="AS1283" s="3">
        <v>7</v>
      </c>
      <c r="AT1283" s="68">
        <f t="shared" si="95"/>
        <v>102.74989563488965</v>
      </c>
      <c r="AU1283" s="4"/>
    </row>
    <row r="1284" spans="41:47" x14ac:dyDescent="0.15">
      <c r="AO1284" s="3" t="s">
        <v>32</v>
      </c>
      <c r="AP1284" s="3">
        <v>59170.6</v>
      </c>
      <c r="AQ1284" s="3">
        <v>130778.5</v>
      </c>
      <c r="AR1284" s="3"/>
      <c r="AS1284" s="3">
        <v>7</v>
      </c>
      <c r="AT1284" s="68">
        <f t="shared" si="95"/>
        <v>102.74989563488965</v>
      </c>
      <c r="AU1284" s="4"/>
    </row>
    <row r="1285" spans="41:47" x14ac:dyDescent="0.15">
      <c r="AO1285" s="3" t="s">
        <v>32</v>
      </c>
      <c r="AP1285" s="3">
        <v>59336.6</v>
      </c>
      <c r="AQ1285" s="3">
        <v>130628.9</v>
      </c>
      <c r="AR1285" s="3"/>
      <c r="AS1285" s="3">
        <v>7</v>
      </c>
      <c r="AT1285" s="68">
        <f t="shared" si="95"/>
        <v>102.74989563488965</v>
      </c>
      <c r="AU1285" s="4"/>
    </row>
    <row r="1286" spans="41:47" x14ac:dyDescent="0.15">
      <c r="AO1286" s="3" t="s">
        <v>32</v>
      </c>
      <c r="AP1286" s="3">
        <v>59389.4</v>
      </c>
      <c r="AQ1286" s="3">
        <v>130440.3</v>
      </c>
      <c r="AR1286" s="3"/>
      <c r="AS1286" s="3">
        <v>7</v>
      </c>
      <c r="AT1286" s="68">
        <f t="shared" si="95"/>
        <v>102.74989563488965</v>
      </c>
      <c r="AU1286" s="4"/>
    </row>
    <row r="1287" spans="41:47" x14ac:dyDescent="0.15">
      <c r="AO1287" s="3" t="s">
        <v>32</v>
      </c>
      <c r="AP1287" s="3">
        <v>59381.2</v>
      </c>
      <c r="AQ1287" s="3">
        <v>130099.7</v>
      </c>
      <c r="AR1287" s="3"/>
      <c r="AS1287" s="3">
        <v>7</v>
      </c>
      <c r="AT1287" s="68">
        <f t="shared" si="95"/>
        <v>102.74989563488965</v>
      </c>
      <c r="AU1287" s="4"/>
    </row>
    <row r="1288" spans="41:47" x14ac:dyDescent="0.15">
      <c r="AO1288" s="3" t="s">
        <v>32</v>
      </c>
      <c r="AP1288" s="3">
        <v>59297.599999999999</v>
      </c>
      <c r="AQ1288" s="3">
        <v>129707.4</v>
      </c>
      <c r="AR1288" s="3"/>
      <c r="AS1288" s="3">
        <v>7</v>
      </c>
      <c r="AT1288" s="68">
        <f t="shared" si="95"/>
        <v>102.74989563488965</v>
      </c>
      <c r="AU1288" s="4"/>
    </row>
    <row r="1289" spans="41:47" x14ac:dyDescent="0.15">
      <c r="AO1289" s="3" t="s">
        <v>32</v>
      </c>
      <c r="AP1289" s="3">
        <v>59116.5</v>
      </c>
      <c r="AQ1289" s="3">
        <v>129061.7</v>
      </c>
      <c r="AR1289" s="3"/>
      <c r="AS1289" s="3">
        <v>7</v>
      </c>
      <c r="AT1289" s="68">
        <f t="shared" si="95"/>
        <v>102.74989563488965</v>
      </c>
      <c r="AU1289" s="4"/>
    </row>
    <row r="1290" spans="41:47" x14ac:dyDescent="0.15">
      <c r="AO1290" s="3" t="s">
        <v>32</v>
      </c>
      <c r="AP1290" s="3">
        <v>59001.599999999999</v>
      </c>
      <c r="AQ1290" s="3">
        <v>128139.1</v>
      </c>
      <c r="AR1290" s="3"/>
      <c r="AS1290" s="3">
        <v>7</v>
      </c>
      <c r="AT1290" s="68">
        <f t="shared" si="95"/>
        <v>102.74989563488965</v>
      </c>
      <c r="AU1290" s="4"/>
    </row>
    <row r="1291" spans="41:47" x14ac:dyDescent="0.15">
      <c r="AO1291" s="3" t="s">
        <v>32</v>
      </c>
      <c r="AP1291" s="3">
        <v>58922.9</v>
      </c>
      <c r="AQ1291" s="3">
        <v>127368.4</v>
      </c>
      <c r="AR1291" s="3"/>
      <c r="AS1291" s="3">
        <v>7</v>
      </c>
      <c r="AT1291" s="68">
        <f t="shared" si="95"/>
        <v>102.74989563488965</v>
      </c>
      <c r="AU1291" s="4"/>
    </row>
    <row r="1292" spans="41:47" x14ac:dyDescent="0.15">
      <c r="AO1292" s="3" t="s">
        <v>32</v>
      </c>
      <c r="AP1292" s="3">
        <v>58857.599999999999</v>
      </c>
      <c r="AQ1292" s="3">
        <v>126534.8</v>
      </c>
      <c r="AR1292" s="3"/>
      <c r="AS1292" s="3">
        <v>7</v>
      </c>
      <c r="AT1292" s="68">
        <f t="shared" si="95"/>
        <v>102.74989563488965</v>
      </c>
      <c r="AU1292" s="4"/>
    </row>
    <row r="1293" spans="41:47" x14ac:dyDescent="0.15">
      <c r="AO1293" s="3" t="s">
        <v>32</v>
      </c>
      <c r="AP1293" s="3">
        <v>58879.9</v>
      </c>
      <c r="AQ1293" s="3">
        <v>125752.6</v>
      </c>
      <c r="AR1293" s="3"/>
      <c r="AS1293" s="3">
        <v>7</v>
      </c>
      <c r="AT1293" s="68">
        <f t="shared" si="95"/>
        <v>102.74989563488965</v>
      </c>
      <c r="AU1293" s="4"/>
    </row>
    <row r="1294" spans="41:47" x14ac:dyDescent="0.15">
      <c r="AO1294" s="3" t="s">
        <v>32</v>
      </c>
      <c r="AP1294" s="3">
        <v>58889.1</v>
      </c>
      <c r="AQ1294" s="3">
        <v>125033.5</v>
      </c>
      <c r="AR1294" s="3"/>
      <c r="AS1294" s="3">
        <v>7</v>
      </c>
      <c r="AT1294" s="68">
        <f t="shared" si="95"/>
        <v>102.74989563488965</v>
      </c>
      <c r="AU1294" s="4"/>
    </row>
    <row r="1295" spans="41:47" x14ac:dyDescent="0.15">
      <c r="AO1295" s="3" t="s">
        <v>32</v>
      </c>
      <c r="AP1295" s="3">
        <v>59040.4</v>
      </c>
      <c r="AQ1295" s="3">
        <v>124013.1</v>
      </c>
      <c r="AR1295" s="3"/>
      <c r="AS1295" s="3">
        <v>7</v>
      </c>
      <c r="AT1295" s="68">
        <f t="shared" si="95"/>
        <v>102.74989563488965</v>
      </c>
      <c r="AU1295" s="4"/>
    </row>
    <row r="1296" spans="41:47" x14ac:dyDescent="0.15">
      <c r="AO1296" s="3" t="s">
        <v>32</v>
      </c>
      <c r="AP1296" s="3">
        <v>59204.1</v>
      </c>
      <c r="AQ1296" s="3">
        <v>123030.8</v>
      </c>
      <c r="AR1296" s="3"/>
      <c r="AS1296" s="3">
        <v>7</v>
      </c>
      <c r="AT1296" s="68">
        <f t="shared" si="95"/>
        <v>102.74989563488965</v>
      </c>
      <c r="AU1296" s="4"/>
    </row>
    <row r="1297" spans="41:47" x14ac:dyDescent="0.15">
      <c r="AO1297" s="3" t="s">
        <v>32</v>
      </c>
      <c r="AP1297" s="3">
        <v>59379.6</v>
      </c>
      <c r="AQ1297" s="3">
        <v>122124.7</v>
      </c>
      <c r="AR1297" s="3"/>
      <c r="AS1297" s="3">
        <v>7</v>
      </c>
      <c r="AT1297" s="68">
        <f t="shared" si="95"/>
        <v>102.74989563488965</v>
      </c>
      <c r="AU1297" s="4"/>
    </row>
    <row r="1298" spans="41:47" x14ac:dyDescent="0.15">
      <c r="AO1298" s="3" t="s">
        <v>32</v>
      </c>
      <c r="AP1298" s="3">
        <v>59633.2</v>
      </c>
      <c r="AQ1298" s="3">
        <v>121004.6</v>
      </c>
      <c r="AR1298" s="3"/>
      <c r="AS1298" s="3">
        <v>7</v>
      </c>
      <c r="AT1298" s="68">
        <f t="shared" si="95"/>
        <v>102.74989563488965</v>
      </c>
      <c r="AU1298" s="4"/>
    </row>
    <row r="1299" spans="41:47" x14ac:dyDescent="0.15">
      <c r="AO1299" s="3" t="s">
        <v>32</v>
      </c>
      <c r="AP1299" s="3">
        <v>59952.1</v>
      </c>
      <c r="AQ1299" s="3">
        <v>119721.5</v>
      </c>
      <c r="AR1299" s="3"/>
      <c r="AS1299" s="3">
        <v>7</v>
      </c>
      <c r="AT1299" s="68">
        <f t="shared" si="95"/>
        <v>102.74989563488965</v>
      </c>
      <c r="AU1299" s="4"/>
    </row>
    <row r="1300" spans="41:47" x14ac:dyDescent="0.15">
      <c r="AO1300" s="3" t="s">
        <v>32</v>
      </c>
      <c r="AP1300" s="3">
        <v>60415.7</v>
      </c>
      <c r="AQ1300" s="3">
        <v>117948.2</v>
      </c>
      <c r="AR1300" s="3"/>
      <c r="AS1300" s="3">
        <v>7</v>
      </c>
      <c r="AT1300" s="68">
        <f t="shared" si="95"/>
        <v>102.74989563488965</v>
      </c>
      <c r="AU1300" s="4"/>
    </row>
    <row r="1301" spans="41:47" x14ac:dyDescent="0.15">
      <c r="AO1301" s="3" t="s">
        <v>32</v>
      </c>
      <c r="AP1301" s="3">
        <v>60877.599999999999</v>
      </c>
      <c r="AQ1301" s="3">
        <v>116313.3</v>
      </c>
      <c r="AR1301" s="3"/>
      <c r="AS1301" s="3">
        <v>7</v>
      </c>
      <c r="AT1301" s="68">
        <f t="shared" si="95"/>
        <v>102.74989563488965</v>
      </c>
      <c r="AU1301" s="4"/>
    </row>
    <row r="1302" spans="41:47" x14ac:dyDescent="0.15">
      <c r="AO1302" s="3" t="s">
        <v>32</v>
      </c>
      <c r="AP1302" s="3">
        <v>61340.6</v>
      </c>
      <c r="AQ1302" s="3">
        <v>114603</v>
      </c>
      <c r="AR1302" s="3"/>
      <c r="AS1302" s="3">
        <v>7</v>
      </c>
      <c r="AT1302" s="68">
        <f t="shared" si="95"/>
        <v>102.74989563488965</v>
      </c>
      <c r="AU1302" s="4"/>
    </row>
    <row r="1303" spans="41:47" x14ac:dyDescent="0.15">
      <c r="AO1303" s="3" t="s">
        <v>32</v>
      </c>
      <c r="AP1303" s="3">
        <v>64364.5</v>
      </c>
      <c r="AQ1303" s="3">
        <v>139297.60000000001</v>
      </c>
      <c r="AR1303" s="3"/>
      <c r="AS1303" s="3">
        <v>7</v>
      </c>
      <c r="AT1303" s="68">
        <f t="shared" si="95"/>
        <v>102.74989563488965</v>
      </c>
      <c r="AU1303" s="4"/>
    </row>
    <row r="1304" spans="41:47" x14ac:dyDescent="0.15">
      <c r="AO1304" s="3" t="s">
        <v>32</v>
      </c>
      <c r="AP1304" s="3">
        <v>64675.9</v>
      </c>
      <c r="AQ1304" s="3">
        <v>139629.6</v>
      </c>
      <c r="AR1304" s="3"/>
      <c r="AS1304" s="3">
        <v>7</v>
      </c>
      <c r="AT1304" s="68">
        <f t="shared" si="95"/>
        <v>102.74989563488965</v>
      </c>
      <c r="AU1304" s="4"/>
    </row>
    <row r="1305" spans="41:47" x14ac:dyDescent="0.15">
      <c r="AO1305" s="3" t="s">
        <v>32</v>
      </c>
      <c r="AP1305" s="3">
        <v>65063</v>
      </c>
      <c r="AQ1305" s="3">
        <v>139937.29999999999</v>
      </c>
      <c r="AR1305" s="3"/>
      <c r="AS1305" s="3">
        <v>7</v>
      </c>
      <c r="AT1305" s="68">
        <f t="shared" si="95"/>
        <v>102.74989563488965</v>
      </c>
      <c r="AU1305" s="4"/>
    </row>
    <row r="1306" spans="41:47" x14ac:dyDescent="0.15">
      <c r="AO1306" s="3" t="s">
        <v>32</v>
      </c>
      <c r="AP1306" s="3">
        <v>65400.9</v>
      </c>
      <c r="AQ1306" s="3">
        <v>140181.1</v>
      </c>
      <c r="AR1306" s="3"/>
      <c r="AS1306" s="3">
        <v>7</v>
      </c>
      <c r="AT1306" s="68">
        <f t="shared" si="95"/>
        <v>102.74989563488965</v>
      </c>
      <c r="AU1306" s="4"/>
    </row>
    <row r="1307" spans="41:47" x14ac:dyDescent="0.15">
      <c r="AO1307" s="3" t="s">
        <v>32</v>
      </c>
      <c r="AP1307" s="3">
        <v>65662.7</v>
      </c>
      <c r="AQ1307" s="3">
        <v>140424.20000000001</v>
      </c>
      <c r="AR1307" s="3"/>
      <c r="AS1307" s="3">
        <v>7</v>
      </c>
      <c r="AT1307" s="68">
        <f t="shared" si="95"/>
        <v>102.74989563488965</v>
      </c>
      <c r="AU1307" s="4"/>
    </row>
    <row r="1308" spans="41:47" x14ac:dyDescent="0.15">
      <c r="AO1308" s="3" t="s">
        <v>32</v>
      </c>
      <c r="AP1308" s="3">
        <v>66001.3</v>
      </c>
      <c r="AQ1308" s="3">
        <v>140592.5</v>
      </c>
      <c r="AR1308" s="3"/>
      <c r="AS1308" s="3">
        <v>7</v>
      </c>
      <c r="AT1308" s="68">
        <f t="shared" si="95"/>
        <v>102.74989563488965</v>
      </c>
      <c r="AU1308" s="4"/>
    </row>
    <row r="1309" spans="41:47" x14ac:dyDescent="0.15">
      <c r="AO1309" s="3" t="s">
        <v>32</v>
      </c>
      <c r="AP1309" s="3">
        <v>66264.399999999994</v>
      </c>
      <c r="AQ1309" s="3">
        <v>140759.79999999999</v>
      </c>
      <c r="AR1309" s="3"/>
      <c r="AS1309" s="3">
        <v>7</v>
      </c>
      <c r="AT1309" s="68">
        <f t="shared" si="95"/>
        <v>102.74989563488965</v>
      </c>
      <c r="AU1309" s="4"/>
    </row>
    <row r="1310" spans="41:47" x14ac:dyDescent="0.15">
      <c r="AO1310" s="3" t="s">
        <v>32</v>
      </c>
      <c r="AP1310" s="3">
        <v>66541</v>
      </c>
      <c r="AQ1310" s="3">
        <v>140838.9</v>
      </c>
      <c r="AR1310" s="3"/>
      <c r="AS1310" s="3">
        <v>7</v>
      </c>
      <c r="AT1310" s="68">
        <f t="shared" si="95"/>
        <v>102.74989563488965</v>
      </c>
      <c r="AU1310" s="4"/>
    </row>
    <row r="1311" spans="41:47" x14ac:dyDescent="0.15">
      <c r="AO1311" s="3" t="s">
        <v>32</v>
      </c>
      <c r="AP1311" s="3">
        <v>66705.100000000006</v>
      </c>
      <c r="AQ1311" s="3">
        <v>140840.9</v>
      </c>
      <c r="AR1311" s="3"/>
      <c r="AS1311" s="3">
        <v>7</v>
      </c>
      <c r="AT1311" s="68">
        <f t="shared" si="95"/>
        <v>102.74989563488965</v>
      </c>
      <c r="AU1311" s="4"/>
    </row>
    <row r="1312" spans="41:47" x14ac:dyDescent="0.15">
      <c r="AO1312" s="3" t="s">
        <v>32</v>
      </c>
      <c r="AP1312" s="3">
        <v>66882.5</v>
      </c>
      <c r="AQ1312" s="3">
        <v>140754.9</v>
      </c>
      <c r="AR1312" s="3"/>
      <c r="AS1312" s="3">
        <v>7</v>
      </c>
      <c r="AT1312" s="68">
        <f t="shared" si="95"/>
        <v>102.74989563488965</v>
      </c>
      <c r="AU1312" s="4"/>
    </row>
    <row r="1313" spans="41:47" x14ac:dyDescent="0.15">
      <c r="AO1313" s="3" t="s">
        <v>32</v>
      </c>
      <c r="AP1313" s="3">
        <v>67036.399999999994</v>
      </c>
      <c r="AQ1313" s="3">
        <v>140580.1</v>
      </c>
      <c r="AR1313" s="3"/>
      <c r="AS1313" s="3">
        <v>7</v>
      </c>
      <c r="AT1313" s="68">
        <f t="shared" si="95"/>
        <v>102.74989563488965</v>
      </c>
      <c r="AU1313" s="4"/>
    </row>
    <row r="1314" spans="41:47" x14ac:dyDescent="0.15">
      <c r="AO1314" s="3" t="s">
        <v>32</v>
      </c>
      <c r="AP1314" s="3">
        <v>67138.8</v>
      </c>
      <c r="AQ1314" s="3">
        <v>140442.6</v>
      </c>
      <c r="AR1314" s="3"/>
      <c r="AS1314" s="3">
        <v>7</v>
      </c>
      <c r="AT1314" s="68">
        <f t="shared" si="95"/>
        <v>102.74989563488965</v>
      </c>
      <c r="AU1314" s="4"/>
    </row>
    <row r="1315" spans="41:47" x14ac:dyDescent="0.15">
      <c r="AO1315" s="3" t="s">
        <v>32</v>
      </c>
      <c r="AP1315" s="3">
        <v>67180.100000000006</v>
      </c>
      <c r="AQ1315" s="3">
        <v>140178.20000000001</v>
      </c>
      <c r="AR1315" s="3"/>
      <c r="AS1315" s="3">
        <v>7</v>
      </c>
      <c r="AT1315" s="68">
        <f t="shared" si="95"/>
        <v>102.74989563488965</v>
      </c>
      <c r="AU1315" s="4"/>
    </row>
    <row r="1316" spans="41:47" x14ac:dyDescent="0.15">
      <c r="AO1316" s="3" t="s">
        <v>32</v>
      </c>
      <c r="AP1316" s="3">
        <v>67145.7</v>
      </c>
      <c r="AQ1316" s="3">
        <v>139899.9</v>
      </c>
      <c r="AR1316" s="3"/>
      <c r="AS1316" s="3">
        <v>7</v>
      </c>
      <c r="AT1316" s="68">
        <f t="shared" si="95"/>
        <v>102.74989563488965</v>
      </c>
      <c r="AU1316" s="4"/>
    </row>
    <row r="1317" spans="41:47" x14ac:dyDescent="0.15">
      <c r="AO1317" s="3" t="s">
        <v>32</v>
      </c>
      <c r="AP1317" s="3">
        <v>66986.2</v>
      </c>
      <c r="AQ1317" s="3">
        <v>139544.6</v>
      </c>
      <c r="AR1317" s="3"/>
      <c r="AS1317" s="3">
        <v>7</v>
      </c>
      <c r="AT1317" s="68">
        <f t="shared" si="95"/>
        <v>102.74989563488965</v>
      </c>
      <c r="AU1317" s="4"/>
    </row>
    <row r="1318" spans="41:47" x14ac:dyDescent="0.15">
      <c r="AO1318" s="3" t="s">
        <v>32</v>
      </c>
      <c r="AP1318" s="3">
        <v>66691.600000000006</v>
      </c>
      <c r="AQ1318" s="3">
        <v>138872.4</v>
      </c>
      <c r="AR1318" s="3"/>
      <c r="AS1318" s="3">
        <v>7</v>
      </c>
      <c r="AT1318" s="68">
        <f t="shared" si="95"/>
        <v>102.74989563488965</v>
      </c>
      <c r="AU1318" s="4"/>
    </row>
    <row r="1319" spans="41:47" x14ac:dyDescent="0.15">
      <c r="AO1319" s="3" t="s">
        <v>32</v>
      </c>
      <c r="AP1319" s="3">
        <v>66332.399999999994</v>
      </c>
      <c r="AQ1319" s="3">
        <v>138325.1</v>
      </c>
      <c r="AR1319" s="3"/>
      <c r="AS1319" s="3">
        <v>7</v>
      </c>
      <c r="AT1319" s="68">
        <f t="shared" si="95"/>
        <v>102.74989563488965</v>
      </c>
      <c r="AU1319" s="4"/>
    </row>
    <row r="1320" spans="41:47" x14ac:dyDescent="0.15">
      <c r="AO1320" s="3" t="s">
        <v>32</v>
      </c>
      <c r="AP1320" s="3">
        <v>65886.8</v>
      </c>
      <c r="AQ1320" s="3">
        <v>137638.1</v>
      </c>
      <c r="AR1320" s="3"/>
      <c r="AS1320" s="3">
        <v>7</v>
      </c>
      <c r="AT1320" s="68">
        <f t="shared" si="95"/>
        <v>102.74989563488965</v>
      </c>
      <c r="AU1320" s="4"/>
    </row>
    <row r="1321" spans="41:47" x14ac:dyDescent="0.15">
      <c r="AO1321" s="3" t="s">
        <v>32</v>
      </c>
      <c r="AP1321" s="3">
        <v>65353.3</v>
      </c>
      <c r="AQ1321" s="3">
        <v>136912.4</v>
      </c>
      <c r="AR1321" s="3"/>
      <c r="AS1321" s="3">
        <v>7</v>
      </c>
      <c r="AT1321" s="68">
        <f t="shared" si="95"/>
        <v>102.74989563488965</v>
      </c>
      <c r="AU1321" s="4"/>
    </row>
    <row r="1322" spans="41:47" x14ac:dyDescent="0.15">
      <c r="AO1322" s="3" t="s">
        <v>32</v>
      </c>
      <c r="AP1322" s="3">
        <v>64769</v>
      </c>
      <c r="AQ1322" s="3">
        <v>136198.5</v>
      </c>
      <c r="AR1322" s="3"/>
      <c r="AS1322" s="3">
        <v>7</v>
      </c>
      <c r="AT1322" s="68">
        <f t="shared" si="95"/>
        <v>102.74989563488965</v>
      </c>
      <c r="AU1322" s="4"/>
    </row>
    <row r="1323" spans="41:47" x14ac:dyDescent="0.15">
      <c r="AO1323" s="3" t="s">
        <v>32</v>
      </c>
      <c r="AP1323" s="3">
        <v>63859.3</v>
      </c>
      <c r="AQ1323" s="3">
        <v>135278.5</v>
      </c>
      <c r="AR1323" s="3"/>
      <c r="AS1323" s="3">
        <v>7</v>
      </c>
      <c r="AT1323" s="68">
        <f t="shared" si="95"/>
        <v>102.74989563488965</v>
      </c>
      <c r="AU1323" s="4"/>
    </row>
    <row r="1324" spans="41:47" x14ac:dyDescent="0.15">
      <c r="AO1324" s="3" t="s">
        <v>32</v>
      </c>
      <c r="AP1324" s="3">
        <v>63298.2</v>
      </c>
      <c r="AQ1324" s="3">
        <v>134741.5</v>
      </c>
      <c r="AR1324" s="3"/>
      <c r="AS1324" s="3">
        <v>7</v>
      </c>
      <c r="AT1324" s="68">
        <f t="shared" si="95"/>
        <v>102.74989563488965</v>
      </c>
      <c r="AU1324" s="4"/>
    </row>
    <row r="1325" spans="41:47" x14ac:dyDescent="0.15">
      <c r="AO1325" s="3" t="s">
        <v>32</v>
      </c>
      <c r="AP1325" s="3">
        <v>62997.4</v>
      </c>
      <c r="AQ1325" s="3">
        <v>134573.79999999999</v>
      </c>
      <c r="AR1325" s="3"/>
      <c r="AS1325" s="3">
        <v>7</v>
      </c>
      <c r="AT1325" s="68">
        <f t="shared" si="95"/>
        <v>102.74989563488965</v>
      </c>
      <c r="AU1325" s="4"/>
    </row>
    <row r="1326" spans="41:47" x14ac:dyDescent="0.15">
      <c r="AO1326" s="3" t="s">
        <v>32</v>
      </c>
      <c r="AP1326" s="3">
        <v>62695.5</v>
      </c>
      <c r="AQ1326" s="3">
        <v>134494.39999999999</v>
      </c>
      <c r="AR1326" s="3"/>
      <c r="AS1326" s="3">
        <v>7</v>
      </c>
      <c r="AT1326" s="68">
        <f t="shared" si="95"/>
        <v>102.74989563488965</v>
      </c>
      <c r="AU1326" s="4"/>
    </row>
    <row r="1327" spans="41:47" x14ac:dyDescent="0.15">
      <c r="AO1327" s="3" t="s">
        <v>32</v>
      </c>
      <c r="AP1327" s="3">
        <v>62442.6</v>
      </c>
      <c r="AQ1327" s="3">
        <v>134529.20000000001</v>
      </c>
      <c r="AR1327" s="3"/>
      <c r="AS1327" s="3">
        <v>7</v>
      </c>
      <c r="AT1327" s="68">
        <f t="shared" si="95"/>
        <v>102.74989563488965</v>
      </c>
      <c r="AU1327" s="4"/>
    </row>
    <row r="1328" spans="41:47" x14ac:dyDescent="0.15">
      <c r="AO1328" s="3" t="s">
        <v>32</v>
      </c>
      <c r="AP1328" s="3">
        <v>62290</v>
      </c>
      <c r="AQ1328" s="3">
        <v>134628</v>
      </c>
      <c r="AR1328" s="3"/>
      <c r="AS1328" s="3">
        <v>7</v>
      </c>
      <c r="AT1328" s="68">
        <f t="shared" si="95"/>
        <v>102.74989563488965</v>
      </c>
      <c r="AU1328" s="4"/>
    </row>
    <row r="1329" spans="41:47" x14ac:dyDescent="0.15">
      <c r="AO1329" s="3" t="s">
        <v>32</v>
      </c>
      <c r="AP1329" s="3">
        <v>62225.1</v>
      </c>
      <c r="AQ1329" s="3">
        <v>134778.9</v>
      </c>
      <c r="AR1329" s="3"/>
      <c r="AS1329" s="3">
        <v>7</v>
      </c>
      <c r="AT1329" s="68">
        <f t="shared" si="95"/>
        <v>102.74989563488965</v>
      </c>
      <c r="AU1329" s="4"/>
    </row>
    <row r="1330" spans="41:47" x14ac:dyDescent="0.15">
      <c r="AO1330" s="3" t="s">
        <v>32</v>
      </c>
      <c r="AP1330" s="3">
        <v>62235.6</v>
      </c>
      <c r="AQ1330" s="3">
        <v>134955.4</v>
      </c>
      <c r="AR1330" s="3"/>
      <c r="AS1330" s="3">
        <v>7</v>
      </c>
      <c r="AT1330" s="68">
        <f t="shared" si="95"/>
        <v>102.74989563488965</v>
      </c>
      <c r="AU1330" s="4"/>
    </row>
    <row r="1331" spans="41:47" x14ac:dyDescent="0.15">
      <c r="AO1331" s="3" t="s">
        <v>32</v>
      </c>
      <c r="AP1331" s="3">
        <v>62280.2</v>
      </c>
      <c r="AQ1331" s="3">
        <v>135410.4</v>
      </c>
      <c r="AR1331" s="3"/>
      <c r="AS1331" s="3">
        <v>7</v>
      </c>
      <c r="AT1331" s="68">
        <f t="shared" si="95"/>
        <v>102.74989563488965</v>
      </c>
      <c r="AU1331" s="4"/>
    </row>
    <row r="1332" spans="41:47" x14ac:dyDescent="0.15">
      <c r="AO1332" s="3" t="s">
        <v>32</v>
      </c>
      <c r="AP1332" s="3">
        <v>62449.5</v>
      </c>
      <c r="AQ1332" s="3">
        <v>136005.6</v>
      </c>
      <c r="AR1332" s="3"/>
      <c r="AS1332" s="3">
        <v>7</v>
      </c>
      <c r="AT1332" s="68">
        <f t="shared" si="95"/>
        <v>102.74989563488965</v>
      </c>
      <c r="AU1332" s="4"/>
    </row>
    <row r="1333" spans="41:47" x14ac:dyDescent="0.15">
      <c r="AO1333" s="3" t="s">
        <v>32</v>
      </c>
      <c r="AP1333" s="3">
        <v>62682.7</v>
      </c>
      <c r="AQ1333" s="3">
        <v>136538.4</v>
      </c>
      <c r="AR1333" s="3"/>
      <c r="AS1333" s="3">
        <v>7</v>
      </c>
      <c r="AT1333" s="68">
        <f t="shared" si="95"/>
        <v>102.74989563488965</v>
      </c>
      <c r="AU1333" s="4"/>
    </row>
    <row r="1334" spans="41:47" x14ac:dyDescent="0.15">
      <c r="AO1334" s="3" t="s">
        <v>32</v>
      </c>
      <c r="AP1334" s="3">
        <v>62878.9</v>
      </c>
      <c r="AQ1334" s="3">
        <v>136995.1</v>
      </c>
      <c r="AR1334" s="3"/>
      <c r="AS1334" s="3">
        <v>7</v>
      </c>
      <c r="AT1334" s="68">
        <f t="shared" si="95"/>
        <v>102.74989563488965</v>
      </c>
      <c r="AU1334" s="4"/>
    </row>
    <row r="1335" spans="41:47" x14ac:dyDescent="0.15">
      <c r="AO1335" s="3" t="s">
        <v>32</v>
      </c>
      <c r="AP1335" s="3">
        <v>63038.7</v>
      </c>
      <c r="AQ1335" s="3">
        <v>137337.9</v>
      </c>
      <c r="AR1335" s="3"/>
      <c r="AS1335" s="3">
        <v>7</v>
      </c>
      <c r="AT1335" s="68">
        <f t="shared" si="95"/>
        <v>102.74989563488965</v>
      </c>
      <c r="AU1335" s="4"/>
    </row>
    <row r="1336" spans="41:47" x14ac:dyDescent="0.15">
      <c r="AO1336" s="3" t="s">
        <v>32</v>
      </c>
      <c r="AP1336" s="3">
        <v>63247.7</v>
      </c>
      <c r="AQ1336" s="3">
        <v>137769.4</v>
      </c>
      <c r="AR1336" s="3"/>
      <c r="AS1336" s="3">
        <v>7</v>
      </c>
      <c r="AT1336" s="68">
        <f t="shared" si="95"/>
        <v>102.74989563488965</v>
      </c>
      <c r="AU1336" s="4"/>
    </row>
    <row r="1337" spans="41:47" x14ac:dyDescent="0.15">
      <c r="AO1337" s="3" t="s">
        <v>32</v>
      </c>
      <c r="AP1337" s="3">
        <v>63520</v>
      </c>
      <c r="AQ1337" s="3">
        <v>138214.6</v>
      </c>
      <c r="AR1337" s="3"/>
      <c r="AS1337" s="3">
        <v>7</v>
      </c>
      <c r="AT1337" s="68">
        <f t="shared" si="95"/>
        <v>102.74989563488965</v>
      </c>
      <c r="AU1337" s="4"/>
    </row>
    <row r="1338" spans="41:47" x14ac:dyDescent="0.15">
      <c r="AO1338" s="3" t="s">
        <v>32</v>
      </c>
      <c r="AP1338" s="3">
        <v>63992.1</v>
      </c>
      <c r="AQ1338" s="3">
        <v>138800.9</v>
      </c>
      <c r="AR1338" s="3"/>
      <c r="AS1338" s="3">
        <v>7</v>
      </c>
      <c r="AT1338" s="68">
        <f t="shared" si="95"/>
        <v>102.74989563488965</v>
      </c>
      <c r="AU1338" s="4"/>
    </row>
    <row r="1339" spans="41:47" x14ac:dyDescent="0.15">
      <c r="AO1339" s="3" t="s">
        <v>32</v>
      </c>
      <c r="AP1339" s="3">
        <v>64364.5</v>
      </c>
      <c r="AQ1339" s="3">
        <v>139297.60000000001</v>
      </c>
      <c r="AR1339" s="3"/>
      <c r="AS1339" s="3">
        <v>7</v>
      </c>
      <c r="AT1339" s="68">
        <f t="shared" si="95"/>
        <v>102.74989563488965</v>
      </c>
      <c r="AU1339" s="4"/>
    </row>
    <row r="1340" spans="41:47" x14ac:dyDescent="0.15">
      <c r="AO1340" s="3" t="s">
        <v>32</v>
      </c>
      <c r="AP1340" s="3">
        <v>40997.4</v>
      </c>
      <c r="AQ1340" s="3">
        <v>118816.6</v>
      </c>
      <c r="AR1340" s="3"/>
      <c r="AS1340" s="3">
        <v>7</v>
      </c>
      <c r="AT1340" s="68">
        <f t="shared" ref="AT1340:AT1403" si="96">AT262</f>
        <v>137.9784947207863</v>
      </c>
      <c r="AU1340" s="4"/>
    </row>
    <row r="1341" spans="41:47" x14ac:dyDescent="0.15">
      <c r="AO1341" s="3" t="s">
        <v>32</v>
      </c>
      <c r="AP1341" s="3">
        <v>44443.9</v>
      </c>
      <c r="AQ1341" s="3">
        <v>121736.9</v>
      </c>
      <c r="AR1341" s="3"/>
      <c r="AS1341" s="3">
        <v>7</v>
      </c>
      <c r="AT1341" s="68">
        <f t="shared" si="96"/>
        <v>137.9784947207863</v>
      </c>
      <c r="AU1341" s="4"/>
    </row>
    <row r="1342" spans="41:47" x14ac:dyDescent="0.15">
      <c r="AO1342" s="3" t="s">
        <v>32</v>
      </c>
      <c r="AP1342" s="3">
        <v>46690.3</v>
      </c>
      <c r="AQ1342" s="3">
        <v>123745.7</v>
      </c>
      <c r="AR1342" s="3"/>
      <c r="AS1342" s="3">
        <v>7</v>
      </c>
      <c r="AT1342" s="68">
        <f t="shared" si="96"/>
        <v>151.77634419286494</v>
      </c>
      <c r="AU1342" s="4"/>
    </row>
    <row r="1343" spans="41:47" x14ac:dyDescent="0.15">
      <c r="AO1343" s="3" t="s">
        <v>32</v>
      </c>
      <c r="AP1343" s="3">
        <v>49012.5</v>
      </c>
      <c r="AQ1343" s="3">
        <v>125730.6</v>
      </c>
      <c r="AR1343" s="3"/>
      <c r="AS1343" s="3">
        <v>7</v>
      </c>
      <c r="AT1343" s="68">
        <f t="shared" si="96"/>
        <v>151.77634419286494</v>
      </c>
      <c r="AU1343" s="4"/>
    </row>
    <row r="1344" spans="41:47" x14ac:dyDescent="0.15">
      <c r="AO1344" s="3" t="s">
        <v>32</v>
      </c>
      <c r="AP1344" s="3">
        <v>50948.2</v>
      </c>
      <c r="AQ1344" s="3">
        <v>127370.1</v>
      </c>
      <c r="AR1344" s="3"/>
      <c r="AS1344" s="3">
        <v>7</v>
      </c>
      <c r="AT1344" s="68">
        <f t="shared" si="96"/>
        <v>151.77634419286494</v>
      </c>
      <c r="AU1344" s="4"/>
    </row>
    <row r="1345" spans="41:47" x14ac:dyDescent="0.15">
      <c r="AO1345" s="3" t="s">
        <v>32</v>
      </c>
      <c r="AP1345" s="3">
        <v>52572.800000000003</v>
      </c>
      <c r="AQ1345" s="3">
        <v>128614.2</v>
      </c>
      <c r="AR1345" s="3"/>
      <c r="AS1345" s="3">
        <v>7</v>
      </c>
      <c r="AT1345" s="68">
        <f t="shared" si="96"/>
        <v>151.77634419286494</v>
      </c>
      <c r="AU1345" s="4"/>
    </row>
    <row r="1346" spans="41:47" x14ac:dyDescent="0.15">
      <c r="AO1346" s="3" t="s">
        <v>32</v>
      </c>
      <c r="AP1346" s="3">
        <v>53998.7</v>
      </c>
      <c r="AQ1346" s="3">
        <v>129628.9</v>
      </c>
      <c r="AR1346" s="3"/>
      <c r="AS1346" s="3">
        <v>7</v>
      </c>
      <c r="AT1346" s="68">
        <f t="shared" si="96"/>
        <v>151.77634419286494</v>
      </c>
      <c r="AU1346" s="4"/>
    </row>
    <row r="1347" spans="41:47" x14ac:dyDescent="0.15">
      <c r="AO1347" s="3" t="s">
        <v>32</v>
      </c>
      <c r="AP1347" s="3">
        <v>55299.9</v>
      </c>
      <c r="AQ1347" s="3">
        <v>130528.2</v>
      </c>
      <c r="AR1347" s="3"/>
      <c r="AS1347" s="3">
        <v>7</v>
      </c>
      <c r="AT1347" s="68">
        <f t="shared" si="96"/>
        <v>151.77634419286494</v>
      </c>
      <c r="AU1347" s="4"/>
    </row>
    <row r="1348" spans="41:47" x14ac:dyDescent="0.15">
      <c r="AO1348" s="3" t="s">
        <v>32</v>
      </c>
      <c r="AP1348" s="3">
        <v>56327.1</v>
      </c>
      <c r="AQ1348" s="3">
        <v>131134.20000000001</v>
      </c>
      <c r="AR1348" s="3"/>
      <c r="AS1348" s="3">
        <v>7</v>
      </c>
      <c r="AT1348" s="68">
        <f t="shared" si="96"/>
        <v>151.77634419286494</v>
      </c>
      <c r="AU1348" s="4"/>
    </row>
    <row r="1349" spans="41:47" x14ac:dyDescent="0.15">
      <c r="AO1349" s="3" t="s">
        <v>32</v>
      </c>
      <c r="AP1349" s="3">
        <v>57204.4</v>
      </c>
      <c r="AQ1349" s="3">
        <v>131624.70000000001</v>
      </c>
      <c r="AR1349" s="3"/>
      <c r="AS1349" s="3">
        <v>7</v>
      </c>
      <c r="AT1349" s="68">
        <f t="shared" si="96"/>
        <v>151.77634419286494</v>
      </c>
      <c r="AU1349" s="4"/>
    </row>
    <row r="1350" spans="41:47" x14ac:dyDescent="0.15">
      <c r="AO1350" s="3" t="s">
        <v>32</v>
      </c>
      <c r="AP1350" s="3">
        <v>57831</v>
      </c>
      <c r="AQ1350" s="3">
        <v>131960.6</v>
      </c>
      <c r="AR1350" s="3"/>
      <c r="AS1350" s="3">
        <v>7</v>
      </c>
      <c r="AT1350" s="68">
        <f t="shared" si="96"/>
        <v>151.77634419286494</v>
      </c>
      <c r="AU1350" s="4"/>
    </row>
    <row r="1351" spans="41:47" x14ac:dyDescent="0.15">
      <c r="AO1351" s="3" t="s">
        <v>32</v>
      </c>
      <c r="AP1351" s="3">
        <v>58395.3</v>
      </c>
      <c r="AQ1351" s="3">
        <v>132245.1</v>
      </c>
      <c r="AR1351" s="3"/>
      <c r="AS1351" s="3">
        <v>7</v>
      </c>
      <c r="AT1351" s="68">
        <f t="shared" si="96"/>
        <v>151.77634419286494</v>
      </c>
      <c r="AU1351" s="4"/>
    </row>
    <row r="1352" spans="41:47" x14ac:dyDescent="0.15">
      <c r="AO1352" s="3" t="s">
        <v>32</v>
      </c>
      <c r="AP1352" s="3">
        <v>58959.3</v>
      </c>
      <c r="AQ1352" s="3">
        <v>132567.6</v>
      </c>
      <c r="AR1352" s="3"/>
      <c r="AS1352" s="3">
        <v>7</v>
      </c>
      <c r="AT1352" s="68">
        <f t="shared" si="96"/>
        <v>151.77634419286494</v>
      </c>
      <c r="AU1352" s="4"/>
    </row>
    <row r="1353" spans="41:47" x14ac:dyDescent="0.15">
      <c r="AO1353" s="3" t="s">
        <v>32</v>
      </c>
      <c r="AP1353" s="3">
        <v>59371.7</v>
      </c>
      <c r="AQ1353" s="3">
        <v>132888.1</v>
      </c>
      <c r="AR1353" s="3"/>
      <c r="AS1353" s="3">
        <v>7</v>
      </c>
      <c r="AT1353" s="68">
        <f t="shared" si="96"/>
        <v>151.77634419286494</v>
      </c>
      <c r="AU1353" s="4"/>
    </row>
    <row r="1354" spans="41:47" x14ac:dyDescent="0.15">
      <c r="AO1354" s="3" t="s">
        <v>32</v>
      </c>
      <c r="AP1354" s="3">
        <v>59758.5</v>
      </c>
      <c r="AQ1354" s="3">
        <v>133221.1</v>
      </c>
      <c r="AR1354" s="3"/>
      <c r="AS1354" s="3">
        <v>7</v>
      </c>
      <c r="AT1354" s="68">
        <f t="shared" si="96"/>
        <v>151.77634419286494</v>
      </c>
      <c r="AU1354" s="4"/>
    </row>
    <row r="1355" spans="41:47" x14ac:dyDescent="0.15">
      <c r="AO1355" s="3" t="s">
        <v>32</v>
      </c>
      <c r="AP1355" s="3">
        <v>60107.3</v>
      </c>
      <c r="AQ1355" s="3">
        <v>133591.5</v>
      </c>
      <c r="AR1355" s="3"/>
      <c r="AS1355" s="3">
        <v>7</v>
      </c>
      <c r="AT1355" s="68">
        <f t="shared" si="96"/>
        <v>151.77634419286494</v>
      </c>
      <c r="AU1355" s="4"/>
    </row>
    <row r="1356" spans="41:47" x14ac:dyDescent="0.15">
      <c r="AO1356" s="3" t="s">
        <v>32</v>
      </c>
      <c r="AP1356" s="3">
        <v>60379.6</v>
      </c>
      <c r="AQ1356" s="3">
        <v>134011.20000000001</v>
      </c>
      <c r="AR1356" s="3"/>
      <c r="AS1356" s="3">
        <v>7</v>
      </c>
      <c r="AT1356" s="68">
        <f t="shared" si="96"/>
        <v>151.77634419286494</v>
      </c>
      <c r="AU1356" s="4"/>
    </row>
    <row r="1357" spans="41:47" x14ac:dyDescent="0.15">
      <c r="AO1357" s="3" t="s">
        <v>32</v>
      </c>
      <c r="AP1357" s="3">
        <v>60612.5</v>
      </c>
      <c r="AQ1357" s="3">
        <v>134582</v>
      </c>
      <c r="AR1357" s="3"/>
      <c r="AS1357" s="3">
        <v>7</v>
      </c>
      <c r="AT1357" s="68">
        <f t="shared" si="96"/>
        <v>151.77634419286494</v>
      </c>
      <c r="AU1357" s="4"/>
    </row>
    <row r="1358" spans="41:47" x14ac:dyDescent="0.15">
      <c r="AO1358" s="3" t="s">
        <v>32</v>
      </c>
      <c r="AP1358" s="3">
        <v>60869.4</v>
      </c>
      <c r="AQ1358" s="3">
        <v>135216.20000000001</v>
      </c>
      <c r="AR1358" s="3"/>
      <c r="AS1358" s="3">
        <v>7</v>
      </c>
      <c r="AT1358" s="68">
        <f t="shared" si="96"/>
        <v>151.77634419286494</v>
      </c>
      <c r="AU1358" s="4"/>
    </row>
    <row r="1359" spans="41:47" x14ac:dyDescent="0.15">
      <c r="AO1359" s="3" t="s">
        <v>32</v>
      </c>
      <c r="AP1359" s="3">
        <v>61137.5</v>
      </c>
      <c r="AQ1359" s="3">
        <v>135989.20000000001</v>
      </c>
      <c r="AR1359" s="3"/>
      <c r="AS1359" s="3">
        <v>7</v>
      </c>
      <c r="AT1359" s="68">
        <f t="shared" si="96"/>
        <v>151.77634419286494</v>
      </c>
      <c r="AU1359" s="4"/>
    </row>
    <row r="1360" spans="41:47" x14ac:dyDescent="0.15">
      <c r="AO1360" s="3" t="s">
        <v>32</v>
      </c>
      <c r="AP1360" s="3">
        <v>61481.599999999999</v>
      </c>
      <c r="AQ1360" s="3">
        <v>136725.4</v>
      </c>
      <c r="AR1360" s="3"/>
      <c r="AS1360" s="3">
        <v>7</v>
      </c>
      <c r="AT1360" s="68">
        <f t="shared" si="96"/>
        <v>151.77634419286494</v>
      </c>
      <c r="AU1360" s="4"/>
    </row>
    <row r="1361" spans="41:47" x14ac:dyDescent="0.15">
      <c r="AO1361" s="3" t="s">
        <v>32</v>
      </c>
      <c r="AP1361" s="3">
        <v>61726.7</v>
      </c>
      <c r="AQ1361" s="3">
        <v>137308.70000000001</v>
      </c>
      <c r="AR1361" s="3"/>
      <c r="AS1361" s="3">
        <v>7</v>
      </c>
      <c r="AT1361" s="68">
        <f t="shared" si="96"/>
        <v>151.77634419286494</v>
      </c>
      <c r="AU1361" s="4"/>
    </row>
    <row r="1362" spans="41:47" x14ac:dyDescent="0.15">
      <c r="AO1362" s="3" t="s">
        <v>32</v>
      </c>
      <c r="AP1362" s="3">
        <v>62021.7</v>
      </c>
      <c r="AQ1362" s="3">
        <v>137956</v>
      </c>
      <c r="AR1362" s="3"/>
      <c r="AS1362" s="3">
        <v>7</v>
      </c>
      <c r="AT1362" s="68">
        <f t="shared" si="96"/>
        <v>151.77634419286494</v>
      </c>
      <c r="AU1362" s="4"/>
    </row>
    <row r="1363" spans="41:47" x14ac:dyDescent="0.15">
      <c r="AO1363" s="3" t="s">
        <v>32</v>
      </c>
      <c r="AP1363" s="3">
        <v>62316.6</v>
      </c>
      <c r="AQ1363" s="3">
        <v>138565.6</v>
      </c>
      <c r="AR1363" s="3"/>
      <c r="AS1363" s="3">
        <v>7</v>
      </c>
      <c r="AT1363" s="68">
        <f t="shared" si="96"/>
        <v>151.77634419286494</v>
      </c>
      <c r="AU1363" s="4"/>
    </row>
    <row r="1364" spans="41:47" x14ac:dyDescent="0.15">
      <c r="AO1364" s="3" t="s">
        <v>32</v>
      </c>
      <c r="AP1364" s="3">
        <v>62563.7</v>
      </c>
      <c r="AQ1364" s="3">
        <v>138997.70000000001</v>
      </c>
      <c r="AR1364" s="3"/>
      <c r="AS1364" s="3">
        <v>7</v>
      </c>
      <c r="AT1364" s="68">
        <f t="shared" si="96"/>
        <v>151.77634419286494</v>
      </c>
      <c r="AU1364" s="4"/>
    </row>
    <row r="1365" spans="41:47" x14ac:dyDescent="0.15">
      <c r="AO1365" s="3" t="s">
        <v>32</v>
      </c>
      <c r="AP1365" s="3">
        <v>63021</v>
      </c>
      <c r="AQ1365" s="3">
        <v>139760.5</v>
      </c>
      <c r="AR1365" s="3"/>
      <c r="AS1365" s="3">
        <v>7</v>
      </c>
      <c r="AT1365" s="68">
        <f t="shared" si="96"/>
        <v>151.77634419286494</v>
      </c>
      <c r="AU1365" s="4"/>
    </row>
    <row r="1366" spans="41:47" x14ac:dyDescent="0.15">
      <c r="AO1366" s="3" t="s">
        <v>32</v>
      </c>
      <c r="AP1366" s="3">
        <v>63504.3</v>
      </c>
      <c r="AQ1366" s="3">
        <v>140473.1</v>
      </c>
      <c r="AR1366" s="3"/>
      <c r="AS1366" s="3">
        <v>7</v>
      </c>
      <c r="AT1366" s="68">
        <f t="shared" si="96"/>
        <v>151.77634419286494</v>
      </c>
      <c r="AU1366" s="4"/>
    </row>
    <row r="1367" spans="41:47" x14ac:dyDescent="0.15">
      <c r="AO1367" s="3" t="s">
        <v>32</v>
      </c>
      <c r="AP1367" s="3">
        <v>64100.4</v>
      </c>
      <c r="AQ1367" s="3">
        <v>141250.29999999999</v>
      </c>
      <c r="AR1367" s="3"/>
      <c r="AS1367" s="3">
        <v>7</v>
      </c>
      <c r="AT1367" s="68">
        <f t="shared" si="96"/>
        <v>151.77634419286494</v>
      </c>
      <c r="AU1367" s="4"/>
    </row>
    <row r="1368" spans="41:47" x14ac:dyDescent="0.15">
      <c r="AO1368" s="3" t="s">
        <v>32</v>
      </c>
      <c r="AP1368" s="3">
        <v>64622.400000000001</v>
      </c>
      <c r="AQ1368" s="3">
        <v>141900.29999999999</v>
      </c>
      <c r="AR1368" s="3"/>
      <c r="AS1368" s="3">
        <v>7</v>
      </c>
      <c r="AT1368" s="68">
        <f t="shared" si="96"/>
        <v>151.77634419286494</v>
      </c>
      <c r="AU1368" s="4"/>
    </row>
    <row r="1369" spans="41:47" x14ac:dyDescent="0.15">
      <c r="AO1369" s="3" t="s">
        <v>32</v>
      </c>
      <c r="AP1369" s="3">
        <v>65070.5</v>
      </c>
      <c r="AQ1369" s="3">
        <v>142385.5</v>
      </c>
      <c r="AR1369" s="3"/>
      <c r="AS1369" s="3">
        <v>7</v>
      </c>
      <c r="AT1369" s="68">
        <f t="shared" si="96"/>
        <v>151.77634419286494</v>
      </c>
      <c r="AU1369" s="4"/>
    </row>
    <row r="1370" spans="41:47" x14ac:dyDescent="0.15">
      <c r="AO1370" s="3" t="s">
        <v>32</v>
      </c>
      <c r="AP1370" s="3">
        <v>65569.600000000006</v>
      </c>
      <c r="AQ1370" s="3">
        <v>142833.29999999999</v>
      </c>
      <c r="AR1370" s="3"/>
      <c r="AS1370" s="3">
        <v>7</v>
      </c>
      <c r="AT1370" s="68">
        <f t="shared" si="96"/>
        <v>151.77634419286494</v>
      </c>
      <c r="AU1370" s="4"/>
    </row>
    <row r="1371" spans="41:47" x14ac:dyDescent="0.15">
      <c r="AO1371" s="3" t="s">
        <v>32</v>
      </c>
      <c r="AP1371" s="3">
        <v>66007.199999999997</v>
      </c>
      <c r="AQ1371" s="3">
        <v>143166.70000000001</v>
      </c>
      <c r="AR1371" s="3"/>
      <c r="AS1371" s="3">
        <v>7</v>
      </c>
      <c r="AT1371" s="68">
        <f t="shared" si="96"/>
        <v>151.77634419286494</v>
      </c>
      <c r="AU1371" s="4"/>
    </row>
    <row r="1372" spans="41:47" x14ac:dyDescent="0.15">
      <c r="AO1372" s="3" t="s">
        <v>32</v>
      </c>
      <c r="AP1372" s="3">
        <v>66432.7</v>
      </c>
      <c r="AQ1372" s="3">
        <v>143437</v>
      </c>
      <c r="AR1372" s="3"/>
      <c r="AS1372" s="3">
        <v>7</v>
      </c>
      <c r="AT1372" s="68">
        <f t="shared" si="96"/>
        <v>151.77634419286494</v>
      </c>
      <c r="AU1372" s="4"/>
    </row>
    <row r="1373" spans="41:47" x14ac:dyDescent="0.15">
      <c r="AO1373" s="3" t="s">
        <v>32</v>
      </c>
      <c r="AP1373" s="3">
        <v>66909.100000000006</v>
      </c>
      <c r="AQ1373" s="3">
        <v>143708</v>
      </c>
      <c r="AR1373" s="3"/>
      <c r="AS1373" s="3">
        <v>7</v>
      </c>
      <c r="AT1373" s="68">
        <f t="shared" si="96"/>
        <v>151.77634419286494</v>
      </c>
      <c r="AU1373" s="4"/>
    </row>
    <row r="1374" spans="41:47" x14ac:dyDescent="0.15">
      <c r="AO1374" s="3" t="s">
        <v>32</v>
      </c>
      <c r="AP1374" s="3">
        <v>67386.8</v>
      </c>
      <c r="AQ1374" s="3">
        <v>143852.70000000001</v>
      </c>
      <c r="AR1374" s="3"/>
      <c r="AS1374" s="3">
        <v>7</v>
      </c>
      <c r="AT1374" s="68">
        <f t="shared" si="96"/>
        <v>151.77634419286494</v>
      </c>
      <c r="AU1374" s="4"/>
    </row>
    <row r="1375" spans="41:47" x14ac:dyDescent="0.15">
      <c r="AO1375" s="3" t="s">
        <v>32</v>
      </c>
      <c r="AP1375" s="3">
        <v>67890.100000000006</v>
      </c>
      <c r="AQ1375" s="3">
        <v>143960</v>
      </c>
      <c r="AR1375" s="3"/>
      <c r="AS1375" s="3">
        <v>7</v>
      </c>
      <c r="AT1375" s="68">
        <f t="shared" si="96"/>
        <v>151.77634419286494</v>
      </c>
      <c r="AU1375" s="4"/>
    </row>
    <row r="1376" spans="41:47" x14ac:dyDescent="0.15">
      <c r="AO1376" s="3" t="s">
        <v>32</v>
      </c>
      <c r="AP1376" s="3">
        <v>68205.7</v>
      </c>
      <c r="AQ1376" s="3">
        <v>143951.1</v>
      </c>
      <c r="AR1376" s="3"/>
      <c r="AS1376" s="3">
        <v>7</v>
      </c>
      <c r="AT1376" s="68">
        <f t="shared" si="96"/>
        <v>151.77634419286494</v>
      </c>
      <c r="AU1376" s="4"/>
    </row>
    <row r="1377" spans="41:47" x14ac:dyDescent="0.15">
      <c r="AO1377" s="3" t="s">
        <v>32</v>
      </c>
      <c r="AP1377" s="3">
        <v>68597.100000000006</v>
      </c>
      <c r="AQ1377" s="3">
        <v>143930.79999999999</v>
      </c>
      <c r="AR1377" s="3"/>
      <c r="AS1377" s="3">
        <v>7</v>
      </c>
      <c r="AT1377" s="68">
        <f t="shared" si="96"/>
        <v>151.77634419286494</v>
      </c>
      <c r="AU1377" s="4"/>
    </row>
    <row r="1378" spans="41:47" x14ac:dyDescent="0.15">
      <c r="AO1378" s="3" t="s">
        <v>32</v>
      </c>
      <c r="AP1378" s="3">
        <v>68825.5</v>
      </c>
      <c r="AQ1378" s="3">
        <v>143832.70000000001</v>
      </c>
      <c r="AR1378" s="3"/>
      <c r="AS1378" s="3">
        <v>7</v>
      </c>
      <c r="AT1378" s="68">
        <f t="shared" si="96"/>
        <v>151.77634419286494</v>
      </c>
      <c r="AU1378" s="4"/>
    </row>
    <row r="1379" spans="41:47" x14ac:dyDescent="0.15">
      <c r="AO1379" s="3" t="s">
        <v>32</v>
      </c>
      <c r="AP1379" s="3">
        <v>69079.7</v>
      </c>
      <c r="AQ1379" s="3">
        <v>143671.9</v>
      </c>
      <c r="AR1379" s="3"/>
      <c r="AS1379" s="3">
        <v>7</v>
      </c>
      <c r="AT1379" s="68">
        <f t="shared" si="96"/>
        <v>137.9784947207863</v>
      </c>
      <c r="AU1379" s="4"/>
    </row>
    <row r="1380" spans="41:47" x14ac:dyDescent="0.15">
      <c r="AO1380" s="3" t="s">
        <v>32</v>
      </c>
      <c r="AP1380" s="3">
        <v>69233.600000000006</v>
      </c>
      <c r="AQ1380" s="3">
        <v>143471.79999999999</v>
      </c>
      <c r="AR1380" s="3"/>
      <c r="AS1380" s="3">
        <v>7</v>
      </c>
      <c r="AT1380" s="68">
        <f t="shared" si="96"/>
        <v>137.9784947207863</v>
      </c>
      <c r="AU1380" s="4"/>
    </row>
    <row r="1381" spans="41:47" x14ac:dyDescent="0.15">
      <c r="AO1381" s="3" t="s">
        <v>32</v>
      </c>
      <c r="AP1381" s="3">
        <v>69325.5</v>
      </c>
      <c r="AQ1381" s="3">
        <v>143195.5</v>
      </c>
      <c r="AR1381" s="3"/>
      <c r="AS1381" s="3">
        <v>7</v>
      </c>
      <c r="AT1381" s="68">
        <f t="shared" si="96"/>
        <v>137.9784947207863</v>
      </c>
      <c r="AU1381" s="4"/>
    </row>
    <row r="1382" spans="41:47" x14ac:dyDescent="0.15">
      <c r="AO1382" s="3" t="s">
        <v>32</v>
      </c>
      <c r="AP1382" s="3">
        <v>69378.899999999994</v>
      </c>
      <c r="AQ1382" s="3">
        <v>142968.79999999999</v>
      </c>
      <c r="AR1382" s="3"/>
      <c r="AS1382" s="3">
        <v>7</v>
      </c>
      <c r="AT1382" s="68">
        <f t="shared" si="96"/>
        <v>137.9784947207863</v>
      </c>
      <c r="AU1382" s="4"/>
    </row>
    <row r="1383" spans="41:47" x14ac:dyDescent="0.15">
      <c r="AO1383" s="3" t="s">
        <v>32</v>
      </c>
      <c r="AP1383" s="3">
        <v>69410.399999999994</v>
      </c>
      <c r="AQ1383" s="3">
        <v>142464.6</v>
      </c>
      <c r="AR1383" s="3"/>
      <c r="AS1383" s="3">
        <v>7</v>
      </c>
      <c r="AT1383" s="68">
        <f t="shared" si="96"/>
        <v>137.9784947207863</v>
      </c>
      <c r="AU1383" s="4"/>
    </row>
    <row r="1384" spans="41:47" x14ac:dyDescent="0.15">
      <c r="AO1384" s="3" t="s">
        <v>32</v>
      </c>
      <c r="AP1384" s="3">
        <v>69365.5</v>
      </c>
      <c r="AQ1384" s="3">
        <v>142009.79999999999</v>
      </c>
      <c r="AR1384" s="3"/>
      <c r="AS1384" s="3">
        <v>7</v>
      </c>
      <c r="AT1384" s="68">
        <f t="shared" si="96"/>
        <v>137.9784947207863</v>
      </c>
      <c r="AU1384" s="4"/>
    </row>
    <row r="1385" spans="41:47" x14ac:dyDescent="0.15">
      <c r="AO1385" s="3" t="s">
        <v>32</v>
      </c>
      <c r="AP1385" s="3">
        <v>69220.800000000003</v>
      </c>
      <c r="AQ1385" s="3">
        <v>141478</v>
      </c>
      <c r="AR1385" s="3"/>
      <c r="AS1385" s="3">
        <v>7</v>
      </c>
      <c r="AT1385" s="68">
        <f t="shared" si="96"/>
        <v>137.9784947207863</v>
      </c>
      <c r="AU1385" s="4"/>
    </row>
    <row r="1386" spans="41:47" x14ac:dyDescent="0.15">
      <c r="AO1386" s="3" t="s">
        <v>32</v>
      </c>
      <c r="AP1386" s="3">
        <v>68876.3</v>
      </c>
      <c r="AQ1386" s="3">
        <v>140754.6</v>
      </c>
      <c r="AR1386" s="3"/>
      <c r="AS1386" s="3">
        <v>7</v>
      </c>
      <c r="AT1386" s="68">
        <f t="shared" si="96"/>
        <v>137.9784947207863</v>
      </c>
      <c r="AU1386" s="4"/>
    </row>
    <row r="1387" spans="41:47" x14ac:dyDescent="0.15">
      <c r="AO1387" s="3" t="s">
        <v>32</v>
      </c>
      <c r="AP1387" s="3">
        <v>68482.899999999994</v>
      </c>
      <c r="AQ1387" s="3">
        <v>139929.5</v>
      </c>
      <c r="AR1387" s="3"/>
      <c r="AS1387" s="3">
        <v>7</v>
      </c>
      <c r="AT1387" s="68">
        <f t="shared" si="96"/>
        <v>137.9784947207863</v>
      </c>
      <c r="AU1387" s="4"/>
    </row>
    <row r="1388" spans="41:47" x14ac:dyDescent="0.15">
      <c r="AO1388" s="3" t="s">
        <v>32</v>
      </c>
      <c r="AP1388" s="3">
        <v>68127</v>
      </c>
      <c r="AQ1388" s="3">
        <v>139129.9</v>
      </c>
      <c r="AR1388" s="3"/>
      <c r="AS1388" s="3">
        <v>7</v>
      </c>
      <c r="AT1388" s="68">
        <f t="shared" si="96"/>
        <v>137.9784947207863</v>
      </c>
      <c r="AU1388" s="4"/>
    </row>
    <row r="1389" spans="41:47" x14ac:dyDescent="0.15">
      <c r="AO1389" s="3" t="s">
        <v>32</v>
      </c>
      <c r="AP1389" s="3">
        <v>67720.100000000006</v>
      </c>
      <c r="AQ1389" s="3">
        <v>138367.79999999999</v>
      </c>
      <c r="AR1389" s="3"/>
      <c r="AS1389" s="3">
        <v>7</v>
      </c>
      <c r="AT1389" s="68">
        <f t="shared" si="96"/>
        <v>137.9784947207863</v>
      </c>
      <c r="AU1389" s="4"/>
    </row>
    <row r="1390" spans="41:47" x14ac:dyDescent="0.15">
      <c r="AO1390" s="3" t="s">
        <v>32</v>
      </c>
      <c r="AP1390" s="3">
        <v>67200.800000000003</v>
      </c>
      <c r="AQ1390" s="3">
        <v>137503.29999999999</v>
      </c>
      <c r="AR1390" s="3"/>
      <c r="AS1390" s="3">
        <v>7</v>
      </c>
      <c r="AT1390" s="68">
        <f t="shared" si="96"/>
        <v>137.9784947207863</v>
      </c>
      <c r="AU1390" s="4"/>
    </row>
    <row r="1391" spans="41:47" x14ac:dyDescent="0.15">
      <c r="AO1391" s="3" t="s">
        <v>32</v>
      </c>
      <c r="AP1391" s="3">
        <v>66581.7</v>
      </c>
      <c r="AQ1391" s="3">
        <v>136549.20000000001</v>
      </c>
      <c r="AR1391" s="3"/>
      <c r="AS1391" s="3">
        <v>7</v>
      </c>
      <c r="AT1391" s="68">
        <f t="shared" si="96"/>
        <v>137.9784947207863</v>
      </c>
      <c r="AU1391" s="4"/>
    </row>
    <row r="1392" spans="41:47" x14ac:dyDescent="0.15">
      <c r="AO1392" s="3" t="s">
        <v>32</v>
      </c>
      <c r="AP1392" s="3">
        <v>66085.3</v>
      </c>
      <c r="AQ1392" s="3">
        <v>135886.79999999999</v>
      </c>
      <c r="AR1392" s="3"/>
      <c r="AS1392" s="3">
        <v>7</v>
      </c>
      <c r="AT1392" s="68">
        <f t="shared" si="96"/>
        <v>137.9784947207863</v>
      </c>
      <c r="AU1392" s="4"/>
    </row>
    <row r="1393" spans="41:47" x14ac:dyDescent="0.15">
      <c r="AO1393" s="3" t="s">
        <v>32</v>
      </c>
      <c r="AP1393" s="3">
        <v>65649.600000000006</v>
      </c>
      <c r="AQ1393" s="3">
        <v>135401.9</v>
      </c>
      <c r="AR1393" s="3"/>
      <c r="AS1393" s="3">
        <v>7</v>
      </c>
      <c r="AT1393" s="68">
        <f t="shared" si="96"/>
        <v>137.9784947207863</v>
      </c>
      <c r="AU1393" s="4"/>
    </row>
    <row r="1394" spans="41:47" x14ac:dyDescent="0.15">
      <c r="AO1394" s="3" t="s">
        <v>32</v>
      </c>
      <c r="AP1394" s="3">
        <v>65002</v>
      </c>
      <c r="AQ1394" s="3">
        <v>134712.29999999999</v>
      </c>
      <c r="AR1394" s="3"/>
      <c r="AS1394" s="3">
        <v>7</v>
      </c>
      <c r="AT1394" s="68">
        <f t="shared" si="96"/>
        <v>137.9784947207863</v>
      </c>
      <c r="AU1394" s="4"/>
    </row>
    <row r="1395" spans="41:47" x14ac:dyDescent="0.15">
      <c r="AO1395" s="3" t="s">
        <v>32</v>
      </c>
      <c r="AP1395" s="3">
        <v>64415.7</v>
      </c>
      <c r="AQ1395" s="3">
        <v>134175.20000000001</v>
      </c>
      <c r="AR1395" s="3"/>
      <c r="AS1395" s="3">
        <v>7</v>
      </c>
      <c r="AT1395" s="68">
        <f t="shared" si="96"/>
        <v>137.9784947207863</v>
      </c>
      <c r="AU1395" s="4"/>
    </row>
    <row r="1396" spans="41:47" x14ac:dyDescent="0.15">
      <c r="AO1396" s="3" t="s">
        <v>32</v>
      </c>
      <c r="AP1396" s="3">
        <v>63716.5</v>
      </c>
      <c r="AQ1396" s="3">
        <v>133573.20000000001</v>
      </c>
      <c r="AR1396" s="3"/>
      <c r="AS1396" s="3">
        <v>7</v>
      </c>
      <c r="AT1396" s="68">
        <f t="shared" si="96"/>
        <v>137.9784947207863</v>
      </c>
      <c r="AU1396" s="4"/>
    </row>
    <row r="1397" spans="41:47" x14ac:dyDescent="0.15">
      <c r="AO1397" s="3" t="s">
        <v>32</v>
      </c>
      <c r="AP1397" s="3">
        <v>63166.7</v>
      </c>
      <c r="AQ1397" s="3">
        <v>133137.5</v>
      </c>
      <c r="AR1397" s="3"/>
      <c r="AS1397" s="3">
        <v>7</v>
      </c>
      <c r="AT1397" s="68">
        <f t="shared" si="96"/>
        <v>137.9784947207863</v>
      </c>
      <c r="AU1397" s="4"/>
    </row>
    <row r="1398" spans="41:47" x14ac:dyDescent="0.15">
      <c r="AO1398" s="3" t="s">
        <v>32</v>
      </c>
      <c r="AP1398" s="3">
        <v>62642.400000000001</v>
      </c>
      <c r="AQ1398" s="3">
        <v>132689.29999999999</v>
      </c>
      <c r="AR1398" s="3"/>
      <c r="AS1398" s="3">
        <v>7</v>
      </c>
      <c r="AT1398" s="68">
        <f t="shared" si="96"/>
        <v>137.9784947207863</v>
      </c>
      <c r="AU1398" s="4"/>
    </row>
    <row r="1399" spans="41:47" x14ac:dyDescent="0.15">
      <c r="AO1399" s="3" t="s">
        <v>32</v>
      </c>
      <c r="AP1399" s="3">
        <v>62155.199999999997</v>
      </c>
      <c r="AQ1399" s="3">
        <v>132292</v>
      </c>
      <c r="AR1399" s="3"/>
      <c r="AS1399" s="3">
        <v>7</v>
      </c>
      <c r="AT1399" s="68">
        <f t="shared" si="96"/>
        <v>137.9784947207863</v>
      </c>
      <c r="AU1399" s="4"/>
    </row>
    <row r="1400" spans="41:47" x14ac:dyDescent="0.15">
      <c r="AO1400" s="3" t="s">
        <v>32</v>
      </c>
      <c r="AP1400" s="3">
        <v>61680.4</v>
      </c>
      <c r="AQ1400" s="3">
        <v>131895</v>
      </c>
      <c r="AR1400" s="3"/>
      <c r="AS1400" s="3">
        <v>7</v>
      </c>
      <c r="AT1400" s="68">
        <f t="shared" si="96"/>
        <v>137.9784947207863</v>
      </c>
      <c r="AU1400" s="4"/>
    </row>
    <row r="1401" spans="41:47" x14ac:dyDescent="0.15">
      <c r="AO1401" s="3" t="s">
        <v>32</v>
      </c>
      <c r="AP1401" s="3">
        <v>61320.2</v>
      </c>
      <c r="AQ1401" s="3">
        <v>131448.79999999999</v>
      </c>
      <c r="AR1401" s="3"/>
      <c r="AS1401" s="3">
        <v>7</v>
      </c>
      <c r="AT1401" s="68">
        <f t="shared" si="96"/>
        <v>137.9784947207863</v>
      </c>
      <c r="AU1401" s="4"/>
    </row>
    <row r="1402" spans="41:47" x14ac:dyDescent="0.15">
      <c r="AO1402" s="3" t="s">
        <v>32</v>
      </c>
      <c r="AP1402" s="3">
        <v>61084.6</v>
      </c>
      <c r="AQ1402" s="3">
        <v>131117.79999999999</v>
      </c>
      <c r="AR1402" s="3"/>
      <c r="AS1402" s="3">
        <v>7</v>
      </c>
      <c r="AT1402" s="68">
        <f t="shared" si="96"/>
        <v>137.9784947207863</v>
      </c>
      <c r="AU1402" s="4"/>
    </row>
    <row r="1403" spans="41:47" x14ac:dyDescent="0.15">
      <c r="AO1403" s="3" t="s">
        <v>32</v>
      </c>
      <c r="AP1403" s="3">
        <v>60799.5</v>
      </c>
      <c r="AQ1403" s="3">
        <v>130710.3</v>
      </c>
      <c r="AR1403" s="3"/>
      <c r="AS1403" s="3">
        <v>7</v>
      </c>
      <c r="AT1403" s="68">
        <f t="shared" si="96"/>
        <v>137.9784947207863</v>
      </c>
      <c r="AU1403" s="4"/>
    </row>
    <row r="1404" spans="41:47" x14ac:dyDescent="0.15">
      <c r="AO1404" s="3" t="s">
        <v>32</v>
      </c>
      <c r="AP1404" s="3">
        <v>60503.6</v>
      </c>
      <c r="AQ1404" s="3">
        <v>130138.8</v>
      </c>
      <c r="AR1404" s="3"/>
      <c r="AS1404" s="3">
        <v>7</v>
      </c>
      <c r="AT1404" s="68">
        <f t="shared" ref="AT1404:AT1467" si="97">AT326</f>
        <v>137.9784947207863</v>
      </c>
      <c r="AU1404" s="4"/>
    </row>
    <row r="1405" spans="41:47" x14ac:dyDescent="0.15">
      <c r="AO1405" s="3" t="s">
        <v>32</v>
      </c>
      <c r="AP1405" s="3">
        <v>60296.3</v>
      </c>
      <c r="AQ1405" s="3">
        <v>129555.8</v>
      </c>
      <c r="AR1405" s="3"/>
      <c r="AS1405" s="3">
        <v>7</v>
      </c>
      <c r="AT1405" s="68">
        <f t="shared" si="97"/>
        <v>137.9784947207863</v>
      </c>
      <c r="AU1405" s="4"/>
    </row>
    <row r="1406" spans="41:47" x14ac:dyDescent="0.15">
      <c r="AO1406" s="3" t="s">
        <v>32</v>
      </c>
      <c r="AP1406" s="3">
        <v>60103</v>
      </c>
      <c r="AQ1406" s="3">
        <v>128872.1</v>
      </c>
      <c r="AR1406" s="3"/>
      <c r="AS1406" s="3">
        <v>7</v>
      </c>
      <c r="AT1406" s="68">
        <f t="shared" si="97"/>
        <v>137.9784947207863</v>
      </c>
      <c r="AU1406" s="4"/>
    </row>
    <row r="1407" spans="41:47" x14ac:dyDescent="0.15">
      <c r="AO1407" s="3" t="s">
        <v>32</v>
      </c>
      <c r="AP1407" s="3">
        <v>59912.1</v>
      </c>
      <c r="AQ1407" s="3">
        <v>127986.2</v>
      </c>
      <c r="AR1407" s="3"/>
      <c r="AS1407" s="3">
        <v>7</v>
      </c>
      <c r="AT1407" s="68">
        <f t="shared" si="97"/>
        <v>137.9784947207863</v>
      </c>
      <c r="AU1407" s="4"/>
    </row>
    <row r="1408" spans="41:47" x14ac:dyDescent="0.15">
      <c r="AO1408" s="3" t="s">
        <v>32</v>
      </c>
      <c r="AP1408" s="3">
        <v>59835.6</v>
      </c>
      <c r="AQ1408" s="3">
        <v>127026.3</v>
      </c>
      <c r="AR1408" s="3"/>
      <c r="AS1408" s="3">
        <v>7</v>
      </c>
      <c r="AT1408" s="68">
        <f t="shared" si="97"/>
        <v>137.9784947207863</v>
      </c>
      <c r="AU1408" s="4"/>
    </row>
    <row r="1409" spans="41:47" x14ac:dyDescent="0.15">
      <c r="AO1409" s="3" t="s">
        <v>32</v>
      </c>
      <c r="AP1409" s="3">
        <v>59797.9</v>
      </c>
      <c r="AQ1409" s="3">
        <v>126003.6</v>
      </c>
      <c r="AR1409" s="3"/>
      <c r="AS1409" s="3">
        <v>7</v>
      </c>
      <c r="AT1409" s="68">
        <f t="shared" si="97"/>
        <v>137.9784947207863</v>
      </c>
      <c r="AU1409" s="4"/>
    </row>
    <row r="1410" spans="41:47" x14ac:dyDescent="0.15">
      <c r="AO1410" s="3" t="s">
        <v>32</v>
      </c>
      <c r="AP1410" s="3">
        <v>59812</v>
      </c>
      <c r="AQ1410" s="3">
        <v>124893.4</v>
      </c>
      <c r="AR1410" s="3"/>
      <c r="AS1410" s="3">
        <v>7</v>
      </c>
      <c r="AT1410" s="68">
        <f t="shared" si="97"/>
        <v>137.9784947207863</v>
      </c>
      <c r="AU1410" s="4"/>
    </row>
    <row r="1411" spans="41:47" x14ac:dyDescent="0.15">
      <c r="AO1411" s="3" t="s">
        <v>32</v>
      </c>
      <c r="AP1411" s="3">
        <v>59941.599999999999</v>
      </c>
      <c r="AQ1411" s="3">
        <v>123595.5</v>
      </c>
      <c r="AR1411" s="3"/>
      <c r="AS1411" s="3">
        <v>7</v>
      </c>
      <c r="AT1411" s="68">
        <f t="shared" si="97"/>
        <v>137.9784947207863</v>
      </c>
      <c r="AU1411" s="4"/>
    </row>
    <row r="1412" spans="41:47" x14ac:dyDescent="0.15">
      <c r="AO1412" s="3" t="s">
        <v>32</v>
      </c>
      <c r="AP1412" s="3">
        <v>60237.2</v>
      </c>
      <c r="AQ1412" s="3">
        <v>122160.4</v>
      </c>
      <c r="AR1412" s="3"/>
      <c r="AS1412" s="3">
        <v>7</v>
      </c>
      <c r="AT1412" s="68">
        <f t="shared" si="97"/>
        <v>137.9784947207863</v>
      </c>
      <c r="AU1412" s="4"/>
    </row>
    <row r="1413" spans="41:47" x14ac:dyDescent="0.15">
      <c r="AO1413" s="3" t="s">
        <v>32</v>
      </c>
      <c r="AP1413" s="3">
        <v>60544.6</v>
      </c>
      <c r="AQ1413" s="3">
        <v>120763.8</v>
      </c>
      <c r="AR1413" s="3"/>
      <c r="AS1413" s="3">
        <v>7</v>
      </c>
      <c r="AT1413" s="68">
        <f t="shared" si="97"/>
        <v>137.9784947207863</v>
      </c>
      <c r="AU1413" s="4"/>
    </row>
    <row r="1414" spans="41:47" x14ac:dyDescent="0.15">
      <c r="AO1414" s="3" t="s">
        <v>32</v>
      </c>
      <c r="AP1414" s="3">
        <v>60878</v>
      </c>
      <c r="AQ1414" s="3">
        <v>119329.4</v>
      </c>
      <c r="AR1414" s="3"/>
      <c r="AS1414" s="3">
        <v>7</v>
      </c>
      <c r="AT1414" s="68">
        <f t="shared" si="97"/>
        <v>137.9784947207863</v>
      </c>
      <c r="AU1414" s="4"/>
    </row>
    <row r="1415" spans="41:47" x14ac:dyDescent="0.15">
      <c r="AO1415" s="3" t="s">
        <v>32</v>
      </c>
      <c r="AP1415" s="3">
        <v>61313.7</v>
      </c>
      <c r="AQ1415" s="3">
        <v>117782.8</v>
      </c>
      <c r="AR1415" s="3"/>
      <c r="AS1415" s="3">
        <v>7</v>
      </c>
      <c r="AT1415" s="68">
        <f t="shared" si="97"/>
        <v>137.9784947207863</v>
      </c>
      <c r="AU1415" s="4"/>
    </row>
    <row r="1416" spans="41:47" x14ac:dyDescent="0.15">
      <c r="AO1416" s="3" t="s">
        <v>32</v>
      </c>
      <c r="AP1416" s="3">
        <v>61851.7</v>
      </c>
      <c r="AQ1416" s="3">
        <v>116123.7</v>
      </c>
      <c r="AR1416" s="3"/>
      <c r="AS1416" s="3">
        <v>7</v>
      </c>
      <c r="AT1416" s="68">
        <f t="shared" si="97"/>
        <v>137.9784947207863</v>
      </c>
      <c r="AU1416" s="4"/>
    </row>
    <row r="1417" spans="41:47" x14ac:dyDescent="0.15">
      <c r="AO1417" s="3" t="s">
        <v>32</v>
      </c>
      <c r="AP1417" s="3">
        <v>62392.7</v>
      </c>
      <c r="AQ1417" s="3">
        <v>114237.5</v>
      </c>
      <c r="AR1417" s="3"/>
      <c r="AS1417" s="3">
        <v>7</v>
      </c>
      <c r="AT1417" s="68">
        <f t="shared" si="97"/>
        <v>137.9784947207863</v>
      </c>
      <c r="AU1417" s="4"/>
    </row>
    <row r="1418" spans="41:47" x14ac:dyDescent="0.15">
      <c r="AO1418" s="3" t="s">
        <v>32</v>
      </c>
      <c r="AP1418" s="3">
        <v>40820.199999999997</v>
      </c>
      <c r="AQ1418" s="3">
        <v>120883.9</v>
      </c>
      <c r="AR1418" s="3"/>
      <c r="AS1418" s="3">
        <v>7</v>
      </c>
      <c r="AT1418" s="68">
        <f t="shared" si="97"/>
        <v>203.81404162559988</v>
      </c>
      <c r="AU1418" s="4"/>
    </row>
    <row r="1419" spans="41:47" x14ac:dyDescent="0.15">
      <c r="AO1419" s="3" t="s">
        <v>32</v>
      </c>
      <c r="AP1419" s="3">
        <v>44956</v>
      </c>
      <c r="AQ1419" s="3">
        <v>124191.3</v>
      </c>
      <c r="AR1419" s="3"/>
      <c r="AS1419" s="3">
        <v>7</v>
      </c>
      <c r="AT1419" s="68">
        <f t="shared" si="97"/>
        <v>203.81404162559988</v>
      </c>
      <c r="AU1419" s="4"/>
    </row>
    <row r="1420" spans="41:47" x14ac:dyDescent="0.15">
      <c r="AO1420" s="3" t="s">
        <v>32</v>
      </c>
      <c r="AP1420" s="3">
        <v>48303.199999999997</v>
      </c>
      <c r="AQ1420" s="3">
        <v>126958.3</v>
      </c>
      <c r="AR1420" s="3"/>
      <c r="AS1420" s="3">
        <v>7</v>
      </c>
      <c r="AT1420" s="68">
        <f t="shared" si="97"/>
        <v>203.81404162559988</v>
      </c>
      <c r="AU1420" s="4"/>
    </row>
    <row r="1421" spans="41:47" x14ac:dyDescent="0.15">
      <c r="AO1421" s="3" t="s">
        <v>32</v>
      </c>
      <c r="AP1421" s="3">
        <v>50676.800000000003</v>
      </c>
      <c r="AQ1421" s="3">
        <v>128880.9</v>
      </c>
      <c r="AR1421" s="3"/>
      <c r="AS1421" s="3">
        <v>7</v>
      </c>
      <c r="AT1421" s="68">
        <f t="shared" si="97"/>
        <v>203.81404162559988</v>
      </c>
      <c r="AU1421" s="4"/>
    </row>
    <row r="1422" spans="41:47" x14ac:dyDescent="0.15">
      <c r="AO1422" s="3" t="s">
        <v>32</v>
      </c>
      <c r="AP1422" s="3">
        <v>52427.8</v>
      </c>
      <c r="AQ1422" s="3">
        <v>130126.6</v>
      </c>
      <c r="AR1422" s="3"/>
      <c r="AS1422" s="3">
        <v>7</v>
      </c>
      <c r="AT1422" s="68">
        <f t="shared" si="97"/>
        <v>203.81404162559988</v>
      </c>
      <c r="AU1422" s="4"/>
    </row>
    <row r="1423" spans="41:47" x14ac:dyDescent="0.15">
      <c r="AO1423" s="3" t="s">
        <v>32</v>
      </c>
      <c r="AP1423" s="3">
        <v>53941.9</v>
      </c>
      <c r="AQ1423" s="3">
        <v>131154.9</v>
      </c>
      <c r="AR1423" s="3"/>
      <c r="AS1423" s="3">
        <v>7</v>
      </c>
      <c r="AT1423" s="68">
        <f t="shared" si="97"/>
        <v>203.81404162559988</v>
      </c>
      <c r="AU1423" s="4"/>
    </row>
    <row r="1424" spans="41:47" x14ac:dyDescent="0.15">
      <c r="AO1424" s="3" t="s">
        <v>32</v>
      </c>
      <c r="AP1424" s="3">
        <v>55168.3</v>
      </c>
      <c r="AQ1424" s="3">
        <v>131977.70000000001</v>
      </c>
      <c r="AR1424" s="3"/>
      <c r="AS1424" s="3">
        <v>7</v>
      </c>
      <c r="AT1424" s="68">
        <f t="shared" si="97"/>
        <v>203.81404162559988</v>
      </c>
      <c r="AU1424" s="4"/>
    </row>
    <row r="1425" spans="41:47" x14ac:dyDescent="0.15">
      <c r="AO1425" s="3" t="s">
        <v>32</v>
      </c>
      <c r="AP1425" s="3">
        <v>56382.5</v>
      </c>
      <c r="AQ1425" s="3">
        <v>132762.79999999999</v>
      </c>
      <c r="AR1425" s="3"/>
      <c r="AS1425" s="3">
        <v>7</v>
      </c>
      <c r="AT1425" s="68">
        <f t="shared" si="97"/>
        <v>203.81404162559988</v>
      </c>
      <c r="AU1425" s="4"/>
    </row>
    <row r="1426" spans="41:47" x14ac:dyDescent="0.15">
      <c r="AO1426" s="3" t="s">
        <v>32</v>
      </c>
      <c r="AP1426" s="3">
        <v>57408.1</v>
      </c>
      <c r="AQ1426" s="3">
        <v>133507.20000000001</v>
      </c>
      <c r="AR1426" s="3"/>
      <c r="AS1426" s="3">
        <v>7</v>
      </c>
      <c r="AT1426" s="68">
        <f t="shared" si="97"/>
        <v>203.81404162559988</v>
      </c>
      <c r="AU1426" s="4"/>
    </row>
    <row r="1427" spans="41:47" x14ac:dyDescent="0.15">
      <c r="AO1427" s="3" t="s">
        <v>32</v>
      </c>
      <c r="AP1427" s="3">
        <v>58480.6</v>
      </c>
      <c r="AQ1427" s="3">
        <v>134517.70000000001</v>
      </c>
      <c r="AR1427" s="3"/>
      <c r="AS1427" s="3">
        <v>7</v>
      </c>
      <c r="AT1427" s="68">
        <f t="shared" si="97"/>
        <v>203.81404162559988</v>
      </c>
      <c r="AU1427" s="4"/>
    </row>
    <row r="1428" spans="41:47" x14ac:dyDescent="0.15">
      <c r="AO1428" s="3" t="s">
        <v>32</v>
      </c>
      <c r="AP1428" s="3">
        <v>59226.7</v>
      </c>
      <c r="AQ1428" s="3">
        <v>135410.1</v>
      </c>
      <c r="AR1428" s="3"/>
      <c r="AS1428" s="3">
        <v>7</v>
      </c>
      <c r="AT1428" s="68">
        <f t="shared" si="97"/>
        <v>203.81404162559988</v>
      </c>
      <c r="AU1428" s="4"/>
    </row>
    <row r="1429" spans="41:47" x14ac:dyDescent="0.15">
      <c r="AO1429" s="3" t="s">
        <v>32</v>
      </c>
      <c r="AP1429" s="3">
        <v>59879.3</v>
      </c>
      <c r="AQ1429" s="3">
        <v>136705.4</v>
      </c>
      <c r="AR1429" s="3"/>
      <c r="AS1429" s="3">
        <v>7</v>
      </c>
      <c r="AT1429" s="68">
        <f t="shared" si="97"/>
        <v>203.81404162559988</v>
      </c>
      <c r="AU1429" s="4"/>
    </row>
    <row r="1430" spans="41:47" x14ac:dyDescent="0.15">
      <c r="AO1430" s="3" t="s">
        <v>32</v>
      </c>
      <c r="AP1430" s="3">
        <v>60407.8</v>
      </c>
      <c r="AQ1430" s="3">
        <v>137847.79999999999</v>
      </c>
      <c r="AR1430" s="3"/>
      <c r="AS1430" s="3">
        <v>7</v>
      </c>
      <c r="AT1430" s="68">
        <f t="shared" si="97"/>
        <v>203.81404162559988</v>
      </c>
      <c r="AU1430" s="4"/>
    </row>
    <row r="1431" spans="41:47" x14ac:dyDescent="0.15">
      <c r="AO1431" s="3" t="s">
        <v>32</v>
      </c>
      <c r="AP1431" s="3">
        <v>61024</v>
      </c>
      <c r="AQ1431" s="3">
        <v>139028.9</v>
      </c>
      <c r="AR1431" s="3"/>
      <c r="AS1431" s="3">
        <v>7</v>
      </c>
      <c r="AT1431" s="68">
        <f t="shared" si="97"/>
        <v>203.81404162559988</v>
      </c>
      <c r="AU1431" s="4"/>
    </row>
    <row r="1432" spans="41:47" x14ac:dyDescent="0.15">
      <c r="AO1432" s="3" t="s">
        <v>32</v>
      </c>
      <c r="AP1432" s="3">
        <v>61715.6</v>
      </c>
      <c r="AQ1432" s="3">
        <v>140236.20000000001</v>
      </c>
      <c r="AR1432" s="3"/>
      <c r="AS1432" s="3">
        <v>7</v>
      </c>
      <c r="AT1432" s="68">
        <f t="shared" si="97"/>
        <v>203.81404162559988</v>
      </c>
      <c r="AU1432" s="4"/>
    </row>
    <row r="1433" spans="41:47" x14ac:dyDescent="0.15">
      <c r="AO1433" s="3" t="s">
        <v>32</v>
      </c>
      <c r="AP1433" s="3">
        <v>62694.6</v>
      </c>
      <c r="AQ1433" s="3">
        <v>141661.70000000001</v>
      </c>
      <c r="AR1433" s="3"/>
      <c r="AS1433" s="3">
        <v>7</v>
      </c>
      <c r="AT1433" s="68">
        <f t="shared" si="97"/>
        <v>203.81404162559988</v>
      </c>
      <c r="AU1433" s="4"/>
    </row>
    <row r="1434" spans="41:47" x14ac:dyDescent="0.15">
      <c r="AO1434" s="3" t="s">
        <v>32</v>
      </c>
      <c r="AP1434" s="3">
        <v>63540.4</v>
      </c>
      <c r="AQ1434" s="3">
        <v>142656.5</v>
      </c>
      <c r="AR1434" s="3"/>
      <c r="AS1434" s="3">
        <v>7</v>
      </c>
      <c r="AT1434" s="68">
        <f t="shared" si="97"/>
        <v>203.81404162559988</v>
      </c>
      <c r="AU1434" s="4"/>
    </row>
    <row r="1435" spans="41:47" x14ac:dyDescent="0.15">
      <c r="AO1435" s="3" t="s">
        <v>32</v>
      </c>
      <c r="AP1435" s="3">
        <v>64399.6</v>
      </c>
      <c r="AQ1435" s="3">
        <v>143575.79999999999</v>
      </c>
      <c r="AR1435" s="3"/>
      <c r="AS1435" s="3">
        <v>7</v>
      </c>
      <c r="AT1435" s="68">
        <f t="shared" si="97"/>
        <v>203.81404162559988</v>
      </c>
      <c r="AU1435" s="4"/>
    </row>
    <row r="1436" spans="41:47" x14ac:dyDescent="0.15">
      <c r="AO1436" s="3" t="s">
        <v>32</v>
      </c>
      <c r="AP1436" s="3">
        <v>65299.199999999997</v>
      </c>
      <c r="AQ1436" s="3">
        <v>144280.79999999999</v>
      </c>
      <c r="AR1436" s="3"/>
      <c r="AS1436" s="3">
        <v>7</v>
      </c>
      <c r="AT1436" s="68">
        <f t="shared" si="97"/>
        <v>203.81404162559988</v>
      </c>
      <c r="AU1436" s="4"/>
    </row>
    <row r="1437" spans="41:47" x14ac:dyDescent="0.15">
      <c r="AO1437" s="3" t="s">
        <v>32</v>
      </c>
      <c r="AP1437" s="3">
        <v>66587.600000000006</v>
      </c>
      <c r="AQ1437" s="3">
        <v>145192.9</v>
      </c>
      <c r="AR1437" s="3"/>
      <c r="AS1437" s="3">
        <v>7</v>
      </c>
      <c r="AT1437" s="68">
        <f t="shared" si="97"/>
        <v>203.81404162559988</v>
      </c>
      <c r="AU1437" s="4"/>
    </row>
    <row r="1438" spans="41:47" x14ac:dyDescent="0.15">
      <c r="AO1438" s="3" t="s">
        <v>32</v>
      </c>
      <c r="AP1438" s="3">
        <v>67716.899999999994</v>
      </c>
      <c r="AQ1438" s="3">
        <v>145699.20000000001</v>
      </c>
      <c r="AR1438" s="3"/>
      <c r="AS1438" s="3">
        <v>7</v>
      </c>
      <c r="AT1438" s="68">
        <f t="shared" si="97"/>
        <v>203.81404162559988</v>
      </c>
      <c r="AU1438" s="4"/>
    </row>
    <row r="1439" spans="41:47" x14ac:dyDescent="0.15">
      <c r="AO1439" s="3" t="s">
        <v>32</v>
      </c>
      <c r="AP1439" s="3">
        <v>68634.2</v>
      </c>
      <c r="AQ1439" s="3">
        <v>146013.5</v>
      </c>
      <c r="AR1439" s="3"/>
      <c r="AS1439" s="3">
        <v>7</v>
      </c>
      <c r="AT1439" s="68">
        <f t="shared" si="97"/>
        <v>203.81404162559988</v>
      </c>
      <c r="AU1439" s="4"/>
    </row>
    <row r="1440" spans="41:47" x14ac:dyDescent="0.15">
      <c r="AO1440" s="3" t="s">
        <v>32</v>
      </c>
      <c r="AP1440" s="3">
        <v>69402.600000000006</v>
      </c>
      <c r="AQ1440" s="3">
        <v>146124</v>
      </c>
      <c r="AR1440" s="3"/>
      <c r="AS1440" s="3">
        <v>7</v>
      </c>
      <c r="AT1440" s="68">
        <f t="shared" si="97"/>
        <v>203.81404162559988</v>
      </c>
      <c r="AU1440" s="4"/>
    </row>
    <row r="1441" spans="41:47" x14ac:dyDescent="0.15">
      <c r="AO1441" s="3" t="s">
        <v>32</v>
      </c>
      <c r="AP1441" s="3">
        <v>70121.100000000006</v>
      </c>
      <c r="AQ1441" s="3">
        <v>146183.4</v>
      </c>
      <c r="AR1441" s="3"/>
      <c r="AS1441" s="3">
        <v>7</v>
      </c>
      <c r="AT1441" s="68">
        <f t="shared" si="97"/>
        <v>203.81404162559988</v>
      </c>
      <c r="AU1441" s="4"/>
    </row>
    <row r="1442" spans="41:47" x14ac:dyDescent="0.15">
      <c r="AO1442" s="3" t="s">
        <v>32</v>
      </c>
      <c r="AP1442" s="3">
        <v>70664.7</v>
      </c>
      <c r="AQ1442" s="3">
        <v>146101.70000000001</v>
      </c>
      <c r="AR1442" s="3"/>
      <c r="AS1442" s="3">
        <v>7</v>
      </c>
      <c r="AT1442" s="68">
        <f t="shared" si="97"/>
        <v>185.28549238690897</v>
      </c>
      <c r="AU1442" s="4"/>
    </row>
    <row r="1443" spans="41:47" x14ac:dyDescent="0.15">
      <c r="AO1443" s="3" t="s">
        <v>32</v>
      </c>
      <c r="AP1443" s="3">
        <v>71058.399999999994</v>
      </c>
      <c r="AQ1443" s="3">
        <v>145892.1</v>
      </c>
      <c r="AR1443" s="3"/>
      <c r="AS1443" s="3">
        <v>7</v>
      </c>
      <c r="AT1443" s="68">
        <f t="shared" si="97"/>
        <v>185.28549238690897</v>
      </c>
      <c r="AU1443" s="4"/>
    </row>
    <row r="1444" spans="41:47" x14ac:dyDescent="0.15">
      <c r="AO1444" s="3" t="s">
        <v>32</v>
      </c>
      <c r="AP1444" s="3">
        <v>71276.2</v>
      </c>
      <c r="AQ1444" s="3">
        <v>145642.4</v>
      </c>
      <c r="AR1444" s="3"/>
      <c r="AS1444" s="3">
        <v>7</v>
      </c>
      <c r="AT1444" s="68">
        <f t="shared" si="97"/>
        <v>185.28549238690897</v>
      </c>
      <c r="AU1444" s="4"/>
    </row>
    <row r="1445" spans="41:47" x14ac:dyDescent="0.15">
      <c r="AO1445" s="3" t="s">
        <v>32</v>
      </c>
      <c r="AP1445" s="3">
        <v>71407.8</v>
      </c>
      <c r="AQ1445" s="3">
        <v>145202.4</v>
      </c>
      <c r="AR1445" s="3"/>
      <c r="AS1445" s="3">
        <v>7</v>
      </c>
      <c r="AT1445" s="68">
        <f t="shared" si="97"/>
        <v>185.28549238690897</v>
      </c>
      <c r="AU1445" s="4"/>
    </row>
    <row r="1446" spans="41:47" x14ac:dyDescent="0.15">
      <c r="AO1446" s="3" t="s">
        <v>32</v>
      </c>
      <c r="AP1446" s="3">
        <v>71543.600000000006</v>
      </c>
      <c r="AQ1446" s="3">
        <v>144434.4</v>
      </c>
      <c r="AR1446" s="3"/>
      <c r="AS1446" s="3">
        <v>7</v>
      </c>
      <c r="AT1446" s="68">
        <f t="shared" si="97"/>
        <v>185.28549238690897</v>
      </c>
      <c r="AU1446" s="4"/>
    </row>
    <row r="1447" spans="41:47" x14ac:dyDescent="0.15">
      <c r="AO1447" s="3" t="s">
        <v>32</v>
      </c>
      <c r="AP1447" s="3">
        <v>71604</v>
      </c>
      <c r="AQ1447" s="3">
        <v>143640.1</v>
      </c>
      <c r="AR1447" s="3"/>
      <c r="AS1447" s="3">
        <v>7</v>
      </c>
      <c r="AT1447" s="68">
        <f t="shared" si="97"/>
        <v>185.28549238690897</v>
      </c>
      <c r="AU1447" s="4"/>
    </row>
    <row r="1448" spans="41:47" x14ac:dyDescent="0.15">
      <c r="AO1448" s="3" t="s">
        <v>32</v>
      </c>
      <c r="AP1448" s="3">
        <v>71453.100000000006</v>
      </c>
      <c r="AQ1448" s="3">
        <v>142590.9</v>
      </c>
      <c r="AR1448" s="3"/>
      <c r="AS1448" s="3">
        <v>7</v>
      </c>
      <c r="AT1448" s="68">
        <f t="shared" si="97"/>
        <v>185.28549238690897</v>
      </c>
      <c r="AU1448" s="4"/>
    </row>
    <row r="1449" spans="41:47" x14ac:dyDescent="0.15">
      <c r="AO1449" s="3" t="s">
        <v>32</v>
      </c>
      <c r="AP1449" s="3">
        <v>71163.7</v>
      </c>
      <c r="AQ1449" s="3">
        <v>141489.5</v>
      </c>
      <c r="AR1449" s="3"/>
      <c r="AS1449" s="3">
        <v>7</v>
      </c>
      <c r="AT1449" s="68">
        <f t="shared" si="97"/>
        <v>185.28549238690897</v>
      </c>
      <c r="AU1449" s="4"/>
    </row>
    <row r="1450" spans="41:47" x14ac:dyDescent="0.15">
      <c r="AO1450" s="3" t="s">
        <v>32</v>
      </c>
      <c r="AP1450" s="3">
        <v>70228.3</v>
      </c>
      <c r="AQ1450" s="3">
        <v>139610.20000000001</v>
      </c>
      <c r="AR1450" s="3"/>
      <c r="AS1450" s="3">
        <v>7</v>
      </c>
      <c r="AT1450" s="68">
        <f t="shared" si="97"/>
        <v>185.28549238690897</v>
      </c>
      <c r="AU1450" s="4"/>
    </row>
    <row r="1451" spans="41:47" x14ac:dyDescent="0.15">
      <c r="AO1451" s="3" t="s">
        <v>32</v>
      </c>
      <c r="AP1451" s="3">
        <v>69177.8</v>
      </c>
      <c r="AQ1451" s="3">
        <v>137817.9</v>
      </c>
      <c r="AR1451" s="3"/>
      <c r="AS1451" s="3">
        <v>7</v>
      </c>
      <c r="AT1451" s="68">
        <f t="shared" si="97"/>
        <v>185.28549238690897</v>
      </c>
      <c r="AU1451" s="4"/>
    </row>
    <row r="1452" spans="41:47" x14ac:dyDescent="0.15">
      <c r="AO1452" s="3" t="s">
        <v>32</v>
      </c>
      <c r="AP1452" s="3">
        <v>68150.3</v>
      </c>
      <c r="AQ1452" s="3">
        <v>136253.29999999999</v>
      </c>
      <c r="AR1452" s="3"/>
      <c r="AS1452" s="3">
        <v>7</v>
      </c>
      <c r="AT1452" s="68">
        <f t="shared" si="97"/>
        <v>185.28549238690897</v>
      </c>
      <c r="AU1452" s="4"/>
    </row>
    <row r="1453" spans="41:47" x14ac:dyDescent="0.15">
      <c r="AO1453" s="3" t="s">
        <v>32</v>
      </c>
      <c r="AP1453" s="3">
        <v>66768</v>
      </c>
      <c r="AQ1453" s="3">
        <v>134759.5</v>
      </c>
      <c r="AR1453" s="3"/>
      <c r="AS1453" s="3">
        <v>7</v>
      </c>
      <c r="AT1453" s="68">
        <f t="shared" si="97"/>
        <v>185.28549238690897</v>
      </c>
      <c r="AU1453" s="4"/>
    </row>
    <row r="1454" spans="41:47" x14ac:dyDescent="0.15">
      <c r="AO1454" s="3" t="s">
        <v>32</v>
      </c>
      <c r="AP1454" s="3">
        <v>65594.8</v>
      </c>
      <c r="AQ1454" s="3">
        <v>133710.29999999999</v>
      </c>
      <c r="AR1454" s="3"/>
      <c r="AS1454" s="3">
        <v>7</v>
      </c>
      <c r="AT1454" s="68">
        <f t="shared" si="97"/>
        <v>185.28549238690897</v>
      </c>
      <c r="AU1454" s="4"/>
    </row>
    <row r="1455" spans="41:47" x14ac:dyDescent="0.15">
      <c r="AO1455" s="3" t="s">
        <v>32</v>
      </c>
      <c r="AP1455" s="3">
        <v>64284.1</v>
      </c>
      <c r="AQ1455" s="3">
        <v>132583.29999999999</v>
      </c>
      <c r="AR1455" s="3"/>
      <c r="AS1455" s="3">
        <v>7</v>
      </c>
      <c r="AT1455" s="68">
        <f t="shared" si="97"/>
        <v>185.28549238690897</v>
      </c>
      <c r="AU1455" s="4"/>
    </row>
    <row r="1456" spans="41:47" x14ac:dyDescent="0.15">
      <c r="AO1456" s="3" t="s">
        <v>32</v>
      </c>
      <c r="AP1456" s="3">
        <v>63297.599999999999</v>
      </c>
      <c r="AQ1456" s="3">
        <v>131738.5</v>
      </c>
      <c r="AR1456" s="3"/>
      <c r="AS1456" s="3">
        <v>7</v>
      </c>
      <c r="AT1456" s="68">
        <f t="shared" si="97"/>
        <v>185.28549238690897</v>
      </c>
      <c r="AU1456" s="4"/>
    </row>
    <row r="1457" spans="41:47" x14ac:dyDescent="0.15">
      <c r="AO1457" s="3" t="s">
        <v>32</v>
      </c>
      <c r="AP1457" s="3">
        <v>62512.1</v>
      </c>
      <c r="AQ1457" s="3">
        <v>130971.5</v>
      </c>
      <c r="AR1457" s="3"/>
      <c r="AS1457" s="3">
        <v>7</v>
      </c>
      <c r="AT1457" s="68">
        <f t="shared" si="97"/>
        <v>185.28549238690897</v>
      </c>
      <c r="AU1457" s="4"/>
    </row>
    <row r="1458" spans="41:47" x14ac:dyDescent="0.15">
      <c r="AO1458" s="3" t="s">
        <v>32</v>
      </c>
      <c r="AP1458" s="3">
        <v>61940.9</v>
      </c>
      <c r="AQ1458" s="3">
        <v>130232.6</v>
      </c>
      <c r="AR1458" s="3"/>
      <c r="AS1458" s="3">
        <v>7</v>
      </c>
      <c r="AT1458" s="68">
        <f t="shared" si="97"/>
        <v>185.28549238690897</v>
      </c>
      <c r="AU1458" s="4"/>
    </row>
    <row r="1459" spans="41:47" x14ac:dyDescent="0.15">
      <c r="AO1459" s="3" t="s">
        <v>32</v>
      </c>
      <c r="AP1459" s="3">
        <v>61447.8</v>
      </c>
      <c r="AQ1459" s="3">
        <v>129292.7</v>
      </c>
      <c r="AR1459" s="3"/>
      <c r="AS1459" s="3">
        <v>7</v>
      </c>
      <c r="AT1459" s="68">
        <f t="shared" si="97"/>
        <v>185.28549238690897</v>
      </c>
      <c r="AU1459" s="4"/>
    </row>
    <row r="1460" spans="41:47" x14ac:dyDescent="0.15">
      <c r="AO1460" s="3" t="s">
        <v>32</v>
      </c>
      <c r="AP1460" s="3">
        <v>61143</v>
      </c>
      <c r="AQ1460" s="3">
        <v>128456</v>
      </c>
      <c r="AR1460" s="3"/>
      <c r="AS1460" s="3">
        <v>7</v>
      </c>
      <c r="AT1460" s="68">
        <f t="shared" si="97"/>
        <v>185.28549238690897</v>
      </c>
      <c r="AU1460" s="4"/>
    </row>
    <row r="1461" spans="41:47" x14ac:dyDescent="0.15">
      <c r="AO1461" s="3" t="s">
        <v>32</v>
      </c>
      <c r="AP1461" s="3">
        <v>60890.1</v>
      </c>
      <c r="AQ1461" s="3">
        <v>127468.5</v>
      </c>
      <c r="AR1461" s="3"/>
      <c r="AS1461" s="3">
        <v>7</v>
      </c>
      <c r="AT1461" s="68">
        <f t="shared" si="97"/>
        <v>185.28549238690897</v>
      </c>
      <c r="AU1461" s="4"/>
    </row>
    <row r="1462" spans="41:47" x14ac:dyDescent="0.15">
      <c r="AO1462" s="3" t="s">
        <v>32</v>
      </c>
      <c r="AP1462" s="3">
        <v>60675.199999999997</v>
      </c>
      <c r="AQ1462" s="3">
        <v>126506.9</v>
      </c>
      <c r="AR1462" s="3"/>
      <c r="AS1462" s="3">
        <v>7</v>
      </c>
      <c r="AT1462" s="68">
        <f t="shared" si="97"/>
        <v>185.28549238690897</v>
      </c>
      <c r="AU1462" s="4"/>
    </row>
    <row r="1463" spans="41:47" x14ac:dyDescent="0.15">
      <c r="AO1463" s="3" t="s">
        <v>32</v>
      </c>
      <c r="AP1463" s="3">
        <v>60602.7</v>
      </c>
      <c r="AQ1463" s="3">
        <v>125218.8</v>
      </c>
      <c r="AR1463" s="3"/>
      <c r="AS1463" s="3">
        <v>7</v>
      </c>
      <c r="AT1463" s="68">
        <f t="shared" si="97"/>
        <v>185.28549238690897</v>
      </c>
      <c r="AU1463" s="4"/>
    </row>
    <row r="1464" spans="41:47" x14ac:dyDescent="0.15">
      <c r="AO1464" s="3" t="s">
        <v>32</v>
      </c>
      <c r="AP1464" s="3">
        <v>60628.9</v>
      </c>
      <c r="AQ1464" s="3">
        <v>124121.4</v>
      </c>
      <c r="AR1464" s="3"/>
      <c r="AS1464" s="3">
        <v>7</v>
      </c>
      <c r="AT1464" s="68">
        <f t="shared" si="97"/>
        <v>185.28549238690897</v>
      </c>
      <c r="AU1464" s="4"/>
    </row>
    <row r="1465" spans="41:47" x14ac:dyDescent="0.15">
      <c r="AO1465" s="3" t="s">
        <v>32</v>
      </c>
      <c r="AP1465" s="3">
        <v>61050.9</v>
      </c>
      <c r="AQ1465" s="3">
        <v>121666</v>
      </c>
      <c r="AR1465" s="3"/>
      <c r="AS1465" s="3">
        <v>7</v>
      </c>
      <c r="AT1465" s="68">
        <f t="shared" si="97"/>
        <v>185.28549238690897</v>
      </c>
      <c r="AU1465" s="4"/>
    </row>
    <row r="1466" spans="41:47" x14ac:dyDescent="0.15">
      <c r="AO1466" s="3" t="s">
        <v>32</v>
      </c>
      <c r="AP1466" s="3">
        <v>61872.7</v>
      </c>
      <c r="AQ1466" s="3">
        <v>118496.4</v>
      </c>
      <c r="AR1466" s="3"/>
      <c r="AS1466" s="3">
        <v>7</v>
      </c>
      <c r="AT1466" s="68">
        <f t="shared" si="97"/>
        <v>185.28549238690897</v>
      </c>
      <c r="AU1466" s="4"/>
    </row>
    <row r="1467" spans="41:47" x14ac:dyDescent="0.15">
      <c r="AO1467" s="3" t="s">
        <v>32</v>
      </c>
      <c r="AP1467" s="3">
        <v>62881.9</v>
      </c>
      <c r="AQ1467" s="3">
        <v>115480.3</v>
      </c>
      <c r="AR1467" s="3"/>
      <c r="AS1467" s="3">
        <v>7</v>
      </c>
      <c r="AT1467" s="68">
        <f t="shared" si="97"/>
        <v>185.28549238690897</v>
      </c>
      <c r="AU1467" s="4"/>
    </row>
    <row r="1468" spans="41:47" x14ac:dyDescent="0.15">
      <c r="AO1468" s="3" t="s">
        <v>32</v>
      </c>
      <c r="AP1468" s="3">
        <v>35673.199999999997</v>
      </c>
      <c r="AQ1468" s="3">
        <v>120782.2</v>
      </c>
      <c r="AR1468" s="3"/>
      <c r="AS1468" s="3">
        <v>7</v>
      </c>
      <c r="AT1468" s="68">
        <f t="shared" ref="AT1468:AT1531" si="98">AT390</f>
        <v>273.69326745000507</v>
      </c>
      <c r="AU1468" s="4"/>
    </row>
    <row r="1469" spans="41:47" x14ac:dyDescent="0.15">
      <c r="AO1469" s="3" t="s">
        <v>32</v>
      </c>
      <c r="AP1469" s="3">
        <v>40920.6</v>
      </c>
      <c r="AQ1469" s="3">
        <v>123989.5</v>
      </c>
      <c r="AR1469" s="3"/>
      <c r="AS1469" s="3">
        <v>7</v>
      </c>
      <c r="AT1469" s="68">
        <f t="shared" si="98"/>
        <v>273.69326745000507</v>
      </c>
      <c r="AU1469" s="4"/>
    </row>
    <row r="1470" spans="41:47" x14ac:dyDescent="0.15">
      <c r="AO1470" s="3" t="s">
        <v>32</v>
      </c>
      <c r="AP1470" s="3">
        <v>44815</v>
      </c>
      <c r="AQ1470" s="3">
        <v>126397.6</v>
      </c>
      <c r="AR1470" s="3"/>
      <c r="AS1470" s="3">
        <v>7</v>
      </c>
      <c r="AT1470" s="68">
        <f t="shared" si="98"/>
        <v>273.69326745000507</v>
      </c>
      <c r="AU1470" s="4"/>
    </row>
    <row r="1471" spans="41:47" x14ac:dyDescent="0.15">
      <c r="AO1471" s="3" t="s">
        <v>32</v>
      </c>
      <c r="AP1471" s="3">
        <v>48256.6</v>
      </c>
      <c r="AQ1471" s="3">
        <v>128686.7</v>
      </c>
      <c r="AR1471" s="3"/>
      <c r="AS1471" s="3">
        <v>7</v>
      </c>
      <c r="AT1471" s="68">
        <f t="shared" si="98"/>
        <v>273.69326745000507</v>
      </c>
      <c r="AU1471" s="4"/>
    </row>
    <row r="1472" spans="41:47" x14ac:dyDescent="0.15">
      <c r="AO1472" s="3" t="s">
        <v>32</v>
      </c>
      <c r="AP1472" s="3">
        <v>53183.1</v>
      </c>
      <c r="AQ1472" s="3">
        <v>132318.9</v>
      </c>
      <c r="AR1472" s="3"/>
      <c r="AS1472" s="3">
        <v>7</v>
      </c>
      <c r="AT1472" s="68">
        <f t="shared" si="98"/>
        <v>273.69326745000507</v>
      </c>
      <c r="AU1472" s="4"/>
    </row>
    <row r="1473" spans="41:47" x14ac:dyDescent="0.15">
      <c r="AO1473" s="3" t="s">
        <v>32</v>
      </c>
      <c r="AP1473" s="3">
        <v>54757.9</v>
      </c>
      <c r="AQ1473" s="3">
        <v>133524.9</v>
      </c>
      <c r="AR1473" s="3"/>
      <c r="AS1473" s="3">
        <v>7</v>
      </c>
      <c r="AT1473" s="68">
        <f t="shared" si="98"/>
        <v>273.69326745000507</v>
      </c>
      <c r="AU1473" s="4"/>
    </row>
    <row r="1474" spans="41:47" x14ac:dyDescent="0.15">
      <c r="AO1474" s="3" t="s">
        <v>32</v>
      </c>
      <c r="AP1474" s="3">
        <v>55720.5</v>
      </c>
      <c r="AQ1474" s="3">
        <v>134243.4</v>
      </c>
      <c r="AR1474" s="3"/>
      <c r="AS1474" s="3">
        <v>7</v>
      </c>
      <c r="AT1474" s="68">
        <f t="shared" si="98"/>
        <v>273.69326745000507</v>
      </c>
      <c r="AU1474" s="4"/>
    </row>
    <row r="1475" spans="41:47" x14ac:dyDescent="0.15">
      <c r="AO1475" s="3" t="s">
        <v>32</v>
      </c>
      <c r="AP1475" s="3">
        <v>56357.599999999999</v>
      </c>
      <c r="AQ1475" s="3">
        <v>134756.20000000001</v>
      </c>
      <c r="AR1475" s="3"/>
      <c r="AS1475" s="3">
        <v>7</v>
      </c>
      <c r="AT1475" s="68">
        <f t="shared" si="98"/>
        <v>273.69326745000507</v>
      </c>
      <c r="AU1475" s="4"/>
    </row>
    <row r="1476" spans="41:47" x14ac:dyDescent="0.15">
      <c r="AO1476" s="3" t="s">
        <v>32</v>
      </c>
      <c r="AP1476" s="3">
        <v>56904.5</v>
      </c>
      <c r="AQ1476" s="3">
        <v>135444.20000000001</v>
      </c>
      <c r="AR1476" s="3"/>
      <c r="AS1476" s="3">
        <v>7</v>
      </c>
      <c r="AT1476" s="68">
        <f t="shared" si="98"/>
        <v>273.69326745000507</v>
      </c>
      <c r="AU1476" s="4"/>
    </row>
    <row r="1477" spans="41:47" x14ac:dyDescent="0.15">
      <c r="AO1477" s="3" t="s">
        <v>32</v>
      </c>
      <c r="AP1477" s="3">
        <v>57426.8</v>
      </c>
      <c r="AQ1477" s="3">
        <v>136044</v>
      </c>
      <c r="AR1477" s="3"/>
      <c r="AS1477" s="3">
        <v>7</v>
      </c>
      <c r="AT1477" s="68">
        <f t="shared" si="98"/>
        <v>273.69326745000507</v>
      </c>
      <c r="AU1477" s="4"/>
    </row>
    <row r="1478" spans="41:47" x14ac:dyDescent="0.15">
      <c r="AO1478" s="3" t="s">
        <v>32</v>
      </c>
      <c r="AP1478" s="3">
        <v>57837.3</v>
      </c>
      <c r="AQ1478" s="3">
        <v>136541</v>
      </c>
      <c r="AR1478" s="3"/>
      <c r="AS1478" s="3">
        <v>7</v>
      </c>
      <c r="AT1478" s="68">
        <f t="shared" si="98"/>
        <v>273.69326745000507</v>
      </c>
      <c r="AU1478" s="4"/>
    </row>
    <row r="1479" spans="41:47" x14ac:dyDescent="0.15">
      <c r="AO1479" s="3" t="s">
        <v>32</v>
      </c>
      <c r="AP1479" s="3">
        <v>58419.3</v>
      </c>
      <c r="AQ1479" s="3">
        <v>137406.5</v>
      </c>
      <c r="AR1479" s="3"/>
      <c r="AS1479" s="3">
        <v>7</v>
      </c>
      <c r="AT1479" s="68">
        <f t="shared" si="98"/>
        <v>273.69326745000507</v>
      </c>
      <c r="AU1479" s="4"/>
    </row>
    <row r="1480" spans="41:47" x14ac:dyDescent="0.15">
      <c r="AO1480" s="3" t="s">
        <v>32</v>
      </c>
      <c r="AP1480" s="3">
        <v>58876</v>
      </c>
      <c r="AQ1480" s="3">
        <v>138245.1</v>
      </c>
      <c r="AR1480" s="3"/>
      <c r="AS1480" s="3">
        <v>7</v>
      </c>
      <c r="AT1480" s="68">
        <f t="shared" si="98"/>
        <v>273.69326745000507</v>
      </c>
      <c r="AU1480" s="4"/>
    </row>
    <row r="1481" spans="41:47" x14ac:dyDescent="0.15">
      <c r="AO1481" s="3" t="s">
        <v>32</v>
      </c>
      <c r="AP1481" s="3">
        <v>59269.4</v>
      </c>
      <c r="AQ1481" s="3">
        <v>139082.70000000001</v>
      </c>
      <c r="AR1481" s="3"/>
      <c r="AS1481" s="3">
        <v>7</v>
      </c>
      <c r="AT1481" s="68">
        <f t="shared" si="98"/>
        <v>273.69326745000507</v>
      </c>
      <c r="AU1481" s="4"/>
    </row>
    <row r="1482" spans="41:47" x14ac:dyDescent="0.15">
      <c r="AO1482" s="3" t="s">
        <v>32</v>
      </c>
      <c r="AP1482" s="3">
        <v>59775.6</v>
      </c>
      <c r="AQ1482" s="3">
        <v>139972.4</v>
      </c>
      <c r="AR1482" s="3"/>
      <c r="AS1482" s="3">
        <v>7</v>
      </c>
      <c r="AT1482" s="68">
        <f t="shared" si="98"/>
        <v>273.69326745000507</v>
      </c>
      <c r="AU1482" s="4"/>
    </row>
    <row r="1483" spans="41:47" x14ac:dyDescent="0.15">
      <c r="AO1483" s="3" t="s">
        <v>32</v>
      </c>
      <c r="AP1483" s="3">
        <v>60245.7</v>
      </c>
      <c r="AQ1483" s="3">
        <v>140710</v>
      </c>
      <c r="AR1483" s="3"/>
      <c r="AS1483" s="3">
        <v>7</v>
      </c>
      <c r="AT1483" s="68">
        <f t="shared" si="98"/>
        <v>273.69326745000507</v>
      </c>
      <c r="AU1483" s="4"/>
    </row>
    <row r="1484" spans="41:47" x14ac:dyDescent="0.15">
      <c r="AO1484" s="3" t="s">
        <v>32</v>
      </c>
      <c r="AP1484" s="3">
        <v>60740.800000000003</v>
      </c>
      <c r="AQ1484" s="3">
        <v>141498.70000000001</v>
      </c>
      <c r="AR1484" s="3"/>
      <c r="AS1484" s="3">
        <v>7</v>
      </c>
      <c r="AT1484" s="68">
        <f t="shared" si="98"/>
        <v>273.69326745000507</v>
      </c>
      <c r="AU1484" s="4"/>
    </row>
    <row r="1485" spans="41:47" x14ac:dyDescent="0.15">
      <c r="AO1485" s="3" t="s">
        <v>32</v>
      </c>
      <c r="AP1485" s="3">
        <v>61473.8</v>
      </c>
      <c r="AQ1485" s="3">
        <v>142416.29999999999</v>
      </c>
      <c r="AR1485" s="3"/>
      <c r="AS1485" s="3">
        <v>7</v>
      </c>
      <c r="AT1485" s="68">
        <f t="shared" si="98"/>
        <v>273.69326745000507</v>
      </c>
      <c r="AU1485" s="4"/>
    </row>
    <row r="1486" spans="41:47" x14ac:dyDescent="0.15">
      <c r="AO1486" s="3" t="s">
        <v>32</v>
      </c>
      <c r="AP1486" s="3">
        <v>62070.2</v>
      </c>
      <c r="AQ1486" s="3">
        <v>143168.29999999999</v>
      </c>
      <c r="AR1486" s="3"/>
      <c r="AS1486" s="3">
        <v>7</v>
      </c>
      <c r="AT1486" s="68">
        <f t="shared" si="98"/>
        <v>273.69326745000507</v>
      </c>
      <c r="AU1486" s="4"/>
    </row>
    <row r="1487" spans="41:47" x14ac:dyDescent="0.15">
      <c r="AO1487" s="3" t="s">
        <v>32</v>
      </c>
      <c r="AP1487" s="3">
        <v>62630.3</v>
      </c>
      <c r="AQ1487" s="3">
        <v>143793.29999999999</v>
      </c>
      <c r="AR1487" s="3"/>
      <c r="AS1487" s="3">
        <v>7</v>
      </c>
      <c r="AT1487" s="68">
        <f t="shared" si="98"/>
        <v>273.69326745000507</v>
      </c>
      <c r="AU1487" s="4"/>
    </row>
    <row r="1488" spans="41:47" x14ac:dyDescent="0.15">
      <c r="AO1488" s="3" t="s">
        <v>32</v>
      </c>
      <c r="AP1488" s="3">
        <v>63265.4</v>
      </c>
      <c r="AQ1488" s="3">
        <v>144470.1</v>
      </c>
      <c r="AR1488" s="3"/>
      <c r="AS1488" s="3">
        <v>7</v>
      </c>
      <c r="AT1488" s="68">
        <f t="shared" si="98"/>
        <v>273.69326745000507</v>
      </c>
      <c r="AU1488" s="4"/>
    </row>
    <row r="1489" spans="41:47" x14ac:dyDescent="0.15">
      <c r="AO1489" s="3" t="s">
        <v>32</v>
      </c>
      <c r="AP1489" s="3">
        <v>63913.7</v>
      </c>
      <c r="AQ1489" s="3">
        <v>145096.5</v>
      </c>
      <c r="AR1489" s="3"/>
      <c r="AS1489" s="3">
        <v>7</v>
      </c>
      <c r="AT1489" s="68">
        <f t="shared" si="98"/>
        <v>273.69326745000507</v>
      </c>
      <c r="AU1489" s="4"/>
    </row>
    <row r="1490" spans="41:47" x14ac:dyDescent="0.15">
      <c r="AO1490" s="3" t="s">
        <v>32</v>
      </c>
      <c r="AP1490" s="3">
        <v>64487.5</v>
      </c>
      <c r="AQ1490" s="3">
        <v>145633.5</v>
      </c>
      <c r="AR1490" s="3"/>
      <c r="AS1490" s="3">
        <v>7</v>
      </c>
      <c r="AT1490" s="68">
        <f t="shared" si="98"/>
        <v>273.69326745000507</v>
      </c>
      <c r="AU1490" s="4"/>
    </row>
    <row r="1491" spans="41:47" x14ac:dyDescent="0.15">
      <c r="AO1491" s="3" t="s">
        <v>32</v>
      </c>
      <c r="AP1491" s="3">
        <v>65149.599999999999</v>
      </c>
      <c r="AQ1491" s="3">
        <v>146171.9</v>
      </c>
      <c r="AR1491" s="3"/>
      <c r="AS1491" s="3">
        <v>7</v>
      </c>
      <c r="AT1491" s="68">
        <f t="shared" si="98"/>
        <v>273.69326745000507</v>
      </c>
      <c r="AU1491" s="4"/>
    </row>
    <row r="1492" spans="41:47" x14ac:dyDescent="0.15">
      <c r="AO1492" s="3" t="s">
        <v>32</v>
      </c>
      <c r="AP1492" s="3">
        <v>65737.5</v>
      </c>
      <c r="AQ1492" s="3">
        <v>146570.5</v>
      </c>
      <c r="AR1492" s="3"/>
      <c r="AS1492" s="3">
        <v>7</v>
      </c>
      <c r="AT1492" s="68">
        <f t="shared" si="98"/>
        <v>273.69326745000507</v>
      </c>
      <c r="AU1492" s="4"/>
    </row>
    <row r="1493" spans="41:47" x14ac:dyDescent="0.15">
      <c r="AO1493" s="3" t="s">
        <v>32</v>
      </c>
      <c r="AP1493" s="3">
        <v>66351.100000000006</v>
      </c>
      <c r="AQ1493" s="3">
        <v>146956.70000000001</v>
      </c>
      <c r="AR1493" s="3"/>
      <c r="AS1493" s="3">
        <v>7</v>
      </c>
      <c r="AT1493" s="68">
        <f t="shared" si="98"/>
        <v>273.69326745000507</v>
      </c>
      <c r="AU1493" s="4"/>
    </row>
    <row r="1494" spans="41:47" x14ac:dyDescent="0.15">
      <c r="AO1494" s="3" t="s">
        <v>32</v>
      </c>
      <c r="AP1494" s="3">
        <v>67003</v>
      </c>
      <c r="AQ1494" s="3">
        <v>147305.5</v>
      </c>
      <c r="AR1494" s="3"/>
      <c r="AS1494" s="3">
        <v>7</v>
      </c>
      <c r="AT1494" s="68">
        <f t="shared" si="98"/>
        <v>273.69326745000507</v>
      </c>
      <c r="AU1494" s="4"/>
    </row>
    <row r="1495" spans="41:47" x14ac:dyDescent="0.15">
      <c r="AO1495" s="3" t="s">
        <v>32</v>
      </c>
      <c r="AP1495" s="3">
        <v>67630.899999999994</v>
      </c>
      <c r="AQ1495" s="3">
        <v>147553.20000000001</v>
      </c>
      <c r="AR1495" s="3"/>
      <c r="AS1495" s="3">
        <v>7</v>
      </c>
      <c r="AT1495" s="68">
        <f t="shared" si="98"/>
        <v>273.69326745000507</v>
      </c>
      <c r="AU1495" s="4"/>
    </row>
    <row r="1496" spans="41:47" x14ac:dyDescent="0.15">
      <c r="AO1496" s="3" t="s">
        <v>32</v>
      </c>
      <c r="AP1496" s="3">
        <v>68158.8</v>
      </c>
      <c r="AQ1496" s="3">
        <v>147723.79999999999</v>
      </c>
      <c r="AR1496" s="3"/>
      <c r="AS1496" s="3">
        <v>7</v>
      </c>
      <c r="AT1496" s="68">
        <f t="shared" si="98"/>
        <v>273.69326745000507</v>
      </c>
      <c r="AU1496" s="4"/>
    </row>
    <row r="1497" spans="41:47" x14ac:dyDescent="0.15">
      <c r="AO1497" s="3" t="s">
        <v>32</v>
      </c>
      <c r="AP1497" s="3">
        <v>68939</v>
      </c>
      <c r="AQ1497" s="3">
        <v>147884.79999999999</v>
      </c>
      <c r="AR1497" s="3"/>
      <c r="AS1497" s="3">
        <v>7</v>
      </c>
      <c r="AT1497" s="68">
        <f t="shared" si="98"/>
        <v>273.69326745000507</v>
      </c>
      <c r="AU1497" s="4"/>
    </row>
    <row r="1498" spans="41:47" x14ac:dyDescent="0.15">
      <c r="AO1498" s="3" t="s">
        <v>32</v>
      </c>
      <c r="AP1498" s="3">
        <v>69568.899999999994</v>
      </c>
      <c r="AQ1498" s="3">
        <v>147968.5</v>
      </c>
      <c r="AR1498" s="3"/>
      <c r="AS1498" s="3">
        <v>7</v>
      </c>
      <c r="AT1498" s="68">
        <f t="shared" si="98"/>
        <v>273.69326745000507</v>
      </c>
      <c r="AU1498" s="4"/>
    </row>
    <row r="1499" spans="41:47" x14ac:dyDescent="0.15">
      <c r="AO1499" s="3" t="s">
        <v>32</v>
      </c>
      <c r="AP1499" s="3">
        <v>70098.100000000006</v>
      </c>
      <c r="AQ1499" s="3">
        <v>148025.29999999999</v>
      </c>
      <c r="AR1499" s="3"/>
      <c r="AS1499" s="3">
        <v>7</v>
      </c>
      <c r="AT1499" s="68">
        <f t="shared" si="98"/>
        <v>273.69326745000507</v>
      </c>
      <c r="AU1499" s="4"/>
    </row>
    <row r="1500" spans="41:47" x14ac:dyDescent="0.15">
      <c r="AO1500" s="3" t="s">
        <v>32</v>
      </c>
      <c r="AP1500" s="3">
        <v>73964.2</v>
      </c>
      <c r="AQ1500" s="3">
        <v>145625.70000000001</v>
      </c>
      <c r="AR1500" s="3"/>
      <c r="AS1500" s="3">
        <v>7</v>
      </c>
      <c r="AT1500" s="68">
        <f t="shared" si="98"/>
        <v>248.81206131818638</v>
      </c>
      <c r="AU1500" s="4"/>
    </row>
    <row r="1501" spans="41:47" x14ac:dyDescent="0.15">
      <c r="AO1501" s="3" t="s">
        <v>32</v>
      </c>
      <c r="AP1501" s="3">
        <v>73998</v>
      </c>
      <c r="AQ1501" s="3">
        <v>144919.29999999999</v>
      </c>
      <c r="AR1501" s="3"/>
      <c r="AS1501" s="3">
        <v>7</v>
      </c>
      <c r="AT1501" s="68">
        <f t="shared" si="98"/>
        <v>248.81206131818638</v>
      </c>
      <c r="AU1501" s="4"/>
    </row>
    <row r="1502" spans="41:47" x14ac:dyDescent="0.15">
      <c r="AO1502" s="3" t="s">
        <v>32</v>
      </c>
      <c r="AP1502" s="3">
        <v>73818.2</v>
      </c>
      <c r="AQ1502" s="3">
        <v>144172.6</v>
      </c>
      <c r="AR1502" s="3"/>
      <c r="AS1502" s="3">
        <v>7</v>
      </c>
      <c r="AT1502" s="68">
        <f t="shared" si="98"/>
        <v>248.81206131818638</v>
      </c>
      <c r="AU1502" s="4"/>
    </row>
    <row r="1503" spans="41:47" x14ac:dyDescent="0.15">
      <c r="AO1503" s="3" t="s">
        <v>32</v>
      </c>
      <c r="AP1503" s="3">
        <v>73661.100000000006</v>
      </c>
      <c r="AQ1503" s="3">
        <v>143602.70000000001</v>
      </c>
      <c r="AR1503" s="3"/>
      <c r="AS1503" s="3">
        <v>7</v>
      </c>
      <c r="AT1503" s="68">
        <f t="shared" si="98"/>
        <v>248.81206131818638</v>
      </c>
      <c r="AU1503" s="4"/>
    </row>
    <row r="1504" spans="41:47" x14ac:dyDescent="0.15">
      <c r="AO1504" s="3" t="s">
        <v>32</v>
      </c>
      <c r="AP1504" s="3">
        <v>73346.100000000006</v>
      </c>
      <c r="AQ1504" s="3">
        <v>142564</v>
      </c>
      <c r="AR1504" s="3"/>
      <c r="AS1504" s="3">
        <v>7</v>
      </c>
      <c r="AT1504" s="68">
        <f t="shared" si="98"/>
        <v>248.81206131818638</v>
      </c>
      <c r="AU1504" s="4"/>
    </row>
    <row r="1505" spans="41:47" x14ac:dyDescent="0.15">
      <c r="AO1505" s="3" t="s">
        <v>32</v>
      </c>
      <c r="AP1505" s="3">
        <v>72944.2</v>
      </c>
      <c r="AQ1505" s="3">
        <v>141385.5</v>
      </c>
      <c r="AR1505" s="3"/>
      <c r="AS1505" s="3">
        <v>7</v>
      </c>
      <c r="AT1505" s="68">
        <f t="shared" si="98"/>
        <v>248.81206131818638</v>
      </c>
      <c r="AU1505" s="4"/>
    </row>
    <row r="1506" spans="41:47" x14ac:dyDescent="0.15">
      <c r="AO1506" s="3" t="s">
        <v>32</v>
      </c>
      <c r="AP1506" s="3">
        <v>72553.2</v>
      </c>
      <c r="AQ1506" s="3">
        <v>140383.9</v>
      </c>
      <c r="AR1506" s="3"/>
      <c r="AS1506" s="3">
        <v>7</v>
      </c>
      <c r="AT1506" s="68">
        <f t="shared" si="98"/>
        <v>248.81206131818638</v>
      </c>
      <c r="AU1506" s="4"/>
    </row>
    <row r="1507" spans="41:47" x14ac:dyDescent="0.15">
      <c r="AO1507" s="3" t="s">
        <v>32</v>
      </c>
      <c r="AP1507" s="3">
        <v>72098.100000000006</v>
      </c>
      <c r="AQ1507" s="3">
        <v>139419.29999999999</v>
      </c>
      <c r="AR1507" s="3"/>
      <c r="AS1507" s="3">
        <v>7</v>
      </c>
      <c r="AT1507" s="68">
        <f t="shared" si="98"/>
        <v>248.81206131818638</v>
      </c>
      <c r="AU1507" s="4"/>
    </row>
    <row r="1508" spans="41:47" x14ac:dyDescent="0.15">
      <c r="AO1508" s="3" t="s">
        <v>32</v>
      </c>
      <c r="AP1508" s="3">
        <v>71504.600000000006</v>
      </c>
      <c r="AQ1508" s="3">
        <v>138440.29999999999</v>
      </c>
      <c r="AR1508" s="3"/>
      <c r="AS1508" s="3">
        <v>7</v>
      </c>
      <c r="AT1508" s="68">
        <f t="shared" si="98"/>
        <v>248.81206131818638</v>
      </c>
      <c r="AU1508" s="4"/>
    </row>
    <row r="1509" spans="41:47" x14ac:dyDescent="0.15">
      <c r="AO1509" s="3" t="s">
        <v>32</v>
      </c>
      <c r="AP1509" s="3">
        <v>70947.5</v>
      </c>
      <c r="AQ1509" s="3">
        <v>137587.6</v>
      </c>
      <c r="AR1509" s="3"/>
      <c r="AS1509" s="3">
        <v>7</v>
      </c>
      <c r="AT1509" s="68">
        <f t="shared" si="98"/>
        <v>248.81206131818638</v>
      </c>
      <c r="AU1509" s="4"/>
    </row>
    <row r="1510" spans="41:47" x14ac:dyDescent="0.15">
      <c r="AO1510" s="3" t="s">
        <v>32</v>
      </c>
      <c r="AP1510" s="3">
        <v>70227</v>
      </c>
      <c r="AQ1510" s="3">
        <v>136670.29999999999</v>
      </c>
      <c r="AR1510" s="3"/>
      <c r="AS1510" s="3">
        <v>7</v>
      </c>
      <c r="AT1510" s="68">
        <f t="shared" si="98"/>
        <v>248.81206131818638</v>
      </c>
      <c r="AU1510" s="4"/>
    </row>
    <row r="1511" spans="41:47" x14ac:dyDescent="0.15">
      <c r="AO1511" s="3" t="s">
        <v>32</v>
      </c>
      <c r="AP1511" s="3">
        <v>69392.7</v>
      </c>
      <c r="AQ1511" s="3">
        <v>135776.6</v>
      </c>
      <c r="AR1511" s="3"/>
      <c r="AS1511" s="3">
        <v>7</v>
      </c>
      <c r="AT1511" s="68">
        <f t="shared" si="98"/>
        <v>248.81206131818638</v>
      </c>
      <c r="AU1511" s="4"/>
    </row>
    <row r="1512" spans="41:47" x14ac:dyDescent="0.15">
      <c r="AO1512" s="3" t="s">
        <v>32</v>
      </c>
      <c r="AP1512" s="3">
        <v>68496.399999999994</v>
      </c>
      <c r="AQ1512" s="3">
        <v>134781.20000000001</v>
      </c>
      <c r="AR1512" s="3"/>
      <c r="AS1512" s="3">
        <v>7</v>
      </c>
      <c r="AT1512" s="68">
        <f t="shared" si="98"/>
        <v>248.81206131818638</v>
      </c>
      <c r="AU1512" s="4"/>
    </row>
    <row r="1513" spans="41:47" x14ac:dyDescent="0.15">
      <c r="AO1513" s="3" t="s">
        <v>32</v>
      </c>
      <c r="AP1513" s="3">
        <v>67523</v>
      </c>
      <c r="AQ1513" s="3">
        <v>133923.6</v>
      </c>
      <c r="AR1513" s="3"/>
      <c r="AS1513" s="3">
        <v>7</v>
      </c>
      <c r="AT1513" s="68">
        <f t="shared" si="98"/>
        <v>248.81206131818638</v>
      </c>
      <c r="AU1513" s="4"/>
    </row>
    <row r="1514" spans="41:47" x14ac:dyDescent="0.15">
      <c r="AO1514" s="3" t="s">
        <v>32</v>
      </c>
      <c r="AP1514" s="3">
        <v>66261.5</v>
      </c>
      <c r="AQ1514" s="3">
        <v>132885.79999999999</v>
      </c>
      <c r="AR1514" s="3"/>
      <c r="AS1514" s="3">
        <v>7</v>
      </c>
      <c r="AT1514" s="68">
        <f t="shared" si="98"/>
        <v>248.81206131818638</v>
      </c>
      <c r="AU1514" s="4"/>
    </row>
    <row r="1515" spans="41:47" x14ac:dyDescent="0.15">
      <c r="AO1515" s="3" t="s">
        <v>32</v>
      </c>
      <c r="AP1515" s="3">
        <v>65211.9</v>
      </c>
      <c r="AQ1515" s="3">
        <v>132052.5</v>
      </c>
      <c r="AR1515" s="3"/>
      <c r="AS1515" s="3">
        <v>7</v>
      </c>
      <c r="AT1515" s="68">
        <f t="shared" si="98"/>
        <v>248.81206131818638</v>
      </c>
      <c r="AU1515" s="4"/>
    </row>
    <row r="1516" spans="41:47" x14ac:dyDescent="0.15">
      <c r="AO1516" s="3" t="s">
        <v>32</v>
      </c>
      <c r="AP1516" s="3">
        <v>64237.9</v>
      </c>
      <c r="AQ1516" s="3">
        <v>131220.1</v>
      </c>
      <c r="AR1516" s="3"/>
      <c r="AS1516" s="3">
        <v>7</v>
      </c>
      <c r="AT1516" s="68">
        <f t="shared" si="98"/>
        <v>248.81206131818638</v>
      </c>
      <c r="AU1516" s="4"/>
    </row>
    <row r="1517" spans="41:47" x14ac:dyDescent="0.15">
      <c r="AO1517" s="3" t="s">
        <v>32</v>
      </c>
      <c r="AP1517" s="3">
        <v>63464.2</v>
      </c>
      <c r="AQ1517" s="3">
        <v>130529.2</v>
      </c>
      <c r="AR1517" s="3"/>
      <c r="AS1517" s="3">
        <v>7</v>
      </c>
      <c r="AT1517" s="68">
        <f t="shared" si="98"/>
        <v>248.81206131818638</v>
      </c>
      <c r="AU1517" s="4"/>
    </row>
    <row r="1518" spans="41:47" x14ac:dyDescent="0.15">
      <c r="AO1518" s="3" t="s">
        <v>32</v>
      </c>
      <c r="AP1518" s="3">
        <v>62892.4</v>
      </c>
      <c r="AQ1518" s="3">
        <v>129840.6</v>
      </c>
      <c r="AR1518" s="3"/>
      <c r="AS1518" s="3">
        <v>7</v>
      </c>
      <c r="AT1518" s="68">
        <f t="shared" si="98"/>
        <v>248.81206131818638</v>
      </c>
      <c r="AU1518" s="4"/>
    </row>
    <row r="1519" spans="41:47" x14ac:dyDescent="0.15">
      <c r="AO1519" s="3" t="s">
        <v>32</v>
      </c>
      <c r="AP1519" s="3">
        <v>62408.1</v>
      </c>
      <c r="AQ1519" s="3">
        <v>129190.9</v>
      </c>
      <c r="AR1519" s="3"/>
      <c r="AS1519" s="3">
        <v>7</v>
      </c>
      <c r="AT1519" s="68">
        <f t="shared" si="98"/>
        <v>248.81206131818638</v>
      </c>
      <c r="AU1519" s="4"/>
    </row>
    <row r="1520" spans="41:47" x14ac:dyDescent="0.15">
      <c r="AO1520" s="3" t="s">
        <v>32</v>
      </c>
      <c r="AP1520" s="3">
        <v>62039</v>
      </c>
      <c r="AQ1520" s="3">
        <v>128429.1</v>
      </c>
      <c r="AR1520" s="3"/>
      <c r="AS1520" s="3">
        <v>7</v>
      </c>
      <c r="AT1520" s="68">
        <f t="shared" si="98"/>
        <v>248.81206131818638</v>
      </c>
      <c r="AU1520" s="4"/>
    </row>
    <row r="1521" spans="41:47" x14ac:dyDescent="0.15">
      <c r="AO1521" s="3" t="s">
        <v>32</v>
      </c>
      <c r="AP1521" s="3">
        <v>61769.4</v>
      </c>
      <c r="AQ1521" s="3">
        <v>127807.4</v>
      </c>
      <c r="AR1521" s="3"/>
      <c r="AS1521" s="3">
        <v>7</v>
      </c>
      <c r="AT1521" s="68">
        <f t="shared" si="98"/>
        <v>248.81206131818638</v>
      </c>
      <c r="AU1521" s="4"/>
    </row>
    <row r="1522" spans="41:47" x14ac:dyDescent="0.15">
      <c r="AO1522" s="3" t="s">
        <v>32</v>
      </c>
      <c r="AP1522" s="3">
        <v>61516.7</v>
      </c>
      <c r="AQ1522" s="3">
        <v>126820.2</v>
      </c>
      <c r="AR1522" s="3"/>
      <c r="AS1522" s="3">
        <v>7</v>
      </c>
      <c r="AT1522" s="68">
        <f t="shared" si="98"/>
        <v>248.81206131818638</v>
      </c>
      <c r="AU1522" s="4"/>
    </row>
    <row r="1523" spans="41:47" x14ac:dyDescent="0.15">
      <c r="AO1523" s="3" t="s">
        <v>32</v>
      </c>
      <c r="AP1523" s="3">
        <v>61423.6</v>
      </c>
      <c r="AQ1523" s="3">
        <v>126188</v>
      </c>
      <c r="AR1523" s="3"/>
      <c r="AS1523" s="3">
        <v>7</v>
      </c>
      <c r="AT1523" s="68">
        <f t="shared" si="98"/>
        <v>248.81206131818638</v>
      </c>
      <c r="AU1523" s="4"/>
    </row>
    <row r="1524" spans="41:47" x14ac:dyDescent="0.15">
      <c r="AO1524" s="3" t="s">
        <v>32</v>
      </c>
      <c r="AP1524" s="3">
        <v>61318.9</v>
      </c>
      <c r="AQ1524" s="3">
        <v>125467.5</v>
      </c>
      <c r="AR1524" s="3"/>
      <c r="AS1524" s="3">
        <v>7</v>
      </c>
      <c r="AT1524" s="68">
        <f t="shared" si="98"/>
        <v>248.81206131818638</v>
      </c>
      <c r="AU1524" s="4"/>
    </row>
    <row r="1525" spans="41:47" x14ac:dyDescent="0.15">
      <c r="AO1525" s="3" t="s">
        <v>32</v>
      </c>
      <c r="AP1525" s="3">
        <v>61299.9</v>
      </c>
      <c r="AQ1525" s="3">
        <v>124962.6</v>
      </c>
      <c r="AR1525" s="3"/>
      <c r="AS1525" s="3">
        <v>7</v>
      </c>
      <c r="AT1525" s="68">
        <f t="shared" si="98"/>
        <v>248.81206131818638</v>
      </c>
      <c r="AU1525" s="4"/>
    </row>
    <row r="1526" spans="41:47" x14ac:dyDescent="0.15">
      <c r="AO1526" s="3" t="s">
        <v>32</v>
      </c>
      <c r="AP1526" s="3">
        <v>61231</v>
      </c>
      <c r="AQ1526" s="3">
        <v>124419</v>
      </c>
      <c r="AR1526" s="3"/>
      <c r="AS1526" s="3">
        <v>7</v>
      </c>
      <c r="AT1526" s="68">
        <f t="shared" si="98"/>
        <v>248.81206131818638</v>
      </c>
      <c r="AU1526" s="4"/>
    </row>
    <row r="1527" spans="41:47" x14ac:dyDescent="0.15">
      <c r="AO1527" s="3" t="s">
        <v>32</v>
      </c>
      <c r="AP1527" s="3">
        <v>61382.9</v>
      </c>
      <c r="AQ1527" s="3">
        <v>123386.2</v>
      </c>
      <c r="AR1527" s="3"/>
      <c r="AS1527" s="3">
        <v>7</v>
      </c>
      <c r="AT1527" s="68">
        <f t="shared" si="98"/>
        <v>248.81206131818638</v>
      </c>
      <c r="AU1527" s="4"/>
    </row>
    <row r="1528" spans="41:47" x14ac:dyDescent="0.15">
      <c r="AO1528" s="3" t="s">
        <v>32</v>
      </c>
      <c r="AP1528" s="3">
        <v>61677.2</v>
      </c>
      <c r="AQ1528" s="3">
        <v>122026.9</v>
      </c>
      <c r="AR1528" s="3"/>
      <c r="AS1528" s="3">
        <v>7</v>
      </c>
      <c r="AT1528" s="68">
        <f t="shared" si="98"/>
        <v>248.81206131818638</v>
      </c>
      <c r="AU1528" s="4"/>
    </row>
    <row r="1529" spans="41:47" x14ac:dyDescent="0.15">
      <c r="AO1529" s="3" t="s">
        <v>32</v>
      </c>
      <c r="AP1529" s="3">
        <v>62193.9</v>
      </c>
      <c r="AQ1529" s="3">
        <v>120065</v>
      </c>
      <c r="AR1529" s="3"/>
      <c r="AS1529" s="3">
        <v>7</v>
      </c>
      <c r="AT1529" s="68">
        <f t="shared" si="98"/>
        <v>248.81206131818638</v>
      </c>
      <c r="AU1529" s="4"/>
    </row>
    <row r="1530" spans="41:47" x14ac:dyDescent="0.15">
      <c r="AO1530" s="3" t="s">
        <v>32</v>
      </c>
      <c r="AP1530" s="3">
        <v>62654.9</v>
      </c>
      <c r="AQ1530" s="3">
        <v>118505.9</v>
      </c>
      <c r="AR1530" s="3"/>
      <c r="AS1530" s="3">
        <v>7</v>
      </c>
      <c r="AT1530" s="68">
        <f t="shared" si="98"/>
        <v>248.81206131818638</v>
      </c>
      <c r="AU1530" s="4"/>
    </row>
    <row r="1531" spans="41:47" x14ac:dyDescent="0.15">
      <c r="AO1531" s="3" t="s">
        <v>32</v>
      </c>
      <c r="AP1531" s="3">
        <v>63415.7</v>
      </c>
      <c r="AQ1531" s="3">
        <v>116181.1</v>
      </c>
      <c r="AR1531" s="3"/>
      <c r="AS1531" s="3">
        <v>7</v>
      </c>
      <c r="AT1531" s="68">
        <f t="shared" si="98"/>
        <v>248.81206131818638</v>
      </c>
      <c r="AU1531" s="4"/>
    </row>
    <row r="1532" spans="41:47" x14ac:dyDescent="0.15">
      <c r="AO1532" s="3" t="s">
        <v>32</v>
      </c>
      <c r="AP1532" s="3">
        <v>40746.699999999997</v>
      </c>
      <c r="AQ1532" s="3">
        <v>125791.7</v>
      </c>
      <c r="AR1532" s="3"/>
      <c r="AS1532" s="3">
        <v>7</v>
      </c>
      <c r="AT1532" s="68">
        <f t="shared" ref="AT1532:AT1595" si="99">AT454</f>
        <v>367.53112813033596</v>
      </c>
      <c r="AU1532" s="4"/>
    </row>
    <row r="1533" spans="41:47" x14ac:dyDescent="0.15">
      <c r="AO1533" s="3" t="s">
        <v>32</v>
      </c>
      <c r="AP1533" s="3">
        <v>43903.9</v>
      </c>
      <c r="AQ1533" s="3">
        <v>127597.8</v>
      </c>
      <c r="AR1533" s="3"/>
      <c r="AS1533" s="3">
        <v>7</v>
      </c>
      <c r="AT1533" s="68">
        <f t="shared" si="99"/>
        <v>367.53112813033596</v>
      </c>
      <c r="AU1533" s="4"/>
    </row>
    <row r="1534" spans="41:47" x14ac:dyDescent="0.15">
      <c r="AO1534" s="3" t="s">
        <v>32</v>
      </c>
      <c r="AP1534" s="3">
        <v>46433.4</v>
      </c>
      <c r="AQ1534" s="3">
        <v>129156.2</v>
      </c>
      <c r="AR1534" s="3"/>
      <c r="AS1534" s="3">
        <v>7</v>
      </c>
      <c r="AT1534" s="68">
        <f t="shared" si="99"/>
        <v>367.53112813033596</v>
      </c>
      <c r="AU1534" s="4"/>
    </row>
    <row r="1535" spans="41:47" x14ac:dyDescent="0.15">
      <c r="AO1535" s="3" t="s">
        <v>32</v>
      </c>
      <c r="AP1535" s="3">
        <v>48612.9</v>
      </c>
      <c r="AQ1535" s="3">
        <v>130470.1</v>
      </c>
      <c r="AR1535" s="3"/>
      <c r="AS1535" s="3">
        <v>7</v>
      </c>
      <c r="AT1535" s="68">
        <f t="shared" si="99"/>
        <v>367.53112813033596</v>
      </c>
      <c r="AU1535" s="4"/>
    </row>
    <row r="1536" spans="41:47" x14ac:dyDescent="0.15">
      <c r="AO1536" s="3" t="s">
        <v>32</v>
      </c>
      <c r="AP1536" s="3">
        <v>50965.2</v>
      </c>
      <c r="AQ1536" s="3">
        <v>132064.29999999999</v>
      </c>
      <c r="AR1536" s="3"/>
      <c r="AS1536" s="3">
        <v>7</v>
      </c>
      <c r="AT1536" s="68">
        <f t="shared" si="99"/>
        <v>367.53112813033596</v>
      </c>
      <c r="AU1536" s="4"/>
    </row>
    <row r="1537" spans="41:47" x14ac:dyDescent="0.15">
      <c r="AO1537" s="3" t="s">
        <v>32</v>
      </c>
      <c r="AP1537" s="3">
        <v>53766.1</v>
      </c>
      <c r="AQ1537" s="3">
        <v>134143.4</v>
      </c>
      <c r="AR1537" s="3"/>
      <c r="AS1537" s="3">
        <v>7</v>
      </c>
      <c r="AT1537" s="68">
        <f t="shared" si="99"/>
        <v>367.53112813033596</v>
      </c>
      <c r="AU1537" s="4"/>
    </row>
    <row r="1538" spans="41:47" x14ac:dyDescent="0.15">
      <c r="AO1538" s="3" t="s">
        <v>32</v>
      </c>
      <c r="AP1538" s="3">
        <v>54815</v>
      </c>
      <c r="AQ1538" s="3">
        <v>135027.20000000001</v>
      </c>
      <c r="AR1538" s="3"/>
      <c r="AS1538" s="3">
        <v>7</v>
      </c>
      <c r="AT1538" s="68">
        <f t="shared" si="99"/>
        <v>367.53112813033596</v>
      </c>
      <c r="AU1538" s="4"/>
    </row>
    <row r="1539" spans="41:47" x14ac:dyDescent="0.15">
      <c r="AO1539" s="3" t="s">
        <v>32</v>
      </c>
      <c r="AP1539" s="3">
        <v>55399.6</v>
      </c>
      <c r="AQ1539" s="3">
        <v>135703.1</v>
      </c>
      <c r="AR1539" s="3"/>
      <c r="AS1539" s="3">
        <v>7</v>
      </c>
      <c r="AT1539" s="68">
        <f t="shared" si="99"/>
        <v>367.53112813033596</v>
      </c>
      <c r="AU1539" s="4"/>
    </row>
    <row r="1540" spans="41:47" x14ac:dyDescent="0.15">
      <c r="AO1540" s="3" t="s">
        <v>32</v>
      </c>
      <c r="AP1540" s="3">
        <v>56020.7</v>
      </c>
      <c r="AQ1540" s="3">
        <v>136493.4</v>
      </c>
      <c r="AR1540" s="3"/>
      <c r="AS1540" s="3">
        <v>7</v>
      </c>
      <c r="AT1540" s="68">
        <f t="shared" si="99"/>
        <v>367.53112813033596</v>
      </c>
      <c r="AU1540" s="4"/>
    </row>
    <row r="1541" spans="41:47" x14ac:dyDescent="0.15">
      <c r="AO1541" s="3" t="s">
        <v>32</v>
      </c>
      <c r="AP1541" s="3">
        <v>56800.5</v>
      </c>
      <c r="AQ1541" s="3">
        <v>137714.20000000001</v>
      </c>
      <c r="AR1541" s="3"/>
      <c r="AS1541" s="3">
        <v>7</v>
      </c>
      <c r="AT1541" s="68">
        <f t="shared" si="99"/>
        <v>367.53112813033596</v>
      </c>
      <c r="AU1541" s="4"/>
    </row>
    <row r="1542" spans="41:47" x14ac:dyDescent="0.15">
      <c r="AO1542" s="3" t="s">
        <v>32</v>
      </c>
      <c r="AP1542" s="3">
        <v>57628.6</v>
      </c>
      <c r="AQ1542" s="3">
        <v>139100.1</v>
      </c>
      <c r="AR1542" s="3"/>
      <c r="AS1542" s="3">
        <v>7</v>
      </c>
      <c r="AT1542" s="68">
        <f t="shared" si="99"/>
        <v>367.53112813033596</v>
      </c>
      <c r="AU1542" s="4"/>
    </row>
    <row r="1543" spans="41:47" x14ac:dyDescent="0.15">
      <c r="AO1543" s="3" t="s">
        <v>32</v>
      </c>
      <c r="AP1543" s="3">
        <v>58110.2</v>
      </c>
      <c r="AQ1543" s="3">
        <v>139951.4</v>
      </c>
      <c r="AR1543" s="3"/>
      <c r="AS1543" s="3">
        <v>7</v>
      </c>
      <c r="AT1543" s="68">
        <f t="shared" si="99"/>
        <v>367.53112813033596</v>
      </c>
      <c r="AU1543" s="4"/>
    </row>
    <row r="1544" spans="41:47" x14ac:dyDescent="0.15">
      <c r="AO1544" s="3" t="s">
        <v>32</v>
      </c>
      <c r="AP1544" s="3">
        <v>58803.199999999997</v>
      </c>
      <c r="AQ1544" s="3">
        <v>141045.29999999999</v>
      </c>
      <c r="AR1544" s="3"/>
      <c r="AS1544" s="3">
        <v>7</v>
      </c>
      <c r="AT1544" s="68">
        <f t="shared" si="99"/>
        <v>367.53112813033596</v>
      </c>
      <c r="AU1544" s="4"/>
    </row>
    <row r="1545" spans="41:47" x14ac:dyDescent="0.15">
      <c r="AO1545" s="3" t="s">
        <v>32</v>
      </c>
      <c r="AP1545" s="3">
        <v>59347.1</v>
      </c>
      <c r="AQ1545" s="3">
        <v>141935.4</v>
      </c>
      <c r="AR1545" s="3"/>
      <c r="AS1545" s="3">
        <v>7</v>
      </c>
      <c r="AT1545" s="68">
        <f t="shared" si="99"/>
        <v>367.53112813033596</v>
      </c>
      <c r="AU1545" s="4"/>
    </row>
    <row r="1546" spans="41:47" x14ac:dyDescent="0.15">
      <c r="AO1546" s="3" t="s">
        <v>32</v>
      </c>
      <c r="AP1546" s="3">
        <v>59916.7</v>
      </c>
      <c r="AQ1546" s="3">
        <v>142825.79999999999</v>
      </c>
      <c r="AR1546" s="3"/>
      <c r="AS1546" s="3">
        <v>7</v>
      </c>
      <c r="AT1546" s="68">
        <f t="shared" si="99"/>
        <v>367.53112813033596</v>
      </c>
      <c r="AU1546" s="4"/>
    </row>
    <row r="1547" spans="41:47" x14ac:dyDescent="0.15">
      <c r="AO1547" s="3" t="s">
        <v>32</v>
      </c>
      <c r="AP1547" s="3">
        <v>60611.199999999997</v>
      </c>
      <c r="AQ1547" s="3">
        <v>143780.79999999999</v>
      </c>
      <c r="AR1547" s="3"/>
      <c r="AS1547" s="3">
        <v>7</v>
      </c>
      <c r="AT1547" s="68">
        <f t="shared" si="99"/>
        <v>367.53112813033596</v>
      </c>
      <c r="AU1547" s="4"/>
    </row>
    <row r="1548" spans="41:47" x14ac:dyDescent="0.15">
      <c r="AO1548" s="3" t="s">
        <v>32</v>
      </c>
      <c r="AP1548" s="3">
        <v>61307.4</v>
      </c>
      <c r="AQ1548" s="3">
        <v>144635.20000000001</v>
      </c>
      <c r="AR1548" s="3"/>
      <c r="AS1548" s="3">
        <v>7</v>
      </c>
      <c r="AT1548" s="68">
        <f t="shared" si="99"/>
        <v>367.53112813033596</v>
      </c>
      <c r="AU1548" s="4"/>
    </row>
    <row r="1549" spans="41:47" x14ac:dyDescent="0.15">
      <c r="AO1549" s="3" t="s">
        <v>32</v>
      </c>
      <c r="AP1549" s="3">
        <v>61940.6</v>
      </c>
      <c r="AQ1549" s="3">
        <v>145475.70000000001</v>
      </c>
      <c r="AR1549" s="3"/>
      <c r="AS1549" s="3">
        <v>7</v>
      </c>
      <c r="AT1549" s="68">
        <f t="shared" si="99"/>
        <v>367.53112813033596</v>
      </c>
      <c r="AU1549" s="4"/>
    </row>
    <row r="1550" spans="41:47" x14ac:dyDescent="0.15">
      <c r="AO1550" s="3" t="s">
        <v>32</v>
      </c>
      <c r="AP1550" s="3">
        <v>62850.1</v>
      </c>
      <c r="AQ1550" s="3">
        <v>146395.70000000001</v>
      </c>
      <c r="AR1550" s="3"/>
      <c r="AS1550" s="3">
        <v>7</v>
      </c>
      <c r="AT1550" s="68">
        <f t="shared" si="99"/>
        <v>367.53112813033596</v>
      </c>
      <c r="AU1550" s="4"/>
    </row>
    <row r="1551" spans="41:47" x14ac:dyDescent="0.15">
      <c r="AO1551" s="3" t="s">
        <v>32</v>
      </c>
      <c r="AP1551" s="3">
        <v>63810.7</v>
      </c>
      <c r="AQ1551" s="3">
        <v>147291</v>
      </c>
      <c r="AR1551" s="3"/>
      <c r="AS1551" s="3">
        <v>7</v>
      </c>
      <c r="AT1551" s="68">
        <f t="shared" si="99"/>
        <v>367.53112813033596</v>
      </c>
      <c r="AU1551" s="4"/>
    </row>
    <row r="1552" spans="41:47" x14ac:dyDescent="0.15">
      <c r="AO1552" s="3" t="s">
        <v>32</v>
      </c>
      <c r="AP1552" s="3">
        <v>64573.2</v>
      </c>
      <c r="AQ1552" s="3">
        <v>147868.1</v>
      </c>
      <c r="AR1552" s="3"/>
      <c r="AS1552" s="3">
        <v>7</v>
      </c>
      <c r="AT1552" s="68">
        <f t="shared" si="99"/>
        <v>367.53112813033596</v>
      </c>
      <c r="AU1552" s="4"/>
    </row>
    <row r="1553" spans="41:47" x14ac:dyDescent="0.15">
      <c r="AO1553" s="3" t="s">
        <v>32</v>
      </c>
      <c r="AP1553" s="3">
        <v>65324.1</v>
      </c>
      <c r="AQ1553" s="3">
        <v>148357</v>
      </c>
      <c r="AR1553" s="3"/>
      <c r="AS1553" s="3">
        <v>7</v>
      </c>
      <c r="AT1553" s="68">
        <f t="shared" si="99"/>
        <v>367.53112813033596</v>
      </c>
      <c r="AU1553" s="4"/>
    </row>
    <row r="1554" spans="41:47" x14ac:dyDescent="0.15">
      <c r="AO1554" s="3" t="s">
        <v>32</v>
      </c>
      <c r="AP1554" s="3">
        <v>66100.399999999994</v>
      </c>
      <c r="AQ1554" s="3">
        <v>148858.9</v>
      </c>
      <c r="AR1554" s="3"/>
      <c r="AS1554" s="3">
        <v>7</v>
      </c>
      <c r="AT1554" s="68">
        <f t="shared" si="99"/>
        <v>367.53112813033596</v>
      </c>
      <c r="AU1554" s="4"/>
    </row>
    <row r="1555" spans="41:47" x14ac:dyDescent="0.15">
      <c r="AO1555" s="3" t="s">
        <v>32</v>
      </c>
      <c r="AP1555" s="3">
        <v>66864.5</v>
      </c>
      <c r="AQ1555" s="3">
        <v>149297.60000000001</v>
      </c>
      <c r="AR1555" s="3"/>
      <c r="AS1555" s="3">
        <v>7</v>
      </c>
      <c r="AT1555" s="68">
        <f t="shared" si="99"/>
        <v>367.53112813033596</v>
      </c>
      <c r="AU1555" s="4"/>
    </row>
    <row r="1556" spans="41:47" x14ac:dyDescent="0.15">
      <c r="AO1556" s="3" t="s">
        <v>32</v>
      </c>
      <c r="AP1556" s="3">
        <v>67806.100000000006</v>
      </c>
      <c r="AQ1556" s="3">
        <v>149687.70000000001</v>
      </c>
      <c r="AR1556" s="3"/>
      <c r="AS1556" s="3">
        <v>7</v>
      </c>
      <c r="AT1556" s="68">
        <f t="shared" si="99"/>
        <v>367.53112813033596</v>
      </c>
      <c r="AU1556" s="4"/>
    </row>
    <row r="1557" spans="41:47" x14ac:dyDescent="0.15">
      <c r="AO1557" s="3" t="s">
        <v>32</v>
      </c>
      <c r="AP1557" s="3">
        <v>76511.199999999997</v>
      </c>
      <c r="AQ1557" s="3">
        <v>143752</v>
      </c>
      <c r="AR1557" s="3"/>
      <c r="AS1557" s="3">
        <v>7</v>
      </c>
      <c r="AT1557" s="68">
        <f t="shared" si="99"/>
        <v>334.1192073912145</v>
      </c>
      <c r="AU1557" s="4"/>
    </row>
    <row r="1558" spans="41:47" x14ac:dyDescent="0.15">
      <c r="AO1558" s="3" t="s">
        <v>32</v>
      </c>
      <c r="AP1558" s="3">
        <v>76327.8</v>
      </c>
      <c r="AQ1558" s="3">
        <v>142260.5</v>
      </c>
      <c r="AR1558" s="3"/>
      <c r="AS1558" s="3">
        <v>7</v>
      </c>
      <c r="AT1558" s="68">
        <f t="shared" si="99"/>
        <v>334.1192073912145</v>
      </c>
      <c r="AU1558" s="4"/>
    </row>
    <row r="1559" spans="41:47" x14ac:dyDescent="0.15">
      <c r="AO1559" s="3" t="s">
        <v>32</v>
      </c>
      <c r="AP1559" s="3">
        <v>75998.7</v>
      </c>
      <c r="AQ1559" s="3">
        <v>141347.79999999999</v>
      </c>
      <c r="AR1559" s="3"/>
      <c r="AS1559" s="3">
        <v>7</v>
      </c>
      <c r="AT1559" s="68">
        <f t="shared" si="99"/>
        <v>334.1192073912145</v>
      </c>
      <c r="AU1559" s="4"/>
    </row>
    <row r="1560" spans="41:47" x14ac:dyDescent="0.15">
      <c r="AO1560" s="3" t="s">
        <v>32</v>
      </c>
      <c r="AP1560" s="3">
        <v>75670.899999999994</v>
      </c>
      <c r="AQ1560" s="3">
        <v>140296.6</v>
      </c>
      <c r="AR1560" s="3"/>
      <c r="AS1560" s="3">
        <v>7</v>
      </c>
      <c r="AT1560" s="68">
        <f t="shared" si="99"/>
        <v>334.1192073912145</v>
      </c>
      <c r="AU1560" s="4"/>
    </row>
    <row r="1561" spans="41:47" x14ac:dyDescent="0.15">
      <c r="AO1561" s="3" t="s">
        <v>32</v>
      </c>
      <c r="AP1561" s="3">
        <v>75065.3</v>
      </c>
      <c r="AQ1561" s="3">
        <v>139279.5</v>
      </c>
      <c r="AR1561" s="3"/>
      <c r="AS1561" s="3">
        <v>7</v>
      </c>
      <c r="AT1561" s="68">
        <f t="shared" si="99"/>
        <v>334.1192073912145</v>
      </c>
      <c r="AU1561" s="4"/>
    </row>
    <row r="1562" spans="41:47" x14ac:dyDescent="0.15">
      <c r="AO1562" s="3" t="s">
        <v>32</v>
      </c>
      <c r="AP1562" s="3">
        <v>73988.2</v>
      </c>
      <c r="AQ1562" s="3">
        <v>137612.9</v>
      </c>
      <c r="AR1562" s="3"/>
      <c r="AS1562" s="3">
        <v>7</v>
      </c>
      <c r="AT1562" s="68">
        <f t="shared" si="99"/>
        <v>334.1192073912145</v>
      </c>
      <c r="AU1562" s="4"/>
    </row>
    <row r="1563" spans="41:47" x14ac:dyDescent="0.15">
      <c r="AO1563" s="3" t="s">
        <v>32</v>
      </c>
      <c r="AP1563" s="3">
        <v>73392.399999999994</v>
      </c>
      <c r="AQ1563" s="3">
        <v>136810.70000000001</v>
      </c>
      <c r="AR1563" s="3"/>
      <c r="AS1563" s="3">
        <v>7</v>
      </c>
      <c r="AT1563" s="68">
        <f t="shared" si="99"/>
        <v>334.1192073912145</v>
      </c>
      <c r="AU1563" s="4"/>
    </row>
    <row r="1564" spans="41:47" x14ac:dyDescent="0.15">
      <c r="AO1564" s="3" t="s">
        <v>32</v>
      </c>
      <c r="AP1564" s="3">
        <v>72195.899999999994</v>
      </c>
      <c r="AQ1564" s="3">
        <v>135622.1</v>
      </c>
      <c r="AR1564" s="3"/>
      <c r="AS1564" s="3">
        <v>7</v>
      </c>
      <c r="AT1564" s="68">
        <f t="shared" si="99"/>
        <v>334.1192073912145</v>
      </c>
      <c r="AU1564" s="4"/>
    </row>
    <row r="1565" spans="41:47" x14ac:dyDescent="0.15">
      <c r="AO1565" s="3" t="s">
        <v>32</v>
      </c>
      <c r="AP1565" s="3">
        <v>71247.399999999994</v>
      </c>
      <c r="AQ1565" s="3">
        <v>134790</v>
      </c>
      <c r="AR1565" s="3"/>
      <c r="AS1565" s="3">
        <v>7</v>
      </c>
      <c r="AT1565" s="68">
        <f t="shared" si="99"/>
        <v>334.1192073912145</v>
      </c>
      <c r="AU1565" s="4"/>
    </row>
    <row r="1566" spans="41:47" x14ac:dyDescent="0.15">
      <c r="AO1566" s="3" t="s">
        <v>32</v>
      </c>
      <c r="AP1566" s="3">
        <v>69946.899999999994</v>
      </c>
      <c r="AQ1566" s="3">
        <v>133840.20000000001</v>
      </c>
      <c r="AR1566" s="3"/>
      <c r="AS1566" s="3">
        <v>7</v>
      </c>
      <c r="AT1566" s="68">
        <f t="shared" si="99"/>
        <v>334.1192073912145</v>
      </c>
      <c r="AU1566" s="4"/>
    </row>
    <row r="1567" spans="41:47" x14ac:dyDescent="0.15">
      <c r="AO1567" s="3" t="s">
        <v>32</v>
      </c>
      <c r="AP1567" s="3">
        <v>68919</v>
      </c>
      <c r="AQ1567" s="3">
        <v>133284.79999999999</v>
      </c>
      <c r="AR1567" s="3"/>
      <c r="AS1567" s="3">
        <v>7</v>
      </c>
      <c r="AT1567" s="68">
        <f t="shared" si="99"/>
        <v>334.1192073912145</v>
      </c>
      <c r="AU1567" s="4"/>
    </row>
    <row r="1568" spans="41:47" x14ac:dyDescent="0.15">
      <c r="AO1568" s="3" t="s">
        <v>32</v>
      </c>
      <c r="AP1568" s="3">
        <v>68242.100000000006</v>
      </c>
      <c r="AQ1568" s="3">
        <v>132910.39999999999</v>
      </c>
      <c r="AR1568" s="3"/>
      <c r="AS1568" s="3">
        <v>7</v>
      </c>
      <c r="AT1568" s="68">
        <f t="shared" si="99"/>
        <v>334.1192073912145</v>
      </c>
      <c r="AU1568" s="4"/>
    </row>
    <row r="1569" spans="41:47" x14ac:dyDescent="0.15">
      <c r="AO1569" s="3" t="s">
        <v>32</v>
      </c>
      <c r="AP1569" s="3">
        <v>67265.100000000006</v>
      </c>
      <c r="AQ1569" s="3">
        <v>132330.4</v>
      </c>
      <c r="AR1569" s="3"/>
      <c r="AS1569" s="3">
        <v>7</v>
      </c>
      <c r="AT1569" s="68">
        <f t="shared" si="99"/>
        <v>334.1192073912145</v>
      </c>
      <c r="AU1569" s="4"/>
    </row>
    <row r="1570" spans="41:47" x14ac:dyDescent="0.15">
      <c r="AO1570" s="3" t="s">
        <v>32</v>
      </c>
      <c r="AP1570" s="3">
        <v>66526.2</v>
      </c>
      <c r="AQ1570" s="3">
        <v>131879.6</v>
      </c>
      <c r="AR1570" s="3"/>
      <c r="AS1570" s="3">
        <v>7</v>
      </c>
      <c r="AT1570" s="68">
        <f t="shared" si="99"/>
        <v>334.1192073912145</v>
      </c>
      <c r="AU1570" s="4"/>
    </row>
    <row r="1571" spans="41:47" x14ac:dyDescent="0.15">
      <c r="AO1571" s="3" t="s">
        <v>32</v>
      </c>
      <c r="AP1571" s="3">
        <v>65850.7</v>
      </c>
      <c r="AQ1571" s="3">
        <v>131404.20000000001</v>
      </c>
      <c r="AR1571" s="3"/>
      <c r="AS1571" s="3">
        <v>7</v>
      </c>
      <c r="AT1571" s="68">
        <f t="shared" si="99"/>
        <v>334.1192073912145</v>
      </c>
      <c r="AU1571" s="4"/>
    </row>
    <row r="1572" spans="41:47" x14ac:dyDescent="0.15">
      <c r="AO1572" s="3" t="s">
        <v>32</v>
      </c>
      <c r="AP1572" s="3">
        <v>65088.9</v>
      </c>
      <c r="AQ1572" s="3">
        <v>130763.8</v>
      </c>
      <c r="AR1572" s="3"/>
      <c r="AS1572" s="3">
        <v>7</v>
      </c>
      <c r="AT1572" s="68">
        <f t="shared" si="99"/>
        <v>334.1192073912145</v>
      </c>
      <c r="AU1572" s="4"/>
    </row>
    <row r="1573" spans="41:47" x14ac:dyDescent="0.15">
      <c r="AO1573" s="3" t="s">
        <v>32</v>
      </c>
      <c r="AP1573" s="3">
        <v>64452.4</v>
      </c>
      <c r="AQ1573" s="3">
        <v>130213.3</v>
      </c>
      <c r="AR1573" s="3"/>
      <c r="AS1573" s="3">
        <v>7</v>
      </c>
      <c r="AT1573" s="68">
        <f t="shared" si="99"/>
        <v>334.1192073912145</v>
      </c>
      <c r="AU1573" s="4"/>
    </row>
    <row r="1574" spans="41:47" x14ac:dyDescent="0.15">
      <c r="AO1574" s="3" t="s">
        <v>32</v>
      </c>
      <c r="AP1574" s="3">
        <v>63917.3</v>
      </c>
      <c r="AQ1574" s="3">
        <v>129601.1</v>
      </c>
      <c r="AR1574" s="3"/>
      <c r="AS1574" s="3">
        <v>7</v>
      </c>
      <c r="AT1574" s="68">
        <f t="shared" si="99"/>
        <v>334.1192073912145</v>
      </c>
      <c r="AU1574" s="4"/>
    </row>
    <row r="1575" spans="41:47" x14ac:dyDescent="0.15">
      <c r="AO1575" s="3" t="s">
        <v>32</v>
      </c>
      <c r="AP1575" s="3">
        <v>63208.3</v>
      </c>
      <c r="AQ1575" s="3">
        <v>128772</v>
      </c>
      <c r="AR1575" s="3"/>
      <c r="AS1575" s="3">
        <v>7</v>
      </c>
      <c r="AT1575" s="68">
        <f t="shared" si="99"/>
        <v>334.1192073912145</v>
      </c>
      <c r="AU1575" s="4"/>
    </row>
    <row r="1576" spans="41:47" x14ac:dyDescent="0.15">
      <c r="AO1576" s="3" t="s">
        <v>32</v>
      </c>
      <c r="AP1576" s="3">
        <v>62912.4</v>
      </c>
      <c r="AQ1576" s="3">
        <v>128225.7</v>
      </c>
      <c r="AR1576" s="3"/>
      <c r="AS1576" s="3">
        <v>7</v>
      </c>
      <c r="AT1576" s="68">
        <f t="shared" si="99"/>
        <v>334.1192073912145</v>
      </c>
      <c r="AU1576" s="4"/>
    </row>
    <row r="1577" spans="41:47" x14ac:dyDescent="0.15">
      <c r="AO1577" s="3" t="s">
        <v>32</v>
      </c>
      <c r="AP1577" s="3">
        <v>62491.8</v>
      </c>
      <c r="AQ1577" s="3">
        <v>127539</v>
      </c>
      <c r="AR1577" s="3"/>
      <c r="AS1577" s="3">
        <v>7</v>
      </c>
      <c r="AT1577" s="68">
        <f t="shared" si="99"/>
        <v>334.1192073912145</v>
      </c>
      <c r="AU1577" s="4"/>
    </row>
    <row r="1578" spans="41:47" x14ac:dyDescent="0.15">
      <c r="AO1578" s="3" t="s">
        <v>32</v>
      </c>
      <c r="AP1578" s="3">
        <v>62248</v>
      </c>
      <c r="AQ1578" s="3">
        <v>126854.3</v>
      </c>
      <c r="AR1578" s="3"/>
      <c r="AS1578" s="3">
        <v>7</v>
      </c>
      <c r="AT1578" s="68">
        <f t="shared" si="99"/>
        <v>334.1192073912145</v>
      </c>
      <c r="AU1578" s="4"/>
    </row>
    <row r="1579" spans="41:47" x14ac:dyDescent="0.15">
      <c r="AO1579" s="3" t="s">
        <v>32</v>
      </c>
      <c r="AP1579" s="3">
        <v>62092.800000000003</v>
      </c>
      <c r="AQ1579" s="3">
        <v>126158.5</v>
      </c>
      <c r="AR1579" s="3"/>
      <c r="AS1579" s="3">
        <v>7</v>
      </c>
      <c r="AT1579" s="68">
        <f t="shared" si="99"/>
        <v>334.1192073912145</v>
      </c>
      <c r="AU1579" s="4"/>
    </row>
    <row r="1580" spans="41:47" x14ac:dyDescent="0.15">
      <c r="AO1580" s="3" t="s">
        <v>32</v>
      </c>
      <c r="AP1580" s="3">
        <v>61976.7</v>
      </c>
      <c r="AQ1580" s="3">
        <v>125336.9</v>
      </c>
      <c r="AR1580" s="3"/>
      <c r="AS1580" s="3">
        <v>7</v>
      </c>
      <c r="AT1580" s="68">
        <f t="shared" si="99"/>
        <v>334.1192073912145</v>
      </c>
      <c r="AU1580" s="4"/>
    </row>
    <row r="1581" spans="41:47" x14ac:dyDescent="0.15">
      <c r="AO1581" s="3" t="s">
        <v>32</v>
      </c>
      <c r="AP1581" s="3">
        <v>61961.3</v>
      </c>
      <c r="AQ1581" s="3">
        <v>124554.5</v>
      </c>
      <c r="AR1581" s="3"/>
      <c r="AS1581" s="3">
        <v>7</v>
      </c>
      <c r="AT1581" s="68">
        <f t="shared" si="99"/>
        <v>334.1192073912145</v>
      </c>
      <c r="AU1581" s="4"/>
    </row>
    <row r="1582" spans="41:47" x14ac:dyDescent="0.15">
      <c r="AO1582" s="3" t="s">
        <v>32</v>
      </c>
      <c r="AP1582" s="3">
        <v>62009.2</v>
      </c>
      <c r="AQ1582" s="3">
        <v>123734.6</v>
      </c>
      <c r="AR1582" s="3"/>
      <c r="AS1582" s="3">
        <v>7</v>
      </c>
      <c r="AT1582" s="68">
        <f t="shared" si="99"/>
        <v>334.1192073912145</v>
      </c>
      <c r="AU1582" s="4"/>
    </row>
    <row r="1583" spans="41:47" x14ac:dyDescent="0.15">
      <c r="AO1583" s="3" t="s">
        <v>32</v>
      </c>
      <c r="AP1583" s="3">
        <v>62120.1</v>
      </c>
      <c r="AQ1583" s="3">
        <v>122953.7</v>
      </c>
      <c r="AR1583" s="3"/>
      <c r="AS1583" s="3">
        <v>7</v>
      </c>
      <c r="AT1583" s="68">
        <f t="shared" si="99"/>
        <v>334.1192073912145</v>
      </c>
      <c r="AU1583" s="4"/>
    </row>
    <row r="1584" spans="41:47" x14ac:dyDescent="0.15">
      <c r="AO1584" s="3" t="s">
        <v>32</v>
      </c>
      <c r="AP1584" s="3">
        <v>62474.400000000001</v>
      </c>
      <c r="AQ1584" s="3">
        <v>121860.2</v>
      </c>
      <c r="AR1584" s="3"/>
      <c r="AS1584" s="3">
        <v>7</v>
      </c>
      <c r="AT1584" s="68">
        <f t="shared" si="99"/>
        <v>334.1192073912145</v>
      </c>
      <c r="AU1584" s="4"/>
    </row>
    <row r="1585" spans="41:47" x14ac:dyDescent="0.15">
      <c r="AO1585" s="3" t="s">
        <v>32</v>
      </c>
      <c r="AP1585" s="3">
        <v>62750</v>
      </c>
      <c r="AQ1585" s="3">
        <v>120993.1</v>
      </c>
      <c r="AR1585" s="3"/>
      <c r="AS1585" s="3">
        <v>7</v>
      </c>
      <c r="AT1585" s="68">
        <f t="shared" si="99"/>
        <v>334.1192073912145</v>
      </c>
      <c r="AU1585" s="4"/>
    </row>
    <row r="1586" spans="41:47" x14ac:dyDescent="0.15">
      <c r="AO1586" s="3" t="s">
        <v>32</v>
      </c>
      <c r="AP1586" s="3">
        <v>63182.7</v>
      </c>
      <c r="AQ1586" s="3">
        <v>119698.8</v>
      </c>
      <c r="AR1586" s="3"/>
      <c r="AS1586" s="3">
        <v>7</v>
      </c>
      <c r="AT1586" s="68">
        <f t="shared" si="99"/>
        <v>334.1192073912145</v>
      </c>
      <c r="AU1586" s="4"/>
    </row>
    <row r="1587" spans="41:47" x14ac:dyDescent="0.15">
      <c r="AO1587" s="3" t="s">
        <v>32</v>
      </c>
      <c r="AP1587" s="3">
        <v>63739.8</v>
      </c>
      <c r="AQ1587" s="3">
        <v>118519.7</v>
      </c>
      <c r="AR1587" s="3"/>
      <c r="AS1587" s="3">
        <v>7</v>
      </c>
      <c r="AT1587" s="68">
        <f t="shared" si="99"/>
        <v>334.1192073912145</v>
      </c>
      <c r="AU1587" s="4"/>
    </row>
    <row r="1588" spans="41:47" x14ac:dyDescent="0.15">
      <c r="AO1588" s="3" t="s">
        <v>32</v>
      </c>
      <c r="AP1588" s="3">
        <v>64300.5</v>
      </c>
      <c r="AQ1588" s="3">
        <v>117075.5</v>
      </c>
      <c r="AR1588" s="3"/>
      <c r="AS1588" s="3">
        <v>7</v>
      </c>
      <c r="AT1588" s="68">
        <f t="shared" si="99"/>
        <v>334.1192073912145</v>
      </c>
      <c r="AU1588" s="4"/>
    </row>
    <row r="1589" spans="41:47" x14ac:dyDescent="0.15">
      <c r="AO1589" s="3" t="s">
        <v>32</v>
      </c>
      <c r="AP1589" s="3">
        <v>45810.400000000001</v>
      </c>
      <c r="AQ1589" s="3">
        <v>134612.20000000001</v>
      </c>
      <c r="AR1589" s="3"/>
      <c r="AS1589" s="3">
        <v>7</v>
      </c>
      <c r="AT1589" s="68">
        <f t="shared" si="99"/>
        <v>387.18315029560335</v>
      </c>
      <c r="AU1589" s="4"/>
    </row>
    <row r="1590" spans="41:47" x14ac:dyDescent="0.15">
      <c r="AO1590" s="3" t="s">
        <v>32</v>
      </c>
      <c r="AP1590" s="3">
        <v>46868.1</v>
      </c>
      <c r="AQ1590" s="3">
        <v>135306.79999999999</v>
      </c>
      <c r="AR1590" s="3"/>
      <c r="AS1590" s="3">
        <v>7</v>
      </c>
      <c r="AT1590" s="68">
        <f t="shared" si="99"/>
        <v>387.18315029560335</v>
      </c>
      <c r="AU1590" s="4"/>
    </row>
    <row r="1591" spans="41:47" x14ac:dyDescent="0.15">
      <c r="AO1591" s="3" t="s">
        <v>32</v>
      </c>
      <c r="AP1591" s="3">
        <v>47925.7</v>
      </c>
      <c r="AQ1591" s="3">
        <v>136001.29999999999</v>
      </c>
      <c r="AR1591" s="3"/>
      <c r="AS1591" s="3">
        <v>7</v>
      </c>
      <c r="AT1591" s="68">
        <f t="shared" si="99"/>
        <v>387.18315029560335</v>
      </c>
      <c r="AU1591" s="4"/>
    </row>
    <row r="1592" spans="41:47" x14ac:dyDescent="0.15">
      <c r="AO1592" s="3" t="s">
        <v>32</v>
      </c>
      <c r="AP1592" s="3">
        <v>48983.3</v>
      </c>
      <c r="AQ1592" s="3">
        <v>136695.9</v>
      </c>
      <c r="AR1592" s="3"/>
      <c r="AS1592" s="3">
        <v>7</v>
      </c>
      <c r="AT1592" s="68">
        <f t="shared" si="99"/>
        <v>387.18315029560335</v>
      </c>
      <c r="AU1592" s="4"/>
    </row>
    <row r="1593" spans="41:47" x14ac:dyDescent="0.15">
      <c r="AO1593" s="3" t="s">
        <v>32</v>
      </c>
      <c r="AP1593" s="3">
        <v>50041</v>
      </c>
      <c r="AQ1593" s="3">
        <v>137390.39999999999</v>
      </c>
      <c r="AR1593" s="3"/>
      <c r="AS1593" s="3">
        <v>7</v>
      </c>
      <c r="AT1593" s="68">
        <f t="shared" si="99"/>
        <v>387.18315029560335</v>
      </c>
      <c r="AU1593" s="4"/>
    </row>
    <row r="1594" spans="41:47" x14ac:dyDescent="0.15">
      <c r="AO1594" s="3" t="s">
        <v>32</v>
      </c>
      <c r="AP1594" s="3">
        <v>50668.5</v>
      </c>
      <c r="AQ1594" s="3">
        <v>137921.9</v>
      </c>
      <c r="AR1594" s="3"/>
      <c r="AS1594" s="3">
        <v>7</v>
      </c>
      <c r="AT1594" s="68">
        <f t="shared" si="99"/>
        <v>387.18315029560335</v>
      </c>
      <c r="AU1594" s="4"/>
    </row>
    <row r="1595" spans="41:47" x14ac:dyDescent="0.15">
      <c r="AO1595" s="3" t="s">
        <v>32</v>
      </c>
      <c r="AP1595" s="3">
        <v>51295.9</v>
      </c>
      <c r="AQ1595" s="3">
        <v>138453.4</v>
      </c>
      <c r="AR1595" s="3"/>
      <c r="AS1595" s="3">
        <v>7</v>
      </c>
      <c r="AT1595" s="68">
        <f t="shared" si="99"/>
        <v>387.18315029560335</v>
      </c>
      <c r="AU1595" s="4"/>
    </row>
    <row r="1596" spans="41:47" x14ac:dyDescent="0.15">
      <c r="AO1596" s="3" t="s">
        <v>32</v>
      </c>
      <c r="AP1596" s="3">
        <v>51923.4</v>
      </c>
      <c r="AQ1596" s="3">
        <v>138984.9</v>
      </c>
      <c r="AR1596" s="3"/>
      <c r="AS1596" s="3">
        <v>7</v>
      </c>
      <c r="AT1596" s="68">
        <f t="shared" ref="AT1596:AT1621" si="100">AT518</f>
        <v>387.18315029560335</v>
      </c>
      <c r="AU1596" s="4"/>
    </row>
    <row r="1597" spans="41:47" x14ac:dyDescent="0.15">
      <c r="AO1597" s="3" t="s">
        <v>32</v>
      </c>
      <c r="AP1597" s="3">
        <v>52550.9</v>
      </c>
      <c r="AQ1597" s="3">
        <v>139516.4</v>
      </c>
      <c r="AR1597" s="3"/>
      <c r="AS1597" s="3">
        <v>7</v>
      </c>
      <c r="AT1597" s="68">
        <f t="shared" si="100"/>
        <v>387.18315029560335</v>
      </c>
      <c r="AU1597" s="4"/>
    </row>
    <row r="1598" spans="41:47" x14ac:dyDescent="0.15">
      <c r="AO1598" s="3" t="s">
        <v>32</v>
      </c>
      <c r="AP1598" s="3">
        <v>53235.5</v>
      </c>
      <c r="AQ1598" s="3">
        <v>140266.29999999999</v>
      </c>
      <c r="AR1598" s="3"/>
      <c r="AS1598" s="3">
        <v>7</v>
      </c>
      <c r="AT1598" s="68">
        <f t="shared" si="100"/>
        <v>387.18315029560335</v>
      </c>
      <c r="AU1598" s="4"/>
    </row>
    <row r="1599" spans="41:47" x14ac:dyDescent="0.15">
      <c r="AO1599" s="3" t="s">
        <v>32</v>
      </c>
      <c r="AP1599" s="3">
        <v>53920.2</v>
      </c>
      <c r="AQ1599" s="3">
        <v>141016.1</v>
      </c>
      <c r="AR1599" s="3"/>
      <c r="AS1599" s="3">
        <v>7</v>
      </c>
      <c r="AT1599" s="68">
        <f t="shared" si="100"/>
        <v>387.18315029560335</v>
      </c>
      <c r="AU1599" s="4"/>
    </row>
    <row r="1600" spans="41:47" x14ac:dyDescent="0.15">
      <c r="AO1600" s="3" t="s">
        <v>32</v>
      </c>
      <c r="AP1600" s="3">
        <v>54604.800000000003</v>
      </c>
      <c r="AQ1600" s="3">
        <v>141766</v>
      </c>
      <c r="AR1600" s="3"/>
      <c r="AS1600" s="3">
        <v>7</v>
      </c>
      <c r="AT1600" s="68">
        <f t="shared" si="100"/>
        <v>387.18315029560335</v>
      </c>
      <c r="AU1600" s="4"/>
    </row>
    <row r="1601" spans="41:47" x14ac:dyDescent="0.15">
      <c r="AO1601" s="3" t="s">
        <v>32</v>
      </c>
      <c r="AP1601" s="3">
        <v>55289.4</v>
      </c>
      <c r="AQ1601" s="3">
        <v>142515.79999999999</v>
      </c>
      <c r="AR1601" s="3"/>
      <c r="AS1601" s="3">
        <v>7</v>
      </c>
      <c r="AT1601" s="68">
        <f t="shared" si="100"/>
        <v>387.18315029560335</v>
      </c>
      <c r="AU1601" s="4"/>
    </row>
    <row r="1602" spans="41:47" x14ac:dyDescent="0.15">
      <c r="AO1602" s="3" t="s">
        <v>32</v>
      </c>
      <c r="AP1602" s="3">
        <v>56940</v>
      </c>
      <c r="AQ1602" s="3">
        <v>144757.20000000001</v>
      </c>
      <c r="AR1602" s="3"/>
      <c r="AS1602" s="3">
        <v>7</v>
      </c>
      <c r="AT1602" s="68">
        <f t="shared" si="100"/>
        <v>387.18315029560335</v>
      </c>
      <c r="AU1602" s="4"/>
    </row>
    <row r="1603" spans="41:47" x14ac:dyDescent="0.15">
      <c r="AO1603" s="3" t="s">
        <v>32</v>
      </c>
      <c r="AP1603" s="3">
        <v>57435.7</v>
      </c>
      <c r="AQ1603" s="3">
        <v>145482.70000000001</v>
      </c>
      <c r="AR1603" s="3"/>
      <c r="AS1603" s="3">
        <v>7</v>
      </c>
      <c r="AT1603" s="68">
        <f t="shared" si="100"/>
        <v>387.18315029560335</v>
      </c>
      <c r="AU1603" s="4"/>
    </row>
    <row r="1604" spans="41:47" x14ac:dyDescent="0.15">
      <c r="AO1604" s="3" t="s">
        <v>32</v>
      </c>
      <c r="AP1604" s="3">
        <v>57931.3</v>
      </c>
      <c r="AQ1604" s="3">
        <v>146208.1</v>
      </c>
      <c r="AR1604" s="3"/>
      <c r="AS1604" s="3">
        <v>7</v>
      </c>
      <c r="AT1604" s="68">
        <f t="shared" si="100"/>
        <v>387.18315029560335</v>
      </c>
      <c r="AU1604" s="4"/>
    </row>
    <row r="1605" spans="41:47" x14ac:dyDescent="0.15">
      <c r="AO1605" s="3" t="s">
        <v>32</v>
      </c>
      <c r="AP1605" s="3">
        <v>58426.9</v>
      </c>
      <c r="AQ1605" s="3">
        <v>146933.6</v>
      </c>
      <c r="AR1605" s="3"/>
      <c r="AS1605" s="3">
        <v>7</v>
      </c>
      <c r="AT1605" s="68">
        <f t="shared" si="100"/>
        <v>387.18315029560335</v>
      </c>
      <c r="AU1605" s="4"/>
    </row>
    <row r="1606" spans="41:47" x14ac:dyDescent="0.15">
      <c r="AO1606" s="3" t="s">
        <v>32</v>
      </c>
      <c r="AP1606" s="3">
        <v>58922.6</v>
      </c>
      <c r="AQ1606" s="3">
        <v>147659.1</v>
      </c>
      <c r="AR1606" s="3"/>
      <c r="AS1606" s="3">
        <v>7</v>
      </c>
      <c r="AT1606" s="68">
        <f t="shared" si="100"/>
        <v>387.18315029560335</v>
      </c>
      <c r="AU1606" s="4"/>
    </row>
    <row r="1607" spans="41:47" x14ac:dyDescent="0.15">
      <c r="AO1607" s="3" t="s">
        <v>32</v>
      </c>
      <c r="AP1607" s="3">
        <v>59408.4</v>
      </c>
      <c r="AQ1607" s="3">
        <v>148422.20000000001</v>
      </c>
      <c r="AR1607" s="3"/>
      <c r="AS1607" s="3">
        <v>7</v>
      </c>
      <c r="AT1607" s="68">
        <f t="shared" si="100"/>
        <v>387.18315029560335</v>
      </c>
      <c r="AU1607" s="4"/>
    </row>
    <row r="1608" spans="41:47" x14ac:dyDescent="0.15">
      <c r="AO1608" s="3" t="s">
        <v>32</v>
      </c>
      <c r="AP1608" s="3">
        <v>59894.2</v>
      </c>
      <c r="AQ1608" s="3">
        <v>149185.4</v>
      </c>
      <c r="AR1608" s="3"/>
      <c r="AS1608" s="3">
        <v>7</v>
      </c>
      <c r="AT1608" s="68">
        <f t="shared" si="100"/>
        <v>387.18315029560335</v>
      </c>
      <c r="AU1608" s="4"/>
    </row>
    <row r="1609" spans="41:47" x14ac:dyDescent="0.15">
      <c r="AO1609" s="3" t="s">
        <v>32</v>
      </c>
      <c r="AP1609" s="3">
        <v>60380</v>
      </c>
      <c r="AQ1609" s="3">
        <v>149948.5</v>
      </c>
      <c r="AR1609" s="3"/>
      <c r="AS1609" s="3">
        <v>7</v>
      </c>
      <c r="AT1609" s="68">
        <f t="shared" si="100"/>
        <v>387.18315029560335</v>
      </c>
      <c r="AU1609" s="4"/>
    </row>
    <row r="1610" spans="41:47" x14ac:dyDescent="0.15">
      <c r="AO1610" s="3" t="s">
        <v>32</v>
      </c>
      <c r="AP1610" s="3">
        <v>60865.8</v>
      </c>
      <c r="AQ1610" s="3">
        <v>150711.6</v>
      </c>
      <c r="AR1610" s="3"/>
      <c r="AS1610" s="3">
        <v>7</v>
      </c>
      <c r="AT1610" s="68">
        <f t="shared" si="100"/>
        <v>387.18315029560335</v>
      </c>
      <c r="AU1610" s="4"/>
    </row>
    <row r="1611" spans="41:47" x14ac:dyDescent="0.15">
      <c r="AO1611" s="3" t="s">
        <v>32</v>
      </c>
      <c r="AP1611" s="3">
        <v>61366.9</v>
      </c>
      <c r="AQ1611" s="3">
        <v>151512.9</v>
      </c>
      <c r="AR1611" s="3"/>
      <c r="AS1611" s="3">
        <v>7</v>
      </c>
      <c r="AT1611" s="68">
        <f t="shared" si="100"/>
        <v>387.18315029560335</v>
      </c>
      <c r="AU1611" s="4"/>
    </row>
    <row r="1612" spans="41:47" x14ac:dyDescent="0.15">
      <c r="AO1612" s="3" t="s">
        <v>32</v>
      </c>
      <c r="AP1612" s="3">
        <v>61867.9</v>
      </c>
      <c r="AQ1612" s="3">
        <v>152314.1</v>
      </c>
      <c r="AR1612" s="3"/>
      <c r="AS1612" s="3">
        <v>7</v>
      </c>
      <c r="AT1612" s="68">
        <f t="shared" si="100"/>
        <v>387.18315029560335</v>
      </c>
      <c r="AU1612" s="4"/>
    </row>
    <row r="1613" spans="41:47" x14ac:dyDescent="0.15">
      <c r="AO1613" s="3" t="s">
        <v>32</v>
      </c>
      <c r="AP1613" s="3">
        <v>62369</v>
      </c>
      <c r="AQ1613" s="3">
        <v>153115.4</v>
      </c>
      <c r="AR1613" s="3"/>
      <c r="AS1613" s="3">
        <v>7</v>
      </c>
      <c r="AT1613" s="68">
        <f t="shared" si="100"/>
        <v>387.18315029560335</v>
      </c>
      <c r="AU1613" s="4"/>
    </row>
    <row r="1614" spans="41:47" x14ac:dyDescent="0.15">
      <c r="AO1614" s="3" t="s">
        <v>32</v>
      </c>
      <c r="AP1614" s="3">
        <v>73840.899999999994</v>
      </c>
      <c r="AQ1614" s="3">
        <v>130204.1</v>
      </c>
      <c r="AR1614" s="3"/>
      <c r="AS1614" s="3">
        <v>7</v>
      </c>
      <c r="AT1614" s="68">
        <f t="shared" si="100"/>
        <v>387.18315029560335</v>
      </c>
      <c r="AU1614" s="4"/>
    </row>
    <row r="1615" spans="41:47" x14ac:dyDescent="0.15">
      <c r="AO1615" s="3" t="s">
        <v>32</v>
      </c>
      <c r="AP1615" s="3">
        <v>72028.899999999994</v>
      </c>
      <c r="AQ1615" s="3">
        <v>128780.8</v>
      </c>
      <c r="AR1615" s="3"/>
      <c r="AS1615" s="3">
        <v>7</v>
      </c>
      <c r="AT1615" s="68">
        <f t="shared" si="100"/>
        <v>387.18315029560335</v>
      </c>
      <c r="AU1615" s="4"/>
    </row>
    <row r="1616" spans="41:47" x14ac:dyDescent="0.15">
      <c r="AO1616" s="3" t="s">
        <v>32</v>
      </c>
      <c r="AP1616" s="3">
        <v>70804.5</v>
      </c>
      <c r="AQ1616" s="3">
        <v>127794</v>
      </c>
      <c r="AR1616" s="3"/>
      <c r="AS1616" s="3">
        <v>7</v>
      </c>
      <c r="AT1616" s="68">
        <f t="shared" si="100"/>
        <v>387.18315029560335</v>
      </c>
      <c r="AU1616" s="4"/>
    </row>
    <row r="1617" spans="41:47" x14ac:dyDescent="0.15">
      <c r="AO1617" s="3" t="s">
        <v>32</v>
      </c>
      <c r="AP1617" s="3">
        <v>69843.8</v>
      </c>
      <c r="AQ1617" s="3">
        <v>126911.1</v>
      </c>
      <c r="AR1617" s="3"/>
      <c r="AS1617" s="3">
        <v>7</v>
      </c>
      <c r="AT1617" s="68">
        <f t="shared" si="100"/>
        <v>387.18315029560335</v>
      </c>
      <c r="AU1617" s="4"/>
    </row>
    <row r="1618" spans="41:47" x14ac:dyDescent="0.15">
      <c r="AO1618" s="3" t="s">
        <v>32</v>
      </c>
      <c r="AP1618" s="3">
        <v>69173.2</v>
      </c>
      <c r="AQ1618" s="3">
        <v>126045</v>
      </c>
      <c r="AR1618" s="3"/>
      <c r="AS1618" s="3">
        <v>7</v>
      </c>
      <c r="AT1618" s="68">
        <f t="shared" si="100"/>
        <v>387.18315029560335</v>
      </c>
      <c r="AU1618" s="4"/>
    </row>
    <row r="1619" spans="41:47" x14ac:dyDescent="0.15">
      <c r="AO1619" s="3" t="s">
        <v>32</v>
      </c>
      <c r="AP1619" s="3">
        <v>68744.100000000006</v>
      </c>
      <c r="AQ1619" s="3">
        <v>125029.9</v>
      </c>
      <c r="AR1619" s="3"/>
      <c r="AS1619" s="3">
        <v>7</v>
      </c>
      <c r="AT1619" s="68">
        <f t="shared" si="100"/>
        <v>387.18315029560335</v>
      </c>
      <c r="AU1619" s="4"/>
    </row>
    <row r="1620" spans="41:47" x14ac:dyDescent="0.15">
      <c r="AO1620" s="3" t="s">
        <v>32</v>
      </c>
      <c r="AP1620" s="3">
        <v>68631.600000000006</v>
      </c>
      <c r="AQ1620" s="3">
        <v>123930.8</v>
      </c>
      <c r="AR1620" s="3"/>
      <c r="AS1620" s="3">
        <v>7</v>
      </c>
      <c r="AT1620" s="68">
        <f t="shared" si="100"/>
        <v>387.18315029560335</v>
      </c>
      <c r="AU1620" s="4"/>
    </row>
    <row r="1621" spans="41:47" x14ac:dyDescent="0.15">
      <c r="AO1621" s="3" t="s">
        <v>32</v>
      </c>
      <c r="AP1621" s="3">
        <v>68810.7</v>
      </c>
      <c r="AQ1621" s="3">
        <v>122721.5</v>
      </c>
      <c r="AR1621" s="3"/>
      <c r="AS1621" s="3">
        <v>7</v>
      </c>
      <c r="AT1621" s="68">
        <f t="shared" si="100"/>
        <v>387.18315029560335</v>
      </c>
      <c r="AU1621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55"/>
  <sheetViews>
    <sheetView topLeftCell="I1601" zoomScale="85" zoomScaleNormal="85" workbookViewId="0">
      <selection activeCell="M1" sqref="M1:M1655"/>
    </sheetView>
  </sheetViews>
  <sheetFormatPr defaultRowHeight="13.5" x14ac:dyDescent="0.15"/>
  <cols>
    <col min="1" max="1" width="69.875" customWidth="1"/>
    <col min="2" max="5" width="16.375" customWidth="1"/>
    <col min="6" max="6" width="109.75" customWidth="1"/>
    <col min="8" max="8" width="83.375" customWidth="1"/>
    <col min="9" max="9" width="17.25" customWidth="1"/>
    <col min="11" max="11" width="11" bestFit="1" customWidth="1"/>
    <col min="13" max="13" width="112.25" customWidth="1"/>
  </cols>
  <sheetData>
    <row r="1" spans="1:13" x14ac:dyDescent="0.15">
      <c r="A1" t="s">
        <v>3028</v>
      </c>
      <c r="B1" t="s">
        <v>3080</v>
      </c>
      <c r="D1">
        <v>56.5</v>
      </c>
      <c r="E1" s="1"/>
      <c r="F1" t="str">
        <f t="shared" ref="F1:F21" si="0">A1&amp;" &lt;cmost&gt;this["&amp;D1&amp;"]="&amp;D1 &amp; "*"&amp;B1&amp;"&lt;/cmost&gt;"</f>
        <v>RESULTS GEOSTAT PDATA 'J-1' 56437.3000 126708.7000 -987654321.1235 1 &lt;cmost&gt;this[56.5]=56.5*MultPermDJ1&lt;/cmost&gt;</v>
      </c>
      <c r="H1" t="s">
        <v>3049</v>
      </c>
      <c r="I1" t="s">
        <v>3086</v>
      </c>
      <c r="K1">
        <v>22.2</v>
      </c>
      <c r="M1" t="str">
        <f>H1&amp;" &lt;cmost&gt;this["&amp;K1&amp;"]="&amp;K1 &amp; "*"&amp;I1&amp;"&lt;/cmost&gt;"</f>
        <v>RESULTS GEOSTAT PDATA 'J-1' 56437.3000 126708.7000 -987654321.1235 5 &lt;cmost&gt;this[22.2]=22.2*MultPermEJ1&lt;/cmost&gt;</v>
      </c>
    </row>
    <row r="2" spans="1:13" x14ac:dyDescent="0.15">
      <c r="A2" t="s">
        <v>3029</v>
      </c>
      <c r="B2" t="s">
        <v>3080</v>
      </c>
      <c r="D2">
        <v>202.7</v>
      </c>
      <c r="E2" s="1"/>
      <c r="F2" t="str">
        <f t="shared" si="0"/>
        <v>RESULTS GEOSTAT PDATA 'J-1' 56437.3000 126708.7000 -987654321.1235 2 &lt;cmost&gt;this[202.7]=202.7*MultPermDJ1&lt;/cmost&gt;</v>
      </c>
      <c r="H2" t="s">
        <v>3050</v>
      </c>
      <c r="I2" t="s">
        <v>3086</v>
      </c>
      <c r="K2">
        <v>227.8</v>
      </c>
      <c r="M2" t="str">
        <f t="shared" ref="M2:M21" si="1">H2&amp;" &lt;cmost&gt;this["&amp;K2&amp;"]="&amp;K2 &amp; "*"&amp;I2&amp;"&lt;/cmost&gt;"</f>
        <v>RESULTS GEOSTAT PDATA 'J-1' 56437.3000 126708.7000 -987654321.1235 6 &lt;cmost&gt;this[227.8]=227.8*MultPermEJ1&lt;/cmost&gt;</v>
      </c>
    </row>
    <row r="3" spans="1:13" x14ac:dyDescent="0.15">
      <c r="A3" t="s">
        <v>3030</v>
      </c>
      <c r="B3" t="s">
        <v>3080</v>
      </c>
      <c r="D3">
        <v>10.5</v>
      </c>
      <c r="E3" s="1"/>
      <c r="F3" t="str">
        <f t="shared" si="0"/>
        <v>RESULTS GEOSTAT PDATA 'J-1' 56437.3000 126708.7000 -987654321.1235 3 &lt;cmost&gt;this[10.5]=10.5*MultPermDJ1&lt;/cmost&gt;</v>
      </c>
      <c r="H3" t="s">
        <v>3051</v>
      </c>
      <c r="I3" t="s">
        <v>3086</v>
      </c>
      <c r="K3">
        <v>87.8</v>
      </c>
      <c r="M3" t="str">
        <f t="shared" si="1"/>
        <v>RESULTS GEOSTAT PDATA 'J-1' 56437.3000 126708.7000 -987654321.1235 7 &lt;cmost&gt;this[87.8]=87.8*MultPermEJ1&lt;/cmost&gt;</v>
      </c>
    </row>
    <row r="4" spans="1:13" x14ac:dyDescent="0.15">
      <c r="A4" t="s">
        <v>3031</v>
      </c>
      <c r="B4" t="s">
        <v>3082</v>
      </c>
      <c r="D4">
        <v>16.600000000000001</v>
      </c>
      <c r="E4" s="1"/>
      <c r="F4" t="str">
        <f t="shared" si="0"/>
        <v>RESULTS GEOSTAT PDATA 'J-2' 62366.5000 134933.1000 -987654321.1235 1 &lt;cmost&gt;this[16.6]=16.6*MultPermDJ2&lt;/cmost&gt;</v>
      </c>
      <c r="H4" t="s">
        <v>3052</v>
      </c>
      <c r="I4" t="s">
        <v>3087</v>
      </c>
      <c r="K4">
        <v>36.299999999999997</v>
      </c>
      <c r="M4" t="str">
        <f t="shared" si="1"/>
        <v>RESULTS GEOSTAT PDATA 'J-2' 62366.5000 134933.1000 -987654321.1235 5 &lt;cmost&gt;this[36.3]=36.3*MultPermEJ2&lt;/cmost&gt;</v>
      </c>
    </row>
    <row r="5" spans="1:13" x14ac:dyDescent="0.15">
      <c r="A5" t="s">
        <v>3032</v>
      </c>
      <c r="B5" t="s">
        <v>3082</v>
      </c>
      <c r="D5">
        <v>7.3</v>
      </c>
      <c r="E5" s="1"/>
      <c r="F5" t="str">
        <f t="shared" si="0"/>
        <v>RESULTS GEOSTAT PDATA 'J-2' 62366.5000 134933.1000 -987654321.1235 2 &lt;cmost&gt;this[7.3]=7.3*MultPermDJ2&lt;/cmost&gt;</v>
      </c>
      <c r="H5" t="s">
        <v>3053</v>
      </c>
      <c r="I5" t="s">
        <v>3087</v>
      </c>
      <c r="K5">
        <v>390</v>
      </c>
      <c r="M5" t="str">
        <f t="shared" si="1"/>
        <v>RESULTS GEOSTAT PDATA 'J-2' 62366.5000 134933.1000 -987654321.1235 6 &lt;cmost&gt;this[390]=390*MultPermEJ2&lt;/cmost&gt;</v>
      </c>
    </row>
    <row r="6" spans="1:13" x14ac:dyDescent="0.15">
      <c r="A6" t="s">
        <v>3033</v>
      </c>
      <c r="B6" t="s">
        <v>3082</v>
      </c>
      <c r="D6">
        <v>1.4</v>
      </c>
      <c r="E6" s="1"/>
      <c r="F6" t="str">
        <f t="shared" si="0"/>
        <v>RESULTS GEOSTAT PDATA 'J-2' 62366.5000 134933.1000 -987654321.1235 3 &lt;cmost&gt;this[1.4]=1.4*MultPermDJ2&lt;/cmost&gt;</v>
      </c>
      <c r="H6" t="s">
        <v>3054</v>
      </c>
      <c r="I6" t="s">
        <v>3087</v>
      </c>
      <c r="K6">
        <v>146.4</v>
      </c>
      <c r="M6" t="str">
        <f t="shared" si="1"/>
        <v>RESULTS GEOSTAT PDATA 'J-2' 62366.5000 134933.1000 -987654321.1235 7 &lt;cmost&gt;this[146.4]=146.4*MultPermEJ2&lt;/cmost&gt;</v>
      </c>
    </row>
    <row r="7" spans="1:13" x14ac:dyDescent="0.15">
      <c r="A7" t="s">
        <v>3034</v>
      </c>
      <c r="B7" t="s">
        <v>3081</v>
      </c>
      <c r="D7">
        <v>15.2</v>
      </c>
      <c r="E7" s="1"/>
      <c r="F7" t="str">
        <f t="shared" si="0"/>
        <v>RESULTS GEOSTAT PDATA 'J-3' 57550.5000 118550.5000 -987654321.1235 1 &lt;cmost&gt;this[15.2]=15.2*MultPermDJ3&lt;/cmost&gt;</v>
      </c>
      <c r="H7" t="s">
        <v>3055</v>
      </c>
      <c r="I7" t="s">
        <v>3088</v>
      </c>
      <c r="K7">
        <v>14.9</v>
      </c>
      <c r="M7" t="str">
        <f t="shared" si="1"/>
        <v>RESULTS GEOSTAT PDATA 'J-3' 57550.5000 118550.5000 -987654321.1235 5 &lt;cmost&gt;this[14.9]=14.9*MultPermEJ3&lt;/cmost&gt;</v>
      </c>
    </row>
    <row r="8" spans="1:13" x14ac:dyDescent="0.15">
      <c r="A8" t="s">
        <v>3035</v>
      </c>
      <c r="B8" t="s">
        <v>3081</v>
      </c>
      <c r="D8">
        <v>14.2</v>
      </c>
      <c r="E8" s="1"/>
      <c r="F8" t="str">
        <f t="shared" si="0"/>
        <v>RESULTS GEOSTAT PDATA 'J-3' 57550.5000 118550.5000 -987654321.1235 2 &lt;cmost&gt;this[14.2]=14.2*MultPermDJ3&lt;/cmost&gt;</v>
      </c>
      <c r="H8" t="s">
        <v>3056</v>
      </c>
      <c r="I8" t="s">
        <v>3088</v>
      </c>
      <c r="K8">
        <v>70</v>
      </c>
      <c r="M8" t="str">
        <f t="shared" si="1"/>
        <v>RESULTS GEOSTAT PDATA 'J-3' 57550.5000 118550.5000 -987654321.1235 6 &lt;cmost&gt;this[70]=70*MultPermEJ3&lt;/cmost&gt;</v>
      </c>
    </row>
    <row r="9" spans="1:13" x14ac:dyDescent="0.15">
      <c r="A9" t="s">
        <v>3036</v>
      </c>
      <c r="B9" t="s">
        <v>3081</v>
      </c>
      <c r="D9">
        <v>10.4</v>
      </c>
      <c r="E9" s="1"/>
      <c r="F9" t="str">
        <f t="shared" si="0"/>
        <v>RESULTS GEOSTAT PDATA 'J-3' 57550.5000 118550.5000 -987654321.1235 3 &lt;cmost&gt;this[10.4]=10.4*MultPermDJ3&lt;/cmost&gt;</v>
      </c>
      <c r="H9" t="s">
        <v>3057</v>
      </c>
      <c r="I9" t="s">
        <v>3088</v>
      </c>
      <c r="K9">
        <v>29.1</v>
      </c>
      <c r="M9" t="str">
        <f t="shared" si="1"/>
        <v>RESULTS GEOSTAT PDATA 'J-3' 57550.5000 118550.5000 -987654321.1235 7 &lt;cmost&gt;this[29.1]=29.1*MultPermEJ3&lt;/cmost&gt;</v>
      </c>
    </row>
    <row r="10" spans="1:13" x14ac:dyDescent="0.15">
      <c r="A10" t="s">
        <v>3037</v>
      </c>
      <c r="D10">
        <v>18.100000000000001</v>
      </c>
      <c r="E10" s="1"/>
      <c r="F10" t="str">
        <f>A10&amp;"  "&amp;D10</f>
        <v>RESULTS GEOSTAT PDATA 'J-4' 67901.6000 142706.4000 -987654321.1235 1  18.1</v>
      </c>
      <c r="H10" t="s">
        <v>3058</v>
      </c>
      <c r="K10">
        <v>39.200000000000003</v>
      </c>
      <c r="M10" t="str">
        <f>H10&amp;"  "&amp;K10</f>
        <v>RESULTS GEOSTAT PDATA 'J-4' 67901.6000 142706.4000 -987654321.1235 5  39.2</v>
      </c>
    </row>
    <row r="11" spans="1:13" x14ac:dyDescent="0.15">
      <c r="A11" t="s">
        <v>3038</v>
      </c>
      <c r="D11">
        <v>7.6</v>
      </c>
      <c r="E11" s="1"/>
      <c r="F11" t="str">
        <f t="shared" ref="F11:F12" si="2">A11&amp;"  "&amp;D11</f>
        <v>RESULTS GEOSTAT PDATA 'J-4' 67901.6000 142706.4000 -987654321.1235 2  7.6</v>
      </c>
      <c r="H11" t="s">
        <v>3059</v>
      </c>
      <c r="K11">
        <v>288.3</v>
      </c>
      <c r="M11" t="str">
        <f t="shared" ref="M11:M12" si="3">H11&amp;"  "&amp;K11</f>
        <v>RESULTS GEOSTAT PDATA 'J-4' 67901.6000 142706.4000 -987654321.1235 6  288.3</v>
      </c>
    </row>
    <row r="12" spans="1:13" x14ac:dyDescent="0.15">
      <c r="A12" t="s">
        <v>3039</v>
      </c>
      <c r="D12">
        <v>8.6</v>
      </c>
      <c r="E12" s="1"/>
      <c r="F12" t="str">
        <f t="shared" si="2"/>
        <v>RESULTS GEOSTAT PDATA 'J-4' 67901.6000 142706.4000 -987654321.1235 3  8.6</v>
      </c>
      <c r="H12" t="s">
        <v>3060</v>
      </c>
      <c r="K12">
        <v>94.1</v>
      </c>
      <c r="M12" t="str">
        <f t="shared" si="3"/>
        <v>RESULTS GEOSTAT PDATA 'J-4' 67901.6000 142706.4000 -987654321.1235 7  94.1</v>
      </c>
    </row>
    <row r="13" spans="1:13" x14ac:dyDescent="0.15">
      <c r="A13" t="s">
        <v>3040</v>
      </c>
      <c r="B13" t="s">
        <v>3083</v>
      </c>
      <c r="D13">
        <v>74.2</v>
      </c>
      <c r="E13" s="1"/>
      <c r="F13" t="str">
        <f t="shared" si="0"/>
        <v>RESULTS GEOSTAT PDATA 'J-5' 50105.3000 129933.1000 -987654321.1235 1 &lt;cmost&gt;this[74.2]=74.2*MultPermDJ5&lt;/cmost&gt;</v>
      </c>
      <c r="H13" t="s">
        <v>3061</v>
      </c>
      <c r="I13" t="s">
        <v>3089</v>
      </c>
      <c r="K13">
        <v>32.299999999999997</v>
      </c>
      <c r="M13" t="str">
        <f t="shared" si="1"/>
        <v>RESULTS GEOSTAT PDATA 'J-5' 50105.3000 129933.1000 -987654321.1235 5 &lt;cmost&gt;this[32.3]=32.3*MultPermEJ5&lt;/cmost&gt;</v>
      </c>
    </row>
    <row r="14" spans="1:13" x14ac:dyDescent="0.15">
      <c r="A14" t="s">
        <v>3041</v>
      </c>
      <c r="B14" t="s">
        <v>3083</v>
      </c>
      <c r="D14">
        <v>52</v>
      </c>
      <c r="E14" s="1"/>
      <c r="F14" t="str">
        <f t="shared" si="0"/>
        <v>RESULTS GEOSTAT PDATA 'J-5' 50105.3000 129933.1000 -987654321.1235 2 &lt;cmost&gt;this[52]=52*MultPermDJ5&lt;/cmost&gt;</v>
      </c>
      <c r="H14" t="s">
        <v>3062</v>
      </c>
      <c r="I14" t="s">
        <v>3089</v>
      </c>
      <c r="K14">
        <v>2749.9</v>
      </c>
      <c r="M14" t="str">
        <f t="shared" si="1"/>
        <v>RESULTS GEOSTAT PDATA 'J-5' 50105.3000 129933.1000 -987654321.1235 6 &lt;cmost&gt;this[2749.9]=2749.9*MultPermEJ5&lt;/cmost&gt;</v>
      </c>
    </row>
    <row r="15" spans="1:13" x14ac:dyDescent="0.15">
      <c r="A15" t="s">
        <v>3042</v>
      </c>
      <c r="B15" t="s">
        <v>3083</v>
      </c>
      <c r="D15">
        <v>39.5</v>
      </c>
      <c r="E15" s="1"/>
      <c r="F15" t="str">
        <f t="shared" si="0"/>
        <v>RESULTS GEOSTAT PDATA 'J-5' 50105.3000 129933.1000 -987654321.1235 3 &lt;cmost&gt;this[39.5]=39.5*MultPermDJ5&lt;/cmost&gt;</v>
      </c>
      <c r="H15" t="s">
        <v>3063</v>
      </c>
      <c r="I15" t="s">
        <v>3089</v>
      </c>
      <c r="K15">
        <v>438.9</v>
      </c>
      <c r="M15" t="str">
        <f t="shared" si="1"/>
        <v>RESULTS GEOSTAT PDATA 'J-5' 50105.3000 129933.1000 -987654321.1235 7 &lt;cmost&gt;this[438.9]=438.9*MultPermEJ5&lt;/cmost&gt;</v>
      </c>
    </row>
    <row r="16" spans="1:13" x14ac:dyDescent="0.15">
      <c r="A16" t="s">
        <v>3043</v>
      </c>
      <c r="B16" t="s">
        <v>3084</v>
      </c>
      <c r="D16">
        <v>44.8</v>
      </c>
      <c r="E16" s="1"/>
      <c r="F16" t="str">
        <f t="shared" si="0"/>
        <v>RESULTS GEOSTAT PDATA 'J-6' 61411.7000 124364.8000 -987654321.1235 1 &lt;cmost&gt;this[44.8]=44.8*MultPermDJ6&lt;/cmost&gt;</v>
      </c>
      <c r="H16" t="s">
        <v>3064</v>
      </c>
      <c r="I16" t="s">
        <v>3091</v>
      </c>
      <c r="K16">
        <v>292.60000000000002</v>
      </c>
      <c r="M16" t="str">
        <f t="shared" si="1"/>
        <v>RESULTS GEOSTAT PDATA 'J-6' 61411.7000 124364.8000 -987654321.1235 5 &lt;cmost&gt;this[292.6]=292.6*MultPermEJ6&lt;/cmost&gt;</v>
      </c>
    </row>
    <row r="17" spans="1:13" x14ac:dyDescent="0.15">
      <c r="A17" t="s">
        <v>3044</v>
      </c>
      <c r="B17" t="s">
        <v>3084</v>
      </c>
      <c r="D17">
        <v>12.1</v>
      </c>
      <c r="E17" s="1"/>
      <c r="F17" t="str">
        <f t="shared" si="0"/>
        <v>RESULTS GEOSTAT PDATA 'J-6' 61411.7000 124364.8000 -987654321.1235 2 &lt;cmost&gt;this[12.1]=12.1*MultPermDJ6&lt;/cmost&gt;</v>
      </c>
      <c r="H17" t="s">
        <v>3065</v>
      </c>
      <c r="I17" t="s">
        <v>3091</v>
      </c>
      <c r="K17">
        <v>448.7</v>
      </c>
      <c r="M17" t="str">
        <f t="shared" si="1"/>
        <v>RESULTS GEOSTAT PDATA 'J-6' 61411.7000 124364.8000 -987654321.1235 6 &lt;cmost&gt;this[448.7]=448.7*MultPermEJ6&lt;/cmost&gt;</v>
      </c>
    </row>
    <row r="18" spans="1:13" x14ac:dyDescent="0.15">
      <c r="A18" t="s">
        <v>3045</v>
      </c>
      <c r="B18" t="s">
        <v>3084</v>
      </c>
      <c r="D18">
        <v>8.6999999999999993</v>
      </c>
      <c r="E18" s="1"/>
      <c r="F18" t="str">
        <f t="shared" si="0"/>
        <v>RESULTS GEOSTAT PDATA 'J-6' 61411.7000 124364.8000 -987654321.1235 3 &lt;cmost&gt;this[8.7]=8.7*MultPermDJ6&lt;/cmost&gt;</v>
      </c>
      <c r="H18" t="s">
        <v>3066</v>
      </c>
      <c r="I18" t="s">
        <v>3091</v>
      </c>
      <c r="K18">
        <v>193.7</v>
      </c>
      <c r="M18" t="str">
        <f t="shared" si="1"/>
        <v>RESULTS GEOSTAT PDATA 'J-6' 61411.7000 124364.8000 -987654321.1235 7 &lt;cmost&gt;this[193.7]=193.7*MultPermEJ6&lt;/cmost&gt;</v>
      </c>
    </row>
    <row r="19" spans="1:13" x14ac:dyDescent="0.15">
      <c r="A19" t="s">
        <v>3046</v>
      </c>
      <c r="B19" t="s">
        <v>3085</v>
      </c>
      <c r="D19">
        <v>18.8</v>
      </c>
      <c r="E19" s="1"/>
      <c r="F19" t="str">
        <f t="shared" si="0"/>
        <v>RESULTS GEOSTAT PDATA 'J-7' 49852.4000 117875.3000 -987654321.1235 1 &lt;cmost&gt;this[18.8]=18.8*MultPermDJ7&lt;/cmost&gt;</v>
      </c>
      <c r="H19" t="s">
        <v>3067</v>
      </c>
      <c r="I19" t="s">
        <v>3090</v>
      </c>
      <c r="K19">
        <v>63.2</v>
      </c>
      <c r="M19" t="str">
        <f t="shared" si="1"/>
        <v>RESULTS GEOSTAT PDATA 'J-7' 49852.4000 117875.3000 -987654321.1235 5 &lt;cmost&gt;this[63.2]=63.2*MultPermEJ7&lt;/cmost&gt;</v>
      </c>
    </row>
    <row r="20" spans="1:13" x14ac:dyDescent="0.15">
      <c r="A20" t="s">
        <v>3047</v>
      </c>
      <c r="B20" t="s">
        <v>3085</v>
      </c>
      <c r="D20">
        <v>52.3</v>
      </c>
      <c r="E20" s="1"/>
      <c r="F20" t="str">
        <f t="shared" si="0"/>
        <v>RESULTS GEOSTAT PDATA 'J-7' 49852.4000 117875.3000 -987654321.1235 2 &lt;cmost&gt;this[52.3]=52.3*MultPermDJ7&lt;/cmost&gt;</v>
      </c>
      <c r="H20" t="s">
        <v>3068</v>
      </c>
      <c r="I20" t="s">
        <v>3090</v>
      </c>
      <c r="K20">
        <v>57</v>
      </c>
      <c r="M20" t="str">
        <f t="shared" si="1"/>
        <v>RESULTS GEOSTAT PDATA 'J-7' 49852.4000 117875.3000 -987654321.1235 6 &lt;cmost&gt;this[57]=57*MultPermEJ7&lt;/cmost&gt;</v>
      </c>
    </row>
    <row r="21" spans="1:13" x14ac:dyDescent="0.15">
      <c r="A21" t="s">
        <v>3048</v>
      </c>
      <c r="B21" t="s">
        <v>3085</v>
      </c>
      <c r="D21">
        <v>19.3</v>
      </c>
      <c r="E21" s="1"/>
      <c r="F21" t="str">
        <f t="shared" si="0"/>
        <v>RESULTS GEOSTAT PDATA 'J-7' 49852.4000 117875.3000 -987654321.1235 3 &lt;cmost&gt;this[19.3]=19.3*MultPermDJ7&lt;/cmost&gt;</v>
      </c>
      <c r="H21" t="s">
        <v>3069</v>
      </c>
      <c r="I21" t="s">
        <v>3090</v>
      </c>
      <c r="K21">
        <v>25.2</v>
      </c>
      <c r="M21" t="str">
        <f t="shared" si="1"/>
        <v>RESULTS GEOSTAT PDATA 'J-7' 49852.4000 117875.3000 -987654321.1235 7 &lt;cmost&gt;this[25.2]=25.2*MultPermEJ7&lt;/cmost&gt;</v>
      </c>
    </row>
    <row r="23" spans="1:13" x14ac:dyDescent="0.15">
      <c r="A23" t="s">
        <v>2996</v>
      </c>
      <c r="B23" t="s">
        <v>3075</v>
      </c>
      <c r="D23">
        <v>8.6999999999999993</v>
      </c>
      <c r="F23" t="str">
        <f>A23&amp;" &lt;cmost&gt;this["&amp;D23&amp;"]="&amp;D23 &amp; "*"&amp;B23&amp;"&lt;/cmost&gt;"</f>
        <v>RESULTS GEOSTAT PDATA 'A-1' 58899.8000 134600.6000 -987654321.1235 1 &lt;cmost&gt;this[8.7]=8.7*MultPermDA1&lt;/cmost&gt;</v>
      </c>
      <c r="H23" t="s">
        <v>3011</v>
      </c>
      <c r="I23" t="s">
        <v>3070</v>
      </c>
      <c r="K23">
        <v>185.3</v>
      </c>
      <c r="M23" t="str">
        <f>H23&amp;" &lt;cmost&gt;this["&amp;K23&amp;"]="&amp;K23 &amp; "*"&amp;I23&amp;"&lt;/cmost&gt;"</f>
        <v>RESULTS GEOSTAT PDATA 'A-1' 58899.8000 134600.6000 -987654321.1235 5 &lt;cmost&gt;this[185.3]=185.3*MultPermEA1&lt;/cmost&gt;</v>
      </c>
    </row>
    <row r="24" spans="1:13" x14ac:dyDescent="0.15">
      <c r="A24" t="s">
        <v>2997</v>
      </c>
      <c r="B24" t="s">
        <v>3075</v>
      </c>
      <c r="D24">
        <v>12.6</v>
      </c>
      <c r="F24" t="str">
        <f t="shared" ref="F24:F37" si="4">A24&amp;" &lt;cmost&gt;this["&amp;D24&amp;"]="&amp;D24 &amp; "*"&amp;B24&amp;"&lt;/cmost&gt;"</f>
        <v>RESULTS GEOSTAT PDATA 'A-1' 58899.8000 134600.6000 -987654321.1235 2 &lt;cmost&gt;this[12.6]=12.6*MultPermDA1&lt;/cmost&gt;</v>
      </c>
      <c r="H24" t="s">
        <v>3012</v>
      </c>
      <c r="I24" t="s">
        <v>3070</v>
      </c>
      <c r="K24">
        <v>185.3</v>
      </c>
      <c r="M24" t="str">
        <f t="shared" ref="M24:M37" si="5">H24&amp;" &lt;cmost&gt;this["&amp;K24&amp;"]="&amp;K24 &amp; "*"&amp;I24&amp;"&lt;/cmost&gt;"</f>
        <v>RESULTS GEOSTAT PDATA 'A-1' 58899.8000 134600.6000 -987654321.1235 6 &lt;cmost&gt;this[185.3]=185.3*MultPermEA1&lt;/cmost&gt;</v>
      </c>
    </row>
    <row r="25" spans="1:13" x14ac:dyDescent="0.15">
      <c r="A25" t="s">
        <v>2998</v>
      </c>
      <c r="B25" t="s">
        <v>3075</v>
      </c>
      <c r="D25">
        <v>12.6</v>
      </c>
      <c r="F25" t="str">
        <f t="shared" si="4"/>
        <v>RESULTS GEOSTAT PDATA 'A-1' 58899.8000 134600.6000 -987654321.1235 3 &lt;cmost&gt;this[12.6]=12.6*MultPermDA1&lt;/cmost&gt;</v>
      </c>
      <c r="H25" t="s">
        <v>3013</v>
      </c>
      <c r="I25" t="s">
        <v>3070</v>
      </c>
      <c r="K25">
        <v>248.8</v>
      </c>
      <c r="M25" t="str">
        <f t="shared" si="5"/>
        <v>RESULTS GEOSTAT PDATA 'A-1' 58899.8000 134600.6000 -987654321.1235 7 &lt;cmost&gt;this[248.8]=248.8*MultPermEA1&lt;/cmost&gt;</v>
      </c>
    </row>
    <row r="26" spans="1:13" x14ac:dyDescent="0.15">
      <c r="A26" t="s">
        <v>2999</v>
      </c>
      <c r="B26" t="s">
        <v>3076</v>
      </c>
      <c r="D26">
        <v>12.6</v>
      </c>
      <c r="F26" t="str">
        <f t="shared" si="4"/>
        <v>RESULTS GEOSTAT PDATA 'A-2' 59504.0000 131173.6000 -987654321.1235 1 &lt;cmost&gt;this[12.6]=12.6*MultPermDA2&lt;/cmost&gt;</v>
      </c>
      <c r="H26" t="s">
        <v>3014</v>
      </c>
      <c r="I26" t="s">
        <v>3071</v>
      </c>
      <c r="K26">
        <v>76.5</v>
      </c>
      <c r="M26" t="str">
        <f t="shared" si="5"/>
        <v>RESULTS GEOSTAT PDATA 'A-2' 59504.0000 131173.6000 -987654321.1235 5 &lt;cmost&gt;this[76.5]=76.5*MultPermEA2&lt;/cmost&gt;</v>
      </c>
    </row>
    <row r="27" spans="1:13" x14ac:dyDescent="0.15">
      <c r="A27" t="s">
        <v>3000</v>
      </c>
      <c r="B27" t="s">
        <v>3076</v>
      </c>
      <c r="D27">
        <v>12.6</v>
      </c>
      <c r="F27" t="str">
        <f t="shared" si="4"/>
        <v>RESULTS GEOSTAT PDATA 'A-2' 59504.0000 131173.6000 -987654321.1235 2 &lt;cmost&gt;this[12.6]=12.6*MultPermDA2&lt;/cmost&gt;</v>
      </c>
      <c r="H27" t="s">
        <v>3015</v>
      </c>
      <c r="I27" t="s">
        <v>3071</v>
      </c>
      <c r="K27">
        <v>57</v>
      </c>
      <c r="M27" t="str">
        <f t="shared" si="5"/>
        <v>RESULTS GEOSTAT PDATA 'A-2' 59504.0000 131173.6000 -987654321.1235 6 &lt;cmost&gt;this[57]=57*MultPermEA2&lt;/cmost&gt;</v>
      </c>
    </row>
    <row r="28" spans="1:13" x14ac:dyDescent="0.15">
      <c r="A28" t="s">
        <v>3001</v>
      </c>
      <c r="B28" t="s">
        <v>3076</v>
      </c>
      <c r="D28">
        <v>18.3</v>
      </c>
      <c r="F28" t="str">
        <f t="shared" si="4"/>
        <v>RESULTS GEOSTAT PDATA 'A-2' 59504.0000 131173.6000 -987654321.1235 3 &lt;cmost&gt;this[18.3]=18.3*MultPermDA2&lt;/cmost&gt;</v>
      </c>
      <c r="H28" t="s">
        <v>3016</v>
      </c>
      <c r="I28" t="s">
        <v>3071</v>
      </c>
      <c r="K28">
        <v>102.7</v>
      </c>
      <c r="M28" t="str">
        <f t="shared" si="5"/>
        <v>RESULTS GEOSTAT PDATA 'A-2' 59504.0000 131173.6000 -987654321.1235 7 &lt;cmost&gt;this[102.7]=102.7*MultPermEA2&lt;/cmost&gt;</v>
      </c>
    </row>
    <row r="29" spans="1:13" x14ac:dyDescent="0.15">
      <c r="A29" t="s">
        <v>3002</v>
      </c>
      <c r="B29" t="s">
        <v>3077</v>
      </c>
      <c r="D29">
        <v>26.5</v>
      </c>
      <c r="F29" t="str">
        <f t="shared" si="4"/>
        <v>RESULTS GEOSTAT PDATA 'A-3' 56077.1000 130569.3000 -987654321.1235 1 &lt;cmost&gt;this[26.5]=26.5*MultPermDA3&lt;/cmost&gt;</v>
      </c>
      <c r="H29" t="s">
        <v>3017</v>
      </c>
      <c r="I29" t="s">
        <v>3072</v>
      </c>
      <c r="K29">
        <v>138</v>
      </c>
      <c r="M29" t="str">
        <f t="shared" si="5"/>
        <v>RESULTS GEOSTAT PDATA 'A-3' 56077.1000 130569.3000 -987654321.1235 5 &lt;cmost&gt;this[138]=138*MultPermEA3&lt;/cmost&gt;</v>
      </c>
    </row>
    <row r="30" spans="1:13" x14ac:dyDescent="0.15">
      <c r="A30" t="s">
        <v>3003</v>
      </c>
      <c r="B30" t="s">
        <v>3077</v>
      </c>
      <c r="D30">
        <v>18.3</v>
      </c>
      <c r="F30" t="str">
        <f t="shared" si="4"/>
        <v>RESULTS GEOSTAT PDATA 'A-3' 56077.1000 130569.3000 -987654321.1235 2 &lt;cmost&gt;this[18.3]=18.3*MultPermDA3&lt;/cmost&gt;</v>
      </c>
      <c r="H30" t="s">
        <v>3018</v>
      </c>
      <c r="I30" t="s">
        <v>3072</v>
      </c>
      <c r="K30">
        <v>102.7</v>
      </c>
      <c r="M30" t="str">
        <f t="shared" si="5"/>
        <v>RESULTS GEOSTAT PDATA 'A-3' 56077.1000 130569.3000 -987654321.1235 6 &lt;cmost&gt;this[102.7]=102.7*MultPermEA3&lt;/cmost&gt;</v>
      </c>
    </row>
    <row r="31" spans="1:13" x14ac:dyDescent="0.15">
      <c r="A31" t="s">
        <v>3004</v>
      </c>
      <c r="B31" t="s">
        <v>3077</v>
      </c>
      <c r="D31">
        <v>26.5</v>
      </c>
      <c r="F31" t="str">
        <f t="shared" si="4"/>
        <v>RESULTS GEOSTAT PDATA 'A-3' 56077.1000 130569.3000 -987654321.1235 3 &lt;cmost&gt;this[26.5]=26.5*MultPermDA3&lt;/cmost&gt;</v>
      </c>
      <c r="H31" t="s">
        <v>3019</v>
      </c>
      <c r="I31" t="s">
        <v>3072</v>
      </c>
      <c r="K31">
        <v>138</v>
      </c>
      <c r="M31" t="str">
        <f t="shared" si="5"/>
        <v>RESULTS GEOSTAT PDATA 'A-3' 56077.1000 130569.3000 -987654321.1235 7 &lt;cmost&gt;this[138]=138*MultPermEA3&lt;/cmost&gt;</v>
      </c>
    </row>
    <row r="32" spans="1:13" x14ac:dyDescent="0.15">
      <c r="A32" t="s">
        <v>3005</v>
      </c>
      <c r="B32" t="s">
        <v>3078</v>
      </c>
      <c r="D32">
        <v>55.5</v>
      </c>
      <c r="F32" t="str">
        <f t="shared" si="4"/>
        <v>RESULTS GEOSTAT PDATA 'A-4' 53254.3000 126538.1000 -987654321.1235 1 &lt;cmost&gt;this[55.5]=55.5*MultPermDA4&lt;/cmost&gt;</v>
      </c>
      <c r="H32" t="s">
        <v>3020</v>
      </c>
      <c r="I32" t="s">
        <v>3073</v>
      </c>
      <c r="K32">
        <v>57</v>
      </c>
      <c r="M32" t="str">
        <f t="shared" si="5"/>
        <v>RESULTS GEOSTAT PDATA 'A-4' 53254.3000 126538.1000 -987654321.1235 5 &lt;cmost&gt;this[57]=57*MultPermEA4&lt;/cmost&gt;</v>
      </c>
    </row>
    <row r="33" spans="1:13" x14ac:dyDescent="0.15">
      <c r="A33" t="s">
        <v>3006</v>
      </c>
      <c r="B33" t="s">
        <v>3078</v>
      </c>
      <c r="D33">
        <v>38.299999999999997</v>
      </c>
      <c r="F33" t="str">
        <f t="shared" si="4"/>
        <v>RESULTS GEOSTAT PDATA 'A-4' 53254.3000 126538.1000 -987654321.1235 2 &lt;cmost&gt;this[38.3]=38.3*MultPermDA4&lt;/cmost&gt;</v>
      </c>
      <c r="H33" t="s">
        <v>3021</v>
      </c>
      <c r="I33" t="s">
        <v>3073</v>
      </c>
      <c r="K33">
        <v>57</v>
      </c>
      <c r="M33" t="str">
        <f t="shared" si="5"/>
        <v>RESULTS GEOSTAT PDATA 'A-4' 53254.3000 126538.1000 -987654321.1235 6 &lt;cmost&gt;this[57]=57*MultPermEA4&lt;/cmost&gt;</v>
      </c>
    </row>
    <row r="34" spans="1:13" x14ac:dyDescent="0.15">
      <c r="A34" t="s">
        <v>3007</v>
      </c>
      <c r="B34" t="s">
        <v>3078</v>
      </c>
      <c r="D34">
        <v>38.299999999999997</v>
      </c>
      <c r="F34" t="str">
        <f t="shared" si="4"/>
        <v>RESULTS GEOSTAT PDATA 'A-4' 53254.3000 126538.1000 -987654321.1235 3 &lt;cmost&gt;this[38.3]=38.3*MultPermDA4&lt;/cmost&gt;</v>
      </c>
      <c r="H34" t="s">
        <v>3022</v>
      </c>
      <c r="I34" t="s">
        <v>3073</v>
      </c>
      <c r="K34">
        <v>102.7</v>
      </c>
      <c r="M34" t="str">
        <f t="shared" si="5"/>
        <v>RESULTS GEOSTAT PDATA 'A-4' 53254.3000 126538.1000 -987654321.1235 7 &lt;cmost&gt;this[102.7]=102.7*MultPermEA4&lt;/cmost&gt;</v>
      </c>
    </row>
    <row r="35" spans="1:13" x14ac:dyDescent="0.15">
      <c r="A35" t="s">
        <v>3008</v>
      </c>
      <c r="B35" t="s">
        <v>3079</v>
      </c>
      <c r="D35">
        <v>38.299999999999997</v>
      </c>
      <c r="F35" t="str">
        <f t="shared" si="4"/>
        <v>RESULTS GEOSTAT PDATA 'A-5' 53858.6000 123111.1000 -987654321.1235 1 &lt;cmost&gt;this[38.3]=38.3*MultPermDA5&lt;/cmost&gt;</v>
      </c>
      <c r="H35" t="s">
        <v>3023</v>
      </c>
      <c r="I35" t="s">
        <v>3074</v>
      </c>
      <c r="K35">
        <v>35.9</v>
      </c>
      <c r="M35" t="str">
        <f t="shared" si="5"/>
        <v>RESULTS GEOSTAT PDATA 'A-5' 53858.6000 123111.1000 -987654321.1235 5 &lt;cmost&gt;this[35.9]=35.9*MultPermEA5&lt;/cmost&gt;</v>
      </c>
    </row>
    <row r="36" spans="1:13" x14ac:dyDescent="0.15">
      <c r="A36" t="s">
        <v>3009</v>
      </c>
      <c r="B36" t="s">
        <v>3079</v>
      </c>
      <c r="D36">
        <v>26.5</v>
      </c>
      <c r="F36" t="str">
        <f>A36&amp;" &lt;cmost&gt;this["&amp;D36&amp;"]="&amp;D36 &amp; "*"&amp;B36&amp;"&lt;/cmost&gt;"</f>
        <v>RESULTS GEOSTAT PDATA 'A-5' 53858.6000 123111.1000 -987654321.1235 2 &lt;cmost&gt;this[26.5]=26.5*MultPermDA5&lt;/cmost&gt;</v>
      </c>
      <c r="H36" t="s">
        <v>3024</v>
      </c>
      <c r="I36" t="s">
        <v>3074</v>
      </c>
      <c r="K36">
        <v>23.5</v>
      </c>
      <c r="M36" t="str">
        <f t="shared" si="5"/>
        <v>RESULTS GEOSTAT PDATA 'A-5' 53858.6000 123111.1000 -987654321.1235 6 &lt;cmost&gt;this[23.5]=23.5*MultPermEA5&lt;/cmost&gt;</v>
      </c>
    </row>
    <row r="37" spans="1:13" x14ac:dyDescent="0.15">
      <c r="A37" t="s">
        <v>3010</v>
      </c>
      <c r="B37" t="s">
        <v>3079</v>
      </c>
      <c r="D37">
        <v>26.5</v>
      </c>
      <c r="F37" t="str">
        <f t="shared" si="4"/>
        <v>RESULTS GEOSTAT PDATA 'A-5' 53858.6000 123111.1000 -987654321.1235 3 &lt;cmost&gt;this[26.5]=26.5*MultPermDA5&lt;/cmost&gt;</v>
      </c>
      <c r="H37" t="s">
        <v>3025</v>
      </c>
      <c r="I37" t="s">
        <v>3074</v>
      </c>
      <c r="K37">
        <v>31.6</v>
      </c>
      <c r="M37" t="str">
        <f t="shared" si="5"/>
        <v>RESULTS GEOSTAT PDATA 'A-5' 53858.6000 123111.1000 -987654321.1235 7 &lt;cmost&gt;this[31.6]=31.6*MultPermEA5&lt;/cmost&gt;</v>
      </c>
    </row>
    <row r="39" spans="1:13" x14ac:dyDescent="0.15">
      <c r="A39" t="s">
        <v>149</v>
      </c>
      <c r="B39" t="s">
        <v>3026</v>
      </c>
      <c r="C39">
        <f>'HM-perm'!V5</f>
        <v>1</v>
      </c>
      <c r="D39" s="1">
        <f>ROUND('HM-perm'!T5,1)</f>
        <v>3.5</v>
      </c>
      <c r="E39" s="1">
        <f>ROUND('HM-perm'!T5/'HM-perm'!V5,1)</f>
        <v>3.5</v>
      </c>
      <c r="F39" t="str">
        <f>IF(C39=1,CMOST1!A39&amp;" "&amp;D39,CMOST1!A39&amp;" &lt;cmost&gt;this["&amp;E39&amp;"]="&amp;E39&amp;"*"&amp;CMOST1!B39&amp;"&lt;/cmost&gt;")</f>
        <v>RESULTS GEOSTAT PDATA 'PERM-D' 73605.3000 130048.2000 -987654321.1235 1 3.5</v>
      </c>
      <c r="H39" t="s">
        <v>1382</v>
      </c>
      <c r="I39" t="s">
        <v>3027</v>
      </c>
      <c r="J39">
        <f>'HM-perm'!AV5</f>
        <v>1</v>
      </c>
      <c r="K39">
        <f>ROUND('HM-perm'!AT5,1)</f>
        <v>20.3</v>
      </c>
      <c r="L39">
        <f>ROUND('HM-perm'!AT5/'HM-perm'!AV5,1)</f>
        <v>20.3</v>
      </c>
      <c r="M39" t="str">
        <f>IF(J39=1,CMOST1!H39&amp;" "&amp;K39,CMOST1!H39&amp;" &lt;cmost&gt;this["&amp;L39&amp;"]="&amp;L39&amp;"*"&amp;CMOST1!I39&amp;"&lt;/cmost&gt;")</f>
        <v>RESULTS GEOSTAT PDATA 'PERM-E' 50127.3000 109079.7000 -987654321.1235 5 20.3</v>
      </c>
    </row>
    <row r="40" spans="1:13" x14ac:dyDescent="0.15">
      <c r="A40" t="s">
        <v>150</v>
      </c>
      <c r="B40" t="s">
        <v>3026</v>
      </c>
      <c r="C40">
        <f>'HM-perm'!V6</f>
        <v>1</v>
      </c>
      <c r="D40" s="1">
        <f>ROUND('HM-perm'!T6,1)</f>
        <v>3.5</v>
      </c>
      <c r="E40" s="1">
        <f>ROUND('HM-perm'!T6/'HM-perm'!V6,1)</f>
        <v>3.5</v>
      </c>
      <c r="F40" t="str">
        <f>IF(C40=1,CMOST1!A40&amp;" "&amp;D40,CMOST1!A40&amp;" &lt;cmost&gt;this["&amp;E40&amp;"]="&amp;E40&amp;"*"&amp;CMOST1!B40&amp;"&lt;/cmost&gt;")</f>
        <v>RESULTS GEOSTAT PDATA 'PERM-D' 72671.9000 131475.4000 -987654321.1235 1 3.5</v>
      </c>
      <c r="H40" t="s">
        <v>1383</v>
      </c>
      <c r="I40" t="s">
        <v>3027</v>
      </c>
      <c r="J40">
        <f>'HM-perm'!AV6</f>
        <v>1</v>
      </c>
      <c r="K40">
        <f>ROUND('HM-perm'!AT6,1)</f>
        <v>20.3</v>
      </c>
      <c r="L40">
        <f>ROUND('HM-perm'!AT6/'HM-perm'!AV6,1)</f>
        <v>20.3</v>
      </c>
      <c r="M40" t="str">
        <f>IF(J40=1,CMOST1!H40&amp;" "&amp;K40,CMOST1!H40&amp;" &lt;cmost&gt;this["&amp;L40&amp;"]="&amp;L40&amp;"*"&amp;CMOST1!I40&amp;"&lt;/cmost&gt;")</f>
        <v>RESULTS GEOSTAT PDATA 'PERM-E' 50975.1000 110670.0000 -987654321.1235 5 20.3</v>
      </c>
    </row>
    <row r="41" spans="1:13" x14ac:dyDescent="0.15">
      <c r="A41" t="s">
        <v>151</v>
      </c>
      <c r="B41" t="s">
        <v>3026</v>
      </c>
      <c r="C41">
        <f>'HM-perm'!V7</f>
        <v>1</v>
      </c>
      <c r="D41" s="1">
        <f>ROUND('HM-perm'!T7,1)</f>
        <v>3.5</v>
      </c>
      <c r="E41" s="1">
        <f>ROUND('HM-perm'!T7/'HM-perm'!V7,1)</f>
        <v>3.5</v>
      </c>
      <c r="F41" t="str">
        <f>IF(C41=1,CMOST1!A41&amp;" "&amp;D41,CMOST1!A41&amp;" &lt;cmost&gt;this["&amp;E41&amp;"]="&amp;E41&amp;"*"&amp;CMOST1!B41&amp;"&lt;/cmost&gt;")</f>
        <v>RESULTS GEOSTAT PDATA 'PERM-D' 71890.1000 132401.6000 -987654321.1235 1 3.5</v>
      </c>
      <c r="H41" t="s">
        <v>1384</v>
      </c>
      <c r="I41" t="s">
        <v>3027</v>
      </c>
      <c r="J41">
        <f>'HM-perm'!AV7</f>
        <v>1</v>
      </c>
      <c r="K41">
        <f>ROUND('HM-perm'!AT7,1)</f>
        <v>20.3</v>
      </c>
      <c r="L41">
        <f>ROUND('HM-perm'!AT7/'HM-perm'!AV7,1)</f>
        <v>20.3</v>
      </c>
      <c r="M41" t="str">
        <f>IF(J41=1,CMOST1!H41&amp;" "&amp;K41,CMOST1!H41&amp;" &lt;cmost&gt;this["&amp;L41&amp;"]="&amp;L41&amp;"*"&amp;CMOST1!I41&amp;"&lt;/cmost&gt;")</f>
        <v>RESULTS GEOSTAT PDATA 'PERM-E' 51700.8000 111839.6000 -987654321.1235 5 20.3</v>
      </c>
    </row>
    <row r="42" spans="1:13" x14ac:dyDescent="0.15">
      <c r="A42" t="s">
        <v>152</v>
      </c>
      <c r="B42" t="s">
        <v>3026</v>
      </c>
      <c r="C42">
        <f>'HM-perm'!V8</f>
        <v>1</v>
      </c>
      <c r="D42" s="1">
        <f>ROUND('HM-perm'!T8,1)</f>
        <v>3.5</v>
      </c>
      <c r="E42" s="1">
        <f>ROUND('HM-perm'!T8/'HM-perm'!V8,1)</f>
        <v>3.5</v>
      </c>
      <c r="F42" t="str">
        <f>IF(C42=1,CMOST1!A42&amp;" "&amp;D42,CMOST1!A42&amp;" &lt;cmost&gt;this["&amp;E42&amp;"]="&amp;E42&amp;"*"&amp;CMOST1!B42&amp;"&lt;/cmost&gt;")</f>
        <v>RESULTS GEOSTAT PDATA 'PERM-D' 71164.0000 133140.1000 -987654321.1235 1 3.5</v>
      </c>
      <c r="H42" t="s">
        <v>1385</v>
      </c>
      <c r="I42" t="s">
        <v>3027</v>
      </c>
      <c r="J42">
        <f>'HM-perm'!AV8</f>
        <v>1</v>
      </c>
      <c r="K42">
        <f>ROUND('HM-perm'!AT8,1)</f>
        <v>20.3</v>
      </c>
      <c r="L42">
        <f>ROUND('HM-perm'!AT8/'HM-perm'!AV8,1)</f>
        <v>20.3</v>
      </c>
      <c r="M42" t="str">
        <f>IF(J42=1,CMOST1!H42&amp;" "&amp;K42,CMOST1!H42&amp;" &lt;cmost&gt;this["&amp;L42&amp;"]="&amp;L42&amp;"*"&amp;CMOST1!I42&amp;"&lt;/cmost&gt;")</f>
        <v>RESULTS GEOSTAT PDATA 'PERM-E' 52225.7000 112557.1000 -987654321.1235 5 20.3</v>
      </c>
    </row>
    <row r="43" spans="1:13" x14ac:dyDescent="0.15">
      <c r="A43" t="s">
        <v>153</v>
      </c>
      <c r="B43" t="s">
        <v>3026</v>
      </c>
      <c r="C43">
        <f>'HM-perm'!V9</f>
        <v>1</v>
      </c>
      <c r="D43" s="1">
        <f>ROUND('HM-perm'!T9,1)</f>
        <v>3.5</v>
      </c>
      <c r="E43" s="1">
        <f>ROUND('HM-perm'!T9/'HM-perm'!V9,1)</f>
        <v>3.5</v>
      </c>
      <c r="F43" t="str">
        <f>IF(C43=1,CMOST1!A43&amp;" "&amp;D43,CMOST1!A43&amp;" &lt;cmost&gt;this["&amp;E43&amp;"]="&amp;E43&amp;"*"&amp;CMOST1!B43&amp;"&lt;/cmost&gt;")</f>
        <v>RESULTS GEOSTAT PDATA 'PERM-D' 70510.8000 133993.8000 -987654321.1235 1 3.5</v>
      </c>
      <c r="H43" t="s">
        <v>1386</v>
      </c>
      <c r="I43" t="s">
        <v>3027</v>
      </c>
      <c r="J43">
        <f>'HM-perm'!AV9</f>
        <v>1</v>
      </c>
      <c r="K43">
        <f>ROUND('HM-perm'!AT9,1)</f>
        <v>20.3</v>
      </c>
      <c r="L43">
        <f>ROUND('HM-perm'!AT9/'HM-perm'!AV9,1)</f>
        <v>20.3</v>
      </c>
      <c r="M43" t="str">
        <f>IF(J43=1,CMOST1!H43&amp;" "&amp;K43,CMOST1!H43&amp;" &lt;cmost&gt;this["&amp;L43&amp;"]="&amp;L43&amp;"*"&amp;CMOST1!I43&amp;"&lt;/cmost&gt;")</f>
        <v>RESULTS GEOSTAT PDATA 'PERM-E' 52637.5000 113118.8000 -987654321.1235 5 20.3</v>
      </c>
    </row>
    <row r="44" spans="1:13" x14ac:dyDescent="0.15">
      <c r="A44" t="s">
        <v>154</v>
      </c>
      <c r="B44" t="s">
        <v>3026</v>
      </c>
      <c r="C44">
        <f>'HM-perm'!V10</f>
        <v>1</v>
      </c>
      <c r="D44" s="1">
        <f>ROUND('HM-perm'!T10,1)</f>
        <v>3.5</v>
      </c>
      <c r="E44" s="1">
        <f>ROUND('HM-perm'!T10/'HM-perm'!V10,1)</f>
        <v>3.5</v>
      </c>
      <c r="F44" t="str">
        <f>IF(C44=1,CMOST1!A44&amp;" "&amp;D44,CMOST1!A44&amp;" &lt;cmost&gt;this["&amp;E44&amp;"]="&amp;E44&amp;"*"&amp;CMOST1!B44&amp;"&lt;/cmost&gt;")</f>
        <v>RESULTS GEOSTAT PDATA 'PERM-D' 70270.0000 134505.3000 -987654321.1235 1 3.5</v>
      </c>
      <c r="H44" t="s">
        <v>1387</v>
      </c>
      <c r="I44" t="s">
        <v>3027</v>
      </c>
      <c r="J44">
        <f>'HM-perm'!AV10</f>
        <v>1</v>
      </c>
      <c r="K44">
        <f>ROUND('HM-perm'!AT10,1)</f>
        <v>20.3</v>
      </c>
      <c r="L44">
        <f>ROUND('HM-perm'!AT10/'HM-perm'!AV10,1)</f>
        <v>20.3</v>
      </c>
      <c r="M44" t="str">
        <f>IF(J44=1,CMOST1!H44&amp;" "&amp;K44,CMOST1!H44&amp;" &lt;cmost&gt;this["&amp;L44&amp;"]="&amp;L44&amp;"*"&amp;CMOST1!I44&amp;"&lt;/cmost&gt;")</f>
        <v>RESULTS GEOSTAT PDATA 'PERM-E' 53074.8000 113526.9000 -987654321.1235 5 20.3</v>
      </c>
    </row>
    <row r="45" spans="1:13" x14ac:dyDescent="0.15">
      <c r="A45" t="s">
        <v>155</v>
      </c>
      <c r="B45" t="s">
        <v>3026</v>
      </c>
      <c r="C45">
        <f>'HM-perm'!V11</f>
        <v>1</v>
      </c>
      <c r="D45" s="1">
        <f>ROUND('HM-perm'!T11,1)</f>
        <v>3.5</v>
      </c>
      <c r="E45" s="1">
        <f>ROUND('HM-perm'!T11/'HM-perm'!V11,1)</f>
        <v>3.5</v>
      </c>
      <c r="F45" t="str">
        <f>IF(C45=1,CMOST1!A45&amp;" "&amp;D45,CMOST1!A45&amp;" &lt;cmost&gt;this["&amp;E45&amp;"]="&amp;E45&amp;"*"&amp;CMOST1!B45&amp;"&lt;/cmost&gt;")</f>
        <v>RESULTS GEOSTAT PDATA 'PERM-D' 70209.6000 134882.2000 -987654321.1235 1 3.5</v>
      </c>
      <c r="H45" t="s">
        <v>1388</v>
      </c>
      <c r="I45" t="s">
        <v>3027</v>
      </c>
      <c r="J45">
        <f>'HM-perm'!AV11</f>
        <v>1</v>
      </c>
      <c r="K45">
        <f>ROUND('HM-perm'!AT11,1)</f>
        <v>20.3</v>
      </c>
      <c r="L45">
        <f>ROUND('HM-perm'!AT11/'HM-perm'!AV11,1)</f>
        <v>20.3</v>
      </c>
      <c r="M45" t="str">
        <f>IF(J45=1,CMOST1!H45&amp;" "&amp;K45,CMOST1!H45&amp;" &lt;cmost&gt;this["&amp;L45&amp;"]="&amp;L45&amp;"*"&amp;CMOST1!I45&amp;"&lt;/cmost&gt;")</f>
        <v>RESULTS GEOSTAT PDATA 'PERM-E' 53363.8000 113820.5000 -987654321.1235 5 20.3</v>
      </c>
    </row>
    <row r="46" spans="1:13" x14ac:dyDescent="0.15">
      <c r="A46" t="s">
        <v>156</v>
      </c>
      <c r="B46" t="s">
        <v>3026</v>
      </c>
      <c r="C46">
        <f>'HM-perm'!V12</f>
        <v>1</v>
      </c>
      <c r="D46" s="1">
        <f>ROUND('HM-perm'!T12,1)</f>
        <v>3.5</v>
      </c>
      <c r="E46" s="1">
        <f>ROUND('HM-perm'!T12/'HM-perm'!V12,1)</f>
        <v>3.5</v>
      </c>
      <c r="F46" t="str">
        <f>IF(C46=1,CMOST1!A46&amp;" "&amp;D46,CMOST1!A46&amp;" &lt;cmost&gt;this["&amp;E46&amp;"]="&amp;E46&amp;"*"&amp;CMOST1!B46&amp;"&lt;/cmost&gt;")</f>
        <v>RESULTS GEOSTAT PDATA 'PERM-D' 70241.1000 135123.0000 -987654321.1235 1 3.5</v>
      </c>
      <c r="H46" t="s">
        <v>1389</v>
      </c>
      <c r="I46" t="s">
        <v>3027</v>
      </c>
      <c r="J46">
        <f>'HM-perm'!AV12</f>
        <v>1</v>
      </c>
      <c r="K46">
        <f>ROUND('HM-perm'!AT12,1)</f>
        <v>20.3</v>
      </c>
      <c r="L46">
        <f>ROUND('HM-perm'!AT12/'HM-perm'!AV12,1)</f>
        <v>20.3</v>
      </c>
      <c r="M46" t="str">
        <f>IF(J46=1,CMOST1!H46&amp;" "&amp;K46,CMOST1!H46&amp;" &lt;cmost&gt;this["&amp;L46&amp;"]="&amp;L46&amp;"*"&amp;CMOST1!I46&amp;"&lt;/cmost&gt;")</f>
        <v>RESULTS GEOSTAT PDATA 'PERM-E' 53612.9000 113927.2000 -987654321.1235 5 20.3</v>
      </c>
    </row>
    <row r="47" spans="1:13" x14ac:dyDescent="0.15">
      <c r="A47" t="s">
        <v>157</v>
      </c>
      <c r="B47" t="s">
        <v>3026</v>
      </c>
      <c r="C47">
        <f>'HM-perm'!V13</f>
        <v>1</v>
      </c>
      <c r="D47" s="1">
        <f>ROUND('HM-perm'!T13,1)</f>
        <v>3.5</v>
      </c>
      <c r="E47" s="1">
        <f>ROUND('HM-perm'!T13/'HM-perm'!V13,1)</f>
        <v>3.5</v>
      </c>
      <c r="F47" t="str">
        <f>IF(C47=1,CMOST1!A47&amp;" "&amp;D47,CMOST1!A47&amp;" &lt;cmost&gt;this["&amp;E47&amp;"]="&amp;E47&amp;"*"&amp;CMOST1!B47&amp;"&lt;/cmost&gt;")</f>
        <v>RESULTS GEOSTAT PDATA 'PERM-D' 70325.1000 135289.4000 -987654321.1235 1 3.5</v>
      </c>
      <c r="H47" t="s">
        <v>1390</v>
      </c>
      <c r="I47" t="s">
        <v>3027</v>
      </c>
      <c r="J47">
        <f>'HM-perm'!AV13</f>
        <v>1</v>
      </c>
      <c r="K47">
        <f>ROUND('HM-perm'!AT13,1)</f>
        <v>20.3</v>
      </c>
      <c r="L47">
        <f>ROUND('HM-perm'!AT13/'HM-perm'!AV13,1)</f>
        <v>20.3</v>
      </c>
      <c r="M47" t="str">
        <f>IF(J47=1,CMOST1!H47&amp;" "&amp;K47,CMOST1!H47&amp;" &lt;cmost&gt;this["&amp;L47&amp;"]="&amp;L47&amp;"*"&amp;CMOST1!I47&amp;"&lt;/cmost&gt;")</f>
        <v>RESULTS GEOSTAT PDATA 'PERM-E' 53825.8000 113897.6000 -987654321.1235 5 20.3</v>
      </c>
    </row>
    <row r="48" spans="1:13" x14ac:dyDescent="0.15">
      <c r="A48" t="s">
        <v>158</v>
      </c>
      <c r="B48" t="s">
        <v>3026</v>
      </c>
      <c r="C48">
        <f>'HM-perm'!V14</f>
        <v>1</v>
      </c>
      <c r="D48" s="1">
        <f>ROUND('HM-perm'!T14,1)</f>
        <v>3.5</v>
      </c>
      <c r="E48" s="1">
        <f>ROUND('HM-perm'!T14/'HM-perm'!V14,1)</f>
        <v>3.5</v>
      </c>
      <c r="F48" t="str">
        <f>IF(C48=1,CMOST1!A48&amp;" "&amp;D48,CMOST1!A48&amp;" &lt;cmost&gt;this["&amp;E48&amp;"]="&amp;E48&amp;"*"&amp;CMOST1!B48&amp;"&lt;/cmost&gt;")</f>
        <v>RESULTS GEOSTAT PDATA 'PERM-D' 70474.1000 135381.6000 -987654321.1235 1 3.5</v>
      </c>
      <c r="H48" t="s">
        <v>1391</v>
      </c>
      <c r="I48" t="s">
        <v>3027</v>
      </c>
      <c r="J48">
        <f>'HM-perm'!AV14</f>
        <v>1</v>
      </c>
      <c r="K48">
        <f>ROUND('HM-perm'!AT14,1)</f>
        <v>20.3</v>
      </c>
      <c r="L48">
        <f>ROUND('HM-perm'!AT14/'HM-perm'!AV14,1)</f>
        <v>20.3</v>
      </c>
      <c r="M48" t="str">
        <f>IF(J48=1,CMOST1!H48&amp;" "&amp;K48,CMOST1!H48&amp;" &lt;cmost&gt;this["&amp;L48&amp;"]="&amp;L48&amp;"*"&amp;CMOST1!I48&amp;"&lt;/cmost&gt;")</f>
        <v>RESULTS GEOSTAT PDATA 'PERM-E' 53983.3000 113809.4000 -987654321.1235 5 20.3</v>
      </c>
    </row>
    <row r="49" spans="1:13" x14ac:dyDescent="0.15">
      <c r="A49" t="s">
        <v>159</v>
      </c>
      <c r="B49" t="s">
        <v>3026</v>
      </c>
      <c r="C49">
        <f>'HM-perm'!V15</f>
        <v>1</v>
      </c>
      <c r="D49" s="1">
        <f>ROUND('HM-perm'!T15,1)</f>
        <v>3.5</v>
      </c>
      <c r="E49" s="1">
        <f>ROUND('HM-perm'!T15/'HM-perm'!V15,1)</f>
        <v>3.5</v>
      </c>
      <c r="F49" t="str">
        <f>IF(C49=1,CMOST1!A49&amp;" "&amp;D49,CMOST1!A49&amp;" &lt;cmost&gt;this["&amp;E49&amp;"]="&amp;E49&amp;"*"&amp;CMOST1!B49&amp;"&lt;/cmost&gt;")</f>
        <v>RESULTS GEOSTAT PDATA 'PERM-D' 70798.6000 135516.4000 -987654321.1235 1 3.5</v>
      </c>
      <c r="H49" t="s">
        <v>1392</v>
      </c>
      <c r="I49" t="s">
        <v>3027</v>
      </c>
      <c r="J49">
        <f>'HM-perm'!AV15</f>
        <v>1</v>
      </c>
      <c r="K49">
        <f>ROUND('HM-perm'!AT15,1)</f>
        <v>20.3</v>
      </c>
      <c r="L49">
        <f>ROUND('HM-perm'!AT15/'HM-perm'!AV15,1)</f>
        <v>20.3</v>
      </c>
      <c r="M49" t="str">
        <f>IF(J49=1,CMOST1!H49&amp;" "&amp;K49,CMOST1!H49&amp;" &lt;cmost&gt;this["&amp;L49&amp;"]="&amp;L49&amp;"*"&amp;CMOST1!I49&amp;"&lt;/cmost&gt;")</f>
        <v>RESULTS GEOSTAT PDATA 'PERM-E' 54059.4000 113651.3000 -987654321.1235 5 20.3</v>
      </c>
    </row>
    <row r="50" spans="1:13" x14ac:dyDescent="0.15">
      <c r="A50" t="s">
        <v>160</v>
      </c>
      <c r="B50" t="s">
        <v>3026</v>
      </c>
      <c r="C50">
        <f>'HM-perm'!V16</f>
        <v>1</v>
      </c>
      <c r="D50" s="1">
        <f>ROUND('HM-perm'!T16,1)</f>
        <v>3.5</v>
      </c>
      <c r="E50" s="1">
        <f>ROUND('HM-perm'!T16/'HM-perm'!V16,1)</f>
        <v>3.5</v>
      </c>
      <c r="F50" t="str">
        <f>IF(C50=1,CMOST1!A50&amp;" "&amp;D50,CMOST1!A50&amp;" &lt;cmost&gt;this["&amp;E50&amp;"]="&amp;E50&amp;"*"&amp;CMOST1!B50&amp;"&lt;/cmost&gt;")</f>
        <v>RESULTS GEOSTAT PDATA 'PERM-D' 71176.8000 135526.6000 -987654321.1235 1 3.5</v>
      </c>
      <c r="H50" t="s">
        <v>1393</v>
      </c>
      <c r="I50" t="s">
        <v>3027</v>
      </c>
      <c r="J50">
        <f>'HM-perm'!AV16</f>
        <v>1</v>
      </c>
      <c r="K50">
        <f>ROUND('HM-perm'!AT16,1)</f>
        <v>20.3</v>
      </c>
      <c r="L50">
        <f>ROUND('HM-perm'!AT16/'HM-perm'!AV16,1)</f>
        <v>20.3</v>
      </c>
      <c r="M50" t="str">
        <f>IF(J50=1,CMOST1!H50&amp;" "&amp;K50,CMOST1!H50&amp;" &lt;cmost&gt;this["&amp;L50&amp;"]="&amp;L50&amp;"*"&amp;CMOST1!I50&amp;"&lt;/cmost&gt;")</f>
        <v>RESULTS GEOSTAT PDATA 'PERM-E' 54211.3000 113335.6000 -987654321.1235 5 20.3</v>
      </c>
    </row>
    <row r="51" spans="1:13" x14ac:dyDescent="0.15">
      <c r="A51" t="s">
        <v>161</v>
      </c>
      <c r="B51" t="s">
        <v>3026</v>
      </c>
      <c r="C51">
        <f>'HM-perm'!V17</f>
        <v>1</v>
      </c>
      <c r="D51" s="1">
        <f>ROUND('HM-perm'!T17,1)</f>
        <v>3.5</v>
      </c>
      <c r="E51" s="1">
        <f>ROUND('HM-perm'!T17/'HM-perm'!V17,1)</f>
        <v>3.5</v>
      </c>
      <c r="F51" t="str">
        <f>IF(C51=1,CMOST1!A51&amp;" "&amp;D51,CMOST1!A51&amp;" &lt;cmost&gt;this["&amp;E51&amp;"]="&amp;E51&amp;"*"&amp;CMOST1!B51&amp;"&lt;/cmost&gt;")</f>
        <v>RESULTS GEOSTAT PDATA 'PERM-D' 71783.1000 135504.6000 -987654321.1235 1 3.5</v>
      </c>
      <c r="H51" t="s">
        <v>1394</v>
      </c>
      <c r="I51" t="s">
        <v>3027</v>
      </c>
      <c r="J51">
        <f>'HM-perm'!AV17</f>
        <v>1</v>
      </c>
      <c r="K51">
        <f>ROUND('HM-perm'!AT17,1)</f>
        <v>20.3</v>
      </c>
      <c r="L51">
        <f>ROUND('HM-perm'!AT17/'HM-perm'!AV17,1)</f>
        <v>20.3</v>
      </c>
      <c r="M51" t="str">
        <f>IF(J51=1,CMOST1!H51&amp;" "&amp;K51,CMOST1!H51&amp;" &lt;cmost&gt;this["&amp;L51&amp;"]="&amp;L51&amp;"*"&amp;CMOST1!I51&amp;"&lt;/cmost&gt;")</f>
        <v>RESULTS GEOSTAT PDATA 'PERM-E' 54253.9000 112914.7000 -987654321.1235 5 20.3</v>
      </c>
    </row>
    <row r="52" spans="1:13" x14ac:dyDescent="0.15">
      <c r="A52" t="s">
        <v>162</v>
      </c>
      <c r="B52" t="s">
        <v>3026</v>
      </c>
      <c r="C52">
        <f>'HM-perm'!V18</f>
        <v>1</v>
      </c>
      <c r="D52" s="1">
        <f>ROUND('HM-perm'!T18,1)</f>
        <v>3.5</v>
      </c>
      <c r="E52" s="1">
        <f>ROUND('HM-perm'!T18/'HM-perm'!V18,1)</f>
        <v>3.5</v>
      </c>
      <c r="F52" t="str">
        <f>IF(C52=1,CMOST1!A52&amp;" "&amp;D52,CMOST1!A52&amp;" &lt;cmost&gt;this["&amp;E52&amp;"]="&amp;E52&amp;"*"&amp;CMOST1!B52&amp;"&lt;/cmost&gt;")</f>
        <v>RESULTS GEOSTAT PDATA 'PERM-D' 72570.2000 135323.5000 -987654321.1235 1 3.5</v>
      </c>
      <c r="H52" t="s">
        <v>1395</v>
      </c>
      <c r="I52" t="s">
        <v>3027</v>
      </c>
      <c r="J52">
        <f>'HM-perm'!AV18</f>
        <v>1</v>
      </c>
      <c r="K52">
        <f>ROUND('HM-perm'!AT18,1)</f>
        <v>20.3</v>
      </c>
      <c r="L52">
        <f>ROUND('HM-perm'!AT18/'HM-perm'!AV18,1)</f>
        <v>20.3</v>
      </c>
      <c r="M52" t="str">
        <f>IF(J52=1,CMOST1!H52&amp;" "&amp;K52,CMOST1!H52&amp;" &lt;cmost&gt;this["&amp;L52&amp;"]="&amp;L52&amp;"*"&amp;CMOST1!I52&amp;"&lt;/cmost&gt;")</f>
        <v>RESULTS GEOSTAT PDATA 'PERM-E' 54393.4000 112119.4000 -987654321.1235 5 20.3</v>
      </c>
    </row>
    <row r="53" spans="1:13" x14ac:dyDescent="0.15">
      <c r="A53" t="s">
        <v>163</v>
      </c>
      <c r="B53" t="s">
        <v>3026</v>
      </c>
      <c r="C53">
        <f>'HM-perm'!V19</f>
        <v>1</v>
      </c>
      <c r="D53" s="1">
        <f>ROUND('HM-perm'!T19,1)</f>
        <v>3.5</v>
      </c>
      <c r="E53" s="1">
        <f>ROUND('HM-perm'!T19/'HM-perm'!V19,1)</f>
        <v>3.5</v>
      </c>
      <c r="F53" t="str">
        <f>IF(C53=1,CMOST1!A53&amp;" "&amp;D53,CMOST1!A53&amp;" &lt;cmost&gt;this["&amp;E53&amp;"]="&amp;E53&amp;"*"&amp;CMOST1!B53&amp;"&lt;/cmost&gt;")</f>
        <v>RESULTS GEOSTAT PDATA 'PERM-D' 73487.9000 134981.3000 -987654321.1235 1 3.5</v>
      </c>
      <c r="H53" t="s">
        <v>1396</v>
      </c>
      <c r="I53" t="s">
        <v>3027</v>
      </c>
      <c r="J53">
        <f>'HM-perm'!AV19</f>
        <v>1</v>
      </c>
      <c r="K53">
        <f>ROUND('HM-perm'!AT19,1)</f>
        <v>20.3</v>
      </c>
      <c r="L53">
        <f>ROUND('HM-perm'!AT19/'HM-perm'!AV19,1)</f>
        <v>20.3</v>
      </c>
      <c r="M53" t="str">
        <f>IF(J53=1,CMOST1!H53&amp;" "&amp;K53,CMOST1!H53&amp;" &lt;cmost&gt;this["&amp;L53&amp;"]="&amp;L53&amp;"*"&amp;CMOST1!I53&amp;"&lt;/cmost&gt;")</f>
        <v>RESULTS GEOSTAT PDATA 'PERM-E' 54623.4000 110076.8000 -987654321.1235 5 20.3</v>
      </c>
    </row>
    <row r="54" spans="1:13" x14ac:dyDescent="0.15">
      <c r="A54" t="s">
        <v>164</v>
      </c>
      <c r="B54" t="s">
        <v>3026</v>
      </c>
      <c r="C54">
        <f>'HM-perm'!V20</f>
        <v>1</v>
      </c>
      <c r="D54" s="1">
        <f>ROUND('HM-perm'!T20,1)</f>
        <v>3.5</v>
      </c>
      <c r="E54" s="1">
        <f>ROUND('HM-perm'!T20/'HM-perm'!V20,1)</f>
        <v>3.5</v>
      </c>
      <c r="F54" t="str">
        <f>IF(C54=1,CMOST1!A54&amp;" "&amp;D54,CMOST1!A54&amp;" &lt;cmost&gt;this["&amp;E54&amp;"]="&amp;E54&amp;"*"&amp;CMOST1!B54&amp;"&lt;/cmost&gt;")</f>
        <v>RESULTS GEOSTAT PDATA 'PERM-D' 74205.4000 134571.2000 -987654321.1235 1 3.5</v>
      </c>
      <c r="H54" t="s">
        <v>1397</v>
      </c>
      <c r="I54" t="s">
        <v>3027</v>
      </c>
      <c r="J54">
        <f>'HM-perm'!AV20</f>
        <v>1</v>
      </c>
      <c r="K54">
        <f>ROUND('HM-perm'!AT20,1)</f>
        <v>20.3</v>
      </c>
      <c r="L54">
        <f>ROUND('HM-perm'!AT20/'HM-perm'!AV20,1)</f>
        <v>20.3</v>
      </c>
      <c r="M54" t="str">
        <f>IF(J54=1,CMOST1!H54&amp;" "&amp;K54,CMOST1!H54&amp;" &lt;cmost&gt;this["&amp;L54&amp;"]="&amp;L54&amp;"*"&amp;CMOST1!I54&amp;"&lt;/cmost&gt;")</f>
        <v>RESULTS GEOSTAT PDATA 'PERM-E' 54778.2000 107723.8000 -987654321.1235 5 20.3</v>
      </c>
    </row>
    <row r="55" spans="1:13" x14ac:dyDescent="0.15">
      <c r="A55" t="s">
        <v>165</v>
      </c>
      <c r="B55" t="s">
        <v>3026</v>
      </c>
      <c r="C55">
        <f>'HM-perm'!V21</f>
        <v>1</v>
      </c>
      <c r="D55" s="1">
        <f>ROUND('HM-perm'!T21,1)</f>
        <v>3.5</v>
      </c>
      <c r="E55" s="1">
        <f>ROUND('HM-perm'!T21/'HM-perm'!V21,1)</f>
        <v>3.5</v>
      </c>
      <c r="F55" t="str">
        <f>IF(C55=1,CMOST1!A55&amp;" "&amp;D55,CMOST1!A55&amp;" &lt;cmost&gt;this["&amp;E55&amp;"]="&amp;E55&amp;"*"&amp;CMOST1!B55&amp;"&lt;/cmost&gt;")</f>
        <v>RESULTS GEOSTAT PDATA 'PERM-D' 75001.6000 134036.7000 -987654321.1235 1 3.5</v>
      </c>
      <c r="H55" t="s">
        <v>1398</v>
      </c>
      <c r="I55" t="s">
        <v>3027</v>
      </c>
      <c r="J55">
        <f>'HM-perm'!AV21</f>
        <v>1</v>
      </c>
      <c r="K55">
        <f>ROUND('HM-perm'!AT21,1)</f>
        <v>20.3</v>
      </c>
      <c r="L55">
        <f>ROUND('HM-perm'!AT21/'HM-perm'!AV21,1)</f>
        <v>20.3</v>
      </c>
      <c r="M55" t="str">
        <f>IF(J55=1,CMOST1!H55&amp;" "&amp;K55,CMOST1!H55&amp;" &lt;cmost&gt;this["&amp;L55&amp;"]="&amp;L55&amp;"*"&amp;CMOST1!I55&amp;"&lt;/cmost&gt;")</f>
        <v>RESULTS GEOSTAT PDATA 'PERM-E' 54912.1000 105423.2000 -987654321.1235 5 20.3</v>
      </c>
    </row>
    <row r="56" spans="1:13" x14ac:dyDescent="0.15">
      <c r="A56" t="s">
        <v>166</v>
      </c>
      <c r="B56" t="s">
        <v>3026</v>
      </c>
      <c r="C56">
        <f>'HM-perm'!V22</f>
        <v>1</v>
      </c>
      <c r="D56" s="1">
        <f>ROUND('HM-perm'!T22,1)</f>
        <v>3.5</v>
      </c>
      <c r="E56" s="1">
        <f>ROUND('HM-perm'!T22/'HM-perm'!V22,1)</f>
        <v>3.5</v>
      </c>
      <c r="F56" t="str">
        <f>IF(C56=1,CMOST1!A56&amp;" "&amp;D56,CMOST1!A56&amp;" &lt;cmost&gt;this["&amp;E56&amp;"]="&amp;E56&amp;"*"&amp;CMOST1!B56&amp;"&lt;/cmost&gt;")</f>
        <v>RESULTS GEOSTAT PDATA 'PERM-D' 75617.1000 133674.2000 -987654321.1235 1 3.5</v>
      </c>
      <c r="H56" t="s">
        <v>1399</v>
      </c>
      <c r="I56" t="s">
        <v>3027</v>
      </c>
      <c r="J56">
        <f>'HM-perm'!AV22</f>
        <v>1</v>
      </c>
      <c r="K56">
        <f>ROUND('HM-perm'!AT22,1)</f>
        <v>21.9</v>
      </c>
      <c r="L56">
        <f>ROUND('HM-perm'!AT22/'HM-perm'!AV22,1)</f>
        <v>21.9</v>
      </c>
      <c r="M56" t="str">
        <f>IF(J56=1,CMOST1!H56&amp;" "&amp;K56,CMOST1!H56&amp;" &lt;cmost&gt;this["&amp;L56&amp;"]="&amp;L56&amp;"*"&amp;CMOST1!I56&amp;"&lt;/cmost&gt;")</f>
        <v>RESULTS GEOSTAT PDATA 'PERM-E' 50396.3000 113317.6000 -987654321.1235 5 21.9</v>
      </c>
    </row>
    <row r="57" spans="1:13" x14ac:dyDescent="0.15">
      <c r="A57" t="s">
        <v>167</v>
      </c>
      <c r="B57" t="s">
        <v>3026</v>
      </c>
      <c r="C57">
        <f>'HM-perm'!V23</f>
        <v>1</v>
      </c>
      <c r="D57" s="1">
        <f>ROUND('HM-perm'!T23,1)</f>
        <v>3.8</v>
      </c>
      <c r="E57" s="1">
        <f>ROUND('HM-perm'!T23/'HM-perm'!V23,1)</f>
        <v>3.8</v>
      </c>
      <c r="F57" t="str">
        <f>IF(C57=1,CMOST1!A57&amp;" "&amp;D57,CMOST1!A57&amp;" &lt;cmost&gt;this["&amp;E57&amp;"]="&amp;E57&amp;"*"&amp;CMOST1!B57&amp;"&lt;/cmost&gt;")</f>
        <v>RESULTS GEOSTAT PDATA 'PERM-D' 71888.8000 128227.0000 -987654321.1235 1 3.8</v>
      </c>
      <c r="H57" t="s">
        <v>1400</v>
      </c>
      <c r="I57" t="s">
        <v>3027</v>
      </c>
      <c r="J57">
        <f>'HM-perm'!AV23</f>
        <v>1</v>
      </c>
      <c r="K57">
        <f>ROUND('HM-perm'!AT23,1)</f>
        <v>21.9</v>
      </c>
      <c r="L57">
        <f>ROUND('HM-perm'!AT23/'HM-perm'!AV23,1)</f>
        <v>21.9</v>
      </c>
      <c r="M57" t="str">
        <f>IF(J57=1,CMOST1!H57&amp;" "&amp;K57,CMOST1!H57&amp;" &lt;cmost&gt;this["&amp;L57&amp;"]="&amp;L57&amp;"*"&amp;CMOST1!I57&amp;"&lt;/cmost&gt;")</f>
        <v>RESULTS GEOSTAT PDATA 'PERM-E' 51146.7000 114504.9000 -987654321.1235 5 21.9</v>
      </c>
    </row>
    <row r="58" spans="1:13" x14ac:dyDescent="0.15">
      <c r="A58" t="s">
        <v>168</v>
      </c>
      <c r="B58" t="s">
        <v>3026</v>
      </c>
      <c r="C58">
        <f>'HM-perm'!V24</f>
        <v>1</v>
      </c>
      <c r="D58" s="1">
        <f>ROUND('HM-perm'!T24,1)</f>
        <v>3.8</v>
      </c>
      <c r="E58" s="1">
        <f>ROUND('HM-perm'!T24/'HM-perm'!V24,1)</f>
        <v>3.8</v>
      </c>
      <c r="F58" t="str">
        <f>IF(C58=1,CMOST1!A58&amp;" "&amp;D58,CMOST1!A58&amp;" &lt;cmost&gt;this["&amp;E58&amp;"]="&amp;E58&amp;"*"&amp;CMOST1!B58&amp;"&lt;/cmost&gt;")</f>
        <v>RESULTS GEOSTAT PDATA 'PERM-D' 71430.8000 129206.0000 -987654321.1235 1 3.8</v>
      </c>
      <c r="H58" t="s">
        <v>1401</v>
      </c>
      <c r="I58" t="s">
        <v>3027</v>
      </c>
      <c r="J58">
        <f>'HM-perm'!AV24</f>
        <v>1</v>
      </c>
      <c r="K58">
        <f>ROUND('HM-perm'!AT24,1)</f>
        <v>21.9</v>
      </c>
      <c r="L58">
        <f>ROUND('HM-perm'!AT24/'HM-perm'!AV24,1)</f>
        <v>21.9</v>
      </c>
      <c r="M58" t="str">
        <f>IF(J58=1,CMOST1!H58&amp;" "&amp;K58,CMOST1!H58&amp;" &lt;cmost&gt;this["&amp;L58&amp;"]="&amp;L58&amp;"*"&amp;CMOST1!I58&amp;"&lt;/cmost&gt;")</f>
        <v>RESULTS GEOSTAT PDATA 'PERM-E' 51786.7000 115259.8000 -987654321.1235 5 21.9</v>
      </c>
    </row>
    <row r="59" spans="1:13" x14ac:dyDescent="0.15">
      <c r="A59" t="s">
        <v>169</v>
      </c>
      <c r="B59" t="s">
        <v>3026</v>
      </c>
      <c r="C59">
        <f>'HM-perm'!V25</f>
        <v>1</v>
      </c>
      <c r="D59" s="1">
        <f>ROUND('HM-perm'!T25,1)</f>
        <v>3.8</v>
      </c>
      <c r="E59" s="1">
        <f>ROUND('HM-perm'!T25/'HM-perm'!V25,1)</f>
        <v>3.8</v>
      </c>
      <c r="F59" t="str">
        <f>IF(C59=1,CMOST1!A59&amp;" "&amp;D59,CMOST1!A59&amp;" &lt;cmost&gt;this["&amp;E59&amp;"]="&amp;E59&amp;"*"&amp;CMOST1!B59&amp;"&lt;/cmost&gt;")</f>
        <v>RESULTS GEOSTAT PDATA 'PERM-D' 70922.9000 130159.1000 -987654321.1235 1 3.8</v>
      </c>
      <c r="H59" t="s">
        <v>1402</v>
      </c>
      <c r="I59" t="s">
        <v>3027</v>
      </c>
      <c r="J59">
        <f>'HM-perm'!AV25</f>
        <v>1</v>
      </c>
      <c r="K59">
        <f>ROUND('HM-perm'!AT25,1)</f>
        <v>21.9</v>
      </c>
      <c r="L59">
        <f>ROUND('HM-perm'!AT25/'HM-perm'!AV25,1)</f>
        <v>21.9</v>
      </c>
      <c r="M59" t="str">
        <f>IF(J59=1,CMOST1!H59&amp;" "&amp;K59,CMOST1!H59&amp;" &lt;cmost&gt;this["&amp;L59&amp;"]="&amp;L59&amp;"*"&amp;CMOST1!I59&amp;"&lt;/cmost&gt;")</f>
        <v>RESULTS GEOSTAT PDATA 'PERM-E' 52334.0000 115864.5000 -987654321.1235 5 21.9</v>
      </c>
    </row>
    <row r="60" spans="1:13" x14ac:dyDescent="0.15">
      <c r="A60" t="s">
        <v>170</v>
      </c>
      <c r="B60" t="s">
        <v>3026</v>
      </c>
      <c r="C60">
        <f>'HM-perm'!V26</f>
        <v>1</v>
      </c>
      <c r="D60" s="1">
        <f>ROUND('HM-perm'!T26,1)</f>
        <v>3.8</v>
      </c>
      <c r="E60" s="1">
        <f>ROUND('HM-perm'!T26/'HM-perm'!V26,1)</f>
        <v>3.8</v>
      </c>
      <c r="F60" t="str">
        <f>IF(C60=1,CMOST1!A60&amp;" "&amp;D60,CMOST1!A60&amp;" &lt;cmost&gt;this["&amp;E60&amp;"]="&amp;E60&amp;"*"&amp;CMOST1!B60&amp;"&lt;/cmost&gt;")</f>
        <v>RESULTS GEOSTAT PDATA 'PERM-D' 70343.5000 131077.1000 -987654321.1235 1 3.8</v>
      </c>
      <c r="H60" t="s">
        <v>1403</v>
      </c>
      <c r="I60" t="s">
        <v>3027</v>
      </c>
      <c r="J60">
        <f>'HM-perm'!AV26</f>
        <v>1</v>
      </c>
      <c r="K60">
        <f>ROUND('HM-perm'!AT26,1)</f>
        <v>21.9</v>
      </c>
      <c r="L60">
        <f>ROUND('HM-perm'!AT26/'HM-perm'!AV26,1)</f>
        <v>21.9</v>
      </c>
      <c r="M60" t="str">
        <f>IF(J60=1,CMOST1!H60&amp;" "&amp;K60,CMOST1!H60&amp;" &lt;cmost&gt;this["&amp;L60&amp;"]="&amp;L60&amp;"*"&amp;CMOST1!I60&amp;"&lt;/cmost&gt;")</f>
        <v>RESULTS GEOSTAT PDATA 'PERM-E' 52974.1000 116327.8000 -987654321.1235 5 21.9</v>
      </c>
    </row>
    <row r="61" spans="1:13" x14ac:dyDescent="0.15">
      <c r="A61" t="s">
        <v>171</v>
      </c>
      <c r="B61" t="s">
        <v>3026</v>
      </c>
      <c r="C61">
        <f>'HM-perm'!V27</f>
        <v>1</v>
      </c>
      <c r="D61" s="1">
        <f>ROUND('HM-perm'!T27,1)</f>
        <v>3.8</v>
      </c>
      <c r="E61" s="1">
        <f>ROUND('HM-perm'!T27/'HM-perm'!V27,1)</f>
        <v>3.8</v>
      </c>
      <c r="F61" t="str">
        <f>IF(C61=1,CMOST1!A61&amp;" "&amp;D61,CMOST1!A61&amp;" &lt;cmost&gt;this["&amp;E61&amp;"]="&amp;E61&amp;"*"&amp;CMOST1!B61&amp;"&lt;/cmost&gt;")</f>
        <v>RESULTS GEOSTAT PDATA 'PERM-D' 69644.4000 132054.1000 -987654321.1235 1 3.8</v>
      </c>
      <c r="H61" t="s">
        <v>1404</v>
      </c>
      <c r="I61" t="s">
        <v>3027</v>
      </c>
      <c r="J61">
        <f>'HM-perm'!AV27</f>
        <v>1</v>
      </c>
      <c r="K61">
        <f>ROUND('HM-perm'!AT27,1)</f>
        <v>21.9</v>
      </c>
      <c r="L61">
        <f>ROUND('HM-perm'!AT27/'HM-perm'!AV27,1)</f>
        <v>21.9</v>
      </c>
      <c r="M61" t="str">
        <f>IF(J61=1,CMOST1!H61&amp;" "&amp;K61,CMOST1!H61&amp;" &lt;cmost&gt;this["&amp;L61&amp;"]="&amp;L61&amp;"*"&amp;CMOST1!I61&amp;"&lt;/cmost&gt;")</f>
        <v>RESULTS GEOSTAT PDATA 'PERM-E' 53406.5000 116561.7000 -987654321.1235 5 21.9</v>
      </c>
    </row>
    <row r="62" spans="1:13" x14ac:dyDescent="0.15">
      <c r="A62" t="s">
        <v>172</v>
      </c>
      <c r="B62" t="s">
        <v>3026</v>
      </c>
      <c r="C62">
        <f>'HM-perm'!V28</f>
        <v>1</v>
      </c>
      <c r="D62" s="1">
        <f>ROUND('HM-perm'!T28,1)</f>
        <v>3.8</v>
      </c>
      <c r="E62" s="1">
        <f>ROUND('HM-perm'!T28/'HM-perm'!V28,1)</f>
        <v>3.8</v>
      </c>
      <c r="F62" t="str">
        <f>IF(C62=1,CMOST1!A62&amp;" "&amp;D62,CMOST1!A62&amp;" &lt;cmost&gt;this["&amp;E62&amp;"]="&amp;E62&amp;"*"&amp;CMOST1!B62&amp;"&lt;/cmost&gt;")</f>
        <v>RESULTS GEOSTAT PDATA 'PERM-D' 69340.6000 132477.0000 -987654321.1235 1 3.8</v>
      </c>
      <c r="H62" t="s">
        <v>1405</v>
      </c>
      <c r="I62" t="s">
        <v>3027</v>
      </c>
      <c r="J62">
        <f>'HM-perm'!AV28</f>
        <v>1</v>
      </c>
      <c r="K62">
        <f>ROUND('HM-perm'!AT28,1)</f>
        <v>21.9</v>
      </c>
      <c r="L62">
        <f>ROUND('HM-perm'!AT28/'HM-perm'!AV28,1)</f>
        <v>21.9</v>
      </c>
      <c r="M62" t="str">
        <f>IF(J62=1,CMOST1!H62&amp;" "&amp;K62,CMOST1!H62&amp;" &lt;cmost&gt;this["&amp;L62&amp;"]="&amp;L62&amp;"*"&amp;CMOST1!I62&amp;"&lt;/cmost&gt;")</f>
        <v>RESULTS GEOSTAT PDATA 'PERM-E' 53609.6000 116676.5000 -987654321.1235 5 21.9</v>
      </c>
    </row>
    <row r="63" spans="1:13" x14ac:dyDescent="0.15">
      <c r="A63" t="s">
        <v>173</v>
      </c>
      <c r="B63" t="s">
        <v>3026</v>
      </c>
      <c r="C63">
        <f>'HM-perm'!V29</f>
        <v>1</v>
      </c>
      <c r="D63" s="1">
        <f>ROUND('HM-perm'!T29,1)</f>
        <v>3.8</v>
      </c>
      <c r="E63" s="1">
        <f>ROUND('HM-perm'!T29/'HM-perm'!V29,1)</f>
        <v>3.8</v>
      </c>
      <c r="F63" t="str">
        <f>IF(C63=1,CMOST1!A63&amp;" "&amp;D63,CMOST1!A63&amp;" &lt;cmost&gt;this["&amp;E63&amp;"]="&amp;E63&amp;"*"&amp;CMOST1!B63&amp;"&lt;/cmost&gt;")</f>
        <v>RESULTS GEOSTAT PDATA 'PERM-D' 68930.4000 132984.9000 -987654321.1235 1 3.8</v>
      </c>
      <c r="H63" t="s">
        <v>1406</v>
      </c>
      <c r="I63" t="s">
        <v>3027</v>
      </c>
      <c r="J63">
        <f>'HM-perm'!AV29</f>
        <v>1</v>
      </c>
      <c r="K63">
        <f>ROUND('HM-perm'!AT29,1)</f>
        <v>21.9</v>
      </c>
      <c r="L63">
        <f>ROUND('HM-perm'!AT29/'HM-perm'!AV29,1)</f>
        <v>21.9</v>
      </c>
      <c r="M63" t="str">
        <f>IF(J63=1,CMOST1!H63&amp;" "&amp;K63,CMOST1!H63&amp;" &lt;cmost&gt;this["&amp;L63&amp;"]="&amp;L63&amp;"*"&amp;CMOST1!I63&amp;"&lt;/cmost&gt;")</f>
        <v>RESULTS GEOSTAT PDATA 'PERM-E' 53724.4000 116733.9000 -987654321.1235 5 21.9</v>
      </c>
    </row>
    <row r="64" spans="1:13" x14ac:dyDescent="0.15">
      <c r="A64" t="s">
        <v>174</v>
      </c>
      <c r="B64" t="s">
        <v>3026</v>
      </c>
      <c r="C64">
        <f>'HM-perm'!V30</f>
        <v>1</v>
      </c>
      <c r="D64" s="1">
        <f>ROUND('HM-perm'!T30,1)</f>
        <v>3.8</v>
      </c>
      <c r="E64" s="1">
        <f>ROUND('HM-perm'!T30/'HM-perm'!V30,1)</f>
        <v>3.8</v>
      </c>
      <c r="F64" t="str">
        <f>IF(C64=1,CMOST1!A64&amp;" "&amp;D64,CMOST1!A64&amp;" &lt;cmost&gt;this["&amp;E64&amp;"]="&amp;E64&amp;"*"&amp;CMOST1!B64&amp;"&lt;/cmost&gt;")</f>
        <v>RESULTS GEOSTAT PDATA 'PERM-D' 68533.1000 133660.1000 -987654321.1235 1 3.8</v>
      </c>
      <c r="H64" t="s">
        <v>1407</v>
      </c>
      <c r="I64" t="s">
        <v>3027</v>
      </c>
      <c r="J64">
        <f>'HM-perm'!AV30</f>
        <v>1</v>
      </c>
      <c r="K64">
        <f>ROUND('HM-perm'!AT30,1)</f>
        <v>21.9</v>
      </c>
      <c r="L64">
        <f>ROUND('HM-perm'!AT30/'HM-perm'!AV30,1)</f>
        <v>21.9</v>
      </c>
      <c r="M64" t="str">
        <f>IF(J64=1,CMOST1!H64&amp;" "&amp;K64,CMOST1!H64&amp;" &lt;cmost&gt;this["&amp;L64&amp;"]="&amp;L64&amp;"*"&amp;CMOST1!I64&amp;"&lt;/cmost&gt;")</f>
        <v>RESULTS GEOSTAT PDATA 'PERM-E' 54042.3000 116561.7000 -987654321.1235 5 21.9</v>
      </c>
    </row>
    <row r="65" spans="1:13" x14ac:dyDescent="0.15">
      <c r="A65" t="s">
        <v>175</v>
      </c>
      <c r="B65" t="s">
        <v>3026</v>
      </c>
      <c r="C65">
        <f>'HM-perm'!V31</f>
        <v>1</v>
      </c>
      <c r="D65" s="1">
        <f>ROUND('HM-perm'!T31,1)</f>
        <v>3.8</v>
      </c>
      <c r="E65" s="1">
        <f>ROUND('HM-perm'!T31/'HM-perm'!V31,1)</f>
        <v>3.8</v>
      </c>
      <c r="F65" t="str">
        <f>IF(C65=1,CMOST1!A65&amp;" "&amp;D65,CMOST1!A65&amp;" &lt;cmost&gt;this["&amp;E65&amp;"]="&amp;E65&amp;"*"&amp;CMOST1!B65&amp;"&lt;/cmost&gt;")</f>
        <v>RESULTS GEOSTAT PDATA 'PERM-D' 68146.7000 134385.2000 -987654321.1235 1 3.8</v>
      </c>
      <c r="H65" t="s">
        <v>1408</v>
      </c>
      <c r="I65" t="s">
        <v>3027</v>
      </c>
      <c r="J65">
        <f>'HM-perm'!AV31</f>
        <v>1</v>
      </c>
      <c r="K65">
        <f>ROUND('HM-perm'!AT31,1)</f>
        <v>21.9</v>
      </c>
      <c r="L65">
        <f>ROUND('HM-perm'!AT31/'HM-perm'!AV31,1)</f>
        <v>21.9</v>
      </c>
      <c r="M65" t="str">
        <f>IF(J65=1,CMOST1!H65&amp;" "&amp;K65,CMOST1!H65&amp;" &lt;cmost&gt;this["&amp;L65&amp;"]="&amp;L65&amp;"*"&amp;CMOST1!I65&amp;"&lt;/cmost&gt;")</f>
        <v>RESULTS GEOSTAT PDATA 'PERM-E' 54421.9000 116212.9000 -987654321.1235 5 21.9</v>
      </c>
    </row>
    <row r="66" spans="1:13" x14ac:dyDescent="0.15">
      <c r="A66" t="s">
        <v>176</v>
      </c>
      <c r="B66" t="s">
        <v>3026</v>
      </c>
      <c r="C66">
        <f>'HM-perm'!V32</f>
        <v>1</v>
      </c>
      <c r="D66" s="1">
        <f>ROUND('HM-perm'!T32,1)</f>
        <v>3.8</v>
      </c>
      <c r="E66" s="1">
        <f>ROUND('HM-perm'!T32/'HM-perm'!V32,1)</f>
        <v>3.8</v>
      </c>
      <c r="F66" t="str">
        <f>IF(C66=1,CMOST1!A66&amp;" "&amp;D66,CMOST1!A66&amp;" &lt;cmost&gt;this["&amp;E66&amp;"]="&amp;E66&amp;"*"&amp;CMOST1!B66&amp;"&lt;/cmost&gt;")</f>
        <v>RESULTS GEOSTAT PDATA 'PERM-D' 67813.0000 135148.6000 -987654321.1235 1 3.8</v>
      </c>
      <c r="H66" t="s">
        <v>1409</v>
      </c>
      <c r="I66" t="s">
        <v>3027</v>
      </c>
      <c r="J66">
        <f>'HM-perm'!AV32</f>
        <v>1</v>
      </c>
      <c r="K66">
        <f>ROUND('HM-perm'!AT32,1)</f>
        <v>21.9</v>
      </c>
      <c r="L66">
        <f>ROUND('HM-perm'!AT32/'HM-perm'!AV32,1)</f>
        <v>21.9</v>
      </c>
      <c r="M66" t="str">
        <f>IF(J66=1,CMOST1!H66&amp;" "&amp;K66,CMOST1!H66&amp;" &lt;cmost&gt;this["&amp;L66&amp;"]="&amp;L66&amp;"*"&amp;CMOST1!I66&amp;"&lt;/cmost&gt;")</f>
        <v>RESULTS GEOSTAT PDATA 'PERM-E' 54708.7000 115864.5000 -987654321.1235 5 21.9</v>
      </c>
    </row>
    <row r="67" spans="1:13" x14ac:dyDescent="0.15">
      <c r="A67" t="s">
        <v>177</v>
      </c>
      <c r="B67" t="s">
        <v>3026</v>
      </c>
      <c r="C67">
        <f>'HM-perm'!V33</f>
        <v>1</v>
      </c>
      <c r="D67" s="1">
        <f>ROUND('HM-perm'!T33,1)</f>
        <v>3.8</v>
      </c>
      <c r="E67" s="1">
        <f>ROUND('HM-perm'!T33/'HM-perm'!V33,1)</f>
        <v>3.8</v>
      </c>
      <c r="F67" t="str">
        <f>IF(C67=1,CMOST1!A67&amp;" "&amp;D67,CMOST1!A67&amp;" &lt;cmost&gt;this["&amp;E67&amp;"]="&amp;E67&amp;"*"&amp;CMOST1!B67&amp;"&lt;/cmost&gt;")</f>
        <v>RESULTS GEOSTAT PDATA 'PERM-D' 67773.3000 135400.9000 -987654321.1235 1 3.8</v>
      </c>
      <c r="H67" t="s">
        <v>1410</v>
      </c>
      <c r="I67" t="s">
        <v>3027</v>
      </c>
      <c r="J67">
        <f>'HM-perm'!AV33</f>
        <v>1</v>
      </c>
      <c r="K67">
        <f>ROUND('HM-perm'!AT33,1)</f>
        <v>21.9</v>
      </c>
      <c r="L67">
        <f>ROUND('HM-perm'!AT33/'HM-perm'!AV33,1)</f>
        <v>21.9</v>
      </c>
      <c r="M67" t="str">
        <f>IF(J67=1,CMOST1!H67&amp;" "&amp;K67,CMOST1!H67&amp;" &lt;cmost&gt;this["&amp;L67&amp;"]="&amp;L67&amp;"*"&amp;CMOST1!I67&amp;"&lt;/cmost&gt;")</f>
        <v>RESULTS GEOSTAT PDATA 'PERM-E' 55260.5000 115140.4000 -987654321.1235 5 21.9</v>
      </c>
    </row>
    <row r="68" spans="1:13" x14ac:dyDescent="0.15">
      <c r="A68" t="s">
        <v>178</v>
      </c>
      <c r="B68" t="s">
        <v>3026</v>
      </c>
      <c r="C68">
        <f>'HM-perm'!V34</f>
        <v>1</v>
      </c>
      <c r="D68" s="1">
        <f>ROUND('HM-perm'!T34,1)</f>
        <v>3.8</v>
      </c>
      <c r="E68" s="1">
        <f>ROUND('HM-perm'!T34/'HM-perm'!V34,1)</f>
        <v>3.8</v>
      </c>
      <c r="F68" t="str">
        <f>IF(C68=1,CMOST1!A68&amp;" "&amp;D68,CMOST1!A68&amp;" &lt;cmost&gt;this["&amp;E68&amp;"]="&amp;E68&amp;"*"&amp;CMOST1!B68&amp;"&lt;/cmost&gt;")</f>
        <v>RESULTS GEOSTAT PDATA 'PERM-D' 67773.3000 135598.1000 -987654321.1235 1 3.8</v>
      </c>
      <c r="H68" t="s">
        <v>1411</v>
      </c>
      <c r="I68" t="s">
        <v>3027</v>
      </c>
      <c r="J68">
        <f>'HM-perm'!AV34</f>
        <v>1</v>
      </c>
      <c r="K68">
        <f>ROUND('HM-perm'!AT34,1)</f>
        <v>21.9</v>
      </c>
      <c r="L68">
        <f>ROUND('HM-perm'!AT34/'HM-perm'!AV34,1)</f>
        <v>21.9</v>
      </c>
      <c r="M68" t="str">
        <f>IF(J68=1,CMOST1!H68&amp;" "&amp;K68,CMOST1!H68&amp;" &lt;cmost&gt;this["&amp;L68&amp;"]="&amp;L68&amp;"*"&amp;CMOST1!I68&amp;"&lt;/cmost&gt;")</f>
        <v>RESULTS GEOSTAT PDATA 'PERM-E' 55432.4000 114619.8000 -987654321.1235 5 21.9</v>
      </c>
    </row>
    <row r="69" spans="1:13" x14ac:dyDescent="0.15">
      <c r="A69" t="s">
        <v>179</v>
      </c>
      <c r="B69" t="s">
        <v>3026</v>
      </c>
      <c r="C69">
        <f>'HM-perm'!V35</f>
        <v>1</v>
      </c>
      <c r="D69" s="1">
        <f>ROUND('HM-perm'!T35,1)</f>
        <v>3.8</v>
      </c>
      <c r="E69" s="1">
        <f>ROUND('HM-perm'!T35/'HM-perm'!V35,1)</f>
        <v>3.8</v>
      </c>
      <c r="F69" t="str">
        <f>IF(C69=1,CMOST1!A69&amp;" "&amp;D69,CMOST1!A69&amp;" &lt;cmost&gt;this["&amp;E69&amp;"]="&amp;E69&amp;"*"&amp;CMOST1!B69&amp;"&lt;/cmost&gt;")</f>
        <v>RESULTS GEOSTAT PDATA 'PERM-D' 67773.3000 135772.3000 -987654321.1235 1 3.8</v>
      </c>
      <c r="H69" t="s">
        <v>1412</v>
      </c>
      <c r="I69" t="s">
        <v>3027</v>
      </c>
      <c r="J69">
        <f>'HM-perm'!AV35</f>
        <v>1</v>
      </c>
      <c r="K69">
        <f>ROUND('HM-perm'!AT35,1)</f>
        <v>21.9</v>
      </c>
      <c r="L69">
        <f>ROUND('HM-perm'!AT35/'HM-perm'!AV35,1)</f>
        <v>21.9</v>
      </c>
      <c r="M69" t="str">
        <f>IF(J69=1,CMOST1!H69&amp;" "&amp;K69,CMOST1!H69&amp;" &lt;cmost&gt;this["&amp;L69&amp;"]="&amp;L69&amp;"*"&amp;CMOST1!I69&amp;"&lt;/cmost&gt;")</f>
        <v>RESULTS GEOSTAT PDATA 'PERM-E' 55723.8000 113635.5000 -987654321.1235 5 21.9</v>
      </c>
    </row>
    <row r="70" spans="1:13" x14ac:dyDescent="0.15">
      <c r="A70" t="s">
        <v>180</v>
      </c>
      <c r="B70" t="s">
        <v>3026</v>
      </c>
      <c r="C70">
        <f>'HM-perm'!V36</f>
        <v>1</v>
      </c>
      <c r="D70" s="1">
        <f>ROUND('HM-perm'!T36,1)</f>
        <v>3.8</v>
      </c>
      <c r="E70" s="1">
        <f>ROUND('HM-perm'!T36/'HM-perm'!V36,1)</f>
        <v>3.8</v>
      </c>
      <c r="F70" t="str">
        <f>IF(C70=1,CMOST1!A70&amp;" "&amp;D70,CMOST1!A70&amp;" &lt;cmost&gt;this["&amp;E70&amp;"]="&amp;E70&amp;"*"&amp;CMOST1!B70&amp;"&lt;/cmost&gt;")</f>
        <v>RESULTS GEOSTAT PDATA 'PERM-D' 67805.8000 135953.7000 -987654321.1235 1 3.8</v>
      </c>
      <c r="H70" t="s">
        <v>1413</v>
      </c>
      <c r="I70" t="s">
        <v>3027</v>
      </c>
      <c r="J70">
        <f>'HM-perm'!AV36</f>
        <v>1</v>
      </c>
      <c r="K70">
        <f>ROUND('HM-perm'!AT36,1)</f>
        <v>21.9</v>
      </c>
      <c r="L70">
        <f>ROUND('HM-perm'!AT36/'HM-perm'!AV36,1)</f>
        <v>21.9</v>
      </c>
      <c r="M70" t="str">
        <f>IF(J70=1,CMOST1!H70&amp;" "&amp;K70,CMOST1!H70&amp;" &lt;cmost&gt;this["&amp;L70&amp;"]="&amp;L70&amp;"*"&amp;CMOST1!I70&amp;"&lt;/cmost&gt;")</f>
        <v>RESULTS GEOSTAT PDATA 'PERM-E' 55869.4000 112739.5000 -987654321.1235 5 21.9</v>
      </c>
    </row>
    <row r="71" spans="1:13" x14ac:dyDescent="0.15">
      <c r="A71" t="s">
        <v>181</v>
      </c>
      <c r="B71" t="s">
        <v>3026</v>
      </c>
      <c r="C71">
        <f>'HM-perm'!V37</f>
        <v>1</v>
      </c>
      <c r="D71" s="1">
        <f>ROUND('HM-perm'!T37,1)</f>
        <v>3.8</v>
      </c>
      <c r="E71" s="1">
        <f>ROUND('HM-perm'!T37/'HM-perm'!V37,1)</f>
        <v>3.8</v>
      </c>
      <c r="F71" t="str">
        <f>IF(C71=1,CMOST1!A71&amp;" "&amp;D71,CMOST1!A71&amp;" &lt;cmost&gt;this["&amp;E71&amp;"]="&amp;E71&amp;"*"&amp;CMOST1!B71&amp;"&lt;/cmost&gt;")</f>
        <v>RESULTS GEOSTAT PDATA 'PERM-D' 67883.9000 136126.6000 -987654321.1235 1 3.8</v>
      </c>
      <c r="H71" t="s">
        <v>1414</v>
      </c>
      <c r="I71" t="s">
        <v>3027</v>
      </c>
      <c r="J71">
        <f>'HM-perm'!AV37</f>
        <v>1</v>
      </c>
      <c r="K71">
        <f>ROUND('HM-perm'!AT37,1)</f>
        <v>21.9</v>
      </c>
      <c r="L71">
        <f>ROUND('HM-perm'!AT37/'HM-perm'!AV37,1)</f>
        <v>21.9</v>
      </c>
      <c r="M71" t="str">
        <f>IF(J71=1,CMOST1!H71&amp;" "&amp;K71,CMOST1!H71&amp;" &lt;cmost&gt;this["&amp;L71&amp;"]="&amp;L71&amp;"*"&amp;CMOST1!I71&amp;"&lt;/cmost&gt;")</f>
        <v>RESULTS GEOSTAT PDATA 'PERM-E' 56041.7000 111146.0000 -987654321.1235 5 21.9</v>
      </c>
    </row>
    <row r="72" spans="1:13" x14ac:dyDescent="0.15">
      <c r="A72" t="s">
        <v>182</v>
      </c>
      <c r="B72" t="s">
        <v>3026</v>
      </c>
      <c r="C72">
        <f>'HM-perm'!V38</f>
        <v>1</v>
      </c>
      <c r="D72" s="1">
        <f>ROUND('HM-perm'!T38,1)</f>
        <v>3.8</v>
      </c>
      <c r="E72" s="1">
        <f>ROUND('HM-perm'!T38/'HM-perm'!V38,1)</f>
        <v>3.8</v>
      </c>
      <c r="F72" t="str">
        <f>IF(C72=1,CMOST1!A72&amp;" "&amp;D72,CMOST1!A72&amp;" &lt;cmost&gt;this["&amp;E72&amp;"]="&amp;E72&amp;"*"&amp;CMOST1!B72&amp;"&lt;/cmost&gt;")</f>
        <v>RESULTS GEOSTAT PDATA 'PERM-D' 68081.0000 136363.2000 -987654321.1235 1 3.8</v>
      </c>
      <c r="H72" t="s">
        <v>1415</v>
      </c>
      <c r="I72" t="s">
        <v>3027</v>
      </c>
      <c r="J72">
        <f>'HM-perm'!AV38</f>
        <v>1</v>
      </c>
      <c r="K72">
        <f>ROUND('HM-perm'!AT38,1)</f>
        <v>21.9</v>
      </c>
      <c r="L72">
        <f>ROUND('HM-perm'!AT38/'HM-perm'!AV38,1)</f>
        <v>21.9</v>
      </c>
      <c r="M72" t="str">
        <f>IF(J72=1,CMOST1!H72&amp;" "&amp;K72,CMOST1!H72&amp;" &lt;cmost&gt;this["&amp;L72&amp;"]="&amp;L72&amp;"*"&amp;CMOST1!I72&amp;"&lt;/cmost&gt;")</f>
        <v>RESULTS GEOSTAT PDATA 'PERM-E' 56244.8000 109641.1000 -987654321.1235 5 21.9</v>
      </c>
    </row>
    <row r="73" spans="1:13" x14ac:dyDescent="0.15">
      <c r="A73" t="s">
        <v>183</v>
      </c>
      <c r="B73" t="s">
        <v>3026</v>
      </c>
      <c r="C73">
        <f>'HM-perm'!V39</f>
        <v>1</v>
      </c>
      <c r="D73" s="1">
        <f>ROUND('HM-perm'!T39,1)</f>
        <v>3.8</v>
      </c>
      <c r="E73" s="1">
        <f>ROUND('HM-perm'!T39/'HM-perm'!V39,1)</f>
        <v>3.8</v>
      </c>
      <c r="F73" t="str">
        <f>IF(C73=1,CMOST1!A73&amp;" "&amp;D73,CMOST1!A73&amp;" &lt;cmost&gt;this["&amp;E73&amp;"]="&amp;E73&amp;"*"&amp;CMOST1!B73&amp;"&lt;/cmost&gt;")</f>
        <v>RESULTS GEOSTAT PDATA 'PERM-D' 68164.0000 136438.3000 -987654321.1235 1 3.8</v>
      </c>
      <c r="H73" t="s">
        <v>1416</v>
      </c>
      <c r="I73" t="s">
        <v>3027</v>
      </c>
      <c r="J73">
        <f>'HM-perm'!AV39</f>
        <v>1</v>
      </c>
      <c r="K73">
        <f>ROUND('HM-perm'!AT39,1)</f>
        <v>21.9</v>
      </c>
      <c r="L73">
        <f>ROUND('HM-perm'!AT39/'HM-perm'!AV39,1)</f>
        <v>21.9</v>
      </c>
      <c r="M73" t="str">
        <f>IF(J73=1,CMOST1!H73&amp;" "&amp;K73,CMOST1!H73&amp;" &lt;cmost&gt;this["&amp;L73&amp;"]="&amp;L73&amp;"*"&amp;CMOST1!I73&amp;"&lt;/cmost&gt;")</f>
        <v>RESULTS GEOSTAT PDATA 'PERM-E' 56244.8000 108714.2000 -987654321.1235 5 21.9</v>
      </c>
    </row>
    <row r="74" spans="1:13" x14ac:dyDescent="0.15">
      <c r="A74" t="s">
        <v>184</v>
      </c>
      <c r="B74" t="s">
        <v>3026</v>
      </c>
      <c r="C74">
        <f>'HM-perm'!V40</f>
        <v>1</v>
      </c>
      <c r="D74" s="1">
        <f>ROUND('HM-perm'!T40,1)</f>
        <v>3.8</v>
      </c>
      <c r="E74" s="1">
        <f>ROUND('HM-perm'!T40/'HM-perm'!V40,1)</f>
        <v>3.8</v>
      </c>
      <c r="F74" t="str">
        <f>IF(C74=1,CMOST1!A74&amp;" "&amp;D74,CMOST1!A74&amp;" &lt;cmost&gt;this["&amp;E74&amp;"]="&amp;E74&amp;"*"&amp;CMOST1!B74&amp;"&lt;/cmost&gt;")</f>
        <v>RESULTS GEOSTAT PDATA 'PERM-D' 68424.5000 136698.8000 -987654321.1235 1 3.8</v>
      </c>
      <c r="H74" t="s">
        <v>1417</v>
      </c>
      <c r="I74" t="s">
        <v>3027</v>
      </c>
      <c r="J74">
        <f>'HM-perm'!AV40</f>
        <v>1</v>
      </c>
      <c r="K74">
        <f>ROUND('HM-perm'!AT40,1)</f>
        <v>21.9</v>
      </c>
      <c r="L74">
        <f>ROUND('HM-perm'!AT40/'HM-perm'!AV40,1)</f>
        <v>21.9</v>
      </c>
      <c r="M74" t="str">
        <f>IF(J74=1,CMOST1!H74&amp;" "&amp;K74,CMOST1!H74&amp;" &lt;cmost&gt;this["&amp;L74&amp;"]="&amp;L74&amp;"*"&amp;CMOST1!I74&amp;"&lt;/cmost&gt;")</f>
        <v>RESULTS GEOSTAT PDATA 'PERM-E' 56447.8000 107844.5000 -987654321.1235 5 21.9</v>
      </c>
    </row>
    <row r="75" spans="1:13" x14ac:dyDescent="0.15">
      <c r="A75" t="s">
        <v>185</v>
      </c>
      <c r="B75" t="s">
        <v>3026</v>
      </c>
      <c r="C75">
        <f>'HM-perm'!V41</f>
        <v>1</v>
      </c>
      <c r="D75" s="1">
        <f>ROUND('HM-perm'!T41,1)</f>
        <v>3.8</v>
      </c>
      <c r="E75" s="1">
        <f>ROUND('HM-perm'!T41/'HM-perm'!V41,1)</f>
        <v>3.8</v>
      </c>
      <c r="F75" t="str">
        <f>IF(C75=1,CMOST1!A75&amp;" "&amp;D75,CMOST1!A75&amp;" &lt;cmost&gt;this["&amp;E75&amp;"]="&amp;E75&amp;"*"&amp;CMOST1!B75&amp;"&lt;/cmost&gt;")</f>
        <v>RESULTS GEOSTAT PDATA 'PERM-D' 68815.3000 136826.4000 -987654321.1235 1 3.8</v>
      </c>
      <c r="H75" t="s">
        <v>1418</v>
      </c>
      <c r="I75" t="s">
        <v>3027</v>
      </c>
      <c r="J75">
        <f>'HM-perm'!AV41</f>
        <v>1</v>
      </c>
      <c r="K75">
        <f>ROUND('HM-perm'!AT41,1)</f>
        <v>21.9</v>
      </c>
      <c r="L75">
        <f>ROUND('HM-perm'!AT41/'HM-perm'!AV41,1)</f>
        <v>21.9</v>
      </c>
      <c r="M75" t="str">
        <f>IF(J75=1,CMOST1!H75&amp;" "&amp;K75,CMOST1!H75&amp;" &lt;cmost&gt;this["&amp;L75&amp;"]="&amp;L75&amp;"*"&amp;CMOST1!I75&amp;"&lt;/cmost&gt;")</f>
        <v>RESULTS GEOSTAT PDATA 'PERM-E' 56505.3000 106944.2000 -987654321.1235 5 21.9</v>
      </c>
    </row>
    <row r="76" spans="1:13" x14ac:dyDescent="0.15">
      <c r="A76" t="s">
        <v>186</v>
      </c>
      <c r="B76" t="s">
        <v>3026</v>
      </c>
      <c r="C76">
        <f>'HM-perm'!V42</f>
        <v>1</v>
      </c>
      <c r="D76" s="1">
        <f>ROUND('HM-perm'!T42,1)</f>
        <v>3.8</v>
      </c>
      <c r="E76" s="1">
        <f>ROUND('HM-perm'!T42/'HM-perm'!V42,1)</f>
        <v>3.8</v>
      </c>
      <c r="F76" t="str">
        <f>IF(C76=1,CMOST1!A76&amp;" "&amp;D76,CMOST1!A76&amp;" &lt;cmost&gt;this["&amp;E76&amp;"]="&amp;E76&amp;"*"&amp;CMOST1!B76&amp;"&lt;/cmost&gt;")</f>
        <v>RESULTS GEOSTAT PDATA 'PERM-D' 69336.3000 136902.9000 -987654321.1235 1 3.8</v>
      </c>
      <c r="H76" t="s">
        <v>1419</v>
      </c>
      <c r="I76" t="s">
        <v>3027</v>
      </c>
      <c r="J76">
        <f>'HM-perm'!AV42</f>
        <v>1</v>
      </c>
      <c r="K76">
        <f>ROUND('HM-perm'!AT42,1)</f>
        <v>21.9</v>
      </c>
      <c r="L76">
        <f>ROUND('HM-perm'!AT42/'HM-perm'!AV42,1)</f>
        <v>21.9</v>
      </c>
      <c r="M76" t="str">
        <f>IF(J76=1,CMOST1!H76&amp;" "&amp;K76,CMOST1!H76&amp;" &lt;cmost&gt;this["&amp;L76&amp;"]="&amp;L76&amp;"*"&amp;CMOST1!I76&amp;"&lt;/cmost&gt;")</f>
        <v>RESULTS GEOSTAT PDATA 'PERM-E' 56593.5000 106193.9000 -987654321.1235 5 21.9</v>
      </c>
    </row>
    <row r="77" spans="1:13" x14ac:dyDescent="0.15">
      <c r="A77" t="s">
        <v>187</v>
      </c>
      <c r="B77" t="s">
        <v>3026</v>
      </c>
      <c r="C77">
        <f>'HM-perm'!V43</f>
        <v>1</v>
      </c>
      <c r="D77" s="1">
        <f>ROUND('HM-perm'!T43,1)</f>
        <v>3.8</v>
      </c>
      <c r="E77" s="1">
        <f>ROUND('HM-perm'!T43/'HM-perm'!V43,1)</f>
        <v>3.8</v>
      </c>
      <c r="F77" t="str">
        <f>IF(C77=1,CMOST1!A77&amp;" "&amp;D77,CMOST1!A77&amp;" &lt;cmost&gt;this["&amp;E77&amp;"]="&amp;E77&amp;"*"&amp;CMOST1!B77&amp;"&lt;/cmost&gt;")</f>
        <v>RESULTS GEOSTAT PDATA 'PERM-D' 69764.1000 136976.4000 -987654321.1235 1 3.8</v>
      </c>
      <c r="H77" t="s">
        <v>1420</v>
      </c>
      <c r="I77" t="s">
        <v>3027</v>
      </c>
      <c r="J77">
        <f>'HM-perm'!AV43</f>
        <v>1</v>
      </c>
      <c r="K77">
        <f>ROUND('HM-perm'!AT43,1)</f>
        <v>21.9</v>
      </c>
      <c r="L77">
        <f>ROUND('HM-perm'!AT43/'HM-perm'!AV43,1)</f>
        <v>21.9</v>
      </c>
      <c r="M77" t="str">
        <f>IF(J77=1,CMOST1!H77&amp;" "&amp;K77,CMOST1!H77&amp;" &lt;cmost&gt;this["&amp;L77&amp;"]="&amp;L77&amp;"*"&amp;CMOST1!I77&amp;"&lt;/cmost&gt;")</f>
        <v>RESULTS GEOSTAT PDATA 'PERM-E' 56677.2000 105439.0000 -987654321.1235 5 21.9</v>
      </c>
    </row>
    <row r="78" spans="1:13" x14ac:dyDescent="0.15">
      <c r="A78" t="s">
        <v>188</v>
      </c>
      <c r="B78" t="s">
        <v>3026</v>
      </c>
      <c r="C78">
        <f>'HM-perm'!V44</f>
        <v>1</v>
      </c>
      <c r="D78" s="1">
        <f>ROUND('HM-perm'!T44,1)</f>
        <v>3.8</v>
      </c>
      <c r="E78" s="1">
        <f>ROUND('HM-perm'!T44/'HM-perm'!V44,1)</f>
        <v>3.8</v>
      </c>
      <c r="F78" t="str">
        <f>IF(C78=1,CMOST1!A78&amp;" "&amp;D78,CMOST1!A78&amp;" &lt;cmost&gt;this["&amp;E78&amp;"]="&amp;E78&amp;"*"&amp;CMOST1!B78&amp;"&lt;/cmost&gt;")</f>
        <v>RESULTS GEOSTAT PDATA 'PERM-D' 70191.6000 136996.1000 -987654321.1235 1 3.8</v>
      </c>
      <c r="H78" t="s">
        <v>1421</v>
      </c>
      <c r="I78" t="s">
        <v>3027</v>
      </c>
      <c r="J78">
        <f>'HM-perm'!AV44</f>
        <v>1</v>
      </c>
      <c r="K78">
        <f>ROUND('HM-perm'!AT44,1)</f>
        <v>23.5</v>
      </c>
      <c r="L78">
        <f>ROUND('HM-perm'!AT44/'HM-perm'!AV44,1)</f>
        <v>23.5</v>
      </c>
      <c r="M78" t="str">
        <f>IF(J78=1,CMOST1!H78&amp;" "&amp;K78,CMOST1!H78&amp;" &lt;cmost&gt;this["&amp;L78&amp;"]="&amp;L78&amp;"*"&amp;CMOST1!I78&amp;"&lt;/cmost&gt;")</f>
        <v>RESULTS GEOSTAT PDATA 'PERM-E' 47441.6000 112057.7000 -987654321.1235 5 23.5</v>
      </c>
    </row>
    <row r="79" spans="1:13" x14ac:dyDescent="0.15">
      <c r="A79" t="s">
        <v>189</v>
      </c>
      <c r="B79" t="s">
        <v>3026</v>
      </c>
      <c r="C79">
        <f>'HM-perm'!V45</f>
        <v>1</v>
      </c>
      <c r="D79" s="1">
        <f>ROUND('HM-perm'!T45,1)</f>
        <v>3.8</v>
      </c>
      <c r="E79" s="1">
        <f>ROUND('HM-perm'!T45/'HM-perm'!V45,1)</f>
        <v>3.8</v>
      </c>
      <c r="F79" t="str">
        <f>IF(C79=1,CMOST1!A79&amp;" "&amp;D79,CMOST1!A79&amp;" &lt;cmost&gt;this["&amp;E79&amp;"]="&amp;E79&amp;"*"&amp;CMOST1!B79&amp;"&lt;/cmost&gt;")</f>
        <v>RESULTS GEOSTAT PDATA 'PERM-D' 70354.3000 137028.9000 -987654321.1235 1 3.8</v>
      </c>
      <c r="H79" t="s">
        <v>1422</v>
      </c>
      <c r="I79" t="s">
        <v>3027</v>
      </c>
      <c r="J79">
        <f>'HM-perm'!AV45</f>
        <v>1</v>
      </c>
      <c r="K79">
        <f>ROUND('HM-perm'!AT45,1)</f>
        <v>23.5</v>
      </c>
      <c r="L79">
        <f>ROUND('HM-perm'!AT45/'HM-perm'!AV45,1)</f>
        <v>23.5</v>
      </c>
      <c r="M79" t="str">
        <f>IF(J79=1,CMOST1!H79&amp;" "&amp;K79,CMOST1!H79&amp;" &lt;cmost&gt;this["&amp;L79&amp;"]="&amp;L79&amp;"*"&amp;CMOST1!I79&amp;"&lt;/cmost&gt;")</f>
        <v>RESULTS GEOSTAT PDATA 'PERM-E' 48553.8000 113939.0000 -987654321.1235 5 23.5</v>
      </c>
    </row>
    <row r="80" spans="1:13" x14ac:dyDescent="0.15">
      <c r="A80" t="s">
        <v>190</v>
      </c>
      <c r="B80" t="s">
        <v>3026</v>
      </c>
      <c r="C80">
        <f>'HM-perm'!V46</f>
        <v>1</v>
      </c>
      <c r="D80" s="1">
        <f>ROUND('HM-perm'!T46,1)</f>
        <v>3.8</v>
      </c>
      <c r="E80" s="1">
        <f>ROUND('HM-perm'!T46/'HM-perm'!V46,1)</f>
        <v>3.8</v>
      </c>
      <c r="F80" t="str">
        <f>IF(C80=1,CMOST1!A80&amp;" "&amp;D80,CMOST1!A80&amp;" &lt;cmost&gt;this["&amp;E80&amp;"]="&amp;E80&amp;"*"&amp;CMOST1!B80&amp;"&lt;/cmost&gt;")</f>
        <v>RESULTS GEOSTAT PDATA 'PERM-D' 71296.3000 136933.1000 -987654321.1235 1 3.8</v>
      </c>
      <c r="H80" t="s">
        <v>1423</v>
      </c>
      <c r="I80" t="s">
        <v>3027</v>
      </c>
      <c r="J80">
        <f>'HM-perm'!AV46</f>
        <v>1</v>
      </c>
      <c r="K80">
        <f>ROUND('HM-perm'!AT46,1)</f>
        <v>23.5</v>
      </c>
      <c r="L80">
        <f>ROUND('HM-perm'!AT46/'HM-perm'!AV46,1)</f>
        <v>23.5</v>
      </c>
      <c r="M80" t="str">
        <f>IF(J80=1,CMOST1!H80&amp;" "&amp;K80,CMOST1!H80&amp;" &lt;cmost&gt;this["&amp;L80&amp;"]="&amp;L80&amp;"*"&amp;CMOST1!I80&amp;"&lt;/cmost&gt;")</f>
        <v>RESULTS GEOSTAT PDATA 'PERM-E' 49022.6000 114790.4000 -987654321.1235 5 23.5</v>
      </c>
    </row>
    <row r="81" spans="1:13" x14ac:dyDescent="0.15">
      <c r="A81" t="s">
        <v>191</v>
      </c>
      <c r="B81" t="s">
        <v>3026</v>
      </c>
      <c r="C81">
        <f>'HM-perm'!V47</f>
        <v>1</v>
      </c>
      <c r="D81" s="1">
        <f>ROUND('HM-perm'!T47,1)</f>
        <v>3.8</v>
      </c>
      <c r="E81" s="1">
        <f>ROUND('HM-perm'!T47/'HM-perm'!V47,1)</f>
        <v>3.8</v>
      </c>
      <c r="F81" t="str">
        <f>IF(C81=1,CMOST1!A81&amp;" "&amp;D81,CMOST1!A81&amp;" &lt;cmost&gt;this["&amp;E81&amp;"]="&amp;E81&amp;"*"&amp;CMOST1!B81&amp;"&lt;/cmost&gt;")</f>
        <v>RESULTS GEOSTAT PDATA 'PERM-D' 71559.4000 136907.5000 -987654321.1235 1 3.8</v>
      </c>
      <c r="H81" t="s">
        <v>1424</v>
      </c>
      <c r="I81" t="s">
        <v>3027</v>
      </c>
      <c r="J81">
        <f>'HM-perm'!AV47</f>
        <v>1</v>
      </c>
      <c r="K81">
        <f>ROUND('HM-perm'!AT47,1)</f>
        <v>23.5</v>
      </c>
      <c r="L81">
        <f>ROUND('HM-perm'!AT47/'HM-perm'!AV47,1)</f>
        <v>23.5</v>
      </c>
      <c r="M81" t="str">
        <f>IF(J81=1,CMOST1!H81&amp;" "&amp;K81,CMOST1!H81&amp;" &lt;cmost&gt;this["&amp;L81&amp;"]="&amp;L81&amp;"*"&amp;CMOST1!I81&amp;"&lt;/cmost&gt;")</f>
        <v>RESULTS GEOSTAT PDATA 'PERM-E' 49701.1000 116035.4000 -987654321.1235 5 23.5</v>
      </c>
    </row>
    <row r="82" spans="1:13" x14ac:dyDescent="0.15">
      <c r="A82" t="s">
        <v>192</v>
      </c>
      <c r="B82" t="s">
        <v>3026</v>
      </c>
      <c r="C82">
        <f>'HM-perm'!V48</f>
        <v>1</v>
      </c>
      <c r="D82" s="1">
        <f>ROUND('HM-perm'!T48,1)</f>
        <v>3.8</v>
      </c>
      <c r="E82" s="1">
        <f>ROUND('HM-perm'!T48/'HM-perm'!V48,1)</f>
        <v>3.8</v>
      </c>
      <c r="F82" t="str">
        <f>IF(C82=1,CMOST1!A82&amp;" "&amp;D82,CMOST1!A82&amp;" &lt;cmost&gt;this["&amp;E82&amp;"]="&amp;E82&amp;"*"&amp;CMOST1!B82&amp;"&lt;/cmost&gt;")</f>
        <v>RESULTS GEOSTAT PDATA 'PERM-D' 72356.3000 136786.1000 -987654321.1235 1 3.8</v>
      </c>
      <c r="H82" t="s">
        <v>1425</v>
      </c>
      <c r="I82" t="s">
        <v>3027</v>
      </c>
      <c r="J82">
        <f>'HM-perm'!AV48</f>
        <v>1</v>
      </c>
      <c r="K82">
        <f>ROUND('HM-perm'!AT48,1)</f>
        <v>23.5</v>
      </c>
      <c r="L82">
        <f>ROUND('HM-perm'!AT48/'HM-perm'!AV48,1)</f>
        <v>23.5</v>
      </c>
      <c r="M82" t="str">
        <f>IF(J82=1,CMOST1!H82&amp;" "&amp;K82,CMOST1!H82&amp;" &lt;cmost&gt;this["&amp;L82&amp;"]="&amp;L82&amp;"*"&amp;CMOST1!I82&amp;"&lt;/cmost&gt;")</f>
        <v>RESULTS GEOSTAT PDATA 'PERM-E' 50369.8000 117053.2000 -987654321.1235 5 23.5</v>
      </c>
    </row>
    <row r="83" spans="1:13" x14ac:dyDescent="0.15">
      <c r="A83" t="s">
        <v>193</v>
      </c>
      <c r="B83" t="s">
        <v>3026</v>
      </c>
      <c r="C83">
        <f>'HM-perm'!V49</f>
        <v>1</v>
      </c>
      <c r="D83" s="1">
        <f>ROUND('HM-perm'!T49,1)</f>
        <v>3.8</v>
      </c>
      <c r="E83" s="1">
        <f>ROUND('HM-perm'!T49/'HM-perm'!V49,1)</f>
        <v>3.8</v>
      </c>
      <c r="F83" t="str">
        <f>IF(C83=1,CMOST1!A83&amp;" "&amp;D83,CMOST1!A83&amp;" &lt;cmost&gt;this["&amp;E83&amp;"]="&amp;E83&amp;"*"&amp;CMOST1!B83&amp;"&lt;/cmost&gt;")</f>
        <v>RESULTS GEOSTAT PDATA 'PERM-D' 73178.5000 136605.6000 -987654321.1235 1 3.8</v>
      </c>
      <c r="H83" t="s">
        <v>1426</v>
      </c>
      <c r="I83" t="s">
        <v>3027</v>
      </c>
      <c r="J83">
        <f>'HM-perm'!AV49</f>
        <v>1</v>
      </c>
      <c r="K83">
        <f>ROUND('HM-perm'!AT49,1)</f>
        <v>23.5</v>
      </c>
      <c r="L83">
        <f>ROUND('HM-perm'!AT49/'HM-perm'!AV49,1)</f>
        <v>23.5</v>
      </c>
      <c r="M83" t="str">
        <f>IF(J83=1,CMOST1!H83&amp;" "&amp;K83,CMOST1!H83&amp;" &lt;cmost&gt;this["&amp;L83&amp;"]="&amp;L83&amp;"*"&amp;CMOST1!I83&amp;"&lt;/cmost&gt;")</f>
        <v>RESULTS GEOSTAT PDATA 'PERM-E' 51264.1000 118212.6000 -987654321.1235 5 23.5</v>
      </c>
    </row>
    <row r="84" spans="1:13" x14ac:dyDescent="0.15">
      <c r="A84" t="s">
        <v>194</v>
      </c>
      <c r="B84" t="s">
        <v>3026</v>
      </c>
      <c r="C84">
        <f>'HM-perm'!V50</f>
        <v>1</v>
      </c>
      <c r="D84" s="1">
        <f>ROUND('HM-perm'!T50,1)</f>
        <v>3.8</v>
      </c>
      <c r="E84" s="1">
        <f>ROUND('HM-perm'!T50/'HM-perm'!V50,1)</f>
        <v>3.8</v>
      </c>
      <c r="F84" t="str">
        <f>IF(C84=1,CMOST1!A84&amp;" "&amp;D84,CMOST1!A84&amp;" &lt;cmost&gt;this["&amp;E84&amp;"]="&amp;E84&amp;"*"&amp;CMOST1!B84&amp;"&lt;/cmost&gt;")</f>
        <v>RESULTS GEOSTAT PDATA 'PERM-D' 73829.7000 136338.9000 -987654321.1235 1 3.8</v>
      </c>
      <c r="H84" t="s">
        <v>1427</v>
      </c>
      <c r="I84" t="s">
        <v>3027</v>
      </c>
      <c r="J84">
        <f>'HM-perm'!AV50</f>
        <v>1</v>
      </c>
      <c r="K84">
        <f>ROUND('HM-perm'!AT50,1)</f>
        <v>23.5</v>
      </c>
      <c r="L84">
        <f>ROUND('HM-perm'!AT50/'HM-perm'!AV50,1)</f>
        <v>23.5</v>
      </c>
      <c r="M84" t="str">
        <f>IF(J84=1,CMOST1!H84&amp;" "&amp;K84,CMOST1!H84&amp;" &lt;cmost&gt;this["&amp;L84&amp;"]="&amp;L84&amp;"*"&amp;CMOST1!I84&amp;"&lt;/cmost&gt;")</f>
        <v>RESULTS GEOSTAT PDATA 'PERM-E' 51935.4000 119003.3000 -987654321.1235 5 23.5</v>
      </c>
    </row>
    <row r="85" spans="1:13" x14ac:dyDescent="0.15">
      <c r="A85" t="s">
        <v>195</v>
      </c>
      <c r="B85" t="s">
        <v>3026</v>
      </c>
      <c r="C85">
        <f>'HM-perm'!V51</f>
        <v>1</v>
      </c>
      <c r="D85" s="1">
        <f>ROUND('HM-perm'!T51,1)</f>
        <v>3.8</v>
      </c>
      <c r="E85" s="1">
        <f>ROUND('HM-perm'!T51/'HM-perm'!V51,1)</f>
        <v>3.8</v>
      </c>
      <c r="F85" t="str">
        <f>IF(C85=1,CMOST1!A85&amp;" "&amp;D85,CMOST1!A85&amp;" &lt;cmost&gt;this["&amp;E85&amp;"]="&amp;E85&amp;"*"&amp;CMOST1!B85&amp;"&lt;/cmost&gt;")</f>
        <v>RESULTS GEOSTAT PDATA 'PERM-D' 74179.5000 136171.6000 -987654321.1235 1 3.8</v>
      </c>
      <c r="H85" t="s">
        <v>1428</v>
      </c>
      <c r="I85" t="s">
        <v>3027</v>
      </c>
      <c r="J85">
        <f>'HM-perm'!AV51</f>
        <v>1</v>
      </c>
      <c r="K85">
        <f>ROUND('HM-perm'!AT51,1)</f>
        <v>23.5</v>
      </c>
      <c r="L85">
        <f>ROUND('HM-perm'!AT51/'HM-perm'!AV51,1)</f>
        <v>23.5</v>
      </c>
      <c r="M85" t="str">
        <f>IF(J85=1,CMOST1!H85&amp;" "&amp;K85,CMOST1!H85&amp;" &lt;cmost&gt;this["&amp;L85&amp;"]="&amp;L85&amp;"*"&amp;CMOST1!I85&amp;"&lt;/cmost&gt;")</f>
        <v>RESULTS GEOSTAT PDATA 'PERM-E' 52721.5000 119732.6000 -987654321.1235 5 23.5</v>
      </c>
    </row>
    <row r="86" spans="1:13" x14ac:dyDescent="0.15">
      <c r="A86" t="s">
        <v>196</v>
      </c>
      <c r="B86" t="s">
        <v>3026</v>
      </c>
      <c r="C86">
        <f>'HM-perm'!V52</f>
        <v>1</v>
      </c>
      <c r="D86" s="1">
        <f>ROUND('HM-perm'!T52,1)</f>
        <v>3.8</v>
      </c>
      <c r="E86" s="1">
        <f>ROUND('HM-perm'!T52/'HM-perm'!V52,1)</f>
        <v>3.8</v>
      </c>
      <c r="F86" t="str">
        <f>IF(C86=1,CMOST1!A86&amp;" "&amp;D86,CMOST1!A86&amp;" &lt;cmost&gt;this["&amp;E86&amp;"]="&amp;E86&amp;"*"&amp;CMOST1!B86&amp;"&lt;/cmost&gt;")</f>
        <v>RESULTS GEOSTAT PDATA 'PERM-D' 74891.4000 135809.1000 -987654321.1235 1 3.8</v>
      </c>
      <c r="H86" t="s">
        <v>1429</v>
      </c>
      <c r="I86" t="s">
        <v>3027</v>
      </c>
      <c r="J86">
        <f>'HM-perm'!AV52</f>
        <v>1</v>
      </c>
      <c r="K86">
        <f>ROUND('HM-perm'!AT52,1)</f>
        <v>23.5</v>
      </c>
      <c r="L86">
        <f>ROUND('HM-perm'!AT52/'HM-perm'!AV52,1)</f>
        <v>23.5</v>
      </c>
      <c r="M86" t="str">
        <f>IF(J86=1,CMOST1!H86&amp;" "&amp;K86,CMOST1!H86&amp;" &lt;cmost&gt;this["&amp;L86&amp;"]="&amp;L86&amp;"*"&amp;CMOST1!I86&amp;"&lt;/cmost&gt;")</f>
        <v>RESULTS GEOSTAT PDATA 'PERM-E' 53320.5000 120257.2000 -987654321.1235 5 23.5</v>
      </c>
    </row>
    <row r="87" spans="1:13" x14ac:dyDescent="0.15">
      <c r="A87" t="s">
        <v>197</v>
      </c>
      <c r="B87" t="s">
        <v>3026</v>
      </c>
      <c r="C87">
        <f>'HM-perm'!V53</f>
        <v>1</v>
      </c>
      <c r="D87" s="1">
        <f>ROUND('HM-perm'!T53,1)</f>
        <v>3.8</v>
      </c>
      <c r="E87" s="1">
        <f>ROUND('HM-perm'!T53/'HM-perm'!V53,1)</f>
        <v>3.8</v>
      </c>
      <c r="F87" t="str">
        <f>IF(C87=1,CMOST1!A87&amp;" "&amp;D87,CMOST1!A87&amp;" &lt;cmost&gt;this["&amp;E87&amp;"]="&amp;E87&amp;"*"&amp;CMOST1!B87&amp;"&lt;/cmost&gt;")</f>
        <v>RESULTS GEOSTAT PDATA 'PERM-D' 75460.0000 135470.5000 -987654321.1235 1 3.8</v>
      </c>
      <c r="H87" t="s">
        <v>1430</v>
      </c>
      <c r="I87" t="s">
        <v>3027</v>
      </c>
      <c r="J87">
        <f>'HM-perm'!AV53</f>
        <v>1</v>
      </c>
      <c r="K87">
        <f>ROUND('HM-perm'!AT53,1)</f>
        <v>23.5</v>
      </c>
      <c r="L87">
        <f>ROUND('HM-perm'!AT53/'HM-perm'!AV53,1)</f>
        <v>23.5</v>
      </c>
      <c r="M87" t="str">
        <f>IF(J87=1,CMOST1!H87&amp;" "&amp;K87,CMOST1!H87&amp;" &lt;cmost&gt;this["&amp;L87&amp;"]="&amp;L87&amp;"*"&amp;CMOST1!I87&amp;"&lt;/cmost&gt;")</f>
        <v>RESULTS GEOSTAT PDATA 'PERM-E' 53870.7000 120668.0000 -987654321.1235 5 23.5</v>
      </c>
    </row>
    <row r="88" spans="1:13" x14ac:dyDescent="0.15">
      <c r="A88" t="s">
        <v>198</v>
      </c>
      <c r="B88" t="s">
        <v>3026</v>
      </c>
      <c r="C88">
        <f>'HM-perm'!V54</f>
        <v>1</v>
      </c>
      <c r="D88" s="1">
        <f>ROUND('HM-perm'!T54,1)</f>
        <v>3.8</v>
      </c>
      <c r="E88" s="1">
        <f>ROUND('HM-perm'!T54/'HM-perm'!V54,1)</f>
        <v>3.8</v>
      </c>
      <c r="F88" t="str">
        <f>IF(C88=1,CMOST1!A88&amp;" "&amp;D88,CMOST1!A88&amp;" &lt;cmost&gt;this["&amp;E88&amp;"]="&amp;E88&amp;"*"&amp;CMOST1!B88&amp;"&lt;/cmost&gt;")</f>
        <v>RESULTS GEOSTAT PDATA 'PERM-D' 76002.6000 135095.1000 -987654321.1235 1 3.8</v>
      </c>
      <c r="H88" t="s">
        <v>1431</v>
      </c>
      <c r="I88" t="s">
        <v>3027</v>
      </c>
      <c r="J88">
        <f>'HM-perm'!AV54</f>
        <v>1</v>
      </c>
      <c r="K88">
        <f>ROUND('HM-perm'!AT54,1)</f>
        <v>23.5</v>
      </c>
      <c r="L88">
        <f>ROUND('HM-perm'!AT54/'HM-perm'!AV54,1)</f>
        <v>23.5</v>
      </c>
      <c r="M88" t="str">
        <f>IF(J88=1,CMOST1!H88&amp;" "&amp;K88,CMOST1!H88&amp;" &lt;cmost&gt;this["&amp;L88&amp;"]="&amp;L88&amp;"*"&amp;CMOST1!I88&amp;"&lt;/cmost&gt;")</f>
        <v>RESULTS GEOSTAT PDATA 'PERM-E' 54471.8000 121041.3000 -987654321.1235 5 23.5</v>
      </c>
    </row>
    <row r="89" spans="1:13" x14ac:dyDescent="0.15">
      <c r="A89" t="s">
        <v>199</v>
      </c>
      <c r="B89" t="s">
        <v>3026</v>
      </c>
      <c r="C89">
        <f>'HM-perm'!V55</f>
        <v>1</v>
      </c>
      <c r="D89" s="1">
        <f>ROUND('HM-perm'!T55,1)</f>
        <v>3.8</v>
      </c>
      <c r="E89" s="1">
        <f>ROUND('HM-perm'!T55/'HM-perm'!V55,1)</f>
        <v>3.8</v>
      </c>
      <c r="F89" t="str">
        <f>IF(C89=1,CMOST1!A89&amp;" "&amp;D89,CMOST1!A89&amp;" &lt;cmost&gt;this["&amp;E89&amp;"]="&amp;E89&amp;"*"&amp;CMOST1!B89&amp;"&lt;/cmost&gt;")</f>
        <v>RESULTS GEOSTAT PDATA 'PERM-D' 76473.8000 134782.5000 -987654321.1235 1 3.8</v>
      </c>
      <c r="H89" t="s">
        <v>1432</v>
      </c>
      <c r="I89" t="s">
        <v>3027</v>
      </c>
      <c r="J89">
        <f>'HM-perm'!AV55</f>
        <v>1</v>
      </c>
      <c r="K89">
        <f>ROUND('HM-perm'!AT55,1)</f>
        <v>23.5</v>
      </c>
      <c r="L89">
        <f>ROUND('HM-perm'!AT55/'HM-perm'!AV55,1)</f>
        <v>23.5</v>
      </c>
      <c r="M89" t="str">
        <f>IF(J89=1,CMOST1!H89&amp;" "&amp;K89,CMOST1!H89&amp;" &lt;cmost&gt;this["&amp;L89&amp;"]="&amp;L89&amp;"*"&amp;CMOST1!I89&amp;"&lt;/cmost&gt;")</f>
        <v>RESULTS GEOSTAT PDATA 'PERM-E' 54961.6000 121211.6000 -987654321.1235 5 23.5</v>
      </c>
    </row>
    <row r="90" spans="1:13" x14ac:dyDescent="0.15">
      <c r="A90" t="s">
        <v>200</v>
      </c>
      <c r="B90" t="s">
        <v>3026</v>
      </c>
      <c r="C90">
        <f>'HM-perm'!V56</f>
        <v>1</v>
      </c>
      <c r="D90" s="1">
        <f>ROUND('HM-perm'!T56,1)</f>
        <v>3.8</v>
      </c>
      <c r="E90" s="1">
        <f>ROUND('HM-perm'!T56/'HM-perm'!V56,1)</f>
        <v>3.8</v>
      </c>
      <c r="F90" t="str">
        <f>IF(C90=1,CMOST1!A90&amp;" "&amp;D90,CMOST1!A90&amp;" &lt;cmost&gt;this["&amp;E90&amp;"]="&amp;E90&amp;"*"&amp;CMOST1!B90&amp;"&lt;/cmost&gt;")</f>
        <v>RESULTS GEOSTAT PDATA 'PERM-D' 76944.6000 134335.3000 -987654321.1235 1 3.8</v>
      </c>
      <c r="H90" t="s">
        <v>1433</v>
      </c>
      <c r="I90" t="s">
        <v>3027</v>
      </c>
      <c r="J90">
        <f>'HM-perm'!AV56</f>
        <v>1</v>
      </c>
      <c r="K90">
        <f>ROUND('HM-perm'!AT56,1)</f>
        <v>23.5</v>
      </c>
      <c r="L90">
        <f>ROUND('HM-perm'!AT56/'HM-perm'!AV56,1)</f>
        <v>23.5</v>
      </c>
      <c r="M90" t="str">
        <f>IF(J90=1,CMOST1!H90&amp;" "&amp;K90,CMOST1!H90&amp;" &lt;cmost&gt;this["&amp;L90&amp;"]="&amp;L90&amp;"*"&amp;CMOST1!I90&amp;"&lt;/cmost&gt;")</f>
        <v>RESULTS GEOSTAT PDATA 'PERM-E' 55302.5000 121215.9000 -987654321.1235 5 23.5</v>
      </c>
    </row>
    <row r="91" spans="1:13" x14ac:dyDescent="0.15">
      <c r="A91" t="s">
        <v>201</v>
      </c>
      <c r="B91" t="s">
        <v>3026</v>
      </c>
      <c r="C91">
        <f>'HM-perm'!V57</f>
        <v>1</v>
      </c>
      <c r="D91" s="1">
        <f>ROUND('HM-perm'!T57,1)</f>
        <v>4</v>
      </c>
      <c r="E91" s="1">
        <f>ROUND('HM-perm'!T57/'HM-perm'!V57,1)</f>
        <v>4</v>
      </c>
      <c r="F91" t="str">
        <f>IF(C91=1,CMOST1!A91&amp;" "&amp;D91,CMOST1!A91&amp;" &lt;cmost&gt;this["&amp;E91&amp;"]="&amp;E91&amp;"*"&amp;CMOST1!B91&amp;"&lt;/cmost&gt;")</f>
        <v>RESULTS GEOSTAT PDATA 'PERM-D' 71128.6000 126028.2000 -987654321.1235 1 4</v>
      </c>
      <c r="H91" t="s">
        <v>1434</v>
      </c>
      <c r="I91" t="s">
        <v>3027</v>
      </c>
      <c r="J91">
        <f>'HM-perm'!AV57</f>
        <v>1</v>
      </c>
      <c r="K91">
        <f>ROUND('HM-perm'!AT57,1)</f>
        <v>23.5</v>
      </c>
      <c r="L91">
        <f>ROUND('HM-perm'!AT57/'HM-perm'!AV57,1)</f>
        <v>23.5</v>
      </c>
      <c r="M91" t="str">
        <f>IF(J91=1,CMOST1!H91&amp;" "&amp;K91,CMOST1!H91&amp;" &lt;cmost&gt;this["&amp;L91&amp;"]="&amp;L91&amp;"*"&amp;CMOST1!I91&amp;"&lt;/cmost&gt;")</f>
        <v>RESULTS GEOSTAT PDATA 'PERM-E' 55518.4000 121092.2000 -987654321.1235 5 23.5</v>
      </c>
    </row>
    <row r="92" spans="1:13" x14ac:dyDescent="0.15">
      <c r="A92" t="s">
        <v>202</v>
      </c>
      <c r="B92" t="s">
        <v>3026</v>
      </c>
      <c r="C92">
        <f>'HM-perm'!V58</f>
        <v>1</v>
      </c>
      <c r="D92" s="1">
        <f>ROUND('HM-perm'!T58,1)</f>
        <v>4</v>
      </c>
      <c r="E92" s="1">
        <f>ROUND('HM-perm'!T58/'HM-perm'!V58,1)</f>
        <v>4</v>
      </c>
      <c r="F92" t="str">
        <f>IF(C92=1,CMOST1!A92&amp;" "&amp;D92,CMOST1!A92&amp;" &lt;cmost&gt;this["&amp;E92&amp;"]="&amp;E92&amp;"*"&amp;CMOST1!B92&amp;"&lt;/cmost&gt;")</f>
        <v>RESULTS GEOSTAT PDATA 'PERM-D' 70928.8000 126670.3000 -987654321.1235 1 4</v>
      </c>
      <c r="H92" t="s">
        <v>1435</v>
      </c>
      <c r="I92" t="s">
        <v>3027</v>
      </c>
      <c r="J92">
        <f>'HM-perm'!AV58</f>
        <v>1</v>
      </c>
      <c r="K92">
        <f>ROUND('HM-perm'!AT58,1)</f>
        <v>23.5</v>
      </c>
      <c r="L92">
        <f>ROUND('HM-perm'!AT58/'HM-perm'!AV58,1)</f>
        <v>23.5</v>
      </c>
      <c r="M92" t="str">
        <f>IF(J92=1,CMOST1!H92&amp;" "&amp;K92,CMOST1!H92&amp;" &lt;cmost&gt;this["&amp;L92&amp;"]="&amp;L92&amp;"*"&amp;CMOST1!I92&amp;"&lt;/cmost&gt;")</f>
        <v>RESULTS GEOSTAT PDATA 'PERM-E' 55684.4000 120930.5000 -987654321.1235 5 23.5</v>
      </c>
    </row>
    <row r="93" spans="1:13" x14ac:dyDescent="0.15">
      <c r="A93" t="s">
        <v>203</v>
      </c>
      <c r="B93" t="s">
        <v>3026</v>
      </c>
      <c r="C93">
        <f>'HM-perm'!V59</f>
        <v>1</v>
      </c>
      <c r="D93" s="1">
        <f>ROUND('HM-perm'!T59,1)</f>
        <v>4</v>
      </c>
      <c r="E93" s="1">
        <f>ROUND('HM-perm'!T59/'HM-perm'!V59,1)</f>
        <v>4</v>
      </c>
      <c r="F93" t="str">
        <f>IF(C93=1,CMOST1!A93&amp;" "&amp;D93,CMOST1!A93&amp;" &lt;cmost&gt;this["&amp;E93&amp;"]="&amp;E93&amp;"*"&amp;CMOST1!B93&amp;"&lt;/cmost&gt;")</f>
        <v>RESULTS GEOSTAT PDATA 'PERM-D' 70753.6000 127259.5000 -987654321.1235 1 4</v>
      </c>
      <c r="H93" t="s">
        <v>1436</v>
      </c>
      <c r="I93" t="s">
        <v>3027</v>
      </c>
      <c r="J93">
        <f>'HM-perm'!AV59</f>
        <v>1</v>
      </c>
      <c r="K93">
        <f>ROUND('HM-perm'!AT59,1)</f>
        <v>23.5</v>
      </c>
      <c r="L93">
        <f>ROUND('HM-perm'!AT59/'HM-perm'!AV59,1)</f>
        <v>23.5</v>
      </c>
      <c r="M93" t="str">
        <f>IF(J93=1,CMOST1!H93&amp;" "&amp;K93,CMOST1!H93&amp;" &lt;cmost&gt;this["&amp;L93&amp;"]="&amp;L93&amp;"*"&amp;CMOST1!I93&amp;"&lt;/cmost&gt;")</f>
        <v>RESULTS GEOSTAT PDATA 'PERM-E' 55828.4000 120528.2000 -987654321.1235 5 23.5</v>
      </c>
    </row>
    <row r="94" spans="1:13" x14ac:dyDescent="0.15">
      <c r="A94" t="s">
        <v>204</v>
      </c>
      <c r="B94" t="s">
        <v>3026</v>
      </c>
      <c r="C94">
        <f>'HM-perm'!V60</f>
        <v>1</v>
      </c>
      <c r="D94" s="1">
        <f>ROUND('HM-perm'!T60,1)</f>
        <v>4</v>
      </c>
      <c r="E94" s="1">
        <f>ROUND('HM-perm'!T60/'HM-perm'!V60,1)</f>
        <v>4</v>
      </c>
      <c r="F94" t="str">
        <f>IF(C94=1,CMOST1!A94&amp;" "&amp;D94,CMOST1!A94&amp;" &lt;cmost&gt;this["&amp;E94&amp;"]="&amp;E94&amp;"*"&amp;CMOST1!B94&amp;"&lt;/cmost&gt;")</f>
        <v>RESULTS GEOSTAT PDATA 'PERM-D' 70352.0000 128250.0000 -987654321.1235 1 4</v>
      </c>
      <c r="H94" t="s">
        <v>1437</v>
      </c>
      <c r="I94" t="s">
        <v>3027</v>
      </c>
      <c r="J94">
        <f>'HM-perm'!AV60</f>
        <v>1</v>
      </c>
      <c r="K94">
        <f>ROUND('HM-perm'!AT60,1)</f>
        <v>23.5</v>
      </c>
      <c r="L94">
        <f>ROUND('HM-perm'!AT60/'HM-perm'!AV60,1)</f>
        <v>23.5</v>
      </c>
      <c r="M94" t="str">
        <f>IF(J94=1,CMOST1!H94&amp;" "&amp;K94,CMOST1!H94&amp;" &lt;cmost&gt;this["&amp;L94&amp;"]="&amp;L94&amp;"*"&amp;CMOST1!I94&amp;"&lt;/cmost&gt;")</f>
        <v>RESULTS GEOSTAT PDATA 'PERM-E' 56077.4000 119761.8000 -987654321.1235 5 23.5</v>
      </c>
    </row>
    <row r="95" spans="1:13" x14ac:dyDescent="0.15">
      <c r="A95" t="s">
        <v>205</v>
      </c>
      <c r="B95" t="s">
        <v>3026</v>
      </c>
      <c r="C95">
        <f>'HM-perm'!V61</f>
        <v>1</v>
      </c>
      <c r="D95" s="1">
        <f>ROUND('HM-perm'!T61,1)</f>
        <v>4</v>
      </c>
      <c r="E95" s="1">
        <f>ROUND('HM-perm'!T61/'HM-perm'!V61,1)</f>
        <v>4</v>
      </c>
      <c r="F95" t="str">
        <f>IF(C95=1,CMOST1!A95&amp;" "&amp;D95,CMOST1!A95&amp;" &lt;cmost&gt;this["&amp;E95&amp;"]="&amp;E95&amp;"*"&amp;CMOST1!B95&amp;"&lt;/cmost&gt;")</f>
        <v>RESULTS GEOSTAT PDATA 'PERM-D' 70099.1000 128865.8000 -987654321.1235 1 4</v>
      </c>
      <c r="H95" t="s">
        <v>1438</v>
      </c>
      <c r="I95" t="s">
        <v>3027</v>
      </c>
      <c r="J95">
        <f>'HM-perm'!AV61</f>
        <v>1</v>
      </c>
      <c r="K95">
        <f>ROUND('HM-perm'!AT61,1)</f>
        <v>23.5</v>
      </c>
      <c r="L95">
        <f>ROUND('HM-perm'!AT61/'HM-perm'!AV61,1)</f>
        <v>23.5</v>
      </c>
      <c r="M95" t="str">
        <f>IF(J95=1,CMOST1!H95&amp;" "&amp;K95,CMOST1!H95&amp;" &lt;cmost&gt;this["&amp;L95&amp;"]="&amp;L95&amp;"*"&amp;CMOST1!I95&amp;"&lt;/cmost&gt;")</f>
        <v>RESULTS GEOSTAT PDATA 'PERM-E' 56252.3000 118893.0000 -987654321.1235 5 23.5</v>
      </c>
    </row>
    <row r="96" spans="1:13" x14ac:dyDescent="0.15">
      <c r="A96" t="s">
        <v>206</v>
      </c>
      <c r="B96" t="s">
        <v>3026</v>
      </c>
      <c r="C96">
        <f>'HM-perm'!V62</f>
        <v>1</v>
      </c>
      <c r="D96" s="1">
        <f>ROUND('HM-perm'!T62,1)</f>
        <v>4</v>
      </c>
      <c r="E96" s="1">
        <f>ROUND('HM-perm'!T62/'HM-perm'!V62,1)</f>
        <v>4</v>
      </c>
      <c r="F96" t="str">
        <f>IF(C96=1,CMOST1!A96&amp;" "&amp;D96,CMOST1!A96&amp;" &lt;cmost&gt;this["&amp;E96&amp;"]="&amp;E96&amp;"*"&amp;CMOST1!B96&amp;"&lt;/cmost&gt;")</f>
        <v>RESULTS GEOSTAT PDATA 'PERM-D' 69777.2000 129599.4000 -987654321.1235 1 4</v>
      </c>
      <c r="H96" t="s">
        <v>1439</v>
      </c>
      <c r="I96" t="s">
        <v>3027</v>
      </c>
      <c r="J96">
        <f>'HM-perm'!AV62</f>
        <v>1</v>
      </c>
      <c r="K96">
        <f>ROUND('HM-perm'!AT62,1)</f>
        <v>23.5</v>
      </c>
      <c r="L96">
        <f>ROUND('HM-perm'!AT62/'HM-perm'!AV62,1)</f>
        <v>23.5</v>
      </c>
      <c r="M96" t="str">
        <f>IF(J96=1,CMOST1!H96&amp;" "&amp;K96,CMOST1!H96&amp;" &lt;cmost&gt;this["&amp;L96&amp;"]="&amp;L96&amp;"*"&amp;CMOST1!I96&amp;"&lt;/cmost&gt;")</f>
        <v>RESULTS GEOSTAT PDATA 'PERM-E' 56464.6000 118063.0000 -987654321.1235 5 23.5</v>
      </c>
    </row>
    <row r="97" spans="1:13" x14ac:dyDescent="0.15">
      <c r="A97" t="s">
        <v>207</v>
      </c>
      <c r="B97" t="s">
        <v>3026</v>
      </c>
      <c r="C97">
        <f>'HM-perm'!V63</f>
        <v>1</v>
      </c>
      <c r="D97" s="1">
        <f>ROUND('HM-perm'!T63,1)</f>
        <v>4</v>
      </c>
      <c r="E97" s="1">
        <f>ROUND('HM-perm'!T63/'HM-perm'!V63,1)</f>
        <v>4</v>
      </c>
      <c r="F97" t="str">
        <f>IF(C97=1,CMOST1!A97&amp;" "&amp;D97,CMOST1!A97&amp;" &lt;cmost&gt;this["&amp;E97&amp;"]="&amp;E97&amp;"*"&amp;CMOST1!B97&amp;"&lt;/cmost&gt;")</f>
        <v>RESULTS GEOSTAT PDATA 'PERM-D' 69082.0000 130830.7000 -987654321.1235 1 4</v>
      </c>
      <c r="H97" t="s">
        <v>1440</v>
      </c>
      <c r="I97" t="s">
        <v>3027</v>
      </c>
      <c r="J97">
        <f>'HM-perm'!AV63</f>
        <v>1</v>
      </c>
      <c r="K97">
        <f>ROUND('HM-perm'!AT63,1)</f>
        <v>23.5</v>
      </c>
      <c r="L97">
        <f>ROUND('HM-perm'!AT63/'HM-perm'!AV63,1)</f>
        <v>23.5</v>
      </c>
      <c r="M97" t="str">
        <f>IF(J97=1,CMOST1!H97&amp;" "&amp;K97,CMOST1!H97&amp;" &lt;cmost&gt;this["&amp;L97&amp;"]="&amp;L97&amp;"*"&amp;CMOST1!I97&amp;"&lt;/cmost&gt;")</f>
        <v>RESULTS GEOSTAT PDATA 'PERM-E' 56800.9000 116388.8000 -987654321.1235 5 23.5</v>
      </c>
    </row>
    <row r="98" spans="1:13" x14ac:dyDescent="0.15">
      <c r="A98" t="s">
        <v>208</v>
      </c>
      <c r="B98" t="s">
        <v>3026</v>
      </c>
      <c r="C98">
        <f>'HM-perm'!V64</f>
        <v>1</v>
      </c>
      <c r="D98" s="1">
        <f>ROUND('HM-perm'!T64,1)</f>
        <v>4</v>
      </c>
      <c r="E98" s="1">
        <f>ROUND('HM-perm'!T64/'HM-perm'!V64,1)</f>
        <v>4</v>
      </c>
      <c r="F98" t="str">
        <f>IF(C98=1,CMOST1!A98&amp;" "&amp;D98,CMOST1!A98&amp;" &lt;cmost&gt;this["&amp;E98&amp;"]="&amp;E98&amp;"*"&amp;CMOST1!B98&amp;"&lt;/cmost&gt;")</f>
        <v>RESULTS GEOSTAT PDATA 'PERM-D' 68668.3000 131446.2000 -987654321.1235 1 4</v>
      </c>
      <c r="H98" t="s">
        <v>1441</v>
      </c>
      <c r="I98" t="s">
        <v>3027</v>
      </c>
      <c r="J98">
        <f>'HM-perm'!AV64</f>
        <v>1</v>
      </c>
      <c r="K98">
        <f>ROUND('HM-perm'!AT64,1)</f>
        <v>23.5</v>
      </c>
      <c r="L98">
        <f>ROUND('HM-perm'!AT64/'HM-perm'!AV64,1)</f>
        <v>23.5</v>
      </c>
      <c r="M98" t="str">
        <f>IF(J98=1,CMOST1!H98&amp;" "&amp;K98,CMOST1!H98&amp;" &lt;cmost&gt;this["&amp;L98&amp;"]="&amp;L98&amp;"*"&amp;CMOST1!I98&amp;"&lt;/cmost&gt;")</f>
        <v>RESULTS GEOSTAT PDATA 'PERM-E' 57059.1000 114915.7000 -987654321.1235 5 23.5</v>
      </c>
    </row>
    <row r="99" spans="1:13" x14ac:dyDescent="0.15">
      <c r="A99" t="s">
        <v>209</v>
      </c>
      <c r="B99" t="s">
        <v>3026</v>
      </c>
      <c r="C99">
        <f>'HM-perm'!V65</f>
        <v>1</v>
      </c>
      <c r="D99" s="1">
        <f>ROUND('HM-perm'!T65,1)</f>
        <v>4</v>
      </c>
      <c r="E99" s="1">
        <f>ROUND('HM-perm'!T65/'HM-perm'!V65,1)</f>
        <v>4</v>
      </c>
      <c r="F99" t="str">
        <f>IF(C99=1,CMOST1!A99&amp;" "&amp;D99,CMOST1!A99&amp;" &lt;cmost&gt;this["&amp;E99&amp;"]="&amp;E99&amp;"*"&amp;CMOST1!B99&amp;"&lt;/cmost&gt;")</f>
        <v>RESULTS GEOSTAT PDATA 'PERM-D' 68240.2000 132064.0000 -987654321.1235 1 4</v>
      </c>
      <c r="H99" t="s">
        <v>1442</v>
      </c>
      <c r="I99" t="s">
        <v>3027</v>
      </c>
      <c r="J99">
        <f>'HM-perm'!AV65</f>
        <v>1</v>
      </c>
      <c r="K99">
        <f>ROUND('HM-perm'!AT65,1)</f>
        <v>23.5</v>
      </c>
      <c r="L99">
        <f>ROUND('HM-perm'!AT65/'HM-perm'!AV65,1)</f>
        <v>23.5</v>
      </c>
      <c r="M99" t="str">
        <f>IF(J99=1,CMOST1!H99&amp;" "&amp;K99,CMOST1!H99&amp;" &lt;cmost&gt;this["&amp;L99&amp;"]="&amp;L99&amp;"*"&amp;CMOST1!I99&amp;"&lt;/cmost&gt;")</f>
        <v>RESULTS GEOSTAT PDATA 'PERM-E' 57306.1000 113316.3000 -987654321.1235 5 23.5</v>
      </c>
    </row>
    <row r="100" spans="1:13" x14ac:dyDescent="0.15">
      <c r="A100" t="s">
        <v>210</v>
      </c>
      <c r="B100" t="s">
        <v>3026</v>
      </c>
      <c r="C100">
        <f>'HM-perm'!V66</f>
        <v>1</v>
      </c>
      <c r="D100" s="1">
        <f>ROUND('HM-perm'!T66,1)</f>
        <v>4</v>
      </c>
      <c r="E100" s="1">
        <f>ROUND('HM-perm'!T66/'HM-perm'!V66,1)</f>
        <v>4</v>
      </c>
      <c r="F100" t="str">
        <f>IF(C100=1,CMOST1!A100&amp;" "&amp;D100,CMOST1!A100&amp;" &lt;cmost&gt;this["&amp;E100&amp;"]="&amp;E100&amp;"*"&amp;CMOST1!B100&amp;"&lt;/cmost&gt;")</f>
        <v>RESULTS GEOSTAT PDATA 'PERM-D' 67636.8000 132881.2000 -987654321.1235 1 4</v>
      </c>
      <c r="H100" t="s">
        <v>1443</v>
      </c>
      <c r="I100" t="s">
        <v>3027</v>
      </c>
      <c r="J100">
        <f>'HM-perm'!AV66</f>
        <v>1</v>
      </c>
      <c r="K100">
        <f>ROUND('HM-perm'!AT66,1)</f>
        <v>23.5</v>
      </c>
      <c r="L100">
        <f>ROUND('HM-perm'!AT66/'HM-perm'!AV66,1)</f>
        <v>23.5</v>
      </c>
      <c r="M100" t="str">
        <f>IF(J100=1,CMOST1!H100&amp;" "&amp;K100,CMOST1!H100&amp;" &lt;cmost&gt;this["&amp;L100&amp;"]="&amp;L100&amp;"*"&amp;CMOST1!I100&amp;"&lt;/cmost&gt;")</f>
        <v>RESULTS GEOSTAT PDATA 'PERM-E' 57664.0000 110923.2000 -987654321.1235 5 23.5</v>
      </c>
    </row>
    <row r="101" spans="1:13" x14ac:dyDescent="0.15">
      <c r="A101" t="s">
        <v>211</v>
      </c>
      <c r="B101" t="s">
        <v>3026</v>
      </c>
      <c r="C101">
        <f>'HM-perm'!V67</f>
        <v>1</v>
      </c>
      <c r="D101" s="1">
        <f>ROUND('HM-perm'!T67,1)</f>
        <v>4</v>
      </c>
      <c r="E101" s="1">
        <f>ROUND('HM-perm'!T67/'HM-perm'!V67,1)</f>
        <v>4</v>
      </c>
      <c r="F101" t="str">
        <f>IF(C101=1,CMOST1!A101&amp;" "&amp;D101,CMOST1!A101&amp;" &lt;cmost&gt;this["&amp;E101&amp;"]="&amp;E101&amp;"*"&amp;CMOST1!B101&amp;"&lt;/cmost&gt;")</f>
        <v>RESULTS GEOSTAT PDATA 'PERM-D' 67035.4000 133643.7000 -987654321.1235 1 4</v>
      </c>
      <c r="H101" t="s">
        <v>1444</v>
      </c>
      <c r="I101" t="s">
        <v>3027</v>
      </c>
      <c r="J101">
        <f>'HM-perm'!AV67</f>
        <v>1</v>
      </c>
      <c r="K101">
        <f>ROUND('HM-perm'!AT67,1)</f>
        <v>31.6</v>
      </c>
      <c r="L101">
        <f>ROUND('HM-perm'!AT67/'HM-perm'!AV67,1)</f>
        <v>31.6</v>
      </c>
      <c r="M101" t="str">
        <f>IF(J101=1,CMOST1!H101&amp;" "&amp;K101,CMOST1!H101&amp;" &lt;cmost&gt;this["&amp;L101&amp;"]="&amp;L101&amp;"*"&amp;CMOST1!I101&amp;"&lt;/cmost&gt;")</f>
        <v>RESULTS GEOSTAT PDATA 'PERM-E' 45642.7000 112603.0000 -987654321.1235 5 31.6</v>
      </c>
    </row>
    <row r="102" spans="1:13" x14ac:dyDescent="0.15">
      <c r="A102" t="s">
        <v>212</v>
      </c>
      <c r="B102" t="s">
        <v>3026</v>
      </c>
      <c r="C102">
        <f>'HM-perm'!V68</f>
        <v>1</v>
      </c>
      <c r="D102" s="1">
        <f>ROUND('HM-perm'!T68,1)</f>
        <v>4</v>
      </c>
      <c r="E102" s="1">
        <f>ROUND('HM-perm'!T68/'HM-perm'!V68,1)</f>
        <v>4</v>
      </c>
      <c r="F102" t="str">
        <f>IF(C102=1,CMOST1!A102&amp;" "&amp;D102,CMOST1!A102&amp;" &lt;cmost&gt;this["&amp;E102&amp;"]="&amp;E102&amp;"*"&amp;CMOST1!B102&amp;"&lt;/cmost&gt;")</f>
        <v>RESULTS GEOSTAT PDATA 'PERM-D' 65965.2000 135101.1000 -987654321.1235 1 4</v>
      </c>
      <c r="H102" t="s">
        <v>1445</v>
      </c>
      <c r="I102" t="s">
        <v>3027</v>
      </c>
      <c r="J102">
        <f>'HM-perm'!AV68</f>
        <v>1</v>
      </c>
      <c r="K102">
        <f>ROUND('HM-perm'!AT68,1)</f>
        <v>31.6</v>
      </c>
      <c r="L102">
        <f>ROUND('HM-perm'!AT68/'HM-perm'!AV68,1)</f>
        <v>31.6</v>
      </c>
      <c r="M102" t="str">
        <f>IF(J102=1,CMOST1!H102&amp;" "&amp;K102,CMOST1!H102&amp;" &lt;cmost&gt;this["&amp;L102&amp;"]="&amp;L102&amp;"*"&amp;CMOST1!I102&amp;"&lt;/cmost&gt;")</f>
        <v>RESULTS GEOSTAT PDATA 'PERM-E' 47591.5000 115214.2000 -987654321.1235 5 31.6</v>
      </c>
    </row>
    <row r="103" spans="1:13" x14ac:dyDescent="0.15">
      <c r="A103" t="s">
        <v>213</v>
      </c>
      <c r="B103" t="s">
        <v>3026</v>
      </c>
      <c r="C103">
        <f>'HM-perm'!V69</f>
        <v>1</v>
      </c>
      <c r="D103" s="1">
        <f>ROUND('HM-perm'!T69,1)</f>
        <v>4</v>
      </c>
      <c r="E103" s="1">
        <f>ROUND('HM-perm'!T69/'HM-perm'!V69,1)</f>
        <v>4</v>
      </c>
      <c r="F103" t="str">
        <f>IF(C103=1,CMOST1!A103&amp;" "&amp;D103,CMOST1!A103&amp;" &lt;cmost&gt;this["&amp;E103&amp;"]="&amp;E103&amp;"*"&amp;CMOST1!B103&amp;"&lt;/cmost&gt;")</f>
        <v>RESULTS GEOSTAT PDATA 'PERM-D' 65792.0000 135356.0000 -987654321.1235 1 4</v>
      </c>
      <c r="H103" t="s">
        <v>1446</v>
      </c>
      <c r="I103" t="s">
        <v>3027</v>
      </c>
      <c r="J103">
        <f>'HM-perm'!AV69</f>
        <v>1</v>
      </c>
      <c r="K103">
        <f>ROUND('HM-perm'!AT69,1)</f>
        <v>31.6</v>
      </c>
      <c r="L103">
        <f>ROUND('HM-perm'!AT69/'HM-perm'!AV69,1)</f>
        <v>31.6</v>
      </c>
      <c r="M103" t="str">
        <f>IF(J103=1,CMOST1!H103&amp;" "&amp;K103,CMOST1!H103&amp;" &lt;cmost&gt;this["&amp;L103&amp;"]="&amp;L103&amp;"*"&amp;CMOST1!I103&amp;"&lt;/cmost&gt;")</f>
        <v>RESULTS GEOSTAT PDATA 'PERM-E' 48719.8000 116818.2000 -987654321.1235 5 31.6</v>
      </c>
    </row>
    <row r="104" spans="1:13" x14ac:dyDescent="0.15">
      <c r="A104" t="s">
        <v>214</v>
      </c>
      <c r="B104" t="s">
        <v>3026</v>
      </c>
      <c r="C104">
        <f>'HM-perm'!V70</f>
        <v>1</v>
      </c>
      <c r="D104" s="1">
        <f>ROUND('HM-perm'!T70,1)</f>
        <v>4</v>
      </c>
      <c r="E104" s="1">
        <f>ROUND('HM-perm'!T70/'HM-perm'!V70,1)</f>
        <v>4</v>
      </c>
      <c r="F104" t="str">
        <f>IF(C104=1,CMOST1!A104&amp;" "&amp;D104,CMOST1!A104&amp;" &lt;cmost&gt;this["&amp;E104&amp;"]="&amp;E104&amp;"*"&amp;CMOST1!B104&amp;"&lt;/cmost&gt;")</f>
        <v>RESULTS GEOSTAT PDATA 'PERM-D' 65730.6000 135428.2000 -987654321.1235 1 4</v>
      </c>
      <c r="H104" t="s">
        <v>1447</v>
      </c>
      <c r="I104" t="s">
        <v>3027</v>
      </c>
      <c r="J104">
        <f>'HM-perm'!AV70</f>
        <v>1</v>
      </c>
      <c r="K104">
        <f>ROUND('HM-perm'!AT70,1)</f>
        <v>31.6</v>
      </c>
      <c r="L104">
        <f>ROUND('HM-perm'!AT70/'HM-perm'!AV70,1)</f>
        <v>31.6</v>
      </c>
      <c r="M104" t="str">
        <f>IF(J104=1,CMOST1!H104&amp;" "&amp;K104,CMOST1!H104&amp;" &lt;cmost&gt;this["&amp;L104&amp;"]="&amp;L104&amp;"*"&amp;CMOST1!I104&amp;"&lt;/cmost&gt;")</f>
        <v>RESULTS GEOSTAT PDATA 'PERM-E' 49501.0000 117913.1000 -987654321.1235 5 31.6</v>
      </c>
    </row>
    <row r="105" spans="1:13" x14ac:dyDescent="0.15">
      <c r="A105" t="s">
        <v>215</v>
      </c>
      <c r="B105" t="s">
        <v>3026</v>
      </c>
      <c r="C105">
        <f>'HM-perm'!V71</f>
        <v>1</v>
      </c>
      <c r="D105" s="1">
        <f>ROUND('HM-perm'!T71,1)</f>
        <v>4</v>
      </c>
      <c r="E105" s="1">
        <f>ROUND('HM-perm'!T71/'HM-perm'!V71,1)</f>
        <v>4</v>
      </c>
      <c r="F105" t="str">
        <f>IF(C105=1,CMOST1!A105&amp;" "&amp;D105,CMOST1!A105&amp;" &lt;cmost&gt;this["&amp;E105&amp;"]="&amp;E105&amp;"*"&amp;CMOST1!B105&amp;"&lt;/cmost&gt;")</f>
        <v>RESULTS GEOSTAT PDATA 'PERM-D' 65544.0000 135634.2000 -987654321.1235 1 4</v>
      </c>
      <c r="H105" t="s">
        <v>1448</v>
      </c>
      <c r="I105" t="s">
        <v>3027</v>
      </c>
      <c r="J105">
        <f>'HM-perm'!AV71</f>
        <v>1</v>
      </c>
      <c r="K105">
        <f>ROUND('HM-perm'!AT71,1)</f>
        <v>31.6</v>
      </c>
      <c r="L105">
        <f>ROUND('HM-perm'!AT71/'HM-perm'!AV71,1)</f>
        <v>31.6</v>
      </c>
      <c r="M105" t="str">
        <f>IF(J105=1,CMOST1!H105&amp;" "&amp;K105,CMOST1!H105&amp;" &lt;cmost&gt;this["&amp;L105&amp;"]="&amp;L105&amp;"*"&amp;CMOST1!I105&amp;"&lt;/cmost&gt;")</f>
        <v>RESULTS GEOSTAT PDATA 'PERM-E' 50271.0000 118919.6000 -987654321.1235 5 31.6</v>
      </c>
    </row>
    <row r="106" spans="1:13" x14ac:dyDescent="0.15">
      <c r="A106" t="s">
        <v>216</v>
      </c>
      <c r="B106" t="s">
        <v>3026</v>
      </c>
      <c r="C106">
        <f>'HM-perm'!V72</f>
        <v>1</v>
      </c>
      <c r="D106" s="1">
        <f>ROUND('HM-perm'!T72,1)</f>
        <v>4</v>
      </c>
      <c r="E106" s="1">
        <f>ROUND('HM-perm'!T72/'HM-perm'!V72,1)</f>
        <v>4</v>
      </c>
      <c r="F106" t="str">
        <f>IF(C106=1,CMOST1!A106&amp;" "&amp;D106,CMOST1!A106&amp;" &lt;cmost&gt;this["&amp;E106&amp;"]="&amp;E106&amp;"*"&amp;CMOST1!B106&amp;"&lt;/cmost&gt;")</f>
        <v>RESULTS GEOSTAT PDATA 'PERM-D' 65324.1000 135874.7000 -987654321.1235 1 4</v>
      </c>
      <c r="H106" t="s">
        <v>1449</v>
      </c>
      <c r="I106" t="s">
        <v>3027</v>
      </c>
      <c r="J106">
        <f>'HM-perm'!AV72</f>
        <v>1</v>
      </c>
      <c r="K106">
        <f>ROUND('HM-perm'!AT72,1)</f>
        <v>31.6</v>
      </c>
      <c r="L106">
        <f>ROUND('HM-perm'!AT72/'HM-perm'!AV72,1)</f>
        <v>31.6</v>
      </c>
      <c r="M106" t="str">
        <f>IF(J106=1,CMOST1!H106&amp;" "&amp;K106,CMOST1!H106&amp;" &lt;cmost&gt;this["&amp;L106&amp;"]="&amp;L106&amp;"*"&amp;CMOST1!I106&amp;"&lt;/cmost&gt;")</f>
        <v>RESULTS GEOSTAT PDATA 'PERM-E' 51316.3000 120093.5000 -987654321.1235 5 31.6</v>
      </c>
    </row>
    <row r="107" spans="1:13" x14ac:dyDescent="0.15">
      <c r="A107" t="s">
        <v>217</v>
      </c>
      <c r="B107" t="s">
        <v>3026</v>
      </c>
      <c r="C107">
        <f>'HM-perm'!V73</f>
        <v>1</v>
      </c>
      <c r="D107" s="1">
        <f>ROUND('HM-perm'!T73,1)</f>
        <v>4</v>
      </c>
      <c r="E107" s="1">
        <f>ROUND('HM-perm'!T73/'HM-perm'!V73,1)</f>
        <v>4</v>
      </c>
      <c r="F107" t="str">
        <f>IF(C107=1,CMOST1!A107&amp;" "&amp;D107,CMOST1!A107&amp;" &lt;cmost&gt;this["&amp;E107&amp;"]="&amp;E107&amp;"*"&amp;CMOST1!B107&amp;"&lt;/cmost&gt;")</f>
        <v>RESULTS GEOSTAT PDATA 'PERM-D' 65177.8000 136156.5000 -987654321.1235 1 4</v>
      </c>
      <c r="H107" t="s">
        <v>1450</v>
      </c>
      <c r="I107" t="s">
        <v>3027</v>
      </c>
      <c r="J107">
        <f>'HM-perm'!AV73</f>
        <v>1</v>
      </c>
      <c r="K107">
        <f>ROUND('HM-perm'!AT73,1)</f>
        <v>31.6</v>
      </c>
      <c r="L107">
        <f>ROUND('HM-perm'!AT73/'HM-perm'!AV73,1)</f>
        <v>31.6</v>
      </c>
      <c r="M107" t="str">
        <f>IF(J107=1,CMOST1!H107&amp;" "&amp;K107,CMOST1!H107&amp;" &lt;cmost&gt;this["&amp;L107&amp;"]="&amp;L107&amp;"*"&amp;CMOST1!I107&amp;"&lt;/cmost&gt;")</f>
        <v>RESULTS GEOSTAT PDATA 'PERM-E' 52113.8000 120898.6000 -987654321.1235 5 31.6</v>
      </c>
    </row>
    <row r="108" spans="1:13" x14ac:dyDescent="0.15">
      <c r="A108" t="s">
        <v>218</v>
      </c>
      <c r="B108" t="s">
        <v>3026</v>
      </c>
      <c r="C108">
        <f>'HM-perm'!V74</f>
        <v>1</v>
      </c>
      <c r="D108" s="1">
        <f>ROUND('HM-perm'!T74,1)</f>
        <v>4</v>
      </c>
      <c r="E108" s="1">
        <f>ROUND('HM-perm'!T74/'HM-perm'!V74,1)</f>
        <v>4</v>
      </c>
      <c r="F108" t="str">
        <f>IF(C108=1,CMOST1!A108&amp;" "&amp;D108,CMOST1!A108&amp;" &lt;cmost&gt;this["&amp;E108&amp;"]="&amp;E108&amp;"*"&amp;CMOST1!B108&amp;"&lt;/cmost&gt;")</f>
        <v>RESULTS GEOSTAT PDATA 'PERM-D' 65147.6000 136355.6000 -987654321.1235 1 4</v>
      </c>
      <c r="H108" t="s">
        <v>1451</v>
      </c>
      <c r="I108" t="s">
        <v>3027</v>
      </c>
      <c r="J108">
        <f>'HM-perm'!AV74</f>
        <v>1</v>
      </c>
      <c r="K108">
        <f>ROUND('HM-perm'!AT74,1)</f>
        <v>31.6</v>
      </c>
      <c r="L108">
        <f>ROUND('HM-perm'!AT74/'HM-perm'!AV74,1)</f>
        <v>31.6</v>
      </c>
      <c r="M108" t="str">
        <f>IF(J108=1,CMOST1!H108&amp;" "&amp;K108,CMOST1!H108&amp;" &lt;cmost&gt;this["&amp;L108&amp;"]="&amp;L108&amp;"*"&amp;CMOST1!I108&amp;"&lt;/cmost&gt;")</f>
        <v>RESULTS GEOSTAT PDATA 'PERM-E' 52887.5000 121589.6000 -987654321.1235 5 31.6</v>
      </c>
    </row>
    <row r="109" spans="1:13" x14ac:dyDescent="0.15">
      <c r="A109" t="s">
        <v>219</v>
      </c>
      <c r="B109" t="s">
        <v>3026</v>
      </c>
      <c r="C109">
        <f>'HM-perm'!V75</f>
        <v>1</v>
      </c>
      <c r="D109" s="1">
        <f>ROUND('HM-perm'!T75,1)</f>
        <v>4</v>
      </c>
      <c r="E109" s="1">
        <f>ROUND('HM-perm'!T75/'HM-perm'!V75,1)</f>
        <v>4</v>
      </c>
      <c r="F109" t="str">
        <f>IF(C109=1,CMOST1!A109&amp;" "&amp;D109,CMOST1!A109&amp;" &lt;cmost&gt;this["&amp;E109&amp;"]="&amp;E109&amp;"*"&amp;CMOST1!B109&amp;"&lt;/cmost&gt;")</f>
        <v>RESULTS GEOSTAT PDATA 'PERM-D' 65189.0000 136658.1000 -987654321.1235 1 4</v>
      </c>
      <c r="H109" t="s">
        <v>1452</v>
      </c>
      <c r="I109" t="s">
        <v>3027</v>
      </c>
      <c r="J109">
        <f>'HM-perm'!AV75</f>
        <v>1</v>
      </c>
      <c r="K109">
        <f>ROUND('HM-perm'!AT75,1)</f>
        <v>31.6</v>
      </c>
      <c r="L109">
        <f>ROUND('HM-perm'!AT75/'HM-perm'!AV75,1)</f>
        <v>31.6</v>
      </c>
      <c r="M109" t="str">
        <f>IF(J109=1,CMOST1!H109&amp;" "&amp;K109,CMOST1!H109&amp;" &lt;cmost&gt;this["&amp;L109&amp;"]="&amp;L109&amp;"*"&amp;CMOST1!I109&amp;"&lt;/cmost&gt;")</f>
        <v>RESULTS GEOSTAT PDATA 'PERM-E' 53636.8000 122217.2000 -987654321.1235 5 31.6</v>
      </c>
    </row>
    <row r="110" spans="1:13" x14ac:dyDescent="0.15">
      <c r="A110" t="s">
        <v>220</v>
      </c>
      <c r="B110" t="s">
        <v>3026</v>
      </c>
      <c r="C110">
        <f>'HM-perm'!V76</f>
        <v>1</v>
      </c>
      <c r="D110" s="1">
        <f>ROUND('HM-perm'!T76,1)</f>
        <v>4</v>
      </c>
      <c r="E110" s="1">
        <f>ROUND('HM-perm'!T76/'HM-perm'!V76,1)</f>
        <v>4</v>
      </c>
      <c r="F110" t="str">
        <f>IF(C110=1,CMOST1!A110&amp;" "&amp;D110,CMOST1!A110&amp;" &lt;cmost&gt;this["&amp;E110&amp;"]="&amp;E110&amp;"*"&amp;CMOST1!B110&amp;"&lt;/cmost&gt;")</f>
        <v>RESULTS GEOSTAT PDATA 'PERM-D' 65356.3000 136941.6000 -987654321.1235 1 4</v>
      </c>
      <c r="H110" t="s">
        <v>1453</v>
      </c>
      <c r="I110" t="s">
        <v>3027</v>
      </c>
      <c r="J110">
        <f>'HM-perm'!AV76</f>
        <v>1</v>
      </c>
      <c r="K110">
        <f>ROUND('HM-perm'!AT76,1)</f>
        <v>31.6</v>
      </c>
      <c r="L110">
        <f>ROUND('HM-perm'!AT76/'HM-perm'!AV76,1)</f>
        <v>31.6</v>
      </c>
      <c r="M110" t="str">
        <f>IF(J110=1,CMOST1!H110&amp;" "&amp;K110,CMOST1!H110&amp;" &lt;cmost&gt;this["&amp;L110&amp;"]="&amp;L110&amp;"*"&amp;CMOST1!I110&amp;"&lt;/cmost&gt;")</f>
        <v>RESULTS GEOSTAT PDATA 'PERM-E' 54213.3000 122552.5000 -987654321.1235 5 31.6</v>
      </c>
    </row>
    <row r="111" spans="1:13" x14ac:dyDescent="0.15">
      <c r="A111" t="s">
        <v>221</v>
      </c>
      <c r="B111" t="s">
        <v>3026</v>
      </c>
      <c r="C111">
        <f>'HM-perm'!V77</f>
        <v>1</v>
      </c>
      <c r="D111" s="1">
        <f>ROUND('HM-perm'!T77,1)</f>
        <v>4</v>
      </c>
      <c r="E111" s="1">
        <f>ROUND('HM-perm'!T77/'HM-perm'!V77,1)</f>
        <v>4</v>
      </c>
      <c r="F111" t="str">
        <f>IF(C111=1,CMOST1!A111&amp;" "&amp;D111,CMOST1!A111&amp;" &lt;cmost&gt;this["&amp;E111&amp;"]="&amp;E111&amp;"*"&amp;CMOST1!B111&amp;"&lt;/cmost&gt;")</f>
        <v>RESULTS GEOSTAT PDATA 'PERM-D' 65502.6000 137118.4000 -987654321.1235 1 4</v>
      </c>
      <c r="H111" t="s">
        <v>1454</v>
      </c>
      <c r="I111" t="s">
        <v>3027</v>
      </c>
      <c r="J111">
        <f>'HM-perm'!AV77</f>
        <v>1</v>
      </c>
      <c r="K111">
        <f>ROUND('HM-perm'!AT77,1)</f>
        <v>31.6</v>
      </c>
      <c r="L111">
        <f>ROUND('HM-perm'!AT77/'HM-perm'!AV77,1)</f>
        <v>31.6</v>
      </c>
      <c r="M111" t="str">
        <f>IF(J111=1,CMOST1!H111&amp;" "&amp;K111,CMOST1!H111&amp;" &lt;cmost&gt;this["&amp;L111&amp;"]="&amp;L111&amp;"*"&amp;CMOST1!I111&amp;"&lt;/cmost&gt;")</f>
        <v>RESULTS GEOSTAT PDATA 'PERM-E' 54702.8000 122760.5000 -987654321.1235 5 31.6</v>
      </c>
    </row>
    <row r="112" spans="1:13" x14ac:dyDescent="0.15">
      <c r="A112" t="s">
        <v>222</v>
      </c>
      <c r="B112" t="s">
        <v>3026</v>
      </c>
      <c r="C112">
        <f>'HM-perm'!V78</f>
        <v>1</v>
      </c>
      <c r="D112" s="1">
        <f>ROUND('HM-perm'!T78,1)</f>
        <v>4</v>
      </c>
      <c r="E112" s="1">
        <f>ROUND('HM-perm'!T78/'HM-perm'!V78,1)</f>
        <v>4</v>
      </c>
      <c r="F112" t="str">
        <f>IF(C112=1,CMOST1!A112&amp;" "&amp;D112,CMOST1!A112&amp;" &lt;cmost&gt;this["&amp;E112&amp;"]="&amp;E112&amp;"*"&amp;CMOST1!B112&amp;"&lt;/cmost&gt;")</f>
        <v>RESULTS GEOSTAT PDATA 'PERM-D' 65638.1000 137265.1000 -987654321.1235 1 4</v>
      </c>
      <c r="H112" t="s">
        <v>1455</v>
      </c>
      <c r="I112" t="s">
        <v>3027</v>
      </c>
      <c r="J112">
        <f>'HM-perm'!AV78</f>
        <v>1</v>
      </c>
      <c r="K112">
        <f>ROUND('HM-perm'!AT78,1)</f>
        <v>31.6</v>
      </c>
      <c r="L112">
        <f>ROUND('HM-perm'!AT78/'HM-perm'!AV78,1)</f>
        <v>31.6</v>
      </c>
      <c r="M112" t="str">
        <f>IF(J112=1,CMOST1!H112&amp;" "&amp;K112,CMOST1!H112&amp;" &lt;cmost&gt;this["&amp;L112&amp;"]="&amp;L112&amp;"*"&amp;CMOST1!I112&amp;"&lt;/cmost&gt;")</f>
        <v>RESULTS GEOSTAT PDATA 'PERM-E' 55307.4000 122831.0000 -987654321.1235 5 31.6</v>
      </c>
    </row>
    <row r="113" spans="1:13" x14ac:dyDescent="0.15">
      <c r="A113" t="s">
        <v>223</v>
      </c>
      <c r="B113" t="s">
        <v>3026</v>
      </c>
      <c r="C113">
        <f>'HM-perm'!V79</f>
        <v>1</v>
      </c>
      <c r="D113" s="1">
        <f>ROUND('HM-perm'!T79,1)</f>
        <v>4</v>
      </c>
      <c r="E113" s="1">
        <f>ROUND('HM-perm'!T79/'HM-perm'!V79,1)</f>
        <v>4</v>
      </c>
      <c r="F113" t="str">
        <f>IF(C113=1,CMOST1!A113&amp;" "&amp;D113,CMOST1!A113&amp;" &lt;cmost&gt;this["&amp;E113&amp;"]="&amp;E113&amp;"*"&amp;CMOST1!B113&amp;"&lt;/cmost&gt;")</f>
        <v>RESULTS GEOSTAT PDATA 'PERM-D' 65846.8000 137411.4000 -987654321.1235 1 4</v>
      </c>
      <c r="H113" t="s">
        <v>1456</v>
      </c>
      <c r="I113" t="s">
        <v>3027</v>
      </c>
      <c r="J113">
        <f>'HM-perm'!AV79</f>
        <v>1</v>
      </c>
      <c r="K113">
        <f>ROUND('HM-perm'!AT79,1)</f>
        <v>31.6</v>
      </c>
      <c r="L113">
        <f>ROUND('HM-perm'!AT79/'HM-perm'!AV79,1)</f>
        <v>31.6</v>
      </c>
      <c r="M113" t="str">
        <f>IF(J113=1,CMOST1!H113&amp;" "&amp;K113,CMOST1!H113&amp;" &lt;cmost&gt;this["&amp;L113&amp;"]="&amp;L113&amp;"*"&amp;CMOST1!I113&amp;"&lt;/cmost&gt;")</f>
        <v>RESULTS GEOSTAT PDATA 'PERM-E' 55650.3000 122658.8000 -987654321.1235 5 31.6</v>
      </c>
    </row>
    <row r="114" spans="1:13" x14ac:dyDescent="0.15">
      <c r="A114" t="s">
        <v>224</v>
      </c>
      <c r="B114" t="s">
        <v>3026</v>
      </c>
      <c r="C114">
        <f>'HM-perm'!V80</f>
        <v>1</v>
      </c>
      <c r="D114" s="1">
        <f>ROUND('HM-perm'!T80,1)</f>
        <v>4</v>
      </c>
      <c r="E114" s="1">
        <f>ROUND('HM-perm'!T80/'HM-perm'!V80,1)</f>
        <v>4</v>
      </c>
      <c r="F114" t="str">
        <f>IF(C114=1,CMOST1!A114&amp;" "&amp;D114,CMOST1!A114&amp;" &lt;cmost&gt;this["&amp;E114&amp;"]="&amp;E114&amp;"*"&amp;CMOST1!B114&amp;"&lt;/cmost&gt;")</f>
        <v>RESULTS GEOSTAT PDATA 'PERM-D' 66034.5000 137463.9000 -987654321.1235 1 4</v>
      </c>
      <c r="H114" t="s">
        <v>1457</v>
      </c>
      <c r="I114" t="s">
        <v>3027</v>
      </c>
      <c r="J114">
        <f>'HM-perm'!AV80</f>
        <v>1</v>
      </c>
      <c r="K114">
        <f>ROUND('HM-perm'!AT80,1)</f>
        <v>31.6</v>
      </c>
      <c r="L114">
        <f>ROUND('HM-perm'!AT80/'HM-perm'!AV80,1)</f>
        <v>31.6</v>
      </c>
      <c r="M114" t="str">
        <f>IF(J114=1,CMOST1!H114&amp;" "&amp;K114,CMOST1!H114&amp;" &lt;cmost&gt;this["&amp;L114&amp;"]="&amp;L114&amp;"*"&amp;CMOST1!I114&amp;"&lt;/cmost&gt;")</f>
        <v>RESULTS GEOSTAT PDATA 'PERM-E' 55995.7000 122284.5000 -987654321.1235 5 31.6</v>
      </c>
    </row>
    <row r="115" spans="1:13" x14ac:dyDescent="0.15">
      <c r="A115" t="s">
        <v>225</v>
      </c>
      <c r="B115" t="s">
        <v>3026</v>
      </c>
      <c r="C115">
        <f>'HM-perm'!V81</f>
        <v>1</v>
      </c>
      <c r="D115" s="1">
        <f>ROUND('HM-perm'!T81,1)</f>
        <v>4</v>
      </c>
      <c r="E115" s="1">
        <f>ROUND('HM-perm'!T81/'HM-perm'!V81,1)</f>
        <v>4</v>
      </c>
      <c r="F115" t="str">
        <f>IF(C115=1,CMOST1!A115&amp;" "&amp;D115,CMOST1!A115&amp;" &lt;cmost&gt;this["&amp;E115&amp;"]="&amp;E115&amp;"*"&amp;CMOST1!B115&amp;"&lt;/cmost&gt;")</f>
        <v>RESULTS GEOSTAT PDATA 'PERM-D' 66600.1000 137683.7000 -987654321.1235 1 4</v>
      </c>
      <c r="H115" t="s">
        <v>1458</v>
      </c>
      <c r="I115" t="s">
        <v>3027</v>
      </c>
      <c r="J115">
        <f>'HM-perm'!AV81</f>
        <v>1</v>
      </c>
      <c r="K115">
        <f>ROUND('HM-perm'!AT81,1)</f>
        <v>31.6</v>
      </c>
      <c r="L115">
        <f>ROUND('HM-perm'!AT81/'HM-perm'!AV81,1)</f>
        <v>31.6</v>
      </c>
      <c r="M115" t="str">
        <f>IF(J115=1,CMOST1!H115&amp;" "&amp;K115,CMOST1!H115&amp;" &lt;cmost&gt;this["&amp;L115&amp;"]="&amp;L115&amp;"*"&amp;CMOST1!I115&amp;"&lt;/cmost&gt;")</f>
        <v>RESULTS GEOSTAT PDATA 'PERM-E' 56317.3000 121796.3000 -987654321.1235 5 31.6</v>
      </c>
    </row>
    <row r="116" spans="1:13" x14ac:dyDescent="0.15">
      <c r="A116" t="s">
        <v>226</v>
      </c>
      <c r="B116" t="s">
        <v>3026</v>
      </c>
      <c r="C116">
        <f>'HM-perm'!V82</f>
        <v>1</v>
      </c>
      <c r="D116" s="1">
        <f>ROUND('HM-perm'!T82,1)</f>
        <v>4</v>
      </c>
      <c r="E116" s="1">
        <f>ROUND('HM-perm'!T82/'HM-perm'!V82,1)</f>
        <v>4</v>
      </c>
      <c r="F116" t="str">
        <f>IF(C116=1,CMOST1!A116&amp;" "&amp;D116,CMOST1!A116&amp;" &lt;cmost&gt;this["&amp;E116&amp;"]="&amp;E116&amp;"*"&amp;CMOST1!B116&amp;"&lt;/cmost&gt;")</f>
        <v>RESULTS GEOSTAT PDATA 'PERM-D' 66881.9000 137777.9000 -987654321.1235 1 4</v>
      </c>
      <c r="H116" t="s">
        <v>1459</v>
      </c>
      <c r="I116" t="s">
        <v>3027</v>
      </c>
      <c r="J116">
        <f>'HM-perm'!AV82</f>
        <v>1</v>
      </c>
      <c r="K116">
        <f>ROUND('HM-perm'!AT82,1)</f>
        <v>31.6</v>
      </c>
      <c r="L116">
        <f>ROUND('HM-perm'!AT82/'HM-perm'!AV82,1)</f>
        <v>31.6</v>
      </c>
      <c r="M116" t="str">
        <f>IF(J116=1,CMOST1!H116&amp;" "&amp;K116,CMOST1!H116&amp;" &lt;cmost&gt;this["&amp;L116&amp;"]="&amp;L116&amp;"*"&amp;CMOST1!I116&amp;"&lt;/cmost&gt;")</f>
        <v>RESULTS GEOSTAT PDATA 'PERM-E' 56602.0000 121232.0000 -987654321.1235 5 31.6</v>
      </c>
    </row>
    <row r="117" spans="1:13" x14ac:dyDescent="0.15">
      <c r="A117" t="s">
        <v>227</v>
      </c>
      <c r="B117" t="s">
        <v>3026</v>
      </c>
      <c r="C117">
        <f>'HM-perm'!V83</f>
        <v>1</v>
      </c>
      <c r="D117" s="1">
        <f>ROUND('HM-perm'!T83,1)</f>
        <v>4</v>
      </c>
      <c r="E117" s="1">
        <f>ROUND('HM-perm'!T83/'HM-perm'!V83,1)</f>
        <v>4</v>
      </c>
      <c r="F117" t="str">
        <f>IF(C117=1,CMOST1!A117&amp;" "&amp;D117,CMOST1!A117&amp;" &lt;cmost&gt;this["&amp;E117&amp;"]="&amp;E117&amp;"*"&amp;CMOST1!B117&amp;"&lt;/cmost&gt;")</f>
        <v>RESULTS GEOSTAT PDATA 'PERM-D' 69174.2000 137997.1000 -987654321.1235 1 4</v>
      </c>
      <c r="H117" t="s">
        <v>1460</v>
      </c>
      <c r="I117" t="s">
        <v>3027</v>
      </c>
      <c r="J117">
        <f>'HM-perm'!AV83</f>
        <v>1</v>
      </c>
      <c r="K117">
        <f>ROUND('HM-perm'!AT83,1)</f>
        <v>31.6</v>
      </c>
      <c r="L117">
        <f>ROUND('HM-perm'!AT83/'HM-perm'!AV83,1)</f>
        <v>31.6</v>
      </c>
      <c r="M117" t="str">
        <f>IF(J117=1,CMOST1!H117&amp;" "&amp;K117,CMOST1!H117&amp;" &lt;cmost&gt;this["&amp;L117&amp;"]="&amp;L117&amp;"*"&amp;CMOST1!I117&amp;"&lt;/cmost&gt;")</f>
        <v>RESULTS GEOSTAT PDATA 'PERM-E' 56891.1000 120301.8000 -987654321.1235 5 31.6</v>
      </c>
    </row>
    <row r="118" spans="1:13" x14ac:dyDescent="0.15">
      <c r="A118" t="s">
        <v>228</v>
      </c>
      <c r="B118" t="s">
        <v>3026</v>
      </c>
      <c r="C118">
        <f>'HM-perm'!V84</f>
        <v>1</v>
      </c>
      <c r="D118" s="1">
        <f>ROUND('HM-perm'!T84,1)</f>
        <v>4</v>
      </c>
      <c r="E118" s="1">
        <f>ROUND('HM-perm'!T84/'HM-perm'!V84,1)</f>
        <v>4</v>
      </c>
      <c r="F118" t="str">
        <f>IF(C118=1,CMOST1!A118&amp;" "&amp;D118,CMOST1!A118&amp;" &lt;cmost&gt;this["&amp;E118&amp;"]="&amp;E118&amp;"*"&amp;CMOST1!B118&amp;"&lt;/cmost&gt;")</f>
        <v>RESULTS GEOSTAT PDATA 'PERM-D' 69844.5000 137962.9000 -987654321.1235 1 4</v>
      </c>
      <c r="H118" t="s">
        <v>1461</v>
      </c>
      <c r="I118" t="s">
        <v>3027</v>
      </c>
      <c r="J118">
        <f>'HM-perm'!AV84</f>
        <v>1</v>
      </c>
      <c r="K118">
        <f>ROUND('HM-perm'!AT84,1)</f>
        <v>31.6</v>
      </c>
      <c r="L118">
        <f>ROUND('HM-perm'!AT84/'HM-perm'!AV84,1)</f>
        <v>31.6</v>
      </c>
      <c r="M118" t="str">
        <f>IF(J118=1,CMOST1!H118&amp;" "&amp;K118,CMOST1!H118&amp;" &lt;cmost&gt;this["&amp;L118&amp;"]="&amp;L118&amp;"*"&amp;CMOST1!I118&amp;"&lt;/cmost&gt;")</f>
        <v>RESULTS GEOSTAT PDATA 'PERM-E' 57168.6000 119283.1000 -987654321.1235 5 31.6</v>
      </c>
    </row>
    <row r="119" spans="1:13" x14ac:dyDescent="0.15">
      <c r="A119" t="s">
        <v>229</v>
      </c>
      <c r="B119" t="s">
        <v>3026</v>
      </c>
      <c r="C119">
        <f>'HM-perm'!V85</f>
        <v>1</v>
      </c>
      <c r="D119" s="1">
        <f>ROUND('HM-perm'!T85,1)</f>
        <v>4</v>
      </c>
      <c r="E119" s="1">
        <f>ROUND('HM-perm'!T85/'HM-perm'!V85,1)</f>
        <v>4</v>
      </c>
      <c r="F119" t="str">
        <f>IF(C119=1,CMOST1!A119&amp;" "&amp;D119,CMOST1!A119&amp;" &lt;cmost&gt;this["&amp;E119&amp;"]="&amp;E119&amp;"*"&amp;CMOST1!B119&amp;"&lt;/cmost&gt;")</f>
        <v>RESULTS GEOSTAT PDATA 'PERM-D' 70258.2000 137977.4000 -987654321.1235 1 4</v>
      </c>
      <c r="H119" t="s">
        <v>1462</v>
      </c>
      <c r="I119" t="s">
        <v>3027</v>
      </c>
      <c r="J119">
        <f>'HM-perm'!AV85</f>
        <v>1</v>
      </c>
      <c r="K119">
        <f>ROUND('HM-perm'!AT85,1)</f>
        <v>31.6</v>
      </c>
      <c r="L119">
        <f>ROUND('HM-perm'!AT85/'HM-perm'!AV85,1)</f>
        <v>31.6</v>
      </c>
      <c r="M119" t="str">
        <f>IF(J119=1,CMOST1!H119&amp;" "&amp;K119,CMOST1!H119&amp;" &lt;cmost&gt;this["&amp;L119&amp;"]="&amp;L119&amp;"*"&amp;CMOST1!I119&amp;"&lt;/cmost&gt;")</f>
        <v>RESULTS GEOSTAT PDATA 'PERM-E' 57385.8000 118061.7000 -987654321.1235 5 31.6</v>
      </c>
    </row>
    <row r="120" spans="1:13" x14ac:dyDescent="0.15">
      <c r="A120" t="s">
        <v>230</v>
      </c>
      <c r="B120" t="s">
        <v>3026</v>
      </c>
      <c r="C120">
        <f>'HM-perm'!V86</f>
        <v>1</v>
      </c>
      <c r="D120" s="1">
        <f>ROUND('HM-perm'!T86,1)</f>
        <v>4</v>
      </c>
      <c r="E120" s="1">
        <f>ROUND('HM-perm'!T86/'HM-perm'!V86,1)</f>
        <v>4</v>
      </c>
      <c r="F120" t="str">
        <f>IF(C120=1,CMOST1!A120&amp;" "&amp;D120,CMOST1!A120&amp;" &lt;cmost&gt;this["&amp;E120&amp;"]="&amp;E120&amp;"*"&amp;CMOST1!B120&amp;"&lt;/cmost&gt;")</f>
        <v>RESULTS GEOSTAT PDATA 'PERM-D' 70378.3000 137977.4000 -987654321.1235 1 4</v>
      </c>
      <c r="H120" t="s">
        <v>1463</v>
      </c>
      <c r="I120" t="s">
        <v>3027</v>
      </c>
      <c r="J120">
        <f>'HM-perm'!AV86</f>
        <v>1</v>
      </c>
      <c r="K120">
        <f>ROUND('HM-perm'!AT86,1)</f>
        <v>31.6</v>
      </c>
      <c r="L120">
        <f>ROUND('HM-perm'!AT86/'HM-perm'!AV86,1)</f>
        <v>31.6</v>
      </c>
      <c r="M120" t="str">
        <f>IF(J120=1,CMOST1!H120&amp;" "&amp;K120,CMOST1!H120&amp;" &lt;cmost&gt;this["&amp;L120&amp;"]="&amp;L120&amp;"*"&amp;CMOST1!I120&amp;"&lt;/cmost&gt;")</f>
        <v>RESULTS GEOSTAT PDATA 'PERM-E' 57577.4000 116852.7000 -987654321.1235 5 31.6</v>
      </c>
    </row>
    <row r="121" spans="1:13" x14ac:dyDescent="0.15">
      <c r="A121" t="s">
        <v>231</v>
      </c>
      <c r="B121" t="s">
        <v>3026</v>
      </c>
      <c r="C121">
        <f>'HM-perm'!V87</f>
        <v>1</v>
      </c>
      <c r="D121" s="1">
        <f>ROUND('HM-perm'!T87,1)</f>
        <v>4</v>
      </c>
      <c r="E121" s="1">
        <f>ROUND('HM-perm'!T87/'HM-perm'!V87,1)</f>
        <v>4</v>
      </c>
      <c r="F121" t="str">
        <f>IF(C121=1,CMOST1!A121&amp;" "&amp;D121,CMOST1!A121&amp;" &lt;cmost&gt;this["&amp;E121&amp;"]="&amp;E121&amp;"*"&amp;CMOST1!B121&amp;"&lt;/cmost&gt;")</f>
        <v>RESULTS GEOSTAT PDATA 'PERM-D' 70940.9000 137869.4000 -987654321.1235 1 4</v>
      </c>
      <c r="H121" t="s">
        <v>1464</v>
      </c>
      <c r="I121" t="s">
        <v>3027</v>
      </c>
      <c r="J121">
        <f>'HM-perm'!AV87</f>
        <v>1</v>
      </c>
      <c r="K121">
        <f>ROUND('HM-perm'!AT87,1)</f>
        <v>31.6</v>
      </c>
      <c r="L121">
        <f>ROUND('HM-perm'!AT87/'HM-perm'!AV87,1)</f>
        <v>31.6</v>
      </c>
      <c r="M121" t="str">
        <f>IF(J121=1,CMOST1!H121&amp;" "&amp;K121,CMOST1!H121&amp;" &lt;cmost&gt;this["&amp;L121&amp;"]="&amp;L121&amp;"*"&amp;CMOST1!I121&amp;"&lt;/cmost&gt;")</f>
        <v>RESULTS GEOSTAT PDATA 'PERM-E' 57857.3000 115682.7000 -987654321.1235 5 31.6</v>
      </c>
    </row>
    <row r="122" spans="1:13" x14ac:dyDescent="0.15">
      <c r="A122" t="s">
        <v>232</v>
      </c>
      <c r="B122" t="s">
        <v>3026</v>
      </c>
      <c r="C122">
        <f>'HM-perm'!V88</f>
        <v>1</v>
      </c>
      <c r="D122" s="1">
        <f>ROUND('HM-perm'!T88,1)</f>
        <v>4</v>
      </c>
      <c r="E122" s="1">
        <f>ROUND('HM-perm'!T88/'HM-perm'!V88,1)</f>
        <v>4</v>
      </c>
      <c r="F122" t="str">
        <f>IF(C122=1,CMOST1!A122&amp;" "&amp;D122,CMOST1!A122&amp;" &lt;cmost&gt;this["&amp;E122&amp;"]="&amp;E122&amp;"*"&amp;CMOST1!B122&amp;"&lt;/cmost&gt;")</f>
        <v>RESULTS GEOSTAT PDATA 'PERM-D' 71646.3000 137763.5000 -987654321.1235 1 4</v>
      </c>
      <c r="H122" t="s">
        <v>1465</v>
      </c>
      <c r="I122" t="s">
        <v>3027</v>
      </c>
      <c r="J122">
        <f>'HM-perm'!AV88</f>
        <v>1</v>
      </c>
      <c r="K122">
        <f>ROUND('HM-perm'!AT88,1)</f>
        <v>31.6</v>
      </c>
      <c r="L122">
        <f>ROUND('HM-perm'!AT88/'HM-perm'!AV88,1)</f>
        <v>31.6</v>
      </c>
      <c r="M122" t="str">
        <f>IF(J122=1,CMOST1!H122&amp;" "&amp;K122,CMOST1!H122&amp;" &lt;cmost&gt;this["&amp;L122&amp;"]="&amp;L122&amp;"*"&amp;CMOST1!I122&amp;"&lt;/cmost&gt;")</f>
        <v>RESULTS GEOSTAT PDATA 'PERM-E' 58170.3000 113844.5000 -987654321.1235 5 31.6</v>
      </c>
    </row>
    <row r="123" spans="1:13" x14ac:dyDescent="0.15">
      <c r="A123" t="s">
        <v>233</v>
      </c>
      <c r="B123" t="s">
        <v>3026</v>
      </c>
      <c r="C123">
        <f>'HM-perm'!V89</f>
        <v>1</v>
      </c>
      <c r="D123" s="1">
        <f>ROUND('HM-perm'!T89,1)</f>
        <v>4</v>
      </c>
      <c r="E123" s="1">
        <f>ROUND('HM-perm'!T89/'HM-perm'!V89,1)</f>
        <v>4</v>
      </c>
      <c r="F123" t="str">
        <f>IF(C123=1,CMOST1!A123&amp;" "&amp;D123,CMOST1!A123&amp;" &lt;cmost&gt;this["&amp;E123&amp;"]="&amp;E123&amp;"*"&amp;CMOST1!B123&amp;"&lt;/cmost&gt;")</f>
        <v>RESULTS GEOSTAT PDATA 'PERM-D' 72584.0000 137589.9000 -987654321.1235 1 4</v>
      </c>
      <c r="H123" t="s">
        <v>1466</v>
      </c>
      <c r="I123" t="s">
        <v>3027</v>
      </c>
      <c r="J123">
        <f>'HM-perm'!AV89</f>
        <v>1</v>
      </c>
      <c r="K123">
        <f>ROUND('HM-perm'!AT89,1)</f>
        <v>31.6</v>
      </c>
      <c r="L123">
        <f>ROUND('HM-perm'!AT89/'HM-perm'!AV89,1)</f>
        <v>31.6</v>
      </c>
      <c r="M123" t="str">
        <f>IF(J123=1,CMOST1!H123&amp;" "&amp;K123,CMOST1!H123&amp;" &lt;cmost&gt;this["&amp;L123&amp;"]="&amp;L123&amp;"*"&amp;CMOST1!I123&amp;"&lt;/cmost&gt;")</f>
        <v>RESULTS GEOSTAT PDATA 'PERM-E' 58482.3000 112081.7000 -987654321.1235 5 31.6</v>
      </c>
    </row>
    <row r="124" spans="1:13" x14ac:dyDescent="0.15">
      <c r="A124" t="s">
        <v>234</v>
      </c>
      <c r="B124" t="s">
        <v>3026</v>
      </c>
      <c r="C124">
        <f>'HM-perm'!V90</f>
        <v>1</v>
      </c>
      <c r="D124" s="1">
        <f>ROUND('HM-perm'!T90,1)</f>
        <v>4</v>
      </c>
      <c r="E124" s="1">
        <f>ROUND('HM-perm'!T90/'HM-perm'!V90,1)</f>
        <v>4</v>
      </c>
      <c r="F124" t="str">
        <f>IF(C124=1,CMOST1!A124&amp;" "&amp;D124,CMOST1!A124&amp;" &lt;cmost&gt;this["&amp;E124&amp;"]="&amp;E124&amp;"*"&amp;CMOST1!B124&amp;"&lt;/cmost&gt;")</f>
        <v>RESULTS GEOSTAT PDATA 'PERM-D' 73226.1000 137441.3000 -987654321.1235 1 4</v>
      </c>
      <c r="H124" t="s">
        <v>1467</v>
      </c>
      <c r="I124" t="s">
        <v>3027</v>
      </c>
      <c r="J124">
        <f>'HM-perm'!AV90</f>
        <v>1</v>
      </c>
      <c r="K124">
        <f>ROUND('HM-perm'!AT90,1)</f>
        <v>31.6</v>
      </c>
      <c r="L124">
        <f>ROUND('HM-perm'!AT90/'HM-perm'!AV90,1)</f>
        <v>31.6</v>
      </c>
      <c r="M124" t="str">
        <f>IF(J124=1,CMOST1!H124&amp;" "&amp;K124,CMOST1!H124&amp;" &lt;cmost&gt;this["&amp;L124&amp;"]="&amp;L124&amp;"*"&amp;CMOST1!I124&amp;"&lt;/cmost&gt;")</f>
        <v>RESULTS GEOSTAT PDATA 'PERM-E' 58850.4000 109903.2000 -987654321.1235 5 31.6</v>
      </c>
    </row>
    <row r="125" spans="1:13" x14ac:dyDescent="0.15">
      <c r="A125" t="s">
        <v>235</v>
      </c>
      <c r="B125" t="s">
        <v>3026</v>
      </c>
      <c r="C125">
        <f>'HM-perm'!V91</f>
        <v>1</v>
      </c>
      <c r="D125" s="1">
        <f>ROUND('HM-perm'!T91,1)</f>
        <v>4</v>
      </c>
      <c r="E125" s="1">
        <f>ROUND('HM-perm'!T91/'HM-perm'!V91,1)</f>
        <v>4</v>
      </c>
      <c r="F125" t="str">
        <f>IF(C125=1,CMOST1!A125&amp;" "&amp;D125,CMOST1!A125&amp;" &lt;cmost&gt;this["&amp;E125&amp;"]="&amp;E125&amp;"*"&amp;CMOST1!B125&amp;"&lt;/cmost&gt;")</f>
        <v>RESULTS GEOSTAT PDATA 'PERM-D' 73947.5000 137188.3000 -987654321.1235 1 4</v>
      </c>
      <c r="H125" t="s">
        <v>1468</v>
      </c>
      <c r="I125" t="s">
        <v>3027</v>
      </c>
      <c r="J125">
        <f>'HM-perm'!AV91</f>
        <v>1</v>
      </c>
      <c r="K125">
        <f>ROUND('HM-perm'!AT91,1)</f>
        <v>42.4</v>
      </c>
      <c r="L125">
        <f>ROUND('HM-perm'!AT91/'HM-perm'!AV91,1)</f>
        <v>42.4</v>
      </c>
      <c r="M125" t="str">
        <f>IF(J125=1,CMOST1!H125&amp;" "&amp;K125,CMOST1!H125&amp;" &lt;cmost&gt;this["&amp;L125&amp;"]="&amp;L125&amp;"*"&amp;CMOST1!I125&amp;"&lt;/cmost&gt;")</f>
        <v>RESULTS GEOSTAT PDATA 'PERM-E' 46051.5000 115258.2000 -987654321.1235 5 42.4</v>
      </c>
    </row>
    <row r="126" spans="1:13" x14ac:dyDescent="0.15">
      <c r="A126" t="s">
        <v>236</v>
      </c>
      <c r="B126" t="s">
        <v>3026</v>
      </c>
      <c r="C126">
        <f>'HM-perm'!V92</f>
        <v>1</v>
      </c>
      <c r="D126" s="1">
        <f>ROUND('HM-perm'!T92,1)</f>
        <v>4</v>
      </c>
      <c r="E126" s="1">
        <f>ROUND('HM-perm'!T92/'HM-perm'!V92,1)</f>
        <v>4</v>
      </c>
      <c r="F126" t="str">
        <f>IF(C126=1,CMOST1!A126&amp;" "&amp;D126,CMOST1!A126&amp;" &lt;cmost&gt;this["&amp;E126&amp;"]="&amp;E126&amp;"*"&amp;CMOST1!B126&amp;"&lt;/cmost&gt;")</f>
        <v>RESULTS GEOSTAT PDATA 'PERM-D' 74763.1000 136813.3000 -987654321.1235 1 4</v>
      </c>
      <c r="H126" t="s">
        <v>1469</v>
      </c>
      <c r="I126" t="s">
        <v>3027</v>
      </c>
      <c r="J126">
        <f>'HM-perm'!AV92</f>
        <v>1</v>
      </c>
      <c r="K126">
        <f>ROUND('HM-perm'!AT92,1)</f>
        <v>42.4</v>
      </c>
      <c r="L126">
        <f>ROUND('HM-perm'!AT92/'HM-perm'!AV92,1)</f>
        <v>42.4</v>
      </c>
      <c r="M126" t="str">
        <f>IF(J126=1,CMOST1!H126&amp;" "&amp;K126,CMOST1!H126&amp;" &lt;cmost&gt;this["&amp;L126&amp;"]="&amp;L126&amp;"*"&amp;CMOST1!I126&amp;"&lt;/cmost&gt;")</f>
        <v>RESULTS GEOSTAT PDATA 'PERM-E' 46920.6000 116392.1000 -987654321.1235 5 42.4</v>
      </c>
    </row>
    <row r="127" spans="1:13" x14ac:dyDescent="0.15">
      <c r="A127" t="s">
        <v>237</v>
      </c>
      <c r="B127" t="s">
        <v>3026</v>
      </c>
      <c r="C127">
        <f>'HM-perm'!V93</f>
        <v>1</v>
      </c>
      <c r="D127" s="1">
        <f>ROUND('HM-perm'!T93,1)</f>
        <v>4</v>
      </c>
      <c r="E127" s="1">
        <f>ROUND('HM-perm'!T93/'HM-perm'!V93,1)</f>
        <v>4</v>
      </c>
      <c r="F127" t="str">
        <f>IF(C127=1,CMOST1!A127&amp;" "&amp;D127,CMOST1!A127&amp;" &lt;cmost&gt;this["&amp;E127&amp;"]="&amp;E127&amp;"*"&amp;CMOST1!B127&amp;"&lt;/cmost&gt;")</f>
        <v>RESULTS GEOSTAT PDATA 'PERM-D' 75551.8000 136426.2000 -987654321.1235 1 4</v>
      </c>
      <c r="H127" t="s">
        <v>1470</v>
      </c>
      <c r="I127" t="s">
        <v>3027</v>
      </c>
      <c r="J127">
        <f>'HM-perm'!AV93</f>
        <v>1</v>
      </c>
      <c r="K127">
        <f>ROUND('HM-perm'!AT93,1)</f>
        <v>42.4</v>
      </c>
      <c r="L127">
        <f>ROUND('HM-perm'!AT93/'HM-perm'!AV93,1)</f>
        <v>42.4</v>
      </c>
      <c r="M127" t="str">
        <f>IF(J127=1,CMOST1!H127&amp;" "&amp;K127,CMOST1!H127&amp;" &lt;cmost&gt;this["&amp;L127&amp;"]="&amp;L127&amp;"*"&amp;CMOST1!I127&amp;"&lt;/cmost&gt;")</f>
        <v>RESULTS GEOSTAT PDATA 'PERM-E' 47813.0000 117677.5000 -987654321.1235 5 42.4</v>
      </c>
    </row>
    <row r="128" spans="1:13" x14ac:dyDescent="0.15">
      <c r="A128" t="s">
        <v>238</v>
      </c>
      <c r="B128" t="s">
        <v>3026</v>
      </c>
      <c r="C128">
        <f>'HM-perm'!V94</f>
        <v>1</v>
      </c>
      <c r="D128" s="1">
        <f>ROUND('HM-perm'!T94,1)</f>
        <v>4</v>
      </c>
      <c r="E128" s="1">
        <f>ROUND('HM-perm'!T94/'HM-perm'!V94,1)</f>
        <v>4</v>
      </c>
      <c r="F128" t="str">
        <f>IF(C128=1,CMOST1!A128&amp;" "&amp;D128,CMOST1!A128&amp;" &lt;cmost&gt;this["&amp;E128&amp;"]="&amp;E128&amp;"*"&amp;CMOST1!B128&amp;"&lt;/cmost&gt;")</f>
        <v>RESULTS GEOSTAT PDATA 'PERM-D' 76328.4000 135930.8000 -987654321.1235 1 4</v>
      </c>
      <c r="H128" t="s">
        <v>1471</v>
      </c>
      <c r="I128" t="s">
        <v>3027</v>
      </c>
      <c r="J128">
        <f>'HM-perm'!AV94</f>
        <v>1</v>
      </c>
      <c r="K128">
        <f>ROUND('HM-perm'!AT94,1)</f>
        <v>42.4</v>
      </c>
      <c r="L128">
        <f>ROUND('HM-perm'!AT94/'HM-perm'!AV94,1)</f>
        <v>42.4</v>
      </c>
      <c r="M128" t="str">
        <f>IF(J128=1,CMOST1!H128&amp;" "&amp;K128,CMOST1!H128&amp;" &lt;cmost&gt;this["&amp;L128&amp;"]="&amp;L128&amp;"*"&amp;CMOST1!I128&amp;"&lt;/cmost&gt;")</f>
        <v>RESULTS GEOSTAT PDATA 'PERM-E' 48633.2000 118710.0000 -987654321.1235 5 42.4</v>
      </c>
    </row>
    <row r="129" spans="1:13" x14ac:dyDescent="0.15">
      <c r="A129" t="s">
        <v>239</v>
      </c>
      <c r="B129" t="s">
        <v>3026</v>
      </c>
      <c r="C129">
        <f>'HM-perm'!V95</f>
        <v>1</v>
      </c>
      <c r="D129" s="1">
        <f>ROUND('HM-perm'!T95,1)</f>
        <v>4</v>
      </c>
      <c r="E129" s="1">
        <f>ROUND('HM-perm'!T95/'HM-perm'!V95,1)</f>
        <v>4</v>
      </c>
      <c r="F129" t="str">
        <f>IF(C129=1,CMOST1!A129&amp;" "&amp;D129,CMOST1!A129&amp;" &lt;cmost&gt;this["&amp;E129&amp;"]="&amp;E129&amp;"*"&amp;CMOST1!B129&amp;"&lt;/cmost&gt;")</f>
        <v>RESULTS GEOSTAT PDATA 'PERM-D' 77252.0000 135221.5000 -987654321.1235 1 4</v>
      </c>
      <c r="H129" t="s">
        <v>1472</v>
      </c>
      <c r="I129" t="s">
        <v>3027</v>
      </c>
      <c r="J129">
        <f>'HM-perm'!AV95</f>
        <v>1</v>
      </c>
      <c r="K129">
        <f>ROUND('HM-perm'!AT95,1)</f>
        <v>42.4</v>
      </c>
      <c r="L129">
        <f>ROUND('HM-perm'!AT95/'HM-perm'!AV95,1)</f>
        <v>42.4</v>
      </c>
      <c r="M129" t="str">
        <f>IF(J129=1,CMOST1!H129&amp;" "&amp;K129,CMOST1!H129&amp;" &lt;cmost&gt;this["&amp;L129&amp;"]="&amp;L129&amp;"*"&amp;CMOST1!I129&amp;"&lt;/cmost&gt;")</f>
        <v>RESULTS GEOSTAT PDATA 'PERM-E' 49403.2000 119691.3000 -987654321.1235 5 42.4</v>
      </c>
    </row>
    <row r="130" spans="1:13" x14ac:dyDescent="0.15">
      <c r="A130" t="s">
        <v>240</v>
      </c>
      <c r="B130" t="s">
        <v>3026</v>
      </c>
      <c r="C130">
        <f>'HM-perm'!V96</f>
        <v>1</v>
      </c>
      <c r="D130" s="1">
        <f>ROUND('HM-perm'!T96,1)</f>
        <v>4.2</v>
      </c>
      <c r="E130" s="1">
        <f>ROUND('HM-perm'!T96/'HM-perm'!V96,1)</f>
        <v>4.2</v>
      </c>
      <c r="F130" t="str">
        <f>IF(C130=1,CMOST1!A130&amp;" "&amp;D130,CMOST1!A130&amp;" &lt;cmost&gt;this["&amp;E130&amp;"]="&amp;E130&amp;"*"&amp;CMOST1!B130&amp;"&lt;/cmost&gt;")</f>
        <v>RESULTS GEOSTAT PDATA 'PERM-D' 70325.8000 125214.6000 -987654321.1235 1 4.2</v>
      </c>
      <c r="H130" t="s">
        <v>1473</v>
      </c>
      <c r="I130" t="s">
        <v>3027</v>
      </c>
      <c r="J130">
        <f>'HM-perm'!AV96</f>
        <v>1</v>
      </c>
      <c r="K130">
        <f>ROUND('HM-perm'!AT96,1)</f>
        <v>42.4</v>
      </c>
      <c r="L130">
        <f>ROUND('HM-perm'!AT96/'HM-perm'!AV96,1)</f>
        <v>42.4</v>
      </c>
      <c r="M130" t="str">
        <f>IF(J130=1,CMOST1!H130&amp;" "&amp;K130,CMOST1!H130&amp;" &lt;cmost&gt;this["&amp;L130&amp;"]="&amp;L130&amp;"*"&amp;CMOST1!I130&amp;"&lt;/cmost&gt;")</f>
        <v>RESULTS GEOSTAT PDATA 'PERM-E' 50000.3000 120392.7000 -987654321.1235 5 42.4</v>
      </c>
    </row>
    <row r="131" spans="1:13" x14ac:dyDescent="0.15">
      <c r="A131" t="s">
        <v>241</v>
      </c>
      <c r="B131" t="s">
        <v>3026</v>
      </c>
      <c r="C131">
        <f>'HM-perm'!V97</f>
        <v>1</v>
      </c>
      <c r="D131" s="1">
        <f>ROUND('HM-perm'!T97,1)</f>
        <v>4.2</v>
      </c>
      <c r="E131" s="1">
        <f>ROUND('HM-perm'!T97/'HM-perm'!V97,1)</f>
        <v>4.2</v>
      </c>
      <c r="F131" t="str">
        <f>IF(C131=1,CMOST1!A131&amp;" "&amp;D131,CMOST1!A131&amp;" &lt;cmost&gt;this["&amp;E131&amp;"]="&amp;E131&amp;"*"&amp;CMOST1!B131&amp;"&lt;/cmost&gt;")</f>
        <v>RESULTS GEOSTAT PDATA 'PERM-D' 69726.7000 127357.6000 -987654321.1235 1 4.2</v>
      </c>
      <c r="H131" t="s">
        <v>1474</v>
      </c>
      <c r="I131" t="s">
        <v>3027</v>
      </c>
      <c r="J131">
        <f>'HM-perm'!AV97</f>
        <v>1</v>
      </c>
      <c r="K131">
        <f>ROUND('HM-perm'!AT97,1)</f>
        <v>42.4</v>
      </c>
      <c r="L131">
        <f>ROUND('HM-perm'!AT97/'HM-perm'!AV97,1)</f>
        <v>42.4</v>
      </c>
      <c r="M131" t="str">
        <f>IF(J131=1,CMOST1!H131&amp;" "&amp;K131,CMOST1!H131&amp;" &lt;cmost&gt;this["&amp;L131&amp;"]="&amp;L131&amp;"*"&amp;CMOST1!I131&amp;"&lt;/cmost&gt;")</f>
        <v>RESULTS GEOSTAT PDATA 'PERM-E' 50635.5000 121056.8000 -987654321.1235 5 42.4</v>
      </c>
    </row>
    <row r="132" spans="1:13" x14ac:dyDescent="0.15">
      <c r="A132" t="s">
        <v>242</v>
      </c>
      <c r="B132" t="s">
        <v>3026</v>
      </c>
      <c r="C132">
        <f>'HM-perm'!V98</f>
        <v>1</v>
      </c>
      <c r="D132" s="1">
        <f>ROUND('HM-perm'!T98,1)</f>
        <v>4.2</v>
      </c>
      <c r="E132" s="1">
        <f>ROUND('HM-perm'!T98/'HM-perm'!V98,1)</f>
        <v>4.2</v>
      </c>
      <c r="F132" t="str">
        <f>IF(C132=1,CMOST1!A132&amp;" "&amp;D132,CMOST1!A132&amp;" &lt;cmost&gt;this["&amp;E132&amp;"]="&amp;E132&amp;"*"&amp;CMOST1!B132&amp;"&lt;/cmost&gt;")</f>
        <v>RESULTS GEOSTAT PDATA 'PERM-D' 69076.4000 129045.0000 -987654321.1235 1 4.2</v>
      </c>
      <c r="H132" t="s">
        <v>1475</v>
      </c>
      <c r="I132" t="s">
        <v>3027</v>
      </c>
      <c r="J132">
        <f>'HM-perm'!AV98</f>
        <v>1</v>
      </c>
      <c r="K132">
        <f>ROUND('HM-perm'!AT98,1)</f>
        <v>42.4</v>
      </c>
      <c r="L132">
        <f>ROUND('HM-perm'!AT98/'HM-perm'!AV98,1)</f>
        <v>42.4</v>
      </c>
      <c r="M132" t="str">
        <f>IF(J132=1,CMOST1!H132&amp;" "&amp;K132,CMOST1!H132&amp;" &lt;cmost&gt;this["&amp;L132&amp;"]="&amp;L132&amp;"*"&amp;CMOST1!I132&amp;"&lt;/cmost&gt;")</f>
        <v>RESULTS GEOSTAT PDATA 'PERM-E' 51295.6000 121746.4000 -987654321.1235 5 42.4</v>
      </c>
    </row>
    <row r="133" spans="1:13" x14ac:dyDescent="0.15">
      <c r="A133" t="s">
        <v>243</v>
      </c>
      <c r="B133" t="s">
        <v>3026</v>
      </c>
      <c r="C133">
        <f>'HM-perm'!V99</f>
        <v>1</v>
      </c>
      <c r="D133" s="1">
        <f>ROUND('HM-perm'!T99,1)</f>
        <v>4.2</v>
      </c>
      <c r="E133" s="1">
        <f>ROUND('HM-perm'!T99/'HM-perm'!V99,1)</f>
        <v>4.2</v>
      </c>
      <c r="F133" t="str">
        <f>IF(C133=1,CMOST1!A133&amp;" "&amp;D133,CMOST1!A133&amp;" &lt;cmost&gt;this["&amp;E133&amp;"]="&amp;E133&amp;"*"&amp;CMOST1!B133&amp;"&lt;/cmost&gt;")</f>
        <v>RESULTS GEOSTAT PDATA 'PERM-D' 68396.7000 130415.7000 -987654321.1235 1 4.2</v>
      </c>
      <c r="H133" t="s">
        <v>1476</v>
      </c>
      <c r="I133" t="s">
        <v>3027</v>
      </c>
      <c r="J133">
        <f>'HM-perm'!AV99</f>
        <v>1</v>
      </c>
      <c r="K133">
        <f>ROUND('HM-perm'!AT99,1)</f>
        <v>42.4</v>
      </c>
      <c r="L133">
        <f>ROUND('HM-perm'!AT99/'HM-perm'!AV99,1)</f>
        <v>42.4</v>
      </c>
      <c r="M133" t="str">
        <f>IF(J133=1,CMOST1!H133&amp;" "&amp;K133,CMOST1!H133&amp;" &lt;cmost&gt;this["&amp;L133&amp;"]="&amp;L133&amp;"*"&amp;CMOST1!I133&amp;"&lt;/cmost&gt;")</f>
        <v>RESULTS GEOSTAT PDATA 'PERM-E' 51931.8000 122347.4000 -987654321.1235 5 42.4</v>
      </c>
    </row>
    <row r="134" spans="1:13" x14ac:dyDescent="0.15">
      <c r="A134" t="s">
        <v>244</v>
      </c>
      <c r="B134" t="s">
        <v>3026</v>
      </c>
      <c r="C134">
        <f>'HM-perm'!V100</f>
        <v>1</v>
      </c>
      <c r="D134" s="1">
        <f>ROUND('HM-perm'!T100,1)</f>
        <v>4.2</v>
      </c>
      <c r="E134" s="1">
        <f>ROUND('HM-perm'!T100/'HM-perm'!V100,1)</f>
        <v>4.2</v>
      </c>
      <c r="F134" t="str">
        <f>IF(C134=1,CMOST1!A134&amp;" "&amp;D134,CMOST1!A134&amp;" &lt;cmost&gt;this["&amp;E134&amp;"]="&amp;E134&amp;"*"&amp;CMOST1!B134&amp;"&lt;/cmost&gt;")</f>
        <v>RESULTS GEOSTAT PDATA 'PERM-D' 67672.9000 131545.6000 -987654321.1235 1 4.2</v>
      </c>
      <c r="H134" t="s">
        <v>1477</v>
      </c>
      <c r="I134" t="s">
        <v>3027</v>
      </c>
      <c r="J134">
        <f>'HM-perm'!AV100</f>
        <v>1</v>
      </c>
      <c r="K134">
        <f>ROUND('HM-perm'!AT100,1)</f>
        <v>42.4</v>
      </c>
      <c r="L134">
        <f>ROUND('HM-perm'!AT100/'HM-perm'!AV100,1)</f>
        <v>42.4</v>
      </c>
      <c r="M134" t="str">
        <f>IF(J134=1,CMOST1!H134&amp;" "&amp;K134,CMOST1!H134&amp;" &lt;cmost&gt;this["&amp;L134&amp;"]="&amp;L134&amp;"*"&amp;CMOST1!I134&amp;"&lt;/cmost&gt;")</f>
        <v>RESULTS GEOSTAT PDATA 'PERM-E' 52618.8000 122898.6000 -987654321.1235 5 42.4</v>
      </c>
    </row>
    <row r="135" spans="1:13" x14ac:dyDescent="0.15">
      <c r="A135" t="s">
        <v>245</v>
      </c>
      <c r="B135" t="s">
        <v>3026</v>
      </c>
      <c r="C135">
        <f>'HM-perm'!V101</f>
        <v>1</v>
      </c>
      <c r="D135" s="1">
        <f>ROUND('HM-perm'!T101,1)</f>
        <v>4.2</v>
      </c>
      <c r="E135" s="1">
        <f>ROUND('HM-perm'!T101/'HM-perm'!V101,1)</f>
        <v>4.2</v>
      </c>
      <c r="F135" t="str">
        <f>IF(C135=1,CMOST1!A135&amp;" "&amp;D135,CMOST1!A135&amp;" &lt;cmost&gt;this["&amp;E135&amp;"]="&amp;E135&amp;"*"&amp;CMOST1!B135&amp;"&lt;/cmost&gt;")</f>
        <v>RESULTS GEOSTAT PDATA 'PERM-D' 66746.1000 132720.5000 -987654321.1235 1 4.2</v>
      </c>
      <c r="H135" t="s">
        <v>1478</v>
      </c>
      <c r="I135" t="s">
        <v>3027</v>
      </c>
      <c r="J135">
        <f>'HM-perm'!AV101</f>
        <v>1</v>
      </c>
      <c r="K135">
        <f>ROUND('HM-perm'!AT101,1)</f>
        <v>42.4</v>
      </c>
      <c r="L135">
        <f>ROUND('HM-perm'!AT101/'HM-perm'!AV101,1)</f>
        <v>42.4</v>
      </c>
      <c r="M135" t="str">
        <f>IF(J135=1,CMOST1!H135&amp;" "&amp;K135,CMOST1!H135&amp;" &lt;cmost&gt;this["&amp;L135&amp;"]="&amp;L135&amp;"*"&amp;CMOST1!I135&amp;"&lt;/cmost&gt;")</f>
        <v>RESULTS GEOSTAT PDATA 'PERM-E' 53143.7000 123321.5000 -987654321.1235 5 42.4</v>
      </c>
    </row>
    <row r="136" spans="1:13" x14ac:dyDescent="0.15">
      <c r="A136" t="s">
        <v>246</v>
      </c>
      <c r="B136" t="s">
        <v>3026</v>
      </c>
      <c r="C136">
        <f>'HM-perm'!V102</f>
        <v>1</v>
      </c>
      <c r="D136" s="1">
        <f>ROUND('HM-perm'!T102,1)</f>
        <v>4.2</v>
      </c>
      <c r="E136" s="1">
        <f>ROUND('HM-perm'!T102/'HM-perm'!V102,1)</f>
        <v>4.2</v>
      </c>
      <c r="F136" t="str">
        <f>IF(C136=1,CMOST1!A136&amp;" "&amp;D136,CMOST1!A136&amp;" &lt;cmost&gt;this["&amp;E136&amp;"]="&amp;E136&amp;"*"&amp;CMOST1!B136&amp;"&lt;/cmost&gt;")</f>
        <v>RESULTS GEOSTAT PDATA 'PERM-D' 65669.0000 133853.7000 -987654321.1235 1 4.2</v>
      </c>
      <c r="H136" t="s">
        <v>1479</v>
      </c>
      <c r="I136" t="s">
        <v>3027</v>
      </c>
      <c r="J136">
        <f>'HM-perm'!AV102</f>
        <v>1</v>
      </c>
      <c r="K136">
        <f>ROUND('HM-perm'!AT102,1)</f>
        <v>42.4</v>
      </c>
      <c r="L136">
        <f>ROUND('HM-perm'!AT102/'HM-perm'!AV102,1)</f>
        <v>42.4</v>
      </c>
      <c r="M136" t="str">
        <f>IF(J136=1,CMOST1!H136&amp;" "&amp;K136,CMOST1!H136&amp;" &lt;cmost&gt;this["&amp;L136&amp;"]="&amp;L136&amp;"*"&amp;CMOST1!I136&amp;"&lt;/cmost&gt;")</f>
        <v>RESULTS GEOSTAT PDATA 'PERM-E' 53669.3000 123668.6000 -987654321.1235 5 42.4</v>
      </c>
    </row>
    <row r="137" spans="1:13" x14ac:dyDescent="0.15">
      <c r="A137" t="s">
        <v>247</v>
      </c>
      <c r="B137" t="s">
        <v>3026</v>
      </c>
      <c r="C137">
        <f>'HM-perm'!V103</f>
        <v>1</v>
      </c>
      <c r="D137" s="1">
        <f>ROUND('HM-perm'!T103,1)</f>
        <v>4.2</v>
      </c>
      <c r="E137" s="1">
        <f>ROUND('HM-perm'!T103/'HM-perm'!V103,1)</f>
        <v>4.2</v>
      </c>
      <c r="F137" t="str">
        <f>IF(C137=1,CMOST1!A137&amp;" "&amp;D137,CMOST1!A137&amp;" &lt;cmost&gt;this["&amp;E137&amp;"]="&amp;E137&amp;"*"&amp;CMOST1!B137&amp;"&lt;/cmost&gt;")</f>
        <v>RESULTS GEOSTAT PDATA 'PERM-D' 64800.5000 134727.0000 -987654321.1235 1 4.2</v>
      </c>
      <c r="H137" t="s">
        <v>1480</v>
      </c>
      <c r="I137" t="s">
        <v>3027</v>
      </c>
      <c r="J137">
        <f>'HM-perm'!AV103</f>
        <v>1</v>
      </c>
      <c r="K137">
        <f>ROUND('HM-perm'!AT103,1)</f>
        <v>42.4</v>
      </c>
      <c r="L137">
        <f>ROUND('HM-perm'!AT103/'HM-perm'!AV103,1)</f>
        <v>42.4</v>
      </c>
      <c r="M137" t="str">
        <f>IF(J137=1,CMOST1!H137&amp;" "&amp;K137,CMOST1!H137&amp;" &lt;cmost&gt;this["&amp;L137&amp;"]="&amp;L137&amp;"*"&amp;CMOST1!I137&amp;"&lt;/cmost&gt;")</f>
        <v>RESULTS GEOSTAT PDATA 'PERM-E' 54094.5000 123976.7000 -987654321.1235 5 42.4</v>
      </c>
    </row>
    <row r="138" spans="1:13" x14ac:dyDescent="0.15">
      <c r="A138" t="s">
        <v>248</v>
      </c>
      <c r="B138" t="s">
        <v>3026</v>
      </c>
      <c r="C138">
        <f>'HM-perm'!V104</f>
        <v>1</v>
      </c>
      <c r="D138" s="1">
        <f>ROUND('HM-perm'!T104,1)</f>
        <v>4.2</v>
      </c>
      <c r="E138" s="1">
        <f>ROUND('HM-perm'!T104/'HM-perm'!V104,1)</f>
        <v>4.2</v>
      </c>
      <c r="F138" t="str">
        <f>IF(C138=1,CMOST1!A138&amp;" "&amp;D138,CMOST1!A138&amp;" &lt;cmost&gt;this["&amp;E138&amp;"]="&amp;E138&amp;"*"&amp;CMOST1!B138&amp;"&lt;/cmost&gt;")</f>
        <v>RESULTS GEOSTAT PDATA 'PERM-D' 64154.5000 135290.7000 -987654321.1235 1 4.2</v>
      </c>
      <c r="H138" t="s">
        <v>1481</v>
      </c>
      <c r="I138" t="s">
        <v>3027</v>
      </c>
      <c r="J138">
        <f>'HM-perm'!AV104</f>
        <v>1</v>
      </c>
      <c r="K138">
        <f>ROUND('HM-perm'!AT104,1)</f>
        <v>42.4</v>
      </c>
      <c r="L138">
        <f>ROUND('HM-perm'!AT104/'HM-perm'!AV104,1)</f>
        <v>42.4</v>
      </c>
      <c r="M138" t="str">
        <f>IF(J138=1,CMOST1!H138&amp;" "&amp;K138,CMOST1!H138&amp;" &lt;cmost&gt;this["&amp;L138&amp;"]="&amp;L138&amp;"*"&amp;CMOST1!I138&amp;"&lt;/cmost&gt;")</f>
        <v>RESULTS GEOSTAT PDATA 'PERM-E' 54358.3000 124068.6000 -987654321.1235 5 42.4</v>
      </c>
    </row>
    <row r="139" spans="1:13" x14ac:dyDescent="0.15">
      <c r="A139" t="s">
        <v>249</v>
      </c>
      <c r="B139" t="s">
        <v>3026</v>
      </c>
      <c r="C139">
        <f>'HM-perm'!V105</f>
        <v>1</v>
      </c>
      <c r="D139" s="1">
        <f>ROUND('HM-perm'!T105,1)</f>
        <v>4.2</v>
      </c>
      <c r="E139" s="1">
        <f>ROUND('HM-perm'!T105/'HM-perm'!V105,1)</f>
        <v>4.2</v>
      </c>
      <c r="F139" t="str">
        <f>IF(C139=1,CMOST1!A139&amp;" "&amp;D139,CMOST1!A139&amp;" &lt;cmost&gt;this["&amp;E139&amp;"]="&amp;E139&amp;"*"&amp;CMOST1!B139&amp;"&lt;/cmost&gt;")</f>
        <v>RESULTS GEOSTAT PDATA 'PERM-D' 63697.5000 135872.1000 -987654321.1235 1 4.2</v>
      </c>
      <c r="H139" t="s">
        <v>1482</v>
      </c>
      <c r="I139" t="s">
        <v>3027</v>
      </c>
      <c r="J139">
        <f>'HM-perm'!AV105</f>
        <v>1</v>
      </c>
      <c r="K139">
        <f>ROUND('HM-perm'!AT105,1)</f>
        <v>42.4</v>
      </c>
      <c r="L139">
        <f>ROUND('HM-perm'!AT105/'HM-perm'!AV105,1)</f>
        <v>42.4</v>
      </c>
      <c r="M139" t="str">
        <f>IF(J139=1,CMOST1!H139&amp;" "&amp;K139,CMOST1!H139&amp;" &lt;cmost&gt;this["&amp;L139&amp;"]="&amp;L139&amp;"*"&amp;CMOST1!I139&amp;"&lt;/cmost&gt;")</f>
        <v>RESULTS GEOSTAT PDATA 'PERM-E' 54836.6000 124162.7000 -987654321.1235 5 42.4</v>
      </c>
    </row>
    <row r="140" spans="1:13" x14ac:dyDescent="0.15">
      <c r="A140" t="s">
        <v>250</v>
      </c>
      <c r="B140" t="s">
        <v>3026</v>
      </c>
      <c r="C140">
        <f>'HM-perm'!V106</f>
        <v>1</v>
      </c>
      <c r="D140" s="1">
        <f>ROUND('HM-perm'!T106,1)</f>
        <v>4.2</v>
      </c>
      <c r="E140" s="1">
        <f>ROUND('HM-perm'!T106/'HM-perm'!V106,1)</f>
        <v>4.2</v>
      </c>
      <c r="F140" t="str">
        <f>IF(C140=1,CMOST1!A140&amp;" "&amp;D140,CMOST1!A140&amp;" &lt;cmost&gt;this["&amp;E140&amp;"]="&amp;E140&amp;"*"&amp;CMOST1!B140&amp;"&lt;/cmost&gt;")</f>
        <v>RESULTS GEOSTAT PDATA 'PERM-D' 63481.0000 136434.4000 -987654321.1235 1 4.2</v>
      </c>
      <c r="H140" t="s">
        <v>1483</v>
      </c>
      <c r="I140" t="s">
        <v>3027</v>
      </c>
      <c r="J140">
        <f>'HM-perm'!AV106</f>
        <v>1</v>
      </c>
      <c r="K140">
        <f>ROUND('HM-perm'!AT106,1)</f>
        <v>42.4</v>
      </c>
      <c r="L140">
        <f>ROUND('HM-perm'!AT106/'HM-perm'!AV106,1)</f>
        <v>42.4</v>
      </c>
      <c r="M140" t="str">
        <f>IF(J140=1,CMOST1!H140&amp;" "&amp;K140,CMOST1!H140&amp;" &lt;cmost&gt;this["&amp;L140&amp;"]="&amp;L140&amp;"*"&amp;CMOST1!I140&amp;"&lt;/cmost&gt;")</f>
        <v>RESULTS GEOSTAT PDATA 'PERM-E' 55253.0000 124180.5000 -987654321.1235 5 42.4</v>
      </c>
    </row>
    <row r="141" spans="1:13" x14ac:dyDescent="0.15">
      <c r="A141" t="s">
        <v>251</v>
      </c>
      <c r="B141" t="s">
        <v>3026</v>
      </c>
      <c r="C141">
        <f>'HM-perm'!V107</f>
        <v>1</v>
      </c>
      <c r="D141" s="1">
        <f>ROUND('HM-perm'!T107,1)</f>
        <v>4.2</v>
      </c>
      <c r="E141" s="1">
        <f>ROUND('HM-perm'!T107/'HM-perm'!V107,1)</f>
        <v>4.2</v>
      </c>
      <c r="F141" t="str">
        <f>IF(C141=1,CMOST1!A141&amp;" "&amp;D141,CMOST1!A141&amp;" &lt;cmost&gt;this["&amp;E141&amp;"]="&amp;E141&amp;"*"&amp;CMOST1!B141&amp;"&lt;/cmost&gt;")</f>
        <v>RESULTS GEOSTAT PDATA 'PERM-D' 63533.5000 136827.1000 -987654321.1235 1 4.2</v>
      </c>
      <c r="H141" t="s">
        <v>1484</v>
      </c>
      <c r="I141" t="s">
        <v>3027</v>
      </c>
      <c r="J141">
        <f>'HM-perm'!AV107</f>
        <v>1</v>
      </c>
      <c r="K141">
        <f>ROUND('HM-perm'!AT107,1)</f>
        <v>42.4</v>
      </c>
      <c r="L141">
        <f>ROUND('HM-perm'!AT107/'HM-perm'!AV107,1)</f>
        <v>42.4</v>
      </c>
      <c r="M141" t="str">
        <f>IF(J141=1,CMOST1!H141&amp;" "&amp;K141,CMOST1!H141&amp;" &lt;cmost&gt;this["&amp;L141&amp;"]="&amp;L141&amp;"*"&amp;CMOST1!I141&amp;"&lt;/cmost&gt;")</f>
        <v>RESULTS GEOSTAT PDATA 'PERM-E' 55632.9000 124071.9000 -987654321.1235 5 42.4</v>
      </c>
    </row>
    <row r="142" spans="1:13" x14ac:dyDescent="0.15">
      <c r="A142" t="s">
        <v>252</v>
      </c>
      <c r="B142" t="s">
        <v>3026</v>
      </c>
      <c r="C142">
        <f>'HM-perm'!V108</f>
        <v>1</v>
      </c>
      <c r="D142" s="1">
        <f>ROUND('HM-perm'!T108,1)</f>
        <v>4.2</v>
      </c>
      <c r="E142" s="1">
        <f>ROUND('HM-perm'!T108/'HM-perm'!V108,1)</f>
        <v>4.2</v>
      </c>
      <c r="F142" t="str">
        <f>IF(C142=1,CMOST1!A142&amp;" "&amp;D142,CMOST1!A142&amp;" &lt;cmost&gt;this["&amp;E142&amp;"]="&amp;E142&amp;"*"&amp;CMOST1!B142&amp;"&lt;/cmost&gt;")</f>
        <v>RESULTS GEOSTAT PDATA 'PERM-D' 63609.9000 137283.8000 -987654321.1235 1 4.2</v>
      </c>
      <c r="H142" t="s">
        <v>1485</v>
      </c>
      <c r="I142" t="s">
        <v>3027</v>
      </c>
      <c r="J142">
        <f>'HM-perm'!AV108</f>
        <v>1</v>
      </c>
      <c r="K142">
        <f>ROUND('HM-perm'!AT108,1)</f>
        <v>42.4</v>
      </c>
      <c r="L142">
        <f>ROUND('HM-perm'!AT108/'HM-perm'!AV108,1)</f>
        <v>42.4</v>
      </c>
      <c r="M142" t="str">
        <f>IF(J142=1,CMOST1!H142&amp;" "&amp;K142,CMOST1!H142&amp;" &lt;cmost&gt;this["&amp;L142&amp;"]="&amp;L142&amp;"*"&amp;CMOST1!I142&amp;"&lt;/cmost&gt;")</f>
        <v>RESULTS GEOSTAT PDATA 'PERM-E' 55937.3000 123936.7000 -987654321.1235 5 42.4</v>
      </c>
    </row>
    <row r="143" spans="1:13" x14ac:dyDescent="0.15">
      <c r="A143" t="s">
        <v>253</v>
      </c>
      <c r="B143" t="s">
        <v>3026</v>
      </c>
      <c r="C143">
        <f>'HM-perm'!V109</f>
        <v>1</v>
      </c>
      <c r="D143" s="1">
        <f>ROUND('HM-perm'!T109,1)</f>
        <v>4.2</v>
      </c>
      <c r="E143" s="1">
        <f>ROUND('HM-perm'!T109/'HM-perm'!V109,1)</f>
        <v>4.2</v>
      </c>
      <c r="F143" t="str">
        <f>IF(C143=1,CMOST1!A143&amp;" "&amp;D143,CMOST1!A143&amp;" &lt;cmost&gt;this["&amp;E143&amp;"]="&amp;E143&amp;"*"&amp;CMOST1!B143&amp;"&lt;/cmost&gt;")</f>
        <v>RESULTS GEOSTAT PDATA 'PERM-D' 63854.0000 137593.2000 -987654321.1235 1 4.2</v>
      </c>
      <c r="H143" t="s">
        <v>1486</v>
      </c>
      <c r="I143" t="s">
        <v>3027</v>
      </c>
      <c r="J143">
        <f>'HM-perm'!AV109</f>
        <v>1</v>
      </c>
      <c r="K143">
        <f>ROUND('HM-perm'!AT109,1)</f>
        <v>42.4</v>
      </c>
      <c r="L143">
        <f>ROUND('HM-perm'!AT109/'HM-perm'!AV109,1)</f>
        <v>42.4</v>
      </c>
      <c r="M143" t="str">
        <f>IF(J143=1,CMOST1!H143&amp;" "&amp;K143,CMOST1!H143&amp;" &lt;cmost&gt;this["&amp;L143&amp;"]="&amp;L143&amp;"*"&amp;CMOST1!I143&amp;"&lt;/cmost&gt;")</f>
        <v>RESULTS GEOSTAT PDATA 'PERM-E' 56346.5000 123512.8000 -987654321.1235 5 42.4</v>
      </c>
    </row>
    <row r="144" spans="1:13" x14ac:dyDescent="0.15">
      <c r="A144" t="s">
        <v>254</v>
      </c>
      <c r="B144" t="s">
        <v>3026</v>
      </c>
      <c r="C144">
        <f>'HM-perm'!V110</f>
        <v>1</v>
      </c>
      <c r="D144" s="1">
        <f>ROUND('HM-perm'!T110,1)</f>
        <v>4.2</v>
      </c>
      <c r="E144" s="1">
        <f>ROUND('HM-perm'!T110/'HM-perm'!V110,1)</f>
        <v>4.2</v>
      </c>
      <c r="F144" t="str">
        <f>IF(C144=1,CMOST1!A144&amp;" "&amp;D144,CMOST1!A144&amp;" &lt;cmost&gt;this["&amp;E144&amp;"]="&amp;E144&amp;"*"&amp;CMOST1!B144&amp;"&lt;/cmost&gt;")</f>
        <v>RESULTS GEOSTAT PDATA 'PERM-D' 64265.1000 137806.1000 -987654321.1235 1 4.2</v>
      </c>
      <c r="H144" t="s">
        <v>1487</v>
      </c>
      <c r="I144" t="s">
        <v>3027</v>
      </c>
      <c r="J144">
        <f>'HM-perm'!AV110</f>
        <v>1</v>
      </c>
      <c r="K144">
        <f>ROUND('HM-perm'!AT110,1)</f>
        <v>42.4</v>
      </c>
      <c r="L144">
        <f>ROUND('HM-perm'!AT110/'HM-perm'!AV110,1)</f>
        <v>42.4</v>
      </c>
      <c r="M144" t="str">
        <f>IF(J144=1,CMOST1!H144&amp;" "&amp;K144,CMOST1!H144&amp;" &lt;cmost&gt;this["&amp;L144&amp;"]="&amp;L144&amp;"*"&amp;CMOST1!I144&amp;"&lt;/cmost&gt;")</f>
        <v>RESULTS GEOSTAT PDATA 'PERM-E' 56718.2000 123050.5000 -987654321.1235 5 42.4</v>
      </c>
    </row>
    <row r="145" spans="1:13" x14ac:dyDescent="0.15">
      <c r="A145" t="s">
        <v>255</v>
      </c>
      <c r="B145" t="s">
        <v>3026</v>
      </c>
      <c r="C145">
        <f>'HM-perm'!V111</f>
        <v>1</v>
      </c>
      <c r="D145" s="1">
        <f>ROUND('HM-perm'!T111,1)</f>
        <v>4.2</v>
      </c>
      <c r="E145" s="1">
        <f>ROUND('HM-perm'!T111/'HM-perm'!V111,1)</f>
        <v>4.2</v>
      </c>
      <c r="F145" t="str">
        <f>IF(C145=1,CMOST1!A145&amp;" "&amp;D145,CMOST1!A145&amp;" &lt;cmost&gt;this["&amp;E145&amp;"]="&amp;E145&amp;"*"&amp;CMOST1!B145&amp;"&lt;/cmost&gt;")</f>
        <v>RESULTS GEOSTAT PDATA 'PERM-D' 64676.2000 138006.2000 -987654321.1235 1 4.2</v>
      </c>
      <c r="H145" t="s">
        <v>1488</v>
      </c>
      <c r="I145" t="s">
        <v>3027</v>
      </c>
      <c r="J145">
        <f>'HM-perm'!AV111</f>
        <v>1</v>
      </c>
      <c r="K145">
        <f>ROUND('HM-perm'!AT111,1)</f>
        <v>42.4</v>
      </c>
      <c r="L145">
        <f>ROUND('HM-perm'!AT111/'HM-perm'!AV111,1)</f>
        <v>42.4</v>
      </c>
      <c r="M145" t="str">
        <f>IF(J145=1,CMOST1!H145&amp;" "&amp;K145,CMOST1!H145&amp;" &lt;cmost&gt;this["&amp;L145&amp;"]="&amp;L145&amp;"*"&amp;CMOST1!I145&amp;"&lt;/cmost&gt;")</f>
        <v>RESULTS GEOSTAT PDATA 'PERM-E' 57053.5000 122461.6000 -987654321.1235 5 42.4</v>
      </c>
    </row>
    <row r="146" spans="1:13" x14ac:dyDescent="0.15">
      <c r="A146" t="s">
        <v>256</v>
      </c>
      <c r="B146" t="s">
        <v>3026</v>
      </c>
      <c r="C146">
        <f>'HM-perm'!V112</f>
        <v>1</v>
      </c>
      <c r="D146" s="1">
        <f>ROUND('HM-perm'!T112,1)</f>
        <v>4.2</v>
      </c>
      <c r="E146" s="1">
        <f>ROUND('HM-perm'!T112/'HM-perm'!V112,1)</f>
        <v>4.2</v>
      </c>
      <c r="F146" t="str">
        <f>IF(C146=1,CMOST1!A146&amp;" "&amp;D146,CMOST1!A146&amp;" &lt;cmost&gt;this["&amp;E146&amp;"]="&amp;E146&amp;"*"&amp;CMOST1!B146&amp;"&lt;/cmost&gt;")</f>
        <v>RESULTS GEOSTAT PDATA 'PERM-D' 65176.2000 138183.4000 -987654321.1235 1 4.2</v>
      </c>
      <c r="H146" t="s">
        <v>1489</v>
      </c>
      <c r="I146" t="s">
        <v>3027</v>
      </c>
      <c r="J146">
        <f>'HM-perm'!AV112</f>
        <v>1</v>
      </c>
      <c r="K146">
        <f>ROUND('HM-perm'!AT112,1)</f>
        <v>42.4</v>
      </c>
      <c r="L146">
        <f>ROUND('HM-perm'!AT112/'HM-perm'!AV112,1)</f>
        <v>42.4</v>
      </c>
      <c r="M146" t="str">
        <f>IF(J146=1,CMOST1!H146&amp;" "&amp;K146,CMOST1!H146&amp;" &lt;cmost&gt;this["&amp;L146&amp;"]="&amp;L146&amp;"*"&amp;CMOST1!I146&amp;"&lt;/cmost&gt;")</f>
        <v>RESULTS GEOSTAT PDATA 'PERM-E' 57378.9000 121645.3000 -987654321.1235 5 42.4</v>
      </c>
    </row>
    <row r="147" spans="1:13" x14ac:dyDescent="0.15">
      <c r="A147" t="s">
        <v>257</v>
      </c>
      <c r="B147" t="s">
        <v>3026</v>
      </c>
      <c r="C147">
        <f>'HM-perm'!V113</f>
        <v>1</v>
      </c>
      <c r="D147" s="1">
        <f>ROUND('HM-perm'!T113,1)</f>
        <v>4.2</v>
      </c>
      <c r="E147" s="1">
        <f>ROUND('HM-perm'!T113/'HM-perm'!V113,1)</f>
        <v>4.2</v>
      </c>
      <c r="F147" t="str">
        <f>IF(C147=1,CMOST1!A147&amp;" "&amp;D147,CMOST1!A147&amp;" &lt;cmost&gt;this["&amp;E147&amp;"]="&amp;E147&amp;"*"&amp;CMOST1!B147&amp;"&lt;/cmost&gt;")</f>
        <v>RESULTS GEOSTAT PDATA 'PERM-D' 65703.4000 138285.8000 -987654321.1235 1 4.2</v>
      </c>
      <c r="H147" t="s">
        <v>1490</v>
      </c>
      <c r="I147" t="s">
        <v>3027</v>
      </c>
      <c r="J147">
        <f>'HM-perm'!AV113</f>
        <v>1</v>
      </c>
      <c r="K147">
        <f>ROUND('HM-perm'!AT113,1)</f>
        <v>42.4</v>
      </c>
      <c r="L147">
        <f>ROUND('HM-perm'!AT113/'HM-perm'!AV113,1)</f>
        <v>42.4</v>
      </c>
      <c r="M147" t="str">
        <f>IF(J147=1,CMOST1!H147&amp;" "&amp;K147,CMOST1!H147&amp;" &lt;cmost&gt;this["&amp;L147&amp;"]="&amp;L147&amp;"*"&amp;CMOST1!I147&amp;"&lt;/cmost&gt;")</f>
        <v>RESULTS GEOSTAT PDATA 'PERM-E' 57644.4000 120614.2000 -987654321.1235 5 42.4</v>
      </c>
    </row>
    <row r="148" spans="1:13" x14ac:dyDescent="0.15">
      <c r="A148" t="s">
        <v>258</v>
      </c>
      <c r="B148" t="s">
        <v>3026</v>
      </c>
      <c r="C148">
        <f>'HM-perm'!V114</f>
        <v>1</v>
      </c>
      <c r="D148" s="1">
        <f>ROUND('HM-perm'!T114,1)</f>
        <v>4.2</v>
      </c>
      <c r="E148" s="1">
        <f>ROUND('HM-perm'!T114/'HM-perm'!V114,1)</f>
        <v>4.2</v>
      </c>
      <c r="F148" t="str">
        <f>IF(C148=1,CMOST1!A148&amp;" "&amp;D148,CMOST1!A148&amp;" &lt;cmost&gt;this["&amp;E148&amp;"]="&amp;E148&amp;"*"&amp;CMOST1!B148&amp;"&lt;/cmost&gt;")</f>
        <v>RESULTS GEOSTAT PDATA 'PERM-D' 66192.9000 138387.1000 -987654321.1235 1 4.2</v>
      </c>
      <c r="H148" t="s">
        <v>1491</v>
      </c>
      <c r="I148" t="s">
        <v>3027</v>
      </c>
      <c r="J148">
        <f>'HM-perm'!AV114</f>
        <v>1</v>
      </c>
      <c r="K148">
        <f>ROUND('HM-perm'!AT114,1)</f>
        <v>42.4</v>
      </c>
      <c r="L148">
        <f>ROUND('HM-perm'!AT114/'HM-perm'!AV114,1)</f>
        <v>42.4</v>
      </c>
      <c r="M148" t="str">
        <f>IF(J148=1,CMOST1!H148&amp;" "&amp;K148,CMOST1!H148&amp;" &lt;cmost&gt;this["&amp;L148&amp;"]="&amp;L148&amp;"*"&amp;CMOST1!I148&amp;"&lt;/cmost&gt;")</f>
        <v>RESULTS GEOSTAT PDATA 'PERM-E' 57856.0000 119821.5000 -987654321.1235 5 42.4</v>
      </c>
    </row>
    <row r="149" spans="1:13" x14ac:dyDescent="0.15">
      <c r="A149" t="s">
        <v>259</v>
      </c>
      <c r="B149" t="s">
        <v>3026</v>
      </c>
      <c r="C149">
        <f>'HM-perm'!V115</f>
        <v>1</v>
      </c>
      <c r="D149" s="1">
        <f>ROUND('HM-perm'!T115,1)</f>
        <v>4.2</v>
      </c>
      <c r="E149" s="1">
        <f>ROUND('HM-perm'!T115/'HM-perm'!V115,1)</f>
        <v>4.2</v>
      </c>
      <c r="F149" t="str">
        <f>IF(C149=1,CMOST1!A149&amp;" "&amp;D149,CMOST1!A149&amp;" &lt;cmost&gt;this["&amp;E149&amp;"]="&amp;E149&amp;"*"&amp;CMOST1!B149&amp;"&lt;/cmost&gt;")</f>
        <v>RESULTS GEOSTAT PDATA 'PERM-D' 66895.0000 138557.1000 -987654321.1235 1 4.2</v>
      </c>
      <c r="H149" t="s">
        <v>1492</v>
      </c>
      <c r="I149" t="s">
        <v>3027</v>
      </c>
      <c r="J149">
        <f>'HM-perm'!AV115</f>
        <v>1</v>
      </c>
      <c r="K149">
        <f>ROUND('HM-perm'!AT115,1)</f>
        <v>42.4</v>
      </c>
      <c r="L149">
        <f>ROUND('HM-perm'!AT115/'HM-perm'!AV115,1)</f>
        <v>42.4</v>
      </c>
      <c r="M149" t="str">
        <f>IF(J149=1,CMOST1!H149&amp;" "&amp;K149,CMOST1!H149&amp;" &lt;cmost&gt;this["&amp;L149&amp;"]="&amp;L149&amp;"*"&amp;CMOST1!I149&amp;"&lt;/cmost&gt;")</f>
        <v>RESULTS GEOSTAT PDATA 'PERM-E' 58097.8000 118651.3000 -987654321.1235 5 42.4</v>
      </c>
    </row>
    <row r="150" spans="1:13" x14ac:dyDescent="0.15">
      <c r="A150" t="s">
        <v>260</v>
      </c>
      <c r="B150" t="s">
        <v>3026</v>
      </c>
      <c r="C150">
        <f>'HM-perm'!V116</f>
        <v>1</v>
      </c>
      <c r="D150" s="1">
        <f>ROUND('HM-perm'!T116,1)</f>
        <v>4.2</v>
      </c>
      <c r="E150" s="1">
        <f>ROUND('HM-perm'!T116/'HM-perm'!V116,1)</f>
        <v>4.2</v>
      </c>
      <c r="F150" t="str">
        <f>IF(C150=1,CMOST1!A150&amp;" "&amp;D150,CMOST1!A150&amp;" &lt;cmost&gt;this["&amp;E150&amp;"]="&amp;E150&amp;"*"&amp;CMOST1!B150&amp;"&lt;/cmost&gt;")</f>
        <v>RESULTS GEOSTAT PDATA 'PERM-D' 67786.7000 138719.5000 -987654321.1235 1 4.2</v>
      </c>
      <c r="H150" t="s">
        <v>1493</v>
      </c>
      <c r="I150" t="s">
        <v>3027</v>
      </c>
      <c r="J150">
        <f>'HM-perm'!AV116</f>
        <v>1</v>
      </c>
      <c r="K150">
        <f>ROUND('HM-perm'!AT116,1)</f>
        <v>42.4</v>
      </c>
      <c r="L150">
        <f>ROUND('HM-perm'!AT116/'HM-perm'!AV116,1)</f>
        <v>42.4</v>
      </c>
      <c r="M150" t="str">
        <f>IF(J150=1,CMOST1!H150&amp;" "&amp;K150,CMOST1!H150&amp;" &lt;cmost&gt;this["&amp;L150&amp;"]="&amp;L150&amp;"*"&amp;CMOST1!I150&amp;"&lt;/cmost&gt;")</f>
        <v>RESULTS GEOSTAT PDATA 'PERM-E' 58510.5000 116927.5000 -987654321.1235 5 42.4</v>
      </c>
    </row>
    <row r="151" spans="1:13" x14ac:dyDescent="0.15">
      <c r="A151" t="s">
        <v>261</v>
      </c>
      <c r="B151" t="s">
        <v>3026</v>
      </c>
      <c r="C151">
        <f>'HM-perm'!V117</f>
        <v>1</v>
      </c>
      <c r="D151" s="1">
        <f>ROUND('HM-perm'!T117,1)</f>
        <v>4.2</v>
      </c>
      <c r="E151" s="1">
        <f>ROUND('HM-perm'!T117/'HM-perm'!V117,1)</f>
        <v>4.2</v>
      </c>
      <c r="F151" t="str">
        <f>IF(C151=1,CMOST1!A151&amp;" "&amp;D151,CMOST1!A151&amp;" &lt;cmost&gt;this["&amp;E151&amp;"]="&amp;E151&amp;"*"&amp;CMOST1!B151&amp;"&lt;/cmost&gt;")</f>
        <v>RESULTS GEOSTAT PDATA 'PERM-D' 68378.9000 138747.7000 -987654321.1235 1 4.2</v>
      </c>
      <c r="H151" t="s">
        <v>1494</v>
      </c>
      <c r="I151" t="s">
        <v>3027</v>
      </c>
      <c r="J151">
        <f>'HM-perm'!AV117</f>
        <v>1</v>
      </c>
      <c r="K151">
        <f>ROUND('HM-perm'!AT117,1)</f>
        <v>42.4</v>
      </c>
      <c r="L151">
        <f>ROUND('HM-perm'!AT117/'HM-perm'!AV117,1)</f>
        <v>42.4</v>
      </c>
      <c r="M151" t="str">
        <f>IF(J151=1,CMOST1!H151&amp;" "&amp;K151,CMOST1!H151&amp;" &lt;cmost&gt;this["&amp;L151&amp;"]="&amp;L151&amp;"*"&amp;CMOST1!I151&amp;"&lt;/cmost&gt;")</f>
        <v>RESULTS GEOSTAT PDATA 'PERM-E' 59097.4000 114385.8000 -987654321.1235 5 42.4</v>
      </c>
    </row>
    <row r="152" spans="1:13" x14ac:dyDescent="0.15">
      <c r="A152" t="s">
        <v>262</v>
      </c>
      <c r="B152" t="s">
        <v>3026</v>
      </c>
      <c r="C152">
        <f>'HM-perm'!V118</f>
        <v>1</v>
      </c>
      <c r="D152" s="1">
        <f>ROUND('HM-perm'!T118,1)</f>
        <v>4.2</v>
      </c>
      <c r="E152" s="1">
        <f>ROUND('HM-perm'!T118/'HM-perm'!V118,1)</f>
        <v>4.2</v>
      </c>
      <c r="F152" t="str">
        <f>IF(C152=1,CMOST1!A152&amp;" "&amp;D152,CMOST1!A152&amp;" &lt;cmost&gt;this["&amp;E152&amp;"]="&amp;E152&amp;"*"&amp;CMOST1!B152&amp;"&lt;/cmost&gt;")</f>
        <v>RESULTS GEOSTAT PDATA 'PERM-D' 69276.2000 138695.5000 -987654321.1235 1 4.2</v>
      </c>
      <c r="H152" t="s">
        <v>1495</v>
      </c>
      <c r="I152" t="s">
        <v>3027</v>
      </c>
      <c r="J152">
        <f>'HM-perm'!AV118</f>
        <v>1</v>
      </c>
      <c r="K152">
        <f>ROUND('HM-perm'!AT118,1)</f>
        <v>42.4</v>
      </c>
      <c r="L152">
        <f>ROUND('HM-perm'!AT118/'HM-perm'!AV118,1)</f>
        <v>42.4</v>
      </c>
      <c r="M152" t="str">
        <f>IF(J152=1,CMOST1!H152&amp;" "&amp;K152,CMOST1!H152&amp;" &lt;cmost&gt;this["&amp;L152&amp;"]="&amp;L152&amp;"*"&amp;CMOST1!I152&amp;"&lt;/cmost&gt;")</f>
        <v>RESULTS GEOSTAT PDATA 'PERM-E' 59528.9000 112157.8000 -987654321.1235 5 42.4</v>
      </c>
    </row>
    <row r="153" spans="1:13" x14ac:dyDescent="0.15">
      <c r="A153" t="s">
        <v>263</v>
      </c>
      <c r="B153" t="s">
        <v>3026</v>
      </c>
      <c r="C153">
        <f>'HM-perm'!V119</f>
        <v>1</v>
      </c>
      <c r="D153" s="1">
        <f>ROUND('HM-perm'!T119,1)</f>
        <v>4.2</v>
      </c>
      <c r="E153" s="1">
        <f>ROUND('HM-perm'!T119/'HM-perm'!V119,1)</f>
        <v>4.2</v>
      </c>
      <c r="F153" t="str">
        <f>IF(C153=1,CMOST1!A153&amp;" "&amp;D153,CMOST1!A153&amp;" &lt;cmost&gt;this["&amp;E153&amp;"]="&amp;E153&amp;"*"&amp;CMOST1!B153&amp;"&lt;/cmost&gt;")</f>
        <v>RESULTS GEOSTAT PDATA 'PERM-D' 70135.2000 138668.0000 -987654321.1235 1 4.2</v>
      </c>
      <c r="H153" t="s">
        <v>1496</v>
      </c>
      <c r="I153" t="s">
        <v>3027</v>
      </c>
      <c r="J153">
        <f>'HM-perm'!AV119</f>
        <v>1</v>
      </c>
      <c r="K153">
        <f>ROUND('HM-perm'!AT119,1)</f>
        <v>57</v>
      </c>
      <c r="L153">
        <f>ROUND('HM-perm'!AT119/'HM-perm'!AV119,1)</f>
        <v>57</v>
      </c>
      <c r="M153" t="str">
        <f>IF(J153=1,CMOST1!H153&amp;" "&amp;K153,CMOST1!H153&amp;" &lt;cmost&gt;this["&amp;L153&amp;"]="&amp;L153&amp;"*"&amp;CMOST1!I153&amp;"&lt;/cmost&gt;")</f>
        <v>RESULTS GEOSTAT PDATA 'PERM-E' 43043.3000 113630.6000 -987654321.1235 5 57</v>
      </c>
    </row>
    <row r="154" spans="1:13" x14ac:dyDescent="0.15">
      <c r="A154" t="s">
        <v>264</v>
      </c>
      <c r="B154" t="s">
        <v>3026</v>
      </c>
      <c r="C154">
        <f>'HM-perm'!V120</f>
        <v>1</v>
      </c>
      <c r="D154" s="1">
        <f>ROUND('HM-perm'!T120,1)</f>
        <v>4.2</v>
      </c>
      <c r="E154" s="1">
        <f>ROUND('HM-perm'!T120/'HM-perm'!V120,1)</f>
        <v>4.2</v>
      </c>
      <c r="F154" t="str">
        <f>IF(C154=1,CMOST1!A154&amp;" "&amp;D154,CMOST1!A154&amp;" &lt;cmost&gt;this["&amp;E154&amp;"]="&amp;E154&amp;"*"&amp;CMOST1!B154&amp;"&lt;/cmost&gt;")</f>
        <v>RESULTS GEOSTAT PDATA 'PERM-D' 71175.5000 138455.4000 -987654321.1235 1 4.2</v>
      </c>
      <c r="H154" t="s">
        <v>1497</v>
      </c>
      <c r="I154" t="s">
        <v>3027</v>
      </c>
      <c r="J154">
        <f>'HM-perm'!AV120</f>
        <v>1</v>
      </c>
      <c r="K154">
        <f>ROUND('HM-perm'!AT120,1)</f>
        <v>57</v>
      </c>
      <c r="L154">
        <f>ROUND('HM-perm'!AT120/'HM-perm'!AV120,1)</f>
        <v>57</v>
      </c>
      <c r="M154" t="str">
        <f>IF(J154=1,CMOST1!H154&amp;" "&amp;K154,CMOST1!H154&amp;" &lt;cmost&gt;this["&amp;L154&amp;"]="&amp;L154&amp;"*"&amp;CMOST1!I154&amp;"&lt;/cmost&gt;")</f>
        <v>RESULTS GEOSTAT PDATA 'PERM-E' 44411.7000 115187.3000 -987654321.1235 5 57</v>
      </c>
    </row>
    <row r="155" spans="1:13" x14ac:dyDescent="0.15">
      <c r="A155" t="s">
        <v>265</v>
      </c>
      <c r="B155" t="s">
        <v>3026</v>
      </c>
      <c r="C155">
        <f>'HM-perm'!V121</f>
        <v>1</v>
      </c>
      <c r="D155" s="1">
        <f>ROUND('HM-perm'!T121,1)</f>
        <v>4.2</v>
      </c>
      <c r="E155" s="1">
        <f>ROUND('HM-perm'!T121/'HM-perm'!V121,1)</f>
        <v>4.2</v>
      </c>
      <c r="F155" t="str">
        <f>IF(C155=1,CMOST1!A155&amp;" "&amp;D155,CMOST1!A155&amp;" &lt;cmost&gt;this["&amp;E155&amp;"]="&amp;E155&amp;"*"&amp;CMOST1!B155&amp;"&lt;/cmost&gt;")</f>
        <v>RESULTS GEOSTAT PDATA 'PERM-D' 72342.9000 138208.3000 -987654321.1235 1 4.2</v>
      </c>
      <c r="H155" t="s">
        <v>1498</v>
      </c>
      <c r="I155" t="s">
        <v>3027</v>
      </c>
      <c r="J155">
        <f>'HM-perm'!AV121</f>
        <v>1</v>
      </c>
      <c r="K155">
        <f>ROUND('HM-perm'!AT121,1)</f>
        <v>57</v>
      </c>
      <c r="L155">
        <f>ROUND('HM-perm'!AT121/'HM-perm'!AV121,1)</f>
        <v>57</v>
      </c>
      <c r="M155" t="str">
        <f>IF(J155=1,CMOST1!H155&amp;" "&amp;K155,CMOST1!H155&amp;" &lt;cmost&gt;this["&amp;L155&amp;"]="&amp;L155&amp;"*"&amp;CMOST1!I155&amp;"&lt;/cmost&gt;")</f>
        <v>RESULTS GEOSTAT PDATA 'PERM-E' 45630.3000 116653.5000 -987654321.1235 5 57</v>
      </c>
    </row>
    <row r="156" spans="1:13" x14ac:dyDescent="0.15">
      <c r="A156" t="s">
        <v>266</v>
      </c>
      <c r="B156" t="s">
        <v>3026</v>
      </c>
      <c r="C156">
        <f>'HM-perm'!V122</f>
        <v>1</v>
      </c>
      <c r="D156" s="1">
        <f>ROUND('HM-perm'!T122,1)</f>
        <v>4.2</v>
      </c>
      <c r="E156" s="1">
        <f>ROUND('HM-perm'!T122/'HM-perm'!V122,1)</f>
        <v>4.2</v>
      </c>
      <c r="F156" t="str">
        <f>IF(C156=1,CMOST1!A156&amp;" "&amp;D156,CMOST1!A156&amp;" &lt;cmost&gt;this["&amp;E156&amp;"]="&amp;E156&amp;"*"&amp;CMOST1!B156&amp;"&lt;/cmost&gt;")</f>
        <v>RESULTS GEOSTAT PDATA 'PERM-D' 73548.6000 137949.8000 -987654321.1235 1 4.2</v>
      </c>
      <c r="H156" t="s">
        <v>1499</v>
      </c>
      <c r="I156" t="s">
        <v>3027</v>
      </c>
      <c r="J156">
        <f>'HM-perm'!AV122</f>
        <v>1</v>
      </c>
      <c r="K156">
        <f>ROUND('HM-perm'!AT122,1)</f>
        <v>57</v>
      </c>
      <c r="L156">
        <f>ROUND('HM-perm'!AT122/'HM-perm'!AV122,1)</f>
        <v>57</v>
      </c>
      <c r="M156" t="str">
        <f>IF(J156=1,CMOST1!H156&amp;" "&amp;K156,CMOST1!H156&amp;" &lt;cmost&gt;this["&amp;L156&amp;"]="&amp;L156&amp;"*"&amp;CMOST1!I156&amp;"&lt;/cmost&gt;")</f>
        <v>RESULTS GEOSTAT PDATA 'PERM-E' 46500.3000 117724.4000 -987654321.1235 5 57</v>
      </c>
    </row>
    <row r="157" spans="1:13" x14ac:dyDescent="0.15">
      <c r="A157" t="s">
        <v>267</v>
      </c>
      <c r="B157" t="s">
        <v>3026</v>
      </c>
      <c r="C157">
        <f>'HM-perm'!V123</f>
        <v>1</v>
      </c>
      <c r="D157" s="1">
        <f>ROUND('HM-perm'!T123,1)</f>
        <v>4.2</v>
      </c>
      <c r="E157" s="1">
        <f>ROUND('HM-perm'!T123/'HM-perm'!V123,1)</f>
        <v>4.2</v>
      </c>
      <c r="F157" t="str">
        <f>IF(C157=1,CMOST1!A157&amp;" "&amp;D157,CMOST1!A157&amp;" &lt;cmost&gt;this["&amp;E157&amp;"]="&amp;E157&amp;"*"&amp;CMOST1!B157&amp;"&lt;/cmost&gt;")</f>
        <v>RESULTS GEOSTAT PDATA 'PERM-D' 74326.4000 137642.1000 -987654321.1235 1 4.2</v>
      </c>
      <c r="H157" t="s">
        <v>1500</v>
      </c>
      <c r="I157" t="s">
        <v>3027</v>
      </c>
      <c r="J157">
        <f>'HM-perm'!AV123</f>
        <v>1</v>
      </c>
      <c r="K157">
        <f>ROUND('HM-perm'!AT123,1)</f>
        <v>57</v>
      </c>
      <c r="L157">
        <f>ROUND('HM-perm'!AT123/'HM-perm'!AV123,1)</f>
        <v>57</v>
      </c>
      <c r="M157" t="str">
        <f>IF(J157=1,CMOST1!H157&amp;" "&amp;K157,CMOST1!H157&amp;" &lt;cmost&gt;this["&amp;L157&amp;"]="&amp;L157&amp;"*"&amp;CMOST1!I157&amp;"&lt;/cmost&gt;")</f>
        <v>RESULTS GEOSTAT PDATA 'PERM-E' 47519.4000 118986.2000 -987654321.1235 5 57</v>
      </c>
    </row>
    <row r="158" spans="1:13" x14ac:dyDescent="0.15">
      <c r="A158" t="s">
        <v>268</v>
      </c>
      <c r="B158" t="s">
        <v>3026</v>
      </c>
      <c r="C158">
        <f>'HM-perm'!V124</f>
        <v>1</v>
      </c>
      <c r="D158" s="1">
        <f>ROUND('HM-perm'!T124,1)</f>
        <v>4.2</v>
      </c>
      <c r="E158" s="1">
        <f>ROUND('HM-perm'!T124/'HM-perm'!V124,1)</f>
        <v>4.2</v>
      </c>
      <c r="F158" t="str">
        <f>IF(C158=1,CMOST1!A158&amp;" "&amp;D158,CMOST1!A158&amp;" &lt;cmost&gt;this["&amp;E158&amp;"]="&amp;E158&amp;"*"&amp;CMOST1!B158&amp;"&lt;/cmost&gt;")</f>
        <v>RESULTS GEOSTAT PDATA 'PERM-D' 75436.7000 137166.3000 -987654321.1235 1 4.2</v>
      </c>
      <c r="H158" t="s">
        <v>1501</v>
      </c>
      <c r="I158" t="s">
        <v>3027</v>
      </c>
      <c r="J158">
        <f>'HM-perm'!AV124</f>
        <v>1</v>
      </c>
      <c r="K158">
        <f>ROUND('HM-perm'!AT124,1)</f>
        <v>57</v>
      </c>
      <c r="L158">
        <f>ROUND('HM-perm'!AT124/'HM-perm'!AV124,1)</f>
        <v>57</v>
      </c>
      <c r="M158" t="str">
        <f>IF(J158=1,CMOST1!H158&amp;" "&amp;K158,CMOST1!H158&amp;" &lt;cmost&gt;this["&amp;L158&amp;"]="&amp;L158&amp;"*"&amp;CMOST1!I158&amp;"&lt;/cmost&gt;")</f>
        <v>RESULTS GEOSTAT PDATA 'PERM-E' 48550.9000 120248.4000 -987654321.1235 5 57</v>
      </c>
    </row>
    <row r="159" spans="1:13" x14ac:dyDescent="0.15">
      <c r="A159" t="s">
        <v>269</v>
      </c>
      <c r="B159" t="s">
        <v>3026</v>
      </c>
      <c r="C159">
        <f>'HM-perm'!V125</f>
        <v>1</v>
      </c>
      <c r="D159" s="1">
        <f>ROUND('HM-perm'!T125,1)</f>
        <v>4.2</v>
      </c>
      <c r="E159" s="1">
        <f>ROUND('HM-perm'!T125/'HM-perm'!V125,1)</f>
        <v>4.2</v>
      </c>
      <c r="F159" t="str">
        <f>IF(C159=1,CMOST1!A159&amp;" "&amp;D159,CMOST1!A159&amp;" &lt;cmost&gt;this["&amp;E159&amp;"]="&amp;E159&amp;"*"&amp;CMOST1!B159&amp;"&lt;/cmost&gt;")</f>
        <v>RESULTS GEOSTAT PDATA 'PERM-D' 76724.9000 136420.4000 -987654321.1235 1 4.2</v>
      </c>
      <c r="H159" t="s">
        <v>1502</v>
      </c>
      <c r="I159" t="s">
        <v>3027</v>
      </c>
      <c r="J159">
        <f>'HM-perm'!AV125</f>
        <v>1</v>
      </c>
      <c r="K159">
        <f>ROUND('HM-perm'!AT125,1)</f>
        <v>57</v>
      </c>
      <c r="L159">
        <f>ROUND('HM-perm'!AT125/'HM-perm'!AV125,1)</f>
        <v>57</v>
      </c>
      <c r="M159" t="str">
        <f>IF(J159=1,CMOST1!H159&amp;" "&amp;K159,CMOST1!H159&amp;" &lt;cmost&gt;this["&amp;L159&amp;"]="&amp;L159&amp;"*"&amp;CMOST1!I159&amp;"&lt;/cmost&gt;")</f>
        <v>RESULTS GEOSTAT PDATA 'PERM-E' 49620.4000 121498.4000 -987654321.1235 5 57</v>
      </c>
    </row>
    <row r="160" spans="1:13" x14ac:dyDescent="0.15">
      <c r="A160" t="s">
        <v>270</v>
      </c>
      <c r="B160" t="s">
        <v>3026</v>
      </c>
      <c r="C160">
        <f>'HM-perm'!V126</f>
        <v>1</v>
      </c>
      <c r="D160" s="1">
        <f>ROUND('HM-perm'!T126,1)</f>
        <v>6</v>
      </c>
      <c r="E160" s="1">
        <f>ROUND('HM-perm'!T126/'HM-perm'!V126,1)</f>
        <v>6</v>
      </c>
      <c r="F160" t="str">
        <f>IF(C160=1,CMOST1!A160&amp;" "&amp;D160,CMOST1!A160&amp;" &lt;cmost&gt;this["&amp;E160&amp;"]="&amp;E160&amp;"*"&amp;CMOST1!B160&amp;"&lt;/cmost&gt;")</f>
        <v>RESULTS GEOSTAT PDATA 'PERM-D' 62943.6000 114692.6000 -987654321.1235 1 6</v>
      </c>
      <c r="H160" t="s">
        <v>1503</v>
      </c>
      <c r="I160" t="s">
        <v>3027</v>
      </c>
      <c r="J160">
        <f>'HM-perm'!AV126</f>
        <v>1</v>
      </c>
      <c r="K160">
        <f>ROUND('HM-perm'!AT126,1)</f>
        <v>57</v>
      </c>
      <c r="L160">
        <f>ROUND('HM-perm'!AT126/'HM-perm'!AV126,1)</f>
        <v>57</v>
      </c>
      <c r="M160" t="str">
        <f>IF(J160=1,CMOST1!H160&amp;" "&amp;K160,CMOST1!H160&amp;" &lt;cmost&gt;this["&amp;L160&amp;"]="&amp;L160&amp;"*"&amp;CMOST1!I160&amp;"&lt;/cmost&gt;")</f>
        <v>RESULTS GEOSTAT PDATA 'PERM-E' 50729.7000 122622.7000 -987654321.1235 5 57</v>
      </c>
    </row>
    <row r="161" spans="1:13" x14ac:dyDescent="0.15">
      <c r="A161" t="s">
        <v>271</v>
      </c>
      <c r="B161" t="s">
        <v>3026</v>
      </c>
      <c r="C161">
        <f>'HM-perm'!V127</f>
        <v>1</v>
      </c>
      <c r="D161" s="1">
        <f>ROUND('HM-perm'!T127,1)</f>
        <v>6</v>
      </c>
      <c r="E161" s="1">
        <f>ROUND('HM-perm'!T127/'HM-perm'!V127,1)</f>
        <v>6</v>
      </c>
      <c r="F161" t="str">
        <f>IF(C161=1,CMOST1!A161&amp;" "&amp;D161,CMOST1!A161&amp;" &lt;cmost&gt;this["&amp;E161&amp;"]="&amp;E161&amp;"*"&amp;CMOST1!B161&amp;"&lt;/cmost&gt;")</f>
        <v>RESULTS GEOSTAT PDATA 'PERM-D' 64466.5000 117712.3000 -987654321.1235 1 6</v>
      </c>
      <c r="H161" t="s">
        <v>1504</v>
      </c>
      <c r="I161" t="s">
        <v>3027</v>
      </c>
      <c r="J161">
        <f>'HM-perm'!AV127</f>
        <v>1</v>
      </c>
      <c r="K161">
        <f>ROUND('HM-perm'!AT127,1)</f>
        <v>57</v>
      </c>
      <c r="L161">
        <f>ROUND('HM-perm'!AT127/'HM-perm'!AV127,1)</f>
        <v>57</v>
      </c>
      <c r="M161" t="str">
        <f>IF(J161=1,CMOST1!H161&amp;" "&amp;K161,CMOST1!H161&amp;" &lt;cmost&gt;this["&amp;L161&amp;"]="&amp;L161&amp;"*"&amp;CMOST1!I161&amp;"&lt;/cmost&gt;")</f>
        <v>RESULTS GEOSTAT PDATA 'PERM-E' 51466.2000 123237.5000 -987654321.1235 5 57</v>
      </c>
    </row>
    <row r="162" spans="1:13" x14ac:dyDescent="0.15">
      <c r="A162" t="s">
        <v>272</v>
      </c>
      <c r="B162" t="s">
        <v>3026</v>
      </c>
      <c r="C162">
        <f>'HM-perm'!V128</f>
        <v>1</v>
      </c>
      <c r="D162" s="1">
        <f>ROUND('HM-perm'!T128,1)</f>
        <v>6</v>
      </c>
      <c r="E162" s="1">
        <f>ROUND('HM-perm'!T128/'HM-perm'!V128,1)</f>
        <v>6</v>
      </c>
      <c r="F162" t="str">
        <f>IF(C162=1,CMOST1!A162&amp;" "&amp;D162,CMOST1!A162&amp;" &lt;cmost&gt;this["&amp;E162&amp;"]="&amp;E162&amp;"*"&amp;CMOST1!B162&amp;"&lt;/cmost&gt;")</f>
        <v>RESULTS GEOSTAT PDATA 'PERM-D' 65414.0000 120060.4000 -987654321.1235 1 6</v>
      </c>
      <c r="H162" t="s">
        <v>1505</v>
      </c>
      <c r="I162" t="s">
        <v>3027</v>
      </c>
      <c r="J162">
        <f>'HM-perm'!AV128</f>
        <v>1</v>
      </c>
      <c r="K162">
        <f>ROUND('HM-perm'!AT128,1)</f>
        <v>57</v>
      </c>
      <c r="L162">
        <f>ROUND('HM-perm'!AT128/'HM-perm'!AV128,1)</f>
        <v>57</v>
      </c>
      <c r="M162" t="str">
        <f>IF(J162=1,CMOST1!H162&amp;" "&amp;K162,CMOST1!H162&amp;" &lt;cmost&gt;this["&amp;L162&amp;"]="&amp;L162&amp;"*"&amp;CMOST1!I162&amp;"&lt;/cmost&gt;")</f>
        <v>RESULTS GEOSTAT PDATA 'PERM-E' 52515.7000 124083.3000 -987654321.1235 5 57</v>
      </c>
    </row>
    <row r="163" spans="1:13" x14ac:dyDescent="0.15">
      <c r="A163" t="s">
        <v>273</v>
      </c>
      <c r="B163" t="s">
        <v>3026</v>
      </c>
      <c r="C163">
        <f>'HM-perm'!V129</f>
        <v>1</v>
      </c>
      <c r="D163" s="1">
        <f>ROUND('HM-perm'!T129,1)</f>
        <v>6</v>
      </c>
      <c r="E163" s="1">
        <f>ROUND('HM-perm'!T129/'HM-perm'!V129,1)</f>
        <v>6</v>
      </c>
      <c r="F163" t="str">
        <f>IF(C163=1,CMOST1!A163&amp;" "&amp;D163,CMOST1!A163&amp;" &lt;cmost&gt;this["&amp;E163&amp;"]="&amp;E163&amp;"*"&amp;CMOST1!B163&amp;"&lt;/cmost&gt;")</f>
        <v>RESULTS GEOSTAT PDATA 'PERM-D' 66215.2000 122215.2000 -987654321.1235 1 6</v>
      </c>
      <c r="H163" t="s">
        <v>1506</v>
      </c>
      <c r="I163" t="s">
        <v>3027</v>
      </c>
      <c r="J163">
        <f>'HM-perm'!AV129</f>
        <v>1</v>
      </c>
      <c r="K163">
        <f>ROUND('HM-perm'!AT129,1)</f>
        <v>57</v>
      </c>
      <c r="L163">
        <f>ROUND('HM-perm'!AT129/'HM-perm'!AV129,1)</f>
        <v>57</v>
      </c>
      <c r="M163" t="str">
        <f>IF(J163=1,CMOST1!H163&amp;" "&amp;K163,CMOST1!H163&amp;" &lt;cmost&gt;this["&amp;L163&amp;"]="&amp;L163&amp;"*"&amp;CMOST1!I163&amp;"&lt;/cmost&gt;")</f>
        <v>RESULTS GEOSTAT PDATA 'PERM-E' 53228.3000 124634.8000 -987654321.1235 5 57</v>
      </c>
    </row>
    <row r="164" spans="1:13" x14ac:dyDescent="0.15">
      <c r="A164" t="s">
        <v>274</v>
      </c>
      <c r="B164" t="s">
        <v>3026</v>
      </c>
      <c r="C164">
        <f>'HM-perm'!V130</f>
        <v>1</v>
      </c>
      <c r="D164" s="1">
        <f>ROUND('HM-perm'!T130,1)</f>
        <v>6</v>
      </c>
      <c r="E164" s="1">
        <f>ROUND('HM-perm'!T130/'HM-perm'!V130,1)</f>
        <v>6</v>
      </c>
      <c r="F164" t="str">
        <f>IF(C164=1,CMOST1!A164&amp;" "&amp;D164,CMOST1!A164&amp;" &lt;cmost&gt;this["&amp;E164&amp;"]="&amp;E164&amp;"*"&amp;CMOST1!B164&amp;"&lt;/cmost&gt;")</f>
        <v>RESULTS GEOSTAT PDATA 'PERM-D' 66550.5000 123865.2000 -987654321.1235 1 6</v>
      </c>
      <c r="H164" t="s">
        <v>1507</v>
      </c>
      <c r="I164" t="s">
        <v>3027</v>
      </c>
      <c r="J164">
        <f>'HM-perm'!AV130</f>
        <v>1</v>
      </c>
      <c r="K164">
        <f>ROUND('HM-perm'!AT130,1)</f>
        <v>57</v>
      </c>
      <c r="L164">
        <f>ROUND('HM-perm'!AT130/'HM-perm'!AV130,1)</f>
        <v>57</v>
      </c>
      <c r="M164" t="str">
        <f>IF(J164=1,CMOST1!H164&amp;" "&amp;K164,CMOST1!H164&amp;" &lt;cmost&gt;this["&amp;L164&amp;"]="&amp;L164&amp;"*"&amp;CMOST1!I164&amp;"&lt;/cmost&gt;")</f>
        <v>RESULTS GEOSTAT PDATA 'PERM-E' 53854.3000 125008.5000 -987654321.1235 5 57</v>
      </c>
    </row>
    <row r="165" spans="1:13" x14ac:dyDescent="0.15">
      <c r="A165" t="s">
        <v>275</v>
      </c>
      <c r="B165" t="s">
        <v>3026</v>
      </c>
      <c r="C165">
        <f>'HM-perm'!V131</f>
        <v>1</v>
      </c>
      <c r="D165" s="1">
        <f>ROUND('HM-perm'!T131,1)</f>
        <v>6</v>
      </c>
      <c r="E165" s="1">
        <f>ROUND('HM-perm'!T131/'HM-perm'!V131,1)</f>
        <v>6</v>
      </c>
      <c r="F165" t="str">
        <f>IF(C165=1,CMOST1!A165&amp;" "&amp;D165,CMOST1!A165&amp;" &lt;cmost&gt;this["&amp;E165&amp;"]="&amp;E165&amp;"*"&amp;CMOST1!B165&amp;"&lt;/cmost&gt;")</f>
        <v>RESULTS GEOSTAT PDATA 'PERM-D' 66846.1000 125097.8000 -987654321.1235 1 6</v>
      </c>
      <c r="H165" t="s">
        <v>1508</v>
      </c>
      <c r="I165" t="s">
        <v>3027</v>
      </c>
      <c r="J165">
        <f>'HM-perm'!AV131</f>
        <v>1</v>
      </c>
      <c r="K165">
        <f>ROUND('HM-perm'!AT131,1)</f>
        <v>57</v>
      </c>
      <c r="L165">
        <f>ROUND('HM-perm'!AT131/'HM-perm'!AV131,1)</f>
        <v>57</v>
      </c>
      <c r="M165" t="str">
        <f>IF(J165=1,CMOST1!H165&amp;" "&amp;K165,CMOST1!H165&amp;" &lt;cmost&gt;this["&amp;L165&amp;"]="&amp;L165&amp;"*"&amp;CMOST1!I165&amp;"&lt;/cmost&gt;")</f>
        <v>RESULTS GEOSTAT PDATA 'PERM-E' 54480.6000 125395.0000 -987654321.1235 5 57</v>
      </c>
    </row>
    <row r="166" spans="1:13" x14ac:dyDescent="0.15">
      <c r="A166" t="s">
        <v>276</v>
      </c>
      <c r="B166" t="s">
        <v>3026</v>
      </c>
      <c r="C166">
        <f>'HM-perm'!V132</f>
        <v>1</v>
      </c>
      <c r="D166" s="1">
        <f>ROUND('HM-perm'!T132,1)</f>
        <v>6</v>
      </c>
      <c r="E166" s="1">
        <f>ROUND('HM-perm'!T132/'HM-perm'!V132,1)</f>
        <v>6</v>
      </c>
      <c r="F166" t="str">
        <f>IF(C166=1,CMOST1!A166&amp;" "&amp;D166,CMOST1!A166&amp;" &lt;cmost&gt;this["&amp;E166&amp;"]="&amp;E166&amp;"*"&amp;CMOST1!B166&amp;"&lt;/cmost&gt;")</f>
        <v>RESULTS GEOSTAT PDATA 'PERM-D' 66967.8000 126224.4000 -987654321.1235 1 6</v>
      </c>
      <c r="H166" t="s">
        <v>1509</v>
      </c>
      <c r="I166" t="s">
        <v>3027</v>
      </c>
      <c r="J166">
        <f>'HM-perm'!AV132</f>
        <v>1</v>
      </c>
      <c r="K166">
        <f>ROUND('HM-perm'!AT132,1)</f>
        <v>57</v>
      </c>
      <c r="L166">
        <f>ROUND('HM-perm'!AT132/'HM-perm'!AV132,1)</f>
        <v>57</v>
      </c>
      <c r="M166" t="str">
        <f>IF(J166=1,CMOST1!H166&amp;" "&amp;K166,CMOST1!H166&amp;" &lt;cmost&gt;this["&amp;L166&amp;"]="&amp;L166&amp;"*"&amp;CMOST1!I166&amp;"&lt;/cmost&gt;")</f>
        <v>RESULTS GEOSTAT PDATA 'PERM-E' 55108.3000 125667.7000 -987654321.1235 5 57</v>
      </c>
    </row>
    <row r="167" spans="1:13" x14ac:dyDescent="0.15">
      <c r="A167" t="s">
        <v>277</v>
      </c>
      <c r="B167" t="s">
        <v>3026</v>
      </c>
      <c r="C167">
        <f>'HM-perm'!V133</f>
        <v>1</v>
      </c>
      <c r="D167" s="1">
        <f>ROUND('HM-perm'!T133,1)</f>
        <v>6</v>
      </c>
      <c r="E167" s="1">
        <f>ROUND('HM-perm'!T133/'HM-perm'!V133,1)</f>
        <v>6</v>
      </c>
      <c r="F167" t="str">
        <f>IF(C167=1,CMOST1!A167&amp;" "&amp;D167,CMOST1!A167&amp;" &lt;cmost&gt;this["&amp;E167&amp;"]="&amp;E167&amp;"*"&amp;CMOST1!B167&amp;"&lt;/cmost&gt;")</f>
        <v>RESULTS GEOSTAT PDATA 'PERM-D' 67009.2000 127046.3000 -987654321.1235 1 6</v>
      </c>
      <c r="H167" t="s">
        <v>1510</v>
      </c>
      <c r="I167" t="s">
        <v>3027</v>
      </c>
      <c r="J167">
        <f>'HM-perm'!AV133</f>
        <v>1</v>
      </c>
      <c r="K167">
        <f>ROUND('HM-perm'!AT133,1)</f>
        <v>57</v>
      </c>
      <c r="L167">
        <f>ROUND('HM-perm'!AT133/'HM-perm'!AV133,1)</f>
        <v>57</v>
      </c>
      <c r="M167" t="str">
        <f>IF(J167=1,CMOST1!H167&amp;" "&amp;K167,CMOST1!H167&amp;" &lt;cmost&gt;this["&amp;L167&amp;"]="&amp;L167&amp;"*"&amp;CMOST1!I167&amp;"&lt;/cmost&gt;")</f>
        <v>RESULTS GEOSTAT PDATA 'PERM-E' 55637.5000 125712.3000 -987654321.1235 5 57</v>
      </c>
    </row>
    <row r="168" spans="1:13" x14ac:dyDescent="0.15">
      <c r="A168" t="s">
        <v>278</v>
      </c>
      <c r="B168" t="s">
        <v>3026</v>
      </c>
      <c r="C168">
        <f>'HM-perm'!V134</f>
        <v>1</v>
      </c>
      <c r="D168" s="1">
        <f>ROUND('HM-perm'!T134,1)</f>
        <v>6</v>
      </c>
      <c r="E168" s="1">
        <f>ROUND('HM-perm'!T134/'HM-perm'!V134,1)</f>
        <v>6</v>
      </c>
      <c r="F168" t="str">
        <f>IF(C168=1,CMOST1!A168&amp;" "&amp;D168,CMOST1!A168&amp;" &lt;cmost&gt;this["&amp;E168&amp;"]="&amp;E168&amp;"*"&amp;CMOST1!B168&amp;"&lt;/cmost&gt;")</f>
        <v>RESULTS GEOSTAT PDATA 'PERM-D' 66918.3000 128104.3000 -987654321.1235 1 6</v>
      </c>
      <c r="H168" t="s">
        <v>1511</v>
      </c>
      <c r="I168" t="s">
        <v>3027</v>
      </c>
      <c r="J168">
        <f>'HM-perm'!AV134</f>
        <v>1</v>
      </c>
      <c r="K168">
        <f>ROUND('HM-perm'!AT134,1)</f>
        <v>57</v>
      </c>
      <c r="L168">
        <f>ROUND('HM-perm'!AT134/'HM-perm'!AV134,1)</f>
        <v>57</v>
      </c>
      <c r="M168" t="str">
        <f>IF(J168=1,CMOST1!H168&amp;" "&amp;K168,CMOST1!H168&amp;" &lt;cmost&gt;this["&amp;L168&amp;"]="&amp;L168&amp;"*"&amp;CMOST1!I168&amp;"&lt;/cmost&gt;")</f>
        <v>RESULTS GEOSTAT PDATA 'PERM-E' 56144.0000 125579.7000 -987654321.1235 5 57</v>
      </c>
    </row>
    <row r="169" spans="1:13" x14ac:dyDescent="0.15">
      <c r="A169" t="s">
        <v>279</v>
      </c>
      <c r="B169" t="s">
        <v>3026</v>
      </c>
      <c r="C169">
        <f>'HM-perm'!V135</f>
        <v>1</v>
      </c>
      <c r="D169" s="1">
        <f>ROUND('HM-perm'!T135,1)</f>
        <v>6</v>
      </c>
      <c r="E169" s="1">
        <f>ROUND('HM-perm'!T135/'HM-perm'!V135,1)</f>
        <v>6</v>
      </c>
      <c r="F169" t="str">
        <f>IF(C169=1,CMOST1!A169&amp;" "&amp;D169,CMOST1!A169&amp;" &lt;cmost&gt;this["&amp;E169&amp;"]="&amp;E169&amp;"*"&amp;CMOST1!B169&amp;"&lt;/cmost&gt;")</f>
        <v>RESULTS GEOSTAT PDATA 'PERM-D' 66688.7000 129158.8000 -987654321.1235 1 6</v>
      </c>
      <c r="H169" t="s">
        <v>1512</v>
      </c>
      <c r="I169" t="s">
        <v>3027</v>
      </c>
      <c r="J169">
        <f>'HM-perm'!AV135</f>
        <v>1</v>
      </c>
      <c r="K169">
        <f>ROUND('HM-perm'!AT135,1)</f>
        <v>57</v>
      </c>
      <c r="L169">
        <f>ROUND('HM-perm'!AT135/'HM-perm'!AV135,1)</f>
        <v>57</v>
      </c>
      <c r="M169" t="str">
        <f>IF(J169=1,CMOST1!H169&amp;" "&amp;K169,CMOST1!H169&amp;" &lt;cmost&gt;this["&amp;L169&amp;"]="&amp;L169&amp;"*"&amp;CMOST1!I169&amp;"&lt;/cmost&gt;")</f>
        <v>RESULTS GEOSTAT PDATA 'PERM-E' 56640.1000 125245.1000 -987654321.1235 5 57</v>
      </c>
    </row>
    <row r="170" spans="1:13" x14ac:dyDescent="0.15">
      <c r="A170" t="s">
        <v>280</v>
      </c>
      <c r="B170" t="s">
        <v>3026</v>
      </c>
      <c r="C170">
        <f>'HM-perm'!V136</f>
        <v>1</v>
      </c>
      <c r="D170" s="1">
        <f>ROUND('HM-perm'!T136,1)</f>
        <v>6</v>
      </c>
      <c r="E170" s="1">
        <f>ROUND('HM-perm'!T136/'HM-perm'!V136,1)</f>
        <v>6</v>
      </c>
      <c r="F170" t="str">
        <f>IF(C170=1,CMOST1!A170&amp;" "&amp;D170,CMOST1!A170&amp;" &lt;cmost&gt;this["&amp;E170&amp;"]="&amp;E170&amp;"*"&amp;CMOST1!B170&amp;"&lt;/cmost&gt;")</f>
        <v>RESULTS GEOSTAT PDATA 'PERM-D' 66274.9000 130006.2000 -987654321.1235 1 6</v>
      </c>
      <c r="H170" t="s">
        <v>1513</v>
      </c>
      <c r="I170" t="s">
        <v>3027</v>
      </c>
      <c r="J170">
        <f>'HM-perm'!AV136</f>
        <v>1</v>
      </c>
      <c r="K170">
        <f>ROUND('HM-perm'!AT136,1)</f>
        <v>57</v>
      </c>
      <c r="L170">
        <f>ROUND('HM-perm'!AT136/'HM-perm'!AV136,1)</f>
        <v>57</v>
      </c>
      <c r="M170" t="str">
        <f>IF(J170=1,CMOST1!H170&amp;" "&amp;K170,CMOST1!H170&amp;" &lt;cmost&gt;this["&amp;L170&amp;"]="&amp;L170&amp;"*"&amp;CMOST1!I170&amp;"&lt;/cmost&gt;")</f>
        <v>RESULTS GEOSTAT PDATA 'PERM-E' 57050.5000 124720.5000 -987654321.1235 5 57</v>
      </c>
    </row>
    <row r="171" spans="1:13" x14ac:dyDescent="0.15">
      <c r="A171" t="s">
        <v>281</v>
      </c>
      <c r="B171" t="s">
        <v>3026</v>
      </c>
      <c r="C171">
        <f>'HM-perm'!V137</f>
        <v>1</v>
      </c>
      <c r="D171" s="1">
        <f>ROUND('HM-perm'!T137,1)</f>
        <v>6</v>
      </c>
      <c r="E171" s="1">
        <f>ROUND('HM-perm'!T137/'HM-perm'!V137,1)</f>
        <v>6</v>
      </c>
      <c r="F171" t="str">
        <f>IF(C171=1,CMOST1!A171&amp;" "&amp;D171,CMOST1!A171&amp;" &lt;cmost&gt;this["&amp;E171&amp;"]="&amp;E171&amp;"*"&amp;CMOST1!B171&amp;"&lt;/cmost&gt;")</f>
        <v>RESULTS GEOSTAT PDATA 'PERM-D' 65792.0000 131091.9000 -987654321.1235 1 6</v>
      </c>
      <c r="H171" t="s">
        <v>1514</v>
      </c>
      <c r="I171" t="s">
        <v>3027</v>
      </c>
      <c r="J171">
        <f>'HM-perm'!AV137</f>
        <v>1</v>
      </c>
      <c r="K171">
        <f>ROUND('HM-perm'!AT137,1)</f>
        <v>57</v>
      </c>
      <c r="L171">
        <f>ROUND('HM-perm'!AT137/'HM-perm'!AV137,1)</f>
        <v>57</v>
      </c>
      <c r="M171" t="str">
        <f>IF(J171=1,CMOST1!H171&amp;" "&amp;K171,CMOST1!H171&amp;" &lt;cmost&gt;this["&amp;L171&amp;"]="&amp;L171&amp;"*"&amp;CMOST1!I171&amp;"&lt;/cmost&gt;")</f>
        <v>RESULTS GEOSTAT PDATA 'PERM-E' 57309.7000 124168.3000 -987654321.1235 5 57</v>
      </c>
    </row>
    <row r="172" spans="1:13" x14ac:dyDescent="0.15">
      <c r="A172" t="s">
        <v>282</v>
      </c>
      <c r="B172" t="s">
        <v>3026</v>
      </c>
      <c r="C172">
        <f>'HM-perm'!V138</f>
        <v>1</v>
      </c>
      <c r="D172" s="1">
        <f>ROUND('HM-perm'!T138,1)</f>
        <v>6</v>
      </c>
      <c r="E172" s="1">
        <f>ROUND('HM-perm'!T138/'HM-perm'!V138,1)</f>
        <v>6</v>
      </c>
      <c r="F172" t="str">
        <f>IF(C172=1,CMOST1!A172&amp;" "&amp;D172,CMOST1!A172&amp;" &lt;cmost&gt;this["&amp;E172&amp;"]="&amp;E172&amp;"*"&amp;CMOST1!B172&amp;"&lt;/cmost&gt;")</f>
        <v>RESULTS GEOSTAT PDATA 'PERM-D' 65114.2000 131920.0000 -987654321.1235 1 6</v>
      </c>
      <c r="H172" t="s">
        <v>1515</v>
      </c>
      <c r="I172" t="s">
        <v>3027</v>
      </c>
      <c r="J172">
        <f>'HM-perm'!AV138</f>
        <v>1</v>
      </c>
      <c r="K172">
        <f>ROUND('HM-perm'!AT138,1)</f>
        <v>57</v>
      </c>
      <c r="L172">
        <f>ROUND('HM-perm'!AT138/'HM-perm'!AV138,1)</f>
        <v>57</v>
      </c>
      <c r="M172" t="str">
        <f>IF(J172=1,CMOST1!H172&amp;" "&amp;K172,CMOST1!H172&amp;" &lt;cmost&gt;this["&amp;L172&amp;"]="&amp;L172&amp;"*"&amp;CMOST1!I172&amp;"&lt;/cmost&gt;")</f>
        <v>RESULTS GEOSTAT PDATA 'PERM-E' 57544.9000 123527.6000 -987654321.1235 5 57</v>
      </c>
    </row>
    <row r="173" spans="1:13" x14ac:dyDescent="0.15">
      <c r="A173" t="s">
        <v>283</v>
      </c>
      <c r="B173" t="s">
        <v>3026</v>
      </c>
      <c r="C173">
        <f>'HM-perm'!V139</f>
        <v>1</v>
      </c>
      <c r="D173" s="1">
        <f>ROUND('HM-perm'!T139,1)</f>
        <v>6</v>
      </c>
      <c r="E173" s="1">
        <f>ROUND('HM-perm'!T139/'HM-perm'!V139,1)</f>
        <v>6</v>
      </c>
      <c r="F173" t="str">
        <f>IF(C173=1,CMOST1!A173&amp;" "&amp;D173,CMOST1!A173&amp;" &lt;cmost&gt;this["&amp;E173&amp;"]="&amp;E173&amp;"*"&amp;CMOST1!B173&amp;"&lt;/cmost&gt;")</f>
        <v>RESULTS GEOSTAT PDATA 'PERM-D' 64526.6000 132661.7000 -987654321.1235 1 6</v>
      </c>
      <c r="H173" t="s">
        <v>1516</v>
      </c>
      <c r="I173" t="s">
        <v>3027</v>
      </c>
      <c r="J173">
        <f>'HM-perm'!AV139</f>
        <v>1</v>
      </c>
      <c r="K173">
        <f>ROUND('HM-perm'!AT139,1)</f>
        <v>57</v>
      </c>
      <c r="L173">
        <f>ROUND('HM-perm'!AT139/'HM-perm'!AV139,1)</f>
        <v>57</v>
      </c>
      <c r="M173" t="str">
        <f>IF(J173=1,CMOST1!H173&amp;" "&amp;K173,CMOST1!H173&amp;" &lt;cmost&gt;this["&amp;L173&amp;"]="&amp;L173&amp;"*"&amp;CMOST1!I173&amp;"&lt;/cmost&gt;")</f>
        <v>RESULTS GEOSTAT PDATA 'PERM-E' 57779.9000 122912.4000 -987654321.1235 5 57</v>
      </c>
    </row>
    <row r="174" spans="1:13" x14ac:dyDescent="0.15">
      <c r="A174" t="s">
        <v>284</v>
      </c>
      <c r="B174" t="s">
        <v>3026</v>
      </c>
      <c r="C174">
        <f>'HM-perm'!V140</f>
        <v>1</v>
      </c>
      <c r="D174" s="1">
        <f>ROUND('HM-perm'!T140,1)</f>
        <v>6</v>
      </c>
      <c r="E174" s="1">
        <f>ROUND('HM-perm'!T140/'HM-perm'!V140,1)</f>
        <v>6</v>
      </c>
      <c r="F174" t="str">
        <f>IF(C174=1,CMOST1!A174&amp;" "&amp;D174,CMOST1!A174&amp;" &lt;cmost&gt;this["&amp;E174&amp;"]="&amp;E174&amp;"*"&amp;CMOST1!B174&amp;"&lt;/cmost&gt;")</f>
        <v>RESULTS GEOSTAT PDATA 'PERM-D' 63965.9000 133354.0000 -987654321.1235 1 6</v>
      </c>
      <c r="H174" t="s">
        <v>1517</v>
      </c>
      <c r="I174" t="s">
        <v>3027</v>
      </c>
      <c r="J174">
        <f>'HM-perm'!AV140</f>
        <v>1</v>
      </c>
      <c r="K174">
        <f>ROUND('HM-perm'!AT140,1)</f>
        <v>57</v>
      </c>
      <c r="L174">
        <f>ROUND('HM-perm'!AT140/'HM-perm'!AV140,1)</f>
        <v>57</v>
      </c>
      <c r="M174" t="str">
        <f>IF(J174=1,CMOST1!H174&amp;" "&amp;K174,CMOST1!H174&amp;" &lt;cmost&gt;this["&amp;L174&amp;"]="&amp;L174&amp;"*"&amp;CMOST1!I174&amp;"&lt;/cmost&gt;")</f>
        <v>RESULTS GEOSTAT PDATA 'PERM-E' 57993.4000 121968.5000 -987654321.1235 5 57</v>
      </c>
    </row>
    <row r="175" spans="1:13" x14ac:dyDescent="0.15">
      <c r="A175" t="s">
        <v>285</v>
      </c>
      <c r="B175" t="s">
        <v>3026</v>
      </c>
      <c r="C175">
        <f>'HM-perm'!V141</f>
        <v>1</v>
      </c>
      <c r="D175" s="1">
        <f>ROUND('HM-perm'!T141,1)</f>
        <v>6</v>
      </c>
      <c r="E175" s="1">
        <f>ROUND('HM-perm'!T141/'HM-perm'!V141,1)</f>
        <v>6</v>
      </c>
      <c r="F175" t="str">
        <f>IF(C175=1,CMOST1!A175&amp;" "&amp;D175,CMOST1!A175&amp;" &lt;cmost&gt;this["&amp;E175&amp;"]="&amp;E175&amp;"*"&amp;CMOST1!B175&amp;"&lt;/cmost&gt;")</f>
        <v>RESULTS GEOSTAT PDATA 'PERM-D' 63315.0000 134107.0000 -987654321.1235 1 6</v>
      </c>
      <c r="H175" t="s">
        <v>1518</v>
      </c>
      <c r="I175" t="s">
        <v>3027</v>
      </c>
      <c r="J175">
        <f>'HM-perm'!AV141</f>
        <v>1</v>
      </c>
      <c r="K175">
        <f>ROUND('HM-perm'!AT141,1)</f>
        <v>57</v>
      </c>
      <c r="L175">
        <f>ROUND('HM-perm'!AT141/'HM-perm'!AV141,1)</f>
        <v>57</v>
      </c>
      <c r="M175" t="str">
        <f>IF(J175=1,CMOST1!H175&amp;" "&amp;K175,CMOST1!H175&amp;" &lt;cmost&gt;this["&amp;L175&amp;"]="&amp;L175&amp;"*"&amp;CMOST1!I175&amp;"&lt;/cmost&gt;")</f>
        <v>RESULTS GEOSTAT PDATA 'PERM-E' 58205.1000 121189.0000 -987654321.1235 5 57</v>
      </c>
    </row>
    <row r="176" spans="1:13" x14ac:dyDescent="0.15">
      <c r="A176" t="s">
        <v>286</v>
      </c>
      <c r="B176" t="s">
        <v>3026</v>
      </c>
      <c r="C176">
        <f>'HM-perm'!V142</f>
        <v>1</v>
      </c>
      <c r="D176" s="1">
        <f>ROUND('HM-perm'!T142,1)</f>
        <v>6</v>
      </c>
      <c r="E176" s="1">
        <f>ROUND('HM-perm'!T142/'HM-perm'!V142,1)</f>
        <v>6</v>
      </c>
      <c r="F176" t="str">
        <f>IF(C176=1,CMOST1!A176&amp;" "&amp;D176,CMOST1!A176&amp;" &lt;cmost&gt;this["&amp;E176&amp;"]="&amp;E176&amp;"*"&amp;CMOST1!B176&amp;"&lt;/cmost&gt;")</f>
        <v>RESULTS GEOSTAT PDATA 'PERM-D' 62450.5000 134829.1000 -987654321.1235 1 6</v>
      </c>
      <c r="H176" t="s">
        <v>1519</v>
      </c>
      <c r="I176" t="s">
        <v>3027</v>
      </c>
      <c r="J176">
        <f>'HM-perm'!AV142</f>
        <v>1</v>
      </c>
      <c r="K176">
        <f>ROUND('HM-perm'!AT142,1)</f>
        <v>57</v>
      </c>
      <c r="L176">
        <f>ROUND('HM-perm'!AT142/'HM-perm'!AV142,1)</f>
        <v>57</v>
      </c>
      <c r="M176" t="str">
        <f>IF(J176=1,CMOST1!H176&amp;" "&amp;K176,CMOST1!H176&amp;" &lt;cmost&gt;this["&amp;L176&amp;"]="&amp;L176&amp;"*"&amp;CMOST1!I176&amp;"&lt;/cmost&gt;")</f>
        <v>RESULTS GEOSTAT PDATA 'PERM-E' 58589.6000 119679.5000 -987654321.1235 5 57</v>
      </c>
    </row>
    <row r="177" spans="1:13" x14ac:dyDescent="0.15">
      <c r="A177" t="s">
        <v>287</v>
      </c>
      <c r="B177" t="s">
        <v>3026</v>
      </c>
      <c r="C177">
        <f>'HM-perm'!V143</f>
        <v>1</v>
      </c>
      <c r="D177" s="1">
        <f>ROUND('HM-perm'!T143,1)</f>
        <v>6</v>
      </c>
      <c r="E177" s="1">
        <f>ROUND('HM-perm'!T143/'HM-perm'!V143,1)</f>
        <v>6</v>
      </c>
      <c r="F177" t="str">
        <f>IF(C177=1,CMOST1!A177&amp;" "&amp;D177,CMOST1!A177&amp;" &lt;cmost&gt;this["&amp;E177&amp;"]="&amp;E177&amp;"*"&amp;CMOST1!B177&amp;"&lt;/cmost&gt;")</f>
        <v>RESULTS GEOSTAT PDATA 'PERM-D' 62059.7000 135298.6000 -987654321.1235 1 6</v>
      </c>
      <c r="H177" t="s">
        <v>1520</v>
      </c>
      <c r="I177" t="s">
        <v>3027</v>
      </c>
      <c r="J177">
        <f>'HM-perm'!AV143</f>
        <v>1</v>
      </c>
      <c r="K177">
        <f>ROUND('HM-perm'!AT143,1)</f>
        <v>57</v>
      </c>
      <c r="L177">
        <f>ROUND('HM-perm'!AT143/'HM-perm'!AV143,1)</f>
        <v>57</v>
      </c>
      <c r="M177" t="str">
        <f>IF(J177=1,CMOST1!H177&amp;" "&amp;K177,CMOST1!H177&amp;" &lt;cmost&gt;this["&amp;L177&amp;"]="&amp;L177&amp;"*"&amp;CMOST1!I177&amp;"&lt;/cmost&gt;")</f>
        <v>RESULTS GEOSTAT PDATA 'PERM-E' 58857.6000 118433.4000 -987654321.1235 5 57</v>
      </c>
    </row>
    <row r="178" spans="1:13" x14ac:dyDescent="0.15">
      <c r="A178" t="s">
        <v>288</v>
      </c>
      <c r="B178" t="s">
        <v>3026</v>
      </c>
      <c r="C178">
        <f>'HM-perm'!V144</f>
        <v>1</v>
      </c>
      <c r="D178" s="1">
        <f>ROUND('HM-perm'!T144,1)</f>
        <v>6</v>
      </c>
      <c r="E178" s="1">
        <f>ROUND('HM-perm'!T144/'HM-perm'!V144,1)</f>
        <v>6</v>
      </c>
      <c r="F178" t="str">
        <f>IF(C178=1,CMOST1!A178&amp;" "&amp;D178,CMOST1!A178&amp;" &lt;cmost&gt;this["&amp;E178&amp;"]="&amp;E178&amp;"*"&amp;CMOST1!B178&amp;"&lt;/cmost&gt;")</f>
        <v>RESULTS GEOSTAT PDATA 'PERM-D' 61696.5000 136147.3000 -987654321.1235 1 6</v>
      </c>
      <c r="H178" t="s">
        <v>1521</v>
      </c>
      <c r="I178" t="s">
        <v>3027</v>
      </c>
      <c r="J178">
        <f>'HM-perm'!AV144</f>
        <v>1</v>
      </c>
      <c r="K178">
        <f>ROUND('HM-perm'!AT144,1)</f>
        <v>57</v>
      </c>
      <c r="L178">
        <f>ROUND('HM-perm'!AT144/'HM-perm'!AV144,1)</f>
        <v>57</v>
      </c>
      <c r="M178" t="str">
        <f>IF(J178=1,CMOST1!H178&amp;" "&amp;K178,CMOST1!H178&amp;" &lt;cmost&gt;this["&amp;L178&amp;"]="&amp;L178&amp;"*"&amp;CMOST1!I178&amp;"&lt;/cmost&gt;")</f>
        <v>RESULTS GEOSTAT PDATA 'PERM-E' 59229.3000 116949.2000 -987654321.1235 5 57</v>
      </c>
    </row>
    <row r="179" spans="1:13" x14ac:dyDescent="0.15">
      <c r="A179" t="s">
        <v>289</v>
      </c>
      <c r="B179" t="s">
        <v>3026</v>
      </c>
      <c r="C179">
        <f>'HM-perm'!V145</f>
        <v>1</v>
      </c>
      <c r="D179" s="1">
        <f>ROUND('HM-perm'!T145,1)</f>
        <v>6</v>
      </c>
      <c r="E179" s="1">
        <f>ROUND('HM-perm'!T145/'HM-perm'!V145,1)</f>
        <v>6</v>
      </c>
      <c r="F179" t="str">
        <f>IF(C179=1,CMOST1!A179&amp;" "&amp;D179,CMOST1!A179&amp;" &lt;cmost&gt;this["&amp;E179&amp;"]="&amp;E179&amp;"*"&amp;CMOST1!B179&amp;"&lt;/cmost&gt;")</f>
        <v>RESULTS GEOSTAT PDATA 'PERM-D' 61605.3000 136738.5000 -987654321.1235 1 6</v>
      </c>
      <c r="H179" t="s">
        <v>1522</v>
      </c>
      <c r="I179" t="s">
        <v>3027</v>
      </c>
      <c r="J179">
        <f>'HM-perm'!AV145</f>
        <v>1</v>
      </c>
      <c r="K179">
        <f>ROUND('HM-perm'!AT145,1)</f>
        <v>57</v>
      </c>
      <c r="L179">
        <f>ROUND('HM-perm'!AT145/'HM-perm'!AV145,1)</f>
        <v>57</v>
      </c>
      <c r="M179" t="str">
        <f>IF(J179=1,CMOST1!H179&amp;" "&amp;K179,CMOST1!H179&amp;" &lt;cmost&gt;this["&amp;L179&amp;"]="&amp;L179&amp;"*"&amp;CMOST1!I179&amp;"&lt;/cmost&gt;")</f>
        <v>RESULTS GEOSTAT PDATA 'PERM-E' 59747.7000 114860.9000 -987654321.1235 5 57</v>
      </c>
    </row>
    <row r="180" spans="1:13" x14ac:dyDescent="0.15">
      <c r="A180" t="s">
        <v>290</v>
      </c>
      <c r="B180" t="s">
        <v>3026</v>
      </c>
      <c r="C180">
        <f>'HM-perm'!V146</f>
        <v>1</v>
      </c>
      <c r="D180" s="1">
        <f>ROUND('HM-perm'!T146,1)</f>
        <v>6</v>
      </c>
      <c r="E180" s="1">
        <f>ROUND('HM-perm'!T146/'HM-perm'!V146,1)</f>
        <v>6</v>
      </c>
      <c r="F180" t="str">
        <f>IF(C180=1,CMOST1!A180&amp;" "&amp;D180,CMOST1!A180&amp;" &lt;cmost&gt;this["&amp;E180&amp;"]="&amp;E180&amp;"*"&amp;CMOST1!B180&amp;"&lt;/cmost&gt;")</f>
        <v>RESULTS GEOSTAT PDATA 'PERM-D' 61691.9000 137283.5000 -987654321.1235 1 6</v>
      </c>
      <c r="H180" t="s">
        <v>1523</v>
      </c>
      <c r="I180" t="s">
        <v>3027</v>
      </c>
      <c r="J180">
        <f>'HM-perm'!AV146</f>
        <v>1</v>
      </c>
      <c r="K180">
        <f>ROUND('HM-perm'!AT146,1)</f>
        <v>57</v>
      </c>
      <c r="L180">
        <f>ROUND('HM-perm'!AT146/'HM-perm'!AV146,1)</f>
        <v>57</v>
      </c>
      <c r="M180" t="str">
        <f>IF(J180=1,CMOST1!H180&amp;" "&amp;K180,CMOST1!H180&amp;" &lt;cmost&gt;this["&amp;L180&amp;"]="&amp;L180&amp;"*"&amp;CMOST1!I180&amp;"&lt;/cmost&gt;")</f>
        <v>RESULTS GEOSTAT PDATA 'PERM-E' 60307.4000 112457.7000 -987654321.1235 5 57</v>
      </c>
    </row>
    <row r="181" spans="1:13" x14ac:dyDescent="0.15">
      <c r="A181" t="s">
        <v>291</v>
      </c>
      <c r="B181" t="s">
        <v>3026</v>
      </c>
      <c r="C181">
        <f>'HM-perm'!V147</f>
        <v>1</v>
      </c>
      <c r="D181" s="1">
        <f>ROUND('HM-perm'!T147,1)</f>
        <v>6</v>
      </c>
      <c r="E181" s="1">
        <f>ROUND('HM-perm'!T147/'HM-perm'!V147,1)</f>
        <v>6</v>
      </c>
      <c r="F181" t="str">
        <f>IF(C181=1,CMOST1!A181&amp;" "&amp;D181,CMOST1!A181&amp;" &lt;cmost&gt;this["&amp;E181&amp;"]="&amp;E181&amp;"*"&amp;CMOST1!B181&amp;"&lt;/cmost&gt;")</f>
        <v>RESULTS GEOSTAT PDATA 'PERM-D' 61857.6000 137704.4000 -987654321.1235 1 6</v>
      </c>
      <c r="H181" t="s">
        <v>1524</v>
      </c>
      <c r="I181" t="s">
        <v>3027</v>
      </c>
      <c r="J181">
        <f>'HM-perm'!AV147</f>
        <v>1</v>
      </c>
      <c r="K181">
        <f>ROUND('HM-perm'!AT147,1)</f>
        <v>76.5</v>
      </c>
      <c r="L181">
        <f>ROUND('HM-perm'!AT147/'HM-perm'!AV147,1)</f>
        <v>76.5</v>
      </c>
      <c r="M181" t="str">
        <f>IF(J181=1,CMOST1!H181&amp;" "&amp;K181,CMOST1!H181&amp;" &lt;cmost&gt;this["&amp;L181&amp;"]="&amp;L181&amp;"*"&amp;CMOST1!I181&amp;"&lt;/cmost&gt;")</f>
        <v>RESULTS GEOSTAT PDATA 'PERM-E' 43266.4000 115980.6000 -987654321.1235 5 76.5</v>
      </c>
    </row>
    <row r="182" spans="1:13" x14ac:dyDescent="0.15">
      <c r="A182" t="s">
        <v>292</v>
      </c>
      <c r="B182" t="s">
        <v>3026</v>
      </c>
      <c r="C182">
        <f>'HM-perm'!V148</f>
        <v>1</v>
      </c>
      <c r="D182" s="1">
        <f>ROUND('HM-perm'!T148,1)</f>
        <v>6</v>
      </c>
      <c r="E182" s="1">
        <f>ROUND('HM-perm'!T148/'HM-perm'!V148,1)</f>
        <v>6</v>
      </c>
      <c r="F182" t="str">
        <f>IF(C182=1,CMOST1!A182&amp;" "&amp;D182,CMOST1!A182&amp;" &lt;cmost&gt;this["&amp;E182&amp;"]="&amp;E182&amp;"*"&amp;CMOST1!B182&amp;"&lt;/cmost&gt;")</f>
        <v>RESULTS GEOSTAT PDATA 'PERM-D' 62160.8000 138167.0000 -987654321.1235 1 6</v>
      </c>
      <c r="H182" t="s">
        <v>1525</v>
      </c>
      <c r="I182" t="s">
        <v>3027</v>
      </c>
      <c r="J182">
        <f>'HM-perm'!AV148</f>
        <v>1</v>
      </c>
      <c r="K182">
        <f>ROUND('HM-perm'!AT148,1)</f>
        <v>76.5</v>
      </c>
      <c r="L182">
        <f>ROUND('HM-perm'!AT148/'HM-perm'!AV148,1)</f>
        <v>76.5</v>
      </c>
      <c r="M182" t="str">
        <f>IF(J182=1,CMOST1!H182&amp;" "&amp;K182,CMOST1!H182&amp;" &lt;cmost&gt;this["&amp;L182&amp;"]="&amp;L182&amp;"*"&amp;CMOST1!I182&amp;"&lt;/cmost&gt;")</f>
        <v>RESULTS GEOSTAT PDATA 'PERM-E' 44885.8000 117666.3000 -987654321.1235 5 76.5</v>
      </c>
    </row>
    <row r="183" spans="1:13" x14ac:dyDescent="0.15">
      <c r="A183" t="s">
        <v>293</v>
      </c>
      <c r="B183" t="s">
        <v>3026</v>
      </c>
      <c r="C183">
        <f>'HM-perm'!V149</f>
        <v>1</v>
      </c>
      <c r="D183" s="1">
        <f>ROUND('HM-perm'!T149,1)</f>
        <v>6</v>
      </c>
      <c r="E183" s="1">
        <f>ROUND('HM-perm'!T149/'HM-perm'!V149,1)</f>
        <v>6</v>
      </c>
      <c r="F183" t="str">
        <f>IF(C183=1,CMOST1!A183&amp;" "&amp;D183,CMOST1!A183&amp;" &lt;cmost&gt;this["&amp;E183&amp;"]="&amp;E183&amp;"*"&amp;CMOST1!B183&amp;"&lt;/cmost&gt;")</f>
        <v>RESULTS GEOSTAT PDATA 'PERM-D' 62417.3000 138489.5000 -987654321.1235 1 6</v>
      </c>
      <c r="H183" t="s">
        <v>1526</v>
      </c>
      <c r="I183" t="s">
        <v>3027</v>
      </c>
      <c r="J183">
        <f>'HM-perm'!AV149</f>
        <v>1</v>
      </c>
      <c r="K183">
        <f>ROUND('HM-perm'!AT149,1)</f>
        <v>76.5</v>
      </c>
      <c r="L183">
        <f>ROUND('HM-perm'!AT149/'HM-perm'!AV149,1)</f>
        <v>76.5</v>
      </c>
      <c r="M183" t="str">
        <f>IF(J183=1,CMOST1!H183&amp;" "&amp;K183,CMOST1!H183&amp;" &lt;cmost&gt;this["&amp;L183&amp;"]="&amp;L183&amp;"*"&amp;CMOST1!I183&amp;"&lt;/cmost&gt;")</f>
        <v>RESULTS GEOSTAT PDATA 'PERM-E' 45855.6000 118826.8000 -987654321.1235 5 76.5</v>
      </c>
    </row>
    <row r="184" spans="1:13" x14ac:dyDescent="0.15">
      <c r="A184" t="s">
        <v>294</v>
      </c>
      <c r="B184" t="s">
        <v>3026</v>
      </c>
      <c r="C184">
        <f>'HM-perm'!V150</f>
        <v>1</v>
      </c>
      <c r="D184" s="1">
        <f>ROUND('HM-perm'!T150,1)</f>
        <v>6</v>
      </c>
      <c r="E184" s="1">
        <f>ROUND('HM-perm'!T150/'HM-perm'!V150,1)</f>
        <v>6</v>
      </c>
      <c r="F184" t="str">
        <f>IF(C184=1,CMOST1!A184&amp;" "&amp;D184,CMOST1!A184&amp;" &lt;cmost&gt;this["&amp;E184&amp;"]="&amp;E184&amp;"*"&amp;CMOST1!B184&amp;"&lt;/cmost&gt;")</f>
        <v>RESULTS GEOSTAT PDATA 'PERM-D' 62863.2000 138804.1000 -987654321.1235 1 6</v>
      </c>
      <c r="H184" t="s">
        <v>1527</v>
      </c>
      <c r="I184" t="s">
        <v>3027</v>
      </c>
      <c r="J184">
        <f>'HM-perm'!AV150</f>
        <v>1</v>
      </c>
      <c r="K184">
        <f>ROUND('HM-perm'!AT150,1)</f>
        <v>76.5</v>
      </c>
      <c r="L184">
        <f>ROUND('HM-perm'!AT150/'HM-perm'!AV150,1)</f>
        <v>76.5</v>
      </c>
      <c r="M184" t="str">
        <f>IF(J184=1,CMOST1!H184&amp;" "&amp;K184,CMOST1!H184&amp;" &lt;cmost&gt;this["&amp;L184&amp;"]="&amp;L184&amp;"*"&amp;CMOST1!I184&amp;"&lt;/cmost&gt;")</f>
        <v>RESULTS GEOSTAT PDATA 'PERM-E' 46887.5000 120063.7000 -987654321.1235 5 76.5</v>
      </c>
    </row>
    <row r="185" spans="1:13" x14ac:dyDescent="0.15">
      <c r="A185" t="s">
        <v>295</v>
      </c>
      <c r="B185" t="s">
        <v>3026</v>
      </c>
      <c r="C185">
        <f>'HM-perm'!V151</f>
        <v>1</v>
      </c>
      <c r="D185" s="1">
        <f>ROUND('HM-perm'!T151,1)</f>
        <v>6</v>
      </c>
      <c r="E185" s="1">
        <f>ROUND('HM-perm'!T151/'HM-perm'!V151,1)</f>
        <v>6</v>
      </c>
      <c r="F185" t="str">
        <f>IF(C185=1,CMOST1!A185&amp;" "&amp;D185,CMOST1!A185&amp;" &lt;cmost&gt;this["&amp;E185&amp;"]="&amp;E185&amp;"*"&amp;CMOST1!B185&amp;"&lt;/cmost&gt;")</f>
        <v>RESULTS GEOSTAT PDATA 'PERM-D' 63286.7000 139017.4000 -987654321.1235 1 6</v>
      </c>
      <c r="H185" t="s">
        <v>1528</v>
      </c>
      <c r="I185" t="s">
        <v>3027</v>
      </c>
      <c r="J185">
        <f>'HM-perm'!AV151</f>
        <v>1</v>
      </c>
      <c r="K185">
        <f>ROUND('HM-perm'!AT151,1)</f>
        <v>76.5</v>
      </c>
      <c r="L185">
        <f>ROUND('HM-perm'!AT151/'HM-perm'!AV151,1)</f>
        <v>76.5</v>
      </c>
      <c r="M185" t="str">
        <f>IF(J185=1,CMOST1!H185&amp;" "&amp;K185,CMOST1!H185&amp;" &lt;cmost&gt;this["&amp;L185&amp;"]="&amp;L185&amp;"*"&amp;CMOST1!I185&amp;"&lt;/cmost&gt;")</f>
        <v>RESULTS GEOSTAT PDATA 'PERM-E' 48119.1000 121479.7000 -987654321.1235 5 76.5</v>
      </c>
    </row>
    <row r="186" spans="1:13" x14ac:dyDescent="0.15">
      <c r="A186" t="s">
        <v>296</v>
      </c>
      <c r="B186" t="s">
        <v>3026</v>
      </c>
      <c r="C186">
        <f>'HM-perm'!V152</f>
        <v>1</v>
      </c>
      <c r="D186" s="1">
        <f>ROUND('HM-perm'!T152,1)</f>
        <v>6</v>
      </c>
      <c r="E186" s="1">
        <f>ROUND('HM-perm'!T152/'HM-perm'!V152,1)</f>
        <v>6</v>
      </c>
      <c r="F186" t="str">
        <f>IF(C186=1,CMOST1!A186&amp;" "&amp;D186,CMOST1!A186&amp;" &lt;cmost&gt;this["&amp;E186&amp;"]="&amp;E186&amp;"*"&amp;CMOST1!B186&amp;"&lt;/cmost&gt;")</f>
        <v>RESULTS GEOSTAT PDATA 'PERM-D' 63784.5000 139283.1000 -987654321.1235 1 6</v>
      </c>
      <c r="H186" t="s">
        <v>1529</v>
      </c>
      <c r="I186" t="s">
        <v>3027</v>
      </c>
      <c r="J186">
        <f>'HM-perm'!AV152</f>
        <v>1</v>
      </c>
      <c r="K186">
        <f>ROUND('HM-perm'!AT152,1)</f>
        <v>76.5</v>
      </c>
      <c r="L186">
        <f>ROUND('HM-perm'!AT152/'HM-perm'!AV152,1)</f>
        <v>76.5</v>
      </c>
      <c r="M186" t="str">
        <f>IF(J186=1,CMOST1!H186&amp;" "&amp;K186,CMOST1!H186&amp;" &lt;cmost&gt;this["&amp;L186&amp;"]="&amp;L186&amp;"*"&amp;CMOST1!I186&amp;"&lt;/cmost&gt;")</f>
        <v>RESULTS GEOSTAT PDATA 'PERM-E' 48990.2000 122449.5000 -987654321.1235 5 76.5</v>
      </c>
    </row>
    <row r="187" spans="1:13" x14ac:dyDescent="0.15">
      <c r="A187" t="s">
        <v>297</v>
      </c>
      <c r="B187" t="s">
        <v>3026</v>
      </c>
      <c r="C187">
        <f>'HM-perm'!V153</f>
        <v>1</v>
      </c>
      <c r="D187" s="1">
        <f>ROUND('HM-perm'!T153,1)</f>
        <v>6</v>
      </c>
      <c r="E187" s="1">
        <f>ROUND('HM-perm'!T153/'HM-perm'!V153,1)</f>
        <v>6</v>
      </c>
      <c r="F187" t="str">
        <f>IF(C187=1,CMOST1!A187&amp;" "&amp;D187,CMOST1!A187&amp;" &lt;cmost&gt;this["&amp;E187&amp;"]="&amp;E187&amp;"*"&amp;CMOST1!B187&amp;"&lt;/cmost&gt;")</f>
        <v>RESULTS GEOSTAT PDATA 'PERM-D' 64321.9000 139474.1000 -987654321.1235 1 6</v>
      </c>
      <c r="H187" t="s">
        <v>1530</v>
      </c>
      <c r="I187" t="s">
        <v>3027</v>
      </c>
      <c r="J187">
        <f>'HM-perm'!AV153</f>
        <v>1</v>
      </c>
      <c r="K187">
        <f>ROUND('HM-perm'!AT153,1)</f>
        <v>76.5</v>
      </c>
      <c r="L187">
        <f>ROUND('HM-perm'!AT153/'HM-perm'!AV153,1)</f>
        <v>76.5</v>
      </c>
      <c r="M187" t="str">
        <f>IF(J187=1,CMOST1!H187&amp;" "&amp;K187,CMOST1!H187&amp;" &lt;cmost&gt;this["&amp;L187&amp;"]="&amp;L187&amp;"*"&amp;CMOST1!I187&amp;"&lt;/cmost&gt;")</f>
        <v>RESULTS GEOSTAT PDATA 'PERM-E' 49900.3000 123356.6000 -987654321.1235 5 76.5</v>
      </c>
    </row>
    <row r="188" spans="1:13" x14ac:dyDescent="0.15">
      <c r="A188" t="s">
        <v>298</v>
      </c>
      <c r="B188" t="s">
        <v>3026</v>
      </c>
      <c r="C188">
        <f>'HM-perm'!V154</f>
        <v>1</v>
      </c>
      <c r="D188" s="1">
        <f>ROUND('HM-perm'!T154,1)</f>
        <v>6</v>
      </c>
      <c r="E188" s="1">
        <f>ROUND('HM-perm'!T154/'HM-perm'!V154,1)</f>
        <v>6</v>
      </c>
      <c r="F188" t="str">
        <f>IF(C188=1,CMOST1!A188&amp;" "&amp;D188,CMOST1!A188&amp;" &lt;cmost&gt;this["&amp;E188&amp;"]="&amp;E188&amp;"*"&amp;CMOST1!B188&amp;"&lt;/cmost&gt;")</f>
        <v>RESULTS GEOSTAT PDATA 'PERM-D' 64985.6000 139668.3000 -987654321.1235 1 6</v>
      </c>
      <c r="H188" t="s">
        <v>1531</v>
      </c>
      <c r="I188" t="s">
        <v>3027</v>
      </c>
      <c r="J188">
        <f>'HM-perm'!AV154</f>
        <v>1</v>
      </c>
      <c r="K188">
        <f>ROUND('HM-perm'!AT154,1)</f>
        <v>76.5</v>
      </c>
      <c r="L188">
        <f>ROUND('HM-perm'!AT154/'HM-perm'!AV154,1)</f>
        <v>76.5</v>
      </c>
      <c r="M188" t="str">
        <f>IF(J188=1,CMOST1!H188&amp;" "&amp;K188,CMOST1!H188&amp;" &lt;cmost&gt;this["&amp;L188&amp;"]="&amp;L188&amp;"*"&amp;CMOST1!I188&amp;"&lt;/cmost&gt;")</f>
        <v>RESULTS GEOSTAT PDATA 'PERM-E' 50823.2000 124213.6000 -987654321.1235 5 76.5</v>
      </c>
    </row>
    <row r="189" spans="1:13" x14ac:dyDescent="0.15">
      <c r="A189" t="s">
        <v>299</v>
      </c>
      <c r="B189" t="s">
        <v>3026</v>
      </c>
      <c r="C189">
        <f>'HM-perm'!V155</f>
        <v>1</v>
      </c>
      <c r="D189" s="1">
        <f>ROUND('HM-perm'!T155,1)</f>
        <v>6</v>
      </c>
      <c r="E189" s="1">
        <f>ROUND('HM-perm'!T155/'HM-perm'!V155,1)</f>
        <v>6</v>
      </c>
      <c r="F189" t="str">
        <f>IF(C189=1,CMOST1!A189&amp;" "&amp;D189,CMOST1!A189&amp;" &lt;cmost&gt;this["&amp;E189&amp;"]="&amp;E189&amp;"*"&amp;CMOST1!B189&amp;"&lt;/cmost&gt;")</f>
        <v>RESULTS GEOSTAT PDATA 'PERM-D' 65639.1000 139774.0000 -987654321.1235 1 6</v>
      </c>
      <c r="H189" t="s">
        <v>1532</v>
      </c>
      <c r="I189" t="s">
        <v>3027</v>
      </c>
      <c r="J189">
        <f>'HM-perm'!AV155</f>
        <v>1</v>
      </c>
      <c r="K189">
        <f>ROUND('HM-perm'!AT155,1)</f>
        <v>76.5</v>
      </c>
      <c r="L189">
        <f>ROUND('HM-perm'!AT155/'HM-perm'!AV155,1)</f>
        <v>76.5</v>
      </c>
      <c r="M189" t="str">
        <f>IF(J189=1,CMOST1!H189&amp;" "&amp;K189,CMOST1!H189&amp;" &lt;cmost&gt;this["&amp;L189&amp;"]="&amp;L189&amp;"*"&amp;CMOST1!I189&amp;"&lt;/cmost&gt;")</f>
        <v>RESULTS GEOSTAT PDATA 'PERM-E' 51720.8000 125095.5000 -987654321.1235 5 76.5</v>
      </c>
    </row>
    <row r="190" spans="1:13" x14ac:dyDescent="0.15">
      <c r="A190" t="s">
        <v>300</v>
      </c>
      <c r="B190" t="s">
        <v>3026</v>
      </c>
      <c r="C190">
        <f>'HM-perm'!V156</f>
        <v>1</v>
      </c>
      <c r="D190" s="1">
        <f>ROUND('HM-perm'!T156,1)</f>
        <v>6</v>
      </c>
      <c r="E190" s="1">
        <f>ROUND('HM-perm'!T156/'HM-perm'!V156,1)</f>
        <v>6</v>
      </c>
      <c r="F190" t="str">
        <f>IF(C190=1,CMOST1!A190&amp;" "&amp;D190,CMOST1!A190&amp;" &lt;cmost&gt;this["&amp;E190&amp;"]="&amp;E190&amp;"*"&amp;CMOST1!B190&amp;"&lt;/cmost&gt;")</f>
        <v>RESULTS GEOSTAT PDATA 'PERM-D' 66579.1000 140013.1000 -987654321.1235 1 6</v>
      </c>
      <c r="H190" t="s">
        <v>1533</v>
      </c>
      <c r="I190" t="s">
        <v>3027</v>
      </c>
      <c r="J190">
        <f>'HM-perm'!AV156</f>
        <v>1</v>
      </c>
      <c r="K190">
        <f>ROUND('HM-perm'!AT156,1)</f>
        <v>76.5</v>
      </c>
      <c r="L190">
        <f>ROUND('HM-perm'!AT156/'HM-perm'!AV156,1)</f>
        <v>76.5</v>
      </c>
      <c r="M190" t="str">
        <f>IF(J190=1,CMOST1!H190&amp;" "&amp;K190,CMOST1!H190&amp;" &lt;cmost&gt;this["&amp;L190&amp;"]="&amp;L190&amp;"*"&amp;CMOST1!I190&amp;"&lt;/cmost&gt;")</f>
        <v>RESULTS GEOSTAT PDATA 'PERM-E' 52446.5000 125596.8000 -987654321.1235 5 76.5</v>
      </c>
    </row>
    <row r="191" spans="1:13" x14ac:dyDescent="0.15">
      <c r="A191" t="s">
        <v>301</v>
      </c>
      <c r="B191" t="s">
        <v>3026</v>
      </c>
      <c r="C191">
        <f>'HM-perm'!V157</f>
        <v>1</v>
      </c>
      <c r="D191" s="1">
        <f>ROUND('HM-perm'!T157,1)</f>
        <v>6</v>
      </c>
      <c r="E191" s="1">
        <f>ROUND('HM-perm'!T157/'HM-perm'!V157,1)</f>
        <v>6</v>
      </c>
      <c r="F191" t="str">
        <f>IF(C191=1,CMOST1!A191&amp;" "&amp;D191,CMOST1!A191&amp;" &lt;cmost&gt;this["&amp;E191&amp;"]="&amp;E191&amp;"*"&amp;CMOST1!B191&amp;"&lt;/cmost&gt;")</f>
        <v>RESULTS GEOSTAT PDATA 'PERM-D' 67383.2000 140148.0000 -987654321.1235 1 6</v>
      </c>
      <c r="H191" t="s">
        <v>1534</v>
      </c>
      <c r="I191" t="s">
        <v>3027</v>
      </c>
      <c r="J191">
        <f>'HM-perm'!AV157</f>
        <v>1</v>
      </c>
      <c r="K191">
        <f>ROUND('HM-perm'!AT157,1)</f>
        <v>76.5</v>
      </c>
      <c r="L191">
        <f>ROUND('HM-perm'!AT157/'HM-perm'!AV157,1)</f>
        <v>76.5</v>
      </c>
      <c r="M191" t="str">
        <f>IF(J191=1,CMOST1!H191&amp;" "&amp;K191,CMOST1!H191&amp;" &lt;cmost&gt;this["&amp;L191&amp;"]="&amp;L191&amp;"*"&amp;CMOST1!I191&amp;"&lt;/cmost&gt;")</f>
        <v>RESULTS GEOSTAT PDATA 'PERM-E' 53045.9000 126096.5000 -987654321.1235 5 76.5</v>
      </c>
    </row>
    <row r="192" spans="1:13" x14ac:dyDescent="0.15">
      <c r="A192" t="s">
        <v>302</v>
      </c>
      <c r="B192" t="s">
        <v>3026</v>
      </c>
      <c r="C192">
        <f>'HM-perm'!V158</f>
        <v>1</v>
      </c>
      <c r="D192" s="1">
        <f>ROUND('HM-perm'!T158,1)</f>
        <v>6</v>
      </c>
      <c r="E192" s="1">
        <f>ROUND('HM-perm'!T158/'HM-perm'!V158,1)</f>
        <v>6</v>
      </c>
      <c r="F192" t="str">
        <f>IF(C192=1,CMOST1!A192&amp;" "&amp;D192,CMOST1!A192&amp;" &lt;cmost&gt;this["&amp;E192&amp;"]="&amp;E192&amp;"*"&amp;CMOST1!B192&amp;"&lt;/cmost&gt;")</f>
        <v>RESULTS GEOSTAT PDATA 'PERM-D' 68290.0000 140210.0000 -987654321.1235 1 6</v>
      </c>
      <c r="H192" t="s">
        <v>1535</v>
      </c>
      <c r="I192" t="s">
        <v>3027</v>
      </c>
      <c r="J192">
        <f>'HM-perm'!AV158</f>
        <v>1</v>
      </c>
      <c r="K192">
        <f>ROUND('HM-perm'!AT158,1)</f>
        <v>76.5</v>
      </c>
      <c r="L192">
        <f>ROUND('HM-perm'!AT158/'HM-perm'!AV158,1)</f>
        <v>76.5</v>
      </c>
      <c r="M192" t="str">
        <f>IF(J192=1,CMOST1!H192&amp;" "&amp;K192,CMOST1!H192&amp;" &lt;cmost&gt;this["&amp;L192&amp;"]="&amp;L192&amp;"*"&amp;CMOST1!I192&amp;"&lt;/cmost&gt;")</f>
        <v>RESULTS GEOSTAT PDATA 'PERM-E' 53708.7000 126584.0000 -987654321.1235 5 76.5</v>
      </c>
    </row>
    <row r="193" spans="1:13" x14ac:dyDescent="0.15">
      <c r="A193" t="s">
        <v>303</v>
      </c>
      <c r="B193" t="s">
        <v>3026</v>
      </c>
      <c r="C193">
        <f>'HM-perm'!V159</f>
        <v>1</v>
      </c>
      <c r="D193" s="1">
        <f>ROUND('HM-perm'!T159,1)</f>
        <v>6</v>
      </c>
      <c r="E193" s="1">
        <f>ROUND('HM-perm'!T159/'HM-perm'!V159,1)</f>
        <v>6</v>
      </c>
      <c r="F193" t="str">
        <f>IF(C193=1,CMOST1!A193&amp;" "&amp;D193,CMOST1!A193&amp;" &lt;cmost&gt;this["&amp;E193&amp;"]="&amp;E193&amp;"*"&amp;CMOST1!B193&amp;"&lt;/cmost&gt;")</f>
        <v>RESULTS GEOSTAT PDATA 'PERM-D' 69233.6000 140310.7000 -987654321.1235 1 6</v>
      </c>
      <c r="H193" t="s">
        <v>1536</v>
      </c>
      <c r="I193" t="s">
        <v>3027</v>
      </c>
      <c r="J193">
        <f>'HM-perm'!AV159</f>
        <v>1</v>
      </c>
      <c r="K193">
        <f>ROUND('HM-perm'!AT159,1)</f>
        <v>76.5</v>
      </c>
      <c r="L193">
        <f>ROUND('HM-perm'!AT159/'HM-perm'!AV159,1)</f>
        <v>76.5</v>
      </c>
      <c r="M193" t="str">
        <f>IF(J193=1,CMOST1!H193&amp;" "&amp;K193,CMOST1!H193&amp;" &lt;cmost&gt;this["&amp;L193&amp;"]="&amp;L193&amp;"*"&amp;CMOST1!I193&amp;"&lt;/cmost&gt;")</f>
        <v>RESULTS GEOSTAT PDATA 'PERM-E' 54184.4000 126880.3000 -987654321.1235 5 76.5</v>
      </c>
    </row>
    <row r="194" spans="1:13" x14ac:dyDescent="0.15">
      <c r="A194" t="s">
        <v>304</v>
      </c>
      <c r="B194" t="s">
        <v>3026</v>
      </c>
      <c r="C194">
        <f>'HM-perm'!V160</f>
        <v>1</v>
      </c>
      <c r="D194" s="1">
        <f>ROUND('HM-perm'!T160,1)</f>
        <v>6</v>
      </c>
      <c r="E194" s="1">
        <f>ROUND('HM-perm'!T160/'HM-perm'!V160,1)</f>
        <v>6</v>
      </c>
      <c r="F194" t="str">
        <f>IF(C194=1,CMOST1!A194&amp;" "&amp;D194,CMOST1!A194&amp;" &lt;cmost&gt;this["&amp;E194&amp;"]="&amp;E194&amp;"*"&amp;CMOST1!B194&amp;"&lt;/cmost&gt;")</f>
        <v>RESULTS GEOSTAT PDATA 'PERM-D' 69966.2000 140292.0000 -987654321.1235 1 6</v>
      </c>
      <c r="H194" t="s">
        <v>1537</v>
      </c>
      <c r="I194" t="s">
        <v>3027</v>
      </c>
      <c r="J194">
        <f>'HM-perm'!AV160</f>
        <v>1</v>
      </c>
      <c r="K194">
        <f>ROUND('HM-perm'!AT160,1)</f>
        <v>76.5</v>
      </c>
      <c r="L194">
        <f>ROUND('HM-perm'!AT160/'HM-perm'!AV160,1)</f>
        <v>76.5</v>
      </c>
      <c r="M194" t="str">
        <f>IF(J194=1,CMOST1!H194&amp;" "&amp;K194,CMOST1!H194&amp;" &lt;cmost&gt;this["&amp;L194&amp;"]="&amp;L194&amp;"*"&amp;CMOST1!I194&amp;"&lt;/cmost&gt;")</f>
        <v>RESULTS GEOSTAT PDATA 'PERM-E' 54697.8000 127189.6000 -987654321.1235 5 76.5</v>
      </c>
    </row>
    <row r="195" spans="1:13" x14ac:dyDescent="0.15">
      <c r="A195" t="s">
        <v>305</v>
      </c>
      <c r="B195" t="s">
        <v>3026</v>
      </c>
      <c r="C195">
        <f>'HM-perm'!V161</f>
        <v>1</v>
      </c>
      <c r="D195" s="1">
        <f>ROUND('HM-perm'!T161,1)</f>
        <v>6</v>
      </c>
      <c r="E195" s="1">
        <f>ROUND('HM-perm'!T161/'HM-perm'!V161,1)</f>
        <v>6</v>
      </c>
      <c r="F195" t="str">
        <f>IF(C195=1,CMOST1!A195&amp;" "&amp;D195,CMOST1!A195&amp;" &lt;cmost&gt;this["&amp;E195&amp;"]="&amp;E195&amp;"*"&amp;CMOST1!B195&amp;"&lt;/cmost&gt;")</f>
        <v>RESULTS GEOSTAT PDATA 'PERM-D' 71076.1000 140308.7000 -987654321.1235 1 6</v>
      </c>
      <c r="H195" t="s">
        <v>1538</v>
      </c>
      <c r="I195" t="s">
        <v>3027</v>
      </c>
      <c r="J195">
        <f>'HM-perm'!AV161</f>
        <v>1</v>
      </c>
      <c r="K195">
        <f>ROUND('HM-perm'!AT161,1)</f>
        <v>76.5</v>
      </c>
      <c r="L195">
        <f>ROUND('HM-perm'!AT161/'HM-perm'!AV161,1)</f>
        <v>76.5</v>
      </c>
      <c r="M195" t="str">
        <f>IF(J195=1,CMOST1!H195&amp;" "&amp;K195,CMOST1!H195&amp;" &lt;cmost&gt;this["&amp;L195&amp;"]="&amp;L195&amp;"*"&amp;CMOST1!I195&amp;"&lt;/cmost&gt;")</f>
        <v>RESULTS GEOSTAT PDATA 'PERM-E' 55236.6000 127511.8000 -987654321.1235 5 76.5</v>
      </c>
    </row>
    <row r="196" spans="1:13" x14ac:dyDescent="0.15">
      <c r="A196" t="s">
        <v>306</v>
      </c>
      <c r="B196" t="s">
        <v>3026</v>
      </c>
      <c r="C196">
        <f>'HM-perm'!V162</f>
        <v>1</v>
      </c>
      <c r="D196" s="1">
        <f>ROUND('HM-perm'!T162,1)</f>
        <v>6</v>
      </c>
      <c r="E196" s="1">
        <f>ROUND('HM-perm'!T162/'HM-perm'!V162,1)</f>
        <v>6</v>
      </c>
      <c r="F196" t="str">
        <f>IF(C196=1,CMOST1!A196&amp;" "&amp;D196,CMOST1!A196&amp;" &lt;cmost&gt;this["&amp;E196&amp;"]="&amp;E196&amp;"*"&amp;CMOST1!B196&amp;"&lt;/cmost&gt;")</f>
        <v>RESULTS GEOSTAT PDATA 'PERM-D' 72086.3000 140284.8000 -987654321.1235 1 6</v>
      </c>
      <c r="H196" t="s">
        <v>1539</v>
      </c>
      <c r="I196" t="s">
        <v>3027</v>
      </c>
      <c r="J196">
        <f>'HM-perm'!AV162</f>
        <v>1</v>
      </c>
      <c r="K196">
        <f>ROUND('HM-perm'!AT162,1)</f>
        <v>76.5</v>
      </c>
      <c r="L196">
        <f>ROUND('HM-perm'!AT162/'HM-perm'!AV162,1)</f>
        <v>76.5</v>
      </c>
      <c r="M196" t="str">
        <f>IF(J196=1,CMOST1!H196&amp;" "&amp;K196,CMOST1!H196&amp;" &lt;cmost&gt;this["&amp;L196&amp;"]="&amp;L196&amp;"*"&amp;CMOST1!I196&amp;"&lt;/cmost&gt;")</f>
        <v>RESULTS GEOSTAT PDATA 'PERM-E' 55688.0000 127732.0000 -987654321.1235 5 76.5</v>
      </c>
    </row>
    <row r="197" spans="1:13" x14ac:dyDescent="0.15">
      <c r="A197" t="s">
        <v>307</v>
      </c>
      <c r="B197" t="s">
        <v>3026</v>
      </c>
      <c r="C197">
        <f>'HM-perm'!V163</f>
        <v>1</v>
      </c>
      <c r="D197" s="1">
        <f>ROUND('HM-perm'!T163,1)</f>
        <v>6</v>
      </c>
      <c r="E197" s="1">
        <f>ROUND('HM-perm'!T163/'HM-perm'!V163,1)</f>
        <v>6</v>
      </c>
      <c r="F197" t="str">
        <f>IF(C197=1,CMOST1!A197&amp;" "&amp;D197,CMOST1!A197&amp;" &lt;cmost&gt;this["&amp;E197&amp;"]="&amp;E197&amp;"*"&amp;CMOST1!B197&amp;"&lt;/cmost&gt;")</f>
        <v>RESULTS GEOSTAT PDATA 'PERM-D' 73452.1000 140169.3000 -987654321.1235 1 6</v>
      </c>
      <c r="H197" t="s">
        <v>1540</v>
      </c>
      <c r="I197" t="s">
        <v>3027</v>
      </c>
      <c r="J197">
        <f>'HM-perm'!AV163</f>
        <v>1</v>
      </c>
      <c r="K197">
        <f>ROUND('HM-perm'!AT163,1)</f>
        <v>76.5</v>
      </c>
      <c r="L197">
        <f>ROUND('HM-perm'!AT163/'HM-perm'!AV163,1)</f>
        <v>76.5</v>
      </c>
      <c r="M197" t="str">
        <f>IF(J197=1,CMOST1!H197&amp;" "&amp;K197,CMOST1!H197&amp;" &lt;cmost&gt;this["&amp;L197&amp;"]="&amp;L197&amp;"*"&amp;CMOST1!I197&amp;"&lt;/cmost&gt;")</f>
        <v>RESULTS GEOSTAT PDATA 'PERM-E' 56139.8000 127939.3000 -987654321.1235 5 76.5</v>
      </c>
    </row>
    <row r="198" spans="1:13" x14ac:dyDescent="0.15">
      <c r="A198" t="s">
        <v>308</v>
      </c>
      <c r="B198" t="s">
        <v>3026</v>
      </c>
      <c r="C198">
        <f>'HM-perm'!V164</f>
        <v>1</v>
      </c>
      <c r="D198" s="1">
        <f>ROUND('HM-perm'!T164,1)</f>
        <v>6</v>
      </c>
      <c r="E198" s="1">
        <f>ROUND('HM-perm'!T164/'HM-perm'!V164,1)</f>
        <v>6</v>
      </c>
      <c r="F198" t="str">
        <f>IF(C198=1,CMOST1!A198&amp;" "&amp;D198,CMOST1!A198&amp;" &lt;cmost&gt;this["&amp;E198&amp;"]="&amp;E198&amp;"*"&amp;CMOST1!B198&amp;"&lt;/cmost&gt;")</f>
        <v>RESULTS GEOSTAT PDATA 'PERM-D' 75465.9000 139881.6000 -987654321.1235 1 6</v>
      </c>
      <c r="H198" t="s">
        <v>1541</v>
      </c>
      <c r="I198" t="s">
        <v>3027</v>
      </c>
      <c r="J198">
        <f>'HM-perm'!AV164</f>
        <v>1</v>
      </c>
      <c r="K198">
        <f>ROUND('HM-perm'!AT164,1)</f>
        <v>76.5</v>
      </c>
      <c r="L198">
        <f>ROUND('HM-perm'!AT164/'HM-perm'!AV164,1)</f>
        <v>76.5</v>
      </c>
      <c r="M198" t="str">
        <f>IF(J198=1,CMOST1!H198&amp;" "&amp;K198,CMOST1!H198&amp;" &lt;cmost&gt;this["&amp;L198&amp;"]="&amp;L198&amp;"*"&amp;CMOST1!I198&amp;"&lt;/cmost&gt;")</f>
        <v>RESULTS GEOSTAT PDATA 'PERM-E' 56528.9000 128095.5000 -987654321.1235 5 76.5</v>
      </c>
    </row>
    <row r="199" spans="1:13" x14ac:dyDescent="0.15">
      <c r="A199" t="s">
        <v>309</v>
      </c>
      <c r="B199" t="s">
        <v>3026</v>
      </c>
      <c r="C199">
        <f>'HM-perm'!V165</f>
        <v>1</v>
      </c>
      <c r="D199" s="1">
        <f>ROUND('HM-perm'!T165,1)</f>
        <v>6</v>
      </c>
      <c r="E199" s="1">
        <f>ROUND('HM-perm'!T165/'HM-perm'!V165,1)</f>
        <v>6</v>
      </c>
      <c r="F199" t="str">
        <f>IF(C199=1,CMOST1!A199&amp;" "&amp;D199,CMOST1!A199&amp;" &lt;cmost&gt;this["&amp;E199&amp;"]="&amp;E199&amp;"*"&amp;CMOST1!B199&amp;"&lt;/cmost&gt;")</f>
        <v>RESULTS GEOSTAT PDATA 'PERM-D' 77519.1000 139628.4000 -987654321.1235 1 6</v>
      </c>
      <c r="H199" t="s">
        <v>1542</v>
      </c>
      <c r="I199" t="s">
        <v>3027</v>
      </c>
      <c r="J199">
        <f>'HM-perm'!AV165</f>
        <v>1</v>
      </c>
      <c r="K199">
        <f>ROUND('HM-perm'!AT165,1)</f>
        <v>76.5</v>
      </c>
      <c r="L199">
        <f>ROUND('HM-perm'!AT165/'HM-perm'!AV165,1)</f>
        <v>76.5</v>
      </c>
      <c r="M199" t="str">
        <f>IF(J199=1,CMOST1!H199&amp;" "&amp;K199,CMOST1!H199&amp;" &lt;cmost&gt;this["&amp;L199&amp;"]="&amp;L199&amp;"*"&amp;CMOST1!I199&amp;"&lt;/cmost&gt;")</f>
        <v>RESULTS GEOSTAT PDATA 'PERM-E' 56768.4000 128136.5000 -987654321.1235 5 76.5</v>
      </c>
    </row>
    <row r="200" spans="1:13" x14ac:dyDescent="0.15">
      <c r="A200" t="s">
        <v>310</v>
      </c>
      <c r="B200" t="s">
        <v>3026</v>
      </c>
      <c r="C200">
        <f>'HM-perm'!V166</f>
        <v>1</v>
      </c>
      <c r="D200" s="1">
        <f>ROUND('HM-perm'!T166,1)</f>
        <v>6</v>
      </c>
      <c r="E200" s="1">
        <f>ROUND('HM-perm'!T166/'HM-perm'!V166,1)</f>
        <v>6</v>
      </c>
      <c r="F200" t="str">
        <f>IF(C200=1,CMOST1!A200&amp;" "&amp;D200,CMOST1!A200&amp;" &lt;cmost&gt;this["&amp;E200&amp;"]="&amp;E200&amp;"*"&amp;CMOST1!B200&amp;"&lt;/cmost&gt;")</f>
        <v>RESULTS GEOSTAT PDATA 'PERM-D' 80007.3000 139037.7000 -987654321.1235 1 6</v>
      </c>
      <c r="H200" t="s">
        <v>1543</v>
      </c>
      <c r="I200" t="s">
        <v>3027</v>
      </c>
      <c r="J200">
        <f>'HM-perm'!AV166</f>
        <v>1</v>
      </c>
      <c r="K200">
        <f>ROUND('HM-perm'!AT166,1)</f>
        <v>76.5</v>
      </c>
      <c r="L200">
        <f>ROUND('HM-perm'!AT166/'HM-perm'!AV166,1)</f>
        <v>76.5</v>
      </c>
      <c r="M200" t="str">
        <f>IF(J200=1,CMOST1!H200&amp;" "&amp;K200,CMOST1!H200&amp;" &lt;cmost&gt;this["&amp;L200&amp;"]="&amp;L200&amp;"*"&amp;CMOST1!I200&amp;"&lt;/cmost&gt;")</f>
        <v>RESULTS GEOSTAT PDATA 'PERM-E' 57020.7000 128127.0000 -987654321.1235 5 76.5</v>
      </c>
    </row>
    <row r="201" spans="1:13" x14ac:dyDescent="0.15">
      <c r="A201" t="s">
        <v>311</v>
      </c>
      <c r="B201" t="s">
        <v>3026</v>
      </c>
      <c r="C201">
        <f>'HM-perm'!V167</f>
        <v>1</v>
      </c>
      <c r="D201" s="1">
        <f>ROUND('HM-perm'!T167,1)</f>
        <v>8.6999999999999993</v>
      </c>
      <c r="E201" s="1">
        <f>ROUND('HM-perm'!T167/'HM-perm'!V167,1)</f>
        <v>8.6999999999999993</v>
      </c>
      <c r="F201" t="str">
        <f>IF(C201=1,CMOST1!A201&amp;" "&amp;D201,CMOST1!A201&amp;" &lt;cmost&gt;this["&amp;E201&amp;"]="&amp;E201&amp;"*"&amp;CMOST1!B201&amp;"&lt;/cmost&gt;")</f>
        <v>RESULTS GEOSTAT PDATA 'PERM-D' 54449.8000 109961.3000 -987654321.1235 1 8.7</v>
      </c>
      <c r="H201" t="s">
        <v>1544</v>
      </c>
      <c r="I201" t="s">
        <v>3027</v>
      </c>
      <c r="J201">
        <f>'HM-perm'!AV167</f>
        <v>1</v>
      </c>
      <c r="K201">
        <f>ROUND('HM-perm'!AT167,1)</f>
        <v>76.5</v>
      </c>
      <c r="L201">
        <f>ROUND('HM-perm'!AT167/'HM-perm'!AV167,1)</f>
        <v>76.5</v>
      </c>
      <c r="M201" t="str">
        <f>IF(J201=1,CMOST1!H201&amp;" "&amp;K201,CMOST1!H201&amp;" &lt;cmost&gt;this["&amp;L201&amp;"]="&amp;L201&amp;"*"&amp;CMOST1!I201&amp;"&lt;/cmost&gt;")</f>
        <v>RESULTS GEOSTAT PDATA 'PERM-E' 57198.2000 128065.9000 -987654321.1235 5 76.5</v>
      </c>
    </row>
    <row r="202" spans="1:13" x14ac:dyDescent="0.15">
      <c r="A202" t="s">
        <v>312</v>
      </c>
      <c r="B202" t="s">
        <v>3026</v>
      </c>
      <c r="C202">
        <f>'HM-perm'!V168</f>
        <v>1</v>
      </c>
      <c r="D202" s="1">
        <f>ROUND('HM-perm'!T168,1)</f>
        <v>8.6999999999999993</v>
      </c>
      <c r="E202" s="1">
        <f>ROUND('HM-perm'!T168/'HM-perm'!V168,1)</f>
        <v>8.6999999999999993</v>
      </c>
      <c r="F202" t="str">
        <f>IF(C202=1,CMOST1!A202&amp;" "&amp;D202,CMOST1!A202&amp;" &lt;cmost&gt;this["&amp;E202&amp;"]="&amp;E202&amp;"*"&amp;CMOST1!B202&amp;"&lt;/cmost&gt;")</f>
        <v>RESULTS GEOSTAT PDATA 'PERM-D' 57589.6000 113402.6000 -987654321.1235 1 8.7</v>
      </c>
      <c r="H202" t="s">
        <v>1545</v>
      </c>
      <c r="I202" t="s">
        <v>3027</v>
      </c>
      <c r="J202">
        <f>'HM-perm'!AV168</f>
        <v>1</v>
      </c>
      <c r="K202">
        <f>ROUND('HM-perm'!AT168,1)</f>
        <v>76.5</v>
      </c>
      <c r="L202">
        <f>ROUND('HM-perm'!AT168/'HM-perm'!AV168,1)</f>
        <v>76.5</v>
      </c>
      <c r="M202" t="str">
        <f>IF(J202=1,CMOST1!H202&amp;" "&amp;K202,CMOST1!H202&amp;" &lt;cmost&gt;this["&amp;L202&amp;"]="&amp;L202&amp;"*"&amp;CMOST1!I202&amp;"&lt;/cmost&gt;")</f>
        <v>RESULTS GEOSTAT PDATA 'PERM-E' 57376.6000 127929.5000 -987654321.1235 5 76.5</v>
      </c>
    </row>
    <row r="203" spans="1:13" x14ac:dyDescent="0.15">
      <c r="A203" t="s">
        <v>313</v>
      </c>
      <c r="B203" t="s">
        <v>3026</v>
      </c>
      <c r="C203">
        <f>'HM-perm'!V169</f>
        <v>1</v>
      </c>
      <c r="D203" s="1">
        <f>ROUND('HM-perm'!T169,1)</f>
        <v>8.6999999999999993</v>
      </c>
      <c r="E203" s="1">
        <f>ROUND('HM-perm'!T169/'HM-perm'!V169,1)</f>
        <v>8.6999999999999993</v>
      </c>
      <c r="F203" t="str">
        <f>IF(C203=1,CMOST1!A203&amp;" "&amp;D203,CMOST1!A203&amp;" &lt;cmost&gt;this["&amp;E203&amp;"]="&amp;E203&amp;"*"&amp;CMOST1!B203&amp;"&lt;/cmost&gt;")</f>
        <v>RESULTS GEOSTAT PDATA 'PERM-D' 59901.2000 116177.8000 -987654321.1235 1 8.7</v>
      </c>
      <c r="H203" t="s">
        <v>1546</v>
      </c>
      <c r="I203" t="s">
        <v>3027</v>
      </c>
      <c r="J203">
        <f>'HM-perm'!AV169</f>
        <v>1</v>
      </c>
      <c r="K203">
        <f>ROUND('HM-perm'!AT169,1)</f>
        <v>76.5</v>
      </c>
      <c r="L203">
        <f>ROUND('HM-perm'!AT169/'HM-perm'!AV169,1)</f>
        <v>76.5</v>
      </c>
      <c r="M203" t="str">
        <f>IF(J203=1,CMOST1!H203&amp;" "&amp;K203,CMOST1!H203&amp;" &lt;cmost&gt;this["&amp;L203&amp;"]="&amp;L203&amp;"*"&amp;CMOST1!I203&amp;"&lt;/cmost&gt;")</f>
        <v>RESULTS GEOSTAT PDATA 'PERM-E' 57505.9000 127678.8000 -987654321.1235 5 76.5</v>
      </c>
    </row>
    <row r="204" spans="1:13" x14ac:dyDescent="0.15">
      <c r="A204" t="s">
        <v>314</v>
      </c>
      <c r="B204" t="s">
        <v>3026</v>
      </c>
      <c r="C204">
        <f>'HM-perm'!V170</f>
        <v>1</v>
      </c>
      <c r="D204" s="1">
        <f>ROUND('HM-perm'!T170,1)</f>
        <v>8.6999999999999993</v>
      </c>
      <c r="E204" s="1">
        <f>ROUND('HM-perm'!T170/'HM-perm'!V170,1)</f>
        <v>8.6999999999999993</v>
      </c>
      <c r="F204" t="str">
        <f>IF(C204=1,CMOST1!A204&amp;" "&amp;D204,CMOST1!A204&amp;" &lt;cmost&gt;this["&amp;E204&amp;"]="&amp;E204&amp;"*"&amp;CMOST1!B204&amp;"&lt;/cmost&gt;")</f>
        <v>RESULTS GEOSTAT PDATA 'PERM-D' 61447.8000 118301.8000 -987654321.1235 1 8.7</v>
      </c>
      <c r="H204" t="s">
        <v>1547</v>
      </c>
      <c r="I204" t="s">
        <v>3027</v>
      </c>
      <c r="J204">
        <f>'HM-perm'!AV170</f>
        <v>1</v>
      </c>
      <c r="K204">
        <f>ROUND('HM-perm'!AT170,1)</f>
        <v>76.5</v>
      </c>
      <c r="L204">
        <f>ROUND('HM-perm'!AT170/'HM-perm'!AV170,1)</f>
        <v>76.5</v>
      </c>
      <c r="M204" t="str">
        <f>IF(J204=1,CMOST1!H204&amp;" "&amp;K204,CMOST1!H204&amp;" &lt;cmost&gt;this["&amp;L204&amp;"]="&amp;L204&amp;"*"&amp;CMOST1!I204&amp;"&lt;/cmost&gt;")</f>
        <v>RESULTS GEOSTAT PDATA 'PERM-E' 57547.9000 127351.1000 -987654321.1235 5 76.5</v>
      </c>
    </row>
    <row r="205" spans="1:13" x14ac:dyDescent="0.15">
      <c r="A205" t="s">
        <v>315</v>
      </c>
      <c r="B205" t="s">
        <v>3026</v>
      </c>
      <c r="C205">
        <f>'HM-perm'!V171</f>
        <v>1</v>
      </c>
      <c r="D205" s="1">
        <f>ROUND('HM-perm'!T171,1)</f>
        <v>8.6999999999999993</v>
      </c>
      <c r="E205" s="1">
        <f>ROUND('HM-perm'!T171/'HM-perm'!V171,1)</f>
        <v>8.6999999999999993</v>
      </c>
      <c r="F205" t="str">
        <f>IF(C205=1,CMOST1!A205&amp;" "&amp;D205,CMOST1!A205&amp;" &lt;cmost&gt;this["&amp;E205&amp;"]="&amp;E205&amp;"*"&amp;CMOST1!B205&amp;"&lt;/cmost&gt;")</f>
        <v>RESULTS GEOSTAT PDATA 'PERM-D' 62933.4000 120828.1000 -987654321.1235 1 8.7</v>
      </c>
      <c r="H205" t="s">
        <v>1548</v>
      </c>
      <c r="I205" t="s">
        <v>3027</v>
      </c>
      <c r="J205">
        <f>'HM-perm'!AV171</f>
        <v>1</v>
      </c>
      <c r="K205">
        <f>ROUND('HM-perm'!AT171,1)</f>
        <v>76.5</v>
      </c>
      <c r="L205">
        <f>ROUND('HM-perm'!AT171/'HM-perm'!AV171,1)</f>
        <v>76.5</v>
      </c>
      <c r="M205" t="str">
        <f>IF(J205=1,CMOST1!H205&amp;" "&amp;K205,CMOST1!H205&amp;" &lt;cmost&gt;this["&amp;L205&amp;"]="&amp;L205&amp;"*"&amp;CMOST1!I205&amp;"&lt;/cmost&gt;")</f>
        <v>RESULTS GEOSTAT PDATA 'PERM-E' 57642.7000 126809.7000 -987654321.1235 5 76.5</v>
      </c>
    </row>
    <row r="206" spans="1:13" x14ac:dyDescent="0.15">
      <c r="A206" t="s">
        <v>316</v>
      </c>
      <c r="B206" t="s">
        <v>3026</v>
      </c>
      <c r="C206">
        <f>'HM-perm'!V172</f>
        <v>1</v>
      </c>
      <c r="D206" s="1">
        <f>ROUND('HM-perm'!T172,1)</f>
        <v>8.6999999999999993</v>
      </c>
      <c r="E206" s="1">
        <f>ROUND('HM-perm'!T172/'HM-perm'!V172,1)</f>
        <v>8.6999999999999993</v>
      </c>
      <c r="F206" t="str">
        <f>IF(C206=1,CMOST1!A206&amp;" "&amp;D206,CMOST1!A206&amp;" &lt;cmost&gt;this["&amp;E206&amp;"]="&amp;E206&amp;"*"&amp;CMOST1!B206&amp;"&lt;/cmost&gt;")</f>
        <v>RESULTS GEOSTAT PDATA 'PERM-D' 63796.9000 122529.9000 -987654321.1235 1 8.7</v>
      </c>
      <c r="H206" t="s">
        <v>1549</v>
      </c>
      <c r="I206" t="s">
        <v>3027</v>
      </c>
      <c r="J206">
        <f>'HM-perm'!AV172</f>
        <v>1</v>
      </c>
      <c r="K206">
        <f>ROUND('HM-perm'!AT172,1)</f>
        <v>76.5</v>
      </c>
      <c r="L206">
        <f>ROUND('HM-perm'!AT172/'HM-perm'!AV172,1)</f>
        <v>76.5</v>
      </c>
      <c r="M206" t="str">
        <f>IF(J206=1,CMOST1!H206&amp;" "&amp;K206,CMOST1!H206&amp;" &lt;cmost&gt;this["&amp;L206&amp;"]="&amp;L206&amp;"*"&amp;CMOST1!I206&amp;"&lt;/cmost&gt;")</f>
        <v>RESULTS GEOSTAT PDATA 'PERM-E' 57750.7000 126255.9000 -987654321.1235 5 76.5</v>
      </c>
    </row>
    <row r="207" spans="1:13" x14ac:dyDescent="0.15">
      <c r="A207" t="s">
        <v>317</v>
      </c>
      <c r="B207" t="s">
        <v>3026</v>
      </c>
      <c r="C207">
        <f>'HM-perm'!V173</f>
        <v>1</v>
      </c>
      <c r="D207" s="1">
        <f>ROUND('HM-perm'!T173,1)</f>
        <v>8.6999999999999993</v>
      </c>
      <c r="E207" s="1">
        <f>ROUND('HM-perm'!T173/'HM-perm'!V173,1)</f>
        <v>8.6999999999999993</v>
      </c>
      <c r="F207" t="str">
        <f>IF(C207=1,CMOST1!A207&amp;" "&amp;D207,CMOST1!A207&amp;" &lt;cmost&gt;this["&amp;E207&amp;"]="&amp;E207&amp;"*"&amp;CMOST1!B207&amp;"&lt;/cmost&gt;")</f>
        <v>RESULTS GEOSTAT PDATA 'PERM-D' 64446.5000 124213.6000 -987654321.1235 1 8.7</v>
      </c>
      <c r="H207" t="s">
        <v>1550</v>
      </c>
      <c r="I207" t="s">
        <v>3027</v>
      </c>
      <c r="J207">
        <f>'HM-perm'!AV173</f>
        <v>1</v>
      </c>
      <c r="K207">
        <f>ROUND('HM-perm'!AT173,1)</f>
        <v>76.5</v>
      </c>
      <c r="L207">
        <f>ROUND('HM-perm'!AT173/'HM-perm'!AV173,1)</f>
        <v>76.5</v>
      </c>
      <c r="M207" t="str">
        <f>IF(J207=1,CMOST1!H207&amp;" "&amp;K207,CMOST1!H207&amp;" &lt;cmost&gt;this["&amp;L207&amp;"]="&amp;L207&amp;"*"&amp;CMOST1!I207&amp;"&lt;/cmost&gt;")</f>
        <v>RESULTS GEOSTAT PDATA 'PERM-E' 57859.3000 125651.6000 -987654321.1235 5 76.5</v>
      </c>
    </row>
    <row r="208" spans="1:13" x14ac:dyDescent="0.15">
      <c r="A208" t="s">
        <v>318</v>
      </c>
      <c r="B208" t="s">
        <v>3026</v>
      </c>
      <c r="C208">
        <f>'HM-perm'!V174</f>
        <v>1</v>
      </c>
      <c r="D208" s="1">
        <f>ROUND('HM-perm'!T174,1)</f>
        <v>8.6999999999999993</v>
      </c>
      <c r="E208" s="1">
        <f>ROUND('HM-perm'!T174/'HM-perm'!V174,1)</f>
        <v>8.6999999999999993</v>
      </c>
      <c r="F208" t="str">
        <f>IF(C208=1,CMOST1!A208&amp;" "&amp;D208,CMOST1!A208&amp;" &lt;cmost&gt;this["&amp;E208&amp;"]="&amp;E208&amp;"*"&amp;CMOST1!B208&amp;"&lt;/cmost&gt;")</f>
        <v>RESULTS GEOSTAT PDATA 'PERM-D' 64813.7000 126079.1000 -987654321.1235 1 8.7</v>
      </c>
      <c r="H208" t="s">
        <v>1551</v>
      </c>
      <c r="I208" t="s">
        <v>3027</v>
      </c>
      <c r="J208">
        <f>'HM-perm'!AV174</f>
        <v>1</v>
      </c>
      <c r="K208">
        <f>ROUND('HM-perm'!AT174,1)</f>
        <v>76.5</v>
      </c>
      <c r="L208">
        <f>ROUND('HM-perm'!AT174/'HM-perm'!AV174,1)</f>
        <v>76.5</v>
      </c>
      <c r="M208" t="str">
        <f>IF(J208=1,CMOST1!H208&amp;" "&amp;K208,CMOST1!H208&amp;" &lt;cmost&gt;this["&amp;L208&amp;"]="&amp;L208&amp;"*"&amp;CMOST1!I208&amp;"&lt;/cmost&gt;")</f>
        <v>RESULTS GEOSTAT PDATA 'PERM-E' 58032.5000 124896.7000 -987654321.1235 5 76.5</v>
      </c>
    </row>
    <row r="209" spans="1:13" x14ac:dyDescent="0.15">
      <c r="A209" t="s">
        <v>319</v>
      </c>
      <c r="B209" t="s">
        <v>3026</v>
      </c>
      <c r="C209">
        <f>'HM-perm'!V175</f>
        <v>1</v>
      </c>
      <c r="D209" s="1">
        <f>ROUND('HM-perm'!T175,1)</f>
        <v>8.6999999999999993</v>
      </c>
      <c r="E209" s="1">
        <f>ROUND('HM-perm'!T175/'HM-perm'!V175,1)</f>
        <v>8.6999999999999993</v>
      </c>
      <c r="F209" t="str">
        <f>IF(C209=1,CMOST1!A209&amp;" "&amp;D209,CMOST1!A209&amp;" &lt;cmost&gt;this["&amp;E209&amp;"]="&amp;E209&amp;"*"&amp;CMOST1!B209&amp;"&lt;/cmost&gt;")</f>
        <v>RESULTS GEOSTAT PDATA 'PERM-D' 64924.5000 127142.7000 -987654321.1235 1 8.7</v>
      </c>
      <c r="H209" t="s">
        <v>1552</v>
      </c>
      <c r="I209" t="s">
        <v>3027</v>
      </c>
      <c r="J209">
        <f>'HM-perm'!AV175</f>
        <v>1</v>
      </c>
      <c r="K209">
        <f>ROUND('HM-perm'!AT175,1)</f>
        <v>76.5</v>
      </c>
      <c r="L209">
        <f>ROUND('HM-perm'!AT175/'HM-perm'!AV175,1)</f>
        <v>76.5</v>
      </c>
      <c r="M209" t="str">
        <f>IF(J209=1,CMOST1!H209&amp;" "&amp;K209,CMOST1!H209&amp;" &lt;cmost&gt;this["&amp;L209&amp;"]="&amp;L209&amp;"*"&amp;CMOST1!I209&amp;"&lt;/cmost&gt;")</f>
        <v>RESULTS GEOSTAT PDATA 'PERM-E' 58166.3000 124279.9000 -987654321.1235 5 76.5</v>
      </c>
    </row>
    <row r="210" spans="1:13" x14ac:dyDescent="0.15">
      <c r="A210" t="s">
        <v>320</v>
      </c>
      <c r="B210" t="s">
        <v>3026</v>
      </c>
      <c r="C210">
        <f>'HM-perm'!V176</f>
        <v>1</v>
      </c>
      <c r="D210" s="1">
        <f>ROUND('HM-perm'!T176,1)</f>
        <v>8.6999999999999993</v>
      </c>
      <c r="E210" s="1">
        <f>ROUND('HM-perm'!T176/'HM-perm'!V176,1)</f>
        <v>8.6999999999999993</v>
      </c>
      <c r="F210" t="str">
        <f>IF(C210=1,CMOST1!A210&amp;" "&amp;D210,CMOST1!A210&amp;" &lt;cmost&gt;this["&amp;E210&amp;"]="&amp;E210&amp;"*"&amp;CMOST1!B210&amp;"&lt;/cmost&gt;")</f>
        <v>RESULTS GEOSTAT PDATA 'PERM-D' 64810.4000 128124.3000 -987654321.1235 1 8.7</v>
      </c>
      <c r="H210" t="s">
        <v>1553</v>
      </c>
      <c r="I210" t="s">
        <v>3027</v>
      </c>
      <c r="J210">
        <f>'HM-perm'!AV176</f>
        <v>1</v>
      </c>
      <c r="K210">
        <f>ROUND('HM-perm'!AT176,1)</f>
        <v>76.5</v>
      </c>
      <c r="L210">
        <f>ROUND('HM-perm'!AT176/'HM-perm'!AV176,1)</f>
        <v>76.5</v>
      </c>
      <c r="M210" t="str">
        <f>IF(J210=1,CMOST1!H210&amp;" "&amp;K210,CMOST1!H210&amp;" &lt;cmost&gt;this["&amp;L210&amp;"]="&amp;L210&amp;"*"&amp;CMOST1!I210&amp;"&lt;/cmost&gt;")</f>
        <v>RESULTS GEOSTAT PDATA 'PERM-E' 58354.0000 123399.0000 -987654321.1235 5 76.5</v>
      </c>
    </row>
    <row r="211" spans="1:13" x14ac:dyDescent="0.15">
      <c r="A211" t="s">
        <v>321</v>
      </c>
      <c r="B211" t="s">
        <v>3026</v>
      </c>
      <c r="C211">
        <f>'HM-perm'!V177</f>
        <v>1</v>
      </c>
      <c r="D211" s="1">
        <f>ROUND('HM-perm'!T177,1)</f>
        <v>8.6999999999999993</v>
      </c>
      <c r="E211" s="1">
        <f>ROUND('HM-perm'!T177/'HM-perm'!V177,1)</f>
        <v>8.6999999999999993</v>
      </c>
      <c r="F211" t="str">
        <f>IF(C211=1,CMOST1!A211&amp;" "&amp;D211,CMOST1!A211&amp;" &lt;cmost&gt;this["&amp;E211&amp;"]="&amp;E211&amp;"*"&amp;CMOST1!B211&amp;"&lt;/cmost&gt;")</f>
        <v>RESULTS GEOSTAT PDATA 'PERM-D' 64299.5000 129310.4000 -987654321.1235 1 8.7</v>
      </c>
      <c r="H211" t="s">
        <v>1554</v>
      </c>
      <c r="I211" t="s">
        <v>3027</v>
      </c>
      <c r="J211">
        <f>'HM-perm'!AV177</f>
        <v>1</v>
      </c>
      <c r="K211">
        <f>ROUND('HM-perm'!AT177,1)</f>
        <v>76.5</v>
      </c>
      <c r="L211">
        <f>ROUND('HM-perm'!AT177/'HM-perm'!AV177,1)</f>
        <v>76.5</v>
      </c>
      <c r="M211" t="str">
        <f>IF(J211=1,CMOST1!H211&amp;" "&amp;K211,CMOST1!H211&amp;" &lt;cmost&gt;this["&amp;L211&amp;"]="&amp;L211&amp;"*"&amp;CMOST1!I211&amp;"&lt;/cmost&gt;")</f>
        <v>RESULTS GEOSTAT PDATA 'PERM-E' 58553.2000 122606.6000 -987654321.1235 5 76.5</v>
      </c>
    </row>
    <row r="212" spans="1:13" x14ac:dyDescent="0.15">
      <c r="A212" t="s">
        <v>322</v>
      </c>
      <c r="B212" t="s">
        <v>3026</v>
      </c>
      <c r="C212">
        <f>'HM-perm'!V178</f>
        <v>1</v>
      </c>
      <c r="D212" s="1">
        <f>ROUND('HM-perm'!T178,1)</f>
        <v>8.6999999999999993</v>
      </c>
      <c r="E212" s="1">
        <f>ROUND('HM-perm'!T178/'HM-perm'!V178,1)</f>
        <v>8.6999999999999993</v>
      </c>
      <c r="F212" t="str">
        <f>IF(C212=1,CMOST1!A212&amp;" "&amp;D212,CMOST1!A212&amp;" &lt;cmost&gt;this["&amp;E212&amp;"]="&amp;E212&amp;"*"&amp;CMOST1!B212&amp;"&lt;/cmost&gt;")</f>
        <v>RESULTS GEOSTAT PDATA 'PERM-D' 63678.2000 130392.4000 -987654321.1235 1 8.7</v>
      </c>
      <c r="H212" t="s">
        <v>1555</v>
      </c>
      <c r="I212" t="s">
        <v>3027</v>
      </c>
      <c r="J212">
        <f>'HM-perm'!AV178</f>
        <v>1</v>
      </c>
      <c r="K212">
        <f>ROUND('HM-perm'!AT178,1)</f>
        <v>76.5</v>
      </c>
      <c r="L212">
        <f>ROUND('HM-perm'!AT178/'HM-perm'!AV178,1)</f>
        <v>76.5</v>
      </c>
      <c r="M212" t="str">
        <f>IF(J212=1,CMOST1!H212&amp;" "&amp;K212,CMOST1!H212&amp;" &lt;cmost&gt;this["&amp;L212&amp;"]="&amp;L212&amp;"*"&amp;CMOST1!I212&amp;"&lt;/cmost&gt;")</f>
        <v>RESULTS GEOSTAT PDATA 'PERM-E' 58847.8000 121259.8000 -987654321.1235 5 76.5</v>
      </c>
    </row>
    <row r="213" spans="1:13" x14ac:dyDescent="0.15">
      <c r="A213" t="s">
        <v>323</v>
      </c>
      <c r="B213" t="s">
        <v>3026</v>
      </c>
      <c r="C213">
        <f>'HM-perm'!V179</f>
        <v>1</v>
      </c>
      <c r="D213" s="1">
        <f>ROUND('HM-perm'!T179,1)</f>
        <v>8.6999999999999993</v>
      </c>
      <c r="E213" s="1">
        <f>ROUND('HM-perm'!T179/'HM-perm'!V179,1)</f>
        <v>8.6999999999999993</v>
      </c>
      <c r="F213" t="str">
        <f>IF(C213=1,CMOST1!A213&amp;" "&amp;D213,CMOST1!A213&amp;" &lt;cmost&gt;this["&amp;E213&amp;"]="&amp;E213&amp;"*"&amp;CMOST1!B213&amp;"&lt;/cmost&gt;")</f>
        <v>RESULTS GEOSTAT PDATA 'PERM-D' 62855.0000 131456.4000 -987654321.1235 1 8.7</v>
      </c>
      <c r="H213" t="s">
        <v>1556</v>
      </c>
      <c r="I213" t="s">
        <v>3027</v>
      </c>
      <c r="J213">
        <f>'HM-perm'!AV179</f>
        <v>1</v>
      </c>
      <c r="K213">
        <f>ROUND('HM-perm'!AT179,1)</f>
        <v>76.5</v>
      </c>
      <c r="L213">
        <f>ROUND('HM-perm'!AT179/'HM-perm'!AV179,1)</f>
        <v>76.5</v>
      </c>
      <c r="M213" t="str">
        <f>IF(J213=1,CMOST1!H213&amp;" "&amp;K213,CMOST1!H213&amp;" &lt;cmost&gt;this["&amp;L213&amp;"]="&amp;L213&amp;"*"&amp;CMOST1!I213&amp;"&lt;/cmost&gt;")</f>
        <v>RESULTS GEOSTAT PDATA 'PERM-E' 59112.9000 120241.1000 -987654321.1235 5 76.5</v>
      </c>
    </row>
    <row r="214" spans="1:13" x14ac:dyDescent="0.15">
      <c r="A214" t="s">
        <v>324</v>
      </c>
      <c r="B214" t="s">
        <v>3026</v>
      </c>
      <c r="C214">
        <f>'HM-perm'!V180</f>
        <v>1</v>
      </c>
      <c r="D214" s="1">
        <f>ROUND('HM-perm'!T180,1)</f>
        <v>8.6999999999999993</v>
      </c>
      <c r="E214" s="1">
        <f>ROUND('HM-perm'!T180/'HM-perm'!V180,1)</f>
        <v>8.6999999999999993</v>
      </c>
      <c r="F214" t="str">
        <f>IF(C214=1,CMOST1!A214&amp;" "&amp;D214,CMOST1!A214&amp;" &lt;cmost&gt;this["&amp;E214&amp;"]="&amp;E214&amp;"*"&amp;CMOST1!B214&amp;"&lt;/cmost&gt;")</f>
        <v>RESULTS GEOSTAT PDATA 'PERM-D' 61982.0000 132506.2000 -987654321.1235 1 8.7</v>
      </c>
      <c r="H214" t="s">
        <v>1557</v>
      </c>
      <c r="I214" t="s">
        <v>3027</v>
      </c>
      <c r="J214">
        <f>'HM-perm'!AV180</f>
        <v>1</v>
      </c>
      <c r="K214">
        <f>ROUND('HM-perm'!AT180,1)</f>
        <v>76.5</v>
      </c>
      <c r="L214">
        <f>ROUND('HM-perm'!AT180/'HM-perm'!AV180,1)</f>
        <v>76.5</v>
      </c>
      <c r="M214" t="str">
        <f>IF(J214=1,CMOST1!H214&amp;" "&amp;K214,CMOST1!H214&amp;" &lt;cmost&gt;this["&amp;L214&amp;"]="&amp;L214&amp;"*"&amp;CMOST1!I214&amp;"&lt;/cmost&gt;")</f>
        <v>RESULTS GEOSTAT PDATA 'PERM-E' 59353.3000 119146.3000 -987654321.1235 5 76.5</v>
      </c>
    </row>
    <row r="215" spans="1:13" x14ac:dyDescent="0.15">
      <c r="A215" t="s">
        <v>325</v>
      </c>
      <c r="B215" t="s">
        <v>3026</v>
      </c>
      <c r="C215">
        <f>'HM-perm'!V181</f>
        <v>1</v>
      </c>
      <c r="D215" s="1">
        <f>ROUND('HM-perm'!T181,1)</f>
        <v>8.6999999999999993</v>
      </c>
      <c r="E215" s="1">
        <f>ROUND('HM-perm'!T181/'HM-perm'!V181,1)</f>
        <v>8.6999999999999993</v>
      </c>
      <c r="F215" t="str">
        <f>IF(C215=1,CMOST1!A215&amp;" "&amp;D215,CMOST1!A215&amp;" &lt;cmost&gt;this["&amp;E215&amp;"]="&amp;E215&amp;"*"&amp;CMOST1!B215&amp;"&lt;/cmost&gt;")</f>
        <v>RESULTS GEOSTAT PDATA 'PERM-D' 61344.2000 133247.1000 -987654321.1235 1 8.7</v>
      </c>
      <c r="H215" t="s">
        <v>1558</v>
      </c>
      <c r="I215" t="s">
        <v>3027</v>
      </c>
      <c r="J215">
        <f>'HM-perm'!AV181</f>
        <v>1</v>
      </c>
      <c r="K215">
        <f>ROUND('HM-perm'!AT181,1)</f>
        <v>76.5</v>
      </c>
      <c r="L215">
        <f>ROUND('HM-perm'!AT181/'HM-perm'!AV181,1)</f>
        <v>76.5</v>
      </c>
      <c r="M215" t="str">
        <f>IF(J215=1,CMOST1!H215&amp;" "&amp;K215,CMOST1!H215&amp;" &lt;cmost&gt;this["&amp;L215&amp;"]="&amp;L215&amp;"*"&amp;CMOST1!I215&amp;"&lt;/cmost&gt;")</f>
        <v>RESULTS GEOSTAT PDATA 'PERM-E' 59751.3000 117599.1000 -987654321.1235 5 76.5</v>
      </c>
    </row>
    <row r="216" spans="1:13" x14ac:dyDescent="0.15">
      <c r="A216" t="s">
        <v>326</v>
      </c>
      <c r="B216" t="s">
        <v>3026</v>
      </c>
      <c r="C216">
        <f>'HM-perm'!V182</f>
        <v>1</v>
      </c>
      <c r="D216" s="1">
        <f>ROUND('HM-perm'!T182,1)</f>
        <v>8.6999999999999993</v>
      </c>
      <c r="E216" s="1">
        <f>ROUND('HM-perm'!T182/'HM-perm'!V182,1)</f>
        <v>8.6999999999999993</v>
      </c>
      <c r="F216" t="str">
        <f>IF(C216=1,CMOST1!A216&amp;" "&amp;D216,CMOST1!A216&amp;" &lt;cmost&gt;this["&amp;E216&amp;"]="&amp;E216&amp;"*"&amp;CMOST1!B216&amp;"&lt;/cmost&gt;")</f>
        <v>RESULTS GEOSTAT PDATA 'PERM-D' 60726.7000 134165.0000 -987654321.1235 1 8.7</v>
      </c>
      <c r="H216" t="s">
        <v>1559</v>
      </c>
      <c r="I216" t="s">
        <v>3027</v>
      </c>
      <c r="J216">
        <f>'HM-perm'!AV182</f>
        <v>1</v>
      </c>
      <c r="K216">
        <f>ROUND('HM-perm'!AT182,1)</f>
        <v>76.5</v>
      </c>
      <c r="L216">
        <f>ROUND('HM-perm'!AT182/'HM-perm'!AV182,1)</f>
        <v>76.5</v>
      </c>
      <c r="M216" t="str">
        <f>IF(J216=1,CMOST1!H216&amp;" "&amp;K216,CMOST1!H216&amp;" &lt;cmost&gt;this["&amp;L216&amp;"]="&amp;L216&amp;"*"&amp;CMOST1!I216&amp;"&lt;/cmost&gt;")</f>
        <v>RESULTS GEOSTAT PDATA 'PERM-E' 60241.1000 115750.3000 -987654321.1235 5 76.5</v>
      </c>
    </row>
    <row r="217" spans="1:13" x14ac:dyDescent="0.15">
      <c r="A217" t="s">
        <v>327</v>
      </c>
      <c r="B217" t="s">
        <v>3026</v>
      </c>
      <c r="C217">
        <f>'HM-perm'!V183</f>
        <v>1</v>
      </c>
      <c r="D217" s="1">
        <f>ROUND('HM-perm'!T183,1)</f>
        <v>8.6999999999999993</v>
      </c>
      <c r="E217" s="1">
        <f>ROUND('HM-perm'!T183/'HM-perm'!V183,1)</f>
        <v>8.6999999999999993</v>
      </c>
      <c r="F217" t="str">
        <f>IF(C217=1,CMOST1!A217&amp;" "&amp;D217,CMOST1!A217&amp;" &lt;cmost&gt;this["&amp;E217&amp;"]="&amp;E217&amp;"*"&amp;CMOST1!B217&amp;"&lt;/cmost&gt;")</f>
        <v>RESULTS GEOSTAT PDATA 'PERM-D' 60289.7000 134948.8000 -987654321.1235 1 8.7</v>
      </c>
      <c r="H217" t="s">
        <v>1560</v>
      </c>
      <c r="I217" t="s">
        <v>3027</v>
      </c>
      <c r="J217">
        <f>'HM-perm'!AV183</f>
        <v>1</v>
      </c>
      <c r="K217">
        <f>ROUND('HM-perm'!AT183,1)</f>
        <v>76.5</v>
      </c>
      <c r="L217">
        <f>ROUND('HM-perm'!AT183/'HM-perm'!AV183,1)</f>
        <v>76.5</v>
      </c>
      <c r="M217" t="str">
        <f>IF(J217=1,CMOST1!H217&amp;" "&amp;K217,CMOST1!H217&amp;" &lt;cmost&gt;this["&amp;L217&amp;"]="&amp;L217&amp;"*"&amp;CMOST1!I217&amp;"&lt;/cmost&gt;")</f>
        <v>RESULTS GEOSTAT PDATA 'PERM-E' 60703.7000 114065.3000 -987654321.1235 5 76.5</v>
      </c>
    </row>
    <row r="218" spans="1:13" x14ac:dyDescent="0.15">
      <c r="A218" t="s">
        <v>328</v>
      </c>
      <c r="B218" t="s">
        <v>3026</v>
      </c>
      <c r="C218">
        <f>'HM-perm'!V184</f>
        <v>1</v>
      </c>
      <c r="D218" s="1">
        <f>ROUND('HM-perm'!T184,1)</f>
        <v>8.6999999999999993</v>
      </c>
      <c r="E218" s="1">
        <f>ROUND('HM-perm'!T184/'HM-perm'!V184,1)</f>
        <v>8.6999999999999993</v>
      </c>
      <c r="F218" t="str">
        <f>IF(C218=1,CMOST1!A218&amp;" "&amp;D218,CMOST1!A218&amp;" &lt;cmost&gt;this["&amp;E218&amp;"]="&amp;E218&amp;"*"&amp;CMOST1!B218&amp;"&lt;/cmost&gt;")</f>
        <v>RESULTS GEOSTAT PDATA 'PERM-D' 60032.2000 135623.7000 -987654321.1235 1 8.7</v>
      </c>
      <c r="H218" t="s">
        <v>1561</v>
      </c>
      <c r="I218" t="s">
        <v>3027</v>
      </c>
      <c r="J218">
        <f>'HM-perm'!AV184</f>
        <v>1</v>
      </c>
      <c r="K218">
        <f>ROUND('HM-perm'!AT184,1)</f>
        <v>76.5</v>
      </c>
      <c r="L218">
        <f>ROUND('HM-perm'!AT184/'HM-perm'!AV184,1)</f>
        <v>76.5</v>
      </c>
      <c r="M218" t="str">
        <f>IF(J218=1,CMOST1!H218&amp;" "&amp;K218,CMOST1!H218&amp;" &lt;cmost&gt;this["&amp;L218&amp;"]="&amp;L218&amp;"*"&amp;CMOST1!I218&amp;"&lt;/cmost&gt;")</f>
        <v>RESULTS GEOSTAT PDATA 'PERM-E' 61115.8000 112404.5000 -987654321.1235 5 76.5</v>
      </c>
    </row>
    <row r="219" spans="1:13" x14ac:dyDescent="0.15">
      <c r="A219" t="s">
        <v>329</v>
      </c>
      <c r="B219" t="s">
        <v>3026</v>
      </c>
      <c r="C219">
        <f>'HM-perm'!V185</f>
        <v>1</v>
      </c>
      <c r="D219" s="1">
        <f>ROUND('HM-perm'!T185,1)</f>
        <v>8.6999999999999993</v>
      </c>
      <c r="E219" s="1">
        <f>ROUND('HM-perm'!T185/'HM-perm'!V185,1)</f>
        <v>8.6999999999999993</v>
      </c>
      <c r="F219" t="str">
        <f>IF(C219=1,CMOST1!A219&amp;" "&amp;D219,CMOST1!A219&amp;" &lt;cmost&gt;this["&amp;E219&amp;"]="&amp;E219&amp;"*"&amp;CMOST1!B219&amp;"&lt;/cmost&gt;")</f>
        <v>RESULTS GEOSTAT PDATA 'PERM-D' 59929.8000 136151.3000 -987654321.1235 1 8.7</v>
      </c>
      <c r="H219" t="s">
        <v>1562</v>
      </c>
      <c r="I219" t="s">
        <v>3027</v>
      </c>
      <c r="J219">
        <f>'HM-perm'!AV185</f>
        <v>1</v>
      </c>
      <c r="K219">
        <f>ROUND('HM-perm'!AT185,1)</f>
        <v>102.7</v>
      </c>
      <c r="L219">
        <f>ROUND('HM-perm'!AT185/'HM-perm'!AV185,1)</f>
        <v>102.7</v>
      </c>
      <c r="M219" t="str">
        <f>IF(J219=1,CMOST1!H219&amp;" "&amp;K219,CMOST1!H219&amp;" &lt;cmost&gt;this["&amp;L219&amp;"]="&amp;L219&amp;"*"&amp;CMOST1!I219&amp;"&lt;/cmost&gt;")</f>
        <v>RESULTS GEOSTAT PDATA 'PERM-E' 41249.3000 115816.6000 -987654321.1235 5 102.7</v>
      </c>
    </row>
    <row r="220" spans="1:13" x14ac:dyDescent="0.15">
      <c r="A220" t="s">
        <v>330</v>
      </c>
      <c r="B220" t="s">
        <v>3026</v>
      </c>
      <c r="C220">
        <f>'HM-perm'!V186</f>
        <v>1</v>
      </c>
      <c r="D220" s="1">
        <f>ROUND('HM-perm'!T186,1)</f>
        <v>8.6999999999999993</v>
      </c>
      <c r="E220" s="1">
        <f>ROUND('HM-perm'!T186/'HM-perm'!V186,1)</f>
        <v>8.6999999999999993</v>
      </c>
      <c r="F220" t="str">
        <f>IF(C220=1,CMOST1!A220&amp;" "&amp;D220,CMOST1!A220&amp;" &lt;cmost&gt;this["&amp;E220&amp;"]="&amp;E220&amp;"*"&amp;CMOST1!B220&amp;"&lt;/cmost&gt;")</f>
        <v>RESULTS GEOSTAT PDATA 'PERM-D' 59875.7000 136768.4000 -987654321.1235 1 8.7</v>
      </c>
      <c r="H220" t="s">
        <v>1563</v>
      </c>
      <c r="I220" t="s">
        <v>3027</v>
      </c>
      <c r="J220">
        <f>'HM-perm'!AV186</f>
        <v>1</v>
      </c>
      <c r="K220">
        <f>ROUND('HM-perm'!AT186,1)</f>
        <v>102.7</v>
      </c>
      <c r="L220">
        <f>ROUND('HM-perm'!AT186/'HM-perm'!AV186,1)</f>
        <v>102.7</v>
      </c>
      <c r="M220" t="str">
        <f>IF(J220=1,CMOST1!H220&amp;" "&amp;K220,CMOST1!H220&amp;" &lt;cmost&gt;this["&amp;L220&amp;"]="&amp;L220&amp;"*"&amp;CMOST1!I220&amp;"&lt;/cmost&gt;")</f>
        <v>RESULTS GEOSTAT PDATA 'PERM-E' 43229.7000 117898.3000 -987654321.1235 5 102.7</v>
      </c>
    </row>
    <row r="221" spans="1:13" x14ac:dyDescent="0.15">
      <c r="A221" t="s">
        <v>331</v>
      </c>
      <c r="B221" t="s">
        <v>3026</v>
      </c>
      <c r="C221">
        <f>'HM-perm'!V187</f>
        <v>1</v>
      </c>
      <c r="D221" s="1">
        <f>ROUND('HM-perm'!T187,1)</f>
        <v>8.6999999999999993</v>
      </c>
      <c r="E221" s="1">
        <f>ROUND('HM-perm'!T187/'HM-perm'!V187,1)</f>
        <v>8.6999999999999993</v>
      </c>
      <c r="F221" t="str">
        <f>IF(C221=1,CMOST1!A221&amp;" "&amp;D221,CMOST1!A221&amp;" &lt;cmost&gt;this["&amp;E221&amp;"]="&amp;E221&amp;"*"&amp;CMOST1!B221&amp;"&lt;/cmost&gt;")</f>
        <v>RESULTS GEOSTAT PDATA 'PERM-D' 59930.8000 137552.8000 -987654321.1235 1 8.7</v>
      </c>
      <c r="H221" t="s">
        <v>1564</v>
      </c>
      <c r="I221" t="s">
        <v>3027</v>
      </c>
      <c r="J221">
        <f>'HM-perm'!AV187</f>
        <v>1</v>
      </c>
      <c r="K221">
        <f>ROUND('HM-perm'!AT187,1)</f>
        <v>102.7</v>
      </c>
      <c r="L221">
        <f>ROUND('HM-perm'!AT187/'HM-perm'!AV187,1)</f>
        <v>102.7</v>
      </c>
      <c r="M221" t="str">
        <f>IF(J221=1,CMOST1!H221&amp;" "&amp;K221,CMOST1!H221&amp;" &lt;cmost&gt;this["&amp;L221&amp;"]="&amp;L221&amp;"*"&amp;CMOST1!I221&amp;"&lt;/cmost&gt;")</f>
        <v>RESULTS GEOSTAT PDATA 'PERM-E' 44736.5000 119519.4000 -987654321.1235 5 102.7</v>
      </c>
    </row>
    <row r="222" spans="1:13" x14ac:dyDescent="0.15">
      <c r="A222" t="s">
        <v>332</v>
      </c>
      <c r="B222" t="s">
        <v>3026</v>
      </c>
      <c r="C222">
        <f>'HM-perm'!V188</f>
        <v>1</v>
      </c>
      <c r="D222" s="1">
        <f>ROUND('HM-perm'!T188,1)</f>
        <v>8.6999999999999993</v>
      </c>
      <c r="E222" s="1">
        <f>ROUND('HM-perm'!T188/'HM-perm'!V188,1)</f>
        <v>8.6999999999999993</v>
      </c>
      <c r="F222" t="str">
        <f>IF(C222=1,CMOST1!A222&amp;" "&amp;D222,CMOST1!A222&amp;" &lt;cmost&gt;this["&amp;E222&amp;"]="&amp;E222&amp;"*"&amp;CMOST1!B222&amp;"&lt;/cmost&gt;")</f>
        <v>RESULTS GEOSTAT PDATA 'PERM-D' 60165.7000 138215.6000 -987654321.1235 1 8.7</v>
      </c>
      <c r="H222" t="s">
        <v>1565</v>
      </c>
      <c r="I222" t="s">
        <v>3027</v>
      </c>
      <c r="J222">
        <f>'HM-perm'!AV188</f>
        <v>1</v>
      </c>
      <c r="K222">
        <f>ROUND('HM-perm'!AT188,1)</f>
        <v>102.7</v>
      </c>
      <c r="L222">
        <f>ROUND('HM-perm'!AT188/'HM-perm'!AV188,1)</f>
        <v>102.7</v>
      </c>
      <c r="M222" t="str">
        <f>IF(J222=1,CMOST1!H222&amp;" "&amp;K222,CMOST1!H222&amp;" &lt;cmost&gt;this["&amp;L222&amp;"]="&amp;L222&amp;"*"&amp;CMOST1!I222&amp;"&lt;/cmost&gt;")</f>
        <v>RESULTS GEOSTAT PDATA 'PERM-E' 45980.0000 120998.7000 -987654321.1235 5 102.7</v>
      </c>
    </row>
    <row r="223" spans="1:13" x14ac:dyDescent="0.15">
      <c r="A223" t="s">
        <v>333</v>
      </c>
      <c r="B223" t="s">
        <v>3026</v>
      </c>
      <c r="C223">
        <f>'HM-perm'!V189</f>
        <v>1</v>
      </c>
      <c r="D223" s="1">
        <f>ROUND('HM-perm'!T189,1)</f>
        <v>8.6999999999999993</v>
      </c>
      <c r="E223" s="1">
        <f>ROUND('HM-perm'!T189/'HM-perm'!V189,1)</f>
        <v>8.6999999999999993</v>
      </c>
      <c r="F223" t="str">
        <f>IF(C223=1,CMOST1!A223&amp;" "&amp;D223,CMOST1!A223&amp;" &lt;cmost&gt;this["&amp;E223&amp;"]="&amp;E223&amp;"*"&amp;CMOST1!B223&amp;"&lt;/cmost&gt;")</f>
        <v>RESULTS GEOSTAT PDATA 'PERM-D' 60465.6000 138804.1000 -987654321.1235 1 8.7</v>
      </c>
      <c r="H223" t="s">
        <v>1566</v>
      </c>
      <c r="I223" t="s">
        <v>3027</v>
      </c>
      <c r="J223">
        <f>'HM-perm'!AV189</f>
        <v>1</v>
      </c>
      <c r="K223">
        <f>ROUND('HM-perm'!AT189,1)</f>
        <v>102.7</v>
      </c>
      <c r="L223">
        <f>ROUND('HM-perm'!AT189/'HM-perm'!AV189,1)</f>
        <v>102.7</v>
      </c>
      <c r="M223" t="str">
        <f>IF(J223=1,CMOST1!H223&amp;" "&amp;K223,CMOST1!H223&amp;" &lt;cmost&gt;this["&amp;L223&amp;"]="&amp;L223&amp;"*"&amp;CMOST1!I223&amp;"&lt;/cmost&gt;")</f>
        <v>RESULTS GEOSTAT PDATA 'PERM-E' 47374.7000 122480.0000 -987654321.1235 5 102.7</v>
      </c>
    </row>
    <row r="224" spans="1:13" x14ac:dyDescent="0.15">
      <c r="A224" t="s">
        <v>334</v>
      </c>
      <c r="B224" t="s">
        <v>3026</v>
      </c>
      <c r="C224">
        <f>'HM-perm'!V190</f>
        <v>1</v>
      </c>
      <c r="D224" s="1">
        <f>ROUND('HM-perm'!T190,1)</f>
        <v>8.6999999999999993</v>
      </c>
      <c r="E224" s="1">
        <f>ROUND('HM-perm'!T190/'HM-perm'!V190,1)</f>
        <v>8.6999999999999993</v>
      </c>
      <c r="F224" t="str">
        <f>IF(C224=1,CMOST1!A224&amp;" "&amp;D224,CMOST1!A224&amp;" &lt;cmost&gt;this["&amp;E224&amp;"]="&amp;E224&amp;"*"&amp;CMOST1!B224&amp;"&lt;/cmost&gt;")</f>
        <v>RESULTS GEOSTAT PDATA 'PERM-D' 60883.2000 139244.4000 -987654321.1235 1 8.7</v>
      </c>
      <c r="H224" t="s">
        <v>1567</v>
      </c>
      <c r="I224" t="s">
        <v>3027</v>
      </c>
      <c r="J224">
        <f>'HM-perm'!AV190</f>
        <v>1</v>
      </c>
      <c r="K224">
        <f>ROUND('HM-perm'!AT190,1)</f>
        <v>102.7</v>
      </c>
      <c r="L224">
        <f>ROUND('HM-perm'!AT190/'HM-perm'!AV190,1)</f>
        <v>102.7</v>
      </c>
      <c r="M224" t="str">
        <f>IF(J224=1,CMOST1!H224&amp;" "&amp;K224,CMOST1!H224&amp;" &lt;cmost&gt;this["&amp;L224&amp;"]="&amp;L224&amp;"*"&amp;CMOST1!I224&amp;"&lt;/cmost&gt;")</f>
        <v>RESULTS GEOSTAT PDATA 'PERM-E' 48259.5000 123374.3000 -987654321.1235 5 102.7</v>
      </c>
    </row>
    <row r="225" spans="1:13" x14ac:dyDescent="0.15">
      <c r="A225" t="s">
        <v>335</v>
      </c>
      <c r="B225" t="s">
        <v>3026</v>
      </c>
      <c r="C225">
        <f>'HM-perm'!V191</f>
        <v>1</v>
      </c>
      <c r="D225" s="1">
        <f>ROUND('HM-perm'!T191,1)</f>
        <v>8.6999999999999993</v>
      </c>
      <c r="E225" s="1">
        <f>ROUND('HM-perm'!T191/'HM-perm'!V191,1)</f>
        <v>8.6999999999999993</v>
      </c>
      <c r="F225" t="str">
        <f>IF(C225=1,CMOST1!A225&amp;" "&amp;D225,CMOST1!A225&amp;" &lt;cmost&gt;this["&amp;E225&amp;"]="&amp;E225&amp;"*"&amp;CMOST1!B225&amp;"&lt;/cmost&gt;")</f>
        <v>RESULTS GEOSTAT PDATA 'PERM-D' 61301.5000 139646.7000 -987654321.1235 1 8.7</v>
      </c>
      <c r="H225" t="s">
        <v>1568</v>
      </c>
      <c r="I225" t="s">
        <v>3027</v>
      </c>
      <c r="J225">
        <f>'HM-perm'!AV191</f>
        <v>1</v>
      </c>
      <c r="K225">
        <f>ROUND('HM-perm'!AT191,1)</f>
        <v>102.7</v>
      </c>
      <c r="L225">
        <f>ROUND('HM-perm'!AT191/'HM-perm'!AV191,1)</f>
        <v>102.7</v>
      </c>
      <c r="M225" t="str">
        <f>IF(J225=1,CMOST1!H225&amp;" "&amp;K225,CMOST1!H225&amp;" &lt;cmost&gt;this["&amp;L225&amp;"]="&amp;L225&amp;"*"&amp;CMOST1!I225&amp;"&lt;/cmost&gt;")</f>
        <v>RESULTS GEOSTAT PDATA 'PERM-E' 48908.1000 123987.9000 -987654321.1235 5 102.7</v>
      </c>
    </row>
    <row r="226" spans="1:13" x14ac:dyDescent="0.15">
      <c r="A226" t="s">
        <v>336</v>
      </c>
      <c r="B226" t="s">
        <v>3026</v>
      </c>
      <c r="C226">
        <f>'HM-perm'!V192</f>
        <v>1</v>
      </c>
      <c r="D226" s="1">
        <f>ROUND('HM-perm'!T192,1)</f>
        <v>8.6999999999999993</v>
      </c>
      <c r="E226" s="1">
        <f>ROUND('HM-perm'!T192/'HM-perm'!V192,1)</f>
        <v>8.6999999999999993</v>
      </c>
      <c r="F226" t="str">
        <f>IF(C226=1,CMOST1!A226&amp;" "&amp;D226,CMOST1!A226&amp;" &lt;cmost&gt;this["&amp;E226&amp;"]="&amp;E226&amp;"*"&amp;CMOST1!B226&amp;"&lt;/cmost&gt;")</f>
        <v>RESULTS GEOSTAT PDATA 'PERM-D' 61809.4000 140001.0000 -987654321.1235 1 8.7</v>
      </c>
      <c r="H226" t="s">
        <v>1569</v>
      </c>
      <c r="I226" t="s">
        <v>3027</v>
      </c>
      <c r="J226">
        <f>'HM-perm'!AV192</f>
        <v>1</v>
      </c>
      <c r="K226">
        <f>ROUND('HM-perm'!AT192,1)</f>
        <v>102.7</v>
      </c>
      <c r="L226">
        <f>ROUND('HM-perm'!AT192/'HM-perm'!AV192,1)</f>
        <v>102.7</v>
      </c>
      <c r="M226" t="str">
        <f>IF(J226=1,CMOST1!H226&amp;" "&amp;K226,CMOST1!H226&amp;" &lt;cmost&gt;this["&amp;L226&amp;"]="&amp;L226&amp;"*"&amp;CMOST1!I226&amp;"&lt;/cmost&gt;")</f>
        <v>RESULTS GEOSTAT PDATA 'PERM-E' 49768.4000 124818.9000 -987654321.1235 5 102.7</v>
      </c>
    </row>
    <row r="227" spans="1:13" x14ac:dyDescent="0.15">
      <c r="A227" t="s">
        <v>337</v>
      </c>
      <c r="B227" t="s">
        <v>3026</v>
      </c>
      <c r="C227">
        <f>'HM-perm'!V193</f>
        <v>1</v>
      </c>
      <c r="D227" s="1">
        <f>ROUND('HM-perm'!T193,1)</f>
        <v>8.6999999999999993</v>
      </c>
      <c r="E227" s="1">
        <f>ROUND('HM-perm'!T193/'HM-perm'!V193,1)</f>
        <v>8.6999999999999993</v>
      </c>
      <c r="F227" t="str">
        <f>IF(C227=1,CMOST1!A227&amp;" "&amp;D227,CMOST1!A227&amp;" &lt;cmost&gt;this["&amp;E227&amp;"]="&amp;E227&amp;"*"&amp;CMOST1!B227&amp;"&lt;/cmost&gt;")</f>
        <v>RESULTS GEOSTAT PDATA 'PERM-D' 62194.2000 140251.0000 -987654321.1235 1 8.7</v>
      </c>
      <c r="H227" t="s">
        <v>1570</v>
      </c>
      <c r="I227" t="s">
        <v>3027</v>
      </c>
      <c r="J227">
        <f>'HM-perm'!AV193</f>
        <v>1</v>
      </c>
      <c r="K227">
        <f>ROUND('HM-perm'!AT193,1)</f>
        <v>102.7</v>
      </c>
      <c r="L227">
        <f>ROUND('HM-perm'!AT193/'HM-perm'!AV193,1)</f>
        <v>102.7</v>
      </c>
      <c r="M227" t="str">
        <f>IF(J227=1,CMOST1!H227&amp;" "&amp;K227,CMOST1!H227&amp;" &lt;cmost&gt;this["&amp;L227&amp;"]="&amp;L227&amp;"*"&amp;CMOST1!I227&amp;"&lt;/cmost&gt;")</f>
        <v>RESULTS GEOSTAT PDATA 'PERM-E' 50592.5000 125523.3000 -987654321.1235 5 102.7</v>
      </c>
    </row>
    <row r="228" spans="1:13" x14ac:dyDescent="0.15">
      <c r="A228" t="s">
        <v>338</v>
      </c>
      <c r="B228" t="s">
        <v>3026</v>
      </c>
      <c r="C228">
        <f>'HM-perm'!V194</f>
        <v>1</v>
      </c>
      <c r="D228" s="1">
        <f>ROUND('HM-perm'!T194,1)</f>
        <v>8.6999999999999993</v>
      </c>
      <c r="E228" s="1">
        <f>ROUND('HM-perm'!T194/'HM-perm'!V194,1)</f>
        <v>8.6999999999999993</v>
      </c>
      <c r="F228" t="str">
        <f>IF(C228=1,CMOST1!A228&amp;" "&amp;D228,CMOST1!A228&amp;" &lt;cmost&gt;this["&amp;E228&amp;"]="&amp;E228&amp;"*"&amp;CMOST1!B228&amp;"&lt;/cmost&gt;")</f>
        <v>RESULTS GEOSTAT PDATA 'PERM-D' 62803.8000 140582.7000 -987654321.1235 1 8.7</v>
      </c>
      <c r="H228" t="s">
        <v>1571</v>
      </c>
      <c r="I228" t="s">
        <v>3027</v>
      </c>
      <c r="J228">
        <f>'HM-perm'!AV194</f>
        <v>1</v>
      </c>
      <c r="K228">
        <f>ROUND('HM-perm'!AT194,1)</f>
        <v>102.7</v>
      </c>
      <c r="L228">
        <f>ROUND('HM-perm'!AT194/'HM-perm'!AV194,1)</f>
        <v>102.7</v>
      </c>
      <c r="M228" t="str">
        <f>IF(J228=1,CMOST1!H228&amp;" "&amp;K228,CMOST1!H228&amp;" &lt;cmost&gt;this["&amp;L228&amp;"]="&amp;L228&amp;"*"&amp;CMOST1!I228&amp;"&lt;/cmost&gt;")</f>
        <v>RESULTS GEOSTAT PDATA 'PERM-E' 51528.9000 126317.3000 -987654321.1235 5 102.7</v>
      </c>
    </row>
    <row r="229" spans="1:13" x14ac:dyDescent="0.15">
      <c r="A229" t="s">
        <v>339</v>
      </c>
      <c r="B229" t="s">
        <v>3026</v>
      </c>
      <c r="C229">
        <f>'HM-perm'!V195</f>
        <v>1</v>
      </c>
      <c r="D229" s="1">
        <f>ROUND('HM-perm'!T195,1)</f>
        <v>8.6999999999999993</v>
      </c>
      <c r="E229" s="1">
        <f>ROUND('HM-perm'!T195/'HM-perm'!V195,1)</f>
        <v>8.6999999999999993</v>
      </c>
      <c r="F229" t="str">
        <f>IF(C229=1,CMOST1!A229&amp;" "&amp;D229,CMOST1!A229&amp;" &lt;cmost&gt;this["&amp;E229&amp;"]="&amp;E229&amp;"*"&amp;CMOST1!B229&amp;"&lt;/cmost&gt;")</f>
        <v>RESULTS GEOSTAT PDATA 'PERM-D' 63539.7000 140905.2000 -987654321.1235 1 8.7</v>
      </c>
      <c r="H229" t="s">
        <v>1572</v>
      </c>
      <c r="I229" t="s">
        <v>3027</v>
      </c>
      <c r="J229">
        <f>'HM-perm'!AV195</f>
        <v>1</v>
      </c>
      <c r="K229">
        <f>ROUND('HM-perm'!AT195,1)</f>
        <v>102.7</v>
      </c>
      <c r="L229">
        <f>ROUND('HM-perm'!AT195/'HM-perm'!AV195,1)</f>
        <v>102.7</v>
      </c>
      <c r="M229" t="str">
        <f>IF(J229=1,CMOST1!H229&amp;" "&amp;K229,CMOST1!H229&amp;" &lt;cmost&gt;this["&amp;L229&amp;"]="&amp;L229&amp;"*"&amp;CMOST1!I229&amp;"&lt;/cmost&gt;")</f>
        <v>RESULTS GEOSTAT PDATA 'PERM-E' 52278.2000 126944.9000 -987654321.1235 5 102.7</v>
      </c>
    </row>
    <row r="230" spans="1:13" x14ac:dyDescent="0.15">
      <c r="A230" t="s">
        <v>340</v>
      </c>
      <c r="B230" t="s">
        <v>3026</v>
      </c>
      <c r="C230">
        <f>'HM-perm'!V196</f>
        <v>1</v>
      </c>
      <c r="D230" s="1">
        <f>ROUND('HM-perm'!T196,1)</f>
        <v>8.6999999999999993</v>
      </c>
      <c r="E230" s="1">
        <f>ROUND('HM-perm'!T196/'HM-perm'!V196,1)</f>
        <v>8.6999999999999993</v>
      </c>
      <c r="F230" t="str">
        <f>IF(C230=1,CMOST1!A230&amp;" "&amp;D230,CMOST1!A230&amp;" &lt;cmost&gt;this["&amp;E230&amp;"]="&amp;E230&amp;"*"&amp;CMOST1!B230&amp;"&lt;/cmost&gt;")</f>
        <v>RESULTS GEOSTAT PDATA 'PERM-D' 64439.3000 141244.4000 -987654321.1235 1 8.7</v>
      </c>
      <c r="H230" t="s">
        <v>1573</v>
      </c>
      <c r="I230" t="s">
        <v>3027</v>
      </c>
      <c r="J230">
        <f>'HM-perm'!AV196</f>
        <v>1</v>
      </c>
      <c r="K230">
        <f>ROUND('HM-perm'!AT196,1)</f>
        <v>102.7</v>
      </c>
      <c r="L230">
        <f>ROUND('HM-perm'!AT196/'HM-perm'!AV196,1)</f>
        <v>102.7</v>
      </c>
      <c r="M230" t="str">
        <f>IF(J230=1,CMOST1!H230&amp;" "&amp;K230,CMOST1!H230&amp;" &lt;cmost&gt;this["&amp;L230&amp;"]="&amp;L230&amp;"*"&amp;CMOST1!I230&amp;"&lt;/cmost&gt;")</f>
        <v>RESULTS GEOSTAT PDATA 'PERM-E' 52790.0000 127392.7000 -987654321.1235 5 102.7</v>
      </c>
    </row>
    <row r="231" spans="1:13" x14ac:dyDescent="0.15">
      <c r="A231" t="s">
        <v>341</v>
      </c>
      <c r="B231" t="s">
        <v>3026</v>
      </c>
      <c r="C231">
        <f>'HM-perm'!V197</f>
        <v>1</v>
      </c>
      <c r="D231" s="1">
        <f>ROUND('HM-perm'!T197,1)</f>
        <v>8.6999999999999993</v>
      </c>
      <c r="E231" s="1">
        <f>ROUND('HM-perm'!T197/'HM-perm'!V197,1)</f>
        <v>8.6999999999999993</v>
      </c>
      <c r="F231" t="str">
        <f>IF(C231=1,CMOST1!A231&amp;" "&amp;D231,CMOST1!A231&amp;" &lt;cmost&gt;this["&amp;E231&amp;"]="&amp;E231&amp;"*"&amp;CMOST1!B231&amp;"&lt;/cmost&gt;")</f>
        <v>RESULTS GEOSTAT PDATA 'PERM-D' 65365.5000 141534.1000 -987654321.1235 1 8.7</v>
      </c>
      <c r="H231" t="s">
        <v>1574</v>
      </c>
      <c r="I231" t="s">
        <v>3027</v>
      </c>
      <c r="J231">
        <f>'HM-perm'!AV197</f>
        <v>1</v>
      </c>
      <c r="K231">
        <f>ROUND('HM-perm'!AT197,1)</f>
        <v>102.7</v>
      </c>
      <c r="L231">
        <f>ROUND('HM-perm'!AT197/'HM-perm'!AV197,1)</f>
        <v>102.7</v>
      </c>
      <c r="M231" t="str">
        <f>IF(J231=1,CMOST1!H231&amp;" "&amp;K231,CMOST1!H231&amp;" &lt;cmost&gt;this["&amp;L231&amp;"]="&amp;L231&amp;"*"&amp;CMOST1!I231&amp;"&lt;/cmost&gt;")</f>
        <v>RESULTS GEOSTAT PDATA 'PERM-E' 53778.2000 128086.6000 -987654321.1235 5 102.7</v>
      </c>
    </row>
    <row r="232" spans="1:13" x14ac:dyDescent="0.15">
      <c r="A232" t="s">
        <v>342</v>
      </c>
      <c r="B232" t="s">
        <v>3026</v>
      </c>
      <c r="C232">
        <f>'HM-perm'!V198</f>
        <v>1</v>
      </c>
      <c r="D232" s="1">
        <f>ROUND('HM-perm'!T198,1)</f>
        <v>8.6999999999999993</v>
      </c>
      <c r="E232" s="1">
        <f>ROUND('HM-perm'!T198/'HM-perm'!V198,1)</f>
        <v>8.6999999999999993</v>
      </c>
      <c r="F232" t="str">
        <f>IF(C232=1,CMOST1!A232&amp;" "&amp;D232,CMOST1!A232&amp;" &lt;cmost&gt;this["&amp;E232&amp;"]="&amp;E232&amp;"*"&amp;CMOST1!B232&amp;"&lt;/cmost&gt;")</f>
        <v>RESULTS GEOSTAT PDATA 'PERM-D' 66507.9000 141753.6000 -987654321.1235 1 8.7</v>
      </c>
      <c r="H232" t="s">
        <v>1575</v>
      </c>
      <c r="I232" t="s">
        <v>3027</v>
      </c>
      <c r="J232">
        <f>'HM-perm'!AV198</f>
        <v>1</v>
      </c>
      <c r="K232">
        <f>ROUND('HM-perm'!AT198,1)</f>
        <v>102.7</v>
      </c>
      <c r="L232">
        <f>ROUND('HM-perm'!AT198/'HM-perm'!AV198,1)</f>
        <v>102.7</v>
      </c>
      <c r="M232" t="str">
        <f>IF(J232=1,CMOST1!H232&amp;" "&amp;K232,CMOST1!H232&amp;" &lt;cmost&gt;this["&amp;L232&amp;"]="&amp;L232&amp;"*"&amp;CMOST1!I232&amp;"&lt;/cmost&gt;")</f>
        <v>RESULTS GEOSTAT PDATA 'PERM-E' 54666.0000 128741.1000 -987654321.1235 5 102.7</v>
      </c>
    </row>
    <row r="233" spans="1:13" x14ac:dyDescent="0.15">
      <c r="A233" t="s">
        <v>343</v>
      </c>
      <c r="B233" t="s">
        <v>3026</v>
      </c>
      <c r="C233">
        <f>'HM-perm'!V199</f>
        <v>1</v>
      </c>
      <c r="D233" s="1">
        <f>ROUND('HM-perm'!T199,1)</f>
        <v>8.6999999999999993</v>
      </c>
      <c r="E233" s="1">
        <f>ROUND('HM-perm'!T199/'HM-perm'!V199,1)</f>
        <v>8.6999999999999993</v>
      </c>
      <c r="F233" t="str">
        <f>IF(C233=1,CMOST1!A233&amp;" "&amp;D233,CMOST1!A233&amp;" &lt;cmost&gt;this["&amp;E233&amp;"]="&amp;E233&amp;"*"&amp;CMOST1!B233&amp;"&lt;/cmost&gt;")</f>
        <v>RESULTS GEOSTAT PDATA 'PERM-D' 67613.2000 141946.9000 -987654321.1235 1 8.7</v>
      </c>
      <c r="H233" t="s">
        <v>1576</v>
      </c>
      <c r="I233" t="s">
        <v>3027</v>
      </c>
      <c r="J233">
        <f>'HM-perm'!AV199</f>
        <v>1</v>
      </c>
      <c r="K233">
        <f>ROUND('HM-perm'!AT199,1)</f>
        <v>102.7</v>
      </c>
      <c r="L233">
        <f>ROUND('HM-perm'!AT199/'HM-perm'!AV199,1)</f>
        <v>102.7</v>
      </c>
      <c r="M233" t="str">
        <f>IF(J233=1,CMOST1!H233&amp;" "&amp;K233,CMOST1!H233&amp;" &lt;cmost&gt;this["&amp;L233&amp;"]="&amp;L233&amp;"*"&amp;CMOST1!I233&amp;"&lt;/cmost&gt;")</f>
        <v>RESULTS GEOSTAT PDATA 'PERM-E' 55441.6000 129280.8000 -987654321.1235 5 102.7</v>
      </c>
    </row>
    <row r="234" spans="1:13" x14ac:dyDescent="0.15">
      <c r="A234" t="s">
        <v>344</v>
      </c>
      <c r="B234" t="s">
        <v>3026</v>
      </c>
      <c r="C234">
        <f>'HM-perm'!V200</f>
        <v>1</v>
      </c>
      <c r="D234" s="1">
        <f>ROUND('HM-perm'!T200,1)</f>
        <v>8.6999999999999993</v>
      </c>
      <c r="E234" s="1">
        <f>ROUND('HM-perm'!T200/'HM-perm'!V200,1)</f>
        <v>8.6999999999999993</v>
      </c>
      <c r="F234" t="str">
        <f>IF(C234=1,CMOST1!A234&amp;" "&amp;D234,CMOST1!A234&amp;" &lt;cmost&gt;this["&amp;E234&amp;"]="&amp;E234&amp;"*"&amp;CMOST1!B234&amp;"&lt;/cmost&gt;")</f>
        <v>RESULTS GEOSTAT PDATA 'PERM-D' 68783.8000 142066.3000 -987654321.1235 1 8.7</v>
      </c>
      <c r="H234" t="s">
        <v>1577</v>
      </c>
      <c r="I234" t="s">
        <v>3027</v>
      </c>
      <c r="J234">
        <f>'HM-perm'!AV200</f>
        <v>1</v>
      </c>
      <c r="K234">
        <f>ROUND('HM-perm'!AT200,1)</f>
        <v>102.7</v>
      </c>
      <c r="L234">
        <f>ROUND('HM-perm'!AT200/'HM-perm'!AV200,1)</f>
        <v>102.7</v>
      </c>
      <c r="M234" t="str">
        <f>IF(J234=1,CMOST1!H234&amp;" "&amp;K234,CMOST1!H234&amp;" &lt;cmost&gt;this["&amp;L234&amp;"]="&amp;L234&amp;"*"&amp;CMOST1!I234&amp;"&lt;/cmost&gt;")</f>
        <v>RESULTS GEOSTAT PDATA 'PERM-E' 56093.5000 129629.6000 -987654321.1235 5 102.7</v>
      </c>
    </row>
    <row r="235" spans="1:13" x14ac:dyDescent="0.15">
      <c r="A235" t="s">
        <v>345</v>
      </c>
      <c r="B235" t="s">
        <v>3026</v>
      </c>
      <c r="C235">
        <f>'HM-perm'!V201</f>
        <v>1</v>
      </c>
      <c r="D235" s="1">
        <f>ROUND('HM-perm'!T201,1)</f>
        <v>8.6999999999999993</v>
      </c>
      <c r="E235" s="1">
        <f>ROUND('HM-perm'!T201/'HM-perm'!V201,1)</f>
        <v>8.6999999999999993</v>
      </c>
      <c r="F235" t="str">
        <f>IF(C235=1,CMOST1!A235&amp;" "&amp;D235,CMOST1!A235&amp;" &lt;cmost&gt;this["&amp;E235&amp;"]="&amp;E235&amp;"*"&amp;CMOST1!B235&amp;"&lt;/cmost&gt;")</f>
        <v>RESULTS GEOSTAT PDATA 'PERM-D' 70319.6000 142207.7000 -987654321.1235 1 8.7</v>
      </c>
      <c r="H235" t="s">
        <v>1578</v>
      </c>
      <c r="I235" t="s">
        <v>3027</v>
      </c>
      <c r="J235">
        <f>'HM-perm'!AV201</f>
        <v>1</v>
      </c>
      <c r="K235">
        <f>ROUND('HM-perm'!AT201,1)</f>
        <v>102.7</v>
      </c>
      <c r="L235">
        <f>ROUND('HM-perm'!AT201/'HM-perm'!AV201,1)</f>
        <v>102.7</v>
      </c>
      <c r="M235" t="str">
        <f>IF(J235=1,CMOST1!H235&amp;" "&amp;K235,CMOST1!H235&amp;" &lt;cmost&gt;this["&amp;L235&amp;"]="&amp;L235&amp;"*"&amp;CMOST1!I235&amp;"&lt;/cmost&gt;")</f>
        <v>RESULTS GEOSTAT PDATA 'PERM-E' 56795.6000 129991.8000 -987654321.1235 5 102.7</v>
      </c>
    </row>
    <row r="236" spans="1:13" x14ac:dyDescent="0.15">
      <c r="A236" t="s">
        <v>346</v>
      </c>
      <c r="B236" t="s">
        <v>3026</v>
      </c>
      <c r="C236">
        <f>'HM-perm'!V202</f>
        <v>1</v>
      </c>
      <c r="D236" s="1">
        <f>ROUND('HM-perm'!T202,1)</f>
        <v>8.6999999999999993</v>
      </c>
      <c r="E236" s="1">
        <f>ROUND('HM-perm'!T202/'HM-perm'!V202,1)</f>
        <v>8.6999999999999993</v>
      </c>
      <c r="F236" t="str">
        <f>IF(C236=1,CMOST1!A236&amp;" "&amp;D236,CMOST1!A236&amp;" &lt;cmost&gt;this["&amp;E236&amp;"]="&amp;E236&amp;"*"&amp;CMOST1!B236&amp;"&lt;/cmost&gt;")</f>
        <v>RESULTS GEOSTAT PDATA 'PERM-D' 72262.5000 142221.1000 -987654321.1235 1 8.7</v>
      </c>
      <c r="H236" t="s">
        <v>1579</v>
      </c>
      <c r="I236" t="s">
        <v>3027</v>
      </c>
      <c r="J236">
        <f>'HM-perm'!AV202</f>
        <v>1</v>
      </c>
      <c r="K236">
        <f>ROUND('HM-perm'!AT202,1)</f>
        <v>102.7</v>
      </c>
      <c r="L236">
        <f>ROUND('HM-perm'!AT202/'HM-perm'!AV202,1)</f>
        <v>102.7</v>
      </c>
      <c r="M236" t="str">
        <f>IF(J236=1,CMOST1!H236&amp;" "&amp;K236,CMOST1!H236&amp;" &lt;cmost&gt;this["&amp;L236&amp;"]="&amp;L236&amp;"*"&amp;CMOST1!I236&amp;"&lt;/cmost&gt;")</f>
        <v>RESULTS GEOSTAT PDATA 'PERM-E' 57661.7000 130356.0000 -987654321.1235 5 102.7</v>
      </c>
    </row>
    <row r="237" spans="1:13" x14ac:dyDescent="0.15">
      <c r="A237" t="s">
        <v>347</v>
      </c>
      <c r="B237" t="s">
        <v>3026</v>
      </c>
      <c r="C237">
        <f>'HM-perm'!V203</f>
        <v>1</v>
      </c>
      <c r="D237" s="1">
        <f>ROUND('HM-perm'!T203,1)</f>
        <v>8.6999999999999993</v>
      </c>
      <c r="E237" s="1">
        <f>ROUND('HM-perm'!T203/'HM-perm'!V203,1)</f>
        <v>8.6999999999999993</v>
      </c>
      <c r="F237" t="str">
        <f>IF(C237=1,CMOST1!A237&amp;" "&amp;D237,CMOST1!A237&amp;" &lt;cmost&gt;this["&amp;E237&amp;"]="&amp;E237&amp;"*"&amp;CMOST1!B237&amp;"&lt;/cmost&gt;")</f>
        <v>RESULTS GEOSTAT PDATA 'PERM-D' 75042.7000 142054.5000 -987654321.1235 1 8.7</v>
      </c>
      <c r="H237" t="s">
        <v>1580</v>
      </c>
      <c r="I237" t="s">
        <v>3027</v>
      </c>
      <c r="J237">
        <f>'HM-perm'!AV203</f>
        <v>1</v>
      </c>
      <c r="K237">
        <f>ROUND('HM-perm'!AT203,1)</f>
        <v>102.7</v>
      </c>
      <c r="L237">
        <f>ROUND('HM-perm'!AT203/'HM-perm'!AV203,1)</f>
        <v>102.7</v>
      </c>
      <c r="M237" t="str">
        <f>IF(J237=1,CMOST1!H237&amp;" "&amp;K237,CMOST1!H237&amp;" &lt;cmost&gt;this["&amp;L237&amp;"]="&amp;L237&amp;"*"&amp;CMOST1!I237&amp;"&lt;/cmost&gt;")</f>
        <v>RESULTS GEOSTAT PDATA 'PERM-E' 58251.3000 130640.8000 -987654321.1235 5 102.7</v>
      </c>
    </row>
    <row r="238" spans="1:13" x14ac:dyDescent="0.15">
      <c r="A238" t="s">
        <v>348</v>
      </c>
      <c r="B238" t="s">
        <v>3026</v>
      </c>
      <c r="C238">
        <f>'HM-perm'!V204</f>
        <v>1</v>
      </c>
      <c r="D238" s="1">
        <f>ROUND('HM-perm'!T204,1)</f>
        <v>8.6999999999999993</v>
      </c>
      <c r="E238" s="1">
        <f>ROUND('HM-perm'!T204/'HM-perm'!V204,1)</f>
        <v>8.6999999999999993</v>
      </c>
      <c r="F238" t="str">
        <f>IF(C238=1,CMOST1!A238&amp;" "&amp;D238,CMOST1!A238&amp;" &lt;cmost&gt;this["&amp;E238&amp;"]="&amp;E238&amp;"*"&amp;CMOST1!B238&amp;"&lt;/cmost&gt;")</f>
        <v>RESULTS GEOSTAT PDATA 'PERM-D' 75586.9000 141993.1000 -987654321.1235 1 8.7</v>
      </c>
      <c r="H238" t="s">
        <v>1581</v>
      </c>
      <c r="I238" t="s">
        <v>3027</v>
      </c>
      <c r="J238">
        <f>'HM-perm'!AV204</f>
        <v>1</v>
      </c>
      <c r="K238">
        <f>ROUND('HM-perm'!AT204,1)</f>
        <v>102.7</v>
      </c>
      <c r="L238">
        <f>ROUND('HM-perm'!AT204/'HM-perm'!AV204,1)</f>
        <v>102.7</v>
      </c>
      <c r="M238" t="str">
        <f>IF(J238=1,CMOST1!H238&amp;" "&amp;K238,CMOST1!H238&amp;" &lt;cmost&gt;this["&amp;L238&amp;"]="&amp;L238&amp;"*"&amp;CMOST1!I238&amp;"&lt;/cmost&gt;")</f>
        <v>RESULTS GEOSTAT PDATA 'PERM-E' 58678.5000 130797.6000 -987654321.1235 5 102.7</v>
      </c>
    </row>
    <row r="239" spans="1:13" x14ac:dyDescent="0.15">
      <c r="A239" t="s">
        <v>349</v>
      </c>
      <c r="B239" t="s">
        <v>3026</v>
      </c>
      <c r="C239">
        <f>'HM-perm'!V205</f>
        <v>1</v>
      </c>
      <c r="D239" s="1">
        <f>ROUND('HM-perm'!T205,1)</f>
        <v>8.6999999999999993</v>
      </c>
      <c r="E239" s="1">
        <f>ROUND('HM-perm'!T205/'HM-perm'!V205,1)</f>
        <v>8.6999999999999993</v>
      </c>
      <c r="F239" t="str">
        <f>IF(C239=1,CMOST1!A239&amp;" "&amp;D239,CMOST1!A239&amp;" &lt;cmost&gt;this["&amp;E239&amp;"]="&amp;E239&amp;"*"&amp;CMOST1!B239&amp;"&lt;/cmost&gt;")</f>
        <v>RESULTS GEOSTAT PDATA 'PERM-D' 77390.0000 141834.9000 -987654321.1235 1 8.7</v>
      </c>
      <c r="H239" t="s">
        <v>1582</v>
      </c>
      <c r="I239" t="s">
        <v>3027</v>
      </c>
      <c r="J239">
        <f>'HM-perm'!AV205</f>
        <v>1</v>
      </c>
      <c r="K239">
        <f>ROUND('HM-perm'!AT205,1)</f>
        <v>102.7</v>
      </c>
      <c r="L239">
        <f>ROUND('HM-perm'!AT205/'HM-perm'!AV205,1)</f>
        <v>102.7</v>
      </c>
      <c r="M239" t="str">
        <f>IF(J239=1,CMOST1!H239&amp;" "&amp;K239,CMOST1!H239&amp;" &lt;cmost&gt;this["&amp;L239&amp;"]="&amp;L239&amp;"*"&amp;CMOST1!I239&amp;"&lt;/cmost&gt;")</f>
        <v>RESULTS GEOSTAT PDATA 'PERM-E' 58967.8000 130851.7000 -987654321.1235 5 102.7</v>
      </c>
    </row>
    <row r="240" spans="1:13" x14ac:dyDescent="0.15">
      <c r="A240" t="s">
        <v>350</v>
      </c>
      <c r="B240" t="s">
        <v>3026</v>
      </c>
      <c r="C240">
        <f>'HM-perm'!V206</f>
        <v>1</v>
      </c>
      <c r="D240" s="1">
        <f>ROUND('HM-perm'!T206,1)</f>
        <v>12.6</v>
      </c>
      <c r="E240" s="1">
        <f>ROUND('HM-perm'!T206/'HM-perm'!V206,1)</f>
        <v>12.6</v>
      </c>
      <c r="F240" t="str">
        <f>IF(C240=1,CMOST1!A240&amp;" "&amp;D240,CMOST1!A240&amp;" &lt;cmost&gt;this["&amp;E240&amp;"]="&amp;E240&amp;"*"&amp;CMOST1!B240&amp;"&lt;/cmost&gt;")</f>
        <v>RESULTS GEOSTAT PDATA 'PERM-D' 48978.3000 109766.4000 -987654321.1235 1 12.6</v>
      </c>
      <c r="H240" t="s">
        <v>1583</v>
      </c>
      <c r="I240" t="s">
        <v>3027</v>
      </c>
      <c r="J240">
        <f>'HM-perm'!AV206</f>
        <v>1</v>
      </c>
      <c r="K240">
        <f>ROUND('HM-perm'!AT206,1)</f>
        <v>102.7</v>
      </c>
      <c r="L240">
        <f>ROUND('HM-perm'!AT206/'HM-perm'!AV206,1)</f>
        <v>102.7</v>
      </c>
      <c r="M240" t="str">
        <f>IF(J240=1,CMOST1!H240&amp;" "&amp;K240,CMOST1!H240&amp;" &lt;cmost&gt;this["&amp;L240&amp;"]="&amp;L240&amp;"*"&amp;CMOST1!I240&amp;"&lt;/cmost&gt;")</f>
        <v>RESULTS GEOSTAT PDATA 'PERM-E' 59170.6000 130778.5000 -987654321.1235 5 102.7</v>
      </c>
    </row>
    <row r="241" spans="1:13" x14ac:dyDescent="0.15">
      <c r="A241" t="s">
        <v>351</v>
      </c>
      <c r="B241" t="s">
        <v>3026</v>
      </c>
      <c r="C241">
        <f>'HM-perm'!V207</f>
        <v>1</v>
      </c>
      <c r="D241" s="1">
        <f>ROUND('HM-perm'!T207,1)</f>
        <v>12.6</v>
      </c>
      <c r="E241" s="1">
        <f>ROUND('HM-perm'!T207/'HM-perm'!V207,1)</f>
        <v>12.6</v>
      </c>
      <c r="F241" t="str">
        <f>IF(C241=1,CMOST1!A241&amp;" "&amp;D241,CMOST1!A241&amp;" &lt;cmost&gt;this["&amp;E241&amp;"]="&amp;E241&amp;"*"&amp;CMOST1!B241&amp;"&lt;/cmost&gt;")</f>
        <v>RESULTS GEOSTAT PDATA 'PERM-D' 52091.9000 112765.1000 -987654321.1235 1 12.6</v>
      </c>
      <c r="H241" t="s">
        <v>1584</v>
      </c>
      <c r="I241" t="s">
        <v>3027</v>
      </c>
      <c r="J241">
        <f>'HM-perm'!AV207</f>
        <v>1</v>
      </c>
      <c r="K241">
        <f>ROUND('HM-perm'!AT207,1)</f>
        <v>102.7</v>
      </c>
      <c r="L241">
        <f>ROUND('HM-perm'!AT207/'HM-perm'!AV207,1)</f>
        <v>102.7</v>
      </c>
      <c r="M241" t="str">
        <f>IF(J241=1,CMOST1!H241&amp;" "&amp;K241,CMOST1!H241&amp;" &lt;cmost&gt;this["&amp;L241&amp;"]="&amp;L241&amp;"*"&amp;CMOST1!I241&amp;"&lt;/cmost&gt;")</f>
        <v>RESULTS GEOSTAT PDATA 'PERM-E' 59336.6000 130628.9000 -987654321.1235 5 102.7</v>
      </c>
    </row>
    <row r="242" spans="1:13" x14ac:dyDescent="0.15">
      <c r="A242" t="s">
        <v>352</v>
      </c>
      <c r="B242" t="s">
        <v>3026</v>
      </c>
      <c r="C242">
        <f>'HM-perm'!V208</f>
        <v>1</v>
      </c>
      <c r="D242" s="1">
        <f>ROUND('HM-perm'!T208,1)</f>
        <v>12.6</v>
      </c>
      <c r="E242" s="1">
        <f>ROUND('HM-perm'!T208/'HM-perm'!V208,1)</f>
        <v>12.6</v>
      </c>
      <c r="F242" t="str">
        <f>IF(C242=1,CMOST1!A242&amp;" "&amp;D242,CMOST1!A242&amp;" &lt;cmost&gt;this["&amp;E242&amp;"]="&amp;E242&amp;"*"&amp;CMOST1!B242&amp;"&lt;/cmost&gt;")</f>
        <v>RESULTS GEOSTAT PDATA 'PERM-D' 54653.5000 115155.5000 -987654321.1235 1 12.6</v>
      </c>
      <c r="H242" t="s">
        <v>1585</v>
      </c>
      <c r="I242" t="s">
        <v>3027</v>
      </c>
      <c r="J242">
        <f>'HM-perm'!AV208</f>
        <v>1</v>
      </c>
      <c r="K242">
        <f>ROUND('HM-perm'!AT208,1)</f>
        <v>102.7</v>
      </c>
      <c r="L242">
        <f>ROUND('HM-perm'!AT208/'HM-perm'!AV208,1)</f>
        <v>102.7</v>
      </c>
      <c r="M242" t="str">
        <f>IF(J242=1,CMOST1!H242&amp;" "&amp;K242,CMOST1!H242&amp;" &lt;cmost&gt;this["&amp;L242&amp;"]="&amp;L242&amp;"*"&amp;CMOST1!I242&amp;"&lt;/cmost&gt;")</f>
        <v>RESULTS GEOSTAT PDATA 'PERM-E' 59389.4000 130440.3000 -987654321.1235 5 102.7</v>
      </c>
    </row>
    <row r="243" spans="1:13" x14ac:dyDescent="0.15">
      <c r="A243" t="s">
        <v>353</v>
      </c>
      <c r="B243" t="s">
        <v>3026</v>
      </c>
      <c r="C243">
        <f>'HM-perm'!V209</f>
        <v>1</v>
      </c>
      <c r="D243" s="1">
        <f>ROUND('HM-perm'!T209,1)</f>
        <v>12.6</v>
      </c>
      <c r="E243" s="1">
        <f>ROUND('HM-perm'!T209/'HM-perm'!V209,1)</f>
        <v>12.6</v>
      </c>
      <c r="F243" t="str">
        <f>IF(C243=1,CMOST1!A243&amp;" "&amp;D243,CMOST1!A243&amp;" &lt;cmost&gt;this["&amp;E243&amp;"]="&amp;E243&amp;"*"&amp;CMOST1!B243&amp;"&lt;/cmost&gt;")</f>
        <v>RESULTS GEOSTAT PDATA 'PERM-D' 57083.0000 117290.4000 -987654321.1235 1 12.6</v>
      </c>
      <c r="H243" t="s">
        <v>1586</v>
      </c>
      <c r="I243" t="s">
        <v>3027</v>
      </c>
      <c r="J243">
        <f>'HM-perm'!AV209</f>
        <v>1</v>
      </c>
      <c r="K243">
        <f>ROUND('HM-perm'!AT209,1)</f>
        <v>102.7</v>
      </c>
      <c r="L243">
        <f>ROUND('HM-perm'!AT209/'HM-perm'!AV209,1)</f>
        <v>102.7</v>
      </c>
      <c r="M243" t="str">
        <f>IF(J243=1,CMOST1!H243&amp;" "&amp;K243,CMOST1!H243&amp;" &lt;cmost&gt;this["&amp;L243&amp;"]="&amp;L243&amp;"*"&amp;CMOST1!I243&amp;"&lt;/cmost&gt;")</f>
        <v>RESULTS GEOSTAT PDATA 'PERM-E' 59381.2000 130099.7000 -987654321.1235 5 102.7</v>
      </c>
    </row>
    <row r="244" spans="1:13" x14ac:dyDescent="0.15">
      <c r="A244" t="s">
        <v>354</v>
      </c>
      <c r="B244" t="s">
        <v>3026</v>
      </c>
      <c r="C244">
        <f>'HM-perm'!V210</f>
        <v>1</v>
      </c>
      <c r="D244" s="1">
        <f>ROUND('HM-perm'!T210,1)</f>
        <v>12.6</v>
      </c>
      <c r="E244" s="1">
        <f>ROUND('HM-perm'!T210/'HM-perm'!V210,1)</f>
        <v>12.6</v>
      </c>
      <c r="F244" t="str">
        <f>IF(C244=1,CMOST1!A244&amp;" "&amp;D244,CMOST1!A244&amp;" &lt;cmost&gt;this["&amp;E244&amp;"]="&amp;E244&amp;"*"&amp;CMOST1!B244&amp;"&lt;/cmost&gt;")</f>
        <v>RESULTS GEOSTAT PDATA 'PERM-D' 58938.7000 119182.4000 -987654321.1235 1 12.6</v>
      </c>
      <c r="H244" t="s">
        <v>1587</v>
      </c>
      <c r="I244" t="s">
        <v>3027</v>
      </c>
      <c r="J244">
        <f>'HM-perm'!AV210</f>
        <v>1</v>
      </c>
      <c r="K244">
        <f>ROUND('HM-perm'!AT210,1)</f>
        <v>102.7</v>
      </c>
      <c r="L244">
        <f>ROUND('HM-perm'!AT210/'HM-perm'!AV210,1)</f>
        <v>102.7</v>
      </c>
      <c r="M244" t="str">
        <f>IF(J244=1,CMOST1!H244&amp;" "&amp;K244,CMOST1!H244&amp;" &lt;cmost&gt;this["&amp;L244&amp;"]="&amp;L244&amp;"*"&amp;CMOST1!I244&amp;"&lt;/cmost&gt;")</f>
        <v>RESULTS GEOSTAT PDATA 'PERM-E' 59297.6000 129707.4000 -987654321.1235 5 102.7</v>
      </c>
    </row>
    <row r="245" spans="1:13" x14ac:dyDescent="0.15">
      <c r="A245" t="s">
        <v>355</v>
      </c>
      <c r="B245" t="s">
        <v>3026</v>
      </c>
      <c r="C245">
        <f>'HM-perm'!V211</f>
        <v>1</v>
      </c>
      <c r="D245" s="1">
        <f>ROUND('HM-perm'!T211,1)</f>
        <v>12.6</v>
      </c>
      <c r="E245" s="1">
        <f>ROUND('HM-perm'!T211/'HM-perm'!V211,1)</f>
        <v>12.6</v>
      </c>
      <c r="F245" t="str">
        <f>IF(C245=1,CMOST1!A245&amp;" "&amp;D245,CMOST1!A245&amp;" &lt;cmost&gt;this["&amp;E245&amp;"]="&amp;E245&amp;"*"&amp;CMOST1!B245&amp;"&lt;/cmost&gt;")</f>
        <v>RESULTS GEOSTAT PDATA 'PERM-D' 60138.5000 120577.8000 -987654321.1235 1 12.6</v>
      </c>
      <c r="H245" t="s">
        <v>1588</v>
      </c>
      <c r="I245" t="s">
        <v>3027</v>
      </c>
      <c r="J245">
        <f>'HM-perm'!AV211</f>
        <v>1</v>
      </c>
      <c r="K245">
        <f>ROUND('HM-perm'!AT211,1)</f>
        <v>102.7</v>
      </c>
      <c r="L245">
        <f>ROUND('HM-perm'!AT211/'HM-perm'!AV211,1)</f>
        <v>102.7</v>
      </c>
      <c r="M245" t="str">
        <f>IF(J245=1,CMOST1!H245&amp;" "&amp;K245,CMOST1!H245&amp;" &lt;cmost&gt;this["&amp;L245&amp;"]="&amp;L245&amp;"*"&amp;CMOST1!I245&amp;"&lt;/cmost&gt;")</f>
        <v>RESULTS GEOSTAT PDATA 'PERM-E' 59116.5000 129061.7000 -987654321.1235 5 102.7</v>
      </c>
    </row>
    <row r="246" spans="1:13" x14ac:dyDescent="0.15">
      <c r="A246" t="s">
        <v>356</v>
      </c>
      <c r="B246" t="s">
        <v>3026</v>
      </c>
      <c r="C246">
        <f>'HM-perm'!V212</f>
        <v>1</v>
      </c>
      <c r="D246" s="1">
        <f>ROUND('HM-perm'!T212,1)</f>
        <v>12.6</v>
      </c>
      <c r="E246" s="1">
        <f>ROUND('HM-perm'!T212/'HM-perm'!V212,1)</f>
        <v>12.6</v>
      </c>
      <c r="F246" t="str">
        <f>IF(C246=1,CMOST1!A246&amp;" "&amp;D246,CMOST1!A246&amp;" &lt;cmost&gt;this["&amp;E246&amp;"]="&amp;E246&amp;"*"&amp;CMOST1!B246&amp;"&lt;/cmost&gt;")</f>
        <v>RESULTS GEOSTAT PDATA 'PERM-D' 60943.2000 121646.7000 -987654321.1235 1 12.6</v>
      </c>
      <c r="H246" t="s">
        <v>1589</v>
      </c>
      <c r="I246" t="s">
        <v>3027</v>
      </c>
      <c r="J246">
        <f>'HM-perm'!AV212</f>
        <v>1</v>
      </c>
      <c r="K246">
        <f>ROUND('HM-perm'!AT212,1)</f>
        <v>102.7</v>
      </c>
      <c r="L246">
        <f>ROUND('HM-perm'!AT212/'HM-perm'!AV212,1)</f>
        <v>102.7</v>
      </c>
      <c r="M246" t="str">
        <f>IF(J246=1,CMOST1!H246&amp;" "&amp;K246,CMOST1!H246&amp;" &lt;cmost&gt;this["&amp;L246&amp;"]="&amp;L246&amp;"*"&amp;CMOST1!I246&amp;"&lt;/cmost&gt;")</f>
        <v>RESULTS GEOSTAT PDATA 'PERM-E' 59001.6000 128139.1000 -987654321.1235 5 102.7</v>
      </c>
    </row>
    <row r="247" spans="1:13" x14ac:dyDescent="0.15">
      <c r="A247" t="s">
        <v>357</v>
      </c>
      <c r="B247" t="s">
        <v>3026</v>
      </c>
      <c r="C247">
        <f>'HM-perm'!V213</f>
        <v>1</v>
      </c>
      <c r="D247" s="1">
        <f>ROUND('HM-perm'!T213,1)</f>
        <v>12.6</v>
      </c>
      <c r="E247" s="1">
        <f>ROUND('HM-perm'!T213/'HM-perm'!V213,1)</f>
        <v>12.6</v>
      </c>
      <c r="F247" t="str">
        <f>IF(C247=1,CMOST1!A247&amp;" "&amp;D247,CMOST1!A247&amp;" &lt;cmost&gt;this["&amp;E247&amp;"]="&amp;E247&amp;"*"&amp;CMOST1!B247&amp;"&lt;/cmost&gt;")</f>
        <v>RESULTS GEOSTAT PDATA 'PERM-D' 61537.4000 122558.7000 -987654321.1235 1 12.6</v>
      </c>
      <c r="H247" t="s">
        <v>1590</v>
      </c>
      <c r="I247" t="s">
        <v>3027</v>
      </c>
      <c r="J247">
        <f>'HM-perm'!AV213</f>
        <v>1</v>
      </c>
      <c r="K247">
        <f>ROUND('HM-perm'!AT213,1)</f>
        <v>102.7</v>
      </c>
      <c r="L247">
        <f>ROUND('HM-perm'!AT213/'HM-perm'!AV213,1)</f>
        <v>102.7</v>
      </c>
      <c r="M247" t="str">
        <f>IF(J247=1,CMOST1!H247&amp;" "&amp;K247,CMOST1!H247&amp;" &lt;cmost&gt;this["&amp;L247&amp;"]="&amp;L247&amp;"*"&amp;CMOST1!I247&amp;"&lt;/cmost&gt;")</f>
        <v>RESULTS GEOSTAT PDATA 'PERM-E' 58922.9000 127368.4000 -987654321.1235 5 102.7</v>
      </c>
    </row>
    <row r="248" spans="1:13" x14ac:dyDescent="0.15">
      <c r="A248" t="s">
        <v>358</v>
      </c>
      <c r="B248" t="s">
        <v>3026</v>
      </c>
      <c r="C248">
        <f>'HM-perm'!V214</f>
        <v>1</v>
      </c>
      <c r="D248" s="1">
        <f>ROUND('HM-perm'!T214,1)</f>
        <v>12.6</v>
      </c>
      <c r="E248" s="1">
        <f>ROUND('HM-perm'!T214/'HM-perm'!V214,1)</f>
        <v>12.6</v>
      </c>
      <c r="F248" t="str">
        <f>IF(C248=1,CMOST1!A248&amp;" "&amp;D248,CMOST1!A248&amp;" &lt;cmost&gt;this["&amp;E248&amp;"]="&amp;E248&amp;"*"&amp;CMOST1!B248&amp;"&lt;/cmost&gt;")</f>
        <v>RESULTS GEOSTAT PDATA 'PERM-D' 61986.2000 123239.8000 -987654321.1235 1 12.6</v>
      </c>
      <c r="H248" t="s">
        <v>1591</v>
      </c>
      <c r="I248" t="s">
        <v>3027</v>
      </c>
      <c r="J248">
        <f>'HM-perm'!AV214</f>
        <v>1</v>
      </c>
      <c r="K248">
        <f>ROUND('HM-perm'!AT214,1)</f>
        <v>102.7</v>
      </c>
      <c r="L248">
        <f>ROUND('HM-perm'!AT214/'HM-perm'!AV214,1)</f>
        <v>102.7</v>
      </c>
      <c r="M248" t="str">
        <f>IF(J248=1,CMOST1!H248&amp;" "&amp;K248,CMOST1!H248&amp;" &lt;cmost&gt;this["&amp;L248&amp;"]="&amp;L248&amp;"*"&amp;CMOST1!I248&amp;"&lt;/cmost&gt;")</f>
        <v>RESULTS GEOSTAT PDATA 'PERM-E' 58857.6000 126534.8000 -987654321.1235 5 102.7</v>
      </c>
    </row>
    <row r="249" spans="1:13" x14ac:dyDescent="0.15">
      <c r="A249" t="s">
        <v>359</v>
      </c>
      <c r="B249" t="s">
        <v>3026</v>
      </c>
      <c r="C249">
        <f>'HM-perm'!V215</f>
        <v>1</v>
      </c>
      <c r="D249" s="1">
        <f>ROUND('HM-perm'!T215,1)</f>
        <v>12.6</v>
      </c>
      <c r="E249" s="1">
        <f>ROUND('HM-perm'!T215/'HM-perm'!V215,1)</f>
        <v>12.6</v>
      </c>
      <c r="F249" t="str">
        <f>IF(C249=1,CMOST1!A249&amp;" "&amp;D249,CMOST1!A249&amp;" &lt;cmost&gt;this["&amp;E249&amp;"]="&amp;E249&amp;"*"&amp;CMOST1!B249&amp;"&lt;/cmost&gt;")</f>
        <v>RESULTS GEOSTAT PDATA 'PERM-D' 62307.1000 123993.1000 -987654321.1235 1 12.6</v>
      </c>
      <c r="H249" t="s">
        <v>1592</v>
      </c>
      <c r="I249" t="s">
        <v>3027</v>
      </c>
      <c r="J249">
        <f>'HM-perm'!AV215</f>
        <v>1</v>
      </c>
      <c r="K249">
        <f>ROUND('HM-perm'!AT215,1)</f>
        <v>102.7</v>
      </c>
      <c r="L249">
        <f>ROUND('HM-perm'!AT215/'HM-perm'!AV215,1)</f>
        <v>102.7</v>
      </c>
      <c r="M249" t="str">
        <f>IF(J249=1,CMOST1!H249&amp;" "&amp;K249,CMOST1!H249&amp;" &lt;cmost&gt;this["&amp;L249&amp;"]="&amp;L249&amp;"*"&amp;CMOST1!I249&amp;"&lt;/cmost&gt;")</f>
        <v>RESULTS GEOSTAT PDATA 'PERM-E' 58879.9000 125752.6000 -987654321.1235 5 102.7</v>
      </c>
    </row>
    <row r="250" spans="1:13" x14ac:dyDescent="0.15">
      <c r="A250" t="s">
        <v>360</v>
      </c>
      <c r="B250" t="s">
        <v>3026</v>
      </c>
      <c r="C250">
        <f>'HM-perm'!V216</f>
        <v>1</v>
      </c>
      <c r="D250" s="1">
        <f>ROUND('HM-perm'!T216,1)</f>
        <v>12.6</v>
      </c>
      <c r="E250" s="1">
        <f>ROUND('HM-perm'!T216/'HM-perm'!V216,1)</f>
        <v>12.6</v>
      </c>
      <c r="F250" t="str">
        <f>IF(C250=1,CMOST1!A250&amp;" "&amp;D250,CMOST1!A250&amp;" &lt;cmost&gt;this["&amp;E250&amp;"]="&amp;E250&amp;"*"&amp;CMOST1!B250&amp;"&lt;/cmost&gt;")</f>
        <v>RESULTS GEOSTAT PDATA 'PERM-D' 62564.0000 124782.5000 -987654321.1235 1 12.6</v>
      </c>
      <c r="H250" t="s">
        <v>1593</v>
      </c>
      <c r="I250" t="s">
        <v>3027</v>
      </c>
      <c r="J250">
        <f>'HM-perm'!AV216</f>
        <v>1</v>
      </c>
      <c r="K250">
        <f>ROUND('HM-perm'!AT216,1)</f>
        <v>102.7</v>
      </c>
      <c r="L250">
        <f>ROUND('HM-perm'!AT216/'HM-perm'!AV216,1)</f>
        <v>102.7</v>
      </c>
      <c r="M250" t="str">
        <f>IF(J250=1,CMOST1!H250&amp;" "&amp;K250,CMOST1!H250&amp;" &lt;cmost&gt;this["&amp;L250&amp;"]="&amp;L250&amp;"*"&amp;CMOST1!I250&amp;"&lt;/cmost&gt;")</f>
        <v>RESULTS GEOSTAT PDATA 'PERM-E' 58889.1000 125033.5000 -987654321.1235 5 102.7</v>
      </c>
    </row>
    <row r="251" spans="1:13" x14ac:dyDescent="0.15">
      <c r="A251" t="s">
        <v>361</v>
      </c>
      <c r="B251" t="s">
        <v>3026</v>
      </c>
      <c r="C251">
        <f>'HM-perm'!V217</f>
        <v>1</v>
      </c>
      <c r="D251" s="1">
        <f>ROUND('HM-perm'!T217,1)</f>
        <v>12.6</v>
      </c>
      <c r="E251" s="1">
        <f>ROUND('HM-perm'!T217/'HM-perm'!V217,1)</f>
        <v>12.6</v>
      </c>
      <c r="F251" t="str">
        <f>IF(C251=1,CMOST1!A251&amp;" "&amp;D251,CMOST1!A251&amp;" &lt;cmost&gt;this["&amp;E251&amp;"]="&amp;E251&amp;"*"&amp;CMOST1!B251&amp;"&lt;/cmost&gt;")</f>
        <v>RESULTS GEOSTAT PDATA 'PERM-D' 62707.4000 125569.2000 -987654321.1235 1 12.6</v>
      </c>
      <c r="H251" t="s">
        <v>1594</v>
      </c>
      <c r="I251" t="s">
        <v>3027</v>
      </c>
      <c r="J251">
        <f>'HM-perm'!AV217</f>
        <v>1</v>
      </c>
      <c r="K251">
        <f>ROUND('HM-perm'!AT217,1)</f>
        <v>102.7</v>
      </c>
      <c r="L251">
        <f>ROUND('HM-perm'!AT217/'HM-perm'!AV217,1)</f>
        <v>102.7</v>
      </c>
      <c r="M251" t="str">
        <f>IF(J251=1,CMOST1!H251&amp;" "&amp;K251,CMOST1!H251&amp;" &lt;cmost&gt;this["&amp;L251&amp;"]="&amp;L251&amp;"*"&amp;CMOST1!I251&amp;"&lt;/cmost&gt;")</f>
        <v>RESULTS GEOSTAT PDATA 'PERM-E' 59040.4000 124013.1000 -987654321.1235 5 102.7</v>
      </c>
    </row>
    <row r="252" spans="1:13" x14ac:dyDescent="0.15">
      <c r="A252" t="s">
        <v>362</v>
      </c>
      <c r="B252" t="s">
        <v>3026</v>
      </c>
      <c r="C252">
        <f>'HM-perm'!V218</f>
        <v>1</v>
      </c>
      <c r="D252" s="1">
        <f>ROUND('HM-perm'!T218,1)</f>
        <v>12.6</v>
      </c>
      <c r="E252" s="1">
        <f>ROUND('HM-perm'!T218/'HM-perm'!V218,1)</f>
        <v>12.6</v>
      </c>
      <c r="F252" t="str">
        <f>IF(C252=1,CMOST1!A252&amp;" "&amp;D252,CMOST1!A252&amp;" &lt;cmost&gt;this["&amp;E252&amp;"]="&amp;E252&amp;"*"&amp;CMOST1!B252&amp;"&lt;/cmost&gt;")</f>
        <v>RESULTS GEOSTAT PDATA 'PERM-D' 62850.7000 126355.6000 -987654321.1235 1 12.6</v>
      </c>
      <c r="H252" t="s">
        <v>1595</v>
      </c>
      <c r="I252" t="s">
        <v>3027</v>
      </c>
      <c r="J252">
        <f>'HM-perm'!AV218</f>
        <v>1</v>
      </c>
      <c r="K252">
        <f>ROUND('HM-perm'!AT218,1)</f>
        <v>102.7</v>
      </c>
      <c r="L252">
        <f>ROUND('HM-perm'!AT218/'HM-perm'!AV218,1)</f>
        <v>102.7</v>
      </c>
      <c r="M252" t="str">
        <f>IF(J252=1,CMOST1!H252&amp;" "&amp;K252,CMOST1!H252&amp;" &lt;cmost&gt;this["&amp;L252&amp;"]="&amp;L252&amp;"*"&amp;CMOST1!I252&amp;"&lt;/cmost&gt;")</f>
        <v>RESULTS GEOSTAT PDATA 'PERM-E' 59204.1000 123030.8000 -987654321.1235 5 102.7</v>
      </c>
    </row>
    <row r="253" spans="1:13" x14ac:dyDescent="0.15">
      <c r="A253" t="s">
        <v>363</v>
      </c>
      <c r="B253" t="s">
        <v>3026</v>
      </c>
      <c r="C253">
        <f>'HM-perm'!V219</f>
        <v>1</v>
      </c>
      <c r="D253" s="1">
        <f>ROUND('HM-perm'!T219,1)</f>
        <v>12.6</v>
      </c>
      <c r="E253" s="1">
        <f>ROUND('HM-perm'!T219/'HM-perm'!V219,1)</f>
        <v>12.6</v>
      </c>
      <c r="F253" t="str">
        <f>IF(C253=1,CMOST1!A253&amp;" "&amp;D253,CMOST1!A253&amp;" &lt;cmost&gt;this["&amp;E253&amp;"]="&amp;E253&amp;"*"&amp;CMOST1!B253&amp;"&lt;/cmost&gt;")</f>
        <v>RESULTS GEOSTAT PDATA 'PERM-D' 62819.2000 127074.5000 -987654321.1235 1 12.6</v>
      </c>
      <c r="H253" t="s">
        <v>1596</v>
      </c>
      <c r="I253" t="s">
        <v>3027</v>
      </c>
      <c r="J253">
        <f>'HM-perm'!AV219</f>
        <v>1</v>
      </c>
      <c r="K253">
        <f>ROUND('HM-perm'!AT219,1)</f>
        <v>102.7</v>
      </c>
      <c r="L253">
        <f>ROUND('HM-perm'!AT219/'HM-perm'!AV219,1)</f>
        <v>102.7</v>
      </c>
      <c r="M253" t="str">
        <f>IF(J253=1,CMOST1!H253&amp;" "&amp;K253,CMOST1!H253&amp;" &lt;cmost&gt;this["&amp;L253&amp;"]="&amp;L253&amp;"*"&amp;CMOST1!I253&amp;"&lt;/cmost&gt;")</f>
        <v>RESULTS GEOSTAT PDATA 'PERM-E' 59379.6000 122124.7000 -987654321.1235 5 102.7</v>
      </c>
    </row>
    <row r="254" spans="1:13" x14ac:dyDescent="0.15">
      <c r="A254" t="s">
        <v>364</v>
      </c>
      <c r="B254" t="s">
        <v>3026</v>
      </c>
      <c r="C254">
        <f>'HM-perm'!V220</f>
        <v>1</v>
      </c>
      <c r="D254" s="1">
        <f>ROUND('HM-perm'!T220,1)</f>
        <v>12.6</v>
      </c>
      <c r="E254" s="1">
        <f>ROUND('HM-perm'!T220/'HM-perm'!V220,1)</f>
        <v>12.6</v>
      </c>
      <c r="F254" t="str">
        <f>IF(C254=1,CMOST1!A254&amp;" "&amp;D254,CMOST1!A254&amp;" &lt;cmost&gt;this["&amp;E254&amp;"]="&amp;E254&amp;"*"&amp;CMOST1!B254&amp;"&lt;/cmost&gt;")</f>
        <v>RESULTS GEOSTAT PDATA 'PERM-D' 62748.0000 127855.3000 -987654321.1235 1 12.6</v>
      </c>
      <c r="H254" t="s">
        <v>1597</v>
      </c>
      <c r="I254" t="s">
        <v>3027</v>
      </c>
      <c r="J254">
        <f>'HM-perm'!AV220</f>
        <v>1</v>
      </c>
      <c r="K254">
        <f>ROUND('HM-perm'!AT220,1)</f>
        <v>102.7</v>
      </c>
      <c r="L254">
        <f>ROUND('HM-perm'!AT220/'HM-perm'!AV220,1)</f>
        <v>102.7</v>
      </c>
      <c r="M254" t="str">
        <f>IF(J254=1,CMOST1!H254&amp;" "&amp;K254,CMOST1!H254&amp;" &lt;cmost&gt;this["&amp;L254&amp;"]="&amp;L254&amp;"*"&amp;CMOST1!I254&amp;"&lt;/cmost&gt;")</f>
        <v>RESULTS GEOSTAT PDATA 'PERM-E' 59633.2000 121004.6000 -987654321.1235 5 102.7</v>
      </c>
    </row>
    <row r="255" spans="1:13" x14ac:dyDescent="0.15">
      <c r="A255" t="s">
        <v>365</v>
      </c>
      <c r="B255" t="s">
        <v>3026</v>
      </c>
      <c r="C255">
        <f>'HM-perm'!V221</f>
        <v>1</v>
      </c>
      <c r="D255" s="1">
        <f>ROUND('HM-perm'!T221,1)</f>
        <v>12.6</v>
      </c>
      <c r="E255" s="1">
        <f>ROUND('HM-perm'!T221/'HM-perm'!V221,1)</f>
        <v>12.6</v>
      </c>
      <c r="F255" t="str">
        <f>IF(C255=1,CMOST1!A255&amp;" "&amp;D255,CMOST1!A255&amp;" &lt;cmost&gt;this["&amp;E255&amp;"]="&amp;E255&amp;"*"&amp;CMOST1!B255&amp;"&lt;/cmost&gt;")</f>
        <v>RESULTS GEOSTAT PDATA 'PERM-D' 62540.0000 128569.6000 -987654321.1235 1 12.6</v>
      </c>
      <c r="H255" t="s">
        <v>1598</v>
      </c>
      <c r="I255" t="s">
        <v>3027</v>
      </c>
      <c r="J255">
        <f>'HM-perm'!AV221</f>
        <v>1</v>
      </c>
      <c r="K255">
        <f>ROUND('HM-perm'!AT221,1)</f>
        <v>102.7</v>
      </c>
      <c r="L255">
        <f>ROUND('HM-perm'!AT221/'HM-perm'!AV221,1)</f>
        <v>102.7</v>
      </c>
      <c r="M255" t="str">
        <f>IF(J255=1,CMOST1!H255&amp;" "&amp;K255,CMOST1!H255&amp;" &lt;cmost&gt;this["&amp;L255&amp;"]="&amp;L255&amp;"*"&amp;CMOST1!I255&amp;"&lt;/cmost&gt;")</f>
        <v>RESULTS GEOSTAT PDATA 'PERM-E' 59952.1000 119721.5000 -987654321.1235 5 102.7</v>
      </c>
    </row>
    <row r="256" spans="1:13" x14ac:dyDescent="0.15">
      <c r="A256" t="s">
        <v>366</v>
      </c>
      <c r="B256" t="s">
        <v>3026</v>
      </c>
      <c r="C256">
        <f>'HM-perm'!V222</f>
        <v>1</v>
      </c>
      <c r="D256" s="1">
        <f>ROUND('HM-perm'!T222,1)</f>
        <v>12.6</v>
      </c>
      <c r="E256" s="1">
        <f>ROUND('HM-perm'!T222/'HM-perm'!V222,1)</f>
        <v>12.6</v>
      </c>
      <c r="F256" t="str">
        <f>IF(C256=1,CMOST1!A256&amp;" "&amp;D256,CMOST1!A256&amp;" &lt;cmost&gt;this["&amp;E256&amp;"]="&amp;E256&amp;"*"&amp;CMOST1!B256&amp;"&lt;/cmost&gt;")</f>
        <v>RESULTS GEOSTAT PDATA 'PERM-D' 62258.5000 129193.2000 -987654321.1235 1 12.6</v>
      </c>
      <c r="H256" t="s">
        <v>1599</v>
      </c>
      <c r="I256" t="s">
        <v>3027</v>
      </c>
      <c r="J256">
        <f>'HM-perm'!AV222</f>
        <v>1</v>
      </c>
      <c r="K256">
        <f>ROUND('HM-perm'!AT222,1)</f>
        <v>102.7</v>
      </c>
      <c r="L256">
        <f>ROUND('HM-perm'!AT222/'HM-perm'!AV222,1)</f>
        <v>102.7</v>
      </c>
      <c r="M256" t="str">
        <f>IF(J256=1,CMOST1!H256&amp;" "&amp;K256,CMOST1!H256&amp;" &lt;cmost&gt;this["&amp;L256&amp;"]="&amp;L256&amp;"*"&amp;CMOST1!I256&amp;"&lt;/cmost&gt;")</f>
        <v>RESULTS GEOSTAT PDATA 'PERM-E' 60415.7000 117948.2000 -987654321.1235 5 102.7</v>
      </c>
    </row>
    <row r="257" spans="1:13" x14ac:dyDescent="0.15">
      <c r="A257" t="s">
        <v>367</v>
      </c>
      <c r="B257" t="s">
        <v>3026</v>
      </c>
      <c r="C257">
        <f>'HM-perm'!V223</f>
        <v>1</v>
      </c>
      <c r="D257" s="1">
        <f>ROUND('HM-perm'!T223,1)</f>
        <v>12.6</v>
      </c>
      <c r="E257" s="1">
        <f>ROUND('HM-perm'!T223/'HM-perm'!V223,1)</f>
        <v>12.6</v>
      </c>
      <c r="F257" t="str">
        <f>IF(C257=1,CMOST1!A257&amp;" "&amp;D257,CMOST1!A257&amp;" &lt;cmost&gt;this["&amp;E257&amp;"]="&amp;E257&amp;"*"&amp;CMOST1!B257&amp;"&lt;/cmost&gt;")</f>
        <v>RESULTS GEOSTAT PDATA 'PERM-D' 61704.7000 130100.4000 -987654321.1235 1 12.6</v>
      </c>
      <c r="H257" t="s">
        <v>1600</v>
      </c>
      <c r="I257" t="s">
        <v>3027</v>
      </c>
      <c r="J257">
        <f>'HM-perm'!AV223</f>
        <v>1</v>
      </c>
      <c r="K257">
        <f>ROUND('HM-perm'!AT223,1)</f>
        <v>102.7</v>
      </c>
      <c r="L257">
        <f>ROUND('HM-perm'!AT223/'HM-perm'!AV223,1)</f>
        <v>102.7</v>
      </c>
      <c r="M257" t="str">
        <f>IF(J257=1,CMOST1!H257&amp;" "&amp;K257,CMOST1!H257&amp;" &lt;cmost&gt;this["&amp;L257&amp;"]="&amp;L257&amp;"*"&amp;CMOST1!I257&amp;"&lt;/cmost&gt;")</f>
        <v>RESULTS GEOSTAT PDATA 'PERM-E' 60877.6000 116313.3000 -987654321.1235 5 102.7</v>
      </c>
    </row>
    <row r="258" spans="1:13" x14ac:dyDescent="0.15">
      <c r="A258" t="s">
        <v>368</v>
      </c>
      <c r="B258" t="s">
        <v>3026</v>
      </c>
      <c r="C258">
        <f>'HM-perm'!V224</f>
        <v>1.1000000000000001</v>
      </c>
      <c r="D258" s="1">
        <f>ROUND('HM-perm'!T224,1)</f>
        <v>13.9</v>
      </c>
      <c r="E258" s="1">
        <f>ROUND('HM-perm'!T224/'HM-perm'!V224,1)</f>
        <v>12.6</v>
      </c>
      <c r="F258" t="str">
        <f>IF(C258=1,CMOST1!A258&amp;" "&amp;D258,CMOST1!A258&amp;" &lt;cmost&gt;this["&amp;E258&amp;"]="&amp;E258&amp;"*"&amp;CMOST1!B258&amp;"&lt;/cmost&gt;")</f>
        <v>RESULTS GEOSTAT PDATA 'PERM-D' 60898.0000 131025.9000 -987654321.1235 1 &lt;cmost&gt;this[12.6]=12.6*MultPermD&lt;/cmost&gt;</v>
      </c>
      <c r="H258" t="s">
        <v>1601</v>
      </c>
      <c r="I258" t="s">
        <v>3027</v>
      </c>
      <c r="J258">
        <f>'HM-perm'!AV224</f>
        <v>1</v>
      </c>
      <c r="K258">
        <f>ROUND('HM-perm'!AT224,1)</f>
        <v>102.7</v>
      </c>
      <c r="L258">
        <f>ROUND('HM-perm'!AT224/'HM-perm'!AV224,1)</f>
        <v>102.7</v>
      </c>
      <c r="M258" t="str">
        <f>IF(J258=1,CMOST1!H258&amp;" "&amp;K258,CMOST1!H258&amp;" &lt;cmost&gt;this["&amp;L258&amp;"]="&amp;L258&amp;"*"&amp;CMOST1!I258&amp;"&lt;/cmost&gt;")</f>
        <v>RESULTS GEOSTAT PDATA 'PERM-E' 61340.6000 114603.0000 -987654321.1235 5 102.7</v>
      </c>
    </row>
    <row r="259" spans="1:13" x14ac:dyDescent="0.15">
      <c r="A259" t="s">
        <v>369</v>
      </c>
      <c r="B259" t="s">
        <v>3026</v>
      </c>
      <c r="C259">
        <f>'HM-perm'!V225</f>
        <v>1.1000000000000001</v>
      </c>
      <c r="D259" s="1">
        <f>ROUND('HM-perm'!T225,1)</f>
        <v>13.9</v>
      </c>
      <c r="E259" s="1">
        <f>ROUND('HM-perm'!T225/'HM-perm'!V225,1)</f>
        <v>12.6</v>
      </c>
      <c r="F259" t="str">
        <f>IF(C259=1,CMOST1!A259&amp;" "&amp;D259,CMOST1!A259&amp;" &lt;cmost&gt;this["&amp;E259&amp;"]="&amp;E259&amp;"*"&amp;CMOST1!B259&amp;"&lt;/cmost&gt;")</f>
        <v>RESULTS GEOSTAT PDATA 'PERM-D' 60184.4000 131764.4000 -987654321.1235 1 &lt;cmost&gt;this[12.6]=12.6*MultPermD&lt;/cmost&gt;</v>
      </c>
      <c r="H259" t="s">
        <v>1602</v>
      </c>
      <c r="I259" t="s">
        <v>3027</v>
      </c>
      <c r="J259">
        <f>'HM-perm'!AV225</f>
        <v>1</v>
      </c>
      <c r="K259">
        <f>ROUND('HM-perm'!AT225,1)</f>
        <v>102.7</v>
      </c>
      <c r="L259">
        <f>ROUND('HM-perm'!AT225/'HM-perm'!AV225,1)</f>
        <v>102.7</v>
      </c>
      <c r="M259" t="str">
        <f>IF(J259=1,CMOST1!H259&amp;" "&amp;K259,CMOST1!H259&amp;" &lt;cmost&gt;this["&amp;L259&amp;"]="&amp;L259&amp;"*"&amp;CMOST1!I259&amp;"&lt;/cmost&gt;")</f>
        <v>RESULTS GEOSTAT PDATA 'PERM-E' 64364.5000 139297.6000 -987654321.1235 5 102.7</v>
      </c>
    </row>
    <row r="260" spans="1:13" x14ac:dyDescent="0.15">
      <c r="A260" t="s">
        <v>370</v>
      </c>
      <c r="B260" t="s">
        <v>3026</v>
      </c>
      <c r="C260">
        <f>'HM-perm'!V226</f>
        <v>1.1000000000000001</v>
      </c>
      <c r="D260" s="1">
        <f>ROUND('HM-perm'!T226,1)</f>
        <v>13.9</v>
      </c>
      <c r="E260" s="1">
        <f>ROUND('HM-perm'!T226/'HM-perm'!V226,1)</f>
        <v>12.6</v>
      </c>
      <c r="F260" t="str">
        <f>IF(C260=1,CMOST1!A260&amp;" "&amp;D260,CMOST1!A260&amp;" &lt;cmost&gt;this["&amp;E260&amp;"]="&amp;E260&amp;"*"&amp;CMOST1!B260&amp;"&lt;/cmost&gt;")</f>
        <v>RESULTS GEOSTAT PDATA 'PERM-D' 59674.2000 132445.5000 -987654321.1235 1 &lt;cmost&gt;this[12.6]=12.6*MultPermD&lt;/cmost&gt;</v>
      </c>
      <c r="H260" t="s">
        <v>1603</v>
      </c>
      <c r="I260" t="s">
        <v>3027</v>
      </c>
      <c r="J260">
        <f>'HM-perm'!AV226</f>
        <v>1</v>
      </c>
      <c r="K260">
        <f>ROUND('HM-perm'!AT226,1)</f>
        <v>102.7</v>
      </c>
      <c r="L260">
        <f>ROUND('HM-perm'!AT226/'HM-perm'!AV226,1)</f>
        <v>102.7</v>
      </c>
      <c r="M260" t="str">
        <f>IF(J260=1,CMOST1!H260&amp;" "&amp;K260,CMOST1!H260&amp;" &lt;cmost&gt;this["&amp;L260&amp;"]="&amp;L260&amp;"*"&amp;CMOST1!I260&amp;"&lt;/cmost&gt;")</f>
        <v>RESULTS GEOSTAT PDATA 'PERM-E' 64675.9000 139629.6000 -987654321.1235 5 102.7</v>
      </c>
    </row>
    <row r="261" spans="1:13" x14ac:dyDescent="0.15">
      <c r="A261" t="s">
        <v>371</v>
      </c>
      <c r="B261" t="s">
        <v>3026</v>
      </c>
      <c r="C261">
        <f>'HM-perm'!V227</f>
        <v>1.1000000000000001</v>
      </c>
      <c r="D261" s="1">
        <f>ROUND('HM-perm'!T227,1)</f>
        <v>13.9</v>
      </c>
      <c r="E261" s="1">
        <f>ROUND('HM-perm'!T227/'HM-perm'!V227,1)</f>
        <v>12.6</v>
      </c>
      <c r="F261" t="str">
        <f>IF(C261=1,CMOST1!A261&amp;" "&amp;D261,CMOST1!A261&amp;" &lt;cmost&gt;this["&amp;E261&amp;"]="&amp;E261&amp;"*"&amp;CMOST1!B261&amp;"&lt;/cmost&gt;")</f>
        <v>RESULTS GEOSTAT PDATA 'PERM-D' 59095.5000 133339.2000 -987654321.1235 1 &lt;cmost&gt;this[12.6]=12.6*MultPermD&lt;/cmost&gt;</v>
      </c>
      <c r="H261" t="s">
        <v>1604</v>
      </c>
      <c r="I261" t="s">
        <v>3027</v>
      </c>
      <c r="J261">
        <f>'HM-perm'!AV227</f>
        <v>1</v>
      </c>
      <c r="K261">
        <f>ROUND('HM-perm'!AT227,1)</f>
        <v>102.7</v>
      </c>
      <c r="L261">
        <f>ROUND('HM-perm'!AT227/'HM-perm'!AV227,1)</f>
        <v>102.7</v>
      </c>
      <c r="M261" t="str">
        <f>IF(J261=1,CMOST1!H261&amp;" "&amp;K261,CMOST1!H261&amp;" &lt;cmost&gt;this["&amp;L261&amp;"]="&amp;L261&amp;"*"&amp;CMOST1!I261&amp;"&lt;/cmost&gt;")</f>
        <v>RESULTS GEOSTAT PDATA 'PERM-E' 65063.0000 139937.3000 -987654321.1235 5 102.7</v>
      </c>
    </row>
    <row r="262" spans="1:13" x14ac:dyDescent="0.15">
      <c r="A262" t="s">
        <v>372</v>
      </c>
      <c r="B262" t="s">
        <v>3026</v>
      </c>
      <c r="C262">
        <f>'HM-perm'!V228</f>
        <v>1.1000000000000001</v>
      </c>
      <c r="D262" s="1">
        <f>ROUND('HM-perm'!T228,1)</f>
        <v>13.9</v>
      </c>
      <c r="E262" s="1">
        <f>ROUND('HM-perm'!T228/'HM-perm'!V228,1)</f>
        <v>12.6</v>
      </c>
      <c r="F262" t="str">
        <f>IF(C262=1,CMOST1!A262&amp;" "&amp;D262,CMOST1!A262&amp;" &lt;cmost&gt;this["&amp;E262&amp;"]="&amp;E262&amp;"*"&amp;CMOST1!B262&amp;"&lt;/cmost&gt;")</f>
        <v>RESULTS GEOSTAT PDATA 'PERM-D' 58595.8000 134108.6000 -987654321.1235 1 &lt;cmost&gt;this[12.6]=12.6*MultPermD&lt;/cmost&gt;</v>
      </c>
      <c r="H262" t="s">
        <v>1605</v>
      </c>
      <c r="I262" t="s">
        <v>3027</v>
      </c>
      <c r="J262">
        <f>'HM-perm'!AV228</f>
        <v>1</v>
      </c>
      <c r="K262">
        <f>ROUND('HM-perm'!AT228,1)</f>
        <v>102.7</v>
      </c>
      <c r="L262">
        <f>ROUND('HM-perm'!AT228/'HM-perm'!AV228,1)</f>
        <v>102.7</v>
      </c>
      <c r="M262" t="str">
        <f>IF(J262=1,CMOST1!H262&amp;" "&amp;K262,CMOST1!H262&amp;" &lt;cmost&gt;this["&amp;L262&amp;"]="&amp;L262&amp;"*"&amp;CMOST1!I262&amp;"&lt;/cmost&gt;")</f>
        <v>RESULTS GEOSTAT PDATA 'PERM-E' 65400.9000 140181.1000 -987654321.1235 5 102.7</v>
      </c>
    </row>
    <row r="263" spans="1:13" x14ac:dyDescent="0.15">
      <c r="A263" t="s">
        <v>373</v>
      </c>
      <c r="B263" t="s">
        <v>3026</v>
      </c>
      <c r="C263">
        <f>'HM-perm'!V229</f>
        <v>1.1000000000000001</v>
      </c>
      <c r="D263" s="1">
        <f>ROUND('HM-perm'!T229,1)</f>
        <v>13.9</v>
      </c>
      <c r="E263" s="1">
        <f>ROUND('HM-perm'!T229/'HM-perm'!V229,1)</f>
        <v>12.6</v>
      </c>
      <c r="F263" t="str">
        <f>IF(C263=1,CMOST1!A263&amp;" "&amp;D263,CMOST1!A263&amp;" &lt;cmost&gt;this["&amp;E263&amp;"]="&amp;E263&amp;"*"&amp;CMOST1!B263&amp;"&lt;/cmost&gt;")</f>
        <v>RESULTS GEOSTAT PDATA 'PERM-D' 58285.8000 134857.9000 -987654321.1235 1 &lt;cmost&gt;this[12.6]=12.6*MultPermD&lt;/cmost&gt;</v>
      </c>
      <c r="H263" t="s">
        <v>1606</v>
      </c>
      <c r="I263" t="s">
        <v>3027</v>
      </c>
      <c r="J263">
        <f>'HM-perm'!AV229</f>
        <v>1</v>
      </c>
      <c r="K263">
        <f>ROUND('HM-perm'!AT229,1)</f>
        <v>102.7</v>
      </c>
      <c r="L263">
        <f>ROUND('HM-perm'!AT229/'HM-perm'!AV229,1)</f>
        <v>102.7</v>
      </c>
      <c r="M263" t="str">
        <f>IF(J263=1,CMOST1!H263&amp;" "&amp;K263,CMOST1!H263&amp;" &lt;cmost&gt;this["&amp;L263&amp;"]="&amp;L263&amp;"*"&amp;CMOST1!I263&amp;"&lt;/cmost&gt;")</f>
        <v>RESULTS GEOSTAT PDATA 'PERM-E' 65662.7000 140424.2000 -987654321.1235 5 102.7</v>
      </c>
    </row>
    <row r="264" spans="1:13" x14ac:dyDescent="0.15">
      <c r="A264" t="s">
        <v>374</v>
      </c>
      <c r="B264" t="s">
        <v>3026</v>
      </c>
      <c r="C264">
        <f>'HM-perm'!V230</f>
        <v>1.1000000000000001</v>
      </c>
      <c r="D264" s="1">
        <f>ROUND('HM-perm'!T230,1)</f>
        <v>13.9</v>
      </c>
      <c r="E264" s="1">
        <f>ROUND('HM-perm'!T230/'HM-perm'!V230,1)</f>
        <v>12.6</v>
      </c>
      <c r="F264" t="str">
        <f>IF(C264=1,CMOST1!A264&amp;" "&amp;D264,CMOST1!A264&amp;" &lt;cmost&gt;this["&amp;E264&amp;"]="&amp;E264&amp;"*"&amp;CMOST1!B264&amp;"&lt;/cmost&gt;")</f>
        <v>RESULTS GEOSTAT PDATA 'PERM-D' 58086.9000 135698.8000 -987654321.1235 1 &lt;cmost&gt;this[12.6]=12.6*MultPermD&lt;/cmost&gt;</v>
      </c>
      <c r="H264" t="s">
        <v>1607</v>
      </c>
      <c r="I264" t="s">
        <v>3027</v>
      </c>
      <c r="J264">
        <f>'HM-perm'!AV230</f>
        <v>1</v>
      </c>
      <c r="K264">
        <f>ROUND('HM-perm'!AT230,1)</f>
        <v>102.7</v>
      </c>
      <c r="L264">
        <f>ROUND('HM-perm'!AT230/'HM-perm'!AV230,1)</f>
        <v>102.7</v>
      </c>
      <c r="M264" t="str">
        <f>IF(J264=1,CMOST1!H264&amp;" "&amp;K264,CMOST1!H264&amp;" &lt;cmost&gt;this["&amp;L264&amp;"]="&amp;L264&amp;"*"&amp;CMOST1!I264&amp;"&lt;/cmost&gt;")</f>
        <v>RESULTS GEOSTAT PDATA 'PERM-E' 66001.3000 140592.5000 -987654321.1235 5 102.7</v>
      </c>
    </row>
    <row r="265" spans="1:13" x14ac:dyDescent="0.15">
      <c r="A265" t="s">
        <v>375</v>
      </c>
      <c r="B265" t="s">
        <v>3026</v>
      </c>
      <c r="C265">
        <f>'HM-perm'!V231</f>
        <v>1.1000000000000001</v>
      </c>
      <c r="D265" s="1">
        <f>ROUND('HM-perm'!T231,1)</f>
        <v>13.9</v>
      </c>
      <c r="E265" s="1">
        <f>ROUND('HM-perm'!T231/'HM-perm'!V231,1)</f>
        <v>12.6</v>
      </c>
      <c r="F265" t="str">
        <f>IF(C265=1,CMOST1!A265&amp;" "&amp;D265,CMOST1!A265&amp;" &lt;cmost&gt;this["&amp;E265&amp;"]="&amp;E265&amp;"*"&amp;CMOST1!B265&amp;"&lt;/cmost&gt;")</f>
        <v>RESULTS GEOSTAT PDATA 'PERM-D' 57896.0000 136716.2000 -987654321.1235 1 &lt;cmost&gt;this[12.6]=12.6*MultPermD&lt;/cmost&gt;</v>
      </c>
      <c r="H265" t="s">
        <v>1608</v>
      </c>
      <c r="I265" t="s">
        <v>3027</v>
      </c>
      <c r="J265">
        <f>'HM-perm'!AV231</f>
        <v>1</v>
      </c>
      <c r="K265">
        <f>ROUND('HM-perm'!AT231,1)</f>
        <v>102.7</v>
      </c>
      <c r="L265">
        <f>ROUND('HM-perm'!AT231/'HM-perm'!AV231,1)</f>
        <v>102.7</v>
      </c>
      <c r="M265" t="str">
        <f>IF(J265=1,CMOST1!H265&amp;" "&amp;K265,CMOST1!H265&amp;" &lt;cmost&gt;this["&amp;L265&amp;"]="&amp;L265&amp;"*"&amp;CMOST1!I265&amp;"&lt;/cmost&gt;")</f>
        <v>RESULTS GEOSTAT PDATA 'PERM-E' 66264.4000 140759.8000 -987654321.1235 5 102.7</v>
      </c>
    </row>
    <row r="266" spans="1:13" x14ac:dyDescent="0.15">
      <c r="A266" t="s">
        <v>376</v>
      </c>
      <c r="B266" t="s">
        <v>3026</v>
      </c>
      <c r="C266">
        <f>'HM-perm'!V232</f>
        <v>1.1000000000000001</v>
      </c>
      <c r="D266" s="1">
        <f>ROUND('HM-perm'!T232,1)</f>
        <v>13.9</v>
      </c>
      <c r="E266" s="1">
        <f>ROUND('HM-perm'!T232/'HM-perm'!V232,1)</f>
        <v>12.6</v>
      </c>
      <c r="F266" t="str">
        <f>IF(C266=1,CMOST1!A266&amp;" "&amp;D266,CMOST1!A266&amp;" &lt;cmost&gt;this["&amp;E266&amp;"]="&amp;E266&amp;"*"&amp;CMOST1!B266&amp;"&lt;/cmost&gt;")</f>
        <v>RESULTS GEOSTAT PDATA 'PERM-D' 57983.3000 137715.9000 -987654321.1235 1 &lt;cmost&gt;this[12.6]=12.6*MultPermD&lt;/cmost&gt;</v>
      </c>
      <c r="H266" t="s">
        <v>1609</v>
      </c>
      <c r="I266" t="s">
        <v>3027</v>
      </c>
      <c r="J266">
        <f>'HM-perm'!AV232</f>
        <v>1</v>
      </c>
      <c r="K266">
        <f>ROUND('HM-perm'!AT232,1)</f>
        <v>102.7</v>
      </c>
      <c r="L266">
        <f>ROUND('HM-perm'!AT232/'HM-perm'!AV232,1)</f>
        <v>102.7</v>
      </c>
      <c r="M266" t="str">
        <f>IF(J266=1,CMOST1!H266&amp;" "&amp;K266,CMOST1!H266&amp;" &lt;cmost&gt;this["&amp;L266&amp;"]="&amp;L266&amp;"*"&amp;CMOST1!I266&amp;"&lt;/cmost&gt;")</f>
        <v>RESULTS GEOSTAT PDATA 'PERM-E' 66541.0000 140838.9000 -987654321.1235 5 102.7</v>
      </c>
    </row>
    <row r="267" spans="1:13" x14ac:dyDescent="0.15">
      <c r="A267" t="s">
        <v>377</v>
      </c>
      <c r="B267" t="s">
        <v>3026</v>
      </c>
      <c r="C267">
        <f>'HM-perm'!V233</f>
        <v>1.1000000000000001</v>
      </c>
      <c r="D267" s="1">
        <f>ROUND('HM-perm'!T233,1)</f>
        <v>13.9</v>
      </c>
      <c r="E267" s="1">
        <f>ROUND('HM-perm'!T233/'HM-perm'!V233,1)</f>
        <v>12.6</v>
      </c>
      <c r="F267" t="str">
        <f>IF(C267=1,CMOST1!A267&amp;" "&amp;D267,CMOST1!A267&amp;" &lt;cmost&gt;this["&amp;E267&amp;"]="&amp;E267&amp;"*"&amp;CMOST1!B267&amp;"&lt;/cmost&gt;")</f>
        <v>RESULTS GEOSTAT PDATA 'PERM-D' 58368.1000 138912.7000 -987654321.1235 1 &lt;cmost&gt;this[12.6]=12.6*MultPermD&lt;/cmost&gt;</v>
      </c>
      <c r="H267" t="s">
        <v>1610</v>
      </c>
      <c r="I267" t="s">
        <v>3027</v>
      </c>
      <c r="J267">
        <f>'HM-perm'!AV233</f>
        <v>1</v>
      </c>
      <c r="K267">
        <f>ROUND('HM-perm'!AT233,1)</f>
        <v>102.7</v>
      </c>
      <c r="L267">
        <f>ROUND('HM-perm'!AT233/'HM-perm'!AV233,1)</f>
        <v>102.7</v>
      </c>
      <c r="M267" t="str">
        <f>IF(J267=1,CMOST1!H267&amp;" "&amp;K267,CMOST1!H267&amp;" &lt;cmost&gt;this["&amp;L267&amp;"]="&amp;L267&amp;"*"&amp;CMOST1!I267&amp;"&lt;/cmost&gt;")</f>
        <v>RESULTS GEOSTAT PDATA 'PERM-E' 66705.1000 140840.9000 -987654321.1235 5 102.7</v>
      </c>
    </row>
    <row r="268" spans="1:13" x14ac:dyDescent="0.15">
      <c r="A268" t="s">
        <v>378</v>
      </c>
      <c r="B268" t="s">
        <v>3026</v>
      </c>
      <c r="C268">
        <f>'HM-perm'!V234</f>
        <v>1.1000000000000001</v>
      </c>
      <c r="D268" s="1">
        <f>ROUND('HM-perm'!T234,1)</f>
        <v>13.9</v>
      </c>
      <c r="E268" s="1">
        <f>ROUND('HM-perm'!T234/'HM-perm'!V234,1)</f>
        <v>12.6</v>
      </c>
      <c r="F268" t="str">
        <f>IF(C268=1,CMOST1!A268&amp;" "&amp;D268,CMOST1!A268&amp;" &lt;cmost&gt;this["&amp;E268&amp;"]="&amp;E268&amp;"*"&amp;CMOST1!B268&amp;"&lt;/cmost&gt;")</f>
        <v>RESULTS GEOSTAT PDATA 'PERM-D' 58864.8000 139696.2000 -987654321.1235 1 &lt;cmost&gt;this[12.6]=12.6*MultPermD&lt;/cmost&gt;</v>
      </c>
      <c r="H268" t="s">
        <v>1611</v>
      </c>
      <c r="I268" t="s">
        <v>3027</v>
      </c>
      <c r="J268">
        <f>'HM-perm'!AV234</f>
        <v>1</v>
      </c>
      <c r="K268">
        <f>ROUND('HM-perm'!AT234,1)</f>
        <v>102.7</v>
      </c>
      <c r="L268">
        <f>ROUND('HM-perm'!AT234/'HM-perm'!AV234,1)</f>
        <v>102.7</v>
      </c>
      <c r="M268" t="str">
        <f>IF(J268=1,CMOST1!H268&amp;" "&amp;K268,CMOST1!H268&amp;" &lt;cmost&gt;this["&amp;L268&amp;"]="&amp;L268&amp;"*"&amp;CMOST1!I268&amp;"&lt;/cmost&gt;")</f>
        <v>RESULTS GEOSTAT PDATA 'PERM-E' 66882.5000 140754.9000 -987654321.1235 5 102.7</v>
      </c>
    </row>
    <row r="269" spans="1:13" x14ac:dyDescent="0.15">
      <c r="A269" t="s">
        <v>379</v>
      </c>
      <c r="B269" t="s">
        <v>3026</v>
      </c>
      <c r="C269">
        <f>'HM-perm'!V235</f>
        <v>1.1000000000000001</v>
      </c>
      <c r="D269" s="1">
        <f>ROUND('HM-perm'!T235,1)</f>
        <v>13.9</v>
      </c>
      <c r="E269" s="1">
        <f>ROUND('HM-perm'!T235/'HM-perm'!V235,1)</f>
        <v>12.6</v>
      </c>
      <c r="F269" t="str">
        <f>IF(C269=1,CMOST1!A269&amp;" "&amp;D269,CMOST1!A269&amp;" &lt;cmost&gt;this["&amp;E269&amp;"]="&amp;E269&amp;"*"&amp;CMOST1!B269&amp;"&lt;/cmost&gt;")</f>
        <v>RESULTS GEOSTAT PDATA 'PERM-D' 59649.3000 140575.1000 -987654321.1235 1 &lt;cmost&gt;this[12.6]=12.6*MultPermD&lt;/cmost&gt;</v>
      </c>
      <c r="H269" t="s">
        <v>1612</v>
      </c>
      <c r="I269" t="s">
        <v>3027</v>
      </c>
      <c r="J269">
        <f>'HM-perm'!AV235</f>
        <v>1</v>
      </c>
      <c r="K269">
        <f>ROUND('HM-perm'!AT235,1)</f>
        <v>102.7</v>
      </c>
      <c r="L269">
        <f>ROUND('HM-perm'!AT235/'HM-perm'!AV235,1)</f>
        <v>102.7</v>
      </c>
      <c r="M269" t="str">
        <f>IF(J269=1,CMOST1!H269&amp;" "&amp;K269,CMOST1!H269&amp;" &lt;cmost&gt;this["&amp;L269&amp;"]="&amp;L269&amp;"*"&amp;CMOST1!I269&amp;"&lt;/cmost&gt;")</f>
        <v>RESULTS GEOSTAT PDATA 'PERM-E' 67036.4000 140580.1000 -987654321.1235 5 102.7</v>
      </c>
    </row>
    <row r="270" spans="1:13" x14ac:dyDescent="0.15">
      <c r="A270" t="s">
        <v>380</v>
      </c>
      <c r="B270" t="s">
        <v>3026</v>
      </c>
      <c r="C270">
        <f>'HM-perm'!V236</f>
        <v>1.1000000000000001</v>
      </c>
      <c r="D270" s="1">
        <f>ROUND('HM-perm'!T236,1)</f>
        <v>13.9</v>
      </c>
      <c r="E270" s="1">
        <f>ROUND('HM-perm'!T236/'HM-perm'!V236,1)</f>
        <v>12.6</v>
      </c>
      <c r="F270" t="str">
        <f>IF(C270=1,CMOST1!A270&amp;" "&amp;D270,CMOST1!A270&amp;" &lt;cmost&gt;this["&amp;E270&amp;"]="&amp;E270&amp;"*"&amp;CMOST1!B270&amp;"&lt;/cmost&gt;")</f>
        <v>RESULTS GEOSTAT PDATA 'PERM-D' 60552.2000 141268.4000 -987654321.1235 1 &lt;cmost&gt;this[12.6]=12.6*MultPermD&lt;/cmost&gt;</v>
      </c>
      <c r="H270" t="s">
        <v>1613</v>
      </c>
      <c r="I270" t="s">
        <v>3027</v>
      </c>
      <c r="J270">
        <f>'HM-perm'!AV236</f>
        <v>1</v>
      </c>
      <c r="K270">
        <f>ROUND('HM-perm'!AT236,1)</f>
        <v>102.7</v>
      </c>
      <c r="L270">
        <f>ROUND('HM-perm'!AT236/'HM-perm'!AV236,1)</f>
        <v>102.7</v>
      </c>
      <c r="M270" t="str">
        <f>IF(J270=1,CMOST1!H270&amp;" "&amp;K270,CMOST1!H270&amp;" &lt;cmost&gt;this["&amp;L270&amp;"]="&amp;L270&amp;"*"&amp;CMOST1!I270&amp;"&lt;/cmost&gt;")</f>
        <v>RESULTS GEOSTAT PDATA 'PERM-E' 67138.8000 140442.6000 -987654321.1235 5 102.7</v>
      </c>
    </row>
    <row r="271" spans="1:13" x14ac:dyDescent="0.15">
      <c r="A271" t="s">
        <v>381</v>
      </c>
      <c r="B271" t="s">
        <v>3026</v>
      </c>
      <c r="C271">
        <f>'HM-perm'!V237</f>
        <v>1.1000000000000001</v>
      </c>
      <c r="D271" s="1">
        <f>ROUND('HM-perm'!T237,1)</f>
        <v>13.9</v>
      </c>
      <c r="E271" s="1">
        <f>ROUND('HM-perm'!T237/'HM-perm'!V237,1)</f>
        <v>12.6</v>
      </c>
      <c r="F271" t="str">
        <f>IF(C271=1,CMOST1!A271&amp;" "&amp;D271,CMOST1!A271&amp;" &lt;cmost&gt;this["&amp;E271&amp;"]="&amp;E271&amp;"*"&amp;CMOST1!B271&amp;"&lt;/cmost&gt;")</f>
        <v>RESULTS GEOSTAT PDATA 'PERM-D' 61408.8000 141795.9000 -987654321.1235 1 &lt;cmost&gt;this[12.6]=12.6*MultPermD&lt;/cmost&gt;</v>
      </c>
      <c r="H271" t="s">
        <v>1614</v>
      </c>
      <c r="I271" t="s">
        <v>3027</v>
      </c>
      <c r="J271">
        <f>'HM-perm'!AV237</f>
        <v>1</v>
      </c>
      <c r="K271">
        <f>ROUND('HM-perm'!AT237,1)</f>
        <v>102.7</v>
      </c>
      <c r="L271">
        <f>ROUND('HM-perm'!AT237/'HM-perm'!AV237,1)</f>
        <v>102.7</v>
      </c>
      <c r="M271" t="str">
        <f>IF(J271=1,CMOST1!H271&amp;" "&amp;K271,CMOST1!H271&amp;" &lt;cmost&gt;this["&amp;L271&amp;"]="&amp;L271&amp;"*"&amp;CMOST1!I271&amp;"&lt;/cmost&gt;")</f>
        <v>RESULTS GEOSTAT PDATA 'PERM-E' 67180.1000 140178.2000 -987654321.1235 5 102.7</v>
      </c>
    </row>
    <row r="272" spans="1:13" x14ac:dyDescent="0.15">
      <c r="A272" t="s">
        <v>382</v>
      </c>
      <c r="B272" t="s">
        <v>3026</v>
      </c>
      <c r="C272">
        <f>'HM-perm'!V238</f>
        <v>1.1000000000000001</v>
      </c>
      <c r="D272" s="1">
        <f>ROUND('HM-perm'!T238,1)</f>
        <v>13.9</v>
      </c>
      <c r="E272" s="1">
        <f>ROUND('HM-perm'!T238/'HM-perm'!V238,1)</f>
        <v>12.6</v>
      </c>
      <c r="F272" t="str">
        <f>IF(C272=1,CMOST1!A272&amp;" "&amp;D272,CMOST1!A272&amp;" &lt;cmost&gt;this["&amp;E272&amp;"]="&amp;E272&amp;"*"&amp;CMOST1!B272&amp;"&lt;/cmost&gt;")</f>
        <v>RESULTS GEOSTAT PDATA 'PERM-D' 62378.0000 142377.0000 -987654321.1235 1 &lt;cmost&gt;this[12.6]=12.6*MultPermD&lt;/cmost&gt;</v>
      </c>
      <c r="H272" t="s">
        <v>1615</v>
      </c>
      <c r="I272" t="s">
        <v>3027</v>
      </c>
      <c r="J272">
        <f>'HM-perm'!AV238</f>
        <v>1</v>
      </c>
      <c r="K272">
        <f>ROUND('HM-perm'!AT238,1)</f>
        <v>102.7</v>
      </c>
      <c r="L272">
        <f>ROUND('HM-perm'!AT238/'HM-perm'!AV238,1)</f>
        <v>102.7</v>
      </c>
      <c r="M272" t="str">
        <f>IF(J272=1,CMOST1!H272&amp;" "&amp;K272,CMOST1!H272&amp;" &lt;cmost&gt;this["&amp;L272&amp;"]="&amp;L272&amp;"*"&amp;CMOST1!I272&amp;"&lt;/cmost&gt;")</f>
        <v>RESULTS GEOSTAT PDATA 'PERM-E' 67145.7000 139899.9000 -987654321.1235 5 102.7</v>
      </c>
    </row>
    <row r="273" spans="1:13" x14ac:dyDescent="0.15">
      <c r="A273" t="s">
        <v>383</v>
      </c>
      <c r="B273" t="s">
        <v>3026</v>
      </c>
      <c r="C273">
        <f>'HM-perm'!V239</f>
        <v>1.1000000000000001</v>
      </c>
      <c r="D273" s="1">
        <f>ROUND('HM-perm'!T239,1)</f>
        <v>13.9</v>
      </c>
      <c r="E273" s="1">
        <f>ROUND('HM-perm'!T239/'HM-perm'!V239,1)</f>
        <v>12.6</v>
      </c>
      <c r="F273" t="str">
        <f>IF(C273=1,CMOST1!A273&amp;" "&amp;D273,CMOST1!A273&amp;" &lt;cmost&gt;this["&amp;E273&amp;"]="&amp;E273&amp;"*"&amp;CMOST1!B273&amp;"&lt;/cmost&gt;")</f>
        <v>RESULTS GEOSTAT PDATA 'PERM-D' 63587.6000 142913.7000 -987654321.1235 1 &lt;cmost&gt;this[12.6]=12.6*MultPermD&lt;/cmost&gt;</v>
      </c>
      <c r="H273" t="s">
        <v>1616</v>
      </c>
      <c r="I273" t="s">
        <v>3027</v>
      </c>
      <c r="J273">
        <f>'HM-perm'!AV239</f>
        <v>1</v>
      </c>
      <c r="K273">
        <f>ROUND('HM-perm'!AT239,1)</f>
        <v>102.7</v>
      </c>
      <c r="L273">
        <f>ROUND('HM-perm'!AT239/'HM-perm'!AV239,1)</f>
        <v>102.7</v>
      </c>
      <c r="M273" t="str">
        <f>IF(J273=1,CMOST1!H273&amp;" "&amp;K273,CMOST1!H273&amp;" &lt;cmost&gt;this["&amp;L273&amp;"]="&amp;L273&amp;"*"&amp;CMOST1!I273&amp;"&lt;/cmost&gt;")</f>
        <v>RESULTS GEOSTAT PDATA 'PERM-E' 66986.2000 139544.6000 -987654321.1235 5 102.7</v>
      </c>
    </row>
    <row r="274" spans="1:13" x14ac:dyDescent="0.15">
      <c r="A274" t="s">
        <v>384</v>
      </c>
      <c r="B274" t="s">
        <v>3026</v>
      </c>
      <c r="C274">
        <f>'HM-perm'!V240</f>
        <v>1.1000000000000001</v>
      </c>
      <c r="D274" s="1">
        <f>ROUND('HM-perm'!T240,1)</f>
        <v>13.9</v>
      </c>
      <c r="E274" s="1">
        <f>ROUND('HM-perm'!T240/'HM-perm'!V240,1)</f>
        <v>12.6</v>
      </c>
      <c r="F274" t="str">
        <f>IF(C274=1,CMOST1!A274&amp;" "&amp;D274,CMOST1!A274&amp;" &lt;cmost&gt;this["&amp;E274&amp;"]="&amp;E274&amp;"*"&amp;CMOST1!B274&amp;"&lt;/cmost&gt;")</f>
        <v>RESULTS GEOSTAT PDATA 'PERM-D' 64763.1000 143323.5000 -987654321.1235 1 &lt;cmost&gt;this[12.6]=12.6*MultPermD&lt;/cmost&gt;</v>
      </c>
      <c r="H274" t="s">
        <v>1617</v>
      </c>
      <c r="I274" t="s">
        <v>3027</v>
      </c>
      <c r="J274">
        <f>'HM-perm'!AV240</f>
        <v>1</v>
      </c>
      <c r="K274">
        <f>ROUND('HM-perm'!AT240,1)</f>
        <v>102.7</v>
      </c>
      <c r="L274">
        <f>ROUND('HM-perm'!AT240/'HM-perm'!AV240,1)</f>
        <v>102.7</v>
      </c>
      <c r="M274" t="str">
        <f>IF(J274=1,CMOST1!H274&amp;" "&amp;K274,CMOST1!H274&amp;" &lt;cmost&gt;this["&amp;L274&amp;"]="&amp;L274&amp;"*"&amp;CMOST1!I274&amp;"&lt;/cmost&gt;")</f>
        <v>RESULTS GEOSTAT PDATA 'PERM-E' 66691.6000 138872.4000 -987654321.1235 5 102.7</v>
      </c>
    </row>
    <row r="275" spans="1:13" x14ac:dyDescent="0.15">
      <c r="A275" t="s">
        <v>385</v>
      </c>
      <c r="B275" t="s">
        <v>3026</v>
      </c>
      <c r="C275">
        <f>'HM-perm'!V241</f>
        <v>1.1000000000000001</v>
      </c>
      <c r="D275" s="1">
        <f>ROUND('HM-perm'!T241,1)</f>
        <v>13.9</v>
      </c>
      <c r="E275" s="1">
        <f>ROUND('HM-perm'!T241/'HM-perm'!V241,1)</f>
        <v>12.6</v>
      </c>
      <c r="F275" t="str">
        <f>IF(C275=1,CMOST1!A275&amp;" "&amp;D275,CMOST1!A275&amp;" &lt;cmost&gt;this["&amp;E275&amp;"]="&amp;E275&amp;"*"&amp;CMOST1!B275&amp;"&lt;/cmost&gt;")</f>
        <v>RESULTS GEOSTAT PDATA 'PERM-D' 66481.3000 143722.4000 -987654321.1235 1 &lt;cmost&gt;this[12.6]=12.6*MultPermD&lt;/cmost&gt;</v>
      </c>
      <c r="H275" t="s">
        <v>1618</v>
      </c>
      <c r="I275" t="s">
        <v>3027</v>
      </c>
      <c r="J275">
        <f>'HM-perm'!AV241</f>
        <v>1</v>
      </c>
      <c r="K275">
        <f>ROUND('HM-perm'!AT241,1)</f>
        <v>102.7</v>
      </c>
      <c r="L275">
        <f>ROUND('HM-perm'!AT241/'HM-perm'!AV241,1)</f>
        <v>102.7</v>
      </c>
      <c r="M275" t="str">
        <f>IF(J275=1,CMOST1!H275&amp;" "&amp;K275,CMOST1!H275&amp;" &lt;cmost&gt;this["&amp;L275&amp;"]="&amp;L275&amp;"*"&amp;CMOST1!I275&amp;"&lt;/cmost&gt;")</f>
        <v>RESULTS GEOSTAT PDATA 'PERM-E' 66332.4000 138325.1000 -987654321.1235 5 102.7</v>
      </c>
    </row>
    <row r="276" spans="1:13" x14ac:dyDescent="0.15">
      <c r="A276" t="s">
        <v>386</v>
      </c>
      <c r="B276" t="s">
        <v>3026</v>
      </c>
      <c r="C276">
        <f>'HM-perm'!V242</f>
        <v>1.1000000000000001</v>
      </c>
      <c r="D276" s="1">
        <f>ROUND('HM-perm'!T242,1)</f>
        <v>13.9</v>
      </c>
      <c r="E276" s="1">
        <f>ROUND('HM-perm'!T242/'HM-perm'!V242,1)</f>
        <v>12.6</v>
      </c>
      <c r="F276" t="str">
        <f>IF(C276=1,CMOST1!A276&amp;" "&amp;D276,CMOST1!A276&amp;" &lt;cmost&gt;this["&amp;E276&amp;"]="&amp;E276&amp;"*"&amp;CMOST1!B276&amp;"&lt;/cmost&gt;")</f>
        <v>RESULTS GEOSTAT PDATA 'PERM-D' 67961.9000 144039.4000 -987654321.1235 1 &lt;cmost&gt;this[12.6]=12.6*MultPermD&lt;/cmost&gt;</v>
      </c>
      <c r="H276" t="s">
        <v>1619</v>
      </c>
      <c r="I276" t="s">
        <v>3027</v>
      </c>
      <c r="J276">
        <f>'HM-perm'!AV242</f>
        <v>1</v>
      </c>
      <c r="K276">
        <f>ROUND('HM-perm'!AT242,1)</f>
        <v>102.7</v>
      </c>
      <c r="L276">
        <f>ROUND('HM-perm'!AT242/'HM-perm'!AV242,1)</f>
        <v>102.7</v>
      </c>
      <c r="M276" t="str">
        <f>IF(J276=1,CMOST1!H276&amp;" "&amp;K276,CMOST1!H276&amp;" &lt;cmost&gt;this["&amp;L276&amp;"]="&amp;L276&amp;"*"&amp;CMOST1!I276&amp;"&lt;/cmost&gt;")</f>
        <v>RESULTS GEOSTAT PDATA 'PERM-E' 65886.8000 137638.1000 -987654321.1235 5 102.7</v>
      </c>
    </row>
    <row r="277" spans="1:13" x14ac:dyDescent="0.15">
      <c r="A277" t="s">
        <v>387</v>
      </c>
      <c r="B277" t="s">
        <v>3026</v>
      </c>
      <c r="C277">
        <f>'HM-perm'!V243</f>
        <v>1.1000000000000001</v>
      </c>
      <c r="D277" s="1">
        <f>ROUND('HM-perm'!T243,1)</f>
        <v>13.9</v>
      </c>
      <c r="E277" s="1">
        <f>ROUND('HM-perm'!T243/'HM-perm'!V243,1)</f>
        <v>12.6</v>
      </c>
      <c r="F277" t="str">
        <f>IF(C277=1,CMOST1!A277&amp;" "&amp;D277,CMOST1!A277&amp;" &lt;cmost&gt;this["&amp;E277&amp;"]="&amp;E277&amp;"*"&amp;CMOST1!B277&amp;"&lt;/cmost&gt;")</f>
        <v>RESULTS GEOSTAT PDATA 'PERM-D' 69508.5000 144244.1000 -987654321.1235 1 &lt;cmost&gt;this[12.6]=12.6*MultPermD&lt;/cmost&gt;</v>
      </c>
      <c r="H277" t="s">
        <v>1620</v>
      </c>
      <c r="I277" t="s">
        <v>3027</v>
      </c>
      <c r="J277">
        <f>'HM-perm'!AV243</f>
        <v>1</v>
      </c>
      <c r="K277">
        <f>ROUND('HM-perm'!AT243,1)</f>
        <v>102.7</v>
      </c>
      <c r="L277">
        <f>ROUND('HM-perm'!AT243/'HM-perm'!AV243,1)</f>
        <v>102.7</v>
      </c>
      <c r="M277" t="str">
        <f>IF(J277=1,CMOST1!H277&amp;" "&amp;K277,CMOST1!H277&amp;" &lt;cmost&gt;this["&amp;L277&amp;"]="&amp;L277&amp;"*"&amp;CMOST1!I277&amp;"&lt;/cmost&gt;")</f>
        <v>RESULTS GEOSTAT PDATA 'PERM-E' 65353.3000 136912.4000 -987654321.1235 5 102.7</v>
      </c>
    </row>
    <row r="278" spans="1:13" x14ac:dyDescent="0.15">
      <c r="A278" t="s">
        <v>388</v>
      </c>
      <c r="B278" t="s">
        <v>3026</v>
      </c>
      <c r="C278">
        <f>'HM-perm'!V244</f>
        <v>1.1000000000000001</v>
      </c>
      <c r="D278" s="1">
        <f>ROUND('HM-perm'!T244,1)</f>
        <v>13.9</v>
      </c>
      <c r="E278" s="1">
        <f>ROUND('HM-perm'!T244/'HM-perm'!V244,1)</f>
        <v>12.6</v>
      </c>
      <c r="F278" t="str">
        <f>IF(C278=1,CMOST1!A278&amp;" "&amp;D278,CMOST1!A278&amp;" &lt;cmost&gt;this["&amp;E278&amp;"]="&amp;E278&amp;"*"&amp;CMOST1!B278&amp;"&lt;/cmost&gt;")</f>
        <v>RESULTS GEOSTAT PDATA 'PERM-D' 71360.9000 144343.5000 -987654321.1235 1 &lt;cmost&gt;this[12.6]=12.6*MultPermD&lt;/cmost&gt;</v>
      </c>
      <c r="H278" t="s">
        <v>1621</v>
      </c>
      <c r="I278" t="s">
        <v>3027</v>
      </c>
      <c r="J278">
        <f>'HM-perm'!AV244</f>
        <v>1</v>
      </c>
      <c r="K278">
        <f>ROUND('HM-perm'!AT244,1)</f>
        <v>102.7</v>
      </c>
      <c r="L278">
        <f>ROUND('HM-perm'!AT244/'HM-perm'!AV244,1)</f>
        <v>102.7</v>
      </c>
      <c r="M278" t="str">
        <f>IF(J278=1,CMOST1!H278&amp;" "&amp;K278,CMOST1!H278&amp;" &lt;cmost&gt;this["&amp;L278&amp;"]="&amp;L278&amp;"*"&amp;CMOST1!I278&amp;"&lt;/cmost&gt;")</f>
        <v>RESULTS GEOSTAT PDATA 'PERM-E' 64769.0000 136198.5000 -987654321.1235 5 102.7</v>
      </c>
    </row>
    <row r="279" spans="1:13" x14ac:dyDescent="0.15">
      <c r="A279" t="s">
        <v>389</v>
      </c>
      <c r="B279" t="s">
        <v>3026</v>
      </c>
      <c r="C279">
        <f>'HM-perm'!V245</f>
        <v>1.1000000000000001</v>
      </c>
      <c r="D279" s="1">
        <f>ROUND('HM-perm'!T245,1)</f>
        <v>13.9</v>
      </c>
      <c r="E279" s="1">
        <f>ROUND('HM-perm'!T245/'HM-perm'!V245,1)</f>
        <v>12.6</v>
      </c>
      <c r="F279" t="str">
        <f>IF(C279=1,CMOST1!A279&amp;" "&amp;D279,CMOST1!A279&amp;" &lt;cmost&gt;this["&amp;E279&amp;"]="&amp;E279&amp;"*"&amp;CMOST1!B279&amp;"&lt;/cmost&gt;")</f>
        <v>RESULTS GEOSTAT PDATA 'PERM-D' 72850.4000 144319.9000 -987654321.1235 1 &lt;cmost&gt;this[12.6]=12.6*MultPermD&lt;/cmost&gt;</v>
      </c>
      <c r="H279" t="s">
        <v>1622</v>
      </c>
      <c r="I279" t="s">
        <v>3027</v>
      </c>
      <c r="J279">
        <f>'HM-perm'!AV245</f>
        <v>1</v>
      </c>
      <c r="K279">
        <f>ROUND('HM-perm'!AT245,1)</f>
        <v>102.7</v>
      </c>
      <c r="L279">
        <f>ROUND('HM-perm'!AT245/'HM-perm'!AV245,1)</f>
        <v>102.7</v>
      </c>
      <c r="M279" t="str">
        <f>IF(J279=1,CMOST1!H279&amp;" "&amp;K279,CMOST1!H279&amp;" &lt;cmost&gt;this["&amp;L279&amp;"]="&amp;L279&amp;"*"&amp;CMOST1!I279&amp;"&lt;/cmost&gt;")</f>
        <v>RESULTS GEOSTAT PDATA 'PERM-E' 63859.3000 135278.5000 -987654321.1235 5 102.7</v>
      </c>
    </row>
    <row r="280" spans="1:13" x14ac:dyDescent="0.15">
      <c r="A280" t="s">
        <v>390</v>
      </c>
      <c r="B280" t="s">
        <v>3026</v>
      </c>
      <c r="C280">
        <f>'HM-perm'!V246</f>
        <v>1.1000000000000001</v>
      </c>
      <c r="D280" s="1">
        <f>ROUND('HM-perm'!T246,1)</f>
        <v>13.9</v>
      </c>
      <c r="E280" s="1">
        <f>ROUND('HM-perm'!T246/'HM-perm'!V246,1)</f>
        <v>12.6</v>
      </c>
      <c r="F280" t="str">
        <f>IF(C280=1,CMOST1!A280&amp;" "&amp;D280,CMOST1!A280&amp;" &lt;cmost&gt;this["&amp;E280&amp;"]="&amp;E280&amp;"*"&amp;CMOST1!B280&amp;"&lt;/cmost&gt;")</f>
        <v>RESULTS GEOSTAT PDATA 'PERM-D' 75488.5000 144288.4000 -987654321.1235 1 &lt;cmost&gt;this[12.6]=12.6*MultPermD&lt;/cmost&gt;</v>
      </c>
      <c r="H280" t="s">
        <v>1623</v>
      </c>
      <c r="I280" t="s">
        <v>3027</v>
      </c>
      <c r="J280">
        <f>'HM-perm'!AV246</f>
        <v>1</v>
      </c>
      <c r="K280">
        <f>ROUND('HM-perm'!AT246,1)</f>
        <v>102.7</v>
      </c>
      <c r="L280">
        <f>ROUND('HM-perm'!AT246/'HM-perm'!AV246,1)</f>
        <v>102.7</v>
      </c>
      <c r="M280" t="str">
        <f>IF(J280=1,CMOST1!H280&amp;" "&amp;K280,CMOST1!H280&amp;" &lt;cmost&gt;this["&amp;L280&amp;"]="&amp;L280&amp;"*"&amp;CMOST1!I280&amp;"&lt;/cmost&gt;")</f>
        <v>RESULTS GEOSTAT PDATA 'PERM-E' 63298.2000 134741.5000 -987654321.1235 5 102.7</v>
      </c>
    </row>
    <row r="281" spans="1:13" x14ac:dyDescent="0.15">
      <c r="A281" t="s">
        <v>391</v>
      </c>
      <c r="B281" t="s">
        <v>3026</v>
      </c>
      <c r="C281">
        <f>'HM-perm'!V247</f>
        <v>1</v>
      </c>
      <c r="D281" s="1">
        <f>ROUND('HM-perm'!T247,1)</f>
        <v>18.3</v>
      </c>
      <c r="E281" s="1">
        <f>ROUND('HM-perm'!T247/'HM-perm'!V247,1)</f>
        <v>18.3</v>
      </c>
      <c r="F281" t="str">
        <f>IF(C281=1,CMOST1!A281&amp;" "&amp;D281,CMOST1!A281&amp;" &lt;cmost&gt;this["&amp;E281&amp;"]="&amp;E281&amp;"*"&amp;CMOST1!B281&amp;"&lt;/cmost&gt;")</f>
        <v>RESULTS GEOSTAT PDATA 'PERM-D' 46608.4000 112311.0000 -987654321.1235 1 18.3</v>
      </c>
      <c r="H281" t="s">
        <v>1624</v>
      </c>
      <c r="I281" t="s">
        <v>3027</v>
      </c>
      <c r="J281">
        <f>'HM-perm'!AV247</f>
        <v>1</v>
      </c>
      <c r="K281">
        <f>ROUND('HM-perm'!AT247,1)</f>
        <v>102.7</v>
      </c>
      <c r="L281">
        <f>ROUND('HM-perm'!AT247/'HM-perm'!AV247,1)</f>
        <v>102.7</v>
      </c>
      <c r="M281" t="str">
        <f>IF(J281=1,CMOST1!H281&amp;" "&amp;K281,CMOST1!H281&amp;" &lt;cmost&gt;this["&amp;L281&amp;"]="&amp;L281&amp;"*"&amp;CMOST1!I281&amp;"&lt;/cmost&gt;")</f>
        <v>RESULTS GEOSTAT PDATA 'PERM-E' 62997.4000 134573.8000 -987654321.1235 5 102.7</v>
      </c>
    </row>
    <row r="282" spans="1:13" x14ac:dyDescent="0.15">
      <c r="A282" t="s">
        <v>392</v>
      </c>
      <c r="B282" t="s">
        <v>3026</v>
      </c>
      <c r="C282">
        <f>'HM-perm'!V248</f>
        <v>1</v>
      </c>
      <c r="D282" s="1">
        <f>ROUND('HM-perm'!T248,1)</f>
        <v>18.3</v>
      </c>
      <c r="E282" s="1">
        <f>ROUND('HM-perm'!T248/'HM-perm'!V248,1)</f>
        <v>18.3</v>
      </c>
      <c r="F282" t="str">
        <f>IF(C282=1,CMOST1!A282&amp;" "&amp;D282,CMOST1!A282&amp;" &lt;cmost&gt;this["&amp;E282&amp;"]="&amp;E282&amp;"*"&amp;CMOST1!B282&amp;"&lt;/cmost&gt;")</f>
        <v>RESULTS GEOSTAT PDATA 'PERM-D' 47682.7000 113087.4000 -987654321.1235 1 18.3</v>
      </c>
      <c r="H282" t="s">
        <v>1625</v>
      </c>
      <c r="I282" t="s">
        <v>3027</v>
      </c>
      <c r="J282">
        <f>'HM-perm'!AV248</f>
        <v>1</v>
      </c>
      <c r="K282">
        <f>ROUND('HM-perm'!AT248,1)</f>
        <v>102.7</v>
      </c>
      <c r="L282">
        <f>ROUND('HM-perm'!AT248/'HM-perm'!AV248,1)</f>
        <v>102.7</v>
      </c>
      <c r="M282" t="str">
        <f>IF(J282=1,CMOST1!H282&amp;" "&amp;K282,CMOST1!H282&amp;" &lt;cmost&gt;this["&amp;L282&amp;"]="&amp;L282&amp;"*"&amp;CMOST1!I282&amp;"&lt;/cmost&gt;")</f>
        <v>RESULTS GEOSTAT PDATA 'PERM-E' 62695.5000 134494.4000 -987654321.1235 5 102.7</v>
      </c>
    </row>
    <row r="283" spans="1:13" x14ac:dyDescent="0.15">
      <c r="A283" t="s">
        <v>393</v>
      </c>
      <c r="B283" t="s">
        <v>3026</v>
      </c>
      <c r="C283">
        <f>'HM-perm'!V249</f>
        <v>1</v>
      </c>
      <c r="D283" s="1">
        <f>ROUND('HM-perm'!T249,1)</f>
        <v>18.3</v>
      </c>
      <c r="E283" s="1">
        <f>ROUND('HM-perm'!T249/'HM-perm'!V249,1)</f>
        <v>18.3</v>
      </c>
      <c r="F283" t="str">
        <f>IF(C283=1,CMOST1!A283&amp;" "&amp;D283,CMOST1!A283&amp;" &lt;cmost&gt;this["&amp;E283&amp;"]="&amp;E283&amp;"*"&amp;CMOST1!B283&amp;"&lt;/cmost&gt;")</f>
        <v>RESULTS GEOSTAT PDATA 'PERM-D' 48756.9000 113863.8000 -987654321.1235 1 18.3</v>
      </c>
      <c r="H283" t="s">
        <v>1626</v>
      </c>
      <c r="I283" t="s">
        <v>3027</v>
      </c>
      <c r="J283">
        <f>'HM-perm'!AV249</f>
        <v>1</v>
      </c>
      <c r="K283">
        <f>ROUND('HM-perm'!AT249,1)</f>
        <v>102.7</v>
      </c>
      <c r="L283">
        <f>ROUND('HM-perm'!AT249/'HM-perm'!AV249,1)</f>
        <v>102.7</v>
      </c>
      <c r="M283" t="str">
        <f>IF(J283=1,CMOST1!H283&amp;" "&amp;K283,CMOST1!H283&amp;" &lt;cmost&gt;this["&amp;L283&amp;"]="&amp;L283&amp;"*"&amp;CMOST1!I283&amp;"&lt;/cmost&gt;")</f>
        <v>RESULTS GEOSTAT PDATA 'PERM-E' 62442.6000 134529.2000 -987654321.1235 5 102.7</v>
      </c>
    </row>
    <row r="284" spans="1:13" x14ac:dyDescent="0.15">
      <c r="A284" t="s">
        <v>394</v>
      </c>
      <c r="B284" t="s">
        <v>3026</v>
      </c>
      <c r="C284">
        <f>'HM-perm'!V250</f>
        <v>1</v>
      </c>
      <c r="D284" s="1">
        <f>ROUND('HM-perm'!T250,1)</f>
        <v>18.3</v>
      </c>
      <c r="E284" s="1">
        <f>ROUND('HM-perm'!T250/'HM-perm'!V250,1)</f>
        <v>18.3</v>
      </c>
      <c r="F284" t="str">
        <f>IF(C284=1,CMOST1!A284&amp;" "&amp;D284,CMOST1!A284&amp;" &lt;cmost&gt;this["&amp;E284&amp;"]="&amp;E284&amp;"*"&amp;CMOST1!B284&amp;"&lt;/cmost&gt;")</f>
        <v>RESULTS GEOSTAT PDATA 'PERM-D' 51069.9000 115629.3000 -987654321.1235 1 18.3</v>
      </c>
      <c r="H284" t="s">
        <v>1627</v>
      </c>
      <c r="I284" t="s">
        <v>3027</v>
      </c>
      <c r="J284">
        <f>'HM-perm'!AV250</f>
        <v>1</v>
      </c>
      <c r="K284">
        <f>ROUND('HM-perm'!AT250,1)</f>
        <v>102.7</v>
      </c>
      <c r="L284">
        <f>ROUND('HM-perm'!AT250/'HM-perm'!AV250,1)</f>
        <v>102.7</v>
      </c>
      <c r="M284" t="str">
        <f>IF(J284=1,CMOST1!H284&amp;" "&amp;K284,CMOST1!H284&amp;" &lt;cmost&gt;this["&amp;L284&amp;"]="&amp;L284&amp;"*"&amp;CMOST1!I284&amp;"&lt;/cmost&gt;")</f>
        <v>RESULTS GEOSTAT PDATA 'PERM-E' 62290.0000 134628.0000 -987654321.1235 5 102.7</v>
      </c>
    </row>
    <row r="285" spans="1:13" x14ac:dyDescent="0.15">
      <c r="A285" t="s">
        <v>395</v>
      </c>
      <c r="B285" t="s">
        <v>3026</v>
      </c>
      <c r="C285">
        <f>'HM-perm'!V251</f>
        <v>1</v>
      </c>
      <c r="D285" s="1">
        <f>ROUND('HM-perm'!T251,1)</f>
        <v>18.3</v>
      </c>
      <c r="E285" s="1">
        <f>ROUND('HM-perm'!T251/'HM-perm'!V251,1)</f>
        <v>18.3</v>
      </c>
      <c r="F285" t="str">
        <f>IF(C285=1,CMOST1!A285&amp;" "&amp;D285,CMOST1!A285&amp;" &lt;cmost&gt;this["&amp;E285&amp;"]="&amp;E285&amp;"*"&amp;CMOST1!B285&amp;"&lt;/cmost&gt;")</f>
        <v>RESULTS GEOSTAT PDATA 'PERM-D' 51811.9000 116201.2000 -987654321.1235 1 18.3</v>
      </c>
      <c r="H285" t="s">
        <v>1628</v>
      </c>
      <c r="I285" t="s">
        <v>3027</v>
      </c>
      <c r="J285">
        <f>'HM-perm'!AV251</f>
        <v>1</v>
      </c>
      <c r="K285">
        <f>ROUND('HM-perm'!AT251,1)</f>
        <v>102.7</v>
      </c>
      <c r="L285">
        <f>ROUND('HM-perm'!AT251/'HM-perm'!AV251,1)</f>
        <v>102.7</v>
      </c>
      <c r="M285" t="str">
        <f>IF(J285=1,CMOST1!H285&amp;" "&amp;K285,CMOST1!H285&amp;" &lt;cmost&gt;this["&amp;L285&amp;"]="&amp;L285&amp;"*"&amp;CMOST1!I285&amp;"&lt;/cmost&gt;")</f>
        <v>RESULTS GEOSTAT PDATA 'PERM-E' 62225.1000 134778.9000 -987654321.1235 5 102.7</v>
      </c>
    </row>
    <row r="286" spans="1:13" x14ac:dyDescent="0.15">
      <c r="A286" t="s">
        <v>396</v>
      </c>
      <c r="B286" t="s">
        <v>3026</v>
      </c>
      <c r="C286">
        <f>'HM-perm'!V252</f>
        <v>1</v>
      </c>
      <c r="D286" s="1">
        <f>ROUND('HM-perm'!T252,1)</f>
        <v>18.3</v>
      </c>
      <c r="E286" s="1">
        <f>ROUND('HM-perm'!T252/'HM-perm'!V252,1)</f>
        <v>18.3</v>
      </c>
      <c r="F286" t="str">
        <f>IF(C286=1,CMOST1!A286&amp;" "&amp;D286,CMOST1!A286&amp;" &lt;cmost&gt;this["&amp;E286&amp;"]="&amp;E286&amp;"*"&amp;CMOST1!B286&amp;"&lt;/cmost&gt;")</f>
        <v>RESULTS GEOSTAT PDATA 'PERM-D' 52554.0000 116773.1000 -987654321.1235 1 18.3</v>
      </c>
      <c r="H286" t="s">
        <v>1629</v>
      </c>
      <c r="I286" t="s">
        <v>3027</v>
      </c>
      <c r="J286">
        <f>'HM-perm'!AV252</f>
        <v>1</v>
      </c>
      <c r="K286">
        <f>ROUND('HM-perm'!AT252,1)</f>
        <v>102.7</v>
      </c>
      <c r="L286">
        <f>ROUND('HM-perm'!AT252/'HM-perm'!AV252,1)</f>
        <v>102.7</v>
      </c>
      <c r="M286" t="str">
        <f>IF(J286=1,CMOST1!H286&amp;" "&amp;K286,CMOST1!H286&amp;" &lt;cmost&gt;this["&amp;L286&amp;"]="&amp;L286&amp;"*"&amp;CMOST1!I286&amp;"&lt;/cmost&gt;")</f>
        <v>RESULTS GEOSTAT PDATA 'PERM-E' 62235.6000 134955.4000 -987654321.1235 5 102.7</v>
      </c>
    </row>
    <row r="287" spans="1:13" x14ac:dyDescent="0.15">
      <c r="A287" t="s">
        <v>397</v>
      </c>
      <c r="B287" t="s">
        <v>3026</v>
      </c>
      <c r="C287">
        <f>'HM-perm'!V253</f>
        <v>1</v>
      </c>
      <c r="D287" s="1">
        <f>ROUND('HM-perm'!T253,1)</f>
        <v>18.3</v>
      </c>
      <c r="E287" s="1">
        <f>ROUND('HM-perm'!T253/'HM-perm'!V253,1)</f>
        <v>18.3</v>
      </c>
      <c r="F287" t="str">
        <f>IF(C287=1,CMOST1!A287&amp;" "&amp;D287,CMOST1!A287&amp;" &lt;cmost&gt;this["&amp;E287&amp;"]="&amp;E287&amp;"*"&amp;CMOST1!B287&amp;"&lt;/cmost&gt;")</f>
        <v>RESULTS GEOSTAT PDATA 'PERM-D' 53296.1000 117345.1000 -987654321.1235 1 18.3</v>
      </c>
      <c r="H287" t="s">
        <v>1630</v>
      </c>
      <c r="I287" t="s">
        <v>3027</v>
      </c>
      <c r="J287">
        <f>'HM-perm'!AV253</f>
        <v>1</v>
      </c>
      <c r="K287">
        <f>ROUND('HM-perm'!AT253,1)</f>
        <v>102.7</v>
      </c>
      <c r="L287">
        <f>ROUND('HM-perm'!AT253/'HM-perm'!AV253,1)</f>
        <v>102.7</v>
      </c>
      <c r="M287" t="str">
        <f>IF(J287=1,CMOST1!H287&amp;" "&amp;K287,CMOST1!H287&amp;" &lt;cmost&gt;this["&amp;L287&amp;"]="&amp;L287&amp;"*"&amp;CMOST1!I287&amp;"&lt;/cmost&gt;")</f>
        <v>RESULTS GEOSTAT PDATA 'PERM-E' 62280.2000 135410.4000 -987654321.1235 5 102.7</v>
      </c>
    </row>
    <row r="288" spans="1:13" x14ac:dyDescent="0.15">
      <c r="A288" t="s">
        <v>398</v>
      </c>
      <c r="B288" t="s">
        <v>3026</v>
      </c>
      <c r="C288">
        <f>'HM-perm'!V254</f>
        <v>1</v>
      </c>
      <c r="D288" s="1">
        <f>ROUND('HM-perm'!T254,1)</f>
        <v>18.3</v>
      </c>
      <c r="E288" s="1">
        <f>ROUND('HM-perm'!T254/'HM-perm'!V254,1)</f>
        <v>18.3</v>
      </c>
      <c r="F288" t="str">
        <f>IF(C288=1,CMOST1!A288&amp;" "&amp;D288,CMOST1!A288&amp;" &lt;cmost&gt;this["&amp;E288&amp;"]="&amp;E288&amp;"*"&amp;CMOST1!B288&amp;"&lt;/cmost&gt;")</f>
        <v>RESULTS GEOSTAT PDATA 'PERM-D' 54038.1000 117917.0000 -987654321.1235 1 18.3</v>
      </c>
      <c r="H288" t="s">
        <v>1631</v>
      </c>
      <c r="I288" t="s">
        <v>3027</v>
      </c>
      <c r="J288">
        <f>'HM-perm'!AV254</f>
        <v>1</v>
      </c>
      <c r="K288">
        <f>ROUND('HM-perm'!AT254,1)</f>
        <v>102.7</v>
      </c>
      <c r="L288">
        <f>ROUND('HM-perm'!AT254/'HM-perm'!AV254,1)</f>
        <v>102.7</v>
      </c>
      <c r="M288" t="str">
        <f>IF(J288=1,CMOST1!H288&amp;" "&amp;K288,CMOST1!H288&amp;" &lt;cmost&gt;this["&amp;L288&amp;"]="&amp;L288&amp;"*"&amp;CMOST1!I288&amp;"&lt;/cmost&gt;")</f>
        <v>RESULTS GEOSTAT PDATA 'PERM-E' 62449.5000 136005.6000 -987654321.1235 5 102.7</v>
      </c>
    </row>
    <row r="289" spans="1:13" x14ac:dyDescent="0.15">
      <c r="A289" t="s">
        <v>399</v>
      </c>
      <c r="B289" t="s">
        <v>3026</v>
      </c>
      <c r="C289">
        <f>'HM-perm'!V255</f>
        <v>1</v>
      </c>
      <c r="D289" s="1">
        <f>ROUND('HM-perm'!T255,1)</f>
        <v>18.3</v>
      </c>
      <c r="E289" s="1">
        <f>ROUND('HM-perm'!T255/'HM-perm'!V255,1)</f>
        <v>18.3</v>
      </c>
      <c r="F289" t="str">
        <f>IF(C289=1,CMOST1!A289&amp;" "&amp;D289,CMOST1!A289&amp;" &lt;cmost&gt;this["&amp;E289&amp;"]="&amp;E289&amp;"*"&amp;CMOST1!B289&amp;"&lt;/cmost&gt;")</f>
        <v>RESULTS GEOSTAT PDATA 'PERM-D' 56246.7000 119818.6000 -987654321.1235 1 18.3</v>
      </c>
      <c r="H289" t="s">
        <v>1632</v>
      </c>
      <c r="I289" t="s">
        <v>3027</v>
      </c>
      <c r="J289">
        <f>'HM-perm'!AV255</f>
        <v>1</v>
      </c>
      <c r="K289">
        <f>ROUND('HM-perm'!AT255,1)</f>
        <v>102.7</v>
      </c>
      <c r="L289">
        <f>ROUND('HM-perm'!AT255/'HM-perm'!AV255,1)</f>
        <v>102.7</v>
      </c>
      <c r="M289" t="str">
        <f>IF(J289=1,CMOST1!H289&amp;" "&amp;K289,CMOST1!H289&amp;" &lt;cmost&gt;this["&amp;L289&amp;"]="&amp;L289&amp;"*"&amp;CMOST1!I289&amp;"&lt;/cmost&gt;")</f>
        <v>RESULTS GEOSTAT PDATA 'PERM-E' 62682.7000 136538.4000 -987654321.1235 5 102.7</v>
      </c>
    </row>
    <row r="290" spans="1:13" x14ac:dyDescent="0.15">
      <c r="A290" t="s">
        <v>400</v>
      </c>
      <c r="B290" t="s">
        <v>3026</v>
      </c>
      <c r="C290">
        <f>'HM-perm'!V256</f>
        <v>1</v>
      </c>
      <c r="D290" s="1">
        <f>ROUND('HM-perm'!T256,1)</f>
        <v>18.3</v>
      </c>
      <c r="E290" s="1">
        <f>ROUND('HM-perm'!T256/'HM-perm'!V256,1)</f>
        <v>18.3</v>
      </c>
      <c r="F290" t="str">
        <f>IF(C290=1,CMOST1!A290&amp;" "&amp;D290,CMOST1!A290&amp;" &lt;cmost&gt;this["&amp;E290&amp;"]="&amp;E290&amp;"*"&amp;CMOST1!B290&amp;"&lt;/cmost&gt;")</f>
        <v>RESULTS GEOSTAT PDATA 'PERM-D' 57716.5000 121031.2000 -987654321.1235 1 18.3</v>
      </c>
      <c r="H290" t="s">
        <v>1633</v>
      </c>
      <c r="I290" t="s">
        <v>3027</v>
      </c>
      <c r="J290">
        <f>'HM-perm'!AV256</f>
        <v>1</v>
      </c>
      <c r="K290">
        <f>ROUND('HM-perm'!AT256,1)</f>
        <v>102.7</v>
      </c>
      <c r="L290">
        <f>ROUND('HM-perm'!AT256/'HM-perm'!AV256,1)</f>
        <v>102.7</v>
      </c>
      <c r="M290" t="str">
        <f>IF(J290=1,CMOST1!H290&amp;" "&amp;K290,CMOST1!H290&amp;" &lt;cmost&gt;this["&amp;L290&amp;"]="&amp;L290&amp;"*"&amp;CMOST1!I290&amp;"&lt;/cmost&gt;")</f>
        <v>RESULTS GEOSTAT PDATA 'PERM-E' 62878.9000 136995.1000 -987654321.1235 5 102.7</v>
      </c>
    </row>
    <row r="291" spans="1:13" x14ac:dyDescent="0.15">
      <c r="A291" t="s">
        <v>401</v>
      </c>
      <c r="B291" t="s">
        <v>3026</v>
      </c>
      <c r="C291">
        <f>'HM-perm'!V257</f>
        <v>1</v>
      </c>
      <c r="D291" s="1">
        <f>ROUND('HM-perm'!T257,1)</f>
        <v>18.3</v>
      </c>
      <c r="E291" s="1">
        <f>ROUND('HM-perm'!T257/'HM-perm'!V257,1)</f>
        <v>18.3</v>
      </c>
      <c r="F291" t="str">
        <f>IF(C291=1,CMOST1!A291&amp;" "&amp;D291,CMOST1!A291&amp;" &lt;cmost&gt;this["&amp;E291&amp;"]="&amp;E291&amp;"*"&amp;CMOST1!B291&amp;"&lt;/cmost&gt;")</f>
        <v>RESULTS GEOSTAT PDATA 'PERM-D' 58799.2000 122082.7000 -987654321.1235 1 18.3</v>
      </c>
      <c r="H291" t="s">
        <v>1634</v>
      </c>
      <c r="I291" t="s">
        <v>3027</v>
      </c>
      <c r="J291">
        <f>'HM-perm'!AV257</f>
        <v>1</v>
      </c>
      <c r="K291">
        <f>ROUND('HM-perm'!AT257,1)</f>
        <v>102.7</v>
      </c>
      <c r="L291">
        <f>ROUND('HM-perm'!AT257/'HM-perm'!AV257,1)</f>
        <v>102.7</v>
      </c>
      <c r="M291" t="str">
        <f>IF(J291=1,CMOST1!H291&amp;" "&amp;K291,CMOST1!H291&amp;" &lt;cmost&gt;this["&amp;L291&amp;"]="&amp;L291&amp;"*"&amp;CMOST1!I291&amp;"&lt;/cmost&gt;")</f>
        <v>RESULTS GEOSTAT PDATA 'PERM-E' 63038.7000 137337.9000 -987654321.1235 5 102.7</v>
      </c>
    </row>
    <row r="292" spans="1:13" x14ac:dyDescent="0.15">
      <c r="A292" t="s">
        <v>402</v>
      </c>
      <c r="B292" t="s">
        <v>3026</v>
      </c>
      <c r="C292">
        <f>'HM-perm'!V258</f>
        <v>1</v>
      </c>
      <c r="D292" s="1">
        <f>ROUND('HM-perm'!T258,1)</f>
        <v>18.3</v>
      </c>
      <c r="E292" s="1">
        <f>ROUND('HM-perm'!T258/'HM-perm'!V258,1)</f>
        <v>18.3</v>
      </c>
      <c r="F292" t="str">
        <f>IF(C292=1,CMOST1!A292&amp;" "&amp;D292,CMOST1!A292&amp;" &lt;cmost&gt;this["&amp;E292&amp;"]="&amp;E292&amp;"*"&amp;CMOST1!B292&amp;"&lt;/cmost&gt;")</f>
        <v>RESULTS GEOSTAT PDATA 'PERM-D' 59680.4000 123115.8000 -987654321.1235 1 18.3</v>
      </c>
      <c r="H292" t="s">
        <v>1635</v>
      </c>
      <c r="I292" t="s">
        <v>3027</v>
      </c>
      <c r="J292">
        <f>'HM-perm'!AV258</f>
        <v>1</v>
      </c>
      <c r="K292">
        <f>ROUND('HM-perm'!AT258,1)</f>
        <v>102.7</v>
      </c>
      <c r="L292">
        <f>ROUND('HM-perm'!AT258/'HM-perm'!AV258,1)</f>
        <v>102.7</v>
      </c>
      <c r="M292" t="str">
        <f>IF(J292=1,CMOST1!H292&amp;" "&amp;K292,CMOST1!H292&amp;" &lt;cmost&gt;this["&amp;L292&amp;"]="&amp;L292&amp;"*"&amp;CMOST1!I292&amp;"&lt;/cmost&gt;")</f>
        <v>RESULTS GEOSTAT PDATA 'PERM-E' 63247.7000 137769.4000 -987654321.1235 5 102.7</v>
      </c>
    </row>
    <row r="293" spans="1:13" x14ac:dyDescent="0.15">
      <c r="A293" t="s">
        <v>403</v>
      </c>
      <c r="B293" t="s">
        <v>3026</v>
      </c>
      <c r="C293">
        <f>'HM-perm'!V259</f>
        <v>1</v>
      </c>
      <c r="D293" s="1">
        <f>ROUND('HM-perm'!T259,1)</f>
        <v>18.3</v>
      </c>
      <c r="E293" s="1">
        <f>ROUND('HM-perm'!T259/'HM-perm'!V259,1)</f>
        <v>18.3</v>
      </c>
      <c r="F293" t="str">
        <f>IF(C293=1,CMOST1!A293&amp;" "&amp;D293,CMOST1!A293&amp;" &lt;cmost&gt;this["&amp;E293&amp;"]="&amp;E293&amp;"*"&amp;CMOST1!B293&amp;"&lt;/cmost&gt;")</f>
        <v>RESULTS GEOSTAT PDATA 'PERM-D' 60222.4000 124102.0000 -987654321.1235 1 18.3</v>
      </c>
      <c r="H293" t="s">
        <v>1636</v>
      </c>
      <c r="I293" t="s">
        <v>3027</v>
      </c>
      <c r="J293">
        <f>'HM-perm'!AV259</f>
        <v>1</v>
      </c>
      <c r="K293">
        <f>ROUND('HM-perm'!AT259,1)</f>
        <v>102.7</v>
      </c>
      <c r="L293">
        <f>ROUND('HM-perm'!AT259/'HM-perm'!AV259,1)</f>
        <v>102.7</v>
      </c>
      <c r="M293" t="str">
        <f>IF(J293=1,CMOST1!H293&amp;" "&amp;K293,CMOST1!H293&amp;" &lt;cmost&gt;this["&amp;L293&amp;"]="&amp;L293&amp;"*"&amp;CMOST1!I293&amp;"&lt;/cmost&gt;")</f>
        <v>RESULTS GEOSTAT PDATA 'PERM-E' 63520.0000 138214.6000 -987654321.1235 5 102.7</v>
      </c>
    </row>
    <row r="294" spans="1:13" x14ac:dyDescent="0.15">
      <c r="A294" t="s">
        <v>404</v>
      </c>
      <c r="B294" t="s">
        <v>3026</v>
      </c>
      <c r="C294">
        <f>'HM-perm'!V260</f>
        <v>1</v>
      </c>
      <c r="D294" s="1">
        <f>ROUND('HM-perm'!T260,1)</f>
        <v>18.3</v>
      </c>
      <c r="E294" s="1">
        <f>ROUND('HM-perm'!T260/'HM-perm'!V260,1)</f>
        <v>18.3</v>
      </c>
      <c r="F294" t="str">
        <f>IF(C294=1,CMOST1!A294&amp;" "&amp;D294,CMOST1!A294&amp;" &lt;cmost&gt;this["&amp;E294&amp;"]="&amp;E294&amp;"*"&amp;CMOST1!B294&amp;"&lt;/cmost&gt;")</f>
        <v>RESULTS GEOSTAT PDATA 'PERM-D' 60697.2000 125238.2000 -987654321.1235 1 18.3</v>
      </c>
      <c r="H294" t="s">
        <v>1637</v>
      </c>
      <c r="I294" t="s">
        <v>3027</v>
      </c>
      <c r="J294">
        <f>'HM-perm'!AV260</f>
        <v>1</v>
      </c>
      <c r="K294">
        <f>ROUND('HM-perm'!AT260,1)</f>
        <v>102.7</v>
      </c>
      <c r="L294">
        <f>ROUND('HM-perm'!AT260/'HM-perm'!AV260,1)</f>
        <v>102.7</v>
      </c>
      <c r="M294" t="str">
        <f>IF(J294=1,CMOST1!H294&amp;" "&amp;K294,CMOST1!H294&amp;" &lt;cmost&gt;this["&amp;L294&amp;"]="&amp;L294&amp;"*"&amp;CMOST1!I294&amp;"&lt;/cmost&gt;")</f>
        <v>RESULTS GEOSTAT PDATA 'PERM-E' 63992.1000 138800.9000 -987654321.1235 5 102.7</v>
      </c>
    </row>
    <row r="295" spans="1:13" x14ac:dyDescent="0.15">
      <c r="A295" t="s">
        <v>405</v>
      </c>
      <c r="B295" t="s">
        <v>3026</v>
      </c>
      <c r="C295">
        <f>'HM-perm'!V261</f>
        <v>1</v>
      </c>
      <c r="D295" s="1">
        <f>ROUND('HM-perm'!T261,1)</f>
        <v>18.3</v>
      </c>
      <c r="E295" s="1">
        <f>ROUND('HM-perm'!T261/'HM-perm'!V261,1)</f>
        <v>18.3</v>
      </c>
      <c r="F295" t="str">
        <f>IF(C295=1,CMOST1!A295&amp;" "&amp;D295,CMOST1!A295&amp;" &lt;cmost&gt;this["&amp;E295&amp;"]="&amp;E295&amp;"*"&amp;CMOST1!B295&amp;"&lt;/cmost&gt;")</f>
        <v>RESULTS GEOSTAT PDATA 'PERM-D' 60873.0000 126227.7000 -987654321.1235 1 18.3</v>
      </c>
      <c r="H295" t="s">
        <v>1602</v>
      </c>
      <c r="I295" t="s">
        <v>3027</v>
      </c>
      <c r="J295">
        <f>'HM-perm'!AV261</f>
        <v>1</v>
      </c>
      <c r="K295">
        <f>ROUND('HM-perm'!AT261,1)</f>
        <v>102.7</v>
      </c>
      <c r="L295">
        <f>ROUND('HM-perm'!AT261/'HM-perm'!AV261,1)</f>
        <v>102.7</v>
      </c>
      <c r="M295" t="str">
        <f>IF(J295=1,CMOST1!H295&amp;" "&amp;K295,CMOST1!H295&amp;" &lt;cmost&gt;this["&amp;L295&amp;"]="&amp;L295&amp;"*"&amp;CMOST1!I295&amp;"&lt;/cmost&gt;")</f>
        <v>RESULTS GEOSTAT PDATA 'PERM-E' 64364.5000 139297.6000 -987654321.1235 5 102.7</v>
      </c>
    </row>
    <row r="296" spans="1:13" x14ac:dyDescent="0.15">
      <c r="A296" t="s">
        <v>406</v>
      </c>
      <c r="B296" t="s">
        <v>3026</v>
      </c>
      <c r="C296">
        <f>'HM-perm'!V262</f>
        <v>1</v>
      </c>
      <c r="D296" s="1">
        <f>ROUND('HM-perm'!T262,1)</f>
        <v>18.3</v>
      </c>
      <c r="E296" s="1">
        <f>ROUND('HM-perm'!T262/'HM-perm'!V262,1)</f>
        <v>18.3</v>
      </c>
      <c r="F296" t="str">
        <f>IF(C296=1,CMOST1!A296&amp;" "&amp;D296,CMOST1!A296&amp;" &lt;cmost&gt;this["&amp;E296&amp;"]="&amp;E296&amp;"*"&amp;CMOST1!B296&amp;"&lt;/cmost&gt;")</f>
        <v>RESULTS GEOSTAT PDATA 'PERM-D' 60898.0000 127188.0000 -987654321.1235 1 18.3</v>
      </c>
      <c r="H296" t="s">
        <v>1638</v>
      </c>
      <c r="I296" t="s">
        <v>3027</v>
      </c>
      <c r="J296">
        <f>'HM-perm'!AV262</f>
        <v>1</v>
      </c>
      <c r="K296">
        <f>ROUND('HM-perm'!AT262,1)</f>
        <v>138</v>
      </c>
      <c r="L296">
        <f>ROUND('HM-perm'!AT262/'HM-perm'!AV262,1)</f>
        <v>138</v>
      </c>
      <c r="M296" t="str">
        <f>IF(J296=1,CMOST1!H296&amp;" "&amp;K296,CMOST1!H296&amp;" &lt;cmost&gt;this["&amp;L296&amp;"]="&amp;L296&amp;"*"&amp;CMOST1!I296&amp;"&lt;/cmost&gt;")</f>
        <v>RESULTS GEOSTAT PDATA 'PERM-E' 40997.4000 118816.6000 -987654321.1235 5 138</v>
      </c>
    </row>
    <row r="297" spans="1:13" x14ac:dyDescent="0.15">
      <c r="A297" t="s">
        <v>407</v>
      </c>
      <c r="B297" t="s">
        <v>3026</v>
      </c>
      <c r="C297">
        <f>'HM-perm'!V263</f>
        <v>1</v>
      </c>
      <c r="D297" s="1">
        <f>ROUND('HM-perm'!T263,1)</f>
        <v>18.3</v>
      </c>
      <c r="E297" s="1">
        <f>ROUND('HM-perm'!T263/'HM-perm'!V263,1)</f>
        <v>18.3</v>
      </c>
      <c r="F297" t="str">
        <f>IF(C297=1,CMOST1!A297&amp;" "&amp;D297,CMOST1!A297&amp;" &lt;cmost&gt;this["&amp;E297&amp;"]="&amp;E297&amp;"*"&amp;CMOST1!B297&amp;"&lt;/cmost&gt;")</f>
        <v>RESULTS GEOSTAT PDATA 'PERM-D' 60673.6000 128040.4000 -987654321.1235 1 18.3</v>
      </c>
      <c r="H297" t="s">
        <v>1639</v>
      </c>
      <c r="I297" t="s">
        <v>3027</v>
      </c>
      <c r="J297">
        <f>'HM-perm'!AV263</f>
        <v>1</v>
      </c>
      <c r="K297">
        <f>ROUND('HM-perm'!AT263,1)</f>
        <v>138</v>
      </c>
      <c r="L297">
        <f>ROUND('HM-perm'!AT263/'HM-perm'!AV263,1)</f>
        <v>138</v>
      </c>
      <c r="M297" t="str">
        <f>IF(J297=1,CMOST1!H297&amp;" "&amp;K297,CMOST1!H297&amp;" &lt;cmost&gt;this["&amp;L297&amp;"]="&amp;L297&amp;"*"&amp;CMOST1!I297&amp;"&lt;/cmost&gt;")</f>
        <v>RESULTS GEOSTAT PDATA 'PERM-E' 44443.9000 121736.9000 -987654321.1235 5 138</v>
      </c>
    </row>
    <row r="298" spans="1:13" x14ac:dyDescent="0.15">
      <c r="A298" t="s">
        <v>408</v>
      </c>
      <c r="B298" t="s">
        <v>3026</v>
      </c>
      <c r="C298">
        <f>'HM-perm'!V264</f>
        <v>1</v>
      </c>
      <c r="D298" s="1">
        <f>ROUND('HM-perm'!T264,1)</f>
        <v>18.3</v>
      </c>
      <c r="E298" s="1">
        <f>ROUND('HM-perm'!T264/'HM-perm'!V264,1)</f>
        <v>18.3</v>
      </c>
      <c r="F298" t="str">
        <f>IF(C298=1,CMOST1!A298&amp;" "&amp;D298,CMOST1!A298&amp;" &lt;cmost&gt;this["&amp;E298&amp;"]="&amp;E298&amp;"*"&amp;CMOST1!B298&amp;"&lt;/cmost&gt;")</f>
        <v>RESULTS GEOSTAT PDATA 'PERM-D' 60244.8000 128988.5000 -987654321.1235 1 18.3</v>
      </c>
      <c r="H298" t="s">
        <v>1640</v>
      </c>
      <c r="I298" t="s">
        <v>3027</v>
      </c>
      <c r="J298">
        <f>'HM-perm'!AV264</f>
        <v>1.1000000000000001</v>
      </c>
      <c r="K298">
        <f>ROUND('HM-perm'!AT264,1)</f>
        <v>151.80000000000001</v>
      </c>
      <c r="L298">
        <f>ROUND('HM-perm'!AT264/'HM-perm'!AV264,1)</f>
        <v>138</v>
      </c>
      <c r="M298" t="str">
        <f>IF(J298=1,CMOST1!H298&amp;" "&amp;K298,CMOST1!H298&amp;" &lt;cmost&gt;this["&amp;L298&amp;"]="&amp;L298&amp;"*"&amp;CMOST1!I298&amp;"&lt;/cmost&gt;")</f>
        <v>RESULTS GEOSTAT PDATA 'PERM-E' 46690.3000 123745.7000 -987654321.1235 5 &lt;cmost&gt;this[138]=138*MultPermE&lt;/cmost&gt;</v>
      </c>
    </row>
    <row r="299" spans="1:13" x14ac:dyDescent="0.15">
      <c r="A299" t="s">
        <v>409</v>
      </c>
      <c r="B299" t="s">
        <v>3026</v>
      </c>
      <c r="C299">
        <f>'HM-perm'!V265</f>
        <v>1.1000000000000001</v>
      </c>
      <c r="D299" s="1">
        <f>ROUND('HM-perm'!T265,1)</f>
        <v>20.100000000000001</v>
      </c>
      <c r="E299" s="1">
        <f>ROUND('HM-perm'!T265/'HM-perm'!V265,1)</f>
        <v>18.3</v>
      </c>
      <c r="F299" t="str">
        <f>IF(C299=1,CMOST1!A299&amp;" "&amp;D299,CMOST1!A299&amp;" &lt;cmost&gt;this["&amp;E299&amp;"]="&amp;E299&amp;"*"&amp;CMOST1!B299&amp;"&lt;/cmost&gt;")</f>
        <v>RESULTS GEOSTAT PDATA 'PERM-D' 59769.7000 129784.1000 -987654321.1235 1 &lt;cmost&gt;this[18.3]=18.3*MultPermD&lt;/cmost&gt;</v>
      </c>
      <c r="H299" t="s">
        <v>1641</v>
      </c>
      <c r="I299" t="s">
        <v>3027</v>
      </c>
      <c r="J299">
        <f>'HM-perm'!AV265</f>
        <v>1.1000000000000001</v>
      </c>
      <c r="K299">
        <f>ROUND('HM-perm'!AT265,1)</f>
        <v>151.80000000000001</v>
      </c>
      <c r="L299">
        <f>ROUND('HM-perm'!AT265/'HM-perm'!AV265,1)</f>
        <v>138</v>
      </c>
      <c r="M299" t="str">
        <f>IF(J299=1,CMOST1!H299&amp;" "&amp;K299,CMOST1!H299&amp;" &lt;cmost&gt;this["&amp;L299&amp;"]="&amp;L299&amp;"*"&amp;CMOST1!I299&amp;"&lt;/cmost&gt;")</f>
        <v>RESULTS GEOSTAT PDATA 'PERM-E' 49012.5000 125730.6000 -987654321.1235 5 &lt;cmost&gt;this[138]=138*MultPermE&lt;/cmost&gt;</v>
      </c>
    </row>
    <row r="300" spans="1:13" x14ac:dyDescent="0.15">
      <c r="A300" t="s">
        <v>410</v>
      </c>
      <c r="B300" t="s">
        <v>3026</v>
      </c>
      <c r="C300">
        <f>'HM-perm'!V266</f>
        <v>1.1000000000000001</v>
      </c>
      <c r="D300" s="1">
        <f>ROUND('HM-perm'!T266,1)</f>
        <v>20.100000000000001</v>
      </c>
      <c r="E300" s="1">
        <f>ROUND('HM-perm'!T266/'HM-perm'!V266,1)</f>
        <v>18.3</v>
      </c>
      <c r="F300" t="str">
        <f>IF(C300=1,CMOST1!A300&amp;" "&amp;D300,CMOST1!A300&amp;" &lt;cmost&gt;this["&amp;E300&amp;"]="&amp;E300&amp;"*"&amp;CMOST1!B300&amp;"&lt;/cmost&gt;")</f>
        <v>RESULTS GEOSTAT PDATA 'PERM-D' 59315.0000 130277.2000 -987654321.1235 1 &lt;cmost&gt;this[18.3]=18.3*MultPermD&lt;/cmost&gt;</v>
      </c>
      <c r="H300" t="s">
        <v>1642</v>
      </c>
      <c r="I300" t="s">
        <v>3027</v>
      </c>
      <c r="J300">
        <f>'HM-perm'!AV266</f>
        <v>1.1000000000000001</v>
      </c>
      <c r="K300">
        <f>ROUND('HM-perm'!AT266,1)</f>
        <v>151.80000000000001</v>
      </c>
      <c r="L300">
        <f>ROUND('HM-perm'!AT266/'HM-perm'!AV266,1)</f>
        <v>138</v>
      </c>
      <c r="M300" t="str">
        <f>IF(J300=1,CMOST1!H300&amp;" "&amp;K300,CMOST1!H300&amp;" &lt;cmost&gt;this["&amp;L300&amp;"]="&amp;L300&amp;"*"&amp;CMOST1!I300&amp;"&lt;/cmost&gt;")</f>
        <v>RESULTS GEOSTAT PDATA 'PERM-E' 50948.2000 127370.1000 -987654321.1235 5 &lt;cmost&gt;this[138]=138*MultPermE&lt;/cmost&gt;</v>
      </c>
    </row>
    <row r="301" spans="1:13" x14ac:dyDescent="0.15">
      <c r="A301" t="s">
        <v>411</v>
      </c>
      <c r="B301" t="s">
        <v>3026</v>
      </c>
      <c r="C301">
        <f>'HM-perm'!V267</f>
        <v>1.1000000000000001</v>
      </c>
      <c r="D301" s="1">
        <f>ROUND('HM-perm'!T267,1)</f>
        <v>20.100000000000001</v>
      </c>
      <c r="E301" s="1">
        <f>ROUND('HM-perm'!T267/'HM-perm'!V267,1)</f>
        <v>18.3</v>
      </c>
      <c r="F301" t="str">
        <f>IF(C301=1,CMOST1!A301&amp;" "&amp;D301,CMOST1!A301&amp;" &lt;cmost&gt;this["&amp;E301&amp;"]="&amp;E301&amp;"*"&amp;CMOST1!B301&amp;"&lt;/cmost&gt;")</f>
        <v>RESULTS GEOSTAT PDATA 'PERM-D' 58605.3000 130877.0000 -987654321.1235 1 &lt;cmost&gt;this[18.3]=18.3*MultPermD&lt;/cmost&gt;</v>
      </c>
      <c r="H301" t="s">
        <v>1643</v>
      </c>
      <c r="I301" t="s">
        <v>3027</v>
      </c>
      <c r="J301">
        <f>'HM-perm'!AV267</f>
        <v>1.1000000000000001</v>
      </c>
      <c r="K301">
        <f>ROUND('HM-perm'!AT267,1)</f>
        <v>151.80000000000001</v>
      </c>
      <c r="L301">
        <f>ROUND('HM-perm'!AT267/'HM-perm'!AV267,1)</f>
        <v>138</v>
      </c>
      <c r="M301" t="str">
        <f>IF(J301=1,CMOST1!H301&amp;" "&amp;K301,CMOST1!H301&amp;" &lt;cmost&gt;this["&amp;L301&amp;"]="&amp;L301&amp;"*"&amp;CMOST1!I301&amp;"&lt;/cmost&gt;")</f>
        <v>RESULTS GEOSTAT PDATA 'PERM-E' 52572.8000 128614.2000 -987654321.1235 5 &lt;cmost&gt;this[138]=138*MultPermE&lt;/cmost&gt;</v>
      </c>
    </row>
    <row r="302" spans="1:13" x14ac:dyDescent="0.15">
      <c r="A302" t="s">
        <v>412</v>
      </c>
      <c r="B302" t="s">
        <v>3026</v>
      </c>
      <c r="C302">
        <f>'HM-perm'!V268</f>
        <v>1.1000000000000001</v>
      </c>
      <c r="D302" s="1">
        <f>ROUND('HM-perm'!T268,1)</f>
        <v>20.100000000000001</v>
      </c>
      <c r="E302" s="1">
        <f>ROUND('HM-perm'!T268/'HM-perm'!V268,1)</f>
        <v>18.3</v>
      </c>
      <c r="F302" t="str">
        <f>IF(C302=1,CMOST1!A302&amp;" "&amp;D302,CMOST1!A302&amp;" &lt;cmost&gt;this["&amp;E302&amp;"]="&amp;E302&amp;"*"&amp;CMOST1!B302&amp;"&lt;/cmost&gt;")</f>
        <v>RESULTS GEOSTAT PDATA 'PERM-D' 58011.2000 131391.7000 -987654321.1235 1 &lt;cmost&gt;this[18.3]=18.3*MultPermD&lt;/cmost&gt;</v>
      </c>
      <c r="H302" t="s">
        <v>1644</v>
      </c>
      <c r="I302" t="s">
        <v>3027</v>
      </c>
      <c r="J302">
        <f>'HM-perm'!AV268</f>
        <v>1.1000000000000001</v>
      </c>
      <c r="K302">
        <f>ROUND('HM-perm'!AT268,1)</f>
        <v>151.80000000000001</v>
      </c>
      <c r="L302">
        <f>ROUND('HM-perm'!AT268/'HM-perm'!AV268,1)</f>
        <v>138</v>
      </c>
      <c r="M302" t="str">
        <f>IF(J302=1,CMOST1!H302&amp;" "&amp;K302,CMOST1!H302&amp;" &lt;cmost&gt;this["&amp;L302&amp;"]="&amp;L302&amp;"*"&amp;CMOST1!I302&amp;"&lt;/cmost&gt;")</f>
        <v>RESULTS GEOSTAT PDATA 'PERM-E' 53998.7000 129628.9000 -987654321.1235 5 &lt;cmost&gt;this[138]=138*MultPermE&lt;/cmost&gt;</v>
      </c>
    </row>
    <row r="303" spans="1:13" x14ac:dyDescent="0.15">
      <c r="A303" t="s">
        <v>413</v>
      </c>
      <c r="B303" t="s">
        <v>3026</v>
      </c>
      <c r="C303">
        <f>'HM-perm'!V269</f>
        <v>1.1000000000000001</v>
      </c>
      <c r="D303" s="1">
        <f>ROUND('HM-perm'!T269,1)</f>
        <v>20.100000000000001</v>
      </c>
      <c r="E303" s="1">
        <f>ROUND('HM-perm'!T269/'HM-perm'!V269,1)</f>
        <v>18.3</v>
      </c>
      <c r="F303" t="str">
        <f>IF(C303=1,CMOST1!A303&amp;" "&amp;D303,CMOST1!A303&amp;" &lt;cmost&gt;this["&amp;E303&amp;"]="&amp;E303&amp;"*"&amp;CMOST1!B303&amp;"&lt;/cmost&gt;")</f>
        <v>RESULTS GEOSTAT PDATA 'PERM-D' 57282.2000 132243.4000 -987654321.1235 1 &lt;cmost&gt;this[18.3]=18.3*MultPermD&lt;/cmost&gt;</v>
      </c>
      <c r="H303" t="s">
        <v>1645</v>
      </c>
      <c r="I303" t="s">
        <v>3027</v>
      </c>
      <c r="J303">
        <f>'HM-perm'!AV269</f>
        <v>1.1000000000000001</v>
      </c>
      <c r="K303">
        <f>ROUND('HM-perm'!AT269,1)</f>
        <v>151.80000000000001</v>
      </c>
      <c r="L303">
        <f>ROUND('HM-perm'!AT269/'HM-perm'!AV269,1)</f>
        <v>138</v>
      </c>
      <c r="M303" t="str">
        <f>IF(J303=1,CMOST1!H303&amp;" "&amp;K303,CMOST1!H303&amp;" &lt;cmost&gt;this["&amp;L303&amp;"]="&amp;L303&amp;"*"&amp;CMOST1!I303&amp;"&lt;/cmost&gt;")</f>
        <v>RESULTS GEOSTAT PDATA 'PERM-E' 55299.9000 130528.2000 -987654321.1235 5 &lt;cmost&gt;this[138]=138*MultPermE&lt;/cmost&gt;</v>
      </c>
    </row>
    <row r="304" spans="1:13" x14ac:dyDescent="0.15">
      <c r="A304" t="s">
        <v>414</v>
      </c>
      <c r="B304" t="s">
        <v>3026</v>
      </c>
      <c r="C304">
        <f>'HM-perm'!V270</f>
        <v>1.1000000000000001</v>
      </c>
      <c r="D304" s="1">
        <f>ROUND('HM-perm'!T270,1)</f>
        <v>20.100000000000001</v>
      </c>
      <c r="E304" s="1">
        <f>ROUND('HM-perm'!T270/'HM-perm'!V270,1)</f>
        <v>18.3</v>
      </c>
      <c r="F304" t="str">
        <f>IF(C304=1,CMOST1!A304&amp;" "&amp;D304,CMOST1!A304&amp;" &lt;cmost&gt;this["&amp;E304&amp;"]="&amp;E304&amp;"*"&amp;CMOST1!B304&amp;"&lt;/cmost&gt;")</f>
        <v>RESULTS GEOSTAT PDATA 'PERM-D' 56523.6000 133246.1000 -987654321.1235 1 &lt;cmost&gt;this[18.3]=18.3*MultPermD&lt;/cmost&gt;</v>
      </c>
      <c r="H304" t="s">
        <v>1646</v>
      </c>
      <c r="I304" t="s">
        <v>3027</v>
      </c>
      <c r="J304">
        <f>'HM-perm'!AV270</f>
        <v>1.1000000000000001</v>
      </c>
      <c r="K304">
        <f>ROUND('HM-perm'!AT270,1)</f>
        <v>151.80000000000001</v>
      </c>
      <c r="L304">
        <f>ROUND('HM-perm'!AT270/'HM-perm'!AV270,1)</f>
        <v>138</v>
      </c>
      <c r="M304" t="str">
        <f>IF(J304=1,CMOST1!H304&amp;" "&amp;K304,CMOST1!H304&amp;" &lt;cmost&gt;this["&amp;L304&amp;"]="&amp;L304&amp;"*"&amp;CMOST1!I304&amp;"&lt;/cmost&gt;")</f>
        <v>RESULTS GEOSTAT PDATA 'PERM-E' 56327.1000 131134.2000 -987654321.1235 5 &lt;cmost&gt;this[138]=138*MultPermE&lt;/cmost&gt;</v>
      </c>
    </row>
    <row r="305" spans="1:13" x14ac:dyDescent="0.15">
      <c r="A305" t="s">
        <v>415</v>
      </c>
      <c r="B305" t="s">
        <v>3026</v>
      </c>
      <c r="C305">
        <f>'HM-perm'!V271</f>
        <v>1.1000000000000001</v>
      </c>
      <c r="D305" s="1">
        <f>ROUND('HM-perm'!T271,1)</f>
        <v>20.100000000000001</v>
      </c>
      <c r="E305" s="1">
        <f>ROUND('HM-perm'!T271/'HM-perm'!V271,1)</f>
        <v>18.3</v>
      </c>
      <c r="F305" t="str">
        <f>IF(C305=1,CMOST1!A305&amp;" "&amp;D305,CMOST1!A305&amp;" &lt;cmost&gt;this["&amp;E305&amp;"]="&amp;E305&amp;"*"&amp;CMOST1!B305&amp;"&lt;/cmost&gt;")</f>
        <v>RESULTS GEOSTAT PDATA 'PERM-D' 56008.9000 134103.7000 -987654321.1235 1 &lt;cmost&gt;this[18.3]=18.3*MultPermD&lt;/cmost&gt;</v>
      </c>
      <c r="H305" t="s">
        <v>1647</v>
      </c>
      <c r="I305" t="s">
        <v>3027</v>
      </c>
      <c r="J305">
        <f>'HM-perm'!AV271</f>
        <v>1.1000000000000001</v>
      </c>
      <c r="K305">
        <f>ROUND('HM-perm'!AT271,1)</f>
        <v>151.80000000000001</v>
      </c>
      <c r="L305">
        <f>ROUND('HM-perm'!AT271/'HM-perm'!AV271,1)</f>
        <v>138</v>
      </c>
      <c r="M305" t="str">
        <f>IF(J305=1,CMOST1!H305&amp;" "&amp;K305,CMOST1!H305&amp;" &lt;cmost&gt;this["&amp;L305&amp;"]="&amp;L305&amp;"*"&amp;CMOST1!I305&amp;"&lt;/cmost&gt;")</f>
        <v>RESULTS GEOSTAT PDATA 'PERM-E' 57204.4000 131624.7000 -987654321.1235 5 &lt;cmost&gt;this[138]=138*MultPermE&lt;/cmost&gt;</v>
      </c>
    </row>
    <row r="306" spans="1:13" x14ac:dyDescent="0.15">
      <c r="A306" t="s">
        <v>416</v>
      </c>
      <c r="B306" t="s">
        <v>3026</v>
      </c>
      <c r="C306">
        <f>'HM-perm'!V272</f>
        <v>1.1000000000000001</v>
      </c>
      <c r="D306" s="1">
        <f>ROUND('HM-perm'!T272,1)</f>
        <v>20.100000000000001</v>
      </c>
      <c r="E306" s="1">
        <f>ROUND('HM-perm'!T272/'HM-perm'!V272,1)</f>
        <v>18.3</v>
      </c>
      <c r="F306" t="str">
        <f>IF(C306=1,CMOST1!A306&amp;" "&amp;D306,CMOST1!A306&amp;" &lt;cmost&gt;this["&amp;E306&amp;"]="&amp;E306&amp;"*"&amp;CMOST1!B306&amp;"&lt;/cmost&gt;")</f>
        <v>RESULTS GEOSTAT PDATA 'PERM-D' 55544.6000 134962.6000 -987654321.1235 1 &lt;cmost&gt;this[18.3]=18.3*MultPermD&lt;/cmost&gt;</v>
      </c>
      <c r="H306" t="s">
        <v>1648</v>
      </c>
      <c r="I306" t="s">
        <v>3027</v>
      </c>
      <c r="J306">
        <f>'HM-perm'!AV272</f>
        <v>1.1000000000000001</v>
      </c>
      <c r="K306">
        <f>ROUND('HM-perm'!AT272,1)</f>
        <v>151.80000000000001</v>
      </c>
      <c r="L306">
        <f>ROUND('HM-perm'!AT272/'HM-perm'!AV272,1)</f>
        <v>138</v>
      </c>
      <c r="M306" t="str">
        <f>IF(J306=1,CMOST1!H306&amp;" "&amp;K306,CMOST1!H306&amp;" &lt;cmost&gt;this["&amp;L306&amp;"]="&amp;L306&amp;"*"&amp;CMOST1!I306&amp;"&lt;/cmost&gt;")</f>
        <v>RESULTS GEOSTAT PDATA 'PERM-E' 57831.0000 131960.6000 -987654321.1235 5 &lt;cmost&gt;this[138]=138*MultPermE&lt;/cmost&gt;</v>
      </c>
    </row>
    <row r="307" spans="1:13" x14ac:dyDescent="0.15">
      <c r="A307" t="s">
        <v>417</v>
      </c>
      <c r="B307" t="s">
        <v>3026</v>
      </c>
      <c r="C307">
        <f>'HM-perm'!V273</f>
        <v>1.1000000000000001</v>
      </c>
      <c r="D307" s="1">
        <f>ROUND('HM-perm'!T273,1)</f>
        <v>20.100000000000001</v>
      </c>
      <c r="E307" s="1">
        <f>ROUND('HM-perm'!T273/'HM-perm'!V273,1)</f>
        <v>18.3</v>
      </c>
      <c r="F307" t="str">
        <f>IF(C307=1,CMOST1!A307&amp;" "&amp;D307,CMOST1!A307&amp;" &lt;cmost&gt;this["&amp;E307&amp;"]="&amp;E307&amp;"*"&amp;CMOST1!B307&amp;"&lt;/cmost&gt;")</f>
        <v>RESULTS GEOSTAT PDATA 'PERM-D' 55194.2000 135811.7000 -987654321.1235 1 &lt;cmost&gt;this[18.3]=18.3*MultPermD&lt;/cmost&gt;</v>
      </c>
      <c r="H307" t="s">
        <v>1649</v>
      </c>
      <c r="I307" t="s">
        <v>3027</v>
      </c>
      <c r="J307">
        <f>'HM-perm'!AV273</f>
        <v>1.1000000000000001</v>
      </c>
      <c r="K307">
        <f>ROUND('HM-perm'!AT273,1)</f>
        <v>151.80000000000001</v>
      </c>
      <c r="L307">
        <f>ROUND('HM-perm'!AT273/'HM-perm'!AV273,1)</f>
        <v>138</v>
      </c>
      <c r="M307" t="str">
        <f>IF(J307=1,CMOST1!H307&amp;" "&amp;K307,CMOST1!H307&amp;" &lt;cmost&gt;this["&amp;L307&amp;"]="&amp;L307&amp;"*"&amp;CMOST1!I307&amp;"&lt;/cmost&gt;")</f>
        <v>RESULTS GEOSTAT PDATA 'PERM-E' 58395.3000 132245.1000 -987654321.1235 5 &lt;cmost&gt;this[138]=138*MultPermE&lt;/cmost&gt;</v>
      </c>
    </row>
    <row r="308" spans="1:13" x14ac:dyDescent="0.15">
      <c r="A308" t="s">
        <v>418</v>
      </c>
      <c r="B308" t="s">
        <v>3026</v>
      </c>
      <c r="C308">
        <f>'HM-perm'!V274</f>
        <v>1.1000000000000001</v>
      </c>
      <c r="D308" s="1">
        <f>ROUND('HM-perm'!T274,1)</f>
        <v>20.100000000000001</v>
      </c>
      <c r="E308" s="1">
        <f>ROUND('HM-perm'!T274/'HM-perm'!V274,1)</f>
        <v>18.3</v>
      </c>
      <c r="F308" t="str">
        <f>IF(C308=1,CMOST1!A308&amp;" "&amp;D308,CMOST1!A308&amp;" &lt;cmost&gt;this["&amp;E308&amp;"]="&amp;E308&amp;"*"&amp;CMOST1!B308&amp;"&lt;/cmost&gt;")</f>
        <v>RESULTS GEOSTAT PDATA 'PERM-D' 54946.2000 136600.7000 -987654321.1235 1 &lt;cmost&gt;this[18.3]=18.3*MultPermD&lt;/cmost&gt;</v>
      </c>
      <c r="H308" t="s">
        <v>1650</v>
      </c>
      <c r="I308" t="s">
        <v>3027</v>
      </c>
      <c r="J308">
        <f>'HM-perm'!AV274</f>
        <v>1.1000000000000001</v>
      </c>
      <c r="K308">
        <f>ROUND('HM-perm'!AT274,1)</f>
        <v>151.80000000000001</v>
      </c>
      <c r="L308">
        <f>ROUND('HM-perm'!AT274/'HM-perm'!AV274,1)</f>
        <v>138</v>
      </c>
      <c r="M308" t="str">
        <f>IF(J308=1,CMOST1!H308&amp;" "&amp;K308,CMOST1!H308&amp;" &lt;cmost&gt;this["&amp;L308&amp;"]="&amp;L308&amp;"*"&amp;CMOST1!I308&amp;"&lt;/cmost&gt;")</f>
        <v>RESULTS GEOSTAT PDATA 'PERM-E' 58959.3000 132567.6000 -987654321.1235 5 &lt;cmost&gt;this[138]=138*MultPermE&lt;/cmost&gt;</v>
      </c>
    </row>
    <row r="309" spans="1:13" x14ac:dyDescent="0.15">
      <c r="A309" t="s">
        <v>419</v>
      </c>
      <c r="B309" t="s">
        <v>3026</v>
      </c>
      <c r="C309">
        <f>'HM-perm'!V275</f>
        <v>1.1000000000000001</v>
      </c>
      <c r="D309" s="1">
        <f>ROUND('HM-perm'!T275,1)</f>
        <v>20.100000000000001</v>
      </c>
      <c r="E309" s="1">
        <f>ROUND('HM-perm'!T275/'HM-perm'!V275,1)</f>
        <v>18.3</v>
      </c>
      <c r="F309" t="str">
        <f>IF(C309=1,CMOST1!A309&amp;" "&amp;D309,CMOST1!A309&amp;" &lt;cmost&gt;this["&amp;E309&amp;"]="&amp;E309&amp;"*"&amp;CMOST1!B309&amp;"&lt;/cmost&gt;")</f>
        <v>RESULTS GEOSTAT PDATA 'PERM-D' 54717.2000 137629.9000 -987654321.1235 1 &lt;cmost&gt;this[18.3]=18.3*MultPermD&lt;/cmost&gt;</v>
      </c>
      <c r="H309" t="s">
        <v>1651</v>
      </c>
      <c r="I309" t="s">
        <v>3027</v>
      </c>
      <c r="J309">
        <f>'HM-perm'!AV275</f>
        <v>1.1000000000000001</v>
      </c>
      <c r="K309">
        <f>ROUND('HM-perm'!AT275,1)</f>
        <v>151.80000000000001</v>
      </c>
      <c r="L309">
        <f>ROUND('HM-perm'!AT275/'HM-perm'!AV275,1)</f>
        <v>138</v>
      </c>
      <c r="M309" t="str">
        <f>IF(J309=1,CMOST1!H309&amp;" "&amp;K309,CMOST1!H309&amp;" &lt;cmost&gt;this["&amp;L309&amp;"]="&amp;L309&amp;"*"&amp;CMOST1!I309&amp;"&lt;/cmost&gt;")</f>
        <v>RESULTS GEOSTAT PDATA 'PERM-E' 59371.7000 132888.1000 -987654321.1235 5 &lt;cmost&gt;this[138]=138*MultPermE&lt;/cmost&gt;</v>
      </c>
    </row>
    <row r="310" spans="1:13" x14ac:dyDescent="0.15">
      <c r="A310" t="s">
        <v>420</v>
      </c>
      <c r="B310" t="s">
        <v>3026</v>
      </c>
      <c r="C310">
        <f>'HM-perm'!V276</f>
        <v>1.1000000000000001</v>
      </c>
      <c r="D310" s="1">
        <f>ROUND('HM-perm'!T276,1)</f>
        <v>20.100000000000001</v>
      </c>
      <c r="E310" s="1">
        <f>ROUND('HM-perm'!T276/'HM-perm'!V276,1)</f>
        <v>18.3</v>
      </c>
      <c r="F310" t="str">
        <f>IF(C310=1,CMOST1!A310&amp;" "&amp;D310,CMOST1!A310&amp;" &lt;cmost&gt;this["&amp;E310&amp;"]="&amp;E310&amp;"*"&amp;CMOST1!B310&amp;"&lt;/cmost&gt;")</f>
        <v>RESULTS GEOSTAT PDATA 'PERM-D' 54640.7000 138612.5000 -987654321.1235 1 &lt;cmost&gt;this[18.3]=18.3*MultPermD&lt;/cmost&gt;</v>
      </c>
      <c r="H310" t="s">
        <v>1652</v>
      </c>
      <c r="I310" t="s">
        <v>3027</v>
      </c>
      <c r="J310">
        <f>'HM-perm'!AV276</f>
        <v>1.1000000000000001</v>
      </c>
      <c r="K310">
        <f>ROUND('HM-perm'!AT276,1)</f>
        <v>151.80000000000001</v>
      </c>
      <c r="L310">
        <f>ROUND('HM-perm'!AT276/'HM-perm'!AV276,1)</f>
        <v>138</v>
      </c>
      <c r="M310" t="str">
        <f>IF(J310=1,CMOST1!H310&amp;" "&amp;K310,CMOST1!H310&amp;" &lt;cmost&gt;this["&amp;L310&amp;"]="&amp;L310&amp;"*"&amp;CMOST1!I310&amp;"&lt;/cmost&gt;")</f>
        <v>RESULTS GEOSTAT PDATA 'PERM-E' 59758.5000 133221.1000 -987654321.1235 5 &lt;cmost&gt;this[138]=138*MultPermE&lt;/cmost&gt;</v>
      </c>
    </row>
    <row r="311" spans="1:13" x14ac:dyDescent="0.15">
      <c r="A311" t="s">
        <v>421</v>
      </c>
      <c r="B311" t="s">
        <v>3026</v>
      </c>
      <c r="C311">
        <f>'HM-perm'!V277</f>
        <v>1.1000000000000001</v>
      </c>
      <c r="D311" s="1">
        <f>ROUND('HM-perm'!T277,1)</f>
        <v>20.100000000000001</v>
      </c>
      <c r="E311" s="1">
        <f>ROUND('HM-perm'!T277/'HM-perm'!V277,1)</f>
        <v>18.3</v>
      </c>
      <c r="F311" t="str">
        <f>IF(C311=1,CMOST1!A311&amp;" "&amp;D311,CMOST1!A311&amp;" &lt;cmost&gt;this["&amp;E311&amp;"]="&amp;E311&amp;"*"&amp;CMOST1!B311&amp;"&lt;/cmost&gt;")</f>
        <v>RESULTS GEOSTAT PDATA 'PERM-D' 54672.2000 139812.7000 -987654321.1235 1 &lt;cmost&gt;this[18.3]=18.3*MultPermD&lt;/cmost&gt;</v>
      </c>
      <c r="H311" t="s">
        <v>1653</v>
      </c>
      <c r="I311" t="s">
        <v>3027</v>
      </c>
      <c r="J311">
        <f>'HM-perm'!AV277</f>
        <v>1.1000000000000001</v>
      </c>
      <c r="K311">
        <f>ROUND('HM-perm'!AT277,1)</f>
        <v>151.80000000000001</v>
      </c>
      <c r="L311">
        <f>ROUND('HM-perm'!AT277/'HM-perm'!AV277,1)</f>
        <v>138</v>
      </c>
      <c r="M311" t="str">
        <f>IF(J311=1,CMOST1!H311&amp;" "&amp;K311,CMOST1!H311&amp;" &lt;cmost&gt;this["&amp;L311&amp;"]="&amp;L311&amp;"*"&amp;CMOST1!I311&amp;"&lt;/cmost&gt;")</f>
        <v>RESULTS GEOSTAT PDATA 'PERM-E' 60107.3000 133591.5000 -987654321.1235 5 &lt;cmost&gt;this[138]=138*MultPermE&lt;/cmost&gt;</v>
      </c>
    </row>
    <row r="312" spans="1:13" x14ac:dyDescent="0.15">
      <c r="A312" t="s">
        <v>422</v>
      </c>
      <c r="B312" t="s">
        <v>3026</v>
      </c>
      <c r="C312">
        <f>'HM-perm'!V278</f>
        <v>1.1000000000000001</v>
      </c>
      <c r="D312" s="1">
        <f>ROUND('HM-perm'!T278,1)</f>
        <v>20.100000000000001</v>
      </c>
      <c r="E312" s="1">
        <f>ROUND('HM-perm'!T278/'HM-perm'!V278,1)</f>
        <v>18.3</v>
      </c>
      <c r="F312" t="str">
        <f>IF(C312=1,CMOST1!A312&amp;" "&amp;D312,CMOST1!A312&amp;" &lt;cmost&gt;this["&amp;E312&amp;"]="&amp;E312&amp;"*"&amp;CMOST1!B312&amp;"&lt;/cmost&gt;")</f>
        <v>RESULTS GEOSTAT PDATA 'PERM-D' 54847.4000 140827.4000 -987654321.1235 1 &lt;cmost&gt;this[18.3]=18.3*MultPermD&lt;/cmost&gt;</v>
      </c>
      <c r="H312" t="s">
        <v>1654</v>
      </c>
      <c r="I312" t="s">
        <v>3027</v>
      </c>
      <c r="J312">
        <f>'HM-perm'!AV278</f>
        <v>1.1000000000000001</v>
      </c>
      <c r="K312">
        <f>ROUND('HM-perm'!AT278,1)</f>
        <v>151.80000000000001</v>
      </c>
      <c r="L312">
        <f>ROUND('HM-perm'!AT278/'HM-perm'!AV278,1)</f>
        <v>138</v>
      </c>
      <c r="M312" t="str">
        <f>IF(J312=1,CMOST1!H312&amp;" "&amp;K312,CMOST1!H312&amp;" &lt;cmost&gt;this["&amp;L312&amp;"]="&amp;L312&amp;"*"&amp;CMOST1!I312&amp;"&lt;/cmost&gt;")</f>
        <v>RESULTS GEOSTAT PDATA 'PERM-E' 60379.6000 134011.2000 -987654321.1235 5 &lt;cmost&gt;this[138]=138*MultPermE&lt;/cmost&gt;</v>
      </c>
    </row>
    <row r="313" spans="1:13" x14ac:dyDescent="0.15">
      <c r="A313" t="s">
        <v>423</v>
      </c>
      <c r="B313" t="s">
        <v>3026</v>
      </c>
      <c r="C313">
        <f>'HM-perm'!V279</f>
        <v>1.1000000000000001</v>
      </c>
      <c r="D313" s="1">
        <f>ROUND('HM-perm'!T279,1)</f>
        <v>20.100000000000001</v>
      </c>
      <c r="E313" s="1">
        <f>ROUND('HM-perm'!T279/'HM-perm'!V279,1)</f>
        <v>18.3</v>
      </c>
      <c r="F313" t="str">
        <f>IF(C313=1,CMOST1!A313&amp;" "&amp;D313,CMOST1!A313&amp;" &lt;cmost&gt;this["&amp;E313&amp;"]="&amp;E313&amp;"*"&amp;CMOST1!B313&amp;"&lt;/cmost&gt;")</f>
        <v>RESULTS GEOSTAT PDATA 'PERM-D' 55200.8000 142263.1000 -987654321.1235 1 &lt;cmost&gt;this[18.3]=18.3*MultPermD&lt;/cmost&gt;</v>
      </c>
      <c r="H313" t="s">
        <v>1655</v>
      </c>
      <c r="I313" t="s">
        <v>3027</v>
      </c>
      <c r="J313">
        <f>'HM-perm'!AV279</f>
        <v>1.1000000000000001</v>
      </c>
      <c r="K313">
        <f>ROUND('HM-perm'!AT279,1)</f>
        <v>151.80000000000001</v>
      </c>
      <c r="L313">
        <f>ROUND('HM-perm'!AT279/'HM-perm'!AV279,1)</f>
        <v>138</v>
      </c>
      <c r="M313" t="str">
        <f>IF(J313=1,CMOST1!H313&amp;" "&amp;K313,CMOST1!H313&amp;" &lt;cmost&gt;this["&amp;L313&amp;"]="&amp;L313&amp;"*"&amp;CMOST1!I313&amp;"&lt;/cmost&gt;")</f>
        <v>RESULTS GEOSTAT PDATA 'PERM-E' 60612.5000 134582.0000 -987654321.1235 5 &lt;cmost&gt;this[138]=138*MultPermE&lt;/cmost&gt;</v>
      </c>
    </row>
    <row r="314" spans="1:13" x14ac:dyDescent="0.15">
      <c r="A314" t="s">
        <v>424</v>
      </c>
      <c r="B314" t="s">
        <v>3026</v>
      </c>
      <c r="C314">
        <f>'HM-perm'!V280</f>
        <v>1.1000000000000001</v>
      </c>
      <c r="D314" s="1">
        <f>ROUND('HM-perm'!T280,1)</f>
        <v>20.100000000000001</v>
      </c>
      <c r="E314" s="1">
        <f>ROUND('HM-perm'!T280/'HM-perm'!V280,1)</f>
        <v>18.3</v>
      </c>
      <c r="F314" t="str">
        <f>IF(C314=1,CMOST1!A314&amp;" "&amp;D314,CMOST1!A314&amp;" &lt;cmost&gt;this["&amp;E314&amp;"]="&amp;E314&amp;"*"&amp;CMOST1!B314&amp;"&lt;/cmost&gt;")</f>
        <v>RESULTS GEOSTAT PDATA 'PERM-D' 55625.3000 143398.0000 -987654321.1235 1 &lt;cmost&gt;this[18.3]=18.3*MultPermD&lt;/cmost&gt;</v>
      </c>
      <c r="H314" t="s">
        <v>1656</v>
      </c>
      <c r="I314" t="s">
        <v>3027</v>
      </c>
      <c r="J314">
        <f>'HM-perm'!AV280</f>
        <v>1.1000000000000001</v>
      </c>
      <c r="K314">
        <f>ROUND('HM-perm'!AT280,1)</f>
        <v>151.80000000000001</v>
      </c>
      <c r="L314">
        <f>ROUND('HM-perm'!AT280/'HM-perm'!AV280,1)</f>
        <v>138</v>
      </c>
      <c r="M314" t="str">
        <f>IF(J314=1,CMOST1!H314&amp;" "&amp;K314,CMOST1!H314&amp;" &lt;cmost&gt;this["&amp;L314&amp;"]="&amp;L314&amp;"*"&amp;CMOST1!I314&amp;"&lt;/cmost&gt;")</f>
        <v>RESULTS GEOSTAT PDATA 'PERM-E' 60869.4000 135216.2000 -987654321.1235 5 &lt;cmost&gt;this[138]=138*MultPermE&lt;/cmost&gt;</v>
      </c>
    </row>
    <row r="315" spans="1:13" x14ac:dyDescent="0.15">
      <c r="A315" t="s">
        <v>425</v>
      </c>
      <c r="B315" t="s">
        <v>3026</v>
      </c>
      <c r="C315">
        <f>'HM-perm'!V281</f>
        <v>1.1000000000000001</v>
      </c>
      <c r="D315" s="1">
        <f>ROUND('HM-perm'!T281,1)</f>
        <v>20.100000000000001</v>
      </c>
      <c r="E315" s="1">
        <f>ROUND('HM-perm'!T281/'HM-perm'!V281,1)</f>
        <v>18.3</v>
      </c>
      <c r="F315" t="str">
        <f>IF(C315=1,CMOST1!A315&amp;" "&amp;D315,CMOST1!A315&amp;" &lt;cmost&gt;this["&amp;E315&amp;"]="&amp;E315&amp;"*"&amp;CMOST1!B315&amp;"&lt;/cmost&gt;")</f>
        <v>RESULTS GEOSTAT PDATA 'PERM-D' 56136.5000 144585.6000 -987654321.1235 1 &lt;cmost&gt;this[18.3]=18.3*MultPermD&lt;/cmost&gt;</v>
      </c>
      <c r="H315" t="s">
        <v>1657</v>
      </c>
      <c r="I315" t="s">
        <v>3027</v>
      </c>
      <c r="J315">
        <f>'HM-perm'!AV281</f>
        <v>1.1000000000000001</v>
      </c>
      <c r="K315">
        <f>ROUND('HM-perm'!AT281,1)</f>
        <v>151.80000000000001</v>
      </c>
      <c r="L315">
        <f>ROUND('HM-perm'!AT281/'HM-perm'!AV281,1)</f>
        <v>138</v>
      </c>
      <c r="M315" t="str">
        <f>IF(J315=1,CMOST1!H315&amp;" "&amp;K315,CMOST1!H315&amp;" &lt;cmost&gt;this["&amp;L315&amp;"]="&amp;L315&amp;"*"&amp;CMOST1!I315&amp;"&lt;/cmost&gt;")</f>
        <v>RESULTS GEOSTAT PDATA 'PERM-E' 61137.5000 135989.2000 -987654321.1235 5 &lt;cmost&gt;this[138]=138*MultPermE&lt;/cmost&gt;</v>
      </c>
    </row>
    <row r="316" spans="1:13" x14ac:dyDescent="0.15">
      <c r="A316" t="s">
        <v>426</v>
      </c>
      <c r="B316" t="s">
        <v>3026</v>
      </c>
      <c r="C316">
        <f>'HM-perm'!V282</f>
        <v>1.1000000000000001</v>
      </c>
      <c r="D316" s="1">
        <f>ROUND('HM-perm'!T282,1)</f>
        <v>20.100000000000001</v>
      </c>
      <c r="E316" s="1">
        <f>ROUND('HM-perm'!T282/'HM-perm'!V282,1)</f>
        <v>18.3</v>
      </c>
      <c r="F316" t="str">
        <f>IF(C316=1,CMOST1!A316&amp;" "&amp;D316,CMOST1!A316&amp;" &lt;cmost&gt;this["&amp;E316&amp;"]="&amp;E316&amp;"*"&amp;CMOST1!B316&amp;"&lt;/cmost&gt;")</f>
        <v>RESULTS GEOSTAT PDATA 'PERM-D' 56648.0000 145760.8000 -987654321.1235 1 &lt;cmost&gt;this[18.3]=18.3*MultPermD&lt;/cmost&gt;</v>
      </c>
      <c r="H316" t="s">
        <v>1658</v>
      </c>
      <c r="I316" t="s">
        <v>3027</v>
      </c>
      <c r="J316">
        <f>'HM-perm'!AV282</f>
        <v>1.1000000000000001</v>
      </c>
      <c r="K316">
        <f>ROUND('HM-perm'!AT282,1)</f>
        <v>151.80000000000001</v>
      </c>
      <c r="L316">
        <f>ROUND('HM-perm'!AT282/'HM-perm'!AV282,1)</f>
        <v>138</v>
      </c>
      <c r="M316" t="str">
        <f>IF(J316=1,CMOST1!H316&amp;" "&amp;K316,CMOST1!H316&amp;" &lt;cmost&gt;this["&amp;L316&amp;"]="&amp;L316&amp;"*"&amp;CMOST1!I316&amp;"&lt;/cmost&gt;")</f>
        <v>RESULTS GEOSTAT PDATA 'PERM-E' 61481.6000 136725.4000 -987654321.1235 5 &lt;cmost&gt;this[138]=138*MultPermE&lt;/cmost&gt;</v>
      </c>
    </row>
    <row r="317" spans="1:13" x14ac:dyDescent="0.15">
      <c r="A317" t="s">
        <v>427</v>
      </c>
      <c r="B317" t="s">
        <v>3026</v>
      </c>
      <c r="C317">
        <f>'HM-perm'!V283</f>
        <v>1.1000000000000001</v>
      </c>
      <c r="D317" s="1">
        <f>ROUND('HM-perm'!T283,1)</f>
        <v>20.100000000000001</v>
      </c>
      <c r="E317" s="1">
        <f>ROUND('HM-perm'!T283/'HM-perm'!V283,1)</f>
        <v>18.3</v>
      </c>
      <c r="F317" t="str">
        <f>IF(C317=1,CMOST1!A317&amp;" "&amp;D317,CMOST1!A317&amp;" &lt;cmost&gt;this["&amp;E317&amp;"]="&amp;E317&amp;"*"&amp;CMOST1!B317&amp;"&lt;/cmost&gt;")</f>
        <v>RESULTS GEOSTAT PDATA 'PERM-D' 57300.2000 146876.3000 -987654321.1235 1 &lt;cmost&gt;this[18.3]=18.3*MultPermD&lt;/cmost&gt;</v>
      </c>
      <c r="H317" t="s">
        <v>1659</v>
      </c>
      <c r="I317" t="s">
        <v>3027</v>
      </c>
      <c r="J317">
        <f>'HM-perm'!AV283</f>
        <v>1.1000000000000001</v>
      </c>
      <c r="K317">
        <f>ROUND('HM-perm'!AT283,1)</f>
        <v>151.80000000000001</v>
      </c>
      <c r="L317">
        <f>ROUND('HM-perm'!AT283/'HM-perm'!AV283,1)</f>
        <v>138</v>
      </c>
      <c r="M317" t="str">
        <f>IF(J317=1,CMOST1!H317&amp;" "&amp;K317,CMOST1!H317&amp;" &lt;cmost&gt;this["&amp;L317&amp;"]="&amp;L317&amp;"*"&amp;CMOST1!I317&amp;"&lt;/cmost&gt;")</f>
        <v>RESULTS GEOSTAT PDATA 'PERM-E' 61726.7000 137308.7000 -987654321.1235 5 &lt;cmost&gt;this[138]=138*MultPermE&lt;/cmost&gt;</v>
      </c>
    </row>
    <row r="318" spans="1:13" x14ac:dyDescent="0.15">
      <c r="A318" t="s">
        <v>428</v>
      </c>
      <c r="B318" t="s">
        <v>3026</v>
      </c>
      <c r="C318">
        <f>'HM-perm'!V284</f>
        <v>1.1000000000000001</v>
      </c>
      <c r="D318" s="1">
        <f>ROUND('HM-perm'!T284,1)</f>
        <v>20.100000000000001</v>
      </c>
      <c r="E318" s="1">
        <f>ROUND('HM-perm'!T284/'HM-perm'!V284,1)</f>
        <v>18.3</v>
      </c>
      <c r="F318" t="str">
        <f>IF(C318=1,CMOST1!A318&amp;" "&amp;D318,CMOST1!A318&amp;" &lt;cmost&gt;this["&amp;E318&amp;"]="&amp;E318&amp;"*"&amp;CMOST1!B318&amp;"&lt;/cmost&gt;")</f>
        <v>RESULTS GEOSTAT PDATA 'PERM-D' 57990.8000 147955.1000 -987654321.1235 1 &lt;cmost&gt;this[18.3]=18.3*MultPermD&lt;/cmost&gt;</v>
      </c>
      <c r="H318" t="s">
        <v>1660</v>
      </c>
      <c r="I318" t="s">
        <v>3027</v>
      </c>
      <c r="J318">
        <f>'HM-perm'!AV284</f>
        <v>1.1000000000000001</v>
      </c>
      <c r="K318">
        <f>ROUND('HM-perm'!AT284,1)</f>
        <v>151.80000000000001</v>
      </c>
      <c r="L318">
        <f>ROUND('HM-perm'!AT284/'HM-perm'!AV284,1)</f>
        <v>138</v>
      </c>
      <c r="M318" t="str">
        <f>IF(J318=1,CMOST1!H318&amp;" "&amp;K318,CMOST1!H318&amp;" &lt;cmost&gt;this["&amp;L318&amp;"]="&amp;L318&amp;"*"&amp;CMOST1!I318&amp;"&lt;/cmost&gt;")</f>
        <v>RESULTS GEOSTAT PDATA 'PERM-E' 62021.7000 137956.0000 -987654321.1235 5 &lt;cmost&gt;this[138]=138*MultPermE&lt;/cmost&gt;</v>
      </c>
    </row>
    <row r="319" spans="1:13" x14ac:dyDescent="0.15">
      <c r="A319" t="s">
        <v>429</v>
      </c>
      <c r="B319" t="s">
        <v>3026</v>
      </c>
      <c r="C319">
        <f>'HM-perm'!V285</f>
        <v>1.1000000000000001</v>
      </c>
      <c r="D319" s="1">
        <f>ROUND('HM-perm'!T285,1)</f>
        <v>20.100000000000001</v>
      </c>
      <c r="E319" s="1">
        <f>ROUND('HM-perm'!T285/'HM-perm'!V285,1)</f>
        <v>18.3</v>
      </c>
      <c r="F319" t="str">
        <f>IF(C319=1,CMOST1!A319&amp;" "&amp;D319,CMOST1!A319&amp;" &lt;cmost&gt;this["&amp;E319&amp;"]="&amp;E319&amp;"*"&amp;CMOST1!B319&amp;"&lt;/cmost&gt;")</f>
        <v>RESULTS GEOSTAT PDATA 'PERM-D' 58926.2000 149330.7000 -987654321.1235 1 &lt;cmost&gt;this[18.3]=18.3*MultPermD&lt;/cmost&gt;</v>
      </c>
      <c r="H319" t="s">
        <v>1661</v>
      </c>
      <c r="I319" t="s">
        <v>3027</v>
      </c>
      <c r="J319">
        <f>'HM-perm'!AV285</f>
        <v>1.1000000000000001</v>
      </c>
      <c r="K319">
        <f>ROUND('HM-perm'!AT285,1)</f>
        <v>151.80000000000001</v>
      </c>
      <c r="L319">
        <f>ROUND('HM-perm'!AT285/'HM-perm'!AV285,1)</f>
        <v>138</v>
      </c>
      <c r="M319" t="str">
        <f>IF(J319=1,CMOST1!H319&amp;" "&amp;K319,CMOST1!H319&amp;" &lt;cmost&gt;this["&amp;L319&amp;"]="&amp;L319&amp;"*"&amp;CMOST1!I319&amp;"&lt;/cmost&gt;")</f>
        <v>RESULTS GEOSTAT PDATA 'PERM-E' 62316.6000 138565.6000 -987654321.1235 5 &lt;cmost&gt;this[138]=138*MultPermE&lt;/cmost&gt;</v>
      </c>
    </row>
    <row r="320" spans="1:13" x14ac:dyDescent="0.15">
      <c r="A320" t="s">
        <v>430</v>
      </c>
      <c r="B320" t="s">
        <v>3026</v>
      </c>
      <c r="C320">
        <f>'HM-perm'!V286</f>
        <v>1.1000000000000001</v>
      </c>
      <c r="D320" s="1">
        <f>ROUND('HM-perm'!T286,1)</f>
        <v>20.100000000000001</v>
      </c>
      <c r="E320" s="1">
        <f>ROUND('HM-perm'!T286/'HM-perm'!V286,1)</f>
        <v>18.3</v>
      </c>
      <c r="F320" t="str">
        <f>IF(C320=1,CMOST1!A320&amp;" "&amp;D320,CMOST1!A320&amp;" &lt;cmost&gt;this["&amp;E320&amp;"]="&amp;E320&amp;"*"&amp;CMOST1!B320&amp;"&lt;/cmost&gt;")</f>
        <v>RESULTS GEOSTAT PDATA 'PERM-D' 59639.8000 150510.8000 -987654321.1235 1 &lt;cmost&gt;this[18.3]=18.3*MultPermD&lt;/cmost&gt;</v>
      </c>
      <c r="H320" t="s">
        <v>1662</v>
      </c>
      <c r="I320" t="s">
        <v>3027</v>
      </c>
      <c r="J320">
        <f>'HM-perm'!AV286</f>
        <v>1.1000000000000001</v>
      </c>
      <c r="K320">
        <f>ROUND('HM-perm'!AT286,1)</f>
        <v>151.80000000000001</v>
      </c>
      <c r="L320">
        <f>ROUND('HM-perm'!AT286/'HM-perm'!AV286,1)</f>
        <v>138</v>
      </c>
      <c r="M320" t="str">
        <f>IF(J320=1,CMOST1!H320&amp;" "&amp;K320,CMOST1!H320&amp;" &lt;cmost&gt;this["&amp;L320&amp;"]="&amp;L320&amp;"*"&amp;CMOST1!I320&amp;"&lt;/cmost&gt;")</f>
        <v>RESULTS GEOSTAT PDATA 'PERM-E' 62563.7000 138997.7000 -987654321.1235 5 &lt;cmost&gt;this[138]=138*MultPermE&lt;/cmost&gt;</v>
      </c>
    </row>
    <row r="321" spans="1:13" x14ac:dyDescent="0.15">
      <c r="A321" t="s">
        <v>431</v>
      </c>
      <c r="B321" t="s">
        <v>3026</v>
      </c>
      <c r="C321">
        <f>'HM-perm'!V287</f>
        <v>1.1000000000000001</v>
      </c>
      <c r="D321" s="1">
        <f>ROUND('HM-perm'!T287,1)</f>
        <v>20.100000000000001</v>
      </c>
      <c r="E321" s="1">
        <f>ROUND('HM-perm'!T287/'HM-perm'!V287,1)</f>
        <v>18.3</v>
      </c>
      <c r="F321" t="str">
        <f>IF(C321=1,CMOST1!A321&amp;" "&amp;D321,CMOST1!A321&amp;" &lt;cmost&gt;this["&amp;E321&amp;"]="&amp;E321&amp;"*"&amp;CMOST1!B321&amp;"&lt;/cmost&gt;")</f>
        <v>RESULTS GEOSTAT PDATA 'PERM-D' 60840.8000 151796.7000 -987654321.1235 1 &lt;cmost&gt;this[18.3]=18.3*MultPermD&lt;/cmost&gt;</v>
      </c>
      <c r="H321" t="s">
        <v>1663</v>
      </c>
      <c r="I321" t="s">
        <v>3027</v>
      </c>
      <c r="J321">
        <f>'HM-perm'!AV287</f>
        <v>1.1000000000000001</v>
      </c>
      <c r="K321">
        <f>ROUND('HM-perm'!AT287,1)</f>
        <v>151.80000000000001</v>
      </c>
      <c r="L321">
        <f>ROUND('HM-perm'!AT287/'HM-perm'!AV287,1)</f>
        <v>138</v>
      </c>
      <c r="M321" t="str">
        <f>IF(J321=1,CMOST1!H321&amp;" "&amp;K321,CMOST1!H321&amp;" &lt;cmost&gt;this["&amp;L321&amp;"]="&amp;L321&amp;"*"&amp;CMOST1!I321&amp;"&lt;/cmost&gt;")</f>
        <v>RESULTS GEOSTAT PDATA 'PERM-E' 63021.0000 139760.5000 -987654321.1235 5 &lt;cmost&gt;this[138]=138*MultPermE&lt;/cmost&gt;</v>
      </c>
    </row>
    <row r="322" spans="1:13" x14ac:dyDescent="0.15">
      <c r="A322" t="s">
        <v>432</v>
      </c>
      <c r="B322" t="s">
        <v>3026</v>
      </c>
      <c r="C322">
        <f>'HM-perm'!V288</f>
        <v>1.1000000000000001</v>
      </c>
      <c r="D322" s="1">
        <f>ROUND('HM-perm'!T288,1)</f>
        <v>20.100000000000001</v>
      </c>
      <c r="E322" s="1">
        <f>ROUND('HM-perm'!T288/'HM-perm'!V288,1)</f>
        <v>18.3</v>
      </c>
      <c r="F322" t="str">
        <f>IF(C322=1,CMOST1!A322&amp;" "&amp;D322,CMOST1!A322&amp;" &lt;cmost&gt;this["&amp;E322&amp;"]="&amp;E322&amp;"*"&amp;CMOST1!B322&amp;"&lt;/cmost&gt;")</f>
        <v>RESULTS GEOSTAT PDATA 'PERM-D' 61616.3000 152595.2000 -987654321.1235 1 &lt;cmost&gt;this[18.3]=18.3*MultPermD&lt;/cmost&gt;</v>
      </c>
      <c r="H322" t="s">
        <v>1664</v>
      </c>
      <c r="I322" t="s">
        <v>3027</v>
      </c>
      <c r="J322">
        <f>'HM-perm'!AV288</f>
        <v>1.1000000000000001</v>
      </c>
      <c r="K322">
        <f>ROUND('HM-perm'!AT288,1)</f>
        <v>151.80000000000001</v>
      </c>
      <c r="L322">
        <f>ROUND('HM-perm'!AT288/'HM-perm'!AV288,1)</f>
        <v>138</v>
      </c>
      <c r="M322" t="str">
        <f>IF(J322=1,CMOST1!H322&amp;" "&amp;K322,CMOST1!H322&amp;" &lt;cmost&gt;this["&amp;L322&amp;"]="&amp;L322&amp;"*"&amp;CMOST1!I322&amp;"&lt;/cmost&gt;")</f>
        <v>RESULTS GEOSTAT PDATA 'PERM-E' 63504.3000 140473.1000 -987654321.1235 5 &lt;cmost&gt;this[138]=138*MultPermE&lt;/cmost&gt;</v>
      </c>
    </row>
    <row r="323" spans="1:13" x14ac:dyDescent="0.15">
      <c r="A323" t="s">
        <v>433</v>
      </c>
      <c r="B323" t="s">
        <v>3026</v>
      </c>
      <c r="C323">
        <f>'HM-perm'!V289</f>
        <v>1.1000000000000001</v>
      </c>
      <c r="D323" s="1">
        <f>ROUND('HM-perm'!T289,1)</f>
        <v>20.100000000000001</v>
      </c>
      <c r="E323" s="1">
        <f>ROUND('HM-perm'!T289/'HM-perm'!V289,1)</f>
        <v>18.3</v>
      </c>
      <c r="F323" t="str">
        <f>IF(C323=1,CMOST1!A323&amp;" "&amp;D323,CMOST1!A323&amp;" &lt;cmost&gt;this["&amp;E323&amp;"]="&amp;E323&amp;"*"&amp;CMOST1!B323&amp;"&lt;/cmost&gt;")</f>
        <v>RESULTS GEOSTAT PDATA 'PERM-D' 62391.8000 153393.7000 -987654321.1235 1 &lt;cmost&gt;this[18.3]=18.3*MultPermD&lt;/cmost&gt;</v>
      </c>
      <c r="H323" t="s">
        <v>1665</v>
      </c>
      <c r="I323" t="s">
        <v>3027</v>
      </c>
      <c r="J323">
        <f>'HM-perm'!AV289</f>
        <v>1.1000000000000001</v>
      </c>
      <c r="K323">
        <f>ROUND('HM-perm'!AT289,1)</f>
        <v>151.80000000000001</v>
      </c>
      <c r="L323">
        <f>ROUND('HM-perm'!AT289/'HM-perm'!AV289,1)</f>
        <v>138</v>
      </c>
      <c r="M323" t="str">
        <f>IF(J323=1,CMOST1!H323&amp;" "&amp;K323,CMOST1!H323&amp;" &lt;cmost&gt;this["&amp;L323&amp;"]="&amp;L323&amp;"*"&amp;CMOST1!I323&amp;"&lt;/cmost&gt;")</f>
        <v>RESULTS GEOSTAT PDATA 'PERM-E' 64100.4000 141250.3000 -987654321.1235 5 &lt;cmost&gt;this[138]=138*MultPermE&lt;/cmost&gt;</v>
      </c>
    </row>
    <row r="324" spans="1:13" x14ac:dyDescent="0.15">
      <c r="A324" t="s">
        <v>434</v>
      </c>
      <c r="B324" t="s">
        <v>3026</v>
      </c>
      <c r="C324">
        <f>'HM-perm'!V290</f>
        <v>1</v>
      </c>
      <c r="D324" s="1">
        <f>ROUND('HM-perm'!T290,1)</f>
        <v>26.5</v>
      </c>
      <c r="E324" s="1">
        <f>ROUND('HM-perm'!T290/'HM-perm'!V290,1)</f>
        <v>26.5</v>
      </c>
      <c r="F324" t="str">
        <f>IF(C324=1,CMOST1!A324&amp;" "&amp;D324,CMOST1!A324&amp;" &lt;cmost&gt;this["&amp;E324&amp;"]="&amp;E324&amp;"*"&amp;CMOST1!B324&amp;"&lt;/cmost&gt;")</f>
        <v>RESULTS GEOSTAT PDATA 'PERM-D' 45125.3000 114247.7000 -987654321.1235 1 26.5</v>
      </c>
      <c r="H324" t="s">
        <v>1666</v>
      </c>
      <c r="I324" t="s">
        <v>3027</v>
      </c>
      <c r="J324">
        <f>'HM-perm'!AV290</f>
        <v>1.1000000000000001</v>
      </c>
      <c r="K324">
        <f>ROUND('HM-perm'!AT290,1)</f>
        <v>151.80000000000001</v>
      </c>
      <c r="L324">
        <f>ROUND('HM-perm'!AT290/'HM-perm'!AV290,1)</f>
        <v>138</v>
      </c>
      <c r="M324" t="str">
        <f>IF(J324=1,CMOST1!H324&amp;" "&amp;K324,CMOST1!H324&amp;" &lt;cmost&gt;this["&amp;L324&amp;"]="&amp;L324&amp;"*"&amp;CMOST1!I324&amp;"&lt;/cmost&gt;")</f>
        <v>RESULTS GEOSTAT PDATA 'PERM-E' 64622.4000 141900.3000 -987654321.1235 5 &lt;cmost&gt;this[138]=138*MultPermE&lt;/cmost&gt;</v>
      </c>
    </row>
    <row r="325" spans="1:13" x14ac:dyDescent="0.15">
      <c r="A325" t="s">
        <v>435</v>
      </c>
      <c r="B325" t="s">
        <v>3026</v>
      </c>
      <c r="C325">
        <f>'HM-perm'!V291</f>
        <v>1</v>
      </c>
      <c r="D325" s="1">
        <f>ROUND('HM-perm'!T291,1)</f>
        <v>26.5</v>
      </c>
      <c r="E325" s="1">
        <f>ROUND('HM-perm'!T291/'HM-perm'!V291,1)</f>
        <v>26.5</v>
      </c>
      <c r="F325" t="str">
        <f>IF(C325=1,CMOST1!A325&amp;" "&amp;D325,CMOST1!A325&amp;" &lt;cmost&gt;this["&amp;E325&amp;"]="&amp;E325&amp;"*"&amp;CMOST1!B325&amp;"&lt;/cmost&gt;")</f>
        <v>RESULTS GEOSTAT PDATA 'PERM-D' 46819.6000 115554.8000 -987654321.1235 1 26.5</v>
      </c>
      <c r="H325" t="s">
        <v>1667</v>
      </c>
      <c r="I325" t="s">
        <v>3027</v>
      </c>
      <c r="J325">
        <f>'HM-perm'!AV291</f>
        <v>1.1000000000000001</v>
      </c>
      <c r="K325">
        <f>ROUND('HM-perm'!AT291,1)</f>
        <v>151.80000000000001</v>
      </c>
      <c r="L325">
        <f>ROUND('HM-perm'!AT291/'HM-perm'!AV291,1)</f>
        <v>138</v>
      </c>
      <c r="M325" t="str">
        <f>IF(J325=1,CMOST1!H325&amp;" "&amp;K325,CMOST1!H325&amp;" &lt;cmost&gt;this["&amp;L325&amp;"]="&amp;L325&amp;"*"&amp;CMOST1!I325&amp;"&lt;/cmost&gt;")</f>
        <v>RESULTS GEOSTAT PDATA 'PERM-E' 65070.5000 142385.5000 -987654321.1235 5 &lt;cmost&gt;this[138]=138*MultPermE&lt;/cmost&gt;</v>
      </c>
    </row>
    <row r="326" spans="1:13" x14ac:dyDescent="0.15">
      <c r="A326" t="s">
        <v>436</v>
      </c>
      <c r="B326" t="s">
        <v>3026</v>
      </c>
      <c r="C326">
        <f>'HM-perm'!V292</f>
        <v>1</v>
      </c>
      <c r="D326" s="1">
        <f>ROUND('HM-perm'!T292,1)</f>
        <v>26.5</v>
      </c>
      <c r="E326" s="1">
        <f>ROUND('HM-perm'!T292/'HM-perm'!V292,1)</f>
        <v>26.5</v>
      </c>
      <c r="F326" t="str">
        <f>IF(C326=1,CMOST1!A326&amp;" "&amp;D326,CMOST1!A326&amp;" &lt;cmost&gt;this["&amp;E326&amp;"]="&amp;E326&amp;"*"&amp;CMOST1!B326&amp;"&lt;/cmost&gt;")</f>
        <v>RESULTS GEOSTAT PDATA 'PERM-D' 48700.5000 116955.4000 -987654321.1235 1 26.5</v>
      </c>
      <c r="H326" t="s">
        <v>1668</v>
      </c>
      <c r="I326" t="s">
        <v>3027</v>
      </c>
      <c r="J326">
        <f>'HM-perm'!AV292</f>
        <v>1.1000000000000001</v>
      </c>
      <c r="K326">
        <f>ROUND('HM-perm'!AT292,1)</f>
        <v>151.80000000000001</v>
      </c>
      <c r="L326">
        <f>ROUND('HM-perm'!AT292/'HM-perm'!AV292,1)</f>
        <v>138</v>
      </c>
      <c r="M326" t="str">
        <f>IF(J326=1,CMOST1!H326&amp;" "&amp;K326,CMOST1!H326&amp;" &lt;cmost&gt;this["&amp;L326&amp;"]="&amp;L326&amp;"*"&amp;CMOST1!I326&amp;"&lt;/cmost&gt;")</f>
        <v>RESULTS GEOSTAT PDATA 'PERM-E' 65569.6000 142833.3000 -987654321.1235 5 &lt;cmost&gt;this[138]=138*MultPermE&lt;/cmost&gt;</v>
      </c>
    </row>
    <row r="327" spans="1:13" x14ac:dyDescent="0.15">
      <c r="A327" t="s">
        <v>437</v>
      </c>
      <c r="B327" t="s">
        <v>3026</v>
      </c>
      <c r="C327">
        <f>'HM-perm'!V293</f>
        <v>1</v>
      </c>
      <c r="D327" s="1">
        <f>ROUND('HM-perm'!T293,1)</f>
        <v>26.5</v>
      </c>
      <c r="E327" s="1">
        <f>ROUND('HM-perm'!T293/'HM-perm'!V293,1)</f>
        <v>26.5</v>
      </c>
      <c r="F327" t="str">
        <f>IF(C327=1,CMOST1!A327&amp;" "&amp;D327,CMOST1!A327&amp;" &lt;cmost&gt;this["&amp;E327&amp;"]="&amp;E327&amp;"*"&amp;CMOST1!B327&amp;"&lt;/cmost&gt;")</f>
        <v>RESULTS GEOSTAT PDATA 'PERM-D' 49850.4000 117857.0000 -987654321.1235 1 26.5</v>
      </c>
      <c r="H327" t="s">
        <v>1669</v>
      </c>
      <c r="I327" t="s">
        <v>3027</v>
      </c>
      <c r="J327">
        <f>'HM-perm'!AV293</f>
        <v>1.1000000000000001</v>
      </c>
      <c r="K327">
        <f>ROUND('HM-perm'!AT293,1)</f>
        <v>151.80000000000001</v>
      </c>
      <c r="L327">
        <f>ROUND('HM-perm'!AT293/'HM-perm'!AV293,1)</f>
        <v>138</v>
      </c>
      <c r="M327" t="str">
        <f>IF(J327=1,CMOST1!H327&amp;" "&amp;K327,CMOST1!H327&amp;" &lt;cmost&gt;this["&amp;L327&amp;"]="&amp;L327&amp;"*"&amp;CMOST1!I327&amp;"&lt;/cmost&gt;")</f>
        <v>RESULTS GEOSTAT PDATA 'PERM-E' 66007.2000 143166.7000 -987654321.1235 5 &lt;cmost&gt;this[138]=138*MultPermE&lt;/cmost&gt;</v>
      </c>
    </row>
    <row r="328" spans="1:13" x14ac:dyDescent="0.15">
      <c r="A328" t="s">
        <v>438</v>
      </c>
      <c r="B328" t="s">
        <v>3026</v>
      </c>
      <c r="C328">
        <f>'HM-perm'!V294</f>
        <v>1</v>
      </c>
      <c r="D328" s="1">
        <f>ROUND('HM-perm'!T294,1)</f>
        <v>26.5</v>
      </c>
      <c r="E328" s="1">
        <f>ROUND('HM-perm'!T294/'HM-perm'!V294,1)</f>
        <v>26.5</v>
      </c>
      <c r="F328" t="str">
        <f>IF(C328=1,CMOST1!A328&amp;" "&amp;D328,CMOST1!A328&amp;" &lt;cmost&gt;this["&amp;E328&amp;"]="&amp;E328&amp;"*"&amp;CMOST1!B328&amp;"&lt;/cmost&gt;")</f>
        <v>RESULTS GEOSTAT PDATA 'PERM-D' 52616.5000 119672.2000 -987654321.1235 1 26.5</v>
      </c>
      <c r="H328" t="s">
        <v>1670</v>
      </c>
      <c r="I328" t="s">
        <v>3027</v>
      </c>
      <c r="J328">
        <f>'HM-perm'!AV294</f>
        <v>1.1000000000000001</v>
      </c>
      <c r="K328">
        <f>ROUND('HM-perm'!AT294,1)</f>
        <v>151.80000000000001</v>
      </c>
      <c r="L328">
        <f>ROUND('HM-perm'!AT294/'HM-perm'!AV294,1)</f>
        <v>138</v>
      </c>
      <c r="M328" t="str">
        <f>IF(J328=1,CMOST1!H328&amp;" "&amp;K328,CMOST1!H328&amp;" &lt;cmost&gt;this["&amp;L328&amp;"]="&amp;L328&amp;"*"&amp;CMOST1!I328&amp;"&lt;/cmost&gt;")</f>
        <v>RESULTS GEOSTAT PDATA 'PERM-E' 66432.7000 143437.0000 -987654321.1235 5 &lt;cmost&gt;this[138]=138*MultPermE&lt;/cmost&gt;</v>
      </c>
    </row>
    <row r="329" spans="1:13" x14ac:dyDescent="0.15">
      <c r="A329" t="s">
        <v>439</v>
      </c>
      <c r="B329" t="s">
        <v>3026</v>
      </c>
      <c r="C329">
        <f>'HM-perm'!V295</f>
        <v>1</v>
      </c>
      <c r="D329" s="1">
        <f>ROUND('HM-perm'!T295,1)</f>
        <v>26.5</v>
      </c>
      <c r="E329" s="1">
        <f>ROUND('HM-perm'!T295/'HM-perm'!V295,1)</f>
        <v>26.5</v>
      </c>
      <c r="F329" t="str">
        <f>IF(C329=1,CMOST1!A329&amp;" "&amp;D329,CMOST1!A329&amp;" &lt;cmost&gt;this["&amp;E329&amp;"]="&amp;E329&amp;"*"&amp;CMOST1!B329&amp;"&lt;/cmost&gt;")</f>
        <v>RESULTS GEOSTAT PDATA 'PERM-D' 54701.8000 120989.5000 -987654321.1235 1 26.5</v>
      </c>
      <c r="H329" t="s">
        <v>1671</v>
      </c>
      <c r="I329" t="s">
        <v>3027</v>
      </c>
      <c r="J329">
        <f>'HM-perm'!AV295</f>
        <v>1.1000000000000001</v>
      </c>
      <c r="K329">
        <f>ROUND('HM-perm'!AT295,1)</f>
        <v>151.80000000000001</v>
      </c>
      <c r="L329">
        <f>ROUND('HM-perm'!AT295/'HM-perm'!AV295,1)</f>
        <v>138</v>
      </c>
      <c r="M329" t="str">
        <f>IF(J329=1,CMOST1!H329&amp;" "&amp;K329,CMOST1!H329&amp;" &lt;cmost&gt;this["&amp;L329&amp;"]="&amp;L329&amp;"*"&amp;CMOST1!I329&amp;"&lt;/cmost&gt;")</f>
        <v>RESULTS GEOSTAT PDATA 'PERM-E' 66909.1000 143708.0000 -987654321.1235 5 &lt;cmost&gt;this[138]=138*MultPermE&lt;/cmost&gt;</v>
      </c>
    </row>
    <row r="330" spans="1:13" x14ac:dyDescent="0.15">
      <c r="A330" t="s">
        <v>440</v>
      </c>
      <c r="B330" t="s">
        <v>3026</v>
      </c>
      <c r="C330">
        <f>'HM-perm'!V296</f>
        <v>1</v>
      </c>
      <c r="D330" s="1">
        <f>ROUND('HM-perm'!T296,1)</f>
        <v>26.5</v>
      </c>
      <c r="E330" s="1">
        <f>ROUND('HM-perm'!T296/'HM-perm'!V296,1)</f>
        <v>26.5</v>
      </c>
      <c r="F330" t="str">
        <f>IF(C330=1,CMOST1!A330&amp;" "&amp;D330,CMOST1!A330&amp;" &lt;cmost&gt;this["&amp;E330&amp;"]="&amp;E330&amp;"*"&amp;CMOST1!B330&amp;"&lt;/cmost&gt;")</f>
        <v>RESULTS GEOSTAT PDATA 'PERM-D' 56053.5000 121883.9000 -987654321.1235 1 26.5</v>
      </c>
      <c r="H330" t="s">
        <v>1672</v>
      </c>
      <c r="I330" t="s">
        <v>3027</v>
      </c>
      <c r="J330">
        <f>'HM-perm'!AV296</f>
        <v>1.1000000000000001</v>
      </c>
      <c r="K330">
        <f>ROUND('HM-perm'!AT296,1)</f>
        <v>151.80000000000001</v>
      </c>
      <c r="L330">
        <f>ROUND('HM-perm'!AT296/'HM-perm'!AV296,1)</f>
        <v>138</v>
      </c>
      <c r="M330" t="str">
        <f>IF(J330=1,CMOST1!H330&amp;" "&amp;K330,CMOST1!H330&amp;" &lt;cmost&gt;this["&amp;L330&amp;"]="&amp;L330&amp;"*"&amp;CMOST1!I330&amp;"&lt;/cmost&gt;")</f>
        <v>RESULTS GEOSTAT PDATA 'PERM-E' 67386.8000 143852.7000 -987654321.1235 5 &lt;cmost&gt;this[138]=138*MultPermE&lt;/cmost&gt;</v>
      </c>
    </row>
    <row r="331" spans="1:13" x14ac:dyDescent="0.15">
      <c r="A331" t="s">
        <v>441</v>
      </c>
      <c r="B331" t="s">
        <v>3026</v>
      </c>
      <c r="C331">
        <f>'HM-perm'!V297</f>
        <v>1</v>
      </c>
      <c r="D331" s="1">
        <f>ROUND('HM-perm'!T297,1)</f>
        <v>26.5</v>
      </c>
      <c r="E331" s="1">
        <f>ROUND('HM-perm'!T297/'HM-perm'!V297,1)</f>
        <v>26.5</v>
      </c>
      <c r="F331" t="str">
        <f>IF(C331=1,CMOST1!A331&amp;" "&amp;D331,CMOST1!A331&amp;" &lt;cmost&gt;this["&amp;E331&amp;"]="&amp;E331&amp;"*"&amp;CMOST1!B331&amp;"&lt;/cmost&gt;")</f>
        <v>RESULTS GEOSTAT PDATA 'PERM-D' 56746.7000 122394.4000 -987654321.1235 1 26.5</v>
      </c>
      <c r="H331" t="s">
        <v>1673</v>
      </c>
      <c r="I331" t="s">
        <v>3027</v>
      </c>
      <c r="J331">
        <f>'HM-perm'!AV297</f>
        <v>1.1000000000000001</v>
      </c>
      <c r="K331">
        <f>ROUND('HM-perm'!AT297,1)</f>
        <v>151.80000000000001</v>
      </c>
      <c r="L331">
        <f>ROUND('HM-perm'!AT297/'HM-perm'!AV297,1)</f>
        <v>138</v>
      </c>
      <c r="M331" t="str">
        <f>IF(J331=1,CMOST1!H331&amp;" "&amp;K331,CMOST1!H331&amp;" &lt;cmost&gt;this["&amp;L331&amp;"]="&amp;L331&amp;"*"&amp;CMOST1!I331&amp;"&lt;/cmost&gt;")</f>
        <v>RESULTS GEOSTAT PDATA 'PERM-E' 67890.1000 143960.0000 -987654321.1235 5 &lt;cmost&gt;this[138]=138*MultPermE&lt;/cmost&gt;</v>
      </c>
    </row>
    <row r="332" spans="1:13" x14ac:dyDescent="0.15">
      <c r="A332" t="s">
        <v>442</v>
      </c>
      <c r="B332" t="s">
        <v>3026</v>
      </c>
      <c r="C332">
        <f>'HM-perm'!V298</f>
        <v>1</v>
      </c>
      <c r="D332" s="1">
        <f>ROUND('HM-perm'!T298,1)</f>
        <v>26.5</v>
      </c>
      <c r="E332" s="1">
        <f>ROUND('HM-perm'!T298/'HM-perm'!V298,1)</f>
        <v>26.5</v>
      </c>
      <c r="F332" t="str">
        <f>IF(C332=1,CMOST1!A332&amp;" "&amp;D332,CMOST1!A332&amp;" &lt;cmost&gt;this["&amp;E332&amp;"]="&amp;E332&amp;"*"&amp;CMOST1!B332&amp;"&lt;/cmost&gt;")</f>
        <v>RESULTS GEOSTAT PDATA 'PERM-D' 57290.7000 122825.5000 -987654321.1235 1 26.5</v>
      </c>
      <c r="H332" t="s">
        <v>1674</v>
      </c>
      <c r="I332" t="s">
        <v>3027</v>
      </c>
      <c r="J332">
        <f>'HM-perm'!AV298</f>
        <v>1.1000000000000001</v>
      </c>
      <c r="K332">
        <f>ROUND('HM-perm'!AT298,1)</f>
        <v>151.80000000000001</v>
      </c>
      <c r="L332">
        <f>ROUND('HM-perm'!AT298/'HM-perm'!AV298,1)</f>
        <v>138</v>
      </c>
      <c r="M332" t="str">
        <f>IF(J332=1,CMOST1!H332&amp;" "&amp;K332,CMOST1!H332&amp;" &lt;cmost&gt;this["&amp;L332&amp;"]="&amp;L332&amp;"*"&amp;CMOST1!I332&amp;"&lt;/cmost&gt;")</f>
        <v>RESULTS GEOSTAT PDATA 'PERM-E' 68205.7000 143951.1000 -987654321.1235 5 &lt;cmost&gt;this[138]=138*MultPermE&lt;/cmost&gt;</v>
      </c>
    </row>
    <row r="333" spans="1:13" x14ac:dyDescent="0.15">
      <c r="A333" t="s">
        <v>443</v>
      </c>
      <c r="B333" t="s">
        <v>3026</v>
      </c>
      <c r="C333">
        <f>'HM-perm'!V299</f>
        <v>1</v>
      </c>
      <c r="D333" s="1">
        <f>ROUND('HM-perm'!T299,1)</f>
        <v>26.5</v>
      </c>
      <c r="E333" s="1">
        <f>ROUND('HM-perm'!T299/'HM-perm'!V299,1)</f>
        <v>26.5</v>
      </c>
      <c r="F333" t="str">
        <f>IF(C333=1,CMOST1!A333&amp;" "&amp;D333,CMOST1!A333&amp;" &lt;cmost&gt;this["&amp;E333&amp;"]="&amp;E333&amp;"*"&amp;CMOST1!B333&amp;"&lt;/cmost&gt;")</f>
        <v>RESULTS GEOSTAT PDATA 'PERM-D' 57794.9000 123318.6000 -987654321.1235 1 26.5</v>
      </c>
      <c r="H333" t="s">
        <v>1675</v>
      </c>
      <c r="I333" t="s">
        <v>3027</v>
      </c>
      <c r="J333">
        <f>'HM-perm'!AV299</f>
        <v>1.1000000000000001</v>
      </c>
      <c r="K333">
        <f>ROUND('HM-perm'!AT299,1)</f>
        <v>151.80000000000001</v>
      </c>
      <c r="L333">
        <f>ROUND('HM-perm'!AT299/'HM-perm'!AV299,1)</f>
        <v>138</v>
      </c>
      <c r="M333" t="str">
        <f>IF(J333=1,CMOST1!H333&amp;" "&amp;K333,CMOST1!H333&amp;" &lt;cmost&gt;this["&amp;L333&amp;"]="&amp;L333&amp;"*"&amp;CMOST1!I333&amp;"&lt;/cmost&gt;")</f>
        <v>RESULTS GEOSTAT PDATA 'PERM-E' 68597.1000 143930.8000 -987654321.1235 5 &lt;cmost&gt;this[138]=138*MultPermE&lt;/cmost&gt;</v>
      </c>
    </row>
    <row r="334" spans="1:13" x14ac:dyDescent="0.15">
      <c r="A334" t="s">
        <v>444</v>
      </c>
      <c r="B334" t="s">
        <v>3026</v>
      </c>
      <c r="C334">
        <f>'HM-perm'!V300</f>
        <v>1</v>
      </c>
      <c r="D334" s="1">
        <f>ROUND('HM-perm'!T300,1)</f>
        <v>26.5</v>
      </c>
      <c r="E334" s="1">
        <f>ROUND('HM-perm'!T300/'HM-perm'!V300,1)</f>
        <v>26.5</v>
      </c>
      <c r="F334" t="str">
        <f>IF(C334=1,CMOST1!A334&amp;" "&amp;D334,CMOST1!A334&amp;" &lt;cmost&gt;this["&amp;E334&amp;"]="&amp;E334&amp;"*"&amp;CMOST1!B334&amp;"&lt;/cmost&gt;")</f>
        <v>RESULTS GEOSTAT PDATA 'PERM-D' 58199.8000 123758.5000 -987654321.1235 1 26.5</v>
      </c>
      <c r="H334" t="s">
        <v>1676</v>
      </c>
      <c r="I334" t="s">
        <v>3027</v>
      </c>
      <c r="J334">
        <f>'HM-perm'!AV300</f>
        <v>1.1000000000000001</v>
      </c>
      <c r="K334">
        <f>ROUND('HM-perm'!AT300,1)</f>
        <v>151.80000000000001</v>
      </c>
      <c r="L334">
        <f>ROUND('HM-perm'!AT300/'HM-perm'!AV300,1)</f>
        <v>138</v>
      </c>
      <c r="M334" t="str">
        <f>IF(J334=1,CMOST1!H334&amp;" "&amp;K334,CMOST1!H334&amp;" &lt;cmost&gt;this["&amp;L334&amp;"]="&amp;L334&amp;"*"&amp;CMOST1!I334&amp;"&lt;/cmost&gt;")</f>
        <v>RESULTS GEOSTAT PDATA 'PERM-E' 68825.5000 143832.7000 -987654321.1235 5 &lt;cmost&gt;this[138]=138*MultPermE&lt;/cmost&gt;</v>
      </c>
    </row>
    <row r="335" spans="1:13" x14ac:dyDescent="0.15">
      <c r="A335" t="s">
        <v>445</v>
      </c>
      <c r="B335" t="s">
        <v>3026</v>
      </c>
      <c r="C335">
        <f>'HM-perm'!V301</f>
        <v>1</v>
      </c>
      <c r="D335" s="1">
        <f>ROUND('HM-perm'!T301,1)</f>
        <v>26.5</v>
      </c>
      <c r="E335" s="1">
        <f>ROUND('HM-perm'!T301/'HM-perm'!V301,1)</f>
        <v>26.5</v>
      </c>
      <c r="F335" t="str">
        <f>IF(C335=1,CMOST1!A335&amp;" "&amp;D335,CMOST1!A335&amp;" &lt;cmost&gt;this["&amp;E335&amp;"]="&amp;E335&amp;"*"&amp;CMOST1!B335&amp;"&lt;/cmost&gt;")</f>
        <v>RESULTS GEOSTAT PDATA 'PERM-D' 58477.7000 124220.1000 -987654321.1235 1 26.5</v>
      </c>
      <c r="H335" t="s">
        <v>1677</v>
      </c>
      <c r="I335" t="s">
        <v>3027</v>
      </c>
      <c r="J335">
        <f>'HM-perm'!AV301</f>
        <v>1</v>
      </c>
      <c r="K335">
        <f>ROUND('HM-perm'!AT301,1)</f>
        <v>138</v>
      </c>
      <c r="L335">
        <f>ROUND('HM-perm'!AT301/'HM-perm'!AV301,1)</f>
        <v>138</v>
      </c>
      <c r="M335" t="str">
        <f>IF(J335=1,CMOST1!H335&amp;" "&amp;K335,CMOST1!H335&amp;" &lt;cmost&gt;this["&amp;L335&amp;"]="&amp;L335&amp;"*"&amp;CMOST1!I335&amp;"&lt;/cmost&gt;")</f>
        <v>RESULTS GEOSTAT PDATA 'PERM-E' 69079.7000 143671.9000 -987654321.1235 5 138</v>
      </c>
    </row>
    <row r="336" spans="1:13" x14ac:dyDescent="0.15">
      <c r="A336" t="s">
        <v>446</v>
      </c>
      <c r="B336" t="s">
        <v>3026</v>
      </c>
      <c r="C336">
        <f>'HM-perm'!V302</f>
        <v>1</v>
      </c>
      <c r="D336" s="1">
        <f>ROUND('HM-perm'!T302,1)</f>
        <v>26.5</v>
      </c>
      <c r="E336" s="1">
        <f>ROUND('HM-perm'!T302/'HM-perm'!V302,1)</f>
        <v>26.5</v>
      </c>
      <c r="F336" t="str">
        <f>IF(C336=1,CMOST1!A336&amp;" "&amp;D336,CMOST1!A336&amp;" &lt;cmost&gt;this["&amp;E336&amp;"]="&amp;E336&amp;"*"&amp;CMOST1!B336&amp;"&lt;/cmost&gt;")</f>
        <v>RESULTS GEOSTAT PDATA 'PERM-D' 58719.2000 124643.4000 -987654321.1235 1 26.5</v>
      </c>
      <c r="H336" t="s">
        <v>1678</v>
      </c>
      <c r="I336" t="s">
        <v>3027</v>
      </c>
      <c r="J336">
        <f>'HM-perm'!AV302</f>
        <v>1</v>
      </c>
      <c r="K336">
        <f>ROUND('HM-perm'!AT302,1)</f>
        <v>138</v>
      </c>
      <c r="L336">
        <f>ROUND('HM-perm'!AT302/'HM-perm'!AV302,1)</f>
        <v>138</v>
      </c>
      <c r="M336" t="str">
        <f>IF(J336=1,CMOST1!H336&amp;" "&amp;K336,CMOST1!H336&amp;" &lt;cmost&gt;this["&amp;L336&amp;"]="&amp;L336&amp;"*"&amp;CMOST1!I336&amp;"&lt;/cmost&gt;")</f>
        <v>RESULTS GEOSTAT PDATA 'PERM-E' 69233.6000 143471.8000 -987654321.1235 5 138</v>
      </c>
    </row>
    <row r="337" spans="1:13" x14ac:dyDescent="0.15">
      <c r="A337" t="s">
        <v>447</v>
      </c>
      <c r="B337" t="s">
        <v>3026</v>
      </c>
      <c r="C337">
        <f>'HM-perm'!V303</f>
        <v>1</v>
      </c>
      <c r="D337" s="1">
        <f>ROUND('HM-perm'!T303,1)</f>
        <v>26.5</v>
      </c>
      <c r="E337" s="1">
        <f>ROUND('HM-perm'!T303/'HM-perm'!V303,1)</f>
        <v>26.5</v>
      </c>
      <c r="F337" t="str">
        <f>IF(C337=1,CMOST1!A337&amp;" "&amp;D337,CMOST1!A337&amp;" &lt;cmost&gt;this["&amp;E337&amp;"]="&amp;E337&amp;"*"&amp;CMOST1!B337&amp;"&lt;/cmost&gt;")</f>
        <v>RESULTS GEOSTAT PDATA 'PERM-D' 58907.8000 125140.8000 -987654321.1235 1 26.5</v>
      </c>
      <c r="H337" t="s">
        <v>1679</v>
      </c>
      <c r="I337" t="s">
        <v>3027</v>
      </c>
      <c r="J337">
        <f>'HM-perm'!AV303</f>
        <v>1</v>
      </c>
      <c r="K337">
        <f>ROUND('HM-perm'!AT303,1)</f>
        <v>138</v>
      </c>
      <c r="L337">
        <f>ROUND('HM-perm'!AT303/'HM-perm'!AV303,1)</f>
        <v>138</v>
      </c>
      <c r="M337" t="str">
        <f>IF(J337=1,CMOST1!H337&amp;" "&amp;K337,CMOST1!H337&amp;" &lt;cmost&gt;this["&amp;L337&amp;"]="&amp;L337&amp;"*"&amp;CMOST1!I337&amp;"&lt;/cmost&gt;")</f>
        <v>RESULTS GEOSTAT PDATA 'PERM-E' 69325.5000 143195.5000 -987654321.1235 5 138</v>
      </c>
    </row>
    <row r="338" spans="1:13" x14ac:dyDescent="0.15">
      <c r="A338" t="s">
        <v>448</v>
      </c>
      <c r="B338" t="s">
        <v>3026</v>
      </c>
      <c r="C338">
        <f>'HM-perm'!V304</f>
        <v>1</v>
      </c>
      <c r="D338" s="1">
        <f>ROUND('HM-perm'!T304,1)</f>
        <v>26.5</v>
      </c>
      <c r="E338" s="1">
        <f>ROUND('HM-perm'!T304/'HM-perm'!V304,1)</f>
        <v>26.5</v>
      </c>
      <c r="F338" t="str">
        <f>IF(C338=1,CMOST1!A338&amp;" "&amp;D338,CMOST1!A338&amp;" &lt;cmost&gt;this["&amp;E338&amp;"]="&amp;E338&amp;"*"&amp;CMOST1!B338&amp;"&lt;/cmost&gt;")</f>
        <v>RESULTS GEOSTAT PDATA 'PERM-D' 59046.3000 125636.8000 -987654321.1235 1 26.5</v>
      </c>
      <c r="H338" t="s">
        <v>1680</v>
      </c>
      <c r="I338" t="s">
        <v>3027</v>
      </c>
      <c r="J338">
        <f>'HM-perm'!AV304</f>
        <v>1</v>
      </c>
      <c r="K338">
        <f>ROUND('HM-perm'!AT304,1)</f>
        <v>138</v>
      </c>
      <c r="L338">
        <f>ROUND('HM-perm'!AT304/'HM-perm'!AV304,1)</f>
        <v>138</v>
      </c>
      <c r="M338" t="str">
        <f>IF(J338=1,CMOST1!H338&amp;" "&amp;K338,CMOST1!H338&amp;" &lt;cmost&gt;this["&amp;L338&amp;"]="&amp;L338&amp;"*"&amp;CMOST1!I338&amp;"&lt;/cmost&gt;")</f>
        <v>RESULTS GEOSTAT PDATA 'PERM-E' 69378.9000 142968.8000 -987654321.1235 5 138</v>
      </c>
    </row>
    <row r="339" spans="1:13" x14ac:dyDescent="0.15">
      <c r="A339" t="s">
        <v>449</v>
      </c>
      <c r="B339" t="s">
        <v>3026</v>
      </c>
      <c r="C339">
        <f>'HM-perm'!V305</f>
        <v>1</v>
      </c>
      <c r="D339" s="1">
        <f>ROUND('HM-perm'!T305,1)</f>
        <v>26.5</v>
      </c>
      <c r="E339" s="1">
        <f>ROUND('HM-perm'!T305/'HM-perm'!V305,1)</f>
        <v>26.5</v>
      </c>
      <c r="F339" t="str">
        <f>IF(C339=1,CMOST1!A339&amp;" "&amp;D339,CMOST1!A339&amp;" &lt;cmost&gt;this["&amp;E339&amp;"]="&amp;E339&amp;"*"&amp;CMOST1!B339&amp;"&lt;/cmost&gt;")</f>
        <v>RESULTS GEOSTAT PDATA 'PERM-D' 59107.6000 126181.1000 -987654321.1235 1 26.5</v>
      </c>
      <c r="H339" t="s">
        <v>1681</v>
      </c>
      <c r="I339" t="s">
        <v>3027</v>
      </c>
      <c r="J339">
        <f>'HM-perm'!AV305</f>
        <v>1</v>
      </c>
      <c r="K339">
        <f>ROUND('HM-perm'!AT305,1)</f>
        <v>138</v>
      </c>
      <c r="L339">
        <f>ROUND('HM-perm'!AT305/'HM-perm'!AV305,1)</f>
        <v>138</v>
      </c>
      <c r="M339" t="str">
        <f>IF(J339=1,CMOST1!H339&amp;" "&amp;K339,CMOST1!H339&amp;" &lt;cmost&gt;this["&amp;L339&amp;"]="&amp;L339&amp;"*"&amp;CMOST1!I339&amp;"&lt;/cmost&gt;")</f>
        <v>RESULTS GEOSTAT PDATA 'PERM-E' 69410.4000 142464.6000 -987654321.1235 5 138</v>
      </c>
    </row>
    <row r="340" spans="1:13" x14ac:dyDescent="0.15">
      <c r="A340" t="s">
        <v>450</v>
      </c>
      <c r="B340" t="s">
        <v>3026</v>
      </c>
      <c r="C340">
        <f>'HM-perm'!V306</f>
        <v>1</v>
      </c>
      <c r="D340" s="1">
        <f>ROUND('HM-perm'!T306,1)</f>
        <v>26.5</v>
      </c>
      <c r="E340" s="1">
        <f>ROUND('HM-perm'!T306/'HM-perm'!V306,1)</f>
        <v>26.5</v>
      </c>
      <c r="F340" t="str">
        <f>IF(C340=1,CMOST1!A340&amp;" "&amp;D340,CMOST1!A340&amp;" &lt;cmost&gt;this["&amp;E340&amp;"]="&amp;E340&amp;"*"&amp;CMOST1!B340&amp;"&lt;/cmost&gt;")</f>
        <v>RESULTS GEOSTAT PDATA 'PERM-D' 59069.9000 126647.3000 -987654321.1235 1 26.5</v>
      </c>
      <c r="H340" t="s">
        <v>1682</v>
      </c>
      <c r="I340" t="s">
        <v>3027</v>
      </c>
      <c r="J340">
        <f>'HM-perm'!AV306</f>
        <v>1</v>
      </c>
      <c r="K340">
        <f>ROUND('HM-perm'!AT306,1)</f>
        <v>138</v>
      </c>
      <c r="L340">
        <f>ROUND('HM-perm'!AT306/'HM-perm'!AV306,1)</f>
        <v>138</v>
      </c>
      <c r="M340" t="str">
        <f>IF(J340=1,CMOST1!H340&amp;" "&amp;K340,CMOST1!H340&amp;" &lt;cmost&gt;this["&amp;L340&amp;"]="&amp;L340&amp;"*"&amp;CMOST1!I340&amp;"&lt;/cmost&gt;")</f>
        <v>RESULTS GEOSTAT PDATA 'PERM-E' 69365.5000 142009.8000 -987654321.1235 5 138</v>
      </c>
    </row>
    <row r="341" spans="1:13" x14ac:dyDescent="0.15">
      <c r="A341" t="s">
        <v>451</v>
      </c>
      <c r="B341" t="s">
        <v>3026</v>
      </c>
      <c r="C341">
        <f>'HM-perm'!V307</f>
        <v>1</v>
      </c>
      <c r="D341" s="1">
        <f>ROUND('HM-perm'!T307,1)</f>
        <v>26.5</v>
      </c>
      <c r="E341" s="1">
        <f>ROUND('HM-perm'!T307/'HM-perm'!V307,1)</f>
        <v>26.5</v>
      </c>
      <c r="F341" t="str">
        <f>IF(C341=1,CMOST1!A341&amp;" "&amp;D341,CMOST1!A341&amp;" &lt;cmost&gt;this["&amp;E341&amp;"]="&amp;E341&amp;"*"&amp;CMOST1!B341&amp;"&lt;/cmost&gt;")</f>
        <v>RESULTS GEOSTAT PDATA 'PERM-D' 58915.4000 127249.3000 -987654321.1235 1 26.5</v>
      </c>
      <c r="H341" t="s">
        <v>1683</v>
      </c>
      <c r="I341" t="s">
        <v>3027</v>
      </c>
      <c r="J341">
        <f>'HM-perm'!AV307</f>
        <v>1</v>
      </c>
      <c r="K341">
        <f>ROUND('HM-perm'!AT307,1)</f>
        <v>138</v>
      </c>
      <c r="L341">
        <f>ROUND('HM-perm'!AT307/'HM-perm'!AV307,1)</f>
        <v>138</v>
      </c>
      <c r="M341" t="str">
        <f>IF(J341=1,CMOST1!H341&amp;" "&amp;K341,CMOST1!H341&amp;" &lt;cmost&gt;this["&amp;L341&amp;"]="&amp;L341&amp;"*"&amp;CMOST1!I341&amp;"&lt;/cmost&gt;")</f>
        <v>RESULTS GEOSTAT PDATA 'PERM-E' 69220.8000 141478.0000 -987654321.1235 5 138</v>
      </c>
    </row>
    <row r="342" spans="1:13" x14ac:dyDescent="0.15">
      <c r="A342" t="s">
        <v>452</v>
      </c>
      <c r="B342" t="s">
        <v>3026</v>
      </c>
      <c r="C342">
        <f>'HM-perm'!V308</f>
        <v>1.1000000000000001</v>
      </c>
      <c r="D342" s="1">
        <f>ROUND('HM-perm'!T308,1)</f>
        <v>29.1</v>
      </c>
      <c r="E342" s="1">
        <f>ROUND('HM-perm'!T308/'HM-perm'!V308,1)</f>
        <v>26.5</v>
      </c>
      <c r="F342" t="str">
        <f>IF(C342=1,CMOST1!A342&amp;" "&amp;D342,CMOST1!A342&amp;" &lt;cmost&gt;this["&amp;E342&amp;"]="&amp;E342&amp;"*"&amp;CMOST1!B342&amp;"&lt;/cmost&gt;")</f>
        <v>RESULTS GEOSTAT PDATA 'PERM-D' 58711.9000 127786.7000 -987654321.1235 1 &lt;cmost&gt;this[26.5]=26.5*MultPermD&lt;/cmost&gt;</v>
      </c>
      <c r="H342" t="s">
        <v>1684</v>
      </c>
      <c r="I342" t="s">
        <v>3027</v>
      </c>
      <c r="J342">
        <f>'HM-perm'!AV308</f>
        <v>1</v>
      </c>
      <c r="K342">
        <f>ROUND('HM-perm'!AT308,1)</f>
        <v>138</v>
      </c>
      <c r="L342">
        <f>ROUND('HM-perm'!AT308/'HM-perm'!AV308,1)</f>
        <v>138</v>
      </c>
      <c r="M342" t="str">
        <f>IF(J342=1,CMOST1!H342&amp;" "&amp;K342,CMOST1!H342&amp;" &lt;cmost&gt;this["&amp;L342&amp;"]="&amp;L342&amp;"*"&amp;CMOST1!I342&amp;"&lt;/cmost&gt;")</f>
        <v>RESULTS GEOSTAT PDATA 'PERM-E' 68876.3000 140754.6000 -987654321.1235 5 138</v>
      </c>
    </row>
    <row r="343" spans="1:13" x14ac:dyDescent="0.15">
      <c r="A343" t="s">
        <v>453</v>
      </c>
      <c r="B343" t="s">
        <v>3026</v>
      </c>
      <c r="C343">
        <f>'HM-perm'!V309</f>
        <v>1.1000000000000001</v>
      </c>
      <c r="D343" s="1">
        <f>ROUND('HM-perm'!T309,1)</f>
        <v>29.1</v>
      </c>
      <c r="E343" s="1">
        <f>ROUND('HM-perm'!T309/'HM-perm'!V309,1)</f>
        <v>26.5</v>
      </c>
      <c r="F343" t="str">
        <f>IF(C343=1,CMOST1!A343&amp;" "&amp;D343,CMOST1!A343&amp;" &lt;cmost&gt;this["&amp;E343&amp;"]="&amp;E343&amp;"*"&amp;CMOST1!B343&amp;"&lt;/cmost&gt;")</f>
        <v>RESULTS GEOSTAT PDATA 'PERM-D' 58470.1000 128336.0000 -987654321.1235 1 &lt;cmost&gt;this[26.5]=26.5*MultPermD&lt;/cmost&gt;</v>
      </c>
      <c r="H343" t="s">
        <v>1685</v>
      </c>
      <c r="I343" t="s">
        <v>3027</v>
      </c>
      <c r="J343">
        <f>'HM-perm'!AV309</f>
        <v>1</v>
      </c>
      <c r="K343">
        <f>ROUND('HM-perm'!AT309,1)</f>
        <v>138</v>
      </c>
      <c r="L343">
        <f>ROUND('HM-perm'!AT309/'HM-perm'!AV309,1)</f>
        <v>138</v>
      </c>
      <c r="M343" t="str">
        <f>IF(J343=1,CMOST1!H343&amp;" "&amp;K343,CMOST1!H343&amp;" &lt;cmost&gt;this["&amp;L343&amp;"]="&amp;L343&amp;"*"&amp;CMOST1!I343&amp;"&lt;/cmost&gt;")</f>
        <v>RESULTS GEOSTAT PDATA 'PERM-E' 68482.9000 139929.5000 -987654321.1235 5 138</v>
      </c>
    </row>
    <row r="344" spans="1:13" x14ac:dyDescent="0.15">
      <c r="A344" t="s">
        <v>454</v>
      </c>
      <c r="B344" t="s">
        <v>3026</v>
      </c>
      <c r="C344">
        <f>'HM-perm'!V310</f>
        <v>1.1000000000000001</v>
      </c>
      <c r="D344" s="1">
        <f>ROUND('HM-perm'!T310,1)</f>
        <v>29.1</v>
      </c>
      <c r="E344" s="1">
        <f>ROUND('HM-perm'!T310/'HM-perm'!V310,1)</f>
        <v>26.5</v>
      </c>
      <c r="F344" t="str">
        <f>IF(C344=1,CMOST1!A344&amp;" "&amp;D344,CMOST1!A344&amp;" &lt;cmost&gt;this["&amp;E344&amp;"]="&amp;E344&amp;"*"&amp;CMOST1!B344&amp;"&lt;/cmost&gt;")</f>
        <v>RESULTS GEOSTAT PDATA 'PERM-D' 58156.2000 128756.9000 -987654321.1235 1 &lt;cmost&gt;this[26.5]=26.5*MultPermD&lt;/cmost&gt;</v>
      </c>
      <c r="H344" t="s">
        <v>1686</v>
      </c>
      <c r="I344" t="s">
        <v>3027</v>
      </c>
      <c r="J344">
        <f>'HM-perm'!AV310</f>
        <v>1</v>
      </c>
      <c r="K344">
        <f>ROUND('HM-perm'!AT310,1)</f>
        <v>138</v>
      </c>
      <c r="L344">
        <f>ROUND('HM-perm'!AT310/'HM-perm'!AV310,1)</f>
        <v>138</v>
      </c>
      <c r="M344" t="str">
        <f>IF(J344=1,CMOST1!H344&amp;" "&amp;K344,CMOST1!H344&amp;" &lt;cmost&gt;this["&amp;L344&amp;"]="&amp;L344&amp;"*"&amp;CMOST1!I344&amp;"&lt;/cmost&gt;")</f>
        <v>RESULTS GEOSTAT PDATA 'PERM-E' 68127.0000 139129.9000 -987654321.1235 5 138</v>
      </c>
    </row>
    <row r="345" spans="1:13" x14ac:dyDescent="0.15">
      <c r="A345" t="s">
        <v>455</v>
      </c>
      <c r="B345" t="s">
        <v>3026</v>
      </c>
      <c r="C345">
        <f>'HM-perm'!V311</f>
        <v>1.1000000000000001</v>
      </c>
      <c r="D345" s="1">
        <f>ROUND('HM-perm'!T311,1)</f>
        <v>29.1</v>
      </c>
      <c r="E345" s="1">
        <f>ROUND('HM-perm'!T311/'HM-perm'!V311,1)</f>
        <v>26.5</v>
      </c>
      <c r="F345" t="str">
        <f>IF(C345=1,CMOST1!A345&amp;" "&amp;D345,CMOST1!A345&amp;" &lt;cmost&gt;this["&amp;E345&amp;"]="&amp;E345&amp;"*"&amp;CMOST1!B345&amp;"&lt;/cmost&gt;")</f>
        <v>RESULTS GEOSTAT PDATA 'PERM-D' 57805.1000 129151.6000 -987654321.1235 1 &lt;cmost&gt;this[26.5]=26.5*MultPermD&lt;/cmost&gt;</v>
      </c>
      <c r="H345" t="s">
        <v>1687</v>
      </c>
      <c r="I345" t="s">
        <v>3027</v>
      </c>
      <c r="J345">
        <f>'HM-perm'!AV311</f>
        <v>1</v>
      </c>
      <c r="K345">
        <f>ROUND('HM-perm'!AT311,1)</f>
        <v>138</v>
      </c>
      <c r="L345">
        <f>ROUND('HM-perm'!AT311/'HM-perm'!AV311,1)</f>
        <v>138</v>
      </c>
      <c r="M345" t="str">
        <f>IF(J345=1,CMOST1!H345&amp;" "&amp;K345,CMOST1!H345&amp;" &lt;cmost&gt;this["&amp;L345&amp;"]="&amp;L345&amp;"*"&amp;CMOST1!I345&amp;"&lt;/cmost&gt;")</f>
        <v>RESULTS GEOSTAT PDATA 'PERM-E' 67720.1000 138367.8000 -987654321.1235 5 138</v>
      </c>
    </row>
    <row r="346" spans="1:13" x14ac:dyDescent="0.15">
      <c r="A346" t="s">
        <v>456</v>
      </c>
      <c r="B346" t="s">
        <v>3026</v>
      </c>
      <c r="C346">
        <f>'HM-perm'!V312</f>
        <v>1.1000000000000001</v>
      </c>
      <c r="D346" s="1">
        <f>ROUND('HM-perm'!T312,1)</f>
        <v>29.1</v>
      </c>
      <c r="E346" s="1">
        <f>ROUND('HM-perm'!T312/'HM-perm'!V312,1)</f>
        <v>26.5</v>
      </c>
      <c r="F346" t="str">
        <f>IF(C346=1,CMOST1!A346&amp;" "&amp;D346,CMOST1!A346&amp;" &lt;cmost&gt;this["&amp;E346&amp;"]="&amp;E346&amp;"*"&amp;CMOST1!B346&amp;"&lt;/cmost&gt;")</f>
        <v>RESULTS GEOSTAT PDATA 'PERM-D' 57327.4000 129568.2000 -987654321.1235 1 &lt;cmost&gt;this[26.5]=26.5*MultPermD&lt;/cmost&gt;</v>
      </c>
      <c r="H346" t="s">
        <v>1688</v>
      </c>
      <c r="I346" t="s">
        <v>3027</v>
      </c>
      <c r="J346">
        <f>'HM-perm'!AV312</f>
        <v>1</v>
      </c>
      <c r="K346">
        <f>ROUND('HM-perm'!AT312,1)</f>
        <v>138</v>
      </c>
      <c r="L346">
        <f>ROUND('HM-perm'!AT312/'HM-perm'!AV312,1)</f>
        <v>138</v>
      </c>
      <c r="M346" t="str">
        <f>IF(J346=1,CMOST1!H346&amp;" "&amp;K346,CMOST1!H346&amp;" &lt;cmost&gt;this["&amp;L346&amp;"]="&amp;L346&amp;"*"&amp;CMOST1!I346&amp;"&lt;/cmost&gt;")</f>
        <v>RESULTS GEOSTAT PDATA 'PERM-E' 67200.8000 137503.3000 -987654321.1235 5 138</v>
      </c>
    </row>
    <row r="347" spans="1:13" x14ac:dyDescent="0.15">
      <c r="A347" t="s">
        <v>457</v>
      </c>
      <c r="B347" t="s">
        <v>3026</v>
      </c>
      <c r="C347">
        <f>'HM-perm'!V313</f>
        <v>1.1000000000000001</v>
      </c>
      <c r="D347" s="1">
        <f>ROUND('HM-perm'!T313,1)</f>
        <v>29.1</v>
      </c>
      <c r="E347" s="1">
        <f>ROUND('HM-perm'!T313/'HM-perm'!V313,1)</f>
        <v>26.5</v>
      </c>
      <c r="F347" t="str">
        <f>IF(C347=1,CMOST1!A347&amp;" "&amp;D347,CMOST1!A347&amp;" &lt;cmost&gt;this["&amp;E347&amp;"]="&amp;E347&amp;"*"&amp;CMOST1!B347&amp;"&lt;/cmost&gt;")</f>
        <v>RESULTS GEOSTAT PDATA 'PERM-D' 56889.4000 129910.1000 -987654321.1235 1 &lt;cmost&gt;this[26.5]=26.5*MultPermD&lt;/cmost&gt;</v>
      </c>
      <c r="H347" t="s">
        <v>1689</v>
      </c>
      <c r="I347" t="s">
        <v>3027</v>
      </c>
      <c r="J347">
        <f>'HM-perm'!AV313</f>
        <v>1</v>
      </c>
      <c r="K347">
        <f>ROUND('HM-perm'!AT313,1)</f>
        <v>138</v>
      </c>
      <c r="L347">
        <f>ROUND('HM-perm'!AT313/'HM-perm'!AV313,1)</f>
        <v>138</v>
      </c>
      <c r="M347" t="str">
        <f>IF(J347=1,CMOST1!H347&amp;" "&amp;K347,CMOST1!H347&amp;" &lt;cmost&gt;this["&amp;L347&amp;"]="&amp;L347&amp;"*"&amp;CMOST1!I347&amp;"&lt;/cmost&gt;")</f>
        <v>RESULTS GEOSTAT PDATA 'PERM-E' 66581.7000 136549.2000 -987654321.1235 5 138</v>
      </c>
    </row>
    <row r="348" spans="1:13" x14ac:dyDescent="0.15">
      <c r="A348" t="s">
        <v>458</v>
      </c>
      <c r="B348" t="s">
        <v>3026</v>
      </c>
      <c r="C348">
        <f>'HM-perm'!V314</f>
        <v>1.1000000000000001</v>
      </c>
      <c r="D348" s="1">
        <f>ROUND('HM-perm'!T314,1)</f>
        <v>29.1</v>
      </c>
      <c r="E348" s="1">
        <f>ROUND('HM-perm'!T314/'HM-perm'!V314,1)</f>
        <v>26.5</v>
      </c>
      <c r="F348" t="str">
        <f>IF(C348=1,CMOST1!A348&amp;" "&amp;D348,CMOST1!A348&amp;" &lt;cmost&gt;this["&amp;E348&amp;"]="&amp;E348&amp;"*"&amp;CMOST1!B348&amp;"&lt;/cmost&gt;")</f>
        <v>RESULTS GEOSTAT PDATA 'PERM-D' 56349.7000 130274.6000 -987654321.1235 1 &lt;cmost&gt;this[26.5]=26.5*MultPermD&lt;/cmost&gt;</v>
      </c>
      <c r="H348" t="s">
        <v>1690</v>
      </c>
      <c r="I348" t="s">
        <v>3027</v>
      </c>
      <c r="J348">
        <f>'HM-perm'!AV314</f>
        <v>1</v>
      </c>
      <c r="K348">
        <f>ROUND('HM-perm'!AT314,1)</f>
        <v>138</v>
      </c>
      <c r="L348">
        <f>ROUND('HM-perm'!AT314/'HM-perm'!AV314,1)</f>
        <v>138</v>
      </c>
      <c r="M348" t="str">
        <f>IF(J348=1,CMOST1!H348&amp;" "&amp;K348,CMOST1!H348&amp;" &lt;cmost&gt;this["&amp;L348&amp;"]="&amp;L348&amp;"*"&amp;CMOST1!I348&amp;"&lt;/cmost&gt;")</f>
        <v>RESULTS GEOSTAT PDATA 'PERM-E' 66085.3000 135886.8000 -987654321.1235 5 138</v>
      </c>
    </row>
    <row r="349" spans="1:13" x14ac:dyDescent="0.15">
      <c r="A349" t="s">
        <v>459</v>
      </c>
      <c r="B349" t="s">
        <v>3026</v>
      </c>
      <c r="C349">
        <f>'HM-perm'!V315</f>
        <v>1.1000000000000001</v>
      </c>
      <c r="D349" s="1">
        <f>ROUND('HM-perm'!T315,1)</f>
        <v>29.1</v>
      </c>
      <c r="E349" s="1">
        <f>ROUND('HM-perm'!T315/'HM-perm'!V315,1)</f>
        <v>26.5</v>
      </c>
      <c r="F349" t="str">
        <f>IF(C349=1,CMOST1!A349&amp;" "&amp;D349,CMOST1!A349&amp;" &lt;cmost&gt;this["&amp;E349&amp;"]="&amp;E349&amp;"*"&amp;CMOST1!B349&amp;"&lt;/cmost&gt;")</f>
        <v>RESULTS GEOSTAT PDATA 'PERM-D' 55691.9000 130812.7000 -987654321.1235 1 &lt;cmost&gt;this[26.5]=26.5*MultPermD&lt;/cmost&gt;</v>
      </c>
      <c r="H349" t="s">
        <v>1691</v>
      </c>
      <c r="I349" t="s">
        <v>3027</v>
      </c>
      <c r="J349">
        <f>'HM-perm'!AV315</f>
        <v>1</v>
      </c>
      <c r="K349">
        <f>ROUND('HM-perm'!AT315,1)</f>
        <v>138</v>
      </c>
      <c r="L349">
        <f>ROUND('HM-perm'!AT315/'HM-perm'!AV315,1)</f>
        <v>138</v>
      </c>
      <c r="M349" t="str">
        <f>IF(J349=1,CMOST1!H349&amp;" "&amp;K349,CMOST1!H349&amp;" &lt;cmost&gt;this["&amp;L349&amp;"]="&amp;L349&amp;"*"&amp;CMOST1!I349&amp;"&lt;/cmost&gt;")</f>
        <v>RESULTS GEOSTAT PDATA 'PERM-E' 65649.6000 135401.9000 -987654321.1235 5 138</v>
      </c>
    </row>
    <row r="350" spans="1:13" x14ac:dyDescent="0.15">
      <c r="A350" t="s">
        <v>460</v>
      </c>
      <c r="B350" t="s">
        <v>3026</v>
      </c>
      <c r="C350">
        <f>'HM-perm'!V316</f>
        <v>1.1000000000000001</v>
      </c>
      <c r="D350" s="1">
        <f>ROUND('HM-perm'!T316,1)</f>
        <v>29.1</v>
      </c>
      <c r="E350" s="1">
        <f>ROUND('HM-perm'!T316/'HM-perm'!V316,1)</f>
        <v>26.5</v>
      </c>
      <c r="F350" t="str">
        <f>IF(C350=1,CMOST1!A350&amp;" "&amp;D350,CMOST1!A350&amp;" &lt;cmost&gt;this["&amp;E350&amp;"]="&amp;E350&amp;"*"&amp;CMOST1!B350&amp;"&lt;/cmost&gt;")</f>
        <v>RESULTS GEOSTAT PDATA 'PERM-D' 55073.8000 131288.7000 -987654321.1235 1 &lt;cmost&gt;this[26.5]=26.5*MultPermD&lt;/cmost&gt;</v>
      </c>
      <c r="H350" t="s">
        <v>1692</v>
      </c>
      <c r="I350" t="s">
        <v>3027</v>
      </c>
      <c r="J350">
        <f>'HM-perm'!AV316</f>
        <v>1</v>
      </c>
      <c r="K350">
        <f>ROUND('HM-perm'!AT316,1)</f>
        <v>138</v>
      </c>
      <c r="L350">
        <f>ROUND('HM-perm'!AT316/'HM-perm'!AV316,1)</f>
        <v>138</v>
      </c>
      <c r="M350" t="str">
        <f>IF(J350=1,CMOST1!H350&amp;" "&amp;K350,CMOST1!H350&amp;" &lt;cmost&gt;this["&amp;L350&amp;"]="&amp;L350&amp;"*"&amp;CMOST1!I350&amp;"&lt;/cmost&gt;")</f>
        <v>RESULTS GEOSTAT PDATA 'PERM-E' 65002.0000 134712.3000 -987654321.1235 5 138</v>
      </c>
    </row>
    <row r="351" spans="1:13" x14ac:dyDescent="0.15">
      <c r="A351" t="s">
        <v>461</v>
      </c>
      <c r="B351" t="s">
        <v>3026</v>
      </c>
      <c r="C351">
        <f>'HM-perm'!V317</f>
        <v>1.1000000000000001</v>
      </c>
      <c r="D351" s="1">
        <f>ROUND('HM-perm'!T317,1)</f>
        <v>29.1</v>
      </c>
      <c r="E351" s="1">
        <f>ROUND('HM-perm'!T317/'HM-perm'!V317,1)</f>
        <v>26.5</v>
      </c>
      <c r="F351" t="str">
        <f>IF(C351=1,CMOST1!A351&amp;" "&amp;D351,CMOST1!A351&amp;" &lt;cmost&gt;this["&amp;E351&amp;"]="&amp;E351&amp;"*"&amp;CMOST1!B351&amp;"&lt;/cmost&gt;")</f>
        <v>RESULTS GEOSTAT PDATA 'PERM-D' 54463.9000 131929.1000 -987654321.1235 1 &lt;cmost&gt;this[26.5]=26.5*MultPermD&lt;/cmost&gt;</v>
      </c>
      <c r="H351" t="s">
        <v>1693</v>
      </c>
      <c r="I351" t="s">
        <v>3027</v>
      </c>
      <c r="J351">
        <f>'HM-perm'!AV317</f>
        <v>1</v>
      </c>
      <c r="K351">
        <f>ROUND('HM-perm'!AT317,1)</f>
        <v>138</v>
      </c>
      <c r="L351">
        <f>ROUND('HM-perm'!AT317/'HM-perm'!AV317,1)</f>
        <v>138</v>
      </c>
      <c r="M351" t="str">
        <f>IF(J351=1,CMOST1!H351&amp;" "&amp;K351,CMOST1!H351&amp;" &lt;cmost&gt;this["&amp;L351&amp;"]="&amp;L351&amp;"*"&amp;CMOST1!I351&amp;"&lt;/cmost&gt;")</f>
        <v>RESULTS GEOSTAT PDATA 'PERM-E' 64415.7000 134175.2000 -987654321.1235 5 138</v>
      </c>
    </row>
    <row r="352" spans="1:13" x14ac:dyDescent="0.15">
      <c r="A352" t="s">
        <v>462</v>
      </c>
      <c r="B352" t="s">
        <v>3026</v>
      </c>
      <c r="C352">
        <f>'HM-perm'!V318</f>
        <v>1.1000000000000001</v>
      </c>
      <c r="D352" s="1">
        <f>ROUND('HM-perm'!T318,1)</f>
        <v>29.1</v>
      </c>
      <c r="E352" s="1">
        <f>ROUND('HM-perm'!T318/'HM-perm'!V318,1)</f>
        <v>26.5</v>
      </c>
      <c r="F352" t="str">
        <f>IF(C352=1,CMOST1!A352&amp;" "&amp;D352,CMOST1!A352&amp;" &lt;cmost&gt;this["&amp;E352&amp;"]="&amp;E352&amp;"*"&amp;CMOST1!B352&amp;"&lt;/cmost&gt;")</f>
        <v>RESULTS GEOSTAT PDATA 'PERM-D' 53713.9000 132616.5000 -987654321.1235 1 &lt;cmost&gt;this[26.5]=26.5*MultPermD&lt;/cmost&gt;</v>
      </c>
      <c r="H352" t="s">
        <v>1694</v>
      </c>
      <c r="I352" t="s">
        <v>3027</v>
      </c>
      <c r="J352">
        <f>'HM-perm'!AV318</f>
        <v>1</v>
      </c>
      <c r="K352">
        <f>ROUND('HM-perm'!AT318,1)</f>
        <v>138</v>
      </c>
      <c r="L352">
        <f>ROUND('HM-perm'!AT318/'HM-perm'!AV318,1)</f>
        <v>138</v>
      </c>
      <c r="M352" t="str">
        <f>IF(J352=1,CMOST1!H352&amp;" "&amp;K352,CMOST1!H352&amp;" &lt;cmost&gt;this["&amp;L352&amp;"]="&amp;L352&amp;"*"&amp;CMOST1!I352&amp;"&lt;/cmost&gt;")</f>
        <v>RESULTS GEOSTAT PDATA 'PERM-E' 63716.5000 133573.2000 -987654321.1235 5 138</v>
      </c>
    </row>
    <row r="353" spans="1:13" x14ac:dyDescent="0.15">
      <c r="A353" t="s">
        <v>463</v>
      </c>
      <c r="B353" t="s">
        <v>3026</v>
      </c>
      <c r="C353">
        <f>'HM-perm'!V319</f>
        <v>1.1000000000000001</v>
      </c>
      <c r="D353" s="1">
        <f>ROUND('HM-perm'!T319,1)</f>
        <v>29.1</v>
      </c>
      <c r="E353" s="1">
        <f>ROUND('HM-perm'!T319/'HM-perm'!V319,1)</f>
        <v>26.5</v>
      </c>
      <c r="F353" t="str">
        <f>IF(C353=1,CMOST1!A353&amp;" "&amp;D353,CMOST1!A353&amp;" &lt;cmost&gt;this["&amp;E353&amp;"]="&amp;E353&amp;"*"&amp;CMOST1!B353&amp;"&lt;/cmost&gt;")</f>
        <v>RESULTS GEOSTAT PDATA 'PERM-D' 53128.6000 133270.0000 -987654321.1235 1 &lt;cmost&gt;this[26.5]=26.5*MultPermD&lt;/cmost&gt;</v>
      </c>
      <c r="H353" t="s">
        <v>1695</v>
      </c>
      <c r="I353" t="s">
        <v>3027</v>
      </c>
      <c r="J353">
        <f>'HM-perm'!AV319</f>
        <v>1</v>
      </c>
      <c r="K353">
        <f>ROUND('HM-perm'!AT319,1)</f>
        <v>138</v>
      </c>
      <c r="L353">
        <f>ROUND('HM-perm'!AT319/'HM-perm'!AV319,1)</f>
        <v>138</v>
      </c>
      <c r="M353" t="str">
        <f>IF(J353=1,CMOST1!H353&amp;" "&amp;K353,CMOST1!H353&amp;" &lt;cmost&gt;this["&amp;L353&amp;"]="&amp;L353&amp;"*"&amp;CMOST1!I353&amp;"&lt;/cmost&gt;")</f>
        <v>RESULTS GEOSTAT PDATA 'PERM-E' 63166.7000 133137.5000 -987654321.1235 5 138</v>
      </c>
    </row>
    <row r="354" spans="1:13" x14ac:dyDescent="0.15">
      <c r="A354" t="s">
        <v>464</v>
      </c>
      <c r="B354" t="s">
        <v>3026</v>
      </c>
      <c r="C354">
        <f>'HM-perm'!V320</f>
        <v>1.1000000000000001</v>
      </c>
      <c r="D354" s="1">
        <f>ROUND('HM-perm'!T320,1)</f>
        <v>29.1</v>
      </c>
      <c r="E354" s="1">
        <f>ROUND('HM-perm'!T320/'HM-perm'!V320,1)</f>
        <v>26.5</v>
      </c>
      <c r="F354" t="str">
        <f>IF(C354=1,CMOST1!A354&amp;" "&amp;D354,CMOST1!A354&amp;" &lt;cmost&gt;this["&amp;E354&amp;"]="&amp;E354&amp;"*"&amp;CMOST1!B354&amp;"&lt;/cmost&gt;")</f>
        <v>RESULTS GEOSTAT PDATA 'PERM-D' 52583.7000 133836.6000 -987654321.1235 1 &lt;cmost&gt;this[26.5]=26.5*MultPermD&lt;/cmost&gt;</v>
      </c>
      <c r="H354" t="s">
        <v>1696</v>
      </c>
      <c r="I354" t="s">
        <v>3027</v>
      </c>
      <c r="J354">
        <f>'HM-perm'!AV320</f>
        <v>1</v>
      </c>
      <c r="K354">
        <f>ROUND('HM-perm'!AT320,1)</f>
        <v>138</v>
      </c>
      <c r="L354">
        <f>ROUND('HM-perm'!AT320/'HM-perm'!AV320,1)</f>
        <v>138</v>
      </c>
      <c r="M354" t="str">
        <f>IF(J354=1,CMOST1!H354&amp;" "&amp;K354,CMOST1!H354&amp;" &lt;cmost&gt;this["&amp;L354&amp;"]="&amp;L354&amp;"*"&amp;CMOST1!I354&amp;"&lt;/cmost&gt;")</f>
        <v>RESULTS GEOSTAT PDATA 'PERM-E' 62642.4000 132689.3000 -987654321.1235 5 138</v>
      </c>
    </row>
    <row r="355" spans="1:13" x14ac:dyDescent="0.15">
      <c r="A355" t="s">
        <v>465</v>
      </c>
      <c r="B355" t="s">
        <v>3026</v>
      </c>
      <c r="C355">
        <f>'HM-perm'!V321</f>
        <v>1.1000000000000001</v>
      </c>
      <c r="D355" s="1">
        <f>ROUND('HM-perm'!T321,1)</f>
        <v>29.1</v>
      </c>
      <c r="E355" s="1">
        <f>ROUND('HM-perm'!T321/'HM-perm'!V321,1)</f>
        <v>26.5</v>
      </c>
      <c r="F355" t="str">
        <f>IF(C355=1,CMOST1!A355&amp;" "&amp;D355,CMOST1!A355&amp;" &lt;cmost&gt;this["&amp;E355&amp;"]="&amp;E355&amp;"*"&amp;CMOST1!B355&amp;"&lt;/cmost&gt;")</f>
        <v>RESULTS GEOSTAT PDATA 'PERM-D' 52046.9000 134579.7000 -987654321.1235 1 &lt;cmost&gt;this[26.5]=26.5*MultPermD&lt;/cmost&gt;</v>
      </c>
      <c r="H355" t="s">
        <v>1697</v>
      </c>
      <c r="I355" t="s">
        <v>3027</v>
      </c>
      <c r="J355">
        <f>'HM-perm'!AV321</f>
        <v>1</v>
      </c>
      <c r="K355">
        <f>ROUND('HM-perm'!AT321,1)</f>
        <v>138</v>
      </c>
      <c r="L355">
        <f>ROUND('HM-perm'!AT321/'HM-perm'!AV321,1)</f>
        <v>138</v>
      </c>
      <c r="M355" t="str">
        <f>IF(J355=1,CMOST1!H355&amp;" "&amp;K355,CMOST1!H355&amp;" &lt;cmost&gt;this["&amp;L355&amp;"]="&amp;L355&amp;"*"&amp;CMOST1!I355&amp;"&lt;/cmost&gt;")</f>
        <v>RESULTS GEOSTAT PDATA 'PERM-E' 62155.2000 132292.0000 -987654321.1235 5 138</v>
      </c>
    </row>
    <row r="356" spans="1:13" x14ac:dyDescent="0.15">
      <c r="A356" t="s">
        <v>466</v>
      </c>
      <c r="B356" t="s">
        <v>3026</v>
      </c>
      <c r="C356">
        <f>'HM-perm'!V322</f>
        <v>1.1000000000000001</v>
      </c>
      <c r="D356" s="1">
        <f>ROUND('HM-perm'!T322,1)</f>
        <v>29.1</v>
      </c>
      <c r="E356" s="1">
        <f>ROUND('HM-perm'!T322/'HM-perm'!V322,1)</f>
        <v>26.5</v>
      </c>
      <c r="F356" t="str">
        <f>IF(C356=1,CMOST1!A356&amp;" "&amp;D356,CMOST1!A356&amp;" &lt;cmost&gt;this["&amp;E356&amp;"]="&amp;E356&amp;"*"&amp;CMOST1!B356&amp;"&lt;/cmost&gt;")</f>
        <v>RESULTS GEOSTAT PDATA 'PERM-D' 51560.0000 135336.9000 -987654321.1235 1 &lt;cmost&gt;this[26.5]=26.5*MultPermD&lt;/cmost&gt;</v>
      </c>
      <c r="H356" t="s">
        <v>1698</v>
      </c>
      <c r="I356" t="s">
        <v>3027</v>
      </c>
      <c r="J356">
        <f>'HM-perm'!AV322</f>
        <v>1</v>
      </c>
      <c r="K356">
        <f>ROUND('HM-perm'!AT322,1)</f>
        <v>138</v>
      </c>
      <c r="L356">
        <f>ROUND('HM-perm'!AT322/'HM-perm'!AV322,1)</f>
        <v>138</v>
      </c>
      <c r="M356" t="str">
        <f>IF(J356=1,CMOST1!H356&amp;" "&amp;K356,CMOST1!H356&amp;" &lt;cmost&gt;this["&amp;L356&amp;"]="&amp;L356&amp;"*"&amp;CMOST1!I356&amp;"&lt;/cmost&gt;")</f>
        <v>RESULTS GEOSTAT PDATA 'PERM-E' 61680.4000 131895.0000 -987654321.1235 5 138</v>
      </c>
    </row>
    <row r="357" spans="1:13" x14ac:dyDescent="0.15">
      <c r="A357" t="s">
        <v>467</v>
      </c>
      <c r="B357" t="s">
        <v>3026</v>
      </c>
      <c r="C357">
        <f>'HM-perm'!V323</f>
        <v>1.1000000000000001</v>
      </c>
      <c r="D357" s="1">
        <f>ROUND('HM-perm'!T323,1)</f>
        <v>29.1</v>
      </c>
      <c r="E357" s="1">
        <f>ROUND('HM-perm'!T323/'HM-perm'!V323,1)</f>
        <v>26.5</v>
      </c>
      <c r="F357" t="str">
        <f>IF(C357=1,CMOST1!A357&amp;" "&amp;D357,CMOST1!A357&amp;" &lt;cmost&gt;this["&amp;E357&amp;"]="&amp;E357&amp;"*"&amp;CMOST1!B357&amp;"&lt;/cmost&gt;")</f>
        <v>RESULTS GEOSTAT PDATA 'PERM-D' 51147.0000 136159.5000 -987654321.1235 1 &lt;cmost&gt;this[26.5]=26.5*MultPermD&lt;/cmost&gt;</v>
      </c>
      <c r="H357" t="s">
        <v>1699</v>
      </c>
      <c r="I357" t="s">
        <v>3027</v>
      </c>
      <c r="J357">
        <f>'HM-perm'!AV323</f>
        <v>1</v>
      </c>
      <c r="K357">
        <f>ROUND('HM-perm'!AT323,1)</f>
        <v>138</v>
      </c>
      <c r="L357">
        <f>ROUND('HM-perm'!AT323/'HM-perm'!AV323,1)</f>
        <v>138</v>
      </c>
      <c r="M357" t="str">
        <f>IF(J357=1,CMOST1!H357&amp;" "&amp;K357,CMOST1!H357&amp;" &lt;cmost&gt;this["&amp;L357&amp;"]="&amp;L357&amp;"*"&amp;CMOST1!I357&amp;"&lt;/cmost&gt;")</f>
        <v>RESULTS GEOSTAT PDATA 'PERM-E' 61320.2000 131448.8000 -987654321.1235 5 138</v>
      </c>
    </row>
    <row r="358" spans="1:13" x14ac:dyDescent="0.15">
      <c r="A358" t="s">
        <v>468</v>
      </c>
      <c r="B358" t="s">
        <v>3026</v>
      </c>
      <c r="C358">
        <f>'HM-perm'!V324</f>
        <v>1.1000000000000001</v>
      </c>
      <c r="D358" s="1">
        <f>ROUND('HM-perm'!T324,1)</f>
        <v>29.1</v>
      </c>
      <c r="E358" s="1">
        <f>ROUND('HM-perm'!T324/'HM-perm'!V324,1)</f>
        <v>26.5</v>
      </c>
      <c r="F358" t="str">
        <f>IF(C358=1,CMOST1!A358&amp;" "&amp;D358,CMOST1!A358&amp;" &lt;cmost&gt;this["&amp;E358&amp;"]="&amp;E358&amp;"*"&amp;CMOST1!B358&amp;"&lt;/cmost&gt;")</f>
        <v>RESULTS GEOSTAT PDATA 'PERM-D' 50623.0000 137370.1000 -987654321.1235 1 &lt;cmost&gt;this[26.5]=26.5*MultPermD&lt;/cmost&gt;</v>
      </c>
      <c r="H358" t="s">
        <v>1700</v>
      </c>
      <c r="I358" t="s">
        <v>3027</v>
      </c>
      <c r="J358">
        <f>'HM-perm'!AV324</f>
        <v>1</v>
      </c>
      <c r="K358">
        <f>ROUND('HM-perm'!AT324,1)</f>
        <v>138</v>
      </c>
      <c r="L358">
        <f>ROUND('HM-perm'!AT324/'HM-perm'!AV324,1)</f>
        <v>138</v>
      </c>
      <c r="M358" t="str">
        <f>IF(J358=1,CMOST1!H358&amp;" "&amp;K358,CMOST1!H358&amp;" &lt;cmost&gt;this["&amp;L358&amp;"]="&amp;L358&amp;"*"&amp;CMOST1!I358&amp;"&lt;/cmost&gt;")</f>
        <v>RESULTS GEOSTAT PDATA 'PERM-E' 61084.6000 131117.8000 -987654321.1235 5 138</v>
      </c>
    </row>
    <row r="359" spans="1:13" x14ac:dyDescent="0.15">
      <c r="A359" t="s">
        <v>469</v>
      </c>
      <c r="B359" t="s">
        <v>3026</v>
      </c>
      <c r="C359">
        <f>'HM-perm'!V325</f>
        <v>1.1000000000000001</v>
      </c>
      <c r="D359" s="1">
        <f>ROUND('HM-perm'!T325,1)</f>
        <v>29.1</v>
      </c>
      <c r="E359" s="1">
        <f>ROUND('HM-perm'!T325/'HM-perm'!V325,1)</f>
        <v>26.5</v>
      </c>
      <c r="F359" t="str">
        <f>IF(C359=1,CMOST1!A359&amp;" "&amp;D359,CMOST1!A359&amp;" &lt;cmost&gt;this["&amp;E359&amp;"]="&amp;E359&amp;"*"&amp;CMOST1!B359&amp;"&lt;/cmost&gt;")</f>
        <v>RESULTS GEOSTAT PDATA 'PERM-D' 50264.1000 138547.6000 -987654321.1235 1 &lt;cmost&gt;this[26.5]=26.5*MultPermD&lt;/cmost&gt;</v>
      </c>
      <c r="H359" t="s">
        <v>1701</v>
      </c>
      <c r="I359" t="s">
        <v>3027</v>
      </c>
      <c r="J359">
        <f>'HM-perm'!AV325</f>
        <v>1</v>
      </c>
      <c r="K359">
        <f>ROUND('HM-perm'!AT325,1)</f>
        <v>138</v>
      </c>
      <c r="L359">
        <f>ROUND('HM-perm'!AT325/'HM-perm'!AV325,1)</f>
        <v>138</v>
      </c>
      <c r="M359" t="str">
        <f>IF(J359=1,CMOST1!H359&amp;" "&amp;K359,CMOST1!H359&amp;" &lt;cmost&gt;this["&amp;L359&amp;"]="&amp;L359&amp;"*"&amp;CMOST1!I359&amp;"&lt;/cmost&gt;")</f>
        <v>RESULTS GEOSTAT PDATA 'PERM-E' 60799.5000 130710.3000 -987654321.1235 5 138</v>
      </c>
    </row>
    <row r="360" spans="1:13" x14ac:dyDescent="0.15">
      <c r="A360" t="s">
        <v>470</v>
      </c>
      <c r="B360" t="s">
        <v>3026</v>
      </c>
      <c r="C360">
        <f>'HM-perm'!V326</f>
        <v>1.1000000000000001</v>
      </c>
      <c r="D360" s="1">
        <f>ROUND('HM-perm'!T326,1)</f>
        <v>29.1</v>
      </c>
      <c r="E360" s="1">
        <f>ROUND('HM-perm'!T326/'HM-perm'!V326,1)</f>
        <v>26.5</v>
      </c>
      <c r="F360" t="str">
        <f>IF(C360=1,CMOST1!A360&amp;" "&amp;D360,CMOST1!A360&amp;" &lt;cmost&gt;this["&amp;E360&amp;"]="&amp;E360&amp;"*"&amp;CMOST1!B360&amp;"&lt;/cmost&gt;")</f>
        <v>RESULTS GEOSTAT PDATA 'PERM-D' 49984.6000 139575.5000 -987654321.1235 1 &lt;cmost&gt;this[26.5]=26.5*MultPermD&lt;/cmost&gt;</v>
      </c>
      <c r="H360" t="s">
        <v>1702</v>
      </c>
      <c r="I360" t="s">
        <v>3027</v>
      </c>
      <c r="J360">
        <f>'HM-perm'!AV326</f>
        <v>1</v>
      </c>
      <c r="K360">
        <f>ROUND('HM-perm'!AT326,1)</f>
        <v>138</v>
      </c>
      <c r="L360">
        <f>ROUND('HM-perm'!AT326/'HM-perm'!AV326,1)</f>
        <v>138</v>
      </c>
      <c r="M360" t="str">
        <f>IF(J360=1,CMOST1!H360&amp;" "&amp;K360,CMOST1!H360&amp;" &lt;cmost&gt;this["&amp;L360&amp;"]="&amp;L360&amp;"*"&amp;CMOST1!I360&amp;"&lt;/cmost&gt;")</f>
        <v>RESULTS GEOSTAT PDATA 'PERM-E' 60503.6000 130138.8000 -987654321.1235 5 138</v>
      </c>
    </row>
    <row r="361" spans="1:13" x14ac:dyDescent="0.15">
      <c r="A361" t="s">
        <v>471</v>
      </c>
      <c r="B361" t="s">
        <v>3026</v>
      </c>
      <c r="C361">
        <f>'HM-perm'!V327</f>
        <v>1.1000000000000001</v>
      </c>
      <c r="D361" s="1">
        <f>ROUND('HM-perm'!T327,1)</f>
        <v>29.1</v>
      </c>
      <c r="E361" s="1">
        <f>ROUND('HM-perm'!T327/'HM-perm'!V327,1)</f>
        <v>26.5</v>
      </c>
      <c r="F361" t="str">
        <f>IF(C361=1,CMOST1!A361&amp;" "&amp;D361,CMOST1!A361&amp;" &lt;cmost&gt;this["&amp;E361&amp;"]="&amp;E361&amp;"*"&amp;CMOST1!B361&amp;"&lt;/cmost&gt;")</f>
        <v>RESULTS GEOSTAT PDATA 'PERM-D' 49769.4000 140554.5000 -987654321.1235 1 &lt;cmost&gt;this[26.5]=26.5*MultPermD&lt;/cmost&gt;</v>
      </c>
      <c r="H361" t="s">
        <v>1703</v>
      </c>
      <c r="I361" t="s">
        <v>3027</v>
      </c>
      <c r="J361">
        <f>'HM-perm'!AV327</f>
        <v>1</v>
      </c>
      <c r="K361">
        <f>ROUND('HM-perm'!AT327,1)</f>
        <v>138</v>
      </c>
      <c r="L361">
        <f>ROUND('HM-perm'!AT327/'HM-perm'!AV327,1)</f>
        <v>138</v>
      </c>
      <c r="M361" t="str">
        <f>IF(J361=1,CMOST1!H361&amp;" "&amp;K361,CMOST1!H361&amp;" &lt;cmost&gt;this["&amp;L361&amp;"]="&amp;L361&amp;"*"&amp;CMOST1!I361&amp;"&lt;/cmost&gt;")</f>
        <v>RESULTS GEOSTAT PDATA 'PERM-E' 60296.3000 129555.8000 -987654321.1235 5 138</v>
      </c>
    </row>
    <row r="362" spans="1:13" x14ac:dyDescent="0.15">
      <c r="A362" t="s">
        <v>472</v>
      </c>
      <c r="B362" t="s">
        <v>3026</v>
      </c>
      <c r="C362">
        <f>'HM-perm'!V328</f>
        <v>1</v>
      </c>
      <c r="D362" s="1">
        <f>ROUND('HM-perm'!T328,1)</f>
        <v>38.299999999999997</v>
      </c>
      <c r="E362" s="1">
        <f>ROUND('HM-perm'!T328/'HM-perm'!V328,1)</f>
        <v>38.299999999999997</v>
      </c>
      <c r="F362" t="str">
        <f>IF(C362=1,CMOST1!A362&amp;" "&amp;D362,CMOST1!A362&amp;" &lt;cmost&gt;this["&amp;E362&amp;"]="&amp;E362&amp;"*"&amp;CMOST1!B362&amp;"&lt;/cmost&gt;")</f>
        <v>RESULTS GEOSTAT PDATA 'PERM-D' 42058.1000 115239.8000 -987654321.1235 1 38.3</v>
      </c>
      <c r="H362" t="s">
        <v>1704</v>
      </c>
      <c r="I362" t="s">
        <v>3027</v>
      </c>
      <c r="J362">
        <f>'HM-perm'!AV328</f>
        <v>1</v>
      </c>
      <c r="K362">
        <f>ROUND('HM-perm'!AT328,1)</f>
        <v>138</v>
      </c>
      <c r="L362">
        <f>ROUND('HM-perm'!AT328/'HM-perm'!AV328,1)</f>
        <v>138</v>
      </c>
      <c r="M362" t="str">
        <f>IF(J362=1,CMOST1!H362&amp;" "&amp;K362,CMOST1!H362&amp;" &lt;cmost&gt;this["&amp;L362&amp;"]="&amp;L362&amp;"*"&amp;CMOST1!I362&amp;"&lt;/cmost&gt;")</f>
        <v>RESULTS GEOSTAT PDATA 'PERM-E' 60103.0000 128872.1000 -987654321.1235 5 138</v>
      </c>
    </row>
    <row r="363" spans="1:13" x14ac:dyDescent="0.15">
      <c r="A363" t="s">
        <v>473</v>
      </c>
      <c r="B363" t="s">
        <v>3026</v>
      </c>
      <c r="C363">
        <f>'HM-perm'!V329</f>
        <v>1</v>
      </c>
      <c r="D363" s="1">
        <f>ROUND('HM-perm'!T329,1)</f>
        <v>38.299999999999997</v>
      </c>
      <c r="E363" s="1">
        <f>ROUND('HM-perm'!T329/'HM-perm'!V329,1)</f>
        <v>38.299999999999997</v>
      </c>
      <c r="F363" t="str">
        <f>IF(C363=1,CMOST1!A363&amp;" "&amp;D363,CMOST1!A363&amp;" &lt;cmost&gt;this["&amp;E363&amp;"]="&amp;E363&amp;"*"&amp;CMOST1!B363&amp;"&lt;/cmost&gt;")</f>
        <v>RESULTS GEOSTAT PDATA 'PERM-D' 44097.8000 116366.8000 -987654321.1235 1 38.3</v>
      </c>
      <c r="H363" t="s">
        <v>1705</v>
      </c>
      <c r="I363" t="s">
        <v>3027</v>
      </c>
      <c r="J363">
        <f>'HM-perm'!AV329</f>
        <v>1</v>
      </c>
      <c r="K363">
        <f>ROUND('HM-perm'!AT329,1)</f>
        <v>138</v>
      </c>
      <c r="L363">
        <f>ROUND('HM-perm'!AT329/'HM-perm'!AV329,1)</f>
        <v>138</v>
      </c>
      <c r="M363" t="str">
        <f>IF(J363=1,CMOST1!H363&amp;" "&amp;K363,CMOST1!H363&amp;" &lt;cmost&gt;this["&amp;L363&amp;"]="&amp;L363&amp;"*"&amp;CMOST1!I363&amp;"&lt;/cmost&gt;")</f>
        <v>RESULTS GEOSTAT PDATA 'PERM-E' 59912.1000 127986.2000 -987654321.1235 5 138</v>
      </c>
    </row>
    <row r="364" spans="1:13" x14ac:dyDescent="0.15">
      <c r="A364" t="s">
        <v>474</v>
      </c>
      <c r="B364" t="s">
        <v>3026</v>
      </c>
      <c r="C364">
        <f>'HM-perm'!V330</f>
        <v>1</v>
      </c>
      <c r="D364" s="1">
        <f>ROUND('HM-perm'!T330,1)</f>
        <v>38.299999999999997</v>
      </c>
      <c r="E364" s="1">
        <f>ROUND('HM-perm'!T330/'HM-perm'!V330,1)</f>
        <v>38.299999999999997</v>
      </c>
      <c r="F364" t="str">
        <f>IF(C364=1,CMOST1!A364&amp;" "&amp;D364,CMOST1!A364&amp;" &lt;cmost&gt;this["&amp;E364&amp;"]="&amp;E364&amp;"*"&amp;CMOST1!B364&amp;"&lt;/cmost&gt;")</f>
        <v>RESULTS GEOSTAT PDATA 'PERM-D' 46507.5000 117819.2000 -987654321.1235 1 38.3</v>
      </c>
      <c r="H364" t="s">
        <v>1706</v>
      </c>
      <c r="I364" t="s">
        <v>3027</v>
      </c>
      <c r="J364">
        <f>'HM-perm'!AV330</f>
        <v>1</v>
      </c>
      <c r="K364">
        <f>ROUND('HM-perm'!AT330,1)</f>
        <v>138</v>
      </c>
      <c r="L364">
        <f>ROUND('HM-perm'!AT330/'HM-perm'!AV330,1)</f>
        <v>138</v>
      </c>
      <c r="M364" t="str">
        <f>IF(J364=1,CMOST1!H364&amp;" "&amp;K364,CMOST1!H364&amp;" &lt;cmost&gt;this["&amp;L364&amp;"]="&amp;L364&amp;"*"&amp;CMOST1!I364&amp;"&lt;/cmost&gt;")</f>
        <v>RESULTS GEOSTAT PDATA 'PERM-E' 59835.6000 127026.3000 -987654321.1235 5 138</v>
      </c>
    </row>
    <row r="365" spans="1:13" x14ac:dyDescent="0.15">
      <c r="A365" t="s">
        <v>475</v>
      </c>
      <c r="B365" t="s">
        <v>3026</v>
      </c>
      <c r="C365">
        <f>'HM-perm'!V331</f>
        <v>1</v>
      </c>
      <c r="D365" s="1">
        <f>ROUND('HM-perm'!T331,1)</f>
        <v>38.299999999999997</v>
      </c>
      <c r="E365" s="1">
        <f>ROUND('HM-perm'!T331/'HM-perm'!V331,1)</f>
        <v>38.299999999999997</v>
      </c>
      <c r="F365" t="str">
        <f>IF(C365=1,CMOST1!A365&amp;" "&amp;D365,CMOST1!A365&amp;" &lt;cmost&gt;this["&amp;E365&amp;"]="&amp;E365&amp;"*"&amp;CMOST1!B365&amp;"&lt;/cmost&gt;")</f>
        <v>RESULTS GEOSTAT PDATA 'PERM-D' 48319.2000 118978.0000 -987654321.1235 1 38.3</v>
      </c>
      <c r="H365" t="s">
        <v>1707</v>
      </c>
      <c r="I365" t="s">
        <v>3027</v>
      </c>
      <c r="J365">
        <f>'HM-perm'!AV331</f>
        <v>1</v>
      </c>
      <c r="K365">
        <f>ROUND('HM-perm'!AT331,1)</f>
        <v>138</v>
      </c>
      <c r="L365">
        <f>ROUND('HM-perm'!AT331/'HM-perm'!AV331,1)</f>
        <v>138</v>
      </c>
      <c r="M365" t="str">
        <f>IF(J365=1,CMOST1!H365&amp;" "&amp;K365,CMOST1!H365&amp;" &lt;cmost&gt;this["&amp;L365&amp;"]="&amp;L365&amp;"*"&amp;CMOST1!I365&amp;"&lt;/cmost&gt;")</f>
        <v>RESULTS GEOSTAT PDATA 'PERM-E' 59797.9000 126003.6000 -987654321.1235 5 138</v>
      </c>
    </row>
    <row r="366" spans="1:13" x14ac:dyDescent="0.15">
      <c r="A366" t="s">
        <v>476</v>
      </c>
      <c r="B366" t="s">
        <v>3026</v>
      </c>
      <c r="C366">
        <f>'HM-perm'!V332</f>
        <v>1</v>
      </c>
      <c r="D366" s="1">
        <f>ROUND('HM-perm'!T332,1)</f>
        <v>38.299999999999997</v>
      </c>
      <c r="E366" s="1">
        <f>ROUND('HM-perm'!T332/'HM-perm'!V332,1)</f>
        <v>38.299999999999997</v>
      </c>
      <c r="F366" t="str">
        <f>IF(C366=1,CMOST1!A366&amp;" "&amp;D366,CMOST1!A366&amp;" &lt;cmost&gt;this["&amp;E366&amp;"]="&amp;E366&amp;"*"&amp;CMOST1!B366&amp;"&lt;/cmost&gt;")</f>
        <v>RESULTS GEOSTAT PDATA 'PERM-D' 50974.4000 120689.3000 -987654321.1235 1 38.3</v>
      </c>
      <c r="H366" t="s">
        <v>1708</v>
      </c>
      <c r="I366" t="s">
        <v>3027</v>
      </c>
      <c r="J366">
        <f>'HM-perm'!AV332</f>
        <v>1</v>
      </c>
      <c r="K366">
        <f>ROUND('HM-perm'!AT332,1)</f>
        <v>138</v>
      </c>
      <c r="L366">
        <f>ROUND('HM-perm'!AT332/'HM-perm'!AV332,1)</f>
        <v>138</v>
      </c>
      <c r="M366" t="str">
        <f>IF(J366=1,CMOST1!H366&amp;" "&amp;K366,CMOST1!H366&amp;" &lt;cmost&gt;this["&amp;L366&amp;"]="&amp;L366&amp;"*"&amp;CMOST1!I366&amp;"&lt;/cmost&gt;")</f>
        <v>RESULTS GEOSTAT PDATA 'PERM-E' 59812.0000 124893.4000 -987654321.1235 5 138</v>
      </c>
    </row>
    <row r="367" spans="1:13" x14ac:dyDescent="0.15">
      <c r="A367" t="s">
        <v>477</v>
      </c>
      <c r="B367" t="s">
        <v>3026</v>
      </c>
      <c r="C367">
        <f>'HM-perm'!V333</f>
        <v>1.1000000000000001</v>
      </c>
      <c r="D367" s="1">
        <f>ROUND('HM-perm'!T333,1)</f>
        <v>42.1</v>
      </c>
      <c r="E367" s="1">
        <f>ROUND('HM-perm'!T333/'HM-perm'!V333,1)</f>
        <v>38.299999999999997</v>
      </c>
      <c r="F367" t="str">
        <f>IF(C367=1,CMOST1!A367&amp;" "&amp;D367,CMOST1!A367&amp;" &lt;cmost&gt;this["&amp;E367&amp;"]="&amp;E367&amp;"*"&amp;CMOST1!B367&amp;"&lt;/cmost&gt;")</f>
        <v>RESULTS GEOSTAT PDATA 'PERM-D' 52899.0000 121876.3000 -987654321.1235 1 &lt;cmost&gt;this[38.3]=38.3*MultPermD&lt;/cmost&gt;</v>
      </c>
      <c r="H367" t="s">
        <v>1709</v>
      </c>
      <c r="I367" t="s">
        <v>3027</v>
      </c>
      <c r="J367">
        <f>'HM-perm'!AV333</f>
        <v>1</v>
      </c>
      <c r="K367">
        <f>ROUND('HM-perm'!AT333,1)</f>
        <v>138</v>
      </c>
      <c r="L367">
        <f>ROUND('HM-perm'!AT333/'HM-perm'!AV333,1)</f>
        <v>138</v>
      </c>
      <c r="M367" t="str">
        <f>IF(J367=1,CMOST1!H367&amp;" "&amp;K367,CMOST1!H367&amp;" &lt;cmost&gt;this["&amp;L367&amp;"]="&amp;L367&amp;"*"&amp;CMOST1!I367&amp;"&lt;/cmost&gt;")</f>
        <v>RESULTS GEOSTAT PDATA 'PERM-E' 59941.6000 123595.5000 -987654321.1235 5 138</v>
      </c>
    </row>
    <row r="368" spans="1:13" x14ac:dyDescent="0.15">
      <c r="A368" t="s">
        <v>478</v>
      </c>
      <c r="B368" t="s">
        <v>3026</v>
      </c>
      <c r="C368">
        <f>'HM-perm'!V334</f>
        <v>1.1000000000000001</v>
      </c>
      <c r="D368" s="1">
        <f>ROUND('HM-perm'!T334,1)</f>
        <v>42.1</v>
      </c>
      <c r="E368" s="1">
        <f>ROUND('HM-perm'!T334/'HM-perm'!V334,1)</f>
        <v>38.299999999999997</v>
      </c>
      <c r="F368" t="str">
        <f>IF(C368=1,CMOST1!A368&amp;" "&amp;D368,CMOST1!A368&amp;" &lt;cmost&gt;this["&amp;E368&amp;"]="&amp;E368&amp;"*"&amp;CMOST1!B368&amp;"&lt;/cmost&gt;")</f>
        <v>RESULTS GEOSTAT PDATA 'PERM-D' 55134.5000 123235.6000 -987654321.1235 1 &lt;cmost&gt;this[38.3]=38.3*MultPermD&lt;/cmost&gt;</v>
      </c>
      <c r="H368" t="s">
        <v>1710</v>
      </c>
      <c r="I368" t="s">
        <v>3027</v>
      </c>
      <c r="J368">
        <f>'HM-perm'!AV334</f>
        <v>1</v>
      </c>
      <c r="K368">
        <f>ROUND('HM-perm'!AT334,1)</f>
        <v>138</v>
      </c>
      <c r="L368">
        <f>ROUND('HM-perm'!AT334/'HM-perm'!AV334,1)</f>
        <v>138</v>
      </c>
      <c r="M368" t="str">
        <f>IF(J368=1,CMOST1!H368&amp;" "&amp;K368,CMOST1!H368&amp;" &lt;cmost&gt;this["&amp;L368&amp;"]="&amp;L368&amp;"*"&amp;CMOST1!I368&amp;"&lt;/cmost&gt;")</f>
        <v>RESULTS GEOSTAT PDATA 'PERM-E' 60237.2000 122160.4000 -987654321.1235 5 138</v>
      </c>
    </row>
    <row r="369" spans="1:13" x14ac:dyDescent="0.15">
      <c r="A369" t="s">
        <v>479</v>
      </c>
      <c r="B369" t="s">
        <v>3026</v>
      </c>
      <c r="C369">
        <f>'HM-perm'!V335</f>
        <v>1.1000000000000001</v>
      </c>
      <c r="D369" s="1">
        <f>ROUND('HM-perm'!T335,1)</f>
        <v>42.1</v>
      </c>
      <c r="E369" s="1">
        <f>ROUND('HM-perm'!T335/'HM-perm'!V335,1)</f>
        <v>38.299999999999997</v>
      </c>
      <c r="F369" t="str">
        <f>IF(C369=1,CMOST1!A369&amp;" "&amp;D369,CMOST1!A369&amp;" &lt;cmost&gt;this["&amp;E369&amp;"]="&amp;E369&amp;"*"&amp;CMOST1!B369&amp;"&lt;/cmost&gt;")</f>
        <v>RESULTS GEOSTAT PDATA 'PERM-D' 55817.3000 123670.3000 -987654321.1235 1 &lt;cmost&gt;this[38.3]=38.3*MultPermD&lt;/cmost&gt;</v>
      </c>
      <c r="H369" t="s">
        <v>1711</v>
      </c>
      <c r="I369" t="s">
        <v>3027</v>
      </c>
      <c r="J369">
        <f>'HM-perm'!AV335</f>
        <v>1</v>
      </c>
      <c r="K369">
        <f>ROUND('HM-perm'!AT335,1)</f>
        <v>138</v>
      </c>
      <c r="L369">
        <f>ROUND('HM-perm'!AT335/'HM-perm'!AV335,1)</f>
        <v>138</v>
      </c>
      <c r="M369" t="str">
        <f>IF(J369=1,CMOST1!H369&amp;" "&amp;K369,CMOST1!H369&amp;" &lt;cmost&gt;this["&amp;L369&amp;"]="&amp;L369&amp;"*"&amp;CMOST1!I369&amp;"&lt;/cmost&gt;")</f>
        <v>RESULTS GEOSTAT PDATA 'PERM-E' 60544.6000 120763.8000 -987654321.1235 5 138</v>
      </c>
    </row>
    <row r="370" spans="1:13" x14ac:dyDescent="0.15">
      <c r="A370" t="s">
        <v>480</v>
      </c>
      <c r="B370" t="s">
        <v>3026</v>
      </c>
      <c r="C370">
        <f>'HM-perm'!V336</f>
        <v>1.1000000000000001</v>
      </c>
      <c r="D370" s="1">
        <f>ROUND('HM-perm'!T336,1)</f>
        <v>42.1</v>
      </c>
      <c r="E370" s="1">
        <f>ROUND('HM-perm'!T336/'HM-perm'!V336,1)</f>
        <v>38.299999999999997</v>
      </c>
      <c r="F370" t="str">
        <f>IF(C370=1,CMOST1!A370&amp;" "&amp;D370,CMOST1!A370&amp;" &lt;cmost&gt;this["&amp;E370&amp;"]="&amp;E370&amp;"*"&amp;CMOST1!B370&amp;"&lt;/cmost&gt;")</f>
        <v>RESULTS GEOSTAT PDATA 'PERM-D' 56331.4000 124264.8000 -987654321.1235 1 &lt;cmost&gt;this[38.3]=38.3*MultPermD&lt;/cmost&gt;</v>
      </c>
      <c r="H370" t="s">
        <v>1712</v>
      </c>
      <c r="I370" t="s">
        <v>3027</v>
      </c>
      <c r="J370">
        <f>'HM-perm'!AV336</f>
        <v>1</v>
      </c>
      <c r="K370">
        <f>ROUND('HM-perm'!AT336,1)</f>
        <v>138</v>
      </c>
      <c r="L370">
        <f>ROUND('HM-perm'!AT336/'HM-perm'!AV336,1)</f>
        <v>138</v>
      </c>
      <c r="M370" t="str">
        <f>IF(J370=1,CMOST1!H370&amp;" "&amp;K370,CMOST1!H370&amp;" &lt;cmost&gt;this["&amp;L370&amp;"]="&amp;L370&amp;"*"&amp;CMOST1!I370&amp;"&lt;/cmost&gt;")</f>
        <v>RESULTS GEOSTAT PDATA 'PERM-E' 60878.0000 119329.4000 -987654321.1235 5 138</v>
      </c>
    </row>
    <row r="371" spans="1:13" x14ac:dyDescent="0.15">
      <c r="A371" t="s">
        <v>481</v>
      </c>
      <c r="B371" t="s">
        <v>3026</v>
      </c>
      <c r="C371">
        <f>'HM-perm'!V337</f>
        <v>1.1000000000000001</v>
      </c>
      <c r="D371" s="1">
        <f>ROUND('HM-perm'!T337,1)</f>
        <v>42.1</v>
      </c>
      <c r="E371" s="1">
        <f>ROUND('HM-perm'!T337/'HM-perm'!V337,1)</f>
        <v>38.299999999999997</v>
      </c>
      <c r="F371" t="str">
        <f>IF(C371=1,CMOST1!A371&amp;" "&amp;D371,CMOST1!A371&amp;" &lt;cmost&gt;this["&amp;E371&amp;"]="&amp;E371&amp;"*"&amp;CMOST1!B371&amp;"&lt;/cmost&gt;")</f>
        <v>RESULTS GEOSTAT PDATA 'PERM-D' 56795.6000 124845.1000 -987654321.1235 1 &lt;cmost&gt;this[38.3]=38.3*MultPermD&lt;/cmost&gt;</v>
      </c>
      <c r="H371" t="s">
        <v>1713</v>
      </c>
      <c r="I371" t="s">
        <v>3027</v>
      </c>
      <c r="J371">
        <f>'HM-perm'!AV337</f>
        <v>1</v>
      </c>
      <c r="K371">
        <f>ROUND('HM-perm'!AT337,1)</f>
        <v>138</v>
      </c>
      <c r="L371">
        <f>ROUND('HM-perm'!AT337/'HM-perm'!AV337,1)</f>
        <v>138</v>
      </c>
      <c r="M371" t="str">
        <f>IF(J371=1,CMOST1!H371&amp;" "&amp;K371,CMOST1!H371&amp;" &lt;cmost&gt;this["&amp;L371&amp;"]="&amp;L371&amp;"*"&amp;CMOST1!I371&amp;"&lt;/cmost&gt;")</f>
        <v>RESULTS GEOSTAT PDATA 'PERM-E' 61313.7000 117782.8000 -987654321.1235 5 138</v>
      </c>
    </row>
    <row r="372" spans="1:13" x14ac:dyDescent="0.15">
      <c r="A372" t="s">
        <v>482</v>
      </c>
      <c r="B372" t="s">
        <v>3026</v>
      </c>
      <c r="C372">
        <f>'HM-perm'!V338</f>
        <v>1.1000000000000001</v>
      </c>
      <c r="D372" s="1">
        <f>ROUND('HM-perm'!T338,1)</f>
        <v>42.1</v>
      </c>
      <c r="E372" s="1">
        <f>ROUND('HM-perm'!T338/'HM-perm'!V338,1)</f>
        <v>38.299999999999997</v>
      </c>
      <c r="F372" t="str">
        <f>IF(C372=1,CMOST1!A372&amp;" "&amp;D372,CMOST1!A372&amp;" &lt;cmost&gt;this["&amp;E372&amp;"]="&amp;E372&amp;"*"&amp;CMOST1!B372&amp;"&lt;/cmost&gt;")</f>
        <v>RESULTS GEOSTAT PDATA 'PERM-D' 57124.0000 125308.1000 -987654321.1235 1 &lt;cmost&gt;this[38.3]=38.3*MultPermD&lt;/cmost&gt;</v>
      </c>
      <c r="H372" t="s">
        <v>1714</v>
      </c>
      <c r="I372" t="s">
        <v>3027</v>
      </c>
      <c r="J372">
        <f>'HM-perm'!AV338</f>
        <v>1</v>
      </c>
      <c r="K372">
        <f>ROUND('HM-perm'!AT338,1)</f>
        <v>138</v>
      </c>
      <c r="L372">
        <f>ROUND('HM-perm'!AT338/'HM-perm'!AV338,1)</f>
        <v>138</v>
      </c>
      <c r="M372" t="str">
        <f>IF(J372=1,CMOST1!H372&amp;" "&amp;K372,CMOST1!H372&amp;" &lt;cmost&gt;this["&amp;L372&amp;"]="&amp;L372&amp;"*"&amp;CMOST1!I372&amp;"&lt;/cmost&gt;")</f>
        <v>RESULTS GEOSTAT PDATA 'PERM-E' 61851.7000 116123.7000 -987654321.1235 5 138</v>
      </c>
    </row>
    <row r="373" spans="1:13" x14ac:dyDescent="0.15">
      <c r="A373" t="s">
        <v>483</v>
      </c>
      <c r="B373" t="s">
        <v>3026</v>
      </c>
      <c r="C373">
        <f>'HM-perm'!V339</f>
        <v>1.1000000000000001</v>
      </c>
      <c r="D373" s="1">
        <f>ROUND('HM-perm'!T339,1)</f>
        <v>42.1</v>
      </c>
      <c r="E373" s="1">
        <f>ROUND('HM-perm'!T339/'HM-perm'!V339,1)</f>
        <v>38.299999999999997</v>
      </c>
      <c r="F373" t="str">
        <f>IF(C373=1,CMOST1!A373&amp;" "&amp;D373,CMOST1!A373&amp;" &lt;cmost&gt;this["&amp;E373&amp;"]="&amp;E373&amp;"*"&amp;CMOST1!B373&amp;"&lt;/cmost&gt;")</f>
        <v>RESULTS GEOSTAT PDATA 'PERM-D' 57297.9000 125893.4000 -987654321.1235 1 &lt;cmost&gt;this[38.3]=38.3*MultPermD&lt;/cmost&gt;</v>
      </c>
      <c r="H373" t="s">
        <v>1715</v>
      </c>
      <c r="I373" t="s">
        <v>3027</v>
      </c>
      <c r="J373">
        <f>'HM-perm'!AV339</f>
        <v>1</v>
      </c>
      <c r="K373">
        <f>ROUND('HM-perm'!AT339,1)</f>
        <v>138</v>
      </c>
      <c r="L373">
        <f>ROUND('HM-perm'!AT339/'HM-perm'!AV339,1)</f>
        <v>138</v>
      </c>
      <c r="M373" t="str">
        <f>IF(J373=1,CMOST1!H373&amp;" "&amp;K373,CMOST1!H373&amp;" &lt;cmost&gt;this["&amp;L373&amp;"]="&amp;L373&amp;"*"&amp;CMOST1!I373&amp;"&lt;/cmost&gt;")</f>
        <v>RESULTS GEOSTAT PDATA 'PERM-E' 62392.7000 114237.5000 -987654321.1235 5 138</v>
      </c>
    </row>
    <row r="374" spans="1:13" x14ac:dyDescent="0.15">
      <c r="A374" t="s">
        <v>484</v>
      </c>
      <c r="B374" t="s">
        <v>3026</v>
      </c>
      <c r="C374">
        <f>'HM-perm'!V340</f>
        <v>1.1000000000000001</v>
      </c>
      <c r="D374" s="1">
        <f>ROUND('HM-perm'!T340,1)</f>
        <v>42.1</v>
      </c>
      <c r="E374" s="1">
        <f>ROUND('HM-perm'!T340/'HM-perm'!V340,1)</f>
        <v>38.299999999999997</v>
      </c>
      <c r="F374" t="str">
        <f>IF(C374=1,CMOST1!A374&amp;" "&amp;D374,CMOST1!A374&amp;" &lt;cmost&gt;this["&amp;E374&amp;"]="&amp;E374&amp;"*"&amp;CMOST1!B374&amp;"&lt;/cmost&gt;")</f>
        <v>RESULTS GEOSTAT PDATA 'PERM-D' 57386.5000 126362.9000 -987654321.1235 1 &lt;cmost&gt;this[38.3]=38.3*MultPermD&lt;/cmost&gt;</v>
      </c>
      <c r="H374" t="s">
        <v>1716</v>
      </c>
      <c r="I374" t="s">
        <v>3027</v>
      </c>
      <c r="J374">
        <f>'HM-perm'!AV340</f>
        <v>1.1000000000000001</v>
      </c>
      <c r="K374">
        <f>ROUND('HM-perm'!AT340,1)</f>
        <v>203.8</v>
      </c>
      <c r="L374">
        <f>ROUND('HM-perm'!AT340/'HM-perm'!AV340,1)</f>
        <v>185.3</v>
      </c>
      <c r="M374" t="str">
        <f>IF(J374=1,CMOST1!H374&amp;" "&amp;K374,CMOST1!H374&amp;" &lt;cmost&gt;this["&amp;L374&amp;"]="&amp;L374&amp;"*"&amp;CMOST1!I374&amp;"&lt;/cmost&gt;")</f>
        <v>RESULTS GEOSTAT PDATA 'PERM-E' 40820.2000 120883.9000 -987654321.1235 5 &lt;cmost&gt;this[185.3]=185.3*MultPermE&lt;/cmost&gt;</v>
      </c>
    </row>
    <row r="375" spans="1:13" x14ac:dyDescent="0.15">
      <c r="A375" t="s">
        <v>485</v>
      </c>
      <c r="B375" t="s">
        <v>3026</v>
      </c>
      <c r="C375">
        <f>'HM-perm'!V341</f>
        <v>1.1000000000000001</v>
      </c>
      <c r="D375" s="1">
        <f>ROUND('HM-perm'!T341,1)</f>
        <v>42.1</v>
      </c>
      <c r="E375" s="1">
        <f>ROUND('HM-perm'!T341/'HM-perm'!V341,1)</f>
        <v>38.299999999999997</v>
      </c>
      <c r="F375" t="str">
        <f>IF(C375=1,CMOST1!A375&amp;" "&amp;D375,CMOST1!A375&amp;" &lt;cmost&gt;this["&amp;E375&amp;"]="&amp;E375&amp;"*"&amp;CMOST1!B375&amp;"&lt;/cmost&gt;")</f>
        <v>RESULTS GEOSTAT PDATA 'PERM-D' 57372.7000 126892.7000 -987654321.1235 1 &lt;cmost&gt;this[38.3]=38.3*MultPermD&lt;/cmost&gt;</v>
      </c>
      <c r="H375" t="s">
        <v>1717</v>
      </c>
      <c r="I375" t="s">
        <v>3027</v>
      </c>
      <c r="J375">
        <f>'HM-perm'!AV341</f>
        <v>1.1000000000000001</v>
      </c>
      <c r="K375">
        <f>ROUND('HM-perm'!AT341,1)</f>
        <v>203.8</v>
      </c>
      <c r="L375">
        <f>ROUND('HM-perm'!AT341/'HM-perm'!AV341,1)</f>
        <v>185.3</v>
      </c>
      <c r="M375" t="str">
        <f>IF(J375=1,CMOST1!H375&amp;" "&amp;K375,CMOST1!H375&amp;" &lt;cmost&gt;this["&amp;L375&amp;"]="&amp;L375&amp;"*"&amp;CMOST1!I375&amp;"&lt;/cmost&gt;")</f>
        <v>RESULTS GEOSTAT PDATA 'PERM-E' 44956.0000 124191.3000 -987654321.1235 5 &lt;cmost&gt;this[185.3]=185.3*MultPermE&lt;/cmost&gt;</v>
      </c>
    </row>
    <row r="376" spans="1:13" x14ac:dyDescent="0.15">
      <c r="A376" t="s">
        <v>486</v>
      </c>
      <c r="B376" t="s">
        <v>3026</v>
      </c>
      <c r="C376">
        <f>'HM-perm'!V342</f>
        <v>1.1000000000000001</v>
      </c>
      <c r="D376" s="1">
        <f>ROUND('HM-perm'!T342,1)</f>
        <v>42.1</v>
      </c>
      <c r="E376" s="1">
        <f>ROUND('HM-perm'!T342/'HM-perm'!V342,1)</f>
        <v>38.299999999999997</v>
      </c>
      <c r="F376" t="str">
        <f>IF(C376=1,CMOST1!A376&amp;" "&amp;D376,CMOST1!A376&amp;" &lt;cmost&gt;this["&amp;E376&amp;"]="&amp;E376&amp;"*"&amp;CMOST1!B376&amp;"&lt;/cmost&gt;")</f>
        <v>RESULTS GEOSTAT PDATA 'PERM-D' 57237.9000 127217.5000 -987654321.1235 1 &lt;cmost&gt;this[38.3]=38.3*MultPermD&lt;/cmost&gt;</v>
      </c>
      <c r="H376" t="s">
        <v>1718</v>
      </c>
      <c r="I376" t="s">
        <v>3027</v>
      </c>
      <c r="J376">
        <f>'HM-perm'!AV342</f>
        <v>1.1000000000000001</v>
      </c>
      <c r="K376">
        <f>ROUND('HM-perm'!AT342,1)</f>
        <v>203.8</v>
      </c>
      <c r="L376">
        <f>ROUND('HM-perm'!AT342/'HM-perm'!AV342,1)</f>
        <v>185.3</v>
      </c>
      <c r="M376" t="str">
        <f>IF(J376=1,CMOST1!H376&amp;" "&amp;K376,CMOST1!H376&amp;" &lt;cmost&gt;this["&amp;L376&amp;"]="&amp;L376&amp;"*"&amp;CMOST1!I376&amp;"&lt;/cmost&gt;")</f>
        <v>RESULTS GEOSTAT PDATA 'PERM-E' 48303.2000 126958.3000 -987654321.1235 5 &lt;cmost&gt;this[185.3]=185.3*MultPermE&lt;/cmost&gt;</v>
      </c>
    </row>
    <row r="377" spans="1:13" x14ac:dyDescent="0.15">
      <c r="A377" t="s">
        <v>487</v>
      </c>
      <c r="B377" t="s">
        <v>3026</v>
      </c>
      <c r="C377">
        <f>'HM-perm'!V343</f>
        <v>1.1000000000000001</v>
      </c>
      <c r="D377" s="1">
        <f>ROUND('HM-perm'!T343,1)</f>
        <v>42.1</v>
      </c>
      <c r="E377" s="1">
        <f>ROUND('HM-perm'!T343/'HM-perm'!V343,1)</f>
        <v>38.299999999999997</v>
      </c>
      <c r="F377" t="str">
        <f>IF(C377=1,CMOST1!A377&amp;" "&amp;D377,CMOST1!A377&amp;" &lt;cmost&gt;this["&amp;E377&amp;"]="&amp;E377&amp;"*"&amp;CMOST1!B377&amp;"&lt;/cmost&gt;")</f>
        <v>RESULTS GEOSTAT PDATA 'PERM-D' 56986.2000 127665.4000 -987654321.1235 1 &lt;cmost&gt;this[38.3]=38.3*MultPermD&lt;/cmost&gt;</v>
      </c>
      <c r="H377" t="s">
        <v>1719</v>
      </c>
      <c r="I377" t="s">
        <v>3027</v>
      </c>
      <c r="J377">
        <f>'HM-perm'!AV343</f>
        <v>1.1000000000000001</v>
      </c>
      <c r="K377">
        <f>ROUND('HM-perm'!AT343,1)</f>
        <v>203.8</v>
      </c>
      <c r="L377">
        <f>ROUND('HM-perm'!AT343/'HM-perm'!AV343,1)</f>
        <v>185.3</v>
      </c>
      <c r="M377" t="str">
        <f>IF(J377=1,CMOST1!H377&amp;" "&amp;K377,CMOST1!H377&amp;" &lt;cmost&gt;this["&amp;L377&amp;"]="&amp;L377&amp;"*"&amp;CMOST1!I377&amp;"&lt;/cmost&gt;")</f>
        <v>RESULTS GEOSTAT PDATA 'PERM-E' 50676.8000 128880.9000 -987654321.1235 5 &lt;cmost&gt;this[185.3]=185.3*MultPermE&lt;/cmost&gt;</v>
      </c>
    </row>
    <row r="378" spans="1:13" x14ac:dyDescent="0.15">
      <c r="A378" t="s">
        <v>488</v>
      </c>
      <c r="B378" t="s">
        <v>3026</v>
      </c>
      <c r="C378">
        <f>'HM-perm'!V344</f>
        <v>1.1000000000000001</v>
      </c>
      <c r="D378" s="1">
        <f>ROUND('HM-perm'!T344,1)</f>
        <v>42.1</v>
      </c>
      <c r="E378" s="1">
        <f>ROUND('HM-perm'!T344/'HM-perm'!V344,1)</f>
        <v>38.299999999999997</v>
      </c>
      <c r="F378" t="str">
        <f>IF(C378=1,CMOST1!A378&amp;" "&amp;D378,CMOST1!A378&amp;" &lt;cmost&gt;this["&amp;E378&amp;"]="&amp;E378&amp;"*"&amp;CMOST1!B378&amp;"&lt;/cmost&gt;")</f>
        <v>RESULTS GEOSTAT PDATA 'PERM-D' 56649.3000 128010.2000 -987654321.1235 1 &lt;cmost&gt;this[38.3]=38.3*MultPermD&lt;/cmost&gt;</v>
      </c>
      <c r="H378" t="s">
        <v>1720</v>
      </c>
      <c r="I378" t="s">
        <v>3027</v>
      </c>
      <c r="J378">
        <f>'HM-perm'!AV344</f>
        <v>1.1000000000000001</v>
      </c>
      <c r="K378">
        <f>ROUND('HM-perm'!AT344,1)</f>
        <v>203.8</v>
      </c>
      <c r="L378">
        <f>ROUND('HM-perm'!AT344/'HM-perm'!AV344,1)</f>
        <v>185.3</v>
      </c>
      <c r="M378" t="str">
        <f>IF(J378=1,CMOST1!H378&amp;" "&amp;K378,CMOST1!H378&amp;" &lt;cmost&gt;this["&amp;L378&amp;"]="&amp;L378&amp;"*"&amp;CMOST1!I378&amp;"&lt;/cmost&gt;")</f>
        <v>RESULTS GEOSTAT PDATA 'PERM-E' 52427.8000 130126.6000 -987654321.1235 5 &lt;cmost&gt;this[185.3]=185.3*MultPermE&lt;/cmost&gt;</v>
      </c>
    </row>
    <row r="379" spans="1:13" x14ac:dyDescent="0.15">
      <c r="A379" t="s">
        <v>489</v>
      </c>
      <c r="B379" t="s">
        <v>3026</v>
      </c>
      <c r="C379">
        <f>'HM-perm'!V345</f>
        <v>1.1000000000000001</v>
      </c>
      <c r="D379" s="1">
        <f>ROUND('HM-perm'!T345,1)</f>
        <v>42.1</v>
      </c>
      <c r="E379" s="1">
        <f>ROUND('HM-perm'!T345/'HM-perm'!V345,1)</f>
        <v>38.299999999999997</v>
      </c>
      <c r="F379" t="str">
        <f>IF(C379=1,CMOST1!A379&amp;" "&amp;D379,CMOST1!A379&amp;" &lt;cmost&gt;this["&amp;E379&amp;"]="&amp;E379&amp;"*"&amp;CMOST1!B379&amp;"&lt;/cmost&gt;")</f>
        <v>RESULTS GEOSTAT PDATA 'PERM-D' 56236.9000 128327.4000 -987654321.1235 1 &lt;cmost&gt;this[38.3]=38.3*MultPermD&lt;/cmost&gt;</v>
      </c>
      <c r="H379" t="s">
        <v>1721</v>
      </c>
      <c r="I379" t="s">
        <v>3027</v>
      </c>
      <c r="J379">
        <f>'HM-perm'!AV345</f>
        <v>1.1000000000000001</v>
      </c>
      <c r="K379">
        <f>ROUND('HM-perm'!AT345,1)</f>
        <v>203.8</v>
      </c>
      <c r="L379">
        <f>ROUND('HM-perm'!AT345/'HM-perm'!AV345,1)</f>
        <v>185.3</v>
      </c>
      <c r="M379" t="str">
        <f>IF(J379=1,CMOST1!H379&amp;" "&amp;K379,CMOST1!H379&amp;" &lt;cmost&gt;this["&amp;L379&amp;"]="&amp;L379&amp;"*"&amp;CMOST1!I379&amp;"&lt;/cmost&gt;")</f>
        <v>RESULTS GEOSTAT PDATA 'PERM-E' 53941.9000 131154.9000 -987654321.1235 5 &lt;cmost&gt;this[185.3]=185.3*MultPermE&lt;/cmost&gt;</v>
      </c>
    </row>
    <row r="380" spans="1:13" x14ac:dyDescent="0.15">
      <c r="A380" t="s">
        <v>490</v>
      </c>
      <c r="B380" t="s">
        <v>3026</v>
      </c>
      <c r="C380">
        <f>'HM-perm'!V346</f>
        <v>1.1000000000000001</v>
      </c>
      <c r="D380" s="1">
        <f>ROUND('HM-perm'!T346,1)</f>
        <v>42.1</v>
      </c>
      <c r="E380" s="1">
        <f>ROUND('HM-perm'!T346/'HM-perm'!V346,1)</f>
        <v>38.299999999999997</v>
      </c>
      <c r="F380" t="str">
        <f>IF(C380=1,CMOST1!A380&amp;" "&amp;D380,CMOST1!A380&amp;" &lt;cmost&gt;this["&amp;E380&amp;"]="&amp;E380&amp;"*"&amp;CMOST1!B380&amp;"&lt;/cmost&gt;")</f>
        <v>RESULTS GEOSTAT PDATA 'PERM-D' 55915.7000 128546.3000 -987654321.1235 1 &lt;cmost&gt;this[38.3]=38.3*MultPermD&lt;/cmost&gt;</v>
      </c>
      <c r="H380" t="s">
        <v>1722</v>
      </c>
      <c r="I380" t="s">
        <v>3027</v>
      </c>
      <c r="J380">
        <f>'HM-perm'!AV346</f>
        <v>1.1000000000000001</v>
      </c>
      <c r="K380">
        <f>ROUND('HM-perm'!AT346,1)</f>
        <v>203.8</v>
      </c>
      <c r="L380">
        <f>ROUND('HM-perm'!AT346/'HM-perm'!AV346,1)</f>
        <v>185.3</v>
      </c>
      <c r="M380" t="str">
        <f>IF(J380=1,CMOST1!H380&amp;" "&amp;K380,CMOST1!H380&amp;" &lt;cmost&gt;this["&amp;L380&amp;"]="&amp;L380&amp;"*"&amp;CMOST1!I380&amp;"&lt;/cmost&gt;")</f>
        <v>RESULTS GEOSTAT PDATA 'PERM-E' 55168.3000 131977.7000 -987654321.1235 5 &lt;cmost&gt;this[185.3]=185.3*MultPermE&lt;/cmost&gt;</v>
      </c>
    </row>
    <row r="381" spans="1:13" x14ac:dyDescent="0.15">
      <c r="A381" t="s">
        <v>491</v>
      </c>
      <c r="B381" t="s">
        <v>3026</v>
      </c>
      <c r="C381">
        <f>'HM-perm'!V347</f>
        <v>1.1000000000000001</v>
      </c>
      <c r="D381" s="1">
        <f>ROUND('HM-perm'!T347,1)</f>
        <v>42.1</v>
      </c>
      <c r="E381" s="1">
        <f>ROUND('HM-perm'!T347/'HM-perm'!V347,1)</f>
        <v>38.299999999999997</v>
      </c>
      <c r="F381" t="str">
        <f>IF(C381=1,CMOST1!A381&amp;" "&amp;D381,CMOST1!A381&amp;" &lt;cmost&gt;this["&amp;E381&amp;"]="&amp;E381&amp;"*"&amp;CMOST1!B381&amp;"&lt;/cmost&gt;")</f>
        <v>RESULTS GEOSTAT PDATA 'PERM-D' 55594.5000 128765.1000 -987654321.1235 1 &lt;cmost&gt;this[38.3]=38.3*MultPermD&lt;/cmost&gt;</v>
      </c>
      <c r="H381" t="s">
        <v>1723</v>
      </c>
      <c r="I381" t="s">
        <v>3027</v>
      </c>
      <c r="J381">
        <f>'HM-perm'!AV347</f>
        <v>1.1000000000000001</v>
      </c>
      <c r="K381">
        <f>ROUND('HM-perm'!AT347,1)</f>
        <v>203.8</v>
      </c>
      <c r="L381">
        <f>ROUND('HM-perm'!AT347/'HM-perm'!AV347,1)</f>
        <v>185.3</v>
      </c>
      <c r="M381" t="str">
        <f>IF(J381=1,CMOST1!H381&amp;" "&amp;K381,CMOST1!H381&amp;" &lt;cmost&gt;this["&amp;L381&amp;"]="&amp;L381&amp;"*"&amp;CMOST1!I381&amp;"&lt;/cmost&gt;")</f>
        <v>RESULTS GEOSTAT PDATA 'PERM-E' 56382.5000 132762.8000 -987654321.1235 5 &lt;cmost&gt;this[185.3]=185.3*MultPermE&lt;/cmost&gt;</v>
      </c>
    </row>
    <row r="382" spans="1:13" x14ac:dyDescent="0.15">
      <c r="A382" t="s">
        <v>492</v>
      </c>
      <c r="B382" t="s">
        <v>3026</v>
      </c>
      <c r="C382">
        <f>'HM-perm'!V348</f>
        <v>1.1000000000000001</v>
      </c>
      <c r="D382" s="1">
        <f>ROUND('HM-perm'!T348,1)</f>
        <v>42.1</v>
      </c>
      <c r="E382" s="1">
        <f>ROUND('HM-perm'!T348/'HM-perm'!V348,1)</f>
        <v>38.299999999999997</v>
      </c>
      <c r="F382" t="str">
        <f>IF(C382=1,CMOST1!A382&amp;" "&amp;D382,CMOST1!A382&amp;" &lt;cmost&gt;this["&amp;E382&amp;"]="&amp;E382&amp;"*"&amp;CMOST1!B382&amp;"&lt;/cmost&gt;")</f>
        <v>RESULTS GEOSTAT PDATA 'PERM-D' 55003.3000 129178.5000 -987654321.1235 1 &lt;cmost&gt;this[38.3]=38.3*MultPermD&lt;/cmost&gt;</v>
      </c>
      <c r="H382" t="s">
        <v>1724</v>
      </c>
      <c r="I382" t="s">
        <v>3027</v>
      </c>
      <c r="J382">
        <f>'HM-perm'!AV348</f>
        <v>1.1000000000000001</v>
      </c>
      <c r="K382">
        <f>ROUND('HM-perm'!AT348,1)</f>
        <v>203.8</v>
      </c>
      <c r="L382">
        <f>ROUND('HM-perm'!AT348/'HM-perm'!AV348,1)</f>
        <v>185.3</v>
      </c>
      <c r="M382" t="str">
        <f>IF(J382=1,CMOST1!H382&amp;" "&amp;K382,CMOST1!H382&amp;" &lt;cmost&gt;this["&amp;L382&amp;"]="&amp;L382&amp;"*"&amp;CMOST1!I382&amp;"&lt;/cmost&gt;")</f>
        <v>RESULTS GEOSTAT PDATA 'PERM-E' 57408.1000 133507.2000 -987654321.1235 5 &lt;cmost&gt;this[185.3]=185.3*MultPermE&lt;/cmost&gt;</v>
      </c>
    </row>
    <row r="383" spans="1:13" x14ac:dyDescent="0.15">
      <c r="A383" t="s">
        <v>493</v>
      </c>
      <c r="B383" t="s">
        <v>3026</v>
      </c>
      <c r="C383">
        <f>'HM-perm'!V349</f>
        <v>1.1000000000000001</v>
      </c>
      <c r="D383" s="1">
        <f>ROUND('HM-perm'!T349,1)</f>
        <v>42.1</v>
      </c>
      <c r="E383" s="1">
        <f>ROUND('HM-perm'!T349/'HM-perm'!V349,1)</f>
        <v>38.299999999999997</v>
      </c>
      <c r="F383" t="str">
        <f>IF(C383=1,CMOST1!A383&amp;" "&amp;D383,CMOST1!A383&amp;" &lt;cmost&gt;this["&amp;E383&amp;"]="&amp;E383&amp;"*"&amp;CMOST1!B383&amp;"&lt;/cmost&gt;")</f>
        <v>RESULTS GEOSTAT PDATA 'PERM-D' 54054.8000 129734.3000 -987654321.1235 1 &lt;cmost&gt;this[38.3]=38.3*MultPermD&lt;/cmost&gt;</v>
      </c>
      <c r="H383" t="s">
        <v>1725</v>
      </c>
      <c r="I383" t="s">
        <v>3027</v>
      </c>
      <c r="J383">
        <f>'HM-perm'!AV349</f>
        <v>1.1000000000000001</v>
      </c>
      <c r="K383">
        <f>ROUND('HM-perm'!AT349,1)</f>
        <v>203.8</v>
      </c>
      <c r="L383">
        <f>ROUND('HM-perm'!AT349/'HM-perm'!AV349,1)</f>
        <v>185.3</v>
      </c>
      <c r="M383" t="str">
        <f>IF(J383=1,CMOST1!H383&amp;" "&amp;K383,CMOST1!H383&amp;" &lt;cmost&gt;this["&amp;L383&amp;"]="&amp;L383&amp;"*"&amp;CMOST1!I383&amp;"&lt;/cmost&gt;")</f>
        <v>RESULTS GEOSTAT PDATA 'PERM-E' 58480.6000 134517.7000 -987654321.1235 5 &lt;cmost&gt;this[185.3]=185.3*MultPermE&lt;/cmost&gt;</v>
      </c>
    </row>
    <row r="384" spans="1:13" x14ac:dyDescent="0.15">
      <c r="A384" t="s">
        <v>494</v>
      </c>
      <c r="B384" t="s">
        <v>3026</v>
      </c>
      <c r="C384">
        <f>'HM-perm'!V350</f>
        <v>1.1000000000000001</v>
      </c>
      <c r="D384" s="1">
        <f>ROUND('HM-perm'!T350,1)</f>
        <v>42.1</v>
      </c>
      <c r="E384" s="1">
        <f>ROUND('HM-perm'!T350/'HM-perm'!V350,1)</f>
        <v>38.299999999999997</v>
      </c>
      <c r="F384" t="str">
        <f>IF(C384=1,CMOST1!A384&amp;" "&amp;D384,CMOST1!A384&amp;" &lt;cmost&gt;this["&amp;E384&amp;"]="&amp;E384&amp;"*"&amp;CMOST1!B384&amp;"&lt;/cmost&gt;")</f>
        <v>RESULTS GEOSTAT PDATA 'PERM-D' 53221.1000 130242.5000 -987654321.1235 1 &lt;cmost&gt;this[38.3]=38.3*MultPermD&lt;/cmost&gt;</v>
      </c>
      <c r="H384" t="s">
        <v>1726</v>
      </c>
      <c r="I384" t="s">
        <v>3027</v>
      </c>
      <c r="J384">
        <f>'HM-perm'!AV350</f>
        <v>1.1000000000000001</v>
      </c>
      <c r="K384">
        <f>ROUND('HM-perm'!AT350,1)</f>
        <v>203.8</v>
      </c>
      <c r="L384">
        <f>ROUND('HM-perm'!AT350/'HM-perm'!AV350,1)</f>
        <v>185.3</v>
      </c>
      <c r="M384" t="str">
        <f>IF(J384=1,CMOST1!H384&amp;" "&amp;K384,CMOST1!H384&amp;" &lt;cmost&gt;this["&amp;L384&amp;"]="&amp;L384&amp;"*"&amp;CMOST1!I384&amp;"&lt;/cmost&gt;")</f>
        <v>RESULTS GEOSTAT PDATA 'PERM-E' 59226.7000 135410.1000 -987654321.1235 5 &lt;cmost&gt;this[185.3]=185.3*MultPermE&lt;/cmost&gt;</v>
      </c>
    </row>
    <row r="385" spans="1:13" x14ac:dyDescent="0.15">
      <c r="A385" t="s">
        <v>495</v>
      </c>
      <c r="B385" t="s">
        <v>3026</v>
      </c>
      <c r="C385">
        <f>'HM-perm'!V351</f>
        <v>1.1000000000000001</v>
      </c>
      <c r="D385" s="1">
        <f>ROUND('HM-perm'!T351,1)</f>
        <v>42.1</v>
      </c>
      <c r="E385" s="1">
        <f>ROUND('HM-perm'!T351/'HM-perm'!V351,1)</f>
        <v>38.299999999999997</v>
      </c>
      <c r="F385" t="str">
        <f>IF(C385=1,CMOST1!A385&amp;" "&amp;D385,CMOST1!A385&amp;" &lt;cmost&gt;this["&amp;E385&amp;"]="&amp;E385&amp;"*"&amp;CMOST1!B385&amp;"&lt;/cmost&gt;")</f>
        <v>RESULTS GEOSTAT PDATA 'PERM-D' 52259.8000 130810.7000 -987654321.1235 1 &lt;cmost&gt;this[38.3]=38.3*MultPermD&lt;/cmost&gt;</v>
      </c>
      <c r="H385" t="s">
        <v>1727</v>
      </c>
      <c r="I385" t="s">
        <v>3027</v>
      </c>
      <c r="J385">
        <f>'HM-perm'!AV351</f>
        <v>1.1000000000000001</v>
      </c>
      <c r="K385">
        <f>ROUND('HM-perm'!AT351,1)</f>
        <v>203.8</v>
      </c>
      <c r="L385">
        <f>ROUND('HM-perm'!AT351/'HM-perm'!AV351,1)</f>
        <v>185.3</v>
      </c>
      <c r="M385" t="str">
        <f>IF(J385=1,CMOST1!H385&amp;" "&amp;K385,CMOST1!H385&amp;" &lt;cmost&gt;this["&amp;L385&amp;"]="&amp;L385&amp;"*"&amp;CMOST1!I385&amp;"&lt;/cmost&gt;")</f>
        <v>RESULTS GEOSTAT PDATA 'PERM-E' 59879.3000 136705.4000 -987654321.1235 5 &lt;cmost&gt;this[185.3]=185.3*MultPermE&lt;/cmost&gt;</v>
      </c>
    </row>
    <row r="386" spans="1:13" x14ac:dyDescent="0.15">
      <c r="A386" t="s">
        <v>496</v>
      </c>
      <c r="B386" t="s">
        <v>3026</v>
      </c>
      <c r="C386">
        <f>'HM-perm'!V352</f>
        <v>1.1000000000000001</v>
      </c>
      <c r="D386" s="1">
        <f>ROUND('HM-perm'!T352,1)</f>
        <v>42.1</v>
      </c>
      <c r="E386" s="1">
        <f>ROUND('HM-perm'!T352/'HM-perm'!V352,1)</f>
        <v>38.299999999999997</v>
      </c>
      <c r="F386" t="str">
        <f>IF(C386=1,CMOST1!A386&amp;" "&amp;D386,CMOST1!A386&amp;" &lt;cmost&gt;this["&amp;E386&amp;"]="&amp;E386&amp;"*"&amp;CMOST1!B386&amp;"&lt;/cmost&gt;")</f>
        <v>RESULTS GEOSTAT PDATA 'PERM-D' 51565.0000 131322.5000 -987654321.1235 1 &lt;cmost&gt;this[38.3]=38.3*MultPermD&lt;/cmost&gt;</v>
      </c>
      <c r="H386" t="s">
        <v>1728</v>
      </c>
      <c r="I386" t="s">
        <v>3027</v>
      </c>
      <c r="J386">
        <f>'HM-perm'!AV352</f>
        <v>1.1000000000000001</v>
      </c>
      <c r="K386">
        <f>ROUND('HM-perm'!AT352,1)</f>
        <v>203.8</v>
      </c>
      <c r="L386">
        <f>ROUND('HM-perm'!AT352/'HM-perm'!AV352,1)</f>
        <v>185.3</v>
      </c>
      <c r="M386" t="str">
        <f>IF(J386=1,CMOST1!H386&amp;" "&amp;K386,CMOST1!H386&amp;" &lt;cmost&gt;this["&amp;L386&amp;"]="&amp;L386&amp;"*"&amp;CMOST1!I386&amp;"&lt;/cmost&gt;")</f>
        <v>RESULTS GEOSTAT PDATA 'PERM-E' 60407.8000 137847.8000 -987654321.1235 5 &lt;cmost&gt;this[185.3]=185.3*MultPermE&lt;/cmost&gt;</v>
      </c>
    </row>
    <row r="387" spans="1:13" x14ac:dyDescent="0.15">
      <c r="A387" t="s">
        <v>497</v>
      </c>
      <c r="B387" t="s">
        <v>3026</v>
      </c>
      <c r="C387">
        <f>'HM-perm'!V353</f>
        <v>1.1000000000000001</v>
      </c>
      <c r="D387" s="1">
        <f>ROUND('HM-perm'!T353,1)</f>
        <v>42.1</v>
      </c>
      <c r="E387" s="1">
        <f>ROUND('HM-perm'!T353/'HM-perm'!V353,1)</f>
        <v>38.299999999999997</v>
      </c>
      <c r="F387" t="str">
        <f>IF(C387=1,CMOST1!A387&amp;" "&amp;D387,CMOST1!A387&amp;" &lt;cmost&gt;this["&amp;E387&amp;"]="&amp;E387&amp;"*"&amp;CMOST1!B387&amp;"&lt;/cmost&gt;")</f>
        <v>RESULTS GEOSTAT PDATA 'PERM-D' 50548.2000 132065.9000 -987654321.1235 1 &lt;cmost&gt;this[38.3]=38.3*MultPermD&lt;/cmost&gt;</v>
      </c>
      <c r="H387" t="s">
        <v>1729</v>
      </c>
      <c r="I387" t="s">
        <v>3027</v>
      </c>
      <c r="J387">
        <f>'HM-perm'!AV353</f>
        <v>1.1000000000000001</v>
      </c>
      <c r="K387">
        <f>ROUND('HM-perm'!AT353,1)</f>
        <v>203.8</v>
      </c>
      <c r="L387">
        <f>ROUND('HM-perm'!AT353/'HM-perm'!AV353,1)</f>
        <v>185.3</v>
      </c>
      <c r="M387" t="str">
        <f>IF(J387=1,CMOST1!H387&amp;" "&amp;K387,CMOST1!H387&amp;" &lt;cmost&gt;this["&amp;L387&amp;"]="&amp;L387&amp;"*"&amp;CMOST1!I387&amp;"&lt;/cmost&gt;")</f>
        <v>RESULTS GEOSTAT PDATA 'PERM-E' 61024.0000 139028.9000 -987654321.1235 5 &lt;cmost&gt;this[185.3]=185.3*MultPermE&lt;/cmost&gt;</v>
      </c>
    </row>
    <row r="388" spans="1:13" x14ac:dyDescent="0.15">
      <c r="A388" t="s">
        <v>498</v>
      </c>
      <c r="B388" t="s">
        <v>3026</v>
      </c>
      <c r="C388">
        <f>'HM-perm'!V354</f>
        <v>1.1000000000000001</v>
      </c>
      <c r="D388" s="1">
        <f>ROUND('HM-perm'!T354,1)</f>
        <v>42.1</v>
      </c>
      <c r="E388" s="1">
        <f>ROUND('HM-perm'!T354/'HM-perm'!V354,1)</f>
        <v>38.299999999999997</v>
      </c>
      <c r="F388" t="str">
        <f>IF(C388=1,CMOST1!A388&amp;" "&amp;D388,CMOST1!A388&amp;" &lt;cmost&gt;this["&amp;E388&amp;"]="&amp;E388&amp;"*"&amp;CMOST1!B388&amp;"&lt;/cmost&gt;")</f>
        <v>RESULTS GEOSTAT PDATA 'PERM-D' 49786.7000 132714.9000 -987654321.1235 1 &lt;cmost&gt;this[38.3]=38.3*MultPermD&lt;/cmost&gt;</v>
      </c>
      <c r="H388" t="s">
        <v>1730</v>
      </c>
      <c r="I388" t="s">
        <v>3027</v>
      </c>
      <c r="J388">
        <f>'HM-perm'!AV354</f>
        <v>1.1000000000000001</v>
      </c>
      <c r="K388">
        <f>ROUND('HM-perm'!AT354,1)</f>
        <v>203.8</v>
      </c>
      <c r="L388">
        <f>ROUND('HM-perm'!AT354/'HM-perm'!AV354,1)</f>
        <v>185.3</v>
      </c>
      <c r="M388" t="str">
        <f>IF(J388=1,CMOST1!H388&amp;" "&amp;K388,CMOST1!H388&amp;" &lt;cmost&gt;this["&amp;L388&amp;"]="&amp;L388&amp;"*"&amp;CMOST1!I388&amp;"&lt;/cmost&gt;")</f>
        <v>RESULTS GEOSTAT PDATA 'PERM-E' 61715.6000 140236.2000 -987654321.1235 5 &lt;cmost&gt;this[185.3]=185.3*MultPermE&lt;/cmost&gt;</v>
      </c>
    </row>
    <row r="389" spans="1:13" x14ac:dyDescent="0.15">
      <c r="A389" t="s">
        <v>499</v>
      </c>
      <c r="B389" t="s">
        <v>3026</v>
      </c>
      <c r="C389">
        <f>'HM-perm'!V355</f>
        <v>1.1000000000000001</v>
      </c>
      <c r="D389" s="1">
        <f>ROUND('HM-perm'!T355,1)</f>
        <v>42.1</v>
      </c>
      <c r="E389" s="1">
        <f>ROUND('HM-perm'!T355/'HM-perm'!V355,1)</f>
        <v>38.299999999999997</v>
      </c>
      <c r="F389" t="str">
        <f>IF(C389=1,CMOST1!A389&amp;" "&amp;D389,CMOST1!A389&amp;" &lt;cmost&gt;this["&amp;E389&amp;"]="&amp;E389&amp;"*"&amp;CMOST1!B389&amp;"&lt;/cmost&gt;")</f>
        <v>RESULTS GEOSTAT PDATA 'PERM-D' 49246.1000 133117.1000 -987654321.1235 1 &lt;cmost&gt;this[38.3]=38.3*MultPermD&lt;/cmost&gt;</v>
      </c>
      <c r="H389" t="s">
        <v>1731</v>
      </c>
      <c r="I389" t="s">
        <v>3027</v>
      </c>
      <c r="J389">
        <f>'HM-perm'!AV355</f>
        <v>1.1000000000000001</v>
      </c>
      <c r="K389">
        <f>ROUND('HM-perm'!AT355,1)</f>
        <v>203.8</v>
      </c>
      <c r="L389">
        <f>ROUND('HM-perm'!AT355/'HM-perm'!AV355,1)</f>
        <v>185.3</v>
      </c>
      <c r="M389" t="str">
        <f>IF(J389=1,CMOST1!H389&amp;" "&amp;K389,CMOST1!H389&amp;" &lt;cmost&gt;this["&amp;L389&amp;"]="&amp;L389&amp;"*"&amp;CMOST1!I389&amp;"&lt;/cmost&gt;")</f>
        <v>RESULTS GEOSTAT PDATA 'PERM-E' 62694.6000 141661.7000 -987654321.1235 5 &lt;cmost&gt;this[185.3]=185.3*MultPermE&lt;/cmost&gt;</v>
      </c>
    </row>
    <row r="390" spans="1:13" x14ac:dyDescent="0.15">
      <c r="A390" t="s">
        <v>500</v>
      </c>
      <c r="B390" t="s">
        <v>3026</v>
      </c>
      <c r="C390">
        <f>'HM-perm'!V356</f>
        <v>1.1000000000000001</v>
      </c>
      <c r="D390" s="1">
        <f>ROUND('HM-perm'!T356,1)</f>
        <v>42.1</v>
      </c>
      <c r="E390" s="1">
        <f>ROUND('HM-perm'!T356/'HM-perm'!V356,1)</f>
        <v>38.299999999999997</v>
      </c>
      <c r="F390" t="str">
        <f>IF(C390=1,CMOST1!A390&amp;" "&amp;D390,CMOST1!A390&amp;" &lt;cmost&gt;this["&amp;E390&amp;"]="&amp;E390&amp;"*"&amp;CMOST1!B390&amp;"&lt;/cmost&gt;")</f>
        <v>RESULTS GEOSTAT PDATA 'PERM-D' 48311.0000 134127.6000 -987654321.1235 1 &lt;cmost&gt;this[38.3]=38.3*MultPermD&lt;/cmost&gt;</v>
      </c>
      <c r="H390" t="s">
        <v>1732</v>
      </c>
      <c r="I390" t="s">
        <v>3027</v>
      </c>
      <c r="J390">
        <f>'HM-perm'!AV356</f>
        <v>1.1000000000000001</v>
      </c>
      <c r="K390">
        <f>ROUND('HM-perm'!AT356,1)</f>
        <v>203.8</v>
      </c>
      <c r="L390">
        <f>ROUND('HM-perm'!AT356/'HM-perm'!AV356,1)</f>
        <v>185.3</v>
      </c>
      <c r="M390" t="str">
        <f>IF(J390=1,CMOST1!H390&amp;" "&amp;K390,CMOST1!H390&amp;" &lt;cmost&gt;this["&amp;L390&amp;"]="&amp;L390&amp;"*"&amp;CMOST1!I390&amp;"&lt;/cmost&gt;")</f>
        <v>RESULTS GEOSTAT PDATA 'PERM-E' 63540.4000 142656.5000 -987654321.1235 5 &lt;cmost&gt;this[185.3]=185.3*MultPermE&lt;/cmost&gt;</v>
      </c>
    </row>
    <row r="391" spans="1:13" x14ac:dyDescent="0.15">
      <c r="A391" t="s">
        <v>501</v>
      </c>
      <c r="B391" t="s">
        <v>3026</v>
      </c>
      <c r="C391">
        <f>'HM-perm'!V357</f>
        <v>1.1000000000000001</v>
      </c>
      <c r="D391" s="1">
        <f>ROUND('HM-perm'!T357,1)</f>
        <v>42.1</v>
      </c>
      <c r="E391" s="1">
        <f>ROUND('HM-perm'!T357/'HM-perm'!V357,1)</f>
        <v>38.299999999999997</v>
      </c>
      <c r="F391" t="str">
        <f>IF(C391=1,CMOST1!A391&amp;" "&amp;D391,CMOST1!A391&amp;" &lt;cmost&gt;this["&amp;E391&amp;"]="&amp;E391&amp;"*"&amp;CMOST1!B391&amp;"&lt;/cmost&gt;")</f>
        <v>RESULTS GEOSTAT PDATA 'PERM-D' 47430.8000 135442.9000 -987654321.1235 1 &lt;cmost&gt;this[38.3]=38.3*MultPermD&lt;/cmost&gt;</v>
      </c>
      <c r="H391" t="s">
        <v>1733</v>
      </c>
      <c r="I391" t="s">
        <v>3027</v>
      </c>
      <c r="J391">
        <f>'HM-perm'!AV357</f>
        <v>1.1000000000000001</v>
      </c>
      <c r="K391">
        <f>ROUND('HM-perm'!AT357,1)</f>
        <v>203.8</v>
      </c>
      <c r="L391">
        <f>ROUND('HM-perm'!AT357/'HM-perm'!AV357,1)</f>
        <v>185.3</v>
      </c>
      <c r="M391" t="str">
        <f>IF(J391=1,CMOST1!H391&amp;" "&amp;K391,CMOST1!H391&amp;" &lt;cmost&gt;this["&amp;L391&amp;"]="&amp;L391&amp;"*"&amp;CMOST1!I391&amp;"&lt;/cmost&gt;")</f>
        <v>RESULTS GEOSTAT PDATA 'PERM-E' 64399.6000 143575.8000 -987654321.1235 5 &lt;cmost&gt;this[185.3]=185.3*MultPermE&lt;/cmost&gt;</v>
      </c>
    </row>
    <row r="392" spans="1:13" x14ac:dyDescent="0.15">
      <c r="A392" t="s">
        <v>502</v>
      </c>
      <c r="B392" t="s">
        <v>3026</v>
      </c>
      <c r="C392">
        <f>'HM-perm'!V358</f>
        <v>1.1000000000000001</v>
      </c>
      <c r="D392" s="1">
        <f>ROUND('HM-perm'!T358,1)</f>
        <v>42.1</v>
      </c>
      <c r="E392" s="1">
        <f>ROUND('HM-perm'!T358/'HM-perm'!V358,1)</f>
        <v>38.299999999999997</v>
      </c>
      <c r="F392" t="str">
        <f>IF(C392=1,CMOST1!A392&amp;" "&amp;D392,CMOST1!A392&amp;" &lt;cmost&gt;this["&amp;E392&amp;"]="&amp;E392&amp;"*"&amp;CMOST1!B392&amp;"&lt;/cmost&gt;")</f>
        <v>RESULTS GEOSTAT PDATA 'PERM-D' 46792.7000 136675.9000 -987654321.1235 1 &lt;cmost&gt;this[38.3]=38.3*MultPermD&lt;/cmost&gt;</v>
      </c>
      <c r="H392" t="s">
        <v>1734</v>
      </c>
      <c r="I392" t="s">
        <v>3027</v>
      </c>
      <c r="J392">
        <f>'HM-perm'!AV358</f>
        <v>1.1000000000000001</v>
      </c>
      <c r="K392">
        <f>ROUND('HM-perm'!AT358,1)</f>
        <v>203.8</v>
      </c>
      <c r="L392">
        <f>ROUND('HM-perm'!AT358/'HM-perm'!AV358,1)</f>
        <v>185.3</v>
      </c>
      <c r="M392" t="str">
        <f>IF(J392=1,CMOST1!H392&amp;" "&amp;K392,CMOST1!H392&amp;" &lt;cmost&gt;this["&amp;L392&amp;"]="&amp;L392&amp;"*"&amp;CMOST1!I392&amp;"&lt;/cmost&gt;")</f>
        <v>RESULTS GEOSTAT PDATA 'PERM-E' 65299.2000 144280.8000 -987654321.1235 5 &lt;cmost&gt;this[185.3]=185.3*MultPermE&lt;/cmost&gt;</v>
      </c>
    </row>
    <row r="393" spans="1:13" x14ac:dyDescent="0.15">
      <c r="A393" t="s">
        <v>503</v>
      </c>
      <c r="B393" t="s">
        <v>3026</v>
      </c>
      <c r="C393">
        <f>'HM-perm'!V359</f>
        <v>1</v>
      </c>
      <c r="D393" s="1">
        <f>ROUND('HM-perm'!T359,1)</f>
        <v>55.5</v>
      </c>
      <c r="E393" s="1">
        <f>ROUND('HM-perm'!T359/'HM-perm'!V359,1)</f>
        <v>55.5</v>
      </c>
      <c r="F393" t="str">
        <f>IF(C393=1,CMOST1!A393&amp;" "&amp;D393,CMOST1!A393&amp;" &lt;cmost&gt;this["&amp;E393&amp;"]="&amp;E393&amp;"*"&amp;CMOST1!B393&amp;"&lt;/cmost&gt;")</f>
        <v>RESULTS GEOSTAT PDATA 'PERM-D' 40640.1000 117323.5000 -987654321.1235 1 55.5</v>
      </c>
      <c r="H393" t="s">
        <v>1735</v>
      </c>
      <c r="I393" t="s">
        <v>3027</v>
      </c>
      <c r="J393">
        <f>'HM-perm'!AV359</f>
        <v>1.1000000000000001</v>
      </c>
      <c r="K393">
        <f>ROUND('HM-perm'!AT359,1)</f>
        <v>203.8</v>
      </c>
      <c r="L393">
        <f>ROUND('HM-perm'!AT359/'HM-perm'!AV359,1)</f>
        <v>185.3</v>
      </c>
      <c r="M393" t="str">
        <f>IF(J393=1,CMOST1!H393&amp;" "&amp;K393,CMOST1!H393&amp;" &lt;cmost&gt;this["&amp;L393&amp;"]="&amp;L393&amp;"*"&amp;CMOST1!I393&amp;"&lt;/cmost&gt;")</f>
        <v>RESULTS GEOSTAT PDATA 'PERM-E' 66587.6000 145192.9000 -987654321.1235 5 &lt;cmost&gt;this[185.3]=185.3*MultPermE&lt;/cmost&gt;</v>
      </c>
    </row>
    <row r="394" spans="1:13" x14ac:dyDescent="0.15">
      <c r="A394" t="s">
        <v>504</v>
      </c>
      <c r="B394" t="s">
        <v>3026</v>
      </c>
      <c r="C394">
        <f>'HM-perm'!V360</f>
        <v>1</v>
      </c>
      <c r="D394" s="1">
        <f>ROUND('HM-perm'!T360,1)</f>
        <v>55.5</v>
      </c>
      <c r="E394" s="1">
        <f>ROUND('HM-perm'!T360/'HM-perm'!V360,1)</f>
        <v>55.5</v>
      </c>
      <c r="F394" t="str">
        <f>IF(C394=1,CMOST1!A394&amp;" "&amp;D394,CMOST1!A394&amp;" &lt;cmost&gt;this["&amp;E394&amp;"]="&amp;E394&amp;"*"&amp;CMOST1!B394&amp;"&lt;/cmost&gt;")</f>
        <v>RESULTS GEOSTAT PDATA 'PERM-D' 41378.8000 117661.8000 -987654321.1235 1 55.5</v>
      </c>
      <c r="H394" t="s">
        <v>1736</v>
      </c>
      <c r="I394" t="s">
        <v>3027</v>
      </c>
      <c r="J394">
        <f>'HM-perm'!AV360</f>
        <v>1.1000000000000001</v>
      </c>
      <c r="K394">
        <f>ROUND('HM-perm'!AT360,1)</f>
        <v>203.8</v>
      </c>
      <c r="L394">
        <f>ROUND('HM-perm'!AT360/'HM-perm'!AV360,1)</f>
        <v>185.3</v>
      </c>
      <c r="M394" t="str">
        <f>IF(J394=1,CMOST1!H394&amp;" "&amp;K394,CMOST1!H394&amp;" &lt;cmost&gt;this["&amp;L394&amp;"]="&amp;L394&amp;"*"&amp;CMOST1!I394&amp;"&lt;/cmost&gt;")</f>
        <v>RESULTS GEOSTAT PDATA 'PERM-E' 67716.9000 145699.2000 -987654321.1235 5 &lt;cmost&gt;this[185.3]=185.3*MultPermE&lt;/cmost&gt;</v>
      </c>
    </row>
    <row r="395" spans="1:13" x14ac:dyDescent="0.15">
      <c r="A395" t="s">
        <v>505</v>
      </c>
      <c r="B395" t="s">
        <v>3026</v>
      </c>
      <c r="C395">
        <f>'HM-perm'!V361</f>
        <v>1</v>
      </c>
      <c r="D395" s="1">
        <f>ROUND('HM-perm'!T361,1)</f>
        <v>55.5</v>
      </c>
      <c r="E395" s="1">
        <f>ROUND('HM-perm'!T361/'HM-perm'!V361,1)</f>
        <v>55.5</v>
      </c>
      <c r="F395" t="str">
        <f>IF(C395=1,CMOST1!A395&amp;" "&amp;D395,CMOST1!A395&amp;" &lt;cmost&gt;this["&amp;E395&amp;"]="&amp;E395&amp;"*"&amp;CMOST1!B395&amp;"&lt;/cmost&gt;")</f>
        <v>RESULTS GEOSTAT PDATA 'PERM-D' 42117.6000 118000.0000 -987654321.1235 1 55.5</v>
      </c>
      <c r="H395" t="s">
        <v>1737</v>
      </c>
      <c r="I395" t="s">
        <v>3027</v>
      </c>
      <c r="J395">
        <f>'HM-perm'!AV361</f>
        <v>1.1000000000000001</v>
      </c>
      <c r="K395">
        <f>ROUND('HM-perm'!AT361,1)</f>
        <v>203.8</v>
      </c>
      <c r="L395">
        <f>ROUND('HM-perm'!AT361/'HM-perm'!AV361,1)</f>
        <v>185.3</v>
      </c>
      <c r="M395" t="str">
        <f>IF(J395=1,CMOST1!H395&amp;" "&amp;K395,CMOST1!H395&amp;" &lt;cmost&gt;this["&amp;L395&amp;"]="&amp;L395&amp;"*"&amp;CMOST1!I395&amp;"&lt;/cmost&gt;")</f>
        <v>RESULTS GEOSTAT PDATA 'PERM-E' 68634.2000 146013.5000 -987654321.1235 5 &lt;cmost&gt;this[185.3]=185.3*MultPermE&lt;/cmost&gt;</v>
      </c>
    </row>
    <row r="396" spans="1:13" x14ac:dyDescent="0.15">
      <c r="A396" t="s">
        <v>506</v>
      </c>
      <c r="B396" t="s">
        <v>3026</v>
      </c>
      <c r="C396">
        <f>'HM-perm'!V362</f>
        <v>1</v>
      </c>
      <c r="D396" s="1">
        <f>ROUND('HM-perm'!T362,1)</f>
        <v>55.5</v>
      </c>
      <c r="E396" s="1">
        <f>ROUND('HM-perm'!T362/'HM-perm'!V362,1)</f>
        <v>55.5</v>
      </c>
      <c r="F396" t="str">
        <f>IF(C396=1,CMOST1!A396&amp;" "&amp;D396,CMOST1!A396&amp;" &lt;cmost&gt;this["&amp;E396&amp;"]="&amp;E396&amp;"*"&amp;CMOST1!B396&amp;"&lt;/cmost&gt;")</f>
        <v>RESULTS GEOSTAT PDATA 'PERM-D' 42856.3000 118338.3000 -987654321.1235 1 55.5</v>
      </c>
      <c r="H396" t="s">
        <v>1738</v>
      </c>
      <c r="I396" t="s">
        <v>3027</v>
      </c>
      <c r="J396">
        <f>'HM-perm'!AV362</f>
        <v>1.1000000000000001</v>
      </c>
      <c r="K396">
        <f>ROUND('HM-perm'!AT362,1)</f>
        <v>203.8</v>
      </c>
      <c r="L396">
        <f>ROUND('HM-perm'!AT362/'HM-perm'!AV362,1)</f>
        <v>185.3</v>
      </c>
      <c r="M396" t="str">
        <f>IF(J396=1,CMOST1!H396&amp;" "&amp;K396,CMOST1!H396&amp;" &lt;cmost&gt;this["&amp;L396&amp;"]="&amp;L396&amp;"*"&amp;CMOST1!I396&amp;"&lt;/cmost&gt;")</f>
        <v>RESULTS GEOSTAT PDATA 'PERM-E' 69402.6000 146124.0000 -987654321.1235 5 &lt;cmost&gt;this[185.3]=185.3*MultPermE&lt;/cmost&gt;</v>
      </c>
    </row>
    <row r="397" spans="1:13" x14ac:dyDescent="0.15">
      <c r="A397" t="s">
        <v>507</v>
      </c>
      <c r="B397" t="s">
        <v>3026</v>
      </c>
      <c r="C397">
        <f>'HM-perm'!V363</f>
        <v>1</v>
      </c>
      <c r="D397" s="1">
        <f>ROUND('HM-perm'!T363,1)</f>
        <v>55.5</v>
      </c>
      <c r="E397" s="1">
        <f>ROUND('HM-perm'!T363/'HM-perm'!V363,1)</f>
        <v>55.5</v>
      </c>
      <c r="F397" t="str">
        <f>IF(C397=1,CMOST1!A397&amp;" "&amp;D397,CMOST1!A397&amp;" &lt;cmost&gt;this["&amp;E397&amp;"]="&amp;E397&amp;"*"&amp;CMOST1!B397&amp;"&lt;/cmost&gt;")</f>
        <v>RESULTS GEOSTAT PDATA 'PERM-D' 43595.1000 118676.5000 -987654321.1235 1 55.5</v>
      </c>
      <c r="H397" t="s">
        <v>1739</v>
      </c>
      <c r="I397" t="s">
        <v>3027</v>
      </c>
      <c r="J397">
        <f>'HM-perm'!AV363</f>
        <v>1.1000000000000001</v>
      </c>
      <c r="K397">
        <f>ROUND('HM-perm'!AT363,1)</f>
        <v>203.8</v>
      </c>
      <c r="L397">
        <f>ROUND('HM-perm'!AT363/'HM-perm'!AV363,1)</f>
        <v>185.3</v>
      </c>
      <c r="M397" t="str">
        <f>IF(J397=1,CMOST1!H397&amp;" "&amp;K397,CMOST1!H397&amp;" &lt;cmost&gt;this["&amp;L397&amp;"]="&amp;L397&amp;"*"&amp;CMOST1!I397&amp;"&lt;/cmost&gt;")</f>
        <v>RESULTS GEOSTAT PDATA 'PERM-E' 70121.1000 146183.4000 -987654321.1235 5 &lt;cmost&gt;this[185.3]=185.3*MultPermE&lt;/cmost&gt;</v>
      </c>
    </row>
    <row r="398" spans="1:13" x14ac:dyDescent="0.15">
      <c r="A398" t="s">
        <v>508</v>
      </c>
      <c r="B398" t="s">
        <v>3026</v>
      </c>
      <c r="C398">
        <f>'HM-perm'!V364</f>
        <v>1</v>
      </c>
      <c r="D398" s="1">
        <f>ROUND('HM-perm'!T364,1)</f>
        <v>55.5</v>
      </c>
      <c r="E398" s="1">
        <f>ROUND('HM-perm'!T364/'HM-perm'!V364,1)</f>
        <v>55.5</v>
      </c>
      <c r="F398" t="str">
        <f>IF(C398=1,CMOST1!A398&amp;" "&amp;D398,CMOST1!A398&amp;" &lt;cmost&gt;this["&amp;E398&amp;"]="&amp;E398&amp;"*"&amp;CMOST1!B398&amp;"&lt;/cmost&gt;")</f>
        <v>RESULTS GEOSTAT PDATA 'PERM-D' 44327.1000 119033.6000 -987654321.1235 1 55.5</v>
      </c>
      <c r="H398" t="s">
        <v>1740</v>
      </c>
      <c r="I398" t="s">
        <v>3027</v>
      </c>
      <c r="J398">
        <f>'HM-perm'!AV364</f>
        <v>1</v>
      </c>
      <c r="K398">
        <f>ROUND('HM-perm'!AT364,1)</f>
        <v>185.3</v>
      </c>
      <c r="L398">
        <f>ROUND('HM-perm'!AT364/'HM-perm'!AV364,1)</f>
        <v>185.3</v>
      </c>
      <c r="M398" t="str">
        <f>IF(J398=1,CMOST1!H398&amp;" "&amp;K398,CMOST1!H398&amp;" &lt;cmost&gt;this["&amp;L398&amp;"]="&amp;L398&amp;"*"&amp;CMOST1!I398&amp;"&lt;/cmost&gt;")</f>
        <v>RESULTS GEOSTAT PDATA 'PERM-E' 70664.7000 146101.7000 -987654321.1235 5 185.3</v>
      </c>
    </row>
    <row r="399" spans="1:13" x14ac:dyDescent="0.15">
      <c r="A399" t="s">
        <v>509</v>
      </c>
      <c r="B399" t="s">
        <v>3026</v>
      </c>
      <c r="C399">
        <f>'HM-perm'!V365</f>
        <v>1</v>
      </c>
      <c r="D399" s="1">
        <f>ROUND('HM-perm'!T365,1)</f>
        <v>55.5</v>
      </c>
      <c r="E399" s="1">
        <f>ROUND('HM-perm'!T365/'HM-perm'!V365,1)</f>
        <v>55.5</v>
      </c>
      <c r="F399" t="str">
        <f>IF(C399=1,CMOST1!A399&amp;" "&amp;D399,CMOST1!A399&amp;" &lt;cmost&gt;this["&amp;E399&amp;"]="&amp;E399&amp;"*"&amp;CMOST1!B399&amp;"&lt;/cmost&gt;")</f>
        <v>RESULTS GEOSTAT PDATA 'PERM-D' 45059.1000 119390.6000 -987654321.1235 1 55.5</v>
      </c>
      <c r="H399" t="s">
        <v>1741</v>
      </c>
      <c r="I399" t="s">
        <v>3027</v>
      </c>
      <c r="J399">
        <f>'HM-perm'!AV365</f>
        <v>1</v>
      </c>
      <c r="K399">
        <f>ROUND('HM-perm'!AT365,1)</f>
        <v>185.3</v>
      </c>
      <c r="L399">
        <f>ROUND('HM-perm'!AT365/'HM-perm'!AV365,1)</f>
        <v>185.3</v>
      </c>
      <c r="M399" t="str">
        <f>IF(J399=1,CMOST1!H399&amp;" "&amp;K399,CMOST1!H399&amp;" &lt;cmost&gt;this["&amp;L399&amp;"]="&amp;L399&amp;"*"&amp;CMOST1!I399&amp;"&lt;/cmost&gt;")</f>
        <v>RESULTS GEOSTAT PDATA 'PERM-E' 71058.4000 145892.1000 -987654321.1235 5 185.3</v>
      </c>
    </row>
    <row r="400" spans="1:13" x14ac:dyDescent="0.15">
      <c r="A400" t="s">
        <v>510</v>
      </c>
      <c r="B400" t="s">
        <v>3026</v>
      </c>
      <c r="C400">
        <f>'HM-perm'!V366</f>
        <v>1</v>
      </c>
      <c r="D400" s="1">
        <f>ROUND('HM-perm'!T366,1)</f>
        <v>55.5</v>
      </c>
      <c r="E400" s="1">
        <f>ROUND('HM-perm'!T366/'HM-perm'!V366,1)</f>
        <v>55.5</v>
      </c>
      <c r="F400" t="str">
        <f>IF(C400=1,CMOST1!A400&amp;" "&amp;D400,CMOST1!A400&amp;" &lt;cmost&gt;this["&amp;E400&amp;"]="&amp;E400&amp;"*"&amp;CMOST1!B400&amp;"&lt;/cmost&gt;")</f>
        <v>RESULTS GEOSTAT PDATA 'PERM-D' 45791.0000 119747.6000 -987654321.1235 1 55.5</v>
      </c>
      <c r="H400" t="s">
        <v>1742</v>
      </c>
      <c r="I400" t="s">
        <v>3027</v>
      </c>
      <c r="J400">
        <f>'HM-perm'!AV366</f>
        <v>1</v>
      </c>
      <c r="K400">
        <f>ROUND('HM-perm'!AT366,1)</f>
        <v>185.3</v>
      </c>
      <c r="L400">
        <f>ROUND('HM-perm'!AT366/'HM-perm'!AV366,1)</f>
        <v>185.3</v>
      </c>
      <c r="M400" t="str">
        <f>IF(J400=1,CMOST1!H400&amp;" "&amp;K400,CMOST1!H400&amp;" &lt;cmost&gt;this["&amp;L400&amp;"]="&amp;L400&amp;"*"&amp;CMOST1!I400&amp;"&lt;/cmost&gt;")</f>
        <v>RESULTS GEOSTAT PDATA 'PERM-E' 71276.2000 145642.4000 -987654321.1235 5 185.3</v>
      </c>
    </row>
    <row r="401" spans="1:13" x14ac:dyDescent="0.15">
      <c r="A401" t="s">
        <v>511</v>
      </c>
      <c r="B401" t="s">
        <v>3026</v>
      </c>
      <c r="C401">
        <f>'HM-perm'!V367</f>
        <v>1</v>
      </c>
      <c r="D401" s="1">
        <f>ROUND('HM-perm'!T367,1)</f>
        <v>55.5</v>
      </c>
      <c r="E401" s="1">
        <f>ROUND('HM-perm'!T367/'HM-perm'!V367,1)</f>
        <v>55.5</v>
      </c>
      <c r="F401" t="str">
        <f>IF(C401=1,CMOST1!A401&amp;" "&amp;D401,CMOST1!A401&amp;" &lt;cmost&gt;this["&amp;E401&amp;"]="&amp;E401&amp;"*"&amp;CMOST1!B401&amp;"&lt;/cmost&gt;")</f>
        <v>RESULTS GEOSTAT PDATA 'PERM-D' 46523.0000 120104.7000 -987654321.1235 1 55.5</v>
      </c>
      <c r="H401" t="s">
        <v>1743</v>
      </c>
      <c r="I401" t="s">
        <v>3027</v>
      </c>
      <c r="J401">
        <f>'HM-perm'!AV367</f>
        <v>1</v>
      </c>
      <c r="K401">
        <f>ROUND('HM-perm'!AT367,1)</f>
        <v>185.3</v>
      </c>
      <c r="L401">
        <f>ROUND('HM-perm'!AT367/'HM-perm'!AV367,1)</f>
        <v>185.3</v>
      </c>
      <c r="M401" t="str">
        <f>IF(J401=1,CMOST1!H401&amp;" "&amp;K401,CMOST1!H401&amp;" &lt;cmost&gt;this["&amp;L401&amp;"]="&amp;L401&amp;"*"&amp;CMOST1!I401&amp;"&lt;/cmost&gt;")</f>
        <v>RESULTS GEOSTAT PDATA 'PERM-E' 71407.8000 145202.4000 -987654321.1235 5 185.3</v>
      </c>
    </row>
    <row r="402" spans="1:13" x14ac:dyDescent="0.15">
      <c r="A402" t="s">
        <v>512</v>
      </c>
      <c r="B402" t="s">
        <v>3026</v>
      </c>
      <c r="C402">
        <f>'HM-perm'!V368</f>
        <v>1</v>
      </c>
      <c r="D402" s="1">
        <f>ROUND('HM-perm'!T368,1)</f>
        <v>55.5</v>
      </c>
      <c r="E402" s="1">
        <f>ROUND('HM-perm'!T368/'HM-perm'!V368,1)</f>
        <v>55.5</v>
      </c>
      <c r="F402" t="str">
        <f>IF(C402=1,CMOST1!A402&amp;" "&amp;D402,CMOST1!A402&amp;" &lt;cmost&gt;this["&amp;E402&amp;"]="&amp;E402&amp;"*"&amp;CMOST1!B402&amp;"&lt;/cmost&gt;")</f>
        <v>RESULTS GEOSTAT PDATA 'PERM-D' 48339.2000 121086.9000 -987654321.1235 1 55.5</v>
      </c>
      <c r="H402" t="s">
        <v>1744</v>
      </c>
      <c r="I402" t="s">
        <v>3027</v>
      </c>
      <c r="J402">
        <f>'HM-perm'!AV368</f>
        <v>1</v>
      </c>
      <c r="K402">
        <f>ROUND('HM-perm'!AT368,1)</f>
        <v>185.3</v>
      </c>
      <c r="L402">
        <f>ROUND('HM-perm'!AT368/'HM-perm'!AV368,1)</f>
        <v>185.3</v>
      </c>
      <c r="M402" t="str">
        <f>IF(J402=1,CMOST1!H402&amp;" "&amp;K402,CMOST1!H402&amp;" &lt;cmost&gt;this["&amp;L402&amp;"]="&amp;L402&amp;"*"&amp;CMOST1!I402&amp;"&lt;/cmost&gt;")</f>
        <v>RESULTS GEOSTAT PDATA 'PERM-E' 71543.6000 144434.4000 -987654321.1235 5 185.3</v>
      </c>
    </row>
    <row r="403" spans="1:13" x14ac:dyDescent="0.15">
      <c r="A403" t="s">
        <v>513</v>
      </c>
      <c r="B403" t="s">
        <v>3026</v>
      </c>
      <c r="C403">
        <f>'HM-perm'!V369</f>
        <v>1.1000000000000001</v>
      </c>
      <c r="D403" s="1">
        <f>ROUND('HM-perm'!T369,1)</f>
        <v>61</v>
      </c>
      <c r="E403" s="1">
        <f>ROUND('HM-perm'!T369/'HM-perm'!V369,1)</f>
        <v>55.5</v>
      </c>
      <c r="F403" t="str">
        <f>IF(C403=1,CMOST1!A403&amp;" "&amp;D403,CMOST1!A403&amp;" &lt;cmost&gt;this["&amp;E403&amp;"]="&amp;E403&amp;"*"&amp;CMOST1!B403&amp;"&lt;/cmost&gt;")</f>
        <v>RESULTS GEOSTAT PDATA 'PERM-D' 50327.4000 122263.1000 -987654321.1235 1 &lt;cmost&gt;this[55.5]=55.5*MultPermD&lt;/cmost&gt;</v>
      </c>
      <c r="H403" t="s">
        <v>1745</v>
      </c>
      <c r="I403" t="s">
        <v>3027</v>
      </c>
      <c r="J403">
        <f>'HM-perm'!AV369</f>
        <v>1</v>
      </c>
      <c r="K403">
        <f>ROUND('HM-perm'!AT369,1)</f>
        <v>185.3</v>
      </c>
      <c r="L403">
        <f>ROUND('HM-perm'!AT369/'HM-perm'!AV369,1)</f>
        <v>185.3</v>
      </c>
      <c r="M403" t="str">
        <f>IF(J403=1,CMOST1!H403&amp;" "&amp;K403,CMOST1!H403&amp;" &lt;cmost&gt;this["&amp;L403&amp;"]="&amp;L403&amp;"*"&amp;CMOST1!I403&amp;"&lt;/cmost&gt;")</f>
        <v>RESULTS GEOSTAT PDATA 'PERM-E' 71604.0000 143640.1000 -987654321.1235 5 185.3</v>
      </c>
    </row>
    <row r="404" spans="1:13" x14ac:dyDescent="0.15">
      <c r="A404" t="s">
        <v>514</v>
      </c>
      <c r="B404" t="s">
        <v>3026</v>
      </c>
      <c r="C404">
        <f>'HM-perm'!V370</f>
        <v>1.1000000000000001</v>
      </c>
      <c r="D404" s="1">
        <f>ROUND('HM-perm'!T370,1)</f>
        <v>61</v>
      </c>
      <c r="E404" s="1">
        <f>ROUND('HM-perm'!T370/'HM-perm'!V370,1)</f>
        <v>55.5</v>
      </c>
      <c r="F404" t="str">
        <f>IF(C404=1,CMOST1!A404&amp;" "&amp;D404,CMOST1!A404&amp;" &lt;cmost&gt;this["&amp;E404&amp;"]="&amp;E404&amp;"*"&amp;CMOST1!B404&amp;"&lt;/cmost&gt;")</f>
        <v>RESULTS GEOSTAT PDATA 'PERM-D' 51744.4000 123070.5000 -987654321.1235 1 &lt;cmost&gt;this[55.5]=55.5*MultPermD&lt;/cmost&gt;</v>
      </c>
      <c r="H404" t="s">
        <v>1746</v>
      </c>
      <c r="I404" t="s">
        <v>3027</v>
      </c>
      <c r="J404">
        <f>'HM-perm'!AV370</f>
        <v>1</v>
      </c>
      <c r="K404">
        <f>ROUND('HM-perm'!AT370,1)</f>
        <v>185.3</v>
      </c>
      <c r="L404">
        <f>ROUND('HM-perm'!AT370/'HM-perm'!AV370,1)</f>
        <v>185.3</v>
      </c>
      <c r="M404" t="str">
        <f>IF(J404=1,CMOST1!H404&amp;" "&amp;K404,CMOST1!H404&amp;" &lt;cmost&gt;this["&amp;L404&amp;"]="&amp;L404&amp;"*"&amp;CMOST1!I404&amp;"&lt;/cmost&gt;")</f>
        <v>RESULTS GEOSTAT PDATA 'PERM-E' 71453.1000 142590.9000 -987654321.1235 5 185.3</v>
      </c>
    </row>
    <row r="405" spans="1:13" x14ac:dyDescent="0.15">
      <c r="A405" t="s">
        <v>515</v>
      </c>
      <c r="B405" t="s">
        <v>3026</v>
      </c>
      <c r="C405">
        <f>'HM-perm'!V371</f>
        <v>1.1000000000000001</v>
      </c>
      <c r="D405" s="1">
        <f>ROUND('HM-perm'!T371,1)</f>
        <v>61</v>
      </c>
      <c r="E405" s="1">
        <f>ROUND('HM-perm'!T371/'HM-perm'!V371,1)</f>
        <v>55.5</v>
      </c>
      <c r="F405" t="str">
        <f>IF(C405=1,CMOST1!A405&amp;" "&amp;D405,CMOST1!A405&amp;" &lt;cmost&gt;this["&amp;E405&amp;"]="&amp;E405&amp;"*"&amp;CMOST1!B405&amp;"&lt;/cmost&gt;")</f>
        <v>RESULTS GEOSTAT PDATA 'PERM-D' 53270.3000 124070.2000 -987654321.1235 1 &lt;cmost&gt;this[55.5]=55.5*MultPermD&lt;/cmost&gt;</v>
      </c>
      <c r="H405" t="s">
        <v>1747</v>
      </c>
      <c r="I405" t="s">
        <v>3027</v>
      </c>
      <c r="J405">
        <f>'HM-perm'!AV371</f>
        <v>1</v>
      </c>
      <c r="K405">
        <f>ROUND('HM-perm'!AT371,1)</f>
        <v>185.3</v>
      </c>
      <c r="L405">
        <f>ROUND('HM-perm'!AT371/'HM-perm'!AV371,1)</f>
        <v>185.3</v>
      </c>
      <c r="M405" t="str">
        <f>IF(J405=1,CMOST1!H405&amp;" "&amp;K405,CMOST1!H405&amp;" &lt;cmost&gt;this["&amp;L405&amp;"]="&amp;L405&amp;"*"&amp;CMOST1!I405&amp;"&lt;/cmost&gt;")</f>
        <v>RESULTS GEOSTAT PDATA 'PERM-E' 71163.7000 141489.5000 -987654321.1235 5 185.3</v>
      </c>
    </row>
    <row r="406" spans="1:13" x14ac:dyDescent="0.15">
      <c r="A406" t="s">
        <v>516</v>
      </c>
      <c r="B406" t="s">
        <v>3026</v>
      </c>
      <c r="C406">
        <f>'HM-perm'!V372</f>
        <v>1.1000000000000001</v>
      </c>
      <c r="D406" s="1">
        <f>ROUND('HM-perm'!T372,1)</f>
        <v>61</v>
      </c>
      <c r="E406" s="1">
        <f>ROUND('HM-perm'!T372/'HM-perm'!V372,1)</f>
        <v>55.5</v>
      </c>
      <c r="F406" t="str">
        <f>IF(C406=1,CMOST1!A406&amp;" "&amp;D406,CMOST1!A406&amp;" &lt;cmost&gt;this["&amp;E406&amp;"]="&amp;E406&amp;"*"&amp;CMOST1!B406&amp;"&lt;/cmost&gt;")</f>
        <v>RESULTS GEOSTAT PDATA 'PERM-D' 54100.1000 124660.4000 -987654321.1235 1 &lt;cmost&gt;this[55.5]=55.5*MultPermD&lt;/cmost&gt;</v>
      </c>
      <c r="H406" t="s">
        <v>1748</v>
      </c>
      <c r="I406" t="s">
        <v>3027</v>
      </c>
      <c r="J406">
        <f>'HM-perm'!AV372</f>
        <v>1</v>
      </c>
      <c r="K406">
        <f>ROUND('HM-perm'!AT372,1)</f>
        <v>185.3</v>
      </c>
      <c r="L406">
        <f>ROUND('HM-perm'!AT372/'HM-perm'!AV372,1)</f>
        <v>185.3</v>
      </c>
      <c r="M406" t="str">
        <f>IF(J406=1,CMOST1!H406&amp;" "&amp;K406,CMOST1!H406&amp;" &lt;cmost&gt;this["&amp;L406&amp;"]="&amp;L406&amp;"*"&amp;CMOST1!I406&amp;"&lt;/cmost&gt;")</f>
        <v>RESULTS GEOSTAT PDATA 'PERM-E' 70228.3000 139610.2000 -987654321.1235 5 185.3</v>
      </c>
    </row>
    <row r="407" spans="1:13" x14ac:dyDescent="0.15">
      <c r="A407" t="s">
        <v>517</v>
      </c>
      <c r="B407" t="s">
        <v>3026</v>
      </c>
      <c r="C407">
        <f>'HM-perm'!V373</f>
        <v>1.1000000000000001</v>
      </c>
      <c r="D407" s="1">
        <f>ROUND('HM-perm'!T373,1)</f>
        <v>61</v>
      </c>
      <c r="E407" s="1">
        <f>ROUND('HM-perm'!T373/'HM-perm'!V373,1)</f>
        <v>55.5</v>
      </c>
      <c r="F407" t="str">
        <f>IF(C407=1,CMOST1!A407&amp;" "&amp;D407,CMOST1!A407&amp;" &lt;cmost&gt;this["&amp;E407&amp;"]="&amp;E407&amp;"*"&amp;CMOST1!B407&amp;"&lt;/cmost&gt;")</f>
        <v>RESULTS GEOSTAT PDATA 'PERM-D' 54593.5000 125089.9000 -987654321.1235 1 &lt;cmost&gt;this[55.5]=55.5*MultPermD&lt;/cmost&gt;</v>
      </c>
      <c r="H407" t="s">
        <v>1749</v>
      </c>
      <c r="I407" t="s">
        <v>3027</v>
      </c>
      <c r="J407">
        <f>'HM-perm'!AV373</f>
        <v>1</v>
      </c>
      <c r="K407">
        <f>ROUND('HM-perm'!AT373,1)</f>
        <v>185.3</v>
      </c>
      <c r="L407">
        <f>ROUND('HM-perm'!AT373/'HM-perm'!AV373,1)</f>
        <v>185.3</v>
      </c>
      <c r="M407" t="str">
        <f>IF(J407=1,CMOST1!H407&amp;" "&amp;K407,CMOST1!H407&amp;" &lt;cmost&gt;this["&amp;L407&amp;"]="&amp;L407&amp;"*"&amp;CMOST1!I407&amp;"&lt;/cmost&gt;")</f>
        <v>RESULTS GEOSTAT PDATA 'PERM-E' 69177.8000 137817.9000 -987654321.1235 5 185.3</v>
      </c>
    </row>
    <row r="408" spans="1:13" x14ac:dyDescent="0.15">
      <c r="A408" t="s">
        <v>518</v>
      </c>
      <c r="B408" t="s">
        <v>3026</v>
      </c>
      <c r="C408">
        <f>'HM-perm'!V374</f>
        <v>1.1000000000000001</v>
      </c>
      <c r="D408" s="1">
        <f>ROUND('HM-perm'!T374,1)</f>
        <v>61</v>
      </c>
      <c r="E408" s="1">
        <f>ROUND('HM-perm'!T374/'HM-perm'!V374,1)</f>
        <v>55.5</v>
      </c>
      <c r="F408" t="str">
        <f>IF(C408=1,CMOST1!A408&amp;" "&amp;D408,CMOST1!A408&amp;" &lt;cmost&gt;this["&amp;E408&amp;"]="&amp;E408&amp;"*"&amp;CMOST1!B408&amp;"&lt;/cmost&gt;")</f>
        <v>RESULTS GEOSTAT PDATA 'PERM-D' 54873.7000 125476.1000 -987654321.1235 1 &lt;cmost&gt;this[55.5]=55.5*MultPermD&lt;/cmost&gt;</v>
      </c>
      <c r="H408" t="s">
        <v>1750</v>
      </c>
      <c r="I408" t="s">
        <v>3027</v>
      </c>
      <c r="J408">
        <f>'HM-perm'!AV374</f>
        <v>1</v>
      </c>
      <c r="K408">
        <f>ROUND('HM-perm'!AT374,1)</f>
        <v>185.3</v>
      </c>
      <c r="L408">
        <f>ROUND('HM-perm'!AT374/'HM-perm'!AV374,1)</f>
        <v>185.3</v>
      </c>
      <c r="M408" t="str">
        <f>IF(J408=1,CMOST1!H408&amp;" "&amp;K408,CMOST1!H408&amp;" &lt;cmost&gt;this["&amp;L408&amp;"]="&amp;L408&amp;"*"&amp;CMOST1!I408&amp;"&lt;/cmost&gt;")</f>
        <v>RESULTS GEOSTAT PDATA 'PERM-E' 68150.3000 136253.3000 -987654321.1235 5 185.3</v>
      </c>
    </row>
    <row r="409" spans="1:13" x14ac:dyDescent="0.15">
      <c r="A409" t="s">
        <v>519</v>
      </c>
      <c r="B409" t="s">
        <v>3026</v>
      </c>
      <c r="C409">
        <f>'HM-perm'!V375</f>
        <v>1.1000000000000001</v>
      </c>
      <c r="D409" s="1">
        <f>ROUND('HM-perm'!T375,1)</f>
        <v>61</v>
      </c>
      <c r="E409" s="1">
        <f>ROUND('HM-perm'!T375/'HM-perm'!V375,1)</f>
        <v>55.5</v>
      </c>
      <c r="F409" t="str">
        <f>IF(C409=1,CMOST1!A409&amp;" "&amp;D409,CMOST1!A409&amp;" &lt;cmost&gt;this["&amp;E409&amp;"]="&amp;E409&amp;"*"&amp;CMOST1!B409&amp;"&lt;/cmost&gt;")</f>
        <v>RESULTS GEOSTAT PDATA 'PERM-D' 55052.8000 125859.6000 -987654321.1235 1 &lt;cmost&gt;this[55.5]=55.5*MultPermD&lt;/cmost&gt;</v>
      </c>
      <c r="H409" t="s">
        <v>1751</v>
      </c>
      <c r="I409" t="s">
        <v>3027</v>
      </c>
      <c r="J409">
        <f>'HM-perm'!AV375</f>
        <v>1</v>
      </c>
      <c r="K409">
        <f>ROUND('HM-perm'!AT375,1)</f>
        <v>185.3</v>
      </c>
      <c r="L409">
        <f>ROUND('HM-perm'!AT375/'HM-perm'!AV375,1)</f>
        <v>185.3</v>
      </c>
      <c r="M409" t="str">
        <f>IF(J409=1,CMOST1!H409&amp;" "&amp;K409,CMOST1!H409&amp;" &lt;cmost&gt;this["&amp;L409&amp;"]="&amp;L409&amp;"*"&amp;CMOST1!I409&amp;"&lt;/cmost&gt;")</f>
        <v>RESULTS GEOSTAT PDATA 'PERM-E' 66768.0000 134759.5000 -987654321.1235 5 185.3</v>
      </c>
    </row>
    <row r="410" spans="1:13" x14ac:dyDescent="0.15">
      <c r="A410" t="s">
        <v>520</v>
      </c>
      <c r="B410" t="s">
        <v>3026</v>
      </c>
      <c r="C410">
        <f>'HM-perm'!V376</f>
        <v>1.1000000000000001</v>
      </c>
      <c r="D410" s="1">
        <f>ROUND('HM-perm'!T376,1)</f>
        <v>61</v>
      </c>
      <c r="E410" s="1">
        <f>ROUND('HM-perm'!T376/'HM-perm'!V376,1)</f>
        <v>55.5</v>
      </c>
      <c r="F410" t="str">
        <f>IF(C410=1,CMOST1!A410&amp;" "&amp;D410,CMOST1!A410&amp;" &lt;cmost&gt;this["&amp;E410&amp;"]="&amp;E410&amp;"*"&amp;CMOST1!B410&amp;"&lt;/cmost&gt;")</f>
        <v>RESULTS GEOSTAT PDATA 'PERM-D' 55228.0000 126394.4000 -987654321.1235 1 &lt;cmost&gt;this[55.5]=55.5*MultPermD&lt;/cmost&gt;</v>
      </c>
      <c r="H410" t="s">
        <v>1752</v>
      </c>
      <c r="I410" t="s">
        <v>3027</v>
      </c>
      <c r="J410">
        <f>'HM-perm'!AV376</f>
        <v>1</v>
      </c>
      <c r="K410">
        <f>ROUND('HM-perm'!AT376,1)</f>
        <v>185.3</v>
      </c>
      <c r="L410">
        <f>ROUND('HM-perm'!AT376/'HM-perm'!AV376,1)</f>
        <v>185.3</v>
      </c>
      <c r="M410" t="str">
        <f>IF(J410=1,CMOST1!H410&amp;" "&amp;K410,CMOST1!H410&amp;" &lt;cmost&gt;this["&amp;L410&amp;"]="&amp;L410&amp;"*"&amp;CMOST1!I410&amp;"&lt;/cmost&gt;")</f>
        <v>RESULTS GEOSTAT PDATA 'PERM-E' 65594.8000 133710.3000 -987654321.1235 5 185.3</v>
      </c>
    </row>
    <row r="411" spans="1:13" x14ac:dyDescent="0.15">
      <c r="A411" t="s">
        <v>521</v>
      </c>
      <c r="B411" t="s">
        <v>3026</v>
      </c>
      <c r="C411">
        <f>'HM-perm'!V377</f>
        <v>1.1000000000000001</v>
      </c>
      <c r="D411" s="1">
        <f>ROUND('HM-perm'!T377,1)</f>
        <v>61</v>
      </c>
      <c r="E411" s="1">
        <f>ROUND('HM-perm'!T377/'HM-perm'!V377,1)</f>
        <v>55.5</v>
      </c>
      <c r="F411" t="str">
        <f>IF(C411=1,CMOST1!A411&amp;" "&amp;D411,CMOST1!A411&amp;" &lt;cmost&gt;this["&amp;E411&amp;"]="&amp;E411&amp;"*"&amp;CMOST1!B411&amp;"&lt;/cmost&gt;")</f>
        <v>RESULTS GEOSTAT PDATA 'PERM-D' 55129.9000 126757.9000 -987654321.1235 1 &lt;cmost&gt;this[55.5]=55.5*MultPermD&lt;/cmost&gt;</v>
      </c>
      <c r="H411" t="s">
        <v>1753</v>
      </c>
      <c r="I411" t="s">
        <v>3027</v>
      </c>
      <c r="J411">
        <f>'HM-perm'!AV377</f>
        <v>1</v>
      </c>
      <c r="K411">
        <f>ROUND('HM-perm'!AT377,1)</f>
        <v>185.3</v>
      </c>
      <c r="L411">
        <f>ROUND('HM-perm'!AT377/'HM-perm'!AV377,1)</f>
        <v>185.3</v>
      </c>
      <c r="M411" t="str">
        <f>IF(J411=1,CMOST1!H411&amp;" "&amp;K411,CMOST1!H411&amp;" &lt;cmost&gt;this["&amp;L411&amp;"]="&amp;L411&amp;"*"&amp;CMOST1!I411&amp;"&lt;/cmost&gt;")</f>
        <v>RESULTS GEOSTAT PDATA 'PERM-E' 64284.1000 132583.3000 -987654321.1235 5 185.3</v>
      </c>
    </row>
    <row r="412" spans="1:13" x14ac:dyDescent="0.15">
      <c r="A412" t="s">
        <v>522</v>
      </c>
      <c r="B412" t="s">
        <v>3026</v>
      </c>
      <c r="C412">
        <f>'HM-perm'!V378</f>
        <v>1.1000000000000001</v>
      </c>
      <c r="D412" s="1">
        <f>ROUND('HM-perm'!T378,1)</f>
        <v>61</v>
      </c>
      <c r="E412" s="1">
        <f>ROUND('HM-perm'!T378/'HM-perm'!V378,1)</f>
        <v>55.5</v>
      </c>
      <c r="F412" t="str">
        <f>IF(C412=1,CMOST1!A412&amp;" "&amp;D412,CMOST1!A412&amp;" &lt;cmost&gt;this["&amp;E412&amp;"]="&amp;E412&amp;"*"&amp;CMOST1!B412&amp;"&lt;/cmost&gt;")</f>
        <v>RESULTS GEOSTAT PDATA 'PERM-D' 54894.0000 127092.5000 -987654321.1235 1 &lt;cmost&gt;this[55.5]=55.5*MultPermD&lt;/cmost&gt;</v>
      </c>
      <c r="H412" t="s">
        <v>1754</v>
      </c>
      <c r="I412" t="s">
        <v>3027</v>
      </c>
      <c r="J412">
        <f>'HM-perm'!AV378</f>
        <v>1</v>
      </c>
      <c r="K412">
        <f>ROUND('HM-perm'!AT378,1)</f>
        <v>185.3</v>
      </c>
      <c r="L412">
        <f>ROUND('HM-perm'!AT378/'HM-perm'!AV378,1)</f>
        <v>185.3</v>
      </c>
      <c r="M412" t="str">
        <f>IF(J412=1,CMOST1!H412&amp;" "&amp;K412,CMOST1!H412&amp;" &lt;cmost&gt;this["&amp;L412&amp;"]="&amp;L412&amp;"*"&amp;CMOST1!I412&amp;"&lt;/cmost&gt;")</f>
        <v>RESULTS GEOSTAT PDATA 'PERM-E' 63297.6000 131738.5000 -987654321.1235 5 185.3</v>
      </c>
    </row>
    <row r="413" spans="1:13" x14ac:dyDescent="0.15">
      <c r="A413" t="s">
        <v>523</v>
      </c>
      <c r="B413" t="s">
        <v>3026</v>
      </c>
      <c r="C413">
        <f>'HM-perm'!V379</f>
        <v>1.1000000000000001</v>
      </c>
      <c r="D413" s="1">
        <f>ROUND('HM-perm'!T379,1)</f>
        <v>61</v>
      </c>
      <c r="E413" s="1">
        <f>ROUND('HM-perm'!T379/'HM-perm'!V379,1)</f>
        <v>55.5</v>
      </c>
      <c r="F413" t="str">
        <f>IF(C413=1,CMOST1!A413&amp;" "&amp;D413,CMOST1!A413&amp;" &lt;cmost&gt;this["&amp;E413&amp;"]="&amp;E413&amp;"*"&amp;CMOST1!B413&amp;"&lt;/cmost&gt;")</f>
        <v>RESULTS GEOSTAT PDATA 'PERM-D' 54609.3000 127362.9000 -987654321.1235 1 &lt;cmost&gt;this[55.5]=55.5*MultPermD&lt;/cmost&gt;</v>
      </c>
      <c r="H413" t="s">
        <v>1755</v>
      </c>
      <c r="I413" t="s">
        <v>3027</v>
      </c>
      <c r="J413">
        <f>'HM-perm'!AV379</f>
        <v>1</v>
      </c>
      <c r="K413">
        <f>ROUND('HM-perm'!AT379,1)</f>
        <v>185.3</v>
      </c>
      <c r="L413">
        <f>ROUND('HM-perm'!AT379/'HM-perm'!AV379,1)</f>
        <v>185.3</v>
      </c>
      <c r="M413" t="str">
        <f>IF(J413=1,CMOST1!H413&amp;" "&amp;K413,CMOST1!H413&amp;" &lt;cmost&gt;this["&amp;L413&amp;"]="&amp;L413&amp;"*"&amp;CMOST1!I413&amp;"&lt;/cmost&gt;")</f>
        <v>RESULTS GEOSTAT PDATA 'PERM-E' 62512.1000 130971.5000 -987654321.1235 5 185.3</v>
      </c>
    </row>
    <row r="414" spans="1:13" x14ac:dyDescent="0.15">
      <c r="A414" t="s">
        <v>524</v>
      </c>
      <c r="B414" t="s">
        <v>3026</v>
      </c>
      <c r="C414">
        <f>'HM-perm'!V380</f>
        <v>1.1000000000000001</v>
      </c>
      <c r="D414" s="1">
        <f>ROUND('HM-perm'!T380,1)</f>
        <v>61</v>
      </c>
      <c r="E414" s="1">
        <f>ROUND('HM-perm'!T380/'HM-perm'!V380,1)</f>
        <v>55.5</v>
      </c>
      <c r="F414" t="str">
        <f>IF(C414=1,CMOST1!A414&amp;" "&amp;D414,CMOST1!A414&amp;" &lt;cmost&gt;this["&amp;E414&amp;"]="&amp;E414&amp;"*"&amp;CMOST1!B414&amp;"&lt;/cmost&gt;")</f>
        <v>RESULTS GEOSTAT PDATA 'PERM-D' 54110.2000 127627.3000 -987654321.1235 1 &lt;cmost&gt;this[55.5]=55.5*MultPermD&lt;/cmost&gt;</v>
      </c>
      <c r="H414" t="s">
        <v>1756</v>
      </c>
      <c r="I414" t="s">
        <v>3027</v>
      </c>
      <c r="J414">
        <f>'HM-perm'!AV380</f>
        <v>1</v>
      </c>
      <c r="K414">
        <f>ROUND('HM-perm'!AT380,1)</f>
        <v>185.3</v>
      </c>
      <c r="L414">
        <f>ROUND('HM-perm'!AT380/'HM-perm'!AV380,1)</f>
        <v>185.3</v>
      </c>
      <c r="M414" t="str">
        <f>IF(J414=1,CMOST1!H414&amp;" "&amp;K414,CMOST1!H414&amp;" &lt;cmost&gt;this["&amp;L414&amp;"]="&amp;L414&amp;"*"&amp;CMOST1!I414&amp;"&lt;/cmost&gt;")</f>
        <v>RESULTS GEOSTAT PDATA 'PERM-E' 61940.9000 130232.6000 -987654321.1235 5 185.3</v>
      </c>
    </row>
    <row r="415" spans="1:13" x14ac:dyDescent="0.15">
      <c r="A415" t="s">
        <v>525</v>
      </c>
      <c r="B415" t="s">
        <v>3026</v>
      </c>
      <c r="C415">
        <f>'HM-perm'!V381</f>
        <v>1.1000000000000001</v>
      </c>
      <c r="D415" s="1">
        <f>ROUND('HM-perm'!T381,1)</f>
        <v>61</v>
      </c>
      <c r="E415" s="1">
        <f>ROUND('HM-perm'!T381/'HM-perm'!V381,1)</f>
        <v>55.5</v>
      </c>
      <c r="F415" t="str">
        <f>IF(C415=1,CMOST1!A415&amp;" "&amp;D415,CMOST1!A415&amp;" &lt;cmost&gt;this["&amp;E415&amp;"]="&amp;E415&amp;"*"&amp;CMOST1!B415&amp;"&lt;/cmost&gt;")</f>
        <v>RESULTS GEOSTAT PDATA 'PERM-D' 53510.8000 127864.2000 -987654321.1235 1 &lt;cmost&gt;this[55.5]=55.5*MultPermD&lt;/cmost&gt;</v>
      </c>
      <c r="H415" t="s">
        <v>1757</v>
      </c>
      <c r="I415" t="s">
        <v>3027</v>
      </c>
      <c r="J415">
        <f>'HM-perm'!AV381</f>
        <v>1</v>
      </c>
      <c r="K415">
        <f>ROUND('HM-perm'!AT381,1)</f>
        <v>185.3</v>
      </c>
      <c r="L415">
        <f>ROUND('HM-perm'!AT381/'HM-perm'!AV381,1)</f>
        <v>185.3</v>
      </c>
      <c r="M415" t="str">
        <f>IF(J415=1,CMOST1!H415&amp;" "&amp;K415,CMOST1!H415&amp;" &lt;cmost&gt;this["&amp;L415&amp;"]="&amp;L415&amp;"*"&amp;CMOST1!I415&amp;"&lt;/cmost&gt;")</f>
        <v>RESULTS GEOSTAT PDATA 'PERM-E' 61447.8000 129292.7000 -987654321.1235 5 185.3</v>
      </c>
    </row>
    <row r="416" spans="1:13" x14ac:dyDescent="0.15">
      <c r="A416" t="s">
        <v>526</v>
      </c>
      <c r="B416" t="s">
        <v>3026</v>
      </c>
      <c r="C416">
        <f>'HM-perm'!V382</f>
        <v>1.1000000000000001</v>
      </c>
      <c r="D416" s="1">
        <f>ROUND('HM-perm'!T382,1)</f>
        <v>61</v>
      </c>
      <c r="E416" s="1">
        <f>ROUND('HM-perm'!T382/'HM-perm'!V382,1)</f>
        <v>55.5</v>
      </c>
      <c r="F416" t="str">
        <f>IF(C416=1,CMOST1!A416&amp;" "&amp;D416,CMOST1!A416&amp;" &lt;cmost&gt;this["&amp;E416&amp;"]="&amp;E416&amp;"*"&amp;CMOST1!B416&amp;"&lt;/cmost&gt;")</f>
        <v>RESULTS GEOSTAT PDATA 'PERM-D' 52632.5000 128156.5000 -987654321.1235 1 &lt;cmost&gt;this[55.5]=55.5*MultPermD&lt;/cmost&gt;</v>
      </c>
      <c r="H416" t="s">
        <v>1758</v>
      </c>
      <c r="I416" t="s">
        <v>3027</v>
      </c>
      <c r="J416">
        <f>'HM-perm'!AV382</f>
        <v>1</v>
      </c>
      <c r="K416">
        <f>ROUND('HM-perm'!AT382,1)</f>
        <v>185.3</v>
      </c>
      <c r="L416">
        <f>ROUND('HM-perm'!AT382/'HM-perm'!AV382,1)</f>
        <v>185.3</v>
      </c>
      <c r="M416" t="str">
        <f>IF(J416=1,CMOST1!H416&amp;" "&amp;K416,CMOST1!H416&amp;" &lt;cmost&gt;this["&amp;L416&amp;"]="&amp;L416&amp;"*"&amp;CMOST1!I416&amp;"&lt;/cmost&gt;")</f>
        <v>RESULTS GEOSTAT PDATA 'PERM-E' 61143.0000 128456.0000 -987654321.1235 5 185.3</v>
      </c>
    </row>
    <row r="417" spans="1:13" x14ac:dyDescent="0.15">
      <c r="A417" t="s">
        <v>527</v>
      </c>
      <c r="B417" t="s">
        <v>3026</v>
      </c>
      <c r="C417">
        <f>'HM-perm'!V383</f>
        <v>1.1000000000000001</v>
      </c>
      <c r="D417" s="1">
        <f>ROUND('HM-perm'!T383,1)</f>
        <v>61</v>
      </c>
      <c r="E417" s="1">
        <f>ROUND('HM-perm'!T383/'HM-perm'!V383,1)</f>
        <v>55.5</v>
      </c>
      <c r="F417" t="str">
        <f>IF(C417=1,CMOST1!A417&amp;" "&amp;D417,CMOST1!A417&amp;" &lt;cmost&gt;this["&amp;E417&amp;"]="&amp;E417&amp;"*"&amp;CMOST1!B417&amp;"&lt;/cmost&gt;")</f>
        <v>RESULTS GEOSTAT PDATA 'PERM-D' 51779.9000 128437.0000 -987654321.1235 1 &lt;cmost&gt;this[55.5]=55.5*MultPermD&lt;/cmost&gt;</v>
      </c>
      <c r="H417" t="s">
        <v>1759</v>
      </c>
      <c r="I417" t="s">
        <v>3027</v>
      </c>
      <c r="J417">
        <f>'HM-perm'!AV383</f>
        <v>1</v>
      </c>
      <c r="K417">
        <f>ROUND('HM-perm'!AT383,1)</f>
        <v>185.3</v>
      </c>
      <c r="L417">
        <f>ROUND('HM-perm'!AT383/'HM-perm'!AV383,1)</f>
        <v>185.3</v>
      </c>
      <c r="M417" t="str">
        <f>IF(J417=1,CMOST1!H417&amp;" "&amp;K417,CMOST1!H417&amp;" &lt;cmost&gt;this["&amp;L417&amp;"]="&amp;L417&amp;"*"&amp;CMOST1!I417&amp;"&lt;/cmost&gt;")</f>
        <v>RESULTS GEOSTAT PDATA 'PERM-E' 60890.1000 127468.5000 -987654321.1235 5 185.3</v>
      </c>
    </row>
    <row r="418" spans="1:13" x14ac:dyDescent="0.15">
      <c r="A418" t="s">
        <v>528</v>
      </c>
      <c r="B418" t="s">
        <v>3026</v>
      </c>
      <c r="C418">
        <f>'HM-perm'!V384</f>
        <v>1.1000000000000001</v>
      </c>
      <c r="D418" s="1">
        <f>ROUND('HM-perm'!T384,1)</f>
        <v>61</v>
      </c>
      <c r="E418" s="1">
        <f>ROUND('HM-perm'!T384/'HM-perm'!V384,1)</f>
        <v>55.5</v>
      </c>
      <c r="F418" t="str">
        <f>IF(C418=1,CMOST1!A418&amp;" "&amp;D418,CMOST1!A418&amp;" &lt;cmost&gt;this["&amp;E418&amp;"]="&amp;E418&amp;"*"&amp;CMOST1!B418&amp;"&lt;/cmost&gt;")</f>
        <v>RESULTS GEOSTAT PDATA 'PERM-D' 51002.6000 128719.5000 -987654321.1235 1 &lt;cmost&gt;this[55.5]=55.5*MultPermD&lt;/cmost&gt;</v>
      </c>
      <c r="H418" t="s">
        <v>1760</v>
      </c>
      <c r="I418" t="s">
        <v>3027</v>
      </c>
      <c r="J418">
        <f>'HM-perm'!AV384</f>
        <v>1</v>
      </c>
      <c r="K418">
        <f>ROUND('HM-perm'!AT384,1)</f>
        <v>185.3</v>
      </c>
      <c r="L418">
        <f>ROUND('HM-perm'!AT384/'HM-perm'!AV384,1)</f>
        <v>185.3</v>
      </c>
      <c r="M418" t="str">
        <f>IF(J418=1,CMOST1!H418&amp;" "&amp;K418,CMOST1!H418&amp;" &lt;cmost&gt;this["&amp;L418&amp;"]="&amp;L418&amp;"*"&amp;CMOST1!I418&amp;"&lt;/cmost&gt;")</f>
        <v>RESULTS GEOSTAT PDATA 'PERM-E' 60675.2000 126506.9000 -987654321.1235 5 185.3</v>
      </c>
    </row>
    <row r="419" spans="1:13" x14ac:dyDescent="0.15">
      <c r="A419" t="s">
        <v>529</v>
      </c>
      <c r="B419" t="s">
        <v>3026</v>
      </c>
      <c r="C419">
        <f>'HM-perm'!V385</f>
        <v>1.1000000000000001</v>
      </c>
      <c r="D419" s="1">
        <f>ROUND('HM-perm'!T385,1)</f>
        <v>61</v>
      </c>
      <c r="E419" s="1">
        <f>ROUND('HM-perm'!T385/'HM-perm'!V385,1)</f>
        <v>55.5</v>
      </c>
      <c r="F419" t="str">
        <f>IF(C419=1,CMOST1!A419&amp;" "&amp;D419,CMOST1!A419&amp;" &lt;cmost&gt;this["&amp;E419&amp;"]="&amp;E419&amp;"*"&amp;CMOST1!B419&amp;"&lt;/cmost&gt;")</f>
        <v>RESULTS GEOSTAT PDATA 'PERM-D' 50300.2000 129029.2000 -987654321.1235 1 &lt;cmost&gt;this[55.5]=55.5*MultPermD&lt;/cmost&gt;</v>
      </c>
      <c r="H419" t="s">
        <v>1761</v>
      </c>
      <c r="I419" t="s">
        <v>3027</v>
      </c>
      <c r="J419">
        <f>'HM-perm'!AV385</f>
        <v>1</v>
      </c>
      <c r="K419">
        <f>ROUND('HM-perm'!AT385,1)</f>
        <v>185.3</v>
      </c>
      <c r="L419">
        <f>ROUND('HM-perm'!AT385/'HM-perm'!AV385,1)</f>
        <v>185.3</v>
      </c>
      <c r="M419" t="str">
        <f>IF(J419=1,CMOST1!H419&amp;" "&amp;K419,CMOST1!H419&amp;" &lt;cmost&gt;this["&amp;L419&amp;"]="&amp;L419&amp;"*"&amp;CMOST1!I419&amp;"&lt;/cmost&gt;")</f>
        <v>RESULTS GEOSTAT PDATA 'PERM-E' 60602.7000 125218.8000 -987654321.1235 5 185.3</v>
      </c>
    </row>
    <row r="420" spans="1:13" x14ac:dyDescent="0.15">
      <c r="A420" t="s">
        <v>530</v>
      </c>
      <c r="B420" t="s">
        <v>3026</v>
      </c>
      <c r="C420">
        <f>'HM-perm'!V386</f>
        <v>1.1000000000000001</v>
      </c>
      <c r="D420" s="1">
        <f>ROUND('HM-perm'!T386,1)</f>
        <v>61</v>
      </c>
      <c r="E420" s="1">
        <f>ROUND('HM-perm'!T386/'HM-perm'!V386,1)</f>
        <v>55.5</v>
      </c>
      <c r="F420" t="str">
        <f>IF(C420=1,CMOST1!A420&amp;" "&amp;D420,CMOST1!A420&amp;" &lt;cmost&gt;this["&amp;E420&amp;"]="&amp;E420&amp;"*"&amp;CMOST1!B420&amp;"&lt;/cmost&gt;")</f>
        <v>RESULTS GEOSTAT PDATA 'PERM-D' 49534.1000 129375.0000 -987654321.1235 1 &lt;cmost&gt;this[55.5]=55.5*MultPermD&lt;/cmost&gt;</v>
      </c>
      <c r="H420" t="s">
        <v>1762</v>
      </c>
      <c r="I420" t="s">
        <v>3027</v>
      </c>
      <c r="J420">
        <f>'HM-perm'!AV386</f>
        <v>1</v>
      </c>
      <c r="K420">
        <f>ROUND('HM-perm'!AT386,1)</f>
        <v>185.3</v>
      </c>
      <c r="L420">
        <f>ROUND('HM-perm'!AT386/'HM-perm'!AV386,1)</f>
        <v>185.3</v>
      </c>
      <c r="M420" t="str">
        <f>IF(J420=1,CMOST1!H420&amp;" "&amp;K420,CMOST1!H420&amp;" &lt;cmost&gt;this["&amp;L420&amp;"]="&amp;L420&amp;"*"&amp;CMOST1!I420&amp;"&lt;/cmost&gt;")</f>
        <v>RESULTS GEOSTAT PDATA 'PERM-E' 60628.9000 124121.4000 -987654321.1235 5 185.3</v>
      </c>
    </row>
    <row r="421" spans="1:13" x14ac:dyDescent="0.15">
      <c r="A421" t="s">
        <v>531</v>
      </c>
      <c r="B421" t="s">
        <v>3026</v>
      </c>
      <c r="C421">
        <f>'HM-perm'!V387</f>
        <v>1.1000000000000001</v>
      </c>
      <c r="D421" s="1">
        <f>ROUND('HM-perm'!T387,1)</f>
        <v>61</v>
      </c>
      <c r="E421" s="1">
        <f>ROUND('HM-perm'!T387/'HM-perm'!V387,1)</f>
        <v>55.5</v>
      </c>
      <c r="F421" t="str">
        <f>IF(C421=1,CMOST1!A421&amp;" "&amp;D421,CMOST1!A421&amp;" &lt;cmost&gt;this["&amp;E421&amp;"]="&amp;E421&amp;"*"&amp;CMOST1!B421&amp;"&lt;/cmost&gt;")</f>
        <v>RESULTS GEOSTAT PDATA 'PERM-D' 48842.2000 129773.6000 -987654321.1235 1 &lt;cmost&gt;this[55.5]=55.5*MultPermD&lt;/cmost&gt;</v>
      </c>
      <c r="H421" t="s">
        <v>1763</v>
      </c>
      <c r="I421" t="s">
        <v>3027</v>
      </c>
      <c r="J421">
        <f>'HM-perm'!AV387</f>
        <v>1</v>
      </c>
      <c r="K421">
        <f>ROUND('HM-perm'!AT387,1)</f>
        <v>185.3</v>
      </c>
      <c r="L421">
        <f>ROUND('HM-perm'!AT387/'HM-perm'!AV387,1)</f>
        <v>185.3</v>
      </c>
      <c r="M421" t="str">
        <f>IF(J421=1,CMOST1!H421&amp;" "&amp;K421,CMOST1!H421&amp;" &lt;cmost&gt;this["&amp;L421&amp;"]="&amp;L421&amp;"*"&amp;CMOST1!I421&amp;"&lt;/cmost&gt;")</f>
        <v>RESULTS GEOSTAT PDATA 'PERM-E' 61050.9000 121666.0000 -987654321.1235 5 185.3</v>
      </c>
    </row>
    <row r="422" spans="1:13" x14ac:dyDescent="0.15">
      <c r="A422" t="s">
        <v>532</v>
      </c>
      <c r="B422" t="s">
        <v>3026</v>
      </c>
      <c r="C422">
        <f>'HM-perm'!V388</f>
        <v>1.1000000000000001</v>
      </c>
      <c r="D422" s="1">
        <f>ROUND('HM-perm'!T388,1)</f>
        <v>61</v>
      </c>
      <c r="E422" s="1">
        <f>ROUND('HM-perm'!T388/'HM-perm'!V388,1)</f>
        <v>55.5</v>
      </c>
      <c r="F422" t="str">
        <f>IF(C422=1,CMOST1!A422&amp;" "&amp;D422,CMOST1!A422&amp;" &lt;cmost&gt;this["&amp;E422&amp;"]="&amp;E422&amp;"*"&amp;CMOST1!B422&amp;"&lt;/cmost&gt;")</f>
        <v>RESULTS GEOSTAT PDATA 'PERM-D' 48290.7000 130112.5000 -987654321.1235 1 &lt;cmost&gt;this[55.5]=55.5*MultPermD&lt;/cmost&gt;</v>
      </c>
      <c r="H422" t="s">
        <v>1764</v>
      </c>
      <c r="I422" t="s">
        <v>3027</v>
      </c>
      <c r="J422">
        <f>'HM-perm'!AV388</f>
        <v>1</v>
      </c>
      <c r="K422">
        <f>ROUND('HM-perm'!AT388,1)</f>
        <v>185.3</v>
      </c>
      <c r="L422">
        <f>ROUND('HM-perm'!AT388/'HM-perm'!AV388,1)</f>
        <v>185.3</v>
      </c>
      <c r="M422" t="str">
        <f>IF(J422=1,CMOST1!H422&amp;" "&amp;K422,CMOST1!H422&amp;" &lt;cmost&gt;this["&amp;L422&amp;"]="&amp;L422&amp;"*"&amp;CMOST1!I422&amp;"&lt;/cmost&gt;")</f>
        <v>RESULTS GEOSTAT PDATA 'PERM-E' 61872.7000 118496.4000 -987654321.1235 5 185.3</v>
      </c>
    </row>
    <row r="423" spans="1:13" x14ac:dyDescent="0.15">
      <c r="A423" t="s">
        <v>533</v>
      </c>
      <c r="B423" t="s">
        <v>3026</v>
      </c>
      <c r="C423">
        <f>'HM-perm'!V389</f>
        <v>1.1000000000000001</v>
      </c>
      <c r="D423" s="1">
        <f>ROUND('HM-perm'!T389,1)</f>
        <v>61</v>
      </c>
      <c r="E423" s="1">
        <f>ROUND('HM-perm'!T389/'HM-perm'!V389,1)</f>
        <v>55.5</v>
      </c>
      <c r="F423" t="str">
        <f>IF(C423=1,CMOST1!A423&amp;" "&amp;D423,CMOST1!A423&amp;" &lt;cmost&gt;this["&amp;E423&amp;"]="&amp;E423&amp;"*"&amp;CMOST1!B423&amp;"&lt;/cmost&gt;")</f>
        <v>RESULTS GEOSTAT PDATA 'PERM-D' 47502.6000 130811.4000 -987654321.1235 1 &lt;cmost&gt;this[55.5]=55.5*MultPermD&lt;/cmost&gt;</v>
      </c>
      <c r="H423" t="s">
        <v>1765</v>
      </c>
      <c r="I423" t="s">
        <v>3027</v>
      </c>
      <c r="J423">
        <f>'HM-perm'!AV389</f>
        <v>1</v>
      </c>
      <c r="K423">
        <f>ROUND('HM-perm'!AT389,1)</f>
        <v>185.3</v>
      </c>
      <c r="L423">
        <f>ROUND('HM-perm'!AT389/'HM-perm'!AV389,1)</f>
        <v>185.3</v>
      </c>
      <c r="M423" t="str">
        <f>IF(J423=1,CMOST1!H423&amp;" "&amp;K423,CMOST1!H423&amp;" &lt;cmost&gt;this["&amp;L423&amp;"]="&amp;L423&amp;"*"&amp;CMOST1!I423&amp;"&lt;/cmost&gt;")</f>
        <v>RESULTS GEOSTAT PDATA 'PERM-E' 62881.9000 115480.3000 -987654321.1235 5 185.3</v>
      </c>
    </row>
    <row r="424" spans="1:13" x14ac:dyDescent="0.15">
      <c r="A424" t="s">
        <v>534</v>
      </c>
      <c r="B424" t="s">
        <v>3026</v>
      </c>
      <c r="C424">
        <f>'HM-perm'!V390</f>
        <v>1.1000000000000001</v>
      </c>
      <c r="D424" s="1">
        <f>ROUND('HM-perm'!T390,1)</f>
        <v>61</v>
      </c>
      <c r="E424" s="1">
        <f>ROUND('HM-perm'!T390/'HM-perm'!V390,1)</f>
        <v>55.5</v>
      </c>
      <c r="F424" t="str">
        <f>IF(C424=1,CMOST1!A424&amp;" "&amp;D424,CMOST1!A424&amp;" &lt;cmost&gt;this["&amp;E424&amp;"]="&amp;E424&amp;"*"&amp;CMOST1!B424&amp;"&lt;/cmost&gt;")</f>
        <v>RESULTS GEOSTAT PDATA 'PERM-D' 46829.4000 131450.1000 -987654321.1235 1 &lt;cmost&gt;this[55.5]=55.5*MultPermD&lt;/cmost&gt;</v>
      </c>
      <c r="H424" t="s">
        <v>1766</v>
      </c>
      <c r="I424" t="s">
        <v>3027</v>
      </c>
      <c r="J424">
        <f>'HM-perm'!AV390</f>
        <v>1.1000000000000001</v>
      </c>
      <c r="K424">
        <f>ROUND('HM-perm'!AT390,1)</f>
        <v>273.7</v>
      </c>
      <c r="L424">
        <f>ROUND('HM-perm'!AT390/'HM-perm'!AV390,1)</f>
        <v>248.8</v>
      </c>
      <c r="M424" t="str">
        <f>IF(J424=1,CMOST1!H424&amp;" "&amp;K424,CMOST1!H424&amp;" &lt;cmost&gt;this["&amp;L424&amp;"]="&amp;L424&amp;"*"&amp;CMOST1!I424&amp;"&lt;/cmost&gt;")</f>
        <v>RESULTS GEOSTAT PDATA 'PERM-E' 35673.2000 120782.2000 -987654321.1235 5 &lt;cmost&gt;this[248.8]=248.8*MultPermE&lt;/cmost&gt;</v>
      </c>
    </row>
    <row r="425" spans="1:13" x14ac:dyDescent="0.15">
      <c r="A425" t="s">
        <v>535</v>
      </c>
      <c r="B425" t="s">
        <v>3026</v>
      </c>
      <c r="C425">
        <f>'HM-perm'!V391</f>
        <v>1.1000000000000001</v>
      </c>
      <c r="D425" s="1">
        <f>ROUND('HM-perm'!T391,1)</f>
        <v>61</v>
      </c>
      <c r="E425" s="1">
        <f>ROUND('HM-perm'!T391/'HM-perm'!V391,1)</f>
        <v>55.5</v>
      </c>
      <c r="F425" t="str">
        <f>IF(C425=1,CMOST1!A425&amp;" "&amp;D425,CMOST1!A425&amp;" &lt;cmost&gt;this["&amp;E425&amp;"]="&amp;E425&amp;"*"&amp;CMOST1!B425&amp;"&lt;/cmost&gt;")</f>
        <v>RESULTS GEOSTAT PDATA 'PERM-D' 46071.9000 132427.5000 -987654321.1235 1 &lt;cmost&gt;this[55.5]=55.5*MultPermD&lt;/cmost&gt;</v>
      </c>
      <c r="H425" t="s">
        <v>1767</v>
      </c>
      <c r="I425" t="s">
        <v>3027</v>
      </c>
      <c r="J425">
        <f>'HM-perm'!AV391</f>
        <v>1.1000000000000001</v>
      </c>
      <c r="K425">
        <f>ROUND('HM-perm'!AT391,1)</f>
        <v>273.7</v>
      </c>
      <c r="L425">
        <f>ROUND('HM-perm'!AT391/'HM-perm'!AV391,1)</f>
        <v>248.8</v>
      </c>
      <c r="M425" t="str">
        <f>IF(J425=1,CMOST1!H425&amp;" "&amp;K425,CMOST1!H425&amp;" &lt;cmost&gt;this["&amp;L425&amp;"]="&amp;L425&amp;"*"&amp;CMOST1!I425&amp;"&lt;/cmost&gt;")</f>
        <v>RESULTS GEOSTAT PDATA 'PERM-E' 40920.6000 123989.5000 -987654321.1235 5 &lt;cmost&gt;this[248.8]=248.8*MultPermE&lt;/cmost&gt;</v>
      </c>
    </row>
    <row r="426" spans="1:13" x14ac:dyDescent="0.15">
      <c r="A426" t="s">
        <v>536</v>
      </c>
      <c r="B426" t="s">
        <v>3026</v>
      </c>
      <c r="C426">
        <f>'HM-perm'!V392</f>
        <v>1.1000000000000001</v>
      </c>
      <c r="D426" s="1">
        <f>ROUND('HM-perm'!T392,1)</f>
        <v>61</v>
      </c>
      <c r="E426" s="1">
        <f>ROUND('HM-perm'!T392/'HM-perm'!V392,1)</f>
        <v>55.5</v>
      </c>
      <c r="F426" t="str">
        <f>IF(C426=1,CMOST1!A426&amp;" "&amp;D426,CMOST1!A426&amp;" &lt;cmost&gt;this["&amp;E426&amp;"]="&amp;E426&amp;"*"&amp;CMOST1!B426&amp;"&lt;/cmost&gt;")</f>
        <v>RESULTS GEOSTAT PDATA 'PERM-D' 45456.0000 133295.0000 -987654321.1235 1 &lt;cmost&gt;this[55.5]=55.5*MultPermD&lt;/cmost&gt;</v>
      </c>
      <c r="H426" t="s">
        <v>1768</v>
      </c>
      <c r="I426" t="s">
        <v>3027</v>
      </c>
      <c r="J426">
        <f>'HM-perm'!AV392</f>
        <v>1.1000000000000001</v>
      </c>
      <c r="K426">
        <f>ROUND('HM-perm'!AT392,1)</f>
        <v>273.7</v>
      </c>
      <c r="L426">
        <f>ROUND('HM-perm'!AT392/'HM-perm'!AV392,1)</f>
        <v>248.8</v>
      </c>
      <c r="M426" t="str">
        <f>IF(J426=1,CMOST1!H426&amp;" "&amp;K426,CMOST1!H426&amp;" &lt;cmost&gt;this["&amp;L426&amp;"]="&amp;L426&amp;"*"&amp;CMOST1!I426&amp;"&lt;/cmost&gt;")</f>
        <v>RESULTS GEOSTAT PDATA 'PERM-E' 44815.0000 126397.6000 -987654321.1235 5 &lt;cmost&gt;this[248.8]=248.8*MultPermE&lt;/cmost&gt;</v>
      </c>
    </row>
    <row r="427" spans="1:13" x14ac:dyDescent="0.15">
      <c r="A427" t="s">
        <v>537</v>
      </c>
      <c r="B427" t="s">
        <v>3026</v>
      </c>
      <c r="C427">
        <f>'HM-perm'!V393</f>
        <v>1.1000000000000001</v>
      </c>
      <c r="D427" s="1">
        <f>ROUND('HM-perm'!T393,1)</f>
        <v>73.400000000000006</v>
      </c>
      <c r="E427" s="1">
        <f>ROUND('HM-perm'!T393/'HM-perm'!V393,1)</f>
        <v>66.8</v>
      </c>
      <c r="F427" t="str">
        <f>IF(C427=1,CMOST1!A427&amp;" "&amp;D427,CMOST1!A427&amp;" &lt;cmost&gt;this["&amp;E427&amp;"]="&amp;E427&amp;"*"&amp;CMOST1!B427&amp;"&lt;/cmost&gt;")</f>
        <v>RESULTS GEOSTAT PDATA 'PERM-D' 35537.2000 119257.9000 -987654321.1235 1 &lt;cmost&gt;this[66.8]=66.8*MultPermD&lt;/cmost&gt;</v>
      </c>
      <c r="H427" t="s">
        <v>1769</v>
      </c>
      <c r="I427" t="s">
        <v>3027</v>
      </c>
      <c r="J427">
        <f>'HM-perm'!AV393</f>
        <v>1.1000000000000001</v>
      </c>
      <c r="K427">
        <f>ROUND('HM-perm'!AT393,1)</f>
        <v>273.7</v>
      </c>
      <c r="L427">
        <f>ROUND('HM-perm'!AT393/'HM-perm'!AV393,1)</f>
        <v>248.8</v>
      </c>
      <c r="M427" t="str">
        <f>IF(J427=1,CMOST1!H427&amp;" "&amp;K427,CMOST1!H427&amp;" &lt;cmost&gt;this["&amp;L427&amp;"]="&amp;L427&amp;"*"&amp;CMOST1!I427&amp;"&lt;/cmost&gt;")</f>
        <v>RESULTS GEOSTAT PDATA 'PERM-E' 48256.6000 128686.7000 -987654321.1235 5 &lt;cmost&gt;this[248.8]=248.8*MultPermE&lt;/cmost&gt;</v>
      </c>
    </row>
    <row r="428" spans="1:13" x14ac:dyDescent="0.15">
      <c r="A428" t="s">
        <v>538</v>
      </c>
      <c r="B428" t="s">
        <v>3026</v>
      </c>
      <c r="C428">
        <f>'HM-perm'!V394</f>
        <v>1.1000000000000001</v>
      </c>
      <c r="D428" s="1">
        <f>ROUND('HM-perm'!T394,1)</f>
        <v>73.400000000000006</v>
      </c>
      <c r="E428" s="1">
        <f>ROUND('HM-perm'!T394/'HM-perm'!V394,1)</f>
        <v>66.8</v>
      </c>
      <c r="F428" t="str">
        <f>IF(C428=1,CMOST1!A428&amp;" "&amp;D428,CMOST1!A428&amp;" &lt;cmost&gt;this["&amp;E428&amp;"]="&amp;E428&amp;"*"&amp;CMOST1!B428&amp;"&lt;/cmost&gt;")</f>
        <v>RESULTS GEOSTAT PDATA 'PERM-D' 36366.8000 119551.6000 -987654321.1235 1 &lt;cmost&gt;this[66.8]=66.8*MultPermD&lt;/cmost&gt;</v>
      </c>
      <c r="H428" t="s">
        <v>1770</v>
      </c>
      <c r="I428" t="s">
        <v>3027</v>
      </c>
      <c r="J428">
        <f>'HM-perm'!AV394</f>
        <v>1.1000000000000001</v>
      </c>
      <c r="K428">
        <f>ROUND('HM-perm'!AT394,1)</f>
        <v>273.7</v>
      </c>
      <c r="L428">
        <f>ROUND('HM-perm'!AT394/'HM-perm'!AV394,1)</f>
        <v>248.8</v>
      </c>
      <c r="M428" t="str">
        <f>IF(J428=1,CMOST1!H428&amp;" "&amp;K428,CMOST1!H428&amp;" &lt;cmost&gt;this["&amp;L428&amp;"]="&amp;L428&amp;"*"&amp;CMOST1!I428&amp;"&lt;/cmost&gt;")</f>
        <v>RESULTS GEOSTAT PDATA 'PERM-E' 53183.1000 132318.9000 -987654321.1235 5 &lt;cmost&gt;this[248.8]=248.8*MultPermE&lt;/cmost&gt;</v>
      </c>
    </row>
    <row r="429" spans="1:13" x14ac:dyDescent="0.15">
      <c r="A429" t="s">
        <v>539</v>
      </c>
      <c r="B429" t="s">
        <v>3026</v>
      </c>
      <c r="C429">
        <f>'HM-perm'!V395</f>
        <v>1.1000000000000001</v>
      </c>
      <c r="D429" s="1">
        <f>ROUND('HM-perm'!T395,1)</f>
        <v>73.400000000000006</v>
      </c>
      <c r="E429" s="1">
        <f>ROUND('HM-perm'!T395/'HM-perm'!V395,1)</f>
        <v>66.8</v>
      </c>
      <c r="F429" t="str">
        <f>IF(C429=1,CMOST1!A429&amp;" "&amp;D429,CMOST1!A429&amp;" &lt;cmost&gt;this["&amp;E429&amp;"]="&amp;E429&amp;"*"&amp;CMOST1!B429&amp;"&lt;/cmost&gt;")</f>
        <v>RESULTS GEOSTAT PDATA 'PERM-D' 37196.3000 119845.4000 -987654321.1235 1 &lt;cmost&gt;this[66.8]=66.8*MultPermD&lt;/cmost&gt;</v>
      </c>
      <c r="H429" t="s">
        <v>1771</v>
      </c>
      <c r="I429" t="s">
        <v>3027</v>
      </c>
      <c r="J429">
        <f>'HM-perm'!AV395</f>
        <v>1.1000000000000001</v>
      </c>
      <c r="K429">
        <f>ROUND('HM-perm'!AT395,1)</f>
        <v>273.7</v>
      </c>
      <c r="L429">
        <f>ROUND('HM-perm'!AT395/'HM-perm'!AV395,1)</f>
        <v>248.8</v>
      </c>
      <c r="M429" t="str">
        <f>IF(J429=1,CMOST1!H429&amp;" "&amp;K429,CMOST1!H429&amp;" &lt;cmost&gt;this["&amp;L429&amp;"]="&amp;L429&amp;"*"&amp;CMOST1!I429&amp;"&lt;/cmost&gt;")</f>
        <v>RESULTS GEOSTAT PDATA 'PERM-E' 54757.9000 133524.9000 -987654321.1235 5 &lt;cmost&gt;this[248.8]=248.8*MultPermE&lt;/cmost&gt;</v>
      </c>
    </row>
    <row r="430" spans="1:13" x14ac:dyDescent="0.15">
      <c r="A430" t="s">
        <v>540</v>
      </c>
      <c r="B430" t="s">
        <v>3026</v>
      </c>
      <c r="C430">
        <f>'HM-perm'!V396</f>
        <v>1.1000000000000001</v>
      </c>
      <c r="D430" s="1">
        <f>ROUND('HM-perm'!T396,1)</f>
        <v>73.400000000000006</v>
      </c>
      <c r="E430" s="1">
        <f>ROUND('HM-perm'!T396/'HM-perm'!V396,1)</f>
        <v>66.8</v>
      </c>
      <c r="F430" t="str">
        <f>IF(C430=1,CMOST1!A430&amp;" "&amp;D430,CMOST1!A430&amp;" &lt;cmost&gt;this["&amp;E430&amp;"]="&amp;E430&amp;"*"&amp;CMOST1!B430&amp;"&lt;/cmost&gt;")</f>
        <v>RESULTS GEOSTAT PDATA 'PERM-D' 38025.9000 120139.1000 -987654321.1235 1 &lt;cmost&gt;this[66.8]=66.8*MultPermD&lt;/cmost&gt;</v>
      </c>
      <c r="H430" t="s">
        <v>1772</v>
      </c>
      <c r="I430" t="s">
        <v>3027</v>
      </c>
      <c r="J430">
        <f>'HM-perm'!AV396</f>
        <v>1.1000000000000001</v>
      </c>
      <c r="K430">
        <f>ROUND('HM-perm'!AT396,1)</f>
        <v>273.7</v>
      </c>
      <c r="L430">
        <f>ROUND('HM-perm'!AT396/'HM-perm'!AV396,1)</f>
        <v>248.8</v>
      </c>
      <c r="M430" t="str">
        <f>IF(J430=1,CMOST1!H430&amp;" "&amp;K430,CMOST1!H430&amp;" &lt;cmost&gt;this["&amp;L430&amp;"]="&amp;L430&amp;"*"&amp;CMOST1!I430&amp;"&lt;/cmost&gt;")</f>
        <v>RESULTS GEOSTAT PDATA 'PERM-E' 55720.5000 134243.4000 -987654321.1235 5 &lt;cmost&gt;this[248.8]=248.8*MultPermE&lt;/cmost&gt;</v>
      </c>
    </row>
    <row r="431" spans="1:13" x14ac:dyDescent="0.15">
      <c r="A431" t="s">
        <v>541</v>
      </c>
      <c r="B431" t="s">
        <v>3026</v>
      </c>
      <c r="C431">
        <f>'HM-perm'!V397</f>
        <v>1.1000000000000001</v>
      </c>
      <c r="D431" s="1">
        <f>ROUND('HM-perm'!T397,1)</f>
        <v>73.400000000000006</v>
      </c>
      <c r="E431" s="1">
        <f>ROUND('HM-perm'!T397/'HM-perm'!V397,1)</f>
        <v>66.8</v>
      </c>
      <c r="F431" t="str">
        <f>IF(C431=1,CMOST1!A431&amp;" "&amp;D431,CMOST1!A431&amp;" &lt;cmost&gt;this["&amp;E431&amp;"]="&amp;E431&amp;"*"&amp;CMOST1!B431&amp;"&lt;/cmost&gt;")</f>
        <v>RESULTS GEOSTAT PDATA 'PERM-D' 38855.5000 120432.9000 -987654321.1235 1 &lt;cmost&gt;this[66.8]=66.8*MultPermD&lt;/cmost&gt;</v>
      </c>
      <c r="H431" t="s">
        <v>1773</v>
      </c>
      <c r="I431" t="s">
        <v>3027</v>
      </c>
      <c r="J431">
        <f>'HM-perm'!AV397</f>
        <v>1.1000000000000001</v>
      </c>
      <c r="K431">
        <f>ROUND('HM-perm'!AT397,1)</f>
        <v>273.7</v>
      </c>
      <c r="L431">
        <f>ROUND('HM-perm'!AT397/'HM-perm'!AV397,1)</f>
        <v>248.8</v>
      </c>
      <c r="M431" t="str">
        <f>IF(J431=1,CMOST1!H431&amp;" "&amp;K431,CMOST1!H431&amp;" &lt;cmost&gt;this["&amp;L431&amp;"]="&amp;L431&amp;"*"&amp;CMOST1!I431&amp;"&lt;/cmost&gt;")</f>
        <v>RESULTS GEOSTAT PDATA 'PERM-E' 56357.6000 134756.2000 -987654321.1235 5 &lt;cmost&gt;this[248.8]=248.8*MultPermE&lt;/cmost&gt;</v>
      </c>
    </row>
    <row r="432" spans="1:13" x14ac:dyDescent="0.15">
      <c r="A432" t="s">
        <v>542</v>
      </c>
      <c r="B432" t="s">
        <v>3026</v>
      </c>
      <c r="C432">
        <f>'HM-perm'!V398</f>
        <v>1.1000000000000001</v>
      </c>
      <c r="D432" s="1">
        <f>ROUND('HM-perm'!T398,1)</f>
        <v>73.400000000000006</v>
      </c>
      <c r="E432" s="1">
        <f>ROUND('HM-perm'!T398/'HM-perm'!V398,1)</f>
        <v>66.8</v>
      </c>
      <c r="F432" t="str">
        <f>IF(C432=1,CMOST1!A432&amp;" "&amp;D432,CMOST1!A432&amp;" &lt;cmost&gt;this["&amp;E432&amp;"]="&amp;E432&amp;"*"&amp;CMOST1!B432&amp;"&lt;/cmost&gt;")</f>
        <v>RESULTS GEOSTAT PDATA 'PERM-D' 40495.7000 120892.7000 -987654321.1235 1 &lt;cmost&gt;this[66.8]=66.8*MultPermD&lt;/cmost&gt;</v>
      </c>
      <c r="H432" t="s">
        <v>1774</v>
      </c>
      <c r="I432" t="s">
        <v>3027</v>
      </c>
      <c r="J432">
        <f>'HM-perm'!AV398</f>
        <v>1.1000000000000001</v>
      </c>
      <c r="K432">
        <f>ROUND('HM-perm'!AT398,1)</f>
        <v>273.7</v>
      </c>
      <c r="L432">
        <f>ROUND('HM-perm'!AT398/'HM-perm'!AV398,1)</f>
        <v>248.8</v>
      </c>
      <c r="M432" t="str">
        <f>IF(J432=1,CMOST1!H432&amp;" "&amp;K432,CMOST1!H432&amp;" &lt;cmost&gt;this["&amp;L432&amp;"]="&amp;L432&amp;"*"&amp;CMOST1!I432&amp;"&lt;/cmost&gt;")</f>
        <v>RESULTS GEOSTAT PDATA 'PERM-E' 56904.5000 135444.2000 -987654321.1235 5 &lt;cmost&gt;this[248.8]=248.8*MultPermE&lt;/cmost&gt;</v>
      </c>
    </row>
    <row r="433" spans="1:13" x14ac:dyDescent="0.15">
      <c r="A433" t="s">
        <v>543</v>
      </c>
      <c r="B433" t="s">
        <v>3026</v>
      </c>
      <c r="C433">
        <f>'HM-perm'!V399</f>
        <v>1.1000000000000001</v>
      </c>
      <c r="D433" s="1">
        <f>ROUND('HM-perm'!T399,1)</f>
        <v>73.400000000000006</v>
      </c>
      <c r="E433" s="1">
        <f>ROUND('HM-perm'!T399/'HM-perm'!V399,1)</f>
        <v>66.8</v>
      </c>
      <c r="F433" t="str">
        <f>IF(C433=1,CMOST1!A433&amp;" "&amp;D433,CMOST1!A433&amp;" &lt;cmost&gt;this["&amp;E433&amp;"]="&amp;E433&amp;"*"&amp;CMOST1!B433&amp;"&lt;/cmost&gt;")</f>
        <v>RESULTS GEOSTAT PDATA 'PERM-D' 41805.4000 121470.1000 -987654321.1235 1 &lt;cmost&gt;this[66.8]=66.8*MultPermD&lt;/cmost&gt;</v>
      </c>
      <c r="H433" t="s">
        <v>1775</v>
      </c>
      <c r="I433" t="s">
        <v>3027</v>
      </c>
      <c r="J433">
        <f>'HM-perm'!AV399</f>
        <v>1.1000000000000001</v>
      </c>
      <c r="K433">
        <f>ROUND('HM-perm'!AT399,1)</f>
        <v>273.7</v>
      </c>
      <c r="L433">
        <f>ROUND('HM-perm'!AT399/'HM-perm'!AV399,1)</f>
        <v>248.8</v>
      </c>
      <c r="M433" t="str">
        <f>IF(J433=1,CMOST1!H433&amp;" "&amp;K433,CMOST1!H433&amp;" &lt;cmost&gt;this["&amp;L433&amp;"]="&amp;L433&amp;"*"&amp;CMOST1!I433&amp;"&lt;/cmost&gt;")</f>
        <v>RESULTS GEOSTAT PDATA 'PERM-E' 57426.8000 136044.0000 -987654321.1235 5 &lt;cmost&gt;this[248.8]=248.8*MultPermE&lt;/cmost&gt;</v>
      </c>
    </row>
    <row r="434" spans="1:13" x14ac:dyDescent="0.15">
      <c r="A434" t="s">
        <v>544</v>
      </c>
      <c r="B434" t="s">
        <v>3026</v>
      </c>
      <c r="C434">
        <f>'HM-perm'!V400</f>
        <v>1.1000000000000001</v>
      </c>
      <c r="D434" s="1">
        <f>ROUND('HM-perm'!T400,1)</f>
        <v>73.400000000000006</v>
      </c>
      <c r="E434" s="1">
        <f>ROUND('HM-perm'!T400/'HM-perm'!V400,1)</f>
        <v>66.8</v>
      </c>
      <c r="F434" t="str">
        <f>IF(C434=1,CMOST1!A434&amp;" "&amp;D434,CMOST1!A434&amp;" &lt;cmost&gt;this["&amp;E434&amp;"]="&amp;E434&amp;"*"&amp;CMOST1!B434&amp;"&lt;/cmost&gt;")</f>
        <v>RESULTS GEOSTAT PDATA 'PERM-D' 43427.2000 122181.8000 -987654321.1235 1 &lt;cmost&gt;this[66.8]=66.8*MultPermD&lt;/cmost&gt;</v>
      </c>
      <c r="H434" t="s">
        <v>1776</v>
      </c>
      <c r="I434" t="s">
        <v>3027</v>
      </c>
      <c r="J434">
        <f>'HM-perm'!AV400</f>
        <v>1.1000000000000001</v>
      </c>
      <c r="K434">
        <f>ROUND('HM-perm'!AT400,1)</f>
        <v>273.7</v>
      </c>
      <c r="L434">
        <f>ROUND('HM-perm'!AT400/'HM-perm'!AV400,1)</f>
        <v>248.8</v>
      </c>
      <c r="M434" t="str">
        <f>IF(J434=1,CMOST1!H434&amp;" "&amp;K434,CMOST1!H434&amp;" &lt;cmost&gt;this["&amp;L434&amp;"]="&amp;L434&amp;"*"&amp;CMOST1!I434&amp;"&lt;/cmost&gt;")</f>
        <v>RESULTS GEOSTAT PDATA 'PERM-E' 57837.3000 136541.0000 -987654321.1235 5 &lt;cmost&gt;this[248.8]=248.8*MultPermE&lt;/cmost&gt;</v>
      </c>
    </row>
    <row r="435" spans="1:13" x14ac:dyDescent="0.15">
      <c r="A435" t="s">
        <v>545</v>
      </c>
      <c r="B435" t="s">
        <v>3026</v>
      </c>
      <c r="C435">
        <f>'HM-perm'!V401</f>
        <v>1.1000000000000001</v>
      </c>
      <c r="D435" s="1">
        <f>ROUND('HM-perm'!T401,1)</f>
        <v>73.400000000000006</v>
      </c>
      <c r="E435" s="1">
        <f>ROUND('HM-perm'!T401/'HM-perm'!V401,1)</f>
        <v>66.8</v>
      </c>
      <c r="F435" t="str">
        <f>IF(C435=1,CMOST1!A435&amp;" "&amp;D435,CMOST1!A435&amp;" &lt;cmost&gt;this["&amp;E435&amp;"]="&amp;E435&amp;"*"&amp;CMOST1!B435&amp;"&lt;/cmost&gt;")</f>
        <v>RESULTS GEOSTAT PDATA 'PERM-D' 44597.1000 122793.6000 -987654321.1235 1 &lt;cmost&gt;this[66.8]=66.8*MultPermD&lt;/cmost&gt;</v>
      </c>
      <c r="H435" t="s">
        <v>1777</v>
      </c>
      <c r="I435" t="s">
        <v>3027</v>
      </c>
      <c r="J435">
        <f>'HM-perm'!AV401</f>
        <v>1.1000000000000001</v>
      </c>
      <c r="K435">
        <f>ROUND('HM-perm'!AT401,1)</f>
        <v>273.7</v>
      </c>
      <c r="L435">
        <f>ROUND('HM-perm'!AT401/'HM-perm'!AV401,1)</f>
        <v>248.8</v>
      </c>
      <c r="M435" t="str">
        <f>IF(J435=1,CMOST1!H435&amp;" "&amp;K435,CMOST1!H435&amp;" &lt;cmost&gt;this["&amp;L435&amp;"]="&amp;L435&amp;"*"&amp;CMOST1!I435&amp;"&lt;/cmost&gt;")</f>
        <v>RESULTS GEOSTAT PDATA 'PERM-E' 58419.3000 137406.5000 -987654321.1235 5 &lt;cmost&gt;this[248.8]=248.8*MultPermE&lt;/cmost&gt;</v>
      </c>
    </row>
    <row r="436" spans="1:13" x14ac:dyDescent="0.15">
      <c r="A436" t="s">
        <v>546</v>
      </c>
      <c r="B436" t="s">
        <v>3026</v>
      </c>
      <c r="C436">
        <f>'HM-perm'!V402</f>
        <v>1.1000000000000001</v>
      </c>
      <c r="D436" s="1">
        <f>ROUND('HM-perm'!T402,1)</f>
        <v>73.400000000000006</v>
      </c>
      <c r="E436" s="1">
        <f>ROUND('HM-perm'!T402/'HM-perm'!V402,1)</f>
        <v>66.8</v>
      </c>
      <c r="F436" t="str">
        <f>IF(C436=1,CMOST1!A436&amp;" "&amp;D436,CMOST1!A436&amp;" &lt;cmost&gt;this["&amp;E436&amp;"]="&amp;E436&amp;"*"&amp;CMOST1!B436&amp;"&lt;/cmost&gt;")</f>
        <v>RESULTS GEOSTAT PDATA 'PERM-D' 45631.6000 123275.3000 -987654321.1235 1 &lt;cmost&gt;this[66.8]=66.8*MultPermD&lt;/cmost&gt;</v>
      </c>
      <c r="H436" t="s">
        <v>1778</v>
      </c>
      <c r="I436" t="s">
        <v>3027</v>
      </c>
      <c r="J436">
        <f>'HM-perm'!AV402</f>
        <v>1.1000000000000001</v>
      </c>
      <c r="K436">
        <f>ROUND('HM-perm'!AT402,1)</f>
        <v>273.7</v>
      </c>
      <c r="L436">
        <f>ROUND('HM-perm'!AT402/'HM-perm'!AV402,1)</f>
        <v>248.8</v>
      </c>
      <c r="M436" t="str">
        <f>IF(J436=1,CMOST1!H436&amp;" "&amp;K436,CMOST1!H436&amp;" &lt;cmost&gt;this["&amp;L436&amp;"]="&amp;L436&amp;"*"&amp;CMOST1!I436&amp;"&lt;/cmost&gt;")</f>
        <v>RESULTS GEOSTAT PDATA 'PERM-E' 58876.0000 138245.1000 -987654321.1235 5 &lt;cmost&gt;this[248.8]=248.8*MultPermE&lt;/cmost&gt;</v>
      </c>
    </row>
    <row r="437" spans="1:13" x14ac:dyDescent="0.15">
      <c r="A437" t="s">
        <v>547</v>
      </c>
      <c r="B437" t="s">
        <v>3026</v>
      </c>
      <c r="C437">
        <f>'HM-perm'!V403</f>
        <v>1.1000000000000001</v>
      </c>
      <c r="D437" s="1">
        <f>ROUND('HM-perm'!T403,1)</f>
        <v>73.400000000000006</v>
      </c>
      <c r="E437" s="1">
        <f>ROUND('HM-perm'!T403/'HM-perm'!V403,1)</f>
        <v>66.8</v>
      </c>
      <c r="F437" t="str">
        <f>IF(C437=1,CMOST1!A437&amp;" "&amp;D437,CMOST1!A437&amp;" &lt;cmost&gt;this["&amp;E437&amp;"]="&amp;E437&amp;"*"&amp;CMOST1!B437&amp;"&lt;/cmost&gt;")</f>
        <v>RESULTS GEOSTAT PDATA 'PERM-D' 46514.4000 123778.2000 -987654321.1235 1 &lt;cmost&gt;this[66.8]=66.8*MultPermD&lt;/cmost&gt;</v>
      </c>
      <c r="H437" t="s">
        <v>1779</v>
      </c>
      <c r="I437" t="s">
        <v>3027</v>
      </c>
      <c r="J437">
        <f>'HM-perm'!AV403</f>
        <v>1.1000000000000001</v>
      </c>
      <c r="K437">
        <f>ROUND('HM-perm'!AT403,1)</f>
        <v>273.7</v>
      </c>
      <c r="L437">
        <f>ROUND('HM-perm'!AT403/'HM-perm'!AV403,1)</f>
        <v>248.8</v>
      </c>
      <c r="M437" t="str">
        <f>IF(J437=1,CMOST1!H437&amp;" "&amp;K437,CMOST1!H437&amp;" &lt;cmost&gt;this["&amp;L437&amp;"]="&amp;L437&amp;"*"&amp;CMOST1!I437&amp;"&lt;/cmost&gt;")</f>
        <v>RESULTS GEOSTAT PDATA 'PERM-E' 59269.4000 139082.7000 -987654321.1235 5 &lt;cmost&gt;this[248.8]=248.8*MultPermE&lt;/cmost&gt;</v>
      </c>
    </row>
    <row r="438" spans="1:13" x14ac:dyDescent="0.15">
      <c r="A438" t="s">
        <v>548</v>
      </c>
      <c r="B438" t="s">
        <v>3026</v>
      </c>
      <c r="C438">
        <f>'HM-perm'!V404</f>
        <v>1.1000000000000001</v>
      </c>
      <c r="D438" s="1">
        <f>ROUND('HM-perm'!T404,1)</f>
        <v>73.400000000000006</v>
      </c>
      <c r="E438" s="1">
        <f>ROUND('HM-perm'!T404/'HM-perm'!V404,1)</f>
        <v>66.8</v>
      </c>
      <c r="F438" t="str">
        <f>IF(C438=1,CMOST1!A438&amp;" "&amp;D438,CMOST1!A438&amp;" &lt;cmost&gt;this["&amp;E438&amp;"]="&amp;E438&amp;"*"&amp;CMOST1!B438&amp;"&lt;/cmost&gt;")</f>
        <v>RESULTS GEOSTAT PDATA 'PERM-D' 47094.8000 124260.8000 -987654321.1235 1 &lt;cmost&gt;this[66.8]=66.8*MultPermD&lt;/cmost&gt;</v>
      </c>
      <c r="H438" t="s">
        <v>1780</v>
      </c>
      <c r="I438" t="s">
        <v>3027</v>
      </c>
      <c r="J438">
        <f>'HM-perm'!AV404</f>
        <v>1.1000000000000001</v>
      </c>
      <c r="K438">
        <f>ROUND('HM-perm'!AT404,1)</f>
        <v>273.7</v>
      </c>
      <c r="L438">
        <f>ROUND('HM-perm'!AT404/'HM-perm'!AV404,1)</f>
        <v>248.8</v>
      </c>
      <c r="M438" t="str">
        <f>IF(J438=1,CMOST1!H438&amp;" "&amp;K438,CMOST1!H438&amp;" &lt;cmost&gt;this["&amp;L438&amp;"]="&amp;L438&amp;"*"&amp;CMOST1!I438&amp;"&lt;/cmost&gt;")</f>
        <v>RESULTS GEOSTAT PDATA 'PERM-E' 59775.6000 139972.4000 -987654321.1235 5 &lt;cmost&gt;this[248.8]=248.8*MultPermE&lt;/cmost&gt;</v>
      </c>
    </row>
    <row r="439" spans="1:13" x14ac:dyDescent="0.15">
      <c r="A439" t="s">
        <v>549</v>
      </c>
      <c r="B439" t="s">
        <v>3026</v>
      </c>
      <c r="C439">
        <f>'HM-perm'!V405</f>
        <v>1.1000000000000001</v>
      </c>
      <c r="D439" s="1">
        <f>ROUND('HM-perm'!T405,1)</f>
        <v>73.400000000000006</v>
      </c>
      <c r="E439" s="1">
        <f>ROUND('HM-perm'!T405/'HM-perm'!V405,1)</f>
        <v>66.8</v>
      </c>
      <c r="F439" t="str">
        <f>IF(C439=1,CMOST1!A439&amp;" "&amp;D439,CMOST1!A439&amp;" &lt;cmost&gt;this["&amp;E439&amp;"]="&amp;E439&amp;"*"&amp;CMOST1!B439&amp;"&lt;/cmost&gt;")</f>
        <v>RESULTS GEOSTAT PDATA 'PERM-D' 47361.6000 124671.9000 -987654321.1235 1 &lt;cmost&gt;this[66.8]=66.8*MultPermD&lt;/cmost&gt;</v>
      </c>
      <c r="H439" t="s">
        <v>1781</v>
      </c>
      <c r="I439" t="s">
        <v>3027</v>
      </c>
      <c r="J439">
        <f>'HM-perm'!AV405</f>
        <v>1.1000000000000001</v>
      </c>
      <c r="K439">
        <f>ROUND('HM-perm'!AT405,1)</f>
        <v>273.7</v>
      </c>
      <c r="L439">
        <f>ROUND('HM-perm'!AT405/'HM-perm'!AV405,1)</f>
        <v>248.8</v>
      </c>
      <c r="M439" t="str">
        <f>IF(J439=1,CMOST1!H439&amp;" "&amp;K439,CMOST1!H439&amp;" &lt;cmost&gt;this["&amp;L439&amp;"]="&amp;L439&amp;"*"&amp;CMOST1!I439&amp;"&lt;/cmost&gt;")</f>
        <v>RESULTS GEOSTAT PDATA 'PERM-E' 60245.7000 140710.0000 -987654321.1235 5 &lt;cmost&gt;this[248.8]=248.8*MultPermE&lt;/cmost&gt;</v>
      </c>
    </row>
    <row r="440" spans="1:13" x14ac:dyDescent="0.15">
      <c r="A440" t="s">
        <v>550</v>
      </c>
      <c r="B440" t="s">
        <v>3026</v>
      </c>
      <c r="C440">
        <f>'HM-perm'!V406</f>
        <v>1.1000000000000001</v>
      </c>
      <c r="D440" s="1">
        <f>ROUND('HM-perm'!T406,1)</f>
        <v>73.400000000000006</v>
      </c>
      <c r="E440" s="1">
        <f>ROUND('HM-perm'!T406/'HM-perm'!V406,1)</f>
        <v>66.8</v>
      </c>
      <c r="F440" t="str">
        <f>IF(C440=1,CMOST1!A440&amp;" "&amp;D440,CMOST1!A440&amp;" &lt;cmost&gt;this["&amp;E440&amp;"]="&amp;E440&amp;"*"&amp;CMOST1!B440&amp;"&lt;/cmost&gt;")</f>
        <v>RESULTS GEOSTAT PDATA 'PERM-D' 47386.8000 125152.2000 -987654321.1235 1 &lt;cmost&gt;this[66.8]=66.8*MultPermD&lt;/cmost&gt;</v>
      </c>
      <c r="H440" t="s">
        <v>1782</v>
      </c>
      <c r="I440" t="s">
        <v>3027</v>
      </c>
      <c r="J440">
        <f>'HM-perm'!AV406</f>
        <v>1.1000000000000001</v>
      </c>
      <c r="K440">
        <f>ROUND('HM-perm'!AT406,1)</f>
        <v>273.7</v>
      </c>
      <c r="L440">
        <f>ROUND('HM-perm'!AT406/'HM-perm'!AV406,1)</f>
        <v>248.8</v>
      </c>
      <c r="M440" t="str">
        <f>IF(J440=1,CMOST1!H440&amp;" "&amp;K440,CMOST1!H440&amp;" &lt;cmost&gt;this["&amp;L440&amp;"]="&amp;L440&amp;"*"&amp;CMOST1!I440&amp;"&lt;/cmost&gt;")</f>
        <v>RESULTS GEOSTAT PDATA 'PERM-E' 60740.8000 141498.7000 -987654321.1235 5 &lt;cmost&gt;this[248.8]=248.8*MultPermE&lt;/cmost&gt;</v>
      </c>
    </row>
    <row r="441" spans="1:13" x14ac:dyDescent="0.15">
      <c r="A441" t="s">
        <v>551</v>
      </c>
      <c r="B441" t="s">
        <v>3026</v>
      </c>
      <c r="C441">
        <f>'HM-perm'!V407</f>
        <v>1.1000000000000001</v>
      </c>
      <c r="D441" s="1">
        <f>ROUND('HM-perm'!T407,1)</f>
        <v>73.400000000000006</v>
      </c>
      <c r="E441" s="1">
        <f>ROUND('HM-perm'!T407/'HM-perm'!V407,1)</f>
        <v>66.8</v>
      </c>
      <c r="F441" t="str">
        <f>IF(C441=1,CMOST1!A441&amp;" "&amp;D441,CMOST1!A441&amp;" &lt;cmost&gt;this["&amp;E441&amp;"]="&amp;E441&amp;"*"&amp;CMOST1!B441&amp;"&lt;/cmost&gt;")</f>
        <v>RESULTS GEOSTAT PDATA 'PERM-D' 47125.0000 125511.5000 -987654321.1235 1 &lt;cmost&gt;this[66.8]=66.8*MultPermD&lt;/cmost&gt;</v>
      </c>
      <c r="H441" t="s">
        <v>1783</v>
      </c>
      <c r="I441" t="s">
        <v>3027</v>
      </c>
      <c r="J441">
        <f>'HM-perm'!AV407</f>
        <v>1.1000000000000001</v>
      </c>
      <c r="K441">
        <f>ROUND('HM-perm'!AT407,1)</f>
        <v>273.7</v>
      </c>
      <c r="L441">
        <f>ROUND('HM-perm'!AT407/'HM-perm'!AV407,1)</f>
        <v>248.8</v>
      </c>
      <c r="M441" t="str">
        <f>IF(J441=1,CMOST1!H441&amp;" "&amp;K441,CMOST1!H441&amp;" &lt;cmost&gt;this["&amp;L441&amp;"]="&amp;L441&amp;"*"&amp;CMOST1!I441&amp;"&lt;/cmost&gt;")</f>
        <v>RESULTS GEOSTAT PDATA 'PERM-E' 61473.8000 142416.3000 -987654321.1235 5 &lt;cmost&gt;this[248.8]=248.8*MultPermE&lt;/cmost&gt;</v>
      </c>
    </row>
    <row r="442" spans="1:13" x14ac:dyDescent="0.15">
      <c r="A442" t="s">
        <v>552</v>
      </c>
      <c r="B442" t="s">
        <v>3026</v>
      </c>
      <c r="C442">
        <f>'HM-perm'!V408</f>
        <v>1.1000000000000001</v>
      </c>
      <c r="D442" s="1">
        <f>ROUND('HM-perm'!T408,1)</f>
        <v>73.400000000000006</v>
      </c>
      <c r="E442" s="1">
        <f>ROUND('HM-perm'!T408/'HM-perm'!V408,1)</f>
        <v>66.8</v>
      </c>
      <c r="F442" t="str">
        <f>IF(C442=1,CMOST1!A442&amp;" "&amp;D442,CMOST1!A442&amp;" &lt;cmost&gt;this["&amp;E442&amp;"]="&amp;E442&amp;"*"&amp;CMOST1!B442&amp;"&lt;/cmost&gt;")</f>
        <v>RESULTS GEOSTAT PDATA 'PERM-D' 46802.8000 125755.6000 -987654321.1235 1 &lt;cmost&gt;this[66.8]=66.8*MultPermD&lt;/cmost&gt;</v>
      </c>
      <c r="H442" t="s">
        <v>1784</v>
      </c>
      <c r="I442" t="s">
        <v>3027</v>
      </c>
      <c r="J442">
        <f>'HM-perm'!AV408</f>
        <v>1.1000000000000001</v>
      </c>
      <c r="K442">
        <f>ROUND('HM-perm'!AT408,1)</f>
        <v>273.7</v>
      </c>
      <c r="L442">
        <f>ROUND('HM-perm'!AT408/'HM-perm'!AV408,1)</f>
        <v>248.8</v>
      </c>
      <c r="M442" t="str">
        <f>IF(J442=1,CMOST1!H442&amp;" "&amp;K442,CMOST1!H442&amp;" &lt;cmost&gt;this["&amp;L442&amp;"]="&amp;L442&amp;"*"&amp;CMOST1!I442&amp;"&lt;/cmost&gt;")</f>
        <v>RESULTS GEOSTAT PDATA 'PERM-E' 62070.2000 143168.3000 -987654321.1235 5 &lt;cmost&gt;this[248.8]=248.8*MultPermE&lt;/cmost&gt;</v>
      </c>
    </row>
    <row r="443" spans="1:13" x14ac:dyDescent="0.15">
      <c r="A443" t="s">
        <v>553</v>
      </c>
      <c r="B443" t="s">
        <v>3026</v>
      </c>
      <c r="C443">
        <f>'HM-perm'!V409</f>
        <v>1.1000000000000001</v>
      </c>
      <c r="D443" s="1">
        <f>ROUND('HM-perm'!T409,1)</f>
        <v>73.400000000000006</v>
      </c>
      <c r="E443" s="1">
        <f>ROUND('HM-perm'!T409/'HM-perm'!V409,1)</f>
        <v>66.8</v>
      </c>
      <c r="F443" t="str">
        <f>IF(C443=1,CMOST1!A443&amp;" "&amp;D443,CMOST1!A443&amp;" &lt;cmost&gt;this["&amp;E443&amp;"]="&amp;E443&amp;"*"&amp;CMOST1!B443&amp;"&lt;/cmost&gt;")</f>
        <v>RESULTS GEOSTAT PDATA 'PERM-D' 46355.3000 125983.6000 -987654321.1235 1 &lt;cmost&gt;this[66.8]=66.8*MultPermD&lt;/cmost&gt;</v>
      </c>
      <c r="H443" t="s">
        <v>1785</v>
      </c>
      <c r="I443" t="s">
        <v>3027</v>
      </c>
      <c r="J443">
        <f>'HM-perm'!AV409</f>
        <v>1.1000000000000001</v>
      </c>
      <c r="K443">
        <f>ROUND('HM-perm'!AT409,1)</f>
        <v>273.7</v>
      </c>
      <c r="L443">
        <f>ROUND('HM-perm'!AT409/'HM-perm'!AV409,1)</f>
        <v>248.8</v>
      </c>
      <c r="M443" t="str">
        <f>IF(J443=1,CMOST1!H443&amp;" "&amp;K443,CMOST1!H443&amp;" &lt;cmost&gt;this["&amp;L443&amp;"]="&amp;L443&amp;"*"&amp;CMOST1!I443&amp;"&lt;/cmost&gt;")</f>
        <v>RESULTS GEOSTAT PDATA 'PERM-E' 62630.3000 143793.3000 -987654321.1235 5 &lt;cmost&gt;this[248.8]=248.8*MultPermE&lt;/cmost&gt;</v>
      </c>
    </row>
    <row r="444" spans="1:13" x14ac:dyDescent="0.15">
      <c r="A444" t="s">
        <v>554</v>
      </c>
      <c r="B444" t="s">
        <v>3026</v>
      </c>
      <c r="C444">
        <f>'HM-perm'!V410</f>
        <v>1.1000000000000001</v>
      </c>
      <c r="D444" s="1">
        <f>ROUND('HM-perm'!T410,1)</f>
        <v>73.400000000000006</v>
      </c>
      <c r="E444" s="1">
        <f>ROUND('HM-perm'!T410/'HM-perm'!V410,1)</f>
        <v>66.8</v>
      </c>
      <c r="F444" t="str">
        <f>IF(C444=1,CMOST1!A444&amp;" "&amp;D444,CMOST1!A444&amp;" &lt;cmost&gt;this["&amp;E444&amp;"]="&amp;E444&amp;"*"&amp;CMOST1!B444&amp;"&lt;/cmost&gt;")</f>
        <v>RESULTS GEOSTAT PDATA 'PERM-D' 45765.4000 126346.8000 -987654321.1235 1 &lt;cmost&gt;this[66.8]=66.8*MultPermD&lt;/cmost&gt;</v>
      </c>
      <c r="H444" t="s">
        <v>1786</v>
      </c>
      <c r="I444" t="s">
        <v>3027</v>
      </c>
      <c r="J444">
        <f>'HM-perm'!AV410</f>
        <v>1.1000000000000001</v>
      </c>
      <c r="K444">
        <f>ROUND('HM-perm'!AT410,1)</f>
        <v>273.7</v>
      </c>
      <c r="L444">
        <f>ROUND('HM-perm'!AT410/'HM-perm'!AV410,1)</f>
        <v>248.8</v>
      </c>
      <c r="M444" t="str">
        <f>IF(J444=1,CMOST1!H444&amp;" "&amp;K444,CMOST1!H444&amp;" &lt;cmost&gt;this["&amp;L444&amp;"]="&amp;L444&amp;"*"&amp;CMOST1!I444&amp;"&lt;/cmost&gt;")</f>
        <v>RESULTS GEOSTAT PDATA 'PERM-E' 63265.4000 144470.1000 -987654321.1235 5 &lt;cmost&gt;this[248.8]=248.8*MultPermE&lt;/cmost&gt;</v>
      </c>
    </row>
    <row r="445" spans="1:13" x14ac:dyDescent="0.15">
      <c r="A445" t="s">
        <v>555</v>
      </c>
      <c r="B445" t="s">
        <v>3026</v>
      </c>
      <c r="C445">
        <f>'HM-perm'!V411</f>
        <v>1.1000000000000001</v>
      </c>
      <c r="D445" s="1">
        <f>ROUND('HM-perm'!T411,1)</f>
        <v>73.400000000000006</v>
      </c>
      <c r="E445" s="1">
        <f>ROUND('HM-perm'!T411/'HM-perm'!V411,1)</f>
        <v>66.8</v>
      </c>
      <c r="F445" t="str">
        <f>IF(C445=1,CMOST1!A445&amp;" "&amp;D445,CMOST1!A445&amp;" &lt;cmost&gt;this["&amp;E445&amp;"]="&amp;E445&amp;"*"&amp;CMOST1!B445&amp;"&lt;/cmost&gt;")</f>
        <v>RESULTS GEOSTAT PDATA 'PERM-D' 44906.2000 126866.8000 -987654321.1235 1 &lt;cmost&gt;this[66.8]=66.8*MultPermD&lt;/cmost&gt;</v>
      </c>
      <c r="H445" t="s">
        <v>1787</v>
      </c>
      <c r="I445" t="s">
        <v>3027</v>
      </c>
      <c r="J445">
        <f>'HM-perm'!AV411</f>
        <v>1.1000000000000001</v>
      </c>
      <c r="K445">
        <f>ROUND('HM-perm'!AT411,1)</f>
        <v>273.7</v>
      </c>
      <c r="L445">
        <f>ROUND('HM-perm'!AT411/'HM-perm'!AV411,1)</f>
        <v>248.8</v>
      </c>
      <c r="M445" t="str">
        <f>IF(J445=1,CMOST1!H445&amp;" "&amp;K445,CMOST1!H445&amp;" &lt;cmost&gt;this["&amp;L445&amp;"]="&amp;L445&amp;"*"&amp;CMOST1!I445&amp;"&lt;/cmost&gt;")</f>
        <v>RESULTS GEOSTAT PDATA 'PERM-E' 63913.7000 145096.5000 -987654321.1235 5 &lt;cmost&gt;this[248.8]=248.8*MultPermE&lt;/cmost&gt;</v>
      </c>
    </row>
    <row r="446" spans="1:13" x14ac:dyDescent="0.15">
      <c r="A446" t="s">
        <v>556</v>
      </c>
      <c r="B446" t="s">
        <v>3026</v>
      </c>
      <c r="C446">
        <f>'HM-perm'!V412</f>
        <v>1.1000000000000001</v>
      </c>
      <c r="D446" s="1">
        <f>ROUND('HM-perm'!T412,1)</f>
        <v>73.400000000000006</v>
      </c>
      <c r="E446" s="1">
        <f>ROUND('HM-perm'!T412/'HM-perm'!V412,1)</f>
        <v>66.8</v>
      </c>
      <c r="F446" t="str">
        <f>IF(C446=1,CMOST1!A446&amp;" "&amp;D446,CMOST1!A446&amp;" &lt;cmost&gt;this["&amp;E446&amp;"]="&amp;E446&amp;"*"&amp;CMOST1!B446&amp;"&lt;/cmost&gt;")</f>
        <v>RESULTS GEOSTAT PDATA 'PERM-D' 44233.6000 127493.1000 -987654321.1235 1 &lt;cmost&gt;this[66.8]=66.8*MultPermD&lt;/cmost&gt;</v>
      </c>
      <c r="H446" t="s">
        <v>1788</v>
      </c>
      <c r="I446" t="s">
        <v>3027</v>
      </c>
      <c r="J446">
        <f>'HM-perm'!AV412</f>
        <v>1.1000000000000001</v>
      </c>
      <c r="K446">
        <f>ROUND('HM-perm'!AT412,1)</f>
        <v>273.7</v>
      </c>
      <c r="L446">
        <f>ROUND('HM-perm'!AT412/'HM-perm'!AV412,1)</f>
        <v>248.8</v>
      </c>
      <c r="M446" t="str">
        <f>IF(J446=1,CMOST1!H446&amp;" "&amp;K446,CMOST1!H446&amp;" &lt;cmost&gt;this["&amp;L446&amp;"]="&amp;L446&amp;"*"&amp;CMOST1!I446&amp;"&lt;/cmost&gt;")</f>
        <v>RESULTS GEOSTAT PDATA 'PERM-E' 64487.5000 145633.5000 -987654321.1235 5 &lt;cmost&gt;this[248.8]=248.8*MultPermE&lt;/cmost&gt;</v>
      </c>
    </row>
    <row r="447" spans="1:13" x14ac:dyDescent="0.15">
      <c r="A447" t="s">
        <v>557</v>
      </c>
      <c r="B447" t="s">
        <v>3026</v>
      </c>
      <c r="C447">
        <f>'HM-perm'!V413</f>
        <v>1.1000000000000001</v>
      </c>
      <c r="D447" s="1">
        <f>ROUND('HM-perm'!T413,1)</f>
        <v>73.400000000000006</v>
      </c>
      <c r="E447" s="1">
        <f>ROUND('HM-perm'!T413/'HM-perm'!V413,1)</f>
        <v>66.8</v>
      </c>
      <c r="F447" t="str">
        <f>IF(C447=1,CMOST1!A447&amp;" "&amp;D447,CMOST1!A447&amp;" &lt;cmost&gt;this["&amp;E447&amp;"]="&amp;E447&amp;"*"&amp;CMOST1!B447&amp;"&lt;/cmost&gt;")</f>
        <v>RESULTS GEOSTAT PDATA 'PERM-D' 43364.8000 128366.5000 -987654321.1235 1 &lt;cmost&gt;this[66.8]=66.8*MultPermD&lt;/cmost&gt;</v>
      </c>
      <c r="H447" t="s">
        <v>1789</v>
      </c>
      <c r="I447" t="s">
        <v>3027</v>
      </c>
      <c r="J447">
        <f>'HM-perm'!AV413</f>
        <v>1.1000000000000001</v>
      </c>
      <c r="K447">
        <f>ROUND('HM-perm'!AT413,1)</f>
        <v>273.7</v>
      </c>
      <c r="L447">
        <f>ROUND('HM-perm'!AT413/'HM-perm'!AV413,1)</f>
        <v>248.8</v>
      </c>
      <c r="M447" t="str">
        <f>IF(J447=1,CMOST1!H447&amp;" "&amp;K447,CMOST1!H447&amp;" &lt;cmost&gt;this["&amp;L447&amp;"]="&amp;L447&amp;"*"&amp;CMOST1!I447&amp;"&lt;/cmost&gt;")</f>
        <v>RESULTS GEOSTAT PDATA 'PERM-E' 65149.6000 146171.9000 -987654321.1235 5 &lt;cmost&gt;this[248.8]=248.8*MultPermE&lt;/cmost&gt;</v>
      </c>
    </row>
    <row r="448" spans="1:13" x14ac:dyDescent="0.15">
      <c r="A448" t="s">
        <v>558</v>
      </c>
      <c r="B448" t="s">
        <v>3026</v>
      </c>
      <c r="C448">
        <f>'HM-perm'!V414</f>
        <v>1.1000000000000001</v>
      </c>
      <c r="D448" s="1">
        <f>ROUND('HM-perm'!T414,1)</f>
        <v>73.400000000000006</v>
      </c>
      <c r="E448" s="1">
        <f>ROUND('HM-perm'!T414/'HM-perm'!V414,1)</f>
        <v>66.8</v>
      </c>
      <c r="F448" t="str">
        <f>IF(C448=1,CMOST1!A448&amp;" "&amp;D448,CMOST1!A448&amp;" &lt;cmost&gt;this["&amp;E448&amp;"]="&amp;E448&amp;"*"&amp;CMOST1!B448&amp;"&lt;/cmost&gt;")</f>
        <v>RESULTS GEOSTAT PDATA 'PERM-D' 42896.7000 128897.0000 -987654321.1235 1 &lt;cmost&gt;this[66.8]=66.8*MultPermD&lt;/cmost&gt;</v>
      </c>
      <c r="H448" t="s">
        <v>1790</v>
      </c>
      <c r="I448" t="s">
        <v>3027</v>
      </c>
      <c r="J448">
        <f>'HM-perm'!AV414</f>
        <v>1.1000000000000001</v>
      </c>
      <c r="K448">
        <f>ROUND('HM-perm'!AT414,1)</f>
        <v>273.7</v>
      </c>
      <c r="L448">
        <f>ROUND('HM-perm'!AT414/'HM-perm'!AV414,1)</f>
        <v>248.8</v>
      </c>
      <c r="M448" t="str">
        <f>IF(J448=1,CMOST1!H448&amp;" "&amp;K448,CMOST1!H448&amp;" &lt;cmost&gt;this["&amp;L448&amp;"]="&amp;L448&amp;"*"&amp;CMOST1!I448&amp;"&lt;/cmost&gt;")</f>
        <v>RESULTS GEOSTAT PDATA 'PERM-E' 65737.5000 146570.5000 -987654321.1235 5 &lt;cmost&gt;this[248.8]=248.8*MultPermE&lt;/cmost&gt;</v>
      </c>
    </row>
    <row r="449" spans="1:13" x14ac:dyDescent="0.15">
      <c r="A449" t="s">
        <v>559</v>
      </c>
      <c r="B449" t="s">
        <v>3026</v>
      </c>
      <c r="C449">
        <f>'HM-perm'!V415</f>
        <v>1.1000000000000001</v>
      </c>
      <c r="D449" s="1">
        <f>ROUND('HM-perm'!T415,1)</f>
        <v>73.400000000000006</v>
      </c>
      <c r="E449" s="1">
        <f>ROUND('HM-perm'!T415/'HM-perm'!V415,1)</f>
        <v>66.8</v>
      </c>
      <c r="F449" t="str">
        <f>IF(C449=1,CMOST1!A449&amp;" "&amp;D449,CMOST1!A449&amp;" &lt;cmost&gt;this["&amp;E449&amp;"]="&amp;E449&amp;"*"&amp;CMOST1!B449&amp;"&lt;/cmost&gt;")</f>
        <v>RESULTS GEOSTAT PDATA 'PERM-D' 42336.9000 129551.5000 -987654321.1235 1 &lt;cmost&gt;this[66.8]=66.8*MultPermD&lt;/cmost&gt;</v>
      </c>
      <c r="H449" t="s">
        <v>1791</v>
      </c>
      <c r="I449" t="s">
        <v>3027</v>
      </c>
      <c r="J449">
        <f>'HM-perm'!AV415</f>
        <v>1.1000000000000001</v>
      </c>
      <c r="K449">
        <f>ROUND('HM-perm'!AT415,1)</f>
        <v>273.7</v>
      </c>
      <c r="L449">
        <f>ROUND('HM-perm'!AT415/'HM-perm'!AV415,1)</f>
        <v>248.8</v>
      </c>
      <c r="M449" t="str">
        <f>IF(J449=1,CMOST1!H449&amp;" "&amp;K449,CMOST1!H449&amp;" &lt;cmost&gt;this["&amp;L449&amp;"]="&amp;L449&amp;"*"&amp;CMOST1!I449&amp;"&lt;/cmost&gt;")</f>
        <v>RESULTS GEOSTAT PDATA 'PERM-E' 66351.1000 146956.7000 -987654321.1235 5 &lt;cmost&gt;this[248.8]=248.8*MultPermE&lt;/cmost&gt;</v>
      </c>
    </row>
    <row r="450" spans="1:13" x14ac:dyDescent="0.15">
      <c r="A450" t="s">
        <v>560</v>
      </c>
      <c r="B450" t="s">
        <v>3026</v>
      </c>
      <c r="C450" s="72">
        <f>C39</f>
        <v>1</v>
      </c>
      <c r="D450" s="72">
        <f>D39</f>
        <v>3.5</v>
      </c>
      <c r="E450" s="72">
        <f>E39</f>
        <v>3.5</v>
      </c>
      <c r="F450" t="str">
        <f>IF(C450=1,CMOST1!A450&amp;" "&amp;D450,CMOST1!A450&amp;" &lt;cmost&gt;this["&amp;E450&amp;"]="&amp;E450&amp;"*"&amp;CMOST1!B450&amp;"&lt;/cmost&gt;")</f>
        <v>RESULTS GEOSTAT PDATA 'PERM-D' 73605.3000 130048.2000 -987654321.1235 2 3.5</v>
      </c>
      <c r="H450" t="s">
        <v>1792</v>
      </c>
      <c r="I450" t="s">
        <v>3027</v>
      </c>
      <c r="J450">
        <f>'HM-perm'!AV416</f>
        <v>1.1000000000000001</v>
      </c>
      <c r="K450">
        <f>ROUND('HM-perm'!AT416,1)</f>
        <v>273.7</v>
      </c>
      <c r="L450">
        <f>ROUND('HM-perm'!AT416/'HM-perm'!AV416,1)</f>
        <v>248.8</v>
      </c>
      <c r="M450" t="str">
        <f>IF(J450=1,CMOST1!H450&amp;" "&amp;K450,CMOST1!H450&amp;" &lt;cmost&gt;this["&amp;L450&amp;"]="&amp;L450&amp;"*"&amp;CMOST1!I450&amp;"&lt;/cmost&gt;")</f>
        <v>RESULTS GEOSTAT PDATA 'PERM-E' 67003.0000 147305.5000 -987654321.1235 5 &lt;cmost&gt;this[248.8]=248.8*MultPermE&lt;/cmost&gt;</v>
      </c>
    </row>
    <row r="451" spans="1:13" x14ac:dyDescent="0.15">
      <c r="A451" t="s">
        <v>561</v>
      </c>
      <c r="B451" t="s">
        <v>3026</v>
      </c>
      <c r="C451" s="72">
        <f t="shared" ref="C451:E451" si="6">C40</f>
        <v>1</v>
      </c>
      <c r="D451" s="72">
        <f t="shared" si="6"/>
        <v>3.5</v>
      </c>
      <c r="E451" s="72">
        <f t="shared" si="6"/>
        <v>3.5</v>
      </c>
      <c r="F451" t="str">
        <f>IF(C451=1,CMOST1!A451&amp;" "&amp;D451,CMOST1!A451&amp;" &lt;cmost&gt;this["&amp;E451&amp;"]="&amp;E451&amp;"*"&amp;CMOST1!B451&amp;"&lt;/cmost&gt;")</f>
        <v>RESULTS GEOSTAT PDATA 'PERM-D' 72671.9000 131475.4000 -987654321.1235 2 3.5</v>
      </c>
      <c r="H451" t="s">
        <v>1793</v>
      </c>
      <c r="I451" t="s">
        <v>3027</v>
      </c>
      <c r="J451">
        <f>'HM-perm'!AV417</f>
        <v>1.1000000000000001</v>
      </c>
      <c r="K451">
        <f>ROUND('HM-perm'!AT417,1)</f>
        <v>273.7</v>
      </c>
      <c r="L451">
        <f>ROUND('HM-perm'!AT417/'HM-perm'!AV417,1)</f>
        <v>248.8</v>
      </c>
      <c r="M451" t="str">
        <f>IF(J451=1,CMOST1!H451&amp;" "&amp;K451,CMOST1!H451&amp;" &lt;cmost&gt;this["&amp;L451&amp;"]="&amp;L451&amp;"*"&amp;CMOST1!I451&amp;"&lt;/cmost&gt;")</f>
        <v>RESULTS GEOSTAT PDATA 'PERM-E' 67630.9000 147553.2000 -987654321.1235 5 &lt;cmost&gt;this[248.8]=248.8*MultPermE&lt;/cmost&gt;</v>
      </c>
    </row>
    <row r="452" spans="1:13" x14ac:dyDescent="0.15">
      <c r="A452" t="s">
        <v>562</v>
      </c>
      <c r="B452" t="s">
        <v>3026</v>
      </c>
      <c r="C452" s="72">
        <f t="shared" ref="C452:E452" si="7">C41</f>
        <v>1</v>
      </c>
      <c r="D452" s="72">
        <f t="shared" si="7"/>
        <v>3.5</v>
      </c>
      <c r="E452" s="72">
        <f t="shared" si="7"/>
        <v>3.5</v>
      </c>
      <c r="F452" t="str">
        <f>IF(C452=1,CMOST1!A452&amp;" "&amp;D452,CMOST1!A452&amp;" &lt;cmost&gt;this["&amp;E452&amp;"]="&amp;E452&amp;"*"&amp;CMOST1!B452&amp;"&lt;/cmost&gt;")</f>
        <v>RESULTS GEOSTAT PDATA 'PERM-D' 71890.1000 132401.6000 -987654321.1235 2 3.5</v>
      </c>
      <c r="H452" t="s">
        <v>1794</v>
      </c>
      <c r="I452" t="s">
        <v>3027</v>
      </c>
      <c r="J452">
        <f>'HM-perm'!AV418</f>
        <v>1.1000000000000001</v>
      </c>
      <c r="K452">
        <f>ROUND('HM-perm'!AT418,1)</f>
        <v>273.7</v>
      </c>
      <c r="L452">
        <f>ROUND('HM-perm'!AT418/'HM-perm'!AV418,1)</f>
        <v>248.8</v>
      </c>
      <c r="M452" t="str">
        <f>IF(J452=1,CMOST1!H452&amp;" "&amp;K452,CMOST1!H452&amp;" &lt;cmost&gt;this["&amp;L452&amp;"]="&amp;L452&amp;"*"&amp;CMOST1!I452&amp;"&lt;/cmost&gt;")</f>
        <v>RESULTS GEOSTAT PDATA 'PERM-E' 68158.8000 147723.8000 -987654321.1235 5 &lt;cmost&gt;this[248.8]=248.8*MultPermE&lt;/cmost&gt;</v>
      </c>
    </row>
    <row r="453" spans="1:13" x14ac:dyDescent="0.15">
      <c r="A453" t="s">
        <v>563</v>
      </c>
      <c r="B453" t="s">
        <v>3026</v>
      </c>
      <c r="C453" s="72">
        <f t="shared" ref="C453:E453" si="8">C42</f>
        <v>1</v>
      </c>
      <c r="D453" s="72">
        <f t="shared" si="8"/>
        <v>3.5</v>
      </c>
      <c r="E453" s="72">
        <f t="shared" si="8"/>
        <v>3.5</v>
      </c>
      <c r="F453" t="str">
        <f>IF(C453=1,CMOST1!A453&amp;" "&amp;D453,CMOST1!A453&amp;" &lt;cmost&gt;this["&amp;E453&amp;"]="&amp;E453&amp;"*"&amp;CMOST1!B453&amp;"&lt;/cmost&gt;")</f>
        <v>RESULTS GEOSTAT PDATA 'PERM-D' 71164.0000 133140.1000 -987654321.1235 2 3.5</v>
      </c>
      <c r="H453" t="s">
        <v>1795</v>
      </c>
      <c r="I453" t="s">
        <v>3027</v>
      </c>
      <c r="J453">
        <f>'HM-perm'!AV419</f>
        <v>1.1000000000000001</v>
      </c>
      <c r="K453">
        <f>ROUND('HM-perm'!AT419,1)</f>
        <v>273.7</v>
      </c>
      <c r="L453">
        <f>ROUND('HM-perm'!AT419/'HM-perm'!AV419,1)</f>
        <v>248.8</v>
      </c>
      <c r="M453" t="str">
        <f>IF(J453=1,CMOST1!H453&amp;" "&amp;K453,CMOST1!H453&amp;" &lt;cmost&gt;this["&amp;L453&amp;"]="&amp;L453&amp;"*"&amp;CMOST1!I453&amp;"&lt;/cmost&gt;")</f>
        <v>RESULTS GEOSTAT PDATA 'PERM-E' 68939.0000 147884.8000 -987654321.1235 5 &lt;cmost&gt;this[248.8]=248.8*MultPermE&lt;/cmost&gt;</v>
      </c>
    </row>
    <row r="454" spans="1:13" x14ac:dyDescent="0.15">
      <c r="A454" t="s">
        <v>564</v>
      </c>
      <c r="B454" t="s">
        <v>3026</v>
      </c>
      <c r="C454" s="72">
        <f t="shared" ref="C454:E454" si="9">C43</f>
        <v>1</v>
      </c>
      <c r="D454" s="72">
        <f t="shared" si="9"/>
        <v>3.5</v>
      </c>
      <c r="E454" s="72">
        <f t="shared" si="9"/>
        <v>3.5</v>
      </c>
      <c r="F454" t="str">
        <f>IF(C454=1,CMOST1!A454&amp;" "&amp;D454,CMOST1!A454&amp;" &lt;cmost&gt;this["&amp;E454&amp;"]="&amp;E454&amp;"*"&amp;CMOST1!B454&amp;"&lt;/cmost&gt;")</f>
        <v>RESULTS GEOSTAT PDATA 'PERM-D' 70510.8000 133993.8000 -987654321.1235 2 3.5</v>
      </c>
      <c r="H454" t="s">
        <v>1796</v>
      </c>
      <c r="I454" t="s">
        <v>3027</v>
      </c>
      <c r="J454">
        <f>'HM-perm'!AV420</f>
        <v>1.1000000000000001</v>
      </c>
      <c r="K454">
        <f>ROUND('HM-perm'!AT420,1)</f>
        <v>273.7</v>
      </c>
      <c r="L454">
        <f>ROUND('HM-perm'!AT420/'HM-perm'!AV420,1)</f>
        <v>248.8</v>
      </c>
      <c r="M454" t="str">
        <f>IF(J454=1,CMOST1!H454&amp;" "&amp;K454,CMOST1!H454&amp;" &lt;cmost&gt;this["&amp;L454&amp;"]="&amp;L454&amp;"*"&amp;CMOST1!I454&amp;"&lt;/cmost&gt;")</f>
        <v>RESULTS GEOSTAT PDATA 'PERM-E' 69568.9000 147968.5000 -987654321.1235 5 &lt;cmost&gt;this[248.8]=248.8*MultPermE&lt;/cmost&gt;</v>
      </c>
    </row>
    <row r="455" spans="1:13" x14ac:dyDescent="0.15">
      <c r="A455" t="s">
        <v>565</v>
      </c>
      <c r="B455" t="s">
        <v>3026</v>
      </c>
      <c r="C455" s="72">
        <f t="shared" ref="C455:E455" si="10">C44</f>
        <v>1</v>
      </c>
      <c r="D455" s="72">
        <f t="shared" si="10"/>
        <v>3.5</v>
      </c>
      <c r="E455" s="72">
        <f t="shared" si="10"/>
        <v>3.5</v>
      </c>
      <c r="F455" t="str">
        <f>IF(C455=1,CMOST1!A455&amp;" "&amp;D455,CMOST1!A455&amp;" &lt;cmost&gt;this["&amp;E455&amp;"]="&amp;E455&amp;"*"&amp;CMOST1!B455&amp;"&lt;/cmost&gt;")</f>
        <v>RESULTS GEOSTAT PDATA 'PERM-D' 70270.0000 134505.3000 -987654321.1235 2 3.5</v>
      </c>
      <c r="H455" t="s">
        <v>1797</v>
      </c>
      <c r="I455" t="s">
        <v>3027</v>
      </c>
      <c r="J455">
        <f>'HM-perm'!AV421</f>
        <v>1.1000000000000001</v>
      </c>
      <c r="K455">
        <f>ROUND('HM-perm'!AT421,1)</f>
        <v>273.7</v>
      </c>
      <c r="L455">
        <f>ROUND('HM-perm'!AT421/'HM-perm'!AV421,1)</f>
        <v>248.8</v>
      </c>
      <c r="M455" t="str">
        <f>IF(J455=1,CMOST1!H455&amp;" "&amp;K455,CMOST1!H455&amp;" &lt;cmost&gt;this["&amp;L455&amp;"]="&amp;L455&amp;"*"&amp;CMOST1!I455&amp;"&lt;/cmost&gt;")</f>
        <v>RESULTS GEOSTAT PDATA 'PERM-E' 70098.1000 148025.3000 -987654321.1235 5 &lt;cmost&gt;this[248.8]=248.8*MultPermE&lt;/cmost&gt;</v>
      </c>
    </row>
    <row r="456" spans="1:13" x14ac:dyDescent="0.15">
      <c r="A456" t="s">
        <v>566</v>
      </c>
      <c r="B456" t="s">
        <v>3026</v>
      </c>
      <c r="C456" s="72">
        <f t="shared" ref="C456:E456" si="11">C45</f>
        <v>1</v>
      </c>
      <c r="D456" s="72">
        <f t="shared" si="11"/>
        <v>3.5</v>
      </c>
      <c r="E456" s="72">
        <f t="shared" si="11"/>
        <v>3.5</v>
      </c>
      <c r="F456" t="str">
        <f>IF(C456=1,CMOST1!A456&amp;" "&amp;D456,CMOST1!A456&amp;" &lt;cmost&gt;this["&amp;E456&amp;"]="&amp;E456&amp;"*"&amp;CMOST1!B456&amp;"&lt;/cmost&gt;")</f>
        <v>RESULTS GEOSTAT PDATA 'PERM-D' 70209.6000 134882.2000 -987654321.1235 2 3.5</v>
      </c>
      <c r="H456" t="s">
        <v>1798</v>
      </c>
      <c r="I456" t="s">
        <v>3027</v>
      </c>
      <c r="J456">
        <f>'HM-perm'!AV422</f>
        <v>1</v>
      </c>
      <c r="K456">
        <f>ROUND('HM-perm'!AT422,1)</f>
        <v>248.8</v>
      </c>
      <c r="L456">
        <f>ROUND('HM-perm'!AT422/'HM-perm'!AV422,1)</f>
        <v>248.8</v>
      </c>
      <c r="M456" t="str">
        <f>IF(J456=1,CMOST1!H456&amp;" "&amp;K456,CMOST1!H456&amp;" &lt;cmost&gt;this["&amp;L456&amp;"]="&amp;L456&amp;"*"&amp;CMOST1!I456&amp;"&lt;/cmost&gt;")</f>
        <v>RESULTS GEOSTAT PDATA 'PERM-E' 73964.2000 145625.7000 -987654321.1235 5 248.8</v>
      </c>
    </row>
    <row r="457" spans="1:13" x14ac:dyDescent="0.15">
      <c r="A457" t="s">
        <v>567</v>
      </c>
      <c r="B457" t="s">
        <v>3026</v>
      </c>
      <c r="C457" s="72">
        <f t="shared" ref="C457:E457" si="12">C46</f>
        <v>1</v>
      </c>
      <c r="D457" s="72">
        <f t="shared" si="12"/>
        <v>3.5</v>
      </c>
      <c r="E457" s="72">
        <f t="shared" si="12"/>
        <v>3.5</v>
      </c>
      <c r="F457" t="str">
        <f>IF(C457=1,CMOST1!A457&amp;" "&amp;D457,CMOST1!A457&amp;" &lt;cmost&gt;this["&amp;E457&amp;"]="&amp;E457&amp;"*"&amp;CMOST1!B457&amp;"&lt;/cmost&gt;")</f>
        <v>RESULTS GEOSTAT PDATA 'PERM-D' 70241.1000 135123.0000 -987654321.1235 2 3.5</v>
      </c>
      <c r="H457" t="s">
        <v>1799</v>
      </c>
      <c r="I457" t="s">
        <v>3027</v>
      </c>
      <c r="J457">
        <f>'HM-perm'!AV423</f>
        <v>1</v>
      </c>
      <c r="K457">
        <f>ROUND('HM-perm'!AT423,1)</f>
        <v>248.8</v>
      </c>
      <c r="L457">
        <f>ROUND('HM-perm'!AT423/'HM-perm'!AV423,1)</f>
        <v>248.8</v>
      </c>
      <c r="M457" t="str">
        <f>IF(J457=1,CMOST1!H457&amp;" "&amp;K457,CMOST1!H457&amp;" &lt;cmost&gt;this["&amp;L457&amp;"]="&amp;L457&amp;"*"&amp;CMOST1!I457&amp;"&lt;/cmost&gt;")</f>
        <v>RESULTS GEOSTAT PDATA 'PERM-E' 73998.0000 144919.3000 -987654321.1235 5 248.8</v>
      </c>
    </row>
    <row r="458" spans="1:13" x14ac:dyDescent="0.15">
      <c r="A458" t="s">
        <v>568</v>
      </c>
      <c r="B458" t="s">
        <v>3026</v>
      </c>
      <c r="C458" s="72">
        <f t="shared" ref="C458:E458" si="13">C47</f>
        <v>1</v>
      </c>
      <c r="D458" s="72">
        <f t="shared" si="13"/>
        <v>3.5</v>
      </c>
      <c r="E458" s="72">
        <f t="shared" si="13"/>
        <v>3.5</v>
      </c>
      <c r="F458" t="str">
        <f>IF(C458=1,CMOST1!A458&amp;" "&amp;D458,CMOST1!A458&amp;" &lt;cmost&gt;this["&amp;E458&amp;"]="&amp;E458&amp;"*"&amp;CMOST1!B458&amp;"&lt;/cmost&gt;")</f>
        <v>RESULTS GEOSTAT PDATA 'PERM-D' 70325.1000 135289.4000 -987654321.1235 2 3.5</v>
      </c>
      <c r="H458" t="s">
        <v>1800</v>
      </c>
      <c r="I458" t="s">
        <v>3027</v>
      </c>
      <c r="J458">
        <f>'HM-perm'!AV424</f>
        <v>1</v>
      </c>
      <c r="K458">
        <f>ROUND('HM-perm'!AT424,1)</f>
        <v>248.8</v>
      </c>
      <c r="L458">
        <f>ROUND('HM-perm'!AT424/'HM-perm'!AV424,1)</f>
        <v>248.8</v>
      </c>
      <c r="M458" t="str">
        <f>IF(J458=1,CMOST1!H458&amp;" "&amp;K458,CMOST1!H458&amp;" &lt;cmost&gt;this["&amp;L458&amp;"]="&amp;L458&amp;"*"&amp;CMOST1!I458&amp;"&lt;/cmost&gt;")</f>
        <v>RESULTS GEOSTAT PDATA 'PERM-E' 73818.2000 144172.6000 -987654321.1235 5 248.8</v>
      </c>
    </row>
    <row r="459" spans="1:13" x14ac:dyDescent="0.15">
      <c r="A459" t="s">
        <v>569</v>
      </c>
      <c r="B459" t="s">
        <v>3026</v>
      </c>
      <c r="C459" s="72">
        <f t="shared" ref="C459:E459" si="14">C48</f>
        <v>1</v>
      </c>
      <c r="D459" s="72">
        <f t="shared" si="14"/>
        <v>3.5</v>
      </c>
      <c r="E459" s="72">
        <f t="shared" si="14"/>
        <v>3.5</v>
      </c>
      <c r="F459" t="str">
        <f>IF(C459=1,CMOST1!A459&amp;" "&amp;D459,CMOST1!A459&amp;" &lt;cmost&gt;this["&amp;E459&amp;"]="&amp;E459&amp;"*"&amp;CMOST1!B459&amp;"&lt;/cmost&gt;")</f>
        <v>RESULTS GEOSTAT PDATA 'PERM-D' 70474.1000 135381.6000 -987654321.1235 2 3.5</v>
      </c>
      <c r="H459" t="s">
        <v>1801</v>
      </c>
      <c r="I459" t="s">
        <v>3027</v>
      </c>
      <c r="J459">
        <f>'HM-perm'!AV425</f>
        <v>1</v>
      </c>
      <c r="K459">
        <f>ROUND('HM-perm'!AT425,1)</f>
        <v>248.8</v>
      </c>
      <c r="L459">
        <f>ROUND('HM-perm'!AT425/'HM-perm'!AV425,1)</f>
        <v>248.8</v>
      </c>
      <c r="M459" t="str">
        <f>IF(J459=1,CMOST1!H459&amp;" "&amp;K459,CMOST1!H459&amp;" &lt;cmost&gt;this["&amp;L459&amp;"]="&amp;L459&amp;"*"&amp;CMOST1!I459&amp;"&lt;/cmost&gt;")</f>
        <v>RESULTS GEOSTAT PDATA 'PERM-E' 73661.1000 143602.7000 -987654321.1235 5 248.8</v>
      </c>
    </row>
    <row r="460" spans="1:13" x14ac:dyDescent="0.15">
      <c r="A460" t="s">
        <v>570</v>
      </c>
      <c r="B460" t="s">
        <v>3026</v>
      </c>
      <c r="C460" s="72">
        <f t="shared" ref="C460:E460" si="15">C49</f>
        <v>1</v>
      </c>
      <c r="D460" s="72">
        <f t="shared" si="15"/>
        <v>3.5</v>
      </c>
      <c r="E460" s="72">
        <f t="shared" si="15"/>
        <v>3.5</v>
      </c>
      <c r="F460" t="str">
        <f>IF(C460=1,CMOST1!A460&amp;" "&amp;D460,CMOST1!A460&amp;" &lt;cmost&gt;this["&amp;E460&amp;"]="&amp;E460&amp;"*"&amp;CMOST1!B460&amp;"&lt;/cmost&gt;")</f>
        <v>RESULTS GEOSTAT PDATA 'PERM-D' 70798.6000 135516.4000 -987654321.1235 2 3.5</v>
      </c>
      <c r="H460" t="s">
        <v>1802</v>
      </c>
      <c r="I460" t="s">
        <v>3027</v>
      </c>
      <c r="J460">
        <f>'HM-perm'!AV426</f>
        <v>1</v>
      </c>
      <c r="K460">
        <f>ROUND('HM-perm'!AT426,1)</f>
        <v>248.8</v>
      </c>
      <c r="L460">
        <f>ROUND('HM-perm'!AT426/'HM-perm'!AV426,1)</f>
        <v>248.8</v>
      </c>
      <c r="M460" t="str">
        <f>IF(J460=1,CMOST1!H460&amp;" "&amp;K460,CMOST1!H460&amp;" &lt;cmost&gt;this["&amp;L460&amp;"]="&amp;L460&amp;"*"&amp;CMOST1!I460&amp;"&lt;/cmost&gt;")</f>
        <v>RESULTS GEOSTAT PDATA 'PERM-E' 73346.1000 142564.0000 -987654321.1235 5 248.8</v>
      </c>
    </row>
    <row r="461" spans="1:13" x14ac:dyDescent="0.15">
      <c r="A461" t="s">
        <v>571</v>
      </c>
      <c r="B461" t="s">
        <v>3026</v>
      </c>
      <c r="C461" s="72">
        <f t="shared" ref="C461:E461" si="16">C50</f>
        <v>1</v>
      </c>
      <c r="D461" s="72">
        <f t="shared" si="16"/>
        <v>3.5</v>
      </c>
      <c r="E461" s="72">
        <f t="shared" si="16"/>
        <v>3.5</v>
      </c>
      <c r="F461" t="str">
        <f>IF(C461=1,CMOST1!A461&amp;" "&amp;D461,CMOST1!A461&amp;" &lt;cmost&gt;this["&amp;E461&amp;"]="&amp;E461&amp;"*"&amp;CMOST1!B461&amp;"&lt;/cmost&gt;")</f>
        <v>RESULTS GEOSTAT PDATA 'PERM-D' 71176.8000 135526.6000 -987654321.1235 2 3.5</v>
      </c>
      <c r="H461" t="s">
        <v>1803</v>
      </c>
      <c r="I461" t="s">
        <v>3027</v>
      </c>
      <c r="J461">
        <f>'HM-perm'!AV427</f>
        <v>1</v>
      </c>
      <c r="K461">
        <f>ROUND('HM-perm'!AT427,1)</f>
        <v>248.8</v>
      </c>
      <c r="L461">
        <f>ROUND('HM-perm'!AT427/'HM-perm'!AV427,1)</f>
        <v>248.8</v>
      </c>
      <c r="M461" t="str">
        <f>IF(J461=1,CMOST1!H461&amp;" "&amp;K461,CMOST1!H461&amp;" &lt;cmost&gt;this["&amp;L461&amp;"]="&amp;L461&amp;"*"&amp;CMOST1!I461&amp;"&lt;/cmost&gt;")</f>
        <v>RESULTS GEOSTAT PDATA 'PERM-E' 72944.2000 141385.5000 -987654321.1235 5 248.8</v>
      </c>
    </row>
    <row r="462" spans="1:13" x14ac:dyDescent="0.15">
      <c r="A462" t="s">
        <v>572</v>
      </c>
      <c r="B462" t="s">
        <v>3026</v>
      </c>
      <c r="C462" s="72">
        <f t="shared" ref="C462:E462" si="17">C51</f>
        <v>1</v>
      </c>
      <c r="D462" s="72">
        <f t="shared" si="17"/>
        <v>3.5</v>
      </c>
      <c r="E462" s="72">
        <f t="shared" si="17"/>
        <v>3.5</v>
      </c>
      <c r="F462" t="str">
        <f>IF(C462=1,CMOST1!A462&amp;" "&amp;D462,CMOST1!A462&amp;" &lt;cmost&gt;this["&amp;E462&amp;"]="&amp;E462&amp;"*"&amp;CMOST1!B462&amp;"&lt;/cmost&gt;")</f>
        <v>RESULTS GEOSTAT PDATA 'PERM-D' 71783.1000 135504.6000 -987654321.1235 2 3.5</v>
      </c>
      <c r="H462" t="s">
        <v>1804</v>
      </c>
      <c r="I462" t="s">
        <v>3027</v>
      </c>
      <c r="J462">
        <f>'HM-perm'!AV428</f>
        <v>1</v>
      </c>
      <c r="K462">
        <f>ROUND('HM-perm'!AT428,1)</f>
        <v>248.8</v>
      </c>
      <c r="L462">
        <f>ROUND('HM-perm'!AT428/'HM-perm'!AV428,1)</f>
        <v>248.8</v>
      </c>
      <c r="M462" t="str">
        <f>IF(J462=1,CMOST1!H462&amp;" "&amp;K462,CMOST1!H462&amp;" &lt;cmost&gt;this["&amp;L462&amp;"]="&amp;L462&amp;"*"&amp;CMOST1!I462&amp;"&lt;/cmost&gt;")</f>
        <v>RESULTS GEOSTAT PDATA 'PERM-E' 72553.2000 140383.9000 -987654321.1235 5 248.8</v>
      </c>
    </row>
    <row r="463" spans="1:13" x14ac:dyDescent="0.15">
      <c r="A463" t="s">
        <v>573</v>
      </c>
      <c r="B463" t="s">
        <v>3026</v>
      </c>
      <c r="C463" s="72">
        <f t="shared" ref="C463:E463" si="18">C52</f>
        <v>1</v>
      </c>
      <c r="D463" s="72">
        <f t="shared" si="18"/>
        <v>3.5</v>
      </c>
      <c r="E463" s="72">
        <f t="shared" si="18"/>
        <v>3.5</v>
      </c>
      <c r="F463" t="str">
        <f>IF(C463=1,CMOST1!A463&amp;" "&amp;D463,CMOST1!A463&amp;" &lt;cmost&gt;this["&amp;E463&amp;"]="&amp;E463&amp;"*"&amp;CMOST1!B463&amp;"&lt;/cmost&gt;")</f>
        <v>RESULTS GEOSTAT PDATA 'PERM-D' 72570.2000 135323.5000 -987654321.1235 2 3.5</v>
      </c>
      <c r="H463" t="s">
        <v>1805</v>
      </c>
      <c r="I463" t="s">
        <v>3027</v>
      </c>
      <c r="J463">
        <f>'HM-perm'!AV429</f>
        <v>1</v>
      </c>
      <c r="K463">
        <f>ROUND('HM-perm'!AT429,1)</f>
        <v>248.8</v>
      </c>
      <c r="L463">
        <f>ROUND('HM-perm'!AT429/'HM-perm'!AV429,1)</f>
        <v>248.8</v>
      </c>
      <c r="M463" t="str">
        <f>IF(J463=1,CMOST1!H463&amp;" "&amp;K463,CMOST1!H463&amp;" &lt;cmost&gt;this["&amp;L463&amp;"]="&amp;L463&amp;"*"&amp;CMOST1!I463&amp;"&lt;/cmost&gt;")</f>
        <v>RESULTS GEOSTAT PDATA 'PERM-E' 72098.1000 139419.3000 -987654321.1235 5 248.8</v>
      </c>
    </row>
    <row r="464" spans="1:13" x14ac:dyDescent="0.15">
      <c r="A464" t="s">
        <v>574</v>
      </c>
      <c r="B464" t="s">
        <v>3026</v>
      </c>
      <c r="C464" s="72">
        <f t="shared" ref="C464:E464" si="19">C53</f>
        <v>1</v>
      </c>
      <c r="D464" s="72">
        <f t="shared" si="19"/>
        <v>3.5</v>
      </c>
      <c r="E464" s="72">
        <f t="shared" si="19"/>
        <v>3.5</v>
      </c>
      <c r="F464" t="str">
        <f>IF(C464=1,CMOST1!A464&amp;" "&amp;D464,CMOST1!A464&amp;" &lt;cmost&gt;this["&amp;E464&amp;"]="&amp;E464&amp;"*"&amp;CMOST1!B464&amp;"&lt;/cmost&gt;")</f>
        <v>RESULTS GEOSTAT PDATA 'PERM-D' 73487.9000 134981.3000 -987654321.1235 2 3.5</v>
      </c>
      <c r="H464" t="s">
        <v>1806</v>
      </c>
      <c r="I464" t="s">
        <v>3027</v>
      </c>
      <c r="J464">
        <f>'HM-perm'!AV430</f>
        <v>1</v>
      </c>
      <c r="K464">
        <f>ROUND('HM-perm'!AT430,1)</f>
        <v>248.8</v>
      </c>
      <c r="L464">
        <f>ROUND('HM-perm'!AT430/'HM-perm'!AV430,1)</f>
        <v>248.8</v>
      </c>
      <c r="M464" t="str">
        <f>IF(J464=1,CMOST1!H464&amp;" "&amp;K464,CMOST1!H464&amp;" &lt;cmost&gt;this["&amp;L464&amp;"]="&amp;L464&amp;"*"&amp;CMOST1!I464&amp;"&lt;/cmost&gt;")</f>
        <v>RESULTS GEOSTAT PDATA 'PERM-E' 71504.6000 138440.3000 -987654321.1235 5 248.8</v>
      </c>
    </row>
    <row r="465" spans="1:13" x14ac:dyDescent="0.15">
      <c r="A465" t="s">
        <v>575</v>
      </c>
      <c r="B465" t="s">
        <v>3026</v>
      </c>
      <c r="C465" s="72">
        <f t="shared" ref="C465:E465" si="20">C54</f>
        <v>1</v>
      </c>
      <c r="D465" s="72">
        <f t="shared" si="20"/>
        <v>3.5</v>
      </c>
      <c r="E465" s="72">
        <f t="shared" si="20"/>
        <v>3.5</v>
      </c>
      <c r="F465" t="str">
        <f>IF(C465=1,CMOST1!A465&amp;" "&amp;D465,CMOST1!A465&amp;" &lt;cmost&gt;this["&amp;E465&amp;"]="&amp;E465&amp;"*"&amp;CMOST1!B465&amp;"&lt;/cmost&gt;")</f>
        <v>RESULTS GEOSTAT PDATA 'PERM-D' 74205.4000 134571.2000 -987654321.1235 2 3.5</v>
      </c>
      <c r="H465" t="s">
        <v>1807</v>
      </c>
      <c r="I465" t="s">
        <v>3027</v>
      </c>
      <c r="J465">
        <f>'HM-perm'!AV431</f>
        <v>1</v>
      </c>
      <c r="K465">
        <f>ROUND('HM-perm'!AT431,1)</f>
        <v>248.8</v>
      </c>
      <c r="L465">
        <f>ROUND('HM-perm'!AT431/'HM-perm'!AV431,1)</f>
        <v>248.8</v>
      </c>
      <c r="M465" t="str">
        <f>IF(J465=1,CMOST1!H465&amp;" "&amp;K465,CMOST1!H465&amp;" &lt;cmost&gt;this["&amp;L465&amp;"]="&amp;L465&amp;"*"&amp;CMOST1!I465&amp;"&lt;/cmost&gt;")</f>
        <v>RESULTS GEOSTAT PDATA 'PERM-E' 70947.5000 137587.6000 -987654321.1235 5 248.8</v>
      </c>
    </row>
    <row r="466" spans="1:13" x14ac:dyDescent="0.15">
      <c r="A466" t="s">
        <v>576</v>
      </c>
      <c r="B466" t="s">
        <v>3026</v>
      </c>
      <c r="C466" s="72">
        <f t="shared" ref="C466:E466" si="21">C55</f>
        <v>1</v>
      </c>
      <c r="D466" s="72">
        <f t="shared" si="21"/>
        <v>3.5</v>
      </c>
      <c r="E466" s="72">
        <f t="shared" si="21"/>
        <v>3.5</v>
      </c>
      <c r="F466" t="str">
        <f>IF(C466=1,CMOST1!A466&amp;" "&amp;D466,CMOST1!A466&amp;" &lt;cmost&gt;this["&amp;E466&amp;"]="&amp;E466&amp;"*"&amp;CMOST1!B466&amp;"&lt;/cmost&gt;")</f>
        <v>RESULTS GEOSTAT PDATA 'PERM-D' 75001.6000 134036.7000 -987654321.1235 2 3.5</v>
      </c>
      <c r="H466" t="s">
        <v>1808</v>
      </c>
      <c r="I466" t="s">
        <v>3027</v>
      </c>
      <c r="J466">
        <f>'HM-perm'!AV432</f>
        <v>1</v>
      </c>
      <c r="K466">
        <f>ROUND('HM-perm'!AT432,1)</f>
        <v>248.8</v>
      </c>
      <c r="L466">
        <f>ROUND('HM-perm'!AT432/'HM-perm'!AV432,1)</f>
        <v>248.8</v>
      </c>
      <c r="M466" t="str">
        <f>IF(J466=1,CMOST1!H466&amp;" "&amp;K466,CMOST1!H466&amp;" &lt;cmost&gt;this["&amp;L466&amp;"]="&amp;L466&amp;"*"&amp;CMOST1!I466&amp;"&lt;/cmost&gt;")</f>
        <v>RESULTS GEOSTAT PDATA 'PERM-E' 70227.0000 136670.3000 -987654321.1235 5 248.8</v>
      </c>
    </row>
    <row r="467" spans="1:13" x14ac:dyDescent="0.15">
      <c r="A467" t="s">
        <v>577</v>
      </c>
      <c r="B467" t="s">
        <v>3026</v>
      </c>
      <c r="C467" s="72">
        <f t="shared" ref="C467:E467" si="22">C56</f>
        <v>1</v>
      </c>
      <c r="D467" s="72">
        <f t="shared" si="22"/>
        <v>3.5</v>
      </c>
      <c r="E467" s="72">
        <f t="shared" si="22"/>
        <v>3.5</v>
      </c>
      <c r="F467" t="str">
        <f>IF(C467=1,CMOST1!A467&amp;" "&amp;D467,CMOST1!A467&amp;" &lt;cmost&gt;this["&amp;E467&amp;"]="&amp;E467&amp;"*"&amp;CMOST1!B467&amp;"&lt;/cmost&gt;")</f>
        <v>RESULTS GEOSTAT PDATA 'PERM-D' 75617.1000 133674.2000 -987654321.1235 2 3.5</v>
      </c>
      <c r="H467" t="s">
        <v>1809</v>
      </c>
      <c r="I467" t="s">
        <v>3027</v>
      </c>
      <c r="J467">
        <f>'HM-perm'!AV433</f>
        <v>1</v>
      </c>
      <c r="K467">
        <f>ROUND('HM-perm'!AT433,1)</f>
        <v>248.8</v>
      </c>
      <c r="L467">
        <f>ROUND('HM-perm'!AT433/'HM-perm'!AV433,1)</f>
        <v>248.8</v>
      </c>
      <c r="M467" t="str">
        <f>IF(J467=1,CMOST1!H467&amp;" "&amp;K467,CMOST1!H467&amp;" &lt;cmost&gt;this["&amp;L467&amp;"]="&amp;L467&amp;"*"&amp;CMOST1!I467&amp;"&lt;/cmost&gt;")</f>
        <v>RESULTS GEOSTAT PDATA 'PERM-E' 69392.7000 135776.6000 -987654321.1235 5 248.8</v>
      </c>
    </row>
    <row r="468" spans="1:13" x14ac:dyDescent="0.15">
      <c r="A468" t="s">
        <v>578</v>
      </c>
      <c r="B468" t="s">
        <v>3026</v>
      </c>
      <c r="C468" s="72">
        <f t="shared" ref="C468:E468" si="23">C57</f>
        <v>1</v>
      </c>
      <c r="D468" s="72">
        <f t="shared" si="23"/>
        <v>3.8</v>
      </c>
      <c r="E468" s="72">
        <f t="shared" si="23"/>
        <v>3.8</v>
      </c>
      <c r="F468" t="str">
        <f>IF(C468=1,CMOST1!A468&amp;" "&amp;D468,CMOST1!A468&amp;" &lt;cmost&gt;this["&amp;E468&amp;"]="&amp;E468&amp;"*"&amp;CMOST1!B468&amp;"&lt;/cmost&gt;")</f>
        <v>RESULTS GEOSTAT PDATA 'PERM-D' 71888.8000 128227.0000 -987654321.1235 2 3.8</v>
      </c>
      <c r="H468" t="s">
        <v>1810</v>
      </c>
      <c r="I468" t="s">
        <v>3027</v>
      </c>
      <c r="J468">
        <f>'HM-perm'!AV434</f>
        <v>1</v>
      </c>
      <c r="K468">
        <f>ROUND('HM-perm'!AT434,1)</f>
        <v>248.8</v>
      </c>
      <c r="L468">
        <f>ROUND('HM-perm'!AT434/'HM-perm'!AV434,1)</f>
        <v>248.8</v>
      </c>
      <c r="M468" t="str">
        <f>IF(J468=1,CMOST1!H468&amp;" "&amp;K468,CMOST1!H468&amp;" &lt;cmost&gt;this["&amp;L468&amp;"]="&amp;L468&amp;"*"&amp;CMOST1!I468&amp;"&lt;/cmost&gt;")</f>
        <v>RESULTS GEOSTAT PDATA 'PERM-E' 68496.4000 134781.2000 -987654321.1235 5 248.8</v>
      </c>
    </row>
    <row r="469" spans="1:13" x14ac:dyDescent="0.15">
      <c r="A469" t="s">
        <v>579</v>
      </c>
      <c r="B469" t="s">
        <v>3026</v>
      </c>
      <c r="C469" s="72">
        <f t="shared" ref="C469:E469" si="24">C58</f>
        <v>1</v>
      </c>
      <c r="D469" s="72">
        <f t="shared" si="24"/>
        <v>3.8</v>
      </c>
      <c r="E469" s="72">
        <f t="shared" si="24"/>
        <v>3.8</v>
      </c>
      <c r="F469" t="str">
        <f>IF(C469=1,CMOST1!A469&amp;" "&amp;D469,CMOST1!A469&amp;" &lt;cmost&gt;this["&amp;E469&amp;"]="&amp;E469&amp;"*"&amp;CMOST1!B469&amp;"&lt;/cmost&gt;")</f>
        <v>RESULTS GEOSTAT PDATA 'PERM-D' 71430.8000 129206.0000 -987654321.1235 2 3.8</v>
      </c>
      <c r="H469" t="s">
        <v>1811</v>
      </c>
      <c r="I469" t="s">
        <v>3027</v>
      </c>
      <c r="J469">
        <f>'HM-perm'!AV435</f>
        <v>1</v>
      </c>
      <c r="K469">
        <f>ROUND('HM-perm'!AT435,1)</f>
        <v>248.8</v>
      </c>
      <c r="L469">
        <f>ROUND('HM-perm'!AT435/'HM-perm'!AV435,1)</f>
        <v>248.8</v>
      </c>
      <c r="M469" t="str">
        <f>IF(J469=1,CMOST1!H469&amp;" "&amp;K469,CMOST1!H469&amp;" &lt;cmost&gt;this["&amp;L469&amp;"]="&amp;L469&amp;"*"&amp;CMOST1!I469&amp;"&lt;/cmost&gt;")</f>
        <v>RESULTS GEOSTAT PDATA 'PERM-E' 67523.0000 133923.6000 -987654321.1235 5 248.8</v>
      </c>
    </row>
    <row r="470" spans="1:13" x14ac:dyDescent="0.15">
      <c r="A470" t="s">
        <v>580</v>
      </c>
      <c r="B470" t="s">
        <v>3026</v>
      </c>
      <c r="C470" s="72">
        <f t="shared" ref="C470:E470" si="25">C59</f>
        <v>1</v>
      </c>
      <c r="D470" s="72">
        <f t="shared" si="25"/>
        <v>3.8</v>
      </c>
      <c r="E470" s="72">
        <f t="shared" si="25"/>
        <v>3.8</v>
      </c>
      <c r="F470" t="str">
        <f>IF(C470=1,CMOST1!A470&amp;" "&amp;D470,CMOST1!A470&amp;" &lt;cmost&gt;this["&amp;E470&amp;"]="&amp;E470&amp;"*"&amp;CMOST1!B470&amp;"&lt;/cmost&gt;")</f>
        <v>RESULTS GEOSTAT PDATA 'PERM-D' 70922.9000 130159.1000 -987654321.1235 2 3.8</v>
      </c>
      <c r="H470" t="s">
        <v>1812</v>
      </c>
      <c r="I470" t="s">
        <v>3027</v>
      </c>
      <c r="J470">
        <f>'HM-perm'!AV436</f>
        <v>1</v>
      </c>
      <c r="K470">
        <f>ROUND('HM-perm'!AT436,1)</f>
        <v>248.8</v>
      </c>
      <c r="L470">
        <f>ROUND('HM-perm'!AT436/'HM-perm'!AV436,1)</f>
        <v>248.8</v>
      </c>
      <c r="M470" t="str">
        <f>IF(J470=1,CMOST1!H470&amp;" "&amp;K470,CMOST1!H470&amp;" &lt;cmost&gt;this["&amp;L470&amp;"]="&amp;L470&amp;"*"&amp;CMOST1!I470&amp;"&lt;/cmost&gt;")</f>
        <v>RESULTS GEOSTAT PDATA 'PERM-E' 66261.5000 132885.8000 -987654321.1235 5 248.8</v>
      </c>
    </row>
    <row r="471" spans="1:13" x14ac:dyDescent="0.15">
      <c r="A471" t="s">
        <v>581</v>
      </c>
      <c r="B471" t="s">
        <v>3026</v>
      </c>
      <c r="C471" s="72">
        <f t="shared" ref="C471:E471" si="26">C60</f>
        <v>1</v>
      </c>
      <c r="D471" s="72">
        <f t="shared" si="26"/>
        <v>3.8</v>
      </c>
      <c r="E471" s="72">
        <f t="shared" si="26"/>
        <v>3.8</v>
      </c>
      <c r="F471" t="str">
        <f>IF(C471=1,CMOST1!A471&amp;" "&amp;D471,CMOST1!A471&amp;" &lt;cmost&gt;this["&amp;E471&amp;"]="&amp;E471&amp;"*"&amp;CMOST1!B471&amp;"&lt;/cmost&gt;")</f>
        <v>RESULTS GEOSTAT PDATA 'PERM-D' 70343.5000 131077.1000 -987654321.1235 2 3.8</v>
      </c>
      <c r="H471" t="s">
        <v>1813</v>
      </c>
      <c r="I471" t="s">
        <v>3027</v>
      </c>
      <c r="J471">
        <f>'HM-perm'!AV437</f>
        <v>1</v>
      </c>
      <c r="K471">
        <f>ROUND('HM-perm'!AT437,1)</f>
        <v>248.8</v>
      </c>
      <c r="L471">
        <f>ROUND('HM-perm'!AT437/'HM-perm'!AV437,1)</f>
        <v>248.8</v>
      </c>
      <c r="M471" t="str">
        <f>IF(J471=1,CMOST1!H471&amp;" "&amp;K471,CMOST1!H471&amp;" &lt;cmost&gt;this["&amp;L471&amp;"]="&amp;L471&amp;"*"&amp;CMOST1!I471&amp;"&lt;/cmost&gt;")</f>
        <v>RESULTS GEOSTAT PDATA 'PERM-E' 65211.9000 132052.5000 -987654321.1235 5 248.8</v>
      </c>
    </row>
    <row r="472" spans="1:13" x14ac:dyDescent="0.15">
      <c r="A472" t="s">
        <v>582</v>
      </c>
      <c r="B472" t="s">
        <v>3026</v>
      </c>
      <c r="C472" s="72">
        <f t="shared" ref="C472:E472" si="27">C61</f>
        <v>1</v>
      </c>
      <c r="D472" s="72">
        <f t="shared" si="27"/>
        <v>3.8</v>
      </c>
      <c r="E472" s="72">
        <f t="shared" si="27"/>
        <v>3.8</v>
      </c>
      <c r="F472" t="str">
        <f>IF(C472=1,CMOST1!A472&amp;" "&amp;D472,CMOST1!A472&amp;" &lt;cmost&gt;this["&amp;E472&amp;"]="&amp;E472&amp;"*"&amp;CMOST1!B472&amp;"&lt;/cmost&gt;")</f>
        <v>RESULTS GEOSTAT PDATA 'PERM-D' 69644.4000 132054.1000 -987654321.1235 2 3.8</v>
      </c>
      <c r="H472" t="s">
        <v>1814</v>
      </c>
      <c r="I472" t="s">
        <v>3027</v>
      </c>
      <c r="J472">
        <f>'HM-perm'!AV438</f>
        <v>1</v>
      </c>
      <c r="K472">
        <f>ROUND('HM-perm'!AT438,1)</f>
        <v>248.8</v>
      </c>
      <c r="L472">
        <f>ROUND('HM-perm'!AT438/'HM-perm'!AV438,1)</f>
        <v>248.8</v>
      </c>
      <c r="M472" t="str">
        <f>IF(J472=1,CMOST1!H472&amp;" "&amp;K472,CMOST1!H472&amp;" &lt;cmost&gt;this["&amp;L472&amp;"]="&amp;L472&amp;"*"&amp;CMOST1!I472&amp;"&lt;/cmost&gt;")</f>
        <v>RESULTS GEOSTAT PDATA 'PERM-E' 64237.9000 131220.1000 -987654321.1235 5 248.8</v>
      </c>
    </row>
    <row r="473" spans="1:13" x14ac:dyDescent="0.15">
      <c r="A473" t="s">
        <v>583</v>
      </c>
      <c r="B473" t="s">
        <v>3026</v>
      </c>
      <c r="C473" s="72">
        <f t="shared" ref="C473:E473" si="28">C62</f>
        <v>1</v>
      </c>
      <c r="D473" s="72">
        <f t="shared" si="28"/>
        <v>3.8</v>
      </c>
      <c r="E473" s="72">
        <f t="shared" si="28"/>
        <v>3.8</v>
      </c>
      <c r="F473" t="str">
        <f>IF(C473=1,CMOST1!A473&amp;" "&amp;D473,CMOST1!A473&amp;" &lt;cmost&gt;this["&amp;E473&amp;"]="&amp;E473&amp;"*"&amp;CMOST1!B473&amp;"&lt;/cmost&gt;")</f>
        <v>RESULTS GEOSTAT PDATA 'PERM-D' 69340.6000 132477.0000 -987654321.1235 2 3.8</v>
      </c>
      <c r="H473" t="s">
        <v>1815</v>
      </c>
      <c r="I473" t="s">
        <v>3027</v>
      </c>
      <c r="J473">
        <f>'HM-perm'!AV439</f>
        <v>1</v>
      </c>
      <c r="K473">
        <f>ROUND('HM-perm'!AT439,1)</f>
        <v>248.8</v>
      </c>
      <c r="L473">
        <f>ROUND('HM-perm'!AT439/'HM-perm'!AV439,1)</f>
        <v>248.8</v>
      </c>
      <c r="M473" t="str">
        <f>IF(J473=1,CMOST1!H473&amp;" "&amp;K473,CMOST1!H473&amp;" &lt;cmost&gt;this["&amp;L473&amp;"]="&amp;L473&amp;"*"&amp;CMOST1!I473&amp;"&lt;/cmost&gt;")</f>
        <v>RESULTS GEOSTAT PDATA 'PERM-E' 63464.2000 130529.2000 -987654321.1235 5 248.8</v>
      </c>
    </row>
    <row r="474" spans="1:13" x14ac:dyDescent="0.15">
      <c r="A474" t="s">
        <v>584</v>
      </c>
      <c r="B474" t="s">
        <v>3026</v>
      </c>
      <c r="C474" s="72">
        <f t="shared" ref="C474:E474" si="29">C63</f>
        <v>1</v>
      </c>
      <c r="D474" s="72">
        <f t="shared" si="29"/>
        <v>3.8</v>
      </c>
      <c r="E474" s="72">
        <f t="shared" si="29"/>
        <v>3.8</v>
      </c>
      <c r="F474" t="str">
        <f>IF(C474=1,CMOST1!A474&amp;" "&amp;D474,CMOST1!A474&amp;" &lt;cmost&gt;this["&amp;E474&amp;"]="&amp;E474&amp;"*"&amp;CMOST1!B474&amp;"&lt;/cmost&gt;")</f>
        <v>RESULTS GEOSTAT PDATA 'PERM-D' 68930.4000 132984.9000 -987654321.1235 2 3.8</v>
      </c>
      <c r="H474" t="s">
        <v>1816</v>
      </c>
      <c r="I474" t="s">
        <v>3027</v>
      </c>
      <c r="J474">
        <f>'HM-perm'!AV440</f>
        <v>1</v>
      </c>
      <c r="K474">
        <f>ROUND('HM-perm'!AT440,1)</f>
        <v>248.8</v>
      </c>
      <c r="L474">
        <f>ROUND('HM-perm'!AT440/'HM-perm'!AV440,1)</f>
        <v>248.8</v>
      </c>
      <c r="M474" t="str">
        <f>IF(J474=1,CMOST1!H474&amp;" "&amp;K474,CMOST1!H474&amp;" &lt;cmost&gt;this["&amp;L474&amp;"]="&amp;L474&amp;"*"&amp;CMOST1!I474&amp;"&lt;/cmost&gt;")</f>
        <v>RESULTS GEOSTAT PDATA 'PERM-E' 62892.4000 129840.6000 -987654321.1235 5 248.8</v>
      </c>
    </row>
    <row r="475" spans="1:13" x14ac:dyDescent="0.15">
      <c r="A475" t="s">
        <v>585</v>
      </c>
      <c r="B475" t="s">
        <v>3026</v>
      </c>
      <c r="C475" s="72">
        <f t="shared" ref="C475:E475" si="30">C64</f>
        <v>1</v>
      </c>
      <c r="D475" s="72">
        <f t="shared" si="30"/>
        <v>3.8</v>
      </c>
      <c r="E475" s="72">
        <f t="shared" si="30"/>
        <v>3.8</v>
      </c>
      <c r="F475" t="str">
        <f>IF(C475=1,CMOST1!A475&amp;" "&amp;D475,CMOST1!A475&amp;" &lt;cmost&gt;this["&amp;E475&amp;"]="&amp;E475&amp;"*"&amp;CMOST1!B475&amp;"&lt;/cmost&gt;")</f>
        <v>RESULTS GEOSTAT PDATA 'PERM-D' 68533.1000 133660.1000 -987654321.1235 2 3.8</v>
      </c>
      <c r="H475" t="s">
        <v>1817</v>
      </c>
      <c r="I475" t="s">
        <v>3027</v>
      </c>
      <c r="J475">
        <f>'HM-perm'!AV441</f>
        <v>1</v>
      </c>
      <c r="K475">
        <f>ROUND('HM-perm'!AT441,1)</f>
        <v>248.8</v>
      </c>
      <c r="L475">
        <f>ROUND('HM-perm'!AT441/'HM-perm'!AV441,1)</f>
        <v>248.8</v>
      </c>
      <c r="M475" t="str">
        <f>IF(J475=1,CMOST1!H475&amp;" "&amp;K475,CMOST1!H475&amp;" &lt;cmost&gt;this["&amp;L475&amp;"]="&amp;L475&amp;"*"&amp;CMOST1!I475&amp;"&lt;/cmost&gt;")</f>
        <v>RESULTS GEOSTAT PDATA 'PERM-E' 62408.1000 129190.9000 -987654321.1235 5 248.8</v>
      </c>
    </row>
    <row r="476" spans="1:13" x14ac:dyDescent="0.15">
      <c r="A476" t="s">
        <v>586</v>
      </c>
      <c r="B476" t="s">
        <v>3026</v>
      </c>
      <c r="C476" s="72">
        <f t="shared" ref="C476:E476" si="31">C65</f>
        <v>1</v>
      </c>
      <c r="D476" s="72">
        <f t="shared" si="31"/>
        <v>3.8</v>
      </c>
      <c r="E476" s="72">
        <f t="shared" si="31"/>
        <v>3.8</v>
      </c>
      <c r="F476" t="str">
        <f>IF(C476=1,CMOST1!A476&amp;" "&amp;D476,CMOST1!A476&amp;" &lt;cmost&gt;this["&amp;E476&amp;"]="&amp;E476&amp;"*"&amp;CMOST1!B476&amp;"&lt;/cmost&gt;")</f>
        <v>RESULTS GEOSTAT PDATA 'PERM-D' 68146.7000 134385.2000 -987654321.1235 2 3.8</v>
      </c>
      <c r="H476" t="s">
        <v>1818</v>
      </c>
      <c r="I476" t="s">
        <v>3027</v>
      </c>
      <c r="J476">
        <f>'HM-perm'!AV442</f>
        <v>1</v>
      </c>
      <c r="K476">
        <f>ROUND('HM-perm'!AT442,1)</f>
        <v>248.8</v>
      </c>
      <c r="L476">
        <f>ROUND('HM-perm'!AT442/'HM-perm'!AV442,1)</f>
        <v>248.8</v>
      </c>
      <c r="M476" t="str">
        <f>IF(J476=1,CMOST1!H476&amp;" "&amp;K476,CMOST1!H476&amp;" &lt;cmost&gt;this["&amp;L476&amp;"]="&amp;L476&amp;"*"&amp;CMOST1!I476&amp;"&lt;/cmost&gt;")</f>
        <v>RESULTS GEOSTAT PDATA 'PERM-E' 62039.0000 128429.1000 -987654321.1235 5 248.8</v>
      </c>
    </row>
    <row r="477" spans="1:13" x14ac:dyDescent="0.15">
      <c r="A477" t="s">
        <v>587</v>
      </c>
      <c r="B477" t="s">
        <v>3026</v>
      </c>
      <c r="C477" s="72">
        <f t="shared" ref="C477:E477" si="32">C66</f>
        <v>1</v>
      </c>
      <c r="D477" s="72">
        <f t="shared" si="32"/>
        <v>3.8</v>
      </c>
      <c r="E477" s="72">
        <f t="shared" si="32"/>
        <v>3.8</v>
      </c>
      <c r="F477" t="str">
        <f>IF(C477=1,CMOST1!A477&amp;" "&amp;D477,CMOST1!A477&amp;" &lt;cmost&gt;this["&amp;E477&amp;"]="&amp;E477&amp;"*"&amp;CMOST1!B477&amp;"&lt;/cmost&gt;")</f>
        <v>RESULTS GEOSTAT PDATA 'PERM-D' 67813.0000 135148.6000 -987654321.1235 2 3.8</v>
      </c>
      <c r="H477" t="s">
        <v>1819</v>
      </c>
      <c r="I477" t="s">
        <v>3027</v>
      </c>
      <c r="J477">
        <f>'HM-perm'!AV443</f>
        <v>1</v>
      </c>
      <c r="K477">
        <f>ROUND('HM-perm'!AT443,1)</f>
        <v>248.8</v>
      </c>
      <c r="L477">
        <f>ROUND('HM-perm'!AT443/'HM-perm'!AV443,1)</f>
        <v>248.8</v>
      </c>
      <c r="M477" t="str">
        <f>IF(J477=1,CMOST1!H477&amp;" "&amp;K477,CMOST1!H477&amp;" &lt;cmost&gt;this["&amp;L477&amp;"]="&amp;L477&amp;"*"&amp;CMOST1!I477&amp;"&lt;/cmost&gt;")</f>
        <v>RESULTS GEOSTAT PDATA 'PERM-E' 61769.4000 127807.4000 -987654321.1235 5 248.8</v>
      </c>
    </row>
    <row r="478" spans="1:13" x14ac:dyDescent="0.15">
      <c r="A478" t="s">
        <v>588</v>
      </c>
      <c r="B478" t="s">
        <v>3026</v>
      </c>
      <c r="C478" s="72">
        <f t="shared" ref="C478:E478" si="33">C67</f>
        <v>1</v>
      </c>
      <c r="D478" s="72">
        <f t="shared" si="33"/>
        <v>3.8</v>
      </c>
      <c r="E478" s="72">
        <f t="shared" si="33"/>
        <v>3.8</v>
      </c>
      <c r="F478" t="str">
        <f>IF(C478=1,CMOST1!A478&amp;" "&amp;D478,CMOST1!A478&amp;" &lt;cmost&gt;this["&amp;E478&amp;"]="&amp;E478&amp;"*"&amp;CMOST1!B478&amp;"&lt;/cmost&gt;")</f>
        <v>RESULTS GEOSTAT PDATA 'PERM-D' 67773.3000 135400.9000 -987654321.1235 2 3.8</v>
      </c>
      <c r="H478" t="s">
        <v>1820</v>
      </c>
      <c r="I478" t="s">
        <v>3027</v>
      </c>
      <c r="J478">
        <f>'HM-perm'!AV444</f>
        <v>1</v>
      </c>
      <c r="K478">
        <f>ROUND('HM-perm'!AT444,1)</f>
        <v>248.8</v>
      </c>
      <c r="L478">
        <f>ROUND('HM-perm'!AT444/'HM-perm'!AV444,1)</f>
        <v>248.8</v>
      </c>
      <c r="M478" t="str">
        <f>IF(J478=1,CMOST1!H478&amp;" "&amp;K478,CMOST1!H478&amp;" &lt;cmost&gt;this["&amp;L478&amp;"]="&amp;L478&amp;"*"&amp;CMOST1!I478&amp;"&lt;/cmost&gt;")</f>
        <v>RESULTS GEOSTAT PDATA 'PERM-E' 61516.7000 126820.2000 -987654321.1235 5 248.8</v>
      </c>
    </row>
    <row r="479" spans="1:13" x14ac:dyDescent="0.15">
      <c r="A479" t="s">
        <v>589</v>
      </c>
      <c r="B479" t="s">
        <v>3026</v>
      </c>
      <c r="C479" s="72">
        <f t="shared" ref="C479:E479" si="34">C68</f>
        <v>1</v>
      </c>
      <c r="D479" s="72">
        <f t="shared" si="34"/>
        <v>3.8</v>
      </c>
      <c r="E479" s="72">
        <f t="shared" si="34"/>
        <v>3.8</v>
      </c>
      <c r="F479" t="str">
        <f>IF(C479=1,CMOST1!A479&amp;" "&amp;D479,CMOST1!A479&amp;" &lt;cmost&gt;this["&amp;E479&amp;"]="&amp;E479&amp;"*"&amp;CMOST1!B479&amp;"&lt;/cmost&gt;")</f>
        <v>RESULTS GEOSTAT PDATA 'PERM-D' 67773.3000 135598.1000 -987654321.1235 2 3.8</v>
      </c>
      <c r="H479" t="s">
        <v>1821</v>
      </c>
      <c r="I479" t="s">
        <v>3027</v>
      </c>
      <c r="J479">
        <f>'HM-perm'!AV445</f>
        <v>1</v>
      </c>
      <c r="K479">
        <f>ROUND('HM-perm'!AT445,1)</f>
        <v>248.8</v>
      </c>
      <c r="L479">
        <f>ROUND('HM-perm'!AT445/'HM-perm'!AV445,1)</f>
        <v>248.8</v>
      </c>
      <c r="M479" t="str">
        <f>IF(J479=1,CMOST1!H479&amp;" "&amp;K479,CMOST1!H479&amp;" &lt;cmost&gt;this["&amp;L479&amp;"]="&amp;L479&amp;"*"&amp;CMOST1!I479&amp;"&lt;/cmost&gt;")</f>
        <v>RESULTS GEOSTAT PDATA 'PERM-E' 61423.6000 126188.0000 -987654321.1235 5 248.8</v>
      </c>
    </row>
    <row r="480" spans="1:13" x14ac:dyDescent="0.15">
      <c r="A480" t="s">
        <v>590</v>
      </c>
      <c r="B480" t="s">
        <v>3026</v>
      </c>
      <c r="C480" s="72">
        <f t="shared" ref="C480:E480" si="35">C69</f>
        <v>1</v>
      </c>
      <c r="D480" s="72">
        <f t="shared" si="35"/>
        <v>3.8</v>
      </c>
      <c r="E480" s="72">
        <f t="shared" si="35"/>
        <v>3.8</v>
      </c>
      <c r="F480" t="str">
        <f>IF(C480=1,CMOST1!A480&amp;" "&amp;D480,CMOST1!A480&amp;" &lt;cmost&gt;this["&amp;E480&amp;"]="&amp;E480&amp;"*"&amp;CMOST1!B480&amp;"&lt;/cmost&gt;")</f>
        <v>RESULTS GEOSTAT PDATA 'PERM-D' 67773.3000 135772.3000 -987654321.1235 2 3.8</v>
      </c>
      <c r="H480" t="s">
        <v>1822</v>
      </c>
      <c r="I480" t="s">
        <v>3027</v>
      </c>
      <c r="J480">
        <f>'HM-perm'!AV446</f>
        <v>1</v>
      </c>
      <c r="K480">
        <f>ROUND('HM-perm'!AT446,1)</f>
        <v>248.8</v>
      </c>
      <c r="L480">
        <f>ROUND('HM-perm'!AT446/'HM-perm'!AV446,1)</f>
        <v>248.8</v>
      </c>
      <c r="M480" t="str">
        <f>IF(J480=1,CMOST1!H480&amp;" "&amp;K480,CMOST1!H480&amp;" &lt;cmost&gt;this["&amp;L480&amp;"]="&amp;L480&amp;"*"&amp;CMOST1!I480&amp;"&lt;/cmost&gt;")</f>
        <v>RESULTS GEOSTAT PDATA 'PERM-E' 61318.9000 125467.5000 -987654321.1235 5 248.8</v>
      </c>
    </row>
    <row r="481" spans="1:13" x14ac:dyDescent="0.15">
      <c r="A481" t="s">
        <v>591</v>
      </c>
      <c r="B481" t="s">
        <v>3026</v>
      </c>
      <c r="C481" s="72">
        <f t="shared" ref="C481:E481" si="36">C70</f>
        <v>1</v>
      </c>
      <c r="D481" s="72">
        <f t="shared" si="36"/>
        <v>3.8</v>
      </c>
      <c r="E481" s="72">
        <f t="shared" si="36"/>
        <v>3.8</v>
      </c>
      <c r="F481" t="str">
        <f>IF(C481=1,CMOST1!A481&amp;" "&amp;D481,CMOST1!A481&amp;" &lt;cmost&gt;this["&amp;E481&amp;"]="&amp;E481&amp;"*"&amp;CMOST1!B481&amp;"&lt;/cmost&gt;")</f>
        <v>RESULTS GEOSTAT PDATA 'PERM-D' 67805.8000 135953.7000 -987654321.1235 2 3.8</v>
      </c>
      <c r="H481" t="s">
        <v>1823</v>
      </c>
      <c r="I481" t="s">
        <v>3027</v>
      </c>
      <c r="J481">
        <f>'HM-perm'!AV447</f>
        <v>1</v>
      </c>
      <c r="K481">
        <f>ROUND('HM-perm'!AT447,1)</f>
        <v>248.8</v>
      </c>
      <c r="L481">
        <f>ROUND('HM-perm'!AT447/'HM-perm'!AV447,1)</f>
        <v>248.8</v>
      </c>
      <c r="M481" t="str">
        <f>IF(J481=1,CMOST1!H481&amp;" "&amp;K481,CMOST1!H481&amp;" &lt;cmost&gt;this["&amp;L481&amp;"]="&amp;L481&amp;"*"&amp;CMOST1!I481&amp;"&lt;/cmost&gt;")</f>
        <v>RESULTS GEOSTAT PDATA 'PERM-E' 61299.9000 124962.6000 -987654321.1235 5 248.8</v>
      </c>
    </row>
    <row r="482" spans="1:13" x14ac:dyDescent="0.15">
      <c r="A482" t="s">
        <v>592</v>
      </c>
      <c r="B482" t="s">
        <v>3026</v>
      </c>
      <c r="C482" s="72">
        <f t="shared" ref="C482:E482" si="37">C71</f>
        <v>1</v>
      </c>
      <c r="D482" s="72">
        <f t="shared" si="37"/>
        <v>3.8</v>
      </c>
      <c r="E482" s="72">
        <f t="shared" si="37"/>
        <v>3.8</v>
      </c>
      <c r="F482" t="str">
        <f>IF(C482=1,CMOST1!A482&amp;" "&amp;D482,CMOST1!A482&amp;" &lt;cmost&gt;this["&amp;E482&amp;"]="&amp;E482&amp;"*"&amp;CMOST1!B482&amp;"&lt;/cmost&gt;")</f>
        <v>RESULTS GEOSTAT PDATA 'PERM-D' 67883.9000 136126.6000 -987654321.1235 2 3.8</v>
      </c>
      <c r="H482" t="s">
        <v>1824</v>
      </c>
      <c r="I482" t="s">
        <v>3027</v>
      </c>
      <c r="J482">
        <f>'HM-perm'!AV448</f>
        <v>1</v>
      </c>
      <c r="K482">
        <f>ROUND('HM-perm'!AT448,1)</f>
        <v>248.8</v>
      </c>
      <c r="L482">
        <f>ROUND('HM-perm'!AT448/'HM-perm'!AV448,1)</f>
        <v>248.8</v>
      </c>
      <c r="M482" t="str">
        <f>IF(J482=1,CMOST1!H482&amp;" "&amp;K482,CMOST1!H482&amp;" &lt;cmost&gt;this["&amp;L482&amp;"]="&amp;L482&amp;"*"&amp;CMOST1!I482&amp;"&lt;/cmost&gt;")</f>
        <v>RESULTS GEOSTAT PDATA 'PERM-E' 61231.0000 124419.0000 -987654321.1235 5 248.8</v>
      </c>
    </row>
    <row r="483" spans="1:13" x14ac:dyDescent="0.15">
      <c r="A483" t="s">
        <v>593</v>
      </c>
      <c r="B483" t="s">
        <v>3026</v>
      </c>
      <c r="C483" s="72">
        <f t="shared" ref="C483:E483" si="38">C72</f>
        <v>1</v>
      </c>
      <c r="D483" s="72">
        <f t="shared" si="38"/>
        <v>3.8</v>
      </c>
      <c r="E483" s="72">
        <f t="shared" si="38"/>
        <v>3.8</v>
      </c>
      <c r="F483" t="str">
        <f>IF(C483=1,CMOST1!A483&amp;" "&amp;D483,CMOST1!A483&amp;" &lt;cmost&gt;this["&amp;E483&amp;"]="&amp;E483&amp;"*"&amp;CMOST1!B483&amp;"&lt;/cmost&gt;")</f>
        <v>RESULTS GEOSTAT PDATA 'PERM-D' 68081.0000 136363.2000 -987654321.1235 2 3.8</v>
      </c>
      <c r="H483" t="s">
        <v>1825</v>
      </c>
      <c r="I483" t="s">
        <v>3027</v>
      </c>
      <c r="J483">
        <f>'HM-perm'!AV449</f>
        <v>1</v>
      </c>
      <c r="K483">
        <f>ROUND('HM-perm'!AT449,1)</f>
        <v>248.8</v>
      </c>
      <c r="L483">
        <f>ROUND('HM-perm'!AT449/'HM-perm'!AV449,1)</f>
        <v>248.8</v>
      </c>
      <c r="M483" t="str">
        <f>IF(J483=1,CMOST1!H483&amp;" "&amp;K483,CMOST1!H483&amp;" &lt;cmost&gt;this["&amp;L483&amp;"]="&amp;L483&amp;"*"&amp;CMOST1!I483&amp;"&lt;/cmost&gt;")</f>
        <v>RESULTS GEOSTAT PDATA 'PERM-E' 61382.9000 123386.2000 -987654321.1235 5 248.8</v>
      </c>
    </row>
    <row r="484" spans="1:13" x14ac:dyDescent="0.15">
      <c r="A484" t="s">
        <v>594</v>
      </c>
      <c r="B484" t="s">
        <v>3026</v>
      </c>
      <c r="C484" s="72">
        <f t="shared" ref="C484:E484" si="39">C73</f>
        <v>1</v>
      </c>
      <c r="D484" s="72">
        <f t="shared" si="39"/>
        <v>3.8</v>
      </c>
      <c r="E484" s="72">
        <f t="shared" si="39"/>
        <v>3.8</v>
      </c>
      <c r="F484" t="str">
        <f>IF(C484=1,CMOST1!A484&amp;" "&amp;D484,CMOST1!A484&amp;" &lt;cmost&gt;this["&amp;E484&amp;"]="&amp;E484&amp;"*"&amp;CMOST1!B484&amp;"&lt;/cmost&gt;")</f>
        <v>RESULTS GEOSTAT PDATA 'PERM-D' 68164.0000 136438.3000 -987654321.1235 2 3.8</v>
      </c>
      <c r="H484" t="s">
        <v>1826</v>
      </c>
      <c r="I484" t="s">
        <v>3027</v>
      </c>
      <c r="J484">
        <f>'HM-perm'!AV450</f>
        <v>1</v>
      </c>
      <c r="K484">
        <f>ROUND('HM-perm'!AT450,1)</f>
        <v>248.8</v>
      </c>
      <c r="L484">
        <f>ROUND('HM-perm'!AT450/'HM-perm'!AV450,1)</f>
        <v>248.8</v>
      </c>
      <c r="M484" t="str">
        <f>IF(J484=1,CMOST1!H484&amp;" "&amp;K484,CMOST1!H484&amp;" &lt;cmost&gt;this["&amp;L484&amp;"]="&amp;L484&amp;"*"&amp;CMOST1!I484&amp;"&lt;/cmost&gt;")</f>
        <v>RESULTS GEOSTAT PDATA 'PERM-E' 61677.2000 122026.9000 -987654321.1235 5 248.8</v>
      </c>
    </row>
    <row r="485" spans="1:13" x14ac:dyDescent="0.15">
      <c r="A485" t="s">
        <v>595</v>
      </c>
      <c r="B485" t="s">
        <v>3026</v>
      </c>
      <c r="C485" s="72">
        <f t="shared" ref="C485:E485" si="40">C74</f>
        <v>1</v>
      </c>
      <c r="D485" s="72">
        <f t="shared" si="40"/>
        <v>3.8</v>
      </c>
      <c r="E485" s="72">
        <f t="shared" si="40"/>
        <v>3.8</v>
      </c>
      <c r="F485" t="str">
        <f>IF(C485=1,CMOST1!A485&amp;" "&amp;D485,CMOST1!A485&amp;" &lt;cmost&gt;this["&amp;E485&amp;"]="&amp;E485&amp;"*"&amp;CMOST1!B485&amp;"&lt;/cmost&gt;")</f>
        <v>RESULTS GEOSTAT PDATA 'PERM-D' 68424.5000 136698.8000 -987654321.1235 2 3.8</v>
      </c>
      <c r="H485" t="s">
        <v>1827</v>
      </c>
      <c r="I485" t="s">
        <v>3027</v>
      </c>
      <c r="J485">
        <f>'HM-perm'!AV451</f>
        <v>1</v>
      </c>
      <c r="K485">
        <f>ROUND('HM-perm'!AT451,1)</f>
        <v>248.8</v>
      </c>
      <c r="L485">
        <f>ROUND('HM-perm'!AT451/'HM-perm'!AV451,1)</f>
        <v>248.8</v>
      </c>
      <c r="M485" t="str">
        <f>IF(J485=1,CMOST1!H485&amp;" "&amp;K485,CMOST1!H485&amp;" &lt;cmost&gt;this["&amp;L485&amp;"]="&amp;L485&amp;"*"&amp;CMOST1!I485&amp;"&lt;/cmost&gt;")</f>
        <v>RESULTS GEOSTAT PDATA 'PERM-E' 62193.9000 120065.0000 -987654321.1235 5 248.8</v>
      </c>
    </row>
    <row r="486" spans="1:13" x14ac:dyDescent="0.15">
      <c r="A486" t="s">
        <v>596</v>
      </c>
      <c r="B486" t="s">
        <v>3026</v>
      </c>
      <c r="C486" s="72">
        <f t="shared" ref="C486:E486" si="41">C75</f>
        <v>1</v>
      </c>
      <c r="D486" s="72">
        <f t="shared" si="41"/>
        <v>3.8</v>
      </c>
      <c r="E486" s="72">
        <f t="shared" si="41"/>
        <v>3.8</v>
      </c>
      <c r="F486" t="str">
        <f>IF(C486=1,CMOST1!A486&amp;" "&amp;D486,CMOST1!A486&amp;" &lt;cmost&gt;this["&amp;E486&amp;"]="&amp;E486&amp;"*"&amp;CMOST1!B486&amp;"&lt;/cmost&gt;")</f>
        <v>RESULTS GEOSTAT PDATA 'PERM-D' 68815.3000 136826.4000 -987654321.1235 2 3.8</v>
      </c>
      <c r="H486" t="s">
        <v>1828</v>
      </c>
      <c r="I486" t="s">
        <v>3027</v>
      </c>
      <c r="J486">
        <f>'HM-perm'!AV452</f>
        <v>1</v>
      </c>
      <c r="K486">
        <f>ROUND('HM-perm'!AT452,1)</f>
        <v>248.8</v>
      </c>
      <c r="L486">
        <f>ROUND('HM-perm'!AT452/'HM-perm'!AV452,1)</f>
        <v>248.8</v>
      </c>
      <c r="M486" t="str">
        <f>IF(J486=1,CMOST1!H486&amp;" "&amp;K486,CMOST1!H486&amp;" &lt;cmost&gt;this["&amp;L486&amp;"]="&amp;L486&amp;"*"&amp;CMOST1!I486&amp;"&lt;/cmost&gt;")</f>
        <v>RESULTS GEOSTAT PDATA 'PERM-E' 62654.9000 118505.9000 -987654321.1235 5 248.8</v>
      </c>
    </row>
    <row r="487" spans="1:13" x14ac:dyDescent="0.15">
      <c r="A487" t="s">
        <v>597</v>
      </c>
      <c r="B487" t="s">
        <v>3026</v>
      </c>
      <c r="C487" s="72">
        <f t="shared" ref="C487:E487" si="42">C76</f>
        <v>1</v>
      </c>
      <c r="D487" s="72">
        <f t="shared" si="42"/>
        <v>3.8</v>
      </c>
      <c r="E487" s="72">
        <f t="shared" si="42"/>
        <v>3.8</v>
      </c>
      <c r="F487" t="str">
        <f>IF(C487=1,CMOST1!A487&amp;" "&amp;D487,CMOST1!A487&amp;" &lt;cmost&gt;this["&amp;E487&amp;"]="&amp;E487&amp;"*"&amp;CMOST1!B487&amp;"&lt;/cmost&gt;")</f>
        <v>RESULTS GEOSTAT PDATA 'PERM-D' 69336.3000 136902.9000 -987654321.1235 2 3.8</v>
      </c>
      <c r="H487" t="s">
        <v>1829</v>
      </c>
      <c r="I487" t="s">
        <v>3027</v>
      </c>
      <c r="J487">
        <f>'HM-perm'!AV453</f>
        <v>1</v>
      </c>
      <c r="K487">
        <f>ROUND('HM-perm'!AT453,1)</f>
        <v>248.8</v>
      </c>
      <c r="L487">
        <f>ROUND('HM-perm'!AT453/'HM-perm'!AV453,1)</f>
        <v>248.8</v>
      </c>
      <c r="M487" t="str">
        <f>IF(J487=1,CMOST1!H487&amp;" "&amp;K487,CMOST1!H487&amp;" &lt;cmost&gt;this["&amp;L487&amp;"]="&amp;L487&amp;"*"&amp;CMOST1!I487&amp;"&lt;/cmost&gt;")</f>
        <v>RESULTS GEOSTAT PDATA 'PERM-E' 63415.7000 116181.1000 -987654321.1235 5 248.8</v>
      </c>
    </row>
    <row r="488" spans="1:13" x14ac:dyDescent="0.15">
      <c r="A488" t="s">
        <v>598</v>
      </c>
      <c r="B488" t="s">
        <v>3026</v>
      </c>
      <c r="C488" s="72">
        <f t="shared" ref="C488:E488" si="43">C77</f>
        <v>1</v>
      </c>
      <c r="D488" s="72">
        <f t="shared" si="43"/>
        <v>3.8</v>
      </c>
      <c r="E488" s="72">
        <f t="shared" si="43"/>
        <v>3.8</v>
      </c>
      <c r="F488" t="str">
        <f>IF(C488=1,CMOST1!A488&amp;" "&amp;D488,CMOST1!A488&amp;" &lt;cmost&gt;this["&amp;E488&amp;"]="&amp;E488&amp;"*"&amp;CMOST1!B488&amp;"&lt;/cmost&gt;")</f>
        <v>RESULTS GEOSTAT PDATA 'PERM-D' 69764.1000 136976.4000 -987654321.1235 2 3.8</v>
      </c>
      <c r="H488" t="s">
        <v>1830</v>
      </c>
      <c r="I488" t="s">
        <v>3027</v>
      </c>
      <c r="J488">
        <f>'HM-perm'!AV454</f>
        <v>1.1000000000000001</v>
      </c>
      <c r="K488">
        <f>ROUND('HM-perm'!AT454,1)</f>
        <v>367.5</v>
      </c>
      <c r="L488">
        <f>ROUND('HM-perm'!AT454/'HM-perm'!AV454,1)</f>
        <v>334.1</v>
      </c>
      <c r="M488" t="str">
        <f>IF(J488=1,CMOST1!H488&amp;" "&amp;K488,CMOST1!H488&amp;" &lt;cmost&gt;this["&amp;L488&amp;"]="&amp;L488&amp;"*"&amp;CMOST1!I488&amp;"&lt;/cmost&gt;")</f>
        <v>RESULTS GEOSTAT PDATA 'PERM-E' 40746.7000 125791.7000 -987654321.1235 5 &lt;cmost&gt;this[334.1]=334.1*MultPermE&lt;/cmost&gt;</v>
      </c>
    </row>
    <row r="489" spans="1:13" x14ac:dyDescent="0.15">
      <c r="A489" t="s">
        <v>599</v>
      </c>
      <c r="B489" t="s">
        <v>3026</v>
      </c>
      <c r="C489" s="72">
        <f t="shared" ref="C489:E489" si="44">C78</f>
        <v>1</v>
      </c>
      <c r="D489" s="72">
        <f t="shared" si="44"/>
        <v>3.8</v>
      </c>
      <c r="E489" s="72">
        <f t="shared" si="44"/>
        <v>3.8</v>
      </c>
      <c r="F489" t="str">
        <f>IF(C489=1,CMOST1!A489&amp;" "&amp;D489,CMOST1!A489&amp;" &lt;cmost&gt;this["&amp;E489&amp;"]="&amp;E489&amp;"*"&amp;CMOST1!B489&amp;"&lt;/cmost&gt;")</f>
        <v>RESULTS GEOSTAT PDATA 'PERM-D' 70191.6000 136996.1000 -987654321.1235 2 3.8</v>
      </c>
      <c r="H489" t="s">
        <v>1831</v>
      </c>
      <c r="I489" t="s">
        <v>3027</v>
      </c>
      <c r="J489">
        <f>'HM-perm'!AV455</f>
        <v>1.1000000000000001</v>
      </c>
      <c r="K489">
        <f>ROUND('HM-perm'!AT455,1)</f>
        <v>367.5</v>
      </c>
      <c r="L489">
        <f>ROUND('HM-perm'!AT455/'HM-perm'!AV455,1)</f>
        <v>334.1</v>
      </c>
      <c r="M489" t="str">
        <f>IF(J489=1,CMOST1!H489&amp;" "&amp;K489,CMOST1!H489&amp;" &lt;cmost&gt;this["&amp;L489&amp;"]="&amp;L489&amp;"*"&amp;CMOST1!I489&amp;"&lt;/cmost&gt;")</f>
        <v>RESULTS GEOSTAT PDATA 'PERM-E' 43903.9000 127597.8000 -987654321.1235 5 &lt;cmost&gt;this[334.1]=334.1*MultPermE&lt;/cmost&gt;</v>
      </c>
    </row>
    <row r="490" spans="1:13" x14ac:dyDescent="0.15">
      <c r="A490" t="s">
        <v>600</v>
      </c>
      <c r="B490" t="s">
        <v>3026</v>
      </c>
      <c r="C490" s="72">
        <f t="shared" ref="C490:E490" si="45">C79</f>
        <v>1</v>
      </c>
      <c r="D490" s="72">
        <f t="shared" si="45"/>
        <v>3.8</v>
      </c>
      <c r="E490" s="72">
        <f t="shared" si="45"/>
        <v>3.8</v>
      </c>
      <c r="F490" t="str">
        <f>IF(C490=1,CMOST1!A490&amp;" "&amp;D490,CMOST1!A490&amp;" &lt;cmost&gt;this["&amp;E490&amp;"]="&amp;E490&amp;"*"&amp;CMOST1!B490&amp;"&lt;/cmost&gt;")</f>
        <v>RESULTS GEOSTAT PDATA 'PERM-D' 70354.3000 137028.9000 -987654321.1235 2 3.8</v>
      </c>
      <c r="H490" t="s">
        <v>1832</v>
      </c>
      <c r="I490" t="s">
        <v>3027</v>
      </c>
      <c r="J490">
        <f>'HM-perm'!AV456</f>
        <v>1.1000000000000001</v>
      </c>
      <c r="K490">
        <f>ROUND('HM-perm'!AT456,1)</f>
        <v>367.5</v>
      </c>
      <c r="L490">
        <f>ROUND('HM-perm'!AT456/'HM-perm'!AV456,1)</f>
        <v>334.1</v>
      </c>
      <c r="M490" t="str">
        <f>IF(J490=1,CMOST1!H490&amp;" "&amp;K490,CMOST1!H490&amp;" &lt;cmost&gt;this["&amp;L490&amp;"]="&amp;L490&amp;"*"&amp;CMOST1!I490&amp;"&lt;/cmost&gt;")</f>
        <v>RESULTS GEOSTAT PDATA 'PERM-E' 46433.4000 129156.2000 -987654321.1235 5 &lt;cmost&gt;this[334.1]=334.1*MultPermE&lt;/cmost&gt;</v>
      </c>
    </row>
    <row r="491" spans="1:13" x14ac:dyDescent="0.15">
      <c r="A491" t="s">
        <v>601</v>
      </c>
      <c r="B491" t="s">
        <v>3026</v>
      </c>
      <c r="C491" s="72">
        <f t="shared" ref="C491:E491" si="46">C80</f>
        <v>1</v>
      </c>
      <c r="D491" s="72">
        <f t="shared" si="46"/>
        <v>3.8</v>
      </c>
      <c r="E491" s="72">
        <f t="shared" si="46"/>
        <v>3.8</v>
      </c>
      <c r="F491" t="str">
        <f>IF(C491=1,CMOST1!A491&amp;" "&amp;D491,CMOST1!A491&amp;" &lt;cmost&gt;this["&amp;E491&amp;"]="&amp;E491&amp;"*"&amp;CMOST1!B491&amp;"&lt;/cmost&gt;")</f>
        <v>RESULTS GEOSTAT PDATA 'PERM-D' 71296.3000 136933.1000 -987654321.1235 2 3.8</v>
      </c>
      <c r="H491" t="s">
        <v>1833</v>
      </c>
      <c r="I491" t="s">
        <v>3027</v>
      </c>
      <c r="J491">
        <f>'HM-perm'!AV457</f>
        <v>1.1000000000000001</v>
      </c>
      <c r="K491">
        <f>ROUND('HM-perm'!AT457,1)</f>
        <v>367.5</v>
      </c>
      <c r="L491">
        <f>ROUND('HM-perm'!AT457/'HM-perm'!AV457,1)</f>
        <v>334.1</v>
      </c>
      <c r="M491" t="str">
        <f>IF(J491=1,CMOST1!H491&amp;" "&amp;K491,CMOST1!H491&amp;" &lt;cmost&gt;this["&amp;L491&amp;"]="&amp;L491&amp;"*"&amp;CMOST1!I491&amp;"&lt;/cmost&gt;")</f>
        <v>RESULTS GEOSTAT PDATA 'PERM-E' 48612.9000 130470.1000 -987654321.1235 5 &lt;cmost&gt;this[334.1]=334.1*MultPermE&lt;/cmost&gt;</v>
      </c>
    </row>
    <row r="492" spans="1:13" x14ac:dyDescent="0.15">
      <c r="A492" t="s">
        <v>602</v>
      </c>
      <c r="B492" t="s">
        <v>3026</v>
      </c>
      <c r="C492" s="72">
        <f t="shared" ref="C492:E492" si="47">C81</f>
        <v>1</v>
      </c>
      <c r="D492" s="72">
        <f t="shared" si="47"/>
        <v>3.8</v>
      </c>
      <c r="E492" s="72">
        <f t="shared" si="47"/>
        <v>3.8</v>
      </c>
      <c r="F492" t="str">
        <f>IF(C492=1,CMOST1!A492&amp;" "&amp;D492,CMOST1!A492&amp;" &lt;cmost&gt;this["&amp;E492&amp;"]="&amp;E492&amp;"*"&amp;CMOST1!B492&amp;"&lt;/cmost&gt;")</f>
        <v>RESULTS GEOSTAT PDATA 'PERM-D' 71559.4000 136907.5000 -987654321.1235 2 3.8</v>
      </c>
      <c r="H492" t="s">
        <v>1834</v>
      </c>
      <c r="I492" t="s">
        <v>3027</v>
      </c>
      <c r="J492">
        <f>'HM-perm'!AV458</f>
        <v>1.1000000000000001</v>
      </c>
      <c r="K492">
        <f>ROUND('HM-perm'!AT458,1)</f>
        <v>367.5</v>
      </c>
      <c r="L492">
        <f>ROUND('HM-perm'!AT458/'HM-perm'!AV458,1)</f>
        <v>334.1</v>
      </c>
      <c r="M492" t="str">
        <f>IF(J492=1,CMOST1!H492&amp;" "&amp;K492,CMOST1!H492&amp;" &lt;cmost&gt;this["&amp;L492&amp;"]="&amp;L492&amp;"*"&amp;CMOST1!I492&amp;"&lt;/cmost&gt;")</f>
        <v>RESULTS GEOSTAT PDATA 'PERM-E' 50965.2000 132064.3000 -987654321.1235 5 &lt;cmost&gt;this[334.1]=334.1*MultPermE&lt;/cmost&gt;</v>
      </c>
    </row>
    <row r="493" spans="1:13" x14ac:dyDescent="0.15">
      <c r="A493" t="s">
        <v>603</v>
      </c>
      <c r="B493" t="s">
        <v>3026</v>
      </c>
      <c r="C493" s="72">
        <f t="shared" ref="C493:E493" si="48">C82</f>
        <v>1</v>
      </c>
      <c r="D493" s="72">
        <f t="shared" si="48"/>
        <v>3.8</v>
      </c>
      <c r="E493" s="72">
        <f t="shared" si="48"/>
        <v>3.8</v>
      </c>
      <c r="F493" t="str">
        <f>IF(C493=1,CMOST1!A493&amp;" "&amp;D493,CMOST1!A493&amp;" &lt;cmost&gt;this["&amp;E493&amp;"]="&amp;E493&amp;"*"&amp;CMOST1!B493&amp;"&lt;/cmost&gt;")</f>
        <v>RESULTS GEOSTAT PDATA 'PERM-D' 72356.3000 136786.1000 -987654321.1235 2 3.8</v>
      </c>
      <c r="H493" t="s">
        <v>1835</v>
      </c>
      <c r="I493" t="s">
        <v>3027</v>
      </c>
      <c r="J493">
        <f>'HM-perm'!AV459</f>
        <v>1.1000000000000001</v>
      </c>
      <c r="K493">
        <f>ROUND('HM-perm'!AT459,1)</f>
        <v>367.5</v>
      </c>
      <c r="L493">
        <f>ROUND('HM-perm'!AT459/'HM-perm'!AV459,1)</f>
        <v>334.1</v>
      </c>
      <c r="M493" t="str">
        <f>IF(J493=1,CMOST1!H493&amp;" "&amp;K493,CMOST1!H493&amp;" &lt;cmost&gt;this["&amp;L493&amp;"]="&amp;L493&amp;"*"&amp;CMOST1!I493&amp;"&lt;/cmost&gt;")</f>
        <v>RESULTS GEOSTAT PDATA 'PERM-E' 53766.1000 134143.4000 -987654321.1235 5 &lt;cmost&gt;this[334.1]=334.1*MultPermE&lt;/cmost&gt;</v>
      </c>
    </row>
    <row r="494" spans="1:13" x14ac:dyDescent="0.15">
      <c r="A494" t="s">
        <v>604</v>
      </c>
      <c r="B494" t="s">
        <v>3026</v>
      </c>
      <c r="C494" s="72">
        <f t="shared" ref="C494:E494" si="49">C83</f>
        <v>1</v>
      </c>
      <c r="D494" s="72">
        <f t="shared" si="49"/>
        <v>3.8</v>
      </c>
      <c r="E494" s="72">
        <f t="shared" si="49"/>
        <v>3.8</v>
      </c>
      <c r="F494" t="str">
        <f>IF(C494=1,CMOST1!A494&amp;" "&amp;D494,CMOST1!A494&amp;" &lt;cmost&gt;this["&amp;E494&amp;"]="&amp;E494&amp;"*"&amp;CMOST1!B494&amp;"&lt;/cmost&gt;")</f>
        <v>RESULTS GEOSTAT PDATA 'PERM-D' 73178.5000 136605.6000 -987654321.1235 2 3.8</v>
      </c>
      <c r="H494" t="s">
        <v>1836</v>
      </c>
      <c r="I494" t="s">
        <v>3027</v>
      </c>
      <c r="J494">
        <f>'HM-perm'!AV460</f>
        <v>1.1000000000000001</v>
      </c>
      <c r="K494">
        <f>ROUND('HM-perm'!AT460,1)</f>
        <v>367.5</v>
      </c>
      <c r="L494">
        <f>ROUND('HM-perm'!AT460/'HM-perm'!AV460,1)</f>
        <v>334.1</v>
      </c>
      <c r="M494" t="str">
        <f>IF(J494=1,CMOST1!H494&amp;" "&amp;K494,CMOST1!H494&amp;" &lt;cmost&gt;this["&amp;L494&amp;"]="&amp;L494&amp;"*"&amp;CMOST1!I494&amp;"&lt;/cmost&gt;")</f>
        <v>RESULTS GEOSTAT PDATA 'PERM-E' 54815.0000 135027.2000 -987654321.1235 5 &lt;cmost&gt;this[334.1]=334.1*MultPermE&lt;/cmost&gt;</v>
      </c>
    </row>
    <row r="495" spans="1:13" x14ac:dyDescent="0.15">
      <c r="A495" t="s">
        <v>605</v>
      </c>
      <c r="B495" t="s">
        <v>3026</v>
      </c>
      <c r="C495" s="72">
        <f t="shared" ref="C495:E495" si="50">C84</f>
        <v>1</v>
      </c>
      <c r="D495" s="72">
        <f t="shared" si="50"/>
        <v>3.8</v>
      </c>
      <c r="E495" s="72">
        <f t="shared" si="50"/>
        <v>3.8</v>
      </c>
      <c r="F495" t="str">
        <f>IF(C495=1,CMOST1!A495&amp;" "&amp;D495,CMOST1!A495&amp;" &lt;cmost&gt;this["&amp;E495&amp;"]="&amp;E495&amp;"*"&amp;CMOST1!B495&amp;"&lt;/cmost&gt;")</f>
        <v>RESULTS GEOSTAT PDATA 'PERM-D' 73829.7000 136338.9000 -987654321.1235 2 3.8</v>
      </c>
      <c r="H495" t="s">
        <v>1837</v>
      </c>
      <c r="I495" t="s">
        <v>3027</v>
      </c>
      <c r="J495">
        <f>'HM-perm'!AV461</f>
        <v>1.1000000000000001</v>
      </c>
      <c r="K495">
        <f>ROUND('HM-perm'!AT461,1)</f>
        <v>367.5</v>
      </c>
      <c r="L495">
        <f>ROUND('HM-perm'!AT461/'HM-perm'!AV461,1)</f>
        <v>334.1</v>
      </c>
      <c r="M495" t="str">
        <f>IF(J495=1,CMOST1!H495&amp;" "&amp;K495,CMOST1!H495&amp;" &lt;cmost&gt;this["&amp;L495&amp;"]="&amp;L495&amp;"*"&amp;CMOST1!I495&amp;"&lt;/cmost&gt;")</f>
        <v>RESULTS GEOSTAT PDATA 'PERM-E' 55399.6000 135703.1000 -987654321.1235 5 &lt;cmost&gt;this[334.1]=334.1*MultPermE&lt;/cmost&gt;</v>
      </c>
    </row>
    <row r="496" spans="1:13" x14ac:dyDescent="0.15">
      <c r="A496" t="s">
        <v>606</v>
      </c>
      <c r="B496" t="s">
        <v>3026</v>
      </c>
      <c r="C496" s="72">
        <f t="shared" ref="C496:E496" si="51">C85</f>
        <v>1</v>
      </c>
      <c r="D496" s="72">
        <f t="shared" si="51"/>
        <v>3.8</v>
      </c>
      <c r="E496" s="72">
        <f t="shared" si="51"/>
        <v>3.8</v>
      </c>
      <c r="F496" t="str">
        <f>IF(C496=1,CMOST1!A496&amp;" "&amp;D496,CMOST1!A496&amp;" &lt;cmost&gt;this["&amp;E496&amp;"]="&amp;E496&amp;"*"&amp;CMOST1!B496&amp;"&lt;/cmost&gt;")</f>
        <v>RESULTS GEOSTAT PDATA 'PERM-D' 74179.5000 136171.6000 -987654321.1235 2 3.8</v>
      </c>
      <c r="H496" t="s">
        <v>1838</v>
      </c>
      <c r="I496" t="s">
        <v>3027</v>
      </c>
      <c r="J496">
        <f>'HM-perm'!AV462</f>
        <v>1.1000000000000001</v>
      </c>
      <c r="K496">
        <f>ROUND('HM-perm'!AT462,1)</f>
        <v>367.5</v>
      </c>
      <c r="L496">
        <f>ROUND('HM-perm'!AT462/'HM-perm'!AV462,1)</f>
        <v>334.1</v>
      </c>
      <c r="M496" t="str">
        <f>IF(J496=1,CMOST1!H496&amp;" "&amp;K496,CMOST1!H496&amp;" &lt;cmost&gt;this["&amp;L496&amp;"]="&amp;L496&amp;"*"&amp;CMOST1!I496&amp;"&lt;/cmost&gt;")</f>
        <v>RESULTS GEOSTAT PDATA 'PERM-E' 56020.7000 136493.4000 -987654321.1235 5 &lt;cmost&gt;this[334.1]=334.1*MultPermE&lt;/cmost&gt;</v>
      </c>
    </row>
    <row r="497" spans="1:13" x14ac:dyDescent="0.15">
      <c r="A497" t="s">
        <v>607</v>
      </c>
      <c r="B497" t="s">
        <v>3026</v>
      </c>
      <c r="C497" s="72">
        <f t="shared" ref="C497:E497" si="52">C86</f>
        <v>1</v>
      </c>
      <c r="D497" s="72">
        <f t="shared" si="52"/>
        <v>3.8</v>
      </c>
      <c r="E497" s="72">
        <f t="shared" si="52"/>
        <v>3.8</v>
      </c>
      <c r="F497" t="str">
        <f>IF(C497=1,CMOST1!A497&amp;" "&amp;D497,CMOST1!A497&amp;" &lt;cmost&gt;this["&amp;E497&amp;"]="&amp;E497&amp;"*"&amp;CMOST1!B497&amp;"&lt;/cmost&gt;")</f>
        <v>RESULTS GEOSTAT PDATA 'PERM-D' 74891.4000 135809.1000 -987654321.1235 2 3.8</v>
      </c>
      <c r="H497" t="s">
        <v>1839</v>
      </c>
      <c r="I497" t="s">
        <v>3027</v>
      </c>
      <c r="J497">
        <f>'HM-perm'!AV463</f>
        <v>1.1000000000000001</v>
      </c>
      <c r="K497">
        <f>ROUND('HM-perm'!AT463,1)</f>
        <v>367.5</v>
      </c>
      <c r="L497">
        <f>ROUND('HM-perm'!AT463/'HM-perm'!AV463,1)</f>
        <v>334.1</v>
      </c>
      <c r="M497" t="str">
        <f>IF(J497=1,CMOST1!H497&amp;" "&amp;K497,CMOST1!H497&amp;" &lt;cmost&gt;this["&amp;L497&amp;"]="&amp;L497&amp;"*"&amp;CMOST1!I497&amp;"&lt;/cmost&gt;")</f>
        <v>RESULTS GEOSTAT PDATA 'PERM-E' 56800.5000 137714.2000 -987654321.1235 5 &lt;cmost&gt;this[334.1]=334.1*MultPermE&lt;/cmost&gt;</v>
      </c>
    </row>
    <row r="498" spans="1:13" x14ac:dyDescent="0.15">
      <c r="A498" t="s">
        <v>608</v>
      </c>
      <c r="B498" t="s">
        <v>3026</v>
      </c>
      <c r="C498" s="72">
        <f t="shared" ref="C498:E498" si="53">C87</f>
        <v>1</v>
      </c>
      <c r="D498" s="72">
        <f t="shared" si="53"/>
        <v>3.8</v>
      </c>
      <c r="E498" s="72">
        <f t="shared" si="53"/>
        <v>3.8</v>
      </c>
      <c r="F498" t="str">
        <f>IF(C498=1,CMOST1!A498&amp;" "&amp;D498,CMOST1!A498&amp;" &lt;cmost&gt;this["&amp;E498&amp;"]="&amp;E498&amp;"*"&amp;CMOST1!B498&amp;"&lt;/cmost&gt;")</f>
        <v>RESULTS GEOSTAT PDATA 'PERM-D' 75460.0000 135470.5000 -987654321.1235 2 3.8</v>
      </c>
      <c r="H498" t="s">
        <v>1840</v>
      </c>
      <c r="I498" t="s">
        <v>3027</v>
      </c>
      <c r="J498">
        <f>'HM-perm'!AV464</f>
        <v>1.1000000000000001</v>
      </c>
      <c r="K498">
        <f>ROUND('HM-perm'!AT464,1)</f>
        <v>367.5</v>
      </c>
      <c r="L498">
        <f>ROUND('HM-perm'!AT464/'HM-perm'!AV464,1)</f>
        <v>334.1</v>
      </c>
      <c r="M498" t="str">
        <f>IF(J498=1,CMOST1!H498&amp;" "&amp;K498,CMOST1!H498&amp;" &lt;cmost&gt;this["&amp;L498&amp;"]="&amp;L498&amp;"*"&amp;CMOST1!I498&amp;"&lt;/cmost&gt;")</f>
        <v>RESULTS GEOSTAT PDATA 'PERM-E' 57628.6000 139100.1000 -987654321.1235 5 &lt;cmost&gt;this[334.1]=334.1*MultPermE&lt;/cmost&gt;</v>
      </c>
    </row>
    <row r="499" spans="1:13" x14ac:dyDescent="0.15">
      <c r="A499" t="s">
        <v>609</v>
      </c>
      <c r="B499" t="s">
        <v>3026</v>
      </c>
      <c r="C499" s="72">
        <f t="shared" ref="C499:E499" si="54">C88</f>
        <v>1</v>
      </c>
      <c r="D499" s="72">
        <f t="shared" si="54"/>
        <v>3.8</v>
      </c>
      <c r="E499" s="72">
        <f t="shared" si="54"/>
        <v>3.8</v>
      </c>
      <c r="F499" t="str">
        <f>IF(C499=1,CMOST1!A499&amp;" "&amp;D499,CMOST1!A499&amp;" &lt;cmost&gt;this["&amp;E499&amp;"]="&amp;E499&amp;"*"&amp;CMOST1!B499&amp;"&lt;/cmost&gt;")</f>
        <v>RESULTS GEOSTAT PDATA 'PERM-D' 76002.6000 135095.1000 -987654321.1235 2 3.8</v>
      </c>
      <c r="H499" t="s">
        <v>1841</v>
      </c>
      <c r="I499" t="s">
        <v>3027</v>
      </c>
      <c r="J499">
        <f>'HM-perm'!AV465</f>
        <v>1.1000000000000001</v>
      </c>
      <c r="K499">
        <f>ROUND('HM-perm'!AT465,1)</f>
        <v>367.5</v>
      </c>
      <c r="L499">
        <f>ROUND('HM-perm'!AT465/'HM-perm'!AV465,1)</f>
        <v>334.1</v>
      </c>
      <c r="M499" t="str">
        <f>IF(J499=1,CMOST1!H499&amp;" "&amp;K499,CMOST1!H499&amp;" &lt;cmost&gt;this["&amp;L499&amp;"]="&amp;L499&amp;"*"&amp;CMOST1!I499&amp;"&lt;/cmost&gt;")</f>
        <v>RESULTS GEOSTAT PDATA 'PERM-E' 58110.2000 139951.4000 -987654321.1235 5 &lt;cmost&gt;this[334.1]=334.1*MultPermE&lt;/cmost&gt;</v>
      </c>
    </row>
    <row r="500" spans="1:13" x14ac:dyDescent="0.15">
      <c r="A500" t="s">
        <v>610</v>
      </c>
      <c r="B500" t="s">
        <v>3026</v>
      </c>
      <c r="C500" s="72">
        <f t="shared" ref="C500:E500" si="55">C89</f>
        <v>1</v>
      </c>
      <c r="D500" s="72">
        <f t="shared" si="55"/>
        <v>3.8</v>
      </c>
      <c r="E500" s="72">
        <f t="shared" si="55"/>
        <v>3.8</v>
      </c>
      <c r="F500" t="str">
        <f>IF(C500=1,CMOST1!A500&amp;" "&amp;D500,CMOST1!A500&amp;" &lt;cmost&gt;this["&amp;E500&amp;"]="&amp;E500&amp;"*"&amp;CMOST1!B500&amp;"&lt;/cmost&gt;")</f>
        <v>RESULTS GEOSTAT PDATA 'PERM-D' 76473.8000 134782.5000 -987654321.1235 2 3.8</v>
      </c>
      <c r="H500" t="s">
        <v>1842</v>
      </c>
      <c r="I500" t="s">
        <v>3027</v>
      </c>
      <c r="J500">
        <f>'HM-perm'!AV466</f>
        <v>1.1000000000000001</v>
      </c>
      <c r="K500">
        <f>ROUND('HM-perm'!AT466,1)</f>
        <v>367.5</v>
      </c>
      <c r="L500">
        <f>ROUND('HM-perm'!AT466/'HM-perm'!AV466,1)</f>
        <v>334.1</v>
      </c>
      <c r="M500" t="str">
        <f>IF(J500=1,CMOST1!H500&amp;" "&amp;K500,CMOST1!H500&amp;" &lt;cmost&gt;this["&amp;L500&amp;"]="&amp;L500&amp;"*"&amp;CMOST1!I500&amp;"&lt;/cmost&gt;")</f>
        <v>RESULTS GEOSTAT PDATA 'PERM-E' 58803.2000 141045.3000 -987654321.1235 5 &lt;cmost&gt;this[334.1]=334.1*MultPermE&lt;/cmost&gt;</v>
      </c>
    </row>
    <row r="501" spans="1:13" x14ac:dyDescent="0.15">
      <c r="A501" t="s">
        <v>611</v>
      </c>
      <c r="B501" t="s">
        <v>3026</v>
      </c>
      <c r="C501" s="72">
        <f t="shared" ref="C501:E501" si="56">C90</f>
        <v>1</v>
      </c>
      <c r="D501" s="72">
        <f t="shared" si="56"/>
        <v>3.8</v>
      </c>
      <c r="E501" s="72">
        <f t="shared" si="56"/>
        <v>3.8</v>
      </c>
      <c r="F501" t="str">
        <f>IF(C501=1,CMOST1!A501&amp;" "&amp;D501,CMOST1!A501&amp;" &lt;cmost&gt;this["&amp;E501&amp;"]="&amp;E501&amp;"*"&amp;CMOST1!B501&amp;"&lt;/cmost&gt;")</f>
        <v>RESULTS GEOSTAT PDATA 'PERM-D' 76944.6000 134335.3000 -987654321.1235 2 3.8</v>
      </c>
      <c r="H501" t="s">
        <v>1843</v>
      </c>
      <c r="I501" t="s">
        <v>3027</v>
      </c>
      <c r="J501">
        <f>'HM-perm'!AV467</f>
        <v>1.1000000000000001</v>
      </c>
      <c r="K501">
        <f>ROUND('HM-perm'!AT467,1)</f>
        <v>367.5</v>
      </c>
      <c r="L501">
        <f>ROUND('HM-perm'!AT467/'HM-perm'!AV467,1)</f>
        <v>334.1</v>
      </c>
      <c r="M501" t="str">
        <f>IF(J501=1,CMOST1!H501&amp;" "&amp;K501,CMOST1!H501&amp;" &lt;cmost&gt;this["&amp;L501&amp;"]="&amp;L501&amp;"*"&amp;CMOST1!I501&amp;"&lt;/cmost&gt;")</f>
        <v>RESULTS GEOSTAT PDATA 'PERM-E' 59347.1000 141935.4000 -987654321.1235 5 &lt;cmost&gt;this[334.1]=334.1*MultPermE&lt;/cmost&gt;</v>
      </c>
    </row>
    <row r="502" spans="1:13" x14ac:dyDescent="0.15">
      <c r="A502" t="s">
        <v>612</v>
      </c>
      <c r="B502" t="s">
        <v>3026</v>
      </c>
      <c r="C502" s="72">
        <f t="shared" ref="C502:E502" si="57">C91</f>
        <v>1</v>
      </c>
      <c r="D502" s="72">
        <f t="shared" si="57"/>
        <v>4</v>
      </c>
      <c r="E502" s="72">
        <f t="shared" si="57"/>
        <v>4</v>
      </c>
      <c r="F502" t="str">
        <f>IF(C502=1,CMOST1!A502&amp;" "&amp;D502,CMOST1!A502&amp;" &lt;cmost&gt;this["&amp;E502&amp;"]="&amp;E502&amp;"*"&amp;CMOST1!B502&amp;"&lt;/cmost&gt;")</f>
        <v>RESULTS GEOSTAT PDATA 'PERM-D' 71128.6000 126028.2000 -987654321.1235 2 4</v>
      </c>
      <c r="H502" t="s">
        <v>1844</v>
      </c>
      <c r="I502" t="s">
        <v>3027</v>
      </c>
      <c r="J502">
        <f>'HM-perm'!AV468</f>
        <v>1.1000000000000001</v>
      </c>
      <c r="K502">
        <f>ROUND('HM-perm'!AT468,1)</f>
        <v>367.5</v>
      </c>
      <c r="L502">
        <f>ROUND('HM-perm'!AT468/'HM-perm'!AV468,1)</f>
        <v>334.1</v>
      </c>
      <c r="M502" t="str">
        <f>IF(J502=1,CMOST1!H502&amp;" "&amp;K502,CMOST1!H502&amp;" &lt;cmost&gt;this["&amp;L502&amp;"]="&amp;L502&amp;"*"&amp;CMOST1!I502&amp;"&lt;/cmost&gt;")</f>
        <v>RESULTS GEOSTAT PDATA 'PERM-E' 59916.7000 142825.8000 -987654321.1235 5 &lt;cmost&gt;this[334.1]=334.1*MultPermE&lt;/cmost&gt;</v>
      </c>
    </row>
    <row r="503" spans="1:13" x14ac:dyDescent="0.15">
      <c r="A503" t="s">
        <v>613</v>
      </c>
      <c r="B503" t="s">
        <v>3026</v>
      </c>
      <c r="C503" s="72">
        <f t="shared" ref="C503:E503" si="58">C92</f>
        <v>1</v>
      </c>
      <c r="D503" s="72">
        <f t="shared" si="58"/>
        <v>4</v>
      </c>
      <c r="E503" s="72">
        <f t="shared" si="58"/>
        <v>4</v>
      </c>
      <c r="F503" t="str">
        <f>IF(C503=1,CMOST1!A503&amp;" "&amp;D503,CMOST1!A503&amp;" &lt;cmost&gt;this["&amp;E503&amp;"]="&amp;E503&amp;"*"&amp;CMOST1!B503&amp;"&lt;/cmost&gt;")</f>
        <v>RESULTS GEOSTAT PDATA 'PERM-D' 70928.8000 126670.3000 -987654321.1235 2 4</v>
      </c>
      <c r="H503" t="s">
        <v>1845</v>
      </c>
      <c r="I503" t="s">
        <v>3027</v>
      </c>
      <c r="J503">
        <f>'HM-perm'!AV469</f>
        <v>1.1000000000000001</v>
      </c>
      <c r="K503">
        <f>ROUND('HM-perm'!AT469,1)</f>
        <v>367.5</v>
      </c>
      <c r="L503">
        <f>ROUND('HM-perm'!AT469/'HM-perm'!AV469,1)</f>
        <v>334.1</v>
      </c>
      <c r="M503" t="str">
        <f>IF(J503=1,CMOST1!H503&amp;" "&amp;K503,CMOST1!H503&amp;" &lt;cmost&gt;this["&amp;L503&amp;"]="&amp;L503&amp;"*"&amp;CMOST1!I503&amp;"&lt;/cmost&gt;")</f>
        <v>RESULTS GEOSTAT PDATA 'PERM-E' 60611.2000 143780.8000 -987654321.1235 5 &lt;cmost&gt;this[334.1]=334.1*MultPermE&lt;/cmost&gt;</v>
      </c>
    </row>
    <row r="504" spans="1:13" x14ac:dyDescent="0.15">
      <c r="A504" t="s">
        <v>614</v>
      </c>
      <c r="B504" t="s">
        <v>3026</v>
      </c>
      <c r="C504" s="72">
        <f t="shared" ref="C504:E504" si="59">C93</f>
        <v>1</v>
      </c>
      <c r="D504" s="72">
        <f t="shared" si="59"/>
        <v>4</v>
      </c>
      <c r="E504" s="72">
        <f t="shared" si="59"/>
        <v>4</v>
      </c>
      <c r="F504" t="str">
        <f>IF(C504=1,CMOST1!A504&amp;" "&amp;D504,CMOST1!A504&amp;" &lt;cmost&gt;this["&amp;E504&amp;"]="&amp;E504&amp;"*"&amp;CMOST1!B504&amp;"&lt;/cmost&gt;")</f>
        <v>RESULTS GEOSTAT PDATA 'PERM-D' 70753.6000 127259.5000 -987654321.1235 2 4</v>
      </c>
      <c r="H504" t="s">
        <v>1846</v>
      </c>
      <c r="I504" t="s">
        <v>3027</v>
      </c>
      <c r="J504">
        <f>'HM-perm'!AV470</f>
        <v>1.1000000000000001</v>
      </c>
      <c r="K504">
        <f>ROUND('HM-perm'!AT470,1)</f>
        <v>367.5</v>
      </c>
      <c r="L504">
        <f>ROUND('HM-perm'!AT470/'HM-perm'!AV470,1)</f>
        <v>334.1</v>
      </c>
      <c r="M504" t="str">
        <f>IF(J504=1,CMOST1!H504&amp;" "&amp;K504,CMOST1!H504&amp;" &lt;cmost&gt;this["&amp;L504&amp;"]="&amp;L504&amp;"*"&amp;CMOST1!I504&amp;"&lt;/cmost&gt;")</f>
        <v>RESULTS GEOSTAT PDATA 'PERM-E' 61307.4000 144635.2000 -987654321.1235 5 &lt;cmost&gt;this[334.1]=334.1*MultPermE&lt;/cmost&gt;</v>
      </c>
    </row>
    <row r="505" spans="1:13" x14ac:dyDescent="0.15">
      <c r="A505" t="s">
        <v>615</v>
      </c>
      <c r="B505" t="s">
        <v>3026</v>
      </c>
      <c r="C505" s="72">
        <f t="shared" ref="C505:E505" si="60">C94</f>
        <v>1</v>
      </c>
      <c r="D505" s="72">
        <f t="shared" si="60"/>
        <v>4</v>
      </c>
      <c r="E505" s="72">
        <f t="shared" si="60"/>
        <v>4</v>
      </c>
      <c r="F505" t="str">
        <f>IF(C505=1,CMOST1!A505&amp;" "&amp;D505,CMOST1!A505&amp;" &lt;cmost&gt;this["&amp;E505&amp;"]="&amp;E505&amp;"*"&amp;CMOST1!B505&amp;"&lt;/cmost&gt;")</f>
        <v>RESULTS GEOSTAT PDATA 'PERM-D' 70352.0000 128250.0000 -987654321.1235 2 4</v>
      </c>
      <c r="H505" t="s">
        <v>1847</v>
      </c>
      <c r="I505" t="s">
        <v>3027</v>
      </c>
      <c r="J505">
        <f>'HM-perm'!AV471</f>
        <v>1.1000000000000001</v>
      </c>
      <c r="K505">
        <f>ROUND('HM-perm'!AT471,1)</f>
        <v>367.5</v>
      </c>
      <c r="L505">
        <f>ROUND('HM-perm'!AT471/'HM-perm'!AV471,1)</f>
        <v>334.1</v>
      </c>
      <c r="M505" t="str">
        <f>IF(J505=1,CMOST1!H505&amp;" "&amp;K505,CMOST1!H505&amp;" &lt;cmost&gt;this["&amp;L505&amp;"]="&amp;L505&amp;"*"&amp;CMOST1!I505&amp;"&lt;/cmost&gt;")</f>
        <v>RESULTS GEOSTAT PDATA 'PERM-E' 61940.6000 145475.7000 -987654321.1235 5 &lt;cmost&gt;this[334.1]=334.1*MultPermE&lt;/cmost&gt;</v>
      </c>
    </row>
    <row r="506" spans="1:13" x14ac:dyDescent="0.15">
      <c r="A506" t="s">
        <v>616</v>
      </c>
      <c r="B506" t="s">
        <v>3026</v>
      </c>
      <c r="C506" s="72">
        <f t="shared" ref="C506:E506" si="61">C95</f>
        <v>1</v>
      </c>
      <c r="D506" s="72">
        <f t="shared" si="61"/>
        <v>4</v>
      </c>
      <c r="E506" s="72">
        <f t="shared" si="61"/>
        <v>4</v>
      </c>
      <c r="F506" t="str">
        <f>IF(C506=1,CMOST1!A506&amp;" "&amp;D506,CMOST1!A506&amp;" &lt;cmost&gt;this["&amp;E506&amp;"]="&amp;E506&amp;"*"&amp;CMOST1!B506&amp;"&lt;/cmost&gt;")</f>
        <v>RESULTS GEOSTAT PDATA 'PERM-D' 70099.1000 128865.8000 -987654321.1235 2 4</v>
      </c>
      <c r="H506" t="s">
        <v>1848</v>
      </c>
      <c r="I506" t="s">
        <v>3027</v>
      </c>
      <c r="J506">
        <f>'HM-perm'!AV472</f>
        <v>1.1000000000000001</v>
      </c>
      <c r="K506">
        <f>ROUND('HM-perm'!AT472,1)</f>
        <v>367.5</v>
      </c>
      <c r="L506">
        <f>ROUND('HM-perm'!AT472/'HM-perm'!AV472,1)</f>
        <v>334.1</v>
      </c>
      <c r="M506" t="str">
        <f>IF(J506=1,CMOST1!H506&amp;" "&amp;K506,CMOST1!H506&amp;" &lt;cmost&gt;this["&amp;L506&amp;"]="&amp;L506&amp;"*"&amp;CMOST1!I506&amp;"&lt;/cmost&gt;")</f>
        <v>RESULTS GEOSTAT PDATA 'PERM-E' 62850.1000 146395.7000 -987654321.1235 5 &lt;cmost&gt;this[334.1]=334.1*MultPermE&lt;/cmost&gt;</v>
      </c>
    </row>
    <row r="507" spans="1:13" x14ac:dyDescent="0.15">
      <c r="A507" t="s">
        <v>617</v>
      </c>
      <c r="B507" t="s">
        <v>3026</v>
      </c>
      <c r="C507" s="72">
        <f t="shared" ref="C507:E507" si="62">C96</f>
        <v>1</v>
      </c>
      <c r="D507" s="72">
        <f t="shared" si="62"/>
        <v>4</v>
      </c>
      <c r="E507" s="72">
        <f t="shared" si="62"/>
        <v>4</v>
      </c>
      <c r="F507" t="str">
        <f>IF(C507=1,CMOST1!A507&amp;" "&amp;D507,CMOST1!A507&amp;" &lt;cmost&gt;this["&amp;E507&amp;"]="&amp;E507&amp;"*"&amp;CMOST1!B507&amp;"&lt;/cmost&gt;")</f>
        <v>RESULTS GEOSTAT PDATA 'PERM-D' 69777.2000 129599.4000 -987654321.1235 2 4</v>
      </c>
      <c r="H507" t="s">
        <v>1849</v>
      </c>
      <c r="I507" t="s">
        <v>3027</v>
      </c>
      <c r="J507">
        <f>'HM-perm'!AV473</f>
        <v>1.1000000000000001</v>
      </c>
      <c r="K507">
        <f>ROUND('HM-perm'!AT473,1)</f>
        <v>367.5</v>
      </c>
      <c r="L507">
        <f>ROUND('HM-perm'!AT473/'HM-perm'!AV473,1)</f>
        <v>334.1</v>
      </c>
      <c r="M507" t="str">
        <f>IF(J507=1,CMOST1!H507&amp;" "&amp;K507,CMOST1!H507&amp;" &lt;cmost&gt;this["&amp;L507&amp;"]="&amp;L507&amp;"*"&amp;CMOST1!I507&amp;"&lt;/cmost&gt;")</f>
        <v>RESULTS GEOSTAT PDATA 'PERM-E' 63810.7000 147291.0000 -987654321.1235 5 &lt;cmost&gt;this[334.1]=334.1*MultPermE&lt;/cmost&gt;</v>
      </c>
    </row>
    <row r="508" spans="1:13" x14ac:dyDescent="0.15">
      <c r="A508" t="s">
        <v>618</v>
      </c>
      <c r="B508" t="s">
        <v>3026</v>
      </c>
      <c r="C508" s="72">
        <f t="shared" ref="C508:E508" si="63">C97</f>
        <v>1</v>
      </c>
      <c r="D508" s="72">
        <f t="shared" si="63"/>
        <v>4</v>
      </c>
      <c r="E508" s="72">
        <f t="shared" si="63"/>
        <v>4</v>
      </c>
      <c r="F508" t="str">
        <f>IF(C508=1,CMOST1!A508&amp;" "&amp;D508,CMOST1!A508&amp;" &lt;cmost&gt;this["&amp;E508&amp;"]="&amp;E508&amp;"*"&amp;CMOST1!B508&amp;"&lt;/cmost&gt;")</f>
        <v>RESULTS GEOSTAT PDATA 'PERM-D' 69082.0000 130830.7000 -987654321.1235 2 4</v>
      </c>
      <c r="H508" t="s">
        <v>1850</v>
      </c>
      <c r="I508" t="s">
        <v>3027</v>
      </c>
      <c r="J508">
        <f>'HM-perm'!AV474</f>
        <v>1.1000000000000001</v>
      </c>
      <c r="K508">
        <f>ROUND('HM-perm'!AT474,1)</f>
        <v>367.5</v>
      </c>
      <c r="L508">
        <f>ROUND('HM-perm'!AT474/'HM-perm'!AV474,1)</f>
        <v>334.1</v>
      </c>
      <c r="M508" t="str">
        <f>IF(J508=1,CMOST1!H508&amp;" "&amp;K508,CMOST1!H508&amp;" &lt;cmost&gt;this["&amp;L508&amp;"]="&amp;L508&amp;"*"&amp;CMOST1!I508&amp;"&lt;/cmost&gt;")</f>
        <v>RESULTS GEOSTAT PDATA 'PERM-E' 64573.2000 147868.1000 -987654321.1235 5 &lt;cmost&gt;this[334.1]=334.1*MultPermE&lt;/cmost&gt;</v>
      </c>
    </row>
    <row r="509" spans="1:13" x14ac:dyDescent="0.15">
      <c r="A509" t="s">
        <v>619</v>
      </c>
      <c r="B509" t="s">
        <v>3026</v>
      </c>
      <c r="C509" s="72">
        <f t="shared" ref="C509:E509" si="64">C98</f>
        <v>1</v>
      </c>
      <c r="D509" s="72">
        <f t="shared" si="64"/>
        <v>4</v>
      </c>
      <c r="E509" s="72">
        <f t="shared" si="64"/>
        <v>4</v>
      </c>
      <c r="F509" t="str">
        <f>IF(C509=1,CMOST1!A509&amp;" "&amp;D509,CMOST1!A509&amp;" &lt;cmost&gt;this["&amp;E509&amp;"]="&amp;E509&amp;"*"&amp;CMOST1!B509&amp;"&lt;/cmost&gt;")</f>
        <v>RESULTS GEOSTAT PDATA 'PERM-D' 68668.3000 131446.2000 -987654321.1235 2 4</v>
      </c>
      <c r="H509" t="s">
        <v>1851</v>
      </c>
      <c r="I509" t="s">
        <v>3027</v>
      </c>
      <c r="J509">
        <f>'HM-perm'!AV475</f>
        <v>1.1000000000000001</v>
      </c>
      <c r="K509">
        <f>ROUND('HM-perm'!AT475,1)</f>
        <v>367.5</v>
      </c>
      <c r="L509">
        <f>ROUND('HM-perm'!AT475/'HM-perm'!AV475,1)</f>
        <v>334.1</v>
      </c>
      <c r="M509" t="str">
        <f>IF(J509=1,CMOST1!H509&amp;" "&amp;K509,CMOST1!H509&amp;" &lt;cmost&gt;this["&amp;L509&amp;"]="&amp;L509&amp;"*"&amp;CMOST1!I509&amp;"&lt;/cmost&gt;")</f>
        <v>RESULTS GEOSTAT PDATA 'PERM-E' 65324.1000 148357.0000 -987654321.1235 5 &lt;cmost&gt;this[334.1]=334.1*MultPermE&lt;/cmost&gt;</v>
      </c>
    </row>
    <row r="510" spans="1:13" x14ac:dyDescent="0.15">
      <c r="A510" t="s">
        <v>620</v>
      </c>
      <c r="B510" t="s">
        <v>3026</v>
      </c>
      <c r="C510" s="72">
        <f t="shared" ref="C510:E510" si="65">C99</f>
        <v>1</v>
      </c>
      <c r="D510" s="72">
        <f t="shared" si="65"/>
        <v>4</v>
      </c>
      <c r="E510" s="72">
        <f t="shared" si="65"/>
        <v>4</v>
      </c>
      <c r="F510" t="str">
        <f>IF(C510=1,CMOST1!A510&amp;" "&amp;D510,CMOST1!A510&amp;" &lt;cmost&gt;this["&amp;E510&amp;"]="&amp;E510&amp;"*"&amp;CMOST1!B510&amp;"&lt;/cmost&gt;")</f>
        <v>RESULTS GEOSTAT PDATA 'PERM-D' 68240.2000 132064.0000 -987654321.1235 2 4</v>
      </c>
      <c r="H510" t="s">
        <v>1852</v>
      </c>
      <c r="I510" t="s">
        <v>3027</v>
      </c>
      <c r="J510">
        <f>'HM-perm'!AV476</f>
        <v>1.1000000000000001</v>
      </c>
      <c r="K510">
        <f>ROUND('HM-perm'!AT476,1)</f>
        <v>367.5</v>
      </c>
      <c r="L510">
        <f>ROUND('HM-perm'!AT476/'HM-perm'!AV476,1)</f>
        <v>334.1</v>
      </c>
      <c r="M510" t="str">
        <f>IF(J510=1,CMOST1!H510&amp;" "&amp;K510,CMOST1!H510&amp;" &lt;cmost&gt;this["&amp;L510&amp;"]="&amp;L510&amp;"*"&amp;CMOST1!I510&amp;"&lt;/cmost&gt;")</f>
        <v>RESULTS GEOSTAT PDATA 'PERM-E' 66100.4000 148858.9000 -987654321.1235 5 &lt;cmost&gt;this[334.1]=334.1*MultPermE&lt;/cmost&gt;</v>
      </c>
    </row>
    <row r="511" spans="1:13" x14ac:dyDescent="0.15">
      <c r="A511" t="s">
        <v>621</v>
      </c>
      <c r="B511" t="s">
        <v>3026</v>
      </c>
      <c r="C511" s="72">
        <f t="shared" ref="C511:E511" si="66">C100</f>
        <v>1</v>
      </c>
      <c r="D511" s="72">
        <f t="shared" si="66"/>
        <v>4</v>
      </c>
      <c r="E511" s="72">
        <f t="shared" si="66"/>
        <v>4</v>
      </c>
      <c r="F511" t="str">
        <f>IF(C511=1,CMOST1!A511&amp;" "&amp;D511,CMOST1!A511&amp;" &lt;cmost&gt;this["&amp;E511&amp;"]="&amp;E511&amp;"*"&amp;CMOST1!B511&amp;"&lt;/cmost&gt;")</f>
        <v>RESULTS GEOSTAT PDATA 'PERM-D' 67636.8000 132881.2000 -987654321.1235 2 4</v>
      </c>
      <c r="H511" t="s">
        <v>1853</v>
      </c>
      <c r="I511" t="s">
        <v>3027</v>
      </c>
      <c r="J511">
        <f>'HM-perm'!AV477</f>
        <v>1.1000000000000001</v>
      </c>
      <c r="K511">
        <f>ROUND('HM-perm'!AT477,1)</f>
        <v>367.5</v>
      </c>
      <c r="L511">
        <f>ROUND('HM-perm'!AT477/'HM-perm'!AV477,1)</f>
        <v>334.1</v>
      </c>
      <c r="M511" t="str">
        <f>IF(J511=1,CMOST1!H511&amp;" "&amp;K511,CMOST1!H511&amp;" &lt;cmost&gt;this["&amp;L511&amp;"]="&amp;L511&amp;"*"&amp;CMOST1!I511&amp;"&lt;/cmost&gt;")</f>
        <v>RESULTS GEOSTAT PDATA 'PERM-E' 66864.5000 149297.6000 -987654321.1235 5 &lt;cmost&gt;this[334.1]=334.1*MultPermE&lt;/cmost&gt;</v>
      </c>
    </row>
    <row r="512" spans="1:13" x14ac:dyDescent="0.15">
      <c r="A512" t="s">
        <v>622</v>
      </c>
      <c r="B512" t="s">
        <v>3026</v>
      </c>
      <c r="C512" s="72">
        <f t="shared" ref="C512:E512" si="67">C101</f>
        <v>1</v>
      </c>
      <c r="D512" s="72">
        <f t="shared" si="67"/>
        <v>4</v>
      </c>
      <c r="E512" s="72">
        <f t="shared" si="67"/>
        <v>4</v>
      </c>
      <c r="F512" t="str">
        <f>IF(C512=1,CMOST1!A512&amp;" "&amp;D512,CMOST1!A512&amp;" &lt;cmost&gt;this["&amp;E512&amp;"]="&amp;E512&amp;"*"&amp;CMOST1!B512&amp;"&lt;/cmost&gt;")</f>
        <v>RESULTS GEOSTAT PDATA 'PERM-D' 67035.4000 133643.7000 -987654321.1235 2 4</v>
      </c>
      <c r="H512" t="s">
        <v>1854</v>
      </c>
      <c r="I512" t="s">
        <v>3027</v>
      </c>
      <c r="J512">
        <f>'HM-perm'!AV478</f>
        <v>1.1000000000000001</v>
      </c>
      <c r="K512">
        <f>ROUND('HM-perm'!AT478,1)</f>
        <v>367.5</v>
      </c>
      <c r="L512">
        <f>ROUND('HM-perm'!AT478/'HM-perm'!AV478,1)</f>
        <v>334.1</v>
      </c>
      <c r="M512" t="str">
        <f>IF(J512=1,CMOST1!H512&amp;" "&amp;K512,CMOST1!H512&amp;" &lt;cmost&gt;this["&amp;L512&amp;"]="&amp;L512&amp;"*"&amp;CMOST1!I512&amp;"&lt;/cmost&gt;")</f>
        <v>RESULTS GEOSTAT PDATA 'PERM-E' 67806.1000 149687.7000 -987654321.1235 5 &lt;cmost&gt;this[334.1]=334.1*MultPermE&lt;/cmost&gt;</v>
      </c>
    </row>
    <row r="513" spans="1:13" x14ac:dyDescent="0.15">
      <c r="A513" t="s">
        <v>623</v>
      </c>
      <c r="B513" t="s">
        <v>3026</v>
      </c>
      <c r="C513" s="72">
        <f t="shared" ref="C513:E513" si="68">C102</f>
        <v>1</v>
      </c>
      <c r="D513" s="72">
        <f t="shared" si="68"/>
        <v>4</v>
      </c>
      <c r="E513" s="72">
        <f t="shared" si="68"/>
        <v>4</v>
      </c>
      <c r="F513" t="str">
        <f>IF(C513=1,CMOST1!A513&amp;" "&amp;D513,CMOST1!A513&amp;" &lt;cmost&gt;this["&amp;E513&amp;"]="&amp;E513&amp;"*"&amp;CMOST1!B513&amp;"&lt;/cmost&gt;")</f>
        <v>RESULTS GEOSTAT PDATA 'PERM-D' 65965.2000 135101.1000 -987654321.1235 2 4</v>
      </c>
      <c r="H513" t="s">
        <v>1855</v>
      </c>
      <c r="I513" t="s">
        <v>3027</v>
      </c>
      <c r="J513">
        <f>'HM-perm'!AV479</f>
        <v>1</v>
      </c>
      <c r="K513">
        <f>ROUND('HM-perm'!AT479,1)</f>
        <v>334.1</v>
      </c>
      <c r="L513">
        <f>ROUND('HM-perm'!AT479/'HM-perm'!AV479,1)</f>
        <v>334.1</v>
      </c>
      <c r="M513" t="str">
        <f>IF(J513=1,CMOST1!H513&amp;" "&amp;K513,CMOST1!H513&amp;" &lt;cmost&gt;this["&amp;L513&amp;"]="&amp;L513&amp;"*"&amp;CMOST1!I513&amp;"&lt;/cmost&gt;")</f>
        <v>RESULTS GEOSTAT PDATA 'PERM-E' 76511.2000 143752.0000 -987654321.1235 5 334.1</v>
      </c>
    </row>
    <row r="514" spans="1:13" x14ac:dyDescent="0.15">
      <c r="A514" t="s">
        <v>624</v>
      </c>
      <c r="B514" t="s">
        <v>3026</v>
      </c>
      <c r="C514" s="72">
        <f t="shared" ref="C514:E514" si="69">C103</f>
        <v>1</v>
      </c>
      <c r="D514" s="72">
        <f t="shared" si="69"/>
        <v>4</v>
      </c>
      <c r="E514" s="72">
        <f t="shared" si="69"/>
        <v>4</v>
      </c>
      <c r="F514" t="str">
        <f>IF(C514=1,CMOST1!A514&amp;" "&amp;D514,CMOST1!A514&amp;" &lt;cmost&gt;this["&amp;E514&amp;"]="&amp;E514&amp;"*"&amp;CMOST1!B514&amp;"&lt;/cmost&gt;")</f>
        <v>RESULTS GEOSTAT PDATA 'PERM-D' 65792.0000 135356.0000 -987654321.1235 2 4</v>
      </c>
      <c r="H514" t="s">
        <v>1856</v>
      </c>
      <c r="I514" t="s">
        <v>3027</v>
      </c>
      <c r="J514">
        <f>'HM-perm'!AV480</f>
        <v>1</v>
      </c>
      <c r="K514">
        <f>ROUND('HM-perm'!AT480,1)</f>
        <v>334.1</v>
      </c>
      <c r="L514">
        <f>ROUND('HM-perm'!AT480/'HM-perm'!AV480,1)</f>
        <v>334.1</v>
      </c>
      <c r="M514" t="str">
        <f>IF(J514=1,CMOST1!H514&amp;" "&amp;K514,CMOST1!H514&amp;" &lt;cmost&gt;this["&amp;L514&amp;"]="&amp;L514&amp;"*"&amp;CMOST1!I514&amp;"&lt;/cmost&gt;")</f>
        <v>RESULTS GEOSTAT PDATA 'PERM-E' 76327.8000 142260.5000 -987654321.1235 5 334.1</v>
      </c>
    </row>
    <row r="515" spans="1:13" x14ac:dyDescent="0.15">
      <c r="A515" t="s">
        <v>625</v>
      </c>
      <c r="B515" t="s">
        <v>3026</v>
      </c>
      <c r="C515" s="72">
        <f t="shared" ref="C515:E515" si="70">C104</f>
        <v>1</v>
      </c>
      <c r="D515" s="72">
        <f t="shared" si="70"/>
        <v>4</v>
      </c>
      <c r="E515" s="72">
        <f t="shared" si="70"/>
        <v>4</v>
      </c>
      <c r="F515" t="str">
        <f>IF(C515=1,CMOST1!A515&amp;" "&amp;D515,CMOST1!A515&amp;" &lt;cmost&gt;this["&amp;E515&amp;"]="&amp;E515&amp;"*"&amp;CMOST1!B515&amp;"&lt;/cmost&gt;")</f>
        <v>RESULTS GEOSTAT PDATA 'PERM-D' 65730.6000 135428.2000 -987654321.1235 2 4</v>
      </c>
      <c r="H515" t="s">
        <v>1857</v>
      </c>
      <c r="I515" t="s">
        <v>3027</v>
      </c>
      <c r="J515">
        <f>'HM-perm'!AV481</f>
        <v>1</v>
      </c>
      <c r="K515">
        <f>ROUND('HM-perm'!AT481,1)</f>
        <v>334.1</v>
      </c>
      <c r="L515">
        <f>ROUND('HM-perm'!AT481/'HM-perm'!AV481,1)</f>
        <v>334.1</v>
      </c>
      <c r="M515" t="str">
        <f>IF(J515=1,CMOST1!H515&amp;" "&amp;K515,CMOST1!H515&amp;" &lt;cmost&gt;this["&amp;L515&amp;"]="&amp;L515&amp;"*"&amp;CMOST1!I515&amp;"&lt;/cmost&gt;")</f>
        <v>RESULTS GEOSTAT PDATA 'PERM-E' 75998.7000 141347.8000 -987654321.1235 5 334.1</v>
      </c>
    </row>
    <row r="516" spans="1:13" x14ac:dyDescent="0.15">
      <c r="A516" t="s">
        <v>626</v>
      </c>
      <c r="B516" t="s">
        <v>3026</v>
      </c>
      <c r="C516" s="72">
        <f t="shared" ref="C516:E516" si="71">C105</f>
        <v>1</v>
      </c>
      <c r="D516" s="72">
        <f t="shared" si="71"/>
        <v>4</v>
      </c>
      <c r="E516" s="72">
        <f t="shared" si="71"/>
        <v>4</v>
      </c>
      <c r="F516" t="str">
        <f>IF(C516=1,CMOST1!A516&amp;" "&amp;D516,CMOST1!A516&amp;" &lt;cmost&gt;this["&amp;E516&amp;"]="&amp;E516&amp;"*"&amp;CMOST1!B516&amp;"&lt;/cmost&gt;")</f>
        <v>RESULTS GEOSTAT PDATA 'PERM-D' 65544.0000 135634.2000 -987654321.1235 2 4</v>
      </c>
      <c r="H516" t="s">
        <v>1858</v>
      </c>
      <c r="I516" t="s">
        <v>3027</v>
      </c>
      <c r="J516">
        <f>'HM-perm'!AV482</f>
        <v>1</v>
      </c>
      <c r="K516">
        <f>ROUND('HM-perm'!AT482,1)</f>
        <v>334.1</v>
      </c>
      <c r="L516">
        <f>ROUND('HM-perm'!AT482/'HM-perm'!AV482,1)</f>
        <v>334.1</v>
      </c>
      <c r="M516" t="str">
        <f>IF(J516=1,CMOST1!H516&amp;" "&amp;K516,CMOST1!H516&amp;" &lt;cmost&gt;this["&amp;L516&amp;"]="&amp;L516&amp;"*"&amp;CMOST1!I516&amp;"&lt;/cmost&gt;")</f>
        <v>RESULTS GEOSTAT PDATA 'PERM-E' 75670.9000 140296.6000 -987654321.1235 5 334.1</v>
      </c>
    </row>
    <row r="517" spans="1:13" x14ac:dyDescent="0.15">
      <c r="A517" t="s">
        <v>627</v>
      </c>
      <c r="B517" t="s">
        <v>3026</v>
      </c>
      <c r="C517" s="72">
        <f t="shared" ref="C517:E517" si="72">C106</f>
        <v>1</v>
      </c>
      <c r="D517" s="72">
        <f t="shared" si="72"/>
        <v>4</v>
      </c>
      <c r="E517" s="72">
        <f t="shared" si="72"/>
        <v>4</v>
      </c>
      <c r="F517" t="str">
        <f>IF(C517=1,CMOST1!A517&amp;" "&amp;D517,CMOST1!A517&amp;" &lt;cmost&gt;this["&amp;E517&amp;"]="&amp;E517&amp;"*"&amp;CMOST1!B517&amp;"&lt;/cmost&gt;")</f>
        <v>RESULTS GEOSTAT PDATA 'PERM-D' 65324.1000 135874.7000 -987654321.1235 2 4</v>
      </c>
      <c r="H517" t="s">
        <v>1859</v>
      </c>
      <c r="I517" t="s">
        <v>3027</v>
      </c>
      <c r="J517">
        <f>'HM-perm'!AV483</f>
        <v>1</v>
      </c>
      <c r="K517">
        <f>ROUND('HM-perm'!AT483,1)</f>
        <v>334.1</v>
      </c>
      <c r="L517">
        <f>ROUND('HM-perm'!AT483/'HM-perm'!AV483,1)</f>
        <v>334.1</v>
      </c>
      <c r="M517" t="str">
        <f>IF(J517=1,CMOST1!H517&amp;" "&amp;K517,CMOST1!H517&amp;" &lt;cmost&gt;this["&amp;L517&amp;"]="&amp;L517&amp;"*"&amp;CMOST1!I517&amp;"&lt;/cmost&gt;")</f>
        <v>RESULTS GEOSTAT PDATA 'PERM-E' 75065.3000 139279.5000 -987654321.1235 5 334.1</v>
      </c>
    </row>
    <row r="518" spans="1:13" x14ac:dyDescent="0.15">
      <c r="A518" t="s">
        <v>628</v>
      </c>
      <c r="B518" t="s">
        <v>3026</v>
      </c>
      <c r="C518" s="72">
        <f t="shared" ref="C518:E518" si="73">C107</f>
        <v>1</v>
      </c>
      <c r="D518" s="72">
        <f t="shared" si="73"/>
        <v>4</v>
      </c>
      <c r="E518" s="72">
        <f t="shared" si="73"/>
        <v>4</v>
      </c>
      <c r="F518" t="str">
        <f>IF(C518=1,CMOST1!A518&amp;" "&amp;D518,CMOST1!A518&amp;" &lt;cmost&gt;this["&amp;E518&amp;"]="&amp;E518&amp;"*"&amp;CMOST1!B518&amp;"&lt;/cmost&gt;")</f>
        <v>RESULTS GEOSTAT PDATA 'PERM-D' 65177.8000 136156.5000 -987654321.1235 2 4</v>
      </c>
      <c r="H518" t="s">
        <v>1860</v>
      </c>
      <c r="I518" t="s">
        <v>3027</v>
      </c>
      <c r="J518">
        <f>'HM-perm'!AV484</f>
        <v>1</v>
      </c>
      <c r="K518">
        <f>ROUND('HM-perm'!AT484,1)</f>
        <v>334.1</v>
      </c>
      <c r="L518">
        <f>ROUND('HM-perm'!AT484/'HM-perm'!AV484,1)</f>
        <v>334.1</v>
      </c>
      <c r="M518" t="str">
        <f>IF(J518=1,CMOST1!H518&amp;" "&amp;K518,CMOST1!H518&amp;" &lt;cmost&gt;this["&amp;L518&amp;"]="&amp;L518&amp;"*"&amp;CMOST1!I518&amp;"&lt;/cmost&gt;")</f>
        <v>RESULTS GEOSTAT PDATA 'PERM-E' 73988.2000 137612.9000 -987654321.1235 5 334.1</v>
      </c>
    </row>
    <row r="519" spans="1:13" x14ac:dyDescent="0.15">
      <c r="A519" t="s">
        <v>629</v>
      </c>
      <c r="B519" t="s">
        <v>3026</v>
      </c>
      <c r="C519" s="72">
        <f t="shared" ref="C519:E519" si="74">C108</f>
        <v>1</v>
      </c>
      <c r="D519" s="72">
        <f t="shared" si="74"/>
        <v>4</v>
      </c>
      <c r="E519" s="72">
        <f t="shared" si="74"/>
        <v>4</v>
      </c>
      <c r="F519" t="str">
        <f>IF(C519=1,CMOST1!A519&amp;" "&amp;D519,CMOST1!A519&amp;" &lt;cmost&gt;this["&amp;E519&amp;"]="&amp;E519&amp;"*"&amp;CMOST1!B519&amp;"&lt;/cmost&gt;")</f>
        <v>RESULTS GEOSTAT PDATA 'PERM-D' 65147.6000 136355.6000 -987654321.1235 2 4</v>
      </c>
      <c r="H519" t="s">
        <v>1861</v>
      </c>
      <c r="I519" t="s">
        <v>3027</v>
      </c>
      <c r="J519">
        <f>'HM-perm'!AV485</f>
        <v>1</v>
      </c>
      <c r="K519">
        <f>ROUND('HM-perm'!AT485,1)</f>
        <v>334.1</v>
      </c>
      <c r="L519">
        <f>ROUND('HM-perm'!AT485/'HM-perm'!AV485,1)</f>
        <v>334.1</v>
      </c>
      <c r="M519" t="str">
        <f>IF(J519=1,CMOST1!H519&amp;" "&amp;K519,CMOST1!H519&amp;" &lt;cmost&gt;this["&amp;L519&amp;"]="&amp;L519&amp;"*"&amp;CMOST1!I519&amp;"&lt;/cmost&gt;")</f>
        <v>RESULTS GEOSTAT PDATA 'PERM-E' 73392.4000 136810.7000 -987654321.1235 5 334.1</v>
      </c>
    </row>
    <row r="520" spans="1:13" x14ac:dyDescent="0.15">
      <c r="A520" t="s">
        <v>630</v>
      </c>
      <c r="B520" t="s">
        <v>3026</v>
      </c>
      <c r="C520" s="72">
        <f t="shared" ref="C520:E520" si="75">C109</f>
        <v>1</v>
      </c>
      <c r="D520" s="72">
        <f t="shared" si="75"/>
        <v>4</v>
      </c>
      <c r="E520" s="72">
        <f t="shared" si="75"/>
        <v>4</v>
      </c>
      <c r="F520" t="str">
        <f>IF(C520=1,CMOST1!A520&amp;" "&amp;D520,CMOST1!A520&amp;" &lt;cmost&gt;this["&amp;E520&amp;"]="&amp;E520&amp;"*"&amp;CMOST1!B520&amp;"&lt;/cmost&gt;")</f>
        <v>RESULTS GEOSTAT PDATA 'PERM-D' 65189.0000 136658.1000 -987654321.1235 2 4</v>
      </c>
      <c r="H520" t="s">
        <v>1862</v>
      </c>
      <c r="I520" t="s">
        <v>3027</v>
      </c>
      <c r="J520">
        <f>'HM-perm'!AV486</f>
        <v>1</v>
      </c>
      <c r="K520">
        <f>ROUND('HM-perm'!AT486,1)</f>
        <v>334.1</v>
      </c>
      <c r="L520">
        <f>ROUND('HM-perm'!AT486/'HM-perm'!AV486,1)</f>
        <v>334.1</v>
      </c>
      <c r="M520" t="str">
        <f>IF(J520=1,CMOST1!H520&amp;" "&amp;K520,CMOST1!H520&amp;" &lt;cmost&gt;this["&amp;L520&amp;"]="&amp;L520&amp;"*"&amp;CMOST1!I520&amp;"&lt;/cmost&gt;")</f>
        <v>RESULTS GEOSTAT PDATA 'PERM-E' 72195.9000 135622.1000 -987654321.1235 5 334.1</v>
      </c>
    </row>
    <row r="521" spans="1:13" x14ac:dyDescent="0.15">
      <c r="A521" t="s">
        <v>631</v>
      </c>
      <c r="B521" t="s">
        <v>3026</v>
      </c>
      <c r="C521" s="72">
        <f t="shared" ref="C521:E521" si="76">C110</f>
        <v>1</v>
      </c>
      <c r="D521" s="72">
        <f t="shared" si="76"/>
        <v>4</v>
      </c>
      <c r="E521" s="72">
        <f t="shared" si="76"/>
        <v>4</v>
      </c>
      <c r="F521" t="str">
        <f>IF(C521=1,CMOST1!A521&amp;" "&amp;D521,CMOST1!A521&amp;" &lt;cmost&gt;this["&amp;E521&amp;"]="&amp;E521&amp;"*"&amp;CMOST1!B521&amp;"&lt;/cmost&gt;")</f>
        <v>RESULTS GEOSTAT PDATA 'PERM-D' 65356.3000 136941.6000 -987654321.1235 2 4</v>
      </c>
      <c r="H521" t="s">
        <v>1863</v>
      </c>
      <c r="I521" t="s">
        <v>3027</v>
      </c>
      <c r="J521">
        <f>'HM-perm'!AV487</f>
        <v>1</v>
      </c>
      <c r="K521">
        <f>ROUND('HM-perm'!AT487,1)</f>
        <v>334.1</v>
      </c>
      <c r="L521">
        <f>ROUND('HM-perm'!AT487/'HM-perm'!AV487,1)</f>
        <v>334.1</v>
      </c>
      <c r="M521" t="str">
        <f>IF(J521=1,CMOST1!H521&amp;" "&amp;K521,CMOST1!H521&amp;" &lt;cmost&gt;this["&amp;L521&amp;"]="&amp;L521&amp;"*"&amp;CMOST1!I521&amp;"&lt;/cmost&gt;")</f>
        <v>RESULTS GEOSTAT PDATA 'PERM-E' 71247.4000 134790.0000 -987654321.1235 5 334.1</v>
      </c>
    </row>
    <row r="522" spans="1:13" x14ac:dyDescent="0.15">
      <c r="A522" t="s">
        <v>632</v>
      </c>
      <c r="B522" t="s">
        <v>3026</v>
      </c>
      <c r="C522" s="72">
        <f t="shared" ref="C522:E522" si="77">C111</f>
        <v>1</v>
      </c>
      <c r="D522" s="72">
        <f t="shared" si="77"/>
        <v>4</v>
      </c>
      <c r="E522" s="72">
        <f t="shared" si="77"/>
        <v>4</v>
      </c>
      <c r="F522" t="str">
        <f>IF(C522=1,CMOST1!A522&amp;" "&amp;D522,CMOST1!A522&amp;" &lt;cmost&gt;this["&amp;E522&amp;"]="&amp;E522&amp;"*"&amp;CMOST1!B522&amp;"&lt;/cmost&gt;")</f>
        <v>RESULTS GEOSTAT PDATA 'PERM-D' 65502.6000 137118.4000 -987654321.1235 2 4</v>
      </c>
      <c r="H522" t="s">
        <v>1864</v>
      </c>
      <c r="I522" t="s">
        <v>3027</v>
      </c>
      <c r="J522">
        <f>'HM-perm'!AV488</f>
        <v>1</v>
      </c>
      <c r="K522">
        <f>ROUND('HM-perm'!AT488,1)</f>
        <v>334.1</v>
      </c>
      <c r="L522">
        <f>ROUND('HM-perm'!AT488/'HM-perm'!AV488,1)</f>
        <v>334.1</v>
      </c>
      <c r="M522" t="str">
        <f>IF(J522=1,CMOST1!H522&amp;" "&amp;K522,CMOST1!H522&amp;" &lt;cmost&gt;this["&amp;L522&amp;"]="&amp;L522&amp;"*"&amp;CMOST1!I522&amp;"&lt;/cmost&gt;")</f>
        <v>RESULTS GEOSTAT PDATA 'PERM-E' 69946.9000 133840.2000 -987654321.1235 5 334.1</v>
      </c>
    </row>
    <row r="523" spans="1:13" x14ac:dyDescent="0.15">
      <c r="A523" t="s">
        <v>633</v>
      </c>
      <c r="B523" t="s">
        <v>3026</v>
      </c>
      <c r="C523" s="72">
        <f t="shared" ref="C523:E523" si="78">C112</f>
        <v>1</v>
      </c>
      <c r="D523" s="72">
        <f t="shared" si="78"/>
        <v>4</v>
      </c>
      <c r="E523" s="72">
        <f t="shared" si="78"/>
        <v>4</v>
      </c>
      <c r="F523" t="str">
        <f>IF(C523=1,CMOST1!A523&amp;" "&amp;D523,CMOST1!A523&amp;" &lt;cmost&gt;this["&amp;E523&amp;"]="&amp;E523&amp;"*"&amp;CMOST1!B523&amp;"&lt;/cmost&gt;")</f>
        <v>RESULTS GEOSTAT PDATA 'PERM-D' 65638.1000 137265.1000 -987654321.1235 2 4</v>
      </c>
      <c r="H523" t="s">
        <v>1865</v>
      </c>
      <c r="I523" t="s">
        <v>3027</v>
      </c>
      <c r="J523">
        <f>'HM-perm'!AV489</f>
        <v>1</v>
      </c>
      <c r="K523">
        <f>ROUND('HM-perm'!AT489,1)</f>
        <v>334.1</v>
      </c>
      <c r="L523">
        <f>ROUND('HM-perm'!AT489/'HM-perm'!AV489,1)</f>
        <v>334.1</v>
      </c>
      <c r="M523" t="str">
        <f>IF(J523=1,CMOST1!H523&amp;" "&amp;K523,CMOST1!H523&amp;" &lt;cmost&gt;this["&amp;L523&amp;"]="&amp;L523&amp;"*"&amp;CMOST1!I523&amp;"&lt;/cmost&gt;")</f>
        <v>RESULTS GEOSTAT PDATA 'PERM-E' 68919.0000 133284.8000 -987654321.1235 5 334.1</v>
      </c>
    </row>
    <row r="524" spans="1:13" x14ac:dyDescent="0.15">
      <c r="A524" t="s">
        <v>634</v>
      </c>
      <c r="B524" t="s">
        <v>3026</v>
      </c>
      <c r="C524" s="72">
        <f t="shared" ref="C524:E524" si="79">C113</f>
        <v>1</v>
      </c>
      <c r="D524" s="72">
        <f t="shared" si="79"/>
        <v>4</v>
      </c>
      <c r="E524" s="72">
        <f t="shared" si="79"/>
        <v>4</v>
      </c>
      <c r="F524" t="str">
        <f>IF(C524=1,CMOST1!A524&amp;" "&amp;D524,CMOST1!A524&amp;" &lt;cmost&gt;this["&amp;E524&amp;"]="&amp;E524&amp;"*"&amp;CMOST1!B524&amp;"&lt;/cmost&gt;")</f>
        <v>RESULTS GEOSTAT PDATA 'PERM-D' 65846.8000 137411.4000 -987654321.1235 2 4</v>
      </c>
      <c r="H524" t="s">
        <v>1866</v>
      </c>
      <c r="I524" t="s">
        <v>3027</v>
      </c>
      <c r="J524">
        <f>'HM-perm'!AV490</f>
        <v>1</v>
      </c>
      <c r="K524">
        <f>ROUND('HM-perm'!AT490,1)</f>
        <v>334.1</v>
      </c>
      <c r="L524">
        <f>ROUND('HM-perm'!AT490/'HM-perm'!AV490,1)</f>
        <v>334.1</v>
      </c>
      <c r="M524" t="str">
        <f>IF(J524=1,CMOST1!H524&amp;" "&amp;K524,CMOST1!H524&amp;" &lt;cmost&gt;this["&amp;L524&amp;"]="&amp;L524&amp;"*"&amp;CMOST1!I524&amp;"&lt;/cmost&gt;")</f>
        <v>RESULTS GEOSTAT PDATA 'PERM-E' 68242.1000 132910.4000 -987654321.1235 5 334.1</v>
      </c>
    </row>
    <row r="525" spans="1:13" x14ac:dyDescent="0.15">
      <c r="A525" t="s">
        <v>635</v>
      </c>
      <c r="B525" t="s">
        <v>3026</v>
      </c>
      <c r="C525" s="72">
        <f t="shared" ref="C525:E525" si="80">C114</f>
        <v>1</v>
      </c>
      <c r="D525" s="72">
        <f t="shared" si="80"/>
        <v>4</v>
      </c>
      <c r="E525" s="72">
        <f t="shared" si="80"/>
        <v>4</v>
      </c>
      <c r="F525" t="str">
        <f>IF(C525=1,CMOST1!A525&amp;" "&amp;D525,CMOST1!A525&amp;" &lt;cmost&gt;this["&amp;E525&amp;"]="&amp;E525&amp;"*"&amp;CMOST1!B525&amp;"&lt;/cmost&gt;")</f>
        <v>RESULTS GEOSTAT PDATA 'PERM-D' 66034.5000 137463.9000 -987654321.1235 2 4</v>
      </c>
      <c r="H525" t="s">
        <v>1867</v>
      </c>
      <c r="I525" t="s">
        <v>3027</v>
      </c>
      <c r="J525">
        <f>'HM-perm'!AV491</f>
        <v>1</v>
      </c>
      <c r="K525">
        <f>ROUND('HM-perm'!AT491,1)</f>
        <v>334.1</v>
      </c>
      <c r="L525">
        <f>ROUND('HM-perm'!AT491/'HM-perm'!AV491,1)</f>
        <v>334.1</v>
      </c>
      <c r="M525" t="str">
        <f>IF(J525=1,CMOST1!H525&amp;" "&amp;K525,CMOST1!H525&amp;" &lt;cmost&gt;this["&amp;L525&amp;"]="&amp;L525&amp;"*"&amp;CMOST1!I525&amp;"&lt;/cmost&gt;")</f>
        <v>RESULTS GEOSTAT PDATA 'PERM-E' 67265.1000 132330.4000 -987654321.1235 5 334.1</v>
      </c>
    </row>
    <row r="526" spans="1:13" x14ac:dyDescent="0.15">
      <c r="A526" t="s">
        <v>636</v>
      </c>
      <c r="B526" t="s">
        <v>3026</v>
      </c>
      <c r="C526" s="72">
        <f t="shared" ref="C526:E526" si="81">C115</f>
        <v>1</v>
      </c>
      <c r="D526" s="72">
        <f t="shared" si="81"/>
        <v>4</v>
      </c>
      <c r="E526" s="72">
        <f t="shared" si="81"/>
        <v>4</v>
      </c>
      <c r="F526" t="str">
        <f>IF(C526=1,CMOST1!A526&amp;" "&amp;D526,CMOST1!A526&amp;" &lt;cmost&gt;this["&amp;E526&amp;"]="&amp;E526&amp;"*"&amp;CMOST1!B526&amp;"&lt;/cmost&gt;")</f>
        <v>RESULTS GEOSTAT PDATA 'PERM-D' 66600.1000 137683.7000 -987654321.1235 2 4</v>
      </c>
      <c r="H526" t="s">
        <v>1868</v>
      </c>
      <c r="I526" t="s">
        <v>3027</v>
      </c>
      <c r="J526">
        <f>'HM-perm'!AV492</f>
        <v>1</v>
      </c>
      <c r="K526">
        <f>ROUND('HM-perm'!AT492,1)</f>
        <v>334.1</v>
      </c>
      <c r="L526">
        <f>ROUND('HM-perm'!AT492/'HM-perm'!AV492,1)</f>
        <v>334.1</v>
      </c>
      <c r="M526" t="str">
        <f>IF(J526=1,CMOST1!H526&amp;" "&amp;K526,CMOST1!H526&amp;" &lt;cmost&gt;this["&amp;L526&amp;"]="&amp;L526&amp;"*"&amp;CMOST1!I526&amp;"&lt;/cmost&gt;")</f>
        <v>RESULTS GEOSTAT PDATA 'PERM-E' 66526.2000 131879.6000 -987654321.1235 5 334.1</v>
      </c>
    </row>
    <row r="527" spans="1:13" x14ac:dyDescent="0.15">
      <c r="A527" t="s">
        <v>637</v>
      </c>
      <c r="B527" t="s">
        <v>3026</v>
      </c>
      <c r="C527" s="72">
        <f t="shared" ref="C527:E527" si="82">C116</f>
        <v>1</v>
      </c>
      <c r="D527" s="72">
        <f t="shared" si="82"/>
        <v>4</v>
      </c>
      <c r="E527" s="72">
        <f t="shared" si="82"/>
        <v>4</v>
      </c>
      <c r="F527" t="str">
        <f>IF(C527=1,CMOST1!A527&amp;" "&amp;D527,CMOST1!A527&amp;" &lt;cmost&gt;this["&amp;E527&amp;"]="&amp;E527&amp;"*"&amp;CMOST1!B527&amp;"&lt;/cmost&gt;")</f>
        <v>RESULTS GEOSTAT PDATA 'PERM-D' 66881.9000 137777.9000 -987654321.1235 2 4</v>
      </c>
      <c r="H527" t="s">
        <v>1869</v>
      </c>
      <c r="I527" t="s">
        <v>3027</v>
      </c>
      <c r="J527">
        <f>'HM-perm'!AV493</f>
        <v>1</v>
      </c>
      <c r="K527">
        <f>ROUND('HM-perm'!AT493,1)</f>
        <v>334.1</v>
      </c>
      <c r="L527">
        <f>ROUND('HM-perm'!AT493/'HM-perm'!AV493,1)</f>
        <v>334.1</v>
      </c>
      <c r="M527" t="str">
        <f>IF(J527=1,CMOST1!H527&amp;" "&amp;K527,CMOST1!H527&amp;" &lt;cmost&gt;this["&amp;L527&amp;"]="&amp;L527&amp;"*"&amp;CMOST1!I527&amp;"&lt;/cmost&gt;")</f>
        <v>RESULTS GEOSTAT PDATA 'PERM-E' 65850.7000 131404.2000 -987654321.1235 5 334.1</v>
      </c>
    </row>
    <row r="528" spans="1:13" x14ac:dyDescent="0.15">
      <c r="A528" t="s">
        <v>638</v>
      </c>
      <c r="B528" t="s">
        <v>3026</v>
      </c>
      <c r="C528" s="72">
        <f t="shared" ref="C528:E528" si="83">C117</f>
        <v>1</v>
      </c>
      <c r="D528" s="72">
        <f t="shared" si="83"/>
        <v>4</v>
      </c>
      <c r="E528" s="72">
        <f t="shared" si="83"/>
        <v>4</v>
      </c>
      <c r="F528" t="str">
        <f>IF(C528=1,CMOST1!A528&amp;" "&amp;D528,CMOST1!A528&amp;" &lt;cmost&gt;this["&amp;E528&amp;"]="&amp;E528&amp;"*"&amp;CMOST1!B528&amp;"&lt;/cmost&gt;")</f>
        <v>RESULTS GEOSTAT PDATA 'PERM-D' 69174.2000 137997.1000 -987654321.1235 2 4</v>
      </c>
      <c r="H528" t="s">
        <v>1870</v>
      </c>
      <c r="I528" t="s">
        <v>3027</v>
      </c>
      <c r="J528">
        <f>'HM-perm'!AV494</f>
        <v>1</v>
      </c>
      <c r="K528">
        <f>ROUND('HM-perm'!AT494,1)</f>
        <v>334.1</v>
      </c>
      <c r="L528">
        <f>ROUND('HM-perm'!AT494/'HM-perm'!AV494,1)</f>
        <v>334.1</v>
      </c>
      <c r="M528" t="str">
        <f>IF(J528=1,CMOST1!H528&amp;" "&amp;K528,CMOST1!H528&amp;" &lt;cmost&gt;this["&amp;L528&amp;"]="&amp;L528&amp;"*"&amp;CMOST1!I528&amp;"&lt;/cmost&gt;")</f>
        <v>RESULTS GEOSTAT PDATA 'PERM-E' 65088.9000 130763.8000 -987654321.1235 5 334.1</v>
      </c>
    </row>
    <row r="529" spans="1:13" x14ac:dyDescent="0.15">
      <c r="A529" t="s">
        <v>639</v>
      </c>
      <c r="B529" t="s">
        <v>3026</v>
      </c>
      <c r="C529" s="72">
        <f t="shared" ref="C529:E529" si="84">C118</f>
        <v>1</v>
      </c>
      <c r="D529" s="72">
        <f t="shared" si="84"/>
        <v>4</v>
      </c>
      <c r="E529" s="72">
        <f t="shared" si="84"/>
        <v>4</v>
      </c>
      <c r="F529" t="str">
        <f>IF(C529=1,CMOST1!A529&amp;" "&amp;D529,CMOST1!A529&amp;" &lt;cmost&gt;this["&amp;E529&amp;"]="&amp;E529&amp;"*"&amp;CMOST1!B529&amp;"&lt;/cmost&gt;")</f>
        <v>RESULTS GEOSTAT PDATA 'PERM-D' 69844.5000 137962.9000 -987654321.1235 2 4</v>
      </c>
      <c r="H529" t="s">
        <v>1871</v>
      </c>
      <c r="I529" t="s">
        <v>3027</v>
      </c>
      <c r="J529">
        <f>'HM-perm'!AV495</f>
        <v>1</v>
      </c>
      <c r="K529">
        <f>ROUND('HM-perm'!AT495,1)</f>
        <v>334.1</v>
      </c>
      <c r="L529">
        <f>ROUND('HM-perm'!AT495/'HM-perm'!AV495,1)</f>
        <v>334.1</v>
      </c>
      <c r="M529" t="str">
        <f>IF(J529=1,CMOST1!H529&amp;" "&amp;K529,CMOST1!H529&amp;" &lt;cmost&gt;this["&amp;L529&amp;"]="&amp;L529&amp;"*"&amp;CMOST1!I529&amp;"&lt;/cmost&gt;")</f>
        <v>RESULTS GEOSTAT PDATA 'PERM-E' 64452.4000 130213.3000 -987654321.1235 5 334.1</v>
      </c>
    </row>
    <row r="530" spans="1:13" x14ac:dyDescent="0.15">
      <c r="A530" t="s">
        <v>640</v>
      </c>
      <c r="B530" t="s">
        <v>3026</v>
      </c>
      <c r="C530" s="72">
        <f t="shared" ref="C530:E530" si="85">C119</f>
        <v>1</v>
      </c>
      <c r="D530" s="72">
        <f t="shared" si="85"/>
        <v>4</v>
      </c>
      <c r="E530" s="72">
        <f t="shared" si="85"/>
        <v>4</v>
      </c>
      <c r="F530" t="str">
        <f>IF(C530=1,CMOST1!A530&amp;" "&amp;D530,CMOST1!A530&amp;" &lt;cmost&gt;this["&amp;E530&amp;"]="&amp;E530&amp;"*"&amp;CMOST1!B530&amp;"&lt;/cmost&gt;")</f>
        <v>RESULTS GEOSTAT PDATA 'PERM-D' 70258.2000 137977.4000 -987654321.1235 2 4</v>
      </c>
      <c r="H530" t="s">
        <v>1872</v>
      </c>
      <c r="I530" t="s">
        <v>3027</v>
      </c>
      <c r="J530">
        <f>'HM-perm'!AV496</f>
        <v>1</v>
      </c>
      <c r="K530">
        <f>ROUND('HM-perm'!AT496,1)</f>
        <v>334.1</v>
      </c>
      <c r="L530">
        <f>ROUND('HM-perm'!AT496/'HM-perm'!AV496,1)</f>
        <v>334.1</v>
      </c>
      <c r="M530" t="str">
        <f>IF(J530=1,CMOST1!H530&amp;" "&amp;K530,CMOST1!H530&amp;" &lt;cmost&gt;this["&amp;L530&amp;"]="&amp;L530&amp;"*"&amp;CMOST1!I530&amp;"&lt;/cmost&gt;")</f>
        <v>RESULTS GEOSTAT PDATA 'PERM-E' 63917.3000 129601.1000 -987654321.1235 5 334.1</v>
      </c>
    </row>
    <row r="531" spans="1:13" x14ac:dyDescent="0.15">
      <c r="A531" t="s">
        <v>641</v>
      </c>
      <c r="B531" t="s">
        <v>3026</v>
      </c>
      <c r="C531" s="72">
        <f t="shared" ref="C531:E531" si="86">C120</f>
        <v>1</v>
      </c>
      <c r="D531" s="72">
        <f t="shared" si="86"/>
        <v>4</v>
      </c>
      <c r="E531" s="72">
        <f t="shared" si="86"/>
        <v>4</v>
      </c>
      <c r="F531" t="str">
        <f>IF(C531=1,CMOST1!A531&amp;" "&amp;D531,CMOST1!A531&amp;" &lt;cmost&gt;this["&amp;E531&amp;"]="&amp;E531&amp;"*"&amp;CMOST1!B531&amp;"&lt;/cmost&gt;")</f>
        <v>RESULTS GEOSTAT PDATA 'PERM-D' 70378.3000 137977.4000 -987654321.1235 2 4</v>
      </c>
      <c r="H531" t="s">
        <v>1873</v>
      </c>
      <c r="I531" t="s">
        <v>3027</v>
      </c>
      <c r="J531">
        <f>'HM-perm'!AV497</f>
        <v>1</v>
      </c>
      <c r="K531">
        <f>ROUND('HM-perm'!AT497,1)</f>
        <v>334.1</v>
      </c>
      <c r="L531">
        <f>ROUND('HM-perm'!AT497/'HM-perm'!AV497,1)</f>
        <v>334.1</v>
      </c>
      <c r="M531" t="str">
        <f>IF(J531=1,CMOST1!H531&amp;" "&amp;K531,CMOST1!H531&amp;" &lt;cmost&gt;this["&amp;L531&amp;"]="&amp;L531&amp;"*"&amp;CMOST1!I531&amp;"&lt;/cmost&gt;")</f>
        <v>RESULTS GEOSTAT PDATA 'PERM-E' 63208.3000 128772.0000 -987654321.1235 5 334.1</v>
      </c>
    </row>
    <row r="532" spans="1:13" x14ac:dyDescent="0.15">
      <c r="A532" t="s">
        <v>642</v>
      </c>
      <c r="B532" t="s">
        <v>3026</v>
      </c>
      <c r="C532" s="72">
        <f t="shared" ref="C532:E532" si="87">C121</f>
        <v>1</v>
      </c>
      <c r="D532" s="72">
        <f t="shared" si="87"/>
        <v>4</v>
      </c>
      <c r="E532" s="72">
        <f t="shared" si="87"/>
        <v>4</v>
      </c>
      <c r="F532" t="str">
        <f>IF(C532=1,CMOST1!A532&amp;" "&amp;D532,CMOST1!A532&amp;" &lt;cmost&gt;this["&amp;E532&amp;"]="&amp;E532&amp;"*"&amp;CMOST1!B532&amp;"&lt;/cmost&gt;")</f>
        <v>RESULTS GEOSTAT PDATA 'PERM-D' 70940.9000 137869.4000 -987654321.1235 2 4</v>
      </c>
      <c r="H532" t="s">
        <v>1874</v>
      </c>
      <c r="I532" t="s">
        <v>3027</v>
      </c>
      <c r="J532">
        <f>'HM-perm'!AV498</f>
        <v>1</v>
      </c>
      <c r="K532">
        <f>ROUND('HM-perm'!AT498,1)</f>
        <v>334.1</v>
      </c>
      <c r="L532">
        <f>ROUND('HM-perm'!AT498/'HM-perm'!AV498,1)</f>
        <v>334.1</v>
      </c>
      <c r="M532" t="str">
        <f>IF(J532=1,CMOST1!H532&amp;" "&amp;K532,CMOST1!H532&amp;" &lt;cmost&gt;this["&amp;L532&amp;"]="&amp;L532&amp;"*"&amp;CMOST1!I532&amp;"&lt;/cmost&gt;")</f>
        <v>RESULTS GEOSTAT PDATA 'PERM-E' 62912.4000 128225.7000 -987654321.1235 5 334.1</v>
      </c>
    </row>
    <row r="533" spans="1:13" x14ac:dyDescent="0.15">
      <c r="A533" t="s">
        <v>643</v>
      </c>
      <c r="B533" t="s">
        <v>3026</v>
      </c>
      <c r="C533" s="72">
        <f t="shared" ref="C533:E533" si="88">C122</f>
        <v>1</v>
      </c>
      <c r="D533" s="72">
        <f t="shared" si="88"/>
        <v>4</v>
      </c>
      <c r="E533" s="72">
        <f t="shared" si="88"/>
        <v>4</v>
      </c>
      <c r="F533" t="str">
        <f>IF(C533=1,CMOST1!A533&amp;" "&amp;D533,CMOST1!A533&amp;" &lt;cmost&gt;this["&amp;E533&amp;"]="&amp;E533&amp;"*"&amp;CMOST1!B533&amp;"&lt;/cmost&gt;")</f>
        <v>RESULTS GEOSTAT PDATA 'PERM-D' 71646.3000 137763.5000 -987654321.1235 2 4</v>
      </c>
      <c r="H533" t="s">
        <v>1875</v>
      </c>
      <c r="I533" t="s">
        <v>3027</v>
      </c>
      <c r="J533">
        <f>'HM-perm'!AV499</f>
        <v>1</v>
      </c>
      <c r="K533">
        <f>ROUND('HM-perm'!AT499,1)</f>
        <v>334.1</v>
      </c>
      <c r="L533">
        <f>ROUND('HM-perm'!AT499/'HM-perm'!AV499,1)</f>
        <v>334.1</v>
      </c>
      <c r="M533" t="str">
        <f>IF(J533=1,CMOST1!H533&amp;" "&amp;K533,CMOST1!H533&amp;" &lt;cmost&gt;this["&amp;L533&amp;"]="&amp;L533&amp;"*"&amp;CMOST1!I533&amp;"&lt;/cmost&gt;")</f>
        <v>RESULTS GEOSTAT PDATA 'PERM-E' 62491.8000 127539.0000 -987654321.1235 5 334.1</v>
      </c>
    </row>
    <row r="534" spans="1:13" x14ac:dyDescent="0.15">
      <c r="A534" t="s">
        <v>644</v>
      </c>
      <c r="B534" t="s">
        <v>3026</v>
      </c>
      <c r="C534" s="72">
        <f t="shared" ref="C534:E534" si="89">C123</f>
        <v>1</v>
      </c>
      <c r="D534" s="72">
        <f t="shared" si="89"/>
        <v>4</v>
      </c>
      <c r="E534" s="72">
        <f t="shared" si="89"/>
        <v>4</v>
      </c>
      <c r="F534" t="str">
        <f>IF(C534=1,CMOST1!A534&amp;" "&amp;D534,CMOST1!A534&amp;" &lt;cmost&gt;this["&amp;E534&amp;"]="&amp;E534&amp;"*"&amp;CMOST1!B534&amp;"&lt;/cmost&gt;")</f>
        <v>RESULTS GEOSTAT PDATA 'PERM-D' 72584.0000 137589.9000 -987654321.1235 2 4</v>
      </c>
      <c r="H534" t="s">
        <v>1876</v>
      </c>
      <c r="I534" t="s">
        <v>3027</v>
      </c>
      <c r="J534">
        <f>'HM-perm'!AV500</f>
        <v>1</v>
      </c>
      <c r="K534">
        <f>ROUND('HM-perm'!AT500,1)</f>
        <v>334.1</v>
      </c>
      <c r="L534">
        <f>ROUND('HM-perm'!AT500/'HM-perm'!AV500,1)</f>
        <v>334.1</v>
      </c>
      <c r="M534" t="str">
        <f>IF(J534=1,CMOST1!H534&amp;" "&amp;K534,CMOST1!H534&amp;" &lt;cmost&gt;this["&amp;L534&amp;"]="&amp;L534&amp;"*"&amp;CMOST1!I534&amp;"&lt;/cmost&gt;")</f>
        <v>RESULTS GEOSTAT PDATA 'PERM-E' 62248.0000 126854.3000 -987654321.1235 5 334.1</v>
      </c>
    </row>
    <row r="535" spans="1:13" x14ac:dyDescent="0.15">
      <c r="A535" t="s">
        <v>645</v>
      </c>
      <c r="B535" t="s">
        <v>3026</v>
      </c>
      <c r="C535" s="72">
        <f t="shared" ref="C535:E535" si="90">C124</f>
        <v>1</v>
      </c>
      <c r="D535" s="72">
        <f t="shared" si="90"/>
        <v>4</v>
      </c>
      <c r="E535" s="72">
        <f t="shared" si="90"/>
        <v>4</v>
      </c>
      <c r="F535" t="str">
        <f>IF(C535=1,CMOST1!A535&amp;" "&amp;D535,CMOST1!A535&amp;" &lt;cmost&gt;this["&amp;E535&amp;"]="&amp;E535&amp;"*"&amp;CMOST1!B535&amp;"&lt;/cmost&gt;")</f>
        <v>RESULTS GEOSTAT PDATA 'PERM-D' 73226.1000 137441.3000 -987654321.1235 2 4</v>
      </c>
      <c r="H535" t="s">
        <v>1877</v>
      </c>
      <c r="I535" t="s">
        <v>3027</v>
      </c>
      <c r="J535">
        <f>'HM-perm'!AV501</f>
        <v>1</v>
      </c>
      <c r="K535">
        <f>ROUND('HM-perm'!AT501,1)</f>
        <v>334.1</v>
      </c>
      <c r="L535">
        <f>ROUND('HM-perm'!AT501/'HM-perm'!AV501,1)</f>
        <v>334.1</v>
      </c>
      <c r="M535" t="str">
        <f>IF(J535=1,CMOST1!H535&amp;" "&amp;K535,CMOST1!H535&amp;" &lt;cmost&gt;this["&amp;L535&amp;"]="&amp;L535&amp;"*"&amp;CMOST1!I535&amp;"&lt;/cmost&gt;")</f>
        <v>RESULTS GEOSTAT PDATA 'PERM-E' 62092.8000 126158.5000 -987654321.1235 5 334.1</v>
      </c>
    </row>
    <row r="536" spans="1:13" x14ac:dyDescent="0.15">
      <c r="A536" t="s">
        <v>646</v>
      </c>
      <c r="B536" t="s">
        <v>3026</v>
      </c>
      <c r="C536" s="72">
        <f t="shared" ref="C536:E536" si="91">C125</f>
        <v>1</v>
      </c>
      <c r="D536" s="72">
        <f t="shared" si="91"/>
        <v>4</v>
      </c>
      <c r="E536" s="72">
        <f t="shared" si="91"/>
        <v>4</v>
      </c>
      <c r="F536" t="str">
        <f>IF(C536=1,CMOST1!A536&amp;" "&amp;D536,CMOST1!A536&amp;" &lt;cmost&gt;this["&amp;E536&amp;"]="&amp;E536&amp;"*"&amp;CMOST1!B536&amp;"&lt;/cmost&gt;")</f>
        <v>RESULTS GEOSTAT PDATA 'PERM-D' 73947.5000 137188.3000 -987654321.1235 2 4</v>
      </c>
      <c r="H536" t="s">
        <v>1878</v>
      </c>
      <c r="I536" t="s">
        <v>3027</v>
      </c>
      <c r="J536">
        <f>'HM-perm'!AV502</f>
        <v>1</v>
      </c>
      <c r="K536">
        <f>ROUND('HM-perm'!AT502,1)</f>
        <v>334.1</v>
      </c>
      <c r="L536">
        <f>ROUND('HM-perm'!AT502/'HM-perm'!AV502,1)</f>
        <v>334.1</v>
      </c>
      <c r="M536" t="str">
        <f>IF(J536=1,CMOST1!H536&amp;" "&amp;K536,CMOST1!H536&amp;" &lt;cmost&gt;this["&amp;L536&amp;"]="&amp;L536&amp;"*"&amp;CMOST1!I536&amp;"&lt;/cmost&gt;")</f>
        <v>RESULTS GEOSTAT PDATA 'PERM-E' 61976.7000 125336.9000 -987654321.1235 5 334.1</v>
      </c>
    </row>
    <row r="537" spans="1:13" x14ac:dyDescent="0.15">
      <c r="A537" t="s">
        <v>647</v>
      </c>
      <c r="B537" t="s">
        <v>3026</v>
      </c>
      <c r="C537" s="72">
        <f t="shared" ref="C537:E537" si="92">C126</f>
        <v>1</v>
      </c>
      <c r="D537" s="72">
        <f t="shared" si="92"/>
        <v>4</v>
      </c>
      <c r="E537" s="72">
        <f t="shared" si="92"/>
        <v>4</v>
      </c>
      <c r="F537" t="str">
        <f>IF(C537=1,CMOST1!A537&amp;" "&amp;D537,CMOST1!A537&amp;" &lt;cmost&gt;this["&amp;E537&amp;"]="&amp;E537&amp;"*"&amp;CMOST1!B537&amp;"&lt;/cmost&gt;")</f>
        <v>RESULTS GEOSTAT PDATA 'PERM-D' 74763.1000 136813.3000 -987654321.1235 2 4</v>
      </c>
      <c r="H537" t="s">
        <v>1879</v>
      </c>
      <c r="I537" t="s">
        <v>3027</v>
      </c>
      <c r="J537">
        <f>'HM-perm'!AV503</f>
        <v>1</v>
      </c>
      <c r="K537">
        <f>ROUND('HM-perm'!AT503,1)</f>
        <v>334.1</v>
      </c>
      <c r="L537">
        <f>ROUND('HM-perm'!AT503/'HM-perm'!AV503,1)</f>
        <v>334.1</v>
      </c>
      <c r="M537" t="str">
        <f>IF(J537=1,CMOST1!H537&amp;" "&amp;K537,CMOST1!H537&amp;" &lt;cmost&gt;this["&amp;L537&amp;"]="&amp;L537&amp;"*"&amp;CMOST1!I537&amp;"&lt;/cmost&gt;")</f>
        <v>RESULTS GEOSTAT PDATA 'PERM-E' 61961.3000 124554.5000 -987654321.1235 5 334.1</v>
      </c>
    </row>
    <row r="538" spans="1:13" x14ac:dyDescent="0.15">
      <c r="A538" t="s">
        <v>648</v>
      </c>
      <c r="B538" t="s">
        <v>3026</v>
      </c>
      <c r="C538" s="72">
        <f t="shared" ref="C538:E538" si="93">C127</f>
        <v>1</v>
      </c>
      <c r="D538" s="72">
        <f t="shared" si="93"/>
        <v>4</v>
      </c>
      <c r="E538" s="72">
        <f t="shared" si="93"/>
        <v>4</v>
      </c>
      <c r="F538" t="str">
        <f>IF(C538=1,CMOST1!A538&amp;" "&amp;D538,CMOST1!A538&amp;" &lt;cmost&gt;this["&amp;E538&amp;"]="&amp;E538&amp;"*"&amp;CMOST1!B538&amp;"&lt;/cmost&gt;")</f>
        <v>RESULTS GEOSTAT PDATA 'PERM-D' 75551.8000 136426.2000 -987654321.1235 2 4</v>
      </c>
      <c r="H538" t="s">
        <v>1880</v>
      </c>
      <c r="I538" t="s">
        <v>3027</v>
      </c>
      <c r="J538">
        <f>'HM-perm'!AV504</f>
        <v>1</v>
      </c>
      <c r="K538">
        <f>ROUND('HM-perm'!AT504,1)</f>
        <v>334.1</v>
      </c>
      <c r="L538">
        <f>ROUND('HM-perm'!AT504/'HM-perm'!AV504,1)</f>
        <v>334.1</v>
      </c>
      <c r="M538" t="str">
        <f>IF(J538=1,CMOST1!H538&amp;" "&amp;K538,CMOST1!H538&amp;" &lt;cmost&gt;this["&amp;L538&amp;"]="&amp;L538&amp;"*"&amp;CMOST1!I538&amp;"&lt;/cmost&gt;")</f>
        <v>RESULTS GEOSTAT PDATA 'PERM-E' 62009.2000 123734.6000 -987654321.1235 5 334.1</v>
      </c>
    </row>
    <row r="539" spans="1:13" x14ac:dyDescent="0.15">
      <c r="A539" t="s">
        <v>649</v>
      </c>
      <c r="B539" t="s">
        <v>3026</v>
      </c>
      <c r="C539" s="72">
        <f t="shared" ref="C539:E539" si="94">C128</f>
        <v>1</v>
      </c>
      <c r="D539" s="72">
        <f t="shared" si="94"/>
        <v>4</v>
      </c>
      <c r="E539" s="72">
        <f t="shared" si="94"/>
        <v>4</v>
      </c>
      <c r="F539" t="str">
        <f>IF(C539=1,CMOST1!A539&amp;" "&amp;D539,CMOST1!A539&amp;" &lt;cmost&gt;this["&amp;E539&amp;"]="&amp;E539&amp;"*"&amp;CMOST1!B539&amp;"&lt;/cmost&gt;")</f>
        <v>RESULTS GEOSTAT PDATA 'PERM-D' 76328.4000 135930.8000 -987654321.1235 2 4</v>
      </c>
      <c r="H539" t="s">
        <v>1881</v>
      </c>
      <c r="I539" t="s">
        <v>3027</v>
      </c>
      <c r="J539">
        <f>'HM-perm'!AV505</f>
        <v>1</v>
      </c>
      <c r="K539">
        <f>ROUND('HM-perm'!AT505,1)</f>
        <v>334.1</v>
      </c>
      <c r="L539">
        <f>ROUND('HM-perm'!AT505/'HM-perm'!AV505,1)</f>
        <v>334.1</v>
      </c>
      <c r="M539" t="str">
        <f>IF(J539=1,CMOST1!H539&amp;" "&amp;K539,CMOST1!H539&amp;" &lt;cmost&gt;this["&amp;L539&amp;"]="&amp;L539&amp;"*"&amp;CMOST1!I539&amp;"&lt;/cmost&gt;")</f>
        <v>RESULTS GEOSTAT PDATA 'PERM-E' 62120.1000 122953.7000 -987654321.1235 5 334.1</v>
      </c>
    </row>
    <row r="540" spans="1:13" x14ac:dyDescent="0.15">
      <c r="A540" t="s">
        <v>650</v>
      </c>
      <c r="B540" t="s">
        <v>3026</v>
      </c>
      <c r="C540" s="72">
        <f t="shared" ref="C540:E540" si="95">C129</f>
        <v>1</v>
      </c>
      <c r="D540" s="72">
        <f t="shared" si="95"/>
        <v>4</v>
      </c>
      <c r="E540" s="72">
        <f t="shared" si="95"/>
        <v>4</v>
      </c>
      <c r="F540" t="str">
        <f>IF(C540=1,CMOST1!A540&amp;" "&amp;D540,CMOST1!A540&amp;" &lt;cmost&gt;this["&amp;E540&amp;"]="&amp;E540&amp;"*"&amp;CMOST1!B540&amp;"&lt;/cmost&gt;")</f>
        <v>RESULTS GEOSTAT PDATA 'PERM-D' 77252.0000 135221.5000 -987654321.1235 2 4</v>
      </c>
      <c r="H540" t="s">
        <v>1882</v>
      </c>
      <c r="I540" t="s">
        <v>3027</v>
      </c>
      <c r="J540">
        <f>'HM-perm'!AV506</f>
        <v>1</v>
      </c>
      <c r="K540">
        <f>ROUND('HM-perm'!AT506,1)</f>
        <v>334.1</v>
      </c>
      <c r="L540">
        <f>ROUND('HM-perm'!AT506/'HM-perm'!AV506,1)</f>
        <v>334.1</v>
      </c>
      <c r="M540" t="str">
        <f>IF(J540=1,CMOST1!H540&amp;" "&amp;K540,CMOST1!H540&amp;" &lt;cmost&gt;this["&amp;L540&amp;"]="&amp;L540&amp;"*"&amp;CMOST1!I540&amp;"&lt;/cmost&gt;")</f>
        <v>RESULTS GEOSTAT PDATA 'PERM-E' 62474.4000 121860.2000 -987654321.1235 5 334.1</v>
      </c>
    </row>
    <row r="541" spans="1:13" x14ac:dyDescent="0.15">
      <c r="A541" t="s">
        <v>651</v>
      </c>
      <c r="B541" t="s">
        <v>3026</v>
      </c>
      <c r="C541" s="72">
        <f t="shared" ref="C541:E541" si="96">C130</f>
        <v>1</v>
      </c>
      <c r="D541" s="72">
        <f t="shared" si="96"/>
        <v>4.2</v>
      </c>
      <c r="E541" s="72">
        <f t="shared" si="96"/>
        <v>4.2</v>
      </c>
      <c r="F541" t="str">
        <f>IF(C541=1,CMOST1!A541&amp;" "&amp;D541,CMOST1!A541&amp;" &lt;cmost&gt;this["&amp;E541&amp;"]="&amp;E541&amp;"*"&amp;CMOST1!B541&amp;"&lt;/cmost&gt;")</f>
        <v>RESULTS GEOSTAT PDATA 'PERM-D' 70325.8000 125214.6000 -987654321.1235 2 4.2</v>
      </c>
      <c r="H541" t="s">
        <v>1883</v>
      </c>
      <c r="I541" t="s">
        <v>3027</v>
      </c>
      <c r="J541">
        <f>'HM-perm'!AV507</f>
        <v>1</v>
      </c>
      <c r="K541">
        <f>ROUND('HM-perm'!AT507,1)</f>
        <v>334.1</v>
      </c>
      <c r="L541">
        <f>ROUND('HM-perm'!AT507/'HM-perm'!AV507,1)</f>
        <v>334.1</v>
      </c>
      <c r="M541" t="str">
        <f>IF(J541=1,CMOST1!H541&amp;" "&amp;K541,CMOST1!H541&amp;" &lt;cmost&gt;this["&amp;L541&amp;"]="&amp;L541&amp;"*"&amp;CMOST1!I541&amp;"&lt;/cmost&gt;")</f>
        <v>RESULTS GEOSTAT PDATA 'PERM-E' 62750.0000 120993.1000 -987654321.1235 5 334.1</v>
      </c>
    </row>
    <row r="542" spans="1:13" x14ac:dyDescent="0.15">
      <c r="A542" t="s">
        <v>652</v>
      </c>
      <c r="B542" t="s">
        <v>3026</v>
      </c>
      <c r="C542" s="72">
        <f t="shared" ref="C542:E542" si="97">C131</f>
        <v>1</v>
      </c>
      <c r="D542" s="72">
        <f t="shared" si="97"/>
        <v>4.2</v>
      </c>
      <c r="E542" s="72">
        <f t="shared" si="97"/>
        <v>4.2</v>
      </c>
      <c r="F542" t="str">
        <f>IF(C542=1,CMOST1!A542&amp;" "&amp;D542,CMOST1!A542&amp;" &lt;cmost&gt;this["&amp;E542&amp;"]="&amp;E542&amp;"*"&amp;CMOST1!B542&amp;"&lt;/cmost&gt;")</f>
        <v>RESULTS GEOSTAT PDATA 'PERM-D' 69726.7000 127357.6000 -987654321.1235 2 4.2</v>
      </c>
      <c r="H542" t="s">
        <v>1884</v>
      </c>
      <c r="I542" t="s">
        <v>3027</v>
      </c>
      <c r="J542">
        <f>'HM-perm'!AV508</f>
        <v>1</v>
      </c>
      <c r="K542">
        <f>ROUND('HM-perm'!AT508,1)</f>
        <v>334.1</v>
      </c>
      <c r="L542">
        <f>ROUND('HM-perm'!AT508/'HM-perm'!AV508,1)</f>
        <v>334.1</v>
      </c>
      <c r="M542" t="str">
        <f>IF(J542=1,CMOST1!H542&amp;" "&amp;K542,CMOST1!H542&amp;" &lt;cmost&gt;this["&amp;L542&amp;"]="&amp;L542&amp;"*"&amp;CMOST1!I542&amp;"&lt;/cmost&gt;")</f>
        <v>RESULTS GEOSTAT PDATA 'PERM-E' 63182.7000 119698.8000 -987654321.1235 5 334.1</v>
      </c>
    </row>
    <row r="543" spans="1:13" x14ac:dyDescent="0.15">
      <c r="A543" t="s">
        <v>653</v>
      </c>
      <c r="B543" t="s">
        <v>3026</v>
      </c>
      <c r="C543" s="72">
        <f t="shared" ref="C543:E543" si="98">C132</f>
        <v>1</v>
      </c>
      <c r="D543" s="72">
        <f t="shared" si="98"/>
        <v>4.2</v>
      </c>
      <c r="E543" s="72">
        <f t="shared" si="98"/>
        <v>4.2</v>
      </c>
      <c r="F543" t="str">
        <f>IF(C543=1,CMOST1!A543&amp;" "&amp;D543,CMOST1!A543&amp;" &lt;cmost&gt;this["&amp;E543&amp;"]="&amp;E543&amp;"*"&amp;CMOST1!B543&amp;"&lt;/cmost&gt;")</f>
        <v>RESULTS GEOSTAT PDATA 'PERM-D' 69076.4000 129045.0000 -987654321.1235 2 4.2</v>
      </c>
      <c r="H543" t="s">
        <v>1885</v>
      </c>
      <c r="I543" t="s">
        <v>3027</v>
      </c>
      <c r="J543">
        <f>'HM-perm'!AV509</f>
        <v>1</v>
      </c>
      <c r="K543">
        <f>ROUND('HM-perm'!AT509,1)</f>
        <v>334.1</v>
      </c>
      <c r="L543">
        <f>ROUND('HM-perm'!AT509/'HM-perm'!AV509,1)</f>
        <v>334.1</v>
      </c>
      <c r="M543" t="str">
        <f>IF(J543=1,CMOST1!H543&amp;" "&amp;K543,CMOST1!H543&amp;" &lt;cmost&gt;this["&amp;L543&amp;"]="&amp;L543&amp;"*"&amp;CMOST1!I543&amp;"&lt;/cmost&gt;")</f>
        <v>RESULTS GEOSTAT PDATA 'PERM-E' 63739.8000 118519.7000 -987654321.1235 5 334.1</v>
      </c>
    </row>
    <row r="544" spans="1:13" x14ac:dyDescent="0.15">
      <c r="A544" t="s">
        <v>654</v>
      </c>
      <c r="B544" t="s">
        <v>3026</v>
      </c>
      <c r="C544" s="72">
        <f t="shared" ref="C544:E544" si="99">C133</f>
        <v>1</v>
      </c>
      <c r="D544" s="72">
        <f t="shared" si="99"/>
        <v>4.2</v>
      </c>
      <c r="E544" s="72">
        <f t="shared" si="99"/>
        <v>4.2</v>
      </c>
      <c r="F544" t="str">
        <f>IF(C544=1,CMOST1!A544&amp;" "&amp;D544,CMOST1!A544&amp;" &lt;cmost&gt;this["&amp;E544&amp;"]="&amp;E544&amp;"*"&amp;CMOST1!B544&amp;"&lt;/cmost&gt;")</f>
        <v>RESULTS GEOSTAT PDATA 'PERM-D' 68396.7000 130415.7000 -987654321.1235 2 4.2</v>
      </c>
      <c r="H544" t="s">
        <v>1886</v>
      </c>
      <c r="I544" t="s">
        <v>3027</v>
      </c>
      <c r="J544">
        <f>'HM-perm'!AV510</f>
        <v>1</v>
      </c>
      <c r="K544">
        <f>ROUND('HM-perm'!AT510,1)</f>
        <v>334.1</v>
      </c>
      <c r="L544">
        <f>ROUND('HM-perm'!AT510/'HM-perm'!AV510,1)</f>
        <v>334.1</v>
      </c>
      <c r="M544" t="str">
        <f>IF(J544=1,CMOST1!H544&amp;" "&amp;K544,CMOST1!H544&amp;" &lt;cmost&gt;this["&amp;L544&amp;"]="&amp;L544&amp;"*"&amp;CMOST1!I544&amp;"&lt;/cmost&gt;")</f>
        <v>RESULTS GEOSTAT PDATA 'PERM-E' 64300.5000 117075.5000 -987654321.1235 5 334.1</v>
      </c>
    </row>
    <row r="545" spans="1:13" x14ac:dyDescent="0.15">
      <c r="A545" t="s">
        <v>655</v>
      </c>
      <c r="B545" t="s">
        <v>3026</v>
      </c>
      <c r="C545" s="72">
        <f t="shared" ref="C545:E545" si="100">C134</f>
        <v>1</v>
      </c>
      <c r="D545" s="72">
        <f t="shared" si="100"/>
        <v>4.2</v>
      </c>
      <c r="E545" s="72">
        <f t="shared" si="100"/>
        <v>4.2</v>
      </c>
      <c r="F545" t="str">
        <f>IF(C545=1,CMOST1!A545&amp;" "&amp;D545,CMOST1!A545&amp;" &lt;cmost&gt;this["&amp;E545&amp;"]="&amp;E545&amp;"*"&amp;CMOST1!B545&amp;"&lt;/cmost&gt;")</f>
        <v>RESULTS GEOSTAT PDATA 'PERM-D' 67672.9000 131545.6000 -987654321.1235 2 4.2</v>
      </c>
      <c r="H545" t="s">
        <v>1887</v>
      </c>
      <c r="I545" t="s">
        <v>3027</v>
      </c>
      <c r="J545">
        <f>'HM-perm'!AV511</f>
        <v>1</v>
      </c>
      <c r="K545">
        <f>ROUND('HM-perm'!AT511,1)</f>
        <v>387.2</v>
      </c>
      <c r="L545">
        <f>ROUND('HM-perm'!AT511/'HM-perm'!AV511,1)</f>
        <v>387.2</v>
      </c>
      <c r="M545" t="str">
        <f>IF(J545=1,CMOST1!H545&amp;" "&amp;K545,CMOST1!H545&amp;" &lt;cmost&gt;this["&amp;L545&amp;"]="&amp;L545&amp;"*"&amp;CMOST1!I545&amp;"&lt;/cmost&gt;")</f>
        <v>RESULTS GEOSTAT PDATA 'PERM-E' 45810.4000 134612.2000 -987654321.1235 5 387.2</v>
      </c>
    </row>
    <row r="546" spans="1:13" x14ac:dyDescent="0.15">
      <c r="A546" t="s">
        <v>656</v>
      </c>
      <c r="B546" t="s">
        <v>3026</v>
      </c>
      <c r="C546" s="72">
        <f t="shared" ref="C546:E546" si="101">C135</f>
        <v>1</v>
      </c>
      <c r="D546" s="72">
        <f t="shared" si="101"/>
        <v>4.2</v>
      </c>
      <c r="E546" s="72">
        <f t="shared" si="101"/>
        <v>4.2</v>
      </c>
      <c r="F546" t="str">
        <f>IF(C546=1,CMOST1!A546&amp;" "&amp;D546,CMOST1!A546&amp;" &lt;cmost&gt;this["&amp;E546&amp;"]="&amp;E546&amp;"*"&amp;CMOST1!B546&amp;"&lt;/cmost&gt;")</f>
        <v>RESULTS GEOSTAT PDATA 'PERM-D' 66746.1000 132720.5000 -987654321.1235 2 4.2</v>
      </c>
      <c r="H546" t="s">
        <v>1888</v>
      </c>
      <c r="I546" t="s">
        <v>3027</v>
      </c>
      <c r="J546">
        <f>'HM-perm'!AV512</f>
        <v>1</v>
      </c>
      <c r="K546">
        <f>ROUND('HM-perm'!AT512,1)</f>
        <v>387.2</v>
      </c>
      <c r="L546">
        <f>ROUND('HM-perm'!AT512/'HM-perm'!AV512,1)</f>
        <v>387.2</v>
      </c>
      <c r="M546" t="str">
        <f>IF(J546=1,CMOST1!H546&amp;" "&amp;K546,CMOST1!H546&amp;" &lt;cmost&gt;this["&amp;L546&amp;"]="&amp;L546&amp;"*"&amp;CMOST1!I546&amp;"&lt;/cmost&gt;")</f>
        <v>RESULTS GEOSTAT PDATA 'PERM-E' 46868.1000 135306.8000 -987654321.1235 5 387.2</v>
      </c>
    </row>
    <row r="547" spans="1:13" x14ac:dyDescent="0.15">
      <c r="A547" t="s">
        <v>657</v>
      </c>
      <c r="B547" t="s">
        <v>3026</v>
      </c>
      <c r="C547" s="72">
        <f t="shared" ref="C547:E547" si="102">C136</f>
        <v>1</v>
      </c>
      <c r="D547" s="72">
        <f t="shared" si="102"/>
        <v>4.2</v>
      </c>
      <c r="E547" s="72">
        <f t="shared" si="102"/>
        <v>4.2</v>
      </c>
      <c r="F547" t="str">
        <f>IF(C547=1,CMOST1!A547&amp;" "&amp;D547,CMOST1!A547&amp;" &lt;cmost&gt;this["&amp;E547&amp;"]="&amp;E547&amp;"*"&amp;CMOST1!B547&amp;"&lt;/cmost&gt;")</f>
        <v>RESULTS GEOSTAT PDATA 'PERM-D' 65669.0000 133853.7000 -987654321.1235 2 4.2</v>
      </c>
      <c r="H547" t="s">
        <v>1889</v>
      </c>
      <c r="I547" t="s">
        <v>3027</v>
      </c>
      <c r="J547">
        <f>'HM-perm'!AV513</f>
        <v>1</v>
      </c>
      <c r="K547">
        <f>ROUND('HM-perm'!AT513,1)</f>
        <v>387.2</v>
      </c>
      <c r="L547">
        <f>ROUND('HM-perm'!AT513/'HM-perm'!AV513,1)</f>
        <v>387.2</v>
      </c>
      <c r="M547" t="str">
        <f>IF(J547=1,CMOST1!H547&amp;" "&amp;K547,CMOST1!H547&amp;" &lt;cmost&gt;this["&amp;L547&amp;"]="&amp;L547&amp;"*"&amp;CMOST1!I547&amp;"&lt;/cmost&gt;")</f>
        <v>RESULTS GEOSTAT PDATA 'PERM-E' 47925.7000 136001.3000 -987654321.1235 5 387.2</v>
      </c>
    </row>
    <row r="548" spans="1:13" x14ac:dyDescent="0.15">
      <c r="A548" t="s">
        <v>658</v>
      </c>
      <c r="B548" t="s">
        <v>3026</v>
      </c>
      <c r="C548" s="72">
        <f t="shared" ref="C548:E548" si="103">C137</f>
        <v>1</v>
      </c>
      <c r="D548" s="72">
        <f t="shared" si="103"/>
        <v>4.2</v>
      </c>
      <c r="E548" s="72">
        <f t="shared" si="103"/>
        <v>4.2</v>
      </c>
      <c r="F548" t="str">
        <f>IF(C548=1,CMOST1!A548&amp;" "&amp;D548,CMOST1!A548&amp;" &lt;cmost&gt;this["&amp;E548&amp;"]="&amp;E548&amp;"*"&amp;CMOST1!B548&amp;"&lt;/cmost&gt;")</f>
        <v>RESULTS GEOSTAT PDATA 'PERM-D' 64800.5000 134727.0000 -987654321.1235 2 4.2</v>
      </c>
      <c r="H548" t="s">
        <v>1890</v>
      </c>
      <c r="I548" t="s">
        <v>3027</v>
      </c>
      <c r="J548">
        <f>'HM-perm'!AV514</f>
        <v>1</v>
      </c>
      <c r="K548">
        <f>ROUND('HM-perm'!AT514,1)</f>
        <v>387.2</v>
      </c>
      <c r="L548">
        <f>ROUND('HM-perm'!AT514/'HM-perm'!AV514,1)</f>
        <v>387.2</v>
      </c>
      <c r="M548" t="str">
        <f>IF(J548=1,CMOST1!H548&amp;" "&amp;K548,CMOST1!H548&amp;" &lt;cmost&gt;this["&amp;L548&amp;"]="&amp;L548&amp;"*"&amp;CMOST1!I548&amp;"&lt;/cmost&gt;")</f>
        <v>RESULTS GEOSTAT PDATA 'PERM-E' 48983.3000 136695.9000 -987654321.1235 5 387.2</v>
      </c>
    </row>
    <row r="549" spans="1:13" x14ac:dyDescent="0.15">
      <c r="A549" t="s">
        <v>659</v>
      </c>
      <c r="B549" t="s">
        <v>3026</v>
      </c>
      <c r="C549" s="72">
        <f t="shared" ref="C549:E549" si="104">C138</f>
        <v>1</v>
      </c>
      <c r="D549" s="72">
        <f t="shared" si="104"/>
        <v>4.2</v>
      </c>
      <c r="E549" s="72">
        <f t="shared" si="104"/>
        <v>4.2</v>
      </c>
      <c r="F549" t="str">
        <f>IF(C549=1,CMOST1!A549&amp;" "&amp;D549,CMOST1!A549&amp;" &lt;cmost&gt;this["&amp;E549&amp;"]="&amp;E549&amp;"*"&amp;CMOST1!B549&amp;"&lt;/cmost&gt;")</f>
        <v>RESULTS GEOSTAT PDATA 'PERM-D' 64154.5000 135290.7000 -987654321.1235 2 4.2</v>
      </c>
      <c r="H549" t="s">
        <v>1891</v>
      </c>
      <c r="I549" t="s">
        <v>3027</v>
      </c>
      <c r="J549">
        <f>'HM-perm'!AV515</f>
        <v>1</v>
      </c>
      <c r="K549">
        <f>ROUND('HM-perm'!AT515,1)</f>
        <v>387.2</v>
      </c>
      <c r="L549">
        <f>ROUND('HM-perm'!AT515/'HM-perm'!AV515,1)</f>
        <v>387.2</v>
      </c>
      <c r="M549" t="str">
        <f>IF(J549=1,CMOST1!H549&amp;" "&amp;K549,CMOST1!H549&amp;" &lt;cmost&gt;this["&amp;L549&amp;"]="&amp;L549&amp;"*"&amp;CMOST1!I549&amp;"&lt;/cmost&gt;")</f>
        <v>RESULTS GEOSTAT PDATA 'PERM-E' 50041.0000 137390.4000 -987654321.1235 5 387.2</v>
      </c>
    </row>
    <row r="550" spans="1:13" x14ac:dyDescent="0.15">
      <c r="A550" t="s">
        <v>660</v>
      </c>
      <c r="B550" t="s">
        <v>3026</v>
      </c>
      <c r="C550" s="72">
        <f t="shared" ref="C550:E550" si="105">C139</f>
        <v>1</v>
      </c>
      <c r="D550" s="72">
        <f t="shared" si="105"/>
        <v>4.2</v>
      </c>
      <c r="E550" s="72">
        <f t="shared" si="105"/>
        <v>4.2</v>
      </c>
      <c r="F550" t="str">
        <f>IF(C550=1,CMOST1!A550&amp;" "&amp;D550,CMOST1!A550&amp;" &lt;cmost&gt;this["&amp;E550&amp;"]="&amp;E550&amp;"*"&amp;CMOST1!B550&amp;"&lt;/cmost&gt;")</f>
        <v>RESULTS GEOSTAT PDATA 'PERM-D' 63697.5000 135872.1000 -987654321.1235 2 4.2</v>
      </c>
      <c r="H550" t="s">
        <v>1892</v>
      </c>
      <c r="I550" t="s">
        <v>3027</v>
      </c>
      <c r="J550">
        <f>'HM-perm'!AV516</f>
        <v>1</v>
      </c>
      <c r="K550">
        <f>ROUND('HM-perm'!AT516,1)</f>
        <v>387.2</v>
      </c>
      <c r="L550">
        <f>ROUND('HM-perm'!AT516/'HM-perm'!AV516,1)</f>
        <v>387.2</v>
      </c>
      <c r="M550" t="str">
        <f>IF(J550=1,CMOST1!H550&amp;" "&amp;K550,CMOST1!H550&amp;" &lt;cmost&gt;this["&amp;L550&amp;"]="&amp;L550&amp;"*"&amp;CMOST1!I550&amp;"&lt;/cmost&gt;")</f>
        <v>RESULTS GEOSTAT PDATA 'PERM-E' 50668.5000 137921.9000 -987654321.1235 5 387.2</v>
      </c>
    </row>
    <row r="551" spans="1:13" x14ac:dyDescent="0.15">
      <c r="A551" t="s">
        <v>661</v>
      </c>
      <c r="B551" t="s">
        <v>3026</v>
      </c>
      <c r="C551" s="72">
        <f t="shared" ref="C551:E551" si="106">C140</f>
        <v>1</v>
      </c>
      <c r="D551" s="72">
        <f t="shared" si="106"/>
        <v>4.2</v>
      </c>
      <c r="E551" s="72">
        <f t="shared" si="106"/>
        <v>4.2</v>
      </c>
      <c r="F551" t="str">
        <f>IF(C551=1,CMOST1!A551&amp;" "&amp;D551,CMOST1!A551&amp;" &lt;cmost&gt;this["&amp;E551&amp;"]="&amp;E551&amp;"*"&amp;CMOST1!B551&amp;"&lt;/cmost&gt;")</f>
        <v>RESULTS GEOSTAT PDATA 'PERM-D' 63481.0000 136434.4000 -987654321.1235 2 4.2</v>
      </c>
      <c r="H551" t="s">
        <v>1893</v>
      </c>
      <c r="I551" t="s">
        <v>3027</v>
      </c>
      <c r="J551">
        <f>'HM-perm'!AV517</f>
        <v>1</v>
      </c>
      <c r="K551">
        <f>ROUND('HM-perm'!AT517,1)</f>
        <v>387.2</v>
      </c>
      <c r="L551">
        <f>ROUND('HM-perm'!AT517/'HM-perm'!AV517,1)</f>
        <v>387.2</v>
      </c>
      <c r="M551" t="str">
        <f>IF(J551=1,CMOST1!H551&amp;" "&amp;K551,CMOST1!H551&amp;" &lt;cmost&gt;this["&amp;L551&amp;"]="&amp;L551&amp;"*"&amp;CMOST1!I551&amp;"&lt;/cmost&gt;")</f>
        <v>RESULTS GEOSTAT PDATA 'PERM-E' 51295.9000 138453.4000 -987654321.1235 5 387.2</v>
      </c>
    </row>
    <row r="552" spans="1:13" x14ac:dyDescent="0.15">
      <c r="A552" t="s">
        <v>662</v>
      </c>
      <c r="B552" t="s">
        <v>3026</v>
      </c>
      <c r="C552" s="72">
        <f t="shared" ref="C552:E552" si="107">C141</f>
        <v>1</v>
      </c>
      <c r="D552" s="72">
        <f t="shared" si="107"/>
        <v>4.2</v>
      </c>
      <c r="E552" s="72">
        <f t="shared" si="107"/>
        <v>4.2</v>
      </c>
      <c r="F552" t="str">
        <f>IF(C552=1,CMOST1!A552&amp;" "&amp;D552,CMOST1!A552&amp;" &lt;cmost&gt;this["&amp;E552&amp;"]="&amp;E552&amp;"*"&amp;CMOST1!B552&amp;"&lt;/cmost&gt;")</f>
        <v>RESULTS GEOSTAT PDATA 'PERM-D' 63533.5000 136827.1000 -987654321.1235 2 4.2</v>
      </c>
      <c r="H552" t="s">
        <v>1894</v>
      </c>
      <c r="I552" t="s">
        <v>3027</v>
      </c>
      <c r="J552">
        <f>'HM-perm'!AV518</f>
        <v>1</v>
      </c>
      <c r="K552">
        <f>ROUND('HM-perm'!AT518,1)</f>
        <v>387.2</v>
      </c>
      <c r="L552">
        <f>ROUND('HM-perm'!AT518/'HM-perm'!AV518,1)</f>
        <v>387.2</v>
      </c>
      <c r="M552" t="str">
        <f>IF(J552=1,CMOST1!H552&amp;" "&amp;K552,CMOST1!H552&amp;" &lt;cmost&gt;this["&amp;L552&amp;"]="&amp;L552&amp;"*"&amp;CMOST1!I552&amp;"&lt;/cmost&gt;")</f>
        <v>RESULTS GEOSTAT PDATA 'PERM-E' 51923.4000 138984.9000 -987654321.1235 5 387.2</v>
      </c>
    </row>
    <row r="553" spans="1:13" x14ac:dyDescent="0.15">
      <c r="A553" t="s">
        <v>663</v>
      </c>
      <c r="B553" t="s">
        <v>3026</v>
      </c>
      <c r="C553" s="72">
        <f t="shared" ref="C553:E553" si="108">C142</f>
        <v>1</v>
      </c>
      <c r="D553" s="72">
        <f t="shared" si="108"/>
        <v>4.2</v>
      </c>
      <c r="E553" s="72">
        <f t="shared" si="108"/>
        <v>4.2</v>
      </c>
      <c r="F553" t="str">
        <f>IF(C553=1,CMOST1!A553&amp;" "&amp;D553,CMOST1!A553&amp;" &lt;cmost&gt;this["&amp;E553&amp;"]="&amp;E553&amp;"*"&amp;CMOST1!B553&amp;"&lt;/cmost&gt;")</f>
        <v>RESULTS GEOSTAT PDATA 'PERM-D' 63609.9000 137283.8000 -987654321.1235 2 4.2</v>
      </c>
      <c r="H553" t="s">
        <v>1895</v>
      </c>
      <c r="I553" t="s">
        <v>3027</v>
      </c>
      <c r="J553">
        <f>'HM-perm'!AV519</f>
        <v>1</v>
      </c>
      <c r="K553">
        <f>ROUND('HM-perm'!AT519,1)</f>
        <v>387.2</v>
      </c>
      <c r="L553">
        <f>ROUND('HM-perm'!AT519/'HM-perm'!AV519,1)</f>
        <v>387.2</v>
      </c>
      <c r="M553" t="str">
        <f>IF(J553=1,CMOST1!H553&amp;" "&amp;K553,CMOST1!H553&amp;" &lt;cmost&gt;this["&amp;L553&amp;"]="&amp;L553&amp;"*"&amp;CMOST1!I553&amp;"&lt;/cmost&gt;")</f>
        <v>RESULTS GEOSTAT PDATA 'PERM-E' 52550.9000 139516.4000 -987654321.1235 5 387.2</v>
      </c>
    </row>
    <row r="554" spans="1:13" x14ac:dyDescent="0.15">
      <c r="A554" t="s">
        <v>664</v>
      </c>
      <c r="B554" t="s">
        <v>3026</v>
      </c>
      <c r="C554" s="72">
        <f t="shared" ref="C554:E554" si="109">C143</f>
        <v>1</v>
      </c>
      <c r="D554" s="72">
        <f t="shared" si="109"/>
        <v>4.2</v>
      </c>
      <c r="E554" s="72">
        <f t="shared" si="109"/>
        <v>4.2</v>
      </c>
      <c r="F554" t="str">
        <f>IF(C554=1,CMOST1!A554&amp;" "&amp;D554,CMOST1!A554&amp;" &lt;cmost&gt;this["&amp;E554&amp;"]="&amp;E554&amp;"*"&amp;CMOST1!B554&amp;"&lt;/cmost&gt;")</f>
        <v>RESULTS GEOSTAT PDATA 'PERM-D' 63854.0000 137593.2000 -987654321.1235 2 4.2</v>
      </c>
      <c r="H554" t="s">
        <v>1896</v>
      </c>
      <c r="I554" t="s">
        <v>3027</v>
      </c>
      <c r="J554">
        <f>'HM-perm'!AV520</f>
        <v>1</v>
      </c>
      <c r="K554">
        <f>ROUND('HM-perm'!AT520,1)</f>
        <v>387.2</v>
      </c>
      <c r="L554">
        <f>ROUND('HM-perm'!AT520/'HM-perm'!AV520,1)</f>
        <v>387.2</v>
      </c>
      <c r="M554" t="str">
        <f>IF(J554=1,CMOST1!H554&amp;" "&amp;K554,CMOST1!H554&amp;" &lt;cmost&gt;this["&amp;L554&amp;"]="&amp;L554&amp;"*"&amp;CMOST1!I554&amp;"&lt;/cmost&gt;")</f>
        <v>RESULTS GEOSTAT PDATA 'PERM-E' 53235.5000 140266.3000 -987654321.1235 5 387.2</v>
      </c>
    </row>
    <row r="555" spans="1:13" x14ac:dyDescent="0.15">
      <c r="A555" t="s">
        <v>665</v>
      </c>
      <c r="B555" t="s">
        <v>3026</v>
      </c>
      <c r="C555" s="72">
        <f t="shared" ref="C555:E555" si="110">C144</f>
        <v>1</v>
      </c>
      <c r="D555" s="72">
        <f t="shared" si="110"/>
        <v>4.2</v>
      </c>
      <c r="E555" s="72">
        <f t="shared" si="110"/>
        <v>4.2</v>
      </c>
      <c r="F555" t="str">
        <f>IF(C555=1,CMOST1!A555&amp;" "&amp;D555,CMOST1!A555&amp;" &lt;cmost&gt;this["&amp;E555&amp;"]="&amp;E555&amp;"*"&amp;CMOST1!B555&amp;"&lt;/cmost&gt;")</f>
        <v>RESULTS GEOSTAT PDATA 'PERM-D' 64265.1000 137806.1000 -987654321.1235 2 4.2</v>
      </c>
      <c r="H555" t="s">
        <v>1897</v>
      </c>
      <c r="I555" t="s">
        <v>3027</v>
      </c>
      <c r="J555">
        <f>'HM-perm'!AV521</f>
        <v>1</v>
      </c>
      <c r="K555">
        <f>ROUND('HM-perm'!AT521,1)</f>
        <v>387.2</v>
      </c>
      <c r="L555">
        <f>ROUND('HM-perm'!AT521/'HM-perm'!AV521,1)</f>
        <v>387.2</v>
      </c>
      <c r="M555" t="str">
        <f>IF(J555=1,CMOST1!H555&amp;" "&amp;K555,CMOST1!H555&amp;" &lt;cmost&gt;this["&amp;L555&amp;"]="&amp;L555&amp;"*"&amp;CMOST1!I555&amp;"&lt;/cmost&gt;")</f>
        <v>RESULTS GEOSTAT PDATA 'PERM-E' 53920.2000 141016.1000 -987654321.1235 5 387.2</v>
      </c>
    </row>
    <row r="556" spans="1:13" x14ac:dyDescent="0.15">
      <c r="A556" t="s">
        <v>666</v>
      </c>
      <c r="B556" t="s">
        <v>3026</v>
      </c>
      <c r="C556" s="72">
        <f t="shared" ref="C556:E556" si="111">C145</f>
        <v>1</v>
      </c>
      <c r="D556" s="72">
        <f t="shared" si="111"/>
        <v>4.2</v>
      </c>
      <c r="E556" s="72">
        <f t="shared" si="111"/>
        <v>4.2</v>
      </c>
      <c r="F556" t="str">
        <f>IF(C556=1,CMOST1!A556&amp;" "&amp;D556,CMOST1!A556&amp;" &lt;cmost&gt;this["&amp;E556&amp;"]="&amp;E556&amp;"*"&amp;CMOST1!B556&amp;"&lt;/cmost&gt;")</f>
        <v>RESULTS GEOSTAT PDATA 'PERM-D' 64676.2000 138006.2000 -987654321.1235 2 4.2</v>
      </c>
      <c r="H556" t="s">
        <v>1898</v>
      </c>
      <c r="I556" t="s">
        <v>3027</v>
      </c>
      <c r="J556">
        <f>'HM-perm'!AV522</f>
        <v>1</v>
      </c>
      <c r="K556">
        <f>ROUND('HM-perm'!AT522,1)</f>
        <v>387.2</v>
      </c>
      <c r="L556">
        <f>ROUND('HM-perm'!AT522/'HM-perm'!AV522,1)</f>
        <v>387.2</v>
      </c>
      <c r="M556" t="str">
        <f>IF(J556=1,CMOST1!H556&amp;" "&amp;K556,CMOST1!H556&amp;" &lt;cmost&gt;this["&amp;L556&amp;"]="&amp;L556&amp;"*"&amp;CMOST1!I556&amp;"&lt;/cmost&gt;")</f>
        <v>RESULTS GEOSTAT PDATA 'PERM-E' 54604.8000 141766.0000 -987654321.1235 5 387.2</v>
      </c>
    </row>
    <row r="557" spans="1:13" x14ac:dyDescent="0.15">
      <c r="A557" t="s">
        <v>667</v>
      </c>
      <c r="B557" t="s">
        <v>3026</v>
      </c>
      <c r="C557" s="72">
        <f t="shared" ref="C557:E557" si="112">C146</f>
        <v>1</v>
      </c>
      <c r="D557" s="72">
        <f t="shared" si="112"/>
        <v>4.2</v>
      </c>
      <c r="E557" s="72">
        <f t="shared" si="112"/>
        <v>4.2</v>
      </c>
      <c r="F557" t="str">
        <f>IF(C557=1,CMOST1!A557&amp;" "&amp;D557,CMOST1!A557&amp;" &lt;cmost&gt;this["&amp;E557&amp;"]="&amp;E557&amp;"*"&amp;CMOST1!B557&amp;"&lt;/cmost&gt;")</f>
        <v>RESULTS GEOSTAT PDATA 'PERM-D' 65176.2000 138183.4000 -987654321.1235 2 4.2</v>
      </c>
      <c r="H557" t="s">
        <v>1899</v>
      </c>
      <c r="I557" t="s">
        <v>3027</v>
      </c>
      <c r="J557">
        <f>'HM-perm'!AV523</f>
        <v>1</v>
      </c>
      <c r="K557">
        <f>ROUND('HM-perm'!AT523,1)</f>
        <v>387.2</v>
      </c>
      <c r="L557">
        <f>ROUND('HM-perm'!AT523/'HM-perm'!AV523,1)</f>
        <v>387.2</v>
      </c>
      <c r="M557" t="str">
        <f>IF(J557=1,CMOST1!H557&amp;" "&amp;K557,CMOST1!H557&amp;" &lt;cmost&gt;this["&amp;L557&amp;"]="&amp;L557&amp;"*"&amp;CMOST1!I557&amp;"&lt;/cmost&gt;")</f>
        <v>RESULTS GEOSTAT PDATA 'PERM-E' 55289.4000 142515.8000 -987654321.1235 5 387.2</v>
      </c>
    </row>
    <row r="558" spans="1:13" x14ac:dyDescent="0.15">
      <c r="A558" t="s">
        <v>668</v>
      </c>
      <c r="B558" t="s">
        <v>3026</v>
      </c>
      <c r="C558" s="72">
        <f t="shared" ref="C558:E558" si="113">C147</f>
        <v>1</v>
      </c>
      <c r="D558" s="72">
        <f t="shared" si="113"/>
        <v>4.2</v>
      </c>
      <c r="E558" s="72">
        <f t="shared" si="113"/>
        <v>4.2</v>
      </c>
      <c r="F558" t="str">
        <f>IF(C558=1,CMOST1!A558&amp;" "&amp;D558,CMOST1!A558&amp;" &lt;cmost&gt;this["&amp;E558&amp;"]="&amp;E558&amp;"*"&amp;CMOST1!B558&amp;"&lt;/cmost&gt;")</f>
        <v>RESULTS GEOSTAT PDATA 'PERM-D' 65703.4000 138285.8000 -987654321.1235 2 4.2</v>
      </c>
      <c r="H558" t="s">
        <v>1900</v>
      </c>
      <c r="I558" t="s">
        <v>3027</v>
      </c>
      <c r="J558">
        <f>'HM-perm'!AV524</f>
        <v>1</v>
      </c>
      <c r="K558">
        <f>ROUND('HM-perm'!AT524,1)</f>
        <v>387.2</v>
      </c>
      <c r="L558">
        <f>ROUND('HM-perm'!AT524/'HM-perm'!AV524,1)</f>
        <v>387.2</v>
      </c>
      <c r="M558" t="str">
        <f>IF(J558=1,CMOST1!H558&amp;" "&amp;K558,CMOST1!H558&amp;" &lt;cmost&gt;this["&amp;L558&amp;"]="&amp;L558&amp;"*"&amp;CMOST1!I558&amp;"&lt;/cmost&gt;")</f>
        <v>RESULTS GEOSTAT PDATA 'PERM-E' 56940.0000 144757.2000 -987654321.1235 5 387.2</v>
      </c>
    </row>
    <row r="559" spans="1:13" x14ac:dyDescent="0.15">
      <c r="A559" t="s">
        <v>669</v>
      </c>
      <c r="B559" t="s">
        <v>3026</v>
      </c>
      <c r="C559" s="72">
        <f t="shared" ref="C559:E559" si="114">C148</f>
        <v>1</v>
      </c>
      <c r="D559" s="72">
        <f t="shared" si="114"/>
        <v>4.2</v>
      </c>
      <c r="E559" s="72">
        <f t="shared" si="114"/>
        <v>4.2</v>
      </c>
      <c r="F559" t="str">
        <f>IF(C559=1,CMOST1!A559&amp;" "&amp;D559,CMOST1!A559&amp;" &lt;cmost&gt;this["&amp;E559&amp;"]="&amp;E559&amp;"*"&amp;CMOST1!B559&amp;"&lt;/cmost&gt;")</f>
        <v>RESULTS GEOSTAT PDATA 'PERM-D' 66192.9000 138387.1000 -987654321.1235 2 4.2</v>
      </c>
      <c r="H559" t="s">
        <v>1901</v>
      </c>
      <c r="I559" t="s">
        <v>3027</v>
      </c>
      <c r="J559">
        <f>'HM-perm'!AV525</f>
        <v>1</v>
      </c>
      <c r="K559">
        <f>ROUND('HM-perm'!AT525,1)</f>
        <v>387.2</v>
      </c>
      <c r="L559">
        <f>ROUND('HM-perm'!AT525/'HM-perm'!AV525,1)</f>
        <v>387.2</v>
      </c>
      <c r="M559" t="str">
        <f>IF(J559=1,CMOST1!H559&amp;" "&amp;K559,CMOST1!H559&amp;" &lt;cmost&gt;this["&amp;L559&amp;"]="&amp;L559&amp;"*"&amp;CMOST1!I559&amp;"&lt;/cmost&gt;")</f>
        <v>RESULTS GEOSTAT PDATA 'PERM-E' 57435.7000 145482.7000 -987654321.1235 5 387.2</v>
      </c>
    </row>
    <row r="560" spans="1:13" x14ac:dyDescent="0.15">
      <c r="A560" t="s">
        <v>670</v>
      </c>
      <c r="B560" t="s">
        <v>3026</v>
      </c>
      <c r="C560" s="72">
        <f t="shared" ref="C560:E560" si="115">C149</f>
        <v>1</v>
      </c>
      <c r="D560" s="72">
        <f t="shared" si="115"/>
        <v>4.2</v>
      </c>
      <c r="E560" s="72">
        <f t="shared" si="115"/>
        <v>4.2</v>
      </c>
      <c r="F560" t="str">
        <f>IF(C560=1,CMOST1!A560&amp;" "&amp;D560,CMOST1!A560&amp;" &lt;cmost&gt;this["&amp;E560&amp;"]="&amp;E560&amp;"*"&amp;CMOST1!B560&amp;"&lt;/cmost&gt;")</f>
        <v>RESULTS GEOSTAT PDATA 'PERM-D' 66895.0000 138557.1000 -987654321.1235 2 4.2</v>
      </c>
      <c r="H560" t="s">
        <v>1902</v>
      </c>
      <c r="I560" t="s">
        <v>3027</v>
      </c>
      <c r="J560">
        <f>'HM-perm'!AV526</f>
        <v>1</v>
      </c>
      <c r="K560">
        <f>ROUND('HM-perm'!AT526,1)</f>
        <v>387.2</v>
      </c>
      <c r="L560">
        <f>ROUND('HM-perm'!AT526/'HM-perm'!AV526,1)</f>
        <v>387.2</v>
      </c>
      <c r="M560" t="str">
        <f>IF(J560=1,CMOST1!H560&amp;" "&amp;K560,CMOST1!H560&amp;" &lt;cmost&gt;this["&amp;L560&amp;"]="&amp;L560&amp;"*"&amp;CMOST1!I560&amp;"&lt;/cmost&gt;")</f>
        <v>RESULTS GEOSTAT PDATA 'PERM-E' 57931.3000 146208.1000 -987654321.1235 5 387.2</v>
      </c>
    </row>
    <row r="561" spans="1:13" x14ac:dyDescent="0.15">
      <c r="A561" t="s">
        <v>671</v>
      </c>
      <c r="B561" t="s">
        <v>3026</v>
      </c>
      <c r="C561" s="72">
        <f t="shared" ref="C561:E561" si="116">C150</f>
        <v>1</v>
      </c>
      <c r="D561" s="72">
        <f t="shared" si="116"/>
        <v>4.2</v>
      </c>
      <c r="E561" s="72">
        <f t="shared" si="116"/>
        <v>4.2</v>
      </c>
      <c r="F561" t="str">
        <f>IF(C561=1,CMOST1!A561&amp;" "&amp;D561,CMOST1!A561&amp;" &lt;cmost&gt;this["&amp;E561&amp;"]="&amp;E561&amp;"*"&amp;CMOST1!B561&amp;"&lt;/cmost&gt;")</f>
        <v>RESULTS GEOSTAT PDATA 'PERM-D' 67786.7000 138719.5000 -987654321.1235 2 4.2</v>
      </c>
      <c r="H561" t="s">
        <v>1903</v>
      </c>
      <c r="I561" t="s">
        <v>3027</v>
      </c>
      <c r="J561">
        <f>'HM-perm'!AV527</f>
        <v>1</v>
      </c>
      <c r="K561">
        <f>ROUND('HM-perm'!AT527,1)</f>
        <v>387.2</v>
      </c>
      <c r="L561">
        <f>ROUND('HM-perm'!AT527/'HM-perm'!AV527,1)</f>
        <v>387.2</v>
      </c>
      <c r="M561" t="str">
        <f>IF(J561=1,CMOST1!H561&amp;" "&amp;K561,CMOST1!H561&amp;" &lt;cmost&gt;this["&amp;L561&amp;"]="&amp;L561&amp;"*"&amp;CMOST1!I561&amp;"&lt;/cmost&gt;")</f>
        <v>RESULTS GEOSTAT PDATA 'PERM-E' 58426.9000 146933.6000 -987654321.1235 5 387.2</v>
      </c>
    </row>
    <row r="562" spans="1:13" x14ac:dyDescent="0.15">
      <c r="A562" t="s">
        <v>672</v>
      </c>
      <c r="B562" t="s">
        <v>3026</v>
      </c>
      <c r="C562" s="72">
        <f t="shared" ref="C562:E562" si="117">C151</f>
        <v>1</v>
      </c>
      <c r="D562" s="72">
        <f t="shared" si="117"/>
        <v>4.2</v>
      </c>
      <c r="E562" s="72">
        <f t="shared" si="117"/>
        <v>4.2</v>
      </c>
      <c r="F562" t="str">
        <f>IF(C562=1,CMOST1!A562&amp;" "&amp;D562,CMOST1!A562&amp;" &lt;cmost&gt;this["&amp;E562&amp;"]="&amp;E562&amp;"*"&amp;CMOST1!B562&amp;"&lt;/cmost&gt;")</f>
        <v>RESULTS GEOSTAT PDATA 'PERM-D' 68378.9000 138747.7000 -987654321.1235 2 4.2</v>
      </c>
      <c r="H562" t="s">
        <v>1904</v>
      </c>
      <c r="I562" t="s">
        <v>3027</v>
      </c>
      <c r="J562">
        <f>'HM-perm'!AV528</f>
        <v>1</v>
      </c>
      <c r="K562">
        <f>ROUND('HM-perm'!AT528,1)</f>
        <v>387.2</v>
      </c>
      <c r="L562">
        <f>ROUND('HM-perm'!AT528/'HM-perm'!AV528,1)</f>
        <v>387.2</v>
      </c>
      <c r="M562" t="str">
        <f>IF(J562=1,CMOST1!H562&amp;" "&amp;K562,CMOST1!H562&amp;" &lt;cmost&gt;this["&amp;L562&amp;"]="&amp;L562&amp;"*"&amp;CMOST1!I562&amp;"&lt;/cmost&gt;")</f>
        <v>RESULTS GEOSTAT PDATA 'PERM-E' 58922.6000 147659.1000 -987654321.1235 5 387.2</v>
      </c>
    </row>
    <row r="563" spans="1:13" x14ac:dyDescent="0.15">
      <c r="A563" t="s">
        <v>673</v>
      </c>
      <c r="B563" t="s">
        <v>3026</v>
      </c>
      <c r="C563" s="72">
        <f t="shared" ref="C563:E563" si="118">C152</f>
        <v>1</v>
      </c>
      <c r="D563" s="72">
        <f t="shared" si="118"/>
        <v>4.2</v>
      </c>
      <c r="E563" s="72">
        <f t="shared" si="118"/>
        <v>4.2</v>
      </c>
      <c r="F563" t="str">
        <f>IF(C563=1,CMOST1!A563&amp;" "&amp;D563,CMOST1!A563&amp;" &lt;cmost&gt;this["&amp;E563&amp;"]="&amp;E563&amp;"*"&amp;CMOST1!B563&amp;"&lt;/cmost&gt;")</f>
        <v>RESULTS GEOSTAT PDATA 'PERM-D' 69276.2000 138695.5000 -987654321.1235 2 4.2</v>
      </c>
      <c r="H563" t="s">
        <v>1905</v>
      </c>
      <c r="I563" t="s">
        <v>3027</v>
      </c>
      <c r="J563">
        <f>'HM-perm'!AV529</f>
        <v>1</v>
      </c>
      <c r="K563">
        <f>ROUND('HM-perm'!AT529,1)</f>
        <v>387.2</v>
      </c>
      <c r="L563">
        <f>ROUND('HM-perm'!AT529/'HM-perm'!AV529,1)</f>
        <v>387.2</v>
      </c>
      <c r="M563" t="str">
        <f>IF(J563=1,CMOST1!H563&amp;" "&amp;K563,CMOST1!H563&amp;" &lt;cmost&gt;this["&amp;L563&amp;"]="&amp;L563&amp;"*"&amp;CMOST1!I563&amp;"&lt;/cmost&gt;")</f>
        <v>RESULTS GEOSTAT PDATA 'PERM-E' 59408.4000 148422.2000 -987654321.1235 5 387.2</v>
      </c>
    </row>
    <row r="564" spans="1:13" x14ac:dyDescent="0.15">
      <c r="A564" t="s">
        <v>674</v>
      </c>
      <c r="B564" t="s">
        <v>3026</v>
      </c>
      <c r="C564" s="72">
        <f t="shared" ref="C564:E564" si="119">C153</f>
        <v>1</v>
      </c>
      <c r="D564" s="72">
        <f t="shared" si="119"/>
        <v>4.2</v>
      </c>
      <c r="E564" s="72">
        <f t="shared" si="119"/>
        <v>4.2</v>
      </c>
      <c r="F564" t="str">
        <f>IF(C564=1,CMOST1!A564&amp;" "&amp;D564,CMOST1!A564&amp;" &lt;cmost&gt;this["&amp;E564&amp;"]="&amp;E564&amp;"*"&amp;CMOST1!B564&amp;"&lt;/cmost&gt;")</f>
        <v>RESULTS GEOSTAT PDATA 'PERM-D' 70135.2000 138668.0000 -987654321.1235 2 4.2</v>
      </c>
      <c r="H564" t="s">
        <v>1906</v>
      </c>
      <c r="I564" t="s">
        <v>3027</v>
      </c>
      <c r="J564">
        <f>'HM-perm'!AV530</f>
        <v>1</v>
      </c>
      <c r="K564">
        <f>ROUND('HM-perm'!AT530,1)</f>
        <v>387.2</v>
      </c>
      <c r="L564">
        <f>ROUND('HM-perm'!AT530/'HM-perm'!AV530,1)</f>
        <v>387.2</v>
      </c>
      <c r="M564" t="str">
        <f>IF(J564=1,CMOST1!H564&amp;" "&amp;K564,CMOST1!H564&amp;" &lt;cmost&gt;this["&amp;L564&amp;"]="&amp;L564&amp;"*"&amp;CMOST1!I564&amp;"&lt;/cmost&gt;")</f>
        <v>RESULTS GEOSTAT PDATA 'PERM-E' 59894.2000 149185.4000 -987654321.1235 5 387.2</v>
      </c>
    </row>
    <row r="565" spans="1:13" x14ac:dyDescent="0.15">
      <c r="A565" t="s">
        <v>675</v>
      </c>
      <c r="B565" t="s">
        <v>3026</v>
      </c>
      <c r="C565" s="72">
        <f t="shared" ref="C565:E565" si="120">C154</f>
        <v>1</v>
      </c>
      <c r="D565" s="72">
        <f t="shared" si="120"/>
        <v>4.2</v>
      </c>
      <c r="E565" s="72">
        <f t="shared" si="120"/>
        <v>4.2</v>
      </c>
      <c r="F565" t="str">
        <f>IF(C565=1,CMOST1!A565&amp;" "&amp;D565,CMOST1!A565&amp;" &lt;cmost&gt;this["&amp;E565&amp;"]="&amp;E565&amp;"*"&amp;CMOST1!B565&amp;"&lt;/cmost&gt;")</f>
        <v>RESULTS GEOSTAT PDATA 'PERM-D' 71175.5000 138455.4000 -987654321.1235 2 4.2</v>
      </c>
      <c r="H565" t="s">
        <v>1907</v>
      </c>
      <c r="I565" t="s">
        <v>3027</v>
      </c>
      <c r="J565">
        <f>'HM-perm'!AV531</f>
        <v>1</v>
      </c>
      <c r="K565">
        <f>ROUND('HM-perm'!AT531,1)</f>
        <v>387.2</v>
      </c>
      <c r="L565">
        <f>ROUND('HM-perm'!AT531/'HM-perm'!AV531,1)</f>
        <v>387.2</v>
      </c>
      <c r="M565" t="str">
        <f>IF(J565=1,CMOST1!H565&amp;" "&amp;K565,CMOST1!H565&amp;" &lt;cmost&gt;this["&amp;L565&amp;"]="&amp;L565&amp;"*"&amp;CMOST1!I565&amp;"&lt;/cmost&gt;")</f>
        <v>RESULTS GEOSTAT PDATA 'PERM-E' 60380.0000 149948.5000 -987654321.1235 5 387.2</v>
      </c>
    </row>
    <row r="566" spans="1:13" x14ac:dyDescent="0.15">
      <c r="A566" t="s">
        <v>676</v>
      </c>
      <c r="B566" t="s">
        <v>3026</v>
      </c>
      <c r="C566" s="72">
        <f t="shared" ref="C566:E566" si="121">C155</f>
        <v>1</v>
      </c>
      <c r="D566" s="72">
        <f t="shared" si="121"/>
        <v>4.2</v>
      </c>
      <c r="E566" s="72">
        <f t="shared" si="121"/>
        <v>4.2</v>
      </c>
      <c r="F566" t="str">
        <f>IF(C566=1,CMOST1!A566&amp;" "&amp;D566,CMOST1!A566&amp;" &lt;cmost&gt;this["&amp;E566&amp;"]="&amp;E566&amp;"*"&amp;CMOST1!B566&amp;"&lt;/cmost&gt;")</f>
        <v>RESULTS GEOSTAT PDATA 'PERM-D' 72342.9000 138208.3000 -987654321.1235 2 4.2</v>
      </c>
      <c r="H566" t="s">
        <v>1908</v>
      </c>
      <c r="I566" t="s">
        <v>3027</v>
      </c>
      <c r="J566">
        <f>'HM-perm'!AV532</f>
        <v>1</v>
      </c>
      <c r="K566">
        <f>ROUND('HM-perm'!AT532,1)</f>
        <v>387.2</v>
      </c>
      <c r="L566">
        <f>ROUND('HM-perm'!AT532/'HM-perm'!AV532,1)</f>
        <v>387.2</v>
      </c>
      <c r="M566" t="str">
        <f>IF(J566=1,CMOST1!H566&amp;" "&amp;K566,CMOST1!H566&amp;" &lt;cmost&gt;this["&amp;L566&amp;"]="&amp;L566&amp;"*"&amp;CMOST1!I566&amp;"&lt;/cmost&gt;")</f>
        <v>RESULTS GEOSTAT PDATA 'PERM-E' 60865.8000 150711.6000 -987654321.1235 5 387.2</v>
      </c>
    </row>
    <row r="567" spans="1:13" x14ac:dyDescent="0.15">
      <c r="A567" t="s">
        <v>677</v>
      </c>
      <c r="B567" t="s">
        <v>3026</v>
      </c>
      <c r="C567" s="72">
        <f t="shared" ref="C567:E567" si="122">C156</f>
        <v>1</v>
      </c>
      <c r="D567" s="72">
        <f t="shared" si="122"/>
        <v>4.2</v>
      </c>
      <c r="E567" s="72">
        <f t="shared" si="122"/>
        <v>4.2</v>
      </c>
      <c r="F567" t="str">
        <f>IF(C567=1,CMOST1!A567&amp;" "&amp;D567,CMOST1!A567&amp;" &lt;cmost&gt;this["&amp;E567&amp;"]="&amp;E567&amp;"*"&amp;CMOST1!B567&amp;"&lt;/cmost&gt;")</f>
        <v>RESULTS GEOSTAT PDATA 'PERM-D' 73548.6000 137949.8000 -987654321.1235 2 4.2</v>
      </c>
      <c r="H567" t="s">
        <v>1909</v>
      </c>
      <c r="I567" t="s">
        <v>3027</v>
      </c>
      <c r="J567">
        <f>'HM-perm'!AV533</f>
        <v>1</v>
      </c>
      <c r="K567">
        <f>ROUND('HM-perm'!AT533,1)</f>
        <v>387.2</v>
      </c>
      <c r="L567">
        <f>ROUND('HM-perm'!AT533/'HM-perm'!AV533,1)</f>
        <v>387.2</v>
      </c>
      <c r="M567" t="str">
        <f>IF(J567=1,CMOST1!H567&amp;" "&amp;K567,CMOST1!H567&amp;" &lt;cmost&gt;this["&amp;L567&amp;"]="&amp;L567&amp;"*"&amp;CMOST1!I567&amp;"&lt;/cmost&gt;")</f>
        <v>RESULTS GEOSTAT PDATA 'PERM-E' 61366.9000 151512.9000 -987654321.1235 5 387.2</v>
      </c>
    </row>
    <row r="568" spans="1:13" x14ac:dyDescent="0.15">
      <c r="A568" t="s">
        <v>678</v>
      </c>
      <c r="B568" t="s">
        <v>3026</v>
      </c>
      <c r="C568" s="72">
        <f t="shared" ref="C568:E568" si="123">C157</f>
        <v>1</v>
      </c>
      <c r="D568" s="72">
        <f t="shared" si="123"/>
        <v>4.2</v>
      </c>
      <c r="E568" s="72">
        <f t="shared" si="123"/>
        <v>4.2</v>
      </c>
      <c r="F568" t="str">
        <f>IF(C568=1,CMOST1!A568&amp;" "&amp;D568,CMOST1!A568&amp;" &lt;cmost&gt;this["&amp;E568&amp;"]="&amp;E568&amp;"*"&amp;CMOST1!B568&amp;"&lt;/cmost&gt;")</f>
        <v>RESULTS GEOSTAT PDATA 'PERM-D' 74326.4000 137642.1000 -987654321.1235 2 4.2</v>
      </c>
      <c r="H568" t="s">
        <v>1910</v>
      </c>
      <c r="I568" t="s">
        <v>3027</v>
      </c>
      <c r="J568">
        <f>'HM-perm'!AV534</f>
        <v>1</v>
      </c>
      <c r="K568">
        <f>ROUND('HM-perm'!AT534,1)</f>
        <v>387.2</v>
      </c>
      <c r="L568">
        <f>ROUND('HM-perm'!AT534/'HM-perm'!AV534,1)</f>
        <v>387.2</v>
      </c>
      <c r="M568" t="str">
        <f>IF(J568=1,CMOST1!H568&amp;" "&amp;K568,CMOST1!H568&amp;" &lt;cmost&gt;this["&amp;L568&amp;"]="&amp;L568&amp;"*"&amp;CMOST1!I568&amp;"&lt;/cmost&gt;")</f>
        <v>RESULTS GEOSTAT PDATA 'PERM-E' 61867.9000 152314.1000 -987654321.1235 5 387.2</v>
      </c>
    </row>
    <row r="569" spans="1:13" x14ac:dyDescent="0.15">
      <c r="A569" t="s">
        <v>679</v>
      </c>
      <c r="B569" t="s">
        <v>3026</v>
      </c>
      <c r="C569" s="72">
        <f t="shared" ref="C569:E569" si="124">C158</f>
        <v>1</v>
      </c>
      <c r="D569" s="72">
        <f t="shared" si="124"/>
        <v>4.2</v>
      </c>
      <c r="E569" s="72">
        <f t="shared" si="124"/>
        <v>4.2</v>
      </c>
      <c r="F569" t="str">
        <f>IF(C569=1,CMOST1!A569&amp;" "&amp;D569,CMOST1!A569&amp;" &lt;cmost&gt;this["&amp;E569&amp;"]="&amp;E569&amp;"*"&amp;CMOST1!B569&amp;"&lt;/cmost&gt;")</f>
        <v>RESULTS GEOSTAT PDATA 'PERM-D' 75436.7000 137166.3000 -987654321.1235 2 4.2</v>
      </c>
      <c r="H569" t="s">
        <v>1911</v>
      </c>
      <c r="I569" t="s">
        <v>3027</v>
      </c>
      <c r="J569">
        <f>'HM-perm'!AV535</f>
        <v>1</v>
      </c>
      <c r="K569">
        <f>ROUND('HM-perm'!AT535,1)</f>
        <v>387.2</v>
      </c>
      <c r="L569">
        <f>ROUND('HM-perm'!AT535/'HM-perm'!AV535,1)</f>
        <v>387.2</v>
      </c>
      <c r="M569" t="str">
        <f>IF(J569=1,CMOST1!H569&amp;" "&amp;K569,CMOST1!H569&amp;" &lt;cmost&gt;this["&amp;L569&amp;"]="&amp;L569&amp;"*"&amp;CMOST1!I569&amp;"&lt;/cmost&gt;")</f>
        <v>RESULTS GEOSTAT PDATA 'PERM-E' 62369.0000 153115.4000 -987654321.1235 5 387.2</v>
      </c>
    </row>
    <row r="570" spans="1:13" x14ac:dyDescent="0.15">
      <c r="A570" t="s">
        <v>680</v>
      </c>
      <c r="B570" t="s">
        <v>3026</v>
      </c>
      <c r="C570" s="72">
        <f t="shared" ref="C570:E570" si="125">C159</f>
        <v>1</v>
      </c>
      <c r="D570" s="72">
        <f t="shared" si="125"/>
        <v>4.2</v>
      </c>
      <c r="E570" s="72">
        <f t="shared" si="125"/>
        <v>4.2</v>
      </c>
      <c r="F570" t="str">
        <f>IF(C570=1,CMOST1!A570&amp;" "&amp;D570,CMOST1!A570&amp;" &lt;cmost&gt;this["&amp;E570&amp;"]="&amp;E570&amp;"*"&amp;CMOST1!B570&amp;"&lt;/cmost&gt;")</f>
        <v>RESULTS GEOSTAT PDATA 'PERM-D' 76724.9000 136420.4000 -987654321.1235 2 4.2</v>
      </c>
      <c r="H570" t="s">
        <v>1912</v>
      </c>
      <c r="I570" t="s">
        <v>3027</v>
      </c>
      <c r="J570">
        <f>'HM-perm'!AV536</f>
        <v>1</v>
      </c>
      <c r="K570">
        <f>ROUND('HM-perm'!AT536,1)</f>
        <v>387.2</v>
      </c>
      <c r="L570">
        <f>ROUND('HM-perm'!AT536/'HM-perm'!AV536,1)</f>
        <v>387.2</v>
      </c>
      <c r="M570" t="str">
        <f>IF(J570=1,CMOST1!H570&amp;" "&amp;K570,CMOST1!H570&amp;" &lt;cmost&gt;this["&amp;L570&amp;"]="&amp;L570&amp;"*"&amp;CMOST1!I570&amp;"&lt;/cmost&gt;")</f>
        <v>RESULTS GEOSTAT PDATA 'PERM-E' 73840.9000 130204.1000 -987654321.1235 5 387.2</v>
      </c>
    </row>
    <row r="571" spans="1:13" x14ac:dyDescent="0.15">
      <c r="A571" t="s">
        <v>681</v>
      </c>
      <c r="B571" t="s">
        <v>3026</v>
      </c>
      <c r="C571" s="72">
        <f t="shared" ref="C571:E571" si="126">C160</f>
        <v>1</v>
      </c>
      <c r="D571" s="72">
        <f t="shared" si="126"/>
        <v>6</v>
      </c>
      <c r="E571" s="72">
        <f t="shared" si="126"/>
        <v>6</v>
      </c>
      <c r="F571" t="str">
        <f>IF(C571=1,CMOST1!A571&amp;" "&amp;D571,CMOST1!A571&amp;" &lt;cmost&gt;this["&amp;E571&amp;"]="&amp;E571&amp;"*"&amp;CMOST1!B571&amp;"&lt;/cmost&gt;")</f>
        <v>RESULTS GEOSTAT PDATA 'PERM-D' 62943.6000 114692.6000 -987654321.1235 2 6</v>
      </c>
      <c r="H571" t="s">
        <v>1913</v>
      </c>
      <c r="I571" t="s">
        <v>3027</v>
      </c>
      <c r="J571">
        <f>'HM-perm'!AV537</f>
        <v>1</v>
      </c>
      <c r="K571">
        <f>ROUND('HM-perm'!AT537,1)</f>
        <v>387.2</v>
      </c>
      <c r="L571">
        <f>ROUND('HM-perm'!AT537/'HM-perm'!AV537,1)</f>
        <v>387.2</v>
      </c>
      <c r="M571" t="str">
        <f>IF(J571=1,CMOST1!H571&amp;" "&amp;K571,CMOST1!H571&amp;" &lt;cmost&gt;this["&amp;L571&amp;"]="&amp;L571&amp;"*"&amp;CMOST1!I571&amp;"&lt;/cmost&gt;")</f>
        <v>RESULTS GEOSTAT PDATA 'PERM-E' 72028.9000 128780.8000 -987654321.1235 5 387.2</v>
      </c>
    </row>
    <row r="572" spans="1:13" x14ac:dyDescent="0.15">
      <c r="A572" t="s">
        <v>682</v>
      </c>
      <c r="B572" t="s">
        <v>3026</v>
      </c>
      <c r="C572" s="72">
        <f t="shared" ref="C572:E572" si="127">C161</f>
        <v>1</v>
      </c>
      <c r="D572" s="72">
        <f t="shared" si="127"/>
        <v>6</v>
      </c>
      <c r="E572" s="72">
        <f t="shared" si="127"/>
        <v>6</v>
      </c>
      <c r="F572" t="str">
        <f>IF(C572=1,CMOST1!A572&amp;" "&amp;D572,CMOST1!A572&amp;" &lt;cmost&gt;this["&amp;E572&amp;"]="&amp;E572&amp;"*"&amp;CMOST1!B572&amp;"&lt;/cmost&gt;")</f>
        <v>RESULTS GEOSTAT PDATA 'PERM-D' 64466.5000 117712.3000 -987654321.1235 2 6</v>
      </c>
      <c r="H572" t="s">
        <v>1914</v>
      </c>
      <c r="I572" t="s">
        <v>3027</v>
      </c>
      <c r="J572">
        <f>'HM-perm'!AV538</f>
        <v>1</v>
      </c>
      <c r="K572">
        <f>ROUND('HM-perm'!AT538,1)</f>
        <v>387.2</v>
      </c>
      <c r="L572">
        <f>ROUND('HM-perm'!AT538/'HM-perm'!AV538,1)</f>
        <v>387.2</v>
      </c>
      <c r="M572" t="str">
        <f>IF(J572=1,CMOST1!H572&amp;" "&amp;K572,CMOST1!H572&amp;" &lt;cmost&gt;this["&amp;L572&amp;"]="&amp;L572&amp;"*"&amp;CMOST1!I572&amp;"&lt;/cmost&gt;")</f>
        <v>RESULTS GEOSTAT PDATA 'PERM-E' 70804.5000 127794.0000 -987654321.1235 5 387.2</v>
      </c>
    </row>
    <row r="573" spans="1:13" x14ac:dyDescent="0.15">
      <c r="A573" t="s">
        <v>683</v>
      </c>
      <c r="B573" t="s">
        <v>3026</v>
      </c>
      <c r="C573" s="72">
        <f t="shared" ref="C573:E573" si="128">C162</f>
        <v>1</v>
      </c>
      <c r="D573" s="72">
        <f t="shared" si="128"/>
        <v>6</v>
      </c>
      <c r="E573" s="72">
        <f t="shared" si="128"/>
        <v>6</v>
      </c>
      <c r="F573" t="str">
        <f>IF(C573=1,CMOST1!A573&amp;" "&amp;D573,CMOST1!A573&amp;" &lt;cmost&gt;this["&amp;E573&amp;"]="&amp;E573&amp;"*"&amp;CMOST1!B573&amp;"&lt;/cmost&gt;")</f>
        <v>RESULTS GEOSTAT PDATA 'PERM-D' 65414.0000 120060.4000 -987654321.1235 2 6</v>
      </c>
      <c r="H573" t="s">
        <v>1915</v>
      </c>
      <c r="I573" t="s">
        <v>3027</v>
      </c>
      <c r="J573">
        <f>'HM-perm'!AV539</f>
        <v>1</v>
      </c>
      <c r="K573">
        <f>ROUND('HM-perm'!AT539,1)</f>
        <v>387.2</v>
      </c>
      <c r="L573">
        <f>ROUND('HM-perm'!AT539/'HM-perm'!AV539,1)</f>
        <v>387.2</v>
      </c>
      <c r="M573" t="str">
        <f>IF(J573=1,CMOST1!H573&amp;" "&amp;K573,CMOST1!H573&amp;" &lt;cmost&gt;this["&amp;L573&amp;"]="&amp;L573&amp;"*"&amp;CMOST1!I573&amp;"&lt;/cmost&gt;")</f>
        <v>RESULTS GEOSTAT PDATA 'PERM-E' 69843.8000 126911.1000 -987654321.1235 5 387.2</v>
      </c>
    </row>
    <row r="574" spans="1:13" x14ac:dyDescent="0.15">
      <c r="A574" t="s">
        <v>684</v>
      </c>
      <c r="B574" t="s">
        <v>3026</v>
      </c>
      <c r="C574" s="72">
        <f t="shared" ref="C574:E574" si="129">C163</f>
        <v>1</v>
      </c>
      <c r="D574" s="72">
        <f t="shared" si="129"/>
        <v>6</v>
      </c>
      <c r="E574" s="72">
        <f t="shared" si="129"/>
        <v>6</v>
      </c>
      <c r="F574" t="str">
        <f>IF(C574=1,CMOST1!A574&amp;" "&amp;D574,CMOST1!A574&amp;" &lt;cmost&gt;this["&amp;E574&amp;"]="&amp;E574&amp;"*"&amp;CMOST1!B574&amp;"&lt;/cmost&gt;")</f>
        <v>RESULTS GEOSTAT PDATA 'PERM-D' 66215.2000 122215.2000 -987654321.1235 2 6</v>
      </c>
      <c r="H574" t="s">
        <v>1916</v>
      </c>
      <c r="I574" t="s">
        <v>3027</v>
      </c>
      <c r="J574">
        <f>'HM-perm'!AV540</f>
        <v>1</v>
      </c>
      <c r="K574">
        <f>ROUND('HM-perm'!AT540,1)</f>
        <v>387.2</v>
      </c>
      <c r="L574">
        <f>ROUND('HM-perm'!AT540/'HM-perm'!AV540,1)</f>
        <v>387.2</v>
      </c>
      <c r="M574" t="str">
        <f>IF(J574=1,CMOST1!H574&amp;" "&amp;K574,CMOST1!H574&amp;" &lt;cmost&gt;this["&amp;L574&amp;"]="&amp;L574&amp;"*"&amp;CMOST1!I574&amp;"&lt;/cmost&gt;")</f>
        <v>RESULTS GEOSTAT PDATA 'PERM-E' 69173.2000 126045.0000 -987654321.1235 5 387.2</v>
      </c>
    </row>
    <row r="575" spans="1:13" x14ac:dyDescent="0.15">
      <c r="A575" t="s">
        <v>685</v>
      </c>
      <c r="B575" t="s">
        <v>3026</v>
      </c>
      <c r="C575" s="72">
        <f t="shared" ref="C575:E575" si="130">C164</f>
        <v>1</v>
      </c>
      <c r="D575" s="72">
        <f t="shared" si="130"/>
        <v>6</v>
      </c>
      <c r="E575" s="72">
        <f t="shared" si="130"/>
        <v>6</v>
      </c>
      <c r="F575" t="str">
        <f>IF(C575=1,CMOST1!A575&amp;" "&amp;D575,CMOST1!A575&amp;" &lt;cmost&gt;this["&amp;E575&amp;"]="&amp;E575&amp;"*"&amp;CMOST1!B575&amp;"&lt;/cmost&gt;")</f>
        <v>RESULTS GEOSTAT PDATA 'PERM-D' 66550.5000 123865.2000 -987654321.1235 2 6</v>
      </c>
      <c r="H575" t="s">
        <v>1917</v>
      </c>
      <c r="I575" t="s">
        <v>3027</v>
      </c>
      <c r="J575">
        <f>'HM-perm'!AV541</f>
        <v>1</v>
      </c>
      <c r="K575">
        <f>ROUND('HM-perm'!AT541,1)</f>
        <v>387.2</v>
      </c>
      <c r="L575">
        <f>ROUND('HM-perm'!AT541/'HM-perm'!AV541,1)</f>
        <v>387.2</v>
      </c>
      <c r="M575" t="str">
        <f>IF(J575=1,CMOST1!H575&amp;" "&amp;K575,CMOST1!H575&amp;" &lt;cmost&gt;this["&amp;L575&amp;"]="&amp;L575&amp;"*"&amp;CMOST1!I575&amp;"&lt;/cmost&gt;")</f>
        <v>RESULTS GEOSTAT PDATA 'PERM-E' 68744.1000 125029.9000 -987654321.1235 5 387.2</v>
      </c>
    </row>
    <row r="576" spans="1:13" x14ac:dyDescent="0.15">
      <c r="A576" t="s">
        <v>686</v>
      </c>
      <c r="B576" t="s">
        <v>3026</v>
      </c>
      <c r="C576" s="72">
        <f t="shared" ref="C576:E576" si="131">C165</f>
        <v>1</v>
      </c>
      <c r="D576" s="72">
        <f t="shared" si="131"/>
        <v>6</v>
      </c>
      <c r="E576" s="72">
        <f t="shared" si="131"/>
        <v>6</v>
      </c>
      <c r="F576" t="str">
        <f>IF(C576=1,CMOST1!A576&amp;" "&amp;D576,CMOST1!A576&amp;" &lt;cmost&gt;this["&amp;E576&amp;"]="&amp;E576&amp;"*"&amp;CMOST1!B576&amp;"&lt;/cmost&gt;")</f>
        <v>RESULTS GEOSTAT PDATA 'PERM-D' 66846.1000 125097.8000 -987654321.1235 2 6</v>
      </c>
      <c r="H576" t="s">
        <v>1918</v>
      </c>
      <c r="I576" t="s">
        <v>3027</v>
      </c>
      <c r="J576">
        <f>'HM-perm'!AV542</f>
        <v>1</v>
      </c>
      <c r="K576">
        <f>ROUND('HM-perm'!AT542,1)</f>
        <v>387.2</v>
      </c>
      <c r="L576">
        <f>ROUND('HM-perm'!AT542/'HM-perm'!AV542,1)</f>
        <v>387.2</v>
      </c>
      <c r="M576" t="str">
        <f>IF(J576=1,CMOST1!H576&amp;" "&amp;K576,CMOST1!H576&amp;" &lt;cmost&gt;this["&amp;L576&amp;"]="&amp;L576&amp;"*"&amp;CMOST1!I576&amp;"&lt;/cmost&gt;")</f>
        <v>RESULTS GEOSTAT PDATA 'PERM-E' 68631.6000 123930.8000 -987654321.1235 5 387.2</v>
      </c>
    </row>
    <row r="577" spans="1:13" x14ac:dyDescent="0.15">
      <c r="A577" t="s">
        <v>687</v>
      </c>
      <c r="B577" t="s">
        <v>3026</v>
      </c>
      <c r="C577" s="72">
        <f t="shared" ref="C577:E577" si="132">C166</f>
        <v>1</v>
      </c>
      <c r="D577" s="72">
        <f t="shared" si="132"/>
        <v>6</v>
      </c>
      <c r="E577" s="72">
        <f t="shared" si="132"/>
        <v>6</v>
      </c>
      <c r="F577" t="str">
        <f>IF(C577=1,CMOST1!A577&amp;" "&amp;D577,CMOST1!A577&amp;" &lt;cmost&gt;this["&amp;E577&amp;"]="&amp;E577&amp;"*"&amp;CMOST1!B577&amp;"&lt;/cmost&gt;")</f>
        <v>RESULTS GEOSTAT PDATA 'PERM-D' 66967.8000 126224.4000 -987654321.1235 2 6</v>
      </c>
      <c r="H577" t="s">
        <v>1919</v>
      </c>
      <c r="I577" t="s">
        <v>3027</v>
      </c>
      <c r="J577">
        <f>'HM-perm'!AV543</f>
        <v>1</v>
      </c>
      <c r="K577">
        <f>ROUND('HM-perm'!AT543,1)</f>
        <v>387.2</v>
      </c>
      <c r="L577">
        <f>ROUND('HM-perm'!AT543/'HM-perm'!AV543,1)</f>
        <v>387.2</v>
      </c>
      <c r="M577" t="str">
        <f>IF(J577=1,CMOST1!H577&amp;" "&amp;K577,CMOST1!H577&amp;" &lt;cmost&gt;this["&amp;L577&amp;"]="&amp;L577&amp;"*"&amp;CMOST1!I577&amp;"&lt;/cmost&gt;")</f>
        <v>RESULTS GEOSTAT PDATA 'PERM-E' 68810.7000 122721.5000 -987654321.1235 5 387.2</v>
      </c>
    </row>
    <row r="578" spans="1:13" x14ac:dyDescent="0.15">
      <c r="A578" t="s">
        <v>688</v>
      </c>
      <c r="B578" t="s">
        <v>3026</v>
      </c>
      <c r="C578" s="72">
        <f t="shared" ref="C578:E578" si="133">C167</f>
        <v>1</v>
      </c>
      <c r="D578" s="72">
        <f t="shared" si="133"/>
        <v>6</v>
      </c>
      <c r="E578" s="72">
        <f t="shared" si="133"/>
        <v>6</v>
      </c>
      <c r="F578" t="str">
        <f>IF(C578=1,CMOST1!A578&amp;" "&amp;D578,CMOST1!A578&amp;" &lt;cmost&gt;this["&amp;E578&amp;"]="&amp;E578&amp;"*"&amp;CMOST1!B578&amp;"&lt;/cmost&gt;")</f>
        <v>RESULTS GEOSTAT PDATA 'PERM-D' 67009.2000 127046.3000 -987654321.1235 2 6</v>
      </c>
      <c r="H578" t="s">
        <v>1920</v>
      </c>
      <c r="I578" t="s">
        <v>3027</v>
      </c>
      <c r="J578" s="3">
        <f>J39</f>
        <v>1</v>
      </c>
      <c r="K578" s="3">
        <f t="shared" ref="K578:L578" si="134">K39</f>
        <v>20.3</v>
      </c>
      <c r="L578" s="3">
        <f t="shared" si="134"/>
        <v>20.3</v>
      </c>
      <c r="M578" t="str">
        <f>IF(J578=1,CMOST1!H578&amp;" "&amp;K578,CMOST1!H578&amp;" &lt;cmost&gt;this["&amp;L578&amp;"]="&amp;L578&amp;"*"&amp;CMOST1!I578&amp;"&lt;/cmost&gt;")</f>
        <v>RESULTS GEOSTAT PDATA 'PERM-E' 50127.3000 109079.7000 -987654321.1235 6 20.3</v>
      </c>
    </row>
    <row r="579" spans="1:13" x14ac:dyDescent="0.15">
      <c r="A579" t="s">
        <v>689</v>
      </c>
      <c r="B579" t="s">
        <v>3026</v>
      </c>
      <c r="C579" s="72">
        <f t="shared" ref="C579:E579" si="135">C168</f>
        <v>1</v>
      </c>
      <c r="D579" s="72">
        <f t="shared" si="135"/>
        <v>6</v>
      </c>
      <c r="E579" s="72">
        <f t="shared" si="135"/>
        <v>6</v>
      </c>
      <c r="F579" t="str">
        <f>IF(C579=1,CMOST1!A579&amp;" "&amp;D579,CMOST1!A579&amp;" &lt;cmost&gt;this["&amp;E579&amp;"]="&amp;E579&amp;"*"&amp;CMOST1!B579&amp;"&lt;/cmost&gt;")</f>
        <v>RESULTS GEOSTAT PDATA 'PERM-D' 66918.3000 128104.3000 -987654321.1235 2 6</v>
      </c>
      <c r="H579" t="s">
        <v>1921</v>
      </c>
      <c r="I579" t="s">
        <v>3027</v>
      </c>
      <c r="J579" s="3">
        <f t="shared" ref="J579:L579" si="136">J40</f>
        <v>1</v>
      </c>
      <c r="K579" s="3">
        <f t="shared" si="136"/>
        <v>20.3</v>
      </c>
      <c r="L579" s="3">
        <f t="shared" si="136"/>
        <v>20.3</v>
      </c>
      <c r="M579" t="str">
        <f>IF(J579=1,CMOST1!H579&amp;" "&amp;K579,CMOST1!H579&amp;" &lt;cmost&gt;this["&amp;L579&amp;"]="&amp;L579&amp;"*"&amp;CMOST1!I579&amp;"&lt;/cmost&gt;")</f>
        <v>RESULTS GEOSTAT PDATA 'PERM-E' 50975.1000 110670.0000 -987654321.1235 6 20.3</v>
      </c>
    </row>
    <row r="580" spans="1:13" x14ac:dyDescent="0.15">
      <c r="A580" t="s">
        <v>690</v>
      </c>
      <c r="B580" t="s">
        <v>3026</v>
      </c>
      <c r="C580" s="72">
        <f t="shared" ref="C580:E580" si="137">C169</f>
        <v>1</v>
      </c>
      <c r="D580" s="72">
        <f t="shared" si="137"/>
        <v>6</v>
      </c>
      <c r="E580" s="72">
        <f t="shared" si="137"/>
        <v>6</v>
      </c>
      <c r="F580" t="str">
        <f>IF(C580=1,CMOST1!A580&amp;" "&amp;D580,CMOST1!A580&amp;" &lt;cmost&gt;this["&amp;E580&amp;"]="&amp;E580&amp;"*"&amp;CMOST1!B580&amp;"&lt;/cmost&gt;")</f>
        <v>RESULTS GEOSTAT PDATA 'PERM-D' 66688.7000 129158.8000 -987654321.1235 2 6</v>
      </c>
      <c r="H580" t="s">
        <v>1922</v>
      </c>
      <c r="I580" t="s">
        <v>3027</v>
      </c>
      <c r="J580" s="3">
        <f t="shared" ref="J580:L580" si="138">J41</f>
        <v>1</v>
      </c>
      <c r="K580" s="3">
        <f t="shared" si="138"/>
        <v>20.3</v>
      </c>
      <c r="L580" s="3">
        <f t="shared" si="138"/>
        <v>20.3</v>
      </c>
      <c r="M580" t="str">
        <f>IF(J580=1,CMOST1!H580&amp;" "&amp;K580,CMOST1!H580&amp;" &lt;cmost&gt;this["&amp;L580&amp;"]="&amp;L580&amp;"*"&amp;CMOST1!I580&amp;"&lt;/cmost&gt;")</f>
        <v>RESULTS GEOSTAT PDATA 'PERM-E' 51700.8000 111839.6000 -987654321.1235 6 20.3</v>
      </c>
    </row>
    <row r="581" spans="1:13" x14ac:dyDescent="0.15">
      <c r="A581" t="s">
        <v>691</v>
      </c>
      <c r="B581" t="s">
        <v>3026</v>
      </c>
      <c r="C581" s="72">
        <f t="shared" ref="C581:E581" si="139">C170</f>
        <v>1</v>
      </c>
      <c r="D581" s="72">
        <f t="shared" si="139"/>
        <v>6</v>
      </c>
      <c r="E581" s="72">
        <f t="shared" si="139"/>
        <v>6</v>
      </c>
      <c r="F581" t="str">
        <f>IF(C581=1,CMOST1!A581&amp;" "&amp;D581,CMOST1!A581&amp;" &lt;cmost&gt;this["&amp;E581&amp;"]="&amp;E581&amp;"*"&amp;CMOST1!B581&amp;"&lt;/cmost&gt;")</f>
        <v>RESULTS GEOSTAT PDATA 'PERM-D' 66274.9000 130006.2000 -987654321.1235 2 6</v>
      </c>
      <c r="H581" t="s">
        <v>1923</v>
      </c>
      <c r="I581" t="s">
        <v>3027</v>
      </c>
      <c r="J581" s="3">
        <f t="shared" ref="J581:L581" si="140">J42</f>
        <v>1</v>
      </c>
      <c r="K581" s="3">
        <f t="shared" si="140"/>
        <v>20.3</v>
      </c>
      <c r="L581" s="3">
        <f t="shared" si="140"/>
        <v>20.3</v>
      </c>
      <c r="M581" t="str">
        <f>IF(J581=1,CMOST1!H581&amp;" "&amp;K581,CMOST1!H581&amp;" &lt;cmost&gt;this["&amp;L581&amp;"]="&amp;L581&amp;"*"&amp;CMOST1!I581&amp;"&lt;/cmost&gt;")</f>
        <v>RESULTS GEOSTAT PDATA 'PERM-E' 52225.7000 112557.1000 -987654321.1235 6 20.3</v>
      </c>
    </row>
    <row r="582" spans="1:13" x14ac:dyDescent="0.15">
      <c r="A582" t="s">
        <v>692</v>
      </c>
      <c r="B582" t="s">
        <v>3026</v>
      </c>
      <c r="C582" s="72">
        <f t="shared" ref="C582:E582" si="141">C171</f>
        <v>1</v>
      </c>
      <c r="D582" s="72">
        <f t="shared" si="141"/>
        <v>6</v>
      </c>
      <c r="E582" s="72">
        <f t="shared" si="141"/>
        <v>6</v>
      </c>
      <c r="F582" t="str">
        <f>IF(C582=1,CMOST1!A582&amp;" "&amp;D582,CMOST1!A582&amp;" &lt;cmost&gt;this["&amp;E582&amp;"]="&amp;E582&amp;"*"&amp;CMOST1!B582&amp;"&lt;/cmost&gt;")</f>
        <v>RESULTS GEOSTAT PDATA 'PERM-D' 65792.0000 131091.9000 -987654321.1235 2 6</v>
      </c>
      <c r="H582" t="s">
        <v>1924</v>
      </c>
      <c r="I582" t="s">
        <v>3027</v>
      </c>
      <c r="J582" s="3">
        <f t="shared" ref="J582:L582" si="142">J43</f>
        <v>1</v>
      </c>
      <c r="K582" s="3">
        <f t="shared" si="142"/>
        <v>20.3</v>
      </c>
      <c r="L582" s="3">
        <f t="shared" si="142"/>
        <v>20.3</v>
      </c>
      <c r="M582" t="str">
        <f>IF(J582=1,CMOST1!H582&amp;" "&amp;K582,CMOST1!H582&amp;" &lt;cmost&gt;this["&amp;L582&amp;"]="&amp;L582&amp;"*"&amp;CMOST1!I582&amp;"&lt;/cmost&gt;")</f>
        <v>RESULTS GEOSTAT PDATA 'PERM-E' 52637.5000 113118.8000 -987654321.1235 6 20.3</v>
      </c>
    </row>
    <row r="583" spans="1:13" x14ac:dyDescent="0.15">
      <c r="A583" t="s">
        <v>693</v>
      </c>
      <c r="B583" t="s">
        <v>3026</v>
      </c>
      <c r="C583" s="72">
        <f t="shared" ref="C583:E583" si="143">C172</f>
        <v>1</v>
      </c>
      <c r="D583" s="72">
        <f t="shared" si="143"/>
        <v>6</v>
      </c>
      <c r="E583" s="72">
        <f t="shared" si="143"/>
        <v>6</v>
      </c>
      <c r="F583" t="str">
        <f>IF(C583=1,CMOST1!A583&amp;" "&amp;D583,CMOST1!A583&amp;" &lt;cmost&gt;this["&amp;E583&amp;"]="&amp;E583&amp;"*"&amp;CMOST1!B583&amp;"&lt;/cmost&gt;")</f>
        <v>RESULTS GEOSTAT PDATA 'PERM-D' 65114.2000 131920.0000 -987654321.1235 2 6</v>
      </c>
      <c r="H583" t="s">
        <v>1925</v>
      </c>
      <c r="I583" t="s">
        <v>3027</v>
      </c>
      <c r="J583" s="3">
        <f t="shared" ref="J583:L583" si="144">J44</f>
        <v>1</v>
      </c>
      <c r="K583" s="3">
        <f t="shared" si="144"/>
        <v>20.3</v>
      </c>
      <c r="L583" s="3">
        <f t="shared" si="144"/>
        <v>20.3</v>
      </c>
      <c r="M583" t="str">
        <f>IF(J583=1,CMOST1!H583&amp;" "&amp;K583,CMOST1!H583&amp;" &lt;cmost&gt;this["&amp;L583&amp;"]="&amp;L583&amp;"*"&amp;CMOST1!I583&amp;"&lt;/cmost&gt;")</f>
        <v>RESULTS GEOSTAT PDATA 'PERM-E' 53074.8000 113526.9000 -987654321.1235 6 20.3</v>
      </c>
    </row>
    <row r="584" spans="1:13" x14ac:dyDescent="0.15">
      <c r="A584" t="s">
        <v>694</v>
      </c>
      <c r="B584" t="s">
        <v>3026</v>
      </c>
      <c r="C584" s="72">
        <f t="shared" ref="C584:E584" si="145">C173</f>
        <v>1</v>
      </c>
      <c r="D584" s="72">
        <f t="shared" si="145"/>
        <v>6</v>
      </c>
      <c r="E584" s="72">
        <f t="shared" si="145"/>
        <v>6</v>
      </c>
      <c r="F584" t="str">
        <f>IF(C584=1,CMOST1!A584&amp;" "&amp;D584,CMOST1!A584&amp;" &lt;cmost&gt;this["&amp;E584&amp;"]="&amp;E584&amp;"*"&amp;CMOST1!B584&amp;"&lt;/cmost&gt;")</f>
        <v>RESULTS GEOSTAT PDATA 'PERM-D' 64526.6000 132661.7000 -987654321.1235 2 6</v>
      </c>
      <c r="H584" t="s">
        <v>1926</v>
      </c>
      <c r="I584" t="s">
        <v>3027</v>
      </c>
      <c r="J584" s="3">
        <f t="shared" ref="J584:L584" si="146">J45</f>
        <v>1</v>
      </c>
      <c r="K584" s="3">
        <f t="shared" si="146"/>
        <v>20.3</v>
      </c>
      <c r="L584" s="3">
        <f t="shared" si="146"/>
        <v>20.3</v>
      </c>
      <c r="M584" t="str">
        <f>IF(J584=1,CMOST1!H584&amp;" "&amp;K584,CMOST1!H584&amp;" &lt;cmost&gt;this["&amp;L584&amp;"]="&amp;L584&amp;"*"&amp;CMOST1!I584&amp;"&lt;/cmost&gt;")</f>
        <v>RESULTS GEOSTAT PDATA 'PERM-E' 53363.8000 113820.5000 -987654321.1235 6 20.3</v>
      </c>
    </row>
    <row r="585" spans="1:13" x14ac:dyDescent="0.15">
      <c r="A585" t="s">
        <v>695</v>
      </c>
      <c r="B585" t="s">
        <v>3026</v>
      </c>
      <c r="C585" s="72">
        <f t="shared" ref="C585:E585" si="147">C174</f>
        <v>1</v>
      </c>
      <c r="D585" s="72">
        <f t="shared" si="147"/>
        <v>6</v>
      </c>
      <c r="E585" s="72">
        <f t="shared" si="147"/>
        <v>6</v>
      </c>
      <c r="F585" t="str">
        <f>IF(C585=1,CMOST1!A585&amp;" "&amp;D585,CMOST1!A585&amp;" &lt;cmost&gt;this["&amp;E585&amp;"]="&amp;E585&amp;"*"&amp;CMOST1!B585&amp;"&lt;/cmost&gt;")</f>
        <v>RESULTS GEOSTAT PDATA 'PERM-D' 63965.9000 133354.0000 -987654321.1235 2 6</v>
      </c>
      <c r="H585" t="s">
        <v>1927</v>
      </c>
      <c r="I585" t="s">
        <v>3027</v>
      </c>
      <c r="J585" s="3">
        <f t="shared" ref="J585:L585" si="148">J46</f>
        <v>1</v>
      </c>
      <c r="K585" s="3">
        <f t="shared" si="148"/>
        <v>20.3</v>
      </c>
      <c r="L585" s="3">
        <f t="shared" si="148"/>
        <v>20.3</v>
      </c>
      <c r="M585" t="str">
        <f>IF(J585=1,CMOST1!H585&amp;" "&amp;K585,CMOST1!H585&amp;" &lt;cmost&gt;this["&amp;L585&amp;"]="&amp;L585&amp;"*"&amp;CMOST1!I585&amp;"&lt;/cmost&gt;")</f>
        <v>RESULTS GEOSTAT PDATA 'PERM-E' 53612.9000 113927.2000 -987654321.1235 6 20.3</v>
      </c>
    </row>
    <row r="586" spans="1:13" x14ac:dyDescent="0.15">
      <c r="A586" t="s">
        <v>696</v>
      </c>
      <c r="B586" t="s">
        <v>3026</v>
      </c>
      <c r="C586" s="72">
        <f t="shared" ref="C586:E586" si="149">C175</f>
        <v>1</v>
      </c>
      <c r="D586" s="72">
        <f t="shared" si="149"/>
        <v>6</v>
      </c>
      <c r="E586" s="72">
        <f t="shared" si="149"/>
        <v>6</v>
      </c>
      <c r="F586" t="str">
        <f>IF(C586=1,CMOST1!A586&amp;" "&amp;D586,CMOST1!A586&amp;" &lt;cmost&gt;this["&amp;E586&amp;"]="&amp;E586&amp;"*"&amp;CMOST1!B586&amp;"&lt;/cmost&gt;")</f>
        <v>RESULTS GEOSTAT PDATA 'PERM-D' 63315.0000 134107.0000 -987654321.1235 2 6</v>
      </c>
      <c r="H586" t="s">
        <v>1928</v>
      </c>
      <c r="I586" t="s">
        <v>3027</v>
      </c>
      <c r="J586" s="3">
        <f t="shared" ref="J586:L586" si="150">J47</f>
        <v>1</v>
      </c>
      <c r="K586" s="3">
        <f t="shared" si="150"/>
        <v>20.3</v>
      </c>
      <c r="L586" s="3">
        <f t="shared" si="150"/>
        <v>20.3</v>
      </c>
      <c r="M586" t="str">
        <f>IF(J586=1,CMOST1!H586&amp;" "&amp;K586,CMOST1!H586&amp;" &lt;cmost&gt;this["&amp;L586&amp;"]="&amp;L586&amp;"*"&amp;CMOST1!I586&amp;"&lt;/cmost&gt;")</f>
        <v>RESULTS GEOSTAT PDATA 'PERM-E' 53825.8000 113897.6000 -987654321.1235 6 20.3</v>
      </c>
    </row>
    <row r="587" spans="1:13" x14ac:dyDescent="0.15">
      <c r="A587" t="s">
        <v>697</v>
      </c>
      <c r="B587" t="s">
        <v>3026</v>
      </c>
      <c r="C587" s="72">
        <f t="shared" ref="C587:E587" si="151">C176</f>
        <v>1</v>
      </c>
      <c r="D587" s="72">
        <f t="shared" si="151"/>
        <v>6</v>
      </c>
      <c r="E587" s="72">
        <f t="shared" si="151"/>
        <v>6</v>
      </c>
      <c r="F587" t="str">
        <f>IF(C587=1,CMOST1!A587&amp;" "&amp;D587,CMOST1!A587&amp;" &lt;cmost&gt;this["&amp;E587&amp;"]="&amp;E587&amp;"*"&amp;CMOST1!B587&amp;"&lt;/cmost&gt;")</f>
        <v>RESULTS GEOSTAT PDATA 'PERM-D' 62450.5000 134829.1000 -987654321.1235 2 6</v>
      </c>
      <c r="H587" t="s">
        <v>1929</v>
      </c>
      <c r="I587" t="s">
        <v>3027</v>
      </c>
      <c r="J587" s="3">
        <f t="shared" ref="J587:L587" si="152">J48</f>
        <v>1</v>
      </c>
      <c r="K587" s="3">
        <f t="shared" si="152"/>
        <v>20.3</v>
      </c>
      <c r="L587" s="3">
        <f t="shared" si="152"/>
        <v>20.3</v>
      </c>
      <c r="M587" t="str">
        <f>IF(J587=1,CMOST1!H587&amp;" "&amp;K587,CMOST1!H587&amp;" &lt;cmost&gt;this["&amp;L587&amp;"]="&amp;L587&amp;"*"&amp;CMOST1!I587&amp;"&lt;/cmost&gt;")</f>
        <v>RESULTS GEOSTAT PDATA 'PERM-E' 53983.3000 113809.4000 -987654321.1235 6 20.3</v>
      </c>
    </row>
    <row r="588" spans="1:13" x14ac:dyDescent="0.15">
      <c r="A588" t="s">
        <v>698</v>
      </c>
      <c r="B588" t="s">
        <v>3026</v>
      </c>
      <c r="C588" s="72">
        <f t="shared" ref="C588:E588" si="153">C177</f>
        <v>1</v>
      </c>
      <c r="D588" s="72">
        <f t="shared" si="153"/>
        <v>6</v>
      </c>
      <c r="E588" s="72">
        <f t="shared" si="153"/>
        <v>6</v>
      </c>
      <c r="F588" t="str">
        <f>IF(C588=1,CMOST1!A588&amp;" "&amp;D588,CMOST1!A588&amp;" &lt;cmost&gt;this["&amp;E588&amp;"]="&amp;E588&amp;"*"&amp;CMOST1!B588&amp;"&lt;/cmost&gt;")</f>
        <v>RESULTS GEOSTAT PDATA 'PERM-D' 62059.7000 135298.6000 -987654321.1235 2 6</v>
      </c>
      <c r="H588" t="s">
        <v>1930</v>
      </c>
      <c r="I588" t="s">
        <v>3027</v>
      </c>
      <c r="J588" s="3">
        <f t="shared" ref="J588:L588" si="154">J49</f>
        <v>1</v>
      </c>
      <c r="K588" s="3">
        <f t="shared" si="154"/>
        <v>20.3</v>
      </c>
      <c r="L588" s="3">
        <f t="shared" si="154"/>
        <v>20.3</v>
      </c>
      <c r="M588" t="str">
        <f>IF(J588=1,CMOST1!H588&amp;" "&amp;K588,CMOST1!H588&amp;" &lt;cmost&gt;this["&amp;L588&amp;"]="&amp;L588&amp;"*"&amp;CMOST1!I588&amp;"&lt;/cmost&gt;")</f>
        <v>RESULTS GEOSTAT PDATA 'PERM-E' 54059.4000 113651.3000 -987654321.1235 6 20.3</v>
      </c>
    </row>
    <row r="589" spans="1:13" x14ac:dyDescent="0.15">
      <c r="A589" t="s">
        <v>699</v>
      </c>
      <c r="B589" t="s">
        <v>3026</v>
      </c>
      <c r="C589" s="72">
        <f t="shared" ref="C589:E589" si="155">C178</f>
        <v>1</v>
      </c>
      <c r="D589" s="72">
        <f t="shared" si="155"/>
        <v>6</v>
      </c>
      <c r="E589" s="72">
        <f t="shared" si="155"/>
        <v>6</v>
      </c>
      <c r="F589" t="str">
        <f>IF(C589=1,CMOST1!A589&amp;" "&amp;D589,CMOST1!A589&amp;" &lt;cmost&gt;this["&amp;E589&amp;"]="&amp;E589&amp;"*"&amp;CMOST1!B589&amp;"&lt;/cmost&gt;")</f>
        <v>RESULTS GEOSTAT PDATA 'PERM-D' 61696.5000 136147.3000 -987654321.1235 2 6</v>
      </c>
      <c r="H589" t="s">
        <v>1931</v>
      </c>
      <c r="I589" t="s">
        <v>3027</v>
      </c>
      <c r="J589" s="3">
        <f t="shared" ref="J589:L589" si="156">J50</f>
        <v>1</v>
      </c>
      <c r="K589" s="3">
        <f t="shared" si="156"/>
        <v>20.3</v>
      </c>
      <c r="L589" s="3">
        <f t="shared" si="156"/>
        <v>20.3</v>
      </c>
      <c r="M589" t="str">
        <f>IF(J589=1,CMOST1!H589&amp;" "&amp;K589,CMOST1!H589&amp;" &lt;cmost&gt;this["&amp;L589&amp;"]="&amp;L589&amp;"*"&amp;CMOST1!I589&amp;"&lt;/cmost&gt;")</f>
        <v>RESULTS GEOSTAT PDATA 'PERM-E' 54211.3000 113335.6000 -987654321.1235 6 20.3</v>
      </c>
    </row>
    <row r="590" spans="1:13" x14ac:dyDescent="0.15">
      <c r="A590" t="s">
        <v>700</v>
      </c>
      <c r="B590" t="s">
        <v>3026</v>
      </c>
      <c r="C590" s="72">
        <f t="shared" ref="C590:E590" si="157">C179</f>
        <v>1</v>
      </c>
      <c r="D590" s="72">
        <f t="shared" si="157"/>
        <v>6</v>
      </c>
      <c r="E590" s="72">
        <f t="shared" si="157"/>
        <v>6</v>
      </c>
      <c r="F590" t="str">
        <f>IF(C590=1,CMOST1!A590&amp;" "&amp;D590,CMOST1!A590&amp;" &lt;cmost&gt;this["&amp;E590&amp;"]="&amp;E590&amp;"*"&amp;CMOST1!B590&amp;"&lt;/cmost&gt;")</f>
        <v>RESULTS GEOSTAT PDATA 'PERM-D' 61605.3000 136738.5000 -987654321.1235 2 6</v>
      </c>
      <c r="H590" t="s">
        <v>1932</v>
      </c>
      <c r="I590" t="s">
        <v>3027</v>
      </c>
      <c r="J590" s="3">
        <f t="shared" ref="J590:L590" si="158">J51</f>
        <v>1</v>
      </c>
      <c r="K590" s="3">
        <f t="shared" si="158"/>
        <v>20.3</v>
      </c>
      <c r="L590" s="3">
        <f t="shared" si="158"/>
        <v>20.3</v>
      </c>
      <c r="M590" t="str">
        <f>IF(J590=1,CMOST1!H590&amp;" "&amp;K590,CMOST1!H590&amp;" &lt;cmost&gt;this["&amp;L590&amp;"]="&amp;L590&amp;"*"&amp;CMOST1!I590&amp;"&lt;/cmost&gt;")</f>
        <v>RESULTS GEOSTAT PDATA 'PERM-E' 54253.9000 112914.7000 -987654321.1235 6 20.3</v>
      </c>
    </row>
    <row r="591" spans="1:13" x14ac:dyDescent="0.15">
      <c r="A591" t="s">
        <v>701</v>
      </c>
      <c r="B591" t="s">
        <v>3026</v>
      </c>
      <c r="C591" s="72">
        <f t="shared" ref="C591:E591" si="159">C180</f>
        <v>1</v>
      </c>
      <c r="D591" s="72">
        <f t="shared" si="159"/>
        <v>6</v>
      </c>
      <c r="E591" s="72">
        <f t="shared" si="159"/>
        <v>6</v>
      </c>
      <c r="F591" t="str">
        <f>IF(C591=1,CMOST1!A591&amp;" "&amp;D591,CMOST1!A591&amp;" &lt;cmost&gt;this["&amp;E591&amp;"]="&amp;E591&amp;"*"&amp;CMOST1!B591&amp;"&lt;/cmost&gt;")</f>
        <v>RESULTS GEOSTAT PDATA 'PERM-D' 61691.9000 137283.5000 -987654321.1235 2 6</v>
      </c>
      <c r="H591" t="s">
        <v>1933</v>
      </c>
      <c r="I591" t="s">
        <v>3027</v>
      </c>
      <c r="J591" s="3">
        <f t="shared" ref="J591:L591" si="160">J52</f>
        <v>1</v>
      </c>
      <c r="K591" s="3">
        <f t="shared" si="160"/>
        <v>20.3</v>
      </c>
      <c r="L591" s="3">
        <f t="shared" si="160"/>
        <v>20.3</v>
      </c>
      <c r="M591" t="str">
        <f>IF(J591=1,CMOST1!H591&amp;" "&amp;K591,CMOST1!H591&amp;" &lt;cmost&gt;this["&amp;L591&amp;"]="&amp;L591&amp;"*"&amp;CMOST1!I591&amp;"&lt;/cmost&gt;")</f>
        <v>RESULTS GEOSTAT PDATA 'PERM-E' 54393.4000 112119.4000 -987654321.1235 6 20.3</v>
      </c>
    </row>
    <row r="592" spans="1:13" x14ac:dyDescent="0.15">
      <c r="A592" t="s">
        <v>702</v>
      </c>
      <c r="B592" t="s">
        <v>3026</v>
      </c>
      <c r="C592" s="72">
        <f t="shared" ref="C592:E592" si="161">C181</f>
        <v>1</v>
      </c>
      <c r="D592" s="72">
        <f t="shared" si="161"/>
        <v>6</v>
      </c>
      <c r="E592" s="72">
        <f t="shared" si="161"/>
        <v>6</v>
      </c>
      <c r="F592" t="str">
        <f>IF(C592=1,CMOST1!A592&amp;" "&amp;D592,CMOST1!A592&amp;" &lt;cmost&gt;this["&amp;E592&amp;"]="&amp;E592&amp;"*"&amp;CMOST1!B592&amp;"&lt;/cmost&gt;")</f>
        <v>RESULTS GEOSTAT PDATA 'PERM-D' 61857.6000 137704.4000 -987654321.1235 2 6</v>
      </c>
      <c r="H592" t="s">
        <v>1934</v>
      </c>
      <c r="I592" t="s">
        <v>3027</v>
      </c>
      <c r="J592" s="3">
        <f t="shared" ref="J592:L592" si="162">J53</f>
        <v>1</v>
      </c>
      <c r="K592" s="3">
        <f t="shared" si="162"/>
        <v>20.3</v>
      </c>
      <c r="L592" s="3">
        <f t="shared" si="162"/>
        <v>20.3</v>
      </c>
      <c r="M592" t="str">
        <f>IF(J592=1,CMOST1!H592&amp;" "&amp;K592,CMOST1!H592&amp;" &lt;cmost&gt;this["&amp;L592&amp;"]="&amp;L592&amp;"*"&amp;CMOST1!I592&amp;"&lt;/cmost&gt;")</f>
        <v>RESULTS GEOSTAT PDATA 'PERM-E' 54623.4000 110076.8000 -987654321.1235 6 20.3</v>
      </c>
    </row>
    <row r="593" spans="1:13" x14ac:dyDescent="0.15">
      <c r="A593" t="s">
        <v>703</v>
      </c>
      <c r="B593" t="s">
        <v>3026</v>
      </c>
      <c r="C593" s="72">
        <f t="shared" ref="C593:E593" si="163">C182</f>
        <v>1</v>
      </c>
      <c r="D593" s="72">
        <f t="shared" si="163"/>
        <v>6</v>
      </c>
      <c r="E593" s="72">
        <f t="shared" si="163"/>
        <v>6</v>
      </c>
      <c r="F593" t="str">
        <f>IF(C593=1,CMOST1!A593&amp;" "&amp;D593,CMOST1!A593&amp;" &lt;cmost&gt;this["&amp;E593&amp;"]="&amp;E593&amp;"*"&amp;CMOST1!B593&amp;"&lt;/cmost&gt;")</f>
        <v>RESULTS GEOSTAT PDATA 'PERM-D' 62160.8000 138167.0000 -987654321.1235 2 6</v>
      </c>
      <c r="H593" t="s">
        <v>1935</v>
      </c>
      <c r="I593" t="s">
        <v>3027</v>
      </c>
      <c r="J593" s="3">
        <f t="shared" ref="J593:L593" si="164">J54</f>
        <v>1</v>
      </c>
      <c r="K593" s="3">
        <f t="shared" si="164"/>
        <v>20.3</v>
      </c>
      <c r="L593" s="3">
        <f t="shared" si="164"/>
        <v>20.3</v>
      </c>
      <c r="M593" t="str">
        <f>IF(J593=1,CMOST1!H593&amp;" "&amp;K593,CMOST1!H593&amp;" &lt;cmost&gt;this["&amp;L593&amp;"]="&amp;L593&amp;"*"&amp;CMOST1!I593&amp;"&lt;/cmost&gt;")</f>
        <v>RESULTS GEOSTAT PDATA 'PERM-E' 54778.2000 107723.8000 -987654321.1235 6 20.3</v>
      </c>
    </row>
    <row r="594" spans="1:13" x14ac:dyDescent="0.15">
      <c r="A594" t="s">
        <v>704</v>
      </c>
      <c r="B594" t="s">
        <v>3026</v>
      </c>
      <c r="C594" s="72">
        <f t="shared" ref="C594:E594" si="165">C183</f>
        <v>1</v>
      </c>
      <c r="D594" s="72">
        <f t="shared" si="165"/>
        <v>6</v>
      </c>
      <c r="E594" s="72">
        <f t="shared" si="165"/>
        <v>6</v>
      </c>
      <c r="F594" t="str">
        <f>IF(C594=1,CMOST1!A594&amp;" "&amp;D594,CMOST1!A594&amp;" &lt;cmost&gt;this["&amp;E594&amp;"]="&amp;E594&amp;"*"&amp;CMOST1!B594&amp;"&lt;/cmost&gt;")</f>
        <v>RESULTS GEOSTAT PDATA 'PERM-D' 62417.3000 138489.5000 -987654321.1235 2 6</v>
      </c>
      <c r="H594" t="s">
        <v>1936</v>
      </c>
      <c r="I594" t="s">
        <v>3027</v>
      </c>
      <c r="J594" s="3">
        <f t="shared" ref="J594:L594" si="166">J55</f>
        <v>1</v>
      </c>
      <c r="K594" s="3">
        <f t="shared" si="166"/>
        <v>20.3</v>
      </c>
      <c r="L594" s="3">
        <f t="shared" si="166"/>
        <v>20.3</v>
      </c>
      <c r="M594" t="str">
        <f>IF(J594=1,CMOST1!H594&amp;" "&amp;K594,CMOST1!H594&amp;" &lt;cmost&gt;this["&amp;L594&amp;"]="&amp;L594&amp;"*"&amp;CMOST1!I594&amp;"&lt;/cmost&gt;")</f>
        <v>RESULTS GEOSTAT PDATA 'PERM-E' 54912.1000 105423.2000 -987654321.1235 6 20.3</v>
      </c>
    </row>
    <row r="595" spans="1:13" x14ac:dyDescent="0.15">
      <c r="A595" t="s">
        <v>705</v>
      </c>
      <c r="B595" t="s">
        <v>3026</v>
      </c>
      <c r="C595" s="72">
        <f t="shared" ref="C595:E595" si="167">C184</f>
        <v>1</v>
      </c>
      <c r="D595" s="72">
        <f t="shared" si="167"/>
        <v>6</v>
      </c>
      <c r="E595" s="72">
        <f t="shared" si="167"/>
        <v>6</v>
      </c>
      <c r="F595" t="str">
        <f>IF(C595=1,CMOST1!A595&amp;" "&amp;D595,CMOST1!A595&amp;" &lt;cmost&gt;this["&amp;E595&amp;"]="&amp;E595&amp;"*"&amp;CMOST1!B595&amp;"&lt;/cmost&gt;")</f>
        <v>RESULTS GEOSTAT PDATA 'PERM-D' 62863.2000 138804.1000 -987654321.1235 2 6</v>
      </c>
      <c r="H595" t="s">
        <v>1937</v>
      </c>
      <c r="I595" t="s">
        <v>3027</v>
      </c>
      <c r="J595" s="3">
        <f t="shared" ref="J595:L595" si="168">J56</f>
        <v>1</v>
      </c>
      <c r="K595" s="3">
        <f t="shared" si="168"/>
        <v>21.9</v>
      </c>
      <c r="L595" s="3">
        <f t="shared" si="168"/>
        <v>21.9</v>
      </c>
      <c r="M595" t="str">
        <f>IF(J595=1,CMOST1!H595&amp;" "&amp;K595,CMOST1!H595&amp;" &lt;cmost&gt;this["&amp;L595&amp;"]="&amp;L595&amp;"*"&amp;CMOST1!I595&amp;"&lt;/cmost&gt;")</f>
        <v>RESULTS GEOSTAT PDATA 'PERM-E' 50396.3000 113317.6000 -987654321.1235 6 21.9</v>
      </c>
    </row>
    <row r="596" spans="1:13" x14ac:dyDescent="0.15">
      <c r="A596" t="s">
        <v>706</v>
      </c>
      <c r="B596" t="s">
        <v>3026</v>
      </c>
      <c r="C596" s="72">
        <f t="shared" ref="C596:E596" si="169">C185</f>
        <v>1</v>
      </c>
      <c r="D596" s="72">
        <f t="shared" si="169"/>
        <v>6</v>
      </c>
      <c r="E596" s="72">
        <f t="shared" si="169"/>
        <v>6</v>
      </c>
      <c r="F596" t="str">
        <f>IF(C596=1,CMOST1!A596&amp;" "&amp;D596,CMOST1!A596&amp;" &lt;cmost&gt;this["&amp;E596&amp;"]="&amp;E596&amp;"*"&amp;CMOST1!B596&amp;"&lt;/cmost&gt;")</f>
        <v>RESULTS GEOSTAT PDATA 'PERM-D' 63286.7000 139017.4000 -987654321.1235 2 6</v>
      </c>
      <c r="H596" t="s">
        <v>1938</v>
      </c>
      <c r="I596" t="s">
        <v>3027</v>
      </c>
      <c r="J596" s="3">
        <f t="shared" ref="J596:L596" si="170">J57</f>
        <v>1</v>
      </c>
      <c r="K596" s="3">
        <f t="shared" si="170"/>
        <v>21.9</v>
      </c>
      <c r="L596" s="3">
        <f t="shared" si="170"/>
        <v>21.9</v>
      </c>
      <c r="M596" t="str">
        <f>IF(J596=1,CMOST1!H596&amp;" "&amp;K596,CMOST1!H596&amp;" &lt;cmost&gt;this["&amp;L596&amp;"]="&amp;L596&amp;"*"&amp;CMOST1!I596&amp;"&lt;/cmost&gt;")</f>
        <v>RESULTS GEOSTAT PDATA 'PERM-E' 51146.7000 114504.9000 -987654321.1235 6 21.9</v>
      </c>
    </row>
    <row r="597" spans="1:13" x14ac:dyDescent="0.15">
      <c r="A597" t="s">
        <v>707</v>
      </c>
      <c r="B597" t="s">
        <v>3026</v>
      </c>
      <c r="C597" s="72">
        <f t="shared" ref="C597:E597" si="171">C186</f>
        <v>1</v>
      </c>
      <c r="D597" s="72">
        <f t="shared" si="171"/>
        <v>6</v>
      </c>
      <c r="E597" s="72">
        <f t="shared" si="171"/>
        <v>6</v>
      </c>
      <c r="F597" t="str">
        <f>IF(C597=1,CMOST1!A597&amp;" "&amp;D597,CMOST1!A597&amp;" &lt;cmost&gt;this["&amp;E597&amp;"]="&amp;E597&amp;"*"&amp;CMOST1!B597&amp;"&lt;/cmost&gt;")</f>
        <v>RESULTS GEOSTAT PDATA 'PERM-D' 63784.5000 139283.1000 -987654321.1235 2 6</v>
      </c>
      <c r="H597" t="s">
        <v>1939</v>
      </c>
      <c r="I597" t="s">
        <v>3027</v>
      </c>
      <c r="J597" s="3">
        <f t="shared" ref="J597:L597" si="172">J58</f>
        <v>1</v>
      </c>
      <c r="K597" s="3">
        <f t="shared" si="172"/>
        <v>21.9</v>
      </c>
      <c r="L597" s="3">
        <f t="shared" si="172"/>
        <v>21.9</v>
      </c>
      <c r="M597" t="str">
        <f>IF(J597=1,CMOST1!H597&amp;" "&amp;K597,CMOST1!H597&amp;" &lt;cmost&gt;this["&amp;L597&amp;"]="&amp;L597&amp;"*"&amp;CMOST1!I597&amp;"&lt;/cmost&gt;")</f>
        <v>RESULTS GEOSTAT PDATA 'PERM-E' 51786.7000 115259.8000 -987654321.1235 6 21.9</v>
      </c>
    </row>
    <row r="598" spans="1:13" x14ac:dyDescent="0.15">
      <c r="A598" t="s">
        <v>708</v>
      </c>
      <c r="B598" t="s">
        <v>3026</v>
      </c>
      <c r="C598" s="72">
        <f t="shared" ref="C598:E598" si="173">C187</f>
        <v>1</v>
      </c>
      <c r="D598" s="72">
        <f t="shared" si="173"/>
        <v>6</v>
      </c>
      <c r="E598" s="72">
        <f t="shared" si="173"/>
        <v>6</v>
      </c>
      <c r="F598" t="str">
        <f>IF(C598=1,CMOST1!A598&amp;" "&amp;D598,CMOST1!A598&amp;" &lt;cmost&gt;this["&amp;E598&amp;"]="&amp;E598&amp;"*"&amp;CMOST1!B598&amp;"&lt;/cmost&gt;")</f>
        <v>RESULTS GEOSTAT PDATA 'PERM-D' 64321.9000 139474.1000 -987654321.1235 2 6</v>
      </c>
      <c r="H598" t="s">
        <v>1940</v>
      </c>
      <c r="I598" t="s">
        <v>3027</v>
      </c>
      <c r="J598" s="3">
        <f t="shared" ref="J598:L598" si="174">J59</f>
        <v>1</v>
      </c>
      <c r="K598" s="3">
        <f t="shared" si="174"/>
        <v>21.9</v>
      </c>
      <c r="L598" s="3">
        <f t="shared" si="174"/>
        <v>21.9</v>
      </c>
      <c r="M598" t="str">
        <f>IF(J598=1,CMOST1!H598&amp;" "&amp;K598,CMOST1!H598&amp;" &lt;cmost&gt;this["&amp;L598&amp;"]="&amp;L598&amp;"*"&amp;CMOST1!I598&amp;"&lt;/cmost&gt;")</f>
        <v>RESULTS GEOSTAT PDATA 'PERM-E' 52334.0000 115864.5000 -987654321.1235 6 21.9</v>
      </c>
    </row>
    <row r="599" spans="1:13" x14ac:dyDescent="0.15">
      <c r="A599" t="s">
        <v>709</v>
      </c>
      <c r="B599" t="s">
        <v>3026</v>
      </c>
      <c r="C599" s="72">
        <f t="shared" ref="C599:E599" si="175">C188</f>
        <v>1</v>
      </c>
      <c r="D599" s="72">
        <f t="shared" si="175"/>
        <v>6</v>
      </c>
      <c r="E599" s="72">
        <f t="shared" si="175"/>
        <v>6</v>
      </c>
      <c r="F599" t="str">
        <f>IF(C599=1,CMOST1!A599&amp;" "&amp;D599,CMOST1!A599&amp;" &lt;cmost&gt;this["&amp;E599&amp;"]="&amp;E599&amp;"*"&amp;CMOST1!B599&amp;"&lt;/cmost&gt;")</f>
        <v>RESULTS GEOSTAT PDATA 'PERM-D' 64985.6000 139668.3000 -987654321.1235 2 6</v>
      </c>
      <c r="H599" t="s">
        <v>1941</v>
      </c>
      <c r="I599" t="s">
        <v>3027</v>
      </c>
      <c r="J599" s="3">
        <f t="shared" ref="J599:L599" si="176">J60</f>
        <v>1</v>
      </c>
      <c r="K599" s="3">
        <f t="shared" si="176"/>
        <v>21.9</v>
      </c>
      <c r="L599" s="3">
        <f t="shared" si="176"/>
        <v>21.9</v>
      </c>
      <c r="M599" t="str">
        <f>IF(J599=1,CMOST1!H599&amp;" "&amp;K599,CMOST1!H599&amp;" &lt;cmost&gt;this["&amp;L599&amp;"]="&amp;L599&amp;"*"&amp;CMOST1!I599&amp;"&lt;/cmost&gt;")</f>
        <v>RESULTS GEOSTAT PDATA 'PERM-E' 52974.1000 116327.8000 -987654321.1235 6 21.9</v>
      </c>
    </row>
    <row r="600" spans="1:13" x14ac:dyDescent="0.15">
      <c r="A600" t="s">
        <v>710</v>
      </c>
      <c r="B600" t="s">
        <v>3026</v>
      </c>
      <c r="C600" s="72">
        <f t="shared" ref="C600:E600" si="177">C189</f>
        <v>1</v>
      </c>
      <c r="D600" s="72">
        <f t="shared" si="177"/>
        <v>6</v>
      </c>
      <c r="E600" s="72">
        <f t="shared" si="177"/>
        <v>6</v>
      </c>
      <c r="F600" t="str">
        <f>IF(C600=1,CMOST1!A600&amp;" "&amp;D600,CMOST1!A600&amp;" &lt;cmost&gt;this["&amp;E600&amp;"]="&amp;E600&amp;"*"&amp;CMOST1!B600&amp;"&lt;/cmost&gt;")</f>
        <v>RESULTS GEOSTAT PDATA 'PERM-D' 65639.1000 139774.0000 -987654321.1235 2 6</v>
      </c>
      <c r="H600" t="s">
        <v>1942</v>
      </c>
      <c r="I600" t="s">
        <v>3027</v>
      </c>
      <c r="J600" s="3">
        <f t="shared" ref="J600:L600" si="178">J61</f>
        <v>1</v>
      </c>
      <c r="K600" s="3">
        <f t="shared" si="178"/>
        <v>21.9</v>
      </c>
      <c r="L600" s="3">
        <f t="shared" si="178"/>
        <v>21.9</v>
      </c>
      <c r="M600" t="str">
        <f>IF(J600=1,CMOST1!H600&amp;" "&amp;K600,CMOST1!H600&amp;" &lt;cmost&gt;this["&amp;L600&amp;"]="&amp;L600&amp;"*"&amp;CMOST1!I600&amp;"&lt;/cmost&gt;")</f>
        <v>RESULTS GEOSTAT PDATA 'PERM-E' 53406.5000 116561.7000 -987654321.1235 6 21.9</v>
      </c>
    </row>
    <row r="601" spans="1:13" x14ac:dyDescent="0.15">
      <c r="A601" t="s">
        <v>711</v>
      </c>
      <c r="B601" t="s">
        <v>3026</v>
      </c>
      <c r="C601" s="72">
        <f t="shared" ref="C601:E601" si="179">C190</f>
        <v>1</v>
      </c>
      <c r="D601" s="72">
        <f t="shared" si="179"/>
        <v>6</v>
      </c>
      <c r="E601" s="72">
        <f t="shared" si="179"/>
        <v>6</v>
      </c>
      <c r="F601" t="str">
        <f>IF(C601=1,CMOST1!A601&amp;" "&amp;D601,CMOST1!A601&amp;" &lt;cmost&gt;this["&amp;E601&amp;"]="&amp;E601&amp;"*"&amp;CMOST1!B601&amp;"&lt;/cmost&gt;")</f>
        <v>RESULTS GEOSTAT PDATA 'PERM-D' 66579.1000 140013.1000 -987654321.1235 2 6</v>
      </c>
      <c r="H601" t="s">
        <v>1943</v>
      </c>
      <c r="I601" t="s">
        <v>3027</v>
      </c>
      <c r="J601" s="3">
        <f t="shared" ref="J601:L601" si="180">J62</f>
        <v>1</v>
      </c>
      <c r="K601" s="3">
        <f t="shared" si="180"/>
        <v>21.9</v>
      </c>
      <c r="L601" s="3">
        <f t="shared" si="180"/>
        <v>21.9</v>
      </c>
      <c r="M601" t="str">
        <f>IF(J601=1,CMOST1!H601&amp;" "&amp;K601,CMOST1!H601&amp;" &lt;cmost&gt;this["&amp;L601&amp;"]="&amp;L601&amp;"*"&amp;CMOST1!I601&amp;"&lt;/cmost&gt;")</f>
        <v>RESULTS GEOSTAT PDATA 'PERM-E' 53609.6000 116676.5000 -987654321.1235 6 21.9</v>
      </c>
    </row>
    <row r="602" spans="1:13" x14ac:dyDescent="0.15">
      <c r="A602" t="s">
        <v>712</v>
      </c>
      <c r="B602" t="s">
        <v>3026</v>
      </c>
      <c r="C602" s="72">
        <f t="shared" ref="C602:E602" si="181">C191</f>
        <v>1</v>
      </c>
      <c r="D602" s="72">
        <f t="shared" si="181"/>
        <v>6</v>
      </c>
      <c r="E602" s="72">
        <f t="shared" si="181"/>
        <v>6</v>
      </c>
      <c r="F602" t="str">
        <f>IF(C602=1,CMOST1!A602&amp;" "&amp;D602,CMOST1!A602&amp;" &lt;cmost&gt;this["&amp;E602&amp;"]="&amp;E602&amp;"*"&amp;CMOST1!B602&amp;"&lt;/cmost&gt;")</f>
        <v>RESULTS GEOSTAT PDATA 'PERM-D' 67383.2000 140148.0000 -987654321.1235 2 6</v>
      </c>
      <c r="H602" t="s">
        <v>1944</v>
      </c>
      <c r="I602" t="s">
        <v>3027</v>
      </c>
      <c r="J602" s="3">
        <f t="shared" ref="J602:L602" si="182">J63</f>
        <v>1</v>
      </c>
      <c r="K602" s="3">
        <f t="shared" si="182"/>
        <v>21.9</v>
      </c>
      <c r="L602" s="3">
        <f t="shared" si="182"/>
        <v>21.9</v>
      </c>
      <c r="M602" t="str">
        <f>IF(J602=1,CMOST1!H602&amp;" "&amp;K602,CMOST1!H602&amp;" &lt;cmost&gt;this["&amp;L602&amp;"]="&amp;L602&amp;"*"&amp;CMOST1!I602&amp;"&lt;/cmost&gt;")</f>
        <v>RESULTS GEOSTAT PDATA 'PERM-E' 53724.4000 116733.9000 -987654321.1235 6 21.9</v>
      </c>
    </row>
    <row r="603" spans="1:13" x14ac:dyDescent="0.15">
      <c r="A603" t="s">
        <v>713</v>
      </c>
      <c r="B603" t="s">
        <v>3026</v>
      </c>
      <c r="C603" s="72">
        <f t="shared" ref="C603:E603" si="183">C192</f>
        <v>1</v>
      </c>
      <c r="D603" s="72">
        <f t="shared" si="183"/>
        <v>6</v>
      </c>
      <c r="E603" s="72">
        <f t="shared" si="183"/>
        <v>6</v>
      </c>
      <c r="F603" t="str">
        <f>IF(C603=1,CMOST1!A603&amp;" "&amp;D603,CMOST1!A603&amp;" &lt;cmost&gt;this["&amp;E603&amp;"]="&amp;E603&amp;"*"&amp;CMOST1!B603&amp;"&lt;/cmost&gt;")</f>
        <v>RESULTS GEOSTAT PDATA 'PERM-D' 68290.0000 140210.0000 -987654321.1235 2 6</v>
      </c>
      <c r="H603" t="s">
        <v>1945</v>
      </c>
      <c r="I603" t="s">
        <v>3027</v>
      </c>
      <c r="J603" s="3">
        <f t="shared" ref="J603:L603" si="184">J64</f>
        <v>1</v>
      </c>
      <c r="K603" s="3">
        <f t="shared" si="184"/>
        <v>21.9</v>
      </c>
      <c r="L603" s="3">
        <f t="shared" si="184"/>
        <v>21.9</v>
      </c>
      <c r="M603" t="str">
        <f>IF(J603=1,CMOST1!H603&amp;" "&amp;K603,CMOST1!H603&amp;" &lt;cmost&gt;this["&amp;L603&amp;"]="&amp;L603&amp;"*"&amp;CMOST1!I603&amp;"&lt;/cmost&gt;")</f>
        <v>RESULTS GEOSTAT PDATA 'PERM-E' 54042.3000 116561.7000 -987654321.1235 6 21.9</v>
      </c>
    </row>
    <row r="604" spans="1:13" x14ac:dyDescent="0.15">
      <c r="A604" t="s">
        <v>714</v>
      </c>
      <c r="B604" t="s">
        <v>3026</v>
      </c>
      <c r="C604" s="72">
        <f t="shared" ref="C604:E604" si="185">C193</f>
        <v>1</v>
      </c>
      <c r="D604" s="72">
        <f t="shared" si="185"/>
        <v>6</v>
      </c>
      <c r="E604" s="72">
        <f t="shared" si="185"/>
        <v>6</v>
      </c>
      <c r="F604" t="str">
        <f>IF(C604=1,CMOST1!A604&amp;" "&amp;D604,CMOST1!A604&amp;" &lt;cmost&gt;this["&amp;E604&amp;"]="&amp;E604&amp;"*"&amp;CMOST1!B604&amp;"&lt;/cmost&gt;")</f>
        <v>RESULTS GEOSTAT PDATA 'PERM-D' 69233.6000 140310.7000 -987654321.1235 2 6</v>
      </c>
      <c r="H604" t="s">
        <v>1946</v>
      </c>
      <c r="I604" t="s">
        <v>3027</v>
      </c>
      <c r="J604" s="3">
        <f t="shared" ref="J604:L604" si="186">J65</f>
        <v>1</v>
      </c>
      <c r="K604" s="3">
        <f t="shared" si="186"/>
        <v>21.9</v>
      </c>
      <c r="L604" s="3">
        <f t="shared" si="186"/>
        <v>21.9</v>
      </c>
      <c r="M604" t="str">
        <f>IF(J604=1,CMOST1!H604&amp;" "&amp;K604,CMOST1!H604&amp;" &lt;cmost&gt;this["&amp;L604&amp;"]="&amp;L604&amp;"*"&amp;CMOST1!I604&amp;"&lt;/cmost&gt;")</f>
        <v>RESULTS GEOSTAT PDATA 'PERM-E' 54421.9000 116212.9000 -987654321.1235 6 21.9</v>
      </c>
    </row>
    <row r="605" spans="1:13" x14ac:dyDescent="0.15">
      <c r="A605" t="s">
        <v>715</v>
      </c>
      <c r="B605" t="s">
        <v>3026</v>
      </c>
      <c r="C605" s="72">
        <f t="shared" ref="C605:E605" si="187">C194</f>
        <v>1</v>
      </c>
      <c r="D605" s="72">
        <f t="shared" si="187"/>
        <v>6</v>
      </c>
      <c r="E605" s="72">
        <f t="shared" si="187"/>
        <v>6</v>
      </c>
      <c r="F605" t="str">
        <f>IF(C605=1,CMOST1!A605&amp;" "&amp;D605,CMOST1!A605&amp;" &lt;cmost&gt;this["&amp;E605&amp;"]="&amp;E605&amp;"*"&amp;CMOST1!B605&amp;"&lt;/cmost&gt;")</f>
        <v>RESULTS GEOSTAT PDATA 'PERM-D' 69966.2000 140292.0000 -987654321.1235 2 6</v>
      </c>
      <c r="H605" t="s">
        <v>1947</v>
      </c>
      <c r="I605" t="s">
        <v>3027</v>
      </c>
      <c r="J605" s="3">
        <f t="shared" ref="J605:L605" si="188">J66</f>
        <v>1</v>
      </c>
      <c r="K605" s="3">
        <f t="shared" si="188"/>
        <v>21.9</v>
      </c>
      <c r="L605" s="3">
        <f t="shared" si="188"/>
        <v>21.9</v>
      </c>
      <c r="M605" t="str">
        <f>IF(J605=1,CMOST1!H605&amp;" "&amp;K605,CMOST1!H605&amp;" &lt;cmost&gt;this["&amp;L605&amp;"]="&amp;L605&amp;"*"&amp;CMOST1!I605&amp;"&lt;/cmost&gt;")</f>
        <v>RESULTS GEOSTAT PDATA 'PERM-E' 54708.7000 115864.5000 -987654321.1235 6 21.9</v>
      </c>
    </row>
    <row r="606" spans="1:13" x14ac:dyDescent="0.15">
      <c r="A606" t="s">
        <v>716</v>
      </c>
      <c r="B606" t="s">
        <v>3026</v>
      </c>
      <c r="C606" s="72">
        <f t="shared" ref="C606:E606" si="189">C195</f>
        <v>1</v>
      </c>
      <c r="D606" s="72">
        <f t="shared" si="189"/>
        <v>6</v>
      </c>
      <c r="E606" s="72">
        <f t="shared" si="189"/>
        <v>6</v>
      </c>
      <c r="F606" t="str">
        <f>IF(C606=1,CMOST1!A606&amp;" "&amp;D606,CMOST1!A606&amp;" &lt;cmost&gt;this["&amp;E606&amp;"]="&amp;E606&amp;"*"&amp;CMOST1!B606&amp;"&lt;/cmost&gt;")</f>
        <v>RESULTS GEOSTAT PDATA 'PERM-D' 71076.1000 140308.7000 -987654321.1235 2 6</v>
      </c>
      <c r="H606" t="s">
        <v>1948</v>
      </c>
      <c r="I606" t="s">
        <v>3027</v>
      </c>
      <c r="J606" s="3">
        <f t="shared" ref="J606:L606" si="190">J67</f>
        <v>1</v>
      </c>
      <c r="K606" s="3">
        <f t="shared" si="190"/>
        <v>21.9</v>
      </c>
      <c r="L606" s="3">
        <f t="shared" si="190"/>
        <v>21.9</v>
      </c>
      <c r="M606" t="str">
        <f>IF(J606=1,CMOST1!H606&amp;" "&amp;K606,CMOST1!H606&amp;" &lt;cmost&gt;this["&amp;L606&amp;"]="&amp;L606&amp;"*"&amp;CMOST1!I606&amp;"&lt;/cmost&gt;")</f>
        <v>RESULTS GEOSTAT PDATA 'PERM-E' 55260.5000 115140.4000 -987654321.1235 6 21.9</v>
      </c>
    </row>
    <row r="607" spans="1:13" x14ac:dyDescent="0.15">
      <c r="A607" t="s">
        <v>717</v>
      </c>
      <c r="B607" t="s">
        <v>3026</v>
      </c>
      <c r="C607" s="72">
        <f t="shared" ref="C607:E607" si="191">C196</f>
        <v>1</v>
      </c>
      <c r="D607" s="72">
        <f t="shared" si="191"/>
        <v>6</v>
      </c>
      <c r="E607" s="72">
        <f t="shared" si="191"/>
        <v>6</v>
      </c>
      <c r="F607" t="str">
        <f>IF(C607=1,CMOST1!A607&amp;" "&amp;D607,CMOST1!A607&amp;" &lt;cmost&gt;this["&amp;E607&amp;"]="&amp;E607&amp;"*"&amp;CMOST1!B607&amp;"&lt;/cmost&gt;")</f>
        <v>RESULTS GEOSTAT PDATA 'PERM-D' 72086.3000 140284.8000 -987654321.1235 2 6</v>
      </c>
      <c r="H607" t="s">
        <v>1949</v>
      </c>
      <c r="I607" t="s">
        <v>3027</v>
      </c>
      <c r="J607" s="3">
        <f t="shared" ref="J607:L607" si="192">J68</f>
        <v>1</v>
      </c>
      <c r="K607" s="3">
        <f t="shared" si="192"/>
        <v>21.9</v>
      </c>
      <c r="L607" s="3">
        <f t="shared" si="192"/>
        <v>21.9</v>
      </c>
      <c r="M607" t="str">
        <f>IF(J607=1,CMOST1!H607&amp;" "&amp;K607,CMOST1!H607&amp;" &lt;cmost&gt;this["&amp;L607&amp;"]="&amp;L607&amp;"*"&amp;CMOST1!I607&amp;"&lt;/cmost&gt;")</f>
        <v>RESULTS GEOSTAT PDATA 'PERM-E' 55432.4000 114619.8000 -987654321.1235 6 21.9</v>
      </c>
    </row>
    <row r="608" spans="1:13" x14ac:dyDescent="0.15">
      <c r="A608" t="s">
        <v>718</v>
      </c>
      <c r="B608" t="s">
        <v>3026</v>
      </c>
      <c r="C608" s="72">
        <f t="shared" ref="C608:E608" si="193">C197</f>
        <v>1</v>
      </c>
      <c r="D608" s="72">
        <f t="shared" si="193"/>
        <v>6</v>
      </c>
      <c r="E608" s="72">
        <f t="shared" si="193"/>
        <v>6</v>
      </c>
      <c r="F608" t="str">
        <f>IF(C608=1,CMOST1!A608&amp;" "&amp;D608,CMOST1!A608&amp;" &lt;cmost&gt;this["&amp;E608&amp;"]="&amp;E608&amp;"*"&amp;CMOST1!B608&amp;"&lt;/cmost&gt;")</f>
        <v>RESULTS GEOSTAT PDATA 'PERM-D' 73452.1000 140169.3000 -987654321.1235 2 6</v>
      </c>
      <c r="H608" t="s">
        <v>1950</v>
      </c>
      <c r="I608" t="s">
        <v>3027</v>
      </c>
      <c r="J608" s="3">
        <f t="shared" ref="J608:L608" si="194">J69</f>
        <v>1</v>
      </c>
      <c r="K608" s="3">
        <f t="shared" si="194"/>
        <v>21.9</v>
      </c>
      <c r="L608" s="3">
        <f t="shared" si="194"/>
        <v>21.9</v>
      </c>
      <c r="M608" t="str">
        <f>IF(J608=1,CMOST1!H608&amp;" "&amp;K608,CMOST1!H608&amp;" &lt;cmost&gt;this["&amp;L608&amp;"]="&amp;L608&amp;"*"&amp;CMOST1!I608&amp;"&lt;/cmost&gt;")</f>
        <v>RESULTS GEOSTAT PDATA 'PERM-E' 55723.8000 113635.5000 -987654321.1235 6 21.9</v>
      </c>
    </row>
    <row r="609" spans="1:13" x14ac:dyDescent="0.15">
      <c r="A609" t="s">
        <v>719</v>
      </c>
      <c r="B609" t="s">
        <v>3026</v>
      </c>
      <c r="C609" s="72">
        <f t="shared" ref="C609:E609" si="195">C198</f>
        <v>1</v>
      </c>
      <c r="D609" s="72">
        <f t="shared" si="195"/>
        <v>6</v>
      </c>
      <c r="E609" s="72">
        <f t="shared" si="195"/>
        <v>6</v>
      </c>
      <c r="F609" t="str">
        <f>IF(C609=1,CMOST1!A609&amp;" "&amp;D609,CMOST1!A609&amp;" &lt;cmost&gt;this["&amp;E609&amp;"]="&amp;E609&amp;"*"&amp;CMOST1!B609&amp;"&lt;/cmost&gt;")</f>
        <v>RESULTS GEOSTAT PDATA 'PERM-D' 75465.9000 139881.6000 -987654321.1235 2 6</v>
      </c>
      <c r="H609" t="s">
        <v>1951</v>
      </c>
      <c r="I609" t="s">
        <v>3027</v>
      </c>
      <c r="J609" s="3">
        <f t="shared" ref="J609:L609" si="196">J70</f>
        <v>1</v>
      </c>
      <c r="K609" s="3">
        <f t="shared" si="196"/>
        <v>21.9</v>
      </c>
      <c r="L609" s="3">
        <f t="shared" si="196"/>
        <v>21.9</v>
      </c>
      <c r="M609" t="str">
        <f>IF(J609=1,CMOST1!H609&amp;" "&amp;K609,CMOST1!H609&amp;" &lt;cmost&gt;this["&amp;L609&amp;"]="&amp;L609&amp;"*"&amp;CMOST1!I609&amp;"&lt;/cmost&gt;")</f>
        <v>RESULTS GEOSTAT PDATA 'PERM-E' 55869.4000 112739.5000 -987654321.1235 6 21.9</v>
      </c>
    </row>
    <row r="610" spans="1:13" x14ac:dyDescent="0.15">
      <c r="A610" t="s">
        <v>720</v>
      </c>
      <c r="B610" t="s">
        <v>3026</v>
      </c>
      <c r="C610" s="72">
        <f t="shared" ref="C610:E610" si="197">C199</f>
        <v>1</v>
      </c>
      <c r="D610" s="72">
        <f t="shared" si="197"/>
        <v>6</v>
      </c>
      <c r="E610" s="72">
        <f t="shared" si="197"/>
        <v>6</v>
      </c>
      <c r="F610" t="str">
        <f>IF(C610=1,CMOST1!A610&amp;" "&amp;D610,CMOST1!A610&amp;" &lt;cmost&gt;this["&amp;E610&amp;"]="&amp;E610&amp;"*"&amp;CMOST1!B610&amp;"&lt;/cmost&gt;")</f>
        <v>RESULTS GEOSTAT PDATA 'PERM-D' 77519.1000 139628.4000 -987654321.1235 2 6</v>
      </c>
      <c r="H610" t="s">
        <v>1952</v>
      </c>
      <c r="I610" t="s">
        <v>3027</v>
      </c>
      <c r="J610" s="3">
        <f t="shared" ref="J610:L610" si="198">J71</f>
        <v>1</v>
      </c>
      <c r="K610" s="3">
        <f t="shared" si="198"/>
        <v>21.9</v>
      </c>
      <c r="L610" s="3">
        <f t="shared" si="198"/>
        <v>21.9</v>
      </c>
      <c r="M610" t="str">
        <f>IF(J610=1,CMOST1!H610&amp;" "&amp;K610,CMOST1!H610&amp;" &lt;cmost&gt;this["&amp;L610&amp;"]="&amp;L610&amp;"*"&amp;CMOST1!I610&amp;"&lt;/cmost&gt;")</f>
        <v>RESULTS GEOSTAT PDATA 'PERM-E' 56041.7000 111146.0000 -987654321.1235 6 21.9</v>
      </c>
    </row>
    <row r="611" spans="1:13" x14ac:dyDescent="0.15">
      <c r="A611" t="s">
        <v>721</v>
      </c>
      <c r="B611" t="s">
        <v>3026</v>
      </c>
      <c r="C611" s="72">
        <f t="shared" ref="C611:E611" si="199">C200</f>
        <v>1</v>
      </c>
      <c r="D611" s="72">
        <f t="shared" si="199"/>
        <v>6</v>
      </c>
      <c r="E611" s="72">
        <f t="shared" si="199"/>
        <v>6</v>
      </c>
      <c r="F611" t="str">
        <f>IF(C611=1,CMOST1!A611&amp;" "&amp;D611,CMOST1!A611&amp;" &lt;cmost&gt;this["&amp;E611&amp;"]="&amp;E611&amp;"*"&amp;CMOST1!B611&amp;"&lt;/cmost&gt;")</f>
        <v>RESULTS GEOSTAT PDATA 'PERM-D' 80007.3000 139037.7000 -987654321.1235 2 6</v>
      </c>
      <c r="H611" t="s">
        <v>1953</v>
      </c>
      <c r="I611" t="s">
        <v>3027</v>
      </c>
      <c r="J611" s="3">
        <f t="shared" ref="J611:L611" si="200">J72</f>
        <v>1</v>
      </c>
      <c r="K611" s="3">
        <f t="shared" si="200"/>
        <v>21.9</v>
      </c>
      <c r="L611" s="3">
        <f t="shared" si="200"/>
        <v>21.9</v>
      </c>
      <c r="M611" t="str">
        <f>IF(J611=1,CMOST1!H611&amp;" "&amp;K611,CMOST1!H611&amp;" &lt;cmost&gt;this["&amp;L611&amp;"]="&amp;L611&amp;"*"&amp;CMOST1!I611&amp;"&lt;/cmost&gt;")</f>
        <v>RESULTS GEOSTAT PDATA 'PERM-E' 56244.8000 109641.1000 -987654321.1235 6 21.9</v>
      </c>
    </row>
    <row r="612" spans="1:13" x14ac:dyDescent="0.15">
      <c r="A612" t="s">
        <v>722</v>
      </c>
      <c r="B612" t="s">
        <v>3026</v>
      </c>
      <c r="C612" s="72">
        <f t="shared" ref="C612:E612" si="201">C201</f>
        <v>1</v>
      </c>
      <c r="D612" s="72">
        <f t="shared" si="201"/>
        <v>8.6999999999999993</v>
      </c>
      <c r="E612" s="72">
        <f t="shared" si="201"/>
        <v>8.6999999999999993</v>
      </c>
      <c r="F612" t="str">
        <f>IF(C612=1,CMOST1!A612&amp;" "&amp;D612,CMOST1!A612&amp;" &lt;cmost&gt;this["&amp;E612&amp;"]="&amp;E612&amp;"*"&amp;CMOST1!B612&amp;"&lt;/cmost&gt;")</f>
        <v>RESULTS GEOSTAT PDATA 'PERM-D' 54449.8000 109961.3000 -987654321.1235 2 8.7</v>
      </c>
      <c r="H612" t="s">
        <v>1954</v>
      </c>
      <c r="I612" t="s">
        <v>3027</v>
      </c>
      <c r="J612" s="3">
        <f t="shared" ref="J612:L612" si="202">J73</f>
        <v>1</v>
      </c>
      <c r="K612" s="3">
        <f t="shared" si="202"/>
        <v>21.9</v>
      </c>
      <c r="L612" s="3">
        <f t="shared" si="202"/>
        <v>21.9</v>
      </c>
      <c r="M612" t="str">
        <f>IF(J612=1,CMOST1!H612&amp;" "&amp;K612,CMOST1!H612&amp;" &lt;cmost&gt;this["&amp;L612&amp;"]="&amp;L612&amp;"*"&amp;CMOST1!I612&amp;"&lt;/cmost&gt;")</f>
        <v>RESULTS GEOSTAT PDATA 'PERM-E' 56244.8000 108714.2000 -987654321.1235 6 21.9</v>
      </c>
    </row>
    <row r="613" spans="1:13" x14ac:dyDescent="0.15">
      <c r="A613" t="s">
        <v>723</v>
      </c>
      <c r="B613" t="s">
        <v>3026</v>
      </c>
      <c r="C613" s="72">
        <f t="shared" ref="C613:E613" si="203">C202</f>
        <v>1</v>
      </c>
      <c r="D613" s="72">
        <f t="shared" si="203"/>
        <v>8.6999999999999993</v>
      </c>
      <c r="E613" s="72">
        <f t="shared" si="203"/>
        <v>8.6999999999999993</v>
      </c>
      <c r="F613" t="str">
        <f>IF(C613=1,CMOST1!A613&amp;" "&amp;D613,CMOST1!A613&amp;" &lt;cmost&gt;this["&amp;E613&amp;"]="&amp;E613&amp;"*"&amp;CMOST1!B613&amp;"&lt;/cmost&gt;")</f>
        <v>RESULTS GEOSTAT PDATA 'PERM-D' 57589.6000 113402.6000 -987654321.1235 2 8.7</v>
      </c>
      <c r="H613" t="s">
        <v>1955</v>
      </c>
      <c r="I613" t="s">
        <v>3027</v>
      </c>
      <c r="J613" s="3">
        <f t="shared" ref="J613:L613" si="204">J74</f>
        <v>1</v>
      </c>
      <c r="K613" s="3">
        <f t="shared" si="204"/>
        <v>21.9</v>
      </c>
      <c r="L613" s="3">
        <f t="shared" si="204"/>
        <v>21.9</v>
      </c>
      <c r="M613" t="str">
        <f>IF(J613=1,CMOST1!H613&amp;" "&amp;K613,CMOST1!H613&amp;" &lt;cmost&gt;this["&amp;L613&amp;"]="&amp;L613&amp;"*"&amp;CMOST1!I613&amp;"&lt;/cmost&gt;")</f>
        <v>RESULTS GEOSTAT PDATA 'PERM-E' 56447.8000 107844.5000 -987654321.1235 6 21.9</v>
      </c>
    </row>
    <row r="614" spans="1:13" x14ac:dyDescent="0.15">
      <c r="A614" t="s">
        <v>724</v>
      </c>
      <c r="B614" t="s">
        <v>3026</v>
      </c>
      <c r="C614" s="72">
        <f t="shared" ref="C614:E614" si="205">C203</f>
        <v>1</v>
      </c>
      <c r="D614" s="72">
        <f t="shared" si="205"/>
        <v>8.6999999999999993</v>
      </c>
      <c r="E614" s="72">
        <f t="shared" si="205"/>
        <v>8.6999999999999993</v>
      </c>
      <c r="F614" t="str">
        <f>IF(C614=1,CMOST1!A614&amp;" "&amp;D614,CMOST1!A614&amp;" &lt;cmost&gt;this["&amp;E614&amp;"]="&amp;E614&amp;"*"&amp;CMOST1!B614&amp;"&lt;/cmost&gt;")</f>
        <v>RESULTS GEOSTAT PDATA 'PERM-D' 59901.2000 116177.8000 -987654321.1235 2 8.7</v>
      </c>
      <c r="H614" t="s">
        <v>1956</v>
      </c>
      <c r="I614" t="s">
        <v>3027</v>
      </c>
      <c r="J614" s="3">
        <f t="shared" ref="J614:L614" si="206">J75</f>
        <v>1</v>
      </c>
      <c r="K614" s="3">
        <f t="shared" si="206"/>
        <v>21.9</v>
      </c>
      <c r="L614" s="3">
        <f t="shared" si="206"/>
        <v>21.9</v>
      </c>
      <c r="M614" t="str">
        <f>IF(J614=1,CMOST1!H614&amp;" "&amp;K614,CMOST1!H614&amp;" &lt;cmost&gt;this["&amp;L614&amp;"]="&amp;L614&amp;"*"&amp;CMOST1!I614&amp;"&lt;/cmost&gt;")</f>
        <v>RESULTS GEOSTAT PDATA 'PERM-E' 56505.3000 106944.2000 -987654321.1235 6 21.9</v>
      </c>
    </row>
    <row r="615" spans="1:13" x14ac:dyDescent="0.15">
      <c r="A615" t="s">
        <v>725</v>
      </c>
      <c r="B615" t="s">
        <v>3026</v>
      </c>
      <c r="C615" s="72">
        <f t="shared" ref="C615:E615" si="207">C204</f>
        <v>1</v>
      </c>
      <c r="D615" s="72">
        <f t="shared" si="207"/>
        <v>8.6999999999999993</v>
      </c>
      <c r="E615" s="72">
        <f t="shared" si="207"/>
        <v>8.6999999999999993</v>
      </c>
      <c r="F615" t="str">
        <f>IF(C615=1,CMOST1!A615&amp;" "&amp;D615,CMOST1!A615&amp;" &lt;cmost&gt;this["&amp;E615&amp;"]="&amp;E615&amp;"*"&amp;CMOST1!B615&amp;"&lt;/cmost&gt;")</f>
        <v>RESULTS GEOSTAT PDATA 'PERM-D' 61447.8000 118301.8000 -987654321.1235 2 8.7</v>
      </c>
      <c r="H615" t="s">
        <v>1957</v>
      </c>
      <c r="I615" t="s">
        <v>3027</v>
      </c>
      <c r="J615" s="3">
        <f t="shared" ref="J615:L615" si="208">J76</f>
        <v>1</v>
      </c>
      <c r="K615" s="3">
        <f t="shared" si="208"/>
        <v>21.9</v>
      </c>
      <c r="L615" s="3">
        <f t="shared" si="208"/>
        <v>21.9</v>
      </c>
      <c r="M615" t="str">
        <f>IF(J615=1,CMOST1!H615&amp;" "&amp;K615,CMOST1!H615&amp;" &lt;cmost&gt;this["&amp;L615&amp;"]="&amp;L615&amp;"*"&amp;CMOST1!I615&amp;"&lt;/cmost&gt;")</f>
        <v>RESULTS GEOSTAT PDATA 'PERM-E' 56593.5000 106193.9000 -987654321.1235 6 21.9</v>
      </c>
    </row>
    <row r="616" spans="1:13" x14ac:dyDescent="0.15">
      <c r="A616" t="s">
        <v>726</v>
      </c>
      <c r="B616" t="s">
        <v>3026</v>
      </c>
      <c r="C616" s="72">
        <f t="shared" ref="C616:E616" si="209">C205</f>
        <v>1</v>
      </c>
      <c r="D616" s="72">
        <f t="shared" si="209"/>
        <v>8.6999999999999993</v>
      </c>
      <c r="E616" s="72">
        <f t="shared" si="209"/>
        <v>8.6999999999999993</v>
      </c>
      <c r="F616" t="str">
        <f>IF(C616=1,CMOST1!A616&amp;" "&amp;D616,CMOST1!A616&amp;" &lt;cmost&gt;this["&amp;E616&amp;"]="&amp;E616&amp;"*"&amp;CMOST1!B616&amp;"&lt;/cmost&gt;")</f>
        <v>RESULTS GEOSTAT PDATA 'PERM-D' 62933.4000 120828.1000 -987654321.1235 2 8.7</v>
      </c>
      <c r="H616" t="s">
        <v>1958</v>
      </c>
      <c r="I616" t="s">
        <v>3027</v>
      </c>
      <c r="J616" s="3">
        <f t="shared" ref="J616:L616" si="210">J77</f>
        <v>1</v>
      </c>
      <c r="K616" s="3">
        <f t="shared" si="210"/>
        <v>21.9</v>
      </c>
      <c r="L616" s="3">
        <f t="shared" si="210"/>
        <v>21.9</v>
      </c>
      <c r="M616" t="str">
        <f>IF(J616=1,CMOST1!H616&amp;" "&amp;K616,CMOST1!H616&amp;" &lt;cmost&gt;this["&amp;L616&amp;"]="&amp;L616&amp;"*"&amp;CMOST1!I616&amp;"&lt;/cmost&gt;")</f>
        <v>RESULTS GEOSTAT PDATA 'PERM-E' 56677.2000 105439.0000 -987654321.1235 6 21.9</v>
      </c>
    </row>
    <row r="617" spans="1:13" x14ac:dyDescent="0.15">
      <c r="A617" t="s">
        <v>727</v>
      </c>
      <c r="B617" t="s">
        <v>3026</v>
      </c>
      <c r="C617" s="72">
        <f t="shared" ref="C617:E617" si="211">C206</f>
        <v>1</v>
      </c>
      <c r="D617" s="72">
        <f t="shared" si="211"/>
        <v>8.6999999999999993</v>
      </c>
      <c r="E617" s="72">
        <f t="shared" si="211"/>
        <v>8.6999999999999993</v>
      </c>
      <c r="F617" t="str">
        <f>IF(C617=1,CMOST1!A617&amp;" "&amp;D617,CMOST1!A617&amp;" &lt;cmost&gt;this["&amp;E617&amp;"]="&amp;E617&amp;"*"&amp;CMOST1!B617&amp;"&lt;/cmost&gt;")</f>
        <v>RESULTS GEOSTAT PDATA 'PERM-D' 63796.9000 122529.9000 -987654321.1235 2 8.7</v>
      </c>
      <c r="H617" t="s">
        <v>1959</v>
      </c>
      <c r="I617" t="s">
        <v>3027</v>
      </c>
      <c r="J617" s="3">
        <f t="shared" ref="J617:L617" si="212">J78</f>
        <v>1</v>
      </c>
      <c r="K617" s="3">
        <f t="shared" si="212"/>
        <v>23.5</v>
      </c>
      <c r="L617" s="3">
        <f t="shared" si="212"/>
        <v>23.5</v>
      </c>
      <c r="M617" t="str">
        <f>IF(J617=1,CMOST1!H617&amp;" "&amp;K617,CMOST1!H617&amp;" &lt;cmost&gt;this["&amp;L617&amp;"]="&amp;L617&amp;"*"&amp;CMOST1!I617&amp;"&lt;/cmost&gt;")</f>
        <v>RESULTS GEOSTAT PDATA 'PERM-E' 47441.6000 112057.7000 -987654321.1235 6 23.5</v>
      </c>
    </row>
    <row r="618" spans="1:13" x14ac:dyDescent="0.15">
      <c r="A618" t="s">
        <v>728</v>
      </c>
      <c r="B618" t="s">
        <v>3026</v>
      </c>
      <c r="C618" s="72">
        <f t="shared" ref="C618:E618" si="213">C207</f>
        <v>1</v>
      </c>
      <c r="D618" s="72">
        <f t="shared" si="213"/>
        <v>8.6999999999999993</v>
      </c>
      <c r="E618" s="72">
        <f t="shared" si="213"/>
        <v>8.6999999999999993</v>
      </c>
      <c r="F618" t="str">
        <f>IF(C618=1,CMOST1!A618&amp;" "&amp;D618,CMOST1!A618&amp;" &lt;cmost&gt;this["&amp;E618&amp;"]="&amp;E618&amp;"*"&amp;CMOST1!B618&amp;"&lt;/cmost&gt;")</f>
        <v>RESULTS GEOSTAT PDATA 'PERM-D' 64446.5000 124213.6000 -987654321.1235 2 8.7</v>
      </c>
      <c r="H618" t="s">
        <v>1960</v>
      </c>
      <c r="I618" t="s">
        <v>3027</v>
      </c>
      <c r="J618" s="3">
        <f t="shared" ref="J618:L618" si="214">J79</f>
        <v>1</v>
      </c>
      <c r="K618" s="3">
        <f t="shared" si="214"/>
        <v>23.5</v>
      </c>
      <c r="L618" s="3">
        <f t="shared" si="214"/>
        <v>23.5</v>
      </c>
      <c r="M618" t="str">
        <f>IF(J618=1,CMOST1!H618&amp;" "&amp;K618,CMOST1!H618&amp;" &lt;cmost&gt;this["&amp;L618&amp;"]="&amp;L618&amp;"*"&amp;CMOST1!I618&amp;"&lt;/cmost&gt;")</f>
        <v>RESULTS GEOSTAT PDATA 'PERM-E' 48553.8000 113939.0000 -987654321.1235 6 23.5</v>
      </c>
    </row>
    <row r="619" spans="1:13" x14ac:dyDescent="0.15">
      <c r="A619" t="s">
        <v>729</v>
      </c>
      <c r="B619" t="s">
        <v>3026</v>
      </c>
      <c r="C619" s="72">
        <f t="shared" ref="C619:E619" si="215">C208</f>
        <v>1</v>
      </c>
      <c r="D619" s="72">
        <f t="shared" si="215"/>
        <v>8.6999999999999993</v>
      </c>
      <c r="E619" s="72">
        <f t="shared" si="215"/>
        <v>8.6999999999999993</v>
      </c>
      <c r="F619" t="str">
        <f>IF(C619=1,CMOST1!A619&amp;" "&amp;D619,CMOST1!A619&amp;" &lt;cmost&gt;this["&amp;E619&amp;"]="&amp;E619&amp;"*"&amp;CMOST1!B619&amp;"&lt;/cmost&gt;")</f>
        <v>RESULTS GEOSTAT PDATA 'PERM-D' 64813.7000 126079.1000 -987654321.1235 2 8.7</v>
      </c>
      <c r="H619" t="s">
        <v>1961</v>
      </c>
      <c r="I619" t="s">
        <v>3027</v>
      </c>
      <c r="J619" s="3">
        <f t="shared" ref="J619:L619" si="216">J80</f>
        <v>1</v>
      </c>
      <c r="K619" s="3">
        <f t="shared" si="216"/>
        <v>23.5</v>
      </c>
      <c r="L619" s="3">
        <f t="shared" si="216"/>
        <v>23.5</v>
      </c>
      <c r="M619" t="str">
        <f>IF(J619=1,CMOST1!H619&amp;" "&amp;K619,CMOST1!H619&amp;" &lt;cmost&gt;this["&amp;L619&amp;"]="&amp;L619&amp;"*"&amp;CMOST1!I619&amp;"&lt;/cmost&gt;")</f>
        <v>RESULTS GEOSTAT PDATA 'PERM-E' 49022.6000 114790.4000 -987654321.1235 6 23.5</v>
      </c>
    </row>
    <row r="620" spans="1:13" x14ac:dyDescent="0.15">
      <c r="A620" t="s">
        <v>730</v>
      </c>
      <c r="B620" t="s">
        <v>3026</v>
      </c>
      <c r="C620" s="72">
        <f t="shared" ref="C620:E620" si="217">C209</f>
        <v>1</v>
      </c>
      <c r="D620" s="72">
        <f t="shared" si="217"/>
        <v>8.6999999999999993</v>
      </c>
      <c r="E620" s="72">
        <f t="shared" si="217"/>
        <v>8.6999999999999993</v>
      </c>
      <c r="F620" t="str">
        <f>IF(C620=1,CMOST1!A620&amp;" "&amp;D620,CMOST1!A620&amp;" &lt;cmost&gt;this["&amp;E620&amp;"]="&amp;E620&amp;"*"&amp;CMOST1!B620&amp;"&lt;/cmost&gt;")</f>
        <v>RESULTS GEOSTAT PDATA 'PERM-D' 64924.5000 127142.7000 -987654321.1235 2 8.7</v>
      </c>
      <c r="H620" t="s">
        <v>1962</v>
      </c>
      <c r="I620" t="s">
        <v>3027</v>
      </c>
      <c r="J620" s="3">
        <f t="shared" ref="J620:L620" si="218">J81</f>
        <v>1</v>
      </c>
      <c r="K620" s="3">
        <f t="shared" si="218"/>
        <v>23.5</v>
      </c>
      <c r="L620" s="3">
        <f t="shared" si="218"/>
        <v>23.5</v>
      </c>
      <c r="M620" t="str">
        <f>IF(J620=1,CMOST1!H620&amp;" "&amp;K620,CMOST1!H620&amp;" &lt;cmost&gt;this["&amp;L620&amp;"]="&amp;L620&amp;"*"&amp;CMOST1!I620&amp;"&lt;/cmost&gt;")</f>
        <v>RESULTS GEOSTAT PDATA 'PERM-E' 49701.1000 116035.4000 -987654321.1235 6 23.5</v>
      </c>
    </row>
    <row r="621" spans="1:13" x14ac:dyDescent="0.15">
      <c r="A621" t="s">
        <v>731</v>
      </c>
      <c r="B621" t="s">
        <v>3026</v>
      </c>
      <c r="C621" s="72">
        <f t="shared" ref="C621:E621" si="219">C210</f>
        <v>1</v>
      </c>
      <c r="D621" s="72">
        <f t="shared" si="219"/>
        <v>8.6999999999999993</v>
      </c>
      <c r="E621" s="72">
        <f t="shared" si="219"/>
        <v>8.6999999999999993</v>
      </c>
      <c r="F621" t="str">
        <f>IF(C621=1,CMOST1!A621&amp;" "&amp;D621,CMOST1!A621&amp;" &lt;cmost&gt;this["&amp;E621&amp;"]="&amp;E621&amp;"*"&amp;CMOST1!B621&amp;"&lt;/cmost&gt;")</f>
        <v>RESULTS GEOSTAT PDATA 'PERM-D' 64810.4000 128124.3000 -987654321.1235 2 8.7</v>
      </c>
      <c r="H621" t="s">
        <v>1963</v>
      </c>
      <c r="I621" t="s">
        <v>3027</v>
      </c>
      <c r="J621" s="3">
        <f t="shared" ref="J621:L621" si="220">J82</f>
        <v>1</v>
      </c>
      <c r="K621" s="3">
        <f t="shared" si="220"/>
        <v>23.5</v>
      </c>
      <c r="L621" s="3">
        <f t="shared" si="220"/>
        <v>23.5</v>
      </c>
      <c r="M621" t="str">
        <f>IF(J621=1,CMOST1!H621&amp;" "&amp;K621,CMOST1!H621&amp;" &lt;cmost&gt;this["&amp;L621&amp;"]="&amp;L621&amp;"*"&amp;CMOST1!I621&amp;"&lt;/cmost&gt;")</f>
        <v>RESULTS GEOSTAT PDATA 'PERM-E' 50369.8000 117053.2000 -987654321.1235 6 23.5</v>
      </c>
    </row>
    <row r="622" spans="1:13" x14ac:dyDescent="0.15">
      <c r="A622" t="s">
        <v>732</v>
      </c>
      <c r="B622" t="s">
        <v>3026</v>
      </c>
      <c r="C622" s="72">
        <f t="shared" ref="C622:E622" si="221">C211</f>
        <v>1</v>
      </c>
      <c r="D622" s="72">
        <f t="shared" si="221"/>
        <v>8.6999999999999993</v>
      </c>
      <c r="E622" s="72">
        <f t="shared" si="221"/>
        <v>8.6999999999999993</v>
      </c>
      <c r="F622" t="str">
        <f>IF(C622=1,CMOST1!A622&amp;" "&amp;D622,CMOST1!A622&amp;" &lt;cmost&gt;this["&amp;E622&amp;"]="&amp;E622&amp;"*"&amp;CMOST1!B622&amp;"&lt;/cmost&gt;")</f>
        <v>RESULTS GEOSTAT PDATA 'PERM-D' 64299.5000 129310.4000 -987654321.1235 2 8.7</v>
      </c>
      <c r="H622" t="s">
        <v>1964</v>
      </c>
      <c r="I622" t="s">
        <v>3027</v>
      </c>
      <c r="J622" s="3">
        <f t="shared" ref="J622:L622" si="222">J83</f>
        <v>1</v>
      </c>
      <c r="K622" s="3">
        <f t="shared" si="222"/>
        <v>23.5</v>
      </c>
      <c r="L622" s="3">
        <f t="shared" si="222"/>
        <v>23.5</v>
      </c>
      <c r="M622" t="str">
        <f>IF(J622=1,CMOST1!H622&amp;" "&amp;K622,CMOST1!H622&amp;" &lt;cmost&gt;this["&amp;L622&amp;"]="&amp;L622&amp;"*"&amp;CMOST1!I622&amp;"&lt;/cmost&gt;")</f>
        <v>RESULTS GEOSTAT PDATA 'PERM-E' 51264.1000 118212.6000 -987654321.1235 6 23.5</v>
      </c>
    </row>
    <row r="623" spans="1:13" x14ac:dyDescent="0.15">
      <c r="A623" t="s">
        <v>733</v>
      </c>
      <c r="B623" t="s">
        <v>3026</v>
      </c>
      <c r="C623" s="72">
        <f t="shared" ref="C623:E623" si="223">C212</f>
        <v>1</v>
      </c>
      <c r="D623" s="72">
        <f t="shared" si="223"/>
        <v>8.6999999999999993</v>
      </c>
      <c r="E623" s="72">
        <f t="shared" si="223"/>
        <v>8.6999999999999993</v>
      </c>
      <c r="F623" t="str">
        <f>IF(C623=1,CMOST1!A623&amp;" "&amp;D623,CMOST1!A623&amp;" &lt;cmost&gt;this["&amp;E623&amp;"]="&amp;E623&amp;"*"&amp;CMOST1!B623&amp;"&lt;/cmost&gt;")</f>
        <v>RESULTS GEOSTAT PDATA 'PERM-D' 63678.2000 130392.4000 -987654321.1235 2 8.7</v>
      </c>
      <c r="H623" t="s">
        <v>1965</v>
      </c>
      <c r="I623" t="s">
        <v>3027</v>
      </c>
      <c r="J623" s="3">
        <f t="shared" ref="J623:L623" si="224">J84</f>
        <v>1</v>
      </c>
      <c r="K623" s="3">
        <f t="shared" si="224"/>
        <v>23.5</v>
      </c>
      <c r="L623" s="3">
        <f t="shared" si="224"/>
        <v>23.5</v>
      </c>
      <c r="M623" t="str">
        <f>IF(J623=1,CMOST1!H623&amp;" "&amp;K623,CMOST1!H623&amp;" &lt;cmost&gt;this["&amp;L623&amp;"]="&amp;L623&amp;"*"&amp;CMOST1!I623&amp;"&lt;/cmost&gt;")</f>
        <v>RESULTS GEOSTAT PDATA 'PERM-E' 51935.4000 119003.3000 -987654321.1235 6 23.5</v>
      </c>
    </row>
    <row r="624" spans="1:13" x14ac:dyDescent="0.15">
      <c r="A624" t="s">
        <v>734</v>
      </c>
      <c r="B624" t="s">
        <v>3026</v>
      </c>
      <c r="C624" s="72">
        <f t="shared" ref="C624:E624" si="225">C213</f>
        <v>1</v>
      </c>
      <c r="D624" s="72">
        <f t="shared" si="225"/>
        <v>8.6999999999999993</v>
      </c>
      <c r="E624" s="72">
        <f t="shared" si="225"/>
        <v>8.6999999999999993</v>
      </c>
      <c r="F624" t="str">
        <f>IF(C624=1,CMOST1!A624&amp;" "&amp;D624,CMOST1!A624&amp;" &lt;cmost&gt;this["&amp;E624&amp;"]="&amp;E624&amp;"*"&amp;CMOST1!B624&amp;"&lt;/cmost&gt;")</f>
        <v>RESULTS GEOSTAT PDATA 'PERM-D' 62855.0000 131456.4000 -987654321.1235 2 8.7</v>
      </c>
      <c r="H624" t="s">
        <v>1966</v>
      </c>
      <c r="I624" t="s">
        <v>3027</v>
      </c>
      <c r="J624" s="3">
        <f t="shared" ref="J624:L624" si="226">J85</f>
        <v>1</v>
      </c>
      <c r="K624" s="3">
        <f t="shared" si="226"/>
        <v>23.5</v>
      </c>
      <c r="L624" s="3">
        <f t="shared" si="226"/>
        <v>23.5</v>
      </c>
      <c r="M624" t="str">
        <f>IF(J624=1,CMOST1!H624&amp;" "&amp;K624,CMOST1!H624&amp;" &lt;cmost&gt;this["&amp;L624&amp;"]="&amp;L624&amp;"*"&amp;CMOST1!I624&amp;"&lt;/cmost&gt;")</f>
        <v>RESULTS GEOSTAT PDATA 'PERM-E' 52721.5000 119732.6000 -987654321.1235 6 23.5</v>
      </c>
    </row>
    <row r="625" spans="1:13" x14ac:dyDescent="0.15">
      <c r="A625" t="s">
        <v>735</v>
      </c>
      <c r="B625" t="s">
        <v>3026</v>
      </c>
      <c r="C625" s="72">
        <f t="shared" ref="C625:E625" si="227">C214</f>
        <v>1</v>
      </c>
      <c r="D625" s="72">
        <f t="shared" si="227"/>
        <v>8.6999999999999993</v>
      </c>
      <c r="E625" s="72">
        <f t="shared" si="227"/>
        <v>8.6999999999999993</v>
      </c>
      <c r="F625" t="str">
        <f>IF(C625=1,CMOST1!A625&amp;" "&amp;D625,CMOST1!A625&amp;" &lt;cmost&gt;this["&amp;E625&amp;"]="&amp;E625&amp;"*"&amp;CMOST1!B625&amp;"&lt;/cmost&gt;")</f>
        <v>RESULTS GEOSTAT PDATA 'PERM-D' 61982.0000 132506.2000 -987654321.1235 2 8.7</v>
      </c>
      <c r="H625" t="s">
        <v>1967</v>
      </c>
      <c r="I625" t="s">
        <v>3027</v>
      </c>
      <c r="J625" s="3">
        <f t="shared" ref="J625:L625" si="228">J86</f>
        <v>1</v>
      </c>
      <c r="K625" s="3">
        <f t="shared" si="228"/>
        <v>23.5</v>
      </c>
      <c r="L625" s="3">
        <f t="shared" si="228"/>
        <v>23.5</v>
      </c>
      <c r="M625" t="str">
        <f>IF(J625=1,CMOST1!H625&amp;" "&amp;K625,CMOST1!H625&amp;" &lt;cmost&gt;this["&amp;L625&amp;"]="&amp;L625&amp;"*"&amp;CMOST1!I625&amp;"&lt;/cmost&gt;")</f>
        <v>RESULTS GEOSTAT PDATA 'PERM-E' 53320.5000 120257.2000 -987654321.1235 6 23.5</v>
      </c>
    </row>
    <row r="626" spans="1:13" x14ac:dyDescent="0.15">
      <c r="A626" t="s">
        <v>736</v>
      </c>
      <c r="B626" t="s">
        <v>3026</v>
      </c>
      <c r="C626" s="72">
        <f t="shared" ref="C626:E626" si="229">C215</f>
        <v>1</v>
      </c>
      <c r="D626" s="72">
        <f t="shared" si="229"/>
        <v>8.6999999999999993</v>
      </c>
      <c r="E626" s="72">
        <f t="shared" si="229"/>
        <v>8.6999999999999993</v>
      </c>
      <c r="F626" t="str">
        <f>IF(C626=1,CMOST1!A626&amp;" "&amp;D626,CMOST1!A626&amp;" &lt;cmost&gt;this["&amp;E626&amp;"]="&amp;E626&amp;"*"&amp;CMOST1!B626&amp;"&lt;/cmost&gt;")</f>
        <v>RESULTS GEOSTAT PDATA 'PERM-D' 61344.2000 133247.1000 -987654321.1235 2 8.7</v>
      </c>
      <c r="H626" t="s">
        <v>1968</v>
      </c>
      <c r="I626" t="s">
        <v>3027</v>
      </c>
      <c r="J626" s="3">
        <f t="shared" ref="J626:L626" si="230">J87</f>
        <v>1</v>
      </c>
      <c r="K626" s="3">
        <f t="shared" si="230"/>
        <v>23.5</v>
      </c>
      <c r="L626" s="3">
        <f t="shared" si="230"/>
        <v>23.5</v>
      </c>
      <c r="M626" t="str">
        <f>IF(J626=1,CMOST1!H626&amp;" "&amp;K626,CMOST1!H626&amp;" &lt;cmost&gt;this["&amp;L626&amp;"]="&amp;L626&amp;"*"&amp;CMOST1!I626&amp;"&lt;/cmost&gt;")</f>
        <v>RESULTS GEOSTAT PDATA 'PERM-E' 53870.7000 120668.0000 -987654321.1235 6 23.5</v>
      </c>
    </row>
    <row r="627" spans="1:13" x14ac:dyDescent="0.15">
      <c r="A627" t="s">
        <v>737</v>
      </c>
      <c r="B627" t="s">
        <v>3026</v>
      </c>
      <c r="C627" s="72">
        <f t="shared" ref="C627:E627" si="231">C216</f>
        <v>1</v>
      </c>
      <c r="D627" s="72">
        <f t="shared" si="231"/>
        <v>8.6999999999999993</v>
      </c>
      <c r="E627" s="72">
        <f t="shared" si="231"/>
        <v>8.6999999999999993</v>
      </c>
      <c r="F627" t="str">
        <f>IF(C627=1,CMOST1!A627&amp;" "&amp;D627,CMOST1!A627&amp;" &lt;cmost&gt;this["&amp;E627&amp;"]="&amp;E627&amp;"*"&amp;CMOST1!B627&amp;"&lt;/cmost&gt;")</f>
        <v>RESULTS GEOSTAT PDATA 'PERM-D' 60726.7000 134165.0000 -987654321.1235 2 8.7</v>
      </c>
      <c r="H627" t="s">
        <v>1969</v>
      </c>
      <c r="I627" t="s">
        <v>3027</v>
      </c>
      <c r="J627" s="3">
        <f t="shared" ref="J627:L627" si="232">J88</f>
        <v>1</v>
      </c>
      <c r="K627" s="3">
        <f t="shared" si="232"/>
        <v>23.5</v>
      </c>
      <c r="L627" s="3">
        <f t="shared" si="232"/>
        <v>23.5</v>
      </c>
      <c r="M627" t="str">
        <f>IF(J627=1,CMOST1!H627&amp;" "&amp;K627,CMOST1!H627&amp;" &lt;cmost&gt;this["&amp;L627&amp;"]="&amp;L627&amp;"*"&amp;CMOST1!I627&amp;"&lt;/cmost&gt;")</f>
        <v>RESULTS GEOSTAT PDATA 'PERM-E' 54471.8000 121041.3000 -987654321.1235 6 23.5</v>
      </c>
    </row>
    <row r="628" spans="1:13" x14ac:dyDescent="0.15">
      <c r="A628" t="s">
        <v>738</v>
      </c>
      <c r="B628" t="s">
        <v>3026</v>
      </c>
      <c r="C628" s="72">
        <f t="shared" ref="C628:E628" si="233">C217</f>
        <v>1</v>
      </c>
      <c r="D628" s="72">
        <f t="shared" si="233"/>
        <v>8.6999999999999993</v>
      </c>
      <c r="E628" s="72">
        <f t="shared" si="233"/>
        <v>8.6999999999999993</v>
      </c>
      <c r="F628" t="str">
        <f>IF(C628=1,CMOST1!A628&amp;" "&amp;D628,CMOST1!A628&amp;" &lt;cmost&gt;this["&amp;E628&amp;"]="&amp;E628&amp;"*"&amp;CMOST1!B628&amp;"&lt;/cmost&gt;")</f>
        <v>RESULTS GEOSTAT PDATA 'PERM-D' 60289.7000 134948.8000 -987654321.1235 2 8.7</v>
      </c>
      <c r="H628" t="s">
        <v>1970</v>
      </c>
      <c r="I628" t="s">
        <v>3027</v>
      </c>
      <c r="J628" s="3">
        <f t="shared" ref="J628:L628" si="234">J89</f>
        <v>1</v>
      </c>
      <c r="K628" s="3">
        <f t="shared" si="234"/>
        <v>23.5</v>
      </c>
      <c r="L628" s="3">
        <f t="shared" si="234"/>
        <v>23.5</v>
      </c>
      <c r="M628" t="str">
        <f>IF(J628=1,CMOST1!H628&amp;" "&amp;K628,CMOST1!H628&amp;" &lt;cmost&gt;this["&amp;L628&amp;"]="&amp;L628&amp;"*"&amp;CMOST1!I628&amp;"&lt;/cmost&gt;")</f>
        <v>RESULTS GEOSTAT PDATA 'PERM-E' 54961.6000 121211.6000 -987654321.1235 6 23.5</v>
      </c>
    </row>
    <row r="629" spans="1:13" x14ac:dyDescent="0.15">
      <c r="A629" t="s">
        <v>739</v>
      </c>
      <c r="B629" t="s">
        <v>3026</v>
      </c>
      <c r="C629" s="72">
        <f t="shared" ref="C629:E629" si="235">C218</f>
        <v>1</v>
      </c>
      <c r="D629" s="72">
        <f t="shared" si="235"/>
        <v>8.6999999999999993</v>
      </c>
      <c r="E629" s="72">
        <f t="shared" si="235"/>
        <v>8.6999999999999993</v>
      </c>
      <c r="F629" t="str">
        <f>IF(C629=1,CMOST1!A629&amp;" "&amp;D629,CMOST1!A629&amp;" &lt;cmost&gt;this["&amp;E629&amp;"]="&amp;E629&amp;"*"&amp;CMOST1!B629&amp;"&lt;/cmost&gt;")</f>
        <v>RESULTS GEOSTAT PDATA 'PERM-D' 60032.2000 135623.7000 -987654321.1235 2 8.7</v>
      </c>
      <c r="H629" t="s">
        <v>1971</v>
      </c>
      <c r="I629" t="s">
        <v>3027</v>
      </c>
      <c r="J629" s="3">
        <f t="shared" ref="J629:L629" si="236">J90</f>
        <v>1</v>
      </c>
      <c r="K629" s="3">
        <f t="shared" si="236"/>
        <v>23.5</v>
      </c>
      <c r="L629" s="3">
        <f t="shared" si="236"/>
        <v>23.5</v>
      </c>
      <c r="M629" t="str">
        <f>IF(J629=1,CMOST1!H629&amp;" "&amp;K629,CMOST1!H629&amp;" &lt;cmost&gt;this["&amp;L629&amp;"]="&amp;L629&amp;"*"&amp;CMOST1!I629&amp;"&lt;/cmost&gt;")</f>
        <v>RESULTS GEOSTAT PDATA 'PERM-E' 55302.5000 121215.9000 -987654321.1235 6 23.5</v>
      </c>
    </row>
    <row r="630" spans="1:13" x14ac:dyDescent="0.15">
      <c r="A630" t="s">
        <v>740</v>
      </c>
      <c r="B630" t="s">
        <v>3026</v>
      </c>
      <c r="C630" s="72">
        <f t="shared" ref="C630:E630" si="237">C219</f>
        <v>1</v>
      </c>
      <c r="D630" s="72">
        <f t="shared" si="237"/>
        <v>8.6999999999999993</v>
      </c>
      <c r="E630" s="72">
        <f t="shared" si="237"/>
        <v>8.6999999999999993</v>
      </c>
      <c r="F630" t="str">
        <f>IF(C630=1,CMOST1!A630&amp;" "&amp;D630,CMOST1!A630&amp;" &lt;cmost&gt;this["&amp;E630&amp;"]="&amp;E630&amp;"*"&amp;CMOST1!B630&amp;"&lt;/cmost&gt;")</f>
        <v>RESULTS GEOSTAT PDATA 'PERM-D' 59929.8000 136151.3000 -987654321.1235 2 8.7</v>
      </c>
      <c r="H630" t="s">
        <v>1972</v>
      </c>
      <c r="I630" t="s">
        <v>3027</v>
      </c>
      <c r="J630" s="3">
        <f t="shared" ref="J630:L630" si="238">J91</f>
        <v>1</v>
      </c>
      <c r="K630" s="3">
        <f t="shared" si="238"/>
        <v>23.5</v>
      </c>
      <c r="L630" s="3">
        <f t="shared" si="238"/>
        <v>23.5</v>
      </c>
      <c r="M630" t="str">
        <f>IF(J630=1,CMOST1!H630&amp;" "&amp;K630,CMOST1!H630&amp;" &lt;cmost&gt;this["&amp;L630&amp;"]="&amp;L630&amp;"*"&amp;CMOST1!I630&amp;"&lt;/cmost&gt;")</f>
        <v>RESULTS GEOSTAT PDATA 'PERM-E' 55518.4000 121092.2000 -987654321.1235 6 23.5</v>
      </c>
    </row>
    <row r="631" spans="1:13" x14ac:dyDescent="0.15">
      <c r="A631" t="s">
        <v>741</v>
      </c>
      <c r="B631" t="s">
        <v>3026</v>
      </c>
      <c r="C631" s="72">
        <f t="shared" ref="C631:E631" si="239">C220</f>
        <v>1</v>
      </c>
      <c r="D631" s="72">
        <f t="shared" si="239"/>
        <v>8.6999999999999993</v>
      </c>
      <c r="E631" s="72">
        <f t="shared" si="239"/>
        <v>8.6999999999999993</v>
      </c>
      <c r="F631" t="str">
        <f>IF(C631=1,CMOST1!A631&amp;" "&amp;D631,CMOST1!A631&amp;" &lt;cmost&gt;this["&amp;E631&amp;"]="&amp;E631&amp;"*"&amp;CMOST1!B631&amp;"&lt;/cmost&gt;")</f>
        <v>RESULTS GEOSTAT PDATA 'PERM-D' 59875.7000 136768.4000 -987654321.1235 2 8.7</v>
      </c>
      <c r="H631" t="s">
        <v>1973</v>
      </c>
      <c r="I631" t="s">
        <v>3027</v>
      </c>
      <c r="J631" s="3">
        <f t="shared" ref="J631:L631" si="240">J92</f>
        <v>1</v>
      </c>
      <c r="K631" s="3">
        <f t="shared" si="240"/>
        <v>23.5</v>
      </c>
      <c r="L631" s="3">
        <f t="shared" si="240"/>
        <v>23.5</v>
      </c>
      <c r="M631" t="str">
        <f>IF(J631=1,CMOST1!H631&amp;" "&amp;K631,CMOST1!H631&amp;" &lt;cmost&gt;this["&amp;L631&amp;"]="&amp;L631&amp;"*"&amp;CMOST1!I631&amp;"&lt;/cmost&gt;")</f>
        <v>RESULTS GEOSTAT PDATA 'PERM-E' 55684.4000 120930.5000 -987654321.1235 6 23.5</v>
      </c>
    </row>
    <row r="632" spans="1:13" x14ac:dyDescent="0.15">
      <c r="A632" t="s">
        <v>742</v>
      </c>
      <c r="B632" t="s">
        <v>3026</v>
      </c>
      <c r="C632" s="72">
        <f t="shared" ref="C632:E632" si="241">C221</f>
        <v>1</v>
      </c>
      <c r="D632" s="72">
        <f t="shared" si="241"/>
        <v>8.6999999999999993</v>
      </c>
      <c r="E632" s="72">
        <f t="shared" si="241"/>
        <v>8.6999999999999993</v>
      </c>
      <c r="F632" t="str">
        <f>IF(C632=1,CMOST1!A632&amp;" "&amp;D632,CMOST1!A632&amp;" &lt;cmost&gt;this["&amp;E632&amp;"]="&amp;E632&amp;"*"&amp;CMOST1!B632&amp;"&lt;/cmost&gt;")</f>
        <v>RESULTS GEOSTAT PDATA 'PERM-D' 59930.8000 137552.8000 -987654321.1235 2 8.7</v>
      </c>
      <c r="H632" t="s">
        <v>1974</v>
      </c>
      <c r="I632" t="s">
        <v>3027</v>
      </c>
      <c r="J632" s="3">
        <f t="shared" ref="J632:L632" si="242">J93</f>
        <v>1</v>
      </c>
      <c r="K632" s="3">
        <f t="shared" si="242"/>
        <v>23.5</v>
      </c>
      <c r="L632" s="3">
        <f t="shared" si="242"/>
        <v>23.5</v>
      </c>
      <c r="M632" t="str">
        <f>IF(J632=1,CMOST1!H632&amp;" "&amp;K632,CMOST1!H632&amp;" &lt;cmost&gt;this["&amp;L632&amp;"]="&amp;L632&amp;"*"&amp;CMOST1!I632&amp;"&lt;/cmost&gt;")</f>
        <v>RESULTS GEOSTAT PDATA 'PERM-E' 55828.4000 120528.2000 -987654321.1235 6 23.5</v>
      </c>
    </row>
    <row r="633" spans="1:13" x14ac:dyDescent="0.15">
      <c r="A633" t="s">
        <v>743</v>
      </c>
      <c r="B633" t="s">
        <v>3026</v>
      </c>
      <c r="C633" s="72">
        <f t="shared" ref="C633:E633" si="243">C222</f>
        <v>1</v>
      </c>
      <c r="D633" s="72">
        <f t="shared" si="243"/>
        <v>8.6999999999999993</v>
      </c>
      <c r="E633" s="72">
        <f t="shared" si="243"/>
        <v>8.6999999999999993</v>
      </c>
      <c r="F633" t="str">
        <f>IF(C633=1,CMOST1!A633&amp;" "&amp;D633,CMOST1!A633&amp;" &lt;cmost&gt;this["&amp;E633&amp;"]="&amp;E633&amp;"*"&amp;CMOST1!B633&amp;"&lt;/cmost&gt;")</f>
        <v>RESULTS GEOSTAT PDATA 'PERM-D' 60165.7000 138215.6000 -987654321.1235 2 8.7</v>
      </c>
      <c r="H633" t="s">
        <v>1975</v>
      </c>
      <c r="I633" t="s">
        <v>3027</v>
      </c>
      <c r="J633" s="3">
        <f t="shared" ref="J633:L633" si="244">J94</f>
        <v>1</v>
      </c>
      <c r="K633" s="3">
        <f t="shared" si="244"/>
        <v>23.5</v>
      </c>
      <c r="L633" s="3">
        <f t="shared" si="244"/>
        <v>23.5</v>
      </c>
      <c r="M633" t="str">
        <f>IF(J633=1,CMOST1!H633&amp;" "&amp;K633,CMOST1!H633&amp;" &lt;cmost&gt;this["&amp;L633&amp;"]="&amp;L633&amp;"*"&amp;CMOST1!I633&amp;"&lt;/cmost&gt;")</f>
        <v>RESULTS GEOSTAT PDATA 'PERM-E' 56077.4000 119761.8000 -987654321.1235 6 23.5</v>
      </c>
    </row>
    <row r="634" spans="1:13" x14ac:dyDescent="0.15">
      <c r="A634" t="s">
        <v>744</v>
      </c>
      <c r="B634" t="s">
        <v>3026</v>
      </c>
      <c r="C634" s="72">
        <f t="shared" ref="C634:E634" si="245">C223</f>
        <v>1</v>
      </c>
      <c r="D634" s="72">
        <f t="shared" si="245"/>
        <v>8.6999999999999993</v>
      </c>
      <c r="E634" s="72">
        <f t="shared" si="245"/>
        <v>8.6999999999999993</v>
      </c>
      <c r="F634" t="str">
        <f>IF(C634=1,CMOST1!A634&amp;" "&amp;D634,CMOST1!A634&amp;" &lt;cmost&gt;this["&amp;E634&amp;"]="&amp;E634&amp;"*"&amp;CMOST1!B634&amp;"&lt;/cmost&gt;")</f>
        <v>RESULTS GEOSTAT PDATA 'PERM-D' 60465.6000 138804.1000 -987654321.1235 2 8.7</v>
      </c>
      <c r="H634" t="s">
        <v>1976</v>
      </c>
      <c r="I634" t="s">
        <v>3027</v>
      </c>
      <c r="J634" s="3">
        <f t="shared" ref="J634:L634" si="246">J95</f>
        <v>1</v>
      </c>
      <c r="K634" s="3">
        <f t="shared" si="246"/>
        <v>23.5</v>
      </c>
      <c r="L634" s="3">
        <f t="shared" si="246"/>
        <v>23.5</v>
      </c>
      <c r="M634" t="str">
        <f>IF(J634=1,CMOST1!H634&amp;" "&amp;K634,CMOST1!H634&amp;" &lt;cmost&gt;this["&amp;L634&amp;"]="&amp;L634&amp;"*"&amp;CMOST1!I634&amp;"&lt;/cmost&gt;")</f>
        <v>RESULTS GEOSTAT PDATA 'PERM-E' 56252.3000 118893.0000 -987654321.1235 6 23.5</v>
      </c>
    </row>
    <row r="635" spans="1:13" x14ac:dyDescent="0.15">
      <c r="A635" t="s">
        <v>745</v>
      </c>
      <c r="B635" t="s">
        <v>3026</v>
      </c>
      <c r="C635" s="72">
        <f t="shared" ref="C635:E635" si="247">C224</f>
        <v>1</v>
      </c>
      <c r="D635" s="72">
        <f t="shared" si="247"/>
        <v>8.6999999999999993</v>
      </c>
      <c r="E635" s="72">
        <f t="shared" si="247"/>
        <v>8.6999999999999993</v>
      </c>
      <c r="F635" t="str">
        <f>IF(C635=1,CMOST1!A635&amp;" "&amp;D635,CMOST1!A635&amp;" &lt;cmost&gt;this["&amp;E635&amp;"]="&amp;E635&amp;"*"&amp;CMOST1!B635&amp;"&lt;/cmost&gt;")</f>
        <v>RESULTS GEOSTAT PDATA 'PERM-D' 60883.2000 139244.4000 -987654321.1235 2 8.7</v>
      </c>
      <c r="H635" t="s">
        <v>1977</v>
      </c>
      <c r="I635" t="s">
        <v>3027</v>
      </c>
      <c r="J635" s="3">
        <f t="shared" ref="J635:L635" si="248">J96</f>
        <v>1</v>
      </c>
      <c r="K635" s="3">
        <f t="shared" si="248"/>
        <v>23.5</v>
      </c>
      <c r="L635" s="3">
        <f t="shared" si="248"/>
        <v>23.5</v>
      </c>
      <c r="M635" t="str">
        <f>IF(J635=1,CMOST1!H635&amp;" "&amp;K635,CMOST1!H635&amp;" &lt;cmost&gt;this["&amp;L635&amp;"]="&amp;L635&amp;"*"&amp;CMOST1!I635&amp;"&lt;/cmost&gt;")</f>
        <v>RESULTS GEOSTAT PDATA 'PERM-E' 56464.6000 118063.0000 -987654321.1235 6 23.5</v>
      </c>
    </row>
    <row r="636" spans="1:13" x14ac:dyDescent="0.15">
      <c r="A636" t="s">
        <v>746</v>
      </c>
      <c r="B636" t="s">
        <v>3026</v>
      </c>
      <c r="C636" s="72">
        <f t="shared" ref="C636:E636" si="249">C225</f>
        <v>1</v>
      </c>
      <c r="D636" s="72">
        <f t="shared" si="249"/>
        <v>8.6999999999999993</v>
      </c>
      <c r="E636" s="72">
        <f t="shared" si="249"/>
        <v>8.6999999999999993</v>
      </c>
      <c r="F636" t="str">
        <f>IF(C636=1,CMOST1!A636&amp;" "&amp;D636,CMOST1!A636&amp;" &lt;cmost&gt;this["&amp;E636&amp;"]="&amp;E636&amp;"*"&amp;CMOST1!B636&amp;"&lt;/cmost&gt;")</f>
        <v>RESULTS GEOSTAT PDATA 'PERM-D' 61301.5000 139646.7000 -987654321.1235 2 8.7</v>
      </c>
      <c r="H636" t="s">
        <v>1978</v>
      </c>
      <c r="I636" t="s">
        <v>3027</v>
      </c>
      <c r="J636" s="3">
        <f t="shared" ref="J636:L636" si="250">J97</f>
        <v>1</v>
      </c>
      <c r="K636" s="3">
        <f t="shared" si="250"/>
        <v>23.5</v>
      </c>
      <c r="L636" s="3">
        <f t="shared" si="250"/>
        <v>23.5</v>
      </c>
      <c r="M636" t="str">
        <f>IF(J636=1,CMOST1!H636&amp;" "&amp;K636,CMOST1!H636&amp;" &lt;cmost&gt;this["&amp;L636&amp;"]="&amp;L636&amp;"*"&amp;CMOST1!I636&amp;"&lt;/cmost&gt;")</f>
        <v>RESULTS GEOSTAT PDATA 'PERM-E' 56800.9000 116388.8000 -987654321.1235 6 23.5</v>
      </c>
    </row>
    <row r="637" spans="1:13" x14ac:dyDescent="0.15">
      <c r="A637" t="s">
        <v>747</v>
      </c>
      <c r="B637" t="s">
        <v>3026</v>
      </c>
      <c r="C637" s="72">
        <f t="shared" ref="C637:E637" si="251">C226</f>
        <v>1</v>
      </c>
      <c r="D637" s="72">
        <f t="shared" si="251"/>
        <v>8.6999999999999993</v>
      </c>
      <c r="E637" s="72">
        <f t="shared" si="251"/>
        <v>8.6999999999999993</v>
      </c>
      <c r="F637" t="str">
        <f>IF(C637=1,CMOST1!A637&amp;" "&amp;D637,CMOST1!A637&amp;" &lt;cmost&gt;this["&amp;E637&amp;"]="&amp;E637&amp;"*"&amp;CMOST1!B637&amp;"&lt;/cmost&gt;")</f>
        <v>RESULTS GEOSTAT PDATA 'PERM-D' 61809.4000 140001.0000 -987654321.1235 2 8.7</v>
      </c>
      <c r="H637" t="s">
        <v>1979</v>
      </c>
      <c r="I637" t="s">
        <v>3027</v>
      </c>
      <c r="J637" s="3">
        <f t="shared" ref="J637:L637" si="252">J98</f>
        <v>1</v>
      </c>
      <c r="K637" s="3">
        <f t="shared" si="252"/>
        <v>23.5</v>
      </c>
      <c r="L637" s="3">
        <f t="shared" si="252"/>
        <v>23.5</v>
      </c>
      <c r="M637" t="str">
        <f>IF(J637=1,CMOST1!H637&amp;" "&amp;K637,CMOST1!H637&amp;" &lt;cmost&gt;this["&amp;L637&amp;"]="&amp;L637&amp;"*"&amp;CMOST1!I637&amp;"&lt;/cmost&gt;")</f>
        <v>RESULTS GEOSTAT PDATA 'PERM-E' 57059.1000 114915.7000 -987654321.1235 6 23.5</v>
      </c>
    </row>
    <row r="638" spans="1:13" x14ac:dyDescent="0.15">
      <c r="A638" t="s">
        <v>748</v>
      </c>
      <c r="B638" t="s">
        <v>3026</v>
      </c>
      <c r="C638" s="72">
        <f t="shared" ref="C638:E638" si="253">C227</f>
        <v>1</v>
      </c>
      <c r="D638" s="72">
        <f t="shared" si="253"/>
        <v>8.6999999999999993</v>
      </c>
      <c r="E638" s="72">
        <f t="shared" si="253"/>
        <v>8.6999999999999993</v>
      </c>
      <c r="F638" t="str">
        <f>IF(C638=1,CMOST1!A638&amp;" "&amp;D638,CMOST1!A638&amp;" &lt;cmost&gt;this["&amp;E638&amp;"]="&amp;E638&amp;"*"&amp;CMOST1!B638&amp;"&lt;/cmost&gt;")</f>
        <v>RESULTS GEOSTAT PDATA 'PERM-D' 62194.2000 140251.0000 -987654321.1235 2 8.7</v>
      </c>
      <c r="H638" t="s">
        <v>1980</v>
      </c>
      <c r="I638" t="s">
        <v>3027</v>
      </c>
      <c r="J638" s="3">
        <f t="shared" ref="J638:L638" si="254">J99</f>
        <v>1</v>
      </c>
      <c r="K638" s="3">
        <f t="shared" si="254"/>
        <v>23.5</v>
      </c>
      <c r="L638" s="3">
        <f t="shared" si="254"/>
        <v>23.5</v>
      </c>
      <c r="M638" t="str">
        <f>IF(J638=1,CMOST1!H638&amp;" "&amp;K638,CMOST1!H638&amp;" &lt;cmost&gt;this["&amp;L638&amp;"]="&amp;L638&amp;"*"&amp;CMOST1!I638&amp;"&lt;/cmost&gt;")</f>
        <v>RESULTS GEOSTAT PDATA 'PERM-E' 57306.1000 113316.3000 -987654321.1235 6 23.5</v>
      </c>
    </row>
    <row r="639" spans="1:13" x14ac:dyDescent="0.15">
      <c r="A639" t="s">
        <v>749</v>
      </c>
      <c r="B639" t="s">
        <v>3026</v>
      </c>
      <c r="C639" s="72">
        <f t="shared" ref="C639:E639" si="255">C228</f>
        <v>1</v>
      </c>
      <c r="D639" s="72">
        <f t="shared" si="255"/>
        <v>8.6999999999999993</v>
      </c>
      <c r="E639" s="72">
        <f t="shared" si="255"/>
        <v>8.6999999999999993</v>
      </c>
      <c r="F639" t="str">
        <f>IF(C639=1,CMOST1!A639&amp;" "&amp;D639,CMOST1!A639&amp;" &lt;cmost&gt;this["&amp;E639&amp;"]="&amp;E639&amp;"*"&amp;CMOST1!B639&amp;"&lt;/cmost&gt;")</f>
        <v>RESULTS GEOSTAT PDATA 'PERM-D' 62803.8000 140582.7000 -987654321.1235 2 8.7</v>
      </c>
      <c r="H639" t="s">
        <v>1981</v>
      </c>
      <c r="I639" t="s">
        <v>3027</v>
      </c>
      <c r="J639" s="3">
        <f t="shared" ref="J639:L639" si="256">J100</f>
        <v>1</v>
      </c>
      <c r="K639" s="3">
        <f t="shared" si="256"/>
        <v>23.5</v>
      </c>
      <c r="L639" s="3">
        <f t="shared" si="256"/>
        <v>23.5</v>
      </c>
      <c r="M639" t="str">
        <f>IF(J639=1,CMOST1!H639&amp;" "&amp;K639,CMOST1!H639&amp;" &lt;cmost&gt;this["&amp;L639&amp;"]="&amp;L639&amp;"*"&amp;CMOST1!I639&amp;"&lt;/cmost&gt;")</f>
        <v>RESULTS GEOSTAT PDATA 'PERM-E' 57664.0000 110923.2000 -987654321.1235 6 23.5</v>
      </c>
    </row>
    <row r="640" spans="1:13" x14ac:dyDescent="0.15">
      <c r="A640" t="s">
        <v>750</v>
      </c>
      <c r="B640" t="s">
        <v>3026</v>
      </c>
      <c r="C640" s="72">
        <f t="shared" ref="C640:E640" si="257">C229</f>
        <v>1</v>
      </c>
      <c r="D640" s="72">
        <f t="shared" si="257"/>
        <v>8.6999999999999993</v>
      </c>
      <c r="E640" s="72">
        <f t="shared" si="257"/>
        <v>8.6999999999999993</v>
      </c>
      <c r="F640" t="str">
        <f>IF(C640=1,CMOST1!A640&amp;" "&amp;D640,CMOST1!A640&amp;" &lt;cmost&gt;this["&amp;E640&amp;"]="&amp;E640&amp;"*"&amp;CMOST1!B640&amp;"&lt;/cmost&gt;")</f>
        <v>RESULTS GEOSTAT PDATA 'PERM-D' 63539.7000 140905.2000 -987654321.1235 2 8.7</v>
      </c>
      <c r="H640" t="s">
        <v>1982</v>
      </c>
      <c r="I640" t="s">
        <v>3027</v>
      </c>
      <c r="J640" s="3">
        <f t="shared" ref="J640:L640" si="258">J101</f>
        <v>1</v>
      </c>
      <c r="K640" s="3">
        <f t="shared" si="258"/>
        <v>31.6</v>
      </c>
      <c r="L640" s="3">
        <f t="shared" si="258"/>
        <v>31.6</v>
      </c>
      <c r="M640" t="str">
        <f>IF(J640=1,CMOST1!H640&amp;" "&amp;K640,CMOST1!H640&amp;" &lt;cmost&gt;this["&amp;L640&amp;"]="&amp;L640&amp;"*"&amp;CMOST1!I640&amp;"&lt;/cmost&gt;")</f>
        <v>RESULTS GEOSTAT PDATA 'PERM-E' 45642.7000 112603.0000 -987654321.1235 6 31.6</v>
      </c>
    </row>
    <row r="641" spans="1:13" x14ac:dyDescent="0.15">
      <c r="A641" t="s">
        <v>751</v>
      </c>
      <c r="B641" t="s">
        <v>3026</v>
      </c>
      <c r="C641" s="72">
        <f t="shared" ref="C641:E641" si="259">C230</f>
        <v>1</v>
      </c>
      <c r="D641" s="72">
        <f t="shared" si="259"/>
        <v>8.6999999999999993</v>
      </c>
      <c r="E641" s="72">
        <f t="shared" si="259"/>
        <v>8.6999999999999993</v>
      </c>
      <c r="F641" t="str">
        <f>IF(C641=1,CMOST1!A641&amp;" "&amp;D641,CMOST1!A641&amp;" &lt;cmost&gt;this["&amp;E641&amp;"]="&amp;E641&amp;"*"&amp;CMOST1!B641&amp;"&lt;/cmost&gt;")</f>
        <v>RESULTS GEOSTAT PDATA 'PERM-D' 64439.3000 141244.4000 -987654321.1235 2 8.7</v>
      </c>
      <c r="H641" t="s">
        <v>1983</v>
      </c>
      <c r="I641" t="s">
        <v>3027</v>
      </c>
      <c r="J641" s="3">
        <f t="shared" ref="J641:L641" si="260">J102</f>
        <v>1</v>
      </c>
      <c r="K641" s="3">
        <f t="shared" si="260"/>
        <v>31.6</v>
      </c>
      <c r="L641" s="3">
        <f t="shared" si="260"/>
        <v>31.6</v>
      </c>
      <c r="M641" t="str">
        <f>IF(J641=1,CMOST1!H641&amp;" "&amp;K641,CMOST1!H641&amp;" &lt;cmost&gt;this["&amp;L641&amp;"]="&amp;L641&amp;"*"&amp;CMOST1!I641&amp;"&lt;/cmost&gt;")</f>
        <v>RESULTS GEOSTAT PDATA 'PERM-E' 47591.5000 115214.2000 -987654321.1235 6 31.6</v>
      </c>
    </row>
    <row r="642" spans="1:13" x14ac:dyDescent="0.15">
      <c r="A642" t="s">
        <v>752</v>
      </c>
      <c r="B642" t="s">
        <v>3026</v>
      </c>
      <c r="C642" s="72">
        <f t="shared" ref="C642:E642" si="261">C231</f>
        <v>1</v>
      </c>
      <c r="D642" s="72">
        <f t="shared" si="261"/>
        <v>8.6999999999999993</v>
      </c>
      <c r="E642" s="72">
        <f t="shared" si="261"/>
        <v>8.6999999999999993</v>
      </c>
      <c r="F642" t="str">
        <f>IF(C642=1,CMOST1!A642&amp;" "&amp;D642,CMOST1!A642&amp;" &lt;cmost&gt;this["&amp;E642&amp;"]="&amp;E642&amp;"*"&amp;CMOST1!B642&amp;"&lt;/cmost&gt;")</f>
        <v>RESULTS GEOSTAT PDATA 'PERM-D' 65365.5000 141534.1000 -987654321.1235 2 8.7</v>
      </c>
      <c r="H642" t="s">
        <v>1984</v>
      </c>
      <c r="I642" t="s">
        <v>3027</v>
      </c>
      <c r="J642" s="3">
        <f t="shared" ref="J642:L642" si="262">J103</f>
        <v>1</v>
      </c>
      <c r="K642" s="3">
        <f t="shared" si="262"/>
        <v>31.6</v>
      </c>
      <c r="L642" s="3">
        <f t="shared" si="262"/>
        <v>31.6</v>
      </c>
      <c r="M642" t="str">
        <f>IF(J642=1,CMOST1!H642&amp;" "&amp;K642,CMOST1!H642&amp;" &lt;cmost&gt;this["&amp;L642&amp;"]="&amp;L642&amp;"*"&amp;CMOST1!I642&amp;"&lt;/cmost&gt;")</f>
        <v>RESULTS GEOSTAT PDATA 'PERM-E' 48719.8000 116818.2000 -987654321.1235 6 31.6</v>
      </c>
    </row>
    <row r="643" spans="1:13" x14ac:dyDescent="0.15">
      <c r="A643" t="s">
        <v>753</v>
      </c>
      <c r="B643" t="s">
        <v>3026</v>
      </c>
      <c r="C643" s="72">
        <f t="shared" ref="C643:E643" si="263">C232</f>
        <v>1</v>
      </c>
      <c r="D643" s="72">
        <f t="shared" si="263"/>
        <v>8.6999999999999993</v>
      </c>
      <c r="E643" s="72">
        <f t="shared" si="263"/>
        <v>8.6999999999999993</v>
      </c>
      <c r="F643" t="str">
        <f>IF(C643=1,CMOST1!A643&amp;" "&amp;D643,CMOST1!A643&amp;" &lt;cmost&gt;this["&amp;E643&amp;"]="&amp;E643&amp;"*"&amp;CMOST1!B643&amp;"&lt;/cmost&gt;")</f>
        <v>RESULTS GEOSTAT PDATA 'PERM-D' 66507.9000 141753.6000 -987654321.1235 2 8.7</v>
      </c>
      <c r="H643" t="s">
        <v>1985</v>
      </c>
      <c r="I643" t="s">
        <v>3027</v>
      </c>
      <c r="J643" s="3">
        <f t="shared" ref="J643:L643" si="264">J104</f>
        <v>1</v>
      </c>
      <c r="K643" s="3">
        <f t="shared" si="264"/>
        <v>31.6</v>
      </c>
      <c r="L643" s="3">
        <f t="shared" si="264"/>
        <v>31.6</v>
      </c>
      <c r="M643" t="str">
        <f>IF(J643=1,CMOST1!H643&amp;" "&amp;K643,CMOST1!H643&amp;" &lt;cmost&gt;this["&amp;L643&amp;"]="&amp;L643&amp;"*"&amp;CMOST1!I643&amp;"&lt;/cmost&gt;")</f>
        <v>RESULTS GEOSTAT PDATA 'PERM-E' 49501.0000 117913.1000 -987654321.1235 6 31.6</v>
      </c>
    </row>
    <row r="644" spans="1:13" x14ac:dyDescent="0.15">
      <c r="A644" t="s">
        <v>754</v>
      </c>
      <c r="B644" t="s">
        <v>3026</v>
      </c>
      <c r="C644" s="72">
        <f t="shared" ref="C644:E644" si="265">C233</f>
        <v>1</v>
      </c>
      <c r="D644" s="72">
        <f t="shared" si="265"/>
        <v>8.6999999999999993</v>
      </c>
      <c r="E644" s="72">
        <f t="shared" si="265"/>
        <v>8.6999999999999993</v>
      </c>
      <c r="F644" t="str">
        <f>IF(C644=1,CMOST1!A644&amp;" "&amp;D644,CMOST1!A644&amp;" &lt;cmost&gt;this["&amp;E644&amp;"]="&amp;E644&amp;"*"&amp;CMOST1!B644&amp;"&lt;/cmost&gt;")</f>
        <v>RESULTS GEOSTAT PDATA 'PERM-D' 67613.2000 141946.9000 -987654321.1235 2 8.7</v>
      </c>
      <c r="H644" t="s">
        <v>1986</v>
      </c>
      <c r="I644" t="s">
        <v>3027</v>
      </c>
      <c r="J644" s="3">
        <f t="shared" ref="J644:L644" si="266">J105</f>
        <v>1</v>
      </c>
      <c r="K644" s="3">
        <f t="shared" si="266"/>
        <v>31.6</v>
      </c>
      <c r="L644" s="3">
        <f t="shared" si="266"/>
        <v>31.6</v>
      </c>
      <c r="M644" t="str">
        <f>IF(J644=1,CMOST1!H644&amp;" "&amp;K644,CMOST1!H644&amp;" &lt;cmost&gt;this["&amp;L644&amp;"]="&amp;L644&amp;"*"&amp;CMOST1!I644&amp;"&lt;/cmost&gt;")</f>
        <v>RESULTS GEOSTAT PDATA 'PERM-E' 50271.0000 118919.6000 -987654321.1235 6 31.6</v>
      </c>
    </row>
    <row r="645" spans="1:13" x14ac:dyDescent="0.15">
      <c r="A645" t="s">
        <v>755</v>
      </c>
      <c r="B645" t="s">
        <v>3026</v>
      </c>
      <c r="C645" s="72">
        <f t="shared" ref="C645:E645" si="267">C234</f>
        <v>1</v>
      </c>
      <c r="D645" s="72">
        <f t="shared" si="267"/>
        <v>8.6999999999999993</v>
      </c>
      <c r="E645" s="72">
        <f t="shared" si="267"/>
        <v>8.6999999999999993</v>
      </c>
      <c r="F645" t="str">
        <f>IF(C645=1,CMOST1!A645&amp;" "&amp;D645,CMOST1!A645&amp;" &lt;cmost&gt;this["&amp;E645&amp;"]="&amp;E645&amp;"*"&amp;CMOST1!B645&amp;"&lt;/cmost&gt;")</f>
        <v>RESULTS GEOSTAT PDATA 'PERM-D' 68783.8000 142066.3000 -987654321.1235 2 8.7</v>
      </c>
      <c r="H645" t="s">
        <v>1987</v>
      </c>
      <c r="I645" t="s">
        <v>3027</v>
      </c>
      <c r="J645" s="3">
        <f t="shared" ref="J645:L645" si="268">J106</f>
        <v>1</v>
      </c>
      <c r="K645" s="3">
        <f t="shared" si="268"/>
        <v>31.6</v>
      </c>
      <c r="L645" s="3">
        <f t="shared" si="268"/>
        <v>31.6</v>
      </c>
      <c r="M645" t="str">
        <f>IF(J645=1,CMOST1!H645&amp;" "&amp;K645,CMOST1!H645&amp;" &lt;cmost&gt;this["&amp;L645&amp;"]="&amp;L645&amp;"*"&amp;CMOST1!I645&amp;"&lt;/cmost&gt;")</f>
        <v>RESULTS GEOSTAT PDATA 'PERM-E' 51316.3000 120093.5000 -987654321.1235 6 31.6</v>
      </c>
    </row>
    <row r="646" spans="1:13" x14ac:dyDescent="0.15">
      <c r="A646" t="s">
        <v>756</v>
      </c>
      <c r="B646" t="s">
        <v>3026</v>
      </c>
      <c r="C646" s="72">
        <f t="shared" ref="C646:E646" si="269">C235</f>
        <v>1</v>
      </c>
      <c r="D646" s="72">
        <f t="shared" si="269"/>
        <v>8.6999999999999993</v>
      </c>
      <c r="E646" s="72">
        <f t="shared" si="269"/>
        <v>8.6999999999999993</v>
      </c>
      <c r="F646" t="str">
        <f>IF(C646=1,CMOST1!A646&amp;" "&amp;D646,CMOST1!A646&amp;" &lt;cmost&gt;this["&amp;E646&amp;"]="&amp;E646&amp;"*"&amp;CMOST1!B646&amp;"&lt;/cmost&gt;")</f>
        <v>RESULTS GEOSTAT PDATA 'PERM-D' 70319.6000 142207.7000 -987654321.1235 2 8.7</v>
      </c>
      <c r="H646" t="s">
        <v>1988</v>
      </c>
      <c r="I646" t="s">
        <v>3027</v>
      </c>
      <c r="J646" s="3">
        <f t="shared" ref="J646:L646" si="270">J107</f>
        <v>1</v>
      </c>
      <c r="K646" s="3">
        <f t="shared" si="270"/>
        <v>31.6</v>
      </c>
      <c r="L646" s="3">
        <f t="shared" si="270"/>
        <v>31.6</v>
      </c>
      <c r="M646" t="str">
        <f>IF(J646=1,CMOST1!H646&amp;" "&amp;K646,CMOST1!H646&amp;" &lt;cmost&gt;this["&amp;L646&amp;"]="&amp;L646&amp;"*"&amp;CMOST1!I646&amp;"&lt;/cmost&gt;")</f>
        <v>RESULTS GEOSTAT PDATA 'PERM-E' 52113.8000 120898.6000 -987654321.1235 6 31.6</v>
      </c>
    </row>
    <row r="647" spans="1:13" x14ac:dyDescent="0.15">
      <c r="A647" t="s">
        <v>757</v>
      </c>
      <c r="B647" t="s">
        <v>3026</v>
      </c>
      <c r="C647" s="72">
        <f t="shared" ref="C647:E647" si="271">C236</f>
        <v>1</v>
      </c>
      <c r="D647" s="72">
        <f t="shared" si="271"/>
        <v>8.6999999999999993</v>
      </c>
      <c r="E647" s="72">
        <f t="shared" si="271"/>
        <v>8.6999999999999993</v>
      </c>
      <c r="F647" t="str">
        <f>IF(C647=1,CMOST1!A647&amp;" "&amp;D647,CMOST1!A647&amp;" &lt;cmost&gt;this["&amp;E647&amp;"]="&amp;E647&amp;"*"&amp;CMOST1!B647&amp;"&lt;/cmost&gt;")</f>
        <v>RESULTS GEOSTAT PDATA 'PERM-D' 72262.5000 142221.1000 -987654321.1235 2 8.7</v>
      </c>
      <c r="H647" t="s">
        <v>1989</v>
      </c>
      <c r="I647" t="s">
        <v>3027</v>
      </c>
      <c r="J647" s="3">
        <f t="shared" ref="J647:L647" si="272">J108</f>
        <v>1</v>
      </c>
      <c r="K647" s="3">
        <f t="shared" si="272"/>
        <v>31.6</v>
      </c>
      <c r="L647" s="3">
        <f t="shared" si="272"/>
        <v>31.6</v>
      </c>
      <c r="M647" t="str">
        <f>IF(J647=1,CMOST1!H647&amp;" "&amp;K647,CMOST1!H647&amp;" &lt;cmost&gt;this["&amp;L647&amp;"]="&amp;L647&amp;"*"&amp;CMOST1!I647&amp;"&lt;/cmost&gt;")</f>
        <v>RESULTS GEOSTAT PDATA 'PERM-E' 52887.5000 121589.6000 -987654321.1235 6 31.6</v>
      </c>
    </row>
    <row r="648" spans="1:13" x14ac:dyDescent="0.15">
      <c r="A648" t="s">
        <v>758</v>
      </c>
      <c r="B648" t="s">
        <v>3026</v>
      </c>
      <c r="C648" s="72">
        <f t="shared" ref="C648:E648" si="273">C237</f>
        <v>1</v>
      </c>
      <c r="D648" s="72">
        <f t="shared" si="273"/>
        <v>8.6999999999999993</v>
      </c>
      <c r="E648" s="72">
        <f t="shared" si="273"/>
        <v>8.6999999999999993</v>
      </c>
      <c r="F648" t="str">
        <f>IF(C648=1,CMOST1!A648&amp;" "&amp;D648,CMOST1!A648&amp;" &lt;cmost&gt;this["&amp;E648&amp;"]="&amp;E648&amp;"*"&amp;CMOST1!B648&amp;"&lt;/cmost&gt;")</f>
        <v>RESULTS GEOSTAT PDATA 'PERM-D' 75042.7000 142054.5000 -987654321.1235 2 8.7</v>
      </c>
      <c r="H648" t="s">
        <v>1990</v>
      </c>
      <c r="I648" t="s">
        <v>3027</v>
      </c>
      <c r="J648" s="3">
        <f t="shared" ref="J648:L648" si="274">J109</f>
        <v>1</v>
      </c>
      <c r="K648" s="3">
        <f t="shared" si="274"/>
        <v>31.6</v>
      </c>
      <c r="L648" s="3">
        <f t="shared" si="274"/>
        <v>31.6</v>
      </c>
      <c r="M648" t="str">
        <f>IF(J648=1,CMOST1!H648&amp;" "&amp;K648,CMOST1!H648&amp;" &lt;cmost&gt;this["&amp;L648&amp;"]="&amp;L648&amp;"*"&amp;CMOST1!I648&amp;"&lt;/cmost&gt;")</f>
        <v>RESULTS GEOSTAT PDATA 'PERM-E' 53636.8000 122217.2000 -987654321.1235 6 31.6</v>
      </c>
    </row>
    <row r="649" spans="1:13" x14ac:dyDescent="0.15">
      <c r="A649" t="s">
        <v>759</v>
      </c>
      <c r="B649" t="s">
        <v>3026</v>
      </c>
      <c r="C649" s="72">
        <f t="shared" ref="C649:E649" si="275">C238</f>
        <v>1</v>
      </c>
      <c r="D649" s="72">
        <f t="shared" si="275"/>
        <v>8.6999999999999993</v>
      </c>
      <c r="E649" s="72">
        <f t="shared" si="275"/>
        <v>8.6999999999999993</v>
      </c>
      <c r="F649" t="str">
        <f>IF(C649=1,CMOST1!A649&amp;" "&amp;D649,CMOST1!A649&amp;" &lt;cmost&gt;this["&amp;E649&amp;"]="&amp;E649&amp;"*"&amp;CMOST1!B649&amp;"&lt;/cmost&gt;")</f>
        <v>RESULTS GEOSTAT PDATA 'PERM-D' 75586.9000 141993.1000 -987654321.1235 2 8.7</v>
      </c>
      <c r="H649" t="s">
        <v>1991</v>
      </c>
      <c r="I649" t="s">
        <v>3027</v>
      </c>
      <c r="J649" s="3">
        <f t="shared" ref="J649:L649" si="276">J110</f>
        <v>1</v>
      </c>
      <c r="K649" s="3">
        <f t="shared" si="276"/>
        <v>31.6</v>
      </c>
      <c r="L649" s="3">
        <f t="shared" si="276"/>
        <v>31.6</v>
      </c>
      <c r="M649" t="str">
        <f>IF(J649=1,CMOST1!H649&amp;" "&amp;K649,CMOST1!H649&amp;" &lt;cmost&gt;this["&amp;L649&amp;"]="&amp;L649&amp;"*"&amp;CMOST1!I649&amp;"&lt;/cmost&gt;")</f>
        <v>RESULTS GEOSTAT PDATA 'PERM-E' 54213.3000 122552.5000 -987654321.1235 6 31.6</v>
      </c>
    </row>
    <row r="650" spans="1:13" x14ac:dyDescent="0.15">
      <c r="A650" t="s">
        <v>760</v>
      </c>
      <c r="B650" t="s">
        <v>3026</v>
      </c>
      <c r="C650" s="72">
        <f t="shared" ref="C650:E650" si="277">C239</f>
        <v>1</v>
      </c>
      <c r="D650" s="72">
        <f t="shared" si="277"/>
        <v>8.6999999999999993</v>
      </c>
      <c r="E650" s="72">
        <f t="shared" si="277"/>
        <v>8.6999999999999993</v>
      </c>
      <c r="F650" t="str">
        <f>IF(C650=1,CMOST1!A650&amp;" "&amp;D650,CMOST1!A650&amp;" &lt;cmost&gt;this["&amp;E650&amp;"]="&amp;E650&amp;"*"&amp;CMOST1!B650&amp;"&lt;/cmost&gt;")</f>
        <v>RESULTS GEOSTAT PDATA 'PERM-D' 77390.0000 141834.9000 -987654321.1235 2 8.7</v>
      </c>
      <c r="H650" t="s">
        <v>1992</v>
      </c>
      <c r="I650" t="s">
        <v>3027</v>
      </c>
      <c r="J650" s="3">
        <f t="shared" ref="J650:L650" si="278">J111</f>
        <v>1</v>
      </c>
      <c r="K650" s="3">
        <f t="shared" si="278"/>
        <v>31.6</v>
      </c>
      <c r="L650" s="3">
        <f t="shared" si="278"/>
        <v>31.6</v>
      </c>
      <c r="M650" t="str">
        <f>IF(J650=1,CMOST1!H650&amp;" "&amp;K650,CMOST1!H650&amp;" &lt;cmost&gt;this["&amp;L650&amp;"]="&amp;L650&amp;"*"&amp;CMOST1!I650&amp;"&lt;/cmost&gt;")</f>
        <v>RESULTS GEOSTAT PDATA 'PERM-E' 54702.8000 122760.5000 -987654321.1235 6 31.6</v>
      </c>
    </row>
    <row r="651" spans="1:13" x14ac:dyDescent="0.15">
      <c r="A651" t="s">
        <v>761</v>
      </c>
      <c r="B651" t="s">
        <v>3026</v>
      </c>
      <c r="C651" s="72">
        <f t="shared" ref="C651:E651" si="279">C240</f>
        <v>1</v>
      </c>
      <c r="D651" s="72">
        <f t="shared" si="279"/>
        <v>12.6</v>
      </c>
      <c r="E651" s="72">
        <f t="shared" si="279"/>
        <v>12.6</v>
      </c>
      <c r="F651" t="str">
        <f>IF(C651=1,CMOST1!A651&amp;" "&amp;D651,CMOST1!A651&amp;" &lt;cmost&gt;this["&amp;E651&amp;"]="&amp;E651&amp;"*"&amp;CMOST1!B651&amp;"&lt;/cmost&gt;")</f>
        <v>RESULTS GEOSTAT PDATA 'PERM-D' 48978.3000 109766.4000 -987654321.1235 2 12.6</v>
      </c>
      <c r="H651" t="s">
        <v>1993</v>
      </c>
      <c r="I651" t="s">
        <v>3027</v>
      </c>
      <c r="J651" s="3">
        <f t="shared" ref="J651:L651" si="280">J112</f>
        <v>1</v>
      </c>
      <c r="K651" s="3">
        <f t="shared" si="280"/>
        <v>31.6</v>
      </c>
      <c r="L651" s="3">
        <f t="shared" si="280"/>
        <v>31.6</v>
      </c>
      <c r="M651" t="str">
        <f>IF(J651=1,CMOST1!H651&amp;" "&amp;K651,CMOST1!H651&amp;" &lt;cmost&gt;this["&amp;L651&amp;"]="&amp;L651&amp;"*"&amp;CMOST1!I651&amp;"&lt;/cmost&gt;")</f>
        <v>RESULTS GEOSTAT PDATA 'PERM-E' 55307.4000 122831.0000 -987654321.1235 6 31.6</v>
      </c>
    </row>
    <row r="652" spans="1:13" x14ac:dyDescent="0.15">
      <c r="A652" t="s">
        <v>762</v>
      </c>
      <c r="B652" t="s">
        <v>3026</v>
      </c>
      <c r="C652" s="72">
        <f t="shared" ref="C652:E652" si="281">C241</f>
        <v>1</v>
      </c>
      <c r="D652" s="72">
        <f t="shared" si="281"/>
        <v>12.6</v>
      </c>
      <c r="E652" s="72">
        <f t="shared" si="281"/>
        <v>12.6</v>
      </c>
      <c r="F652" t="str">
        <f>IF(C652=1,CMOST1!A652&amp;" "&amp;D652,CMOST1!A652&amp;" &lt;cmost&gt;this["&amp;E652&amp;"]="&amp;E652&amp;"*"&amp;CMOST1!B652&amp;"&lt;/cmost&gt;")</f>
        <v>RESULTS GEOSTAT PDATA 'PERM-D' 52091.9000 112765.1000 -987654321.1235 2 12.6</v>
      </c>
      <c r="H652" t="s">
        <v>1994</v>
      </c>
      <c r="I652" t="s">
        <v>3027</v>
      </c>
      <c r="J652" s="3">
        <f t="shared" ref="J652:L652" si="282">J113</f>
        <v>1</v>
      </c>
      <c r="K652" s="3">
        <f t="shared" si="282"/>
        <v>31.6</v>
      </c>
      <c r="L652" s="3">
        <f t="shared" si="282"/>
        <v>31.6</v>
      </c>
      <c r="M652" t="str">
        <f>IF(J652=1,CMOST1!H652&amp;" "&amp;K652,CMOST1!H652&amp;" &lt;cmost&gt;this["&amp;L652&amp;"]="&amp;L652&amp;"*"&amp;CMOST1!I652&amp;"&lt;/cmost&gt;")</f>
        <v>RESULTS GEOSTAT PDATA 'PERM-E' 55650.3000 122658.8000 -987654321.1235 6 31.6</v>
      </c>
    </row>
    <row r="653" spans="1:13" x14ac:dyDescent="0.15">
      <c r="A653" t="s">
        <v>763</v>
      </c>
      <c r="B653" t="s">
        <v>3026</v>
      </c>
      <c r="C653" s="72">
        <f t="shared" ref="C653:E653" si="283">C242</f>
        <v>1</v>
      </c>
      <c r="D653" s="72">
        <f t="shared" si="283"/>
        <v>12.6</v>
      </c>
      <c r="E653" s="72">
        <f t="shared" si="283"/>
        <v>12.6</v>
      </c>
      <c r="F653" t="str">
        <f>IF(C653=1,CMOST1!A653&amp;" "&amp;D653,CMOST1!A653&amp;" &lt;cmost&gt;this["&amp;E653&amp;"]="&amp;E653&amp;"*"&amp;CMOST1!B653&amp;"&lt;/cmost&gt;")</f>
        <v>RESULTS GEOSTAT PDATA 'PERM-D' 54653.5000 115155.5000 -987654321.1235 2 12.6</v>
      </c>
      <c r="H653" t="s">
        <v>1995</v>
      </c>
      <c r="I653" t="s">
        <v>3027</v>
      </c>
      <c r="J653" s="3">
        <f t="shared" ref="J653:L653" si="284">J114</f>
        <v>1</v>
      </c>
      <c r="K653" s="3">
        <f t="shared" si="284"/>
        <v>31.6</v>
      </c>
      <c r="L653" s="3">
        <f t="shared" si="284"/>
        <v>31.6</v>
      </c>
      <c r="M653" t="str">
        <f>IF(J653=1,CMOST1!H653&amp;" "&amp;K653,CMOST1!H653&amp;" &lt;cmost&gt;this["&amp;L653&amp;"]="&amp;L653&amp;"*"&amp;CMOST1!I653&amp;"&lt;/cmost&gt;")</f>
        <v>RESULTS GEOSTAT PDATA 'PERM-E' 55995.7000 122284.5000 -987654321.1235 6 31.6</v>
      </c>
    </row>
    <row r="654" spans="1:13" x14ac:dyDescent="0.15">
      <c r="A654" t="s">
        <v>764</v>
      </c>
      <c r="B654" t="s">
        <v>3026</v>
      </c>
      <c r="C654" s="72">
        <f t="shared" ref="C654:E654" si="285">C243</f>
        <v>1</v>
      </c>
      <c r="D654" s="72">
        <f t="shared" si="285"/>
        <v>12.6</v>
      </c>
      <c r="E654" s="72">
        <f t="shared" si="285"/>
        <v>12.6</v>
      </c>
      <c r="F654" t="str">
        <f>IF(C654=1,CMOST1!A654&amp;" "&amp;D654,CMOST1!A654&amp;" &lt;cmost&gt;this["&amp;E654&amp;"]="&amp;E654&amp;"*"&amp;CMOST1!B654&amp;"&lt;/cmost&gt;")</f>
        <v>RESULTS GEOSTAT PDATA 'PERM-D' 57083.0000 117290.4000 -987654321.1235 2 12.6</v>
      </c>
      <c r="H654" t="s">
        <v>1996</v>
      </c>
      <c r="I654" t="s">
        <v>3027</v>
      </c>
      <c r="J654" s="3">
        <f t="shared" ref="J654:L654" si="286">J115</f>
        <v>1</v>
      </c>
      <c r="K654" s="3">
        <f t="shared" si="286"/>
        <v>31.6</v>
      </c>
      <c r="L654" s="3">
        <f t="shared" si="286"/>
        <v>31.6</v>
      </c>
      <c r="M654" t="str">
        <f>IF(J654=1,CMOST1!H654&amp;" "&amp;K654,CMOST1!H654&amp;" &lt;cmost&gt;this["&amp;L654&amp;"]="&amp;L654&amp;"*"&amp;CMOST1!I654&amp;"&lt;/cmost&gt;")</f>
        <v>RESULTS GEOSTAT PDATA 'PERM-E' 56317.3000 121796.3000 -987654321.1235 6 31.6</v>
      </c>
    </row>
    <row r="655" spans="1:13" x14ac:dyDescent="0.15">
      <c r="A655" t="s">
        <v>765</v>
      </c>
      <c r="B655" t="s">
        <v>3026</v>
      </c>
      <c r="C655" s="72">
        <f t="shared" ref="C655:E655" si="287">C244</f>
        <v>1</v>
      </c>
      <c r="D655" s="72">
        <f t="shared" si="287"/>
        <v>12.6</v>
      </c>
      <c r="E655" s="72">
        <f t="shared" si="287"/>
        <v>12.6</v>
      </c>
      <c r="F655" t="str">
        <f>IF(C655=1,CMOST1!A655&amp;" "&amp;D655,CMOST1!A655&amp;" &lt;cmost&gt;this["&amp;E655&amp;"]="&amp;E655&amp;"*"&amp;CMOST1!B655&amp;"&lt;/cmost&gt;")</f>
        <v>RESULTS GEOSTAT PDATA 'PERM-D' 58938.7000 119182.4000 -987654321.1235 2 12.6</v>
      </c>
      <c r="H655" t="s">
        <v>1997</v>
      </c>
      <c r="I655" t="s">
        <v>3027</v>
      </c>
      <c r="J655" s="3">
        <f t="shared" ref="J655:L655" si="288">J116</f>
        <v>1</v>
      </c>
      <c r="K655" s="3">
        <f t="shared" si="288"/>
        <v>31.6</v>
      </c>
      <c r="L655" s="3">
        <f t="shared" si="288"/>
        <v>31.6</v>
      </c>
      <c r="M655" t="str">
        <f>IF(J655=1,CMOST1!H655&amp;" "&amp;K655,CMOST1!H655&amp;" &lt;cmost&gt;this["&amp;L655&amp;"]="&amp;L655&amp;"*"&amp;CMOST1!I655&amp;"&lt;/cmost&gt;")</f>
        <v>RESULTS GEOSTAT PDATA 'PERM-E' 56602.0000 121232.0000 -987654321.1235 6 31.6</v>
      </c>
    </row>
    <row r="656" spans="1:13" x14ac:dyDescent="0.15">
      <c r="A656" t="s">
        <v>766</v>
      </c>
      <c r="B656" t="s">
        <v>3026</v>
      </c>
      <c r="C656" s="72">
        <f t="shared" ref="C656:E656" si="289">C245</f>
        <v>1</v>
      </c>
      <c r="D656" s="72">
        <f t="shared" si="289"/>
        <v>12.6</v>
      </c>
      <c r="E656" s="72">
        <f t="shared" si="289"/>
        <v>12.6</v>
      </c>
      <c r="F656" t="str">
        <f>IF(C656=1,CMOST1!A656&amp;" "&amp;D656,CMOST1!A656&amp;" &lt;cmost&gt;this["&amp;E656&amp;"]="&amp;E656&amp;"*"&amp;CMOST1!B656&amp;"&lt;/cmost&gt;")</f>
        <v>RESULTS GEOSTAT PDATA 'PERM-D' 60138.5000 120577.8000 -987654321.1235 2 12.6</v>
      </c>
      <c r="H656" t="s">
        <v>1998</v>
      </c>
      <c r="I656" t="s">
        <v>3027</v>
      </c>
      <c r="J656" s="3">
        <f t="shared" ref="J656:L656" si="290">J117</f>
        <v>1</v>
      </c>
      <c r="K656" s="3">
        <f t="shared" si="290"/>
        <v>31.6</v>
      </c>
      <c r="L656" s="3">
        <f t="shared" si="290"/>
        <v>31.6</v>
      </c>
      <c r="M656" t="str">
        <f>IF(J656=1,CMOST1!H656&amp;" "&amp;K656,CMOST1!H656&amp;" &lt;cmost&gt;this["&amp;L656&amp;"]="&amp;L656&amp;"*"&amp;CMOST1!I656&amp;"&lt;/cmost&gt;")</f>
        <v>RESULTS GEOSTAT PDATA 'PERM-E' 56891.1000 120301.8000 -987654321.1235 6 31.6</v>
      </c>
    </row>
    <row r="657" spans="1:13" x14ac:dyDescent="0.15">
      <c r="A657" t="s">
        <v>767</v>
      </c>
      <c r="B657" t="s">
        <v>3026</v>
      </c>
      <c r="C657" s="72">
        <f t="shared" ref="C657:E657" si="291">C246</f>
        <v>1</v>
      </c>
      <c r="D657" s="72">
        <f t="shared" si="291"/>
        <v>12.6</v>
      </c>
      <c r="E657" s="72">
        <f t="shared" si="291"/>
        <v>12.6</v>
      </c>
      <c r="F657" t="str">
        <f>IF(C657=1,CMOST1!A657&amp;" "&amp;D657,CMOST1!A657&amp;" &lt;cmost&gt;this["&amp;E657&amp;"]="&amp;E657&amp;"*"&amp;CMOST1!B657&amp;"&lt;/cmost&gt;")</f>
        <v>RESULTS GEOSTAT PDATA 'PERM-D' 60943.2000 121646.7000 -987654321.1235 2 12.6</v>
      </c>
      <c r="H657" t="s">
        <v>1999</v>
      </c>
      <c r="I657" t="s">
        <v>3027</v>
      </c>
      <c r="J657" s="3">
        <f t="shared" ref="J657:L657" si="292">J118</f>
        <v>1</v>
      </c>
      <c r="K657" s="3">
        <f t="shared" si="292"/>
        <v>31.6</v>
      </c>
      <c r="L657" s="3">
        <f t="shared" si="292"/>
        <v>31.6</v>
      </c>
      <c r="M657" t="str">
        <f>IF(J657=1,CMOST1!H657&amp;" "&amp;K657,CMOST1!H657&amp;" &lt;cmost&gt;this["&amp;L657&amp;"]="&amp;L657&amp;"*"&amp;CMOST1!I657&amp;"&lt;/cmost&gt;")</f>
        <v>RESULTS GEOSTAT PDATA 'PERM-E' 57168.6000 119283.1000 -987654321.1235 6 31.6</v>
      </c>
    </row>
    <row r="658" spans="1:13" x14ac:dyDescent="0.15">
      <c r="A658" t="s">
        <v>768</v>
      </c>
      <c r="B658" t="s">
        <v>3026</v>
      </c>
      <c r="C658" s="72">
        <f t="shared" ref="C658:E658" si="293">C247</f>
        <v>1</v>
      </c>
      <c r="D658" s="72">
        <f t="shared" si="293"/>
        <v>12.6</v>
      </c>
      <c r="E658" s="72">
        <f t="shared" si="293"/>
        <v>12.6</v>
      </c>
      <c r="F658" t="str">
        <f>IF(C658=1,CMOST1!A658&amp;" "&amp;D658,CMOST1!A658&amp;" &lt;cmost&gt;this["&amp;E658&amp;"]="&amp;E658&amp;"*"&amp;CMOST1!B658&amp;"&lt;/cmost&gt;")</f>
        <v>RESULTS GEOSTAT PDATA 'PERM-D' 61537.4000 122558.7000 -987654321.1235 2 12.6</v>
      </c>
      <c r="H658" t="s">
        <v>2000</v>
      </c>
      <c r="I658" t="s">
        <v>3027</v>
      </c>
      <c r="J658" s="3">
        <f t="shared" ref="J658:L658" si="294">J119</f>
        <v>1</v>
      </c>
      <c r="K658" s="3">
        <f t="shared" si="294"/>
        <v>31.6</v>
      </c>
      <c r="L658" s="3">
        <f t="shared" si="294"/>
        <v>31.6</v>
      </c>
      <c r="M658" t="str">
        <f>IF(J658=1,CMOST1!H658&amp;" "&amp;K658,CMOST1!H658&amp;" &lt;cmost&gt;this["&amp;L658&amp;"]="&amp;L658&amp;"*"&amp;CMOST1!I658&amp;"&lt;/cmost&gt;")</f>
        <v>RESULTS GEOSTAT PDATA 'PERM-E' 57385.8000 118061.7000 -987654321.1235 6 31.6</v>
      </c>
    </row>
    <row r="659" spans="1:13" x14ac:dyDescent="0.15">
      <c r="A659" t="s">
        <v>769</v>
      </c>
      <c r="B659" t="s">
        <v>3026</v>
      </c>
      <c r="C659" s="72">
        <f t="shared" ref="C659:E659" si="295">C248</f>
        <v>1</v>
      </c>
      <c r="D659" s="72">
        <f t="shared" si="295"/>
        <v>12.6</v>
      </c>
      <c r="E659" s="72">
        <f t="shared" si="295"/>
        <v>12.6</v>
      </c>
      <c r="F659" t="str">
        <f>IF(C659=1,CMOST1!A659&amp;" "&amp;D659,CMOST1!A659&amp;" &lt;cmost&gt;this["&amp;E659&amp;"]="&amp;E659&amp;"*"&amp;CMOST1!B659&amp;"&lt;/cmost&gt;")</f>
        <v>RESULTS GEOSTAT PDATA 'PERM-D' 61986.2000 123239.8000 -987654321.1235 2 12.6</v>
      </c>
      <c r="H659" t="s">
        <v>2001</v>
      </c>
      <c r="I659" t="s">
        <v>3027</v>
      </c>
      <c r="J659" s="3">
        <f t="shared" ref="J659:L659" si="296">J120</f>
        <v>1</v>
      </c>
      <c r="K659" s="3">
        <f t="shared" si="296"/>
        <v>31.6</v>
      </c>
      <c r="L659" s="3">
        <f t="shared" si="296"/>
        <v>31.6</v>
      </c>
      <c r="M659" t="str">
        <f>IF(J659=1,CMOST1!H659&amp;" "&amp;K659,CMOST1!H659&amp;" &lt;cmost&gt;this["&amp;L659&amp;"]="&amp;L659&amp;"*"&amp;CMOST1!I659&amp;"&lt;/cmost&gt;")</f>
        <v>RESULTS GEOSTAT PDATA 'PERM-E' 57577.4000 116852.7000 -987654321.1235 6 31.6</v>
      </c>
    </row>
    <row r="660" spans="1:13" x14ac:dyDescent="0.15">
      <c r="A660" t="s">
        <v>770</v>
      </c>
      <c r="B660" t="s">
        <v>3026</v>
      </c>
      <c r="C660" s="72">
        <f t="shared" ref="C660:E660" si="297">C249</f>
        <v>1</v>
      </c>
      <c r="D660" s="72">
        <f t="shared" si="297"/>
        <v>12.6</v>
      </c>
      <c r="E660" s="72">
        <f t="shared" si="297"/>
        <v>12.6</v>
      </c>
      <c r="F660" t="str">
        <f>IF(C660=1,CMOST1!A660&amp;" "&amp;D660,CMOST1!A660&amp;" &lt;cmost&gt;this["&amp;E660&amp;"]="&amp;E660&amp;"*"&amp;CMOST1!B660&amp;"&lt;/cmost&gt;")</f>
        <v>RESULTS GEOSTAT PDATA 'PERM-D' 62307.1000 123993.1000 -987654321.1235 2 12.6</v>
      </c>
      <c r="H660" t="s">
        <v>2002</v>
      </c>
      <c r="I660" t="s">
        <v>3027</v>
      </c>
      <c r="J660" s="3">
        <f t="shared" ref="J660:L660" si="298">J121</f>
        <v>1</v>
      </c>
      <c r="K660" s="3">
        <f t="shared" si="298"/>
        <v>31.6</v>
      </c>
      <c r="L660" s="3">
        <f t="shared" si="298"/>
        <v>31.6</v>
      </c>
      <c r="M660" t="str">
        <f>IF(J660=1,CMOST1!H660&amp;" "&amp;K660,CMOST1!H660&amp;" &lt;cmost&gt;this["&amp;L660&amp;"]="&amp;L660&amp;"*"&amp;CMOST1!I660&amp;"&lt;/cmost&gt;")</f>
        <v>RESULTS GEOSTAT PDATA 'PERM-E' 57857.3000 115682.7000 -987654321.1235 6 31.6</v>
      </c>
    </row>
    <row r="661" spans="1:13" x14ac:dyDescent="0.15">
      <c r="A661" t="s">
        <v>771</v>
      </c>
      <c r="B661" t="s">
        <v>3026</v>
      </c>
      <c r="C661" s="72">
        <f t="shared" ref="C661:E661" si="299">C250</f>
        <v>1</v>
      </c>
      <c r="D661" s="72">
        <f t="shared" si="299"/>
        <v>12.6</v>
      </c>
      <c r="E661" s="72">
        <f t="shared" si="299"/>
        <v>12.6</v>
      </c>
      <c r="F661" t="str">
        <f>IF(C661=1,CMOST1!A661&amp;" "&amp;D661,CMOST1!A661&amp;" &lt;cmost&gt;this["&amp;E661&amp;"]="&amp;E661&amp;"*"&amp;CMOST1!B661&amp;"&lt;/cmost&gt;")</f>
        <v>RESULTS GEOSTAT PDATA 'PERM-D' 62564.0000 124782.5000 -987654321.1235 2 12.6</v>
      </c>
      <c r="H661" t="s">
        <v>2003</v>
      </c>
      <c r="I661" t="s">
        <v>3027</v>
      </c>
      <c r="J661" s="3">
        <f t="shared" ref="J661:L661" si="300">J122</f>
        <v>1</v>
      </c>
      <c r="K661" s="3">
        <f t="shared" si="300"/>
        <v>31.6</v>
      </c>
      <c r="L661" s="3">
        <f t="shared" si="300"/>
        <v>31.6</v>
      </c>
      <c r="M661" t="str">
        <f>IF(J661=1,CMOST1!H661&amp;" "&amp;K661,CMOST1!H661&amp;" &lt;cmost&gt;this["&amp;L661&amp;"]="&amp;L661&amp;"*"&amp;CMOST1!I661&amp;"&lt;/cmost&gt;")</f>
        <v>RESULTS GEOSTAT PDATA 'PERM-E' 58170.3000 113844.5000 -987654321.1235 6 31.6</v>
      </c>
    </row>
    <row r="662" spans="1:13" x14ac:dyDescent="0.15">
      <c r="A662" t="s">
        <v>772</v>
      </c>
      <c r="B662" t="s">
        <v>3026</v>
      </c>
      <c r="C662" s="72">
        <f t="shared" ref="C662:E662" si="301">C251</f>
        <v>1</v>
      </c>
      <c r="D662" s="72">
        <f t="shared" si="301"/>
        <v>12.6</v>
      </c>
      <c r="E662" s="72">
        <f t="shared" si="301"/>
        <v>12.6</v>
      </c>
      <c r="F662" t="str">
        <f>IF(C662=1,CMOST1!A662&amp;" "&amp;D662,CMOST1!A662&amp;" &lt;cmost&gt;this["&amp;E662&amp;"]="&amp;E662&amp;"*"&amp;CMOST1!B662&amp;"&lt;/cmost&gt;")</f>
        <v>RESULTS GEOSTAT PDATA 'PERM-D' 62707.4000 125569.2000 -987654321.1235 2 12.6</v>
      </c>
      <c r="H662" t="s">
        <v>2004</v>
      </c>
      <c r="I662" t="s">
        <v>3027</v>
      </c>
      <c r="J662" s="3">
        <f t="shared" ref="J662:L662" si="302">J123</f>
        <v>1</v>
      </c>
      <c r="K662" s="3">
        <f t="shared" si="302"/>
        <v>31.6</v>
      </c>
      <c r="L662" s="3">
        <f t="shared" si="302"/>
        <v>31.6</v>
      </c>
      <c r="M662" t="str">
        <f>IF(J662=1,CMOST1!H662&amp;" "&amp;K662,CMOST1!H662&amp;" &lt;cmost&gt;this["&amp;L662&amp;"]="&amp;L662&amp;"*"&amp;CMOST1!I662&amp;"&lt;/cmost&gt;")</f>
        <v>RESULTS GEOSTAT PDATA 'PERM-E' 58482.3000 112081.7000 -987654321.1235 6 31.6</v>
      </c>
    </row>
    <row r="663" spans="1:13" x14ac:dyDescent="0.15">
      <c r="A663" t="s">
        <v>773</v>
      </c>
      <c r="B663" t="s">
        <v>3026</v>
      </c>
      <c r="C663" s="72">
        <f t="shared" ref="C663:E663" si="303">C252</f>
        <v>1</v>
      </c>
      <c r="D663" s="72">
        <f t="shared" si="303"/>
        <v>12.6</v>
      </c>
      <c r="E663" s="72">
        <f t="shared" si="303"/>
        <v>12.6</v>
      </c>
      <c r="F663" t="str">
        <f>IF(C663=1,CMOST1!A663&amp;" "&amp;D663,CMOST1!A663&amp;" &lt;cmost&gt;this["&amp;E663&amp;"]="&amp;E663&amp;"*"&amp;CMOST1!B663&amp;"&lt;/cmost&gt;")</f>
        <v>RESULTS GEOSTAT PDATA 'PERM-D' 62850.7000 126355.6000 -987654321.1235 2 12.6</v>
      </c>
      <c r="H663" t="s">
        <v>2005</v>
      </c>
      <c r="I663" t="s">
        <v>3027</v>
      </c>
      <c r="J663" s="3">
        <f t="shared" ref="J663:L663" si="304">J124</f>
        <v>1</v>
      </c>
      <c r="K663" s="3">
        <f t="shared" si="304"/>
        <v>31.6</v>
      </c>
      <c r="L663" s="3">
        <f t="shared" si="304"/>
        <v>31.6</v>
      </c>
      <c r="M663" t="str">
        <f>IF(J663=1,CMOST1!H663&amp;" "&amp;K663,CMOST1!H663&amp;" &lt;cmost&gt;this["&amp;L663&amp;"]="&amp;L663&amp;"*"&amp;CMOST1!I663&amp;"&lt;/cmost&gt;")</f>
        <v>RESULTS GEOSTAT PDATA 'PERM-E' 58850.4000 109903.2000 -987654321.1235 6 31.6</v>
      </c>
    </row>
    <row r="664" spans="1:13" x14ac:dyDescent="0.15">
      <c r="A664" t="s">
        <v>774</v>
      </c>
      <c r="B664" t="s">
        <v>3026</v>
      </c>
      <c r="C664" s="72">
        <f t="shared" ref="C664:E664" si="305">C253</f>
        <v>1</v>
      </c>
      <c r="D664" s="72">
        <f t="shared" si="305"/>
        <v>12.6</v>
      </c>
      <c r="E664" s="72">
        <f t="shared" si="305"/>
        <v>12.6</v>
      </c>
      <c r="F664" t="str">
        <f>IF(C664=1,CMOST1!A664&amp;" "&amp;D664,CMOST1!A664&amp;" &lt;cmost&gt;this["&amp;E664&amp;"]="&amp;E664&amp;"*"&amp;CMOST1!B664&amp;"&lt;/cmost&gt;")</f>
        <v>RESULTS GEOSTAT PDATA 'PERM-D' 62819.2000 127074.5000 -987654321.1235 2 12.6</v>
      </c>
      <c r="H664" t="s">
        <v>2006</v>
      </c>
      <c r="I664" t="s">
        <v>3027</v>
      </c>
      <c r="J664" s="3">
        <f t="shared" ref="J664:L664" si="306">J125</f>
        <v>1</v>
      </c>
      <c r="K664" s="3">
        <f t="shared" si="306"/>
        <v>42.4</v>
      </c>
      <c r="L664" s="3">
        <f t="shared" si="306"/>
        <v>42.4</v>
      </c>
      <c r="M664" t="str">
        <f>IF(J664=1,CMOST1!H664&amp;" "&amp;K664,CMOST1!H664&amp;" &lt;cmost&gt;this["&amp;L664&amp;"]="&amp;L664&amp;"*"&amp;CMOST1!I664&amp;"&lt;/cmost&gt;")</f>
        <v>RESULTS GEOSTAT PDATA 'PERM-E' 46051.5000 115258.2000 -987654321.1235 6 42.4</v>
      </c>
    </row>
    <row r="665" spans="1:13" x14ac:dyDescent="0.15">
      <c r="A665" t="s">
        <v>775</v>
      </c>
      <c r="B665" t="s">
        <v>3026</v>
      </c>
      <c r="C665" s="72">
        <f t="shared" ref="C665:E665" si="307">C254</f>
        <v>1</v>
      </c>
      <c r="D665" s="72">
        <f t="shared" si="307"/>
        <v>12.6</v>
      </c>
      <c r="E665" s="72">
        <f t="shared" si="307"/>
        <v>12.6</v>
      </c>
      <c r="F665" t="str">
        <f>IF(C665=1,CMOST1!A665&amp;" "&amp;D665,CMOST1!A665&amp;" &lt;cmost&gt;this["&amp;E665&amp;"]="&amp;E665&amp;"*"&amp;CMOST1!B665&amp;"&lt;/cmost&gt;")</f>
        <v>RESULTS GEOSTAT PDATA 'PERM-D' 62748.0000 127855.3000 -987654321.1235 2 12.6</v>
      </c>
      <c r="H665" t="s">
        <v>2007</v>
      </c>
      <c r="I665" t="s">
        <v>3027</v>
      </c>
      <c r="J665" s="3">
        <f t="shared" ref="J665:L665" si="308">J126</f>
        <v>1</v>
      </c>
      <c r="K665" s="3">
        <f t="shared" si="308"/>
        <v>42.4</v>
      </c>
      <c r="L665" s="3">
        <f t="shared" si="308"/>
        <v>42.4</v>
      </c>
      <c r="M665" t="str">
        <f>IF(J665=1,CMOST1!H665&amp;" "&amp;K665,CMOST1!H665&amp;" &lt;cmost&gt;this["&amp;L665&amp;"]="&amp;L665&amp;"*"&amp;CMOST1!I665&amp;"&lt;/cmost&gt;")</f>
        <v>RESULTS GEOSTAT PDATA 'PERM-E' 46920.6000 116392.1000 -987654321.1235 6 42.4</v>
      </c>
    </row>
    <row r="666" spans="1:13" x14ac:dyDescent="0.15">
      <c r="A666" t="s">
        <v>776</v>
      </c>
      <c r="B666" t="s">
        <v>3026</v>
      </c>
      <c r="C666" s="72">
        <f t="shared" ref="C666:E666" si="309">C255</f>
        <v>1</v>
      </c>
      <c r="D666" s="72">
        <f t="shared" si="309"/>
        <v>12.6</v>
      </c>
      <c r="E666" s="72">
        <f t="shared" si="309"/>
        <v>12.6</v>
      </c>
      <c r="F666" t="str">
        <f>IF(C666=1,CMOST1!A666&amp;" "&amp;D666,CMOST1!A666&amp;" &lt;cmost&gt;this["&amp;E666&amp;"]="&amp;E666&amp;"*"&amp;CMOST1!B666&amp;"&lt;/cmost&gt;")</f>
        <v>RESULTS GEOSTAT PDATA 'PERM-D' 62540.0000 128569.6000 -987654321.1235 2 12.6</v>
      </c>
      <c r="H666" t="s">
        <v>2008</v>
      </c>
      <c r="I666" t="s">
        <v>3027</v>
      </c>
      <c r="J666" s="3">
        <f t="shared" ref="J666:L666" si="310">J127</f>
        <v>1</v>
      </c>
      <c r="K666" s="3">
        <f t="shared" si="310"/>
        <v>42.4</v>
      </c>
      <c r="L666" s="3">
        <f t="shared" si="310"/>
        <v>42.4</v>
      </c>
      <c r="M666" t="str">
        <f>IF(J666=1,CMOST1!H666&amp;" "&amp;K666,CMOST1!H666&amp;" &lt;cmost&gt;this["&amp;L666&amp;"]="&amp;L666&amp;"*"&amp;CMOST1!I666&amp;"&lt;/cmost&gt;")</f>
        <v>RESULTS GEOSTAT PDATA 'PERM-E' 47813.0000 117677.5000 -987654321.1235 6 42.4</v>
      </c>
    </row>
    <row r="667" spans="1:13" x14ac:dyDescent="0.15">
      <c r="A667" t="s">
        <v>777</v>
      </c>
      <c r="B667" t="s">
        <v>3026</v>
      </c>
      <c r="C667" s="72">
        <f t="shared" ref="C667:E667" si="311">C256</f>
        <v>1</v>
      </c>
      <c r="D667" s="72">
        <f t="shared" si="311"/>
        <v>12.6</v>
      </c>
      <c r="E667" s="72">
        <f t="shared" si="311"/>
        <v>12.6</v>
      </c>
      <c r="F667" t="str">
        <f>IF(C667=1,CMOST1!A667&amp;" "&amp;D667,CMOST1!A667&amp;" &lt;cmost&gt;this["&amp;E667&amp;"]="&amp;E667&amp;"*"&amp;CMOST1!B667&amp;"&lt;/cmost&gt;")</f>
        <v>RESULTS GEOSTAT PDATA 'PERM-D' 62258.5000 129193.2000 -987654321.1235 2 12.6</v>
      </c>
      <c r="H667" t="s">
        <v>2009</v>
      </c>
      <c r="I667" t="s">
        <v>3027</v>
      </c>
      <c r="J667" s="3">
        <f t="shared" ref="J667:L667" si="312">J128</f>
        <v>1</v>
      </c>
      <c r="K667" s="3">
        <f t="shared" si="312"/>
        <v>42.4</v>
      </c>
      <c r="L667" s="3">
        <f t="shared" si="312"/>
        <v>42.4</v>
      </c>
      <c r="M667" t="str">
        <f>IF(J667=1,CMOST1!H667&amp;" "&amp;K667,CMOST1!H667&amp;" &lt;cmost&gt;this["&amp;L667&amp;"]="&amp;L667&amp;"*"&amp;CMOST1!I667&amp;"&lt;/cmost&gt;")</f>
        <v>RESULTS GEOSTAT PDATA 'PERM-E' 48633.2000 118710.0000 -987654321.1235 6 42.4</v>
      </c>
    </row>
    <row r="668" spans="1:13" x14ac:dyDescent="0.15">
      <c r="A668" t="s">
        <v>778</v>
      </c>
      <c r="B668" t="s">
        <v>3026</v>
      </c>
      <c r="C668" s="72">
        <f t="shared" ref="C668:E668" si="313">C257</f>
        <v>1</v>
      </c>
      <c r="D668" s="72">
        <f t="shared" si="313"/>
        <v>12.6</v>
      </c>
      <c r="E668" s="72">
        <f t="shared" si="313"/>
        <v>12.6</v>
      </c>
      <c r="F668" t="str">
        <f>IF(C668=1,CMOST1!A668&amp;" "&amp;D668,CMOST1!A668&amp;" &lt;cmost&gt;this["&amp;E668&amp;"]="&amp;E668&amp;"*"&amp;CMOST1!B668&amp;"&lt;/cmost&gt;")</f>
        <v>RESULTS GEOSTAT PDATA 'PERM-D' 61704.7000 130100.4000 -987654321.1235 2 12.6</v>
      </c>
      <c r="H668" t="s">
        <v>2010</v>
      </c>
      <c r="I668" t="s">
        <v>3027</v>
      </c>
      <c r="J668" s="3">
        <f t="shared" ref="J668:L668" si="314">J129</f>
        <v>1</v>
      </c>
      <c r="K668" s="3">
        <f t="shared" si="314"/>
        <v>42.4</v>
      </c>
      <c r="L668" s="3">
        <f t="shared" si="314"/>
        <v>42.4</v>
      </c>
      <c r="M668" t="str">
        <f>IF(J668=1,CMOST1!H668&amp;" "&amp;K668,CMOST1!H668&amp;" &lt;cmost&gt;this["&amp;L668&amp;"]="&amp;L668&amp;"*"&amp;CMOST1!I668&amp;"&lt;/cmost&gt;")</f>
        <v>RESULTS GEOSTAT PDATA 'PERM-E' 49403.2000 119691.3000 -987654321.1235 6 42.4</v>
      </c>
    </row>
    <row r="669" spans="1:13" x14ac:dyDescent="0.15">
      <c r="A669" t="s">
        <v>779</v>
      </c>
      <c r="B669" t="s">
        <v>3026</v>
      </c>
      <c r="C669" s="72">
        <f t="shared" ref="C669:E669" si="315">C258</f>
        <v>1.1000000000000001</v>
      </c>
      <c r="D669" s="72">
        <f t="shared" si="315"/>
        <v>13.9</v>
      </c>
      <c r="E669" s="72">
        <f t="shared" si="315"/>
        <v>12.6</v>
      </c>
      <c r="F669" t="str">
        <f>IF(C669=1,CMOST1!A669&amp;" "&amp;D669,CMOST1!A669&amp;" &lt;cmost&gt;this["&amp;E669&amp;"]="&amp;E669&amp;"*"&amp;CMOST1!B669&amp;"&lt;/cmost&gt;")</f>
        <v>RESULTS GEOSTAT PDATA 'PERM-D' 60898.0000 131025.9000 -987654321.1235 2 &lt;cmost&gt;this[12.6]=12.6*MultPermD&lt;/cmost&gt;</v>
      </c>
      <c r="H669" t="s">
        <v>2011</v>
      </c>
      <c r="I669" t="s">
        <v>3027</v>
      </c>
      <c r="J669" s="3">
        <f t="shared" ref="J669:L669" si="316">J130</f>
        <v>1</v>
      </c>
      <c r="K669" s="3">
        <f t="shared" si="316"/>
        <v>42.4</v>
      </c>
      <c r="L669" s="3">
        <f t="shared" si="316"/>
        <v>42.4</v>
      </c>
      <c r="M669" t="str">
        <f>IF(J669=1,CMOST1!H669&amp;" "&amp;K669,CMOST1!H669&amp;" &lt;cmost&gt;this["&amp;L669&amp;"]="&amp;L669&amp;"*"&amp;CMOST1!I669&amp;"&lt;/cmost&gt;")</f>
        <v>RESULTS GEOSTAT PDATA 'PERM-E' 50000.3000 120392.7000 -987654321.1235 6 42.4</v>
      </c>
    </row>
    <row r="670" spans="1:13" x14ac:dyDescent="0.15">
      <c r="A670" t="s">
        <v>780</v>
      </c>
      <c r="B670" t="s">
        <v>3026</v>
      </c>
      <c r="C670" s="72">
        <f t="shared" ref="C670:E670" si="317">C259</f>
        <v>1.1000000000000001</v>
      </c>
      <c r="D670" s="72">
        <f t="shared" si="317"/>
        <v>13.9</v>
      </c>
      <c r="E670" s="72">
        <f t="shared" si="317"/>
        <v>12.6</v>
      </c>
      <c r="F670" t="str">
        <f>IF(C670=1,CMOST1!A670&amp;" "&amp;D670,CMOST1!A670&amp;" &lt;cmost&gt;this["&amp;E670&amp;"]="&amp;E670&amp;"*"&amp;CMOST1!B670&amp;"&lt;/cmost&gt;")</f>
        <v>RESULTS GEOSTAT PDATA 'PERM-D' 60184.4000 131764.4000 -987654321.1235 2 &lt;cmost&gt;this[12.6]=12.6*MultPermD&lt;/cmost&gt;</v>
      </c>
      <c r="H670" t="s">
        <v>2012</v>
      </c>
      <c r="I670" t="s">
        <v>3027</v>
      </c>
      <c r="J670" s="3">
        <f t="shared" ref="J670:L670" si="318">J131</f>
        <v>1</v>
      </c>
      <c r="K670" s="3">
        <f t="shared" si="318"/>
        <v>42.4</v>
      </c>
      <c r="L670" s="3">
        <f t="shared" si="318"/>
        <v>42.4</v>
      </c>
      <c r="M670" t="str">
        <f>IF(J670=1,CMOST1!H670&amp;" "&amp;K670,CMOST1!H670&amp;" &lt;cmost&gt;this["&amp;L670&amp;"]="&amp;L670&amp;"*"&amp;CMOST1!I670&amp;"&lt;/cmost&gt;")</f>
        <v>RESULTS GEOSTAT PDATA 'PERM-E' 50635.5000 121056.8000 -987654321.1235 6 42.4</v>
      </c>
    </row>
    <row r="671" spans="1:13" x14ac:dyDescent="0.15">
      <c r="A671" t="s">
        <v>781</v>
      </c>
      <c r="B671" t="s">
        <v>3026</v>
      </c>
      <c r="C671" s="72">
        <f t="shared" ref="C671:E671" si="319">C260</f>
        <v>1.1000000000000001</v>
      </c>
      <c r="D671" s="72">
        <f t="shared" si="319"/>
        <v>13.9</v>
      </c>
      <c r="E671" s="72">
        <f t="shared" si="319"/>
        <v>12.6</v>
      </c>
      <c r="F671" t="str">
        <f>IF(C671=1,CMOST1!A671&amp;" "&amp;D671,CMOST1!A671&amp;" &lt;cmost&gt;this["&amp;E671&amp;"]="&amp;E671&amp;"*"&amp;CMOST1!B671&amp;"&lt;/cmost&gt;")</f>
        <v>RESULTS GEOSTAT PDATA 'PERM-D' 59674.2000 132445.5000 -987654321.1235 2 &lt;cmost&gt;this[12.6]=12.6*MultPermD&lt;/cmost&gt;</v>
      </c>
      <c r="H671" t="s">
        <v>2013</v>
      </c>
      <c r="I671" t="s">
        <v>3027</v>
      </c>
      <c r="J671" s="3">
        <f t="shared" ref="J671:L671" si="320">J132</f>
        <v>1</v>
      </c>
      <c r="K671" s="3">
        <f t="shared" si="320"/>
        <v>42.4</v>
      </c>
      <c r="L671" s="3">
        <f t="shared" si="320"/>
        <v>42.4</v>
      </c>
      <c r="M671" t="str">
        <f>IF(J671=1,CMOST1!H671&amp;" "&amp;K671,CMOST1!H671&amp;" &lt;cmost&gt;this["&amp;L671&amp;"]="&amp;L671&amp;"*"&amp;CMOST1!I671&amp;"&lt;/cmost&gt;")</f>
        <v>RESULTS GEOSTAT PDATA 'PERM-E' 51295.6000 121746.4000 -987654321.1235 6 42.4</v>
      </c>
    </row>
    <row r="672" spans="1:13" x14ac:dyDescent="0.15">
      <c r="A672" t="s">
        <v>782</v>
      </c>
      <c r="B672" t="s">
        <v>3026</v>
      </c>
      <c r="C672" s="72">
        <f t="shared" ref="C672:E672" si="321">C261</f>
        <v>1.1000000000000001</v>
      </c>
      <c r="D672" s="72">
        <f t="shared" si="321"/>
        <v>13.9</v>
      </c>
      <c r="E672" s="72">
        <f t="shared" si="321"/>
        <v>12.6</v>
      </c>
      <c r="F672" t="str">
        <f>IF(C672=1,CMOST1!A672&amp;" "&amp;D672,CMOST1!A672&amp;" &lt;cmost&gt;this["&amp;E672&amp;"]="&amp;E672&amp;"*"&amp;CMOST1!B672&amp;"&lt;/cmost&gt;")</f>
        <v>RESULTS GEOSTAT PDATA 'PERM-D' 59095.5000 133339.2000 -987654321.1235 2 &lt;cmost&gt;this[12.6]=12.6*MultPermD&lt;/cmost&gt;</v>
      </c>
      <c r="H672" t="s">
        <v>2014</v>
      </c>
      <c r="I672" t="s">
        <v>3027</v>
      </c>
      <c r="J672" s="3">
        <f t="shared" ref="J672:L672" si="322">J133</f>
        <v>1</v>
      </c>
      <c r="K672" s="3">
        <f t="shared" si="322"/>
        <v>42.4</v>
      </c>
      <c r="L672" s="3">
        <f t="shared" si="322"/>
        <v>42.4</v>
      </c>
      <c r="M672" t="str">
        <f>IF(J672=1,CMOST1!H672&amp;" "&amp;K672,CMOST1!H672&amp;" &lt;cmost&gt;this["&amp;L672&amp;"]="&amp;L672&amp;"*"&amp;CMOST1!I672&amp;"&lt;/cmost&gt;")</f>
        <v>RESULTS GEOSTAT PDATA 'PERM-E' 51931.8000 122347.4000 -987654321.1235 6 42.4</v>
      </c>
    </row>
    <row r="673" spans="1:13" x14ac:dyDescent="0.15">
      <c r="A673" t="s">
        <v>783</v>
      </c>
      <c r="B673" t="s">
        <v>3026</v>
      </c>
      <c r="C673" s="72">
        <f t="shared" ref="C673:E673" si="323">C262</f>
        <v>1.1000000000000001</v>
      </c>
      <c r="D673" s="72">
        <f t="shared" si="323"/>
        <v>13.9</v>
      </c>
      <c r="E673" s="72">
        <f t="shared" si="323"/>
        <v>12.6</v>
      </c>
      <c r="F673" t="str">
        <f>IF(C673=1,CMOST1!A673&amp;" "&amp;D673,CMOST1!A673&amp;" &lt;cmost&gt;this["&amp;E673&amp;"]="&amp;E673&amp;"*"&amp;CMOST1!B673&amp;"&lt;/cmost&gt;")</f>
        <v>RESULTS GEOSTAT PDATA 'PERM-D' 58595.8000 134108.6000 -987654321.1235 2 &lt;cmost&gt;this[12.6]=12.6*MultPermD&lt;/cmost&gt;</v>
      </c>
      <c r="H673" t="s">
        <v>2015</v>
      </c>
      <c r="I673" t="s">
        <v>3027</v>
      </c>
      <c r="J673" s="3">
        <f t="shared" ref="J673:L673" si="324">J134</f>
        <v>1</v>
      </c>
      <c r="K673" s="3">
        <f t="shared" si="324"/>
        <v>42.4</v>
      </c>
      <c r="L673" s="3">
        <f t="shared" si="324"/>
        <v>42.4</v>
      </c>
      <c r="M673" t="str">
        <f>IF(J673=1,CMOST1!H673&amp;" "&amp;K673,CMOST1!H673&amp;" &lt;cmost&gt;this["&amp;L673&amp;"]="&amp;L673&amp;"*"&amp;CMOST1!I673&amp;"&lt;/cmost&gt;")</f>
        <v>RESULTS GEOSTAT PDATA 'PERM-E' 52618.8000 122898.6000 -987654321.1235 6 42.4</v>
      </c>
    </row>
    <row r="674" spans="1:13" x14ac:dyDescent="0.15">
      <c r="A674" t="s">
        <v>784</v>
      </c>
      <c r="B674" t="s">
        <v>3026</v>
      </c>
      <c r="C674" s="72">
        <f t="shared" ref="C674:E674" si="325">C263</f>
        <v>1.1000000000000001</v>
      </c>
      <c r="D674" s="72">
        <f t="shared" si="325"/>
        <v>13.9</v>
      </c>
      <c r="E674" s="72">
        <f t="shared" si="325"/>
        <v>12.6</v>
      </c>
      <c r="F674" t="str">
        <f>IF(C674=1,CMOST1!A674&amp;" "&amp;D674,CMOST1!A674&amp;" &lt;cmost&gt;this["&amp;E674&amp;"]="&amp;E674&amp;"*"&amp;CMOST1!B674&amp;"&lt;/cmost&gt;")</f>
        <v>RESULTS GEOSTAT PDATA 'PERM-D' 58285.8000 134857.9000 -987654321.1235 2 &lt;cmost&gt;this[12.6]=12.6*MultPermD&lt;/cmost&gt;</v>
      </c>
      <c r="H674" t="s">
        <v>2016</v>
      </c>
      <c r="I674" t="s">
        <v>3027</v>
      </c>
      <c r="J674" s="3">
        <f t="shared" ref="J674:L674" si="326">J135</f>
        <v>1</v>
      </c>
      <c r="K674" s="3">
        <f t="shared" si="326"/>
        <v>42.4</v>
      </c>
      <c r="L674" s="3">
        <f t="shared" si="326"/>
        <v>42.4</v>
      </c>
      <c r="M674" t="str">
        <f>IF(J674=1,CMOST1!H674&amp;" "&amp;K674,CMOST1!H674&amp;" &lt;cmost&gt;this["&amp;L674&amp;"]="&amp;L674&amp;"*"&amp;CMOST1!I674&amp;"&lt;/cmost&gt;")</f>
        <v>RESULTS GEOSTAT PDATA 'PERM-E' 53143.7000 123321.5000 -987654321.1235 6 42.4</v>
      </c>
    </row>
    <row r="675" spans="1:13" x14ac:dyDescent="0.15">
      <c r="A675" t="s">
        <v>785</v>
      </c>
      <c r="B675" t="s">
        <v>3026</v>
      </c>
      <c r="C675" s="72">
        <f t="shared" ref="C675:E675" si="327">C264</f>
        <v>1.1000000000000001</v>
      </c>
      <c r="D675" s="72">
        <f t="shared" si="327"/>
        <v>13.9</v>
      </c>
      <c r="E675" s="72">
        <f t="shared" si="327"/>
        <v>12.6</v>
      </c>
      <c r="F675" t="str">
        <f>IF(C675=1,CMOST1!A675&amp;" "&amp;D675,CMOST1!A675&amp;" &lt;cmost&gt;this["&amp;E675&amp;"]="&amp;E675&amp;"*"&amp;CMOST1!B675&amp;"&lt;/cmost&gt;")</f>
        <v>RESULTS GEOSTAT PDATA 'PERM-D' 58086.9000 135698.8000 -987654321.1235 2 &lt;cmost&gt;this[12.6]=12.6*MultPermD&lt;/cmost&gt;</v>
      </c>
      <c r="H675" t="s">
        <v>2017</v>
      </c>
      <c r="I675" t="s">
        <v>3027</v>
      </c>
      <c r="J675" s="3">
        <f t="shared" ref="J675:L675" si="328">J136</f>
        <v>1</v>
      </c>
      <c r="K675" s="3">
        <f t="shared" si="328"/>
        <v>42.4</v>
      </c>
      <c r="L675" s="3">
        <f t="shared" si="328"/>
        <v>42.4</v>
      </c>
      <c r="M675" t="str">
        <f>IF(J675=1,CMOST1!H675&amp;" "&amp;K675,CMOST1!H675&amp;" &lt;cmost&gt;this["&amp;L675&amp;"]="&amp;L675&amp;"*"&amp;CMOST1!I675&amp;"&lt;/cmost&gt;")</f>
        <v>RESULTS GEOSTAT PDATA 'PERM-E' 53669.3000 123668.6000 -987654321.1235 6 42.4</v>
      </c>
    </row>
    <row r="676" spans="1:13" x14ac:dyDescent="0.15">
      <c r="A676" t="s">
        <v>786</v>
      </c>
      <c r="B676" t="s">
        <v>3026</v>
      </c>
      <c r="C676" s="72">
        <f t="shared" ref="C676:E676" si="329">C265</f>
        <v>1.1000000000000001</v>
      </c>
      <c r="D676" s="72">
        <f t="shared" si="329"/>
        <v>13.9</v>
      </c>
      <c r="E676" s="72">
        <f t="shared" si="329"/>
        <v>12.6</v>
      </c>
      <c r="F676" t="str">
        <f>IF(C676=1,CMOST1!A676&amp;" "&amp;D676,CMOST1!A676&amp;" &lt;cmost&gt;this["&amp;E676&amp;"]="&amp;E676&amp;"*"&amp;CMOST1!B676&amp;"&lt;/cmost&gt;")</f>
        <v>RESULTS GEOSTAT PDATA 'PERM-D' 57896.0000 136716.2000 -987654321.1235 2 &lt;cmost&gt;this[12.6]=12.6*MultPermD&lt;/cmost&gt;</v>
      </c>
      <c r="H676" t="s">
        <v>2018</v>
      </c>
      <c r="I676" t="s">
        <v>3027</v>
      </c>
      <c r="J676" s="3">
        <f t="shared" ref="J676:L676" si="330">J137</f>
        <v>1</v>
      </c>
      <c r="K676" s="3">
        <f t="shared" si="330"/>
        <v>42.4</v>
      </c>
      <c r="L676" s="3">
        <f t="shared" si="330"/>
        <v>42.4</v>
      </c>
      <c r="M676" t="str">
        <f>IF(J676=1,CMOST1!H676&amp;" "&amp;K676,CMOST1!H676&amp;" &lt;cmost&gt;this["&amp;L676&amp;"]="&amp;L676&amp;"*"&amp;CMOST1!I676&amp;"&lt;/cmost&gt;")</f>
        <v>RESULTS GEOSTAT PDATA 'PERM-E' 54094.5000 123976.7000 -987654321.1235 6 42.4</v>
      </c>
    </row>
    <row r="677" spans="1:13" x14ac:dyDescent="0.15">
      <c r="A677" t="s">
        <v>787</v>
      </c>
      <c r="B677" t="s">
        <v>3026</v>
      </c>
      <c r="C677" s="72">
        <f t="shared" ref="C677:E677" si="331">C266</f>
        <v>1.1000000000000001</v>
      </c>
      <c r="D677" s="72">
        <f t="shared" si="331"/>
        <v>13.9</v>
      </c>
      <c r="E677" s="72">
        <f t="shared" si="331"/>
        <v>12.6</v>
      </c>
      <c r="F677" t="str">
        <f>IF(C677=1,CMOST1!A677&amp;" "&amp;D677,CMOST1!A677&amp;" &lt;cmost&gt;this["&amp;E677&amp;"]="&amp;E677&amp;"*"&amp;CMOST1!B677&amp;"&lt;/cmost&gt;")</f>
        <v>RESULTS GEOSTAT PDATA 'PERM-D' 57983.3000 137715.9000 -987654321.1235 2 &lt;cmost&gt;this[12.6]=12.6*MultPermD&lt;/cmost&gt;</v>
      </c>
      <c r="H677" t="s">
        <v>2019</v>
      </c>
      <c r="I677" t="s">
        <v>3027</v>
      </c>
      <c r="J677" s="3">
        <f t="shared" ref="J677:L677" si="332">J138</f>
        <v>1</v>
      </c>
      <c r="K677" s="3">
        <f t="shared" si="332"/>
        <v>42.4</v>
      </c>
      <c r="L677" s="3">
        <f t="shared" si="332"/>
        <v>42.4</v>
      </c>
      <c r="M677" t="str">
        <f>IF(J677=1,CMOST1!H677&amp;" "&amp;K677,CMOST1!H677&amp;" &lt;cmost&gt;this["&amp;L677&amp;"]="&amp;L677&amp;"*"&amp;CMOST1!I677&amp;"&lt;/cmost&gt;")</f>
        <v>RESULTS GEOSTAT PDATA 'PERM-E' 54358.3000 124068.6000 -987654321.1235 6 42.4</v>
      </c>
    </row>
    <row r="678" spans="1:13" x14ac:dyDescent="0.15">
      <c r="A678" t="s">
        <v>788</v>
      </c>
      <c r="B678" t="s">
        <v>3026</v>
      </c>
      <c r="C678" s="72">
        <f t="shared" ref="C678:E678" si="333">C267</f>
        <v>1.1000000000000001</v>
      </c>
      <c r="D678" s="72">
        <f t="shared" si="333"/>
        <v>13.9</v>
      </c>
      <c r="E678" s="72">
        <f t="shared" si="333"/>
        <v>12.6</v>
      </c>
      <c r="F678" t="str">
        <f>IF(C678=1,CMOST1!A678&amp;" "&amp;D678,CMOST1!A678&amp;" &lt;cmost&gt;this["&amp;E678&amp;"]="&amp;E678&amp;"*"&amp;CMOST1!B678&amp;"&lt;/cmost&gt;")</f>
        <v>RESULTS GEOSTAT PDATA 'PERM-D' 58368.1000 138912.7000 -987654321.1235 2 &lt;cmost&gt;this[12.6]=12.6*MultPermD&lt;/cmost&gt;</v>
      </c>
      <c r="H678" t="s">
        <v>2020</v>
      </c>
      <c r="I678" t="s">
        <v>3027</v>
      </c>
      <c r="J678" s="3">
        <f t="shared" ref="J678:L678" si="334">J139</f>
        <v>1</v>
      </c>
      <c r="K678" s="3">
        <f t="shared" si="334"/>
        <v>42.4</v>
      </c>
      <c r="L678" s="3">
        <f t="shared" si="334"/>
        <v>42.4</v>
      </c>
      <c r="M678" t="str">
        <f>IF(J678=1,CMOST1!H678&amp;" "&amp;K678,CMOST1!H678&amp;" &lt;cmost&gt;this["&amp;L678&amp;"]="&amp;L678&amp;"*"&amp;CMOST1!I678&amp;"&lt;/cmost&gt;")</f>
        <v>RESULTS GEOSTAT PDATA 'PERM-E' 54836.6000 124162.7000 -987654321.1235 6 42.4</v>
      </c>
    </row>
    <row r="679" spans="1:13" x14ac:dyDescent="0.15">
      <c r="A679" t="s">
        <v>789</v>
      </c>
      <c r="B679" t="s">
        <v>3026</v>
      </c>
      <c r="C679" s="72">
        <f t="shared" ref="C679:E679" si="335">C268</f>
        <v>1.1000000000000001</v>
      </c>
      <c r="D679" s="72">
        <f t="shared" si="335"/>
        <v>13.9</v>
      </c>
      <c r="E679" s="72">
        <f t="shared" si="335"/>
        <v>12.6</v>
      </c>
      <c r="F679" t="str">
        <f>IF(C679=1,CMOST1!A679&amp;" "&amp;D679,CMOST1!A679&amp;" &lt;cmost&gt;this["&amp;E679&amp;"]="&amp;E679&amp;"*"&amp;CMOST1!B679&amp;"&lt;/cmost&gt;")</f>
        <v>RESULTS GEOSTAT PDATA 'PERM-D' 58864.8000 139696.2000 -987654321.1235 2 &lt;cmost&gt;this[12.6]=12.6*MultPermD&lt;/cmost&gt;</v>
      </c>
      <c r="H679" t="s">
        <v>2021</v>
      </c>
      <c r="I679" t="s">
        <v>3027</v>
      </c>
      <c r="J679" s="3">
        <f t="shared" ref="J679:L679" si="336">J140</f>
        <v>1</v>
      </c>
      <c r="K679" s="3">
        <f t="shared" si="336"/>
        <v>42.4</v>
      </c>
      <c r="L679" s="3">
        <f t="shared" si="336"/>
        <v>42.4</v>
      </c>
      <c r="M679" t="str">
        <f>IF(J679=1,CMOST1!H679&amp;" "&amp;K679,CMOST1!H679&amp;" &lt;cmost&gt;this["&amp;L679&amp;"]="&amp;L679&amp;"*"&amp;CMOST1!I679&amp;"&lt;/cmost&gt;")</f>
        <v>RESULTS GEOSTAT PDATA 'PERM-E' 55253.0000 124180.5000 -987654321.1235 6 42.4</v>
      </c>
    </row>
    <row r="680" spans="1:13" x14ac:dyDescent="0.15">
      <c r="A680" t="s">
        <v>790</v>
      </c>
      <c r="B680" t="s">
        <v>3026</v>
      </c>
      <c r="C680" s="72">
        <f t="shared" ref="C680:E680" si="337">C269</f>
        <v>1.1000000000000001</v>
      </c>
      <c r="D680" s="72">
        <f t="shared" si="337"/>
        <v>13.9</v>
      </c>
      <c r="E680" s="72">
        <f t="shared" si="337"/>
        <v>12.6</v>
      </c>
      <c r="F680" t="str">
        <f>IF(C680=1,CMOST1!A680&amp;" "&amp;D680,CMOST1!A680&amp;" &lt;cmost&gt;this["&amp;E680&amp;"]="&amp;E680&amp;"*"&amp;CMOST1!B680&amp;"&lt;/cmost&gt;")</f>
        <v>RESULTS GEOSTAT PDATA 'PERM-D' 59649.3000 140575.1000 -987654321.1235 2 &lt;cmost&gt;this[12.6]=12.6*MultPermD&lt;/cmost&gt;</v>
      </c>
      <c r="H680" t="s">
        <v>2022</v>
      </c>
      <c r="I680" t="s">
        <v>3027</v>
      </c>
      <c r="J680" s="3">
        <f t="shared" ref="J680:L680" si="338">J141</f>
        <v>1</v>
      </c>
      <c r="K680" s="3">
        <f t="shared" si="338"/>
        <v>42.4</v>
      </c>
      <c r="L680" s="3">
        <f t="shared" si="338"/>
        <v>42.4</v>
      </c>
      <c r="M680" t="str">
        <f>IF(J680=1,CMOST1!H680&amp;" "&amp;K680,CMOST1!H680&amp;" &lt;cmost&gt;this["&amp;L680&amp;"]="&amp;L680&amp;"*"&amp;CMOST1!I680&amp;"&lt;/cmost&gt;")</f>
        <v>RESULTS GEOSTAT PDATA 'PERM-E' 55632.9000 124071.9000 -987654321.1235 6 42.4</v>
      </c>
    </row>
    <row r="681" spans="1:13" x14ac:dyDescent="0.15">
      <c r="A681" t="s">
        <v>791</v>
      </c>
      <c r="B681" t="s">
        <v>3026</v>
      </c>
      <c r="C681" s="72">
        <f t="shared" ref="C681:E681" si="339">C270</f>
        <v>1.1000000000000001</v>
      </c>
      <c r="D681" s="72">
        <f t="shared" si="339"/>
        <v>13.9</v>
      </c>
      <c r="E681" s="72">
        <f t="shared" si="339"/>
        <v>12.6</v>
      </c>
      <c r="F681" t="str">
        <f>IF(C681=1,CMOST1!A681&amp;" "&amp;D681,CMOST1!A681&amp;" &lt;cmost&gt;this["&amp;E681&amp;"]="&amp;E681&amp;"*"&amp;CMOST1!B681&amp;"&lt;/cmost&gt;")</f>
        <v>RESULTS GEOSTAT PDATA 'PERM-D' 60552.2000 141268.4000 -987654321.1235 2 &lt;cmost&gt;this[12.6]=12.6*MultPermD&lt;/cmost&gt;</v>
      </c>
      <c r="H681" t="s">
        <v>2023</v>
      </c>
      <c r="I681" t="s">
        <v>3027</v>
      </c>
      <c r="J681" s="3">
        <f t="shared" ref="J681:L681" si="340">J142</f>
        <v>1</v>
      </c>
      <c r="K681" s="3">
        <f t="shared" si="340"/>
        <v>42.4</v>
      </c>
      <c r="L681" s="3">
        <f t="shared" si="340"/>
        <v>42.4</v>
      </c>
      <c r="M681" t="str">
        <f>IF(J681=1,CMOST1!H681&amp;" "&amp;K681,CMOST1!H681&amp;" &lt;cmost&gt;this["&amp;L681&amp;"]="&amp;L681&amp;"*"&amp;CMOST1!I681&amp;"&lt;/cmost&gt;")</f>
        <v>RESULTS GEOSTAT PDATA 'PERM-E' 55937.3000 123936.7000 -987654321.1235 6 42.4</v>
      </c>
    </row>
    <row r="682" spans="1:13" x14ac:dyDescent="0.15">
      <c r="A682" t="s">
        <v>792</v>
      </c>
      <c r="B682" t="s">
        <v>3026</v>
      </c>
      <c r="C682" s="72">
        <f t="shared" ref="C682:E682" si="341">C271</f>
        <v>1.1000000000000001</v>
      </c>
      <c r="D682" s="72">
        <f t="shared" si="341"/>
        <v>13.9</v>
      </c>
      <c r="E682" s="72">
        <f t="shared" si="341"/>
        <v>12.6</v>
      </c>
      <c r="F682" t="str">
        <f>IF(C682=1,CMOST1!A682&amp;" "&amp;D682,CMOST1!A682&amp;" &lt;cmost&gt;this["&amp;E682&amp;"]="&amp;E682&amp;"*"&amp;CMOST1!B682&amp;"&lt;/cmost&gt;")</f>
        <v>RESULTS GEOSTAT PDATA 'PERM-D' 61408.8000 141795.9000 -987654321.1235 2 &lt;cmost&gt;this[12.6]=12.6*MultPermD&lt;/cmost&gt;</v>
      </c>
      <c r="H682" t="s">
        <v>2024</v>
      </c>
      <c r="I682" t="s">
        <v>3027</v>
      </c>
      <c r="J682" s="3">
        <f t="shared" ref="J682:L682" si="342">J143</f>
        <v>1</v>
      </c>
      <c r="K682" s="3">
        <f t="shared" si="342"/>
        <v>42.4</v>
      </c>
      <c r="L682" s="3">
        <f t="shared" si="342"/>
        <v>42.4</v>
      </c>
      <c r="M682" t="str">
        <f>IF(J682=1,CMOST1!H682&amp;" "&amp;K682,CMOST1!H682&amp;" &lt;cmost&gt;this["&amp;L682&amp;"]="&amp;L682&amp;"*"&amp;CMOST1!I682&amp;"&lt;/cmost&gt;")</f>
        <v>RESULTS GEOSTAT PDATA 'PERM-E' 56346.5000 123512.8000 -987654321.1235 6 42.4</v>
      </c>
    </row>
    <row r="683" spans="1:13" x14ac:dyDescent="0.15">
      <c r="A683" t="s">
        <v>793</v>
      </c>
      <c r="B683" t="s">
        <v>3026</v>
      </c>
      <c r="C683" s="72">
        <f t="shared" ref="C683:E683" si="343">C272</f>
        <v>1.1000000000000001</v>
      </c>
      <c r="D683" s="72">
        <f t="shared" si="343"/>
        <v>13.9</v>
      </c>
      <c r="E683" s="72">
        <f t="shared" si="343"/>
        <v>12.6</v>
      </c>
      <c r="F683" t="str">
        <f>IF(C683=1,CMOST1!A683&amp;" "&amp;D683,CMOST1!A683&amp;" &lt;cmost&gt;this["&amp;E683&amp;"]="&amp;E683&amp;"*"&amp;CMOST1!B683&amp;"&lt;/cmost&gt;")</f>
        <v>RESULTS GEOSTAT PDATA 'PERM-D' 62378.0000 142377.0000 -987654321.1235 2 &lt;cmost&gt;this[12.6]=12.6*MultPermD&lt;/cmost&gt;</v>
      </c>
      <c r="H683" t="s">
        <v>2025</v>
      </c>
      <c r="I683" t="s">
        <v>3027</v>
      </c>
      <c r="J683" s="3">
        <f t="shared" ref="J683:L683" si="344">J144</f>
        <v>1</v>
      </c>
      <c r="K683" s="3">
        <f t="shared" si="344"/>
        <v>42.4</v>
      </c>
      <c r="L683" s="3">
        <f t="shared" si="344"/>
        <v>42.4</v>
      </c>
      <c r="M683" t="str">
        <f>IF(J683=1,CMOST1!H683&amp;" "&amp;K683,CMOST1!H683&amp;" &lt;cmost&gt;this["&amp;L683&amp;"]="&amp;L683&amp;"*"&amp;CMOST1!I683&amp;"&lt;/cmost&gt;")</f>
        <v>RESULTS GEOSTAT PDATA 'PERM-E' 56718.2000 123050.5000 -987654321.1235 6 42.4</v>
      </c>
    </row>
    <row r="684" spans="1:13" x14ac:dyDescent="0.15">
      <c r="A684" t="s">
        <v>794</v>
      </c>
      <c r="B684" t="s">
        <v>3026</v>
      </c>
      <c r="C684" s="72">
        <f t="shared" ref="C684:E684" si="345">C273</f>
        <v>1.1000000000000001</v>
      </c>
      <c r="D684" s="72">
        <f t="shared" si="345"/>
        <v>13.9</v>
      </c>
      <c r="E684" s="72">
        <f t="shared" si="345"/>
        <v>12.6</v>
      </c>
      <c r="F684" t="str">
        <f>IF(C684=1,CMOST1!A684&amp;" "&amp;D684,CMOST1!A684&amp;" &lt;cmost&gt;this["&amp;E684&amp;"]="&amp;E684&amp;"*"&amp;CMOST1!B684&amp;"&lt;/cmost&gt;")</f>
        <v>RESULTS GEOSTAT PDATA 'PERM-D' 63587.6000 142913.7000 -987654321.1235 2 &lt;cmost&gt;this[12.6]=12.6*MultPermD&lt;/cmost&gt;</v>
      </c>
      <c r="H684" t="s">
        <v>2026</v>
      </c>
      <c r="I684" t="s">
        <v>3027</v>
      </c>
      <c r="J684" s="3">
        <f t="shared" ref="J684:L684" si="346">J145</f>
        <v>1</v>
      </c>
      <c r="K684" s="3">
        <f t="shared" si="346"/>
        <v>42.4</v>
      </c>
      <c r="L684" s="3">
        <f t="shared" si="346"/>
        <v>42.4</v>
      </c>
      <c r="M684" t="str">
        <f>IF(J684=1,CMOST1!H684&amp;" "&amp;K684,CMOST1!H684&amp;" &lt;cmost&gt;this["&amp;L684&amp;"]="&amp;L684&amp;"*"&amp;CMOST1!I684&amp;"&lt;/cmost&gt;")</f>
        <v>RESULTS GEOSTAT PDATA 'PERM-E' 57053.5000 122461.6000 -987654321.1235 6 42.4</v>
      </c>
    </row>
    <row r="685" spans="1:13" x14ac:dyDescent="0.15">
      <c r="A685" t="s">
        <v>795</v>
      </c>
      <c r="B685" t="s">
        <v>3026</v>
      </c>
      <c r="C685" s="72">
        <f t="shared" ref="C685:E685" si="347">C274</f>
        <v>1.1000000000000001</v>
      </c>
      <c r="D685" s="72">
        <f t="shared" si="347"/>
        <v>13.9</v>
      </c>
      <c r="E685" s="72">
        <f t="shared" si="347"/>
        <v>12.6</v>
      </c>
      <c r="F685" t="str">
        <f>IF(C685=1,CMOST1!A685&amp;" "&amp;D685,CMOST1!A685&amp;" &lt;cmost&gt;this["&amp;E685&amp;"]="&amp;E685&amp;"*"&amp;CMOST1!B685&amp;"&lt;/cmost&gt;")</f>
        <v>RESULTS GEOSTAT PDATA 'PERM-D' 64763.1000 143323.5000 -987654321.1235 2 &lt;cmost&gt;this[12.6]=12.6*MultPermD&lt;/cmost&gt;</v>
      </c>
      <c r="H685" t="s">
        <v>2027</v>
      </c>
      <c r="I685" t="s">
        <v>3027</v>
      </c>
      <c r="J685" s="3">
        <f t="shared" ref="J685:L685" si="348">J146</f>
        <v>1</v>
      </c>
      <c r="K685" s="3">
        <f t="shared" si="348"/>
        <v>42.4</v>
      </c>
      <c r="L685" s="3">
        <f t="shared" si="348"/>
        <v>42.4</v>
      </c>
      <c r="M685" t="str">
        <f>IF(J685=1,CMOST1!H685&amp;" "&amp;K685,CMOST1!H685&amp;" &lt;cmost&gt;this["&amp;L685&amp;"]="&amp;L685&amp;"*"&amp;CMOST1!I685&amp;"&lt;/cmost&gt;")</f>
        <v>RESULTS GEOSTAT PDATA 'PERM-E' 57378.9000 121645.3000 -987654321.1235 6 42.4</v>
      </c>
    </row>
    <row r="686" spans="1:13" x14ac:dyDescent="0.15">
      <c r="A686" t="s">
        <v>796</v>
      </c>
      <c r="B686" t="s">
        <v>3026</v>
      </c>
      <c r="C686" s="72">
        <f t="shared" ref="C686:E686" si="349">C275</f>
        <v>1.1000000000000001</v>
      </c>
      <c r="D686" s="72">
        <f t="shared" si="349"/>
        <v>13.9</v>
      </c>
      <c r="E686" s="72">
        <f t="shared" si="349"/>
        <v>12.6</v>
      </c>
      <c r="F686" t="str">
        <f>IF(C686=1,CMOST1!A686&amp;" "&amp;D686,CMOST1!A686&amp;" &lt;cmost&gt;this["&amp;E686&amp;"]="&amp;E686&amp;"*"&amp;CMOST1!B686&amp;"&lt;/cmost&gt;")</f>
        <v>RESULTS GEOSTAT PDATA 'PERM-D' 66481.3000 143722.4000 -987654321.1235 2 &lt;cmost&gt;this[12.6]=12.6*MultPermD&lt;/cmost&gt;</v>
      </c>
      <c r="H686" t="s">
        <v>2028</v>
      </c>
      <c r="I686" t="s">
        <v>3027</v>
      </c>
      <c r="J686" s="3">
        <f t="shared" ref="J686:L686" si="350">J147</f>
        <v>1</v>
      </c>
      <c r="K686" s="3">
        <f t="shared" si="350"/>
        <v>42.4</v>
      </c>
      <c r="L686" s="3">
        <f t="shared" si="350"/>
        <v>42.4</v>
      </c>
      <c r="M686" t="str">
        <f>IF(J686=1,CMOST1!H686&amp;" "&amp;K686,CMOST1!H686&amp;" &lt;cmost&gt;this["&amp;L686&amp;"]="&amp;L686&amp;"*"&amp;CMOST1!I686&amp;"&lt;/cmost&gt;")</f>
        <v>RESULTS GEOSTAT PDATA 'PERM-E' 57644.4000 120614.2000 -987654321.1235 6 42.4</v>
      </c>
    </row>
    <row r="687" spans="1:13" x14ac:dyDescent="0.15">
      <c r="A687" t="s">
        <v>797</v>
      </c>
      <c r="B687" t="s">
        <v>3026</v>
      </c>
      <c r="C687" s="72">
        <f t="shared" ref="C687:E687" si="351">C276</f>
        <v>1.1000000000000001</v>
      </c>
      <c r="D687" s="72">
        <f t="shared" si="351"/>
        <v>13.9</v>
      </c>
      <c r="E687" s="72">
        <f t="shared" si="351"/>
        <v>12.6</v>
      </c>
      <c r="F687" t="str">
        <f>IF(C687=1,CMOST1!A687&amp;" "&amp;D687,CMOST1!A687&amp;" &lt;cmost&gt;this["&amp;E687&amp;"]="&amp;E687&amp;"*"&amp;CMOST1!B687&amp;"&lt;/cmost&gt;")</f>
        <v>RESULTS GEOSTAT PDATA 'PERM-D' 67961.9000 144039.4000 -987654321.1235 2 &lt;cmost&gt;this[12.6]=12.6*MultPermD&lt;/cmost&gt;</v>
      </c>
      <c r="H687" t="s">
        <v>2029</v>
      </c>
      <c r="I687" t="s">
        <v>3027</v>
      </c>
      <c r="J687" s="3">
        <f t="shared" ref="J687:L687" si="352">J148</f>
        <v>1</v>
      </c>
      <c r="K687" s="3">
        <f t="shared" si="352"/>
        <v>42.4</v>
      </c>
      <c r="L687" s="3">
        <f t="shared" si="352"/>
        <v>42.4</v>
      </c>
      <c r="M687" t="str">
        <f>IF(J687=1,CMOST1!H687&amp;" "&amp;K687,CMOST1!H687&amp;" &lt;cmost&gt;this["&amp;L687&amp;"]="&amp;L687&amp;"*"&amp;CMOST1!I687&amp;"&lt;/cmost&gt;")</f>
        <v>RESULTS GEOSTAT PDATA 'PERM-E' 57856.0000 119821.5000 -987654321.1235 6 42.4</v>
      </c>
    </row>
    <row r="688" spans="1:13" x14ac:dyDescent="0.15">
      <c r="A688" t="s">
        <v>798</v>
      </c>
      <c r="B688" t="s">
        <v>3026</v>
      </c>
      <c r="C688" s="72">
        <f t="shared" ref="C688:E688" si="353">C277</f>
        <v>1.1000000000000001</v>
      </c>
      <c r="D688" s="72">
        <f t="shared" si="353"/>
        <v>13.9</v>
      </c>
      <c r="E688" s="72">
        <f t="shared" si="353"/>
        <v>12.6</v>
      </c>
      <c r="F688" t="str">
        <f>IF(C688=1,CMOST1!A688&amp;" "&amp;D688,CMOST1!A688&amp;" &lt;cmost&gt;this["&amp;E688&amp;"]="&amp;E688&amp;"*"&amp;CMOST1!B688&amp;"&lt;/cmost&gt;")</f>
        <v>RESULTS GEOSTAT PDATA 'PERM-D' 69508.5000 144244.1000 -987654321.1235 2 &lt;cmost&gt;this[12.6]=12.6*MultPermD&lt;/cmost&gt;</v>
      </c>
      <c r="H688" t="s">
        <v>2030</v>
      </c>
      <c r="I688" t="s">
        <v>3027</v>
      </c>
      <c r="J688" s="3">
        <f t="shared" ref="J688:L688" si="354">J149</f>
        <v>1</v>
      </c>
      <c r="K688" s="3">
        <f t="shared" si="354"/>
        <v>42.4</v>
      </c>
      <c r="L688" s="3">
        <f t="shared" si="354"/>
        <v>42.4</v>
      </c>
      <c r="M688" t="str">
        <f>IF(J688=1,CMOST1!H688&amp;" "&amp;K688,CMOST1!H688&amp;" &lt;cmost&gt;this["&amp;L688&amp;"]="&amp;L688&amp;"*"&amp;CMOST1!I688&amp;"&lt;/cmost&gt;")</f>
        <v>RESULTS GEOSTAT PDATA 'PERM-E' 58097.8000 118651.3000 -987654321.1235 6 42.4</v>
      </c>
    </row>
    <row r="689" spans="1:13" x14ac:dyDescent="0.15">
      <c r="A689" t="s">
        <v>799</v>
      </c>
      <c r="B689" t="s">
        <v>3026</v>
      </c>
      <c r="C689" s="72">
        <f t="shared" ref="C689:E689" si="355">C278</f>
        <v>1.1000000000000001</v>
      </c>
      <c r="D689" s="72">
        <f t="shared" si="355"/>
        <v>13.9</v>
      </c>
      <c r="E689" s="72">
        <f t="shared" si="355"/>
        <v>12.6</v>
      </c>
      <c r="F689" t="str">
        <f>IF(C689=1,CMOST1!A689&amp;" "&amp;D689,CMOST1!A689&amp;" &lt;cmost&gt;this["&amp;E689&amp;"]="&amp;E689&amp;"*"&amp;CMOST1!B689&amp;"&lt;/cmost&gt;")</f>
        <v>RESULTS GEOSTAT PDATA 'PERM-D' 71360.9000 144343.5000 -987654321.1235 2 &lt;cmost&gt;this[12.6]=12.6*MultPermD&lt;/cmost&gt;</v>
      </c>
      <c r="H689" t="s">
        <v>2031</v>
      </c>
      <c r="I689" t="s">
        <v>3027</v>
      </c>
      <c r="J689" s="3">
        <f t="shared" ref="J689:L689" si="356">J150</f>
        <v>1</v>
      </c>
      <c r="K689" s="3">
        <f t="shared" si="356"/>
        <v>42.4</v>
      </c>
      <c r="L689" s="3">
        <f t="shared" si="356"/>
        <v>42.4</v>
      </c>
      <c r="M689" t="str">
        <f>IF(J689=1,CMOST1!H689&amp;" "&amp;K689,CMOST1!H689&amp;" &lt;cmost&gt;this["&amp;L689&amp;"]="&amp;L689&amp;"*"&amp;CMOST1!I689&amp;"&lt;/cmost&gt;")</f>
        <v>RESULTS GEOSTAT PDATA 'PERM-E' 58510.5000 116927.5000 -987654321.1235 6 42.4</v>
      </c>
    </row>
    <row r="690" spans="1:13" x14ac:dyDescent="0.15">
      <c r="A690" t="s">
        <v>800</v>
      </c>
      <c r="B690" t="s">
        <v>3026</v>
      </c>
      <c r="C690" s="72">
        <f t="shared" ref="C690:E690" si="357">C279</f>
        <v>1.1000000000000001</v>
      </c>
      <c r="D690" s="72">
        <f t="shared" si="357"/>
        <v>13.9</v>
      </c>
      <c r="E690" s="72">
        <f t="shared" si="357"/>
        <v>12.6</v>
      </c>
      <c r="F690" t="str">
        <f>IF(C690=1,CMOST1!A690&amp;" "&amp;D690,CMOST1!A690&amp;" &lt;cmost&gt;this["&amp;E690&amp;"]="&amp;E690&amp;"*"&amp;CMOST1!B690&amp;"&lt;/cmost&gt;")</f>
        <v>RESULTS GEOSTAT PDATA 'PERM-D' 72850.4000 144319.9000 -987654321.1235 2 &lt;cmost&gt;this[12.6]=12.6*MultPermD&lt;/cmost&gt;</v>
      </c>
      <c r="H690" t="s">
        <v>2032</v>
      </c>
      <c r="I690" t="s">
        <v>3027</v>
      </c>
      <c r="J690" s="3">
        <f t="shared" ref="J690:L690" si="358">J151</f>
        <v>1</v>
      </c>
      <c r="K690" s="3">
        <f t="shared" si="358"/>
        <v>42.4</v>
      </c>
      <c r="L690" s="3">
        <f t="shared" si="358"/>
        <v>42.4</v>
      </c>
      <c r="M690" t="str">
        <f>IF(J690=1,CMOST1!H690&amp;" "&amp;K690,CMOST1!H690&amp;" &lt;cmost&gt;this["&amp;L690&amp;"]="&amp;L690&amp;"*"&amp;CMOST1!I690&amp;"&lt;/cmost&gt;")</f>
        <v>RESULTS GEOSTAT PDATA 'PERM-E' 59097.4000 114385.8000 -987654321.1235 6 42.4</v>
      </c>
    </row>
    <row r="691" spans="1:13" x14ac:dyDescent="0.15">
      <c r="A691" t="s">
        <v>801</v>
      </c>
      <c r="B691" t="s">
        <v>3026</v>
      </c>
      <c r="C691" s="72">
        <f t="shared" ref="C691:E691" si="359">C280</f>
        <v>1.1000000000000001</v>
      </c>
      <c r="D691" s="72">
        <f t="shared" si="359"/>
        <v>13.9</v>
      </c>
      <c r="E691" s="72">
        <f t="shared" si="359"/>
        <v>12.6</v>
      </c>
      <c r="F691" t="str">
        <f>IF(C691=1,CMOST1!A691&amp;" "&amp;D691,CMOST1!A691&amp;" &lt;cmost&gt;this["&amp;E691&amp;"]="&amp;E691&amp;"*"&amp;CMOST1!B691&amp;"&lt;/cmost&gt;")</f>
        <v>RESULTS GEOSTAT PDATA 'PERM-D' 75488.5000 144288.4000 -987654321.1235 2 &lt;cmost&gt;this[12.6]=12.6*MultPermD&lt;/cmost&gt;</v>
      </c>
      <c r="H691" t="s">
        <v>2033</v>
      </c>
      <c r="I691" t="s">
        <v>3027</v>
      </c>
      <c r="J691" s="3">
        <f t="shared" ref="J691:L691" si="360">J152</f>
        <v>1</v>
      </c>
      <c r="K691" s="3">
        <f t="shared" si="360"/>
        <v>42.4</v>
      </c>
      <c r="L691" s="3">
        <f t="shared" si="360"/>
        <v>42.4</v>
      </c>
      <c r="M691" t="str">
        <f>IF(J691=1,CMOST1!H691&amp;" "&amp;K691,CMOST1!H691&amp;" &lt;cmost&gt;this["&amp;L691&amp;"]="&amp;L691&amp;"*"&amp;CMOST1!I691&amp;"&lt;/cmost&gt;")</f>
        <v>RESULTS GEOSTAT PDATA 'PERM-E' 59528.9000 112157.8000 -987654321.1235 6 42.4</v>
      </c>
    </row>
    <row r="692" spans="1:13" x14ac:dyDescent="0.15">
      <c r="A692" t="s">
        <v>802</v>
      </c>
      <c r="B692" t="s">
        <v>3026</v>
      </c>
      <c r="C692" s="72">
        <f t="shared" ref="C692:E692" si="361">C281</f>
        <v>1</v>
      </c>
      <c r="D692" s="72">
        <f t="shared" si="361"/>
        <v>18.3</v>
      </c>
      <c r="E692" s="72">
        <f t="shared" si="361"/>
        <v>18.3</v>
      </c>
      <c r="F692" t="str">
        <f>IF(C692=1,CMOST1!A692&amp;" "&amp;D692,CMOST1!A692&amp;" &lt;cmost&gt;this["&amp;E692&amp;"]="&amp;E692&amp;"*"&amp;CMOST1!B692&amp;"&lt;/cmost&gt;")</f>
        <v>RESULTS GEOSTAT PDATA 'PERM-D' 46608.4000 112311.0000 -987654321.1235 2 18.3</v>
      </c>
      <c r="H692" t="s">
        <v>2034</v>
      </c>
      <c r="I692" t="s">
        <v>3027</v>
      </c>
      <c r="J692" s="3">
        <f t="shared" ref="J692:L692" si="362">J153</f>
        <v>1</v>
      </c>
      <c r="K692" s="3">
        <f t="shared" si="362"/>
        <v>57</v>
      </c>
      <c r="L692" s="3">
        <f t="shared" si="362"/>
        <v>57</v>
      </c>
      <c r="M692" t="str">
        <f>IF(J692=1,CMOST1!H692&amp;" "&amp;K692,CMOST1!H692&amp;" &lt;cmost&gt;this["&amp;L692&amp;"]="&amp;L692&amp;"*"&amp;CMOST1!I692&amp;"&lt;/cmost&gt;")</f>
        <v>RESULTS GEOSTAT PDATA 'PERM-E' 43043.3000 113630.6000 -987654321.1235 6 57</v>
      </c>
    </row>
    <row r="693" spans="1:13" x14ac:dyDescent="0.15">
      <c r="A693" t="s">
        <v>803</v>
      </c>
      <c r="B693" t="s">
        <v>3026</v>
      </c>
      <c r="C693" s="72">
        <f t="shared" ref="C693:E693" si="363">C282</f>
        <v>1</v>
      </c>
      <c r="D693" s="72">
        <f t="shared" si="363"/>
        <v>18.3</v>
      </c>
      <c r="E693" s="72">
        <f t="shared" si="363"/>
        <v>18.3</v>
      </c>
      <c r="F693" t="str">
        <f>IF(C693=1,CMOST1!A693&amp;" "&amp;D693,CMOST1!A693&amp;" &lt;cmost&gt;this["&amp;E693&amp;"]="&amp;E693&amp;"*"&amp;CMOST1!B693&amp;"&lt;/cmost&gt;")</f>
        <v>RESULTS GEOSTAT PDATA 'PERM-D' 47682.7000 113087.4000 -987654321.1235 2 18.3</v>
      </c>
      <c r="H693" t="s">
        <v>2035</v>
      </c>
      <c r="I693" t="s">
        <v>3027</v>
      </c>
      <c r="J693" s="3">
        <f t="shared" ref="J693:L693" si="364">J154</f>
        <v>1</v>
      </c>
      <c r="K693" s="3">
        <f t="shared" si="364"/>
        <v>57</v>
      </c>
      <c r="L693" s="3">
        <f t="shared" si="364"/>
        <v>57</v>
      </c>
      <c r="M693" t="str">
        <f>IF(J693=1,CMOST1!H693&amp;" "&amp;K693,CMOST1!H693&amp;" &lt;cmost&gt;this["&amp;L693&amp;"]="&amp;L693&amp;"*"&amp;CMOST1!I693&amp;"&lt;/cmost&gt;")</f>
        <v>RESULTS GEOSTAT PDATA 'PERM-E' 44411.7000 115187.3000 -987654321.1235 6 57</v>
      </c>
    </row>
    <row r="694" spans="1:13" x14ac:dyDescent="0.15">
      <c r="A694" t="s">
        <v>804</v>
      </c>
      <c r="B694" t="s">
        <v>3026</v>
      </c>
      <c r="C694" s="72">
        <f t="shared" ref="C694:E694" si="365">C283</f>
        <v>1</v>
      </c>
      <c r="D694" s="72">
        <f t="shared" si="365"/>
        <v>18.3</v>
      </c>
      <c r="E694" s="72">
        <f t="shared" si="365"/>
        <v>18.3</v>
      </c>
      <c r="F694" t="str">
        <f>IF(C694=1,CMOST1!A694&amp;" "&amp;D694,CMOST1!A694&amp;" &lt;cmost&gt;this["&amp;E694&amp;"]="&amp;E694&amp;"*"&amp;CMOST1!B694&amp;"&lt;/cmost&gt;")</f>
        <v>RESULTS GEOSTAT PDATA 'PERM-D' 48756.9000 113863.8000 -987654321.1235 2 18.3</v>
      </c>
      <c r="H694" t="s">
        <v>2036</v>
      </c>
      <c r="I694" t="s">
        <v>3027</v>
      </c>
      <c r="J694" s="3">
        <f t="shared" ref="J694:L694" si="366">J155</f>
        <v>1</v>
      </c>
      <c r="K694" s="3">
        <f t="shared" si="366"/>
        <v>57</v>
      </c>
      <c r="L694" s="3">
        <f t="shared" si="366"/>
        <v>57</v>
      </c>
      <c r="M694" t="str">
        <f>IF(J694=1,CMOST1!H694&amp;" "&amp;K694,CMOST1!H694&amp;" &lt;cmost&gt;this["&amp;L694&amp;"]="&amp;L694&amp;"*"&amp;CMOST1!I694&amp;"&lt;/cmost&gt;")</f>
        <v>RESULTS GEOSTAT PDATA 'PERM-E' 45630.3000 116653.5000 -987654321.1235 6 57</v>
      </c>
    </row>
    <row r="695" spans="1:13" x14ac:dyDescent="0.15">
      <c r="A695" t="s">
        <v>805</v>
      </c>
      <c r="B695" t="s">
        <v>3026</v>
      </c>
      <c r="C695" s="72">
        <f t="shared" ref="C695:E695" si="367">C284</f>
        <v>1</v>
      </c>
      <c r="D695" s="72">
        <f t="shared" si="367"/>
        <v>18.3</v>
      </c>
      <c r="E695" s="72">
        <f t="shared" si="367"/>
        <v>18.3</v>
      </c>
      <c r="F695" t="str">
        <f>IF(C695=1,CMOST1!A695&amp;" "&amp;D695,CMOST1!A695&amp;" &lt;cmost&gt;this["&amp;E695&amp;"]="&amp;E695&amp;"*"&amp;CMOST1!B695&amp;"&lt;/cmost&gt;")</f>
        <v>RESULTS GEOSTAT PDATA 'PERM-D' 51069.9000 115629.3000 -987654321.1235 2 18.3</v>
      </c>
      <c r="H695" t="s">
        <v>2037</v>
      </c>
      <c r="I695" t="s">
        <v>3027</v>
      </c>
      <c r="J695" s="3">
        <f t="shared" ref="J695:L695" si="368">J156</f>
        <v>1</v>
      </c>
      <c r="K695" s="3">
        <f t="shared" si="368"/>
        <v>57</v>
      </c>
      <c r="L695" s="3">
        <f t="shared" si="368"/>
        <v>57</v>
      </c>
      <c r="M695" t="str">
        <f>IF(J695=1,CMOST1!H695&amp;" "&amp;K695,CMOST1!H695&amp;" &lt;cmost&gt;this["&amp;L695&amp;"]="&amp;L695&amp;"*"&amp;CMOST1!I695&amp;"&lt;/cmost&gt;")</f>
        <v>RESULTS GEOSTAT PDATA 'PERM-E' 46500.3000 117724.4000 -987654321.1235 6 57</v>
      </c>
    </row>
    <row r="696" spans="1:13" x14ac:dyDescent="0.15">
      <c r="A696" t="s">
        <v>806</v>
      </c>
      <c r="B696" t="s">
        <v>3026</v>
      </c>
      <c r="C696" s="72">
        <f t="shared" ref="C696:E696" si="369">C285</f>
        <v>1</v>
      </c>
      <c r="D696" s="72">
        <f t="shared" si="369"/>
        <v>18.3</v>
      </c>
      <c r="E696" s="72">
        <f t="shared" si="369"/>
        <v>18.3</v>
      </c>
      <c r="F696" t="str">
        <f>IF(C696=1,CMOST1!A696&amp;" "&amp;D696,CMOST1!A696&amp;" &lt;cmost&gt;this["&amp;E696&amp;"]="&amp;E696&amp;"*"&amp;CMOST1!B696&amp;"&lt;/cmost&gt;")</f>
        <v>RESULTS GEOSTAT PDATA 'PERM-D' 51811.9000 116201.2000 -987654321.1235 2 18.3</v>
      </c>
      <c r="H696" t="s">
        <v>2038</v>
      </c>
      <c r="I696" t="s">
        <v>3027</v>
      </c>
      <c r="J696" s="3">
        <f t="shared" ref="J696:L696" si="370">J157</f>
        <v>1</v>
      </c>
      <c r="K696" s="3">
        <f t="shared" si="370"/>
        <v>57</v>
      </c>
      <c r="L696" s="3">
        <f t="shared" si="370"/>
        <v>57</v>
      </c>
      <c r="M696" t="str">
        <f>IF(J696=1,CMOST1!H696&amp;" "&amp;K696,CMOST1!H696&amp;" &lt;cmost&gt;this["&amp;L696&amp;"]="&amp;L696&amp;"*"&amp;CMOST1!I696&amp;"&lt;/cmost&gt;")</f>
        <v>RESULTS GEOSTAT PDATA 'PERM-E' 47519.4000 118986.2000 -987654321.1235 6 57</v>
      </c>
    </row>
    <row r="697" spans="1:13" x14ac:dyDescent="0.15">
      <c r="A697" t="s">
        <v>807</v>
      </c>
      <c r="B697" t="s">
        <v>3026</v>
      </c>
      <c r="C697" s="72">
        <f t="shared" ref="C697:E697" si="371">C286</f>
        <v>1</v>
      </c>
      <c r="D697" s="72">
        <f t="shared" si="371"/>
        <v>18.3</v>
      </c>
      <c r="E697" s="72">
        <f t="shared" si="371"/>
        <v>18.3</v>
      </c>
      <c r="F697" t="str">
        <f>IF(C697=1,CMOST1!A697&amp;" "&amp;D697,CMOST1!A697&amp;" &lt;cmost&gt;this["&amp;E697&amp;"]="&amp;E697&amp;"*"&amp;CMOST1!B697&amp;"&lt;/cmost&gt;")</f>
        <v>RESULTS GEOSTAT PDATA 'PERM-D' 52554.0000 116773.1000 -987654321.1235 2 18.3</v>
      </c>
      <c r="H697" t="s">
        <v>2039</v>
      </c>
      <c r="I697" t="s">
        <v>3027</v>
      </c>
      <c r="J697" s="3">
        <f t="shared" ref="J697:L697" si="372">J158</f>
        <v>1</v>
      </c>
      <c r="K697" s="3">
        <f t="shared" si="372"/>
        <v>57</v>
      </c>
      <c r="L697" s="3">
        <f t="shared" si="372"/>
        <v>57</v>
      </c>
      <c r="M697" t="str">
        <f>IF(J697=1,CMOST1!H697&amp;" "&amp;K697,CMOST1!H697&amp;" &lt;cmost&gt;this["&amp;L697&amp;"]="&amp;L697&amp;"*"&amp;CMOST1!I697&amp;"&lt;/cmost&gt;")</f>
        <v>RESULTS GEOSTAT PDATA 'PERM-E' 48550.9000 120248.4000 -987654321.1235 6 57</v>
      </c>
    </row>
    <row r="698" spans="1:13" x14ac:dyDescent="0.15">
      <c r="A698" t="s">
        <v>808</v>
      </c>
      <c r="B698" t="s">
        <v>3026</v>
      </c>
      <c r="C698" s="72">
        <f t="shared" ref="C698:E698" si="373">C287</f>
        <v>1</v>
      </c>
      <c r="D698" s="72">
        <f t="shared" si="373"/>
        <v>18.3</v>
      </c>
      <c r="E698" s="72">
        <f t="shared" si="373"/>
        <v>18.3</v>
      </c>
      <c r="F698" t="str">
        <f>IF(C698=1,CMOST1!A698&amp;" "&amp;D698,CMOST1!A698&amp;" &lt;cmost&gt;this["&amp;E698&amp;"]="&amp;E698&amp;"*"&amp;CMOST1!B698&amp;"&lt;/cmost&gt;")</f>
        <v>RESULTS GEOSTAT PDATA 'PERM-D' 53296.1000 117345.1000 -987654321.1235 2 18.3</v>
      </c>
      <c r="H698" t="s">
        <v>2040</v>
      </c>
      <c r="I698" t="s">
        <v>3027</v>
      </c>
      <c r="J698" s="3">
        <f t="shared" ref="J698:L698" si="374">J159</f>
        <v>1</v>
      </c>
      <c r="K698" s="3">
        <f t="shared" si="374"/>
        <v>57</v>
      </c>
      <c r="L698" s="3">
        <f t="shared" si="374"/>
        <v>57</v>
      </c>
      <c r="M698" t="str">
        <f>IF(J698=1,CMOST1!H698&amp;" "&amp;K698,CMOST1!H698&amp;" &lt;cmost&gt;this["&amp;L698&amp;"]="&amp;L698&amp;"*"&amp;CMOST1!I698&amp;"&lt;/cmost&gt;")</f>
        <v>RESULTS GEOSTAT PDATA 'PERM-E' 49620.4000 121498.4000 -987654321.1235 6 57</v>
      </c>
    </row>
    <row r="699" spans="1:13" x14ac:dyDescent="0.15">
      <c r="A699" t="s">
        <v>809</v>
      </c>
      <c r="B699" t="s">
        <v>3026</v>
      </c>
      <c r="C699" s="72">
        <f t="shared" ref="C699:E699" si="375">C288</f>
        <v>1</v>
      </c>
      <c r="D699" s="72">
        <f t="shared" si="375"/>
        <v>18.3</v>
      </c>
      <c r="E699" s="72">
        <f t="shared" si="375"/>
        <v>18.3</v>
      </c>
      <c r="F699" t="str">
        <f>IF(C699=1,CMOST1!A699&amp;" "&amp;D699,CMOST1!A699&amp;" &lt;cmost&gt;this["&amp;E699&amp;"]="&amp;E699&amp;"*"&amp;CMOST1!B699&amp;"&lt;/cmost&gt;")</f>
        <v>RESULTS GEOSTAT PDATA 'PERM-D' 54038.1000 117917.0000 -987654321.1235 2 18.3</v>
      </c>
      <c r="H699" t="s">
        <v>2041</v>
      </c>
      <c r="I699" t="s">
        <v>3027</v>
      </c>
      <c r="J699" s="3">
        <f t="shared" ref="J699:L699" si="376">J160</f>
        <v>1</v>
      </c>
      <c r="K699" s="3">
        <f t="shared" si="376"/>
        <v>57</v>
      </c>
      <c r="L699" s="3">
        <f t="shared" si="376"/>
        <v>57</v>
      </c>
      <c r="M699" t="str">
        <f>IF(J699=1,CMOST1!H699&amp;" "&amp;K699,CMOST1!H699&amp;" &lt;cmost&gt;this["&amp;L699&amp;"]="&amp;L699&amp;"*"&amp;CMOST1!I699&amp;"&lt;/cmost&gt;")</f>
        <v>RESULTS GEOSTAT PDATA 'PERM-E' 50729.7000 122622.7000 -987654321.1235 6 57</v>
      </c>
    </row>
    <row r="700" spans="1:13" x14ac:dyDescent="0.15">
      <c r="A700" t="s">
        <v>810</v>
      </c>
      <c r="B700" t="s">
        <v>3026</v>
      </c>
      <c r="C700" s="72">
        <f t="shared" ref="C700:E700" si="377">C289</f>
        <v>1</v>
      </c>
      <c r="D700" s="72">
        <f t="shared" si="377"/>
        <v>18.3</v>
      </c>
      <c r="E700" s="72">
        <f t="shared" si="377"/>
        <v>18.3</v>
      </c>
      <c r="F700" t="str">
        <f>IF(C700=1,CMOST1!A700&amp;" "&amp;D700,CMOST1!A700&amp;" &lt;cmost&gt;this["&amp;E700&amp;"]="&amp;E700&amp;"*"&amp;CMOST1!B700&amp;"&lt;/cmost&gt;")</f>
        <v>RESULTS GEOSTAT PDATA 'PERM-D' 56246.7000 119818.6000 -987654321.1235 2 18.3</v>
      </c>
      <c r="H700" t="s">
        <v>2042</v>
      </c>
      <c r="I700" t="s">
        <v>3027</v>
      </c>
      <c r="J700" s="3">
        <f t="shared" ref="J700:L700" si="378">J161</f>
        <v>1</v>
      </c>
      <c r="K700" s="3">
        <f t="shared" si="378"/>
        <v>57</v>
      </c>
      <c r="L700" s="3">
        <f t="shared" si="378"/>
        <v>57</v>
      </c>
      <c r="M700" t="str">
        <f>IF(J700=1,CMOST1!H700&amp;" "&amp;K700,CMOST1!H700&amp;" &lt;cmost&gt;this["&amp;L700&amp;"]="&amp;L700&amp;"*"&amp;CMOST1!I700&amp;"&lt;/cmost&gt;")</f>
        <v>RESULTS GEOSTAT PDATA 'PERM-E' 51466.2000 123237.5000 -987654321.1235 6 57</v>
      </c>
    </row>
    <row r="701" spans="1:13" x14ac:dyDescent="0.15">
      <c r="A701" t="s">
        <v>811</v>
      </c>
      <c r="B701" t="s">
        <v>3026</v>
      </c>
      <c r="C701" s="72">
        <f t="shared" ref="C701:E701" si="379">C290</f>
        <v>1</v>
      </c>
      <c r="D701" s="72">
        <f t="shared" si="379"/>
        <v>18.3</v>
      </c>
      <c r="E701" s="72">
        <f t="shared" si="379"/>
        <v>18.3</v>
      </c>
      <c r="F701" t="str">
        <f>IF(C701=1,CMOST1!A701&amp;" "&amp;D701,CMOST1!A701&amp;" &lt;cmost&gt;this["&amp;E701&amp;"]="&amp;E701&amp;"*"&amp;CMOST1!B701&amp;"&lt;/cmost&gt;")</f>
        <v>RESULTS GEOSTAT PDATA 'PERM-D' 57716.5000 121031.2000 -987654321.1235 2 18.3</v>
      </c>
      <c r="H701" t="s">
        <v>2043</v>
      </c>
      <c r="I701" t="s">
        <v>3027</v>
      </c>
      <c r="J701" s="3">
        <f t="shared" ref="J701:L701" si="380">J162</f>
        <v>1</v>
      </c>
      <c r="K701" s="3">
        <f t="shared" si="380"/>
        <v>57</v>
      </c>
      <c r="L701" s="3">
        <f t="shared" si="380"/>
        <v>57</v>
      </c>
      <c r="M701" t="str">
        <f>IF(J701=1,CMOST1!H701&amp;" "&amp;K701,CMOST1!H701&amp;" &lt;cmost&gt;this["&amp;L701&amp;"]="&amp;L701&amp;"*"&amp;CMOST1!I701&amp;"&lt;/cmost&gt;")</f>
        <v>RESULTS GEOSTAT PDATA 'PERM-E' 52515.7000 124083.3000 -987654321.1235 6 57</v>
      </c>
    </row>
    <row r="702" spans="1:13" x14ac:dyDescent="0.15">
      <c r="A702" t="s">
        <v>812</v>
      </c>
      <c r="B702" t="s">
        <v>3026</v>
      </c>
      <c r="C702" s="72">
        <f t="shared" ref="C702:E702" si="381">C291</f>
        <v>1</v>
      </c>
      <c r="D702" s="72">
        <f t="shared" si="381"/>
        <v>18.3</v>
      </c>
      <c r="E702" s="72">
        <f t="shared" si="381"/>
        <v>18.3</v>
      </c>
      <c r="F702" t="str">
        <f>IF(C702=1,CMOST1!A702&amp;" "&amp;D702,CMOST1!A702&amp;" &lt;cmost&gt;this["&amp;E702&amp;"]="&amp;E702&amp;"*"&amp;CMOST1!B702&amp;"&lt;/cmost&gt;")</f>
        <v>RESULTS GEOSTAT PDATA 'PERM-D' 58799.2000 122082.7000 -987654321.1235 2 18.3</v>
      </c>
      <c r="H702" t="s">
        <v>2044</v>
      </c>
      <c r="I702" t="s">
        <v>3027</v>
      </c>
      <c r="J702" s="3">
        <f t="shared" ref="J702:L702" si="382">J163</f>
        <v>1</v>
      </c>
      <c r="K702" s="3">
        <f t="shared" si="382"/>
        <v>57</v>
      </c>
      <c r="L702" s="3">
        <f t="shared" si="382"/>
        <v>57</v>
      </c>
      <c r="M702" t="str">
        <f>IF(J702=1,CMOST1!H702&amp;" "&amp;K702,CMOST1!H702&amp;" &lt;cmost&gt;this["&amp;L702&amp;"]="&amp;L702&amp;"*"&amp;CMOST1!I702&amp;"&lt;/cmost&gt;")</f>
        <v>RESULTS GEOSTAT PDATA 'PERM-E' 53228.3000 124634.8000 -987654321.1235 6 57</v>
      </c>
    </row>
    <row r="703" spans="1:13" x14ac:dyDescent="0.15">
      <c r="A703" t="s">
        <v>813</v>
      </c>
      <c r="B703" t="s">
        <v>3026</v>
      </c>
      <c r="C703" s="72">
        <f t="shared" ref="C703:E703" si="383">C292</f>
        <v>1</v>
      </c>
      <c r="D703" s="72">
        <f t="shared" si="383"/>
        <v>18.3</v>
      </c>
      <c r="E703" s="72">
        <f t="shared" si="383"/>
        <v>18.3</v>
      </c>
      <c r="F703" t="str">
        <f>IF(C703=1,CMOST1!A703&amp;" "&amp;D703,CMOST1!A703&amp;" &lt;cmost&gt;this["&amp;E703&amp;"]="&amp;E703&amp;"*"&amp;CMOST1!B703&amp;"&lt;/cmost&gt;")</f>
        <v>RESULTS GEOSTAT PDATA 'PERM-D' 59680.4000 123115.8000 -987654321.1235 2 18.3</v>
      </c>
      <c r="H703" t="s">
        <v>2045</v>
      </c>
      <c r="I703" t="s">
        <v>3027</v>
      </c>
      <c r="J703" s="3">
        <f t="shared" ref="J703:L703" si="384">J164</f>
        <v>1</v>
      </c>
      <c r="K703" s="3">
        <f t="shared" si="384"/>
        <v>57</v>
      </c>
      <c r="L703" s="3">
        <f t="shared" si="384"/>
        <v>57</v>
      </c>
      <c r="M703" t="str">
        <f>IF(J703=1,CMOST1!H703&amp;" "&amp;K703,CMOST1!H703&amp;" &lt;cmost&gt;this["&amp;L703&amp;"]="&amp;L703&amp;"*"&amp;CMOST1!I703&amp;"&lt;/cmost&gt;")</f>
        <v>RESULTS GEOSTAT PDATA 'PERM-E' 53854.3000 125008.5000 -987654321.1235 6 57</v>
      </c>
    </row>
    <row r="704" spans="1:13" x14ac:dyDescent="0.15">
      <c r="A704" t="s">
        <v>814</v>
      </c>
      <c r="B704" t="s">
        <v>3026</v>
      </c>
      <c r="C704" s="72">
        <f t="shared" ref="C704:E704" si="385">C293</f>
        <v>1</v>
      </c>
      <c r="D704" s="72">
        <f t="shared" si="385"/>
        <v>18.3</v>
      </c>
      <c r="E704" s="72">
        <f t="shared" si="385"/>
        <v>18.3</v>
      </c>
      <c r="F704" t="str">
        <f>IF(C704=1,CMOST1!A704&amp;" "&amp;D704,CMOST1!A704&amp;" &lt;cmost&gt;this["&amp;E704&amp;"]="&amp;E704&amp;"*"&amp;CMOST1!B704&amp;"&lt;/cmost&gt;")</f>
        <v>RESULTS GEOSTAT PDATA 'PERM-D' 60222.4000 124102.0000 -987654321.1235 2 18.3</v>
      </c>
      <c r="H704" t="s">
        <v>2046</v>
      </c>
      <c r="I704" t="s">
        <v>3027</v>
      </c>
      <c r="J704" s="3">
        <f t="shared" ref="J704:L704" si="386">J165</f>
        <v>1</v>
      </c>
      <c r="K704" s="3">
        <f t="shared" si="386"/>
        <v>57</v>
      </c>
      <c r="L704" s="3">
        <f t="shared" si="386"/>
        <v>57</v>
      </c>
      <c r="M704" t="str">
        <f>IF(J704=1,CMOST1!H704&amp;" "&amp;K704,CMOST1!H704&amp;" &lt;cmost&gt;this["&amp;L704&amp;"]="&amp;L704&amp;"*"&amp;CMOST1!I704&amp;"&lt;/cmost&gt;")</f>
        <v>RESULTS GEOSTAT PDATA 'PERM-E' 54480.6000 125395.0000 -987654321.1235 6 57</v>
      </c>
    </row>
    <row r="705" spans="1:13" x14ac:dyDescent="0.15">
      <c r="A705" t="s">
        <v>815</v>
      </c>
      <c r="B705" t="s">
        <v>3026</v>
      </c>
      <c r="C705" s="72">
        <f t="shared" ref="C705:E705" si="387">C294</f>
        <v>1</v>
      </c>
      <c r="D705" s="72">
        <f t="shared" si="387"/>
        <v>18.3</v>
      </c>
      <c r="E705" s="72">
        <f t="shared" si="387"/>
        <v>18.3</v>
      </c>
      <c r="F705" t="str">
        <f>IF(C705=1,CMOST1!A705&amp;" "&amp;D705,CMOST1!A705&amp;" &lt;cmost&gt;this["&amp;E705&amp;"]="&amp;E705&amp;"*"&amp;CMOST1!B705&amp;"&lt;/cmost&gt;")</f>
        <v>RESULTS GEOSTAT PDATA 'PERM-D' 60697.2000 125238.2000 -987654321.1235 2 18.3</v>
      </c>
      <c r="H705" t="s">
        <v>2047</v>
      </c>
      <c r="I705" t="s">
        <v>3027</v>
      </c>
      <c r="J705" s="3">
        <f t="shared" ref="J705:L705" si="388">J166</f>
        <v>1</v>
      </c>
      <c r="K705" s="3">
        <f t="shared" si="388"/>
        <v>57</v>
      </c>
      <c r="L705" s="3">
        <f t="shared" si="388"/>
        <v>57</v>
      </c>
      <c r="M705" t="str">
        <f>IF(J705=1,CMOST1!H705&amp;" "&amp;K705,CMOST1!H705&amp;" &lt;cmost&gt;this["&amp;L705&amp;"]="&amp;L705&amp;"*"&amp;CMOST1!I705&amp;"&lt;/cmost&gt;")</f>
        <v>RESULTS GEOSTAT PDATA 'PERM-E' 55108.3000 125667.7000 -987654321.1235 6 57</v>
      </c>
    </row>
    <row r="706" spans="1:13" x14ac:dyDescent="0.15">
      <c r="A706" t="s">
        <v>816</v>
      </c>
      <c r="B706" t="s">
        <v>3026</v>
      </c>
      <c r="C706" s="72">
        <f t="shared" ref="C706:E706" si="389">C295</f>
        <v>1</v>
      </c>
      <c r="D706" s="72">
        <f t="shared" si="389"/>
        <v>18.3</v>
      </c>
      <c r="E706" s="72">
        <f t="shared" si="389"/>
        <v>18.3</v>
      </c>
      <c r="F706" t="str">
        <f>IF(C706=1,CMOST1!A706&amp;" "&amp;D706,CMOST1!A706&amp;" &lt;cmost&gt;this["&amp;E706&amp;"]="&amp;E706&amp;"*"&amp;CMOST1!B706&amp;"&lt;/cmost&gt;")</f>
        <v>RESULTS GEOSTAT PDATA 'PERM-D' 60873.0000 126227.7000 -987654321.1235 2 18.3</v>
      </c>
      <c r="H706" t="s">
        <v>2048</v>
      </c>
      <c r="I706" t="s">
        <v>3027</v>
      </c>
      <c r="J706" s="3">
        <f t="shared" ref="J706:L706" si="390">J167</f>
        <v>1</v>
      </c>
      <c r="K706" s="3">
        <f t="shared" si="390"/>
        <v>57</v>
      </c>
      <c r="L706" s="3">
        <f t="shared" si="390"/>
        <v>57</v>
      </c>
      <c r="M706" t="str">
        <f>IF(J706=1,CMOST1!H706&amp;" "&amp;K706,CMOST1!H706&amp;" &lt;cmost&gt;this["&amp;L706&amp;"]="&amp;L706&amp;"*"&amp;CMOST1!I706&amp;"&lt;/cmost&gt;")</f>
        <v>RESULTS GEOSTAT PDATA 'PERM-E' 55637.5000 125712.3000 -987654321.1235 6 57</v>
      </c>
    </row>
    <row r="707" spans="1:13" x14ac:dyDescent="0.15">
      <c r="A707" t="s">
        <v>817</v>
      </c>
      <c r="B707" t="s">
        <v>3026</v>
      </c>
      <c r="C707" s="72">
        <f t="shared" ref="C707:E707" si="391">C296</f>
        <v>1</v>
      </c>
      <c r="D707" s="72">
        <f t="shared" si="391"/>
        <v>18.3</v>
      </c>
      <c r="E707" s="72">
        <f t="shared" si="391"/>
        <v>18.3</v>
      </c>
      <c r="F707" t="str">
        <f>IF(C707=1,CMOST1!A707&amp;" "&amp;D707,CMOST1!A707&amp;" &lt;cmost&gt;this["&amp;E707&amp;"]="&amp;E707&amp;"*"&amp;CMOST1!B707&amp;"&lt;/cmost&gt;")</f>
        <v>RESULTS GEOSTAT PDATA 'PERM-D' 60898.0000 127188.0000 -987654321.1235 2 18.3</v>
      </c>
      <c r="H707" t="s">
        <v>2049</v>
      </c>
      <c r="I707" t="s">
        <v>3027</v>
      </c>
      <c r="J707" s="3">
        <f t="shared" ref="J707:L707" si="392">J168</f>
        <v>1</v>
      </c>
      <c r="K707" s="3">
        <f t="shared" si="392"/>
        <v>57</v>
      </c>
      <c r="L707" s="3">
        <f t="shared" si="392"/>
        <v>57</v>
      </c>
      <c r="M707" t="str">
        <f>IF(J707=1,CMOST1!H707&amp;" "&amp;K707,CMOST1!H707&amp;" &lt;cmost&gt;this["&amp;L707&amp;"]="&amp;L707&amp;"*"&amp;CMOST1!I707&amp;"&lt;/cmost&gt;")</f>
        <v>RESULTS GEOSTAT PDATA 'PERM-E' 56144.0000 125579.7000 -987654321.1235 6 57</v>
      </c>
    </row>
    <row r="708" spans="1:13" x14ac:dyDescent="0.15">
      <c r="A708" t="s">
        <v>818</v>
      </c>
      <c r="B708" t="s">
        <v>3026</v>
      </c>
      <c r="C708" s="72">
        <f t="shared" ref="C708:E708" si="393">C297</f>
        <v>1</v>
      </c>
      <c r="D708" s="72">
        <f t="shared" si="393"/>
        <v>18.3</v>
      </c>
      <c r="E708" s="72">
        <f t="shared" si="393"/>
        <v>18.3</v>
      </c>
      <c r="F708" t="str">
        <f>IF(C708=1,CMOST1!A708&amp;" "&amp;D708,CMOST1!A708&amp;" &lt;cmost&gt;this["&amp;E708&amp;"]="&amp;E708&amp;"*"&amp;CMOST1!B708&amp;"&lt;/cmost&gt;")</f>
        <v>RESULTS GEOSTAT PDATA 'PERM-D' 60673.6000 128040.4000 -987654321.1235 2 18.3</v>
      </c>
      <c r="H708" t="s">
        <v>2050</v>
      </c>
      <c r="I708" t="s">
        <v>3027</v>
      </c>
      <c r="J708" s="3">
        <f t="shared" ref="J708:L708" si="394">J169</f>
        <v>1</v>
      </c>
      <c r="K708" s="3">
        <f t="shared" si="394"/>
        <v>57</v>
      </c>
      <c r="L708" s="3">
        <f t="shared" si="394"/>
        <v>57</v>
      </c>
      <c r="M708" t="str">
        <f>IF(J708=1,CMOST1!H708&amp;" "&amp;K708,CMOST1!H708&amp;" &lt;cmost&gt;this["&amp;L708&amp;"]="&amp;L708&amp;"*"&amp;CMOST1!I708&amp;"&lt;/cmost&gt;")</f>
        <v>RESULTS GEOSTAT PDATA 'PERM-E' 56640.1000 125245.1000 -987654321.1235 6 57</v>
      </c>
    </row>
    <row r="709" spans="1:13" x14ac:dyDescent="0.15">
      <c r="A709" t="s">
        <v>819</v>
      </c>
      <c r="B709" t="s">
        <v>3026</v>
      </c>
      <c r="C709" s="72">
        <f t="shared" ref="C709:E709" si="395">C298</f>
        <v>1</v>
      </c>
      <c r="D709" s="72">
        <f t="shared" si="395"/>
        <v>18.3</v>
      </c>
      <c r="E709" s="72">
        <f t="shared" si="395"/>
        <v>18.3</v>
      </c>
      <c r="F709" t="str">
        <f>IF(C709=1,CMOST1!A709&amp;" "&amp;D709,CMOST1!A709&amp;" &lt;cmost&gt;this["&amp;E709&amp;"]="&amp;E709&amp;"*"&amp;CMOST1!B709&amp;"&lt;/cmost&gt;")</f>
        <v>RESULTS GEOSTAT PDATA 'PERM-D' 60244.8000 128988.5000 -987654321.1235 2 18.3</v>
      </c>
      <c r="H709" t="s">
        <v>2051</v>
      </c>
      <c r="I709" t="s">
        <v>3027</v>
      </c>
      <c r="J709" s="3">
        <f t="shared" ref="J709:L709" si="396">J170</f>
        <v>1</v>
      </c>
      <c r="K709" s="3">
        <f t="shared" si="396"/>
        <v>57</v>
      </c>
      <c r="L709" s="3">
        <f t="shared" si="396"/>
        <v>57</v>
      </c>
      <c r="M709" t="str">
        <f>IF(J709=1,CMOST1!H709&amp;" "&amp;K709,CMOST1!H709&amp;" &lt;cmost&gt;this["&amp;L709&amp;"]="&amp;L709&amp;"*"&amp;CMOST1!I709&amp;"&lt;/cmost&gt;")</f>
        <v>RESULTS GEOSTAT PDATA 'PERM-E' 57050.5000 124720.5000 -987654321.1235 6 57</v>
      </c>
    </row>
    <row r="710" spans="1:13" x14ac:dyDescent="0.15">
      <c r="A710" t="s">
        <v>820</v>
      </c>
      <c r="B710" t="s">
        <v>3026</v>
      </c>
      <c r="C710" s="72">
        <f t="shared" ref="C710:E710" si="397">C299</f>
        <v>1.1000000000000001</v>
      </c>
      <c r="D710" s="72">
        <f t="shared" si="397"/>
        <v>20.100000000000001</v>
      </c>
      <c r="E710" s="72">
        <f t="shared" si="397"/>
        <v>18.3</v>
      </c>
      <c r="F710" t="str">
        <f>IF(C710=1,CMOST1!A710&amp;" "&amp;D710,CMOST1!A710&amp;" &lt;cmost&gt;this["&amp;E710&amp;"]="&amp;E710&amp;"*"&amp;CMOST1!B710&amp;"&lt;/cmost&gt;")</f>
        <v>RESULTS GEOSTAT PDATA 'PERM-D' 59769.7000 129784.1000 -987654321.1235 2 &lt;cmost&gt;this[18.3]=18.3*MultPermD&lt;/cmost&gt;</v>
      </c>
      <c r="H710" t="s">
        <v>2052</v>
      </c>
      <c r="I710" t="s">
        <v>3027</v>
      </c>
      <c r="J710" s="3">
        <f t="shared" ref="J710:L710" si="398">J171</f>
        <v>1</v>
      </c>
      <c r="K710" s="3">
        <f t="shared" si="398"/>
        <v>57</v>
      </c>
      <c r="L710" s="3">
        <f t="shared" si="398"/>
        <v>57</v>
      </c>
      <c r="M710" t="str">
        <f>IF(J710=1,CMOST1!H710&amp;" "&amp;K710,CMOST1!H710&amp;" &lt;cmost&gt;this["&amp;L710&amp;"]="&amp;L710&amp;"*"&amp;CMOST1!I710&amp;"&lt;/cmost&gt;")</f>
        <v>RESULTS GEOSTAT PDATA 'PERM-E' 57309.7000 124168.3000 -987654321.1235 6 57</v>
      </c>
    </row>
    <row r="711" spans="1:13" x14ac:dyDescent="0.15">
      <c r="A711" t="s">
        <v>821</v>
      </c>
      <c r="B711" t="s">
        <v>3026</v>
      </c>
      <c r="C711" s="72">
        <f t="shared" ref="C711:E711" si="399">C300</f>
        <v>1.1000000000000001</v>
      </c>
      <c r="D711" s="72">
        <f t="shared" si="399"/>
        <v>20.100000000000001</v>
      </c>
      <c r="E711" s="72">
        <f t="shared" si="399"/>
        <v>18.3</v>
      </c>
      <c r="F711" t="str">
        <f>IF(C711=1,CMOST1!A711&amp;" "&amp;D711,CMOST1!A711&amp;" &lt;cmost&gt;this["&amp;E711&amp;"]="&amp;E711&amp;"*"&amp;CMOST1!B711&amp;"&lt;/cmost&gt;")</f>
        <v>RESULTS GEOSTAT PDATA 'PERM-D' 59315.0000 130277.2000 -987654321.1235 2 &lt;cmost&gt;this[18.3]=18.3*MultPermD&lt;/cmost&gt;</v>
      </c>
      <c r="H711" t="s">
        <v>2053</v>
      </c>
      <c r="I711" t="s">
        <v>3027</v>
      </c>
      <c r="J711" s="3">
        <f t="shared" ref="J711:L711" si="400">J172</f>
        <v>1</v>
      </c>
      <c r="K711" s="3">
        <f t="shared" si="400"/>
        <v>57</v>
      </c>
      <c r="L711" s="3">
        <f t="shared" si="400"/>
        <v>57</v>
      </c>
      <c r="M711" t="str">
        <f>IF(J711=1,CMOST1!H711&amp;" "&amp;K711,CMOST1!H711&amp;" &lt;cmost&gt;this["&amp;L711&amp;"]="&amp;L711&amp;"*"&amp;CMOST1!I711&amp;"&lt;/cmost&gt;")</f>
        <v>RESULTS GEOSTAT PDATA 'PERM-E' 57544.9000 123527.6000 -987654321.1235 6 57</v>
      </c>
    </row>
    <row r="712" spans="1:13" x14ac:dyDescent="0.15">
      <c r="A712" t="s">
        <v>822</v>
      </c>
      <c r="B712" t="s">
        <v>3026</v>
      </c>
      <c r="C712" s="72">
        <f t="shared" ref="C712:E712" si="401">C301</f>
        <v>1.1000000000000001</v>
      </c>
      <c r="D712" s="72">
        <f t="shared" si="401"/>
        <v>20.100000000000001</v>
      </c>
      <c r="E712" s="72">
        <f t="shared" si="401"/>
        <v>18.3</v>
      </c>
      <c r="F712" t="str">
        <f>IF(C712=1,CMOST1!A712&amp;" "&amp;D712,CMOST1!A712&amp;" &lt;cmost&gt;this["&amp;E712&amp;"]="&amp;E712&amp;"*"&amp;CMOST1!B712&amp;"&lt;/cmost&gt;")</f>
        <v>RESULTS GEOSTAT PDATA 'PERM-D' 58605.3000 130877.0000 -987654321.1235 2 &lt;cmost&gt;this[18.3]=18.3*MultPermD&lt;/cmost&gt;</v>
      </c>
      <c r="H712" t="s">
        <v>2054</v>
      </c>
      <c r="I712" t="s">
        <v>3027</v>
      </c>
      <c r="J712" s="3">
        <f t="shared" ref="J712:L712" si="402">J173</f>
        <v>1</v>
      </c>
      <c r="K712" s="3">
        <f t="shared" si="402"/>
        <v>57</v>
      </c>
      <c r="L712" s="3">
        <f t="shared" si="402"/>
        <v>57</v>
      </c>
      <c r="M712" t="str">
        <f>IF(J712=1,CMOST1!H712&amp;" "&amp;K712,CMOST1!H712&amp;" &lt;cmost&gt;this["&amp;L712&amp;"]="&amp;L712&amp;"*"&amp;CMOST1!I712&amp;"&lt;/cmost&gt;")</f>
        <v>RESULTS GEOSTAT PDATA 'PERM-E' 57779.9000 122912.4000 -987654321.1235 6 57</v>
      </c>
    </row>
    <row r="713" spans="1:13" x14ac:dyDescent="0.15">
      <c r="A713" t="s">
        <v>823</v>
      </c>
      <c r="B713" t="s">
        <v>3026</v>
      </c>
      <c r="C713" s="72">
        <f t="shared" ref="C713:E713" si="403">C302</f>
        <v>1.1000000000000001</v>
      </c>
      <c r="D713" s="72">
        <f t="shared" si="403"/>
        <v>20.100000000000001</v>
      </c>
      <c r="E713" s="72">
        <f t="shared" si="403"/>
        <v>18.3</v>
      </c>
      <c r="F713" t="str">
        <f>IF(C713=1,CMOST1!A713&amp;" "&amp;D713,CMOST1!A713&amp;" &lt;cmost&gt;this["&amp;E713&amp;"]="&amp;E713&amp;"*"&amp;CMOST1!B713&amp;"&lt;/cmost&gt;")</f>
        <v>RESULTS GEOSTAT PDATA 'PERM-D' 58011.2000 131391.7000 -987654321.1235 2 &lt;cmost&gt;this[18.3]=18.3*MultPermD&lt;/cmost&gt;</v>
      </c>
      <c r="H713" t="s">
        <v>2055</v>
      </c>
      <c r="I713" t="s">
        <v>3027</v>
      </c>
      <c r="J713" s="3">
        <f t="shared" ref="J713:L713" si="404">J174</f>
        <v>1</v>
      </c>
      <c r="K713" s="3">
        <f t="shared" si="404"/>
        <v>57</v>
      </c>
      <c r="L713" s="3">
        <f t="shared" si="404"/>
        <v>57</v>
      </c>
      <c r="M713" t="str">
        <f>IF(J713=1,CMOST1!H713&amp;" "&amp;K713,CMOST1!H713&amp;" &lt;cmost&gt;this["&amp;L713&amp;"]="&amp;L713&amp;"*"&amp;CMOST1!I713&amp;"&lt;/cmost&gt;")</f>
        <v>RESULTS GEOSTAT PDATA 'PERM-E' 57993.4000 121968.5000 -987654321.1235 6 57</v>
      </c>
    </row>
    <row r="714" spans="1:13" x14ac:dyDescent="0.15">
      <c r="A714" t="s">
        <v>824</v>
      </c>
      <c r="B714" t="s">
        <v>3026</v>
      </c>
      <c r="C714" s="72">
        <f t="shared" ref="C714:E714" si="405">C303</f>
        <v>1.1000000000000001</v>
      </c>
      <c r="D714" s="72">
        <f t="shared" si="405"/>
        <v>20.100000000000001</v>
      </c>
      <c r="E714" s="72">
        <f t="shared" si="405"/>
        <v>18.3</v>
      </c>
      <c r="F714" t="str">
        <f>IF(C714=1,CMOST1!A714&amp;" "&amp;D714,CMOST1!A714&amp;" &lt;cmost&gt;this["&amp;E714&amp;"]="&amp;E714&amp;"*"&amp;CMOST1!B714&amp;"&lt;/cmost&gt;")</f>
        <v>RESULTS GEOSTAT PDATA 'PERM-D' 57282.2000 132243.4000 -987654321.1235 2 &lt;cmost&gt;this[18.3]=18.3*MultPermD&lt;/cmost&gt;</v>
      </c>
      <c r="H714" t="s">
        <v>2056</v>
      </c>
      <c r="I714" t="s">
        <v>3027</v>
      </c>
      <c r="J714" s="3">
        <f t="shared" ref="J714:L714" si="406">J175</f>
        <v>1</v>
      </c>
      <c r="K714" s="3">
        <f t="shared" si="406"/>
        <v>57</v>
      </c>
      <c r="L714" s="3">
        <f t="shared" si="406"/>
        <v>57</v>
      </c>
      <c r="M714" t="str">
        <f>IF(J714=1,CMOST1!H714&amp;" "&amp;K714,CMOST1!H714&amp;" &lt;cmost&gt;this["&amp;L714&amp;"]="&amp;L714&amp;"*"&amp;CMOST1!I714&amp;"&lt;/cmost&gt;")</f>
        <v>RESULTS GEOSTAT PDATA 'PERM-E' 58205.1000 121189.0000 -987654321.1235 6 57</v>
      </c>
    </row>
    <row r="715" spans="1:13" x14ac:dyDescent="0.15">
      <c r="A715" t="s">
        <v>825</v>
      </c>
      <c r="B715" t="s">
        <v>3026</v>
      </c>
      <c r="C715" s="72">
        <f t="shared" ref="C715:E715" si="407">C304</f>
        <v>1.1000000000000001</v>
      </c>
      <c r="D715" s="72">
        <f t="shared" si="407"/>
        <v>20.100000000000001</v>
      </c>
      <c r="E715" s="72">
        <f t="shared" si="407"/>
        <v>18.3</v>
      </c>
      <c r="F715" t="str">
        <f>IF(C715=1,CMOST1!A715&amp;" "&amp;D715,CMOST1!A715&amp;" &lt;cmost&gt;this["&amp;E715&amp;"]="&amp;E715&amp;"*"&amp;CMOST1!B715&amp;"&lt;/cmost&gt;")</f>
        <v>RESULTS GEOSTAT PDATA 'PERM-D' 56523.6000 133246.1000 -987654321.1235 2 &lt;cmost&gt;this[18.3]=18.3*MultPermD&lt;/cmost&gt;</v>
      </c>
      <c r="H715" t="s">
        <v>2057</v>
      </c>
      <c r="I715" t="s">
        <v>3027</v>
      </c>
      <c r="J715" s="3">
        <f t="shared" ref="J715:L715" si="408">J176</f>
        <v>1</v>
      </c>
      <c r="K715" s="3">
        <f t="shared" si="408"/>
        <v>57</v>
      </c>
      <c r="L715" s="3">
        <f t="shared" si="408"/>
        <v>57</v>
      </c>
      <c r="M715" t="str">
        <f>IF(J715=1,CMOST1!H715&amp;" "&amp;K715,CMOST1!H715&amp;" &lt;cmost&gt;this["&amp;L715&amp;"]="&amp;L715&amp;"*"&amp;CMOST1!I715&amp;"&lt;/cmost&gt;")</f>
        <v>RESULTS GEOSTAT PDATA 'PERM-E' 58589.6000 119679.5000 -987654321.1235 6 57</v>
      </c>
    </row>
    <row r="716" spans="1:13" x14ac:dyDescent="0.15">
      <c r="A716" t="s">
        <v>826</v>
      </c>
      <c r="B716" t="s">
        <v>3026</v>
      </c>
      <c r="C716" s="72">
        <f t="shared" ref="C716:E716" si="409">C305</f>
        <v>1.1000000000000001</v>
      </c>
      <c r="D716" s="72">
        <f t="shared" si="409"/>
        <v>20.100000000000001</v>
      </c>
      <c r="E716" s="72">
        <f t="shared" si="409"/>
        <v>18.3</v>
      </c>
      <c r="F716" t="str">
        <f>IF(C716=1,CMOST1!A716&amp;" "&amp;D716,CMOST1!A716&amp;" &lt;cmost&gt;this["&amp;E716&amp;"]="&amp;E716&amp;"*"&amp;CMOST1!B716&amp;"&lt;/cmost&gt;")</f>
        <v>RESULTS GEOSTAT PDATA 'PERM-D' 56008.9000 134103.7000 -987654321.1235 2 &lt;cmost&gt;this[18.3]=18.3*MultPermD&lt;/cmost&gt;</v>
      </c>
      <c r="H716" t="s">
        <v>2058</v>
      </c>
      <c r="I716" t="s">
        <v>3027</v>
      </c>
      <c r="J716" s="3">
        <f t="shared" ref="J716:L716" si="410">J177</f>
        <v>1</v>
      </c>
      <c r="K716" s="3">
        <f t="shared" si="410"/>
        <v>57</v>
      </c>
      <c r="L716" s="3">
        <f t="shared" si="410"/>
        <v>57</v>
      </c>
      <c r="M716" t="str">
        <f>IF(J716=1,CMOST1!H716&amp;" "&amp;K716,CMOST1!H716&amp;" &lt;cmost&gt;this["&amp;L716&amp;"]="&amp;L716&amp;"*"&amp;CMOST1!I716&amp;"&lt;/cmost&gt;")</f>
        <v>RESULTS GEOSTAT PDATA 'PERM-E' 58857.6000 118433.4000 -987654321.1235 6 57</v>
      </c>
    </row>
    <row r="717" spans="1:13" x14ac:dyDescent="0.15">
      <c r="A717" t="s">
        <v>827</v>
      </c>
      <c r="B717" t="s">
        <v>3026</v>
      </c>
      <c r="C717" s="72">
        <f t="shared" ref="C717:E717" si="411">C306</f>
        <v>1.1000000000000001</v>
      </c>
      <c r="D717" s="72">
        <f t="shared" si="411"/>
        <v>20.100000000000001</v>
      </c>
      <c r="E717" s="72">
        <f t="shared" si="411"/>
        <v>18.3</v>
      </c>
      <c r="F717" t="str">
        <f>IF(C717=1,CMOST1!A717&amp;" "&amp;D717,CMOST1!A717&amp;" &lt;cmost&gt;this["&amp;E717&amp;"]="&amp;E717&amp;"*"&amp;CMOST1!B717&amp;"&lt;/cmost&gt;")</f>
        <v>RESULTS GEOSTAT PDATA 'PERM-D' 55544.6000 134962.6000 -987654321.1235 2 &lt;cmost&gt;this[18.3]=18.3*MultPermD&lt;/cmost&gt;</v>
      </c>
      <c r="H717" t="s">
        <v>2059</v>
      </c>
      <c r="I717" t="s">
        <v>3027</v>
      </c>
      <c r="J717" s="3">
        <f t="shared" ref="J717:L717" si="412">J178</f>
        <v>1</v>
      </c>
      <c r="K717" s="3">
        <f t="shared" si="412"/>
        <v>57</v>
      </c>
      <c r="L717" s="3">
        <f t="shared" si="412"/>
        <v>57</v>
      </c>
      <c r="M717" t="str">
        <f>IF(J717=1,CMOST1!H717&amp;" "&amp;K717,CMOST1!H717&amp;" &lt;cmost&gt;this["&amp;L717&amp;"]="&amp;L717&amp;"*"&amp;CMOST1!I717&amp;"&lt;/cmost&gt;")</f>
        <v>RESULTS GEOSTAT PDATA 'PERM-E' 59229.3000 116949.2000 -987654321.1235 6 57</v>
      </c>
    </row>
    <row r="718" spans="1:13" x14ac:dyDescent="0.15">
      <c r="A718" t="s">
        <v>828</v>
      </c>
      <c r="B718" t="s">
        <v>3026</v>
      </c>
      <c r="C718" s="72">
        <f t="shared" ref="C718:E718" si="413">C307</f>
        <v>1.1000000000000001</v>
      </c>
      <c r="D718" s="72">
        <f t="shared" si="413"/>
        <v>20.100000000000001</v>
      </c>
      <c r="E718" s="72">
        <f t="shared" si="413"/>
        <v>18.3</v>
      </c>
      <c r="F718" t="str">
        <f>IF(C718=1,CMOST1!A718&amp;" "&amp;D718,CMOST1!A718&amp;" &lt;cmost&gt;this["&amp;E718&amp;"]="&amp;E718&amp;"*"&amp;CMOST1!B718&amp;"&lt;/cmost&gt;")</f>
        <v>RESULTS GEOSTAT PDATA 'PERM-D' 55194.2000 135811.7000 -987654321.1235 2 &lt;cmost&gt;this[18.3]=18.3*MultPermD&lt;/cmost&gt;</v>
      </c>
      <c r="H718" t="s">
        <v>2060</v>
      </c>
      <c r="I718" t="s">
        <v>3027</v>
      </c>
      <c r="J718" s="3">
        <f t="shared" ref="J718:L718" si="414">J179</f>
        <v>1</v>
      </c>
      <c r="K718" s="3">
        <f t="shared" si="414"/>
        <v>57</v>
      </c>
      <c r="L718" s="3">
        <f t="shared" si="414"/>
        <v>57</v>
      </c>
      <c r="M718" t="str">
        <f>IF(J718=1,CMOST1!H718&amp;" "&amp;K718,CMOST1!H718&amp;" &lt;cmost&gt;this["&amp;L718&amp;"]="&amp;L718&amp;"*"&amp;CMOST1!I718&amp;"&lt;/cmost&gt;")</f>
        <v>RESULTS GEOSTAT PDATA 'PERM-E' 59747.7000 114860.9000 -987654321.1235 6 57</v>
      </c>
    </row>
    <row r="719" spans="1:13" x14ac:dyDescent="0.15">
      <c r="A719" t="s">
        <v>829</v>
      </c>
      <c r="B719" t="s">
        <v>3026</v>
      </c>
      <c r="C719" s="72">
        <f t="shared" ref="C719:E719" si="415">C308</f>
        <v>1.1000000000000001</v>
      </c>
      <c r="D719" s="72">
        <f t="shared" si="415"/>
        <v>20.100000000000001</v>
      </c>
      <c r="E719" s="72">
        <f t="shared" si="415"/>
        <v>18.3</v>
      </c>
      <c r="F719" t="str">
        <f>IF(C719=1,CMOST1!A719&amp;" "&amp;D719,CMOST1!A719&amp;" &lt;cmost&gt;this["&amp;E719&amp;"]="&amp;E719&amp;"*"&amp;CMOST1!B719&amp;"&lt;/cmost&gt;")</f>
        <v>RESULTS GEOSTAT PDATA 'PERM-D' 54946.2000 136600.7000 -987654321.1235 2 &lt;cmost&gt;this[18.3]=18.3*MultPermD&lt;/cmost&gt;</v>
      </c>
      <c r="H719" t="s">
        <v>2061</v>
      </c>
      <c r="I719" t="s">
        <v>3027</v>
      </c>
      <c r="J719" s="3">
        <f t="shared" ref="J719:L719" si="416">J180</f>
        <v>1</v>
      </c>
      <c r="K719" s="3">
        <f t="shared" si="416"/>
        <v>57</v>
      </c>
      <c r="L719" s="3">
        <f t="shared" si="416"/>
        <v>57</v>
      </c>
      <c r="M719" t="str">
        <f>IF(J719=1,CMOST1!H719&amp;" "&amp;K719,CMOST1!H719&amp;" &lt;cmost&gt;this["&amp;L719&amp;"]="&amp;L719&amp;"*"&amp;CMOST1!I719&amp;"&lt;/cmost&gt;")</f>
        <v>RESULTS GEOSTAT PDATA 'PERM-E' 60307.4000 112457.7000 -987654321.1235 6 57</v>
      </c>
    </row>
    <row r="720" spans="1:13" x14ac:dyDescent="0.15">
      <c r="A720" t="s">
        <v>830</v>
      </c>
      <c r="B720" t="s">
        <v>3026</v>
      </c>
      <c r="C720" s="72">
        <f t="shared" ref="C720:E720" si="417">C309</f>
        <v>1.1000000000000001</v>
      </c>
      <c r="D720" s="72">
        <f t="shared" si="417"/>
        <v>20.100000000000001</v>
      </c>
      <c r="E720" s="72">
        <f t="shared" si="417"/>
        <v>18.3</v>
      </c>
      <c r="F720" t="str">
        <f>IF(C720=1,CMOST1!A720&amp;" "&amp;D720,CMOST1!A720&amp;" &lt;cmost&gt;this["&amp;E720&amp;"]="&amp;E720&amp;"*"&amp;CMOST1!B720&amp;"&lt;/cmost&gt;")</f>
        <v>RESULTS GEOSTAT PDATA 'PERM-D' 54717.2000 137629.9000 -987654321.1235 2 &lt;cmost&gt;this[18.3]=18.3*MultPermD&lt;/cmost&gt;</v>
      </c>
      <c r="H720" t="s">
        <v>2062</v>
      </c>
      <c r="I720" t="s">
        <v>3027</v>
      </c>
      <c r="J720" s="3">
        <f t="shared" ref="J720:L720" si="418">J181</f>
        <v>1</v>
      </c>
      <c r="K720" s="3">
        <f t="shared" si="418"/>
        <v>76.5</v>
      </c>
      <c r="L720" s="3">
        <f t="shared" si="418"/>
        <v>76.5</v>
      </c>
      <c r="M720" t="str">
        <f>IF(J720=1,CMOST1!H720&amp;" "&amp;K720,CMOST1!H720&amp;" &lt;cmost&gt;this["&amp;L720&amp;"]="&amp;L720&amp;"*"&amp;CMOST1!I720&amp;"&lt;/cmost&gt;")</f>
        <v>RESULTS GEOSTAT PDATA 'PERM-E' 43266.4000 115980.6000 -987654321.1235 6 76.5</v>
      </c>
    </row>
    <row r="721" spans="1:13" x14ac:dyDescent="0.15">
      <c r="A721" t="s">
        <v>831</v>
      </c>
      <c r="B721" t="s">
        <v>3026</v>
      </c>
      <c r="C721" s="72">
        <f t="shared" ref="C721:E721" si="419">C310</f>
        <v>1.1000000000000001</v>
      </c>
      <c r="D721" s="72">
        <f t="shared" si="419"/>
        <v>20.100000000000001</v>
      </c>
      <c r="E721" s="72">
        <f t="shared" si="419"/>
        <v>18.3</v>
      </c>
      <c r="F721" t="str">
        <f>IF(C721=1,CMOST1!A721&amp;" "&amp;D721,CMOST1!A721&amp;" &lt;cmost&gt;this["&amp;E721&amp;"]="&amp;E721&amp;"*"&amp;CMOST1!B721&amp;"&lt;/cmost&gt;")</f>
        <v>RESULTS GEOSTAT PDATA 'PERM-D' 54640.7000 138612.5000 -987654321.1235 2 &lt;cmost&gt;this[18.3]=18.3*MultPermD&lt;/cmost&gt;</v>
      </c>
      <c r="H721" t="s">
        <v>2063</v>
      </c>
      <c r="I721" t="s">
        <v>3027</v>
      </c>
      <c r="J721" s="3">
        <f t="shared" ref="J721:L721" si="420">J182</f>
        <v>1</v>
      </c>
      <c r="K721" s="3">
        <f t="shared" si="420"/>
        <v>76.5</v>
      </c>
      <c r="L721" s="3">
        <f t="shared" si="420"/>
        <v>76.5</v>
      </c>
      <c r="M721" t="str">
        <f>IF(J721=1,CMOST1!H721&amp;" "&amp;K721,CMOST1!H721&amp;" &lt;cmost&gt;this["&amp;L721&amp;"]="&amp;L721&amp;"*"&amp;CMOST1!I721&amp;"&lt;/cmost&gt;")</f>
        <v>RESULTS GEOSTAT PDATA 'PERM-E' 44885.8000 117666.3000 -987654321.1235 6 76.5</v>
      </c>
    </row>
    <row r="722" spans="1:13" x14ac:dyDescent="0.15">
      <c r="A722" t="s">
        <v>832</v>
      </c>
      <c r="B722" t="s">
        <v>3026</v>
      </c>
      <c r="C722" s="72">
        <f t="shared" ref="C722:E722" si="421">C311</f>
        <v>1.1000000000000001</v>
      </c>
      <c r="D722" s="72">
        <f t="shared" si="421"/>
        <v>20.100000000000001</v>
      </c>
      <c r="E722" s="72">
        <f t="shared" si="421"/>
        <v>18.3</v>
      </c>
      <c r="F722" t="str">
        <f>IF(C722=1,CMOST1!A722&amp;" "&amp;D722,CMOST1!A722&amp;" &lt;cmost&gt;this["&amp;E722&amp;"]="&amp;E722&amp;"*"&amp;CMOST1!B722&amp;"&lt;/cmost&gt;")</f>
        <v>RESULTS GEOSTAT PDATA 'PERM-D' 54672.2000 139812.7000 -987654321.1235 2 &lt;cmost&gt;this[18.3]=18.3*MultPermD&lt;/cmost&gt;</v>
      </c>
      <c r="H722" t="s">
        <v>2064</v>
      </c>
      <c r="I722" t="s">
        <v>3027</v>
      </c>
      <c r="J722" s="3">
        <f t="shared" ref="J722:L722" si="422">J183</f>
        <v>1</v>
      </c>
      <c r="K722" s="3">
        <f t="shared" si="422"/>
        <v>76.5</v>
      </c>
      <c r="L722" s="3">
        <f t="shared" si="422"/>
        <v>76.5</v>
      </c>
      <c r="M722" t="str">
        <f>IF(J722=1,CMOST1!H722&amp;" "&amp;K722,CMOST1!H722&amp;" &lt;cmost&gt;this["&amp;L722&amp;"]="&amp;L722&amp;"*"&amp;CMOST1!I722&amp;"&lt;/cmost&gt;")</f>
        <v>RESULTS GEOSTAT PDATA 'PERM-E' 45855.6000 118826.8000 -987654321.1235 6 76.5</v>
      </c>
    </row>
    <row r="723" spans="1:13" x14ac:dyDescent="0.15">
      <c r="A723" t="s">
        <v>833</v>
      </c>
      <c r="B723" t="s">
        <v>3026</v>
      </c>
      <c r="C723" s="72">
        <f t="shared" ref="C723:E723" si="423">C312</f>
        <v>1.1000000000000001</v>
      </c>
      <c r="D723" s="72">
        <f t="shared" si="423"/>
        <v>20.100000000000001</v>
      </c>
      <c r="E723" s="72">
        <f t="shared" si="423"/>
        <v>18.3</v>
      </c>
      <c r="F723" t="str">
        <f>IF(C723=1,CMOST1!A723&amp;" "&amp;D723,CMOST1!A723&amp;" &lt;cmost&gt;this["&amp;E723&amp;"]="&amp;E723&amp;"*"&amp;CMOST1!B723&amp;"&lt;/cmost&gt;")</f>
        <v>RESULTS GEOSTAT PDATA 'PERM-D' 54847.4000 140827.4000 -987654321.1235 2 &lt;cmost&gt;this[18.3]=18.3*MultPermD&lt;/cmost&gt;</v>
      </c>
      <c r="H723" t="s">
        <v>2065</v>
      </c>
      <c r="I723" t="s">
        <v>3027</v>
      </c>
      <c r="J723" s="3">
        <f t="shared" ref="J723:L723" si="424">J184</f>
        <v>1</v>
      </c>
      <c r="K723" s="3">
        <f t="shared" si="424"/>
        <v>76.5</v>
      </c>
      <c r="L723" s="3">
        <f t="shared" si="424"/>
        <v>76.5</v>
      </c>
      <c r="M723" t="str">
        <f>IF(J723=1,CMOST1!H723&amp;" "&amp;K723,CMOST1!H723&amp;" &lt;cmost&gt;this["&amp;L723&amp;"]="&amp;L723&amp;"*"&amp;CMOST1!I723&amp;"&lt;/cmost&gt;")</f>
        <v>RESULTS GEOSTAT PDATA 'PERM-E' 46887.5000 120063.7000 -987654321.1235 6 76.5</v>
      </c>
    </row>
    <row r="724" spans="1:13" x14ac:dyDescent="0.15">
      <c r="A724" t="s">
        <v>834</v>
      </c>
      <c r="B724" t="s">
        <v>3026</v>
      </c>
      <c r="C724" s="72">
        <f t="shared" ref="C724:E724" si="425">C313</f>
        <v>1.1000000000000001</v>
      </c>
      <c r="D724" s="72">
        <f t="shared" si="425"/>
        <v>20.100000000000001</v>
      </c>
      <c r="E724" s="72">
        <f t="shared" si="425"/>
        <v>18.3</v>
      </c>
      <c r="F724" t="str">
        <f>IF(C724=1,CMOST1!A724&amp;" "&amp;D724,CMOST1!A724&amp;" &lt;cmost&gt;this["&amp;E724&amp;"]="&amp;E724&amp;"*"&amp;CMOST1!B724&amp;"&lt;/cmost&gt;")</f>
        <v>RESULTS GEOSTAT PDATA 'PERM-D' 55200.8000 142263.1000 -987654321.1235 2 &lt;cmost&gt;this[18.3]=18.3*MultPermD&lt;/cmost&gt;</v>
      </c>
      <c r="H724" t="s">
        <v>2066</v>
      </c>
      <c r="I724" t="s">
        <v>3027</v>
      </c>
      <c r="J724" s="3">
        <f t="shared" ref="J724:L724" si="426">J185</f>
        <v>1</v>
      </c>
      <c r="K724" s="3">
        <f t="shared" si="426"/>
        <v>76.5</v>
      </c>
      <c r="L724" s="3">
        <f t="shared" si="426"/>
        <v>76.5</v>
      </c>
      <c r="M724" t="str">
        <f>IF(J724=1,CMOST1!H724&amp;" "&amp;K724,CMOST1!H724&amp;" &lt;cmost&gt;this["&amp;L724&amp;"]="&amp;L724&amp;"*"&amp;CMOST1!I724&amp;"&lt;/cmost&gt;")</f>
        <v>RESULTS GEOSTAT PDATA 'PERM-E' 48119.1000 121479.7000 -987654321.1235 6 76.5</v>
      </c>
    </row>
    <row r="725" spans="1:13" x14ac:dyDescent="0.15">
      <c r="A725" t="s">
        <v>835</v>
      </c>
      <c r="B725" t="s">
        <v>3026</v>
      </c>
      <c r="C725" s="72">
        <f t="shared" ref="C725:E725" si="427">C314</f>
        <v>1.1000000000000001</v>
      </c>
      <c r="D725" s="72">
        <f t="shared" si="427"/>
        <v>20.100000000000001</v>
      </c>
      <c r="E725" s="72">
        <f t="shared" si="427"/>
        <v>18.3</v>
      </c>
      <c r="F725" t="str">
        <f>IF(C725=1,CMOST1!A725&amp;" "&amp;D725,CMOST1!A725&amp;" &lt;cmost&gt;this["&amp;E725&amp;"]="&amp;E725&amp;"*"&amp;CMOST1!B725&amp;"&lt;/cmost&gt;")</f>
        <v>RESULTS GEOSTAT PDATA 'PERM-D' 55625.3000 143398.0000 -987654321.1235 2 &lt;cmost&gt;this[18.3]=18.3*MultPermD&lt;/cmost&gt;</v>
      </c>
      <c r="H725" t="s">
        <v>2067</v>
      </c>
      <c r="I725" t="s">
        <v>3027</v>
      </c>
      <c r="J725" s="3">
        <f t="shared" ref="J725:L725" si="428">J186</f>
        <v>1</v>
      </c>
      <c r="K725" s="3">
        <f t="shared" si="428"/>
        <v>76.5</v>
      </c>
      <c r="L725" s="3">
        <f t="shared" si="428"/>
        <v>76.5</v>
      </c>
      <c r="M725" t="str">
        <f>IF(J725=1,CMOST1!H725&amp;" "&amp;K725,CMOST1!H725&amp;" &lt;cmost&gt;this["&amp;L725&amp;"]="&amp;L725&amp;"*"&amp;CMOST1!I725&amp;"&lt;/cmost&gt;")</f>
        <v>RESULTS GEOSTAT PDATA 'PERM-E' 48990.2000 122449.5000 -987654321.1235 6 76.5</v>
      </c>
    </row>
    <row r="726" spans="1:13" x14ac:dyDescent="0.15">
      <c r="A726" t="s">
        <v>836</v>
      </c>
      <c r="B726" t="s">
        <v>3026</v>
      </c>
      <c r="C726" s="72">
        <f t="shared" ref="C726:E726" si="429">C315</f>
        <v>1.1000000000000001</v>
      </c>
      <c r="D726" s="72">
        <f t="shared" si="429"/>
        <v>20.100000000000001</v>
      </c>
      <c r="E726" s="72">
        <f t="shared" si="429"/>
        <v>18.3</v>
      </c>
      <c r="F726" t="str">
        <f>IF(C726=1,CMOST1!A726&amp;" "&amp;D726,CMOST1!A726&amp;" &lt;cmost&gt;this["&amp;E726&amp;"]="&amp;E726&amp;"*"&amp;CMOST1!B726&amp;"&lt;/cmost&gt;")</f>
        <v>RESULTS GEOSTAT PDATA 'PERM-D' 56136.5000 144585.6000 -987654321.1235 2 &lt;cmost&gt;this[18.3]=18.3*MultPermD&lt;/cmost&gt;</v>
      </c>
      <c r="H726" t="s">
        <v>2068</v>
      </c>
      <c r="I726" t="s">
        <v>3027</v>
      </c>
      <c r="J726" s="3">
        <f t="shared" ref="J726:L726" si="430">J187</f>
        <v>1</v>
      </c>
      <c r="K726" s="3">
        <f t="shared" si="430"/>
        <v>76.5</v>
      </c>
      <c r="L726" s="3">
        <f t="shared" si="430"/>
        <v>76.5</v>
      </c>
      <c r="M726" t="str">
        <f>IF(J726=1,CMOST1!H726&amp;" "&amp;K726,CMOST1!H726&amp;" &lt;cmost&gt;this["&amp;L726&amp;"]="&amp;L726&amp;"*"&amp;CMOST1!I726&amp;"&lt;/cmost&gt;")</f>
        <v>RESULTS GEOSTAT PDATA 'PERM-E' 49900.3000 123356.6000 -987654321.1235 6 76.5</v>
      </c>
    </row>
    <row r="727" spans="1:13" x14ac:dyDescent="0.15">
      <c r="A727" t="s">
        <v>837</v>
      </c>
      <c r="B727" t="s">
        <v>3026</v>
      </c>
      <c r="C727" s="72">
        <f t="shared" ref="C727:E727" si="431">C316</f>
        <v>1.1000000000000001</v>
      </c>
      <c r="D727" s="72">
        <f t="shared" si="431"/>
        <v>20.100000000000001</v>
      </c>
      <c r="E727" s="72">
        <f t="shared" si="431"/>
        <v>18.3</v>
      </c>
      <c r="F727" t="str">
        <f>IF(C727=1,CMOST1!A727&amp;" "&amp;D727,CMOST1!A727&amp;" &lt;cmost&gt;this["&amp;E727&amp;"]="&amp;E727&amp;"*"&amp;CMOST1!B727&amp;"&lt;/cmost&gt;")</f>
        <v>RESULTS GEOSTAT PDATA 'PERM-D' 56648.0000 145760.8000 -987654321.1235 2 &lt;cmost&gt;this[18.3]=18.3*MultPermD&lt;/cmost&gt;</v>
      </c>
      <c r="H727" t="s">
        <v>2069</v>
      </c>
      <c r="I727" t="s">
        <v>3027</v>
      </c>
      <c r="J727" s="3">
        <f t="shared" ref="J727:L727" si="432">J188</f>
        <v>1</v>
      </c>
      <c r="K727" s="3">
        <f t="shared" si="432"/>
        <v>76.5</v>
      </c>
      <c r="L727" s="3">
        <f t="shared" si="432"/>
        <v>76.5</v>
      </c>
      <c r="M727" t="str">
        <f>IF(J727=1,CMOST1!H727&amp;" "&amp;K727,CMOST1!H727&amp;" &lt;cmost&gt;this["&amp;L727&amp;"]="&amp;L727&amp;"*"&amp;CMOST1!I727&amp;"&lt;/cmost&gt;")</f>
        <v>RESULTS GEOSTAT PDATA 'PERM-E' 50823.2000 124213.6000 -987654321.1235 6 76.5</v>
      </c>
    </row>
    <row r="728" spans="1:13" x14ac:dyDescent="0.15">
      <c r="A728" t="s">
        <v>838</v>
      </c>
      <c r="B728" t="s">
        <v>3026</v>
      </c>
      <c r="C728" s="72">
        <f t="shared" ref="C728:E728" si="433">C317</f>
        <v>1.1000000000000001</v>
      </c>
      <c r="D728" s="72">
        <f t="shared" si="433"/>
        <v>20.100000000000001</v>
      </c>
      <c r="E728" s="72">
        <f t="shared" si="433"/>
        <v>18.3</v>
      </c>
      <c r="F728" t="str">
        <f>IF(C728=1,CMOST1!A728&amp;" "&amp;D728,CMOST1!A728&amp;" &lt;cmost&gt;this["&amp;E728&amp;"]="&amp;E728&amp;"*"&amp;CMOST1!B728&amp;"&lt;/cmost&gt;")</f>
        <v>RESULTS GEOSTAT PDATA 'PERM-D' 57300.2000 146876.3000 -987654321.1235 2 &lt;cmost&gt;this[18.3]=18.3*MultPermD&lt;/cmost&gt;</v>
      </c>
      <c r="H728" t="s">
        <v>2070</v>
      </c>
      <c r="I728" t="s">
        <v>3027</v>
      </c>
      <c r="J728" s="3">
        <f t="shared" ref="J728:L728" si="434">J189</f>
        <v>1</v>
      </c>
      <c r="K728" s="3">
        <f t="shared" si="434"/>
        <v>76.5</v>
      </c>
      <c r="L728" s="3">
        <f t="shared" si="434"/>
        <v>76.5</v>
      </c>
      <c r="M728" t="str">
        <f>IF(J728=1,CMOST1!H728&amp;" "&amp;K728,CMOST1!H728&amp;" &lt;cmost&gt;this["&amp;L728&amp;"]="&amp;L728&amp;"*"&amp;CMOST1!I728&amp;"&lt;/cmost&gt;")</f>
        <v>RESULTS GEOSTAT PDATA 'PERM-E' 51720.8000 125095.5000 -987654321.1235 6 76.5</v>
      </c>
    </row>
    <row r="729" spans="1:13" x14ac:dyDescent="0.15">
      <c r="A729" t="s">
        <v>839</v>
      </c>
      <c r="B729" t="s">
        <v>3026</v>
      </c>
      <c r="C729" s="72">
        <f t="shared" ref="C729:E729" si="435">C318</f>
        <v>1.1000000000000001</v>
      </c>
      <c r="D729" s="72">
        <f t="shared" si="435"/>
        <v>20.100000000000001</v>
      </c>
      <c r="E729" s="72">
        <f t="shared" si="435"/>
        <v>18.3</v>
      </c>
      <c r="F729" t="str">
        <f>IF(C729=1,CMOST1!A729&amp;" "&amp;D729,CMOST1!A729&amp;" &lt;cmost&gt;this["&amp;E729&amp;"]="&amp;E729&amp;"*"&amp;CMOST1!B729&amp;"&lt;/cmost&gt;")</f>
        <v>RESULTS GEOSTAT PDATA 'PERM-D' 57990.8000 147955.1000 -987654321.1235 2 &lt;cmost&gt;this[18.3]=18.3*MultPermD&lt;/cmost&gt;</v>
      </c>
      <c r="H729" t="s">
        <v>2071</v>
      </c>
      <c r="I729" t="s">
        <v>3027</v>
      </c>
      <c r="J729" s="3">
        <f t="shared" ref="J729:L729" si="436">J190</f>
        <v>1</v>
      </c>
      <c r="K729" s="3">
        <f t="shared" si="436"/>
        <v>76.5</v>
      </c>
      <c r="L729" s="3">
        <f t="shared" si="436"/>
        <v>76.5</v>
      </c>
      <c r="M729" t="str">
        <f>IF(J729=1,CMOST1!H729&amp;" "&amp;K729,CMOST1!H729&amp;" &lt;cmost&gt;this["&amp;L729&amp;"]="&amp;L729&amp;"*"&amp;CMOST1!I729&amp;"&lt;/cmost&gt;")</f>
        <v>RESULTS GEOSTAT PDATA 'PERM-E' 52446.5000 125596.8000 -987654321.1235 6 76.5</v>
      </c>
    </row>
    <row r="730" spans="1:13" x14ac:dyDescent="0.15">
      <c r="A730" t="s">
        <v>840</v>
      </c>
      <c r="B730" t="s">
        <v>3026</v>
      </c>
      <c r="C730" s="72">
        <f t="shared" ref="C730:E730" si="437">C319</f>
        <v>1.1000000000000001</v>
      </c>
      <c r="D730" s="72">
        <f t="shared" si="437"/>
        <v>20.100000000000001</v>
      </c>
      <c r="E730" s="72">
        <f t="shared" si="437"/>
        <v>18.3</v>
      </c>
      <c r="F730" t="str">
        <f>IF(C730=1,CMOST1!A730&amp;" "&amp;D730,CMOST1!A730&amp;" &lt;cmost&gt;this["&amp;E730&amp;"]="&amp;E730&amp;"*"&amp;CMOST1!B730&amp;"&lt;/cmost&gt;")</f>
        <v>RESULTS GEOSTAT PDATA 'PERM-D' 58926.2000 149330.7000 -987654321.1235 2 &lt;cmost&gt;this[18.3]=18.3*MultPermD&lt;/cmost&gt;</v>
      </c>
      <c r="H730" t="s">
        <v>2072</v>
      </c>
      <c r="I730" t="s">
        <v>3027</v>
      </c>
      <c r="J730" s="3">
        <f t="shared" ref="J730:L730" si="438">J191</f>
        <v>1</v>
      </c>
      <c r="K730" s="3">
        <f t="shared" si="438"/>
        <v>76.5</v>
      </c>
      <c r="L730" s="3">
        <f t="shared" si="438"/>
        <v>76.5</v>
      </c>
      <c r="M730" t="str">
        <f>IF(J730=1,CMOST1!H730&amp;" "&amp;K730,CMOST1!H730&amp;" &lt;cmost&gt;this["&amp;L730&amp;"]="&amp;L730&amp;"*"&amp;CMOST1!I730&amp;"&lt;/cmost&gt;")</f>
        <v>RESULTS GEOSTAT PDATA 'PERM-E' 53045.9000 126096.5000 -987654321.1235 6 76.5</v>
      </c>
    </row>
    <row r="731" spans="1:13" x14ac:dyDescent="0.15">
      <c r="A731" t="s">
        <v>841</v>
      </c>
      <c r="B731" t="s">
        <v>3026</v>
      </c>
      <c r="C731" s="72">
        <f t="shared" ref="C731:E731" si="439">C320</f>
        <v>1.1000000000000001</v>
      </c>
      <c r="D731" s="72">
        <f t="shared" si="439"/>
        <v>20.100000000000001</v>
      </c>
      <c r="E731" s="72">
        <f t="shared" si="439"/>
        <v>18.3</v>
      </c>
      <c r="F731" t="str">
        <f>IF(C731=1,CMOST1!A731&amp;" "&amp;D731,CMOST1!A731&amp;" &lt;cmost&gt;this["&amp;E731&amp;"]="&amp;E731&amp;"*"&amp;CMOST1!B731&amp;"&lt;/cmost&gt;")</f>
        <v>RESULTS GEOSTAT PDATA 'PERM-D' 59639.8000 150510.8000 -987654321.1235 2 &lt;cmost&gt;this[18.3]=18.3*MultPermD&lt;/cmost&gt;</v>
      </c>
      <c r="H731" t="s">
        <v>2073</v>
      </c>
      <c r="I731" t="s">
        <v>3027</v>
      </c>
      <c r="J731" s="3">
        <f t="shared" ref="J731:L731" si="440">J192</f>
        <v>1</v>
      </c>
      <c r="K731" s="3">
        <f t="shared" si="440"/>
        <v>76.5</v>
      </c>
      <c r="L731" s="3">
        <f t="shared" si="440"/>
        <v>76.5</v>
      </c>
      <c r="M731" t="str">
        <f>IF(J731=1,CMOST1!H731&amp;" "&amp;K731,CMOST1!H731&amp;" &lt;cmost&gt;this["&amp;L731&amp;"]="&amp;L731&amp;"*"&amp;CMOST1!I731&amp;"&lt;/cmost&gt;")</f>
        <v>RESULTS GEOSTAT PDATA 'PERM-E' 53708.7000 126584.0000 -987654321.1235 6 76.5</v>
      </c>
    </row>
    <row r="732" spans="1:13" x14ac:dyDescent="0.15">
      <c r="A732" t="s">
        <v>842</v>
      </c>
      <c r="B732" t="s">
        <v>3026</v>
      </c>
      <c r="C732" s="72">
        <f t="shared" ref="C732:E732" si="441">C321</f>
        <v>1.1000000000000001</v>
      </c>
      <c r="D732" s="72">
        <f t="shared" si="441"/>
        <v>20.100000000000001</v>
      </c>
      <c r="E732" s="72">
        <f t="shared" si="441"/>
        <v>18.3</v>
      </c>
      <c r="F732" t="str">
        <f>IF(C732=1,CMOST1!A732&amp;" "&amp;D732,CMOST1!A732&amp;" &lt;cmost&gt;this["&amp;E732&amp;"]="&amp;E732&amp;"*"&amp;CMOST1!B732&amp;"&lt;/cmost&gt;")</f>
        <v>RESULTS GEOSTAT PDATA 'PERM-D' 60840.8000 151796.7000 -987654321.1235 2 &lt;cmost&gt;this[18.3]=18.3*MultPermD&lt;/cmost&gt;</v>
      </c>
      <c r="H732" t="s">
        <v>2074</v>
      </c>
      <c r="I732" t="s">
        <v>3027</v>
      </c>
      <c r="J732" s="3">
        <f t="shared" ref="J732:L732" si="442">J193</f>
        <v>1</v>
      </c>
      <c r="K732" s="3">
        <f t="shared" si="442"/>
        <v>76.5</v>
      </c>
      <c r="L732" s="3">
        <f t="shared" si="442"/>
        <v>76.5</v>
      </c>
      <c r="M732" t="str">
        <f>IF(J732=1,CMOST1!H732&amp;" "&amp;K732,CMOST1!H732&amp;" &lt;cmost&gt;this["&amp;L732&amp;"]="&amp;L732&amp;"*"&amp;CMOST1!I732&amp;"&lt;/cmost&gt;")</f>
        <v>RESULTS GEOSTAT PDATA 'PERM-E' 54184.4000 126880.3000 -987654321.1235 6 76.5</v>
      </c>
    </row>
    <row r="733" spans="1:13" x14ac:dyDescent="0.15">
      <c r="A733" t="s">
        <v>843</v>
      </c>
      <c r="B733" t="s">
        <v>3026</v>
      </c>
      <c r="C733" s="72">
        <f t="shared" ref="C733:E733" si="443">C322</f>
        <v>1.1000000000000001</v>
      </c>
      <c r="D733" s="72">
        <f t="shared" si="443"/>
        <v>20.100000000000001</v>
      </c>
      <c r="E733" s="72">
        <f t="shared" si="443"/>
        <v>18.3</v>
      </c>
      <c r="F733" t="str">
        <f>IF(C733=1,CMOST1!A733&amp;" "&amp;D733,CMOST1!A733&amp;" &lt;cmost&gt;this["&amp;E733&amp;"]="&amp;E733&amp;"*"&amp;CMOST1!B733&amp;"&lt;/cmost&gt;")</f>
        <v>RESULTS GEOSTAT PDATA 'PERM-D' 61616.3000 152595.2000 -987654321.1235 2 &lt;cmost&gt;this[18.3]=18.3*MultPermD&lt;/cmost&gt;</v>
      </c>
      <c r="H733" t="s">
        <v>2075</v>
      </c>
      <c r="I733" t="s">
        <v>3027</v>
      </c>
      <c r="J733" s="3">
        <f t="shared" ref="J733:L733" si="444">J194</f>
        <v>1</v>
      </c>
      <c r="K733" s="3">
        <f t="shared" si="444"/>
        <v>76.5</v>
      </c>
      <c r="L733" s="3">
        <f t="shared" si="444"/>
        <v>76.5</v>
      </c>
      <c r="M733" t="str">
        <f>IF(J733=1,CMOST1!H733&amp;" "&amp;K733,CMOST1!H733&amp;" &lt;cmost&gt;this["&amp;L733&amp;"]="&amp;L733&amp;"*"&amp;CMOST1!I733&amp;"&lt;/cmost&gt;")</f>
        <v>RESULTS GEOSTAT PDATA 'PERM-E' 54697.8000 127189.6000 -987654321.1235 6 76.5</v>
      </c>
    </row>
    <row r="734" spans="1:13" x14ac:dyDescent="0.15">
      <c r="A734" t="s">
        <v>844</v>
      </c>
      <c r="B734" t="s">
        <v>3026</v>
      </c>
      <c r="C734" s="72">
        <f t="shared" ref="C734:E734" si="445">C323</f>
        <v>1.1000000000000001</v>
      </c>
      <c r="D734" s="72">
        <f t="shared" si="445"/>
        <v>20.100000000000001</v>
      </c>
      <c r="E734" s="72">
        <f t="shared" si="445"/>
        <v>18.3</v>
      </c>
      <c r="F734" t="str">
        <f>IF(C734=1,CMOST1!A734&amp;" "&amp;D734,CMOST1!A734&amp;" &lt;cmost&gt;this["&amp;E734&amp;"]="&amp;E734&amp;"*"&amp;CMOST1!B734&amp;"&lt;/cmost&gt;")</f>
        <v>RESULTS GEOSTAT PDATA 'PERM-D' 62391.8000 153393.7000 -987654321.1235 2 &lt;cmost&gt;this[18.3]=18.3*MultPermD&lt;/cmost&gt;</v>
      </c>
      <c r="H734" t="s">
        <v>2076</v>
      </c>
      <c r="I734" t="s">
        <v>3027</v>
      </c>
      <c r="J734" s="3">
        <f t="shared" ref="J734:L734" si="446">J195</f>
        <v>1</v>
      </c>
      <c r="K734" s="3">
        <f t="shared" si="446"/>
        <v>76.5</v>
      </c>
      <c r="L734" s="3">
        <f t="shared" si="446"/>
        <v>76.5</v>
      </c>
      <c r="M734" t="str">
        <f>IF(J734=1,CMOST1!H734&amp;" "&amp;K734,CMOST1!H734&amp;" &lt;cmost&gt;this["&amp;L734&amp;"]="&amp;L734&amp;"*"&amp;CMOST1!I734&amp;"&lt;/cmost&gt;")</f>
        <v>RESULTS GEOSTAT PDATA 'PERM-E' 55236.6000 127511.8000 -987654321.1235 6 76.5</v>
      </c>
    </row>
    <row r="735" spans="1:13" x14ac:dyDescent="0.15">
      <c r="A735" t="s">
        <v>845</v>
      </c>
      <c r="B735" t="s">
        <v>3026</v>
      </c>
      <c r="C735" s="72">
        <f t="shared" ref="C735:E735" si="447">C324</f>
        <v>1</v>
      </c>
      <c r="D735" s="72">
        <f t="shared" si="447"/>
        <v>26.5</v>
      </c>
      <c r="E735" s="72">
        <f t="shared" si="447"/>
        <v>26.5</v>
      </c>
      <c r="F735" t="str">
        <f>IF(C735=1,CMOST1!A735&amp;" "&amp;D735,CMOST1!A735&amp;" &lt;cmost&gt;this["&amp;E735&amp;"]="&amp;E735&amp;"*"&amp;CMOST1!B735&amp;"&lt;/cmost&gt;")</f>
        <v>RESULTS GEOSTAT PDATA 'PERM-D' 45125.3000 114247.7000 -987654321.1235 2 26.5</v>
      </c>
      <c r="H735" t="s">
        <v>2077</v>
      </c>
      <c r="I735" t="s">
        <v>3027</v>
      </c>
      <c r="J735" s="3">
        <f t="shared" ref="J735:L735" si="448">J196</f>
        <v>1</v>
      </c>
      <c r="K735" s="3">
        <f t="shared" si="448"/>
        <v>76.5</v>
      </c>
      <c r="L735" s="3">
        <f t="shared" si="448"/>
        <v>76.5</v>
      </c>
      <c r="M735" t="str">
        <f>IF(J735=1,CMOST1!H735&amp;" "&amp;K735,CMOST1!H735&amp;" &lt;cmost&gt;this["&amp;L735&amp;"]="&amp;L735&amp;"*"&amp;CMOST1!I735&amp;"&lt;/cmost&gt;")</f>
        <v>RESULTS GEOSTAT PDATA 'PERM-E' 55688.0000 127732.0000 -987654321.1235 6 76.5</v>
      </c>
    </row>
    <row r="736" spans="1:13" x14ac:dyDescent="0.15">
      <c r="A736" t="s">
        <v>846</v>
      </c>
      <c r="B736" t="s">
        <v>3026</v>
      </c>
      <c r="C736" s="72">
        <f t="shared" ref="C736:E736" si="449">C325</f>
        <v>1</v>
      </c>
      <c r="D736" s="72">
        <f t="shared" si="449"/>
        <v>26.5</v>
      </c>
      <c r="E736" s="72">
        <f t="shared" si="449"/>
        <v>26.5</v>
      </c>
      <c r="F736" t="str">
        <f>IF(C736=1,CMOST1!A736&amp;" "&amp;D736,CMOST1!A736&amp;" &lt;cmost&gt;this["&amp;E736&amp;"]="&amp;E736&amp;"*"&amp;CMOST1!B736&amp;"&lt;/cmost&gt;")</f>
        <v>RESULTS GEOSTAT PDATA 'PERM-D' 46819.6000 115554.8000 -987654321.1235 2 26.5</v>
      </c>
      <c r="H736" t="s">
        <v>2078</v>
      </c>
      <c r="I736" t="s">
        <v>3027</v>
      </c>
      <c r="J736" s="3">
        <f t="shared" ref="J736:L736" si="450">J197</f>
        <v>1</v>
      </c>
      <c r="K736" s="3">
        <f t="shared" si="450"/>
        <v>76.5</v>
      </c>
      <c r="L736" s="3">
        <f t="shared" si="450"/>
        <v>76.5</v>
      </c>
      <c r="M736" t="str">
        <f>IF(J736=1,CMOST1!H736&amp;" "&amp;K736,CMOST1!H736&amp;" &lt;cmost&gt;this["&amp;L736&amp;"]="&amp;L736&amp;"*"&amp;CMOST1!I736&amp;"&lt;/cmost&gt;")</f>
        <v>RESULTS GEOSTAT PDATA 'PERM-E' 56139.8000 127939.3000 -987654321.1235 6 76.5</v>
      </c>
    </row>
    <row r="737" spans="1:13" x14ac:dyDescent="0.15">
      <c r="A737" t="s">
        <v>847</v>
      </c>
      <c r="B737" t="s">
        <v>3026</v>
      </c>
      <c r="C737" s="72">
        <f t="shared" ref="C737:E737" si="451">C326</f>
        <v>1</v>
      </c>
      <c r="D737" s="72">
        <f t="shared" si="451"/>
        <v>26.5</v>
      </c>
      <c r="E737" s="72">
        <f t="shared" si="451"/>
        <v>26.5</v>
      </c>
      <c r="F737" t="str">
        <f>IF(C737=1,CMOST1!A737&amp;" "&amp;D737,CMOST1!A737&amp;" &lt;cmost&gt;this["&amp;E737&amp;"]="&amp;E737&amp;"*"&amp;CMOST1!B737&amp;"&lt;/cmost&gt;")</f>
        <v>RESULTS GEOSTAT PDATA 'PERM-D' 48700.5000 116955.4000 -987654321.1235 2 26.5</v>
      </c>
      <c r="H737" t="s">
        <v>2079</v>
      </c>
      <c r="I737" t="s">
        <v>3027</v>
      </c>
      <c r="J737" s="3">
        <f t="shared" ref="J737:L737" si="452">J198</f>
        <v>1</v>
      </c>
      <c r="K737" s="3">
        <f t="shared" si="452"/>
        <v>76.5</v>
      </c>
      <c r="L737" s="3">
        <f t="shared" si="452"/>
        <v>76.5</v>
      </c>
      <c r="M737" t="str">
        <f>IF(J737=1,CMOST1!H737&amp;" "&amp;K737,CMOST1!H737&amp;" &lt;cmost&gt;this["&amp;L737&amp;"]="&amp;L737&amp;"*"&amp;CMOST1!I737&amp;"&lt;/cmost&gt;")</f>
        <v>RESULTS GEOSTAT PDATA 'PERM-E' 56528.9000 128095.5000 -987654321.1235 6 76.5</v>
      </c>
    </row>
    <row r="738" spans="1:13" x14ac:dyDescent="0.15">
      <c r="A738" t="s">
        <v>848</v>
      </c>
      <c r="B738" t="s">
        <v>3026</v>
      </c>
      <c r="C738" s="72">
        <f t="shared" ref="C738:E738" si="453">C327</f>
        <v>1</v>
      </c>
      <c r="D738" s="72">
        <f t="shared" si="453"/>
        <v>26.5</v>
      </c>
      <c r="E738" s="72">
        <f t="shared" si="453"/>
        <v>26.5</v>
      </c>
      <c r="F738" t="str">
        <f>IF(C738=1,CMOST1!A738&amp;" "&amp;D738,CMOST1!A738&amp;" &lt;cmost&gt;this["&amp;E738&amp;"]="&amp;E738&amp;"*"&amp;CMOST1!B738&amp;"&lt;/cmost&gt;")</f>
        <v>RESULTS GEOSTAT PDATA 'PERM-D' 49850.4000 117857.0000 -987654321.1235 2 26.5</v>
      </c>
      <c r="H738" t="s">
        <v>2080</v>
      </c>
      <c r="I738" t="s">
        <v>3027</v>
      </c>
      <c r="J738" s="3">
        <f t="shared" ref="J738:L738" si="454">J199</f>
        <v>1</v>
      </c>
      <c r="K738" s="3">
        <f t="shared" si="454"/>
        <v>76.5</v>
      </c>
      <c r="L738" s="3">
        <f t="shared" si="454"/>
        <v>76.5</v>
      </c>
      <c r="M738" t="str">
        <f>IF(J738=1,CMOST1!H738&amp;" "&amp;K738,CMOST1!H738&amp;" &lt;cmost&gt;this["&amp;L738&amp;"]="&amp;L738&amp;"*"&amp;CMOST1!I738&amp;"&lt;/cmost&gt;")</f>
        <v>RESULTS GEOSTAT PDATA 'PERM-E' 56768.4000 128136.5000 -987654321.1235 6 76.5</v>
      </c>
    </row>
    <row r="739" spans="1:13" x14ac:dyDescent="0.15">
      <c r="A739" t="s">
        <v>849</v>
      </c>
      <c r="B739" t="s">
        <v>3026</v>
      </c>
      <c r="C739" s="72">
        <f t="shared" ref="C739:E739" si="455">C328</f>
        <v>1</v>
      </c>
      <c r="D739" s="72">
        <f t="shared" si="455"/>
        <v>26.5</v>
      </c>
      <c r="E739" s="72">
        <f t="shared" si="455"/>
        <v>26.5</v>
      </c>
      <c r="F739" t="str">
        <f>IF(C739=1,CMOST1!A739&amp;" "&amp;D739,CMOST1!A739&amp;" &lt;cmost&gt;this["&amp;E739&amp;"]="&amp;E739&amp;"*"&amp;CMOST1!B739&amp;"&lt;/cmost&gt;")</f>
        <v>RESULTS GEOSTAT PDATA 'PERM-D' 52616.5000 119672.2000 -987654321.1235 2 26.5</v>
      </c>
      <c r="H739" t="s">
        <v>2081</v>
      </c>
      <c r="I739" t="s">
        <v>3027</v>
      </c>
      <c r="J739" s="3">
        <f t="shared" ref="J739:L739" si="456">J200</f>
        <v>1</v>
      </c>
      <c r="K739" s="3">
        <f t="shared" si="456"/>
        <v>76.5</v>
      </c>
      <c r="L739" s="3">
        <f t="shared" si="456"/>
        <v>76.5</v>
      </c>
      <c r="M739" t="str">
        <f>IF(J739=1,CMOST1!H739&amp;" "&amp;K739,CMOST1!H739&amp;" &lt;cmost&gt;this["&amp;L739&amp;"]="&amp;L739&amp;"*"&amp;CMOST1!I739&amp;"&lt;/cmost&gt;")</f>
        <v>RESULTS GEOSTAT PDATA 'PERM-E' 57020.7000 128127.0000 -987654321.1235 6 76.5</v>
      </c>
    </row>
    <row r="740" spans="1:13" x14ac:dyDescent="0.15">
      <c r="A740" t="s">
        <v>850</v>
      </c>
      <c r="B740" t="s">
        <v>3026</v>
      </c>
      <c r="C740" s="72">
        <f t="shared" ref="C740:E740" si="457">C329</f>
        <v>1</v>
      </c>
      <c r="D740" s="72">
        <f t="shared" si="457"/>
        <v>26.5</v>
      </c>
      <c r="E740" s="72">
        <f t="shared" si="457"/>
        <v>26.5</v>
      </c>
      <c r="F740" t="str">
        <f>IF(C740=1,CMOST1!A740&amp;" "&amp;D740,CMOST1!A740&amp;" &lt;cmost&gt;this["&amp;E740&amp;"]="&amp;E740&amp;"*"&amp;CMOST1!B740&amp;"&lt;/cmost&gt;")</f>
        <v>RESULTS GEOSTAT PDATA 'PERM-D' 54701.8000 120989.5000 -987654321.1235 2 26.5</v>
      </c>
      <c r="H740" t="s">
        <v>2082</v>
      </c>
      <c r="I740" t="s">
        <v>3027</v>
      </c>
      <c r="J740" s="3">
        <f t="shared" ref="J740:L740" si="458">J201</f>
        <v>1</v>
      </c>
      <c r="K740" s="3">
        <f t="shared" si="458"/>
        <v>76.5</v>
      </c>
      <c r="L740" s="3">
        <f t="shared" si="458"/>
        <v>76.5</v>
      </c>
      <c r="M740" t="str">
        <f>IF(J740=1,CMOST1!H740&amp;" "&amp;K740,CMOST1!H740&amp;" &lt;cmost&gt;this["&amp;L740&amp;"]="&amp;L740&amp;"*"&amp;CMOST1!I740&amp;"&lt;/cmost&gt;")</f>
        <v>RESULTS GEOSTAT PDATA 'PERM-E' 57198.2000 128065.9000 -987654321.1235 6 76.5</v>
      </c>
    </row>
    <row r="741" spans="1:13" x14ac:dyDescent="0.15">
      <c r="A741" t="s">
        <v>851</v>
      </c>
      <c r="B741" t="s">
        <v>3026</v>
      </c>
      <c r="C741" s="72">
        <f t="shared" ref="C741:E741" si="459">C330</f>
        <v>1</v>
      </c>
      <c r="D741" s="72">
        <f t="shared" si="459"/>
        <v>26.5</v>
      </c>
      <c r="E741" s="72">
        <f t="shared" si="459"/>
        <v>26.5</v>
      </c>
      <c r="F741" t="str">
        <f>IF(C741=1,CMOST1!A741&amp;" "&amp;D741,CMOST1!A741&amp;" &lt;cmost&gt;this["&amp;E741&amp;"]="&amp;E741&amp;"*"&amp;CMOST1!B741&amp;"&lt;/cmost&gt;")</f>
        <v>RESULTS GEOSTAT PDATA 'PERM-D' 56053.5000 121883.9000 -987654321.1235 2 26.5</v>
      </c>
      <c r="H741" t="s">
        <v>2083</v>
      </c>
      <c r="I741" t="s">
        <v>3027</v>
      </c>
      <c r="J741" s="3">
        <f t="shared" ref="J741:L741" si="460">J202</f>
        <v>1</v>
      </c>
      <c r="K741" s="3">
        <f t="shared" si="460"/>
        <v>76.5</v>
      </c>
      <c r="L741" s="3">
        <f t="shared" si="460"/>
        <v>76.5</v>
      </c>
      <c r="M741" t="str">
        <f>IF(J741=1,CMOST1!H741&amp;" "&amp;K741,CMOST1!H741&amp;" &lt;cmost&gt;this["&amp;L741&amp;"]="&amp;L741&amp;"*"&amp;CMOST1!I741&amp;"&lt;/cmost&gt;")</f>
        <v>RESULTS GEOSTAT PDATA 'PERM-E' 57376.6000 127929.5000 -987654321.1235 6 76.5</v>
      </c>
    </row>
    <row r="742" spans="1:13" x14ac:dyDescent="0.15">
      <c r="A742" t="s">
        <v>852</v>
      </c>
      <c r="B742" t="s">
        <v>3026</v>
      </c>
      <c r="C742" s="72">
        <f t="shared" ref="C742:E742" si="461">C331</f>
        <v>1</v>
      </c>
      <c r="D742" s="72">
        <f t="shared" si="461"/>
        <v>26.5</v>
      </c>
      <c r="E742" s="72">
        <f t="shared" si="461"/>
        <v>26.5</v>
      </c>
      <c r="F742" t="str">
        <f>IF(C742=1,CMOST1!A742&amp;" "&amp;D742,CMOST1!A742&amp;" &lt;cmost&gt;this["&amp;E742&amp;"]="&amp;E742&amp;"*"&amp;CMOST1!B742&amp;"&lt;/cmost&gt;")</f>
        <v>RESULTS GEOSTAT PDATA 'PERM-D' 56746.7000 122394.4000 -987654321.1235 2 26.5</v>
      </c>
      <c r="H742" t="s">
        <v>2084</v>
      </c>
      <c r="I742" t="s">
        <v>3027</v>
      </c>
      <c r="J742" s="3">
        <f t="shared" ref="J742:L742" si="462">J203</f>
        <v>1</v>
      </c>
      <c r="K742" s="3">
        <f t="shared" si="462"/>
        <v>76.5</v>
      </c>
      <c r="L742" s="3">
        <f t="shared" si="462"/>
        <v>76.5</v>
      </c>
      <c r="M742" t="str">
        <f>IF(J742=1,CMOST1!H742&amp;" "&amp;K742,CMOST1!H742&amp;" &lt;cmost&gt;this["&amp;L742&amp;"]="&amp;L742&amp;"*"&amp;CMOST1!I742&amp;"&lt;/cmost&gt;")</f>
        <v>RESULTS GEOSTAT PDATA 'PERM-E' 57505.9000 127678.8000 -987654321.1235 6 76.5</v>
      </c>
    </row>
    <row r="743" spans="1:13" x14ac:dyDescent="0.15">
      <c r="A743" t="s">
        <v>853</v>
      </c>
      <c r="B743" t="s">
        <v>3026</v>
      </c>
      <c r="C743" s="72">
        <f t="shared" ref="C743:E743" si="463">C332</f>
        <v>1</v>
      </c>
      <c r="D743" s="72">
        <f t="shared" si="463"/>
        <v>26.5</v>
      </c>
      <c r="E743" s="72">
        <f t="shared" si="463"/>
        <v>26.5</v>
      </c>
      <c r="F743" t="str">
        <f>IF(C743=1,CMOST1!A743&amp;" "&amp;D743,CMOST1!A743&amp;" &lt;cmost&gt;this["&amp;E743&amp;"]="&amp;E743&amp;"*"&amp;CMOST1!B743&amp;"&lt;/cmost&gt;")</f>
        <v>RESULTS GEOSTAT PDATA 'PERM-D' 57290.7000 122825.5000 -987654321.1235 2 26.5</v>
      </c>
      <c r="H743" t="s">
        <v>2085</v>
      </c>
      <c r="I743" t="s">
        <v>3027</v>
      </c>
      <c r="J743" s="3">
        <f t="shared" ref="J743:L743" si="464">J204</f>
        <v>1</v>
      </c>
      <c r="K743" s="3">
        <f t="shared" si="464"/>
        <v>76.5</v>
      </c>
      <c r="L743" s="3">
        <f t="shared" si="464"/>
        <v>76.5</v>
      </c>
      <c r="M743" t="str">
        <f>IF(J743=1,CMOST1!H743&amp;" "&amp;K743,CMOST1!H743&amp;" &lt;cmost&gt;this["&amp;L743&amp;"]="&amp;L743&amp;"*"&amp;CMOST1!I743&amp;"&lt;/cmost&gt;")</f>
        <v>RESULTS GEOSTAT PDATA 'PERM-E' 57547.9000 127351.1000 -987654321.1235 6 76.5</v>
      </c>
    </row>
    <row r="744" spans="1:13" x14ac:dyDescent="0.15">
      <c r="A744" t="s">
        <v>854</v>
      </c>
      <c r="B744" t="s">
        <v>3026</v>
      </c>
      <c r="C744" s="72">
        <f t="shared" ref="C744:E744" si="465">C333</f>
        <v>1</v>
      </c>
      <c r="D744" s="72">
        <f t="shared" si="465"/>
        <v>26.5</v>
      </c>
      <c r="E744" s="72">
        <f t="shared" si="465"/>
        <v>26.5</v>
      </c>
      <c r="F744" t="str">
        <f>IF(C744=1,CMOST1!A744&amp;" "&amp;D744,CMOST1!A744&amp;" &lt;cmost&gt;this["&amp;E744&amp;"]="&amp;E744&amp;"*"&amp;CMOST1!B744&amp;"&lt;/cmost&gt;")</f>
        <v>RESULTS GEOSTAT PDATA 'PERM-D' 57794.9000 123318.6000 -987654321.1235 2 26.5</v>
      </c>
      <c r="H744" t="s">
        <v>2086</v>
      </c>
      <c r="I744" t="s">
        <v>3027</v>
      </c>
      <c r="J744" s="3">
        <f t="shared" ref="J744:L744" si="466">J205</f>
        <v>1</v>
      </c>
      <c r="K744" s="3">
        <f t="shared" si="466"/>
        <v>76.5</v>
      </c>
      <c r="L744" s="3">
        <f t="shared" si="466"/>
        <v>76.5</v>
      </c>
      <c r="M744" t="str">
        <f>IF(J744=1,CMOST1!H744&amp;" "&amp;K744,CMOST1!H744&amp;" &lt;cmost&gt;this["&amp;L744&amp;"]="&amp;L744&amp;"*"&amp;CMOST1!I744&amp;"&lt;/cmost&gt;")</f>
        <v>RESULTS GEOSTAT PDATA 'PERM-E' 57642.7000 126809.7000 -987654321.1235 6 76.5</v>
      </c>
    </row>
    <row r="745" spans="1:13" x14ac:dyDescent="0.15">
      <c r="A745" t="s">
        <v>855</v>
      </c>
      <c r="B745" t="s">
        <v>3026</v>
      </c>
      <c r="C745" s="72">
        <f t="shared" ref="C745:E745" si="467">C334</f>
        <v>1</v>
      </c>
      <c r="D745" s="72">
        <f t="shared" si="467"/>
        <v>26.5</v>
      </c>
      <c r="E745" s="72">
        <f t="shared" si="467"/>
        <v>26.5</v>
      </c>
      <c r="F745" t="str">
        <f>IF(C745=1,CMOST1!A745&amp;" "&amp;D745,CMOST1!A745&amp;" &lt;cmost&gt;this["&amp;E745&amp;"]="&amp;E745&amp;"*"&amp;CMOST1!B745&amp;"&lt;/cmost&gt;")</f>
        <v>RESULTS GEOSTAT PDATA 'PERM-D' 58199.8000 123758.5000 -987654321.1235 2 26.5</v>
      </c>
      <c r="H745" t="s">
        <v>2087</v>
      </c>
      <c r="I745" t="s">
        <v>3027</v>
      </c>
      <c r="J745" s="3">
        <f t="shared" ref="J745:L745" si="468">J206</f>
        <v>1</v>
      </c>
      <c r="K745" s="3">
        <f t="shared" si="468"/>
        <v>76.5</v>
      </c>
      <c r="L745" s="3">
        <f t="shared" si="468"/>
        <v>76.5</v>
      </c>
      <c r="M745" t="str">
        <f>IF(J745=1,CMOST1!H745&amp;" "&amp;K745,CMOST1!H745&amp;" &lt;cmost&gt;this["&amp;L745&amp;"]="&amp;L745&amp;"*"&amp;CMOST1!I745&amp;"&lt;/cmost&gt;")</f>
        <v>RESULTS GEOSTAT PDATA 'PERM-E' 57750.7000 126255.9000 -987654321.1235 6 76.5</v>
      </c>
    </row>
    <row r="746" spans="1:13" x14ac:dyDescent="0.15">
      <c r="A746" t="s">
        <v>856</v>
      </c>
      <c r="B746" t="s">
        <v>3026</v>
      </c>
      <c r="C746" s="72">
        <f t="shared" ref="C746:E746" si="469">C335</f>
        <v>1</v>
      </c>
      <c r="D746" s="72">
        <f t="shared" si="469"/>
        <v>26.5</v>
      </c>
      <c r="E746" s="72">
        <f t="shared" si="469"/>
        <v>26.5</v>
      </c>
      <c r="F746" t="str">
        <f>IF(C746=1,CMOST1!A746&amp;" "&amp;D746,CMOST1!A746&amp;" &lt;cmost&gt;this["&amp;E746&amp;"]="&amp;E746&amp;"*"&amp;CMOST1!B746&amp;"&lt;/cmost&gt;")</f>
        <v>RESULTS GEOSTAT PDATA 'PERM-D' 58477.7000 124220.1000 -987654321.1235 2 26.5</v>
      </c>
      <c r="H746" t="s">
        <v>2088</v>
      </c>
      <c r="I746" t="s">
        <v>3027</v>
      </c>
      <c r="J746" s="3">
        <f t="shared" ref="J746:L746" si="470">J207</f>
        <v>1</v>
      </c>
      <c r="K746" s="3">
        <f t="shared" si="470"/>
        <v>76.5</v>
      </c>
      <c r="L746" s="3">
        <f t="shared" si="470"/>
        <v>76.5</v>
      </c>
      <c r="M746" t="str">
        <f>IF(J746=1,CMOST1!H746&amp;" "&amp;K746,CMOST1!H746&amp;" &lt;cmost&gt;this["&amp;L746&amp;"]="&amp;L746&amp;"*"&amp;CMOST1!I746&amp;"&lt;/cmost&gt;")</f>
        <v>RESULTS GEOSTAT PDATA 'PERM-E' 57859.3000 125651.6000 -987654321.1235 6 76.5</v>
      </c>
    </row>
    <row r="747" spans="1:13" x14ac:dyDescent="0.15">
      <c r="A747" t="s">
        <v>857</v>
      </c>
      <c r="B747" t="s">
        <v>3026</v>
      </c>
      <c r="C747" s="72">
        <f t="shared" ref="C747:E747" si="471">C336</f>
        <v>1</v>
      </c>
      <c r="D747" s="72">
        <f t="shared" si="471"/>
        <v>26.5</v>
      </c>
      <c r="E747" s="72">
        <f t="shared" si="471"/>
        <v>26.5</v>
      </c>
      <c r="F747" t="str">
        <f>IF(C747=1,CMOST1!A747&amp;" "&amp;D747,CMOST1!A747&amp;" &lt;cmost&gt;this["&amp;E747&amp;"]="&amp;E747&amp;"*"&amp;CMOST1!B747&amp;"&lt;/cmost&gt;")</f>
        <v>RESULTS GEOSTAT PDATA 'PERM-D' 58719.2000 124643.4000 -987654321.1235 2 26.5</v>
      </c>
      <c r="H747" t="s">
        <v>2089</v>
      </c>
      <c r="I747" t="s">
        <v>3027</v>
      </c>
      <c r="J747" s="3">
        <f t="shared" ref="J747:L747" si="472">J208</f>
        <v>1</v>
      </c>
      <c r="K747" s="3">
        <f t="shared" si="472"/>
        <v>76.5</v>
      </c>
      <c r="L747" s="3">
        <f t="shared" si="472"/>
        <v>76.5</v>
      </c>
      <c r="M747" t="str">
        <f>IF(J747=1,CMOST1!H747&amp;" "&amp;K747,CMOST1!H747&amp;" &lt;cmost&gt;this["&amp;L747&amp;"]="&amp;L747&amp;"*"&amp;CMOST1!I747&amp;"&lt;/cmost&gt;")</f>
        <v>RESULTS GEOSTAT PDATA 'PERM-E' 58032.5000 124896.7000 -987654321.1235 6 76.5</v>
      </c>
    </row>
    <row r="748" spans="1:13" x14ac:dyDescent="0.15">
      <c r="A748" t="s">
        <v>858</v>
      </c>
      <c r="B748" t="s">
        <v>3026</v>
      </c>
      <c r="C748" s="72">
        <f t="shared" ref="C748:E748" si="473">C337</f>
        <v>1</v>
      </c>
      <c r="D748" s="72">
        <f t="shared" si="473"/>
        <v>26.5</v>
      </c>
      <c r="E748" s="72">
        <f t="shared" si="473"/>
        <v>26.5</v>
      </c>
      <c r="F748" t="str">
        <f>IF(C748=1,CMOST1!A748&amp;" "&amp;D748,CMOST1!A748&amp;" &lt;cmost&gt;this["&amp;E748&amp;"]="&amp;E748&amp;"*"&amp;CMOST1!B748&amp;"&lt;/cmost&gt;")</f>
        <v>RESULTS GEOSTAT PDATA 'PERM-D' 58907.8000 125140.8000 -987654321.1235 2 26.5</v>
      </c>
      <c r="H748" t="s">
        <v>2090</v>
      </c>
      <c r="I748" t="s">
        <v>3027</v>
      </c>
      <c r="J748" s="3">
        <f t="shared" ref="J748:L748" si="474">J209</f>
        <v>1</v>
      </c>
      <c r="K748" s="3">
        <f t="shared" si="474"/>
        <v>76.5</v>
      </c>
      <c r="L748" s="3">
        <f t="shared" si="474"/>
        <v>76.5</v>
      </c>
      <c r="M748" t="str">
        <f>IF(J748=1,CMOST1!H748&amp;" "&amp;K748,CMOST1!H748&amp;" &lt;cmost&gt;this["&amp;L748&amp;"]="&amp;L748&amp;"*"&amp;CMOST1!I748&amp;"&lt;/cmost&gt;")</f>
        <v>RESULTS GEOSTAT PDATA 'PERM-E' 58166.3000 124279.9000 -987654321.1235 6 76.5</v>
      </c>
    </row>
    <row r="749" spans="1:13" x14ac:dyDescent="0.15">
      <c r="A749" t="s">
        <v>859</v>
      </c>
      <c r="B749" t="s">
        <v>3026</v>
      </c>
      <c r="C749" s="72">
        <f t="shared" ref="C749:E749" si="475">C338</f>
        <v>1</v>
      </c>
      <c r="D749" s="72">
        <f t="shared" si="475"/>
        <v>26.5</v>
      </c>
      <c r="E749" s="72">
        <f t="shared" si="475"/>
        <v>26.5</v>
      </c>
      <c r="F749" t="str">
        <f>IF(C749=1,CMOST1!A749&amp;" "&amp;D749,CMOST1!A749&amp;" &lt;cmost&gt;this["&amp;E749&amp;"]="&amp;E749&amp;"*"&amp;CMOST1!B749&amp;"&lt;/cmost&gt;")</f>
        <v>RESULTS GEOSTAT PDATA 'PERM-D' 59046.3000 125636.8000 -987654321.1235 2 26.5</v>
      </c>
      <c r="H749" t="s">
        <v>2091</v>
      </c>
      <c r="I749" t="s">
        <v>3027</v>
      </c>
      <c r="J749" s="3">
        <f t="shared" ref="J749:L749" si="476">J210</f>
        <v>1</v>
      </c>
      <c r="K749" s="3">
        <f t="shared" si="476"/>
        <v>76.5</v>
      </c>
      <c r="L749" s="3">
        <f t="shared" si="476"/>
        <v>76.5</v>
      </c>
      <c r="M749" t="str">
        <f>IF(J749=1,CMOST1!H749&amp;" "&amp;K749,CMOST1!H749&amp;" &lt;cmost&gt;this["&amp;L749&amp;"]="&amp;L749&amp;"*"&amp;CMOST1!I749&amp;"&lt;/cmost&gt;")</f>
        <v>RESULTS GEOSTAT PDATA 'PERM-E' 58354.0000 123399.0000 -987654321.1235 6 76.5</v>
      </c>
    </row>
    <row r="750" spans="1:13" x14ac:dyDescent="0.15">
      <c r="A750" t="s">
        <v>860</v>
      </c>
      <c r="B750" t="s">
        <v>3026</v>
      </c>
      <c r="C750" s="72">
        <f t="shared" ref="C750:E750" si="477">C339</f>
        <v>1</v>
      </c>
      <c r="D750" s="72">
        <f t="shared" si="477"/>
        <v>26.5</v>
      </c>
      <c r="E750" s="72">
        <f t="shared" si="477"/>
        <v>26.5</v>
      </c>
      <c r="F750" t="str">
        <f>IF(C750=1,CMOST1!A750&amp;" "&amp;D750,CMOST1!A750&amp;" &lt;cmost&gt;this["&amp;E750&amp;"]="&amp;E750&amp;"*"&amp;CMOST1!B750&amp;"&lt;/cmost&gt;")</f>
        <v>RESULTS GEOSTAT PDATA 'PERM-D' 59107.6000 126181.1000 -987654321.1235 2 26.5</v>
      </c>
      <c r="H750" t="s">
        <v>2092</v>
      </c>
      <c r="I750" t="s">
        <v>3027</v>
      </c>
      <c r="J750" s="3">
        <f t="shared" ref="J750:L750" si="478">J211</f>
        <v>1</v>
      </c>
      <c r="K750" s="3">
        <f t="shared" si="478"/>
        <v>76.5</v>
      </c>
      <c r="L750" s="3">
        <f t="shared" si="478"/>
        <v>76.5</v>
      </c>
      <c r="M750" t="str">
        <f>IF(J750=1,CMOST1!H750&amp;" "&amp;K750,CMOST1!H750&amp;" &lt;cmost&gt;this["&amp;L750&amp;"]="&amp;L750&amp;"*"&amp;CMOST1!I750&amp;"&lt;/cmost&gt;")</f>
        <v>RESULTS GEOSTAT PDATA 'PERM-E' 58553.2000 122606.6000 -987654321.1235 6 76.5</v>
      </c>
    </row>
    <row r="751" spans="1:13" x14ac:dyDescent="0.15">
      <c r="A751" t="s">
        <v>861</v>
      </c>
      <c r="B751" t="s">
        <v>3026</v>
      </c>
      <c r="C751" s="72">
        <f t="shared" ref="C751:E751" si="479">C340</f>
        <v>1</v>
      </c>
      <c r="D751" s="72">
        <f t="shared" si="479"/>
        <v>26.5</v>
      </c>
      <c r="E751" s="72">
        <f t="shared" si="479"/>
        <v>26.5</v>
      </c>
      <c r="F751" t="str">
        <f>IF(C751=1,CMOST1!A751&amp;" "&amp;D751,CMOST1!A751&amp;" &lt;cmost&gt;this["&amp;E751&amp;"]="&amp;E751&amp;"*"&amp;CMOST1!B751&amp;"&lt;/cmost&gt;")</f>
        <v>RESULTS GEOSTAT PDATA 'PERM-D' 59069.9000 126647.3000 -987654321.1235 2 26.5</v>
      </c>
      <c r="H751" t="s">
        <v>2093</v>
      </c>
      <c r="I751" t="s">
        <v>3027</v>
      </c>
      <c r="J751" s="3">
        <f t="shared" ref="J751:L751" si="480">J212</f>
        <v>1</v>
      </c>
      <c r="K751" s="3">
        <f t="shared" si="480"/>
        <v>76.5</v>
      </c>
      <c r="L751" s="3">
        <f t="shared" si="480"/>
        <v>76.5</v>
      </c>
      <c r="M751" t="str">
        <f>IF(J751=1,CMOST1!H751&amp;" "&amp;K751,CMOST1!H751&amp;" &lt;cmost&gt;this["&amp;L751&amp;"]="&amp;L751&amp;"*"&amp;CMOST1!I751&amp;"&lt;/cmost&gt;")</f>
        <v>RESULTS GEOSTAT PDATA 'PERM-E' 58847.8000 121259.8000 -987654321.1235 6 76.5</v>
      </c>
    </row>
    <row r="752" spans="1:13" x14ac:dyDescent="0.15">
      <c r="A752" t="s">
        <v>862</v>
      </c>
      <c r="B752" t="s">
        <v>3026</v>
      </c>
      <c r="C752" s="72">
        <f t="shared" ref="C752:E752" si="481">C341</f>
        <v>1</v>
      </c>
      <c r="D752" s="72">
        <f t="shared" si="481"/>
        <v>26.5</v>
      </c>
      <c r="E752" s="72">
        <f t="shared" si="481"/>
        <v>26.5</v>
      </c>
      <c r="F752" t="str">
        <f>IF(C752=1,CMOST1!A752&amp;" "&amp;D752,CMOST1!A752&amp;" &lt;cmost&gt;this["&amp;E752&amp;"]="&amp;E752&amp;"*"&amp;CMOST1!B752&amp;"&lt;/cmost&gt;")</f>
        <v>RESULTS GEOSTAT PDATA 'PERM-D' 58915.4000 127249.3000 -987654321.1235 2 26.5</v>
      </c>
      <c r="H752" t="s">
        <v>2094</v>
      </c>
      <c r="I752" t="s">
        <v>3027</v>
      </c>
      <c r="J752" s="3">
        <f t="shared" ref="J752:L752" si="482">J213</f>
        <v>1</v>
      </c>
      <c r="K752" s="3">
        <f t="shared" si="482"/>
        <v>76.5</v>
      </c>
      <c r="L752" s="3">
        <f t="shared" si="482"/>
        <v>76.5</v>
      </c>
      <c r="M752" t="str">
        <f>IF(J752=1,CMOST1!H752&amp;" "&amp;K752,CMOST1!H752&amp;" &lt;cmost&gt;this["&amp;L752&amp;"]="&amp;L752&amp;"*"&amp;CMOST1!I752&amp;"&lt;/cmost&gt;")</f>
        <v>RESULTS GEOSTAT PDATA 'PERM-E' 59112.9000 120241.1000 -987654321.1235 6 76.5</v>
      </c>
    </row>
    <row r="753" spans="1:13" x14ac:dyDescent="0.15">
      <c r="A753" t="s">
        <v>863</v>
      </c>
      <c r="B753" t="s">
        <v>3026</v>
      </c>
      <c r="C753" s="72">
        <f t="shared" ref="C753:E753" si="483">C342</f>
        <v>1.1000000000000001</v>
      </c>
      <c r="D753" s="72">
        <f t="shared" si="483"/>
        <v>29.1</v>
      </c>
      <c r="E753" s="72">
        <f t="shared" si="483"/>
        <v>26.5</v>
      </c>
      <c r="F753" t="str">
        <f>IF(C753=1,CMOST1!A753&amp;" "&amp;D753,CMOST1!A753&amp;" &lt;cmost&gt;this["&amp;E753&amp;"]="&amp;E753&amp;"*"&amp;CMOST1!B753&amp;"&lt;/cmost&gt;")</f>
        <v>RESULTS GEOSTAT PDATA 'PERM-D' 58711.9000 127786.7000 -987654321.1235 2 &lt;cmost&gt;this[26.5]=26.5*MultPermD&lt;/cmost&gt;</v>
      </c>
      <c r="H753" t="s">
        <v>2095</v>
      </c>
      <c r="I753" t="s">
        <v>3027</v>
      </c>
      <c r="J753" s="3">
        <f t="shared" ref="J753:L753" si="484">J214</f>
        <v>1</v>
      </c>
      <c r="K753" s="3">
        <f t="shared" si="484"/>
        <v>76.5</v>
      </c>
      <c r="L753" s="3">
        <f t="shared" si="484"/>
        <v>76.5</v>
      </c>
      <c r="M753" t="str">
        <f>IF(J753=1,CMOST1!H753&amp;" "&amp;K753,CMOST1!H753&amp;" &lt;cmost&gt;this["&amp;L753&amp;"]="&amp;L753&amp;"*"&amp;CMOST1!I753&amp;"&lt;/cmost&gt;")</f>
        <v>RESULTS GEOSTAT PDATA 'PERM-E' 59353.3000 119146.3000 -987654321.1235 6 76.5</v>
      </c>
    </row>
    <row r="754" spans="1:13" x14ac:dyDescent="0.15">
      <c r="A754" t="s">
        <v>864</v>
      </c>
      <c r="B754" t="s">
        <v>3026</v>
      </c>
      <c r="C754" s="72">
        <f t="shared" ref="C754:E754" si="485">C343</f>
        <v>1.1000000000000001</v>
      </c>
      <c r="D754" s="72">
        <f t="shared" si="485"/>
        <v>29.1</v>
      </c>
      <c r="E754" s="72">
        <f t="shared" si="485"/>
        <v>26.5</v>
      </c>
      <c r="F754" t="str">
        <f>IF(C754=1,CMOST1!A754&amp;" "&amp;D754,CMOST1!A754&amp;" &lt;cmost&gt;this["&amp;E754&amp;"]="&amp;E754&amp;"*"&amp;CMOST1!B754&amp;"&lt;/cmost&gt;")</f>
        <v>RESULTS GEOSTAT PDATA 'PERM-D' 58470.1000 128336.0000 -987654321.1235 2 &lt;cmost&gt;this[26.5]=26.5*MultPermD&lt;/cmost&gt;</v>
      </c>
      <c r="H754" t="s">
        <v>2096</v>
      </c>
      <c r="I754" t="s">
        <v>3027</v>
      </c>
      <c r="J754" s="3">
        <f t="shared" ref="J754:L754" si="486">J215</f>
        <v>1</v>
      </c>
      <c r="K754" s="3">
        <f t="shared" si="486"/>
        <v>76.5</v>
      </c>
      <c r="L754" s="3">
        <f t="shared" si="486"/>
        <v>76.5</v>
      </c>
      <c r="M754" t="str">
        <f>IF(J754=1,CMOST1!H754&amp;" "&amp;K754,CMOST1!H754&amp;" &lt;cmost&gt;this["&amp;L754&amp;"]="&amp;L754&amp;"*"&amp;CMOST1!I754&amp;"&lt;/cmost&gt;")</f>
        <v>RESULTS GEOSTAT PDATA 'PERM-E' 59751.3000 117599.1000 -987654321.1235 6 76.5</v>
      </c>
    </row>
    <row r="755" spans="1:13" x14ac:dyDescent="0.15">
      <c r="A755" t="s">
        <v>865</v>
      </c>
      <c r="B755" t="s">
        <v>3026</v>
      </c>
      <c r="C755" s="72">
        <f t="shared" ref="C755:E755" si="487">C344</f>
        <v>1.1000000000000001</v>
      </c>
      <c r="D755" s="72">
        <f t="shared" si="487"/>
        <v>29.1</v>
      </c>
      <c r="E755" s="72">
        <f t="shared" si="487"/>
        <v>26.5</v>
      </c>
      <c r="F755" t="str">
        <f>IF(C755=1,CMOST1!A755&amp;" "&amp;D755,CMOST1!A755&amp;" &lt;cmost&gt;this["&amp;E755&amp;"]="&amp;E755&amp;"*"&amp;CMOST1!B755&amp;"&lt;/cmost&gt;")</f>
        <v>RESULTS GEOSTAT PDATA 'PERM-D' 58156.2000 128756.9000 -987654321.1235 2 &lt;cmost&gt;this[26.5]=26.5*MultPermD&lt;/cmost&gt;</v>
      </c>
      <c r="H755" t="s">
        <v>2097</v>
      </c>
      <c r="I755" t="s">
        <v>3027</v>
      </c>
      <c r="J755" s="3">
        <f t="shared" ref="J755:L755" si="488">J216</f>
        <v>1</v>
      </c>
      <c r="K755" s="3">
        <f t="shared" si="488"/>
        <v>76.5</v>
      </c>
      <c r="L755" s="3">
        <f t="shared" si="488"/>
        <v>76.5</v>
      </c>
      <c r="M755" t="str">
        <f>IF(J755=1,CMOST1!H755&amp;" "&amp;K755,CMOST1!H755&amp;" &lt;cmost&gt;this["&amp;L755&amp;"]="&amp;L755&amp;"*"&amp;CMOST1!I755&amp;"&lt;/cmost&gt;")</f>
        <v>RESULTS GEOSTAT PDATA 'PERM-E' 60241.1000 115750.3000 -987654321.1235 6 76.5</v>
      </c>
    </row>
    <row r="756" spans="1:13" x14ac:dyDescent="0.15">
      <c r="A756" t="s">
        <v>866</v>
      </c>
      <c r="B756" t="s">
        <v>3026</v>
      </c>
      <c r="C756" s="72">
        <f t="shared" ref="C756:E756" si="489">C345</f>
        <v>1.1000000000000001</v>
      </c>
      <c r="D756" s="72">
        <f t="shared" si="489"/>
        <v>29.1</v>
      </c>
      <c r="E756" s="72">
        <f t="shared" si="489"/>
        <v>26.5</v>
      </c>
      <c r="F756" t="str">
        <f>IF(C756=1,CMOST1!A756&amp;" "&amp;D756,CMOST1!A756&amp;" &lt;cmost&gt;this["&amp;E756&amp;"]="&amp;E756&amp;"*"&amp;CMOST1!B756&amp;"&lt;/cmost&gt;")</f>
        <v>RESULTS GEOSTAT PDATA 'PERM-D' 57805.1000 129151.6000 -987654321.1235 2 &lt;cmost&gt;this[26.5]=26.5*MultPermD&lt;/cmost&gt;</v>
      </c>
      <c r="H756" t="s">
        <v>2098</v>
      </c>
      <c r="I756" t="s">
        <v>3027</v>
      </c>
      <c r="J756" s="3">
        <f t="shared" ref="J756:L756" si="490">J217</f>
        <v>1</v>
      </c>
      <c r="K756" s="3">
        <f t="shared" si="490"/>
        <v>76.5</v>
      </c>
      <c r="L756" s="3">
        <f t="shared" si="490"/>
        <v>76.5</v>
      </c>
      <c r="M756" t="str">
        <f>IF(J756=1,CMOST1!H756&amp;" "&amp;K756,CMOST1!H756&amp;" &lt;cmost&gt;this["&amp;L756&amp;"]="&amp;L756&amp;"*"&amp;CMOST1!I756&amp;"&lt;/cmost&gt;")</f>
        <v>RESULTS GEOSTAT PDATA 'PERM-E' 60703.7000 114065.3000 -987654321.1235 6 76.5</v>
      </c>
    </row>
    <row r="757" spans="1:13" x14ac:dyDescent="0.15">
      <c r="A757" t="s">
        <v>867</v>
      </c>
      <c r="B757" t="s">
        <v>3026</v>
      </c>
      <c r="C757" s="72">
        <f t="shared" ref="C757:E757" si="491">C346</f>
        <v>1.1000000000000001</v>
      </c>
      <c r="D757" s="72">
        <f t="shared" si="491"/>
        <v>29.1</v>
      </c>
      <c r="E757" s="72">
        <f t="shared" si="491"/>
        <v>26.5</v>
      </c>
      <c r="F757" t="str">
        <f>IF(C757=1,CMOST1!A757&amp;" "&amp;D757,CMOST1!A757&amp;" &lt;cmost&gt;this["&amp;E757&amp;"]="&amp;E757&amp;"*"&amp;CMOST1!B757&amp;"&lt;/cmost&gt;")</f>
        <v>RESULTS GEOSTAT PDATA 'PERM-D' 57327.4000 129568.2000 -987654321.1235 2 &lt;cmost&gt;this[26.5]=26.5*MultPermD&lt;/cmost&gt;</v>
      </c>
      <c r="H757" t="s">
        <v>2099</v>
      </c>
      <c r="I757" t="s">
        <v>3027</v>
      </c>
      <c r="J757" s="3">
        <f t="shared" ref="J757:L757" si="492">J218</f>
        <v>1</v>
      </c>
      <c r="K757" s="3">
        <f t="shared" si="492"/>
        <v>76.5</v>
      </c>
      <c r="L757" s="3">
        <f t="shared" si="492"/>
        <v>76.5</v>
      </c>
      <c r="M757" t="str">
        <f>IF(J757=1,CMOST1!H757&amp;" "&amp;K757,CMOST1!H757&amp;" &lt;cmost&gt;this["&amp;L757&amp;"]="&amp;L757&amp;"*"&amp;CMOST1!I757&amp;"&lt;/cmost&gt;")</f>
        <v>RESULTS GEOSTAT PDATA 'PERM-E' 61115.8000 112404.5000 -987654321.1235 6 76.5</v>
      </c>
    </row>
    <row r="758" spans="1:13" x14ac:dyDescent="0.15">
      <c r="A758" t="s">
        <v>868</v>
      </c>
      <c r="B758" t="s">
        <v>3026</v>
      </c>
      <c r="C758" s="72">
        <f t="shared" ref="C758:E758" si="493">C347</f>
        <v>1.1000000000000001</v>
      </c>
      <c r="D758" s="72">
        <f t="shared" si="493"/>
        <v>29.1</v>
      </c>
      <c r="E758" s="72">
        <f t="shared" si="493"/>
        <v>26.5</v>
      </c>
      <c r="F758" t="str">
        <f>IF(C758=1,CMOST1!A758&amp;" "&amp;D758,CMOST1!A758&amp;" &lt;cmost&gt;this["&amp;E758&amp;"]="&amp;E758&amp;"*"&amp;CMOST1!B758&amp;"&lt;/cmost&gt;")</f>
        <v>RESULTS GEOSTAT PDATA 'PERM-D' 56889.4000 129910.1000 -987654321.1235 2 &lt;cmost&gt;this[26.5]=26.5*MultPermD&lt;/cmost&gt;</v>
      </c>
      <c r="H758" t="s">
        <v>2100</v>
      </c>
      <c r="I758" t="s">
        <v>3027</v>
      </c>
      <c r="J758" s="3">
        <f t="shared" ref="J758:L758" si="494">J219</f>
        <v>1</v>
      </c>
      <c r="K758" s="3">
        <f t="shared" si="494"/>
        <v>102.7</v>
      </c>
      <c r="L758" s="3">
        <f t="shared" si="494"/>
        <v>102.7</v>
      </c>
      <c r="M758" t="str">
        <f>IF(J758=1,CMOST1!H758&amp;" "&amp;K758,CMOST1!H758&amp;" &lt;cmost&gt;this["&amp;L758&amp;"]="&amp;L758&amp;"*"&amp;CMOST1!I758&amp;"&lt;/cmost&gt;")</f>
        <v>RESULTS GEOSTAT PDATA 'PERM-E' 41249.3000 115816.6000 -987654321.1235 6 102.7</v>
      </c>
    </row>
    <row r="759" spans="1:13" x14ac:dyDescent="0.15">
      <c r="A759" t="s">
        <v>869</v>
      </c>
      <c r="B759" t="s">
        <v>3026</v>
      </c>
      <c r="C759" s="72">
        <f t="shared" ref="C759:E759" si="495">C348</f>
        <v>1.1000000000000001</v>
      </c>
      <c r="D759" s="72">
        <f t="shared" si="495"/>
        <v>29.1</v>
      </c>
      <c r="E759" s="72">
        <f t="shared" si="495"/>
        <v>26.5</v>
      </c>
      <c r="F759" t="str">
        <f>IF(C759=1,CMOST1!A759&amp;" "&amp;D759,CMOST1!A759&amp;" &lt;cmost&gt;this["&amp;E759&amp;"]="&amp;E759&amp;"*"&amp;CMOST1!B759&amp;"&lt;/cmost&gt;")</f>
        <v>RESULTS GEOSTAT PDATA 'PERM-D' 56349.7000 130274.6000 -987654321.1235 2 &lt;cmost&gt;this[26.5]=26.5*MultPermD&lt;/cmost&gt;</v>
      </c>
      <c r="H759" t="s">
        <v>2101</v>
      </c>
      <c r="I759" t="s">
        <v>3027</v>
      </c>
      <c r="J759" s="3">
        <f t="shared" ref="J759:L759" si="496">J220</f>
        <v>1</v>
      </c>
      <c r="K759" s="3">
        <f t="shared" si="496"/>
        <v>102.7</v>
      </c>
      <c r="L759" s="3">
        <f t="shared" si="496"/>
        <v>102.7</v>
      </c>
      <c r="M759" t="str">
        <f>IF(J759=1,CMOST1!H759&amp;" "&amp;K759,CMOST1!H759&amp;" &lt;cmost&gt;this["&amp;L759&amp;"]="&amp;L759&amp;"*"&amp;CMOST1!I759&amp;"&lt;/cmost&gt;")</f>
        <v>RESULTS GEOSTAT PDATA 'PERM-E' 43229.7000 117898.3000 -987654321.1235 6 102.7</v>
      </c>
    </row>
    <row r="760" spans="1:13" x14ac:dyDescent="0.15">
      <c r="A760" t="s">
        <v>870</v>
      </c>
      <c r="B760" t="s">
        <v>3026</v>
      </c>
      <c r="C760" s="72">
        <f t="shared" ref="C760:E760" si="497">C349</f>
        <v>1.1000000000000001</v>
      </c>
      <c r="D760" s="72">
        <f t="shared" si="497"/>
        <v>29.1</v>
      </c>
      <c r="E760" s="72">
        <f t="shared" si="497"/>
        <v>26.5</v>
      </c>
      <c r="F760" t="str">
        <f>IF(C760=1,CMOST1!A760&amp;" "&amp;D760,CMOST1!A760&amp;" &lt;cmost&gt;this["&amp;E760&amp;"]="&amp;E760&amp;"*"&amp;CMOST1!B760&amp;"&lt;/cmost&gt;")</f>
        <v>RESULTS GEOSTAT PDATA 'PERM-D' 55691.9000 130812.7000 -987654321.1235 2 &lt;cmost&gt;this[26.5]=26.5*MultPermD&lt;/cmost&gt;</v>
      </c>
      <c r="H760" t="s">
        <v>2102</v>
      </c>
      <c r="I760" t="s">
        <v>3027</v>
      </c>
      <c r="J760" s="3">
        <f t="shared" ref="J760:L760" si="498">J221</f>
        <v>1</v>
      </c>
      <c r="K760" s="3">
        <f t="shared" si="498"/>
        <v>102.7</v>
      </c>
      <c r="L760" s="3">
        <f t="shared" si="498"/>
        <v>102.7</v>
      </c>
      <c r="M760" t="str">
        <f>IF(J760=1,CMOST1!H760&amp;" "&amp;K760,CMOST1!H760&amp;" &lt;cmost&gt;this["&amp;L760&amp;"]="&amp;L760&amp;"*"&amp;CMOST1!I760&amp;"&lt;/cmost&gt;")</f>
        <v>RESULTS GEOSTAT PDATA 'PERM-E' 44736.5000 119519.4000 -987654321.1235 6 102.7</v>
      </c>
    </row>
    <row r="761" spans="1:13" x14ac:dyDescent="0.15">
      <c r="A761" t="s">
        <v>871</v>
      </c>
      <c r="B761" t="s">
        <v>3026</v>
      </c>
      <c r="C761" s="72">
        <f t="shared" ref="C761:E761" si="499">C350</f>
        <v>1.1000000000000001</v>
      </c>
      <c r="D761" s="72">
        <f t="shared" si="499"/>
        <v>29.1</v>
      </c>
      <c r="E761" s="72">
        <f t="shared" si="499"/>
        <v>26.5</v>
      </c>
      <c r="F761" t="str">
        <f>IF(C761=1,CMOST1!A761&amp;" "&amp;D761,CMOST1!A761&amp;" &lt;cmost&gt;this["&amp;E761&amp;"]="&amp;E761&amp;"*"&amp;CMOST1!B761&amp;"&lt;/cmost&gt;")</f>
        <v>RESULTS GEOSTAT PDATA 'PERM-D' 55073.8000 131288.7000 -987654321.1235 2 &lt;cmost&gt;this[26.5]=26.5*MultPermD&lt;/cmost&gt;</v>
      </c>
      <c r="H761" t="s">
        <v>2103</v>
      </c>
      <c r="I761" t="s">
        <v>3027</v>
      </c>
      <c r="J761" s="3">
        <f t="shared" ref="J761:L761" si="500">J222</f>
        <v>1</v>
      </c>
      <c r="K761" s="3">
        <f t="shared" si="500"/>
        <v>102.7</v>
      </c>
      <c r="L761" s="3">
        <f t="shared" si="500"/>
        <v>102.7</v>
      </c>
      <c r="M761" t="str">
        <f>IF(J761=1,CMOST1!H761&amp;" "&amp;K761,CMOST1!H761&amp;" &lt;cmost&gt;this["&amp;L761&amp;"]="&amp;L761&amp;"*"&amp;CMOST1!I761&amp;"&lt;/cmost&gt;")</f>
        <v>RESULTS GEOSTAT PDATA 'PERM-E' 45980.0000 120998.7000 -987654321.1235 6 102.7</v>
      </c>
    </row>
    <row r="762" spans="1:13" x14ac:dyDescent="0.15">
      <c r="A762" t="s">
        <v>872</v>
      </c>
      <c r="B762" t="s">
        <v>3026</v>
      </c>
      <c r="C762" s="72">
        <f t="shared" ref="C762:E762" si="501">C351</f>
        <v>1.1000000000000001</v>
      </c>
      <c r="D762" s="72">
        <f t="shared" si="501"/>
        <v>29.1</v>
      </c>
      <c r="E762" s="72">
        <f t="shared" si="501"/>
        <v>26.5</v>
      </c>
      <c r="F762" t="str">
        <f>IF(C762=1,CMOST1!A762&amp;" "&amp;D762,CMOST1!A762&amp;" &lt;cmost&gt;this["&amp;E762&amp;"]="&amp;E762&amp;"*"&amp;CMOST1!B762&amp;"&lt;/cmost&gt;")</f>
        <v>RESULTS GEOSTAT PDATA 'PERM-D' 54463.9000 131929.1000 -987654321.1235 2 &lt;cmost&gt;this[26.5]=26.5*MultPermD&lt;/cmost&gt;</v>
      </c>
      <c r="H762" t="s">
        <v>2104</v>
      </c>
      <c r="I762" t="s">
        <v>3027</v>
      </c>
      <c r="J762" s="3">
        <f t="shared" ref="J762:L762" si="502">J223</f>
        <v>1</v>
      </c>
      <c r="K762" s="3">
        <f t="shared" si="502"/>
        <v>102.7</v>
      </c>
      <c r="L762" s="3">
        <f t="shared" si="502"/>
        <v>102.7</v>
      </c>
      <c r="M762" t="str">
        <f>IF(J762=1,CMOST1!H762&amp;" "&amp;K762,CMOST1!H762&amp;" &lt;cmost&gt;this["&amp;L762&amp;"]="&amp;L762&amp;"*"&amp;CMOST1!I762&amp;"&lt;/cmost&gt;")</f>
        <v>RESULTS GEOSTAT PDATA 'PERM-E' 47374.7000 122480.0000 -987654321.1235 6 102.7</v>
      </c>
    </row>
    <row r="763" spans="1:13" x14ac:dyDescent="0.15">
      <c r="A763" t="s">
        <v>873</v>
      </c>
      <c r="B763" t="s">
        <v>3026</v>
      </c>
      <c r="C763" s="72">
        <f t="shared" ref="C763:E763" si="503">C352</f>
        <v>1.1000000000000001</v>
      </c>
      <c r="D763" s="72">
        <f t="shared" si="503"/>
        <v>29.1</v>
      </c>
      <c r="E763" s="72">
        <f t="shared" si="503"/>
        <v>26.5</v>
      </c>
      <c r="F763" t="str">
        <f>IF(C763=1,CMOST1!A763&amp;" "&amp;D763,CMOST1!A763&amp;" &lt;cmost&gt;this["&amp;E763&amp;"]="&amp;E763&amp;"*"&amp;CMOST1!B763&amp;"&lt;/cmost&gt;")</f>
        <v>RESULTS GEOSTAT PDATA 'PERM-D' 53713.9000 132616.5000 -987654321.1235 2 &lt;cmost&gt;this[26.5]=26.5*MultPermD&lt;/cmost&gt;</v>
      </c>
      <c r="H763" t="s">
        <v>2105</v>
      </c>
      <c r="I763" t="s">
        <v>3027</v>
      </c>
      <c r="J763" s="3">
        <f t="shared" ref="J763:L763" si="504">J224</f>
        <v>1</v>
      </c>
      <c r="K763" s="3">
        <f t="shared" si="504"/>
        <v>102.7</v>
      </c>
      <c r="L763" s="3">
        <f t="shared" si="504"/>
        <v>102.7</v>
      </c>
      <c r="M763" t="str">
        <f>IF(J763=1,CMOST1!H763&amp;" "&amp;K763,CMOST1!H763&amp;" &lt;cmost&gt;this["&amp;L763&amp;"]="&amp;L763&amp;"*"&amp;CMOST1!I763&amp;"&lt;/cmost&gt;")</f>
        <v>RESULTS GEOSTAT PDATA 'PERM-E' 48259.5000 123374.3000 -987654321.1235 6 102.7</v>
      </c>
    </row>
    <row r="764" spans="1:13" x14ac:dyDescent="0.15">
      <c r="A764" t="s">
        <v>874</v>
      </c>
      <c r="B764" t="s">
        <v>3026</v>
      </c>
      <c r="C764" s="72">
        <f t="shared" ref="C764:E764" si="505">C353</f>
        <v>1.1000000000000001</v>
      </c>
      <c r="D764" s="72">
        <f t="shared" si="505"/>
        <v>29.1</v>
      </c>
      <c r="E764" s="72">
        <f t="shared" si="505"/>
        <v>26.5</v>
      </c>
      <c r="F764" t="str">
        <f>IF(C764=1,CMOST1!A764&amp;" "&amp;D764,CMOST1!A764&amp;" &lt;cmost&gt;this["&amp;E764&amp;"]="&amp;E764&amp;"*"&amp;CMOST1!B764&amp;"&lt;/cmost&gt;")</f>
        <v>RESULTS GEOSTAT PDATA 'PERM-D' 53128.6000 133270.0000 -987654321.1235 2 &lt;cmost&gt;this[26.5]=26.5*MultPermD&lt;/cmost&gt;</v>
      </c>
      <c r="H764" t="s">
        <v>2106</v>
      </c>
      <c r="I764" t="s">
        <v>3027</v>
      </c>
      <c r="J764" s="3">
        <f t="shared" ref="J764:L764" si="506">J225</f>
        <v>1</v>
      </c>
      <c r="K764" s="3">
        <f t="shared" si="506"/>
        <v>102.7</v>
      </c>
      <c r="L764" s="3">
        <f t="shared" si="506"/>
        <v>102.7</v>
      </c>
      <c r="M764" t="str">
        <f>IF(J764=1,CMOST1!H764&amp;" "&amp;K764,CMOST1!H764&amp;" &lt;cmost&gt;this["&amp;L764&amp;"]="&amp;L764&amp;"*"&amp;CMOST1!I764&amp;"&lt;/cmost&gt;")</f>
        <v>RESULTS GEOSTAT PDATA 'PERM-E' 48908.1000 123987.9000 -987654321.1235 6 102.7</v>
      </c>
    </row>
    <row r="765" spans="1:13" x14ac:dyDescent="0.15">
      <c r="A765" t="s">
        <v>875</v>
      </c>
      <c r="B765" t="s">
        <v>3026</v>
      </c>
      <c r="C765" s="72">
        <f t="shared" ref="C765:E765" si="507">C354</f>
        <v>1.1000000000000001</v>
      </c>
      <c r="D765" s="72">
        <f t="shared" si="507"/>
        <v>29.1</v>
      </c>
      <c r="E765" s="72">
        <f t="shared" si="507"/>
        <v>26.5</v>
      </c>
      <c r="F765" t="str">
        <f>IF(C765=1,CMOST1!A765&amp;" "&amp;D765,CMOST1!A765&amp;" &lt;cmost&gt;this["&amp;E765&amp;"]="&amp;E765&amp;"*"&amp;CMOST1!B765&amp;"&lt;/cmost&gt;")</f>
        <v>RESULTS GEOSTAT PDATA 'PERM-D' 52583.7000 133836.6000 -987654321.1235 2 &lt;cmost&gt;this[26.5]=26.5*MultPermD&lt;/cmost&gt;</v>
      </c>
      <c r="H765" t="s">
        <v>2107</v>
      </c>
      <c r="I765" t="s">
        <v>3027</v>
      </c>
      <c r="J765" s="3">
        <f t="shared" ref="J765:L765" si="508">J226</f>
        <v>1</v>
      </c>
      <c r="K765" s="3">
        <f t="shared" si="508"/>
        <v>102.7</v>
      </c>
      <c r="L765" s="3">
        <f t="shared" si="508"/>
        <v>102.7</v>
      </c>
      <c r="M765" t="str">
        <f>IF(J765=1,CMOST1!H765&amp;" "&amp;K765,CMOST1!H765&amp;" &lt;cmost&gt;this["&amp;L765&amp;"]="&amp;L765&amp;"*"&amp;CMOST1!I765&amp;"&lt;/cmost&gt;")</f>
        <v>RESULTS GEOSTAT PDATA 'PERM-E' 49768.4000 124818.9000 -987654321.1235 6 102.7</v>
      </c>
    </row>
    <row r="766" spans="1:13" x14ac:dyDescent="0.15">
      <c r="A766" t="s">
        <v>876</v>
      </c>
      <c r="B766" t="s">
        <v>3026</v>
      </c>
      <c r="C766" s="72">
        <f t="shared" ref="C766:E766" si="509">C355</f>
        <v>1.1000000000000001</v>
      </c>
      <c r="D766" s="72">
        <f t="shared" si="509"/>
        <v>29.1</v>
      </c>
      <c r="E766" s="72">
        <f t="shared" si="509"/>
        <v>26.5</v>
      </c>
      <c r="F766" t="str">
        <f>IF(C766=1,CMOST1!A766&amp;" "&amp;D766,CMOST1!A766&amp;" &lt;cmost&gt;this["&amp;E766&amp;"]="&amp;E766&amp;"*"&amp;CMOST1!B766&amp;"&lt;/cmost&gt;")</f>
        <v>RESULTS GEOSTAT PDATA 'PERM-D' 52046.9000 134579.7000 -987654321.1235 2 &lt;cmost&gt;this[26.5]=26.5*MultPermD&lt;/cmost&gt;</v>
      </c>
      <c r="H766" t="s">
        <v>2108</v>
      </c>
      <c r="I766" t="s">
        <v>3027</v>
      </c>
      <c r="J766" s="3">
        <f t="shared" ref="J766:L766" si="510">J227</f>
        <v>1</v>
      </c>
      <c r="K766" s="3">
        <f t="shared" si="510"/>
        <v>102.7</v>
      </c>
      <c r="L766" s="3">
        <f t="shared" si="510"/>
        <v>102.7</v>
      </c>
      <c r="M766" t="str">
        <f>IF(J766=1,CMOST1!H766&amp;" "&amp;K766,CMOST1!H766&amp;" &lt;cmost&gt;this["&amp;L766&amp;"]="&amp;L766&amp;"*"&amp;CMOST1!I766&amp;"&lt;/cmost&gt;")</f>
        <v>RESULTS GEOSTAT PDATA 'PERM-E' 50592.5000 125523.3000 -987654321.1235 6 102.7</v>
      </c>
    </row>
    <row r="767" spans="1:13" x14ac:dyDescent="0.15">
      <c r="A767" t="s">
        <v>877</v>
      </c>
      <c r="B767" t="s">
        <v>3026</v>
      </c>
      <c r="C767" s="72">
        <f t="shared" ref="C767:E767" si="511">C356</f>
        <v>1.1000000000000001</v>
      </c>
      <c r="D767" s="72">
        <f t="shared" si="511"/>
        <v>29.1</v>
      </c>
      <c r="E767" s="72">
        <f t="shared" si="511"/>
        <v>26.5</v>
      </c>
      <c r="F767" t="str">
        <f>IF(C767=1,CMOST1!A767&amp;" "&amp;D767,CMOST1!A767&amp;" &lt;cmost&gt;this["&amp;E767&amp;"]="&amp;E767&amp;"*"&amp;CMOST1!B767&amp;"&lt;/cmost&gt;")</f>
        <v>RESULTS GEOSTAT PDATA 'PERM-D' 51560.0000 135336.9000 -987654321.1235 2 &lt;cmost&gt;this[26.5]=26.5*MultPermD&lt;/cmost&gt;</v>
      </c>
      <c r="H767" t="s">
        <v>2109</v>
      </c>
      <c r="I767" t="s">
        <v>3027</v>
      </c>
      <c r="J767" s="3">
        <f t="shared" ref="J767:L767" si="512">J228</f>
        <v>1</v>
      </c>
      <c r="K767" s="3">
        <f t="shared" si="512"/>
        <v>102.7</v>
      </c>
      <c r="L767" s="3">
        <f t="shared" si="512"/>
        <v>102.7</v>
      </c>
      <c r="M767" t="str">
        <f>IF(J767=1,CMOST1!H767&amp;" "&amp;K767,CMOST1!H767&amp;" &lt;cmost&gt;this["&amp;L767&amp;"]="&amp;L767&amp;"*"&amp;CMOST1!I767&amp;"&lt;/cmost&gt;")</f>
        <v>RESULTS GEOSTAT PDATA 'PERM-E' 51528.9000 126317.3000 -987654321.1235 6 102.7</v>
      </c>
    </row>
    <row r="768" spans="1:13" x14ac:dyDescent="0.15">
      <c r="A768" t="s">
        <v>878</v>
      </c>
      <c r="B768" t="s">
        <v>3026</v>
      </c>
      <c r="C768" s="72">
        <f t="shared" ref="C768:E768" si="513">C357</f>
        <v>1.1000000000000001</v>
      </c>
      <c r="D768" s="72">
        <f t="shared" si="513"/>
        <v>29.1</v>
      </c>
      <c r="E768" s="72">
        <f t="shared" si="513"/>
        <v>26.5</v>
      </c>
      <c r="F768" t="str">
        <f>IF(C768=1,CMOST1!A768&amp;" "&amp;D768,CMOST1!A768&amp;" &lt;cmost&gt;this["&amp;E768&amp;"]="&amp;E768&amp;"*"&amp;CMOST1!B768&amp;"&lt;/cmost&gt;")</f>
        <v>RESULTS GEOSTAT PDATA 'PERM-D' 51147.0000 136159.5000 -987654321.1235 2 &lt;cmost&gt;this[26.5]=26.5*MultPermD&lt;/cmost&gt;</v>
      </c>
      <c r="H768" t="s">
        <v>2110</v>
      </c>
      <c r="I768" t="s">
        <v>3027</v>
      </c>
      <c r="J768" s="3">
        <f t="shared" ref="J768:L768" si="514">J229</f>
        <v>1</v>
      </c>
      <c r="K768" s="3">
        <f t="shared" si="514"/>
        <v>102.7</v>
      </c>
      <c r="L768" s="3">
        <f t="shared" si="514"/>
        <v>102.7</v>
      </c>
      <c r="M768" t="str">
        <f>IF(J768=1,CMOST1!H768&amp;" "&amp;K768,CMOST1!H768&amp;" &lt;cmost&gt;this["&amp;L768&amp;"]="&amp;L768&amp;"*"&amp;CMOST1!I768&amp;"&lt;/cmost&gt;")</f>
        <v>RESULTS GEOSTAT PDATA 'PERM-E' 52278.2000 126944.9000 -987654321.1235 6 102.7</v>
      </c>
    </row>
    <row r="769" spans="1:13" x14ac:dyDescent="0.15">
      <c r="A769" t="s">
        <v>879</v>
      </c>
      <c r="B769" t="s">
        <v>3026</v>
      </c>
      <c r="C769" s="72">
        <f t="shared" ref="C769:E769" si="515">C358</f>
        <v>1.1000000000000001</v>
      </c>
      <c r="D769" s="72">
        <f t="shared" si="515"/>
        <v>29.1</v>
      </c>
      <c r="E769" s="72">
        <f t="shared" si="515"/>
        <v>26.5</v>
      </c>
      <c r="F769" t="str">
        <f>IF(C769=1,CMOST1!A769&amp;" "&amp;D769,CMOST1!A769&amp;" &lt;cmost&gt;this["&amp;E769&amp;"]="&amp;E769&amp;"*"&amp;CMOST1!B769&amp;"&lt;/cmost&gt;")</f>
        <v>RESULTS GEOSTAT PDATA 'PERM-D' 50623.0000 137370.1000 -987654321.1235 2 &lt;cmost&gt;this[26.5]=26.5*MultPermD&lt;/cmost&gt;</v>
      </c>
      <c r="H769" t="s">
        <v>2111</v>
      </c>
      <c r="I769" t="s">
        <v>3027</v>
      </c>
      <c r="J769" s="3">
        <f t="shared" ref="J769:L769" si="516">J230</f>
        <v>1</v>
      </c>
      <c r="K769" s="3">
        <f t="shared" si="516"/>
        <v>102.7</v>
      </c>
      <c r="L769" s="3">
        <f t="shared" si="516"/>
        <v>102.7</v>
      </c>
      <c r="M769" t="str">
        <f>IF(J769=1,CMOST1!H769&amp;" "&amp;K769,CMOST1!H769&amp;" &lt;cmost&gt;this["&amp;L769&amp;"]="&amp;L769&amp;"*"&amp;CMOST1!I769&amp;"&lt;/cmost&gt;")</f>
        <v>RESULTS GEOSTAT PDATA 'PERM-E' 52790.0000 127392.7000 -987654321.1235 6 102.7</v>
      </c>
    </row>
    <row r="770" spans="1:13" x14ac:dyDescent="0.15">
      <c r="A770" t="s">
        <v>880</v>
      </c>
      <c r="B770" t="s">
        <v>3026</v>
      </c>
      <c r="C770" s="72">
        <f t="shared" ref="C770:E770" si="517">C359</f>
        <v>1.1000000000000001</v>
      </c>
      <c r="D770" s="72">
        <f t="shared" si="517"/>
        <v>29.1</v>
      </c>
      <c r="E770" s="72">
        <f t="shared" si="517"/>
        <v>26.5</v>
      </c>
      <c r="F770" t="str">
        <f>IF(C770=1,CMOST1!A770&amp;" "&amp;D770,CMOST1!A770&amp;" &lt;cmost&gt;this["&amp;E770&amp;"]="&amp;E770&amp;"*"&amp;CMOST1!B770&amp;"&lt;/cmost&gt;")</f>
        <v>RESULTS GEOSTAT PDATA 'PERM-D' 50264.1000 138547.6000 -987654321.1235 2 &lt;cmost&gt;this[26.5]=26.5*MultPermD&lt;/cmost&gt;</v>
      </c>
      <c r="H770" t="s">
        <v>2112</v>
      </c>
      <c r="I770" t="s">
        <v>3027</v>
      </c>
      <c r="J770" s="3">
        <f t="shared" ref="J770:L770" si="518">J231</f>
        <v>1</v>
      </c>
      <c r="K770" s="3">
        <f t="shared" si="518"/>
        <v>102.7</v>
      </c>
      <c r="L770" s="3">
        <f t="shared" si="518"/>
        <v>102.7</v>
      </c>
      <c r="M770" t="str">
        <f>IF(J770=1,CMOST1!H770&amp;" "&amp;K770,CMOST1!H770&amp;" &lt;cmost&gt;this["&amp;L770&amp;"]="&amp;L770&amp;"*"&amp;CMOST1!I770&amp;"&lt;/cmost&gt;")</f>
        <v>RESULTS GEOSTAT PDATA 'PERM-E' 53778.2000 128086.6000 -987654321.1235 6 102.7</v>
      </c>
    </row>
    <row r="771" spans="1:13" x14ac:dyDescent="0.15">
      <c r="A771" t="s">
        <v>881</v>
      </c>
      <c r="B771" t="s">
        <v>3026</v>
      </c>
      <c r="C771" s="72">
        <f t="shared" ref="C771:E771" si="519">C360</f>
        <v>1.1000000000000001</v>
      </c>
      <c r="D771" s="72">
        <f t="shared" si="519"/>
        <v>29.1</v>
      </c>
      <c r="E771" s="72">
        <f t="shared" si="519"/>
        <v>26.5</v>
      </c>
      <c r="F771" t="str">
        <f>IF(C771=1,CMOST1!A771&amp;" "&amp;D771,CMOST1!A771&amp;" &lt;cmost&gt;this["&amp;E771&amp;"]="&amp;E771&amp;"*"&amp;CMOST1!B771&amp;"&lt;/cmost&gt;")</f>
        <v>RESULTS GEOSTAT PDATA 'PERM-D' 49984.6000 139575.5000 -987654321.1235 2 &lt;cmost&gt;this[26.5]=26.5*MultPermD&lt;/cmost&gt;</v>
      </c>
      <c r="H771" t="s">
        <v>2113</v>
      </c>
      <c r="I771" t="s">
        <v>3027</v>
      </c>
      <c r="J771" s="3">
        <f t="shared" ref="J771:L771" si="520">J232</f>
        <v>1</v>
      </c>
      <c r="K771" s="3">
        <f t="shared" si="520"/>
        <v>102.7</v>
      </c>
      <c r="L771" s="3">
        <f t="shared" si="520"/>
        <v>102.7</v>
      </c>
      <c r="M771" t="str">
        <f>IF(J771=1,CMOST1!H771&amp;" "&amp;K771,CMOST1!H771&amp;" &lt;cmost&gt;this["&amp;L771&amp;"]="&amp;L771&amp;"*"&amp;CMOST1!I771&amp;"&lt;/cmost&gt;")</f>
        <v>RESULTS GEOSTAT PDATA 'PERM-E' 54666.0000 128741.1000 -987654321.1235 6 102.7</v>
      </c>
    </row>
    <row r="772" spans="1:13" x14ac:dyDescent="0.15">
      <c r="A772" t="s">
        <v>882</v>
      </c>
      <c r="B772" t="s">
        <v>3026</v>
      </c>
      <c r="C772" s="72">
        <f t="shared" ref="C772:E772" si="521">C361</f>
        <v>1.1000000000000001</v>
      </c>
      <c r="D772" s="72">
        <f t="shared" si="521"/>
        <v>29.1</v>
      </c>
      <c r="E772" s="72">
        <f t="shared" si="521"/>
        <v>26.5</v>
      </c>
      <c r="F772" t="str">
        <f>IF(C772=1,CMOST1!A772&amp;" "&amp;D772,CMOST1!A772&amp;" &lt;cmost&gt;this["&amp;E772&amp;"]="&amp;E772&amp;"*"&amp;CMOST1!B772&amp;"&lt;/cmost&gt;")</f>
        <v>RESULTS GEOSTAT PDATA 'PERM-D' 49769.4000 140554.5000 -987654321.1235 2 &lt;cmost&gt;this[26.5]=26.5*MultPermD&lt;/cmost&gt;</v>
      </c>
      <c r="H772" t="s">
        <v>2114</v>
      </c>
      <c r="I772" t="s">
        <v>3027</v>
      </c>
      <c r="J772" s="3">
        <f t="shared" ref="J772:L772" si="522">J233</f>
        <v>1</v>
      </c>
      <c r="K772" s="3">
        <f t="shared" si="522"/>
        <v>102.7</v>
      </c>
      <c r="L772" s="3">
        <f t="shared" si="522"/>
        <v>102.7</v>
      </c>
      <c r="M772" t="str">
        <f>IF(J772=1,CMOST1!H772&amp;" "&amp;K772,CMOST1!H772&amp;" &lt;cmost&gt;this["&amp;L772&amp;"]="&amp;L772&amp;"*"&amp;CMOST1!I772&amp;"&lt;/cmost&gt;")</f>
        <v>RESULTS GEOSTAT PDATA 'PERM-E' 55441.6000 129280.8000 -987654321.1235 6 102.7</v>
      </c>
    </row>
    <row r="773" spans="1:13" x14ac:dyDescent="0.15">
      <c r="A773" t="s">
        <v>883</v>
      </c>
      <c r="B773" t="s">
        <v>3026</v>
      </c>
      <c r="C773" s="72">
        <f t="shared" ref="C773:E773" si="523">C362</f>
        <v>1</v>
      </c>
      <c r="D773" s="72">
        <f t="shared" si="523"/>
        <v>38.299999999999997</v>
      </c>
      <c r="E773" s="72">
        <f t="shared" si="523"/>
        <v>38.299999999999997</v>
      </c>
      <c r="F773" t="str">
        <f>IF(C773=1,CMOST1!A773&amp;" "&amp;D773,CMOST1!A773&amp;" &lt;cmost&gt;this["&amp;E773&amp;"]="&amp;E773&amp;"*"&amp;CMOST1!B773&amp;"&lt;/cmost&gt;")</f>
        <v>RESULTS GEOSTAT PDATA 'PERM-D' 42058.1000 115239.8000 -987654321.1235 2 38.3</v>
      </c>
      <c r="H773" t="s">
        <v>2115</v>
      </c>
      <c r="I773" t="s">
        <v>3027</v>
      </c>
      <c r="J773" s="3">
        <f t="shared" ref="J773:L773" si="524">J234</f>
        <v>1</v>
      </c>
      <c r="K773" s="3">
        <f t="shared" si="524"/>
        <v>102.7</v>
      </c>
      <c r="L773" s="3">
        <f t="shared" si="524"/>
        <v>102.7</v>
      </c>
      <c r="M773" t="str">
        <f>IF(J773=1,CMOST1!H773&amp;" "&amp;K773,CMOST1!H773&amp;" &lt;cmost&gt;this["&amp;L773&amp;"]="&amp;L773&amp;"*"&amp;CMOST1!I773&amp;"&lt;/cmost&gt;")</f>
        <v>RESULTS GEOSTAT PDATA 'PERM-E' 56093.5000 129629.6000 -987654321.1235 6 102.7</v>
      </c>
    </row>
    <row r="774" spans="1:13" x14ac:dyDescent="0.15">
      <c r="A774" t="s">
        <v>884</v>
      </c>
      <c r="B774" t="s">
        <v>3026</v>
      </c>
      <c r="C774" s="72">
        <f t="shared" ref="C774:E774" si="525">C363</f>
        <v>1</v>
      </c>
      <c r="D774" s="72">
        <f t="shared" si="525"/>
        <v>38.299999999999997</v>
      </c>
      <c r="E774" s="72">
        <f t="shared" si="525"/>
        <v>38.299999999999997</v>
      </c>
      <c r="F774" t="str">
        <f>IF(C774=1,CMOST1!A774&amp;" "&amp;D774,CMOST1!A774&amp;" &lt;cmost&gt;this["&amp;E774&amp;"]="&amp;E774&amp;"*"&amp;CMOST1!B774&amp;"&lt;/cmost&gt;")</f>
        <v>RESULTS GEOSTAT PDATA 'PERM-D' 44097.8000 116366.8000 -987654321.1235 2 38.3</v>
      </c>
      <c r="H774" t="s">
        <v>2116</v>
      </c>
      <c r="I774" t="s">
        <v>3027</v>
      </c>
      <c r="J774" s="3">
        <f t="shared" ref="J774:L774" si="526">J235</f>
        <v>1</v>
      </c>
      <c r="K774" s="3">
        <f t="shared" si="526"/>
        <v>102.7</v>
      </c>
      <c r="L774" s="3">
        <f t="shared" si="526"/>
        <v>102.7</v>
      </c>
      <c r="M774" t="str">
        <f>IF(J774=1,CMOST1!H774&amp;" "&amp;K774,CMOST1!H774&amp;" &lt;cmost&gt;this["&amp;L774&amp;"]="&amp;L774&amp;"*"&amp;CMOST1!I774&amp;"&lt;/cmost&gt;")</f>
        <v>RESULTS GEOSTAT PDATA 'PERM-E' 56795.6000 129991.8000 -987654321.1235 6 102.7</v>
      </c>
    </row>
    <row r="775" spans="1:13" x14ac:dyDescent="0.15">
      <c r="A775" t="s">
        <v>885</v>
      </c>
      <c r="B775" t="s">
        <v>3026</v>
      </c>
      <c r="C775" s="72">
        <f t="shared" ref="C775:E775" si="527">C364</f>
        <v>1</v>
      </c>
      <c r="D775" s="72">
        <f t="shared" si="527"/>
        <v>38.299999999999997</v>
      </c>
      <c r="E775" s="72">
        <f t="shared" si="527"/>
        <v>38.299999999999997</v>
      </c>
      <c r="F775" t="str">
        <f>IF(C775=1,CMOST1!A775&amp;" "&amp;D775,CMOST1!A775&amp;" &lt;cmost&gt;this["&amp;E775&amp;"]="&amp;E775&amp;"*"&amp;CMOST1!B775&amp;"&lt;/cmost&gt;")</f>
        <v>RESULTS GEOSTAT PDATA 'PERM-D' 46507.5000 117819.2000 -987654321.1235 2 38.3</v>
      </c>
      <c r="H775" t="s">
        <v>2117</v>
      </c>
      <c r="I775" t="s">
        <v>3027</v>
      </c>
      <c r="J775" s="3">
        <f t="shared" ref="J775:L775" si="528">J236</f>
        <v>1</v>
      </c>
      <c r="K775" s="3">
        <f t="shared" si="528"/>
        <v>102.7</v>
      </c>
      <c r="L775" s="3">
        <f t="shared" si="528"/>
        <v>102.7</v>
      </c>
      <c r="M775" t="str">
        <f>IF(J775=1,CMOST1!H775&amp;" "&amp;K775,CMOST1!H775&amp;" &lt;cmost&gt;this["&amp;L775&amp;"]="&amp;L775&amp;"*"&amp;CMOST1!I775&amp;"&lt;/cmost&gt;")</f>
        <v>RESULTS GEOSTAT PDATA 'PERM-E' 57661.7000 130356.0000 -987654321.1235 6 102.7</v>
      </c>
    </row>
    <row r="776" spans="1:13" x14ac:dyDescent="0.15">
      <c r="A776" t="s">
        <v>886</v>
      </c>
      <c r="B776" t="s">
        <v>3026</v>
      </c>
      <c r="C776" s="72">
        <f t="shared" ref="C776:E776" si="529">C365</f>
        <v>1</v>
      </c>
      <c r="D776" s="72">
        <f t="shared" si="529"/>
        <v>38.299999999999997</v>
      </c>
      <c r="E776" s="72">
        <f t="shared" si="529"/>
        <v>38.299999999999997</v>
      </c>
      <c r="F776" t="str">
        <f>IF(C776=1,CMOST1!A776&amp;" "&amp;D776,CMOST1!A776&amp;" &lt;cmost&gt;this["&amp;E776&amp;"]="&amp;E776&amp;"*"&amp;CMOST1!B776&amp;"&lt;/cmost&gt;")</f>
        <v>RESULTS GEOSTAT PDATA 'PERM-D' 48319.2000 118978.0000 -987654321.1235 2 38.3</v>
      </c>
      <c r="H776" t="s">
        <v>2118</v>
      </c>
      <c r="I776" t="s">
        <v>3027</v>
      </c>
      <c r="J776" s="3">
        <f t="shared" ref="J776:L776" si="530">J237</f>
        <v>1</v>
      </c>
      <c r="K776" s="3">
        <f t="shared" si="530"/>
        <v>102.7</v>
      </c>
      <c r="L776" s="3">
        <f t="shared" si="530"/>
        <v>102.7</v>
      </c>
      <c r="M776" t="str">
        <f>IF(J776=1,CMOST1!H776&amp;" "&amp;K776,CMOST1!H776&amp;" &lt;cmost&gt;this["&amp;L776&amp;"]="&amp;L776&amp;"*"&amp;CMOST1!I776&amp;"&lt;/cmost&gt;")</f>
        <v>RESULTS GEOSTAT PDATA 'PERM-E' 58251.3000 130640.8000 -987654321.1235 6 102.7</v>
      </c>
    </row>
    <row r="777" spans="1:13" x14ac:dyDescent="0.15">
      <c r="A777" t="s">
        <v>887</v>
      </c>
      <c r="B777" t="s">
        <v>3026</v>
      </c>
      <c r="C777" s="72">
        <f t="shared" ref="C777:E777" si="531">C366</f>
        <v>1</v>
      </c>
      <c r="D777" s="72">
        <f t="shared" si="531"/>
        <v>38.299999999999997</v>
      </c>
      <c r="E777" s="72">
        <f t="shared" si="531"/>
        <v>38.299999999999997</v>
      </c>
      <c r="F777" t="str">
        <f>IF(C777=1,CMOST1!A777&amp;" "&amp;D777,CMOST1!A777&amp;" &lt;cmost&gt;this["&amp;E777&amp;"]="&amp;E777&amp;"*"&amp;CMOST1!B777&amp;"&lt;/cmost&gt;")</f>
        <v>RESULTS GEOSTAT PDATA 'PERM-D' 50974.4000 120689.3000 -987654321.1235 2 38.3</v>
      </c>
      <c r="H777" t="s">
        <v>2119</v>
      </c>
      <c r="I777" t="s">
        <v>3027</v>
      </c>
      <c r="J777" s="3">
        <f t="shared" ref="J777:L777" si="532">J238</f>
        <v>1</v>
      </c>
      <c r="K777" s="3">
        <f t="shared" si="532"/>
        <v>102.7</v>
      </c>
      <c r="L777" s="3">
        <f t="shared" si="532"/>
        <v>102.7</v>
      </c>
      <c r="M777" t="str">
        <f>IF(J777=1,CMOST1!H777&amp;" "&amp;K777,CMOST1!H777&amp;" &lt;cmost&gt;this["&amp;L777&amp;"]="&amp;L777&amp;"*"&amp;CMOST1!I777&amp;"&lt;/cmost&gt;")</f>
        <v>RESULTS GEOSTAT PDATA 'PERM-E' 58678.5000 130797.6000 -987654321.1235 6 102.7</v>
      </c>
    </row>
    <row r="778" spans="1:13" x14ac:dyDescent="0.15">
      <c r="A778" t="s">
        <v>888</v>
      </c>
      <c r="B778" t="s">
        <v>3026</v>
      </c>
      <c r="C778" s="72">
        <f t="shared" ref="C778:E778" si="533">C367</f>
        <v>1.1000000000000001</v>
      </c>
      <c r="D778" s="72">
        <f t="shared" si="533"/>
        <v>42.1</v>
      </c>
      <c r="E778" s="72">
        <f t="shared" si="533"/>
        <v>38.299999999999997</v>
      </c>
      <c r="F778" t="str">
        <f>IF(C778=1,CMOST1!A778&amp;" "&amp;D778,CMOST1!A778&amp;" &lt;cmost&gt;this["&amp;E778&amp;"]="&amp;E778&amp;"*"&amp;CMOST1!B778&amp;"&lt;/cmost&gt;")</f>
        <v>RESULTS GEOSTAT PDATA 'PERM-D' 52899.0000 121876.3000 -987654321.1235 2 &lt;cmost&gt;this[38.3]=38.3*MultPermD&lt;/cmost&gt;</v>
      </c>
      <c r="H778" t="s">
        <v>2120</v>
      </c>
      <c r="I778" t="s">
        <v>3027</v>
      </c>
      <c r="J778" s="3">
        <f t="shared" ref="J778:L778" si="534">J239</f>
        <v>1</v>
      </c>
      <c r="K778" s="3">
        <f t="shared" si="534"/>
        <v>102.7</v>
      </c>
      <c r="L778" s="3">
        <f t="shared" si="534"/>
        <v>102.7</v>
      </c>
      <c r="M778" t="str">
        <f>IF(J778=1,CMOST1!H778&amp;" "&amp;K778,CMOST1!H778&amp;" &lt;cmost&gt;this["&amp;L778&amp;"]="&amp;L778&amp;"*"&amp;CMOST1!I778&amp;"&lt;/cmost&gt;")</f>
        <v>RESULTS GEOSTAT PDATA 'PERM-E' 58967.8000 130851.7000 -987654321.1235 6 102.7</v>
      </c>
    </row>
    <row r="779" spans="1:13" x14ac:dyDescent="0.15">
      <c r="A779" t="s">
        <v>889</v>
      </c>
      <c r="B779" t="s">
        <v>3026</v>
      </c>
      <c r="C779" s="72">
        <f t="shared" ref="C779:E779" si="535">C368</f>
        <v>1.1000000000000001</v>
      </c>
      <c r="D779" s="72">
        <f t="shared" si="535"/>
        <v>42.1</v>
      </c>
      <c r="E779" s="72">
        <f t="shared" si="535"/>
        <v>38.299999999999997</v>
      </c>
      <c r="F779" t="str">
        <f>IF(C779=1,CMOST1!A779&amp;" "&amp;D779,CMOST1!A779&amp;" &lt;cmost&gt;this["&amp;E779&amp;"]="&amp;E779&amp;"*"&amp;CMOST1!B779&amp;"&lt;/cmost&gt;")</f>
        <v>RESULTS GEOSTAT PDATA 'PERM-D' 55134.5000 123235.6000 -987654321.1235 2 &lt;cmost&gt;this[38.3]=38.3*MultPermD&lt;/cmost&gt;</v>
      </c>
      <c r="H779" t="s">
        <v>2121</v>
      </c>
      <c r="I779" t="s">
        <v>3027</v>
      </c>
      <c r="J779" s="3">
        <f t="shared" ref="J779:L779" si="536">J240</f>
        <v>1</v>
      </c>
      <c r="K779" s="3">
        <f t="shared" si="536"/>
        <v>102.7</v>
      </c>
      <c r="L779" s="3">
        <f t="shared" si="536"/>
        <v>102.7</v>
      </c>
      <c r="M779" t="str">
        <f>IF(J779=1,CMOST1!H779&amp;" "&amp;K779,CMOST1!H779&amp;" &lt;cmost&gt;this["&amp;L779&amp;"]="&amp;L779&amp;"*"&amp;CMOST1!I779&amp;"&lt;/cmost&gt;")</f>
        <v>RESULTS GEOSTAT PDATA 'PERM-E' 59170.6000 130778.5000 -987654321.1235 6 102.7</v>
      </c>
    </row>
    <row r="780" spans="1:13" x14ac:dyDescent="0.15">
      <c r="A780" t="s">
        <v>890</v>
      </c>
      <c r="B780" t="s">
        <v>3026</v>
      </c>
      <c r="C780" s="72">
        <f t="shared" ref="C780:E780" si="537">C369</f>
        <v>1.1000000000000001</v>
      </c>
      <c r="D780" s="72">
        <f t="shared" si="537"/>
        <v>42.1</v>
      </c>
      <c r="E780" s="72">
        <f t="shared" si="537"/>
        <v>38.299999999999997</v>
      </c>
      <c r="F780" t="str">
        <f>IF(C780=1,CMOST1!A780&amp;" "&amp;D780,CMOST1!A780&amp;" &lt;cmost&gt;this["&amp;E780&amp;"]="&amp;E780&amp;"*"&amp;CMOST1!B780&amp;"&lt;/cmost&gt;")</f>
        <v>RESULTS GEOSTAT PDATA 'PERM-D' 55817.3000 123670.3000 -987654321.1235 2 &lt;cmost&gt;this[38.3]=38.3*MultPermD&lt;/cmost&gt;</v>
      </c>
      <c r="H780" t="s">
        <v>2122</v>
      </c>
      <c r="I780" t="s">
        <v>3027</v>
      </c>
      <c r="J780" s="3">
        <f t="shared" ref="J780:L780" si="538">J241</f>
        <v>1</v>
      </c>
      <c r="K780" s="3">
        <f t="shared" si="538"/>
        <v>102.7</v>
      </c>
      <c r="L780" s="3">
        <f t="shared" si="538"/>
        <v>102.7</v>
      </c>
      <c r="M780" t="str">
        <f>IF(J780=1,CMOST1!H780&amp;" "&amp;K780,CMOST1!H780&amp;" &lt;cmost&gt;this["&amp;L780&amp;"]="&amp;L780&amp;"*"&amp;CMOST1!I780&amp;"&lt;/cmost&gt;")</f>
        <v>RESULTS GEOSTAT PDATA 'PERM-E' 59336.6000 130628.9000 -987654321.1235 6 102.7</v>
      </c>
    </row>
    <row r="781" spans="1:13" x14ac:dyDescent="0.15">
      <c r="A781" t="s">
        <v>891</v>
      </c>
      <c r="B781" t="s">
        <v>3026</v>
      </c>
      <c r="C781" s="72">
        <f t="shared" ref="C781:E781" si="539">C370</f>
        <v>1.1000000000000001</v>
      </c>
      <c r="D781" s="72">
        <f t="shared" si="539"/>
        <v>42.1</v>
      </c>
      <c r="E781" s="72">
        <f t="shared" si="539"/>
        <v>38.299999999999997</v>
      </c>
      <c r="F781" t="str">
        <f>IF(C781=1,CMOST1!A781&amp;" "&amp;D781,CMOST1!A781&amp;" &lt;cmost&gt;this["&amp;E781&amp;"]="&amp;E781&amp;"*"&amp;CMOST1!B781&amp;"&lt;/cmost&gt;")</f>
        <v>RESULTS GEOSTAT PDATA 'PERM-D' 56331.4000 124264.8000 -987654321.1235 2 &lt;cmost&gt;this[38.3]=38.3*MultPermD&lt;/cmost&gt;</v>
      </c>
      <c r="H781" t="s">
        <v>2123</v>
      </c>
      <c r="I781" t="s">
        <v>3027</v>
      </c>
      <c r="J781" s="3">
        <f t="shared" ref="J781:L781" si="540">J242</f>
        <v>1</v>
      </c>
      <c r="K781" s="3">
        <f t="shared" si="540"/>
        <v>102.7</v>
      </c>
      <c r="L781" s="3">
        <f t="shared" si="540"/>
        <v>102.7</v>
      </c>
      <c r="M781" t="str">
        <f>IF(J781=1,CMOST1!H781&amp;" "&amp;K781,CMOST1!H781&amp;" &lt;cmost&gt;this["&amp;L781&amp;"]="&amp;L781&amp;"*"&amp;CMOST1!I781&amp;"&lt;/cmost&gt;")</f>
        <v>RESULTS GEOSTAT PDATA 'PERM-E' 59389.4000 130440.3000 -987654321.1235 6 102.7</v>
      </c>
    </row>
    <row r="782" spans="1:13" x14ac:dyDescent="0.15">
      <c r="A782" t="s">
        <v>892</v>
      </c>
      <c r="B782" t="s">
        <v>3026</v>
      </c>
      <c r="C782" s="72">
        <f t="shared" ref="C782:E782" si="541">C371</f>
        <v>1.1000000000000001</v>
      </c>
      <c r="D782" s="72">
        <f t="shared" si="541"/>
        <v>42.1</v>
      </c>
      <c r="E782" s="72">
        <f t="shared" si="541"/>
        <v>38.299999999999997</v>
      </c>
      <c r="F782" t="str">
        <f>IF(C782=1,CMOST1!A782&amp;" "&amp;D782,CMOST1!A782&amp;" &lt;cmost&gt;this["&amp;E782&amp;"]="&amp;E782&amp;"*"&amp;CMOST1!B782&amp;"&lt;/cmost&gt;")</f>
        <v>RESULTS GEOSTAT PDATA 'PERM-D' 56795.6000 124845.1000 -987654321.1235 2 &lt;cmost&gt;this[38.3]=38.3*MultPermD&lt;/cmost&gt;</v>
      </c>
      <c r="H782" t="s">
        <v>2124</v>
      </c>
      <c r="I782" t="s">
        <v>3027</v>
      </c>
      <c r="J782" s="3">
        <f t="shared" ref="J782:L782" si="542">J243</f>
        <v>1</v>
      </c>
      <c r="K782" s="3">
        <f t="shared" si="542"/>
        <v>102.7</v>
      </c>
      <c r="L782" s="3">
        <f t="shared" si="542"/>
        <v>102.7</v>
      </c>
      <c r="M782" t="str">
        <f>IF(J782=1,CMOST1!H782&amp;" "&amp;K782,CMOST1!H782&amp;" &lt;cmost&gt;this["&amp;L782&amp;"]="&amp;L782&amp;"*"&amp;CMOST1!I782&amp;"&lt;/cmost&gt;")</f>
        <v>RESULTS GEOSTAT PDATA 'PERM-E' 59381.2000 130099.7000 -987654321.1235 6 102.7</v>
      </c>
    </row>
    <row r="783" spans="1:13" x14ac:dyDescent="0.15">
      <c r="A783" t="s">
        <v>893</v>
      </c>
      <c r="B783" t="s">
        <v>3026</v>
      </c>
      <c r="C783" s="72">
        <f t="shared" ref="C783:E783" si="543">C372</f>
        <v>1.1000000000000001</v>
      </c>
      <c r="D783" s="72">
        <f t="shared" si="543"/>
        <v>42.1</v>
      </c>
      <c r="E783" s="72">
        <f t="shared" si="543"/>
        <v>38.299999999999997</v>
      </c>
      <c r="F783" t="str">
        <f>IF(C783=1,CMOST1!A783&amp;" "&amp;D783,CMOST1!A783&amp;" &lt;cmost&gt;this["&amp;E783&amp;"]="&amp;E783&amp;"*"&amp;CMOST1!B783&amp;"&lt;/cmost&gt;")</f>
        <v>RESULTS GEOSTAT PDATA 'PERM-D' 57124.0000 125308.1000 -987654321.1235 2 &lt;cmost&gt;this[38.3]=38.3*MultPermD&lt;/cmost&gt;</v>
      </c>
      <c r="H783" t="s">
        <v>2125</v>
      </c>
      <c r="I783" t="s">
        <v>3027</v>
      </c>
      <c r="J783" s="3">
        <f t="shared" ref="J783:L783" si="544">J244</f>
        <v>1</v>
      </c>
      <c r="K783" s="3">
        <f t="shared" si="544"/>
        <v>102.7</v>
      </c>
      <c r="L783" s="3">
        <f t="shared" si="544"/>
        <v>102.7</v>
      </c>
      <c r="M783" t="str">
        <f>IF(J783=1,CMOST1!H783&amp;" "&amp;K783,CMOST1!H783&amp;" &lt;cmost&gt;this["&amp;L783&amp;"]="&amp;L783&amp;"*"&amp;CMOST1!I783&amp;"&lt;/cmost&gt;")</f>
        <v>RESULTS GEOSTAT PDATA 'PERM-E' 59297.6000 129707.4000 -987654321.1235 6 102.7</v>
      </c>
    </row>
    <row r="784" spans="1:13" x14ac:dyDescent="0.15">
      <c r="A784" t="s">
        <v>894</v>
      </c>
      <c r="B784" t="s">
        <v>3026</v>
      </c>
      <c r="C784" s="72">
        <f t="shared" ref="C784:E784" si="545">C373</f>
        <v>1.1000000000000001</v>
      </c>
      <c r="D784" s="72">
        <f t="shared" si="545"/>
        <v>42.1</v>
      </c>
      <c r="E784" s="72">
        <f t="shared" si="545"/>
        <v>38.299999999999997</v>
      </c>
      <c r="F784" t="str">
        <f>IF(C784=1,CMOST1!A784&amp;" "&amp;D784,CMOST1!A784&amp;" &lt;cmost&gt;this["&amp;E784&amp;"]="&amp;E784&amp;"*"&amp;CMOST1!B784&amp;"&lt;/cmost&gt;")</f>
        <v>RESULTS GEOSTAT PDATA 'PERM-D' 57297.9000 125893.4000 -987654321.1235 2 &lt;cmost&gt;this[38.3]=38.3*MultPermD&lt;/cmost&gt;</v>
      </c>
      <c r="H784" t="s">
        <v>2126</v>
      </c>
      <c r="I784" t="s">
        <v>3027</v>
      </c>
      <c r="J784" s="3">
        <f t="shared" ref="J784:L784" si="546">J245</f>
        <v>1</v>
      </c>
      <c r="K784" s="3">
        <f t="shared" si="546"/>
        <v>102.7</v>
      </c>
      <c r="L784" s="3">
        <f t="shared" si="546"/>
        <v>102.7</v>
      </c>
      <c r="M784" t="str">
        <f>IF(J784=1,CMOST1!H784&amp;" "&amp;K784,CMOST1!H784&amp;" &lt;cmost&gt;this["&amp;L784&amp;"]="&amp;L784&amp;"*"&amp;CMOST1!I784&amp;"&lt;/cmost&gt;")</f>
        <v>RESULTS GEOSTAT PDATA 'PERM-E' 59116.5000 129061.7000 -987654321.1235 6 102.7</v>
      </c>
    </row>
    <row r="785" spans="1:13" x14ac:dyDescent="0.15">
      <c r="A785" t="s">
        <v>895</v>
      </c>
      <c r="B785" t="s">
        <v>3026</v>
      </c>
      <c r="C785" s="72">
        <f t="shared" ref="C785:E785" si="547">C374</f>
        <v>1.1000000000000001</v>
      </c>
      <c r="D785" s="72">
        <f t="shared" si="547"/>
        <v>42.1</v>
      </c>
      <c r="E785" s="72">
        <f t="shared" si="547"/>
        <v>38.299999999999997</v>
      </c>
      <c r="F785" t="str">
        <f>IF(C785=1,CMOST1!A785&amp;" "&amp;D785,CMOST1!A785&amp;" &lt;cmost&gt;this["&amp;E785&amp;"]="&amp;E785&amp;"*"&amp;CMOST1!B785&amp;"&lt;/cmost&gt;")</f>
        <v>RESULTS GEOSTAT PDATA 'PERM-D' 57386.5000 126362.9000 -987654321.1235 2 &lt;cmost&gt;this[38.3]=38.3*MultPermD&lt;/cmost&gt;</v>
      </c>
      <c r="H785" t="s">
        <v>2127</v>
      </c>
      <c r="I785" t="s">
        <v>3027</v>
      </c>
      <c r="J785" s="3">
        <f t="shared" ref="J785:L785" si="548">J246</f>
        <v>1</v>
      </c>
      <c r="K785" s="3">
        <f t="shared" si="548"/>
        <v>102.7</v>
      </c>
      <c r="L785" s="3">
        <f t="shared" si="548"/>
        <v>102.7</v>
      </c>
      <c r="M785" t="str">
        <f>IF(J785=1,CMOST1!H785&amp;" "&amp;K785,CMOST1!H785&amp;" &lt;cmost&gt;this["&amp;L785&amp;"]="&amp;L785&amp;"*"&amp;CMOST1!I785&amp;"&lt;/cmost&gt;")</f>
        <v>RESULTS GEOSTAT PDATA 'PERM-E' 59001.6000 128139.1000 -987654321.1235 6 102.7</v>
      </c>
    </row>
    <row r="786" spans="1:13" x14ac:dyDescent="0.15">
      <c r="A786" t="s">
        <v>896</v>
      </c>
      <c r="B786" t="s">
        <v>3026</v>
      </c>
      <c r="C786" s="72">
        <f t="shared" ref="C786:E786" si="549">C375</f>
        <v>1.1000000000000001</v>
      </c>
      <c r="D786" s="72">
        <f t="shared" si="549"/>
        <v>42.1</v>
      </c>
      <c r="E786" s="72">
        <f t="shared" si="549"/>
        <v>38.299999999999997</v>
      </c>
      <c r="F786" t="str">
        <f>IF(C786=1,CMOST1!A786&amp;" "&amp;D786,CMOST1!A786&amp;" &lt;cmost&gt;this["&amp;E786&amp;"]="&amp;E786&amp;"*"&amp;CMOST1!B786&amp;"&lt;/cmost&gt;")</f>
        <v>RESULTS GEOSTAT PDATA 'PERM-D' 57372.7000 126892.7000 -987654321.1235 2 &lt;cmost&gt;this[38.3]=38.3*MultPermD&lt;/cmost&gt;</v>
      </c>
      <c r="H786" t="s">
        <v>2128</v>
      </c>
      <c r="I786" t="s">
        <v>3027</v>
      </c>
      <c r="J786" s="3">
        <f t="shared" ref="J786:L786" si="550">J247</f>
        <v>1</v>
      </c>
      <c r="K786" s="3">
        <f t="shared" si="550"/>
        <v>102.7</v>
      </c>
      <c r="L786" s="3">
        <f t="shared" si="550"/>
        <v>102.7</v>
      </c>
      <c r="M786" t="str">
        <f>IF(J786=1,CMOST1!H786&amp;" "&amp;K786,CMOST1!H786&amp;" &lt;cmost&gt;this["&amp;L786&amp;"]="&amp;L786&amp;"*"&amp;CMOST1!I786&amp;"&lt;/cmost&gt;")</f>
        <v>RESULTS GEOSTAT PDATA 'PERM-E' 58922.9000 127368.4000 -987654321.1235 6 102.7</v>
      </c>
    </row>
    <row r="787" spans="1:13" x14ac:dyDescent="0.15">
      <c r="A787" t="s">
        <v>897</v>
      </c>
      <c r="B787" t="s">
        <v>3026</v>
      </c>
      <c r="C787" s="72">
        <f t="shared" ref="C787:E787" si="551">C376</f>
        <v>1.1000000000000001</v>
      </c>
      <c r="D787" s="72">
        <f t="shared" si="551"/>
        <v>42.1</v>
      </c>
      <c r="E787" s="72">
        <f t="shared" si="551"/>
        <v>38.299999999999997</v>
      </c>
      <c r="F787" t="str">
        <f>IF(C787=1,CMOST1!A787&amp;" "&amp;D787,CMOST1!A787&amp;" &lt;cmost&gt;this["&amp;E787&amp;"]="&amp;E787&amp;"*"&amp;CMOST1!B787&amp;"&lt;/cmost&gt;")</f>
        <v>RESULTS GEOSTAT PDATA 'PERM-D' 57237.9000 127217.5000 -987654321.1235 2 &lt;cmost&gt;this[38.3]=38.3*MultPermD&lt;/cmost&gt;</v>
      </c>
      <c r="H787" t="s">
        <v>2129</v>
      </c>
      <c r="I787" t="s">
        <v>3027</v>
      </c>
      <c r="J787" s="3">
        <f t="shared" ref="J787:L787" si="552">J248</f>
        <v>1</v>
      </c>
      <c r="K787" s="3">
        <f t="shared" si="552"/>
        <v>102.7</v>
      </c>
      <c r="L787" s="3">
        <f t="shared" si="552"/>
        <v>102.7</v>
      </c>
      <c r="M787" t="str">
        <f>IF(J787=1,CMOST1!H787&amp;" "&amp;K787,CMOST1!H787&amp;" &lt;cmost&gt;this["&amp;L787&amp;"]="&amp;L787&amp;"*"&amp;CMOST1!I787&amp;"&lt;/cmost&gt;")</f>
        <v>RESULTS GEOSTAT PDATA 'PERM-E' 58857.6000 126534.8000 -987654321.1235 6 102.7</v>
      </c>
    </row>
    <row r="788" spans="1:13" x14ac:dyDescent="0.15">
      <c r="A788" t="s">
        <v>898</v>
      </c>
      <c r="B788" t="s">
        <v>3026</v>
      </c>
      <c r="C788" s="72">
        <f t="shared" ref="C788:E788" si="553">C377</f>
        <v>1.1000000000000001</v>
      </c>
      <c r="D788" s="72">
        <f t="shared" si="553"/>
        <v>42.1</v>
      </c>
      <c r="E788" s="72">
        <f t="shared" si="553"/>
        <v>38.299999999999997</v>
      </c>
      <c r="F788" t="str">
        <f>IF(C788=1,CMOST1!A788&amp;" "&amp;D788,CMOST1!A788&amp;" &lt;cmost&gt;this["&amp;E788&amp;"]="&amp;E788&amp;"*"&amp;CMOST1!B788&amp;"&lt;/cmost&gt;")</f>
        <v>RESULTS GEOSTAT PDATA 'PERM-D' 56986.2000 127665.4000 -987654321.1235 2 &lt;cmost&gt;this[38.3]=38.3*MultPermD&lt;/cmost&gt;</v>
      </c>
      <c r="H788" t="s">
        <v>2130</v>
      </c>
      <c r="I788" t="s">
        <v>3027</v>
      </c>
      <c r="J788" s="3">
        <f t="shared" ref="J788:L788" si="554">J249</f>
        <v>1</v>
      </c>
      <c r="K788" s="3">
        <f t="shared" si="554"/>
        <v>102.7</v>
      </c>
      <c r="L788" s="3">
        <f t="shared" si="554"/>
        <v>102.7</v>
      </c>
      <c r="M788" t="str">
        <f>IF(J788=1,CMOST1!H788&amp;" "&amp;K788,CMOST1!H788&amp;" &lt;cmost&gt;this["&amp;L788&amp;"]="&amp;L788&amp;"*"&amp;CMOST1!I788&amp;"&lt;/cmost&gt;")</f>
        <v>RESULTS GEOSTAT PDATA 'PERM-E' 58879.9000 125752.6000 -987654321.1235 6 102.7</v>
      </c>
    </row>
    <row r="789" spans="1:13" x14ac:dyDescent="0.15">
      <c r="A789" t="s">
        <v>899</v>
      </c>
      <c r="B789" t="s">
        <v>3026</v>
      </c>
      <c r="C789" s="72">
        <f t="shared" ref="C789:E789" si="555">C378</f>
        <v>1.1000000000000001</v>
      </c>
      <c r="D789" s="72">
        <f t="shared" si="555"/>
        <v>42.1</v>
      </c>
      <c r="E789" s="72">
        <f t="shared" si="555"/>
        <v>38.299999999999997</v>
      </c>
      <c r="F789" t="str">
        <f>IF(C789=1,CMOST1!A789&amp;" "&amp;D789,CMOST1!A789&amp;" &lt;cmost&gt;this["&amp;E789&amp;"]="&amp;E789&amp;"*"&amp;CMOST1!B789&amp;"&lt;/cmost&gt;")</f>
        <v>RESULTS GEOSTAT PDATA 'PERM-D' 56649.3000 128010.2000 -987654321.1235 2 &lt;cmost&gt;this[38.3]=38.3*MultPermD&lt;/cmost&gt;</v>
      </c>
      <c r="H789" t="s">
        <v>2131</v>
      </c>
      <c r="I789" t="s">
        <v>3027</v>
      </c>
      <c r="J789" s="3">
        <f t="shared" ref="J789:L789" si="556">J250</f>
        <v>1</v>
      </c>
      <c r="K789" s="3">
        <f t="shared" si="556"/>
        <v>102.7</v>
      </c>
      <c r="L789" s="3">
        <f t="shared" si="556"/>
        <v>102.7</v>
      </c>
      <c r="M789" t="str">
        <f>IF(J789=1,CMOST1!H789&amp;" "&amp;K789,CMOST1!H789&amp;" &lt;cmost&gt;this["&amp;L789&amp;"]="&amp;L789&amp;"*"&amp;CMOST1!I789&amp;"&lt;/cmost&gt;")</f>
        <v>RESULTS GEOSTAT PDATA 'PERM-E' 58889.1000 125033.5000 -987654321.1235 6 102.7</v>
      </c>
    </row>
    <row r="790" spans="1:13" x14ac:dyDescent="0.15">
      <c r="A790" t="s">
        <v>900</v>
      </c>
      <c r="B790" t="s">
        <v>3026</v>
      </c>
      <c r="C790" s="72">
        <f t="shared" ref="C790:E790" si="557">C379</f>
        <v>1.1000000000000001</v>
      </c>
      <c r="D790" s="72">
        <f t="shared" si="557"/>
        <v>42.1</v>
      </c>
      <c r="E790" s="72">
        <f t="shared" si="557"/>
        <v>38.299999999999997</v>
      </c>
      <c r="F790" t="str">
        <f>IF(C790=1,CMOST1!A790&amp;" "&amp;D790,CMOST1!A790&amp;" &lt;cmost&gt;this["&amp;E790&amp;"]="&amp;E790&amp;"*"&amp;CMOST1!B790&amp;"&lt;/cmost&gt;")</f>
        <v>RESULTS GEOSTAT PDATA 'PERM-D' 56236.9000 128327.4000 -987654321.1235 2 &lt;cmost&gt;this[38.3]=38.3*MultPermD&lt;/cmost&gt;</v>
      </c>
      <c r="H790" t="s">
        <v>2132</v>
      </c>
      <c r="I790" t="s">
        <v>3027</v>
      </c>
      <c r="J790" s="3">
        <f t="shared" ref="J790:L790" si="558">J251</f>
        <v>1</v>
      </c>
      <c r="K790" s="3">
        <f t="shared" si="558"/>
        <v>102.7</v>
      </c>
      <c r="L790" s="3">
        <f t="shared" si="558"/>
        <v>102.7</v>
      </c>
      <c r="M790" t="str">
        <f>IF(J790=1,CMOST1!H790&amp;" "&amp;K790,CMOST1!H790&amp;" &lt;cmost&gt;this["&amp;L790&amp;"]="&amp;L790&amp;"*"&amp;CMOST1!I790&amp;"&lt;/cmost&gt;")</f>
        <v>RESULTS GEOSTAT PDATA 'PERM-E' 59040.4000 124013.1000 -987654321.1235 6 102.7</v>
      </c>
    </row>
    <row r="791" spans="1:13" x14ac:dyDescent="0.15">
      <c r="A791" t="s">
        <v>901</v>
      </c>
      <c r="B791" t="s">
        <v>3026</v>
      </c>
      <c r="C791" s="72">
        <f t="shared" ref="C791:E791" si="559">C380</f>
        <v>1.1000000000000001</v>
      </c>
      <c r="D791" s="72">
        <f t="shared" si="559"/>
        <v>42.1</v>
      </c>
      <c r="E791" s="72">
        <f t="shared" si="559"/>
        <v>38.299999999999997</v>
      </c>
      <c r="F791" t="str">
        <f>IF(C791=1,CMOST1!A791&amp;" "&amp;D791,CMOST1!A791&amp;" &lt;cmost&gt;this["&amp;E791&amp;"]="&amp;E791&amp;"*"&amp;CMOST1!B791&amp;"&lt;/cmost&gt;")</f>
        <v>RESULTS GEOSTAT PDATA 'PERM-D' 55915.7000 128546.3000 -987654321.1235 2 &lt;cmost&gt;this[38.3]=38.3*MultPermD&lt;/cmost&gt;</v>
      </c>
      <c r="H791" t="s">
        <v>2133</v>
      </c>
      <c r="I791" t="s">
        <v>3027</v>
      </c>
      <c r="J791" s="3">
        <f t="shared" ref="J791:L791" si="560">J252</f>
        <v>1</v>
      </c>
      <c r="K791" s="3">
        <f t="shared" si="560"/>
        <v>102.7</v>
      </c>
      <c r="L791" s="3">
        <f t="shared" si="560"/>
        <v>102.7</v>
      </c>
      <c r="M791" t="str">
        <f>IF(J791=1,CMOST1!H791&amp;" "&amp;K791,CMOST1!H791&amp;" &lt;cmost&gt;this["&amp;L791&amp;"]="&amp;L791&amp;"*"&amp;CMOST1!I791&amp;"&lt;/cmost&gt;")</f>
        <v>RESULTS GEOSTAT PDATA 'PERM-E' 59204.1000 123030.8000 -987654321.1235 6 102.7</v>
      </c>
    </row>
    <row r="792" spans="1:13" x14ac:dyDescent="0.15">
      <c r="A792" t="s">
        <v>902</v>
      </c>
      <c r="B792" t="s">
        <v>3026</v>
      </c>
      <c r="C792" s="72">
        <f t="shared" ref="C792:E792" si="561">C381</f>
        <v>1.1000000000000001</v>
      </c>
      <c r="D792" s="72">
        <f t="shared" si="561"/>
        <v>42.1</v>
      </c>
      <c r="E792" s="72">
        <f t="shared" si="561"/>
        <v>38.299999999999997</v>
      </c>
      <c r="F792" t="str">
        <f>IF(C792=1,CMOST1!A792&amp;" "&amp;D792,CMOST1!A792&amp;" &lt;cmost&gt;this["&amp;E792&amp;"]="&amp;E792&amp;"*"&amp;CMOST1!B792&amp;"&lt;/cmost&gt;")</f>
        <v>RESULTS GEOSTAT PDATA 'PERM-D' 55594.5000 128765.1000 -987654321.1235 2 &lt;cmost&gt;this[38.3]=38.3*MultPermD&lt;/cmost&gt;</v>
      </c>
      <c r="H792" t="s">
        <v>2134</v>
      </c>
      <c r="I792" t="s">
        <v>3027</v>
      </c>
      <c r="J792" s="3">
        <f t="shared" ref="J792:L792" si="562">J253</f>
        <v>1</v>
      </c>
      <c r="K792" s="3">
        <f t="shared" si="562"/>
        <v>102.7</v>
      </c>
      <c r="L792" s="3">
        <f t="shared" si="562"/>
        <v>102.7</v>
      </c>
      <c r="M792" t="str">
        <f>IF(J792=1,CMOST1!H792&amp;" "&amp;K792,CMOST1!H792&amp;" &lt;cmost&gt;this["&amp;L792&amp;"]="&amp;L792&amp;"*"&amp;CMOST1!I792&amp;"&lt;/cmost&gt;")</f>
        <v>RESULTS GEOSTAT PDATA 'PERM-E' 59379.6000 122124.7000 -987654321.1235 6 102.7</v>
      </c>
    </row>
    <row r="793" spans="1:13" x14ac:dyDescent="0.15">
      <c r="A793" t="s">
        <v>903</v>
      </c>
      <c r="B793" t="s">
        <v>3026</v>
      </c>
      <c r="C793" s="72">
        <f t="shared" ref="C793:E793" si="563">C382</f>
        <v>1.1000000000000001</v>
      </c>
      <c r="D793" s="72">
        <f t="shared" si="563"/>
        <v>42.1</v>
      </c>
      <c r="E793" s="72">
        <f t="shared" si="563"/>
        <v>38.299999999999997</v>
      </c>
      <c r="F793" t="str">
        <f>IF(C793=1,CMOST1!A793&amp;" "&amp;D793,CMOST1!A793&amp;" &lt;cmost&gt;this["&amp;E793&amp;"]="&amp;E793&amp;"*"&amp;CMOST1!B793&amp;"&lt;/cmost&gt;")</f>
        <v>RESULTS GEOSTAT PDATA 'PERM-D' 55003.3000 129178.5000 -987654321.1235 2 &lt;cmost&gt;this[38.3]=38.3*MultPermD&lt;/cmost&gt;</v>
      </c>
      <c r="H793" t="s">
        <v>2135</v>
      </c>
      <c r="I793" t="s">
        <v>3027</v>
      </c>
      <c r="J793" s="3">
        <f t="shared" ref="J793:L793" si="564">J254</f>
        <v>1</v>
      </c>
      <c r="K793" s="3">
        <f t="shared" si="564"/>
        <v>102.7</v>
      </c>
      <c r="L793" s="3">
        <f t="shared" si="564"/>
        <v>102.7</v>
      </c>
      <c r="M793" t="str">
        <f>IF(J793=1,CMOST1!H793&amp;" "&amp;K793,CMOST1!H793&amp;" &lt;cmost&gt;this["&amp;L793&amp;"]="&amp;L793&amp;"*"&amp;CMOST1!I793&amp;"&lt;/cmost&gt;")</f>
        <v>RESULTS GEOSTAT PDATA 'PERM-E' 59633.2000 121004.6000 -987654321.1235 6 102.7</v>
      </c>
    </row>
    <row r="794" spans="1:13" x14ac:dyDescent="0.15">
      <c r="A794" t="s">
        <v>904</v>
      </c>
      <c r="B794" t="s">
        <v>3026</v>
      </c>
      <c r="C794" s="72">
        <f t="shared" ref="C794:E794" si="565">C383</f>
        <v>1.1000000000000001</v>
      </c>
      <c r="D794" s="72">
        <f t="shared" si="565"/>
        <v>42.1</v>
      </c>
      <c r="E794" s="72">
        <f t="shared" si="565"/>
        <v>38.299999999999997</v>
      </c>
      <c r="F794" t="str">
        <f>IF(C794=1,CMOST1!A794&amp;" "&amp;D794,CMOST1!A794&amp;" &lt;cmost&gt;this["&amp;E794&amp;"]="&amp;E794&amp;"*"&amp;CMOST1!B794&amp;"&lt;/cmost&gt;")</f>
        <v>RESULTS GEOSTAT PDATA 'PERM-D' 54054.8000 129734.3000 -987654321.1235 2 &lt;cmost&gt;this[38.3]=38.3*MultPermD&lt;/cmost&gt;</v>
      </c>
      <c r="H794" t="s">
        <v>2136</v>
      </c>
      <c r="I794" t="s">
        <v>3027</v>
      </c>
      <c r="J794" s="3">
        <f t="shared" ref="J794:L794" si="566">J255</f>
        <v>1</v>
      </c>
      <c r="K794" s="3">
        <f t="shared" si="566"/>
        <v>102.7</v>
      </c>
      <c r="L794" s="3">
        <f t="shared" si="566"/>
        <v>102.7</v>
      </c>
      <c r="M794" t="str">
        <f>IF(J794=1,CMOST1!H794&amp;" "&amp;K794,CMOST1!H794&amp;" &lt;cmost&gt;this["&amp;L794&amp;"]="&amp;L794&amp;"*"&amp;CMOST1!I794&amp;"&lt;/cmost&gt;")</f>
        <v>RESULTS GEOSTAT PDATA 'PERM-E' 59952.1000 119721.5000 -987654321.1235 6 102.7</v>
      </c>
    </row>
    <row r="795" spans="1:13" x14ac:dyDescent="0.15">
      <c r="A795" t="s">
        <v>905</v>
      </c>
      <c r="B795" t="s">
        <v>3026</v>
      </c>
      <c r="C795" s="72">
        <f t="shared" ref="C795:E795" si="567">C384</f>
        <v>1.1000000000000001</v>
      </c>
      <c r="D795" s="72">
        <f t="shared" si="567"/>
        <v>42.1</v>
      </c>
      <c r="E795" s="72">
        <f t="shared" si="567"/>
        <v>38.299999999999997</v>
      </c>
      <c r="F795" t="str">
        <f>IF(C795=1,CMOST1!A795&amp;" "&amp;D795,CMOST1!A795&amp;" &lt;cmost&gt;this["&amp;E795&amp;"]="&amp;E795&amp;"*"&amp;CMOST1!B795&amp;"&lt;/cmost&gt;")</f>
        <v>RESULTS GEOSTAT PDATA 'PERM-D' 53221.1000 130242.5000 -987654321.1235 2 &lt;cmost&gt;this[38.3]=38.3*MultPermD&lt;/cmost&gt;</v>
      </c>
      <c r="H795" t="s">
        <v>2137</v>
      </c>
      <c r="I795" t="s">
        <v>3027</v>
      </c>
      <c r="J795" s="3">
        <f t="shared" ref="J795:L795" si="568">J256</f>
        <v>1</v>
      </c>
      <c r="K795" s="3">
        <f t="shared" si="568"/>
        <v>102.7</v>
      </c>
      <c r="L795" s="3">
        <f t="shared" si="568"/>
        <v>102.7</v>
      </c>
      <c r="M795" t="str">
        <f>IF(J795=1,CMOST1!H795&amp;" "&amp;K795,CMOST1!H795&amp;" &lt;cmost&gt;this["&amp;L795&amp;"]="&amp;L795&amp;"*"&amp;CMOST1!I795&amp;"&lt;/cmost&gt;")</f>
        <v>RESULTS GEOSTAT PDATA 'PERM-E' 60415.7000 117948.2000 -987654321.1235 6 102.7</v>
      </c>
    </row>
    <row r="796" spans="1:13" x14ac:dyDescent="0.15">
      <c r="A796" t="s">
        <v>906</v>
      </c>
      <c r="B796" t="s">
        <v>3026</v>
      </c>
      <c r="C796" s="72">
        <f t="shared" ref="C796:E796" si="569">C385</f>
        <v>1.1000000000000001</v>
      </c>
      <c r="D796" s="72">
        <f t="shared" si="569"/>
        <v>42.1</v>
      </c>
      <c r="E796" s="72">
        <f t="shared" si="569"/>
        <v>38.299999999999997</v>
      </c>
      <c r="F796" t="str">
        <f>IF(C796=1,CMOST1!A796&amp;" "&amp;D796,CMOST1!A796&amp;" &lt;cmost&gt;this["&amp;E796&amp;"]="&amp;E796&amp;"*"&amp;CMOST1!B796&amp;"&lt;/cmost&gt;")</f>
        <v>RESULTS GEOSTAT PDATA 'PERM-D' 52259.8000 130810.7000 -987654321.1235 2 &lt;cmost&gt;this[38.3]=38.3*MultPermD&lt;/cmost&gt;</v>
      </c>
      <c r="H796" t="s">
        <v>2138</v>
      </c>
      <c r="I796" t="s">
        <v>3027</v>
      </c>
      <c r="J796" s="3">
        <f t="shared" ref="J796:L796" si="570">J257</f>
        <v>1</v>
      </c>
      <c r="K796" s="3">
        <f t="shared" si="570"/>
        <v>102.7</v>
      </c>
      <c r="L796" s="3">
        <f t="shared" si="570"/>
        <v>102.7</v>
      </c>
      <c r="M796" t="str">
        <f>IF(J796=1,CMOST1!H796&amp;" "&amp;K796,CMOST1!H796&amp;" &lt;cmost&gt;this["&amp;L796&amp;"]="&amp;L796&amp;"*"&amp;CMOST1!I796&amp;"&lt;/cmost&gt;")</f>
        <v>RESULTS GEOSTAT PDATA 'PERM-E' 60877.6000 116313.3000 -987654321.1235 6 102.7</v>
      </c>
    </row>
    <row r="797" spans="1:13" x14ac:dyDescent="0.15">
      <c r="A797" t="s">
        <v>907</v>
      </c>
      <c r="B797" t="s">
        <v>3026</v>
      </c>
      <c r="C797" s="72">
        <f t="shared" ref="C797:E797" si="571">C386</f>
        <v>1.1000000000000001</v>
      </c>
      <c r="D797" s="72">
        <f t="shared" si="571"/>
        <v>42.1</v>
      </c>
      <c r="E797" s="72">
        <f t="shared" si="571"/>
        <v>38.299999999999997</v>
      </c>
      <c r="F797" t="str">
        <f>IF(C797=1,CMOST1!A797&amp;" "&amp;D797,CMOST1!A797&amp;" &lt;cmost&gt;this["&amp;E797&amp;"]="&amp;E797&amp;"*"&amp;CMOST1!B797&amp;"&lt;/cmost&gt;")</f>
        <v>RESULTS GEOSTAT PDATA 'PERM-D' 51565.0000 131322.5000 -987654321.1235 2 &lt;cmost&gt;this[38.3]=38.3*MultPermD&lt;/cmost&gt;</v>
      </c>
      <c r="H797" t="s">
        <v>2139</v>
      </c>
      <c r="I797" t="s">
        <v>3027</v>
      </c>
      <c r="J797" s="3">
        <f t="shared" ref="J797:L797" si="572">J258</f>
        <v>1</v>
      </c>
      <c r="K797" s="3">
        <f t="shared" si="572"/>
        <v>102.7</v>
      </c>
      <c r="L797" s="3">
        <f t="shared" si="572"/>
        <v>102.7</v>
      </c>
      <c r="M797" t="str">
        <f>IF(J797=1,CMOST1!H797&amp;" "&amp;K797,CMOST1!H797&amp;" &lt;cmost&gt;this["&amp;L797&amp;"]="&amp;L797&amp;"*"&amp;CMOST1!I797&amp;"&lt;/cmost&gt;")</f>
        <v>RESULTS GEOSTAT PDATA 'PERM-E' 61340.6000 114603.0000 -987654321.1235 6 102.7</v>
      </c>
    </row>
    <row r="798" spans="1:13" x14ac:dyDescent="0.15">
      <c r="A798" t="s">
        <v>908</v>
      </c>
      <c r="B798" t="s">
        <v>3026</v>
      </c>
      <c r="C798" s="72">
        <f t="shared" ref="C798:E798" si="573">C387</f>
        <v>1.1000000000000001</v>
      </c>
      <c r="D798" s="72">
        <f t="shared" si="573"/>
        <v>42.1</v>
      </c>
      <c r="E798" s="72">
        <f t="shared" si="573"/>
        <v>38.299999999999997</v>
      </c>
      <c r="F798" t="str">
        <f>IF(C798=1,CMOST1!A798&amp;" "&amp;D798,CMOST1!A798&amp;" &lt;cmost&gt;this["&amp;E798&amp;"]="&amp;E798&amp;"*"&amp;CMOST1!B798&amp;"&lt;/cmost&gt;")</f>
        <v>RESULTS GEOSTAT PDATA 'PERM-D' 50548.2000 132065.9000 -987654321.1235 2 &lt;cmost&gt;this[38.3]=38.3*MultPermD&lt;/cmost&gt;</v>
      </c>
      <c r="H798" t="s">
        <v>2140</v>
      </c>
      <c r="I798" t="s">
        <v>3027</v>
      </c>
      <c r="J798" s="3">
        <f t="shared" ref="J798:L798" si="574">J259</f>
        <v>1</v>
      </c>
      <c r="K798" s="3">
        <f t="shared" si="574"/>
        <v>102.7</v>
      </c>
      <c r="L798" s="3">
        <f t="shared" si="574"/>
        <v>102.7</v>
      </c>
      <c r="M798" t="str">
        <f>IF(J798=1,CMOST1!H798&amp;" "&amp;K798,CMOST1!H798&amp;" &lt;cmost&gt;this["&amp;L798&amp;"]="&amp;L798&amp;"*"&amp;CMOST1!I798&amp;"&lt;/cmost&gt;")</f>
        <v>RESULTS GEOSTAT PDATA 'PERM-E' 64364.5000 139297.6000 -987654321.1235 6 102.7</v>
      </c>
    </row>
    <row r="799" spans="1:13" x14ac:dyDescent="0.15">
      <c r="A799" t="s">
        <v>909</v>
      </c>
      <c r="B799" t="s">
        <v>3026</v>
      </c>
      <c r="C799" s="72">
        <f t="shared" ref="C799:E799" si="575">C388</f>
        <v>1.1000000000000001</v>
      </c>
      <c r="D799" s="72">
        <f t="shared" si="575"/>
        <v>42.1</v>
      </c>
      <c r="E799" s="72">
        <f t="shared" si="575"/>
        <v>38.299999999999997</v>
      </c>
      <c r="F799" t="str">
        <f>IF(C799=1,CMOST1!A799&amp;" "&amp;D799,CMOST1!A799&amp;" &lt;cmost&gt;this["&amp;E799&amp;"]="&amp;E799&amp;"*"&amp;CMOST1!B799&amp;"&lt;/cmost&gt;")</f>
        <v>RESULTS GEOSTAT PDATA 'PERM-D' 49786.7000 132714.9000 -987654321.1235 2 &lt;cmost&gt;this[38.3]=38.3*MultPermD&lt;/cmost&gt;</v>
      </c>
      <c r="H799" t="s">
        <v>2141</v>
      </c>
      <c r="I799" t="s">
        <v>3027</v>
      </c>
      <c r="J799" s="3">
        <f t="shared" ref="J799:L799" si="576">J260</f>
        <v>1</v>
      </c>
      <c r="K799" s="3">
        <f t="shared" si="576"/>
        <v>102.7</v>
      </c>
      <c r="L799" s="3">
        <f t="shared" si="576"/>
        <v>102.7</v>
      </c>
      <c r="M799" t="str">
        <f>IF(J799=1,CMOST1!H799&amp;" "&amp;K799,CMOST1!H799&amp;" &lt;cmost&gt;this["&amp;L799&amp;"]="&amp;L799&amp;"*"&amp;CMOST1!I799&amp;"&lt;/cmost&gt;")</f>
        <v>RESULTS GEOSTAT PDATA 'PERM-E' 64675.9000 139629.6000 -987654321.1235 6 102.7</v>
      </c>
    </row>
    <row r="800" spans="1:13" x14ac:dyDescent="0.15">
      <c r="A800" t="s">
        <v>910</v>
      </c>
      <c r="B800" t="s">
        <v>3026</v>
      </c>
      <c r="C800" s="72">
        <f t="shared" ref="C800:E800" si="577">C389</f>
        <v>1.1000000000000001</v>
      </c>
      <c r="D800" s="72">
        <f t="shared" si="577"/>
        <v>42.1</v>
      </c>
      <c r="E800" s="72">
        <f t="shared" si="577"/>
        <v>38.299999999999997</v>
      </c>
      <c r="F800" t="str">
        <f>IF(C800=1,CMOST1!A800&amp;" "&amp;D800,CMOST1!A800&amp;" &lt;cmost&gt;this["&amp;E800&amp;"]="&amp;E800&amp;"*"&amp;CMOST1!B800&amp;"&lt;/cmost&gt;")</f>
        <v>RESULTS GEOSTAT PDATA 'PERM-D' 49246.1000 133117.1000 -987654321.1235 2 &lt;cmost&gt;this[38.3]=38.3*MultPermD&lt;/cmost&gt;</v>
      </c>
      <c r="H800" t="s">
        <v>2142</v>
      </c>
      <c r="I800" t="s">
        <v>3027</v>
      </c>
      <c r="J800" s="3">
        <f t="shared" ref="J800:L800" si="578">J261</f>
        <v>1</v>
      </c>
      <c r="K800" s="3">
        <f t="shared" si="578"/>
        <v>102.7</v>
      </c>
      <c r="L800" s="3">
        <f t="shared" si="578"/>
        <v>102.7</v>
      </c>
      <c r="M800" t="str">
        <f>IF(J800=1,CMOST1!H800&amp;" "&amp;K800,CMOST1!H800&amp;" &lt;cmost&gt;this["&amp;L800&amp;"]="&amp;L800&amp;"*"&amp;CMOST1!I800&amp;"&lt;/cmost&gt;")</f>
        <v>RESULTS GEOSTAT PDATA 'PERM-E' 65063.0000 139937.3000 -987654321.1235 6 102.7</v>
      </c>
    </row>
    <row r="801" spans="1:13" x14ac:dyDescent="0.15">
      <c r="A801" t="s">
        <v>911</v>
      </c>
      <c r="B801" t="s">
        <v>3026</v>
      </c>
      <c r="C801" s="72">
        <f t="shared" ref="C801:E801" si="579">C390</f>
        <v>1.1000000000000001</v>
      </c>
      <c r="D801" s="72">
        <f t="shared" si="579"/>
        <v>42.1</v>
      </c>
      <c r="E801" s="72">
        <f t="shared" si="579"/>
        <v>38.299999999999997</v>
      </c>
      <c r="F801" t="str">
        <f>IF(C801=1,CMOST1!A801&amp;" "&amp;D801,CMOST1!A801&amp;" &lt;cmost&gt;this["&amp;E801&amp;"]="&amp;E801&amp;"*"&amp;CMOST1!B801&amp;"&lt;/cmost&gt;")</f>
        <v>RESULTS GEOSTAT PDATA 'PERM-D' 48311.0000 134127.6000 -987654321.1235 2 &lt;cmost&gt;this[38.3]=38.3*MultPermD&lt;/cmost&gt;</v>
      </c>
      <c r="H801" t="s">
        <v>2143</v>
      </c>
      <c r="I801" t="s">
        <v>3027</v>
      </c>
      <c r="J801" s="3">
        <f t="shared" ref="J801:L801" si="580">J262</f>
        <v>1</v>
      </c>
      <c r="K801" s="3">
        <f t="shared" si="580"/>
        <v>102.7</v>
      </c>
      <c r="L801" s="3">
        <f t="shared" si="580"/>
        <v>102.7</v>
      </c>
      <c r="M801" t="str">
        <f>IF(J801=1,CMOST1!H801&amp;" "&amp;K801,CMOST1!H801&amp;" &lt;cmost&gt;this["&amp;L801&amp;"]="&amp;L801&amp;"*"&amp;CMOST1!I801&amp;"&lt;/cmost&gt;")</f>
        <v>RESULTS GEOSTAT PDATA 'PERM-E' 65400.9000 140181.1000 -987654321.1235 6 102.7</v>
      </c>
    </row>
    <row r="802" spans="1:13" x14ac:dyDescent="0.15">
      <c r="A802" t="s">
        <v>912</v>
      </c>
      <c r="B802" t="s">
        <v>3026</v>
      </c>
      <c r="C802" s="72">
        <f t="shared" ref="C802:E802" si="581">C391</f>
        <v>1.1000000000000001</v>
      </c>
      <c r="D802" s="72">
        <f t="shared" si="581"/>
        <v>42.1</v>
      </c>
      <c r="E802" s="72">
        <f t="shared" si="581"/>
        <v>38.299999999999997</v>
      </c>
      <c r="F802" t="str">
        <f>IF(C802=1,CMOST1!A802&amp;" "&amp;D802,CMOST1!A802&amp;" &lt;cmost&gt;this["&amp;E802&amp;"]="&amp;E802&amp;"*"&amp;CMOST1!B802&amp;"&lt;/cmost&gt;")</f>
        <v>RESULTS GEOSTAT PDATA 'PERM-D' 47430.8000 135442.9000 -987654321.1235 2 &lt;cmost&gt;this[38.3]=38.3*MultPermD&lt;/cmost&gt;</v>
      </c>
      <c r="H802" t="s">
        <v>2144</v>
      </c>
      <c r="I802" t="s">
        <v>3027</v>
      </c>
      <c r="J802" s="3">
        <f t="shared" ref="J802:L802" si="582">J263</f>
        <v>1</v>
      </c>
      <c r="K802" s="3">
        <f t="shared" si="582"/>
        <v>102.7</v>
      </c>
      <c r="L802" s="3">
        <f t="shared" si="582"/>
        <v>102.7</v>
      </c>
      <c r="M802" t="str">
        <f>IF(J802=1,CMOST1!H802&amp;" "&amp;K802,CMOST1!H802&amp;" &lt;cmost&gt;this["&amp;L802&amp;"]="&amp;L802&amp;"*"&amp;CMOST1!I802&amp;"&lt;/cmost&gt;")</f>
        <v>RESULTS GEOSTAT PDATA 'PERM-E' 65662.7000 140424.2000 -987654321.1235 6 102.7</v>
      </c>
    </row>
    <row r="803" spans="1:13" x14ac:dyDescent="0.15">
      <c r="A803" t="s">
        <v>913</v>
      </c>
      <c r="B803" t="s">
        <v>3026</v>
      </c>
      <c r="C803" s="72">
        <f t="shared" ref="C803:E803" si="583">C392</f>
        <v>1.1000000000000001</v>
      </c>
      <c r="D803" s="72">
        <f t="shared" si="583"/>
        <v>42.1</v>
      </c>
      <c r="E803" s="72">
        <f t="shared" si="583"/>
        <v>38.299999999999997</v>
      </c>
      <c r="F803" t="str">
        <f>IF(C803=1,CMOST1!A803&amp;" "&amp;D803,CMOST1!A803&amp;" &lt;cmost&gt;this["&amp;E803&amp;"]="&amp;E803&amp;"*"&amp;CMOST1!B803&amp;"&lt;/cmost&gt;")</f>
        <v>RESULTS GEOSTAT PDATA 'PERM-D' 46792.7000 136675.9000 -987654321.1235 2 &lt;cmost&gt;this[38.3]=38.3*MultPermD&lt;/cmost&gt;</v>
      </c>
      <c r="H803" t="s">
        <v>2145</v>
      </c>
      <c r="I803" t="s">
        <v>3027</v>
      </c>
      <c r="J803" s="3">
        <f t="shared" ref="J803:L803" si="584">J264</f>
        <v>1</v>
      </c>
      <c r="K803" s="3">
        <f t="shared" si="584"/>
        <v>102.7</v>
      </c>
      <c r="L803" s="3">
        <f t="shared" si="584"/>
        <v>102.7</v>
      </c>
      <c r="M803" t="str">
        <f>IF(J803=1,CMOST1!H803&amp;" "&amp;K803,CMOST1!H803&amp;" &lt;cmost&gt;this["&amp;L803&amp;"]="&amp;L803&amp;"*"&amp;CMOST1!I803&amp;"&lt;/cmost&gt;")</f>
        <v>RESULTS GEOSTAT PDATA 'PERM-E' 66001.3000 140592.5000 -987654321.1235 6 102.7</v>
      </c>
    </row>
    <row r="804" spans="1:13" x14ac:dyDescent="0.15">
      <c r="A804" t="s">
        <v>914</v>
      </c>
      <c r="B804" t="s">
        <v>3026</v>
      </c>
      <c r="C804" s="72">
        <f t="shared" ref="C804:E804" si="585">C393</f>
        <v>1</v>
      </c>
      <c r="D804" s="72">
        <f t="shared" si="585"/>
        <v>55.5</v>
      </c>
      <c r="E804" s="72">
        <f t="shared" si="585"/>
        <v>55.5</v>
      </c>
      <c r="F804" t="str">
        <f>IF(C804=1,CMOST1!A804&amp;" "&amp;D804,CMOST1!A804&amp;" &lt;cmost&gt;this["&amp;E804&amp;"]="&amp;E804&amp;"*"&amp;CMOST1!B804&amp;"&lt;/cmost&gt;")</f>
        <v>RESULTS GEOSTAT PDATA 'PERM-D' 40640.1000 117323.5000 -987654321.1235 2 55.5</v>
      </c>
      <c r="H804" t="s">
        <v>2146</v>
      </c>
      <c r="I804" t="s">
        <v>3027</v>
      </c>
      <c r="J804" s="3">
        <f t="shared" ref="J804:L804" si="586">J265</f>
        <v>1</v>
      </c>
      <c r="K804" s="3">
        <f t="shared" si="586"/>
        <v>102.7</v>
      </c>
      <c r="L804" s="3">
        <f t="shared" si="586"/>
        <v>102.7</v>
      </c>
      <c r="M804" t="str">
        <f>IF(J804=1,CMOST1!H804&amp;" "&amp;K804,CMOST1!H804&amp;" &lt;cmost&gt;this["&amp;L804&amp;"]="&amp;L804&amp;"*"&amp;CMOST1!I804&amp;"&lt;/cmost&gt;")</f>
        <v>RESULTS GEOSTAT PDATA 'PERM-E' 66264.4000 140759.8000 -987654321.1235 6 102.7</v>
      </c>
    </row>
    <row r="805" spans="1:13" x14ac:dyDescent="0.15">
      <c r="A805" t="s">
        <v>915</v>
      </c>
      <c r="B805" t="s">
        <v>3026</v>
      </c>
      <c r="C805" s="72">
        <f t="shared" ref="C805:E805" si="587">C394</f>
        <v>1</v>
      </c>
      <c r="D805" s="72">
        <f t="shared" si="587"/>
        <v>55.5</v>
      </c>
      <c r="E805" s="72">
        <f t="shared" si="587"/>
        <v>55.5</v>
      </c>
      <c r="F805" t="str">
        <f>IF(C805=1,CMOST1!A805&amp;" "&amp;D805,CMOST1!A805&amp;" &lt;cmost&gt;this["&amp;E805&amp;"]="&amp;E805&amp;"*"&amp;CMOST1!B805&amp;"&lt;/cmost&gt;")</f>
        <v>RESULTS GEOSTAT PDATA 'PERM-D' 41378.8000 117661.8000 -987654321.1235 2 55.5</v>
      </c>
      <c r="H805" t="s">
        <v>2147</v>
      </c>
      <c r="I805" t="s">
        <v>3027</v>
      </c>
      <c r="J805" s="3">
        <f t="shared" ref="J805:L805" si="588">J266</f>
        <v>1</v>
      </c>
      <c r="K805" s="3">
        <f t="shared" si="588"/>
        <v>102.7</v>
      </c>
      <c r="L805" s="3">
        <f t="shared" si="588"/>
        <v>102.7</v>
      </c>
      <c r="M805" t="str">
        <f>IF(J805=1,CMOST1!H805&amp;" "&amp;K805,CMOST1!H805&amp;" &lt;cmost&gt;this["&amp;L805&amp;"]="&amp;L805&amp;"*"&amp;CMOST1!I805&amp;"&lt;/cmost&gt;")</f>
        <v>RESULTS GEOSTAT PDATA 'PERM-E' 66541.0000 140838.9000 -987654321.1235 6 102.7</v>
      </c>
    </row>
    <row r="806" spans="1:13" x14ac:dyDescent="0.15">
      <c r="A806" t="s">
        <v>916</v>
      </c>
      <c r="B806" t="s">
        <v>3026</v>
      </c>
      <c r="C806" s="72">
        <f t="shared" ref="C806:E806" si="589">C395</f>
        <v>1</v>
      </c>
      <c r="D806" s="72">
        <f t="shared" si="589"/>
        <v>55.5</v>
      </c>
      <c r="E806" s="72">
        <f t="shared" si="589"/>
        <v>55.5</v>
      </c>
      <c r="F806" t="str">
        <f>IF(C806=1,CMOST1!A806&amp;" "&amp;D806,CMOST1!A806&amp;" &lt;cmost&gt;this["&amp;E806&amp;"]="&amp;E806&amp;"*"&amp;CMOST1!B806&amp;"&lt;/cmost&gt;")</f>
        <v>RESULTS GEOSTAT PDATA 'PERM-D' 42117.6000 118000.0000 -987654321.1235 2 55.5</v>
      </c>
      <c r="H806" t="s">
        <v>2148</v>
      </c>
      <c r="I806" t="s">
        <v>3027</v>
      </c>
      <c r="J806" s="3">
        <f t="shared" ref="J806:L806" si="590">J267</f>
        <v>1</v>
      </c>
      <c r="K806" s="3">
        <f t="shared" si="590"/>
        <v>102.7</v>
      </c>
      <c r="L806" s="3">
        <f t="shared" si="590"/>
        <v>102.7</v>
      </c>
      <c r="M806" t="str">
        <f>IF(J806=1,CMOST1!H806&amp;" "&amp;K806,CMOST1!H806&amp;" &lt;cmost&gt;this["&amp;L806&amp;"]="&amp;L806&amp;"*"&amp;CMOST1!I806&amp;"&lt;/cmost&gt;")</f>
        <v>RESULTS GEOSTAT PDATA 'PERM-E' 66705.1000 140840.9000 -987654321.1235 6 102.7</v>
      </c>
    </row>
    <row r="807" spans="1:13" x14ac:dyDescent="0.15">
      <c r="A807" t="s">
        <v>917</v>
      </c>
      <c r="B807" t="s">
        <v>3026</v>
      </c>
      <c r="C807" s="72">
        <f t="shared" ref="C807:E807" si="591">C396</f>
        <v>1</v>
      </c>
      <c r="D807" s="72">
        <f t="shared" si="591"/>
        <v>55.5</v>
      </c>
      <c r="E807" s="72">
        <f t="shared" si="591"/>
        <v>55.5</v>
      </c>
      <c r="F807" t="str">
        <f>IF(C807=1,CMOST1!A807&amp;" "&amp;D807,CMOST1!A807&amp;" &lt;cmost&gt;this["&amp;E807&amp;"]="&amp;E807&amp;"*"&amp;CMOST1!B807&amp;"&lt;/cmost&gt;")</f>
        <v>RESULTS GEOSTAT PDATA 'PERM-D' 42856.3000 118338.3000 -987654321.1235 2 55.5</v>
      </c>
      <c r="H807" t="s">
        <v>2149</v>
      </c>
      <c r="I807" t="s">
        <v>3027</v>
      </c>
      <c r="J807" s="3">
        <f t="shared" ref="J807:L807" si="592">J268</f>
        <v>1</v>
      </c>
      <c r="K807" s="3">
        <f t="shared" si="592"/>
        <v>102.7</v>
      </c>
      <c r="L807" s="3">
        <f t="shared" si="592"/>
        <v>102.7</v>
      </c>
      <c r="M807" t="str">
        <f>IF(J807=1,CMOST1!H807&amp;" "&amp;K807,CMOST1!H807&amp;" &lt;cmost&gt;this["&amp;L807&amp;"]="&amp;L807&amp;"*"&amp;CMOST1!I807&amp;"&lt;/cmost&gt;")</f>
        <v>RESULTS GEOSTAT PDATA 'PERM-E' 66882.5000 140754.9000 -987654321.1235 6 102.7</v>
      </c>
    </row>
    <row r="808" spans="1:13" x14ac:dyDescent="0.15">
      <c r="A808" t="s">
        <v>918</v>
      </c>
      <c r="B808" t="s">
        <v>3026</v>
      </c>
      <c r="C808" s="72">
        <f t="shared" ref="C808:E808" si="593">C397</f>
        <v>1</v>
      </c>
      <c r="D808" s="72">
        <f t="shared" si="593"/>
        <v>55.5</v>
      </c>
      <c r="E808" s="72">
        <f t="shared" si="593"/>
        <v>55.5</v>
      </c>
      <c r="F808" t="str">
        <f>IF(C808=1,CMOST1!A808&amp;" "&amp;D808,CMOST1!A808&amp;" &lt;cmost&gt;this["&amp;E808&amp;"]="&amp;E808&amp;"*"&amp;CMOST1!B808&amp;"&lt;/cmost&gt;")</f>
        <v>RESULTS GEOSTAT PDATA 'PERM-D' 43595.1000 118676.5000 -987654321.1235 2 55.5</v>
      </c>
      <c r="H808" t="s">
        <v>2150</v>
      </c>
      <c r="I808" t="s">
        <v>3027</v>
      </c>
      <c r="J808" s="3">
        <f t="shared" ref="J808:L808" si="594">J269</f>
        <v>1</v>
      </c>
      <c r="K808" s="3">
        <f t="shared" si="594"/>
        <v>102.7</v>
      </c>
      <c r="L808" s="3">
        <f t="shared" si="594"/>
        <v>102.7</v>
      </c>
      <c r="M808" t="str">
        <f>IF(J808=1,CMOST1!H808&amp;" "&amp;K808,CMOST1!H808&amp;" &lt;cmost&gt;this["&amp;L808&amp;"]="&amp;L808&amp;"*"&amp;CMOST1!I808&amp;"&lt;/cmost&gt;")</f>
        <v>RESULTS GEOSTAT PDATA 'PERM-E' 67036.4000 140580.1000 -987654321.1235 6 102.7</v>
      </c>
    </row>
    <row r="809" spans="1:13" x14ac:dyDescent="0.15">
      <c r="A809" t="s">
        <v>919</v>
      </c>
      <c r="B809" t="s">
        <v>3026</v>
      </c>
      <c r="C809" s="72">
        <f t="shared" ref="C809:E809" si="595">C398</f>
        <v>1</v>
      </c>
      <c r="D809" s="72">
        <f t="shared" si="595"/>
        <v>55.5</v>
      </c>
      <c r="E809" s="72">
        <f t="shared" si="595"/>
        <v>55.5</v>
      </c>
      <c r="F809" t="str">
        <f>IF(C809=1,CMOST1!A809&amp;" "&amp;D809,CMOST1!A809&amp;" &lt;cmost&gt;this["&amp;E809&amp;"]="&amp;E809&amp;"*"&amp;CMOST1!B809&amp;"&lt;/cmost&gt;")</f>
        <v>RESULTS GEOSTAT PDATA 'PERM-D' 44327.1000 119033.6000 -987654321.1235 2 55.5</v>
      </c>
      <c r="H809" t="s">
        <v>2151</v>
      </c>
      <c r="I809" t="s">
        <v>3027</v>
      </c>
      <c r="J809" s="3">
        <f t="shared" ref="J809:L809" si="596">J270</f>
        <v>1</v>
      </c>
      <c r="K809" s="3">
        <f t="shared" si="596"/>
        <v>102.7</v>
      </c>
      <c r="L809" s="3">
        <f t="shared" si="596"/>
        <v>102.7</v>
      </c>
      <c r="M809" t="str">
        <f>IF(J809=1,CMOST1!H809&amp;" "&amp;K809,CMOST1!H809&amp;" &lt;cmost&gt;this["&amp;L809&amp;"]="&amp;L809&amp;"*"&amp;CMOST1!I809&amp;"&lt;/cmost&gt;")</f>
        <v>RESULTS GEOSTAT PDATA 'PERM-E' 67138.8000 140442.6000 -987654321.1235 6 102.7</v>
      </c>
    </row>
    <row r="810" spans="1:13" x14ac:dyDescent="0.15">
      <c r="A810" t="s">
        <v>920</v>
      </c>
      <c r="B810" t="s">
        <v>3026</v>
      </c>
      <c r="C810" s="72">
        <f t="shared" ref="C810:E810" si="597">C399</f>
        <v>1</v>
      </c>
      <c r="D810" s="72">
        <f t="shared" si="597"/>
        <v>55.5</v>
      </c>
      <c r="E810" s="72">
        <f t="shared" si="597"/>
        <v>55.5</v>
      </c>
      <c r="F810" t="str">
        <f>IF(C810=1,CMOST1!A810&amp;" "&amp;D810,CMOST1!A810&amp;" &lt;cmost&gt;this["&amp;E810&amp;"]="&amp;E810&amp;"*"&amp;CMOST1!B810&amp;"&lt;/cmost&gt;")</f>
        <v>RESULTS GEOSTAT PDATA 'PERM-D' 45059.1000 119390.6000 -987654321.1235 2 55.5</v>
      </c>
      <c r="H810" t="s">
        <v>2152</v>
      </c>
      <c r="I810" t="s">
        <v>3027</v>
      </c>
      <c r="J810" s="3">
        <f t="shared" ref="J810:L810" si="598">J271</f>
        <v>1</v>
      </c>
      <c r="K810" s="3">
        <f t="shared" si="598"/>
        <v>102.7</v>
      </c>
      <c r="L810" s="3">
        <f t="shared" si="598"/>
        <v>102.7</v>
      </c>
      <c r="M810" t="str">
        <f>IF(J810=1,CMOST1!H810&amp;" "&amp;K810,CMOST1!H810&amp;" &lt;cmost&gt;this["&amp;L810&amp;"]="&amp;L810&amp;"*"&amp;CMOST1!I810&amp;"&lt;/cmost&gt;")</f>
        <v>RESULTS GEOSTAT PDATA 'PERM-E' 67180.1000 140178.2000 -987654321.1235 6 102.7</v>
      </c>
    </row>
    <row r="811" spans="1:13" x14ac:dyDescent="0.15">
      <c r="A811" t="s">
        <v>921</v>
      </c>
      <c r="B811" t="s">
        <v>3026</v>
      </c>
      <c r="C811" s="72">
        <f t="shared" ref="C811:E811" si="599">C400</f>
        <v>1</v>
      </c>
      <c r="D811" s="72">
        <f t="shared" si="599"/>
        <v>55.5</v>
      </c>
      <c r="E811" s="72">
        <f t="shared" si="599"/>
        <v>55.5</v>
      </c>
      <c r="F811" t="str">
        <f>IF(C811=1,CMOST1!A811&amp;" "&amp;D811,CMOST1!A811&amp;" &lt;cmost&gt;this["&amp;E811&amp;"]="&amp;E811&amp;"*"&amp;CMOST1!B811&amp;"&lt;/cmost&gt;")</f>
        <v>RESULTS GEOSTAT PDATA 'PERM-D' 45791.0000 119747.6000 -987654321.1235 2 55.5</v>
      </c>
      <c r="H811" t="s">
        <v>2153</v>
      </c>
      <c r="I811" t="s">
        <v>3027</v>
      </c>
      <c r="J811" s="3">
        <f t="shared" ref="J811:L811" si="600">J272</f>
        <v>1</v>
      </c>
      <c r="K811" s="3">
        <f t="shared" si="600"/>
        <v>102.7</v>
      </c>
      <c r="L811" s="3">
        <f t="shared" si="600"/>
        <v>102.7</v>
      </c>
      <c r="M811" t="str">
        <f>IF(J811=1,CMOST1!H811&amp;" "&amp;K811,CMOST1!H811&amp;" &lt;cmost&gt;this["&amp;L811&amp;"]="&amp;L811&amp;"*"&amp;CMOST1!I811&amp;"&lt;/cmost&gt;")</f>
        <v>RESULTS GEOSTAT PDATA 'PERM-E' 67145.7000 139899.9000 -987654321.1235 6 102.7</v>
      </c>
    </row>
    <row r="812" spans="1:13" x14ac:dyDescent="0.15">
      <c r="A812" t="s">
        <v>922</v>
      </c>
      <c r="B812" t="s">
        <v>3026</v>
      </c>
      <c r="C812" s="72">
        <f t="shared" ref="C812:E812" si="601">C401</f>
        <v>1</v>
      </c>
      <c r="D812" s="72">
        <f t="shared" si="601"/>
        <v>55.5</v>
      </c>
      <c r="E812" s="72">
        <f t="shared" si="601"/>
        <v>55.5</v>
      </c>
      <c r="F812" t="str">
        <f>IF(C812=1,CMOST1!A812&amp;" "&amp;D812,CMOST1!A812&amp;" &lt;cmost&gt;this["&amp;E812&amp;"]="&amp;E812&amp;"*"&amp;CMOST1!B812&amp;"&lt;/cmost&gt;")</f>
        <v>RESULTS GEOSTAT PDATA 'PERM-D' 46523.0000 120104.7000 -987654321.1235 2 55.5</v>
      </c>
      <c r="H812" t="s">
        <v>2154</v>
      </c>
      <c r="I812" t="s">
        <v>3027</v>
      </c>
      <c r="J812" s="3">
        <f t="shared" ref="J812:L812" si="602">J273</f>
        <v>1</v>
      </c>
      <c r="K812" s="3">
        <f t="shared" si="602"/>
        <v>102.7</v>
      </c>
      <c r="L812" s="3">
        <f t="shared" si="602"/>
        <v>102.7</v>
      </c>
      <c r="M812" t="str">
        <f>IF(J812=1,CMOST1!H812&amp;" "&amp;K812,CMOST1!H812&amp;" &lt;cmost&gt;this["&amp;L812&amp;"]="&amp;L812&amp;"*"&amp;CMOST1!I812&amp;"&lt;/cmost&gt;")</f>
        <v>RESULTS GEOSTAT PDATA 'PERM-E' 66986.2000 139544.6000 -987654321.1235 6 102.7</v>
      </c>
    </row>
    <row r="813" spans="1:13" x14ac:dyDescent="0.15">
      <c r="A813" t="s">
        <v>923</v>
      </c>
      <c r="B813" t="s">
        <v>3026</v>
      </c>
      <c r="C813" s="72">
        <f t="shared" ref="C813:E813" si="603">C402</f>
        <v>1</v>
      </c>
      <c r="D813" s="72">
        <f t="shared" si="603"/>
        <v>55.5</v>
      </c>
      <c r="E813" s="72">
        <f t="shared" si="603"/>
        <v>55.5</v>
      </c>
      <c r="F813" t="str">
        <f>IF(C813=1,CMOST1!A813&amp;" "&amp;D813,CMOST1!A813&amp;" &lt;cmost&gt;this["&amp;E813&amp;"]="&amp;E813&amp;"*"&amp;CMOST1!B813&amp;"&lt;/cmost&gt;")</f>
        <v>RESULTS GEOSTAT PDATA 'PERM-D' 48339.2000 121086.9000 -987654321.1235 2 55.5</v>
      </c>
      <c r="H813" t="s">
        <v>2155</v>
      </c>
      <c r="I813" t="s">
        <v>3027</v>
      </c>
      <c r="J813" s="3">
        <f t="shared" ref="J813:L813" si="604">J274</f>
        <v>1</v>
      </c>
      <c r="K813" s="3">
        <f t="shared" si="604"/>
        <v>102.7</v>
      </c>
      <c r="L813" s="3">
        <f t="shared" si="604"/>
        <v>102.7</v>
      </c>
      <c r="M813" t="str">
        <f>IF(J813=1,CMOST1!H813&amp;" "&amp;K813,CMOST1!H813&amp;" &lt;cmost&gt;this["&amp;L813&amp;"]="&amp;L813&amp;"*"&amp;CMOST1!I813&amp;"&lt;/cmost&gt;")</f>
        <v>RESULTS GEOSTAT PDATA 'PERM-E' 66691.6000 138872.4000 -987654321.1235 6 102.7</v>
      </c>
    </row>
    <row r="814" spans="1:13" x14ac:dyDescent="0.15">
      <c r="A814" t="s">
        <v>924</v>
      </c>
      <c r="B814" t="s">
        <v>3026</v>
      </c>
      <c r="C814" s="72">
        <f t="shared" ref="C814:E814" si="605">C403</f>
        <v>1.1000000000000001</v>
      </c>
      <c r="D814" s="72">
        <f t="shared" si="605"/>
        <v>61</v>
      </c>
      <c r="E814" s="72">
        <f t="shared" si="605"/>
        <v>55.5</v>
      </c>
      <c r="F814" t="str">
        <f>IF(C814=1,CMOST1!A814&amp;" "&amp;D814,CMOST1!A814&amp;" &lt;cmost&gt;this["&amp;E814&amp;"]="&amp;E814&amp;"*"&amp;CMOST1!B814&amp;"&lt;/cmost&gt;")</f>
        <v>RESULTS GEOSTAT PDATA 'PERM-D' 50327.4000 122263.1000 -987654321.1235 2 &lt;cmost&gt;this[55.5]=55.5*MultPermD&lt;/cmost&gt;</v>
      </c>
      <c r="H814" t="s">
        <v>2156</v>
      </c>
      <c r="I814" t="s">
        <v>3027</v>
      </c>
      <c r="J814" s="3">
        <f t="shared" ref="J814:L814" si="606">J275</f>
        <v>1</v>
      </c>
      <c r="K814" s="3">
        <f t="shared" si="606"/>
        <v>102.7</v>
      </c>
      <c r="L814" s="3">
        <f t="shared" si="606"/>
        <v>102.7</v>
      </c>
      <c r="M814" t="str">
        <f>IF(J814=1,CMOST1!H814&amp;" "&amp;K814,CMOST1!H814&amp;" &lt;cmost&gt;this["&amp;L814&amp;"]="&amp;L814&amp;"*"&amp;CMOST1!I814&amp;"&lt;/cmost&gt;")</f>
        <v>RESULTS GEOSTAT PDATA 'PERM-E' 66332.4000 138325.1000 -987654321.1235 6 102.7</v>
      </c>
    </row>
    <row r="815" spans="1:13" x14ac:dyDescent="0.15">
      <c r="A815" t="s">
        <v>925</v>
      </c>
      <c r="B815" t="s">
        <v>3026</v>
      </c>
      <c r="C815" s="72">
        <f t="shared" ref="C815:E815" si="607">C404</f>
        <v>1.1000000000000001</v>
      </c>
      <c r="D815" s="72">
        <f t="shared" si="607"/>
        <v>61</v>
      </c>
      <c r="E815" s="72">
        <f t="shared" si="607"/>
        <v>55.5</v>
      </c>
      <c r="F815" t="str">
        <f>IF(C815=1,CMOST1!A815&amp;" "&amp;D815,CMOST1!A815&amp;" &lt;cmost&gt;this["&amp;E815&amp;"]="&amp;E815&amp;"*"&amp;CMOST1!B815&amp;"&lt;/cmost&gt;")</f>
        <v>RESULTS GEOSTAT PDATA 'PERM-D' 51744.4000 123070.5000 -987654321.1235 2 &lt;cmost&gt;this[55.5]=55.5*MultPermD&lt;/cmost&gt;</v>
      </c>
      <c r="H815" t="s">
        <v>2157</v>
      </c>
      <c r="I815" t="s">
        <v>3027</v>
      </c>
      <c r="J815" s="3">
        <f t="shared" ref="J815:L815" si="608">J276</f>
        <v>1</v>
      </c>
      <c r="K815" s="3">
        <f t="shared" si="608"/>
        <v>102.7</v>
      </c>
      <c r="L815" s="3">
        <f t="shared" si="608"/>
        <v>102.7</v>
      </c>
      <c r="M815" t="str">
        <f>IF(J815=1,CMOST1!H815&amp;" "&amp;K815,CMOST1!H815&amp;" &lt;cmost&gt;this["&amp;L815&amp;"]="&amp;L815&amp;"*"&amp;CMOST1!I815&amp;"&lt;/cmost&gt;")</f>
        <v>RESULTS GEOSTAT PDATA 'PERM-E' 65886.8000 137638.1000 -987654321.1235 6 102.7</v>
      </c>
    </row>
    <row r="816" spans="1:13" x14ac:dyDescent="0.15">
      <c r="A816" t="s">
        <v>926</v>
      </c>
      <c r="B816" t="s">
        <v>3026</v>
      </c>
      <c r="C816" s="72">
        <f t="shared" ref="C816:E816" si="609">C405</f>
        <v>1.1000000000000001</v>
      </c>
      <c r="D816" s="72">
        <f t="shared" si="609"/>
        <v>61</v>
      </c>
      <c r="E816" s="72">
        <f t="shared" si="609"/>
        <v>55.5</v>
      </c>
      <c r="F816" t="str">
        <f>IF(C816=1,CMOST1!A816&amp;" "&amp;D816,CMOST1!A816&amp;" &lt;cmost&gt;this["&amp;E816&amp;"]="&amp;E816&amp;"*"&amp;CMOST1!B816&amp;"&lt;/cmost&gt;")</f>
        <v>RESULTS GEOSTAT PDATA 'PERM-D' 53270.3000 124070.2000 -987654321.1235 2 &lt;cmost&gt;this[55.5]=55.5*MultPermD&lt;/cmost&gt;</v>
      </c>
      <c r="H816" t="s">
        <v>2158</v>
      </c>
      <c r="I816" t="s">
        <v>3027</v>
      </c>
      <c r="J816" s="3">
        <f t="shared" ref="J816:L816" si="610">J277</f>
        <v>1</v>
      </c>
      <c r="K816" s="3">
        <f t="shared" si="610"/>
        <v>102.7</v>
      </c>
      <c r="L816" s="3">
        <f t="shared" si="610"/>
        <v>102.7</v>
      </c>
      <c r="M816" t="str">
        <f>IF(J816=1,CMOST1!H816&amp;" "&amp;K816,CMOST1!H816&amp;" &lt;cmost&gt;this["&amp;L816&amp;"]="&amp;L816&amp;"*"&amp;CMOST1!I816&amp;"&lt;/cmost&gt;")</f>
        <v>RESULTS GEOSTAT PDATA 'PERM-E' 65353.3000 136912.4000 -987654321.1235 6 102.7</v>
      </c>
    </row>
    <row r="817" spans="1:13" x14ac:dyDescent="0.15">
      <c r="A817" t="s">
        <v>927</v>
      </c>
      <c r="B817" t="s">
        <v>3026</v>
      </c>
      <c r="C817" s="72">
        <f t="shared" ref="C817:E817" si="611">C406</f>
        <v>1.1000000000000001</v>
      </c>
      <c r="D817" s="72">
        <f t="shared" si="611"/>
        <v>61</v>
      </c>
      <c r="E817" s="72">
        <f t="shared" si="611"/>
        <v>55.5</v>
      </c>
      <c r="F817" t="str">
        <f>IF(C817=1,CMOST1!A817&amp;" "&amp;D817,CMOST1!A817&amp;" &lt;cmost&gt;this["&amp;E817&amp;"]="&amp;E817&amp;"*"&amp;CMOST1!B817&amp;"&lt;/cmost&gt;")</f>
        <v>RESULTS GEOSTAT PDATA 'PERM-D' 54100.1000 124660.4000 -987654321.1235 2 &lt;cmost&gt;this[55.5]=55.5*MultPermD&lt;/cmost&gt;</v>
      </c>
      <c r="H817" t="s">
        <v>2159</v>
      </c>
      <c r="I817" t="s">
        <v>3027</v>
      </c>
      <c r="J817" s="3">
        <f t="shared" ref="J817:L817" si="612">J278</f>
        <v>1</v>
      </c>
      <c r="K817" s="3">
        <f t="shared" si="612"/>
        <v>102.7</v>
      </c>
      <c r="L817" s="3">
        <f t="shared" si="612"/>
        <v>102.7</v>
      </c>
      <c r="M817" t="str">
        <f>IF(J817=1,CMOST1!H817&amp;" "&amp;K817,CMOST1!H817&amp;" &lt;cmost&gt;this["&amp;L817&amp;"]="&amp;L817&amp;"*"&amp;CMOST1!I817&amp;"&lt;/cmost&gt;")</f>
        <v>RESULTS GEOSTAT PDATA 'PERM-E' 64769.0000 136198.5000 -987654321.1235 6 102.7</v>
      </c>
    </row>
    <row r="818" spans="1:13" x14ac:dyDescent="0.15">
      <c r="A818" t="s">
        <v>928</v>
      </c>
      <c r="B818" t="s">
        <v>3026</v>
      </c>
      <c r="C818" s="72">
        <f t="shared" ref="C818:E818" si="613">C407</f>
        <v>1.1000000000000001</v>
      </c>
      <c r="D818" s="72">
        <f t="shared" si="613"/>
        <v>61</v>
      </c>
      <c r="E818" s="72">
        <f t="shared" si="613"/>
        <v>55.5</v>
      </c>
      <c r="F818" t="str">
        <f>IF(C818=1,CMOST1!A818&amp;" "&amp;D818,CMOST1!A818&amp;" &lt;cmost&gt;this["&amp;E818&amp;"]="&amp;E818&amp;"*"&amp;CMOST1!B818&amp;"&lt;/cmost&gt;")</f>
        <v>RESULTS GEOSTAT PDATA 'PERM-D' 54593.5000 125089.9000 -987654321.1235 2 &lt;cmost&gt;this[55.5]=55.5*MultPermD&lt;/cmost&gt;</v>
      </c>
      <c r="H818" t="s">
        <v>2160</v>
      </c>
      <c r="I818" t="s">
        <v>3027</v>
      </c>
      <c r="J818" s="3">
        <f t="shared" ref="J818:L818" si="614">J279</f>
        <v>1</v>
      </c>
      <c r="K818" s="3">
        <f t="shared" si="614"/>
        <v>102.7</v>
      </c>
      <c r="L818" s="3">
        <f t="shared" si="614"/>
        <v>102.7</v>
      </c>
      <c r="M818" t="str">
        <f>IF(J818=1,CMOST1!H818&amp;" "&amp;K818,CMOST1!H818&amp;" &lt;cmost&gt;this["&amp;L818&amp;"]="&amp;L818&amp;"*"&amp;CMOST1!I818&amp;"&lt;/cmost&gt;")</f>
        <v>RESULTS GEOSTAT PDATA 'PERM-E' 63859.3000 135278.5000 -987654321.1235 6 102.7</v>
      </c>
    </row>
    <row r="819" spans="1:13" x14ac:dyDescent="0.15">
      <c r="A819" t="s">
        <v>929</v>
      </c>
      <c r="B819" t="s">
        <v>3026</v>
      </c>
      <c r="C819" s="72">
        <f t="shared" ref="C819:E819" si="615">C408</f>
        <v>1.1000000000000001</v>
      </c>
      <c r="D819" s="72">
        <f t="shared" si="615"/>
        <v>61</v>
      </c>
      <c r="E819" s="72">
        <f t="shared" si="615"/>
        <v>55.5</v>
      </c>
      <c r="F819" t="str">
        <f>IF(C819=1,CMOST1!A819&amp;" "&amp;D819,CMOST1!A819&amp;" &lt;cmost&gt;this["&amp;E819&amp;"]="&amp;E819&amp;"*"&amp;CMOST1!B819&amp;"&lt;/cmost&gt;")</f>
        <v>RESULTS GEOSTAT PDATA 'PERM-D' 54873.7000 125476.1000 -987654321.1235 2 &lt;cmost&gt;this[55.5]=55.5*MultPermD&lt;/cmost&gt;</v>
      </c>
      <c r="H819" t="s">
        <v>2161</v>
      </c>
      <c r="I819" t="s">
        <v>3027</v>
      </c>
      <c r="J819" s="3">
        <f t="shared" ref="J819:L819" si="616">J280</f>
        <v>1</v>
      </c>
      <c r="K819" s="3">
        <f t="shared" si="616"/>
        <v>102.7</v>
      </c>
      <c r="L819" s="3">
        <f t="shared" si="616"/>
        <v>102.7</v>
      </c>
      <c r="M819" t="str">
        <f>IF(J819=1,CMOST1!H819&amp;" "&amp;K819,CMOST1!H819&amp;" &lt;cmost&gt;this["&amp;L819&amp;"]="&amp;L819&amp;"*"&amp;CMOST1!I819&amp;"&lt;/cmost&gt;")</f>
        <v>RESULTS GEOSTAT PDATA 'PERM-E' 63298.2000 134741.5000 -987654321.1235 6 102.7</v>
      </c>
    </row>
    <row r="820" spans="1:13" x14ac:dyDescent="0.15">
      <c r="A820" t="s">
        <v>930</v>
      </c>
      <c r="B820" t="s">
        <v>3026</v>
      </c>
      <c r="C820" s="72">
        <f t="shared" ref="C820:E820" si="617">C409</f>
        <v>1.1000000000000001</v>
      </c>
      <c r="D820" s="72">
        <f t="shared" si="617"/>
        <v>61</v>
      </c>
      <c r="E820" s="72">
        <f t="shared" si="617"/>
        <v>55.5</v>
      </c>
      <c r="F820" t="str">
        <f>IF(C820=1,CMOST1!A820&amp;" "&amp;D820,CMOST1!A820&amp;" &lt;cmost&gt;this["&amp;E820&amp;"]="&amp;E820&amp;"*"&amp;CMOST1!B820&amp;"&lt;/cmost&gt;")</f>
        <v>RESULTS GEOSTAT PDATA 'PERM-D' 55052.8000 125859.6000 -987654321.1235 2 &lt;cmost&gt;this[55.5]=55.5*MultPermD&lt;/cmost&gt;</v>
      </c>
      <c r="H820" t="s">
        <v>2162</v>
      </c>
      <c r="I820" t="s">
        <v>3027</v>
      </c>
      <c r="J820" s="3">
        <f t="shared" ref="J820:L820" si="618">J281</f>
        <v>1</v>
      </c>
      <c r="K820" s="3">
        <f t="shared" si="618"/>
        <v>102.7</v>
      </c>
      <c r="L820" s="3">
        <f t="shared" si="618"/>
        <v>102.7</v>
      </c>
      <c r="M820" t="str">
        <f>IF(J820=1,CMOST1!H820&amp;" "&amp;K820,CMOST1!H820&amp;" &lt;cmost&gt;this["&amp;L820&amp;"]="&amp;L820&amp;"*"&amp;CMOST1!I820&amp;"&lt;/cmost&gt;")</f>
        <v>RESULTS GEOSTAT PDATA 'PERM-E' 62997.4000 134573.8000 -987654321.1235 6 102.7</v>
      </c>
    </row>
    <row r="821" spans="1:13" x14ac:dyDescent="0.15">
      <c r="A821" t="s">
        <v>931</v>
      </c>
      <c r="B821" t="s">
        <v>3026</v>
      </c>
      <c r="C821" s="72">
        <f t="shared" ref="C821:E821" si="619">C410</f>
        <v>1.1000000000000001</v>
      </c>
      <c r="D821" s="72">
        <f t="shared" si="619"/>
        <v>61</v>
      </c>
      <c r="E821" s="72">
        <f t="shared" si="619"/>
        <v>55.5</v>
      </c>
      <c r="F821" t="str">
        <f>IF(C821=1,CMOST1!A821&amp;" "&amp;D821,CMOST1!A821&amp;" &lt;cmost&gt;this["&amp;E821&amp;"]="&amp;E821&amp;"*"&amp;CMOST1!B821&amp;"&lt;/cmost&gt;")</f>
        <v>RESULTS GEOSTAT PDATA 'PERM-D' 55228.0000 126394.4000 -987654321.1235 2 &lt;cmost&gt;this[55.5]=55.5*MultPermD&lt;/cmost&gt;</v>
      </c>
      <c r="H821" t="s">
        <v>2163</v>
      </c>
      <c r="I821" t="s">
        <v>3027</v>
      </c>
      <c r="J821" s="3">
        <f t="shared" ref="J821:L821" si="620">J282</f>
        <v>1</v>
      </c>
      <c r="K821" s="3">
        <f t="shared" si="620"/>
        <v>102.7</v>
      </c>
      <c r="L821" s="3">
        <f t="shared" si="620"/>
        <v>102.7</v>
      </c>
      <c r="M821" t="str">
        <f>IF(J821=1,CMOST1!H821&amp;" "&amp;K821,CMOST1!H821&amp;" &lt;cmost&gt;this["&amp;L821&amp;"]="&amp;L821&amp;"*"&amp;CMOST1!I821&amp;"&lt;/cmost&gt;")</f>
        <v>RESULTS GEOSTAT PDATA 'PERM-E' 62695.5000 134494.4000 -987654321.1235 6 102.7</v>
      </c>
    </row>
    <row r="822" spans="1:13" x14ac:dyDescent="0.15">
      <c r="A822" t="s">
        <v>932</v>
      </c>
      <c r="B822" t="s">
        <v>3026</v>
      </c>
      <c r="C822" s="72">
        <f t="shared" ref="C822:E822" si="621">C411</f>
        <v>1.1000000000000001</v>
      </c>
      <c r="D822" s="72">
        <f t="shared" si="621"/>
        <v>61</v>
      </c>
      <c r="E822" s="72">
        <f t="shared" si="621"/>
        <v>55.5</v>
      </c>
      <c r="F822" t="str">
        <f>IF(C822=1,CMOST1!A822&amp;" "&amp;D822,CMOST1!A822&amp;" &lt;cmost&gt;this["&amp;E822&amp;"]="&amp;E822&amp;"*"&amp;CMOST1!B822&amp;"&lt;/cmost&gt;")</f>
        <v>RESULTS GEOSTAT PDATA 'PERM-D' 55129.9000 126757.9000 -987654321.1235 2 &lt;cmost&gt;this[55.5]=55.5*MultPermD&lt;/cmost&gt;</v>
      </c>
      <c r="H822" t="s">
        <v>2164</v>
      </c>
      <c r="I822" t="s">
        <v>3027</v>
      </c>
      <c r="J822" s="3">
        <f t="shared" ref="J822:L822" si="622">J283</f>
        <v>1</v>
      </c>
      <c r="K822" s="3">
        <f t="shared" si="622"/>
        <v>102.7</v>
      </c>
      <c r="L822" s="3">
        <f t="shared" si="622"/>
        <v>102.7</v>
      </c>
      <c r="M822" t="str">
        <f>IF(J822=1,CMOST1!H822&amp;" "&amp;K822,CMOST1!H822&amp;" &lt;cmost&gt;this["&amp;L822&amp;"]="&amp;L822&amp;"*"&amp;CMOST1!I822&amp;"&lt;/cmost&gt;")</f>
        <v>RESULTS GEOSTAT PDATA 'PERM-E' 62442.6000 134529.2000 -987654321.1235 6 102.7</v>
      </c>
    </row>
    <row r="823" spans="1:13" x14ac:dyDescent="0.15">
      <c r="A823" t="s">
        <v>933</v>
      </c>
      <c r="B823" t="s">
        <v>3026</v>
      </c>
      <c r="C823" s="72">
        <f t="shared" ref="C823:E823" si="623">C412</f>
        <v>1.1000000000000001</v>
      </c>
      <c r="D823" s="72">
        <f t="shared" si="623"/>
        <v>61</v>
      </c>
      <c r="E823" s="72">
        <f t="shared" si="623"/>
        <v>55.5</v>
      </c>
      <c r="F823" t="str">
        <f>IF(C823=1,CMOST1!A823&amp;" "&amp;D823,CMOST1!A823&amp;" &lt;cmost&gt;this["&amp;E823&amp;"]="&amp;E823&amp;"*"&amp;CMOST1!B823&amp;"&lt;/cmost&gt;")</f>
        <v>RESULTS GEOSTAT PDATA 'PERM-D' 54894.0000 127092.5000 -987654321.1235 2 &lt;cmost&gt;this[55.5]=55.5*MultPermD&lt;/cmost&gt;</v>
      </c>
      <c r="H823" t="s">
        <v>2165</v>
      </c>
      <c r="I823" t="s">
        <v>3027</v>
      </c>
      <c r="J823" s="3">
        <f t="shared" ref="J823:L823" si="624">J284</f>
        <v>1</v>
      </c>
      <c r="K823" s="3">
        <f t="shared" si="624"/>
        <v>102.7</v>
      </c>
      <c r="L823" s="3">
        <f t="shared" si="624"/>
        <v>102.7</v>
      </c>
      <c r="M823" t="str">
        <f>IF(J823=1,CMOST1!H823&amp;" "&amp;K823,CMOST1!H823&amp;" &lt;cmost&gt;this["&amp;L823&amp;"]="&amp;L823&amp;"*"&amp;CMOST1!I823&amp;"&lt;/cmost&gt;")</f>
        <v>RESULTS GEOSTAT PDATA 'PERM-E' 62290.0000 134628.0000 -987654321.1235 6 102.7</v>
      </c>
    </row>
    <row r="824" spans="1:13" x14ac:dyDescent="0.15">
      <c r="A824" t="s">
        <v>934</v>
      </c>
      <c r="B824" t="s">
        <v>3026</v>
      </c>
      <c r="C824" s="72">
        <f t="shared" ref="C824:E824" si="625">C413</f>
        <v>1.1000000000000001</v>
      </c>
      <c r="D824" s="72">
        <f t="shared" si="625"/>
        <v>61</v>
      </c>
      <c r="E824" s="72">
        <f t="shared" si="625"/>
        <v>55.5</v>
      </c>
      <c r="F824" t="str">
        <f>IF(C824=1,CMOST1!A824&amp;" "&amp;D824,CMOST1!A824&amp;" &lt;cmost&gt;this["&amp;E824&amp;"]="&amp;E824&amp;"*"&amp;CMOST1!B824&amp;"&lt;/cmost&gt;")</f>
        <v>RESULTS GEOSTAT PDATA 'PERM-D' 54609.3000 127362.9000 -987654321.1235 2 &lt;cmost&gt;this[55.5]=55.5*MultPermD&lt;/cmost&gt;</v>
      </c>
      <c r="H824" t="s">
        <v>2166</v>
      </c>
      <c r="I824" t="s">
        <v>3027</v>
      </c>
      <c r="J824" s="3">
        <f t="shared" ref="J824:L824" si="626">J285</f>
        <v>1</v>
      </c>
      <c r="K824" s="3">
        <f t="shared" si="626"/>
        <v>102.7</v>
      </c>
      <c r="L824" s="3">
        <f t="shared" si="626"/>
        <v>102.7</v>
      </c>
      <c r="M824" t="str">
        <f>IF(J824=1,CMOST1!H824&amp;" "&amp;K824,CMOST1!H824&amp;" &lt;cmost&gt;this["&amp;L824&amp;"]="&amp;L824&amp;"*"&amp;CMOST1!I824&amp;"&lt;/cmost&gt;")</f>
        <v>RESULTS GEOSTAT PDATA 'PERM-E' 62225.1000 134778.9000 -987654321.1235 6 102.7</v>
      </c>
    </row>
    <row r="825" spans="1:13" x14ac:dyDescent="0.15">
      <c r="A825" t="s">
        <v>935</v>
      </c>
      <c r="B825" t="s">
        <v>3026</v>
      </c>
      <c r="C825" s="72">
        <f t="shared" ref="C825:E825" si="627">C414</f>
        <v>1.1000000000000001</v>
      </c>
      <c r="D825" s="72">
        <f t="shared" si="627"/>
        <v>61</v>
      </c>
      <c r="E825" s="72">
        <f t="shared" si="627"/>
        <v>55.5</v>
      </c>
      <c r="F825" t="str">
        <f>IF(C825=1,CMOST1!A825&amp;" "&amp;D825,CMOST1!A825&amp;" &lt;cmost&gt;this["&amp;E825&amp;"]="&amp;E825&amp;"*"&amp;CMOST1!B825&amp;"&lt;/cmost&gt;")</f>
        <v>RESULTS GEOSTAT PDATA 'PERM-D' 54110.2000 127627.3000 -987654321.1235 2 &lt;cmost&gt;this[55.5]=55.5*MultPermD&lt;/cmost&gt;</v>
      </c>
      <c r="H825" t="s">
        <v>2167</v>
      </c>
      <c r="I825" t="s">
        <v>3027</v>
      </c>
      <c r="J825" s="3">
        <f t="shared" ref="J825:L825" si="628">J286</f>
        <v>1</v>
      </c>
      <c r="K825" s="3">
        <f t="shared" si="628"/>
        <v>102.7</v>
      </c>
      <c r="L825" s="3">
        <f t="shared" si="628"/>
        <v>102.7</v>
      </c>
      <c r="M825" t="str">
        <f>IF(J825=1,CMOST1!H825&amp;" "&amp;K825,CMOST1!H825&amp;" &lt;cmost&gt;this["&amp;L825&amp;"]="&amp;L825&amp;"*"&amp;CMOST1!I825&amp;"&lt;/cmost&gt;")</f>
        <v>RESULTS GEOSTAT PDATA 'PERM-E' 62235.6000 134955.4000 -987654321.1235 6 102.7</v>
      </c>
    </row>
    <row r="826" spans="1:13" x14ac:dyDescent="0.15">
      <c r="A826" t="s">
        <v>936</v>
      </c>
      <c r="B826" t="s">
        <v>3026</v>
      </c>
      <c r="C826" s="72">
        <f t="shared" ref="C826:E826" si="629">C415</f>
        <v>1.1000000000000001</v>
      </c>
      <c r="D826" s="72">
        <f t="shared" si="629"/>
        <v>61</v>
      </c>
      <c r="E826" s="72">
        <f t="shared" si="629"/>
        <v>55.5</v>
      </c>
      <c r="F826" t="str">
        <f>IF(C826=1,CMOST1!A826&amp;" "&amp;D826,CMOST1!A826&amp;" &lt;cmost&gt;this["&amp;E826&amp;"]="&amp;E826&amp;"*"&amp;CMOST1!B826&amp;"&lt;/cmost&gt;")</f>
        <v>RESULTS GEOSTAT PDATA 'PERM-D' 53510.8000 127864.2000 -987654321.1235 2 &lt;cmost&gt;this[55.5]=55.5*MultPermD&lt;/cmost&gt;</v>
      </c>
      <c r="H826" t="s">
        <v>2168</v>
      </c>
      <c r="I826" t="s">
        <v>3027</v>
      </c>
      <c r="J826" s="3">
        <f t="shared" ref="J826:L826" si="630">J287</f>
        <v>1</v>
      </c>
      <c r="K826" s="3">
        <f t="shared" si="630"/>
        <v>102.7</v>
      </c>
      <c r="L826" s="3">
        <f t="shared" si="630"/>
        <v>102.7</v>
      </c>
      <c r="M826" t="str">
        <f>IF(J826=1,CMOST1!H826&amp;" "&amp;K826,CMOST1!H826&amp;" &lt;cmost&gt;this["&amp;L826&amp;"]="&amp;L826&amp;"*"&amp;CMOST1!I826&amp;"&lt;/cmost&gt;")</f>
        <v>RESULTS GEOSTAT PDATA 'PERM-E' 62280.2000 135410.4000 -987654321.1235 6 102.7</v>
      </c>
    </row>
    <row r="827" spans="1:13" x14ac:dyDescent="0.15">
      <c r="A827" t="s">
        <v>937</v>
      </c>
      <c r="B827" t="s">
        <v>3026</v>
      </c>
      <c r="C827" s="72">
        <f t="shared" ref="C827:E827" si="631">C416</f>
        <v>1.1000000000000001</v>
      </c>
      <c r="D827" s="72">
        <f t="shared" si="631"/>
        <v>61</v>
      </c>
      <c r="E827" s="72">
        <f t="shared" si="631"/>
        <v>55.5</v>
      </c>
      <c r="F827" t="str">
        <f>IF(C827=1,CMOST1!A827&amp;" "&amp;D827,CMOST1!A827&amp;" &lt;cmost&gt;this["&amp;E827&amp;"]="&amp;E827&amp;"*"&amp;CMOST1!B827&amp;"&lt;/cmost&gt;")</f>
        <v>RESULTS GEOSTAT PDATA 'PERM-D' 52632.5000 128156.5000 -987654321.1235 2 &lt;cmost&gt;this[55.5]=55.5*MultPermD&lt;/cmost&gt;</v>
      </c>
      <c r="H827" t="s">
        <v>2169</v>
      </c>
      <c r="I827" t="s">
        <v>3027</v>
      </c>
      <c r="J827" s="3">
        <f t="shared" ref="J827:L827" si="632">J288</f>
        <v>1</v>
      </c>
      <c r="K827" s="3">
        <f t="shared" si="632"/>
        <v>102.7</v>
      </c>
      <c r="L827" s="3">
        <f t="shared" si="632"/>
        <v>102.7</v>
      </c>
      <c r="M827" t="str">
        <f>IF(J827=1,CMOST1!H827&amp;" "&amp;K827,CMOST1!H827&amp;" &lt;cmost&gt;this["&amp;L827&amp;"]="&amp;L827&amp;"*"&amp;CMOST1!I827&amp;"&lt;/cmost&gt;")</f>
        <v>RESULTS GEOSTAT PDATA 'PERM-E' 62449.5000 136005.6000 -987654321.1235 6 102.7</v>
      </c>
    </row>
    <row r="828" spans="1:13" x14ac:dyDescent="0.15">
      <c r="A828" t="s">
        <v>938</v>
      </c>
      <c r="B828" t="s">
        <v>3026</v>
      </c>
      <c r="C828" s="72">
        <f t="shared" ref="C828:E828" si="633">C417</f>
        <v>1.1000000000000001</v>
      </c>
      <c r="D828" s="72">
        <f t="shared" si="633"/>
        <v>61</v>
      </c>
      <c r="E828" s="72">
        <f t="shared" si="633"/>
        <v>55.5</v>
      </c>
      <c r="F828" t="str">
        <f>IF(C828=1,CMOST1!A828&amp;" "&amp;D828,CMOST1!A828&amp;" &lt;cmost&gt;this["&amp;E828&amp;"]="&amp;E828&amp;"*"&amp;CMOST1!B828&amp;"&lt;/cmost&gt;")</f>
        <v>RESULTS GEOSTAT PDATA 'PERM-D' 51779.9000 128437.0000 -987654321.1235 2 &lt;cmost&gt;this[55.5]=55.5*MultPermD&lt;/cmost&gt;</v>
      </c>
      <c r="H828" t="s">
        <v>2170</v>
      </c>
      <c r="I828" t="s">
        <v>3027</v>
      </c>
      <c r="J828" s="3">
        <f t="shared" ref="J828:L828" si="634">J289</f>
        <v>1</v>
      </c>
      <c r="K828" s="3">
        <f t="shared" si="634"/>
        <v>102.7</v>
      </c>
      <c r="L828" s="3">
        <f t="shared" si="634"/>
        <v>102.7</v>
      </c>
      <c r="M828" t="str">
        <f>IF(J828=1,CMOST1!H828&amp;" "&amp;K828,CMOST1!H828&amp;" &lt;cmost&gt;this["&amp;L828&amp;"]="&amp;L828&amp;"*"&amp;CMOST1!I828&amp;"&lt;/cmost&gt;")</f>
        <v>RESULTS GEOSTAT PDATA 'PERM-E' 62682.7000 136538.4000 -987654321.1235 6 102.7</v>
      </c>
    </row>
    <row r="829" spans="1:13" x14ac:dyDescent="0.15">
      <c r="A829" t="s">
        <v>939</v>
      </c>
      <c r="B829" t="s">
        <v>3026</v>
      </c>
      <c r="C829" s="72">
        <f t="shared" ref="C829:E829" si="635">C418</f>
        <v>1.1000000000000001</v>
      </c>
      <c r="D829" s="72">
        <f t="shared" si="635"/>
        <v>61</v>
      </c>
      <c r="E829" s="72">
        <f t="shared" si="635"/>
        <v>55.5</v>
      </c>
      <c r="F829" t="str">
        <f>IF(C829=1,CMOST1!A829&amp;" "&amp;D829,CMOST1!A829&amp;" &lt;cmost&gt;this["&amp;E829&amp;"]="&amp;E829&amp;"*"&amp;CMOST1!B829&amp;"&lt;/cmost&gt;")</f>
        <v>RESULTS GEOSTAT PDATA 'PERM-D' 51002.6000 128719.5000 -987654321.1235 2 &lt;cmost&gt;this[55.5]=55.5*MultPermD&lt;/cmost&gt;</v>
      </c>
      <c r="H829" t="s">
        <v>2171</v>
      </c>
      <c r="I829" t="s">
        <v>3027</v>
      </c>
      <c r="J829" s="3">
        <f t="shared" ref="J829:L829" si="636">J290</f>
        <v>1</v>
      </c>
      <c r="K829" s="3">
        <f t="shared" si="636"/>
        <v>102.7</v>
      </c>
      <c r="L829" s="3">
        <f t="shared" si="636"/>
        <v>102.7</v>
      </c>
      <c r="M829" t="str">
        <f>IF(J829=1,CMOST1!H829&amp;" "&amp;K829,CMOST1!H829&amp;" &lt;cmost&gt;this["&amp;L829&amp;"]="&amp;L829&amp;"*"&amp;CMOST1!I829&amp;"&lt;/cmost&gt;")</f>
        <v>RESULTS GEOSTAT PDATA 'PERM-E' 62878.9000 136995.1000 -987654321.1235 6 102.7</v>
      </c>
    </row>
    <row r="830" spans="1:13" x14ac:dyDescent="0.15">
      <c r="A830" t="s">
        <v>940</v>
      </c>
      <c r="B830" t="s">
        <v>3026</v>
      </c>
      <c r="C830" s="72">
        <f t="shared" ref="C830:E830" si="637">C419</f>
        <v>1.1000000000000001</v>
      </c>
      <c r="D830" s="72">
        <f t="shared" si="637"/>
        <v>61</v>
      </c>
      <c r="E830" s="72">
        <f t="shared" si="637"/>
        <v>55.5</v>
      </c>
      <c r="F830" t="str">
        <f>IF(C830=1,CMOST1!A830&amp;" "&amp;D830,CMOST1!A830&amp;" &lt;cmost&gt;this["&amp;E830&amp;"]="&amp;E830&amp;"*"&amp;CMOST1!B830&amp;"&lt;/cmost&gt;")</f>
        <v>RESULTS GEOSTAT PDATA 'PERM-D' 50300.2000 129029.2000 -987654321.1235 2 &lt;cmost&gt;this[55.5]=55.5*MultPermD&lt;/cmost&gt;</v>
      </c>
      <c r="H830" t="s">
        <v>2172</v>
      </c>
      <c r="I830" t="s">
        <v>3027</v>
      </c>
      <c r="J830" s="3">
        <f t="shared" ref="J830:L830" si="638">J291</f>
        <v>1</v>
      </c>
      <c r="K830" s="3">
        <f t="shared" si="638"/>
        <v>102.7</v>
      </c>
      <c r="L830" s="3">
        <f t="shared" si="638"/>
        <v>102.7</v>
      </c>
      <c r="M830" t="str">
        <f>IF(J830=1,CMOST1!H830&amp;" "&amp;K830,CMOST1!H830&amp;" &lt;cmost&gt;this["&amp;L830&amp;"]="&amp;L830&amp;"*"&amp;CMOST1!I830&amp;"&lt;/cmost&gt;")</f>
        <v>RESULTS GEOSTAT PDATA 'PERM-E' 63038.7000 137337.9000 -987654321.1235 6 102.7</v>
      </c>
    </row>
    <row r="831" spans="1:13" x14ac:dyDescent="0.15">
      <c r="A831" t="s">
        <v>941</v>
      </c>
      <c r="B831" t="s">
        <v>3026</v>
      </c>
      <c r="C831" s="72">
        <f t="shared" ref="C831:E831" si="639">C420</f>
        <v>1.1000000000000001</v>
      </c>
      <c r="D831" s="72">
        <f t="shared" si="639"/>
        <v>61</v>
      </c>
      <c r="E831" s="72">
        <f t="shared" si="639"/>
        <v>55.5</v>
      </c>
      <c r="F831" t="str">
        <f>IF(C831=1,CMOST1!A831&amp;" "&amp;D831,CMOST1!A831&amp;" &lt;cmost&gt;this["&amp;E831&amp;"]="&amp;E831&amp;"*"&amp;CMOST1!B831&amp;"&lt;/cmost&gt;")</f>
        <v>RESULTS GEOSTAT PDATA 'PERM-D' 49534.1000 129375.0000 -987654321.1235 2 &lt;cmost&gt;this[55.5]=55.5*MultPermD&lt;/cmost&gt;</v>
      </c>
      <c r="H831" t="s">
        <v>2173</v>
      </c>
      <c r="I831" t="s">
        <v>3027</v>
      </c>
      <c r="J831" s="3">
        <f t="shared" ref="J831:L831" si="640">J292</f>
        <v>1</v>
      </c>
      <c r="K831" s="3">
        <f t="shared" si="640"/>
        <v>102.7</v>
      </c>
      <c r="L831" s="3">
        <f t="shared" si="640"/>
        <v>102.7</v>
      </c>
      <c r="M831" t="str">
        <f>IF(J831=1,CMOST1!H831&amp;" "&amp;K831,CMOST1!H831&amp;" &lt;cmost&gt;this["&amp;L831&amp;"]="&amp;L831&amp;"*"&amp;CMOST1!I831&amp;"&lt;/cmost&gt;")</f>
        <v>RESULTS GEOSTAT PDATA 'PERM-E' 63247.7000 137769.4000 -987654321.1235 6 102.7</v>
      </c>
    </row>
    <row r="832" spans="1:13" x14ac:dyDescent="0.15">
      <c r="A832" t="s">
        <v>942</v>
      </c>
      <c r="B832" t="s">
        <v>3026</v>
      </c>
      <c r="C832" s="72">
        <f t="shared" ref="C832:E832" si="641">C421</f>
        <v>1.1000000000000001</v>
      </c>
      <c r="D832" s="72">
        <f t="shared" si="641"/>
        <v>61</v>
      </c>
      <c r="E832" s="72">
        <f t="shared" si="641"/>
        <v>55.5</v>
      </c>
      <c r="F832" t="str">
        <f>IF(C832=1,CMOST1!A832&amp;" "&amp;D832,CMOST1!A832&amp;" &lt;cmost&gt;this["&amp;E832&amp;"]="&amp;E832&amp;"*"&amp;CMOST1!B832&amp;"&lt;/cmost&gt;")</f>
        <v>RESULTS GEOSTAT PDATA 'PERM-D' 48842.2000 129773.6000 -987654321.1235 2 &lt;cmost&gt;this[55.5]=55.5*MultPermD&lt;/cmost&gt;</v>
      </c>
      <c r="H832" t="s">
        <v>2174</v>
      </c>
      <c r="I832" t="s">
        <v>3027</v>
      </c>
      <c r="J832" s="3">
        <f t="shared" ref="J832:L832" si="642">J293</f>
        <v>1</v>
      </c>
      <c r="K832" s="3">
        <f t="shared" si="642"/>
        <v>102.7</v>
      </c>
      <c r="L832" s="3">
        <f t="shared" si="642"/>
        <v>102.7</v>
      </c>
      <c r="M832" t="str">
        <f>IF(J832=1,CMOST1!H832&amp;" "&amp;K832,CMOST1!H832&amp;" &lt;cmost&gt;this["&amp;L832&amp;"]="&amp;L832&amp;"*"&amp;CMOST1!I832&amp;"&lt;/cmost&gt;")</f>
        <v>RESULTS GEOSTAT PDATA 'PERM-E' 63520.0000 138214.6000 -987654321.1235 6 102.7</v>
      </c>
    </row>
    <row r="833" spans="1:13" x14ac:dyDescent="0.15">
      <c r="A833" t="s">
        <v>943</v>
      </c>
      <c r="B833" t="s">
        <v>3026</v>
      </c>
      <c r="C833" s="72">
        <f t="shared" ref="C833:E833" si="643">C422</f>
        <v>1.1000000000000001</v>
      </c>
      <c r="D833" s="72">
        <f t="shared" si="643"/>
        <v>61</v>
      </c>
      <c r="E833" s="72">
        <f t="shared" si="643"/>
        <v>55.5</v>
      </c>
      <c r="F833" t="str">
        <f>IF(C833=1,CMOST1!A833&amp;" "&amp;D833,CMOST1!A833&amp;" &lt;cmost&gt;this["&amp;E833&amp;"]="&amp;E833&amp;"*"&amp;CMOST1!B833&amp;"&lt;/cmost&gt;")</f>
        <v>RESULTS GEOSTAT PDATA 'PERM-D' 48290.7000 130112.5000 -987654321.1235 2 &lt;cmost&gt;this[55.5]=55.5*MultPermD&lt;/cmost&gt;</v>
      </c>
      <c r="H833" t="s">
        <v>2175</v>
      </c>
      <c r="I833" t="s">
        <v>3027</v>
      </c>
      <c r="J833" s="3">
        <f t="shared" ref="J833:L833" si="644">J294</f>
        <v>1</v>
      </c>
      <c r="K833" s="3">
        <f t="shared" si="644"/>
        <v>102.7</v>
      </c>
      <c r="L833" s="3">
        <f t="shared" si="644"/>
        <v>102.7</v>
      </c>
      <c r="M833" t="str">
        <f>IF(J833=1,CMOST1!H833&amp;" "&amp;K833,CMOST1!H833&amp;" &lt;cmost&gt;this["&amp;L833&amp;"]="&amp;L833&amp;"*"&amp;CMOST1!I833&amp;"&lt;/cmost&gt;")</f>
        <v>RESULTS GEOSTAT PDATA 'PERM-E' 63992.1000 138800.9000 -987654321.1235 6 102.7</v>
      </c>
    </row>
    <row r="834" spans="1:13" x14ac:dyDescent="0.15">
      <c r="A834" t="s">
        <v>944</v>
      </c>
      <c r="B834" t="s">
        <v>3026</v>
      </c>
      <c r="C834" s="72">
        <f t="shared" ref="C834:E834" si="645">C423</f>
        <v>1.1000000000000001</v>
      </c>
      <c r="D834" s="72">
        <f t="shared" si="645"/>
        <v>61</v>
      </c>
      <c r="E834" s="72">
        <f t="shared" si="645"/>
        <v>55.5</v>
      </c>
      <c r="F834" t="str">
        <f>IF(C834=1,CMOST1!A834&amp;" "&amp;D834,CMOST1!A834&amp;" &lt;cmost&gt;this["&amp;E834&amp;"]="&amp;E834&amp;"*"&amp;CMOST1!B834&amp;"&lt;/cmost&gt;")</f>
        <v>RESULTS GEOSTAT PDATA 'PERM-D' 47502.6000 130811.4000 -987654321.1235 2 &lt;cmost&gt;this[55.5]=55.5*MultPermD&lt;/cmost&gt;</v>
      </c>
      <c r="H834" t="s">
        <v>2140</v>
      </c>
      <c r="I834" t="s">
        <v>3027</v>
      </c>
      <c r="J834" s="3">
        <f t="shared" ref="J834:L834" si="646">J295</f>
        <v>1</v>
      </c>
      <c r="K834" s="3">
        <f t="shared" si="646"/>
        <v>102.7</v>
      </c>
      <c r="L834" s="3">
        <f t="shared" si="646"/>
        <v>102.7</v>
      </c>
      <c r="M834" t="str">
        <f>IF(J834=1,CMOST1!H834&amp;" "&amp;K834,CMOST1!H834&amp;" &lt;cmost&gt;this["&amp;L834&amp;"]="&amp;L834&amp;"*"&amp;CMOST1!I834&amp;"&lt;/cmost&gt;")</f>
        <v>RESULTS GEOSTAT PDATA 'PERM-E' 64364.5000 139297.6000 -987654321.1235 6 102.7</v>
      </c>
    </row>
    <row r="835" spans="1:13" x14ac:dyDescent="0.15">
      <c r="A835" t="s">
        <v>945</v>
      </c>
      <c r="B835" t="s">
        <v>3026</v>
      </c>
      <c r="C835" s="72">
        <f t="shared" ref="C835:E835" si="647">C424</f>
        <v>1.1000000000000001</v>
      </c>
      <c r="D835" s="72">
        <f t="shared" si="647"/>
        <v>61</v>
      </c>
      <c r="E835" s="72">
        <f t="shared" si="647"/>
        <v>55.5</v>
      </c>
      <c r="F835" t="str">
        <f>IF(C835=1,CMOST1!A835&amp;" "&amp;D835,CMOST1!A835&amp;" &lt;cmost&gt;this["&amp;E835&amp;"]="&amp;E835&amp;"*"&amp;CMOST1!B835&amp;"&lt;/cmost&gt;")</f>
        <v>RESULTS GEOSTAT PDATA 'PERM-D' 46829.4000 131450.1000 -987654321.1235 2 &lt;cmost&gt;this[55.5]=55.5*MultPermD&lt;/cmost&gt;</v>
      </c>
      <c r="H835" t="s">
        <v>2176</v>
      </c>
      <c r="I835" t="s">
        <v>3027</v>
      </c>
      <c r="J835" s="3">
        <f t="shared" ref="J835:L835" si="648">J296</f>
        <v>1</v>
      </c>
      <c r="K835" s="3">
        <f t="shared" si="648"/>
        <v>138</v>
      </c>
      <c r="L835" s="3">
        <f t="shared" si="648"/>
        <v>138</v>
      </c>
      <c r="M835" t="str">
        <f>IF(J835=1,CMOST1!H835&amp;" "&amp;K835,CMOST1!H835&amp;" &lt;cmost&gt;this["&amp;L835&amp;"]="&amp;L835&amp;"*"&amp;CMOST1!I835&amp;"&lt;/cmost&gt;")</f>
        <v>RESULTS GEOSTAT PDATA 'PERM-E' 40997.4000 118816.6000 -987654321.1235 6 138</v>
      </c>
    </row>
    <row r="836" spans="1:13" x14ac:dyDescent="0.15">
      <c r="A836" t="s">
        <v>946</v>
      </c>
      <c r="B836" t="s">
        <v>3026</v>
      </c>
      <c r="C836" s="72">
        <f t="shared" ref="C836:E836" si="649">C425</f>
        <v>1.1000000000000001</v>
      </c>
      <c r="D836" s="72">
        <f t="shared" si="649"/>
        <v>61</v>
      </c>
      <c r="E836" s="72">
        <f t="shared" si="649"/>
        <v>55.5</v>
      </c>
      <c r="F836" t="str">
        <f>IF(C836=1,CMOST1!A836&amp;" "&amp;D836,CMOST1!A836&amp;" &lt;cmost&gt;this["&amp;E836&amp;"]="&amp;E836&amp;"*"&amp;CMOST1!B836&amp;"&lt;/cmost&gt;")</f>
        <v>RESULTS GEOSTAT PDATA 'PERM-D' 46071.9000 132427.5000 -987654321.1235 2 &lt;cmost&gt;this[55.5]=55.5*MultPermD&lt;/cmost&gt;</v>
      </c>
      <c r="H836" t="s">
        <v>2177</v>
      </c>
      <c r="I836" t="s">
        <v>3027</v>
      </c>
      <c r="J836" s="3">
        <f t="shared" ref="J836:L836" si="650">J297</f>
        <v>1</v>
      </c>
      <c r="K836" s="3">
        <f t="shared" si="650"/>
        <v>138</v>
      </c>
      <c r="L836" s="3">
        <f t="shared" si="650"/>
        <v>138</v>
      </c>
      <c r="M836" t="str">
        <f>IF(J836=1,CMOST1!H836&amp;" "&amp;K836,CMOST1!H836&amp;" &lt;cmost&gt;this["&amp;L836&amp;"]="&amp;L836&amp;"*"&amp;CMOST1!I836&amp;"&lt;/cmost&gt;")</f>
        <v>RESULTS GEOSTAT PDATA 'PERM-E' 44443.9000 121736.9000 -987654321.1235 6 138</v>
      </c>
    </row>
    <row r="837" spans="1:13" x14ac:dyDescent="0.15">
      <c r="A837" t="s">
        <v>947</v>
      </c>
      <c r="B837" t="s">
        <v>3026</v>
      </c>
      <c r="C837" s="72">
        <f t="shared" ref="C837:E837" si="651">C426</f>
        <v>1.1000000000000001</v>
      </c>
      <c r="D837" s="72">
        <f t="shared" si="651"/>
        <v>61</v>
      </c>
      <c r="E837" s="72">
        <f t="shared" si="651"/>
        <v>55.5</v>
      </c>
      <c r="F837" t="str">
        <f>IF(C837=1,CMOST1!A837&amp;" "&amp;D837,CMOST1!A837&amp;" &lt;cmost&gt;this["&amp;E837&amp;"]="&amp;E837&amp;"*"&amp;CMOST1!B837&amp;"&lt;/cmost&gt;")</f>
        <v>RESULTS GEOSTAT PDATA 'PERM-D' 45456.0000 133295.0000 -987654321.1235 2 &lt;cmost&gt;this[55.5]=55.5*MultPermD&lt;/cmost&gt;</v>
      </c>
      <c r="H837" t="s">
        <v>2178</v>
      </c>
      <c r="I837" t="s">
        <v>3027</v>
      </c>
      <c r="J837" s="3">
        <f t="shared" ref="J837:L837" si="652">J298</f>
        <v>1.1000000000000001</v>
      </c>
      <c r="K837" s="3">
        <f t="shared" si="652"/>
        <v>151.80000000000001</v>
      </c>
      <c r="L837" s="3">
        <f t="shared" si="652"/>
        <v>138</v>
      </c>
      <c r="M837" t="str">
        <f>IF(J837=1,CMOST1!H837&amp;" "&amp;K837,CMOST1!H837&amp;" &lt;cmost&gt;this["&amp;L837&amp;"]="&amp;L837&amp;"*"&amp;CMOST1!I837&amp;"&lt;/cmost&gt;")</f>
        <v>RESULTS GEOSTAT PDATA 'PERM-E' 46690.3000 123745.7000 -987654321.1235 6 &lt;cmost&gt;this[138]=138*MultPermE&lt;/cmost&gt;</v>
      </c>
    </row>
    <row r="838" spans="1:13" x14ac:dyDescent="0.15">
      <c r="A838" t="s">
        <v>948</v>
      </c>
      <c r="B838" t="s">
        <v>3026</v>
      </c>
      <c r="C838" s="72">
        <f t="shared" ref="C838:E838" si="653">C427</f>
        <v>1.1000000000000001</v>
      </c>
      <c r="D838" s="72">
        <f t="shared" si="653"/>
        <v>73.400000000000006</v>
      </c>
      <c r="E838" s="72">
        <f t="shared" si="653"/>
        <v>66.8</v>
      </c>
      <c r="F838" t="str">
        <f>IF(C838=1,CMOST1!A838&amp;" "&amp;D838,CMOST1!A838&amp;" &lt;cmost&gt;this["&amp;E838&amp;"]="&amp;E838&amp;"*"&amp;CMOST1!B838&amp;"&lt;/cmost&gt;")</f>
        <v>RESULTS GEOSTAT PDATA 'PERM-D' 35537.2000 119257.9000 -987654321.1235 2 &lt;cmost&gt;this[66.8]=66.8*MultPermD&lt;/cmost&gt;</v>
      </c>
      <c r="H838" t="s">
        <v>2179</v>
      </c>
      <c r="I838" t="s">
        <v>3027</v>
      </c>
      <c r="J838" s="3">
        <f t="shared" ref="J838:L838" si="654">J299</f>
        <v>1.1000000000000001</v>
      </c>
      <c r="K838" s="3">
        <f t="shared" si="654"/>
        <v>151.80000000000001</v>
      </c>
      <c r="L838" s="3">
        <f t="shared" si="654"/>
        <v>138</v>
      </c>
      <c r="M838" t="str">
        <f>IF(J838=1,CMOST1!H838&amp;" "&amp;K838,CMOST1!H838&amp;" &lt;cmost&gt;this["&amp;L838&amp;"]="&amp;L838&amp;"*"&amp;CMOST1!I838&amp;"&lt;/cmost&gt;")</f>
        <v>RESULTS GEOSTAT PDATA 'PERM-E' 49012.5000 125730.6000 -987654321.1235 6 &lt;cmost&gt;this[138]=138*MultPermE&lt;/cmost&gt;</v>
      </c>
    </row>
    <row r="839" spans="1:13" x14ac:dyDescent="0.15">
      <c r="A839" t="s">
        <v>949</v>
      </c>
      <c r="B839" t="s">
        <v>3026</v>
      </c>
      <c r="C839" s="72">
        <f t="shared" ref="C839:E839" si="655">C428</f>
        <v>1.1000000000000001</v>
      </c>
      <c r="D839" s="72">
        <f t="shared" si="655"/>
        <v>73.400000000000006</v>
      </c>
      <c r="E839" s="72">
        <f t="shared" si="655"/>
        <v>66.8</v>
      </c>
      <c r="F839" t="str">
        <f>IF(C839=1,CMOST1!A839&amp;" "&amp;D839,CMOST1!A839&amp;" &lt;cmost&gt;this["&amp;E839&amp;"]="&amp;E839&amp;"*"&amp;CMOST1!B839&amp;"&lt;/cmost&gt;")</f>
        <v>RESULTS GEOSTAT PDATA 'PERM-D' 36366.8000 119551.6000 -987654321.1235 2 &lt;cmost&gt;this[66.8]=66.8*MultPermD&lt;/cmost&gt;</v>
      </c>
      <c r="H839" t="s">
        <v>2180</v>
      </c>
      <c r="I839" t="s">
        <v>3027</v>
      </c>
      <c r="J839" s="3">
        <f t="shared" ref="J839:L839" si="656">J300</f>
        <v>1.1000000000000001</v>
      </c>
      <c r="K839" s="3">
        <f t="shared" si="656"/>
        <v>151.80000000000001</v>
      </c>
      <c r="L839" s="3">
        <f t="shared" si="656"/>
        <v>138</v>
      </c>
      <c r="M839" t="str">
        <f>IF(J839=1,CMOST1!H839&amp;" "&amp;K839,CMOST1!H839&amp;" &lt;cmost&gt;this["&amp;L839&amp;"]="&amp;L839&amp;"*"&amp;CMOST1!I839&amp;"&lt;/cmost&gt;")</f>
        <v>RESULTS GEOSTAT PDATA 'PERM-E' 50948.2000 127370.1000 -987654321.1235 6 &lt;cmost&gt;this[138]=138*MultPermE&lt;/cmost&gt;</v>
      </c>
    </row>
    <row r="840" spans="1:13" x14ac:dyDescent="0.15">
      <c r="A840" t="s">
        <v>950</v>
      </c>
      <c r="B840" t="s">
        <v>3026</v>
      </c>
      <c r="C840" s="72">
        <f t="shared" ref="C840:E840" si="657">C429</f>
        <v>1.1000000000000001</v>
      </c>
      <c r="D840" s="72">
        <f t="shared" si="657"/>
        <v>73.400000000000006</v>
      </c>
      <c r="E840" s="72">
        <f t="shared" si="657"/>
        <v>66.8</v>
      </c>
      <c r="F840" t="str">
        <f>IF(C840=1,CMOST1!A840&amp;" "&amp;D840,CMOST1!A840&amp;" &lt;cmost&gt;this["&amp;E840&amp;"]="&amp;E840&amp;"*"&amp;CMOST1!B840&amp;"&lt;/cmost&gt;")</f>
        <v>RESULTS GEOSTAT PDATA 'PERM-D' 37196.3000 119845.4000 -987654321.1235 2 &lt;cmost&gt;this[66.8]=66.8*MultPermD&lt;/cmost&gt;</v>
      </c>
      <c r="H840" t="s">
        <v>2181</v>
      </c>
      <c r="I840" t="s">
        <v>3027</v>
      </c>
      <c r="J840" s="3">
        <f t="shared" ref="J840:L840" si="658">J301</f>
        <v>1.1000000000000001</v>
      </c>
      <c r="K840" s="3">
        <f t="shared" si="658"/>
        <v>151.80000000000001</v>
      </c>
      <c r="L840" s="3">
        <f t="shared" si="658"/>
        <v>138</v>
      </c>
      <c r="M840" t="str">
        <f>IF(J840=1,CMOST1!H840&amp;" "&amp;K840,CMOST1!H840&amp;" &lt;cmost&gt;this["&amp;L840&amp;"]="&amp;L840&amp;"*"&amp;CMOST1!I840&amp;"&lt;/cmost&gt;")</f>
        <v>RESULTS GEOSTAT PDATA 'PERM-E' 52572.8000 128614.2000 -987654321.1235 6 &lt;cmost&gt;this[138]=138*MultPermE&lt;/cmost&gt;</v>
      </c>
    </row>
    <row r="841" spans="1:13" x14ac:dyDescent="0.15">
      <c r="A841" t="s">
        <v>951</v>
      </c>
      <c r="B841" t="s">
        <v>3026</v>
      </c>
      <c r="C841" s="72">
        <f t="shared" ref="C841:E841" si="659">C430</f>
        <v>1.1000000000000001</v>
      </c>
      <c r="D841" s="72">
        <f t="shared" si="659"/>
        <v>73.400000000000006</v>
      </c>
      <c r="E841" s="72">
        <f t="shared" si="659"/>
        <v>66.8</v>
      </c>
      <c r="F841" t="str">
        <f>IF(C841=1,CMOST1!A841&amp;" "&amp;D841,CMOST1!A841&amp;" &lt;cmost&gt;this["&amp;E841&amp;"]="&amp;E841&amp;"*"&amp;CMOST1!B841&amp;"&lt;/cmost&gt;")</f>
        <v>RESULTS GEOSTAT PDATA 'PERM-D' 38025.9000 120139.1000 -987654321.1235 2 &lt;cmost&gt;this[66.8]=66.8*MultPermD&lt;/cmost&gt;</v>
      </c>
      <c r="H841" t="s">
        <v>2182</v>
      </c>
      <c r="I841" t="s">
        <v>3027</v>
      </c>
      <c r="J841" s="3">
        <f t="shared" ref="J841:L841" si="660">J302</f>
        <v>1.1000000000000001</v>
      </c>
      <c r="K841" s="3">
        <f t="shared" si="660"/>
        <v>151.80000000000001</v>
      </c>
      <c r="L841" s="3">
        <f t="shared" si="660"/>
        <v>138</v>
      </c>
      <c r="M841" t="str">
        <f>IF(J841=1,CMOST1!H841&amp;" "&amp;K841,CMOST1!H841&amp;" &lt;cmost&gt;this["&amp;L841&amp;"]="&amp;L841&amp;"*"&amp;CMOST1!I841&amp;"&lt;/cmost&gt;")</f>
        <v>RESULTS GEOSTAT PDATA 'PERM-E' 53998.7000 129628.9000 -987654321.1235 6 &lt;cmost&gt;this[138]=138*MultPermE&lt;/cmost&gt;</v>
      </c>
    </row>
    <row r="842" spans="1:13" x14ac:dyDescent="0.15">
      <c r="A842" t="s">
        <v>952</v>
      </c>
      <c r="B842" t="s">
        <v>3026</v>
      </c>
      <c r="C842" s="72">
        <f t="shared" ref="C842:E842" si="661">C431</f>
        <v>1.1000000000000001</v>
      </c>
      <c r="D842" s="72">
        <f t="shared" si="661"/>
        <v>73.400000000000006</v>
      </c>
      <c r="E842" s="72">
        <f t="shared" si="661"/>
        <v>66.8</v>
      </c>
      <c r="F842" t="str">
        <f>IF(C842=1,CMOST1!A842&amp;" "&amp;D842,CMOST1!A842&amp;" &lt;cmost&gt;this["&amp;E842&amp;"]="&amp;E842&amp;"*"&amp;CMOST1!B842&amp;"&lt;/cmost&gt;")</f>
        <v>RESULTS GEOSTAT PDATA 'PERM-D' 38855.5000 120432.9000 -987654321.1235 2 &lt;cmost&gt;this[66.8]=66.8*MultPermD&lt;/cmost&gt;</v>
      </c>
      <c r="H842" t="s">
        <v>2183</v>
      </c>
      <c r="I842" t="s">
        <v>3027</v>
      </c>
      <c r="J842" s="3">
        <f t="shared" ref="J842:L842" si="662">J303</f>
        <v>1.1000000000000001</v>
      </c>
      <c r="K842" s="3">
        <f t="shared" si="662"/>
        <v>151.80000000000001</v>
      </c>
      <c r="L842" s="3">
        <f t="shared" si="662"/>
        <v>138</v>
      </c>
      <c r="M842" t="str">
        <f>IF(J842=1,CMOST1!H842&amp;" "&amp;K842,CMOST1!H842&amp;" &lt;cmost&gt;this["&amp;L842&amp;"]="&amp;L842&amp;"*"&amp;CMOST1!I842&amp;"&lt;/cmost&gt;")</f>
        <v>RESULTS GEOSTAT PDATA 'PERM-E' 55299.9000 130528.2000 -987654321.1235 6 &lt;cmost&gt;this[138]=138*MultPermE&lt;/cmost&gt;</v>
      </c>
    </row>
    <row r="843" spans="1:13" x14ac:dyDescent="0.15">
      <c r="A843" t="s">
        <v>953</v>
      </c>
      <c r="B843" t="s">
        <v>3026</v>
      </c>
      <c r="C843" s="72">
        <f t="shared" ref="C843:E843" si="663">C432</f>
        <v>1.1000000000000001</v>
      </c>
      <c r="D843" s="72">
        <f t="shared" si="663"/>
        <v>73.400000000000006</v>
      </c>
      <c r="E843" s="72">
        <f t="shared" si="663"/>
        <v>66.8</v>
      </c>
      <c r="F843" t="str">
        <f>IF(C843=1,CMOST1!A843&amp;" "&amp;D843,CMOST1!A843&amp;" &lt;cmost&gt;this["&amp;E843&amp;"]="&amp;E843&amp;"*"&amp;CMOST1!B843&amp;"&lt;/cmost&gt;")</f>
        <v>RESULTS GEOSTAT PDATA 'PERM-D' 40495.7000 120892.7000 -987654321.1235 2 &lt;cmost&gt;this[66.8]=66.8*MultPermD&lt;/cmost&gt;</v>
      </c>
      <c r="H843" t="s">
        <v>2184</v>
      </c>
      <c r="I843" t="s">
        <v>3027</v>
      </c>
      <c r="J843" s="3">
        <f t="shared" ref="J843:L843" si="664">J304</f>
        <v>1.1000000000000001</v>
      </c>
      <c r="K843" s="3">
        <f t="shared" si="664"/>
        <v>151.80000000000001</v>
      </c>
      <c r="L843" s="3">
        <f t="shared" si="664"/>
        <v>138</v>
      </c>
      <c r="M843" t="str">
        <f>IF(J843=1,CMOST1!H843&amp;" "&amp;K843,CMOST1!H843&amp;" &lt;cmost&gt;this["&amp;L843&amp;"]="&amp;L843&amp;"*"&amp;CMOST1!I843&amp;"&lt;/cmost&gt;")</f>
        <v>RESULTS GEOSTAT PDATA 'PERM-E' 56327.1000 131134.2000 -987654321.1235 6 &lt;cmost&gt;this[138]=138*MultPermE&lt;/cmost&gt;</v>
      </c>
    </row>
    <row r="844" spans="1:13" x14ac:dyDescent="0.15">
      <c r="A844" t="s">
        <v>954</v>
      </c>
      <c r="B844" t="s">
        <v>3026</v>
      </c>
      <c r="C844" s="72">
        <f t="shared" ref="C844:E844" si="665">C433</f>
        <v>1.1000000000000001</v>
      </c>
      <c r="D844" s="72">
        <f t="shared" si="665"/>
        <v>73.400000000000006</v>
      </c>
      <c r="E844" s="72">
        <f t="shared" si="665"/>
        <v>66.8</v>
      </c>
      <c r="F844" t="str">
        <f>IF(C844=1,CMOST1!A844&amp;" "&amp;D844,CMOST1!A844&amp;" &lt;cmost&gt;this["&amp;E844&amp;"]="&amp;E844&amp;"*"&amp;CMOST1!B844&amp;"&lt;/cmost&gt;")</f>
        <v>RESULTS GEOSTAT PDATA 'PERM-D' 41805.4000 121470.1000 -987654321.1235 2 &lt;cmost&gt;this[66.8]=66.8*MultPermD&lt;/cmost&gt;</v>
      </c>
      <c r="H844" t="s">
        <v>2185</v>
      </c>
      <c r="I844" t="s">
        <v>3027</v>
      </c>
      <c r="J844" s="3">
        <f t="shared" ref="J844:L844" si="666">J305</f>
        <v>1.1000000000000001</v>
      </c>
      <c r="K844" s="3">
        <f t="shared" si="666"/>
        <v>151.80000000000001</v>
      </c>
      <c r="L844" s="3">
        <f t="shared" si="666"/>
        <v>138</v>
      </c>
      <c r="M844" t="str">
        <f>IF(J844=1,CMOST1!H844&amp;" "&amp;K844,CMOST1!H844&amp;" &lt;cmost&gt;this["&amp;L844&amp;"]="&amp;L844&amp;"*"&amp;CMOST1!I844&amp;"&lt;/cmost&gt;")</f>
        <v>RESULTS GEOSTAT PDATA 'PERM-E' 57204.4000 131624.7000 -987654321.1235 6 &lt;cmost&gt;this[138]=138*MultPermE&lt;/cmost&gt;</v>
      </c>
    </row>
    <row r="845" spans="1:13" x14ac:dyDescent="0.15">
      <c r="A845" t="s">
        <v>955</v>
      </c>
      <c r="B845" t="s">
        <v>3026</v>
      </c>
      <c r="C845" s="72">
        <f t="shared" ref="C845:E845" si="667">C434</f>
        <v>1.1000000000000001</v>
      </c>
      <c r="D845" s="72">
        <f t="shared" si="667"/>
        <v>73.400000000000006</v>
      </c>
      <c r="E845" s="72">
        <f t="shared" si="667"/>
        <v>66.8</v>
      </c>
      <c r="F845" t="str">
        <f>IF(C845=1,CMOST1!A845&amp;" "&amp;D845,CMOST1!A845&amp;" &lt;cmost&gt;this["&amp;E845&amp;"]="&amp;E845&amp;"*"&amp;CMOST1!B845&amp;"&lt;/cmost&gt;")</f>
        <v>RESULTS GEOSTAT PDATA 'PERM-D' 43427.2000 122181.8000 -987654321.1235 2 &lt;cmost&gt;this[66.8]=66.8*MultPermD&lt;/cmost&gt;</v>
      </c>
      <c r="H845" t="s">
        <v>2186</v>
      </c>
      <c r="I845" t="s">
        <v>3027</v>
      </c>
      <c r="J845" s="3">
        <f t="shared" ref="J845:L845" si="668">J306</f>
        <v>1.1000000000000001</v>
      </c>
      <c r="K845" s="3">
        <f t="shared" si="668"/>
        <v>151.80000000000001</v>
      </c>
      <c r="L845" s="3">
        <f t="shared" si="668"/>
        <v>138</v>
      </c>
      <c r="M845" t="str">
        <f>IF(J845=1,CMOST1!H845&amp;" "&amp;K845,CMOST1!H845&amp;" &lt;cmost&gt;this["&amp;L845&amp;"]="&amp;L845&amp;"*"&amp;CMOST1!I845&amp;"&lt;/cmost&gt;")</f>
        <v>RESULTS GEOSTAT PDATA 'PERM-E' 57831.0000 131960.6000 -987654321.1235 6 &lt;cmost&gt;this[138]=138*MultPermE&lt;/cmost&gt;</v>
      </c>
    </row>
    <row r="846" spans="1:13" x14ac:dyDescent="0.15">
      <c r="A846" t="s">
        <v>956</v>
      </c>
      <c r="B846" t="s">
        <v>3026</v>
      </c>
      <c r="C846" s="72">
        <f t="shared" ref="C846:E846" si="669">C435</f>
        <v>1.1000000000000001</v>
      </c>
      <c r="D846" s="72">
        <f t="shared" si="669"/>
        <v>73.400000000000006</v>
      </c>
      <c r="E846" s="72">
        <f t="shared" si="669"/>
        <v>66.8</v>
      </c>
      <c r="F846" t="str">
        <f>IF(C846=1,CMOST1!A846&amp;" "&amp;D846,CMOST1!A846&amp;" &lt;cmost&gt;this["&amp;E846&amp;"]="&amp;E846&amp;"*"&amp;CMOST1!B846&amp;"&lt;/cmost&gt;")</f>
        <v>RESULTS GEOSTAT PDATA 'PERM-D' 44597.1000 122793.6000 -987654321.1235 2 &lt;cmost&gt;this[66.8]=66.8*MultPermD&lt;/cmost&gt;</v>
      </c>
      <c r="H846" t="s">
        <v>2187</v>
      </c>
      <c r="I846" t="s">
        <v>3027</v>
      </c>
      <c r="J846" s="3">
        <f t="shared" ref="J846:L846" si="670">J307</f>
        <v>1.1000000000000001</v>
      </c>
      <c r="K846" s="3">
        <f t="shared" si="670"/>
        <v>151.80000000000001</v>
      </c>
      <c r="L846" s="3">
        <f t="shared" si="670"/>
        <v>138</v>
      </c>
      <c r="M846" t="str">
        <f>IF(J846=1,CMOST1!H846&amp;" "&amp;K846,CMOST1!H846&amp;" &lt;cmost&gt;this["&amp;L846&amp;"]="&amp;L846&amp;"*"&amp;CMOST1!I846&amp;"&lt;/cmost&gt;")</f>
        <v>RESULTS GEOSTAT PDATA 'PERM-E' 58395.3000 132245.1000 -987654321.1235 6 &lt;cmost&gt;this[138]=138*MultPermE&lt;/cmost&gt;</v>
      </c>
    </row>
    <row r="847" spans="1:13" x14ac:dyDescent="0.15">
      <c r="A847" t="s">
        <v>957</v>
      </c>
      <c r="B847" t="s">
        <v>3026</v>
      </c>
      <c r="C847" s="72">
        <f t="shared" ref="C847:E847" si="671">C436</f>
        <v>1.1000000000000001</v>
      </c>
      <c r="D847" s="72">
        <f t="shared" si="671"/>
        <v>73.400000000000006</v>
      </c>
      <c r="E847" s="72">
        <f t="shared" si="671"/>
        <v>66.8</v>
      </c>
      <c r="F847" t="str">
        <f>IF(C847=1,CMOST1!A847&amp;" "&amp;D847,CMOST1!A847&amp;" &lt;cmost&gt;this["&amp;E847&amp;"]="&amp;E847&amp;"*"&amp;CMOST1!B847&amp;"&lt;/cmost&gt;")</f>
        <v>RESULTS GEOSTAT PDATA 'PERM-D' 45631.6000 123275.3000 -987654321.1235 2 &lt;cmost&gt;this[66.8]=66.8*MultPermD&lt;/cmost&gt;</v>
      </c>
      <c r="H847" t="s">
        <v>2188</v>
      </c>
      <c r="I847" t="s">
        <v>3027</v>
      </c>
      <c r="J847" s="3">
        <f t="shared" ref="J847:L847" si="672">J308</f>
        <v>1.1000000000000001</v>
      </c>
      <c r="K847" s="3">
        <f t="shared" si="672"/>
        <v>151.80000000000001</v>
      </c>
      <c r="L847" s="3">
        <f t="shared" si="672"/>
        <v>138</v>
      </c>
      <c r="M847" t="str">
        <f>IF(J847=1,CMOST1!H847&amp;" "&amp;K847,CMOST1!H847&amp;" &lt;cmost&gt;this["&amp;L847&amp;"]="&amp;L847&amp;"*"&amp;CMOST1!I847&amp;"&lt;/cmost&gt;")</f>
        <v>RESULTS GEOSTAT PDATA 'PERM-E' 58959.3000 132567.6000 -987654321.1235 6 &lt;cmost&gt;this[138]=138*MultPermE&lt;/cmost&gt;</v>
      </c>
    </row>
    <row r="848" spans="1:13" x14ac:dyDescent="0.15">
      <c r="A848" t="s">
        <v>958</v>
      </c>
      <c r="B848" t="s">
        <v>3026</v>
      </c>
      <c r="C848" s="72">
        <f t="shared" ref="C848:E848" si="673">C437</f>
        <v>1.1000000000000001</v>
      </c>
      <c r="D848" s="72">
        <f t="shared" si="673"/>
        <v>73.400000000000006</v>
      </c>
      <c r="E848" s="72">
        <f t="shared" si="673"/>
        <v>66.8</v>
      </c>
      <c r="F848" t="str">
        <f>IF(C848=1,CMOST1!A848&amp;" "&amp;D848,CMOST1!A848&amp;" &lt;cmost&gt;this["&amp;E848&amp;"]="&amp;E848&amp;"*"&amp;CMOST1!B848&amp;"&lt;/cmost&gt;")</f>
        <v>RESULTS GEOSTAT PDATA 'PERM-D' 46514.4000 123778.2000 -987654321.1235 2 &lt;cmost&gt;this[66.8]=66.8*MultPermD&lt;/cmost&gt;</v>
      </c>
      <c r="H848" t="s">
        <v>2189</v>
      </c>
      <c r="I848" t="s">
        <v>3027</v>
      </c>
      <c r="J848" s="3">
        <f t="shared" ref="J848:L848" si="674">J309</f>
        <v>1.1000000000000001</v>
      </c>
      <c r="K848" s="3">
        <f t="shared" si="674"/>
        <v>151.80000000000001</v>
      </c>
      <c r="L848" s="3">
        <f t="shared" si="674"/>
        <v>138</v>
      </c>
      <c r="M848" t="str">
        <f>IF(J848=1,CMOST1!H848&amp;" "&amp;K848,CMOST1!H848&amp;" &lt;cmost&gt;this["&amp;L848&amp;"]="&amp;L848&amp;"*"&amp;CMOST1!I848&amp;"&lt;/cmost&gt;")</f>
        <v>RESULTS GEOSTAT PDATA 'PERM-E' 59371.7000 132888.1000 -987654321.1235 6 &lt;cmost&gt;this[138]=138*MultPermE&lt;/cmost&gt;</v>
      </c>
    </row>
    <row r="849" spans="1:13" x14ac:dyDescent="0.15">
      <c r="A849" t="s">
        <v>959</v>
      </c>
      <c r="B849" t="s">
        <v>3026</v>
      </c>
      <c r="C849" s="72">
        <f t="shared" ref="C849:E849" si="675">C438</f>
        <v>1.1000000000000001</v>
      </c>
      <c r="D849" s="72">
        <f t="shared" si="675"/>
        <v>73.400000000000006</v>
      </c>
      <c r="E849" s="72">
        <f t="shared" si="675"/>
        <v>66.8</v>
      </c>
      <c r="F849" t="str">
        <f>IF(C849=1,CMOST1!A849&amp;" "&amp;D849,CMOST1!A849&amp;" &lt;cmost&gt;this["&amp;E849&amp;"]="&amp;E849&amp;"*"&amp;CMOST1!B849&amp;"&lt;/cmost&gt;")</f>
        <v>RESULTS GEOSTAT PDATA 'PERM-D' 47094.8000 124260.8000 -987654321.1235 2 &lt;cmost&gt;this[66.8]=66.8*MultPermD&lt;/cmost&gt;</v>
      </c>
      <c r="H849" t="s">
        <v>2190</v>
      </c>
      <c r="I849" t="s">
        <v>3027</v>
      </c>
      <c r="J849" s="3">
        <f t="shared" ref="J849:L849" si="676">J310</f>
        <v>1.1000000000000001</v>
      </c>
      <c r="K849" s="3">
        <f t="shared" si="676"/>
        <v>151.80000000000001</v>
      </c>
      <c r="L849" s="3">
        <f t="shared" si="676"/>
        <v>138</v>
      </c>
      <c r="M849" t="str">
        <f>IF(J849=1,CMOST1!H849&amp;" "&amp;K849,CMOST1!H849&amp;" &lt;cmost&gt;this["&amp;L849&amp;"]="&amp;L849&amp;"*"&amp;CMOST1!I849&amp;"&lt;/cmost&gt;")</f>
        <v>RESULTS GEOSTAT PDATA 'PERM-E' 59758.5000 133221.1000 -987654321.1235 6 &lt;cmost&gt;this[138]=138*MultPermE&lt;/cmost&gt;</v>
      </c>
    </row>
    <row r="850" spans="1:13" x14ac:dyDescent="0.15">
      <c r="A850" t="s">
        <v>960</v>
      </c>
      <c r="B850" t="s">
        <v>3026</v>
      </c>
      <c r="C850" s="72">
        <f t="shared" ref="C850:E850" si="677">C439</f>
        <v>1.1000000000000001</v>
      </c>
      <c r="D850" s="72">
        <f t="shared" si="677"/>
        <v>73.400000000000006</v>
      </c>
      <c r="E850" s="72">
        <f t="shared" si="677"/>
        <v>66.8</v>
      </c>
      <c r="F850" t="str">
        <f>IF(C850=1,CMOST1!A850&amp;" "&amp;D850,CMOST1!A850&amp;" &lt;cmost&gt;this["&amp;E850&amp;"]="&amp;E850&amp;"*"&amp;CMOST1!B850&amp;"&lt;/cmost&gt;")</f>
        <v>RESULTS GEOSTAT PDATA 'PERM-D' 47361.6000 124671.9000 -987654321.1235 2 &lt;cmost&gt;this[66.8]=66.8*MultPermD&lt;/cmost&gt;</v>
      </c>
      <c r="H850" t="s">
        <v>2191</v>
      </c>
      <c r="I850" t="s">
        <v>3027</v>
      </c>
      <c r="J850" s="3">
        <f t="shared" ref="J850:L850" si="678">J311</f>
        <v>1.1000000000000001</v>
      </c>
      <c r="K850" s="3">
        <f t="shared" si="678"/>
        <v>151.80000000000001</v>
      </c>
      <c r="L850" s="3">
        <f t="shared" si="678"/>
        <v>138</v>
      </c>
      <c r="M850" t="str">
        <f>IF(J850=1,CMOST1!H850&amp;" "&amp;K850,CMOST1!H850&amp;" &lt;cmost&gt;this["&amp;L850&amp;"]="&amp;L850&amp;"*"&amp;CMOST1!I850&amp;"&lt;/cmost&gt;")</f>
        <v>RESULTS GEOSTAT PDATA 'PERM-E' 60107.3000 133591.5000 -987654321.1235 6 &lt;cmost&gt;this[138]=138*MultPermE&lt;/cmost&gt;</v>
      </c>
    </row>
    <row r="851" spans="1:13" x14ac:dyDescent="0.15">
      <c r="A851" t="s">
        <v>961</v>
      </c>
      <c r="B851" t="s">
        <v>3026</v>
      </c>
      <c r="C851" s="72">
        <f t="shared" ref="C851:E851" si="679">C440</f>
        <v>1.1000000000000001</v>
      </c>
      <c r="D851" s="72">
        <f t="shared" si="679"/>
        <v>73.400000000000006</v>
      </c>
      <c r="E851" s="72">
        <f t="shared" si="679"/>
        <v>66.8</v>
      </c>
      <c r="F851" t="str">
        <f>IF(C851=1,CMOST1!A851&amp;" "&amp;D851,CMOST1!A851&amp;" &lt;cmost&gt;this["&amp;E851&amp;"]="&amp;E851&amp;"*"&amp;CMOST1!B851&amp;"&lt;/cmost&gt;")</f>
        <v>RESULTS GEOSTAT PDATA 'PERM-D' 47386.8000 125152.2000 -987654321.1235 2 &lt;cmost&gt;this[66.8]=66.8*MultPermD&lt;/cmost&gt;</v>
      </c>
      <c r="H851" t="s">
        <v>2192</v>
      </c>
      <c r="I851" t="s">
        <v>3027</v>
      </c>
      <c r="J851" s="3">
        <f t="shared" ref="J851:L851" si="680">J312</f>
        <v>1.1000000000000001</v>
      </c>
      <c r="K851" s="3">
        <f t="shared" si="680"/>
        <v>151.80000000000001</v>
      </c>
      <c r="L851" s="3">
        <f t="shared" si="680"/>
        <v>138</v>
      </c>
      <c r="M851" t="str">
        <f>IF(J851=1,CMOST1!H851&amp;" "&amp;K851,CMOST1!H851&amp;" &lt;cmost&gt;this["&amp;L851&amp;"]="&amp;L851&amp;"*"&amp;CMOST1!I851&amp;"&lt;/cmost&gt;")</f>
        <v>RESULTS GEOSTAT PDATA 'PERM-E' 60379.6000 134011.2000 -987654321.1235 6 &lt;cmost&gt;this[138]=138*MultPermE&lt;/cmost&gt;</v>
      </c>
    </row>
    <row r="852" spans="1:13" x14ac:dyDescent="0.15">
      <c r="A852" t="s">
        <v>962</v>
      </c>
      <c r="B852" t="s">
        <v>3026</v>
      </c>
      <c r="C852" s="72">
        <f t="shared" ref="C852:E852" si="681">C441</f>
        <v>1.1000000000000001</v>
      </c>
      <c r="D852" s="72">
        <f t="shared" si="681"/>
        <v>73.400000000000006</v>
      </c>
      <c r="E852" s="72">
        <f t="shared" si="681"/>
        <v>66.8</v>
      </c>
      <c r="F852" t="str">
        <f>IF(C852=1,CMOST1!A852&amp;" "&amp;D852,CMOST1!A852&amp;" &lt;cmost&gt;this["&amp;E852&amp;"]="&amp;E852&amp;"*"&amp;CMOST1!B852&amp;"&lt;/cmost&gt;")</f>
        <v>RESULTS GEOSTAT PDATA 'PERM-D' 47125.0000 125511.5000 -987654321.1235 2 &lt;cmost&gt;this[66.8]=66.8*MultPermD&lt;/cmost&gt;</v>
      </c>
      <c r="H852" t="s">
        <v>2193</v>
      </c>
      <c r="I852" t="s">
        <v>3027</v>
      </c>
      <c r="J852" s="3">
        <f t="shared" ref="J852:L852" si="682">J313</f>
        <v>1.1000000000000001</v>
      </c>
      <c r="K852" s="3">
        <f t="shared" si="682"/>
        <v>151.80000000000001</v>
      </c>
      <c r="L852" s="3">
        <f t="shared" si="682"/>
        <v>138</v>
      </c>
      <c r="M852" t="str">
        <f>IF(J852=1,CMOST1!H852&amp;" "&amp;K852,CMOST1!H852&amp;" &lt;cmost&gt;this["&amp;L852&amp;"]="&amp;L852&amp;"*"&amp;CMOST1!I852&amp;"&lt;/cmost&gt;")</f>
        <v>RESULTS GEOSTAT PDATA 'PERM-E' 60612.5000 134582.0000 -987654321.1235 6 &lt;cmost&gt;this[138]=138*MultPermE&lt;/cmost&gt;</v>
      </c>
    </row>
    <row r="853" spans="1:13" x14ac:dyDescent="0.15">
      <c r="A853" t="s">
        <v>963</v>
      </c>
      <c r="B853" t="s">
        <v>3026</v>
      </c>
      <c r="C853" s="72">
        <f t="shared" ref="C853:E853" si="683">C442</f>
        <v>1.1000000000000001</v>
      </c>
      <c r="D853" s="72">
        <f t="shared" si="683"/>
        <v>73.400000000000006</v>
      </c>
      <c r="E853" s="72">
        <f t="shared" si="683"/>
        <v>66.8</v>
      </c>
      <c r="F853" t="str">
        <f>IF(C853=1,CMOST1!A853&amp;" "&amp;D853,CMOST1!A853&amp;" &lt;cmost&gt;this["&amp;E853&amp;"]="&amp;E853&amp;"*"&amp;CMOST1!B853&amp;"&lt;/cmost&gt;")</f>
        <v>RESULTS GEOSTAT PDATA 'PERM-D' 46802.8000 125755.6000 -987654321.1235 2 &lt;cmost&gt;this[66.8]=66.8*MultPermD&lt;/cmost&gt;</v>
      </c>
      <c r="H853" t="s">
        <v>2194</v>
      </c>
      <c r="I853" t="s">
        <v>3027</v>
      </c>
      <c r="J853" s="3">
        <f t="shared" ref="J853:L853" si="684">J314</f>
        <v>1.1000000000000001</v>
      </c>
      <c r="K853" s="3">
        <f t="shared" si="684"/>
        <v>151.80000000000001</v>
      </c>
      <c r="L853" s="3">
        <f t="shared" si="684"/>
        <v>138</v>
      </c>
      <c r="M853" t="str">
        <f>IF(J853=1,CMOST1!H853&amp;" "&amp;K853,CMOST1!H853&amp;" &lt;cmost&gt;this["&amp;L853&amp;"]="&amp;L853&amp;"*"&amp;CMOST1!I853&amp;"&lt;/cmost&gt;")</f>
        <v>RESULTS GEOSTAT PDATA 'PERM-E' 60869.4000 135216.2000 -987654321.1235 6 &lt;cmost&gt;this[138]=138*MultPermE&lt;/cmost&gt;</v>
      </c>
    </row>
    <row r="854" spans="1:13" x14ac:dyDescent="0.15">
      <c r="A854" t="s">
        <v>964</v>
      </c>
      <c r="B854" t="s">
        <v>3026</v>
      </c>
      <c r="C854" s="72">
        <f t="shared" ref="C854:E854" si="685">C443</f>
        <v>1.1000000000000001</v>
      </c>
      <c r="D854" s="72">
        <f t="shared" si="685"/>
        <v>73.400000000000006</v>
      </c>
      <c r="E854" s="72">
        <f t="shared" si="685"/>
        <v>66.8</v>
      </c>
      <c r="F854" t="str">
        <f>IF(C854=1,CMOST1!A854&amp;" "&amp;D854,CMOST1!A854&amp;" &lt;cmost&gt;this["&amp;E854&amp;"]="&amp;E854&amp;"*"&amp;CMOST1!B854&amp;"&lt;/cmost&gt;")</f>
        <v>RESULTS GEOSTAT PDATA 'PERM-D' 46355.3000 125983.6000 -987654321.1235 2 &lt;cmost&gt;this[66.8]=66.8*MultPermD&lt;/cmost&gt;</v>
      </c>
      <c r="H854" t="s">
        <v>2195</v>
      </c>
      <c r="I854" t="s">
        <v>3027</v>
      </c>
      <c r="J854" s="3">
        <f t="shared" ref="J854:L854" si="686">J315</f>
        <v>1.1000000000000001</v>
      </c>
      <c r="K854" s="3">
        <f t="shared" si="686"/>
        <v>151.80000000000001</v>
      </c>
      <c r="L854" s="3">
        <f t="shared" si="686"/>
        <v>138</v>
      </c>
      <c r="M854" t="str">
        <f>IF(J854=1,CMOST1!H854&amp;" "&amp;K854,CMOST1!H854&amp;" &lt;cmost&gt;this["&amp;L854&amp;"]="&amp;L854&amp;"*"&amp;CMOST1!I854&amp;"&lt;/cmost&gt;")</f>
        <v>RESULTS GEOSTAT PDATA 'PERM-E' 61137.5000 135989.2000 -987654321.1235 6 &lt;cmost&gt;this[138]=138*MultPermE&lt;/cmost&gt;</v>
      </c>
    </row>
    <row r="855" spans="1:13" x14ac:dyDescent="0.15">
      <c r="A855" t="s">
        <v>965</v>
      </c>
      <c r="B855" t="s">
        <v>3026</v>
      </c>
      <c r="C855" s="72">
        <f t="shared" ref="C855:E855" si="687">C444</f>
        <v>1.1000000000000001</v>
      </c>
      <c r="D855" s="72">
        <f t="shared" si="687"/>
        <v>73.400000000000006</v>
      </c>
      <c r="E855" s="72">
        <f t="shared" si="687"/>
        <v>66.8</v>
      </c>
      <c r="F855" t="str">
        <f>IF(C855=1,CMOST1!A855&amp;" "&amp;D855,CMOST1!A855&amp;" &lt;cmost&gt;this["&amp;E855&amp;"]="&amp;E855&amp;"*"&amp;CMOST1!B855&amp;"&lt;/cmost&gt;")</f>
        <v>RESULTS GEOSTAT PDATA 'PERM-D' 45765.4000 126346.8000 -987654321.1235 2 &lt;cmost&gt;this[66.8]=66.8*MultPermD&lt;/cmost&gt;</v>
      </c>
      <c r="H855" t="s">
        <v>2196</v>
      </c>
      <c r="I855" t="s">
        <v>3027</v>
      </c>
      <c r="J855" s="3">
        <f t="shared" ref="J855:L855" si="688">J316</f>
        <v>1.1000000000000001</v>
      </c>
      <c r="K855" s="3">
        <f t="shared" si="688"/>
        <v>151.80000000000001</v>
      </c>
      <c r="L855" s="3">
        <f t="shared" si="688"/>
        <v>138</v>
      </c>
      <c r="M855" t="str">
        <f>IF(J855=1,CMOST1!H855&amp;" "&amp;K855,CMOST1!H855&amp;" &lt;cmost&gt;this["&amp;L855&amp;"]="&amp;L855&amp;"*"&amp;CMOST1!I855&amp;"&lt;/cmost&gt;")</f>
        <v>RESULTS GEOSTAT PDATA 'PERM-E' 61481.6000 136725.4000 -987654321.1235 6 &lt;cmost&gt;this[138]=138*MultPermE&lt;/cmost&gt;</v>
      </c>
    </row>
    <row r="856" spans="1:13" x14ac:dyDescent="0.15">
      <c r="A856" t="s">
        <v>966</v>
      </c>
      <c r="B856" t="s">
        <v>3026</v>
      </c>
      <c r="C856" s="72">
        <f t="shared" ref="C856:E856" si="689">C445</f>
        <v>1.1000000000000001</v>
      </c>
      <c r="D856" s="72">
        <f t="shared" si="689"/>
        <v>73.400000000000006</v>
      </c>
      <c r="E856" s="72">
        <f t="shared" si="689"/>
        <v>66.8</v>
      </c>
      <c r="F856" t="str">
        <f>IF(C856=1,CMOST1!A856&amp;" "&amp;D856,CMOST1!A856&amp;" &lt;cmost&gt;this["&amp;E856&amp;"]="&amp;E856&amp;"*"&amp;CMOST1!B856&amp;"&lt;/cmost&gt;")</f>
        <v>RESULTS GEOSTAT PDATA 'PERM-D' 44906.2000 126866.8000 -987654321.1235 2 &lt;cmost&gt;this[66.8]=66.8*MultPermD&lt;/cmost&gt;</v>
      </c>
      <c r="H856" t="s">
        <v>2197</v>
      </c>
      <c r="I856" t="s">
        <v>3027</v>
      </c>
      <c r="J856" s="3">
        <f t="shared" ref="J856:L856" si="690">J317</f>
        <v>1.1000000000000001</v>
      </c>
      <c r="K856" s="3">
        <f t="shared" si="690"/>
        <v>151.80000000000001</v>
      </c>
      <c r="L856" s="3">
        <f t="shared" si="690"/>
        <v>138</v>
      </c>
      <c r="M856" t="str">
        <f>IF(J856=1,CMOST1!H856&amp;" "&amp;K856,CMOST1!H856&amp;" &lt;cmost&gt;this["&amp;L856&amp;"]="&amp;L856&amp;"*"&amp;CMOST1!I856&amp;"&lt;/cmost&gt;")</f>
        <v>RESULTS GEOSTAT PDATA 'PERM-E' 61726.7000 137308.7000 -987654321.1235 6 &lt;cmost&gt;this[138]=138*MultPermE&lt;/cmost&gt;</v>
      </c>
    </row>
    <row r="857" spans="1:13" x14ac:dyDescent="0.15">
      <c r="A857" t="s">
        <v>967</v>
      </c>
      <c r="B857" t="s">
        <v>3026</v>
      </c>
      <c r="C857" s="72">
        <f t="shared" ref="C857:E857" si="691">C446</f>
        <v>1.1000000000000001</v>
      </c>
      <c r="D857" s="72">
        <f t="shared" si="691"/>
        <v>73.400000000000006</v>
      </c>
      <c r="E857" s="72">
        <f t="shared" si="691"/>
        <v>66.8</v>
      </c>
      <c r="F857" t="str">
        <f>IF(C857=1,CMOST1!A857&amp;" "&amp;D857,CMOST1!A857&amp;" &lt;cmost&gt;this["&amp;E857&amp;"]="&amp;E857&amp;"*"&amp;CMOST1!B857&amp;"&lt;/cmost&gt;")</f>
        <v>RESULTS GEOSTAT PDATA 'PERM-D' 44233.6000 127493.1000 -987654321.1235 2 &lt;cmost&gt;this[66.8]=66.8*MultPermD&lt;/cmost&gt;</v>
      </c>
      <c r="H857" t="s">
        <v>2198</v>
      </c>
      <c r="I857" t="s">
        <v>3027</v>
      </c>
      <c r="J857" s="3">
        <f t="shared" ref="J857:L857" si="692">J318</f>
        <v>1.1000000000000001</v>
      </c>
      <c r="K857" s="3">
        <f t="shared" si="692"/>
        <v>151.80000000000001</v>
      </c>
      <c r="L857" s="3">
        <f t="shared" si="692"/>
        <v>138</v>
      </c>
      <c r="M857" t="str">
        <f>IF(J857=1,CMOST1!H857&amp;" "&amp;K857,CMOST1!H857&amp;" &lt;cmost&gt;this["&amp;L857&amp;"]="&amp;L857&amp;"*"&amp;CMOST1!I857&amp;"&lt;/cmost&gt;")</f>
        <v>RESULTS GEOSTAT PDATA 'PERM-E' 62021.7000 137956.0000 -987654321.1235 6 &lt;cmost&gt;this[138]=138*MultPermE&lt;/cmost&gt;</v>
      </c>
    </row>
    <row r="858" spans="1:13" x14ac:dyDescent="0.15">
      <c r="A858" t="s">
        <v>968</v>
      </c>
      <c r="B858" t="s">
        <v>3026</v>
      </c>
      <c r="C858" s="72">
        <f t="shared" ref="C858:E858" si="693">C447</f>
        <v>1.1000000000000001</v>
      </c>
      <c r="D858" s="72">
        <f t="shared" si="693"/>
        <v>73.400000000000006</v>
      </c>
      <c r="E858" s="72">
        <f t="shared" si="693"/>
        <v>66.8</v>
      </c>
      <c r="F858" t="str">
        <f>IF(C858=1,CMOST1!A858&amp;" "&amp;D858,CMOST1!A858&amp;" &lt;cmost&gt;this["&amp;E858&amp;"]="&amp;E858&amp;"*"&amp;CMOST1!B858&amp;"&lt;/cmost&gt;")</f>
        <v>RESULTS GEOSTAT PDATA 'PERM-D' 43364.8000 128366.5000 -987654321.1235 2 &lt;cmost&gt;this[66.8]=66.8*MultPermD&lt;/cmost&gt;</v>
      </c>
      <c r="H858" t="s">
        <v>2199</v>
      </c>
      <c r="I858" t="s">
        <v>3027</v>
      </c>
      <c r="J858" s="3">
        <f t="shared" ref="J858:L858" si="694">J319</f>
        <v>1.1000000000000001</v>
      </c>
      <c r="K858" s="3">
        <f t="shared" si="694"/>
        <v>151.80000000000001</v>
      </c>
      <c r="L858" s="3">
        <f t="shared" si="694"/>
        <v>138</v>
      </c>
      <c r="M858" t="str">
        <f>IF(J858=1,CMOST1!H858&amp;" "&amp;K858,CMOST1!H858&amp;" &lt;cmost&gt;this["&amp;L858&amp;"]="&amp;L858&amp;"*"&amp;CMOST1!I858&amp;"&lt;/cmost&gt;")</f>
        <v>RESULTS GEOSTAT PDATA 'PERM-E' 62316.6000 138565.6000 -987654321.1235 6 &lt;cmost&gt;this[138]=138*MultPermE&lt;/cmost&gt;</v>
      </c>
    </row>
    <row r="859" spans="1:13" x14ac:dyDescent="0.15">
      <c r="A859" t="s">
        <v>969</v>
      </c>
      <c r="B859" t="s">
        <v>3026</v>
      </c>
      <c r="C859" s="72">
        <f t="shared" ref="C859:E859" si="695">C448</f>
        <v>1.1000000000000001</v>
      </c>
      <c r="D859" s="72">
        <f t="shared" si="695"/>
        <v>73.400000000000006</v>
      </c>
      <c r="E859" s="72">
        <f t="shared" si="695"/>
        <v>66.8</v>
      </c>
      <c r="F859" t="str">
        <f>IF(C859=1,CMOST1!A859&amp;" "&amp;D859,CMOST1!A859&amp;" &lt;cmost&gt;this["&amp;E859&amp;"]="&amp;E859&amp;"*"&amp;CMOST1!B859&amp;"&lt;/cmost&gt;")</f>
        <v>RESULTS GEOSTAT PDATA 'PERM-D' 42896.7000 128897.0000 -987654321.1235 2 &lt;cmost&gt;this[66.8]=66.8*MultPermD&lt;/cmost&gt;</v>
      </c>
      <c r="H859" t="s">
        <v>2200</v>
      </c>
      <c r="I859" t="s">
        <v>3027</v>
      </c>
      <c r="J859" s="3">
        <f t="shared" ref="J859:L859" si="696">J320</f>
        <v>1.1000000000000001</v>
      </c>
      <c r="K859" s="3">
        <f t="shared" si="696"/>
        <v>151.80000000000001</v>
      </c>
      <c r="L859" s="3">
        <f t="shared" si="696"/>
        <v>138</v>
      </c>
      <c r="M859" t="str">
        <f>IF(J859=1,CMOST1!H859&amp;" "&amp;K859,CMOST1!H859&amp;" &lt;cmost&gt;this["&amp;L859&amp;"]="&amp;L859&amp;"*"&amp;CMOST1!I859&amp;"&lt;/cmost&gt;")</f>
        <v>RESULTS GEOSTAT PDATA 'PERM-E' 62563.7000 138997.7000 -987654321.1235 6 &lt;cmost&gt;this[138]=138*MultPermE&lt;/cmost&gt;</v>
      </c>
    </row>
    <row r="860" spans="1:13" x14ac:dyDescent="0.15">
      <c r="A860" t="s">
        <v>970</v>
      </c>
      <c r="B860" t="s">
        <v>3026</v>
      </c>
      <c r="C860" s="72">
        <f t="shared" ref="C860:E860" si="697">C449</f>
        <v>1.1000000000000001</v>
      </c>
      <c r="D860" s="72">
        <f t="shared" si="697"/>
        <v>73.400000000000006</v>
      </c>
      <c r="E860" s="72">
        <f t="shared" si="697"/>
        <v>66.8</v>
      </c>
      <c r="F860" t="str">
        <f>IF(C860=1,CMOST1!A860&amp;" "&amp;D860,CMOST1!A860&amp;" &lt;cmost&gt;this["&amp;E860&amp;"]="&amp;E860&amp;"*"&amp;CMOST1!B860&amp;"&lt;/cmost&gt;")</f>
        <v>RESULTS GEOSTAT PDATA 'PERM-D' 42336.9000 129551.5000 -987654321.1235 2 &lt;cmost&gt;this[66.8]=66.8*MultPermD&lt;/cmost&gt;</v>
      </c>
      <c r="H860" t="s">
        <v>2201</v>
      </c>
      <c r="I860" t="s">
        <v>3027</v>
      </c>
      <c r="J860" s="3">
        <f t="shared" ref="J860:L860" si="698">J321</f>
        <v>1.1000000000000001</v>
      </c>
      <c r="K860" s="3">
        <f t="shared" si="698"/>
        <v>151.80000000000001</v>
      </c>
      <c r="L860" s="3">
        <f t="shared" si="698"/>
        <v>138</v>
      </c>
      <c r="M860" t="str">
        <f>IF(J860=1,CMOST1!H860&amp;" "&amp;K860,CMOST1!H860&amp;" &lt;cmost&gt;this["&amp;L860&amp;"]="&amp;L860&amp;"*"&amp;CMOST1!I860&amp;"&lt;/cmost&gt;")</f>
        <v>RESULTS GEOSTAT PDATA 'PERM-E' 63021.0000 139760.5000 -987654321.1235 6 &lt;cmost&gt;this[138]=138*MultPermE&lt;/cmost&gt;</v>
      </c>
    </row>
    <row r="861" spans="1:13" x14ac:dyDescent="0.15">
      <c r="A861" t="s">
        <v>971</v>
      </c>
      <c r="B861" t="s">
        <v>3026</v>
      </c>
      <c r="C861" s="73">
        <f>C39</f>
        <v>1</v>
      </c>
      <c r="D861" s="73">
        <f>D39</f>
        <v>3.5</v>
      </c>
      <c r="E861" s="73">
        <f>E39</f>
        <v>3.5</v>
      </c>
      <c r="F861" t="str">
        <f>IF(C861=1,CMOST1!A861&amp;" "&amp;D861,CMOST1!A861&amp;" &lt;cmost&gt;this["&amp;E861&amp;"]="&amp;E861&amp;"*"&amp;CMOST1!B861&amp;"&lt;/cmost&gt;")</f>
        <v>RESULTS GEOSTAT PDATA 'PERM-D' 73605.3000 130048.2000 -987654321.1235 3 3.5</v>
      </c>
      <c r="H861" t="s">
        <v>2202</v>
      </c>
      <c r="I861" t="s">
        <v>3027</v>
      </c>
      <c r="J861" s="3">
        <f t="shared" ref="J861:L861" si="699">J322</f>
        <v>1.1000000000000001</v>
      </c>
      <c r="K861" s="3">
        <f t="shared" si="699"/>
        <v>151.80000000000001</v>
      </c>
      <c r="L861" s="3">
        <f t="shared" si="699"/>
        <v>138</v>
      </c>
      <c r="M861" t="str">
        <f>IF(J861=1,CMOST1!H861&amp;" "&amp;K861,CMOST1!H861&amp;" &lt;cmost&gt;this["&amp;L861&amp;"]="&amp;L861&amp;"*"&amp;CMOST1!I861&amp;"&lt;/cmost&gt;")</f>
        <v>RESULTS GEOSTAT PDATA 'PERM-E' 63504.3000 140473.1000 -987654321.1235 6 &lt;cmost&gt;this[138]=138*MultPermE&lt;/cmost&gt;</v>
      </c>
    </row>
    <row r="862" spans="1:13" x14ac:dyDescent="0.15">
      <c r="A862" t="s">
        <v>972</v>
      </c>
      <c r="B862" t="s">
        <v>3026</v>
      </c>
      <c r="C862" s="73">
        <f t="shared" ref="C862:E862" si="700">C40</f>
        <v>1</v>
      </c>
      <c r="D862" s="73">
        <f t="shared" si="700"/>
        <v>3.5</v>
      </c>
      <c r="E862" s="73">
        <f t="shared" si="700"/>
        <v>3.5</v>
      </c>
      <c r="F862" t="str">
        <f>IF(C862=1,CMOST1!A862&amp;" "&amp;D862,CMOST1!A862&amp;" &lt;cmost&gt;this["&amp;E862&amp;"]="&amp;E862&amp;"*"&amp;CMOST1!B862&amp;"&lt;/cmost&gt;")</f>
        <v>RESULTS GEOSTAT PDATA 'PERM-D' 72671.9000 131475.4000 -987654321.1235 3 3.5</v>
      </c>
      <c r="H862" t="s">
        <v>2203</v>
      </c>
      <c r="I862" t="s">
        <v>3027</v>
      </c>
      <c r="J862" s="3">
        <f t="shared" ref="J862:L862" si="701">J323</f>
        <v>1.1000000000000001</v>
      </c>
      <c r="K862" s="3">
        <f t="shared" si="701"/>
        <v>151.80000000000001</v>
      </c>
      <c r="L862" s="3">
        <f t="shared" si="701"/>
        <v>138</v>
      </c>
      <c r="M862" t="str">
        <f>IF(J862=1,CMOST1!H862&amp;" "&amp;K862,CMOST1!H862&amp;" &lt;cmost&gt;this["&amp;L862&amp;"]="&amp;L862&amp;"*"&amp;CMOST1!I862&amp;"&lt;/cmost&gt;")</f>
        <v>RESULTS GEOSTAT PDATA 'PERM-E' 64100.4000 141250.3000 -987654321.1235 6 &lt;cmost&gt;this[138]=138*MultPermE&lt;/cmost&gt;</v>
      </c>
    </row>
    <row r="863" spans="1:13" x14ac:dyDescent="0.15">
      <c r="A863" t="s">
        <v>973</v>
      </c>
      <c r="B863" t="s">
        <v>3026</v>
      </c>
      <c r="C863" s="73">
        <f t="shared" ref="C863:E863" si="702">C41</f>
        <v>1</v>
      </c>
      <c r="D863" s="73">
        <f t="shared" si="702"/>
        <v>3.5</v>
      </c>
      <c r="E863" s="73">
        <f t="shared" si="702"/>
        <v>3.5</v>
      </c>
      <c r="F863" t="str">
        <f>IF(C863=1,CMOST1!A863&amp;" "&amp;D863,CMOST1!A863&amp;" &lt;cmost&gt;this["&amp;E863&amp;"]="&amp;E863&amp;"*"&amp;CMOST1!B863&amp;"&lt;/cmost&gt;")</f>
        <v>RESULTS GEOSTAT PDATA 'PERM-D' 71890.1000 132401.6000 -987654321.1235 3 3.5</v>
      </c>
      <c r="H863" t="s">
        <v>2204</v>
      </c>
      <c r="I863" t="s">
        <v>3027</v>
      </c>
      <c r="J863" s="3">
        <f t="shared" ref="J863:L863" si="703">J324</f>
        <v>1.1000000000000001</v>
      </c>
      <c r="K863" s="3">
        <f t="shared" si="703"/>
        <v>151.80000000000001</v>
      </c>
      <c r="L863" s="3">
        <f t="shared" si="703"/>
        <v>138</v>
      </c>
      <c r="M863" t="str">
        <f>IF(J863=1,CMOST1!H863&amp;" "&amp;K863,CMOST1!H863&amp;" &lt;cmost&gt;this["&amp;L863&amp;"]="&amp;L863&amp;"*"&amp;CMOST1!I863&amp;"&lt;/cmost&gt;")</f>
        <v>RESULTS GEOSTAT PDATA 'PERM-E' 64622.4000 141900.3000 -987654321.1235 6 &lt;cmost&gt;this[138]=138*MultPermE&lt;/cmost&gt;</v>
      </c>
    </row>
    <row r="864" spans="1:13" x14ac:dyDescent="0.15">
      <c r="A864" t="s">
        <v>974</v>
      </c>
      <c r="B864" t="s">
        <v>3026</v>
      </c>
      <c r="C864" s="73">
        <f t="shared" ref="C864:E864" si="704">C42</f>
        <v>1</v>
      </c>
      <c r="D864" s="73">
        <f t="shared" si="704"/>
        <v>3.5</v>
      </c>
      <c r="E864" s="73">
        <f t="shared" si="704"/>
        <v>3.5</v>
      </c>
      <c r="F864" t="str">
        <f>IF(C864=1,CMOST1!A864&amp;" "&amp;D864,CMOST1!A864&amp;" &lt;cmost&gt;this["&amp;E864&amp;"]="&amp;E864&amp;"*"&amp;CMOST1!B864&amp;"&lt;/cmost&gt;")</f>
        <v>RESULTS GEOSTAT PDATA 'PERM-D' 71164.0000 133140.1000 -987654321.1235 3 3.5</v>
      </c>
      <c r="H864" t="s">
        <v>2205</v>
      </c>
      <c r="I864" t="s">
        <v>3027</v>
      </c>
      <c r="J864" s="3">
        <f t="shared" ref="J864:L864" si="705">J325</f>
        <v>1.1000000000000001</v>
      </c>
      <c r="K864" s="3">
        <f t="shared" si="705"/>
        <v>151.80000000000001</v>
      </c>
      <c r="L864" s="3">
        <f t="shared" si="705"/>
        <v>138</v>
      </c>
      <c r="M864" t="str">
        <f>IF(J864=1,CMOST1!H864&amp;" "&amp;K864,CMOST1!H864&amp;" &lt;cmost&gt;this["&amp;L864&amp;"]="&amp;L864&amp;"*"&amp;CMOST1!I864&amp;"&lt;/cmost&gt;")</f>
        <v>RESULTS GEOSTAT PDATA 'PERM-E' 65070.5000 142385.5000 -987654321.1235 6 &lt;cmost&gt;this[138]=138*MultPermE&lt;/cmost&gt;</v>
      </c>
    </row>
    <row r="865" spans="1:13" x14ac:dyDescent="0.15">
      <c r="A865" t="s">
        <v>975</v>
      </c>
      <c r="B865" t="s">
        <v>3026</v>
      </c>
      <c r="C865" s="73">
        <f t="shared" ref="C865:E865" si="706">C43</f>
        <v>1</v>
      </c>
      <c r="D865" s="73">
        <f t="shared" si="706"/>
        <v>3.5</v>
      </c>
      <c r="E865" s="73">
        <f t="shared" si="706"/>
        <v>3.5</v>
      </c>
      <c r="F865" t="str">
        <f>IF(C865=1,CMOST1!A865&amp;" "&amp;D865,CMOST1!A865&amp;" &lt;cmost&gt;this["&amp;E865&amp;"]="&amp;E865&amp;"*"&amp;CMOST1!B865&amp;"&lt;/cmost&gt;")</f>
        <v>RESULTS GEOSTAT PDATA 'PERM-D' 70510.8000 133993.8000 -987654321.1235 3 3.5</v>
      </c>
      <c r="H865" t="s">
        <v>2206</v>
      </c>
      <c r="I865" t="s">
        <v>3027</v>
      </c>
      <c r="J865" s="3">
        <f t="shared" ref="J865:L865" si="707">J326</f>
        <v>1.1000000000000001</v>
      </c>
      <c r="K865" s="3">
        <f t="shared" si="707"/>
        <v>151.80000000000001</v>
      </c>
      <c r="L865" s="3">
        <f t="shared" si="707"/>
        <v>138</v>
      </c>
      <c r="M865" t="str">
        <f>IF(J865=1,CMOST1!H865&amp;" "&amp;K865,CMOST1!H865&amp;" &lt;cmost&gt;this["&amp;L865&amp;"]="&amp;L865&amp;"*"&amp;CMOST1!I865&amp;"&lt;/cmost&gt;")</f>
        <v>RESULTS GEOSTAT PDATA 'PERM-E' 65569.6000 142833.3000 -987654321.1235 6 &lt;cmost&gt;this[138]=138*MultPermE&lt;/cmost&gt;</v>
      </c>
    </row>
    <row r="866" spans="1:13" x14ac:dyDescent="0.15">
      <c r="A866" t="s">
        <v>976</v>
      </c>
      <c r="B866" t="s">
        <v>3026</v>
      </c>
      <c r="C866" s="73">
        <f t="shared" ref="C866:E866" si="708">C44</f>
        <v>1</v>
      </c>
      <c r="D866" s="73">
        <f t="shared" si="708"/>
        <v>3.5</v>
      </c>
      <c r="E866" s="73">
        <f t="shared" si="708"/>
        <v>3.5</v>
      </c>
      <c r="F866" t="str">
        <f>IF(C866=1,CMOST1!A866&amp;" "&amp;D866,CMOST1!A866&amp;" &lt;cmost&gt;this["&amp;E866&amp;"]="&amp;E866&amp;"*"&amp;CMOST1!B866&amp;"&lt;/cmost&gt;")</f>
        <v>RESULTS GEOSTAT PDATA 'PERM-D' 70270.0000 134505.3000 -987654321.1235 3 3.5</v>
      </c>
      <c r="H866" t="s">
        <v>2207</v>
      </c>
      <c r="I866" t="s">
        <v>3027</v>
      </c>
      <c r="J866" s="3">
        <f t="shared" ref="J866:L866" si="709">J327</f>
        <v>1.1000000000000001</v>
      </c>
      <c r="K866" s="3">
        <f t="shared" si="709"/>
        <v>151.80000000000001</v>
      </c>
      <c r="L866" s="3">
        <f t="shared" si="709"/>
        <v>138</v>
      </c>
      <c r="M866" t="str">
        <f>IF(J866=1,CMOST1!H866&amp;" "&amp;K866,CMOST1!H866&amp;" &lt;cmost&gt;this["&amp;L866&amp;"]="&amp;L866&amp;"*"&amp;CMOST1!I866&amp;"&lt;/cmost&gt;")</f>
        <v>RESULTS GEOSTAT PDATA 'PERM-E' 66007.2000 143166.7000 -987654321.1235 6 &lt;cmost&gt;this[138]=138*MultPermE&lt;/cmost&gt;</v>
      </c>
    </row>
    <row r="867" spans="1:13" x14ac:dyDescent="0.15">
      <c r="A867" t="s">
        <v>977</v>
      </c>
      <c r="B867" t="s">
        <v>3026</v>
      </c>
      <c r="C867" s="73">
        <f t="shared" ref="C867:E867" si="710">C45</f>
        <v>1</v>
      </c>
      <c r="D867" s="73">
        <f t="shared" si="710"/>
        <v>3.5</v>
      </c>
      <c r="E867" s="73">
        <f t="shared" si="710"/>
        <v>3.5</v>
      </c>
      <c r="F867" t="str">
        <f>IF(C867=1,CMOST1!A867&amp;" "&amp;D867,CMOST1!A867&amp;" &lt;cmost&gt;this["&amp;E867&amp;"]="&amp;E867&amp;"*"&amp;CMOST1!B867&amp;"&lt;/cmost&gt;")</f>
        <v>RESULTS GEOSTAT PDATA 'PERM-D' 70209.6000 134882.2000 -987654321.1235 3 3.5</v>
      </c>
      <c r="H867" t="s">
        <v>2208</v>
      </c>
      <c r="I867" t="s">
        <v>3027</v>
      </c>
      <c r="J867" s="3">
        <f t="shared" ref="J867:L867" si="711">J328</f>
        <v>1.1000000000000001</v>
      </c>
      <c r="K867" s="3">
        <f t="shared" si="711"/>
        <v>151.80000000000001</v>
      </c>
      <c r="L867" s="3">
        <f t="shared" si="711"/>
        <v>138</v>
      </c>
      <c r="M867" t="str">
        <f>IF(J867=1,CMOST1!H867&amp;" "&amp;K867,CMOST1!H867&amp;" &lt;cmost&gt;this["&amp;L867&amp;"]="&amp;L867&amp;"*"&amp;CMOST1!I867&amp;"&lt;/cmost&gt;")</f>
        <v>RESULTS GEOSTAT PDATA 'PERM-E' 66432.7000 143437.0000 -987654321.1235 6 &lt;cmost&gt;this[138]=138*MultPermE&lt;/cmost&gt;</v>
      </c>
    </row>
    <row r="868" spans="1:13" x14ac:dyDescent="0.15">
      <c r="A868" t="s">
        <v>978</v>
      </c>
      <c r="B868" t="s">
        <v>3026</v>
      </c>
      <c r="C868" s="73">
        <f t="shared" ref="C868:E868" si="712">C46</f>
        <v>1</v>
      </c>
      <c r="D868" s="73">
        <f t="shared" si="712"/>
        <v>3.5</v>
      </c>
      <c r="E868" s="73">
        <f t="shared" si="712"/>
        <v>3.5</v>
      </c>
      <c r="F868" t="str">
        <f>IF(C868=1,CMOST1!A868&amp;" "&amp;D868,CMOST1!A868&amp;" &lt;cmost&gt;this["&amp;E868&amp;"]="&amp;E868&amp;"*"&amp;CMOST1!B868&amp;"&lt;/cmost&gt;")</f>
        <v>RESULTS GEOSTAT PDATA 'PERM-D' 70241.1000 135123.0000 -987654321.1235 3 3.5</v>
      </c>
      <c r="H868" t="s">
        <v>2209</v>
      </c>
      <c r="I868" t="s">
        <v>3027</v>
      </c>
      <c r="J868" s="3">
        <f t="shared" ref="J868:L868" si="713">J329</f>
        <v>1.1000000000000001</v>
      </c>
      <c r="K868" s="3">
        <f t="shared" si="713"/>
        <v>151.80000000000001</v>
      </c>
      <c r="L868" s="3">
        <f t="shared" si="713"/>
        <v>138</v>
      </c>
      <c r="M868" t="str">
        <f>IF(J868=1,CMOST1!H868&amp;" "&amp;K868,CMOST1!H868&amp;" &lt;cmost&gt;this["&amp;L868&amp;"]="&amp;L868&amp;"*"&amp;CMOST1!I868&amp;"&lt;/cmost&gt;")</f>
        <v>RESULTS GEOSTAT PDATA 'PERM-E' 66909.1000 143708.0000 -987654321.1235 6 &lt;cmost&gt;this[138]=138*MultPermE&lt;/cmost&gt;</v>
      </c>
    </row>
    <row r="869" spans="1:13" x14ac:dyDescent="0.15">
      <c r="A869" t="s">
        <v>979</v>
      </c>
      <c r="B869" t="s">
        <v>3026</v>
      </c>
      <c r="C869" s="73">
        <f t="shared" ref="C869:E869" si="714">C47</f>
        <v>1</v>
      </c>
      <c r="D869" s="73">
        <f t="shared" si="714"/>
        <v>3.5</v>
      </c>
      <c r="E869" s="73">
        <f t="shared" si="714"/>
        <v>3.5</v>
      </c>
      <c r="F869" t="str">
        <f>IF(C869=1,CMOST1!A869&amp;" "&amp;D869,CMOST1!A869&amp;" &lt;cmost&gt;this["&amp;E869&amp;"]="&amp;E869&amp;"*"&amp;CMOST1!B869&amp;"&lt;/cmost&gt;")</f>
        <v>RESULTS GEOSTAT PDATA 'PERM-D' 70325.1000 135289.4000 -987654321.1235 3 3.5</v>
      </c>
      <c r="H869" t="s">
        <v>2210</v>
      </c>
      <c r="I869" t="s">
        <v>3027</v>
      </c>
      <c r="J869" s="3">
        <f t="shared" ref="J869:L869" si="715">J330</f>
        <v>1.1000000000000001</v>
      </c>
      <c r="K869" s="3">
        <f t="shared" si="715"/>
        <v>151.80000000000001</v>
      </c>
      <c r="L869" s="3">
        <f t="shared" si="715"/>
        <v>138</v>
      </c>
      <c r="M869" t="str">
        <f>IF(J869=1,CMOST1!H869&amp;" "&amp;K869,CMOST1!H869&amp;" &lt;cmost&gt;this["&amp;L869&amp;"]="&amp;L869&amp;"*"&amp;CMOST1!I869&amp;"&lt;/cmost&gt;")</f>
        <v>RESULTS GEOSTAT PDATA 'PERM-E' 67386.8000 143852.7000 -987654321.1235 6 &lt;cmost&gt;this[138]=138*MultPermE&lt;/cmost&gt;</v>
      </c>
    </row>
    <row r="870" spans="1:13" x14ac:dyDescent="0.15">
      <c r="A870" t="s">
        <v>980</v>
      </c>
      <c r="B870" t="s">
        <v>3026</v>
      </c>
      <c r="C870" s="73">
        <f t="shared" ref="C870:E870" si="716">C48</f>
        <v>1</v>
      </c>
      <c r="D870" s="73">
        <f t="shared" si="716"/>
        <v>3.5</v>
      </c>
      <c r="E870" s="73">
        <f t="shared" si="716"/>
        <v>3.5</v>
      </c>
      <c r="F870" t="str">
        <f>IF(C870=1,CMOST1!A870&amp;" "&amp;D870,CMOST1!A870&amp;" &lt;cmost&gt;this["&amp;E870&amp;"]="&amp;E870&amp;"*"&amp;CMOST1!B870&amp;"&lt;/cmost&gt;")</f>
        <v>RESULTS GEOSTAT PDATA 'PERM-D' 70474.1000 135381.6000 -987654321.1235 3 3.5</v>
      </c>
      <c r="H870" t="s">
        <v>2211</v>
      </c>
      <c r="I870" t="s">
        <v>3027</v>
      </c>
      <c r="J870" s="3">
        <f t="shared" ref="J870:L870" si="717">J331</f>
        <v>1.1000000000000001</v>
      </c>
      <c r="K870" s="3">
        <f t="shared" si="717"/>
        <v>151.80000000000001</v>
      </c>
      <c r="L870" s="3">
        <f t="shared" si="717"/>
        <v>138</v>
      </c>
      <c r="M870" t="str">
        <f>IF(J870=1,CMOST1!H870&amp;" "&amp;K870,CMOST1!H870&amp;" &lt;cmost&gt;this["&amp;L870&amp;"]="&amp;L870&amp;"*"&amp;CMOST1!I870&amp;"&lt;/cmost&gt;")</f>
        <v>RESULTS GEOSTAT PDATA 'PERM-E' 67890.1000 143960.0000 -987654321.1235 6 &lt;cmost&gt;this[138]=138*MultPermE&lt;/cmost&gt;</v>
      </c>
    </row>
    <row r="871" spans="1:13" x14ac:dyDescent="0.15">
      <c r="A871" t="s">
        <v>981</v>
      </c>
      <c r="B871" t="s">
        <v>3026</v>
      </c>
      <c r="C871" s="73">
        <f t="shared" ref="C871:E871" si="718">C49</f>
        <v>1</v>
      </c>
      <c r="D871" s="73">
        <f t="shared" si="718"/>
        <v>3.5</v>
      </c>
      <c r="E871" s="73">
        <f t="shared" si="718"/>
        <v>3.5</v>
      </c>
      <c r="F871" t="str">
        <f>IF(C871=1,CMOST1!A871&amp;" "&amp;D871,CMOST1!A871&amp;" &lt;cmost&gt;this["&amp;E871&amp;"]="&amp;E871&amp;"*"&amp;CMOST1!B871&amp;"&lt;/cmost&gt;")</f>
        <v>RESULTS GEOSTAT PDATA 'PERM-D' 70798.6000 135516.4000 -987654321.1235 3 3.5</v>
      </c>
      <c r="H871" t="s">
        <v>2212</v>
      </c>
      <c r="I871" t="s">
        <v>3027</v>
      </c>
      <c r="J871" s="3">
        <f t="shared" ref="J871:L871" si="719">J332</f>
        <v>1.1000000000000001</v>
      </c>
      <c r="K871" s="3">
        <f t="shared" si="719"/>
        <v>151.80000000000001</v>
      </c>
      <c r="L871" s="3">
        <f t="shared" si="719"/>
        <v>138</v>
      </c>
      <c r="M871" t="str">
        <f>IF(J871=1,CMOST1!H871&amp;" "&amp;K871,CMOST1!H871&amp;" &lt;cmost&gt;this["&amp;L871&amp;"]="&amp;L871&amp;"*"&amp;CMOST1!I871&amp;"&lt;/cmost&gt;")</f>
        <v>RESULTS GEOSTAT PDATA 'PERM-E' 68205.7000 143951.1000 -987654321.1235 6 &lt;cmost&gt;this[138]=138*MultPermE&lt;/cmost&gt;</v>
      </c>
    </row>
    <row r="872" spans="1:13" x14ac:dyDescent="0.15">
      <c r="A872" t="s">
        <v>982</v>
      </c>
      <c r="B872" t="s">
        <v>3026</v>
      </c>
      <c r="C872" s="73">
        <f t="shared" ref="C872:E872" si="720">C50</f>
        <v>1</v>
      </c>
      <c r="D872" s="73">
        <f t="shared" si="720"/>
        <v>3.5</v>
      </c>
      <c r="E872" s="73">
        <f t="shared" si="720"/>
        <v>3.5</v>
      </c>
      <c r="F872" t="str">
        <f>IF(C872=1,CMOST1!A872&amp;" "&amp;D872,CMOST1!A872&amp;" &lt;cmost&gt;this["&amp;E872&amp;"]="&amp;E872&amp;"*"&amp;CMOST1!B872&amp;"&lt;/cmost&gt;")</f>
        <v>RESULTS GEOSTAT PDATA 'PERM-D' 71176.8000 135526.6000 -987654321.1235 3 3.5</v>
      </c>
      <c r="H872" t="s">
        <v>2213</v>
      </c>
      <c r="I872" t="s">
        <v>3027</v>
      </c>
      <c r="J872" s="3">
        <f t="shared" ref="J872:L872" si="721">J333</f>
        <v>1.1000000000000001</v>
      </c>
      <c r="K872" s="3">
        <f t="shared" si="721"/>
        <v>151.80000000000001</v>
      </c>
      <c r="L872" s="3">
        <f t="shared" si="721"/>
        <v>138</v>
      </c>
      <c r="M872" t="str">
        <f>IF(J872=1,CMOST1!H872&amp;" "&amp;K872,CMOST1!H872&amp;" &lt;cmost&gt;this["&amp;L872&amp;"]="&amp;L872&amp;"*"&amp;CMOST1!I872&amp;"&lt;/cmost&gt;")</f>
        <v>RESULTS GEOSTAT PDATA 'PERM-E' 68597.1000 143930.8000 -987654321.1235 6 &lt;cmost&gt;this[138]=138*MultPermE&lt;/cmost&gt;</v>
      </c>
    </row>
    <row r="873" spans="1:13" x14ac:dyDescent="0.15">
      <c r="A873" t="s">
        <v>983</v>
      </c>
      <c r="B873" t="s">
        <v>3026</v>
      </c>
      <c r="C873" s="73">
        <f t="shared" ref="C873:E873" si="722">C51</f>
        <v>1</v>
      </c>
      <c r="D873" s="73">
        <f t="shared" si="722"/>
        <v>3.5</v>
      </c>
      <c r="E873" s="73">
        <f t="shared" si="722"/>
        <v>3.5</v>
      </c>
      <c r="F873" t="str">
        <f>IF(C873=1,CMOST1!A873&amp;" "&amp;D873,CMOST1!A873&amp;" &lt;cmost&gt;this["&amp;E873&amp;"]="&amp;E873&amp;"*"&amp;CMOST1!B873&amp;"&lt;/cmost&gt;")</f>
        <v>RESULTS GEOSTAT PDATA 'PERM-D' 71783.1000 135504.6000 -987654321.1235 3 3.5</v>
      </c>
      <c r="H873" t="s">
        <v>2214</v>
      </c>
      <c r="I873" t="s">
        <v>3027</v>
      </c>
      <c r="J873" s="3">
        <f t="shared" ref="J873:L873" si="723">J334</f>
        <v>1.1000000000000001</v>
      </c>
      <c r="K873" s="3">
        <f t="shared" si="723"/>
        <v>151.80000000000001</v>
      </c>
      <c r="L873" s="3">
        <f t="shared" si="723"/>
        <v>138</v>
      </c>
      <c r="M873" t="str">
        <f>IF(J873=1,CMOST1!H873&amp;" "&amp;K873,CMOST1!H873&amp;" &lt;cmost&gt;this["&amp;L873&amp;"]="&amp;L873&amp;"*"&amp;CMOST1!I873&amp;"&lt;/cmost&gt;")</f>
        <v>RESULTS GEOSTAT PDATA 'PERM-E' 68825.5000 143832.7000 -987654321.1235 6 &lt;cmost&gt;this[138]=138*MultPermE&lt;/cmost&gt;</v>
      </c>
    </row>
    <row r="874" spans="1:13" x14ac:dyDescent="0.15">
      <c r="A874" t="s">
        <v>984</v>
      </c>
      <c r="B874" t="s">
        <v>3026</v>
      </c>
      <c r="C874" s="73">
        <f t="shared" ref="C874:E874" si="724">C52</f>
        <v>1</v>
      </c>
      <c r="D874" s="73">
        <f t="shared" si="724"/>
        <v>3.5</v>
      </c>
      <c r="E874" s="73">
        <f t="shared" si="724"/>
        <v>3.5</v>
      </c>
      <c r="F874" t="str">
        <f>IF(C874=1,CMOST1!A874&amp;" "&amp;D874,CMOST1!A874&amp;" &lt;cmost&gt;this["&amp;E874&amp;"]="&amp;E874&amp;"*"&amp;CMOST1!B874&amp;"&lt;/cmost&gt;")</f>
        <v>RESULTS GEOSTAT PDATA 'PERM-D' 72570.2000 135323.5000 -987654321.1235 3 3.5</v>
      </c>
      <c r="H874" t="s">
        <v>2215</v>
      </c>
      <c r="I874" t="s">
        <v>3027</v>
      </c>
      <c r="J874" s="3">
        <f t="shared" ref="J874:L874" si="725">J335</f>
        <v>1</v>
      </c>
      <c r="K874" s="3">
        <f t="shared" si="725"/>
        <v>138</v>
      </c>
      <c r="L874" s="3">
        <f t="shared" si="725"/>
        <v>138</v>
      </c>
      <c r="M874" t="str">
        <f>IF(J874=1,CMOST1!H874&amp;" "&amp;K874,CMOST1!H874&amp;" &lt;cmost&gt;this["&amp;L874&amp;"]="&amp;L874&amp;"*"&amp;CMOST1!I874&amp;"&lt;/cmost&gt;")</f>
        <v>RESULTS GEOSTAT PDATA 'PERM-E' 69079.7000 143671.9000 -987654321.1235 6 138</v>
      </c>
    </row>
    <row r="875" spans="1:13" x14ac:dyDescent="0.15">
      <c r="A875" t="s">
        <v>985</v>
      </c>
      <c r="B875" t="s">
        <v>3026</v>
      </c>
      <c r="C875" s="73">
        <f t="shared" ref="C875:E875" si="726">C53</f>
        <v>1</v>
      </c>
      <c r="D875" s="73">
        <f t="shared" si="726"/>
        <v>3.5</v>
      </c>
      <c r="E875" s="73">
        <f t="shared" si="726"/>
        <v>3.5</v>
      </c>
      <c r="F875" t="str">
        <f>IF(C875=1,CMOST1!A875&amp;" "&amp;D875,CMOST1!A875&amp;" &lt;cmost&gt;this["&amp;E875&amp;"]="&amp;E875&amp;"*"&amp;CMOST1!B875&amp;"&lt;/cmost&gt;")</f>
        <v>RESULTS GEOSTAT PDATA 'PERM-D' 73487.9000 134981.3000 -987654321.1235 3 3.5</v>
      </c>
      <c r="H875" t="s">
        <v>2216</v>
      </c>
      <c r="I875" t="s">
        <v>3027</v>
      </c>
      <c r="J875" s="3">
        <f t="shared" ref="J875:L875" si="727">J336</f>
        <v>1</v>
      </c>
      <c r="K875" s="3">
        <f t="shared" si="727"/>
        <v>138</v>
      </c>
      <c r="L875" s="3">
        <f t="shared" si="727"/>
        <v>138</v>
      </c>
      <c r="M875" t="str">
        <f>IF(J875=1,CMOST1!H875&amp;" "&amp;K875,CMOST1!H875&amp;" &lt;cmost&gt;this["&amp;L875&amp;"]="&amp;L875&amp;"*"&amp;CMOST1!I875&amp;"&lt;/cmost&gt;")</f>
        <v>RESULTS GEOSTAT PDATA 'PERM-E' 69233.6000 143471.8000 -987654321.1235 6 138</v>
      </c>
    </row>
    <row r="876" spans="1:13" x14ac:dyDescent="0.15">
      <c r="A876" t="s">
        <v>986</v>
      </c>
      <c r="B876" t="s">
        <v>3026</v>
      </c>
      <c r="C876" s="73">
        <f t="shared" ref="C876:E876" si="728">C54</f>
        <v>1</v>
      </c>
      <c r="D876" s="73">
        <f t="shared" si="728"/>
        <v>3.5</v>
      </c>
      <c r="E876" s="73">
        <f t="shared" si="728"/>
        <v>3.5</v>
      </c>
      <c r="F876" t="str">
        <f>IF(C876=1,CMOST1!A876&amp;" "&amp;D876,CMOST1!A876&amp;" &lt;cmost&gt;this["&amp;E876&amp;"]="&amp;E876&amp;"*"&amp;CMOST1!B876&amp;"&lt;/cmost&gt;")</f>
        <v>RESULTS GEOSTAT PDATA 'PERM-D' 74205.4000 134571.2000 -987654321.1235 3 3.5</v>
      </c>
      <c r="H876" t="s">
        <v>2217</v>
      </c>
      <c r="I876" t="s">
        <v>3027</v>
      </c>
      <c r="J876" s="3">
        <f t="shared" ref="J876:L876" si="729">J337</f>
        <v>1</v>
      </c>
      <c r="K876" s="3">
        <f t="shared" si="729"/>
        <v>138</v>
      </c>
      <c r="L876" s="3">
        <f t="shared" si="729"/>
        <v>138</v>
      </c>
      <c r="M876" t="str">
        <f>IF(J876=1,CMOST1!H876&amp;" "&amp;K876,CMOST1!H876&amp;" &lt;cmost&gt;this["&amp;L876&amp;"]="&amp;L876&amp;"*"&amp;CMOST1!I876&amp;"&lt;/cmost&gt;")</f>
        <v>RESULTS GEOSTAT PDATA 'PERM-E' 69325.5000 143195.5000 -987654321.1235 6 138</v>
      </c>
    </row>
    <row r="877" spans="1:13" x14ac:dyDescent="0.15">
      <c r="A877" t="s">
        <v>987</v>
      </c>
      <c r="B877" t="s">
        <v>3026</v>
      </c>
      <c r="C877" s="73">
        <f t="shared" ref="C877:E877" si="730">C55</f>
        <v>1</v>
      </c>
      <c r="D877" s="73">
        <f t="shared" si="730"/>
        <v>3.5</v>
      </c>
      <c r="E877" s="73">
        <f t="shared" si="730"/>
        <v>3.5</v>
      </c>
      <c r="F877" t="str">
        <f>IF(C877=1,CMOST1!A877&amp;" "&amp;D877,CMOST1!A877&amp;" &lt;cmost&gt;this["&amp;E877&amp;"]="&amp;E877&amp;"*"&amp;CMOST1!B877&amp;"&lt;/cmost&gt;")</f>
        <v>RESULTS GEOSTAT PDATA 'PERM-D' 75001.6000 134036.7000 -987654321.1235 3 3.5</v>
      </c>
      <c r="H877" t="s">
        <v>2218</v>
      </c>
      <c r="I877" t="s">
        <v>3027</v>
      </c>
      <c r="J877" s="3">
        <f t="shared" ref="J877:L877" si="731">J338</f>
        <v>1</v>
      </c>
      <c r="K877" s="3">
        <f t="shared" si="731"/>
        <v>138</v>
      </c>
      <c r="L877" s="3">
        <f t="shared" si="731"/>
        <v>138</v>
      </c>
      <c r="M877" t="str">
        <f>IF(J877=1,CMOST1!H877&amp;" "&amp;K877,CMOST1!H877&amp;" &lt;cmost&gt;this["&amp;L877&amp;"]="&amp;L877&amp;"*"&amp;CMOST1!I877&amp;"&lt;/cmost&gt;")</f>
        <v>RESULTS GEOSTAT PDATA 'PERM-E' 69378.9000 142968.8000 -987654321.1235 6 138</v>
      </c>
    </row>
    <row r="878" spans="1:13" x14ac:dyDescent="0.15">
      <c r="A878" t="s">
        <v>988</v>
      </c>
      <c r="B878" t="s">
        <v>3026</v>
      </c>
      <c r="C878" s="73">
        <f t="shared" ref="C878:E878" si="732">C56</f>
        <v>1</v>
      </c>
      <c r="D878" s="73">
        <f t="shared" si="732"/>
        <v>3.5</v>
      </c>
      <c r="E878" s="73">
        <f t="shared" si="732"/>
        <v>3.5</v>
      </c>
      <c r="F878" t="str">
        <f>IF(C878=1,CMOST1!A878&amp;" "&amp;D878,CMOST1!A878&amp;" &lt;cmost&gt;this["&amp;E878&amp;"]="&amp;E878&amp;"*"&amp;CMOST1!B878&amp;"&lt;/cmost&gt;")</f>
        <v>RESULTS GEOSTAT PDATA 'PERM-D' 75617.1000 133674.2000 -987654321.1235 3 3.5</v>
      </c>
      <c r="H878" t="s">
        <v>2219</v>
      </c>
      <c r="I878" t="s">
        <v>3027</v>
      </c>
      <c r="J878" s="3">
        <f t="shared" ref="J878:L878" si="733">J339</f>
        <v>1</v>
      </c>
      <c r="K878" s="3">
        <f t="shared" si="733"/>
        <v>138</v>
      </c>
      <c r="L878" s="3">
        <f t="shared" si="733"/>
        <v>138</v>
      </c>
      <c r="M878" t="str">
        <f>IF(J878=1,CMOST1!H878&amp;" "&amp;K878,CMOST1!H878&amp;" &lt;cmost&gt;this["&amp;L878&amp;"]="&amp;L878&amp;"*"&amp;CMOST1!I878&amp;"&lt;/cmost&gt;")</f>
        <v>RESULTS GEOSTAT PDATA 'PERM-E' 69410.4000 142464.6000 -987654321.1235 6 138</v>
      </c>
    </row>
    <row r="879" spans="1:13" x14ac:dyDescent="0.15">
      <c r="A879" t="s">
        <v>989</v>
      </c>
      <c r="B879" t="s">
        <v>3026</v>
      </c>
      <c r="C879" s="73">
        <f t="shared" ref="C879:E879" si="734">C57</f>
        <v>1</v>
      </c>
      <c r="D879" s="73">
        <f t="shared" si="734"/>
        <v>3.8</v>
      </c>
      <c r="E879" s="73">
        <f t="shared" si="734"/>
        <v>3.8</v>
      </c>
      <c r="F879" t="str">
        <f>IF(C879=1,CMOST1!A879&amp;" "&amp;D879,CMOST1!A879&amp;" &lt;cmost&gt;this["&amp;E879&amp;"]="&amp;E879&amp;"*"&amp;CMOST1!B879&amp;"&lt;/cmost&gt;")</f>
        <v>RESULTS GEOSTAT PDATA 'PERM-D' 71888.8000 128227.0000 -987654321.1235 3 3.8</v>
      </c>
      <c r="H879" t="s">
        <v>2220</v>
      </c>
      <c r="I879" t="s">
        <v>3027</v>
      </c>
      <c r="J879" s="3">
        <f t="shared" ref="J879:L879" si="735">J340</f>
        <v>1</v>
      </c>
      <c r="K879" s="3">
        <f t="shared" si="735"/>
        <v>138</v>
      </c>
      <c r="L879" s="3">
        <f t="shared" si="735"/>
        <v>138</v>
      </c>
      <c r="M879" t="str">
        <f>IF(J879=1,CMOST1!H879&amp;" "&amp;K879,CMOST1!H879&amp;" &lt;cmost&gt;this["&amp;L879&amp;"]="&amp;L879&amp;"*"&amp;CMOST1!I879&amp;"&lt;/cmost&gt;")</f>
        <v>RESULTS GEOSTAT PDATA 'PERM-E' 69365.5000 142009.8000 -987654321.1235 6 138</v>
      </c>
    </row>
    <row r="880" spans="1:13" x14ac:dyDescent="0.15">
      <c r="A880" t="s">
        <v>990</v>
      </c>
      <c r="B880" t="s">
        <v>3026</v>
      </c>
      <c r="C880" s="73">
        <f t="shared" ref="C880:E880" si="736">C58</f>
        <v>1</v>
      </c>
      <c r="D880" s="73">
        <f t="shared" si="736"/>
        <v>3.8</v>
      </c>
      <c r="E880" s="73">
        <f t="shared" si="736"/>
        <v>3.8</v>
      </c>
      <c r="F880" t="str">
        <f>IF(C880=1,CMOST1!A880&amp;" "&amp;D880,CMOST1!A880&amp;" &lt;cmost&gt;this["&amp;E880&amp;"]="&amp;E880&amp;"*"&amp;CMOST1!B880&amp;"&lt;/cmost&gt;")</f>
        <v>RESULTS GEOSTAT PDATA 'PERM-D' 71430.8000 129206.0000 -987654321.1235 3 3.8</v>
      </c>
      <c r="H880" t="s">
        <v>2221</v>
      </c>
      <c r="I880" t="s">
        <v>3027</v>
      </c>
      <c r="J880" s="3">
        <f t="shared" ref="J880:L880" si="737">J341</f>
        <v>1</v>
      </c>
      <c r="K880" s="3">
        <f t="shared" si="737"/>
        <v>138</v>
      </c>
      <c r="L880" s="3">
        <f t="shared" si="737"/>
        <v>138</v>
      </c>
      <c r="M880" t="str">
        <f>IF(J880=1,CMOST1!H880&amp;" "&amp;K880,CMOST1!H880&amp;" &lt;cmost&gt;this["&amp;L880&amp;"]="&amp;L880&amp;"*"&amp;CMOST1!I880&amp;"&lt;/cmost&gt;")</f>
        <v>RESULTS GEOSTAT PDATA 'PERM-E' 69220.8000 141478.0000 -987654321.1235 6 138</v>
      </c>
    </row>
    <row r="881" spans="1:13" x14ac:dyDescent="0.15">
      <c r="A881" t="s">
        <v>991</v>
      </c>
      <c r="B881" t="s">
        <v>3026</v>
      </c>
      <c r="C881" s="73">
        <f t="shared" ref="C881:E881" si="738">C59</f>
        <v>1</v>
      </c>
      <c r="D881" s="73">
        <f t="shared" si="738"/>
        <v>3.8</v>
      </c>
      <c r="E881" s="73">
        <f t="shared" si="738"/>
        <v>3.8</v>
      </c>
      <c r="F881" t="str">
        <f>IF(C881=1,CMOST1!A881&amp;" "&amp;D881,CMOST1!A881&amp;" &lt;cmost&gt;this["&amp;E881&amp;"]="&amp;E881&amp;"*"&amp;CMOST1!B881&amp;"&lt;/cmost&gt;")</f>
        <v>RESULTS GEOSTAT PDATA 'PERM-D' 70922.9000 130159.1000 -987654321.1235 3 3.8</v>
      </c>
      <c r="H881" t="s">
        <v>2222</v>
      </c>
      <c r="I881" t="s">
        <v>3027</v>
      </c>
      <c r="J881" s="3">
        <f t="shared" ref="J881:L881" si="739">J342</f>
        <v>1</v>
      </c>
      <c r="K881" s="3">
        <f t="shared" si="739"/>
        <v>138</v>
      </c>
      <c r="L881" s="3">
        <f t="shared" si="739"/>
        <v>138</v>
      </c>
      <c r="M881" t="str">
        <f>IF(J881=1,CMOST1!H881&amp;" "&amp;K881,CMOST1!H881&amp;" &lt;cmost&gt;this["&amp;L881&amp;"]="&amp;L881&amp;"*"&amp;CMOST1!I881&amp;"&lt;/cmost&gt;")</f>
        <v>RESULTS GEOSTAT PDATA 'PERM-E' 68876.3000 140754.6000 -987654321.1235 6 138</v>
      </c>
    </row>
    <row r="882" spans="1:13" x14ac:dyDescent="0.15">
      <c r="A882" t="s">
        <v>992</v>
      </c>
      <c r="B882" t="s">
        <v>3026</v>
      </c>
      <c r="C882" s="73">
        <f t="shared" ref="C882:E882" si="740">C60</f>
        <v>1</v>
      </c>
      <c r="D882" s="73">
        <f t="shared" si="740"/>
        <v>3.8</v>
      </c>
      <c r="E882" s="73">
        <f t="shared" si="740"/>
        <v>3.8</v>
      </c>
      <c r="F882" t="str">
        <f>IF(C882=1,CMOST1!A882&amp;" "&amp;D882,CMOST1!A882&amp;" &lt;cmost&gt;this["&amp;E882&amp;"]="&amp;E882&amp;"*"&amp;CMOST1!B882&amp;"&lt;/cmost&gt;")</f>
        <v>RESULTS GEOSTAT PDATA 'PERM-D' 70343.5000 131077.1000 -987654321.1235 3 3.8</v>
      </c>
      <c r="H882" t="s">
        <v>2223</v>
      </c>
      <c r="I882" t="s">
        <v>3027</v>
      </c>
      <c r="J882" s="3">
        <f t="shared" ref="J882:L882" si="741">J343</f>
        <v>1</v>
      </c>
      <c r="K882" s="3">
        <f t="shared" si="741"/>
        <v>138</v>
      </c>
      <c r="L882" s="3">
        <f t="shared" si="741"/>
        <v>138</v>
      </c>
      <c r="M882" t="str">
        <f>IF(J882=1,CMOST1!H882&amp;" "&amp;K882,CMOST1!H882&amp;" &lt;cmost&gt;this["&amp;L882&amp;"]="&amp;L882&amp;"*"&amp;CMOST1!I882&amp;"&lt;/cmost&gt;")</f>
        <v>RESULTS GEOSTAT PDATA 'PERM-E' 68482.9000 139929.5000 -987654321.1235 6 138</v>
      </c>
    </row>
    <row r="883" spans="1:13" x14ac:dyDescent="0.15">
      <c r="A883" t="s">
        <v>993</v>
      </c>
      <c r="B883" t="s">
        <v>3026</v>
      </c>
      <c r="C883" s="73">
        <f t="shared" ref="C883:E883" si="742">C61</f>
        <v>1</v>
      </c>
      <c r="D883" s="73">
        <f t="shared" si="742"/>
        <v>3.8</v>
      </c>
      <c r="E883" s="73">
        <f t="shared" si="742"/>
        <v>3.8</v>
      </c>
      <c r="F883" t="str">
        <f>IF(C883=1,CMOST1!A883&amp;" "&amp;D883,CMOST1!A883&amp;" &lt;cmost&gt;this["&amp;E883&amp;"]="&amp;E883&amp;"*"&amp;CMOST1!B883&amp;"&lt;/cmost&gt;")</f>
        <v>RESULTS GEOSTAT PDATA 'PERM-D' 69644.4000 132054.1000 -987654321.1235 3 3.8</v>
      </c>
      <c r="H883" t="s">
        <v>2224</v>
      </c>
      <c r="I883" t="s">
        <v>3027</v>
      </c>
      <c r="J883" s="3">
        <f t="shared" ref="J883:L883" si="743">J344</f>
        <v>1</v>
      </c>
      <c r="K883" s="3">
        <f t="shared" si="743"/>
        <v>138</v>
      </c>
      <c r="L883" s="3">
        <f t="shared" si="743"/>
        <v>138</v>
      </c>
      <c r="M883" t="str">
        <f>IF(J883=1,CMOST1!H883&amp;" "&amp;K883,CMOST1!H883&amp;" &lt;cmost&gt;this["&amp;L883&amp;"]="&amp;L883&amp;"*"&amp;CMOST1!I883&amp;"&lt;/cmost&gt;")</f>
        <v>RESULTS GEOSTAT PDATA 'PERM-E' 68127.0000 139129.9000 -987654321.1235 6 138</v>
      </c>
    </row>
    <row r="884" spans="1:13" x14ac:dyDescent="0.15">
      <c r="A884" t="s">
        <v>994</v>
      </c>
      <c r="B884" t="s">
        <v>3026</v>
      </c>
      <c r="C884" s="73">
        <f t="shared" ref="C884:E884" si="744">C62</f>
        <v>1</v>
      </c>
      <c r="D884" s="73">
        <f t="shared" si="744"/>
        <v>3.8</v>
      </c>
      <c r="E884" s="73">
        <f t="shared" si="744"/>
        <v>3.8</v>
      </c>
      <c r="F884" t="str">
        <f>IF(C884=1,CMOST1!A884&amp;" "&amp;D884,CMOST1!A884&amp;" &lt;cmost&gt;this["&amp;E884&amp;"]="&amp;E884&amp;"*"&amp;CMOST1!B884&amp;"&lt;/cmost&gt;")</f>
        <v>RESULTS GEOSTAT PDATA 'PERM-D' 69340.6000 132477.0000 -987654321.1235 3 3.8</v>
      </c>
      <c r="H884" t="s">
        <v>2225</v>
      </c>
      <c r="I884" t="s">
        <v>3027</v>
      </c>
      <c r="J884" s="3">
        <f t="shared" ref="J884:L884" si="745">J345</f>
        <v>1</v>
      </c>
      <c r="K884" s="3">
        <f t="shared" si="745"/>
        <v>138</v>
      </c>
      <c r="L884" s="3">
        <f t="shared" si="745"/>
        <v>138</v>
      </c>
      <c r="M884" t="str">
        <f>IF(J884=1,CMOST1!H884&amp;" "&amp;K884,CMOST1!H884&amp;" &lt;cmost&gt;this["&amp;L884&amp;"]="&amp;L884&amp;"*"&amp;CMOST1!I884&amp;"&lt;/cmost&gt;")</f>
        <v>RESULTS GEOSTAT PDATA 'PERM-E' 67720.1000 138367.8000 -987654321.1235 6 138</v>
      </c>
    </row>
    <row r="885" spans="1:13" x14ac:dyDescent="0.15">
      <c r="A885" t="s">
        <v>995</v>
      </c>
      <c r="B885" t="s">
        <v>3026</v>
      </c>
      <c r="C885" s="73">
        <f t="shared" ref="C885:E885" si="746">C63</f>
        <v>1</v>
      </c>
      <c r="D885" s="73">
        <f t="shared" si="746"/>
        <v>3.8</v>
      </c>
      <c r="E885" s="73">
        <f t="shared" si="746"/>
        <v>3.8</v>
      </c>
      <c r="F885" t="str">
        <f>IF(C885=1,CMOST1!A885&amp;" "&amp;D885,CMOST1!A885&amp;" &lt;cmost&gt;this["&amp;E885&amp;"]="&amp;E885&amp;"*"&amp;CMOST1!B885&amp;"&lt;/cmost&gt;")</f>
        <v>RESULTS GEOSTAT PDATA 'PERM-D' 68930.4000 132984.9000 -987654321.1235 3 3.8</v>
      </c>
      <c r="H885" t="s">
        <v>2226</v>
      </c>
      <c r="I885" t="s">
        <v>3027</v>
      </c>
      <c r="J885" s="3">
        <f t="shared" ref="J885:L885" si="747">J346</f>
        <v>1</v>
      </c>
      <c r="K885" s="3">
        <f t="shared" si="747"/>
        <v>138</v>
      </c>
      <c r="L885" s="3">
        <f t="shared" si="747"/>
        <v>138</v>
      </c>
      <c r="M885" t="str">
        <f>IF(J885=1,CMOST1!H885&amp;" "&amp;K885,CMOST1!H885&amp;" &lt;cmost&gt;this["&amp;L885&amp;"]="&amp;L885&amp;"*"&amp;CMOST1!I885&amp;"&lt;/cmost&gt;")</f>
        <v>RESULTS GEOSTAT PDATA 'PERM-E' 67200.8000 137503.3000 -987654321.1235 6 138</v>
      </c>
    </row>
    <row r="886" spans="1:13" x14ac:dyDescent="0.15">
      <c r="A886" t="s">
        <v>996</v>
      </c>
      <c r="B886" t="s">
        <v>3026</v>
      </c>
      <c r="C886" s="73">
        <f t="shared" ref="C886:E886" si="748">C64</f>
        <v>1</v>
      </c>
      <c r="D886" s="73">
        <f t="shared" si="748"/>
        <v>3.8</v>
      </c>
      <c r="E886" s="73">
        <f t="shared" si="748"/>
        <v>3.8</v>
      </c>
      <c r="F886" t="str">
        <f>IF(C886=1,CMOST1!A886&amp;" "&amp;D886,CMOST1!A886&amp;" &lt;cmost&gt;this["&amp;E886&amp;"]="&amp;E886&amp;"*"&amp;CMOST1!B886&amp;"&lt;/cmost&gt;")</f>
        <v>RESULTS GEOSTAT PDATA 'PERM-D' 68533.1000 133660.1000 -987654321.1235 3 3.8</v>
      </c>
      <c r="H886" t="s">
        <v>2227</v>
      </c>
      <c r="I886" t="s">
        <v>3027</v>
      </c>
      <c r="J886" s="3">
        <f t="shared" ref="J886:L886" si="749">J347</f>
        <v>1</v>
      </c>
      <c r="K886" s="3">
        <f t="shared" si="749"/>
        <v>138</v>
      </c>
      <c r="L886" s="3">
        <f t="shared" si="749"/>
        <v>138</v>
      </c>
      <c r="M886" t="str">
        <f>IF(J886=1,CMOST1!H886&amp;" "&amp;K886,CMOST1!H886&amp;" &lt;cmost&gt;this["&amp;L886&amp;"]="&amp;L886&amp;"*"&amp;CMOST1!I886&amp;"&lt;/cmost&gt;")</f>
        <v>RESULTS GEOSTAT PDATA 'PERM-E' 66581.7000 136549.2000 -987654321.1235 6 138</v>
      </c>
    </row>
    <row r="887" spans="1:13" x14ac:dyDescent="0.15">
      <c r="A887" t="s">
        <v>997</v>
      </c>
      <c r="B887" t="s">
        <v>3026</v>
      </c>
      <c r="C887" s="73">
        <f t="shared" ref="C887:E887" si="750">C65</f>
        <v>1</v>
      </c>
      <c r="D887" s="73">
        <f t="shared" si="750"/>
        <v>3.8</v>
      </c>
      <c r="E887" s="73">
        <f t="shared" si="750"/>
        <v>3.8</v>
      </c>
      <c r="F887" t="str">
        <f>IF(C887=1,CMOST1!A887&amp;" "&amp;D887,CMOST1!A887&amp;" &lt;cmost&gt;this["&amp;E887&amp;"]="&amp;E887&amp;"*"&amp;CMOST1!B887&amp;"&lt;/cmost&gt;")</f>
        <v>RESULTS GEOSTAT PDATA 'PERM-D' 68146.7000 134385.2000 -987654321.1235 3 3.8</v>
      </c>
      <c r="H887" t="s">
        <v>2228</v>
      </c>
      <c r="I887" t="s">
        <v>3027</v>
      </c>
      <c r="J887" s="3">
        <f t="shared" ref="J887:L887" si="751">J348</f>
        <v>1</v>
      </c>
      <c r="K887" s="3">
        <f t="shared" si="751"/>
        <v>138</v>
      </c>
      <c r="L887" s="3">
        <f t="shared" si="751"/>
        <v>138</v>
      </c>
      <c r="M887" t="str">
        <f>IF(J887=1,CMOST1!H887&amp;" "&amp;K887,CMOST1!H887&amp;" &lt;cmost&gt;this["&amp;L887&amp;"]="&amp;L887&amp;"*"&amp;CMOST1!I887&amp;"&lt;/cmost&gt;")</f>
        <v>RESULTS GEOSTAT PDATA 'PERM-E' 66085.3000 135886.8000 -987654321.1235 6 138</v>
      </c>
    </row>
    <row r="888" spans="1:13" x14ac:dyDescent="0.15">
      <c r="A888" t="s">
        <v>998</v>
      </c>
      <c r="B888" t="s">
        <v>3026</v>
      </c>
      <c r="C888" s="73">
        <f t="shared" ref="C888:E888" si="752">C66</f>
        <v>1</v>
      </c>
      <c r="D888" s="73">
        <f t="shared" si="752"/>
        <v>3.8</v>
      </c>
      <c r="E888" s="73">
        <f t="shared" si="752"/>
        <v>3.8</v>
      </c>
      <c r="F888" t="str">
        <f>IF(C888=1,CMOST1!A888&amp;" "&amp;D888,CMOST1!A888&amp;" &lt;cmost&gt;this["&amp;E888&amp;"]="&amp;E888&amp;"*"&amp;CMOST1!B888&amp;"&lt;/cmost&gt;")</f>
        <v>RESULTS GEOSTAT PDATA 'PERM-D' 67813.0000 135148.6000 -987654321.1235 3 3.8</v>
      </c>
      <c r="H888" t="s">
        <v>2229</v>
      </c>
      <c r="I888" t="s">
        <v>3027</v>
      </c>
      <c r="J888" s="3">
        <f t="shared" ref="J888:L888" si="753">J349</f>
        <v>1</v>
      </c>
      <c r="K888" s="3">
        <f t="shared" si="753"/>
        <v>138</v>
      </c>
      <c r="L888" s="3">
        <f t="shared" si="753"/>
        <v>138</v>
      </c>
      <c r="M888" t="str">
        <f>IF(J888=1,CMOST1!H888&amp;" "&amp;K888,CMOST1!H888&amp;" &lt;cmost&gt;this["&amp;L888&amp;"]="&amp;L888&amp;"*"&amp;CMOST1!I888&amp;"&lt;/cmost&gt;")</f>
        <v>RESULTS GEOSTAT PDATA 'PERM-E' 65649.6000 135401.9000 -987654321.1235 6 138</v>
      </c>
    </row>
    <row r="889" spans="1:13" x14ac:dyDescent="0.15">
      <c r="A889" t="s">
        <v>999</v>
      </c>
      <c r="B889" t="s">
        <v>3026</v>
      </c>
      <c r="C889" s="73">
        <f t="shared" ref="C889:E889" si="754">C67</f>
        <v>1</v>
      </c>
      <c r="D889" s="73">
        <f t="shared" si="754"/>
        <v>3.8</v>
      </c>
      <c r="E889" s="73">
        <f t="shared" si="754"/>
        <v>3.8</v>
      </c>
      <c r="F889" t="str">
        <f>IF(C889=1,CMOST1!A889&amp;" "&amp;D889,CMOST1!A889&amp;" &lt;cmost&gt;this["&amp;E889&amp;"]="&amp;E889&amp;"*"&amp;CMOST1!B889&amp;"&lt;/cmost&gt;")</f>
        <v>RESULTS GEOSTAT PDATA 'PERM-D' 67773.3000 135400.9000 -987654321.1235 3 3.8</v>
      </c>
      <c r="H889" t="s">
        <v>2230</v>
      </c>
      <c r="I889" t="s">
        <v>3027</v>
      </c>
      <c r="J889" s="3">
        <f t="shared" ref="J889:L889" si="755">J350</f>
        <v>1</v>
      </c>
      <c r="K889" s="3">
        <f t="shared" si="755"/>
        <v>138</v>
      </c>
      <c r="L889" s="3">
        <f t="shared" si="755"/>
        <v>138</v>
      </c>
      <c r="M889" t="str">
        <f>IF(J889=1,CMOST1!H889&amp;" "&amp;K889,CMOST1!H889&amp;" &lt;cmost&gt;this["&amp;L889&amp;"]="&amp;L889&amp;"*"&amp;CMOST1!I889&amp;"&lt;/cmost&gt;")</f>
        <v>RESULTS GEOSTAT PDATA 'PERM-E' 65002.0000 134712.3000 -987654321.1235 6 138</v>
      </c>
    </row>
    <row r="890" spans="1:13" x14ac:dyDescent="0.15">
      <c r="A890" t="s">
        <v>1000</v>
      </c>
      <c r="B890" t="s">
        <v>3026</v>
      </c>
      <c r="C890" s="73">
        <f t="shared" ref="C890:E890" si="756">C68</f>
        <v>1</v>
      </c>
      <c r="D890" s="73">
        <f t="shared" si="756"/>
        <v>3.8</v>
      </c>
      <c r="E890" s="73">
        <f t="shared" si="756"/>
        <v>3.8</v>
      </c>
      <c r="F890" t="str">
        <f>IF(C890=1,CMOST1!A890&amp;" "&amp;D890,CMOST1!A890&amp;" &lt;cmost&gt;this["&amp;E890&amp;"]="&amp;E890&amp;"*"&amp;CMOST1!B890&amp;"&lt;/cmost&gt;")</f>
        <v>RESULTS GEOSTAT PDATA 'PERM-D' 67773.3000 135598.1000 -987654321.1235 3 3.8</v>
      </c>
      <c r="H890" t="s">
        <v>2231</v>
      </c>
      <c r="I890" t="s">
        <v>3027</v>
      </c>
      <c r="J890" s="3">
        <f t="shared" ref="J890:L890" si="757">J351</f>
        <v>1</v>
      </c>
      <c r="K890" s="3">
        <f t="shared" si="757"/>
        <v>138</v>
      </c>
      <c r="L890" s="3">
        <f t="shared" si="757"/>
        <v>138</v>
      </c>
      <c r="M890" t="str">
        <f>IF(J890=1,CMOST1!H890&amp;" "&amp;K890,CMOST1!H890&amp;" &lt;cmost&gt;this["&amp;L890&amp;"]="&amp;L890&amp;"*"&amp;CMOST1!I890&amp;"&lt;/cmost&gt;")</f>
        <v>RESULTS GEOSTAT PDATA 'PERM-E' 64415.7000 134175.2000 -987654321.1235 6 138</v>
      </c>
    </row>
    <row r="891" spans="1:13" x14ac:dyDescent="0.15">
      <c r="A891" t="s">
        <v>1001</v>
      </c>
      <c r="B891" t="s">
        <v>3026</v>
      </c>
      <c r="C891" s="73">
        <f t="shared" ref="C891:E891" si="758">C69</f>
        <v>1</v>
      </c>
      <c r="D891" s="73">
        <f t="shared" si="758"/>
        <v>3.8</v>
      </c>
      <c r="E891" s="73">
        <f t="shared" si="758"/>
        <v>3.8</v>
      </c>
      <c r="F891" t="str">
        <f>IF(C891=1,CMOST1!A891&amp;" "&amp;D891,CMOST1!A891&amp;" &lt;cmost&gt;this["&amp;E891&amp;"]="&amp;E891&amp;"*"&amp;CMOST1!B891&amp;"&lt;/cmost&gt;")</f>
        <v>RESULTS GEOSTAT PDATA 'PERM-D' 67773.3000 135772.3000 -987654321.1235 3 3.8</v>
      </c>
      <c r="H891" t="s">
        <v>2232</v>
      </c>
      <c r="I891" t="s">
        <v>3027</v>
      </c>
      <c r="J891" s="3">
        <f t="shared" ref="J891:L891" si="759">J352</f>
        <v>1</v>
      </c>
      <c r="K891" s="3">
        <f t="shared" si="759"/>
        <v>138</v>
      </c>
      <c r="L891" s="3">
        <f t="shared" si="759"/>
        <v>138</v>
      </c>
      <c r="M891" t="str">
        <f>IF(J891=1,CMOST1!H891&amp;" "&amp;K891,CMOST1!H891&amp;" &lt;cmost&gt;this["&amp;L891&amp;"]="&amp;L891&amp;"*"&amp;CMOST1!I891&amp;"&lt;/cmost&gt;")</f>
        <v>RESULTS GEOSTAT PDATA 'PERM-E' 63716.5000 133573.2000 -987654321.1235 6 138</v>
      </c>
    </row>
    <row r="892" spans="1:13" x14ac:dyDescent="0.15">
      <c r="A892" t="s">
        <v>1002</v>
      </c>
      <c r="B892" t="s">
        <v>3026</v>
      </c>
      <c r="C892" s="73">
        <f t="shared" ref="C892:E892" si="760">C70</f>
        <v>1</v>
      </c>
      <c r="D892" s="73">
        <f t="shared" si="760"/>
        <v>3.8</v>
      </c>
      <c r="E892" s="73">
        <f t="shared" si="760"/>
        <v>3.8</v>
      </c>
      <c r="F892" t="str">
        <f>IF(C892=1,CMOST1!A892&amp;" "&amp;D892,CMOST1!A892&amp;" &lt;cmost&gt;this["&amp;E892&amp;"]="&amp;E892&amp;"*"&amp;CMOST1!B892&amp;"&lt;/cmost&gt;")</f>
        <v>RESULTS GEOSTAT PDATA 'PERM-D' 67805.8000 135953.7000 -987654321.1235 3 3.8</v>
      </c>
      <c r="H892" t="s">
        <v>2233</v>
      </c>
      <c r="I892" t="s">
        <v>3027</v>
      </c>
      <c r="J892" s="3">
        <f t="shared" ref="J892:L892" si="761">J353</f>
        <v>1</v>
      </c>
      <c r="K892" s="3">
        <f t="shared" si="761"/>
        <v>138</v>
      </c>
      <c r="L892" s="3">
        <f t="shared" si="761"/>
        <v>138</v>
      </c>
      <c r="M892" t="str">
        <f>IF(J892=1,CMOST1!H892&amp;" "&amp;K892,CMOST1!H892&amp;" &lt;cmost&gt;this["&amp;L892&amp;"]="&amp;L892&amp;"*"&amp;CMOST1!I892&amp;"&lt;/cmost&gt;")</f>
        <v>RESULTS GEOSTAT PDATA 'PERM-E' 63166.7000 133137.5000 -987654321.1235 6 138</v>
      </c>
    </row>
    <row r="893" spans="1:13" x14ac:dyDescent="0.15">
      <c r="A893" t="s">
        <v>1003</v>
      </c>
      <c r="B893" t="s">
        <v>3026</v>
      </c>
      <c r="C893" s="73">
        <f t="shared" ref="C893:E893" si="762">C71</f>
        <v>1</v>
      </c>
      <c r="D893" s="73">
        <f t="shared" si="762"/>
        <v>3.8</v>
      </c>
      <c r="E893" s="73">
        <f t="shared" si="762"/>
        <v>3.8</v>
      </c>
      <c r="F893" t="str">
        <f>IF(C893=1,CMOST1!A893&amp;" "&amp;D893,CMOST1!A893&amp;" &lt;cmost&gt;this["&amp;E893&amp;"]="&amp;E893&amp;"*"&amp;CMOST1!B893&amp;"&lt;/cmost&gt;")</f>
        <v>RESULTS GEOSTAT PDATA 'PERM-D' 67883.9000 136126.6000 -987654321.1235 3 3.8</v>
      </c>
      <c r="H893" t="s">
        <v>2234</v>
      </c>
      <c r="I893" t="s">
        <v>3027</v>
      </c>
      <c r="J893" s="3">
        <f t="shared" ref="J893:L893" si="763">J354</f>
        <v>1</v>
      </c>
      <c r="K893" s="3">
        <f t="shared" si="763"/>
        <v>138</v>
      </c>
      <c r="L893" s="3">
        <f t="shared" si="763"/>
        <v>138</v>
      </c>
      <c r="M893" t="str">
        <f>IF(J893=1,CMOST1!H893&amp;" "&amp;K893,CMOST1!H893&amp;" &lt;cmost&gt;this["&amp;L893&amp;"]="&amp;L893&amp;"*"&amp;CMOST1!I893&amp;"&lt;/cmost&gt;")</f>
        <v>RESULTS GEOSTAT PDATA 'PERM-E' 62642.4000 132689.3000 -987654321.1235 6 138</v>
      </c>
    </row>
    <row r="894" spans="1:13" x14ac:dyDescent="0.15">
      <c r="A894" t="s">
        <v>1004</v>
      </c>
      <c r="B894" t="s">
        <v>3026</v>
      </c>
      <c r="C894" s="73">
        <f t="shared" ref="C894:E894" si="764">C72</f>
        <v>1</v>
      </c>
      <c r="D894" s="73">
        <f t="shared" si="764"/>
        <v>3.8</v>
      </c>
      <c r="E894" s="73">
        <f t="shared" si="764"/>
        <v>3.8</v>
      </c>
      <c r="F894" t="str">
        <f>IF(C894=1,CMOST1!A894&amp;" "&amp;D894,CMOST1!A894&amp;" &lt;cmost&gt;this["&amp;E894&amp;"]="&amp;E894&amp;"*"&amp;CMOST1!B894&amp;"&lt;/cmost&gt;")</f>
        <v>RESULTS GEOSTAT PDATA 'PERM-D' 68081.0000 136363.2000 -987654321.1235 3 3.8</v>
      </c>
      <c r="H894" t="s">
        <v>2235</v>
      </c>
      <c r="I894" t="s">
        <v>3027</v>
      </c>
      <c r="J894" s="3">
        <f t="shared" ref="J894:L894" si="765">J355</f>
        <v>1</v>
      </c>
      <c r="K894" s="3">
        <f t="shared" si="765"/>
        <v>138</v>
      </c>
      <c r="L894" s="3">
        <f t="shared" si="765"/>
        <v>138</v>
      </c>
      <c r="M894" t="str">
        <f>IF(J894=1,CMOST1!H894&amp;" "&amp;K894,CMOST1!H894&amp;" &lt;cmost&gt;this["&amp;L894&amp;"]="&amp;L894&amp;"*"&amp;CMOST1!I894&amp;"&lt;/cmost&gt;")</f>
        <v>RESULTS GEOSTAT PDATA 'PERM-E' 62155.2000 132292.0000 -987654321.1235 6 138</v>
      </c>
    </row>
    <row r="895" spans="1:13" x14ac:dyDescent="0.15">
      <c r="A895" t="s">
        <v>1005</v>
      </c>
      <c r="B895" t="s">
        <v>3026</v>
      </c>
      <c r="C895" s="73">
        <f t="shared" ref="C895:E895" si="766">C73</f>
        <v>1</v>
      </c>
      <c r="D895" s="73">
        <f t="shared" si="766"/>
        <v>3.8</v>
      </c>
      <c r="E895" s="73">
        <f t="shared" si="766"/>
        <v>3.8</v>
      </c>
      <c r="F895" t="str">
        <f>IF(C895=1,CMOST1!A895&amp;" "&amp;D895,CMOST1!A895&amp;" &lt;cmost&gt;this["&amp;E895&amp;"]="&amp;E895&amp;"*"&amp;CMOST1!B895&amp;"&lt;/cmost&gt;")</f>
        <v>RESULTS GEOSTAT PDATA 'PERM-D' 68164.0000 136438.3000 -987654321.1235 3 3.8</v>
      </c>
      <c r="H895" t="s">
        <v>2236</v>
      </c>
      <c r="I895" t="s">
        <v>3027</v>
      </c>
      <c r="J895" s="3">
        <f t="shared" ref="J895:L895" si="767">J356</f>
        <v>1</v>
      </c>
      <c r="K895" s="3">
        <f t="shared" si="767"/>
        <v>138</v>
      </c>
      <c r="L895" s="3">
        <f t="shared" si="767"/>
        <v>138</v>
      </c>
      <c r="M895" t="str">
        <f>IF(J895=1,CMOST1!H895&amp;" "&amp;K895,CMOST1!H895&amp;" &lt;cmost&gt;this["&amp;L895&amp;"]="&amp;L895&amp;"*"&amp;CMOST1!I895&amp;"&lt;/cmost&gt;")</f>
        <v>RESULTS GEOSTAT PDATA 'PERM-E' 61680.4000 131895.0000 -987654321.1235 6 138</v>
      </c>
    </row>
    <row r="896" spans="1:13" x14ac:dyDescent="0.15">
      <c r="A896" t="s">
        <v>1006</v>
      </c>
      <c r="B896" t="s">
        <v>3026</v>
      </c>
      <c r="C896" s="73">
        <f t="shared" ref="C896:E896" si="768">C74</f>
        <v>1</v>
      </c>
      <c r="D896" s="73">
        <f t="shared" si="768"/>
        <v>3.8</v>
      </c>
      <c r="E896" s="73">
        <f t="shared" si="768"/>
        <v>3.8</v>
      </c>
      <c r="F896" t="str">
        <f>IF(C896=1,CMOST1!A896&amp;" "&amp;D896,CMOST1!A896&amp;" &lt;cmost&gt;this["&amp;E896&amp;"]="&amp;E896&amp;"*"&amp;CMOST1!B896&amp;"&lt;/cmost&gt;")</f>
        <v>RESULTS GEOSTAT PDATA 'PERM-D' 68424.5000 136698.8000 -987654321.1235 3 3.8</v>
      </c>
      <c r="H896" t="s">
        <v>2237</v>
      </c>
      <c r="I896" t="s">
        <v>3027</v>
      </c>
      <c r="J896" s="3">
        <f t="shared" ref="J896:L896" si="769">J357</f>
        <v>1</v>
      </c>
      <c r="K896" s="3">
        <f t="shared" si="769"/>
        <v>138</v>
      </c>
      <c r="L896" s="3">
        <f t="shared" si="769"/>
        <v>138</v>
      </c>
      <c r="M896" t="str">
        <f>IF(J896=1,CMOST1!H896&amp;" "&amp;K896,CMOST1!H896&amp;" &lt;cmost&gt;this["&amp;L896&amp;"]="&amp;L896&amp;"*"&amp;CMOST1!I896&amp;"&lt;/cmost&gt;")</f>
        <v>RESULTS GEOSTAT PDATA 'PERM-E' 61320.2000 131448.8000 -987654321.1235 6 138</v>
      </c>
    </row>
    <row r="897" spans="1:13" x14ac:dyDescent="0.15">
      <c r="A897" t="s">
        <v>1007</v>
      </c>
      <c r="B897" t="s">
        <v>3026</v>
      </c>
      <c r="C897" s="73">
        <f t="shared" ref="C897:E897" si="770">C75</f>
        <v>1</v>
      </c>
      <c r="D897" s="73">
        <f t="shared" si="770"/>
        <v>3.8</v>
      </c>
      <c r="E897" s="73">
        <f t="shared" si="770"/>
        <v>3.8</v>
      </c>
      <c r="F897" t="str">
        <f>IF(C897=1,CMOST1!A897&amp;" "&amp;D897,CMOST1!A897&amp;" &lt;cmost&gt;this["&amp;E897&amp;"]="&amp;E897&amp;"*"&amp;CMOST1!B897&amp;"&lt;/cmost&gt;")</f>
        <v>RESULTS GEOSTAT PDATA 'PERM-D' 68815.3000 136826.4000 -987654321.1235 3 3.8</v>
      </c>
      <c r="H897" t="s">
        <v>2238</v>
      </c>
      <c r="I897" t="s">
        <v>3027</v>
      </c>
      <c r="J897" s="3">
        <f t="shared" ref="J897:L897" si="771">J358</f>
        <v>1</v>
      </c>
      <c r="K897" s="3">
        <f t="shared" si="771"/>
        <v>138</v>
      </c>
      <c r="L897" s="3">
        <f t="shared" si="771"/>
        <v>138</v>
      </c>
      <c r="M897" t="str">
        <f>IF(J897=1,CMOST1!H897&amp;" "&amp;K897,CMOST1!H897&amp;" &lt;cmost&gt;this["&amp;L897&amp;"]="&amp;L897&amp;"*"&amp;CMOST1!I897&amp;"&lt;/cmost&gt;")</f>
        <v>RESULTS GEOSTAT PDATA 'PERM-E' 61084.6000 131117.8000 -987654321.1235 6 138</v>
      </c>
    </row>
    <row r="898" spans="1:13" x14ac:dyDescent="0.15">
      <c r="A898" t="s">
        <v>1008</v>
      </c>
      <c r="B898" t="s">
        <v>3026</v>
      </c>
      <c r="C898" s="73">
        <f t="shared" ref="C898:E898" si="772">C76</f>
        <v>1</v>
      </c>
      <c r="D898" s="73">
        <f t="shared" si="772"/>
        <v>3.8</v>
      </c>
      <c r="E898" s="73">
        <f t="shared" si="772"/>
        <v>3.8</v>
      </c>
      <c r="F898" t="str">
        <f>IF(C898=1,CMOST1!A898&amp;" "&amp;D898,CMOST1!A898&amp;" &lt;cmost&gt;this["&amp;E898&amp;"]="&amp;E898&amp;"*"&amp;CMOST1!B898&amp;"&lt;/cmost&gt;")</f>
        <v>RESULTS GEOSTAT PDATA 'PERM-D' 69336.3000 136902.9000 -987654321.1235 3 3.8</v>
      </c>
      <c r="H898" t="s">
        <v>2239</v>
      </c>
      <c r="I898" t="s">
        <v>3027</v>
      </c>
      <c r="J898" s="3">
        <f t="shared" ref="J898:L898" si="773">J359</f>
        <v>1</v>
      </c>
      <c r="K898" s="3">
        <f t="shared" si="773"/>
        <v>138</v>
      </c>
      <c r="L898" s="3">
        <f t="shared" si="773"/>
        <v>138</v>
      </c>
      <c r="M898" t="str">
        <f>IF(J898=1,CMOST1!H898&amp;" "&amp;K898,CMOST1!H898&amp;" &lt;cmost&gt;this["&amp;L898&amp;"]="&amp;L898&amp;"*"&amp;CMOST1!I898&amp;"&lt;/cmost&gt;")</f>
        <v>RESULTS GEOSTAT PDATA 'PERM-E' 60799.5000 130710.3000 -987654321.1235 6 138</v>
      </c>
    </row>
    <row r="899" spans="1:13" x14ac:dyDescent="0.15">
      <c r="A899" t="s">
        <v>1009</v>
      </c>
      <c r="B899" t="s">
        <v>3026</v>
      </c>
      <c r="C899" s="73">
        <f t="shared" ref="C899:E899" si="774">C77</f>
        <v>1</v>
      </c>
      <c r="D899" s="73">
        <f t="shared" si="774"/>
        <v>3.8</v>
      </c>
      <c r="E899" s="73">
        <f t="shared" si="774"/>
        <v>3.8</v>
      </c>
      <c r="F899" t="str">
        <f>IF(C899=1,CMOST1!A899&amp;" "&amp;D899,CMOST1!A899&amp;" &lt;cmost&gt;this["&amp;E899&amp;"]="&amp;E899&amp;"*"&amp;CMOST1!B899&amp;"&lt;/cmost&gt;")</f>
        <v>RESULTS GEOSTAT PDATA 'PERM-D' 69764.1000 136976.4000 -987654321.1235 3 3.8</v>
      </c>
      <c r="H899" t="s">
        <v>2240</v>
      </c>
      <c r="I899" t="s">
        <v>3027</v>
      </c>
      <c r="J899" s="3">
        <f t="shared" ref="J899:L899" si="775">J360</f>
        <v>1</v>
      </c>
      <c r="K899" s="3">
        <f t="shared" si="775"/>
        <v>138</v>
      </c>
      <c r="L899" s="3">
        <f t="shared" si="775"/>
        <v>138</v>
      </c>
      <c r="M899" t="str">
        <f>IF(J899=1,CMOST1!H899&amp;" "&amp;K899,CMOST1!H899&amp;" &lt;cmost&gt;this["&amp;L899&amp;"]="&amp;L899&amp;"*"&amp;CMOST1!I899&amp;"&lt;/cmost&gt;")</f>
        <v>RESULTS GEOSTAT PDATA 'PERM-E' 60503.6000 130138.8000 -987654321.1235 6 138</v>
      </c>
    </row>
    <row r="900" spans="1:13" x14ac:dyDescent="0.15">
      <c r="A900" t="s">
        <v>1010</v>
      </c>
      <c r="B900" t="s">
        <v>3026</v>
      </c>
      <c r="C900" s="73">
        <f t="shared" ref="C900:E900" si="776">C78</f>
        <v>1</v>
      </c>
      <c r="D900" s="73">
        <f t="shared" si="776"/>
        <v>3.8</v>
      </c>
      <c r="E900" s="73">
        <f t="shared" si="776"/>
        <v>3.8</v>
      </c>
      <c r="F900" t="str">
        <f>IF(C900=1,CMOST1!A900&amp;" "&amp;D900,CMOST1!A900&amp;" &lt;cmost&gt;this["&amp;E900&amp;"]="&amp;E900&amp;"*"&amp;CMOST1!B900&amp;"&lt;/cmost&gt;")</f>
        <v>RESULTS GEOSTAT PDATA 'PERM-D' 70191.6000 136996.1000 -987654321.1235 3 3.8</v>
      </c>
      <c r="H900" t="s">
        <v>2241</v>
      </c>
      <c r="I900" t="s">
        <v>3027</v>
      </c>
      <c r="J900" s="3">
        <f t="shared" ref="J900:L900" si="777">J361</f>
        <v>1</v>
      </c>
      <c r="K900" s="3">
        <f t="shared" si="777"/>
        <v>138</v>
      </c>
      <c r="L900" s="3">
        <f t="shared" si="777"/>
        <v>138</v>
      </c>
      <c r="M900" t="str">
        <f>IF(J900=1,CMOST1!H900&amp;" "&amp;K900,CMOST1!H900&amp;" &lt;cmost&gt;this["&amp;L900&amp;"]="&amp;L900&amp;"*"&amp;CMOST1!I900&amp;"&lt;/cmost&gt;")</f>
        <v>RESULTS GEOSTAT PDATA 'PERM-E' 60296.3000 129555.8000 -987654321.1235 6 138</v>
      </c>
    </row>
    <row r="901" spans="1:13" x14ac:dyDescent="0.15">
      <c r="A901" t="s">
        <v>1011</v>
      </c>
      <c r="B901" t="s">
        <v>3026</v>
      </c>
      <c r="C901" s="73">
        <f t="shared" ref="C901:E901" si="778">C79</f>
        <v>1</v>
      </c>
      <c r="D901" s="73">
        <f t="shared" si="778"/>
        <v>3.8</v>
      </c>
      <c r="E901" s="73">
        <f t="shared" si="778"/>
        <v>3.8</v>
      </c>
      <c r="F901" t="str">
        <f>IF(C901=1,CMOST1!A901&amp;" "&amp;D901,CMOST1!A901&amp;" &lt;cmost&gt;this["&amp;E901&amp;"]="&amp;E901&amp;"*"&amp;CMOST1!B901&amp;"&lt;/cmost&gt;")</f>
        <v>RESULTS GEOSTAT PDATA 'PERM-D' 70354.3000 137028.9000 -987654321.1235 3 3.8</v>
      </c>
      <c r="H901" t="s">
        <v>2242</v>
      </c>
      <c r="I901" t="s">
        <v>3027</v>
      </c>
      <c r="J901" s="3">
        <f t="shared" ref="J901:L901" si="779">J362</f>
        <v>1</v>
      </c>
      <c r="K901" s="3">
        <f t="shared" si="779"/>
        <v>138</v>
      </c>
      <c r="L901" s="3">
        <f t="shared" si="779"/>
        <v>138</v>
      </c>
      <c r="M901" t="str">
        <f>IF(J901=1,CMOST1!H901&amp;" "&amp;K901,CMOST1!H901&amp;" &lt;cmost&gt;this["&amp;L901&amp;"]="&amp;L901&amp;"*"&amp;CMOST1!I901&amp;"&lt;/cmost&gt;")</f>
        <v>RESULTS GEOSTAT PDATA 'PERM-E' 60103.0000 128872.1000 -987654321.1235 6 138</v>
      </c>
    </row>
    <row r="902" spans="1:13" x14ac:dyDescent="0.15">
      <c r="A902" t="s">
        <v>1012</v>
      </c>
      <c r="B902" t="s">
        <v>3026</v>
      </c>
      <c r="C902" s="73">
        <f t="shared" ref="C902:E902" si="780">C80</f>
        <v>1</v>
      </c>
      <c r="D902" s="73">
        <f t="shared" si="780"/>
        <v>3.8</v>
      </c>
      <c r="E902" s="73">
        <f t="shared" si="780"/>
        <v>3.8</v>
      </c>
      <c r="F902" t="str">
        <f>IF(C902=1,CMOST1!A902&amp;" "&amp;D902,CMOST1!A902&amp;" &lt;cmost&gt;this["&amp;E902&amp;"]="&amp;E902&amp;"*"&amp;CMOST1!B902&amp;"&lt;/cmost&gt;")</f>
        <v>RESULTS GEOSTAT PDATA 'PERM-D' 71296.3000 136933.1000 -987654321.1235 3 3.8</v>
      </c>
      <c r="H902" t="s">
        <v>2243</v>
      </c>
      <c r="I902" t="s">
        <v>3027</v>
      </c>
      <c r="J902" s="3">
        <f t="shared" ref="J902:L902" si="781">J363</f>
        <v>1</v>
      </c>
      <c r="K902" s="3">
        <f t="shared" si="781"/>
        <v>138</v>
      </c>
      <c r="L902" s="3">
        <f t="shared" si="781"/>
        <v>138</v>
      </c>
      <c r="M902" t="str">
        <f>IF(J902=1,CMOST1!H902&amp;" "&amp;K902,CMOST1!H902&amp;" &lt;cmost&gt;this["&amp;L902&amp;"]="&amp;L902&amp;"*"&amp;CMOST1!I902&amp;"&lt;/cmost&gt;")</f>
        <v>RESULTS GEOSTAT PDATA 'PERM-E' 59912.1000 127986.2000 -987654321.1235 6 138</v>
      </c>
    </row>
    <row r="903" spans="1:13" x14ac:dyDescent="0.15">
      <c r="A903" t="s">
        <v>1013</v>
      </c>
      <c r="B903" t="s">
        <v>3026</v>
      </c>
      <c r="C903" s="73">
        <f t="shared" ref="C903:E903" si="782">C81</f>
        <v>1</v>
      </c>
      <c r="D903" s="73">
        <f t="shared" si="782"/>
        <v>3.8</v>
      </c>
      <c r="E903" s="73">
        <f t="shared" si="782"/>
        <v>3.8</v>
      </c>
      <c r="F903" t="str">
        <f>IF(C903=1,CMOST1!A903&amp;" "&amp;D903,CMOST1!A903&amp;" &lt;cmost&gt;this["&amp;E903&amp;"]="&amp;E903&amp;"*"&amp;CMOST1!B903&amp;"&lt;/cmost&gt;")</f>
        <v>RESULTS GEOSTAT PDATA 'PERM-D' 71559.4000 136907.5000 -987654321.1235 3 3.8</v>
      </c>
      <c r="H903" t="s">
        <v>2244</v>
      </c>
      <c r="I903" t="s">
        <v>3027</v>
      </c>
      <c r="J903" s="3">
        <f t="shared" ref="J903:L903" si="783">J364</f>
        <v>1</v>
      </c>
      <c r="K903" s="3">
        <f t="shared" si="783"/>
        <v>138</v>
      </c>
      <c r="L903" s="3">
        <f t="shared" si="783"/>
        <v>138</v>
      </c>
      <c r="M903" t="str">
        <f>IF(J903=1,CMOST1!H903&amp;" "&amp;K903,CMOST1!H903&amp;" &lt;cmost&gt;this["&amp;L903&amp;"]="&amp;L903&amp;"*"&amp;CMOST1!I903&amp;"&lt;/cmost&gt;")</f>
        <v>RESULTS GEOSTAT PDATA 'PERM-E' 59835.6000 127026.3000 -987654321.1235 6 138</v>
      </c>
    </row>
    <row r="904" spans="1:13" x14ac:dyDescent="0.15">
      <c r="A904" t="s">
        <v>1014</v>
      </c>
      <c r="B904" t="s">
        <v>3026</v>
      </c>
      <c r="C904" s="73">
        <f t="shared" ref="C904:E904" si="784">C82</f>
        <v>1</v>
      </c>
      <c r="D904" s="73">
        <f t="shared" si="784"/>
        <v>3.8</v>
      </c>
      <c r="E904" s="73">
        <f t="shared" si="784"/>
        <v>3.8</v>
      </c>
      <c r="F904" t="str">
        <f>IF(C904=1,CMOST1!A904&amp;" "&amp;D904,CMOST1!A904&amp;" &lt;cmost&gt;this["&amp;E904&amp;"]="&amp;E904&amp;"*"&amp;CMOST1!B904&amp;"&lt;/cmost&gt;")</f>
        <v>RESULTS GEOSTAT PDATA 'PERM-D' 72356.3000 136786.1000 -987654321.1235 3 3.8</v>
      </c>
      <c r="H904" t="s">
        <v>2245</v>
      </c>
      <c r="I904" t="s">
        <v>3027</v>
      </c>
      <c r="J904" s="3">
        <f t="shared" ref="J904:L904" si="785">J365</f>
        <v>1</v>
      </c>
      <c r="K904" s="3">
        <f t="shared" si="785"/>
        <v>138</v>
      </c>
      <c r="L904" s="3">
        <f t="shared" si="785"/>
        <v>138</v>
      </c>
      <c r="M904" t="str">
        <f>IF(J904=1,CMOST1!H904&amp;" "&amp;K904,CMOST1!H904&amp;" &lt;cmost&gt;this["&amp;L904&amp;"]="&amp;L904&amp;"*"&amp;CMOST1!I904&amp;"&lt;/cmost&gt;")</f>
        <v>RESULTS GEOSTAT PDATA 'PERM-E' 59797.9000 126003.6000 -987654321.1235 6 138</v>
      </c>
    </row>
    <row r="905" spans="1:13" x14ac:dyDescent="0.15">
      <c r="A905" t="s">
        <v>1015</v>
      </c>
      <c r="B905" t="s">
        <v>3026</v>
      </c>
      <c r="C905" s="73">
        <f t="shared" ref="C905:E905" si="786">C83</f>
        <v>1</v>
      </c>
      <c r="D905" s="73">
        <f t="shared" si="786"/>
        <v>3.8</v>
      </c>
      <c r="E905" s="73">
        <f t="shared" si="786"/>
        <v>3.8</v>
      </c>
      <c r="F905" t="str">
        <f>IF(C905=1,CMOST1!A905&amp;" "&amp;D905,CMOST1!A905&amp;" &lt;cmost&gt;this["&amp;E905&amp;"]="&amp;E905&amp;"*"&amp;CMOST1!B905&amp;"&lt;/cmost&gt;")</f>
        <v>RESULTS GEOSTAT PDATA 'PERM-D' 73178.5000 136605.6000 -987654321.1235 3 3.8</v>
      </c>
      <c r="H905" t="s">
        <v>2246</v>
      </c>
      <c r="I905" t="s">
        <v>3027</v>
      </c>
      <c r="J905" s="3">
        <f t="shared" ref="J905:L905" si="787">J366</f>
        <v>1</v>
      </c>
      <c r="K905" s="3">
        <f t="shared" si="787"/>
        <v>138</v>
      </c>
      <c r="L905" s="3">
        <f t="shared" si="787"/>
        <v>138</v>
      </c>
      <c r="M905" t="str">
        <f>IF(J905=1,CMOST1!H905&amp;" "&amp;K905,CMOST1!H905&amp;" &lt;cmost&gt;this["&amp;L905&amp;"]="&amp;L905&amp;"*"&amp;CMOST1!I905&amp;"&lt;/cmost&gt;")</f>
        <v>RESULTS GEOSTAT PDATA 'PERM-E' 59812.0000 124893.4000 -987654321.1235 6 138</v>
      </c>
    </row>
    <row r="906" spans="1:13" x14ac:dyDescent="0.15">
      <c r="A906" t="s">
        <v>1016</v>
      </c>
      <c r="B906" t="s">
        <v>3026</v>
      </c>
      <c r="C906" s="73">
        <f t="shared" ref="C906:E906" si="788">C84</f>
        <v>1</v>
      </c>
      <c r="D906" s="73">
        <f t="shared" si="788"/>
        <v>3.8</v>
      </c>
      <c r="E906" s="73">
        <f t="shared" si="788"/>
        <v>3.8</v>
      </c>
      <c r="F906" t="str">
        <f>IF(C906=1,CMOST1!A906&amp;" "&amp;D906,CMOST1!A906&amp;" &lt;cmost&gt;this["&amp;E906&amp;"]="&amp;E906&amp;"*"&amp;CMOST1!B906&amp;"&lt;/cmost&gt;")</f>
        <v>RESULTS GEOSTAT PDATA 'PERM-D' 73829.7000 136338.9000 -987654321.1235 3 3.8</v>
      </c>
      <c r="H906" t="s">
        <v>2247</v>
      </c>
      <c r="I906" t="s">
        <v>3027</v>
      </c>
      <c r="J906" s="3">
        <f t="shared" ref="J906:L906" si="789">J367</f>
        <v>1</v>
      </c>
      <c r="K906" s="3">
        <f t="shared" si="789"/>
        <v>138</v>
      </c>
      <c r="L906" s="3">
        <f t="shared" si="789"/>
        <v>138</v>
      </c>
      <c r="M906" t="str">
        <f>IF(J906=1,CMOST1!H906&amp;" "&amp;K906,CMOST1!H906&amp;" &lt;cmost&gt;this["&amp;L906&amp;"]="&amp;L906&amp;"*"&amp;CMOST1!I906&amp;"&lt;/cmost&gt;")</f>
        <v>RESULTS GEOSTAT PDATA 'PERM-E' 59941.6000 123595.5000 -987654321.1235 6 138</v>
      </c>
    </row>
    <row r="907" spans="1:13" x14ac:dyDescent="0.15">
      <c r="A907" t="s">
        <v>1017</v>
      </c>
      <c r="B907" t="s">
        <v>3026</v>
      </c>
      <c r="C907" s="73">
        <f t="shared" ref="C907:E907" si="790">C85</f>
        <v>1</v>
      </c>
      <c r="D907" s="73">
        <f t="shared" si="790"/>
        <v>3.8</v>
      </c>
      <c r="E907" s="73">
        <f t="shared" si="790"/>
        <v>3.8</v>
      </c>
      <c r="F907" t="str">
        <f>IF(C907=1,CMOST1!A907&amp;" "&amp;D907,CMOST1!A907&amp;" &lt;cmost&gt;this["&amp;E907&amp;"]="&amp;E907&amp;"*"&amp;CMOST1!B907&amp;"&lt;/cmost&gt;")</f>
        <v>RESULTS GEOSTAT PDATA 'PERM-D' 74179.5000 136171.6000 -987654321.1235 3 3.8</v>
      </c>
      <c r="H907" t="s">
        <v>2248</v>
      </c>
      <c r="I907" t="s">
        <v>3027</v>
      </c>
      <c r="J907" s="3">
        <f t="shared" ref="J907:L907" si="791">J368</f>
        <v>1</v>
      </c>
      <c r="K907" s="3">
        <f t="shared" si="791"/>
        <v>138</v>
      </c>
      <c r="L907" s="3">
        <f t="shared" si="791"/>
        <v>138</v>
      </c>
      <c r="M907" t="str">
        <f>IF(J907=1,CMOST1!H907&amp;" "&amp;K907,CMOST1!H907&amp;" &lt;cmost&gt;this["&amp;L907&amp;"]="&amp;L907&amp;"*"&amp;CMOST1!I907&amp;"&lt;/cmost&gt;")</f>
        <v>RESULTS GEOSTAT PDATA 'PERM-E' 60237.2000 122160.4000 -987654321.1235 6 138</v>
      </c>
    </row>
    <row r="908" spans="1:13" x14ac:dyDescent="0.15">
      <c r="A908" t="s">
        <v>1018</v>
      </c>
      <c r="B908" t="s">
        <v>3026</v>
      </c>
      <c r="C908" s="73">
        <f t="shared" ref="C908:E908" si="792">C86</f>
        <v>1</v>
      </c>
      <c r="D908" s="73">
        <f t="shared" si="792"/>
        <v>3.8</v>
      </c>
      <c r="E908" s="73">
        <f t="shared" si="792"/>
        <v>3.8</v>
      </c>
      <c r="F908" t="str">
        <f>IF(C908=1,CMOST1!A908&amp;" "&amp;D908,CMOST1!A908&amp;" &lt;cmost&gt;this["&amp;E908&amp;"]="&amp;E908&amp;"*"&amp;CMOST1!B908&amp;"&lt;/cmost&gt;")</f>
        <v>RESULTS GEOSTAT PDATA 'PERM-D' 74891.4000 135809.1000 -987654321.1235 3 3.8</v>
      </c>
      <c r="H908" t="s">
        <v>2249</v>
      </c>
      <c r="I908" t="s">
        <v>3027</v>
      </c>
      <c r="J908" s="3">
        <f t="shared" ref="J908:L908" si="793">J369</f>
        <v>1</v>
      </c>
      <c r="K908" s="3">
        <f t="shared" si="793"/>
        <v>138</v>
      </c>
      <c r="L908" s="3">
        <f t="shared" si="793"/>
        <v>138</v>
      </c>
      <c r="M908" t="str">
        <f>IF(J908=1,CMOST1!H908&amp;" "&amp;K908,CMOST1!H908&amp;" &lt;cmost&gt;this["&amp;L908&amp;"]="&amp;L908&amp;"*"&amp;CMOST1!I908&amp;"&lt;/cmost&gt;")</f>
        <v>RESULTS GEOSTAT PDATA 'PERM-E' 60544.6000 120763.8000 -987654321.1235 6 138</v>
      </c>
    </row>
    <row r="909" spans="1:13" x14ac:dyDescent="0.15">
      <c r="A909" t="s">
        <v>1019</v>
      </c>
      <c r="B909" t="s">
        <v>3026</v>
      </c>
      <c r="C909" s="73">
        <f t="shared" ref="C909:E909" si="794">C87</f>
        <v>1</v>
      </c>
      <c r="D909" s="73">
        <f t="shared" si="794"/>
        <v>3.8</v>
      </c>
      <c r="E909" s="73">
        <f t="shared" si="794"/>
        <v>3.8</v>
      </c>
      <c r="F909" t="str">
        <f>IF(C909=1,CMOST1!A909&amp;" "&amp;D909,CMOST1!A909&amp;" &lt;cmost&gt;this["&amp;E909&amp;"]="&amp;E909&amp;"*"&amp;CMOST1!B909&amp;"&lt;/cmost&gt;")</f>
        <v>RESULTS GEOSTAT PDATA 'PERM-D' 75460.0000 135470.5000 -987654321.1235 3 3.8</v>
      </c>
      <c r="H909" t="s">
        <v>2250</v>
      </c>
      <c r="I909" t="s">
        <v>3027</v>
      </c>
      <c r="J909" s="3">
        <f t="shared" ref="J909:L909" si="795">J370</f>
        <v>1</v>
      </c>
      <c r="K909" s="3">
        <f t="shared" si="795"/>
        <v>138</v>
      </c>
      <c r="L909" s="3">
        <f t="shared" si="795"/>
        <v>138</v>
      </c>
      <c r="M909" t="str">
        <f>IF(J909=1,CMOST1!H909&amp;" "&amp;K909,CMOST1!H909&amp;" &lt;cmost&gt;this["&amp;L909&amp;"]="&amp;L909&amp;"*"&amp;CMOST1!I909&amp;"&lt;/cmost&gt;")</f>
        <v>RESULTS GEOSTAT PDATA 'PERM-E' 60878.0000 119329.4000 -987654321.1235 6 138</v>
      </c>
    </row>
    <row r="910" spans="1:13" x14ac:dyDescent="0.15">
      <c r="A910" t="s">
        <v>1020</v>
      </c>
      <c r="B910" t="s">
        <v>3026</v>
      </c>
      <c r="C910" s="73">
        <f t="shared" ref="C910:E910" si="796">C88</f>
        <v>1</v>
      </c>
      <c r="D910" s="73">
        <f t="shared" si="796"/>
        <v>3.8</v>
      </c>
      <c r="E910" s="73">
        <f t="shared" si="796"/>
        <v>3.8</v>
      </c>
      <c r="F910" t="str">
        <f>IF(C910=1,CMOST1!A910&amp;" "&amp;D910,CMOST1!A910&amp;" &lt;cmost&gt;this["&amp;E910&amp;"]="&amp;E910&amp;"*"&amp;CMOST1!B910&amp;"&lt;/cmost&gt;")</f>
        <v>RESULTS GEOSTAT PDATA 'PERM-D' 76002.6000 135095.1000 -987654321.1235 3 3.8</v>
      </c>
      <c r="H910" t="s">
        <v>2251</v>
      </c>
      <c r="I910" t="s">
        <v>3027</v>
      </c>
      <c r="J910" s="3">
        <f t="shared" ref="J910:L910" si="797">J371</f>
        <v>1</v>
      </c>
      <c r="K910" s="3">
        <f t="shared" si="797"/>
        <v>138</v>
      </c>
      <c r="L910" s="3">
        <f t="shared" si="797"/>
        <v>138</v>
      </c>
      <c r="M910" t="str">
        <f>IF(J910=1,CMOST1!H910&amp;" "&amp;K910,CMOST1!H910&amp;" &lt;cmost&gt;this["&amp;L910&amp;"]="&amp;L910&amp;"*"&amp;CMOST1!I910&amp;"&lt;/cmost&gt;")</f>
        <v>RESULTS GEOSTAT PDATA 'PERM-E' 61313.7000 117782.8000 -987654321.1235 6 138</v>
      </c>
    </row>
    <row r="911" spans="1:13" x14ac:dyDescent="0.15">
      <c r="A911" t="s">
        <v>1021</v>
      </c>
      <c r="B911" t="s">
        <v>3026</v>
      </c>
      <c r="C911" s="73">
        <f t="shared" ref="C911:E911" si="798">C89</f>
        <v>1</v>
      </c>
      <c r="D911" s="73">
        <f t="shared" si="798"/>
        <v>3.8</v>
      </c>
      <c r="E911" s="73">
        <f t="shared" si="798"/>
        <v>3.8</v>
      </c>
      <c r="F911" t="str">
        <f>IF(C911=1,CMOST1!A911&amp;" "&amp;D911,CMOST1!A911&amp;" &lt;cmost&gt;this["&amp;E911&amp;"]="&amp;E911&amp;"*"&amp;CMOST1!B911&amp;"&lt;/cmost&gt;")</f>
        <v>RESULTS GEOSTAT PDATA 'PERM-D' 76473.8000 134782.5000 -987654321.1235 3 3.8</v>
      </c>
      <c r="H911" t="s">
        <v>2252</v>
      </c>
      <c r="I911" t="s">
        <v>3027</v>
      </c>
      <c r="J911" s="3">
        <f t="shared" ref="J911:L911" si="799">J372</f>
        <v>1</v>
      </c>
      <c r="K911" s="3">
        <f t="shared" si="799"/>
        <v>138</v>
      </c>
      <c r="L911" s="3">
        <f t="shared" si="799"/>
        <v>138</v>
      </c>
      <c r="M911" t="str">
        <f>IF(J911=1,CMOST1!H911&amp;" "&amp;K911,CMOST1!H911&amp;" &lt;cmost&gt;this["&amp;L911&amp;"]="&amp;L911&amp;"*"&amp;CMOST1!I911&amp;"&lt;/cmost&gt;")</f>
        <v>RESULTS GEOSTAT PDATA 'PERM-E' 61851.7000 116123.7000 -987654321.1235 6 138</v>
      </c>
    </row>
    <row r="912" spans="1:13" x14ac:dyDescent="0.15">
      <c r="A912" t="s">
        <v>1022</v>
      </c>
      <c r="B912" t="s">
        <v>3026</v>
      </c>
      <c r="C912" s="73">
        <f t="shared" ref="C912:E912" si="800">C90</f>
        <v>1</v>
      </c>
      <c r="D912" s="73">
        <f t="shared" si="800"/>
        <v>3.8</v>
      </c>
      <c r="E912" s="73">
        <f t="shared" si="800"/>
        <v>3.8</v>
      </c>
      <c r="F912" t="str">
        <f>IF(C912=1,CMOST1!A912&amp;" "&amp;D912,CMOST1!A912&amp;" &lt;cmost&gt;this["&amp;E912&amp;"]="&amp;E912&amp;"*"&amp;CMOST1!B912&amp;"&lt;/cmost&gt;")</f>
        <v>RESULTS GEOSTAT PDATA 'PERM-D' 76944.6000 134335.3000 -987654321.1235 3 3.8</v>
      </c>
      <c r="H912" t="s">
        <v>2253</v>
      </c>
      <c r="I912" t="s">
        <v>3027</v>
      </c>
      <c r="J912" s="3">
        <f t="shared" ref="J912:L912" si="801">J373</f>
        <v>1</v>
      </c>
      <c r="K912" s="3">
        <f t="shared" si="801"/>
        <v>138</v>
      </c>
      <c r="L912" s="3">
        <f t="shared" si="801"/>
        <v>138</v>
      </c>
      <c r="M912" t="str">
        <f>IF(J912=1,CMOST1!H912&amp;" "&amp;K912,CMOST1!H912&amp;" &lt;cmost&gt;this["&amp;L912&amp;"]="&amp;L912&amp;"*"&amp;CMOST1!I912&amp;"&lt;/cmost&gt;")</f>
        <v>RESULTS GEOSTAT PDATA 'PERM-E' 62392.7000 114237.5000 -987654321.1235 6 138</v>
      </c>
    </row>
    <row r="913" spans="1:13" x14ac:dyDescent="0.15">
      <c r="A913" t="s">
        <v>1023</v>
      </c>
      <c r="B913" t="s">
        <v>3026</v>
      </c>
      <c r="C913" s="73">
        <f t="shared" ref="C913:E913" si="802">C91</f>
        <v>1</v>
      </c>
      <c r="D913" s="73">
        <f t="shared" si="802"/>
        <v>4</v>
      </c>
      <c r="E913" s="73">
        <f t="shared" si="802"/>
        <v>4</v>
      </c>
      <c r="F913" t="str">
        <f>IF(C913=1,CMOST1!A913&amp;" "&amp;D913,CMOST1!A913&amp;" &lt;cmost&gt;this["&amp;E913&amp;"]="&amp;E913&amp;"*"&amp;CMOST1!B913&amp;"&lt;/cmost&gt;")</f>
        <v>RESULTS GEOSTAT PDATA 'PERM-D' 71128.6000 126028.2000 -987654321.1235 3 4</v>
      </c>
      <c r="H913" t="s">
        <v>2254</v>
      </c>
      <c r="I913" t="s">
        <v>3027</v>
      </c>
      <c r="J913" s="3">
        <f t="shared" ref="J913:L913" si="803">J374</f>
        <v>1.1000000000000001</v>
      </c>
      <c r="K913" s="3">
        <f t="shared" si="803"/>
        <v>203.8</v>
      </c>
      <c r="L913" s="3">
        <f t="shared" si="803"/>
        <v>185.3</v>
      </c>
      <c r="M913" t="str">
        <f>IF(J913=1,CMOST1!H913&amp;" "&amp;K913,CMOST1!H913&amp;" &lt;cmost&gt;this["&amp;L913&amp;"]="&amp;L913&amp;"*"&amp;CMOST1!I913&amp;"&lt;/cmost&gt;")</f>
        <v>RESULTS GEOSTAT PDATA 'PERM-E' 40820.2000 120883.9000 -987654321.1235 6 &lt;cmost&gt;this[185.3]=185.3*MultPermE&lt;/cmost&gt;</v>
      </c>
    </row>
    <row r="914" spans="1:13" x14ac:dyDescent="0.15">
      <c r="A914" t="s">
        <v>1024</v>
      </c>
      <c r="B914" t="s">
        <v>3026</v>
      </c>
      <c r="C914" s="73">
        <f t="shared" ref="C914:E914" si="804">C92</f>
        <v>1</v>
      </c>
      <c r="D914" s="73">
        <f t="shared" si="804"/>
        <v>4</v>
      </c>
      <c r="E914" s="73">
        <f t="shared" si="804"/>
        <v>4</v>
      </c>
      <c r="F914" t="str">
        <f>IF(C914=1,CMOST1!A914&amp;" "&amp;D914,CMOST1!A914&amp;" &lt;cmost&gt;this["&amp;E914&amp;"]="&amp;E914&amp;"*"&amp;CMOST1!B914&amp;"&lt;/cmost&gt;")</f>
        <v>RESULTS GEOSTAT PDATA 'PERM-D' 70928.8000 126670.3000 -987654321.1235 3 4</v>
      </c>
      <c r="H914" t="s">
        <v>2255</v>
      </c>
      <c r="I914" t="s">
        <v>3027</v>
      </c>
      <c r="J914" s="3">
        <f t="shared" ref="J914:L914" si="805">J375</f>
        <v>1.1000000000000001</v>
      </c>
      <c r="K914" s="3">
        <f t="shared" si="805"/>
        <v>203.8</v>
      </c>
      <c r="L914" s="3">
        <f t="shared" si="805"/>
        <v>185.3</v>
      </c>
      <c r="M914" t="str">
        <f>IF(J914=1,CMOST1!H914&amp;" "&amp;K914,CMOST1!H914&amp;" &lt;cmost&gt;this["&amp;L914&amp;"]="&amp;L914&amp;"*"&amp;CMOST1!I914&amp;"&lt;/cmost&gt;")</f>
        <v>RESULTS GEOSTAT PDATA 'PERM-E' 44956.0000 124191.3000 -987654321.1235 6 &lt;cmost&gt;this[185.3]=185.3*MultPermE&lt;/cmost&gt;</v>
      </c>
    </row>
    <row r="915" spans="1:13" x14ac:dyDescent="0.15">
      <c r="A915" t="s">
        <v>1025</v>
      </c>
      <c r="B915" t="s">
        <v>3026</v>
      </c>
      <c r="C915" s="73">
        <f t="shared" ref="C915:E915" si="806">C93</f>
        <v>1</v>
      </c>
      <c r="D915" s="73">
        <f t="shared" si="806"/>
        <v>4</v>
      </c>
      <c r="E915" s="73">
        <f t="shared" si="806"/>
        <v>4</v>
      </c>
      <c r="F915" t="str">
        <f>IF(C915=1,CMOST1!A915&amp;" "&amp;D915,CMOST1!A915&amp;" &lt;cmost&gt;this["&amp;E915&amp;"]="&amp;E915&amp;"*"&amp;CMOST1!B915&amp;"&lt;/cmost&gt;")</f>
        <v>RESULTS GEOSTAT PDATA 'PERM-D' 70753.6000 127259.5000 -987654321.1235 3 4</v>
      </c>
      <c r="H915" t="s">
        <v>2256</v>
      </c>
      <c r="I915" t="s">
        <v>3027</v>
      </c>
      <c r="J915" s="3">
        <f t="shared" ref="J915:L915" si="807">J376</f>
        <v>1.1000000000000001</v>
      </c>
      <c r="K915" s="3">
        <f t="shared" si="807"/>
        <v>203.8</v>
      </c>
      <c r="L915" s="3">
        <f t="shared" si="807"/>
        <v>185.3</v>
      </c>
      <c r="M915" t="str">
        <f>IF(J915=1,CMOST1!H915&amp;" "&amp;K915,CMOST1!H915&amp;" &lt;cmost&gt;this["&amp;L915&amp;"]="&amp;L915&amp;"*"&amp;CMOST1!I915&amp;"&lt;/cmost&gt;")</f>
        <v>RESULTS GEOSTAT PDATA 'PERM-E' 48303.2000 126958.3000 -987654321.1235 6 &lt;cmost&gt;this[185.3]=185.3*MultPermE&lt;/cmost&gt;</v>
      </c>
    </row>
    <row r="916" spans="1:13" x14ac:dyDescent="0.15">
      <c r="A916" t="s">
        <v>1026</v>
      </c>
      <c r="B916" t="s">
        <v>3026</v>
      </c>
      <c r="C916" s="73">
        <f t="shared" ref="C916:E916" si="808">C94</f>
        <v>1</v>
      </c>
      <c r="D916" s="73">
        <f t="shared" si="808"/>
        <v>4</v>
      </c>
      <c r="E916" s="73">
        <f t="shared" si="808"/>
        <v>4</v>
      </c>
      <c r="F916" t="str">
        <f>IF(C916=1,CMOST1!A916&amp;" "&amp;D916,CMOST1!A916&amp;" &lt;cmost&gt;this["&amp;E916&amp;"]="&amp;E916&amp;"*"&amp;CMOST1!B916&amp;"&lt;/cmost&gt;")</f>
        <v>RESULTS GEOSTAT PDATA 'PERM-D' 70352.0000 128250.0000 -987654321.1235 3 4</v>
      </c>
      <c r="H916" t="s">
        <v>2257</v>
      </c>
      <c r="I916" t="s">
        <v>3027</v>
      </c>
      <c r="J916" s="3">
        <f t="shared" ref="J916:L916" si="809">J377</f>
        <v>1.1000000000000001</v>
      </c>
      <c r="K916" s="3">
        <f t="shared" si="809"/>
        <v>203.8</v>
      </c>
      <c r="L916" s="3">
        <f t="shared" si="809"/>
        <v>185.3</v>
      </c>
      <c r="M916" t="str">
        <f>IF(J916=1,CMOST1!H916&amp;" "&amp;K916,CMOST1!H916&amp;" &lt;cmost&gt;this["&amp;L916&amp;"]="&amp;L916&amp;"*"&amp;CMOST1!I916&amp;"&lt;/cmost&gt;")</f>
        <v>RESULTS GEOSTAT PDATA 'PERM-E' 50676.8000 128880.9000 -987654321.1235 6 &lt;cmost&gt;this[185.3]=185.3*MultPermE&lt;/cmost&gt;</v>
      </c>
    </row>
    <row r="917" spans="1:13" x14ac:dyDescent="0.15">
      <c r="A917" t="s">
        <v>1027</v>
      </c>
      <c r="B917" t="s">
        <v>3026</v>
      </c>
      <c r="C917" s="73">
        <f t="shared" ref="C917:E917" si="810">C95</f>
        <v>1</v>
      </c>
      <c r="D917" s="73">
        <f t="shared" si="810"/>
        <v>4</v>
      </c>
      <c r="E917" s="73">
        <f t="shared" si="810"/>
        <v>4</v>
      </c>
      <c r="F917" t="str">
        <f>IF(C917=1,CMOST1!A917&amp;" "&amp;D917,CMOST1!A917&amp;" &lt;cmost&gt;this["&amp;E917&amp;"]="&amp;E917&amp;"*"&amp;CMOST1!B917&amp;"&lt;/cmost&gt;")</f>
        <v>RESULTS GEOSTAT PDATA 'PERM-D' 70099.1000 128865.8000 -987654321.1235 3 4</v>
      </c>
      <c r="H917" t="s">
        <v>2258</v>
      </c>
      <c r="I917" t="s">
        <v>3027</v>
      </c>
      <c r="J917" s="3">
        <f t="shared" ref="J917:L917" si="811">J378</f>
        <v>1.1000000000000001</v>
      </c>
      <c r="K917" s="3">
        <f t="shared" si="811"/>
        <v>203.8</v>
      </c>
      <c r="L917" s="3">
        <f t="shared" si="811"/>
        <v>185.3</v>
      </c>
      <c r="M917" t="str">
        <f>IF(J917=1,CMOST1!H917&amp;" "&amp;K917,CMOST1!H917&amp;" &lt;cmost&gt;this["&amp;L917&amp;"]="&amp;L917&amp;"*"&amp;CMOST1!I917&amp;"&lt;/cmost&gt;")</f>
        <v>RESULTS GEOSTAT PDATA 'PERM-E' 52427.8000 130126.6000 -987654321.1235 6 &lt;cmost&gt;this[185.3]=185.3*MultPermE&lt;/cmost&gt;</v>
      </c>
    </row>
    <row r="918" spans="1:13" x14ac:dyDescent="0.15">
      <c r="A918" t="s">
        <v>1028</v>
      </c>
      <c r="B918" t="s">
        <v>3026</v>
      </c>
      <c r="C918" s="73">
        <f t="shared" ref="C918:E918" si="812">C96</f>
        <v>1</v>
      </c>
      <c r="D918" s="73">
        <f t="shared" si="812"/>
        <v>4</v>
      </c>
      <c r="E918" s="73">
        <f t="shared" si="812"/>
        <v>4</v>
      </c>
      <c r="F918" t="str">
        <f>IF(C918=1,CMOST1!A918&amp;" "&amp;D918,CMOST1!A918&amp;" &lt;cmost&gt;this["&amp;E918&amp;"]="&amp;E918&amp;"*"&amp;CMOST1!B918&amp;"&lt;/cmost&gt;")</f>
        <v>RESULTS GEOSTAT PDATA 'PERM-D' 69777.2000 129599.4000 -987654321.1235 3 4</v>
      </c>
      <c r="H918" t="s">
        <v>2259</v>
      </c>
      <c r="I918" t="s">
        <v>3027</v>
      </c>
      <c r="J918" s="3">
        <f t="shared" ref="J918:L918" si="813">J379</f>
        <v>1.1000000000000001</v>
      </c>
      <c r="K918" s="3">
        <f t="shared" si="813"/>
        <v>203.8</v>
      </c>
      <c r="L918" s="3">
        <f t="shared" si="813"/>
        <v>185.3</v>
      </c>
      <c r="M918" t="str">
        <f>IF(J918=1,CMOST1!H918&amp;" "&amp;K918,CMOST1!H918&amp;" &lt;cmost&gt;this["&amp;L918&amp;"]="&amp;L918&amp;"*"&amp;CMOST1!I918&amp;"&lt;/cmost&gt;")</f>
        <v>RESULTS GEOSTAT PDATA 'PERM-E' 53941.9000 131154.9000 -987654321.1235 6 &lt;cmost&gt;this[185.3]=185.3*MultPermE&lt;/cmost&gt;</v>
      </c>
    </row>
    <row r="919" spans="1:13" x14ac:dyDescent="0.15">
      <c r="A919" t="s">
        <v>1029</v>
      </c>
      <c r="B919" t="s">
        <v>3026</v>
      </c>
      <c r="C919" s="73">
        <f t="shared" ref="C919:E919" si="814">C97</f>
        <v>1</v>
      </c>
      <c r="D919" s="73">
        <f t="shared" si="814"/>
        <v>4</v>
      </c>
      <c r="E919" s="73">
        <f t="shared" si="814"/>
        <v>4</v>
      </c>
      <c r="F919" t="str">
        <f>IF(C919=1,CMOST1!A919&amp;" "&amp;D919,CMOST1!A919&amp;" &lt;cmost&gt;this["&amp;E919&amp;"]="&amp;E919&amp;"*"&amp;CMOST1!B919&amp;"&lt;/cmost&gt;")</f>
        <v>RESULTS GEOSTAT PDATA 'PERM-D' 69082.0000 130830.7000 -987654321.1235 3 4</v>
      </c>
      <c r="H919" t="s">
        <v>2260</v>
      </c>
      <c r="I919" t="s">
        <v>3027</v>
      </c>
      <c r="J919" s="3">
        <f t="shared" ref="J919:L919" si="815">J380</f>
        <v>1.1000000000000001</v>
      </c>
      <c r="K919" s="3">
        <f t="shared" si="815"/>
        <v>203.8</v>
      </c>
      <c r="L919" s="3">
        <f t="shared" si="815"/>
        <v>185.3</v>
      </c>
      <c r="M919" t="str">
        <f>IF(J919=1,CMOST1!H919&amp;" "&amp;K919,CMOST1!H919&amp;" &lt;cmost&gt;this["&amp;L919&amp;"]="&amp;L919&amp;"*"&amp;CMOST1!I919&amp;"&lt;/cmost&gt;")</f>
        <v>RESULTS GEOSTAT PDATA 'PERM-E' 55168.3000 131977.7000 -987654321.1235 6 &lt;cmost&gt;this[185.3]=185.3*MultPermE&lt;/cmost&gt;</v>
      </c>
    </row>
    <row r="920" spans="1:13" x14ac:dyDescent="0.15">
      <c r="A920" t="s">
        <v>1030</v>
      </c>
      <c r="B920" t="s">
        <v>3026</v>
      </c>
      <c r="C920" s="73">
        <f t="shared" ref="C920:E920" si="816">C98</f>
        <v>1</v>
      </c>
      <c r="D920" s="73">
        <f t="shared" si="816"/>
        <v>4</v>
      </c>
      <c r="E920" s="73">
        <f t="shared" si="816"/>
        <v>4</v>
      </c>
      <c r="F920" t="str">
        <f>IF(C920=1,CMOST1!A920&amp;" "&amp;D920,CMOST1!A920&amp;" &lt;cmost&gt;this["&amp;E920&amp;"]="&amp;E920&amp;"*"&amp;CMOST1!B920&amp;"&lt;/cmost&gt;")</f>
        <v>RESULTS GEOSTAT PDATA 'PERM-D' 68668.3000 131446.2000 -987654321.1235 3 4</v>
      </c>
      <c r="H920" t="s">
        <v>2261</v>
      </c>
      <c r="I920" t="s">
        <v>3027</v>
      </c>
      <c r="J920" s="3">
        <f t="shared" ref="J920:L920" si="817">J381</f>
        <v>1.1000000000000001</v>
      </c>
      <c r="K920" s="3">
        <f t="shared" si="817"/>
        <v>203.8</v>
      </c>
      <c r="L920" s="3">
        <f t="shared" si="817"/>
        <v>185.3</v>
      </c>
      <c r="M920" t="str">
        <f>IF(J920=1,CMOST1!H920&amp;" "&amp;K920,CMOST1!H920&amp;" &lt;cmost&gt;this["&amp;L920&amp;"]="&amp;L920&amp;"*"&amp;CMOST1!I920&amp;"&lt;/cmost&gt;")</f>
        <v>RESULTS GEOSTAT PDATA 'PERM-E' 56382.5000 132762.8000 -987654321.1235 6 &lt;cmost&gt;this[185.3]=185.3*MultPermE&lt;/cmost&gt;</v>
      </c>
    </row>
    <row r="921" spans="1:13" x14ac:dyDescent="0.15">
      <c r="A921" t="s">
        <v>1031</v>
      </c>
      <c r="B921" t="s">
        <v>3026</v>
      </c>
      <c r="C921" s="73">
        <f t="shared" ref="C921:E921" si="818">C99</f>
        <v>1</v>
      </c>
      <c r="D921" s="73">
        <f t="shared" si="818"/>
        <v>4</v>
      </c>
      <c r="E921" s="73">
        <f t="shared" si="818"/>
        <v>4</v>
      </c>
      <c r="F921" t="str">
        <f>IF(C921=1,CMOST1!A921&amp;" "&amp;D921,CMOST1!A921&amp;" &lt;cmost&gt;this["&amp;E921&amp;"]="&amp;E921&amp;"*"&amp;CMOST1!B921&amp;"&lt;/cmost&gt;")</f>
        <v>RESULTS GEOSTAT PDATA 'PERM-D' 68240.2000 132064.0000 -987654321.1235 3 4</v>
      </c>
      <c r="H921" t="s">
        <v>2262</v>
      </c>
      <c r="I921" t="s">
        <v>3027</v>
      </c>
      <c r="J921" s="3">
        <f t="shared" ref="J921:L921" si="819">J382</f>
        <v>1.1000000000000001</v>
      </c>
      <c r="K921" s="3">
        <f t="shared" si="819"/>
        <v>203.8</v>
      </c>
      <c r="L921" s="3">
        <f t="shared" si="819"/>
        <v>185.3</v>
      </c>
      <c r="M921" t="str">
        <f>IF(J921=1,CMOST1!H921&amp;" "&amp;K921,CMOST1!H921&amp;" &lt;cmost&gt;this["&amp;L921&amp;"]="&amp;L921&amp;"*"&amp;CMOST1!I921&amp;"&lt;/cmost&gt;")</f>
        <v>RESULTS GEOSTAT PDATA 'PERM-E' 57408.1000 133507.2000 -987654321.1235 6 &lt;cmost&gt;this[185.3]=185.3*MultPermE&lt;/cmost&gt;</v>
      </c>
    </row>
    <row r="922" spans="1:13" x14ac:dyDescent="0.15">
      <c r="A922" t="s">
        <v>1032</v>
      </c>
      <c r="B922" t="s">
        <v>3026</v>
      </c>
      <c r="C922" s="73">
        <f t="shared" ref="C922:E922" si="820">C100</f>
        <v>1</v>
      </c>
      <c r="D922" s="73">
        <f t="shared" si="820"/>
        <v>4</v>
      </c>
      <c r="E922" s="73">
        <f t="shared" si="820"/>
        <v>4</v>
      </c>
      <c r="F922" t="str">
        <f>IF(C922=1,CMOST1!A922&amp;" "&amp;D922,CMOST1!A922&amp;" &lt;cmost&gt;this["&amp;E922&amp;"]="&amp;E922&amp;"*"&amp;CMOST1!B922&amp;"&lt;/cmost&gt;")</f>
        <v>RESULTS GEOSTAT PDATA 'PERM-D' 67636.8000 132881.2000 -987654321.1235 3 4</v>
      </c>
      <c r="H922" t="s">
        <v>2263</v>
      </c>
      <c r="I922" t="s">
        <v>3027</v>
      </c>
      <c r="J922" s="3">
        <f t="shared" ref="J922:L922" si="821">J383</f>
        <v>1.1000000000000001</v>
      </c>
      <c r="K922" s="3">
        <f t="shared" si="821"/>
        <v>203.8</v>
      </c>
      <c r="L922" s="3">
        <f t="shared" si="821"/>
        <v>185.3</v>
      </c>
      <c r="M922" t="str">
        <f>IF(J922=1,CMOST1!H922&amp;" "&amp;K922,CMOST1!H922&amp;" &lt;cmost&gt;this["&amp;L922&amp;"]="&amp;L922&amp;"*"&amp;CMOST1!I922&amp;"&lt;/cmost&gt;")</f>
        <v>RESULTS GEOSTAT PDATA 'PERM-E' 58480.6000 134517.7000 -987654321.1235 6 &lt;cmost&gt;this[185.3]=185.3*MultPermE&lt;/cmost&gt;</v>
      </c>
    </row>
    <row r="923" spans="1:13" x14ac:dyDescent="0.15">
      <c r="A923" t="s">
        <v>1033</v>
      </c>
      <c r="B923" t="s">
        <v>3026</v>
      </c>
      <c r="C923" s="73">
        <f t="shared" ref="C923:E923" si="822">C101</f>
        <v>1</v>
      </c>
      <c r="D923" s="73">
        <f t="shared" si="822"/>
        <v>4</v>
      </c>
      <c r="E923" s="73">
        <f t="shared" si="822"/>
        <v>4</v>
      </c>
      <c r="F923" t="str">
        <f>IF(C923=1,CMOST1!A923&amp;" "&amp;D923,CMOST1!A923&amp;" &lt;cmost&gt;this["&amp;E923&amp;"]="&amp;E923&amp;"*"&amp;CMOST1!B923&amp;"&lt;/cmost&gt;")</f>
        <v>RESULTS GEOSTAT PDATA 'PERM-D' 67035.4000 133643.7000 -987654321.1235 3 4</v>
      </c>
      <c r="H923" t="s">
        <v>2264</v>
      </c>
      <c r="I923" t="s">
        <v>3027</v>
      </c>
      <c r="J923" s="3">
        <f t="shared" ref="J923:L923" si="823">J384</f>
        <v>1.1000000000000001</v>
      </c>
      <c r="K923" s="3">
        <f t="shared" si="823"/>
        <v>203.8</v>
      </c>
      <c r="L923" s="3">
        <f t="shared" si="823"/>
        <v>185.3</v>
      </c>
      <c r="M923" t="str">
        <f>IF(J923=1,CMOST1!H923&amp;" "&amp;K923,CMOST1!H923&amp;" &lt;cmost&gt;this["&amp;L923&amp;"]="&amp;L923&amp;"*"&amp;CMOST1!I923&amp;"&lt;/cmost&gt;")</f>
        <v>RESULTS GEOSTAT PDATA 'PERM-E' 59226.7000 135410.1000 -987654321.1235 6 &lt;cmost&gt;this[185.3]=185.3*MultPermE&lt;/cmost&gt;</v>
      </c>
    </row>
    <row r="924" spans="1:13" x14ac:dyDescent="0.15">
      <c r="A924" t="s">
        <v>1034</v>
      </c>
      <c r="B924" t="s">
        <v>3026</v>
      </c>
      <c r="C924" s="73">
        <f t="shared" ref="C924:E924" si="824">C102</f>
        <v>1</v>
      </c>
      <c r="D924" s="73">
        <f t="shared" si="824"/>
        <v>4</v>
      </c>
      <c r="E924" s="73">
        <f t="shared" si="824"/>
        <v>4</v>
      </c>
      <c r="F924" t="str">
        <f>IF(C924=1,CMOST1!A924&amp;" "&amp;D924,CMOST1!A924&amp;" &lt;cmost&gt;this["&amp;E924&amp;"]="&amp;E924&amp;"*"&amp;CMOST1!B924&amp;"&lt;/cmost&gt;")</f>
        <v>RESULTS GEOSTAT PDATA 'PERM-D' 65965.2000 135101.1000 -987654321.1235 3 4</v>
      </c>
      <c r="H924" t="s">
        <v>2265</v>
      </c>
      <c r="I924" t="s">
        <v>3027</v>
      </c>
      <c r="J924" s="3">
        <f t="shared" ref="J924:L924" si="825">J385</f>
        <v>1.1000000000000001</v>
      </c>
      <c r="K924" s="3">
        <f t="shared" si="825"/>
        <v>203.8</v>
      </c>
      <c r="L924" s="3">
        <f t="shared" si="825"/>
        <v>185.3</v>
      </c>
      <c r="M924" t="str">
        <f>IF(J924=1,CMOST1!H924&amp;" "&amp;K924,CMOST1!H924&amp;" &lt;cmost&gt;this["&amp;L924&amp;"]="&amp;L924&amp;"*"&amp;CMOST1!I924&amp;"&lt;/cmost&gt;")</f>
        <v>RESULTS GEOSTAT PDATA 'PERM-E' 59879.3000 136705.4000 -987654321.1235 6 &lt;cmost&gt;this[185.3]=185.3*MultPermE&lt;/cmost&gt;</v>
      </c>
    </row>
    <row r="925" spans="1:13" x14ac:dyDescent="0.15">
      <c r="A925" t="s">
        <v>1035</v>
      </c>
      <c r="B925" t="s">
        <v>3026</v>
      </c>
      <c r="C925" s="73">
        <f t="shared" ref="C925:E925" si="826">C103</f>
        <v>1</v>
      </c>
      <c r="D925" s="73">
        <f t="shared" si="826"/>
        <v>4</v>
      </c>
      <c r="E925" s="73">
        <f t="shared" si="826"/>
        <v>4</v>
      </c>
      <c r="F925" t="str">
        <f>IF(C925=1,CMOST1!A925&amp;" "&amp;D925,CMOST1!A925&amp;" &lt;cmost&gt;this["&amp;E925&amp;"]="&amp;E925&amp;"*"&amp;CMOST1!B925&amp;"&lt;/cmost&gt;")</f>
        <v>RESULTS GEOSTAT PDATA 'PERM-D' 65792.0000 135356.0000 -987654321.1235 3 4</v>
      </c>
      <c r="H925" t="s">
        <v>2266</v>
      </c>
      <c r="I925" t="s">
        <v>3027</v>
      </c>
      <c r="J925" s="3">
        <f t="shared" ref="J925:L925" si="827">J386</f>
        <v>1.1000000000000001</v>
      </c>
      <c r="K925" s="3">
        <f t="shared" si="827"/>
        <v>203.8</v>
      </c>
      <c r="L925" s="3">
        <f t="shared" si="827"/>
        <v>185.3</v>
      </c>
      <c r="M925" t="str">
        <f>IF(J925=1,CMOST1!H925&amp;" "&amp;K925,CMOST1!H925&amp;" &lt;cmost&gt;this["&amp;L925&amp;"]="&amp;L925&amp;"*"&amp;CMOST1!I925&amp;"&lt;/cmost&gt;")</f>
        <v>RESULTS GEOSTAT PDATA 'PERM-E' 60407.8000 137847.8000 -987654321.1235 6 &lt;cmost&gt;this[185.3]=185.3*MultPermE&lt;/cmost&gt;</v>
      </c>
    </row>
    <row r="926" spans="1:13" x14ac:dyDescent="0.15">
      <c r="A926" t="s">
        <v>1036</v>
      </c>
      <c r="B926" t="s">
        <v>3026</v>
      </c>
      <c r="C926" s="73">
        <f t="shared" ref="C926:E926" si="828">C104</f>
        <v>1</v>
      </c>
      <c r="D926" s="73">
        <f t="shared" si="828"/>
        <v>4</v>
      </c>
      <c r="E926" s="73">
        <f t="shared" si="828"/>
        <v>4</v>
      </c>
      <c r="F926" t="str">
        <f>IF(C926=1,CMOST1!A926&amp;" "&amp;D926,CMOST1!A926&amp;" &lt;cmost&gt;this["&amp;E926&amp;"]="&amp;E926&amp;"*"&amp;CMOST1!B926&amp;"&lt;/cmost&gt;")</f>
        <v>RESULTS GEOSTAT PDATA 'PERM-D' 65730.6000 135428.2000 -987654321.1235 3 4</v>
      </c>
      <c r="H926" t="s">
        <v>2267</v>
      </c>
      <c r="I926" t="s">
        <v>3027</v>
      </c>
      <c r="J926" s="3">
        <f t="shared" ref="J926:L926" si="829">J387</f>
        <v>1.1000000000000001</v>
      </c>
      <c r="K926" s="3">
        <f t="shared" si="829"/>
        <v>203.8</v>
      </c>
      <c r="L926" s="3">
        <f t="shared" si="829"/>
        <v>185.3</v>
      </c>
      <c r="M926" t="str">
        <f>IF(J926=1,CMOST1!H926&amp;" "&amp;K926,CMOST1!H926&amp;" &lt;cmost&gt;this["&amp;L926&amp;"]="&amp;L926&amp;"*"&amp;CMOST1!I926&amp;"&lt;/cmost&gt;")</f>
        <v>RESULTS GEOSTAT PDATA 'PERM-E' 61024.0000 139028.9000 -987654321.1235 6 &lt;cmost&gt;this[185.3]=185.3*MultPermE&lt;/cmost&gt;</v>
      </c>
    </row>
    <row r="927" spans="1:13" x14ac:dyDescent="0.15">
      <c r="A927" t="s">
        <v>1037</v>
      </c>
      <c r="B927" t="s">
        <v>3026</v>
      </c>
      <c r="C927" s="73">
        <f t="shared" ref="C927:E927" si="830">C105</f>
        <v>1</v>
      </c>
      <c r="D927" s="73">
        <f t="shared" si="830"/>
        <v>4</v>
      </c>
      <c r="E927" s="73">
        <f t="shared" si="830"/>
        <v>4</v>
      </c>
      <c r="F927" t="str">
        <f>IF(C927=1,CMOST1!A927&amp;" "&amp;D927,CMOST1!A927&amp;" &lt;cmost&gt;this["&amp;E927&amp;"]="&amp;E927&amp;"*"&amp;CMOST1!B927&amp;"&lt;/cmost&gt;")</f>
        <v>RESULTS GEOSTAT PDATA 'PERM-D' 65544.0000 135634.2000 -987654321.1235 3 4</v>
      </c>
      <c r="H927" t="s">
        <v>2268</v>
      </c>
      <c r="I927" t="s">
        <v>3027</v>
      </c>
      <c r="J927" s="3">
        <f t="shared" ref="J927:L927" si="831">J388</f>
        <v>1.1000000000000001</v>
      </c>
      <c r="K927" s="3">
        <f t="shared" si="831"/>
        <v>203.8</v>
      </c>
      <c r="L927" s="3">
        <f t="shared" si="831"/>
        <v>185.3</v>
      </c>
      <c r="M927" t="str">
        <f>IF(J927=1,CMOST1!H927&amp;" "&amp;K927,CMOST1!H927&amp;" &lt;cmost&gt;this["&amp;L927&amp;"]="&amp;L927&amp;"*"&amp;CMOST1!I927&amp;"&lt;/cmost&gt;")</f>
        <v>RESULTS GEOSTAT PDATA 'PERM-E' 61715.6000 140236.2000 -987654321.1235 6 &lt;cmost&gt;this[185.3]=185.3*MultPermE&lt;/cmost&gt;</v>
      </c>
    </row>
    <row r="928" spans="1:13" x14ac:dyDescent="0.15">
      <c r="A928" t="s">
        <v>1038</v>
      </c>
      <c r="B928" t="s">
        <v>3026</v>
      </c>
      <c r="C928" s="73">
        <f t="shared" ref="C928:E928" si="832">C106</f>
        <v>1</v>
      </c>
      <c r="D928" s="73">
        <f t="shared" si="832"/>
        <v>4</v>
      </c>
      <c r="E928" s="73">
        <f t="shared" si="832"/>
        <v>4</v>
      </c>
      <c r="F928" t="str">
        <f>IF(C928=1,CMOST1!A928&amp;" "&amp;D928,CMOST1!A928&amp;" &lt;cmost&gt;this["&amp;E928&amp;"]="&amp;E928&amp;"*"&amp;CMOST1!B928&amp;"&lt;/cmost&gt;")</f>
        <v>RESULTS GEOSTAT PDATA 'PERM-D' 65324.1000 135874.7000 -987654321.1235 3 4</v>
      </c>
      <c r="H928" t="s">
        <v>2269</v>
      </c>
      <c r="I928" t="s">
        <v>3027</v>
      </c>
      <c r="J928" s="3">
        <f t="shared" ref="J928:L928" si="833">J389</f>
        <v>1.1000000000000001</v>
      </c>
      <c r="K928" s="3">
        <f t="shared" si="833"/>
        <v>203.8</v>
      </c>
      <c r="L928" s="3">
        <f t="shared" si="833"/>
        <v>185.3</v>
      </c>
      <c r="M928" t="str">
        <f>IF(J928=1,CMOST1!H928&amp;" "&amp;K928,CMOST1!H928&amp;" &lt;cmost&gt;this["&amp;L928&amp;"]="&amp;L928&amp;"*"&amp;CMOST1!I928&amp;"&lt;/cmost&gt;")</f>
        <v>RESULTS GEOSTAT PDATA 'PERM-E' 62694.6000 141661.7000 -987654321.1235 6 &lt;cmost&gt;this[185.3]=185.3*MultPermE&lt;/cmost&gt;</v>
      </c>
    </row>
    <row r="929" spans="1:13" x14ac:dyDescent="0.15">
      <c r="A929" t="s">
        <v>1039</v>
      </c>
      <c r="B929" t="s">
        <v>3026</v>
      </c>
      <c r="C929" s="73">
        <f t="shared" ref="C929:E929" si="834">C107</f>
        <v>1</v>
      </c>
      <c r="D929" s="73">
        <f t="shared" si="834"/>
        <v>4</v>
      </c>
      <c r="E929" s="73">
        <f t="shared" si="834"/>
        <v>4</v>
      </c>
      <c r="F929" t="str">
        <f>IF(C929=1,CMOST1!A929&amp;" "&amp;D929,CMOST1!A929&amp;" &lt;cmost&gt;this["&amp;E929&amp;"]="&amp;E929&amp;"*"&amp;CMOST1!B929&amp;"&lt;/cmost&gt;")</f>
        <v>RESULTS GEOSTAT PDATA 'PERM-D' 65177.8000 136156.5000 -987654321.1235 3 4</v>
      </c>
      <c r="H929" t="s">
        <v>2270</v>
      </c>
      <c r="I929" t="s">
        <v>3027</v>
      </c>
      <c r="J929" s="3">
        <f t="shared" ref="J929:L929" si="835">J390</f>
        <v>1.1000000000000001</v>
      </c>
      <c r="K929" s="3">
        <f t="shared" si="835"/>
        <v>203.8</v>
      </c>
      <c r="L929" s="3">
        <f t="shared" si="835"/>
        <v>185.3</v>
      </c>
      <c r="M929" t="str">
        <f>IF(J929=1,CMOST1!H929&amp;" "&amp;K929,CMOST1!H929&amp;" &lt;cmost&gt;this["&amp;L929&amp;"]="&amp;L929&amp;"*"&amp;CMOST1!I929&amp;"&lt;/cmost&gt;")</f>
        <v>RESULTS GEOSTAT PDATA 'PERM-E' 63540.4000 142656.5000 -987654321.1235 6 &lt;cmost&gt;this[185.3]=185.3*MultPermE&lt;/cmost&gt;</v>
      </c>
    </row>
    <row r="930" spans="1:13" x14ac:dyDescent="0.15">
      <c r="A930" t="s">
        <v>1040</v>
      </c>
      <c r="B930" t="s">
        <v>3026</v>
      </c>
      <c r="C930" s="73">
        <f t="shared" ref="C930:E930" si="836">C108</f>
        <v>1</v>
      </c>
      <c r="D930" s="73">
        <f t="shared" si="836"/>
        <v>4</v>
      </c>
      <c r="E930" s="73">
        <f t="shared" si="836"/>
        <v>4</v>
      </c>
      <c r="F930" t="str">
        <f>IF(C930=1,CMOST1!A930&amp;" "&amp;D930,CMOST1!A930&amp;" &lt;cmost&gt;this["&amp;E930&amp;"]="&amp;E930&amp;"*"&amp;CMOST1!B930&amp;"&lt;/cmost&gt;")</f>
        <v>RESULTS GEOSTAT PDATA 'PERM-D' 65147.6000 136355.6000 -987654321.1235 3 4</v>
      </c>
      <c r="H930" t="s">
        <v>2271</v>
      </c>
      <c r="I930" t="s">
        <v>3027</v>
      </c>
      <c r="J930" s="3">
        <f t="shared" ref="J930:L930" si="837">J391</f>
        <v>1.1000000000000001</v>
      </c>
      <c r="K930" s="3">
        <f t="shared" si="837"/>
        <v>203.8</v>
      </c>
      <c r="L930" s="3">
        <f t="shared" si="837"/>
        <v>185.3</v>
      </c>
      <c r="M930" t="str">
        <f>IF(J930=1,CMOST1!H930&amp;" "&amp;K930,CMOST1!H930&amp;" &lt;cmost&gt;this["&amp;L930&amp;"]="&amp;L930&amp;"*"&amp;CMOST1!I930&amp;"&lt;/cmost&gt;")</f>
        <v>RESULTS GEOSTAT PDATA 'PERM-E' 64399.6000 143575.8000 -987654321.1235 6 &lt;cmost&gt;this[185.3]=185.3*MultPermE&lt;/cmost&gt;</v>
      </c>
    </row>
    <row r="931" spans="1:13" x14ac:dyDescent="0.15">
      <c r="A931" t="s">
        <v>1041</v>
      </c>
      <c r="B931" t="s">
        <v>3026</v>
      </c>
      <c r="C931" s="73">
        <f t="shared" ref="C931:E931" si="838">C109</f>
        <v>1</v>
      </c>
      <c r="D931" s="73">
        <f t="shared" si="838"/>
        <v>4</v>
      </c>
      <c r="E931" s="73">
        <f t="shared" si="838"/>
        <v>4</v>
      </c>
      <c r="F931" t="str">
        <f>IF(C931=1,CMOST1!A931&amp;" "&amp;D931,CMOST1!A931&amp;" &lt;cmost&gt;this["&amp;E931&amp;"]="&amp;E931&amp;"*"&amp;CMOST1!B931&amp;"&lt;/cmost&gt;")</f>
        <v>RESULTS GEOSTAT PDATA 'PERM-D' 65189.0000 136658.1000 -987654321.1235 3 4</v>
      </c>
      <c r="H931" t="s">
        <v>2272</v>
      </c>
      <c r="I931" t="s">
        <v>3027</v>
      </c>
      <c r="J931" s="3">
        <f t="shared" ref="J931:L931" si="839">J392</f>
        <v>1.1000000000000001</v>
      </c>
      <c r="K931" s="3">
        <f t="shared" si="839"/>
        <v>203.8</v>
      </c>
      <c r="L931" s="3">
        <f t="shared" si="839"/>
        <v>185.3</v>
      </c>
      <c r="M931" t="str">
        <f>IF(J931=1,CMOST1!H931&amp;" "&amp;K931,CMOST1!H931&amp;" &lt;cmost&gt;this["&amp;L931&amp;"]="&amp;L931&amp;"*"&amp;CMOST1!I931&amp;"&lt;/cmost&gt;")</f>
        <v>RESULTS GEOSTAT PDATA 'PERM-E' 65299.2000 144280.8000 -987654321.1235 6 &lt;cmost&gt;this[185.3]=185.3*MultPermE&lt;/cmost&gt;</v>
      </c>
    </row>
    <row r="932" spans="1:13" x14ac:dyDescent="0.15">
      <c r="A932" t="s">
        <v>1042</v>
      </c>
      <c r="B932" t="s">
        <v>3026</v>
      </c>
      <c r="C932" s="73">
        <f t="shared" ref="C932:E932" si="840">C110</f>
        <v>1</v>
      </c>
      <c r="D932" s="73">
        <f t="shared" si="840"/>
        <v>4</v>
      </c>
      <c r="E932" s="73">
        <f t="shared" si="840"/>
        <v>4</v>
      </c>
      <c r="F932" t="str">
        <f>IF(C932=1,CMOST1!A932&amp;" "&amp;D932,CMOST1!A932&amp;" &lt;cmost&gt;this["&amp;E932&amp;"]="&amp;E932&amp;"*"&amp;CMOST1!B932&amp;"&lt;/cmost&gt;")</f>
        <v>RESULTS GEOSTAT PDATA 'PERM-D' 65356.3000 136941.6000 -987654321.1235 3 4</v>
      </c>
      <c r="H932" t="s">
        <v>2273</v>
      </c>
      <c r="I932" t="s">
        <v>3027</v>
      </c>
      <c r="J932" s="3">
        <f t="shared" ref="J932:L932" si="841">J393</f>
        <v>1.1000000000000001</v>
      </c>
      <c r="K932" s="3">
        <f t="shared" si="841"/>
        <v>203.8</v>
      </c>
      <c r="L932" s="3">
        <f t="shared" si="841"/>
        <v>185.3</v>
      </c>
      <c r="M932" t="str">
        <f>IF(J932=1,CMOST1!H932&amp;" "&amp;K932,CMOST1!H932&amp;" &lt;cmost&gt;this["&amp;L932&amp;"]="&amp;L932&amp;"*"&amp;CMOST1!I932&amp;"&lt;/cmost&gt;")</f>
        <v>RESULTS GEOSTAT PDATA 'PERM-E' 66587.6000 145192.9000 -987654321.1235 6 &lt;cmost&gt;this[185.3]=185.3*MultPermE&lt;/cmost&gt;</v>
      </c>
    </row>
    <row r="933" spans="1:13" x14ac:dyDescent="0.15">
      <c r="A933" t="s">
        <v>1043</v>
      </c>
      <c r="B933" t="s">
        <v>3026</v>
      </c>
      <c r="C933" s="73">
        <f t="shared" ref="C933:E933" si="842">C111</f>
        <v>1</v>
      </c>
      <c r="D933" s="73">
        <f t="shared" si="842"/>
        <v>4</v>
      </c>
      <c r="E933" s="73">
        <f t="shared" si="842"/>
        <v>4</v>
      </c>
      <c r="F933" t="str">
        <f>IF(C933=1,CMOST1!A933&amp;" "&amp;D933,CMOST1!A933&amp;" &lt;cmost&gt;this["&amp;E933&amp;"]="&amp;E933&amp;"*"&amp;CMOST1!B933&amp;"&lt;/cmost&gt;")</f>
        <v>RESULTS GEOSTAT PDATA 'PERM-D' 65502.6000 137118.4000 -987654321.1235 3 4</v>
      </c>
      <c r="H933" t="s">
        <v>2274</v>
      </c>
      <c r="I933" t="s">
        <v>3027</v>
      </c>
      <c r="J933" s="3">
        <f t="shared" ref="J933:L933" si="843">J394</f>
        <v>1.1000000000000001</v>
      </c>
      <c r="K933" s="3">
        <f t="shared" si="843"/>
        <v>203.8</v>
      </c>
      <c r="L933" s="3">
        <f t="shared" si="843"/>
        <v>185.3</v>
      </c>
      <c r="M933" t="str">
        <f>IF(J933=1,CMOST1!H933&amp;" "&amp;K933,CMOST1!H933&amp;" &lt;cmost&gt;this["&amp;L933&amp;"]="&amp;L933&amp;"*"&amp;CMOST1!I933&amp;"&lt;/cmost&gt;")</f>
        <v>RESULTS GEOSTAT PDATA 'PERM-E' 67716.9000 145699.2000 -987654321.1235 6 &lt;cmost&gt;this[185.3]=185.3*MultPermE&lt;/cmost&gt;</v>
      </c>
    </row>
    <row r="934" spans="1:13" x14ac:dyDescent="0.15">
      <c r="A934" t="s">
        <v>1044</v>
      </c>
      <c r="B934" t="s">
        <v>3026</v>
      </c>
      <c r="C934" s="73">
        <f t="shared" ref="C934:E934" si="844">C112</f>
        <v>1</v>
      </c>
      <c r="D934" s="73">
        <f t="shared" si="844"/>
        <v>4</v>
      </c>
      <c r="E934" s="73">
        <f t="shared" si="844"/>
        <v>4</v>
      </c>
      <c r="F934" t="str">
        <f>IF(C934=1,CMOST1!A934&amp;" "&amp;D934,CMOST1!A934&amp;" &lt;cmost&gt;this["&amp;E934&amp;"]="&amp;E934&amp;"*"&amp;CMOST1!B934&amp;"&lt;/cmost&gt;")</f>
        <v>RESULTS GEOSTAT PDATA 'PERM-D' 65638.1000 137265.1000 -987654321.1235 3 4</v>
      </c>
      <c r="H934" t="s">
        <v>2275</v>
      </c>
      <c r="I934" t="s">
        <v>3027</v>
      </c>
      <c r="J934" s="3">
        <f t="shared" ref="J934:L934" si="845">J395</f>
        <v>1.1000000000000001</v>
      </c>
      <c r="K934" s="3">
        <f t="shared" si="845"/>
        <v>203.8</v>
      </c>
      <c r="L934" s="3">
        <f t="shared" si="845"/>
        <v>185.3</v>
      </c>
      <c r="M934" t="str">
        <f>IF(J934=1,CMOST1!H934&amp;" "&amp;K934,CMOST1!H934&amp;" &lt;cmost&gt;this["&amp;L934&amp;"]="&amp;L934&amp;"*"&amp;CMOST1!I934&amp;"&lt;/cmost&gt;")</f>
        <v>RESULTS GEOSTAT PDATA 'PERM-E' 68634.2000 146013.5000 -987654321.1235 6 &lt;cmost&gt;this[185.3]=185.3*MultPermE&lt;/cmost&gt;</v>
      </c>
    </row>
    <row r="935" spans="1:13" x14ac:dyDescent="0.15">
      <c r="A935" t="s">
        <v>1045</v>
      </c>
      <c r="B935" t="s">
        <v>3026</v>
      </c>
      <c r="C935" s="73">
        <f t="shared" ref="C935:E935" si="846">C113</f>
        <v>1</v>
      </c>
      <c r="D935" s="73">
        <f t="shared" si="846"/>
        <v>4</v>
      </c>
      <c r="E935" s="73">
        <f t="shared" si="846"/>
        <v>4</v>
      </c>
      <c r="F935" t="str">
        <f>IF(C935=1,CMOST1!A935&amp;" "&amp;D935,CMOST1!A935&amp;" &lt;cmost&gt;this["&amp;E935&amp;"]="&amp;E935&amp;"*"&amp;CMOST1!B935&amp;"&lt;/cmost&gt;")</f>
        <v>RESULTS GEOSTAT PDATA 'PERM-D' 65846.8000 137411.4000 -987654321.1235 3 4</v>
      </c>
      <c r="H935" t="s">
        <v>2276</v>
      </c>
      <c r="I935" t="s">
        <v>3027</v>
      </c>
      <c r="J935" s="3">
        <f t="shared" ref="J935:L935" si="847">J396</f>
        <v>1.1000000000000001</v>
      </c>
      <c r="K935" s="3">
        <f t="shared" si="847"/>
        <v>203.8</v>
      </c>
      <c r="L935" s="3">
        <f t="shared" si="847"/>
        <v>185.3</v>
      </c>
      <c r="M935" t="str">
        <f>IF(J935=1,CMOST1!H935&amp;" "&amp;K935,CMOST1!H935&amp;" &lt;cmost&gt;this["&amp;L935&amp;"]="&amp;L935&amp;"*"&amp;CMOST1!I935&amp;"&lt;/cmost&gt;")</f>
        <v>RESULTS GEOSTAT PDATA 'PERM-E' 69402.6000 146124.0000 -987654321.1235 6 &lt;cmost&gt;this[185.3]=185.3*MultPermE&lt;/cmost&gt;</v>
      </c>
    </row>
    <row r="936" spans="1:13" x14ac:dyDescent="0.15">
      <c r="A936" t="s">
        <v>1046</v>
      </c>
      <c r="B936" t="s">
        <v>3026</v>
      </c>
      <c r="C936" s="73">
        <f t="shared" ref="C936:E936" si="848">C114</f>
        <v>1</v>
      </c>
      <c r="D936" s="73">
        <f t="shared" si="848"/>
        <v>4</v>
      </c>
      <c r="E936" s="73">
        <f t="shared" si="848"/>
        <v>4</v>
      </c>
      <c r="F936" t="str">
        <f>IF(C936=1,CMOST1!A936&amp;" "&amp;D936,CMOST1!A936&amp;" &lt;cmost&gt;this["&amp;E936&amp;"]="&amp;E936&amp;"*"&amp;CMOST1!B936&amp;"&lt;/cmost&gt;")</f>
        <v>RESULTS GEOSTAT PDATA 'PERM-D' 66034.5000 137463.9000 -987654321.1235 3 4</v>
      </c>
      <c r="H936" t="s">
        <v>2277</v>
      </c>
      <c r="I936" t="s">
        <v>3027</v>
      </c>
      <c r="J936" s="3">
        <f t="shared" ref="J936:L936" si="849">J397</f>
        <v>1.1000000000000001</v>
      </c>
      <c r="K936" s="3">
        <f t="shared" si="849"/>
        <v>203.8</v>
      </c>
      <c r="L936" s="3">
        <f t="shared" si="849"/>
        <v>185.3</v>
      </c>
      <c r="M936" t="str">
        <f>IF(J936=1,CMOST1!H936&amp;" "&amp;K936,CMOST1!H936&amp;" &lt;cmost&gt;this["&amp;L936&amp;"]="&amp;L936&amp;"*"&amp;CMOST1!I936&amp;"&lt;/cmost&gt;")</f>
        <v>RESULTS GEOSTAT PDATA 'PERM-E' 70121.1000 146183.4000 -987654321.1235 6 &lt;cmost&gt;this[185.3]=185.3*MultPermE&lt;/cmost&gt;</v>
      </c>
    </row>
    <row r="937" spans="1:13" x14ac:dyDescent="0.15">
      <c r="A937" t="s">
        <v>1047</v>
      </c>
      <c r="B937" t="s">
        <v>3026</v>
      </c>
      <c r="C937" s="73">
        <f t="shared" ref="C937:E937" si="850">C115</f>
        <v>1</v>
      </c>
      <c r="D937" s="73">
        <f t="shared" si="850"/>
        <v>4</v>
      </c>
      <c r="E937" s="73">
        <f t="shared" si="850"/>
        <v>4</v>
      </c>
      <c r="F937" t="str">
        <f>IF(C937=1,CMOST1!A937&amp;" "&amp;D937,CMOST1!A937&amp;" &lt;cmost&gt;this["&amp;E937&amp;"]="&amp;E937&amp;"*"&amp;CMOST1!B937&amp;"&lt;/cmost&gt;")</f>
        <v>RESULTS GEOSTAT PDATA 'PERM-D' 66600.1000 137683.7000 -987654321.1235 3 4</v>
      </c>
      <c r="H937" t="s">
        <v>2278</v>
      </c>
      <c r="I937" t="s">
        <v>3027</v>
      </c>
      <c r="J937" s="3">
        <f t="shared" ref="J937:L937" si="851">J398</f>
        <v>1</v>
      </c>
      <c r="K937" s="3">
        <f t="shared" si="851"/>
        <v>185.3</v>
      </c>
      <c r="L937" s="3">
        <f t="shared" si="851"/>
        <v>185.3</v>
      </c>
      <c r="M937" t="str">
        <f>IF(J937=1,CMOST1!H937&amp;" "&amp;K937,CMOST1!H937&amp;" &lt;cmost&gt;this["&amp;L937&amp;"]="&amp;L937&amp;"*"&amp;CMOST1!I937&amp;"&lt;/cmost&gt;")</f>
        <v>RESULTS GEOSTAT PDATA 'PERM-E' 70664.7000 146101.7000 -987654321.1235 6 185.3</v>
      </c>
    </row>
    <row r="938" spans="1:13" x14ac:dyDescent="0.15">
      <c r="A938" t="s">
        <v>1048</v>
      </c>
      <c r="B938" t="s">
        <v>3026</v>
      </c>
      <c r="C938" s="73">
        <f t="shared" ref="C938:E938" si="852">C116</f>
        <v>1</v>
      </c>
      <c r="D938" s="73">
        <f t="shared" si="852"/>
        <v>4</v>
      </c>
      <c r="E938" s="73">
        <f t="shared" si="852"/>
        <v>4</v>
      </c>
      <c r="F938" t="str">
        <f>IF(C938=1,CMOST1!A938&amp;" "&amp;D938,CMOST1!A938&amp;" &lt;cmost&gt;this["&amp;E938&amp;"]="&amp;E938&amp;"*"&amp;CMOST1!B938&amp;"&lt;/cmost&gt;")</f>
        <v>RESULTS GEOSTAT PDATA 'PERM-D' 66881.9000 137777.9000 -987654321.1235 3 4</v>
      </c>
      <c r="H938" t="s">
        <v>2279</v>
      </c>
      <c r="I938" t="s">
        <v>3027</v>
      </c>
      <c r="J938" s="3">
        <f t="shared" ref="J938:L938" si="853">J399</f>
        <v>1</v>
      </c>
      <c r="K938" s="3">
        <f t="shared" si="853"/>
        <v>185.3</v>
      </c>
      <c r="L938" s="3">
        <f t="shared" si="853"/>
        <v>185.3</v>
      </c>
      <c r="M938" t="str">
        <f>IF(J938=1,CMOST1!H938&amp;" "&amp;K938,CMOST1!H938&amp;" &lt;cmost&gt;this["&amp;L938&amp;"]="&amp;L938&amp;"*"&amp;CMOST1!I938&amp;"&lt;/cmost&gt;")</f>
        <v>RESULTS GEOSTAT PDATA 'PERM-E' 71058.4000 145892.1000 -987654321.1235 6 185.3</v>
      </c>
    </row>
    <row r="939" spans="1:13" x14ac:dyDescent="0.15">
      <c r="A939" t="s">
        <v>1049</v>
      </c>
      <c r="B939" t="s">
        <v>3026</v>
      </c>
      <c r="C939" s="73">
        <f t="shared" ref="C939:E939" si="854">C117</f>
        <v>1</v>
      </c>
      <c r="D939" s="73">
        <f t="shared" si="854"/>
        <v>4</v>
      </c>
      <c r="E939" s="73">
        <f t="shared" si="854"/>
        <v>4</v>
      </c>
      <c r="F939" t="str">
        <f>IF(C939=1,CMOST1!A939&amp;" "&amp;D939,CMOST1!A939&amp;" &lt;cmost&gt;this["&amp;E939&amp;"]="&amp;E939&amp;"*"&amp;CMOST1!B939&amp;"&lt;/cmost&gt;")</f>
        <v>RESULTS GEOSTAT PDATA 'PERM-D' 69174.2000 137997.1000 -987654321.1235 3 4</v>
      </c>
      <c r="H939" t="s">
        <v>2280</v>
      </c>
      <c r="I939" t="s">
        <v>3027</v>
      </c>
      <c r="J939" s="3">
        <f t="shared" ref="J939:L939" si="855">J400</f>
        <v>1</v>
      </c>
      <c r="K939" s="3">
        <f t="shared" si="855"/>
        <v>185.3</v>
      </c>
      <c r="L939" s="3">
        <f t="shared" si="855"/>
        <v>185.3</v>
      </c>
      <c r="M939" t="str">
        <f>IF(J939=1,CMOST1!H939&amp;" "&amp;K939,CMOST1!H939&amp;" &lt;cmost&gt;this["&amp;L939&amp;"]="&amp;L939&amp;"*"&amp;CMOST1!I939&amp;"&lt;/cmost&gt;")</f>
        <v>RESULTS GEOSTAT PDATA 'PERM-E' 71276.2000 145642.4000 -987654321.1235 6 185.3</v>
      </c>
    </row>
    <row r="940" spans="1:13" x14ac:dyDescent="0.15">
      <c r="A940" t="s">
        <v>1050</v>
      </c>
      <c r="B940" t="s">
        <v>3026</v>
      </c>
      <c r="C940" s="73">
        <f t="shared" ref="C940:E940" si="856">C118</f>
        <v>1</v>
      </c>
      <c r="D940" s="73">
        <f t="shared" si="856"/>
        <v>4</v>
      </c>
      <c r="E940" s="73">
        <f t="shared" si="856"/>
        <v>4</v>
      </c>
      <c r="F940" t="str">
        <f>IF(C940=1,CMOST1!A940&amp;" "&amp;D940,CMOST1!A940&amp;" &lt;cmost&gt;this["&amp;E940&amp;"]="&amp;E940&amp;"*"&amp;CMOST1!B940&amp;"&lt;/cmost&gt;")</f>
        <v>RESULTS GEOSTAT PDATA 'PERM-D' 69844.5000 137962.9000 -987654321.1235 3 4</v>
      </c>
      <c r="H940" t="s">
        <v>2281</v>
      </c>
      <c r="I940" t="s">
        <v>3027</v>
      </c>
      <c r="J940" s="3">
        <f t="shared" ref="J940:L940" si="857">J401</f>
        <v>1</v>
      </c>
      <c r="K940" s="3">
        <f t="shared" si="857"/>
        <v>185.3</v>
      </c>
      <c r="L940" s="3">
        <f t="shared" si="857"/>
        <v>185.3</v>
      </c>
      <c r="M940" t="str">
        <f>IF(J940=1,CMOST1!H940&amp;" "&amp;K940,CMOST1!H940&amp;" &lt;cmost&gt;this["&amp;L940&amp;"]="&amp;L940&amp;"*"&amp;CMOST1!I940&amp;"&lt;/cmost&gt;")</f>
        <v>RESULTS GEOSTAT PDATA 'PERM-E' 71407.8000 145202.4000 -987654321.1235 6 185.3</v>
      </c>
    </row>
    <row r="941" spans="1:13" x14ac:dyDescent="0.15">
      <c r="A941" t="s">
        <v>1051</v>
      </c>
      <c r="B941" t="s">
        <v>3026</v>
      </c>
      <c r="C941" s="73">
        <f t="shared" ref="C941:E941" si="858">C119</f>
        <v>1</v>
      </c>
      <c r="D941" s="73">
        <f t="shared" si="858"/>
        <v>4</v>
      </c>
      <c r="E941" s="73">
        <f t="shared" si="858"/>
        <v>4</v>
      </c>
      <c r="F941" t="str">
        <f>IF(C941=1,CMOST1!A941&amp;" "&amp;D941,CMOST1!A941&amp;" &lt;cmost&gt;this["&amp;E941&amp;"]="&amp;E941&amp;"*"&amp;CMOST1!B941&amp;"&lt;/cmost&gt;")</f>
        <v>RESULTS GEOSTAT PDATA 'PERM-D' 70258.2000 137977.4000 -987654321.1235 3 4</v>
      </c>
      <c r="H941" t="s">
        <v>2282</v>
      </c>
      <c r="I941" t="s">
        <v>3027</v>
      </c>
      <c r="J941" s="3">
        <f t="shared" ref="J941:L941" si="859">J402</f>
        <v>1</v>
      </c>
      <c r="K941" s="3">
        <f t="shared" si="859"/>
        <v>185.3</v>
      </c>
      <c r="L941" s="3">
        <f t="shared" si="859"/>
        <v>185.3</v>
      </c>
      <c r="M941" t="str">
        <f>IF(J941=1,CMOST1!H941&amp;" "&amp;K941,CMOST1!H941&amp;" &lt;cmost&gt;this["&amp;L941&amp;"]="&amp;L941&amp;"*"&amp;CMOST1!I941&amp;"&lt;/cmost&gt;")</f>
        <v>RESULTS GEOSTAT PDATA 'PERM-E' 71543.6000 144434.4000 -987654321.1235 6 185.3</v>
      </c>
    </row>
    <row r="942" spans="1:13" x14ac:dyDescent="0.15">
      <c r="A942" t="s">
        <v>1052</v>
      </c>
      <c r="B942" t="s">
        <v>3026</v>
      </c>
      <c r="C942" s="73">
        <f t="shared" ref="C942:E942" si="860">C120</f>
        <v>1</v>
      </c>
      <c r="D942" s="73">
        <f t="shared" si="860"/>
        <v>4</v>
      </c>
      <c r="E942" s="73">
        <f t="shared" si="860"/>
        <v>4</v>
      </c>
      <c r="F942" t="str">
        <f>IF(C942=1,CMOST1!A942&amp;" "&amp;D942,CMOST1!A942&amp;" &lt;cmost&gt;this["&amp;E942&amp;"]="&amp;E942&amp;"*"&amp;CMOST1!B942&amp;"&lt;/cmost&gt;")</f>
        <v>RESULTS GEOSTAT PDATA 'PERM-D' 70378.3000 137977.4000 -987654321.1235 3 4</v>
      </c>
      <c r="H942" t="s">
        <v>2283</v>
      </c>
      <c r="I942" t="s">
        <v>3027</v>
      </c>
      <c r="J942" s="3">
        <f t="shared" ref="J942:L942" si="861">J403</f>
        <v>1</v>
      </c>
      <c r="K942" s="3">
        <f t="shared" si="861"/>
        <v>185.3</v>
      </c>
      <c r="L942" s="3">
        <f t="shared" si="861"/>
        <v>185.3</v>
      </c>
      <c r="M942" t="str">
        <f>IF(J942=1,CMOST1!H942&amp;" "&amp;K942,CMOST1!H942&amp;" &lt;cmost&gt;this["&amp;L942&amp;"]="&amp;L942&amp;"*"&amp;CMOST1!I942&amp;"&lt;/cmost&gt;")</f>
        <v>RESULTS GEOSTAT PDATA 'PERM-E' 71604.0000 143640.1000 -987654321.1235 6 185.3</v>
      </c>
    </row>
    <row r="943" spans="1:13" x14ac:dyDescent="0.15">
      <c r="A943" t="s">
        <v>1053</v>
      </c>
      <c r="B943" t="s">
        <v>3026</v>
      </c>
      <c r="C943" s="73">
        <f t="shared" ref="C943:E943" si="862">C121</f>
        <v>1</v>
      </c>
      <c r="D943" s="73">
        <f t="shared" si="862"/>
        <v>4</v>
      </c>
      <c r="E943" s="73">
        <f t="shared" si="862"/>
        <v>4</v>
      </c>
      <c r="F943" t="str">
        <f>IF(C943=1,CMOST1!A943&amp;" "&amp;D943,CMOST1!A943&amp;" &lt;cmost&gt;this["&amp;E943&amp;"]="&amp;E943&amp;"*"&amp;CMOST1!B943&amp;"&lt;/cmost&gt;")</f>
        <v>RESULTS GEOSTAT PDATA 'PERM-D' 70940.9000 137869.4000 -987654321.1235 3 4</v>
      </c>
      <c r="H943" t="s">
        <v>2284</v>
      </c>
      <c r="I943" t="s">
        <v>3027</v>
      </c>
      <c r="J943" s="3">
        <f t="shared" ref="J943:L943" si="863">J404</f>
        <v>1</v>
      </c>
      <c r="K943" s="3">
        <f t="shared" si="863"/>
        <v>185.3</v>
      </c>
      <c r="L943" s="3">
        <f t="shared" si="863"/>
        <v>185.3</v>
      </c>
      <c r="M943" t="str">
        <f>IF(J943=1,CMOST1!H943&amp;" "&amp;K943,CMOST1!H943&amp;" &lt;cmost&gt;this["&amp;L943&amp;"]="&amp;L943&amp;"*"&amp;CMOST1!I943&amp;"&lt;/cmost&gt;")</f>
        <v>RESULTS GEOSTAT PDATA 'PERM-E' 71453.1000 142590.9000 -987654321.1235 6 185.3</v>
      </c>
    </row>
    <row r="944" spans="1:13" x14ac:dyDescent="0.15">
      <c r="A944" t="s">
        <v>1054</v>
      </c>
      <c r="B944" t="s">
        <v>3026</v>
      </c>
      <c r="C944" s="73">
        <f t="shared" ref="C944:E944" si="864">C122</f>
        <v>1</v>
      </c>
      <c r="D944" s="73">
        <f t="shared" si="864"/>
        <v>4</v>
      </c>
      <c r="E944" s="73">
        <f t="shared" si="864"/>
        <v>4</v>
      </c>
      <c r="F944" t="str">
        <f>IF(C944=1,CMOST1!A944&amp;" "&amp;D944,CMOST1!A944&amp;" &lt;cmost&gt;this["&amp;E944&amp;"]="&amp;E944&amp;"*"&amp;CMOST1!B944&amp;"&lt;/cmost&gt;")</f>
        <v>RESULTS GEOSTAT PDATA 'PERM-D' 71646.3000 137763.5000 -987654321.1235 3 4</v>
      </c>
      <c r="H944" t="s">
        <v>2285</v>
      </c>
      <c r="I944" t="s">
        <v>3027</v>
      </c>
      <c r="J944" s="3">
        <f t="shared" ref="J944:L944" si="865">J405</f>
        <v>1</v>
      </c>
      <c r="K944" s="3">
        <f t="shared" si="865"/>
        <v>185.3</v>
      </c>
      <c r="L944" s="3">
        <f t="shared" si="865"/>
        <v>185.3</v>
      </c>
      <c r="M944" t="str">
        <f>IF(J944=1,CMOST1!H944&amp;" "&amp;K944,CMOST1!H944&amp;" &lt;cmost&gt;this["&amp;L944&amp;"]="&amp;L944&amp;"*"&amp;CMOST1!I944&amp;"&lt;/cmost&gt;")</f>
        <v>RESULTS GEOSTAT PDATA 'PERM-E' 71163.7000 141489.5000 -987654321.1235 6 185.3</v>
      </c>
    </row>
    <row r="945" spans="1:13" x14ac:dyDescent="0.15">
      <c r="A945" t="s">
        <v>1055</v>
      </c>
      <c r="B945" t="s">
        <v>3026</v>
      </c>
      <c r="C945" s="73">
        <f t="shared" ref="C945:E945" si="866">C123</f>
        <v>1</v>
      </c>
      <c r="D945" s="73">
        <f t="shared" si="866"/>
        <v>4</v>
      </c>
      <c r="E945" s="73">
        <f t="shared" si="866"/>
        <v>4</v>
      </c>
      <c r="F945" t="str">
        <f>IF(C945=1,CMOST1!A945&amp;" "&amp;D945,CMOST1!A945&amp;" &lt;cmost&gt;this["&amp;E945&amp;"]="&amp;E945&amp;"*"&amp;CMOST1!B945&amp;"&lt;/cmost&gt;")</f>
        <v>RESULTS GEOSTAT PDATA 'PERM-D' 72584.0000 137589.9000 -987654321.1235 3 4</v>
      </c>
      <c r="H945" t="s">
        <v>2286</v>
      </c>
      <c r="I945" t="s">
        <v>3027</v>
      </c>
      <c r="J945" s="3">
        <f t="shared" ref="J945:L945" si="867">J406</f>
        <v>1</v>
      </c>
      <c r="K945" s="3">
        <f t="shared" si="867"/>
        <v>185.3</v>
      </c>
      <c r="L945" s="3">
        <f t="shared" si="867"/>
        <v>185.3</v>
      </c>
      <c r="M945" t="str">
        <f>IF(J945=1,CMOST1!H945&amp;" "&amp;K945,CMOST1!H945&amp;" &lt;cmost&gt;this["&amp;L945&amp;"]="&amp;L945&amp;"*"&amp;CMOST1!I945&amp;"&lt;/cmost&gt;")</f>
        <v>RESULTS GEOSTAT PDATA 'PERM-E' 70228.3000 139610.2000 -987654321.1235 6 185.3</v>
      </c>
    </row>
    <row r="946" spans="1:13" x14ac:dyDescent="0.15">
      <c r="A946" t="s">
        <v>1056</v>
      </c>
      <c r="B946" t="s">
        <v>3026</v>
      </c>
      <c r="C946" s="73">
        <f t="shared" ref="C946:E946" si="868">C124</f>
        <v>1</v>
      </c>
      <c r="D946" s="73">
        <f t="shared" si="868"/>
        <v>4</v>
      </c>
      <c r="E946" s="73">
        <f t="shared" si="868"/>
        <v>4</v>
      </c>
      <c r="F946" t="str">
        <f>IF(C946=1,CMOST1!A946&amp;" "&amp;D946,CMOST1!A946&amp;" &lt;cmost&gt;this["&amp;E946&amp;"]="&amp;E946&amp;"*"&amp;CMOST1!B946&amp;"&lt;/cmost&gt;")</f>
        <v>RESULTS GEOSTAT PDATA 'PERM-D' 73226.1000 137441.3000 -987654321.1235 3 4</v>
      </c>
      <c r="H946" t="s">
        <v>2287</v>
      </c>
      <c r="I946" t="s">
        <v>3027</v>
      </c>
      <c r="J946" s="3">
        <f t="shared" ref="J946:L946" si="869">J407</f>
        <v>1</v>
      </c>
      <c r="K946" s="3">
        <f t="shared" si="869"/>
        <v>185.3</v>
      </c>
      <c r="L946" s="3">
        <f t="shared" si="869"/>
        <v>185.3</v>
      </c>
      <c r="M946" t="str">
        <f>IF(J946=1,CMOST1!H946&amp;" "&amp;K946,CMOST1!H946&amp;" &lt;cmost&gt;this["&amp;L946&amp;"]="&amp;L946&amp;"*"&amp;CMOST1!I946&amp;"&lt;/cmost&gt;")</f>
        <v>RESULTS GEOSTAT PDATA 'PERM-E' 69177.8000 137817.9000 -987654321.1235 6 185.3</v>
      </c>
    </row>
    <row r="947" spans="1:13" x14ac:dyDescent="0.15">
      <c r="A947" t="s">
        <v>1057</v>
      </c>
      <c r="B947" t="s">
        <v>3026</v>
      </c>
      <c r="C947" s="73">
        <f t="shared" ref="C947:E947" si="870">C125</f>
        <v>1</v>
      </c>
      <c r="D947" s="73">
        <f t="shared" si="870"/>
        <v>4</v>
      </c>
      <c r="E947" s="73">
        <f t="shared" si="870"/>
        <v>4</v>
      </c>
      <c r="F947" t="str">
        <f>IF(C947=1,CMOST1!A947&amp;" "&amp;D947,CMOST1!A947&amp;" &lt;cmost&gt;this["&amp;E947&amp;"]="&amp;E947&amp;"*"&amp;CMOST1!B947&amp;"&lt;/cmost&gt;")</f>
        <v>RESULTS GEOSTAT PDATA 'PERM-D' 73947.5000 137188.3000 -987654321.1235 3 4</v>
      </c>
      <c r="H947" t="s">
        <v>2288</v>
      </c>
      <c r="I947" t="s">
        <v>3027</v>
      </c>
      <c r="J947" s="3">
        <f t="shared" ref="J947:L947" si="871">J408</f>
        <v>1</v>
      </c>
      <c r="K947" s="3">
        <f t="shared" si="871"/>
        <v>185.3</v>
      </c>
      <c r="L947" s="3">
        <f t="shared" si="871"/>
        <v>185.3</v>
      </c>
      <c r="M947" t="str">
        <f>IF(J947=1,CMOST1!H947&amp;" "&amp;K947,CMOST1!H947&amp;" &lt;cmost&gt;this["&amp;L947&amp;"]="&amp;L947&amp;"*"&amp;CMOST1!I947&amp;"&lt;/cmost&gt;")</f>
        <v>RESULTS GEOSTAT PDATA 'PERM-E' 68150.3000 136253.3000 -987654321.1235 6 185.3</v>
      </c>
    </row>
    <row r="948" spans="1:13" x14ac:dyDescent="0.15">
      <c r="A948" t="s">
        <v>1058</v>
      </c>
      <c r="B948" t="s">
        <v>3026</v>
      </c>
      <c r="C948" s="73">
        <f t="shared" ref="C948:E948" si="872">C126</f>
        <v>1</v>
      </c>
      <c r="D948" s="73">
        <f t="shared" si="872"/>
        <v>4</v>
      </c>
      <c r="E948" s="73">
        <f t="shared" si="872"/>
        <v>4</v>
      </c>
      <c r="F948" t="str">
        <f>IF(C948=1,CMOST1!A948&amp;" "&amp;D948,CMOST1!A948&amp;" &lt;cmost&gt;this["&amp;E948&amp;"]="&amp;E948&amp;"*"&amp;CMOST1!B948&amp;"&lt;/cmost&gt;")</f>
        <v>RESULTS GEOSTAT PDATA 'PERM-D' 74763.1000 136813.3000 -987654321.1235 3 4</v>
      </c>
      <c r="H948" t="s">
        <v>2289</v>
      </c>
      <c r="I948" t="s">
        <v>3027</v>
      </c>
      <c r="J948" s="3">
        <f t="shared" ref="J948:L948" si="873">J409</f>
        <v>1</v>
      </c>
      <c r="K948" s="3">
        <f t="shared" si="873"/>
        <v>185.3</v>
      </c>
      <c r="L948" s="3">
        <f t="shared" si="873"/>
        <v>185.3</v>
      </c>
      <c r="M948" t="str">
        <f>IF(J948=1,CMOST1!H948&amp;" "&amp;K948,CMOST1!H948&amp;" &lt;cmost&gt;this["&amp;L948&amp;"]="&amp;L948&amp;"*"&amp;CMOST1!I948&amp;"&lt;/cmost&gt;")</f>
        <v>RESULTS GEOSTAT PDATA 'PERM-E' 66768.0000 134759.5000 -987654321.1235 6 185.3</v>
      </c>
    </row>
    <row r="949" spans="1:13" x14ac:dyDescent="0.15">
      <c r="A949" t="s">
        <v>1059</v>
      </c>
      <c r="B949" t="s">
        <v>3026</v>
      </c>
      <c r="C949" s="73">
        <f t="shared" ref="C949:E949" si="874">C127</f>
        <v>1</v>
      </c>
      <c r="D949" s="73">
        <f t="shared" si="874"/>
        <v>4</v>
      </c>
      <c r="E949" s="73">
        <f t="shared" si="874"/>
        <v>4</v>
      </c>
      <c r="F949" t="str">
        <f>IF(C949=1,CMOST1!A949&amp;" "&amp;D949,CMOST1!A949&amp;" &lt;cmost&gt;this["&amp;E949&amp;"]="&amp;E949&amp;"*"&amp;CMOST1!B949&amp;"&lt;/cmost&gt;")</f>
        <v>RESULTS GEOSTAT PDATA 'PERM-D' 75551.8000 136426.2000 -987654321.1235 3 4</v>
      </c>
      <c r="H949" t="s">
        <v>2290</v>
      </c>
      <c r="I949" t="s">
        <v>3027</v>
      </c>
      <c r="J949" s="3">
        <f t="shared" ref="J949:L949" si="875">J410</f>
        <v>1</v>
      </c>
      <c r="K949" s="3">
        <f t="shared" si="875"/>
        <v>185.3</v>
      </c>
      <c r="L949" s="3">
        <f t="shared" si="875"/>
        <v>185.3</v>
      </c>
      <c r="M949" t="str">
        <f>IF(J949=1,CMOST1!H949&amp;" "&amp;K949,CMOST1!H949&amp;" &lt;cmost&gt;this["&amp;L949&amp;"]="&amp;L949&amp;"*"&amp;CMOST1!I949&amp;"&lt;/cmost&gt;")</f>
        <v>RESULTS GEOSTAT PDATA 'PERM-E' 65594.8000 133710.3000 -987654321.1235 6 185.3</v>
      </c>
    </row>
    <row r="950" spans="1:13" x14ac:dyDescent="0.15">
      <c r="A950" t="s">
        <v>1060</v>
      </c>
      <c r="B950" t="s">
        <v>3026</v>
      </c>
      <c r="C950" s="73">
        <f t="shared" ref="C950:E950" si="876">C128</f>
        <v>1</v>
      </c>
      <c r="D950" s="73">
        <f t="shared" si="876"/>
        <v>4</v>
      </c>
      <c r="E950" s="73">
        <f t="shared" si="876"/>
        <v>4</v>
      </c>
      <c r="F950" t="str">
        <f>IF(C950=1,CMOST1!A950&amp;" "&amp;D950,CMOST1!A950&amp;" &lt;cmost&gt;this["&amp;E950&amp;"]="&amp;E950&amp;"*"&amp;CMOST1!B950&amp;"&lt;/cmost&gt;")</f>
        <v>RESULTS GEOSTAT PDATA 'PERM-D' 76328.4000 135930.8000 -987654321.1235 3 4</v>
      </c>
      <c r="H950" t="s">
        <v>2291</v>
      </c>
      <c r="I950" t="s">
        <v>3027</v>
      </c>
      <c r="J950" s="3">
        <f t="shared" ref="J950:L950" si="877">J411</f>
        <v>1</v>
      </c>
      <c r="K950" s="3">
        <f t="shared" si="877"/>
        <v>185.3</v>
      </c>
      <c r="L950" s="3">
        <f t="shared" si="877"/>
        <v>185.3</v>
      </c>
      <c r="M950" t="str">
        <f>IF(J950=1,CMOST1!H950&amp;" "&amp;K950,CMOST1!H950&amp;" &lt;cmost&gt;this["&amp;L950&amp;"]="&amp;L950&amp;"*"&amp;CMOST1!I950&amp;"&lt;/cmost&gt;")</f>
        <v>RESULTS GEOSTAT PDATA 'PERM-E' 64284.1000 132583.3000 -987654321.1235 6 185.3</v>
      </c>
    </row>
    <row r="951" spans="1:13" x14ac:dyDescent="0.15">
      <c r="A951" t="s">
        <v>1061</v>
      </c>
      <c r="B951" t="s">
        <v>3026</v>
      </c>
      <c r="C951" s="73">
        <f t="shared" ref="C951:E951" si="878">C129</f>
        <v>1</v>
      </c>
      <c r="D951" s="73">
        <f t="shared" si="878"/>
        <v>4</v>
      </c>
      <c r="E951" s="73">
        <f t="shared" si="878"/>
        <v>4</v>
      </c>
      <c r="F951" t="str">
        <f>IF(C951=1,CMOST1!A951&amp;" "&amp;D951,CMOST1!A951&amp;" &lt;cmost&gt;this["&amp;E951&amp;"]="&amp;E951&amp;"*"&amp;CMOST1!B951&amp;"&lt;/cmost&gt;")</f>
        <v>RESULTS GEOSTAT PDATA 'PERM-D' 77252.0000 135221.5000 -987654321.1235 3 4</v>
      </c>
      <c r="H951" t="s">
        <v>2292</v>
      </c>
      <c r="I951" t="s">
        <v>3027</v>
      </c>
      <c r="J951" s="3">
        <f t="shared" ref="J951:L951" si="879">J412</f>
        <v>1</v>
      </c>
      <c r="K951" s="3">
        <f t="shared" si="879"/>
        <v>185.3</v>
      </c>
      <c r="L951" s="3">
        <f t="shared" si="879"/>
        <v>185.3</v>
      </c>
      <c r="M951" t="str">
        <f>IF(J951=1,CMOST1!H951&amp;" "&amp;K951,CMOST1!H951&amp;" &lt;cmost&gt;this["&amp;L951&amp;"]="&amp;L951&amp;"*"&amp;CMOST1!I951&amp;"&lt;/cmost&gt;")</f>
        <v>RESULTS GEOSTAT PDATA 'PERM-E' 63297.6000 131738.5000 -987654321.1235 6 185.3</v>
      </c>
    </row>
    <row r="952" spans="1:13" x14ac:dyDescent="0.15">
      <c r="A952" t="s">
        <v>1062</v>
      </c>
      <c r="B952" t="s">
        <v>3026</v>
      </c>
      <c r="C952" s="73">
        <f t="shared" ref="C952:E952" si="880">C130</f>
        <v>1</v>
      </c>
      <c r="D952" s="73">
        <f t="shared" si="880"/>
        <v>4.2</v>
      </c>
      <c r="E952" s="73">
        <f t="shared" si="880"/>
        <v>4.2</v>
      </c>
      <c r="F952" t="str">
        <f>IF(C952=1,CMOST1!A952&amp;" "&amp;D952,CMOST1!A952&amp;" &lt;cmost&gt;this["&amp;E952&amp;"]="&amp;E952&amp;"*"&amp;CMOST1!B952&amp;"&lt;/cmost&gt;")</f>
        <v>RESULTS GEOSTAT PDATA 'PERM-D' 70325.8000 125214.6000 -987654321.1235 3 4.2</v>
      </c>
      <c r="H952" t="s">
        <v>2293</v>
      </c>
      <c r="I952" t="s">
        <v>3027</v>
      </c>
      <c r="J952" s="3">
        <f t="shared" ref="J952:L952" si="881">J413</f>
        <v>1</v>
      </c>
      <c r="K952" s="3">
        <f t="shared" si="881"/>
        <v>185.3</v>
      </c>
      <c r="L952" s="3">
        <f t="shared" si="881"/>
        <v>185.3</v>
      </c>
      <c r="M952" t="str">
        <f>IF(J952=1,CMOST1!H952&amp;" "&amp;K952,CMOST1!H952&amp;" &lt;cmost&gt;this["&amp;L952&amp;"]="&amp;L952&amp;"*"&amp;CMOST1!I952&amp;"&lt;/cmost&gt;")</f>
        <v>RESULTS GEOSTAT PDATA 'PERM-E' 62512.1000 130971.5000 -987654321.1235 6 185.3</v>
      </c>
    </row>
    <row r="953" spans="1:13" x14ac:dyDescent="0.15">
      <c r="A953" t="s">
        <v>1063</v>
      </c>
      <c r="B953" t="s">
        <v>3026</v>
      </c>
      <c r="C953" s="73">
        <f t="shared" ref="C953:E953" si="882">C131</f>
        <v>1</v>
      </c>
      <c r="D953" s="73">
        <f t="shared" si="882"/>
        <v>4.2</v>
      </c>
      <c r="E953" s="73">
        <f t="shared" si="882"/>
        <v>4.2</v>
      </c>
      <c r="F953" t="str">
        <f>IF(C953=1,CMOST1!A953&amp;" "&amp;D953,CMOST1!A953&amp;" &lt;cmost&gt;this["&amp;E953&amp;"]="&amp;E953&amp;"*"&amp;CMOST1!B953&amp;"&lt;/cmost&gt;")</f>
        <v>RESULTS GEOSTAT PDATA 'PERM-D' 69726.7000 127357.6000 -987654321.1235 3 4.2</v>
      </c>
      <c r="H953" t="s">
        <v>2294</v>
      </c>
      <c r="I953" t="s">
        <v>3027</v>
      </c>
      <c r="J953" s="3">
        <f t="shared" ref="J953:L953" si="883">J414</f>
        <v>1</v>
      </c>
      <c r="K953" s="3">
        <f t="shared" si="883"/>
        <v>185.3</v>
      </c>
      <c r="L953" s="3">
        <f t="shared" si="883"/>
        <v>185.3</v>
      </c>
      <c r="M953" t="str">
        <f>IF(J953=1,CMOST1!H953&amp;" "&amp;K953,CMOST1!H953&amp;" &lt;cmost&gt;this["&amp;L953&amp;"]="&amp;L953&amp;"*"&amp;CMOST1!I953&amp;"&lt;/cmost&gt;")</f>
        <v>RESULTS GEOSTAT PDATA 'PERM-E' 61940.9000 130232.6000 -987654321.1235 6 185.3</v>
      </c>
    </row>
    <row r="954" spans="1:13" x14ac:dyDescent="0.15">
      <c r="A954" t="s">
        <v>1064</v>
      </c>
      <c r="B954" t="s">
        <v>3026</v>
      </c>
      <c r="C954" s="73">
        <f t="shared" ref="C954:E954" si="884">C132</f>
        <v>1</v>
      </c>
      <c r="D954" s="73">
        <f t="shared" si="884"/>
        <v>4.2</v>
      </c>
      <c r="E954" s="73">
        <f t="shared" si="884"/>
        <v>4.2</v>
      </c>
      <c r="F954" t="str">
        <f>IF(C954=1,CMOST1!A954&amp;" "&amp;D954,CMOST1!A954&amp;" &lt;cmost&gt;this["&amp;E954&amp;"]="&amp;E954&amp;"*"&amp;CMOST1!B954&amp;"&lt;/cmost&gt;")</f>
        <v>RESULTS GEOSTAT PDATA 'PERM-D' 69076.4000 129045.0000 -987654321.1235 3 4.2</v>
      </c>
      <c r="H954" t="s">
        <v>2295</v>
      </c>
      <c r="I954" t="s">
        <v>3027</v>
      </c>
      <c r="J954" s="3">
        <f t="shared" ref="J954:L954" si="885">J415</f>
        <v>1</v>
      </c>
      <c r="K954" s="3">
        <f t="shared" si="885"/>
        <v>185.3</v>
      </c>
      <c r="L954" s="3">
        <f t="shared" si="885"/>
        <v>185.3</v>
      </c>
      <c r="M954" t="str">
        <f>IF(J954=1,CMOST1!H954&amp;" "&amp;K954,CMOST1!H954&amp;" &lt;cmost&gt;this["&amp;L954&amp;"]="&amp;L954&amp;"*"&amp;CMOST1!I954&amp;"&lt;/cmost&gt;")</f>
        <v>RESULTS GEOSTAT PDATA 'PERM-E' 61447.8000 129292.7000 -987654321.1235 6 185.3</v>
      </c>
    </row>
    <row r="955" spans="1:13" x14ac:dyDescent="0.15">
      <c r="A955" t="s">
        <v>1065</v>
      </c>
      <c r="B955" t="s">
        <v>3026</v>
      </c>
      <c r="C955" s="73">
        <f t="shared" ref="C955:E955" si="886">C133</f>
        <v>1</v>
      </c>
      <c r="D955" s="73">
        <f t="shared" si="886"/>
        <v>4.2</v>
      </c>
      <c r="E955" s="73">
        <f t="shared" si="886"/>
        <v>4.2</v>
      </c>
      <c r="F955" t="str">
        <f>IF(C955=1,CMOST1!A955&amp;" "&amp;D955,CMOST1!A955&amp;" &lt;cmost&gt;this["&amp;E955&amp;"]="&amp;E955&amp;"*"&amp;CMOST1!B955&amp;"&lt;/cmost&gt;")</f>
        <v>RESULTS GEOSTAT PDATA 'PERM-D' 68396.7000 130415.7000 -987654321.1235 3 4.2</v>
      </c>
      <c r="H955" t="s">
        <v>2296</v>
      </c>
      <c r="I955" t="s">
        <v>3027</v>
      </c>
      <c r="J955" s="3">
        <f t="shared" ref="J955:L955" si="887">J416</f>
        <v>1</v>
      </c>
      <c r="K955" s="3">
        <f t="shared" si="887"/>
        <v>185.3</v>
      </c>
      <c r="L955" s="3">
        <f t="shared" si="887"/>
        <v>185.3</v>
      </c>
      <c r="M955" t="str">
        <f>IF(J955=1,CMOST1!H955&amp;" "&amp;K955,CMOST1!H955&amp;" &lt;cmost&gt;this["&amp;L955&amp;"]="&amp;L955&amp;"*"&amp;CMOST1!I955&amp;"&lt;/cmost&gt;")</f>
        <v>RESULTS GEOSTAT PDATA 'PERM-E' 61143.0000 128456.0000 -987654321.1235 6 185.3</v>
      </c>
    </row>
    <row r="956" spans="1:13" x14ac:dyDescent="0.15">
      <c r="A956" t="s">
        <v>1066</v>
      </c>
      <c r="B956" t="s">
        <v>3026</v>
      </c>
      <c r="C956" s="73">
        <f t="shared" ref="C956:E956" si="888">C134</f>
        <v>1</v>
      </c>
      <c r="D956" s="73">
        <f t="shared" si="888"/>
        <v>4.2</v>
      </c>
      <c r="E956" s="73">
        <f t="shared" si="888"/>
        <v>4.2</v>
      </c>
      <c r="F956" t="str">
        <f>IF(C956=1,CMOST1!A956&amp;" "&amp;D956,CMOST1!A956&amp;" &lt;cmost&gt;this["&amp;E956&amp;"]="&amp;E956&amp;"*"&amp;CMOST1!B956&amp;"&lt;/cmost&gt;")</f>
        <v>RESULTS GEOSTAT PDATA 'PERM-D' 67672.9000 131545.6000 -987654321.1235 3 4.2</v>
      </c>
      <c r="H956" t="s">
        <v>2297</v>
      </c>
      <c r="I956" t="s">
        <v>3027</v>
      </c>
      <c r="J956" s="3">
        <f t="shared" ref="J956:L956" si="889">J417</f>
        <v>1</v>
      </c>
      <c r="K956" s="3">
        <f t="shared" si="889"/>
        <v>185.3</v>
      </c>
      <c r="L956" s="3">
        <f t="shared" si="889"/>
        <v>185.3</v>
      </c>
      <c r="M956" t="str">
        <f>IF(J956=1,CMOST1!H956&amp;" "&amp;K956,CMOST1!H956&amp;" &lt;cmost&gt;this["&amp;L956&amp;"]="&amp;L956&amp;"*"&amp;CMOST1!I956&amp;"&lt;/cmost&gt;")</f>
        <v>RESULTS GEOSTAT PDATA 'PERM-E' 60890.1000 127468.5000 -987654321.1235 6 185.3</v>
      </c>
    </row>
    <row r="957" spans="1:13" x14ac:dyDescent="0.15">
      <c r="A957" t="s">
        <v>1067</v>
      </c>
      <c r="B957" t="s">
        <v>3026</v>
      </c>
      <c r="C957" s="73">
        <f t="shared" ref="C957:E957" si="890">C135</f>
        <v>1</v>
      </c>
      <c r="D957" s="73">
        <f t="shared" si="890"/>
        <v>4.2</v>
      </c>
      <c r="E957" s="73">
        <f t="shared" si="890"/>
        <v>4.2</v>
      </c>
      <c r="F957" t="str">
        <f>IF(C957=1,CMOST1!A957&amp;" "&amp;D957,CMOST1!A957&amp;" &lt;cmost&gt;this["&amp;E957&amp;"]="&amp;E957&amp;"*"&amp;CMOST1!B957&amp;"&lt;/cmost&gt;")</f>
        <v>RESULTS GEOSTAT PDATA 'PERM-D' 66746.1000 132720.5000 -987654321.1235 3 4.2</v>
      </c>
      <c r="H957" t="s">
        <v>2298</v>
      </c>
      <c r="I957" t="s">
        <v>3027</v>
      </c>
      <c r="J957" s="3">
        <f t="shared" ref="J957:L957" si="891">J418</f>
        <v>1</v>
      </c>
      <c r="K957" s="3">
        <f t="shared" si="891"/>
        <v>185.3</v>
      </c>
      <c r="L957" s="3">
        <f t="shared" si="891"/>
        <v>185.3</v>
      </c>
      <c r="M957" t="str">
        <f>IF(J957=1,CMOST1!H957&amp;" "&amp;K957,CMOST1!H957&amp;" &lt;cmost&gt;this["&amp;L957&amp;"]="&amp;L957&amp;"*"&amp;CMOST1!I957&amp;"&lt;/cmost&gt;")</f>
        <v>RESULTS GEOSTAT PDATA 'PERM-E' 60675.2000 126506.9000 -987654321.1235 6 185.3</v>
      </c>
    </row>
    <row r="958" spans="1:13" x14ac:dyDescent="0.15">
      <c r="A958" t="s">
        <v>1068</v>
      </c>
      <c r="B958" t="s">
        <v>3026</v>
      </c>
      <c r="C958" s="73">
        <f t="shared" ref="C958:E958" si="892">C136</f>
        <v>1</v>
      </c>
      <c r="D958" s="73">
        <f t="shared" si="892"/>
        <v>4.2</v>
      </c>
      <c r="E958" s="73">
        <f t="shared" si="892"/>
        <v>4.2</v>
      </c>
      <c r="F958" t="str">
        <f>IF(C958=1,CMOST1!A958&amp;" "&amp;D958,CMOST1!A958&amp;" &lt;cmost&gt;this["&amp;E958&amp;"]="&amp;E958&amp;"*"&amp;CMOST1!B958&amp;"&lt;/cmost&gt;")</f>
        <v>RESULTS GEOSTAT PDATA 'PERM-D' 65669.0000 133853.7000 -987654321.1235 3 4.2</v>
      </c>
      <c r="H958" t="s">
        <v>2299</v>
      </c>
      <c r="I958" t="s">
        <v>3027</v>
      </c>
      <c r="J958" s="3">
        <f t="shared" ref="J958:L958" si="893">J419</f>
        <v>1</v>
      </c>
      <c r="K958" s="3">
        <f t="shared" si="893"/>
        <v>185.3</v>
      </c>
      <c r="L958" s="3">
        <f t="shared" si="893"/>
        <v>185.3</v>
      </c>
      <c r="M958" t="str">
        <f>IF(J958=1,CMOST1!H958&amp;" "&amp;K958,CMOST1!H958&amp;" &lt;cmost&gt;this["&amp;L958&amp;"]="&amp;L958&amp;"*"&amp;CMOST1!I958&amp;"&lt;/cmost&gt;")</f>
        <v>RESULTS GEOSTAT PDATA 'PERM-E' 60602.7000 125218.8000 -987654321.1235 6 185.3</v>
      </c>
    </row>
    <row r="959" spans="1:13" x14ac:dyDescent="0.15">
      <c r="A959" t="s">
        <v>1069</v>
      </c>
      <c r="B959" t="s">
        <v>3026</v>
      </c>
      <c r="C959" s="73">
        <f t="shared" ref="C959:E959" si="894">C137</f>
        <v>1</v>
      </c>
      <c r="D959" s="73">
        <f t="shared" si="894"/>
        <v>4.2</v>
      </c>
      <c r="E959" s="73">
        <f t="shared" si="894"/>
        <v>4.2</v>
      </c>
      <c r="F959" t="str">
        <f>IF(C959=1,CMOST1!A959&amp;" "&amp;D959,CMOST1!A959&amp;" &lt;cmost&gt;this["&amp;E959&amp;"]="&amp;E959&amp;"*"&amp;CMOST1!B959&amp;"&lt;/cmost&gt;")</f>
        <v>RESULTS GEOSTAT PDATA 'PERM-D' 64800.5000 134727.0000 -987654321.1235 3 4.2</v>
      </c>
      <c r="H959" t="s">
        <v>2300</v>
      </c>
      <c r="I959" t="s">
        <v>3027</v>
      </c>
      <c r="J959" s="3">
        <f t="shared" ref="J959:L959" si="895">J420</f>
        <v>1</v>
      </c>
      <c r="K959" s="3">
        <f t="shared" si="895"/>
        <v>185.3</v>
      </c>
      <c r="L959" s="3">
        <f t="shared" si="895"/>
        <v>185.3</v>
      </c>
      <c r="M959" t="str">
        <f>IF(J959=1,CMOST1!H959&amp;" "&amp;K959,CMOST1!H959&amp;" &lt;cmost&gt;this["&amp;L959&amp;"]="&amp;L959&amp;"*"&amp;CMOST1!I959&amp;"&lt;/cmost&gt;")</f>
        <v>RESULTS GEOSTAT PDATA 'PERM-E' 60628.9000 124121.4000 -987654321.1235 6 185.3</v>
      </c>
    </row>
    <row r="960" spans="1:13" x14ac:dyDescent="0.15">
      <c r="A960" t="s">
        <v>1070</v>
      </c>
      <c r="B960" t="s">
        <v>3026</v>
      </c>
      <c r="C960" s="73">
        <f t="shared" ref="C960:E960" si="896">C138</f>
        <v>1</v>
      </c>
      <c r="D960" s="73">
        <f t="shared" si="896"/>
        <v>4.2</v>
      </c>
      <c r="E960" s="73">
        <f t="shared" si="896"/>
        <v>4.2</v>
      </c>
      <c r="F960" t="str">
        <f>IF(C960=1,CMOST1!A960&amp;" "&amp;D960,CMOST1!A960&amp;" &lt;cmost&gt;this["&amp;E960&amp;"]="&amp;E960&amp;"*"&amp;CMOST1!B960&amp;"&lt;/cmost&gt;")</f>
        <v>RESULTS GEOSTAT PDATA 'PERM-D' 64154.5000 135290.7000 -987654321.1235 3 4.2</v>
      </c>
      <c r="H960" t="s">
        <v>2301</v>
      </c>
      <c r="I960" t="s">
        <v>3027</v>
      </c>
      <c r="J960" s="3">
        <f t="shared" ref="J960:L960" si="897">J421</f>
        <v>1</v>
      </c>
      <c r="K960" s="3">
        <f t="shared" si="897"/>
        <v>185.3</v>
      </c>
      <c r="L960" s="3">
        <f t="shared" si="897"/>
        <v>185.3</v>
      </c>
      <c r="M960" t="str">
        <f>IF(J960=1,CMOST1!H960&amp;" "&amp;K960,CMOST1!H960&amp;" &lt;cmost&gt;this["&amp;L960&amp;"]="&amp;L960&amp;"*"&amp;CMOST1!I960&amp;"&lt;/cmost&gt;")</f>
        <v>RESULTS GEOSTAT PDATA 'PERM-E' 61050.9000 121666.0000 -987654321.1235 6 185.3</v>
      </c>
    </row>
    <row r="961" spans="1:13" x14ac:dyDescent="0.15">
      <c r="A961" t="s">
        <v>1071</v>
      </c>
      <c r="B961" t="s">
        <v>3026</v>
      </c>
      <c r="C961" s="73">
        <f t="shared" ref="C961:E961" si="898">C139</f>
        <v>1</v>
      </c>
      <c r="D961" s="73">
        <f t="shared" si="898"/>
        <v>4.2</v>
      </c>
      <c r="E961" s="73">
        <f t="shared" si="898"/>
        <v>4.2</v>
      </c>
      <c r="F961" t="str">
        <f>IF(C961=1,CMOST1!A961&amp;" "&amp;D961,CMOST1!A961&amp;" &lt;cmost&gt;this["&amp;E961&amp;"]="&amp;E961&amp;"*"&amp;CMOST1!B961&amp;"&lt;/cmost&gt;")</f>
        <v>RESULTS GEOSTAT PDATA 'PERM-D' 63697.5000 135872.1000 -987654321.1235 3 4.2</v>
      </c>
      <c r="H961" t="s">
        <v>2302</v>
      </c>
      <c r="I961" t="s">
        <v>3027</v>
      </c>
      <c r="J961" s="3">
        <f t="shared" ref="J961:L961" si="899">J422</f>
        <v>1</v>
      </c>
      <c r="K961" s="3">
        <f t="shared" si="899"/>
        <v>185.3</v>
      </c>
      <c r="L961" s="3">
        <f t="shared" si="899"/>
        <v>185.3</v>
      </c>
      <c r="M961" t="str">
        <f>IF(J961=1,CMOST1!H961&amp;" "&amp;K961,CMOST1!H961&amp;" &lt;cmost&gt;this["&amp;L961&amp;"]="&amp;L961&amp;"*"&amp;CMOST1!I961&amp;"&lt;/cmost&gt;")</f>
        <v>RESULTS GEOSTAT PDATA 'PERM-E' 61872.7000 118496.4000 -987654321.1235 6 185.3</v>
      </c>
    </row>
    <row r="962" spans="1:13" x14ac:dyDescent="0.15">
      <c r="A962" t="s">
        <v>1072</v>
      </c>
      <c r="B962" t="s">
        <v>3026</v>
      </c>
      <c r="C962" s="73">
        <f t="shared" ref="C962:E962" si="900">C140</f>
        <v>1</v>
      </c>
      <c r="D962" s="73">
        <f t="shared" si="900"/>
        <v>4.2</v>
      </c>
      <c r="E962" s="73">
        <f t="shared" si="900"/>
        <v>4.2</v>
      </c>
      <c r="F962" t="str">
        <f>IF(C962=1,CMOST1!A962&amp;" "&amp;D962,CMOST1!A962&amp;" &lt;cmost&gt;this["&amp;E962&amp;"]="&amp;E962&amp;"*"&amp;CMOST1!B962&amp;"&lt;/cmost&gt;")</f>
        <v>RESULTS GEOSTAT PDATA 'PERM-D' 63481.0000 136434.4000 -987654321.1235 3 4.2</v>
      </c>
      <c r="H962" t="s">
        <v>2303</v>
      </c>
      <c r="I962" t="s">
        <v>3027</v>
      </c>
      <c r="J962" s="3">
        <f t="shared" ref="J962:L962" si="901">J423</f>
        <v>1</v>
      </c>
      <c r="K962" s="3">
        <f t="shared" si="901"/>
        <v>185.3</v>
      </c>
      <c r="L962" s="3">
        <f t="shared" si="901"/>
        <v>185.3</v>
      </c>
      <c r="M962" t="str">
        <f>IF(J962=1,CMOST1!H962&amp;" "&amp;K962,CMOST1!H962&amp;" &lt;cmost&gt;this["&amp;L962&amp;"]="&amp;L962&amp;"*"&amp;CMOST1!I962&amp;"&lt;/cmost&gt;")</f>
        <v>RESULTS GEOSTAT PDATA 'PERM-E' 62881.9000 115480.3000 -987654321.1235 6 185.3</v>
      </c>
    </row>
    <row r="963" spans="1:13" x14ac:dyDescent="0.15">
      <c r="A963" t="s">
        <v>1073</v>
      </c>
      <c r="B963" t="s">
        <v>3026</v>
      </c>
      <c r="C963" s="73">
        <f t="shared" ref="C963:E963" si="902">C141</f>
        <v>1</v>
      </c>
      <c r="D963" s="73">
        <f t="shared" si="902"/>
        <v>4.2</v>
      </c>
      <c r="E963" s="73">
        <f t="shared" si="902"/>
        <v>4.2</v>
      </c>
      <c r="F963" t="str">
        <f>IF(C963=1,CMOST1!A963&amp;" "&amp;D963,CMOST1!A963&amp;" &lt;cmost&gt;this["&amp;E963&amp;"]="&amp;E963&amp;"*"&amp;CMOST1!B963&amp;"&lt;/cmost&gt;")</f>
        <v>RESULTS GEOSTAT PDATA 'PERM-D' 63533.5000 136827.1000 -987654321.1235 3 4.2</v>
      </c>
      <c r="H963" t="s">
        <v>2304</v>
      </c>
      <c r="I963" t="s">
        <v>3027</v>
      </c>
      <c r="J963" s="3">
        <f t="shared" ref="J963:L963" si="903">J424</f>
        <v>1.1000000000000001</v>
      </c>
      <c r="K963" s="3">
        <f t="shared" si="903"/>
        <v>273.7</v>
      </c>
      <c r="L963" s="3">
        <f t="shared" si="903"/>
        <v>248.8</v>
      </c>
      <c r="M963" t="str">
        <f>IF(J963=1,CMOST1!H963&amp;" "&amp;K963,CMOST1!H963&amp;" &lt;cmost&gt;this["&amp;L963&amp;"]="&amp;L963&amp;"*"&amp;CMOST1!I963&amp;"&lt;/cmost&gt;")</f>
        <v>RESULTS GEOSTAT PDATA 'PERM-E' 35673.2000 120782.2000 -987654321.1235 6 &lt;cmost&gt;this[248.8]=248.8*MultPermE&lt;/cmost&gt;</v>
      </c>
    </row>
    <row r="964" spans="1:13" x14ac:dyDescent="0.15">
      <c r="A964" t="s">
        <v>1074</v>
      </c>
      <c r="B964" t="s">
        <v>3026</v>
      </c>
      <c r="C964" s="73">
        <f t="shared" ref="C964:E964" si="904">C142</f>
        <v>1</v>
      </c>
      <c r="D964" s="73">
        <f t="shared" si="904"/>
        <v>4.2</v>
      </c>
      <c r="E964" s="73">
        <f t="shared" si="904"/>
        <v>4.2</v>
      </c>
      <c r="F964" t="str">
        <f>IF(C964=1,CMOST1!A964&amp;" "&amp;D964,CMOST1!A964&amp;" &lt;cmost&gt;this["&amp;E964&amp;"]="&amp;E964&amp;"*"&amp;CMOST1!B964&amp;"&lt;/cmost&gt;")</f>
        <v>RESULTS GEOSTAT PDATA 'PERM-D' 63609.9000 137283.8000 -987654321.1235 3 4.2</v>
      </c>
      <c r="H964" t="s">
        <v>2305</v>
      </c>
      <c r="I964" t="s">
        <v>3027</v>
      </c>
      <c r="J964" s="3">
        <f t="shared" ref="J964:L964" si="905">J425</f>
        <v>1.1000000000000001</v>
      </c>
      <c r="K964" s="3">
        <f t="shared" si="905"/>
        <v>273.7</v>
      </c>
      <c r="L964" s="3">
        <f t="shared" si="905"/>
        <v>248.8</v>
      </c>
      <c r="M964" t="str">
        <f>IF(J964=1,CMOST1!H964&amp;" "&amp;K964,CMOST1!H964&amp;" &lt;cmost&gt;this["&amp;L964&amp;"]="&amp;L964&amp;"*"&amp;CMOST1!I964&amp;"&lt;/cmost&gt;")</f>
        <v>RESULTS GEOSTAT PDATA 'PERM-E' 40920.6000 123989.5000 -987654321.1235 6 &lt;cmost&gt;this[248.8]=248.8*MultPermE&lt;/cmost&gt;</v>
      </c>
    </row>
    <row r="965" spans="1:13" x14ac:dyDescent="0.15">
      <c r="A965" t="s">
        <v>1075</v>
      </c>
      <c r="B965" t="s">
        <v>3026</v>
      </c>
      <c r="C965" s="73">
        <f t="shared" ref="C965:E965" si="906">C143</f>
        <v>1</v>
      </c>
      <c r="D965" s="73">
        <f t="shared" si="906"/>
        <v>4.2</v>
      </c>
      <c r="E965" s="73">
        <f t="shared" si="906"/>
        <v>4.2</v>
      </c>
      <c r="F965" t="str">
        <f>IF(C965=1,CMOST1!A965&amp;" "&amp;D965,CMOST1!A965&amp;" &lt;cmost&gt;this["&amp;E965&amp;"]="&amp;E965&amp;"*"&amp;CMOST1!B965&amp;"&lt;/cmost&gt;")</f>
        <v>RESULTS GEOSTAT PDATA 'PERM-D' 63854.0000 137593.2000 -987654321.1235 3 4.2</v>
      </c>
      <c r="H965" t="s">
        <v>2306</v>
      </c>
      <c r="I965" t="s">
        <v>3027</v>
      </c>
      <c r="J965" s="3">
        <f t="shared" ref="J965:L965" si="907">J426</f>
        <v>1.1000000000000001</v>
      </c>
      <c r="K965" s="3">
        <f t="shared" si="907"/>
        <v>273.7</v>
      </c>
      <c r="L965" s="3">
        <f t="shared" si="907"/>
        <v>248.8</v>
      </c>
      <c r="M965" t="str">
        <f>IF(J965=1,CMOST1!H965&amp;" "&amp;K965,CMOST1!H965&amp;" &lt;cmost&gt;this["&amp;L965&amp;"]="&amp;L965&amp;"*"&amp;CMOST1!I965&amp;"&lt;/cmost&gt;")</f>
        <v>RESULTS GEOSTAT PDATA 'PERM-E' 44815.0000 126397.6000 -987654321.1235 6 &lt;cmost&gt;this[248.8]=248.8*MultPermE&lt;/cmost&gt;</v>
      </c>
    </row>
    <row r="966" spans="1:13" x14ac:dyDescent="0.15">
      <c r="A966" t="s">
        <v>1076</v>
      </c>
      <c r="B966" t="s">
        <v>3026</v>
      </c>
      <c r="C966" s="73">
        <f t="shared" ref="C966:E966" si="908">C144</f>
        <v>1</v>
      </c>
      <c r="D966" s="73">
        <f t="shared" si="908"/>
        <v>4.2</v>
      </c>
      <c r="E966" s="73">
        <f t="shared" si="908"/>
        <v>4.2</v>
      </c>
      <c r="F966" t="str">
        <f>IF(C966=1,CMOST1!A966&amp;" "&amp;D966,CMOST1!A966&amp;" &lt;cmost&gt;this["&amp;E966&amp;"]="&amp;E966&amp;"*"&amp;CMOST1!B966&amp;"&lt;/cmost&gt;")</f>
        <v>RESULTS GEOSTAT PDATA 'PERM-D' 64265.1000 137806.1000 -987654321.1235 3 4.2</v>
      </c>
      <c r="H966" t="s">
        <v>2307</v>
      </c>
      <c r="I966" t="s">
        <v>3027</v>
      </c>
      <c r="J966" s="3">
        <f t="shared" ref="J966:L966" si="909">J427</f>
        <v>1.1000000000000001</v>
      </c>
      <c r="K966" s="3">
        <f t="shared" si="909"/>
        <v>273.7</v>
      </c>
      <c r="L966" s="3">
        <f t="shared" si="909"/>
        <v>248.8</v>
      </c>
      <c r="M966" t="str">
        <f>IF(J966=1,CMOST1!H966&amp;" "&amp;K966,CMOST1!H966&amp;" &lt;cmost&gt;this["&amp;L966&amp;"]="&amp;L966&amp;"*"&amp;CMOST1!I966&amp;"&lt;/cmost&gt;")</f>
        <v>RESULTS GEOSTAT PDATA 'PERM-E' 48256.6000 128686.7000 -987654321.1235 6 &lt;cmost&gt;this[248.8]=248.8*MultPermE&lt;/cmost&gt;</v>
      </c>
    </row>
    <row r="967" spans="1:13" x14ac:dyDescent="0.15">
      <c r="A967" t="s">
        <v>1077</v>
      </c>
      <c r="B967" t="s">
        <v>3026</v>
      </c>
      <c r="C967" s="73">
        <f t="shared" ref="C967:E967" si="910">C145</f>
        <v>1</v>
      </c>
      <c r="D967" s="73">
        <f t="shared" si="910"/>
        <v>4.2</v>
      </c>
      <c r="E967" s="73">
        <f t="shared" si="910"/>
        <v>4.2</v>
      </c>
      <c r="F967" t="str">
        <f>IF(C967=1,CMOST1!A967&amp;" "&amp;D967,CMOST1!A967&amp;" &lt;cmost&gt;this["&amp;E967&amp;"]="&amp;E967&amp;"*"&amp;CMOST1!B967&amp;"&lt;/cmost&gt;")</f>
        <v>RESULTS GEOSTAT PDATA 'PERM-D' 64676.2000 138006.2000 -987654321.1235 3 4.2</v>
      </c>
      <c r="H967" t="s">
        <v>2308</v>
      </c>
      <c r="I967" t="s">
        <v>3027</v>
      </c>
      <c r="J967" s="3">
        <f t="shared" ref="J967:L967" si="911">J428</f>
        <v>1.1000000000000001</v>
      </c>
      <c r="K967" s="3">
        <f t="shared" si="911"/>
        <v>273.7</v>
      </c>
      <c r="L967" s="3">
        <f t="shared" si="911"/>
        <v>248.8</v>
      </c>
      <c r="M967" t="str">
        <f>IF(J967=1,CMOST1!H967&amp;" "&amp;K967,CMOST1!H967&amp;" &lt;cmost&gt;this["&amp;L967&amp;"]="&amp;L967&amp;"*"&amp;CMOST1!I967&amp;"&lt;/cmost&gt;")</f>
        <v>RESULTS GEOSTAT PDATA 'PERM-E' 53183.1000 132318.9000 -987654321.1235 6 &lt;cmost&gt;this[248.8]=248.8*MultPermE&lt;/cmost&gt;</v>
      </c>
    </row>
    <row r="968" spans="1:13" x14ac:dyDescent="0.15">
      <c r="A968" t="s">
        <v>1078</v>
      </c>
      <c r="B968" t="s">
        <v>3026</v>
      </c>
      <c r="C968" s="73">
        <f t="shared" ref="C968:E968" si="912">C146</f>
        <v>1</v>
      </c>
      <c r="D968" s="73">
        <f t="shared" si="912"/>
        <v>4.2</v>
      </c>
      <c r="E968" s="73">
        <f t="shared" si="912"/>
        <v>4.2</v>
      </c>
      <c r="F968" t="str">
        <f>IF(C968=1,CMOST1!A968&amp;" "&amp;D968,CMOST1!A968&amp;" &lt;cmost&gt;this["&amp;E968&amp;"]="&amp;E968&amp;"*"&amp;CMOST1!B968&amp;"&lt;/cmost&gt;")</f>
        <v>RESULTS GEOSTAT PDATA 'PERM-D' 65176.2000 138183.4000 -987654321.1235 3 4.2</v>
      </c>
      <c r="H968" t="s">
        <v>2309</v>
      </c>
      <c r="I968" t="s">
        <v>3027</v>
      </c>
      <c r="J968" s="3">
        <f t="shared" ref="J968:L968" si="913">J429</f>
        <v>1.1000000000000001</v>
      </c>
      <c r="K968" s="3">
        <f t="shared" si="913"/>
        <v>273.7</v>
      </c>
      <c r="L968" s="3">
        <f t="shared" si="913"/>
        <v>248.8</v>
      </c>
      <c r="M968" t="str">
        <f>IF(J968=1,CMOST1!H968&amp;" "&amp;K968,CMOST1!H968&amp;" &lt;cmost&gt;this["&amp;L968&amp;"]="&amp;L968&amp;"*"&amp;CMOST1!I968&amp;"&lt;/cmost&gt;")</f>
        <v>RESULTS GEOSTAT PDATA 'PERM-E' 54757.9000 133524.9000 -987654321.1235 6 &lt;cmost&gt;this[248.8]=248.8*MultPermE&lt;/cmost&gt;</v>
      </c>
    </row>
    <row r="969" spans="1:13" x14ac:dyDescent="0.15">
      <c r="A969" t="s">
        <v>1079</v>
      </c>
      <c r="B969" t="s">
        <v>3026</v>
      </c>
      <c r="C969" s="73">
        <f t="shared" ref="C969:E969" si="914">C147</f>
        <v>1</v>
      </c>
      <c r="D969" s="73">
        <f t="shared" si="914"/>
        <v>4.2</v>
      </c>
      <c r="E969" s="73">
        <f t="shared" si="914"/>
        <v>4.2</v>
      </c>
      <c r="F969" t="str">
        <f>IF(C969=1,CMOST1!A969&amp;" "&amp;D969,CMOST1!A969&amp;" &lt;cmost&gt;this["&amp;E969&amp;"]="&amp;E969&amp;"*"&amp;CMOST1!B969&amp;"&lt;/cmost&gt;")</f>
        <v>RESULTS GEOSTAT PDATA 'PERM-D' 65703.4000 138285.8000 -987654321.1235 3 4.2</v>
      </c>
      <c r="H969" t="s">
        <v>2310</v>
      </c>
      <c r="I969" t="s">
        <v>3027</v>
      </c>
      <c r="J969" s="3">
        <f t="shared" ref="J969:L969" si="915">J430</f>
        <v>1.1000000000000001</v>
      </c>
      <c r="K969" s="3">
        <f t="shared" si="915"/>
        <v>273.7</v>
      </c>
      <c r="L969" s="3">
        <f t="shared" si="915"/>
        <v>248.8</v>
      </c>
      <c r="M969" t="str">
        <f>IF(J969=1,CMOST1!H969&amp;" "&amp;K969,CMOST1!H969&amp;" &lt;cmost&gt;this["&amp;L969&amp;"]="&amp;L969&amp;"*"&amp;CMOST1!I969&amp;"&lt;/cmost&gt;")</f>
        <v>RESULTS GEOSTAT PDATA 'PERM-E' 55720.5000 134243.4000 -987654321.1235 6 &lt;cmost&gt;this[248.8]=248.8*MultPermE&lt;/cmost&gt;</v>
      </c>
    </row>
    <row r="970" spans="1:13" x14ac:dyDescent="0.15">
      <c r="A970" t="s">
        <v>1080</v>
      </c>
      <c r="B970" t="s">
        <v>3026</v>
      </c>
      <c r="C970" s="73">
        <f t="shared" ref="C970:E970" si="916">C148</f>
        <v>1</v>
      </c>
      <c r="D970" s="73">
        <f t="shared" si="916"/>
        <v>4.2</v>
      </c>
      <c r="E970" s="73">
        <f t="shared" si="916"/>
        <v>4.2</v>
      </c>
      <c r="F970" t="str">
        <f>IF(C970=1,CMOST1!A970&amp;" "&amp;D970,CMOST1!A970&amp;" &lt;cmost&gt;this["&amp;E970&amp;"]="&amp;E970&amp;"*"&amp;CMOST1!B970&amp;"&lt;/cmost&gt;")</f>
        <v>RESULTS GEOSTAT PDATA 'PERM-D' 66192.9000 138387.1000 -987654321.1235 3 4.2</v>
      </c>
      <c r="H970" t="s">
        <v>2311</v>
      </c>
      <c r="I970" t="s">
        <v>3027</v>
      </c>
      <c r="J970" s="3">
        <f t="shared" ref="J970:L970" si="917">J431</f>
        <v>1.1000000000000001</v>
      </c>
      <c r="K970" s="3">
        <f t="shared" si="917"/>
        <v>273.7</v>
      </c>
      <c r="L970" s="3">
        <f t="shared" si="917"/>
        <v>248.8</v>
      </c>
      <c r="M970" t="str">
        <f>IF(J970=1,CMOST1!H970&amp;" "&amp;K970,CMOST1!H970&amp;" &lt;cmost&gt;this["&amp;L970&amp;"]="&amp;L970&amp;"*"&amp;CMOST1!I970&amp;"&lt;/cmost&gt;")</f>
        <v>RESULTS GEOSTAT PDATA 'PERM-E' 56357.6000 134756.2000 -987654321.1235 6 &lt;cmost&gt;this[248.8]=248.8*MultPermE&lt;/cmost&gt;</v>
      </c>
    </row>
    <row r="971" spans="1:13" x14ac:dyDescent="0.15">
      <c r="A971" t="s">
        <v>1081</v>
      </c>
      <c r="B971" t="s">
        <v>3026</v>
      </c>
      <c r="C971" s="73">
        <f t="shared" ref="C971:E971" si="918">C149</f>
        <v>1</v>
      </c>
      <c r="D971" s="73">
        <f t="shared" si="918"/>
        <v>4.2</v>
      </c>
      <c r="E971" s="73">
        <f t="shared" si="918"/>
        <v>4.2</v>
      </c>
      <c r="F971" t="str">
        <f>IF(C971=1,CMOST1!A971&amp;" "&amp;D971,CMOST1!A971&amp;" &lt;cmost&gt;this["&amp;E971&amp;"]="&amp;E971&amp;"*"&amp;CMOST1!B971&amp;"&lt;/cmost&gt;")</f>
        <v>RESULTS GEOSTAT PDATA 'PERM-D' 66895.0000 138557.1000 -987654321.1235 3 4.2</v>
      </c>
      <c r="H971" t="s">
        <v>2312</v>
      </c>
      <c r="I971" t="s">
        <v>3027</v>
      </c>
      <c r="J971" s="3">
        <f t="shared" ref="J971:L971" si="919">J432</f>
        <v>1.1000000000000001</v>
      </c>
      <c r="K971" s="3">
        <f t="shared" si="919"/>
        <v>273.7</v>
      </c>
      <c r="L971" s="3">
        <f t="shared" si="919"/>
        <v>248.8</v>
      </c>
      <c r="M971" t="str">
        <f>IF(J971=1,CMOST1!H971&amp;" "&amp;K971,CMOST1!H971&amp;" &lt;cmost&gt;this["&amp;L971&amp;"]="&amp;L971&amp;"*"&amp;CMOST1!I971&amp;"&lt;/cmost&gt;")</f>
        <v>RESULTS GEOSTAT PDATA 'PERM-E' 56904.5000 135444.2000 -987654321.1235 6 &lt;cmost&gt;this[248.8]=248.8*MultPermE&lt;/cmost&gt;</v>
      </c>
    </row>
    <row r="972" spans="1:13" x14ac:dyDescent="0.15">
      <c r="A972" t="s">
        <v>1082</v>
      </c>
      <c r="B972" t="s">
        <v>3026</v>
      </c>
      <c r="C972" s="73">
        <f t="shared" ref="C972:E972" si="920">C150</f>
        <v>1</v>
      </c>
      <c r="D972" s="73">
        <f t="shared" si="920"/>
        <v>4.2</v>
      </c>
      <c r="E972" s="73">
        <f t="shared" si="920"/>
        <v>4.2</v>
      </c>
      <c r="F972" t="str">
        <f>IF(C972=1,CMOST1!A972&amp;" "&amp;D972,CMOST1!A972&amp;" &lt;cmost&gt;this["&amp;E972&amp;"]="&amp;E972&amp;"*"&amp;CMOST1!B972&amp;"&lt;/cmost&gt;")</f>
        <v>RESULTS GEOSTAT PDATA 'PERM-D' 67786.7000 138719.5000 -987654321.1235 3 4.2</v>
      </c>
      <c r="H972" t="s">
        <v>2313</v>
      </c>
      <c r="I972" t="s">
        <v>3027</v>
      </c>
      <c r="J972" s="3">
        <f t="shared" ref="J972:L972" si="921">J433</f>
        <v>1.1000000000000001</v>
      </c>
      <c r="K972" s="3">
        <f t="shared" si="921"/>
        <v>273.7</v>
      </c>
      <c r="L972" s="3">
        <f t="shared" si="921"/>
        <v>248.8</v>
      </c>
      <c r="M972" t="str">
        <f>IF(J972=1,CMOST1!H972&amp;" "&amp;K972,CMOST1!H972&amp;" &lt;cmost&gt;this["&amp;L972&amp;"]="&amp;L972&amp;"*"&amp;CMOST1!I972&amp;"&lt;/cmost&gt;")</f>
        <v>RESULTS GEOSTAT PDATA 'PERM-E' 57426.8000 136044.0000 -987654321.1235 6 &lt;cmost&gt;this[248.8]=248.8*MultPermE&lt;/cmost&gt;</v>
      </c>
    </row>
    <row r="973" spans="1:13" x14ac:dyDescent="0.15">
      <c r="A973" t="s">
        <v>1083</v>
      </c>
      <c r="B973" t="s">
        <v>3026</v>
      </c>
      <c r="C973" s="73">
        <f t="shared" ref="C973:E973" si="922">C151</f>
        <v>1</v>
      </c>
      <c r="D973" s="73">
        <f t="shared" si="922"/>
        <v>4.2</v>
      </c>
      <c r="E973" s="73">
        <f t="shared" si="922"/>
        <v>4.2</v>
      </c>
      <c r="F973" t="str">
        <f>IF(C973=1,CMOST1!A973&amp;" "&amp;D973,CMOST1!A973&amp;" &lt;cmost&gt;this["&amp;E973&amp;"]="&amp;E973&amp;"*"&amp;CMOST1!B973&amp;"&lt;/cmost&gt;")</f>
        <v>RESULTS GEOSTAT PDATA 'PERM-D' 68378.9000 138747.7000 -987654321.1235 3 4.2</v>
      </c>
      <c r="H973" t="s">
        <v>2314</v>
      </c>
      <c r="I973" t="s">
        <v>3027</v>
      </c>
      <c r="J973" s="3">
        <f t="shared" ref="J973:L973" si="923">J434</f>
        <v>1.1000000000000001</v>
      </c>
      <c r="K973" s="3">
        <f t="shared" si="923"/>
        <v>273.7</v>
      </c>
      <c r="L973" s="3">
        <f t="shared" si="923"/>
        <v>248.8</v>
      </c>
      <c r="M973" t="str">
        <f>IF(J973=1,CMOST1!H973&amp;" "&amp;K973,CMOST1!H973&amp;" &lt;cmost&gt;this["&amp;L973&amp;"]="&amp;L973&amp;"*"&amp;CMOST1!I973&amp;"&lt;/cmost&gt;")</f>
        <v>RESULTS GEOSTAT PDATA 'PERM-E' 57837.3000 136541.0000 -987654321.1235 6 &lt;cmost&gt;this[248.8]=248.8*MultPermE&lt;/cmost&gt;</v>
      </c>
    </row>
    <row r="974" spans="1:13" x14ac:dyDescent="0.15">
      <c r="A974" t="s">
        <v>1084</v>
      </c>
      <c r="B974" t="s">
        <v>3026</v>
      </c>
      <c r="C974" s="73">
        <f t="shared" ref="C974:E974" si="924">C152</f>
        <v>1</v>
      </c>
      <c r="D974" s="73">
        <f t="shared" si="924"/>
        <v>4.2</v>
      </c>
      <c r="E974" s="73">
        <f t="shared" si="924"/>
        <v>4.2</v>
      </c>
      <c r="F974" t="str">
        <f>IF(C974=1,CMOST1!A974&amp;" "&amp;D974,CMOST1!A974&amp;" &lt;cmost&gt;this["&amp;E974&amp;"]="&amp;E974&amp;"*"&amp;CMOST1!B974&amp;"&lt;/cmost&gt;")</f>
        <v>RESULTS GEOSTAT PDATA 'PERM-D' 69276.2000 138695.5000 -987654321.1235 3 4.2</v>
      </c>
      <c r="H974" t="s">
        <v>2315</v>
      </c>
      <c r="I974" t="s">
        <v>3027</v>
      </c>
      <c r="J974" s="3">
        <f t="shared" ref="J974:L974" si="925">J435</f>
        <v>1.1000000000000001</v>
      </c>
      <c r="K974" s="3">
        <f t="shared" si="925"/>
        <v>273.7</v>
      </c>
      <c r="L974" s="3">
        <f t="shared" si="925"/>
        <v>248.8</v>
      </c>
      <c r="M974" t="str">
        <f>IF(J974=1,CMOST1!H974&amp;" "&amp;K974,CMOST1!H974&amp;" &lt;cmost&gt;this["&amp;L974&amp;"]="&amp;L974&amp;"*"&amp;CMOST1!I974&amp;"&lt;/cmost&gt;")</f>
        <v>RESULTS GEOSTAT PDATA 'PERM-E' 58419.3000 137406.5000 -987654321.1235 6 &lt;cmost&gt;this[248.8]=248.8*MultPermE&lt;/cmost&gt;</v>
      </c>
    </row>
    <row r="975" spans="1:13" x14ac:dyDescent="0.15">
      <c r="A975" t="s">
        <v>1085</v>
      </c>
      <c r="B975" t="s">
        <v>3026</v>
      </c>
      <c r="C975" s="73">
        <f t="shared" ref="C975:E975" si="926">C153</f>
        <v>1</v>
      </c>
      <c r="D975" s="73">
        <f t="shared" si="926"/>
        <v>4.2</v>
      </c>
      <c r="E975" s="73">
        <f t="shared" si="926"/>
        <v>4.2</v>
      </c>
      <c r="F975" t="str">
        <f>IF(C975=1,CMOST1!A975&amp;" "&amp;D975,CMOST1!A975&amp;" &lt;cmost&gt;this["&amp;E975&amp;"]="&amp;E975&amp;"*"&amp;CMOST1!B975&amp;"&lt;/cmost&gt;")</f>
        <v>RESULTS GEOSTAT PDATA 'PERM-D' 70135.2000 138668.0000 -987654321.1235 3 4.2</v>
      </c>
      <c r="H975" t="s">
        <v>2316</v>
      </c>
      <c r="I975" t="s">
        <v>3027</v>
      </c>
      <c r="J975" s="3">
        <f t="shared" ref="J975:L975" si="927">J436</f>
        <v>1.1000000000000001</v>
      </c>
      <c r="K975" s="3">
        <f t="shared" si="927"/>
        <v>273.7</v>
      </c>
      <c r="L975" s="3">
        <f t="shared" si="927"/>
        <v>248.8</v>
      </c>
      <c r="M975" t="str">
        <f>IF(J975=1,CMOST1!H975&amp;" "&amp;K975,CMOST1!H975&amp;" &lt;cmost&gt;this["&amp;L975&amp;"]="&amp;L975&amp;"*"&amp;CMOST1!I975&amp;"&lt;/cmost&gt;")</f>
        <v>RESULTS GEOSTAT PDATA 'PERM-E' 58876.0000 138245.1000 -987654321.1235 6 &lt;cmost&gt;this[248.8]=248.8*MultPermE&lt;/cmost&gt;</v>
      </c>
    </row>
    <row r="976" spans="1:13" x14ac:dyDescent="0.15">
      <c r="A976" t="s">
        <v>1086</v>
      </c>
      <c r="B976" t="s">
        <v>3026</v>
      </c>
      <c r="C976" s="73">
        <f t="shared" ref="C976:E976" si="928">C154</f>
        <v>1</v>
      </c>
      <c r="D976" s="73">
        <f t="shared" si="928"/>
        <v>4.2</v>
      </c>
      <c r="E976" s="73">
        <f t="shared" si="928"/>
        <v>4.2</v>
      </c>
      <c r="F976" t="str">
        <f>IF(C976=1,CMOST1!A976&amp;" "&amp;D976,CMOST1!A976&amp;" &lt;cmost&gt;this["&amp;E976&amp;"]="&amp;E976&amp;"*"&amp;CMOST1!B976&amp;"&lt;/cmost&gt;")</f>
        <v>RESULTS GEOSTAT PDATA 'PERM-D' 71175.5000 138455.4000 -987654321.1235 3 4.2</v>
      </c>
      <c r="H976" t="s">
        <v>2317</v>
      </c>
      <c r="I976" t="s">
        <v>3027</v>
      </c>
      <c r="J976" s="3">
        <f t="shared" ref="J976:L976" si="929">J437</f>
        <v>1.1000000000000001</v>
      </c>
      <c r="K976" s="3">
        <f t="shared" si="929"/>
        <v>273.7</v>
      </c>
      <c r="L976" s="3">
        <f t="shared" si="929"/>
        <v>248.8</v>
      </c>
      <c r="M976" t="str">
        <f>IF(J976=1,CMOST1!H976&amp;" "&amp;K976,CMOST1!H976&amp;" &lt;cmost&gt;this["&amp;L976&amp;"]="&amp;L976&amp;"*"&amp;CMOST1!I976&amp;"&lt;/cmost&gt;")</f>
        <v>RESULTS GEOSTAT PDATA 'PERM-E' 59269.4000 139082.7000 -987654321.1235 6 &lt;cmost&gt;this[248.8]=248.8*MultPermE&lt;/cmost&gt;</v>
      </c>
    </row>
    <row r="977" spans="1:13" x14ac:dyDescent="0.15">
      <c r="A977" t="s">
        <v>1087</v>
      </c>
      <c r="B977" t="s">
        <v>3026</v>
      </c>
      <c r="C977" s="73">
        <f t="shared" ref="C977:E977" si="930">C155</f>
        <v>1</v>
      </c>
      <c r="D977" s="73">
        <f t="shared" si="930"/>
        <v>4.2</v>
      </c>
      <c r="E977" s="73">
        <f t="shared" si="930"/>
        <v>4.2</v>
      </c>
      <c r="F977" t="str">
        <f>IF(C977=1,CMOST1!A977&amp;" "&amp;D977,CMOST1!A977&amp;" &lt;cmost&gt;this["&amp;E977&amp;"]="&amp;E977&amp;"*"&amp;CMOST1!B977&amp;"&lt;/cmost&gt;")</f>
        <v>RESULTS GEOSTAT PDATA 'PERM-D' 72342.9000 138208.3000 -987654321.1235 3 4.2</v>
      </c>
      <c r="H977" t="s">
        <v>2318</v>
      </c>
      <c r="I977" t="s">
        <v>3027</v>
      </c>
      <c r="J977" s="3">
        <f t="shared" ref="J977:L977" si="931">J438</f>
        <v>1.1000000000000001</v>
      </c>
      <c r="K977" s="3">
        <f t="shared" si="931"/>
        <v>273.7</v>
      </c>
      <c r="L977" s="3">
        <f t="shared" si="931"/>
        <v>248.8</v>
      </c>
      <c r="M977" t="str">
        <f>IF(J977=1,CMOST1!H977&amp;" "&amp;K977,CMOST1!H977&amp;" &lt;cmost&gt;this["&amp;L977&amp;"]="&amp;L977&amp;"*"&amp;CMOST1!I977&amp;"&lt;/cmost&gt;")</f>
        <v>RESULTS GEOSTAT PDATA 'PERM-E' 59775.6000 139972.4000 -987654321.1235 6 &lt;cmost&gt;this[248.8]=248.8*MultPermE&lt;/cmost&gt;</v>
      </c>
    </row>
    <row r="978" spans="1:13" x14ac:dyDescent="0.15">
      <c r="A978" t="s">
        <v>1088</v>
      </c>
      <c r="B978" t="s">
        <v>3026</v>
      </c>
      <c r="C978" s="73">
        <f t="shared" ref="C978:E978" si="932">C156</f>
        <v>1</v>
      </c>
      <c r="D978" s="73">
        <f t="shared" si="932"/>
        <v>4.2</v>
      </c>
      <c r="E978" s="73">
        <f t="shared" si="932"/>
        <v>4.2</v>
      </c>
      <c r="F978" t="str">
        <f>IF(C978=1,CMOST1!A978&amp;" "&amp;D978,CMOST1!A978&amp;" &lt;cmost&gt;this["&amp;E978&amp;"]="&amp;E978&amp;"*"&amp;CMOST1!B978&amp;"&lt;/cmost&gt;")</f>
        <v>RESULTS GEOSTAT PDATA 'PERM-D' 73548.6000 137949.8000 -987654321.1235 3 4.2</v>
      </c>
      <c r="H978" t="s">
        <v>2319</v>
      </c>
      <c r="I978" t="s">
        <v>3027</v>
      </c>
      <c r="J978" s="3">
        <f t="shared" ref="J978:L978" si="933">J439</f>
        <v>1.1000000000000001</v>
      </c>
      <c r="K978" s="3">
        <f t="shared" si="933"/>
        <v>273.7</v>
      </c>
      <c r="L978" s="3">
        <f t="shared" si="933"/>
        <v>248.8</v>
      </c>
      <c r="M978" t="str">
        <f>IF(J978=1,CMOST1!H978&amp;" "&amp;K978,CMOST1!H978&amp;" &lt;cmost&gt;this["&amp;L978&amp;"]="&amp;L978&amp;"*"&amp;CMOST1!I978&amp;"&lt;/cmost&gt;")</f>
        <v>RESULTS GEOSTAT PDATA 'PERM-E' 60245.7000 140710.0000 -987654321.1235 6 &lt;cmost&gt;this[248.8]=248.8*MultPermE&lt;/cmost&gt;</v>
      </c>
    </row>
    <row r="979" spans="1:13" x14ac:dyDescent="0.15">
      <c r="A979" t="s">
        <v>1089</v>
      </c>
      <c r="B979" t="s">
        <v>3026</v>
      </c>
      <c r="C979" s="73">
        <f t="shared" ref="C979:E979" si="934">C157</f>
        <v>1</v>
      </c>
      <c r="D979" s="73">
        <f t="shared" si="934"/>
        <v>4.2</v>
      </c>
      <c r="E979" s="73">
        <f t="shared" si="934"/>
        <v>4.2</v>
      </c>
      <c r="F979" t="str">
        <f>IF(C979=1,CMOST1!A979&amp;" "&amp;D979,CMOST1!A979&amp;" &lt;cmost&gt;this["&amp;E979&amp;"]="&amp;E979&amp;"*"&amp;CMOST1!B979&amp;"&lt;/cmost&gt;")</f>
        <v>RESULTS GEOSTAT PDATA 'PERM-D' 74326.4000 137642.1000 -987654321.1235 3 4.2</v>
      </c>
      <c r="H979" t="s">
        <v>2320</v>
      </c>
      <c r="I979" t="s">
        <v>3027</v>
      </c>
      <c r="J979" s="3">
        <f t="shared" ref="J979:L979" si="935">J440</f>
        <v>1.1000000000000001</v>
      </c>
      <c r="K979" s="3">
        <f t="shared" si="935"/>
        <v>273.7</v>
      </c>
      <c r="L979" s="3">
        <f t="shared" si="935"/>
        <v>248.8</v>
      </c>
      <c r="M979" t="str">
        <f>IF(J979=1,CMOST1!H979&amp;" "&amp;K979,CMOST1!H979&amp;" &lt;cmost&gt;this["&amp;L979&amp;"]="&amp;L979&amp;"*"&amp;CMOST1!I979&amp;"&lt;/cmost&gt;")</f>
        <v>RESULTS GEOSTAT PDATA 'PERM-E' 60740.8000 141498.7000 -987654321.1235 6 &lt;cmost&gt;this[248.8]=248.8*MultPermE&lt;/cmost&gt;</v>
      </c>
    </row>
    <row r="980" spans="1:13" x14ac:dyDescent="0.15">
      <c r="A980" t="s">
        <v>1090</v>
      </c>
      <c r="B980" t="s">
        <v>3026</v>
      </c>
      <c r="C980" s="73">
        <f t="shared" ref="C980:E980" si="936">C158</f>
        <v>1</v>
      </c>
      <c r="D980" s="73">
        <f t="shared" si="936"/>
        <v>4.2</v>
      </c>
      <c r="E980" s="73">
        <f t="shared" si="936"/>
        <v>4.2</v>
      </c>
      <c r="F980" t="str">
        <f>IF(C980=1,CMOST1!A980&amp;" "&amp;D980,CMOST1!A980&amp;" &lt;cmost&gt;this["&amp;E980&amp;"]="&amp;E980&amp;"*"&amp;CMOST1!B980&amp;"&lt;/cmost&gt;")</f>
        <v>RESULTS GEOSTAT PDATA 'PERM-D' 75436.7000 137166.3000 -987654321.1235 3 4.2</v>
      </c>
      <c r="H980" t="s">
        <v>2321</v>
      </c>
      <c r="I980" t="s">
        <v>3027</v>
      </c>
      <c r="J980" s="3">
        <f t="shared" ref="J980:L980" si="937">J441</f>
        <v>1.1000000000000001</v>
      </c>
      <c r="K980" s="3">
        <f t="shared" si="937"/>
        <v>273.7</v>
      </c>
      <c r="L980" s="3">
        <f t="shared" si="937"/>
        <v>248.8</v>
      </c>
      <c r="M980" t="str">
        <f>IF(J980=1,CMOST1!H980&amp;" "&amp;K980,CMOST1!H980&amp;" &lt;cmost&gt;this["&amp;L980&amp;"]="&amp;L980&amp;"*"&amp;CMOST1!I980&amp;"&lt;/cmost&gt;")</f>
        <v>RESULTS GEOSTAT PDATA 'PERM-E' 61473.8000 142416.3000 -987654321.1235 6 &lt;cmost&gt;this[248.8]=248.8*MultPermE&lt;/cmost&gt;</v>
      </c>
    </row>
    <row r="981" spans="1:13" x14ac:dyDescent="0.15">
      <c r="A981" t="s">
        <v>1091</v>
      </c>
      <c r="B981" t="s">
        <v>3026</v>
      </c>
      <c r="C981" s="73">
        <f t="shared" ref="C981:E981" si="938">C159</f>
        <v>1</v>
      </c>
      <c r="D981" s="73">
        <f t="shared" si="938"/>
        <v>4.2</v>
      </c>
      <c r="E981" s="73">
        <f t="shared" si="938"/>
        <v>4.2</v>
      </c>
      <c r="F981" t="str">
        <f>IF(C981=1,CMOST1!A981&amp;" "&amp;D981,CMOST1!A981&amp;" &lt;cmost&gt;this["&amp;E981&amp;"]="&amp;E981&amp;"*"&amp;CMOST1!B981&amp;"&lt;/cmost&gt;")</f>
        <v>RESULTS GEOSTAT PDATA 'PERM-D' 76724.9000 136420.4000 -987654321.1235 3 4.2</v>
      </c>
      <c r="H981" t="s">
        <v>2322</v>
      </c>
      <c r="I981" t="s">
        <v>3027</v>
      </c>
      <c r="J981" s="3">
        <f t="shared" ref="J981:L981" si="939">J442</f>
        <v>1.1000000000000001</v>
      </c>
      <c r="K981" s="3">
        <f t="shared" si="939"/>
        <v>273.7</v>
      </c>
      <c r="L981" s="3">
        <f t="shared" si="939"/>
        <v>248.8</v>
      </c>
      <c r="M981" t="str">
        <f>IF(J981=1,CMOST1!H981&amp;" "&amp;K981,CMOST1!H981&amp;" &lt;cmost&gt;this["&amp;L981&amp;"]="&amp;L981&amp;"*"&amp;CMOST1!I981&amp;"&lt;/cmost&gt;")</f>
        <v>RESULTS GEOSTAT PDATA 'PERM-E' 62070.2000 143168.3000 -987654321.1235 6 &lt;cmost&gt;this[248.8]=248.8*MultPermE&lt;/cmost&gt;</v>
      </c>
    </row>
    <row r="982" spans="1:13" x14ac:dyDescent="0.15">
      <c r="A982" t="s">
        <v>1092</v>
      </c>
      <c r="B982" t="s">
        <v>3026</v>
      </c>
      <c r="C982" s="73">
        <f t="shared" ref="C982:E982" si="940">C160</f>
        <v>1</v>
      </c>
      <c r="D982" s="73">
        <f t="shared" si="940"/>
        <v>6</v>
      </c>
      <c r="E982" s="73">
        <f t="shared" si="940"/>
        <v>6</v>
      </c>
      <c r="F982" t="str">
        <f>IF(C982=1,CMOST1!A982&amp;" "&amp;D982,CMOST1!A982&amp;" &lt;cmost&gt;this["&amp;E982&amp;"]="&amp;E982&amp;"*"&amp;CMOST1!B982&amp;"&lt;/cmost&gt;")</f>
        <v>RESULTS GEOSTAT PDATA 'PERM-D' 62943.6000 114692.6000 -987654321.1235 3 6</v>
      </c>
      <c r="H982" t="s">
        <v>2323</v>
      </c>
      <c r="I982" t="s">
        <v>3027</v>
      </c>
      <c r="J982" s="3">
        <f t="shared" ref="J982:L982" si="941">J443</f>
        <v>1.1000000000000001</v>
      </c>
      <c r="K982" s="3">
        <f t="shared" si="941"/>
        <v>273.7</v>
      </c>
      <c r="L982" s="3">
        <f t="shared" si="941"/>
        <v>248.8</v>
      </c>
      <c r="M982" t="str">
        <f>IF(J982=1,CMOST1!H982&amp;" "&amp;K982,CMOST1!H982&amp;" &lt;cmost&gt;this["&amp;L982&amp;"]="&amp;L982&amp;"*"&amp;CMOST1!I982&amp;"&lt;/cmost&gt;")</f>
        <v>RESULTS GEOSTAT PDATA 'PERM-E' 62630.3000 143793.3000 -987654321.1235 6 &lt;cmost&gt;this[248.8]=248.8*MultPermE&lt;/cmost&gt;</v>
      </c>
    </row>
    <row r="983" spans="1:13" x14ac:dyDescent="0.15">
      <c r="A983" t="s">
        <v>1093</v>
      </c>
      <c r="B983" t="s">
        <v>3026</v>
      </c>
      <c r="C983" s="73">
        <f t="shared" ref="C983:E983" si="942">C161</f>
        <v>1</v>
      </c>
      <c r="D983" s="73">
        <f t="shared" si="942"/>
        <v>6</v>
      </c>
      <c r="E983" s="73">
        <f t="shared" si="942"/>
        <v>6</v>
      </c>
      <c r="F983" t="str">
        <f>IF(C983=1,CMOST1!A983&amp;" "&amp;D983,CMOST1!A983&amp;" &lt;cmost&gt;this["&amp;E983&amp;"]="&amp;E983&amp;"*"&amp;CMOST1!B983&amp;"&lt;/cmost&gt;")</f>
        <v>RESULTS GEOSTAT PDATA 'PERM-D' 64466.5000 117712.3000 -987654321.1235 3 6</v>
      </c>
      <c r="H983" t="s">
        <v>2324</v>
      </c>
      <c r="I983" t="s">
        <v>3027</v>
      </c>
      <c r="J983" s="3">
        <f t="shared" ref="J983:L983" si="943">J444</f>
        <v>1.1000000000000001</v>
      </c>
      <c r="K983" s="3">
        <f t="shared" si="943"/>
        <v>273.7</v>
      </c>
      <c r="L983" s="3">
        <f t="shared" si="943"/>
        <v>248.8</v>
      </c>
      <c r="M983" t="str">
        <f>IF(J983=1,CMOST1!H983&amp;" "&amp;K983,CMOST1!H983&amp;" &lt;cmost&gt;this["&amp;L983&amp;"]="&amp;L983&amp;"*"&amp;CMOST1!I983&amp;"&lt;/cmost&gt;")</f>
        <v>RESULTS GEOSTAT PDATA 'PERM-E' 63265.4000 144470.1000 -987654321.1235 6 &lt;cmost&gt;this[248.8]=248.8*MultPermE&lt;/cmost&gt;</v>
      </c>
    </row>
    <row r="984" spans="1:13" x14ac:dyDescent="0.15">
      <c r="A984" t="s">
        <v>1094</v>
      </c>
      <c r="B984" t="s">
        <v>3026</v>
      </c>
      <c r="C984" s="73">
        <f t="shared" ref="C984:E984" si="944">C162</f>
        <v>1</v>
      </c>
      <c r="D984" s="73">
        <f t="shared" si="944"/>
        <v>6</v>
      </c>
      <c r="E984" s="73">
        <f t="shared" si="944"/>
        <v>6</v>
      </c>
      <c r="F984" t="str">
        <f>IF(C984=1,CMOST1!A984&amp;" "&amp;D984,CMOST1!A984&amp;" &lt;cmost&gt;this["&amp;E984&amp;"]="&amp;E984&amp;"*"&amp;CMOST1!B984&amp;"&lt;/cmost&gt;")</f>
        <v>RESULTS GEOSTAT PDATA 'PERM-D' 65414.0000 120060.4000 -987654321.1235 3 6</v>
      </c>
      <c r="H984" t="s">
        <v>2325</v>
      </c>
      <c r="I984" t="s">
        <v>3027</v>
      </c>
      <c r="J984" s="3">
        <f t="shared" ref="J984:L984" si="945">J445</f>
        <v>1.1000000000000001</v>
      </c>
      <c r="K984" s="3">
        <f t="shared" si="945"/>
        <v>273.7</v>
      </c>
      <c r="L984" s="3">
        <f t="shared" si="945"/>
        <v>248.8</v>
      </c>
      <c r="M984" t="str">
        <f>IF(J984=1,CMOST1!H984&amp;" "&amp;K984,CMOST1!H984&amp;" &lt;cmost&gt;this["&amp;L984&amp;"]="&amp;L984&amp;"*"&amp;CMOST1!I984&amp;"&lt;/cmost&gt;")</f>
        <v>RESULTS GEOSTAT PDATA 'PERM-E' 63913.7000 145096.5000 -987654321.1235 6 &lt;cmost&gt;this[248.8]=248.8*MultPermE&lt;/cmost&gt;</v>
      </c>
    </row>
    <row r="985" spans="1:13" x14ac:dyDescent="0.15">
      <c r="A985" t="s">
        <v>1095</v>
      </c>
      <c r="B985" t="s">
        <v>3026</v>
      </c>
      <c r="C985" s="73">
        <f t="shared" ref="C985:E985" si="946">C163</f>
        <v>1</v>
      </c>
      <c r="D985" s="73">
        <f t="shared" si="946"/>
        <v>6</v>
      </c>
      <c r="E985" s="73">
        <f t="shared" si="946"/>
        <v>6</v>
      </c>
      <c r="F985" t="str">
        <f>IF(C985=1,CMOST1!A985&amp;" "&amp;D985,CMOST1!A985&amp;" &lt;cmost&gt;this["&amp;E985&amp;"]="&amp;E985&amp;"*"&amp;CMOST1!B985&amp;"&lt;/cmost&gt;")</f>
        <v>RESULTS GEOSTAT PDATA 'PERM-D' 66215.2000 122215.2000 -987654321.1235 3 6</v>
      </c>
      <c r="H985" t="s">
        <v>2326</v>
      </c>
      <c r="I985" t="s">
        <v>3027</v>
      </c>
      <c r="J985" s="3">
        <f t="shared" ref="J985:L985" si="947">J446</f>
        <v>1.1000000000000001</v>
      </c>
      <c r="K985" s="3">
        <f t="shared" si="947"/>
        <v>273.7</v>
      </c>
      <c r="L985" s="3">
        <f t="shared" si="947"/>
        <v>248.8</v>
      </c>
      <c r="M985" t="str">
        <f>IF(J985=1,CMOST1!H985&amp;" "&amp;K985,CMOST1!H985&amp;" &lt;cmost&gt;this["&amp;L985&amp;"]="&amp;L985&amp;"*"&amp;CMOST1!I985&amp;"&lt;/cmost&gt;")</f>
        <v>RESULTS GEOSTAT PDATA 'PERM-E' 64487.5000 145633.5000 -987654321.1235 6 &lt;cmost&gt;this[248.8]=248.8*MultPermE&lt;/cmost&gt;</v>
      </c>
    </row>
    <row r="986" spans="1:13" x14ac:dyDescent="0.15">
      <c r="A986" t="s">
        <v>1096</v>
      </c>
      <c r="B986" t="s">
        <v>3026</v>
      </c>
      <c r="C986" s="73">
        <f t="shared" ref="C986:E986" si="948">C164</f>
        <v>1</v>
      </c>
      <c r="D986" s="73">
        <f t="shared" si="948"/>
        <v>6</v>
      </c>
      <c r="E986" s="73">
        <f t="shared" si="948"/>
        <v>6</v>
      </c>
      <c r="F986" t="str">
        <f>IF(C986=1,CMOST1!A986&amp;" "&amp;D986,CMOST1!A986&amp;" &lt;cmost&gt;this["&amp;E986&amp;"]="&amp;E986&amp;"*"&amp;CMOST1!B986&amp;"&lt;/cmost&gt;")</f>
        <v>RESULTS GEOSTAT PDATA 'PERM-D' 66550.5000 123865.2000 -987654321.1235 3 6</v>
      </c>
      <c r="H986" t="s">
        <v>2327</v>
      </c>
      <c r="I986" t="s">
        <v>3027</v>
      </c>
      <c r="J986" s="3">
        <f t="shared" ref="J986:L986" si="949">J447</f>
        <v>1.1000000000000001</v>
      </c>
      <c r="K986" s="3">
        <f t="shared" si="949"/>
        <v>273.7</v>
      </c>
      <c r="L986" s="3">
        <f t="shared" si="949"/>
        <v>248.8</v>
      </c>
      <c r="M986" t="str">
        <f>IF(J986=1,CMOST1!H986&amp;" "&amp;K986,CMOST1!H986&amp;" &lt;cmost&gt;this["&amp;L986&amp;"]="&amp;L986&amp;"*"&amp;CMOST1!I986&amp;"&lt;/cmost&gt;")</f>
        <v>RESULTS GEOSTAT PDATA 'PERM-E' 65149.6000 146171.9000 -987654321.1235 6 &lt;cmost&gt;this[248.8]=248.8*MultPermE&lt;/cmost&gt;</v>
      </c>
    </row>
    <row r="987" spans="1:13" x14ac:dyDescent="0.15">
      <c r="A987" t="s">
        <v>1097</v>
      </c>
      <c r="B987" t="s">
        <v>3026</v>
      </c>
      <c r="C987" s="73">
        <f t="shared" ref="C987:E987" si="950">C165</f>
        <v>1</v>
      </c>
      <c r="D987" s="73">
        <f t="shared" si="950"/>
        <v>6</v>
      </c>
      <c r="E987" s="73">
        <f t="shared" si="950"/>
        <v>6</v>
      </c>
      <c r="F987" t="str">
        <f>IF(C987=1,CMOST1!A987&amp;" "&amp;D987,CMOST1!A987&amp;" &lt;cmost&gt;this["&amp;E987&amp;"]="&amp;E987&amp;"*"&amp;CMOST1!B987&amp;"&lt;/cmost&gt;")</f>
        <v>RESULTS GEOSTAT PDATA 'PERM-D' 66846.1000 125097.8000 -987654321.1235 3 6</v>
      </c>
      <c r="H987" t="s">
        <v>2328</v>
      </c>
      <c r="I987" t="s">
        <v>3027</v>
      </c>
      <c r="J987" s="3">
        <f t="shared" ref="J987:L987" si="951">J448</f>
        <v>1.1000000000000001</v>
      </c>
      <c r="K987" s="3">
        <f t="shared" si="951"/>
        <v>273.7</v>
      </c>
      <c r="L987" s="3">
        <f t="shared" si="951"/>
        <v>248.8</v>
      </c>
      <c r="M987" t="str">
        <f>IF(J987=1,CMOST1!H987&amp;" "&amp;K987,CMOST1!H987&amp;" &lt;cmost&gt;this["&amp;L987&amp;"]="&amp;L987&amp;"*"&amp;CMOST1!I987&amp;"&lt;/cmost&gt;")</f>
        <v>RESULTS GEOSTAT PDATA 'PERM-E' 65737.5000 146570.5000 -987654321.1235 6 &lt;cmost&gt;this[248.8]=248.8*MultPermE&lt;/cmost&gt;</v>
      </c>
    </row>
    <row r="988" spans="1:13" x14ac:dyDescent="0.15">
      <c r="A988" t="s">
        <v>1098</v>
      </c>
      <c r="B988" t="s">
        <v>3026</v>
      </c>
      <c r="C988" s="73">
        <f t="shared" ref="C988:E988" si="952">C166</f>
        <v>1</v>
      </c>
      <c r="D988" s="73">
        <f t="shared" si="952"/>
        <v>6</v>
      </c>
      <c r="E988" s="73">
        <f t="shared" si="952"/>
        <v>6</v>
      </c>
      <c r="F988" t="str">
        <f>IF(C988=1,CMOST1!A988&amp;" "&amp;D988,CMOST1!A988&amp;" &lt;cmost&gt;this["&amp;E988&amp;"]="&amp;E988&amp;"*"&amp;CMOST1!B988&amp;"&lt;/cmost&gt;")</f>
        <v>RESULTS GEOSTAT PDATA 'PERM-D' 66967.8000 126224.4000 -987654321.1235 3 6</v>
      </c>
      <c r="H988" t="s">
        <v>2329</v>
      </c>
      <c r="I988" t="s">
        <v>3027</v>
      </c>
      <c r="J988" s="3">
        <f t="shared" ref="J988:L988" si="953">J449</f>
        <v>1.1000000000000001</v>
      </c>
      <c r="K988" s="3">
        <f t="shared" si="953"/>
        <v>273.7</v>
      </c>
      <c r="L988" s="3">
        <f t="shared" si="953"/>
        <v>248.8</v>
      </c>
      <c r="M988" t="str">
        <f>IF(J988=1,CMOST1!H988&amp;" "&amp;K988,CMOST1!H988&amp;" &lt;cmost&gt;this["&amp;L988&amp;"]="&amp;L988&amp;"*"&amp;CMOST1!I988&amp;"&lt;/cmost&gt;")</f>
        <v>RESULTS GEOSTAT PDATA 'PERM-E' 66351.1000 146956.7000 -987654321.1235 6 &lt;cmost&gt;this[248.8]=248.8*MultPermE&lt;/cmost&gt;</v>
      </c>
    </row>
    <row r="989" spans="1:13" x14ac:dyDescent="0.15">
      <c r="A989" t="s">
        <v>1099</v>
      </c>
      <c r="B989" t="s">
        <v>3026</v>
      </c>
      <c r="C989" s="73">
        <f t="shared" ref="C989:E989" si="954">C167</f>
        <v>1</v>
      </c>
      <c r="D989" s="73">
        <f t="shared" si="954"/>
        <v>6</v>
      </c>
      <c r="E989" s="73">
        <f t="shared" si="954"/>
        <v>6</v>
      </c>
      <c r="F989" t="str">
        <f>IF(C989=1,CMOST1!A989&amp;" "&amp;D989,CMOST1!A989&amp;" &lt;cmost&gt;this["&amp;E989&amp;"]="&amp;E989&amp;"*"&amp;CMOST1!B989&amp;"&lt;/cmost&gt;")</f>
        <v>RESULTS GEOSTAT PDATA 'PERM-D' 67009.2000 127046.3000 -987654321.1235 3 6</v>
      </c>
      <c r="H989" t="s">
        <v>2330</v>
      </c>
      <c r="I989" t="s">
        <v>3027</v>
      </c>
      <c r="J989" s="3">
        <f t="shared" ref="J989:L989" si="955">J450</f>
        <v>1.1000000000000001</v>
      </c>
      <c r="K989" s="3">
        <f t="shared" si="955"/>
        <v>273.7</v>
      </c>
      <c r="L989" s="3">
        <f t="shared" si="955"/>
        <v>248.8</v>
      </c>
      <c r="M989" t="str">
        <f>IF(J989=1,CMOST1!H989&amp;" "&amp;K989,CMOST1!H989&amp;" &lt;cmost&gt;this["&amp;L989&amp;"]="&amp;L989&amp;"*"&amp;CMOST1!I989&amp;"&lt;/cmost&gt;")</f>
        <v>RESULTS GEOSTAT PDATA 'PERM-E' 67003.0000 147305.5000 -987654321.1235 6 &lt;cmost&gt;this[248.8]=248.8*MultPermE&lt;/cmost&gt;</v>
      </c>
    </row>
    <row r="990" spans="1:13" x14ac:dyDescent="0.15">
      <c r="A990" t="s">
        <v>1100</v>
      </c>
      <c r="B990" t="s">
        <v>3026</v>
      </c>
      <c r="C990" s="73">
        <f t="shared" ref="C990:E990" si="956">C168</f>
        <v>1</v>
      </c>
      <c r="D990" s="73">
        <f t="shared" si="956"/>
        <v>6</v>
      </c>
      <c r="E990" s="73">
        <f t="shared" si="956"/>
        <v>6</v>
      </c>
      <c r="F990" t="str">
        <f>IF(C990=1,CMOST1!A990&amp;" "&amp;D990,CMOST1!A990&amp;" &lt;cmost&gt;this["&amp;E990&amp;"]="&amp;E990&amp;"*"&amp;CMOST1!B990&amp;"&lt;/cmost&gt;")</f>
        <v>RESULTS GEOSTAT PDATA 'PERM-D' 66918.3000 128104.3000 -987654321.1235 3 6</v>
      </c>
      <c r="H990" t="s">
        <v>2331</v>
      </c>
      <c r="I990" t="s">
        <v>3027</v>
      </c>
      <c r="J990" s="3">
        <f t="shared" ref="J990:L990" si="957">J451</f>
        <v>1.1000000000000001</v>
      </c>
      <c r="K990" s="3">
        <f t="shared" si="957"/>
        <v>273.7</v>
      </c>
      <c r="L990" s="3">
        <f t="shared" si="957"/>
        <v>248.8</v>
      </c>
      <c r="M990" t="str">
        <f>IF(J990=1,CMOST1!H990&amp;" "&amp;K990,CMOST1!H990&amp;" &lt;cmost&gt;this["&amp;L990&amp;"]="&amp;L990&amp;"*"&amp;CMOST1!I990&amp;"&lt;/cmost&gt;")</f>
        <v>RESULTS GEOSTAT PDATA 'PERM-E' 67630.9000 147553.2000 -987654321.1235 6 &lt;cmost&gt;this[248.8]=248.8*MultPermE&lt;/cmost&gt;</v>
      </c>
    </row>
    <row r="991" spans="1:13" x14ac:dyDescent="0.15">
      <c r="A991" t="s">
        <v>1101</v>
      </c>
      <c r="B991" t="s">
        <v>3026</v>
      </c>
      <c r="C991" s="73">
        <f t="shared" ref="C991:E991" si="958">C169</f>
        <v>1</v>
      </c>
      <c r="D991" s="73">
        <f t="shared" si="958"/>
        <v>6</v>
      </c>
      <c r="E991" s="73">
        <f t="shared" si="958"/>
        <v>6</v>
      </c>
      <c r="F991" t="str">
        <f>IF(C991=1,CMOST1!A991&amp;" "&amp;D991,CMOST1!A991&amp;" &lt;cmost&gt;this["&amp;E991&amp;"]="&amp;E991&amp;"*"&amp;CMOST1!B991&amp;"&lt;/cmost&gt;")</f>
        <v>RESULTS GEOSTAT PDATA 'PERM-D' 66688.7000 129158.8000 -987654321.1235 3 6</v>
      </c>
      <c r="H991" t="s">
        <v>2332</v>
      </c>
      <c r="I991" t="s">
        <v>3027</v>
      </c>
      <c r="J991" s="3">
        <f t="shared" ref="J991:L991" si="959">J452</f>
        <v>1.1000000000000001</v>
      </c>
      <c r="K991" s="3">
        <f t="shared" si="959"/>
        <v>273.7</v>
      </c>
      <c r="L991" s="3">
        <f t="shared" si="959"/>
        <v>248.8</v>
      </c>
      <c r="M991" t="str">
        <f>IF(J991=1,CMOST1!H991&amp;" "&amp;K991,CMOST1!H991&amp;" &lt;cmost&gt;this["&amp;L991&amp;"]="&amp;L991&amp;"*"&amp;CMOST1!I991&amp;"&lt;/cmost&gt;")</f>
        <v>RESULTS GEOSTAT PDATA 'PERM-E' 68158.8000 147723.8000 -987654321.1235 6 &lt;cmost&gt;this[248.8]=248.8*MultPermE&lt;/cmost&gt;</v>
      </c>
    </row>
    <row r="992" spans="1:13" x14ac:dyDescent="0.15">
      <c r="A992" t="s">
        <v>1102</v>
      </c>
      <c r="B992" t="s">
        <v>3026</v>
      </c>
      <c r="C992" s="73">
        <f t="shared" ref="C992:E992" si="960">C170</f>
        <v>1</v>
      </c>
      <c r="D992" s="73">
        <f t="shared" si="960"/>
        <v>6</v>
      </c>
      <c r="E992" s="73">
        <f t="shared" si="960"/>
        <v>6</v>
      </c>
      <c r="F992" t="str">
        <f>IF(C992=1,CMOST1!A992&amp;" "&amp;D992,CMOST1!A992&amp;" &lt;cmost&gt;this["&amp;E992&amp;"]="&amp;E992&amp;"*"&amp;CMOST1!B992&amp;"&lt;/cmost&gt;")</f>
        <v>RESULTS GEOSTAT PDATA 'PERM-D' 66274.9000 130006.2000 -987654321.1235 3 6</v>
      </c>
      <c r="H992" t="s">
        <v>2333</v>
      </c>
      <c r="I992" t="s">
        <v>3027</v>
      </c>
      <c r="J992" s="3">
        <f t="shared" ref="J992:L992" si="961">J453</f>
        <v>1.1000000000000001</v>
      </c>
      <c r="K992" s="3">
        <f t="shared" si="961"/>
        <v>273.7</v>
      </c>
      <c r="L992" s="3">
        <f t="shared" si="961"/>
        <v>248.8</v>
      </c>
      <c r="M992" t="str">
        <f>IF(J992=1,CMOST1!H992&amp;" "&amp;K992,CMOST1!H992&amp;" &lt;cmost&gt;this["&amp;L992&amp;"]="&amp;L992&amp;"*"&amp;CMOST1!I992&amp;"&lt;/cmost&gt;")</f>
        <v>RESULTS GEOSTAT PDATA 'PERM-E' 68939.0000 147884.8000 -987654321.1235 6 &lt;cmost&gt;this[248.8]=248.8*MultPermE&lt;/cmost&gt;</v>
      </c>
    </row>
    <row r="993" spans="1:13" x14ac:dyDescent="0.15">
      <c r="A993" t="s">
        <v>1103</v>
      </c>
      <c r="B993" t="s">
        <v>3026</v>
      </c>
      <c r="C993" s="73">
        <f t="shared" ref="C993:E993" si="962">C171</f>
        <v>1</v>
      </c>
      <c r="D993" s="73">
        <f t="shared" si="962"/>
        <v>6</v>
      </c>
      <c r="E993" s="73">
        <f t="shared" si="962"/>
        <v>6</v>
      </c>
      <c r="F993" t="str">
        <f>IF(C993=1,CMOST1!A993&amp;" "&amp;D993,CMOST1!A993&amp;" &lt;cmost&gt;this["&amp;E993&amp;"]="&amp;E993&amp;"*"&amp;CMOST1!B993&amp;"&lt;/cmost&gt;")</f>
        <v>RESULTS GEOSTAT PDATA 'PERM-D' 65792.0000 131091.9000 -987654321.1235 3 6</v>
      </c>
      <c r="H993" t="s">
        <v>2334</v>
      </c>
      <c r="I993" t="s">
        <v>3027</v>
      </c>
      <c r="J993" s="3">
        <f t="shared" ref="J993:L993" si="963">J454</f>
        <v>1.1000000000000001</v>
      </c>
      <c r="K993" s="3">
        <f t="shared" si="963"/>
        <v>273.7</v>
      </c>
      <c r="L993" s="3">
        <f t="shared" si="963"/>
        <v>248.8</v>
      </c>
      <c r="M993" t="str">
        <f>IF(J993=1,CMOST1!H993&amp;" "&amp;K993,CMOST1!H993&amp;" &lt;cmost&gt;this["&amp;L993&amp;"]="&amp;L993&amp;"*"&amp;CMOST1!I993&amp;"&lt;/cmost&gt;")</f>
        <v>RESULTS GEOSTAT PDATA 'PERM-E' 69568.9000 147968.5000 -987654321.1235 6 &lt;cmost&gt;this[248.8]=248.8*MultPermE&lt;/cmost&gt;</v>
      </c>
    </row>
    <row r="994" spans="1:13" x14ac:dyDescent="0.15">
      <c r="A994" t="s">
        <v>1104</v>
      </c>
      <c r="B994" t="s">
        <v>3026</v>
      </c>
      <c r="C994" s="73">
        <f t="shared" ref="C994:E994" si="964">C172</f>
        <v>1</v>
      </c>
      <c r="D994" s="73">
        <f t="shared" si="964"/>
        <v>6</v>
      </c>
      <c r="E994" s="73">
        <f t="shared" si="964"/>
        <v>6</v>
      </c>
      <c r="F994" t="str">
        <f>IF(C994=1,CMOST1!A994&amp;" "&amp;D994,CMOST1!A994&amp;" &lt;cmost&gt;this["&amp;E994&amp;"]="&amp;E994&amp;"*"&amp;CMOST1!B994&amp;"&lt;/cmost&gt;")</f>
        <v>RESULTS GEOSTAT PDATA 'PERM-D' 65114.2000 131920.0000 -987654321.1235 3 6</v>
      </c>
      <c r="H994" t="s">
        <v>2335</v>
      </c>
      <c r="I994" t="s">
        <v>3027</v>
      </c>
      <c r="J994" s="3">
        <f t="shared" ref="J994:L994" si="965">J455</f>
        <v>1.1000000000000001</v>
      </c>
      <c r="K994" s="3">
        <f t="shared" si="965"/>
        <v>273.7</v>
      </c>
      <c r="L994" s="3">
        <f t="shared" si="965"/>
        <v>248.8</v>
      </c>
      <c r="M994" t="str">
        <f>IF(J994=1,CMOST1!H994&amp;" "&amp;K994,CMOST1!H994&amp;" &lt;cmost&gt;this["&amp;L994&amp;"]="&amp;L994&amp;"*"&amp;CMOST1!I994&amp;"&lt;/cmost&gt;")</f>
        <v>RESULTS GEOSTAT PDATA 'PERM-E' 70098.1000 148025.3000 -987654321.1235 6 &lt;cmost&gt;this[248.8]=248.8*MultPermE&lt;/cmost&gt;</v>
      </c>
    </row>
    <row r="995" spans="1:13" x14ac:dyDescent="0.15">
      <c r="A995" t="s">
        <v>1105</v>
      </c>
      <c r="B995" t="s">
        <v>3026</v>
      </c>
      <c r="C995" s="73">
        <f t="shared" ref="C995:E995" si="966">C173</f>
        <v>1</v>
      </c>
      <c r="D995" s="73">
        <f t="shared" si="966"/>
        <v>6</v>
      </c>
      <c r="E995" s="73">
        <f t="shared" si="966"/>
        <v>6</v>
      </c>
      <c r="F995" t="str">
        <f>IF(C995=1,CMOST1!A995&amp;" "&amp;D995,CMOST1!A995&amp;" &lt;cmost&gt;this["&amp;E995&amp;"]="&amp;E995&amp;"*"&amp;CMOST1!B995&amp;"&lt;/cmost&gt;")</f>
        <v>RESULTS GEOSTAT PDATA 'PERM-D' 64526.6000 132661.7000 -987654321.1235 3 6</v>
      </c>
      <c r="H995" t="s">
        <v>2336</v>
      </c>
      <c r="I995" t="s">
        <v>3027</v>
      </c>
      <c r="J995" s="3">
        <f t="shared" ref="J995:L995" si="967">J456</f>
        <v>1</v>
      </c>
      <c r="K995" s="3">
        <f t="shared" si="967"/>
        <v>248.8</v>
      </c>
      <c r="L995" s="3">
        <f t="shared" si="967"/>
        <v>248.8</v>
      </c>
      <c r="M995" t="str">
        <f>IF(J995=1,CMOST1!H995&amp;" "&amp;K995,CMOST1!H995&amp;" &lt;cmost&gt;this["&amp;L995&amp;"]="&amp;L995&amp;"*"&amp;CMOST1!I995&amp;"&lt;/cmost&gt;")</f>
        <v>RESULTS GEOSTAT PDATA 'PERM-E' 73964.2000 145625.7000 -987654321.1235 6 248.8</v>
      </c>
    </row>
    <row r="996" spans="1:13" x14ac:dyDescent="0.15">
      <c r="A996" t="s">
        <v>1106</v>
      </c>
      <c r="B996" t="s">
        <v>3026</v>
      </c>
      <c r="C996" s="73">
        <f t="shared" ref="C996:E996" si="968">C174</f>
        <v>1</v>
      </c>
      <c r="D996" s="73">
        <f t="shared" si="968"/>
        <v>6</v>
      </c>
      <c r="E996" s="73">
        <f t="shared" si="968"/>
        <v>6</v>
      </c>
      <c r="F996" t="str">
        <f>IF(C996=1,CMOST1!A996&amp;" "&amp;D996,CMOST1!A996&amp;" &lt;cmost&gt;this["&amp;E996&amp;"]="&amp;E996&amp;"*"&amp;CMOST1!B996&amp;"&lt;/cmost&gt;")</f>
        <v>RESULTS GEOSTAT PDATA 'PERM-D' 63965.9000 133354.0000 -987654321.1235 3 6</v>
      </c>
      <c r="H996" t="s">
        <v>2337</v>
      </c>
      <c r="I996" t="s">
        <v>3027</v>
      </c>
      <c r="J996" s="3">
        <f t="shared" ref="J996:L996" si="969">J457</f>
        <v>1</v>
      </c>
      <c r="K996" s="3">
        <f t="shared" si="969"/>
        <v>248.8</v>
      </c>
      <c r="L996" s="3">
        <f t="shared" si="969"/>
        <v>248.8</v>
      </c>
      <c r="M996" t="str">
        <f>IF(J996=1,CMOST1!H996&amp;" "&amp;K996,CMOST1!H996&amp;" &lt;cmost&gt;this["&amp;L996&amp;"]="&amp;L996&amp;"*"&amp;CMOST1!I996&amp;"&lt;/cmost&gt;")</f>
        <v>RESULTS GEOSTAT PDATA 'PERM-E' 73998.0000 144919.3000 -987654321.1235 6 248.8</v>
      </c>
    </row>
    <row r="997" spans="1:13" x14ac:dyDescent="0.15">
      <c r="A997" t="s">
        <v>1107</v>
      </c>
      <c r="B997" t="s">
        <v>3026</v>
      </c>
      <c r="C997" s="73">
        <f t="shared" ref="C997:E997" si="970">C175</f>
        <v>1</v>
      </c>
      <c r="D997" s="73">
        <f t="shared" si="970"/>
        <v>6</v>
      </c>
      <c r="E997" s="73">
        <f t="shared" si="970"/>
        <v>6</v>
      </c>
      <c r="F997" t="str">
        <f>IF(C997=1,CMOST1!A997&amp;" "&amp;D997,CMOST1!A997&amp;" &lt;cmost&gt;this["&amp;E997&amp;"]="&amp;E997&amp;"*"&amp;CMOST1!B997&amp;"&lt;/cmost&gt;")</f>
        <v>RESULTS GEOSTAT PDATA 'PERM-D' 63315.0000 134107.0000 -987654321.1235 3 6</v>
      </c>
      <c r="H997" t="s">
        <v>2338</v>
      </c>
      <c r="I997" t="s">
        <v>3027</v>
      </c>
      <c r="J997" s="3">
        <f t="shared" ref="J997:L997" si="971">J458</f>
        <v>1</v>
      </c>
      <c r="K997" s="3">
        <f t="shared" si="971"/>
        <v>248.8</v>
      </c>
      <c r="L997" s="3">
        <f t="shared" si="971"/>
        <v>248.8</v>
      </c>
      <c r="M997" t="str">
        <f>IF(J997=1,CMOST1!H997&amp;" "&amp;K997,CMOST1!H997&amp;" &lt;cmost&gt;this["&amp;L997&amp;"]="&amp;L997&amp;"*"&amp;CMOST1!I997&amp;"&lt;/cmost&gt;")</f>
        <v>RESULTS GEOSTAT PDATA 'PERM-E' 73818.2000 144172.6000 -987654321.1235 6 248.8</v>
      </c>
    </row>
    <row r="998" spans="1:13" x14ac:dyDescent="0.15">
      <c r="A998" t="s">
        <v>1108</v>
      </c>
      <c r="B998" t="s">
        <v>3026</v>
      </c>
      <c r="C998" s="73">
        <f t="shared" ref="C998:E998" si="972">C176</f>
        <v>1</v>
      </c>
      <c r="D998" s="73">
        <f t="shared" si="972"/>
        <v>6</v>
      </c>
      <c r="E998" s="73">
        <f t="shared" si="972"/>
        <v>6</v>
      </c>
      <c r="F998" t="str">
        <f>IF(C998=1,CMOST1!A998&amp;" "&amp;D998,CMOST1!A998&amp;" &lt;cmost&gt;this["&amp;E998&amp;"]="&amp;E998&amp;"*"&amp;CMOST1!B998&amp;"&lt;/cmost&gt;")</f>
        <v>RESULTS GEOSTAT PDATA 'PERM-D' 62450.5000 134829.1000 -987654321.1235 3 6</v>
      </c>
      <c r="H998" t="s">
        <v>2339</v>
      </c>
      <c r="I998" t="s">
        <v>3027</v>
      </c>
      <c r="J998" s="3">
        <f t="shared" ref="J998:L998" si="973">J459</f>
        <v>1</v>
      </c>
      <c r="K998" s="3">
        <f t="shared" si="973"/>
        <v>248.8</v>
      </c>
      <c r="L998" s="3">
        <f t="shared" si="973"/>
        <v>248.8</v>
      </c>
      <c r="M998" t="str">
        <f>IF(J998=1,CMOST1!H998&amp;" "&amp;K998,CMOST1!H998&amp;" &lt;cmost&gt;this["&amp;L998&amp;"]="&amp;L998&amp;"*"&amp;CMOST1!I998&amp;"&lt;/cmost&gt;")</f>
        <v>RESULTS GEOSTAT PDATA 'PERM-E' 73661.1000 143602.7000 -987654321.1235 6 248.8</v>
      </c>
    </row>
    <row r="999" spans="1:13" x14ac:dyDescent="0.15">
      <c r="A999" t="s">
        <v>1109</v>
      </c>
      <c r="B999" t="s">
        <v>3026</v>
      </c>
      <c r="C999" s="73">
        <f t="shared" ref="C999:E999" si="974">C177</f>
        <v>1</v>
      </c>
      <c r="D999" s="73">
        <f t="shared" si="974"/>
        <v>6</v>
      </c>
      <c r="E999" s="73">
        <f t="shared" si="974"/>
        <v>6</v>
      </c>
      <c r="F999" t="str">
        <f>IF(C999=1,CMOST1!A999&amp;" "&amp;D999,CMOST1!A999&amp;" &lt;cmost&gt;this["&amp;E999&amp;"]="&amp;E999&amp;"*"&amp;CMOST1!B999&amp;"&lt;/cmost&gt;")</f>
        <v>RESULTS GEOSTAT PDATA 'PERM-D' 62059.7000 135298.6000 -987654321.1235 3 6</v>
      </c>
      <c r="H999" t="s">
        <v>2340</v>
      </c>
      <c r="I999" t="s">
        <v>3027</v>
      </c>
      <c r="J999" s="3">
        <f t="shared" ref="J999:L999" si="975">J460</f>
        <v>1</v>
      </c>
      <c r="K999" s="3">
        <f t="shared" si="975"/>
        <v>248.8</v>
      </c>
      <c r="L999" s="3">
        <f t="shared" si="975"/>
        <v>248.8</v>
      </c>
      <c r="M999" t="str">
        <f>IF(J999=1,CMOST1!H999&amp;" "&amp;K999,CMOST1!H999&amp;" &lt;cmost&gt;this["&amp;L999&amp;"]="&amp;L999&amp;"*"&amp;CMOST1!I999&amp;"&lt;/cmost&gt;")</f>
        <v>RESULTS GEOSTAT PDATA 'PERM-E' 73346.1000 142564.0000 -987654321.1235 6 248.8</v>
      </c>
    </row>
    <row r="1000" spans="1:13" x14ac:dyDescent="0.15">
      <c r="A1000" t="s">
        <v>1110</v>
      </c>
      <c r="B1000" t="s">
        <v>3026</v>
      </c>
      <c r="C1000" s="73">
        <f t="shared" ref="C1000:E1000" si="976">C178</f>
        <v>1</v>
      </c>
      <c r="D1000" s="73">
        <f t="shared" si="976"/>
        <v>6</v>
      </c>
      <c r="E1000" s="73">
        <f t="shared" si="976"/>
        <v>6</v>
      </c>
      <c r="F1000" t="str">
        <f>IF(C1000=1,CMOST1!A1000&amp;" "&amp;D1000,CMOST1!A1000&amp;" &lt;cmost&gt;this["&amp;E1000&amp;"]="&amp;E1000&amp;"*"&amp;CMOST1!B1000&amp;"&lt;/cmost&gt;")</f>
        <v>RESULTS GEOSTAT PDATA 'PERM-D' 61696.5000 136147.3000 -987654321.1235 3 6</v>
      </c>
      <c r="H1000" t="s">
        <v>2341</v>
      </c>
      <c r="I1000" t="s">
        <v>3027</v>
      </c>
      <c r="J1000" s="3">
        <f t="shared" ref="J1000:L1000" si="977">J461</f>
        <v>1</v>
      </c>
      <c r="K1000" s="3">
        <f t="shared" si="977"/>
        <v>248.8</v>
      </c>
      <c r="L1000" s="3">
        <f t="shared" si="977"/>
        <v>248.8</v>
      </c>
      <c r="M1000" t="str">
        <f>IF(J1000=1,CMOST1!H1000&amp;" "&amp;K1000,CMOST1!H1000&amp;" &lt;cmost&gt;this["&amp;L1000&amp;"]="&amp;L1000&amp;"*"&amp;CMOST1!I1000&amp;"&lt;/cmost&gt;")</f>
        <v>RESULTS GEOSTAT PDATA 'PERM-E' 72944.2000 141385.5000 -987654321.1235 6 248.8</v>
      </c>
    </row>
    <row r="1001" spans="1:13" x14ac:dyDescent="0.15">
      <c r="A1001" t="s">
        <v>1111</v>
      </c>
      <c r="B1001" t="s">
        <v>3026</v>
      </c>
      <c r="C1001" s="73">
        <f t="shared" ref="C1001:E1001" si="978">C179</f>
        <v>1</v>
      </c>
      <c r="D1001" s="73">
        <f t="shared" si="978"/>
        <v>6</v>
      </c>
      <c r="E1001" s="73">
        <f t="shared" si="978"/>
        <v>6</v>
      </c>
      <c r="F1001" t="str">
        <f>IF(C1001=1,CMOST1!A1001&amp;" "&amp;D1001,CMOST1!A1001&amp;" &lt;cmost&gt;this["&amp;E1001&amp;"]="&amp;E1001&amp;"*"&amp;CMOST1!B1001&amp;"&lt;/cmost&gt;")</f>
        <v>RESULTS GEOSTAT PDATA 'PERM-D' 61605.3000 136738.5000 -987654321.1235 3 6</v>
      </c>
      <c r="H1001" t="s">
        <v>2342</v>
      </c>
      <c r="I1001" t="s">
        <v>3027</v>
      </c>
      <c r="J1001" s="3">
        <f t="shared" ref="J1001:L1001" si="979">J462</f>
        <v>1</v>
      </c>
      <c r="K1001" s="3">
        <f t="shared" si="979"/>
        <v>248.8</v>
      </c>
      <c r="L1001" s="3">
        <f t="shared" si="979"/>
        <v>248.8</v>
      </c>
      <c r="M1001" t="str">
        <f>IF(J1001=1,CMOST1!H1001&amp;" "&amp;K1001,CMOST1!H1001&amp;" &lt;cmost&gt;this["&amp;L1001&amp;"]="&amp;L1001&amp;"*"&amp;CMOST1!I1001&amp;"&lt;/cmost&gt;")</f>
        <v>RESULTS GEOSTAT PDATA 'PERM-E' 72553.2000 140383.9000 -987654321.1235 6 248.8</v>
      </c>
    </row>
    <row r="1002" spans="1:13" x14ac:dyDescent="0.15">
      <c r="A1002" t="s">
        <v>1112</v>
      </c>
      <c r="B1002" t="s">
        <v>3026</v>
      </c>
      <c r="C1002" s="73">
        <f t="shared" ref="C1002:E1002" si="980">C180</f>
        <v>1</v>
      </c>
      <c r="D1002" s="73">
        <f t="shared" si="980"/>
        <v>6</v>
      </c>
      <c r="E1002" s="73">
        <f t="shared" si="980"/>
        <v>6</v>
      </c>
      <c r="F1002" t="str">
        <f>IF(C1002=1,CMOST1!A1002&amp;" "&amp;D1002,CMOST1!A1002&amp;" &lt;cmost&gt;this["&amp;E1002&amp;"]="&amp;E1002&amp;"*"&amp;CMOST1!B1002&amp;"&lt;/cmost&gt;")</f>
        <v>RESULTS GEOSTAT PDATA 'PERM-D' 61691.9000 137283.5000 -987654321.1235 3 6</v>
      </c>
      <c r="H1002" t="s">
        <v>2343</v>
      </c>
      <c r="I1002" t="s">
        <v>3027</v>
      </c>
      <c r="J1002" s="3">
        <f t="shared" ref="J1002:L1002" si="981">J463</f>
        <v>1</v>
      </c>
      <c r="K1002" s="3">
        <f t="shared" si="981"/>
        <v>248.8</v>
      </c>
      <c r="L1002" s="3">
        <f t="shared" si="981"/>
        <v>248.8</v>
      </c>
      <c r="M1002" t="str">
        <f>IF(J1002=1,CMOST1!H1002&amp;" "&amp;K1002,CMOST1!H1002&amp;" &lt;cmost&gt;this["&amp;L1002&amp;"]="&amp;L1002&amp;"*"&amp;CMOST1!I1002&amp;"&lt;/cmost&gt;")</f>
        <v>RESULTS GEOSTAT PDATA 'PERM-E' 72098.1000 139419.3000 -987654321.1235 6 248.8</v>
      </c>
    </row>
    <row r="1003" spans="1:13" x14ac:dyDescent="0.15">
      <c r="A1003" t="s">
        <v>1113</v>
      </c>
      <c r="B1003" t="s">
        <v>3026</v>
      </c>
      <c r="C1003" s="73">
        <f t="shared" ref="C1003:E1003" si="982">C181</f>
        <v>1</v>
      </c>
      <c r="D1003" s="73">
        <f t="shared" si="982"/>
        <v>6</v>
      </c>
      <c r="E1003" s="73">
        <f t="shared" si="982"/>
        <v>6</v>
      </c>
      <c r="F1003" t="str">
        <f>IF(C1003=1,CMOST1!A1003&amp;" "&amp;D1003,CMOST1!A1003&amp;" &lt;cmost&gt;this["&amp;E1003&amp;"]="&amp;E1003&amp;"*"&amp;CMOST1!B1003&amp;"&lt;/cmost&gt;")</f>
        <v>RESULTS GEOSTAT PDATA 'PERM-D' 61857.6000 137704.4000 -987654321.1235 3 6</v>
      </c>
      <c r="H1003" t="s">
        <v>2344</v>
      </c>
      <c r="I1003" t="s">
        <v>3027</v>
      </c>
      <c r="J1003" s="3">
        <f t="shared" ref="J1003:L1003" si="983">J464</f>
        <v>1</v>
      </c>
      <c r="K1003" s="3">
        <f t="shared" si="983"/>
        <v>248.8</v>
      </c>
      <c r="L1003" s="3">
        <f t="shared" si="983"/>
        <v>248.8</v>
      </c>
      <c r="M1003" t="str">
        <f>IF(J1003=1,CMOST1!H1003&amp;" "&amp;K1003,CMOST1!H1003&amp;" &lt;cmost&gt;this["&amp;L1003&amp;"]="&amp;L1003&amp;"*"&amp;CMOST1!I1003&amp;"&lt;/cmost&gt;")</f>
        <v>RESULTS GEOSTAT PDATA 'PERM-E' 71504.6000 138440.3000 -987654321.1235 6 248.8</v>
      </c>
    </row>
    <row r="1004" spans="1:13" x14ac:dyDescent="0.15">
      <c r="A1004" t="s">
        <v>1114</v>
      </c>
      <c r="B1004" t="s">
        <v>3026</v>
      </c>
      <c r="C1004" s="73">
        <f t="shared" ref="C1004:E1004" si="984">C182</f>
        <v>1</v>
      </c>
      <c r="D1004" s="73">
        <f t="shared" si="984"/>
        <v>6</v>
      </c>
      <c r="E1004" s="73">
        <f t="shared" si="984"/>
        <v>6</v>
      </c>
      <c r="F1004" t="str">
        <f>IF(C1004=1,CMOST1!A1004&amp;" "&amp;D1004,CMOST1!A1004&amp;" &lt;cmost&gt;this["&amp;E1004&amp;"]="&amp;E1004&amp;"*"&amp;CMOST1!B1004&amp;"&lt;/cmost&gt;")</f>
        <v>RESULTS GEOSTAT PDATA 'PERM-D' 62160.8000 138167.0000 -987654321.1235 3 6</v>
      </c>
      <c r="H1004" t="s">
        <v>2345</v>
      </c>
      <c r="I1004" t="s">
        <v>3027</v>
      </c>
      <c r="J1004" s="3">
        <f t="shared" ref="J1004:L1004" si="985">J465</f>
        <v>1</v>
      </c>
      <c r="K1004" s="3">
        <f t="shared" si="985"/>
        <v>248.8</v>
      </c>
      <c r="L1004" s="3">
        <f t="shared" si="985"/>
        <v>248.8</v>
      </c>
      <c r="M1004" t="str">
        <f>IF(J1004=1,CMOST1!H1004&amp;" "&amp;K1004,CMOST1!H1004&amp;" &lt;cmost&gt;this["&amp;L1004&amp;"]="&amp;L1004&amp;"*"&amp;CMOST1!I1004&amp;"&lt;/cmost&gt;")</f>
        <v>RESULTS GEOSTAT PDATA 'PERM-E' 70947.5000 137587.6000 -987654321.1235 6 248.8</v>
      </c>
    </row>
    <row r="1005" spans="1:13" x14ac:dyDescent="0.15">
      <c r="A1005" t="s">
        <v>1115</v>
      </c>
      <c r="B1005" t="s">
        <v>3026</v>
      </c>
      <c r="C1005" s="73">
        <f t="shared" ref="C1005:E1005" si="986">C183</f>
        <v>1</v>
      </c>
      <c r="D1005" s="73">
        <f t="shared" si="986"/>
        <v>6</v>
      </c>
      <c r="E1005" s="73">
        <f t="shared" si="986"/>
        <v>6</v>
      </c>
      <c r="F1005" t="str">
        <f>IF(C1005=1,CMOST1!A1005&amp;" "&amp;D1005,CMOST1!A1005&amp;" &lt;cmost&gt;this["&amp;E1005&amp;"]="&amp;E1005&amp;"*"&amp;CMOST1!B1005&amp;"&lt;/cmost&gt;")</f>
        <v>RESULTS GEOSTAT PDATA 'PERM-D' 62417.3000 138489.5000 -987654321.1235 3 6</v>
      </c>
      <c r="H1005" t="s">
        <v>2346</v>
      </c>
      <c r="I1005" t="s">
        <v>3027</v>
      </c>
      <c r="J1005" s="3">
        <f t="shared" ref="J1005:L1005" si="987">J466</f>
        <v>1</v>
      </c>
      <c r="K1005" s="3">
        <f t="shared" si="987"/>
        <v>248.8</v>
      </c>
      <c r="L1005" s="3">
        <f t="shared" si="987"/>
        <v>248.8</v>
      </c>
      <c r="M1005" t="str">
        <f>IF(J1005=1,CMOST1!H1005&amp;" "&amp;K1005,CMOST1!H1005&amp;" &lt;cmost&gt;this["&amp;L1005&amp;"]="&amp;L1005&amp;"*"&amp;CMOST1!I1005&amp;"&lt;/cmost&gt;")</f>
        <v>RESULTS GEOSTAT PDATA 'PERM-E' 70227.0000 136670.3000 -987654321.1235 6 248.8</v>
      </c>
    </row>
    <row r="1006" spans="1:13" x14ac:dyDescent="0.15">
      <c r="A1006" t="s">
        <v>1116</v>
      </c>
      <c r="B1006" t="s">
        <v>3026</v>
      </c>
      <c r="C1006" s="73">
        <f t="shared" ref="C1006:E1006" si="988">C184</f>
        <v>1</v>
      </c>
      <c r="D1006" s="73">
        <f t="shared" si="988"/>
        <v>6</v>
      </c>
      <c r="E1006" s="73">
        <f t="shared" si="988"/>
        <v>6</v>
      </c>
      <c r="F1006" t="str">
        <f>IF(C1006=1,CMOST1!A1006&amp;" "&amp;D1006,CMOST1!A1006&amp;" &lt;cmost&gt;this["&amp;E1006&amp;"]="&amp;E1006&amp;"*"&amp;CMOST1!B1006&amp;"&lt;/cmost&gt;")</f>
        <v>RESULTS GEOSTAT PDATA 'PERM-D' 62863.2000 138804.1000 -987654321.1235 3 6</v>
      </c>
      <c r="H1006" t="s">
        <v>2347</v>
      </c>
      <c r="I1006" t="s">
        <v>3027</v>
      </c>
      <c r="J1006" s="3">
        <f t="shared" ref="J1006:L1006" si="989">J467</f>
        <v>1</v>
      </c>
      <c r="K1006" s="3">
        <f t="shared" si="989"/>
        <v>248.8</v>
      </c>
      <c r="L1006" s="3">
        <f t="shared" si="989"/>
        <v>248.8</v>
      </c>
      <c r="M1006" t="str">
        <f>IF(J1006=1,CMOST1!H1006&amp;" "&amp;K1006,CMOST1!H1006&amp;" &lt;cmost&gt;this["&amp;L1006&amp;"]="&amp;L1006&amp;"*"&amp;CMOST1!I1006&amp;"&lt;/cmost&gt;")</f>
        <v>RESULTS GEOSTAT PDATA 'PERM-E' 69392.7000 135776.6000 -987654321.1235 6 248.8</v>
      </c>
    </row>
    <row r="1007" spans="1:13" x14ac:dyDescent="0.15">
      <c r="A1007" t="s">
        <v>1117</v>
      </c>
      <c r="B1007" t="s">
        <v>3026</v>
      </c>
      <c r="C1007" s="73">
        <f t="shared" ref="C1007:E1007" si="990">C185</f>
        <v>1</v>
      </c>
      <c r="D1007" s="73">
        <f t="shared" si="990"/>
        <v>6</v>
      </c>
      <c r="E1007" s="73">
        <f t="shared" si="990"/>
        <v>6</v>
      </c>
      <c r="F1007" t="str">
        <f>IF(C1007=1,CMOST1!A1007&amp;" "&amp;D1007,CMOST1!A1007&amp;" &lt;cmost&gt;this["&amp;E1007&amp;"]="&amp;E1007&amp;"*"&amp;CMOST1!B1007&amp;"&lt;/cmost&gt;")</f>
        <v>RESULTS GEOSTAT PDATA 'PERM-D' 63286.7000 139017.4000 -987654321.1235 3 6</v>
      </c>
      <c r="H1007" t="s">
        <v>2348</v>
      </c>
      <c r="I1007" t="s">
        <v>3027</v>
      </c>
      <c r="J1007" s="3">
        <f t="shared" ref="J1007:L1007" si="991">J468</f>
        <v>1</v>
      </c>
      <c r="K1007" s="3">
        <f t="shared" si="991"/>
        <v>248.8</v>
      </c>
      <c r="L1007" s="3">
        <f t="shared" si="991"/>
        <v>248.8</v>
      </c>
      <c r="M1007" t="str">
        <f>IF(J1007=1,CMOST1!H1007&amp;" "&amp;K1007,CMOST1!H1007&amp;" &lt;cmost&gt;this["&amp;L1007&amp;"]="&amp;L1007&amp;"*"&amp;CMOST1!I1007&amp;"&lt;/cmost&gt;")</f>
        <v>RESULTS GEOSTAT PDATA 'PERM-E' 68496.4000 134781.2000 -987654321.1235 6 248.8</v>
      </c>
    </row>
    <row r="1008" spans="1:13" x14ac:dyDescent="0.15">
      <c r="A1008" t="s">
        <v>1118</v>
      </c>
      <c r="B1008" t="s">
        <v>3026</v>
      </c>
      <c r="C1008" s="73">
        <f t="shared" ref="C1008:E1008" si="992">C186</f>
        <v>1</v>
      </c>
      <c r="D1008" s="73">
        <f t="shared" si="992"/>
        <v>6</v>
      </c>
      <c r="E1008" s="73">
        <f t="shared" si="992"/>
        <v>6</v>
      </c>
      <c r="F1008" t="str">
        <f>IF(C1008=1,CMOST1!A1008&amp;" "&amp;D1008,CMOST1!A1008&amp;" &lt;cmost&gt;this["&amp;E1008&amp;"]="&amp;E1008&amp;"*"&amp;CMOST1!B1008&amp;"&lt;/cmost&gt;")</f>
        <v>RESULTS GEOSTAT PDATA 'PERM-D' 63784.5000 139283.1000 -987654321.1235 3 6</v>
      </c>
      <c r="H1008" t="s">
        <v>2349</v>
      </c>
      <c r="I1008" t="s">
        <v>3027</v>
      </c>
      <c r="J1008" s="3">
        <f t="shared" ref="J1008:L1008" si="993">J469</f>
        <v>1</v>
      </c>
      <c r="K1008" s="3">
        <f t="shared" si="993"/>
        <v>248.8</v>
      </c>
      <c r="L1008" s="3">
        <f t="shared" si="993"/>
        <v>248.8</v>
      </c>
      <c r="M1008" t="str">
        <f>IF(J1008=1,CMOST1!H1008&amp;" "&amp;K1008,CMOST1!H1008&amp;" &lt;cmost&gt;this["&amp;L1008&amp;"]="&amp;L1008&amp;"*"&amp;CMOST1!I1008&amp;"&lt;/cmost&gt;")</f>
        <v>RESULTS GEOSTAT PDATA 'PERM-E' 67523.0000 133923.6000 -987654321.1235 6 248.8</v>
      </c>
    </row>
    <row r="1009" spans="1:13" x14ac:dyDescent="0.15">
      <c r="A1009" t="s">
        <v>1119</v>
      </c>
      <c r="B1009" t="s">
        <v>3026</v>
      </c>
      <c r="C1009" s="73">
        <f t="shared" ref="C1009:E1009" si="994">C187</f>
        <v>1</v>
      </c>
      <c r="D1009" s="73">
        <f t="shared" si="994"/>
        <v>6</v>
      </c>
      <c r="E1009" s="73">
        <f t="shared" si="994"/>
        <v>6</v>
      </c>
      <c r="F1009" t="str">
        <f>IF(C1009=1,CMOST1!A1009&amp;" "&amp;D1009,CMOST1!A1009&amp;" &lt;cmost&gt;this["&amp;E1009&amp;"]="&amp;E1009&amp;"*"&amp;CMOST1!B1009&amp;"&lt;/cmost&gt;")</f>
        <v>RESULTS GEOSTAT PDATA 'PERM-D' 64321.9000 139474.1000 -987654321.1235 3 6</v>
      </c>
      <c r="H1009" t="s">
        <v>2350</v>
      </c>
      <c r="I1009" t="s">
        <v>3027</v>
      </c>
      <c r="J1009" s="3">
        <f t="shared" ref="J1009:L1009" si="995">J470</f>
        <v>1</v>
      </c>
      <c r="K1009" s="3">
        <f t="shared" si="995"/>
        <v>248.8</v>
      </c>
      <c r="L1009" s="3">
        <f t="shared" si="995"/>
        <v>248.8</v>
      </c>
      <c r="M1009" t="str">
        <f>IF(J1009=1,CMOST1!H1009&amp;" "&amp;K1009,CMOST1!H1009&amp;" &lt;cmost&gt;this["&amp;L1009&amp;"]="&amp;L1009&amp;"*"&amp;CMOST1!I1009&amp;"&lt;/cmost&gt;")</f>
        <v>RESULTS GEOSTAT PDATA 'PERM-E' 66261.5000 132885.8000 -987654321.1235 6 248.8</v>
      </c>
    </row>
    <row r="1010" spans="1:13" x14ac:dyDescent="0.15">
      <c r="A1010" t="s">
        <v>1120</v>
      </c>
      <c r="B1010" t="s">
        <v>3026</v>
      </c>
      <c r="C1010" s="73">
        <f t="shared" ref="C1010:E1010" si="996">C188</f>
        <v>1</v>
      </c>
      <c r="D1010" s="73">
        <f t="shared" si="996"/>
        <v>6</v>
      </c>
      <c r="E1010" s="73">
        <f t="shared" si="996"/>
        <v>6</v>
      </c>
      <c r="F1010" t="str">
        <f>IF(C1010=1,CMOST1!A1010&amp;" "&amp;D1010,CMOST1!A1010&amp;" &lt;cmost&gt;this["&amp;E1010&amp;"]="&amp;E1010&amp;"*"&amp;CMOST1!B1010&amp;"&lt;/cmost&gt;")</f>
        <v>RESULTS GEOSTAT PDATA 'PERM-D' 64985.6000 139668.3000 -987654321.1235 3 6</v>
      </c>
      <c r="H1010" t="s">
        <v>2351</v>
      </c>
      <c r="I1010" t="s">
        <v>3027</v>
      </c>
      <c r="J1010" s="3">
        <f t="shared" ref="J1010:L1010" si="997">J471</f>
        <v>1</v>
      </c>
      <c r="K1010" s="3">
        <f t="shared" si="997"/>
        <v>248.8</v>
      </c>
      <c r="L1010" s="3">
        <f t="shared" si="997"/>
        <v>248.8</v>
      </c>
      <c r="M1010" t="str">
        <f>IF(J1010=1,CMOST1!H1010&amp;" "&amp;K1010,CMOST1!H1010&amp;" &lt;cmost&gt;this["&amp;L1010&amp;"]="&amp;L1010&amp;"*"&amp;CMOST1!I1010&amp;"&lt;/cmost&gt;")</f>
        <v>RESULTS GEOSTAT PDATA 'PERM-E' 65211.9000 132052.5000 -987654321.1235 6 248.8</v>
      </c>
    </row>
    <row r="1011" spans="1:13" x14ac:dyDescent="0.15">
      <c r="A1011" t="s">
        <v>1121</v>
      </c>
      <c r="B1011" t="s">
        <v>3026</v>
      </c>
      <c r="C1011" s="73">
        <f t="shared" ref="C1011:E1011" si="998">C189</f>
        <v>1</v>
      </c>
      <c r="D1011" s="73">
        <f t="shared" si="998"/>
        <v>6</v>
      </c>
      <c r="E1011" s="73">
        <f t="shared" si="998"/>
        <v>6</v>
      </c>
      <c r="F1011" t="str">
        <f>IF(C1011=1,CMOST1!A1011&amp;" "&amp;D1011,CMOST1!A1011&amp;" &lt;cmost&gt;this["&amp;E1011&amp;"]="&amp;E1011&amp;"*"&amp;CMOST1!B1011&amp;"&lt;/cmost&gt;")</f>
        <v>RESULTS GEOSTAT PDATA 'PERM-D' 65639.1000 139774.0000 -987654321.1235 3 6</v>
      </c>
      <c r="H1011" t="s">
        <v>2352</v>
      </c>
      <c r="I1011" t="s">
        <v>3027</v>
      </c>
      <c r="J1011" s="3">
        <f t="shared" ref="J1011:L1011" si="999">J472</f>
        <v>1</v>
      </c>
      <c r="K1011" s="3">
        <f t="shared" si="999"/>
        <v>248.8</v>
      </c>
      <c r="L1011" s="3">
        <f t="shared" si="999"/>
        <v>248.8</v>
      </c>
      <c r="M1011" t="str">
        <f>IF(J1011=1,CMOST1!H1011&amp;" "&amp;K1011,CMOST1!H1011&amp;" &lt;cmost&gt;this["&amp;L1011&amp;"]="&amp;L1011&amp;"*"&amp;CMOST1!I1011&amp;"&lt;/cmost&gt;")</f>
        <v>RESULTS GEOSTAT PDATA 'PERM-E' 64237.9000 131220.1000 -987654321.1235 6 248.8</v>
      </c>
    </row>
    <row r="1012" spans="1:13" x14ac:dyDescent="0.15">
      <c r="A1012" t="s">
        <v>1122</v>
      </c>
      <c r="B1012" t="s">
        <v>3026</v>
      </c>
      <c r="C1012" s="73">
        <f t="shared" ref="C1012:E1012" si="1000">C190</f>
        <v>1</v>
      </c>
      <c r="D1012" s="73">
        <f t="shared" si="1000"/>
        <v>6</v>
      </c>
      <c r="E1012" s="73">
        <f t="shared" si="1000"/>
        <v>6</v>
      </c>
      <c r="F1012" t="str">
        <f>IF(C1012=1,CMOST1!A1012&amp;" "&amp;D1012,CMOST1!A1012&amp;" &lt;cmost&gt;this["&amp;E1012&amp;"]="&amp;E1012&amp;"*"&amp;CMOST1!B1012&amp;"&lt;/cmost&gt;")</f>
        <v>RESULTS GEOSTAT PDATA 'PERM-D' 66579.1000 140013.1000 -987654321.1235 3 6</v>
      </c>
      <c r="H1012" t="s">
        <v>2353</v>
      </c>
      <c r="I1012" t="s">
        <v>3027</v>
      </c>
      <c r="J1012" s="3">
        <f t="shared" ref="J1012:L1012" si="1001">J473</f>
        <v>1</v>
      </c>
      <c r="K1012" s="3">
        <f t="shared" si="1001"/>
        <v>248.8</v>
      </c>
      <c r="L1012" s="3">
        <f t="shared" si="1001"/>
        <v>248.8</v>
      </c>
      <c r="M1012" t="str">
        <f>IF(J1012=1,CMOST1!H1012&amp;" "&amp;K1012,CMOST1!H1012&amp;" &lt;cmost&gt;this["&amp;L1012&amp;"]="&amp;L1012&amp;"*"&amp;CMOST1!I1012&amp;"&lt;/cmost&gt;")</f>
        <v>RESULTS GEOSTAT PDATA 'PERM-E' 63464.2000 130529.2000 -987654321.1235 6 248.8</v>
      </c>
    </row>
    <row r="1013" spans="1:13" x14ac:dyDescent="0.15">
      <c r="A1013" t="s">
        <v>1123</v>
      </c>
      <c r="B1013" t="s">
        <v>3026</v>
      </c>
      <c r="C1013" s="73">
        <f t="shared" ref="C1013:E1013" si="1002">C191</f>
        <v>1</v>
      </c>
      <c r="D1013" s="73">
        <f t="shared" si="1002"/>
        <v>6</v>
      </c>
      <c r="E1013" s="73">
        <f t="shared" si="1002"/>
        <v>6</v>
      </c>
      <c r="F1013" t="str">
        <f>IF(C1013=1,CMOST1!A1013&amp;" "&amp;D1013,CMOST1!A1013&amp;" &lt;cmost&gt;this["&amp;E1013&amp;"]="&amp;E1013&amp;"*"&amp;CMOST1!B1013&amp;"&lt;/cmost&gt;")</f>
        <v>RESULTS GEOSTAT PDATA 'PERM-D' 67383.2000 140148.0000 -987654321.1235 3 6</v>
      </c>
      <c r="H1013" t="s">
        <v>2354</v>
      </c>
      <c r="I1013" t="s">
        <v>3027</v>
      </c>
      <c r="J1013" s="3">
        <f t="shared" ref="J1013:L1013" si="1003">J474</f>
        <v>1</v>
      </c>
      <c r="K1013" s="3">
        <f t="shared" si="1003"/>
        <v>248.8</v>
      </c>
      <c r="L1013" s="3">
        <f t="shared" si="1003"/>
        <v>248.8</v>
      </c>
      <c r="M1013" t="str">
        <f>IF(J1013=1,CMOST1!H1013&amp;" "&amp;K1013,CMOST1!H1013&amp;" &lt;cmost&gt;this["&amp;L1013&amp;"]="&amp;L1013&amp;"*"&amp;CMOST1!I1013&amp;"&lt;/cmost&gt;")</f>
        <v>RESULTS GEOSTAT PDATA 'PERM-E' 62892.4000 129840.6000 -987654321.1235 6 248.8</v>
      </c>
    </row>
    <row r="1014" spans="1:13" x14ac:dyDescent="0.15">
      <c r="A1014" t="s">
        <v>1124</v>
      </c>
      <c r="B1014" t="s">
        <v>3026</v>
      </c>
      <c r="C1014" s="73">
        <f t="shared" ref="C1014:E1014" si="1004">C192</f>
        <v>1</v>
      </c>
      <c r="D1014" s="73">
        <f t="shared" si="1004"/>
        <v>6</v>
      </c>
      <c r="E1014" s="73">
        <f t="shared" si="1004"/>
        <v>6</v>
      </c>
      <c r="F1014" t="str">
        <f>IF(C1014=1,CMOST1!A1014&amp;" "&amp;D1014,CMOST1!A1014&amp;" &lt;cmost&gt;this["&amp;E1014&amp;"]="&amp;E1014&amp;"*"&amp;CMOST1!B1014&amp;"&lt;/cmost&gt;")</f>
        <v>RESULTS GEOSTAT PDATA 'PERM-D' 68290.0000 140210.0000 -987654321.1235 3 6</v>
      </c>
      <c r="H1014" t="s">
        <v>2355</v>
      </c>
      <c r="I1014" t="s">
        <v>3027</v>
      </c>
      <c r="J1014" s="3">
        <f t="shared" ref="J1014:L1014" si="1005">J475</f>
        <v>1</v>
      </c>
      <c r="K1014" s="3">
        <f t="shared" si="1005"/>
        <v>248.8</v>
      </c>
      <c r="L1014" s="3">
        <f t="shared" si="1005"/>
        <v>248.8</v>
      </c>
      <c r="M1014" t="str">
        <f>IF(J1014=1,CMOST1!H1014&amp;" "&amp;K1014,CMOST1!H1014&amp;" &lt;cmost&gt;this["&amp;L1014&amp;"]="&amp;L1014&amp;"*"&amp;CMOST1!I1014&amp;"&lt;/cmost&gt;")</f>
        <v>RESULTS GEOSTAT PDATA 'PERM-E' 62408.1000 129190.9000 -987654321.1235 6 248.8</v>
      </c>
    </row>
    <row r="1015" spans="1:13" x14ac:dyDescent="0.15">
      <c r="A1015" t="s">
        <v>1125</v>
      </c>
      <c r="B1015" t="s">
        <v>3026</v>
      </c>
      <c r="C1015" s="73">
        <f t="shared" ref="C1015:E1015" si="1006">C193</f>
        <v>1</v>
      </c>
      <c r="D1015" s="73">
        <f t="shared" si="1006"/>
        <v>6</v>
      </c>
      <c r="E1015" s="73">
        <f t="shared" si="1006"/>
        <v>6</v>
      </c>
      <c r="F1015" t="str">
        <f>IF(C1015=1,CMOST1!A1015&amp;" "&amp;D1015,CMOST1!A1015&amp;" &lt;cmost&gt;this["&amp;E1015&amp;"]="&amp;E1015&amp;"*"&amp;CMOST1!B1015&amp;"&lt;/cmost&gt;")</f>
        <v>RESULTS GEOSTAT PDATA 'PERM-D' 69233.6000 140310.7000 -987654321.1235 3 6</v>
      </c>
      <c r="H1015" t="s">
        <v>2356</v>
      </c>
      <c r="I1015" t="s">
        <v>3027</v>
      </c>
      <c r="J1015" s="3">
        <f t="shared" ref="J1015:L1015" si="1007">J476</f>
        <v>1</v>
      </c>
      <c r="K1015" s="3">
        <f t="shared" si="1007"/>
        <v>248.8</v>
      </c>
      <c r="L1015" s="3">
        <f t="shared" si="1007"/>
        <v>248.8</v>
      </c>
      <c r="M1015" t="str">
        <f>IF(J1015=1,CMOST1!H1015&amp;" "&amp;K1015,CMOST1!H1015&amp;" &lt;cmost&gt;this["&amp;L1015&amp;"]="&amp;L1015&amp;"*"&amp;CMOST1!I1015&amp;"&lt;/cmost&gt;")</f>
        <v>RESULTS GEOSTAT PDATA 'PERM-E' 62039.0000 128429.1000 -987654321.1235 6 248.8</v>
      </c>
    </row>
    <row r="1016" spans="1:13" x14ac:dyDescent="0.15">
      <c r="A1016" t="s">
        <v>1126</v>
      </c>
      <c r="B1016" t="s">
        <v>3026</v>
      </c>
      <c r="C1016" s="73">
        <f t="shared" ref="C1016:E1016" si="1008">C194</f>
        <v>1</v>
      </c>
      <c r="D1016" s="73">
        <f t="shared" si="1008"/>
        <v>6</v>
      </c>
      <c r="E1016" s="73">
        <f t="shared" si="1008"/>
        <v>6</v>
      </c>
      <c r="F1016" t="str">
        <f>IF(C1016=1,CMOST1!A1016&amp;" "&amp;D1016,CMOST1!A1016&amp;" &lt;cmost&gt;this["&amp;E1016&amp;"]="&amp;E1016&amp;"*"&amp;CMOST1!B1016&amp;"&lt;/cmost&gt;")</f>
        <v>RESULTS GEOSTAT PDATA 'PERM-D' 69966.2000 140292.0000 -987654321.1235 3 6</v>
      </c>
      <c r="H1016" t="s">
        <v>2357</v>
      </c>
      <c r="I1016" t="s">
        <v>3027</v>
      </c>
      <c r="J1016" s="3">
        <f t="shared" ref="J1016:L1016" si="1009">J477</f>
        <v>1</v>
      </c>
      <c r="K1016" s="3">
        <f t="shared" si="1009"/>
        <v>248.8</v>
      </c>
      <c r="L1016" s="3">
        <f t="shared" si="1009"/>
        <v>248.8</v>
      </c>
      <c r="M1016" t="str">
        <f>IF(J1016=1,CMOST1!H1016&amp;" "&amp;K1016,CMOST1!H1016&amp;" &lt;cmost&gt;this["&amp;L1016&amp;"]="&amp;L1016&amp;"*"&amp;CMOST1!I1016&amp;"&lt;/cmost&gt;")</f>
        <v>RESULTS GEOSTAT PDATA 'PERM-E' 61769.4000 127807.4000 -987654321.1235 6 248.8</v>
      </c>
    </row>
    <row r="1017" spans="1:13" x14ac:dyDescent="0.15">
      <c r="A1017" t="s">
        <v>1127</v>
      </c>
      <c r="B1017" t="s">
        <v>3026</v>
      </c>
      <c r="C1017" s="73">
        <f t="shared" ref="C1017:E1017" si="1010">C195</f>
        <v>1</v>
      </c>
      <c r="D1017" s="73">
        <f t="shared" si="1010"/>
        <v>6</v>
      </c>
      <c r="E1017" s="73">
        <f t="shared" si="1010"/>
        <v>6</v>
      </c>
      <c r="F1017" t="str">
        <f>IF(C1017=1,CMOST1!A1017&amp;" "&amp;D1017,CMOST1!A1017&amp;" &lt;cmost&gt;this["&amp;E1017&amp;"]="&amp;E1017&amp;"*"&amp;CMOST1!B1017&amp;"&lt;/cmost&gt;")</f>
        <v>RESULTS GEOSTAT PDATA 'PERM-D' 71076.1000 140308.7000 -987654321.1235 3 6</v>
      </c>
      <c r="H1017" t="s">
        <v>2358</v>
      </c>
      <c r="I1017" t="s">
        <v>3027</v>
      </c>
      <c r="J1017" s="3">
        <f t="shared" ref="J1017:L1017" si="1011">J478</f>
        <v>1</v>
      </c>
      <c r="K1017" s="3">
        <f t="shared" si="1011"/>
        <v>248.8</v>
      </c>
      <c r="L1017" s="3">
        <f t="shared" si="1011"/>
        <v>248.8</v>
      </c>
      <c r="M1017" t="str">
        <f>IF(J1017=1,CMOST1!H1017&amp;" "&amp;K1017,CMOST1!H1017&amp;" &lt;cmost&gt;this["&amp;L1017&amp;"]="&amp;L1017&amp;"*"&amp;CMOST1!I1017&amp;"&lt;/cmost&gt;")</f>
        <v>RESULTS GEOSTAT PDATA 'PERM-E' 61516.7000 126820.2000 -987654321.1235 6 248.8</v>
      </c>
    </row>
    <row r="1018" spans="1:13" x14ac:dyDescent="0.15">
      <c r="A1018" t="s">
        <v>1128</v>
      </c>
      <c r="B1018" t="s">
        <v>3026</v>
      </c>
      <c r="C1018" s="73">
        <f t="shared" ref="C1018:E1018" si="1012">C196</f>
        <v>1</v>
      </c>
      <c r="D1018" s="73">
        <f t="shared" si="1012"/>
        <v>6</v>
      </c>
      <c r="E1018" s="73">
        <f t="shared" si="1012"/>
        <v>6</v>
      </c>
      <c r="F1018" t="str">
        <f>IF(C1018=1,CMOST1!A1018&amp;" "&amp;D1018,CMOST1!A1018&amp;" &lt;cmost&gt;this["&amp;E1018&amp;"]="&amp;E1018&amp;"*"&amp;CMOST1!B1018&amp;"&lt;/cmost&gt;")</f>
        <v>RESULTS GEOSTAT PDATA 'PERM-D' 72086.3000 140284.8000 -987654321.1235 3 6</v>
      </c>
      <c r="H1018" t="s">
        <v>2359</v>
      </c>
      <c r="I1018" t="s">
        <v>3027</v>
      </c>
      <c r="J1018" s="3">
        <f t="shared" ref="J1018:L1018" si="1013">J479</f>
        <v>1</v>
      </c>
      <c r="K1018" s="3">
        <f t="shared" si="1013"/>
        <v>248.8</v>
      </c>
      <c r="L1018" s="3">
        <f t="shared" si="1013"/>
        <v>248.8</v>
      </c>
      <c r="M1018" t="str">
        <f>IF(J1018=1,CMOST1!H1018&amp;" "&amp;K1018,CMOST1!H1018&amp;" &lt;cmost&gt;this["&amp;L1018&amp;"]="&amp;L1018&amp;"*"&amp;CMOST1!I1018&amp;"&lt;/cmost&gt;")</f>
        <v>RESULTS GEOSTAT PDATA 'PERM-E' 61423.6000 126188.0000 -987654321.1235 6 248.8</v>
      </c>
    </row>
    <row r="1019" spans="1:13" x14ac:dyDescent="0.15">
      <c r="A1019" t="s">
        <v>1129</v>
      </c>
      <c r="B1019" t="s">
        <v>3026</v>
      </c>
      <c r="C1019" s="73">
        <f t="shared" ref="C1019:E1019" si="1014">C197</f>
        <v>1</v>
      </c>
      <c r="D1019" s="73">
        <f t="shared" si="1014"/>
        <v>6</v>
      </c>
      <c r="E1019" s="73">
        <f t="shared" si="1014"/>
        <v>6</v>
      </c>
      <c r="F1019" t="str">
        <f>IF(C1019=1,CMOST1!A1019&amp;" "&amp;D1019,CMOST1!A1019&amp;" &lt;cmost&gt;this["&amp;E1019&amp;"]="&amp;E1019&amp;"*"&amp;CMOST1!B1019&amp;"&lt;/cmost&gt;")</f>
        <v>RESULTS GEOSTAT PDATA 'PERM-D' 73452.1000 140169.3000 -987654321.1235 3 6</v>
      </c>
      <c r="H1019" t="s">
        <v>2360</v>
      </c>
      <c r="I1019" t="s">
        <v>3027</v>
      </c>
      <c r="J1019" s="3">
        <f t="shared" ref="J1019:L1019" si="1015">J480</f>
        <v>1</v>
      </c>
      <c r="K1019" s="3">
        <f t="shared" si="1015"/>
        <v>248.8</v>
      </c>
      <c r="L1019" s="3">
        <f t="shared" si="1015"/>
        <v>248.8</v>
      </c>
      <c r="M1019" t="str">
        <f>IF(J1019=1,CMOST1!H1019&amp;" "&amp;K1019,CMOST1!H1019&amp;" &lt;cmost&gt;this["&amp;L1019&amp;"]="&amp;L1019&amp;"*"&amp;CMOST1!I1019&amp;"&lt;/cmost&gt;")</f>
        <v>RESULTS GEOSTAT PDATA 'PERM-E' 61318.9000 125467.5000 -987654321.1235 6 248.8</v>
      </c>
    </row>
    <row r="1020" spans="1:13" x14ac:dyDescent="0.15">
      <c r="A1020" t="s">
        <v>1130</v>
      </c>
      <c r="B1020" t="s">
        <v>3026</v>
      </c>
      <c r="C1020" s="73">
        <f t="shared" ref="C1020:E1020" si="1016">C198</f>
        <v>1</v>
      </c>
      <c r="D1020" s="73">
        <f t="shared" si="1016"/>
        <v>6</v>
      </c>
      <c r="E1020" s="73">
        <f t="shared" si="1016"/>
        <v>6</v>
      </c>
      <c r="F1020" t="str">
        <f>IF(C1020=1,CMOST1!A1020&amp;" "&amp;D1020,CMOST1!A1020&amp;" &lt;cmost&gt;this["&amp;E1020&amp;"]="&amp;E1020&amp;"*"&amp;CMOST1!B1020&amp;"&lt;/cmost&gt;")</f>
        <v>RESULTS GEOSTAT PDATA 'PERM-D' 75465.9000 139881.6000 -987654321.1235 3 6</v>
      </c>
      <c r="H1020" t="s">
        <v>2361</v>
      </c>
      <c r="I1020" t="s">
        <v>3027</v>
      </c>
      <c r="J1020" s="3">
        <f t="shared" ref="J1020:L1020" si="1017">J481</f>
        <v>1</v>
      </c>
      <c r="K1020" s="3">
        <f t="shared" si="1017"/>
        <v>248.8</v>
      </c>
      <c r="L1020" s="3">
        <f t="shared" si="1017"/>
        <v>248.8</v>
      </c>
      <c r="M1020" t="str">
        <f>IF(J1020=1,CMOST1!H1020&amp;" "&amp;K1020,CMOST1!H1020&amp;" &lt;cmost&gt;this["&amp;L1020&amp;"]="&amp;L1020&amp;"*"&amp;CMOST1!I1020&amp;"&lt;/cmost&gt;")</f>
        <v>RESULTS GEOSTAT PDATA 'PERM-E' 61299.9000 124962.6000 -987654321.1235 6 248.8</v>
      </c>
    </row>
    <row r="1021" spans="1:13" x14ac:dyDescent="0.15">
      <c r="A1021" t="s">
        <v>1131</v>
      </c>
      <c r="B1021" t="s">
        <v>3026</v>
      </c>
      <c r="C1021" s="73">
        <f t="shared" ref="C1021:E1021" si="1018">C199</f>
        <v>1</v>
      </c>
      <c r="D1021" s="73">
        <f t="shared" si="1018"/>
        <v>6</v>
      </c>
      <c r="E1021" s="73">
        <f t="shared" si="1018"/>
        <v>6</v>
      </c>
      <c r="F1021" t="str">
        <f>IF(C1021=1,CMOST1!A1021&amp;" "&amp;D1021,CMOST1!A1021&amp;" &lt;cmost&gt;this["&amp;E1021&amp;"]="&amp;E1021&amp;"*"&amp;CMOST1!B1021&amp;"&lt;/cmost&gt;")</f>
        <v>RESULTS GEOSTAT PDATA 'PERM-D' 77519.1000 139628.4000 -987654321.1235 3 6</v>
      </c>
      <c r="H1021" t="s">
        <v>2362</v>
      </c>
      <c r="I1021" t="s">
        <v>3027</v>
      </c>
      <c r="J1021" s="3">
        <f t="shared" ref="J1021:L1021" si="1019">J482</f>
        <v>1</v>
      </c>
      <c r="K1021" s="3">
        <f t="shared" si="1019"/>
        <v>248.8</v>
      </c>
      <c r="L1021" s="3">
        <f t="shared" si="1019"/>
        <v>248.8</v>
      </c>
      <c r="M1021" t="str">
        <f>IF(J1021=1,CMOST1!H1021&amp;" "&amp;K1021,CMOST1!H1021&amp;" &lt;cmost&gt;this["&amp;L1021&amp;"]="&amp;L1021&amp;"*"&amp;CMOST1!I1021&amp;"&lt;/cmost&gt;")</f>
        <v>RESULTS GEOSTAT PDATA 'PERM-E' 61231.0000 124419.0000 -987654321.1235 6 248.8</v>
      </c>
    </row>
    <row r="1022" spans="1:13" x14ac:dyDescent="0.15">
      <c r="A1022" t="s">
        <v>1132</v>
      </c>
      <c r="B1022" t="s">
        <v>3026</v>
      </c>
      <c r="C1022" s="73">
        <f t="shared" ref="C1022:E1022" si="1020">C200</f>
        <v>1</v>
      </c>
      <c r="D1022" s="73">
        <f t="shared" si="1020"/>
        <v>6</v>
      </c>
      <c r="E1022" s="73">
        <f t="shared" si="1020"/>
        <v>6</v>
      </c>
      <c r="F1022" t="str">
        <f>IF(C1022=1,CMOST1!A1022&amp;" "&amp;D1022,CMOST1!A1022&amp;" &lt;cmost&gt;this["&amp;E1022&amp;"]="&amp;E1022&amp;"*"&amp;CMOST1!B1022&amp;"&lt;/cmost&gt;")</f>
        <v>RESULTS GEOSTAT PDATA 'PERM-D' 80007.3000 139037.7000 -987654321.1235 3 6</v>
      </c>
      <c r="H1022" t="s">
        <v>2363</v>
      </c>
      <c r="I1022" t="s">
        <v>3027</v>
      </c>
      <c r="J1022" s="3">
        <f t="shared" ref="J1022:L1022" si="1021">J483</f>
        <v>1</v>
      </c>
      <c r="K1022" s="3">
        <f t="shared" si="1021"/>
        <v>248.8</v>
      </c>
      <c r="L1022" s="3">
        <f t="shared" si="1021"/>
        <v>248.8</v>
      </c>
      <c r="M1022" t="str">
        <f>IF(J1022=1,CMOST1!H1022&amp;" "&amp;K1022,CMOST1!H1022&amp;" &lt;cmost&gt;this["&amp;L1022&amp;"]="&amp;L1022&amp;"*"&amp;CMOST1!I1022&amp;"&lt;/cmost&gt;")</f>
        <v>RESULTS GEOSTAT PDATA 'PERM-E' 61382.9000 123386.2000 -987654321.1235 6 248.8</v>
      </c>
    </row>
    <row r="1023" spans="1:13" x14ac:dyDescent="0.15">
      <c r="A1023" t="s">
        <v>1133</v>
      </c>
      <c r="B1023" t="s">
        <v>3026</v>
      </c>
      <c r="C1023" s="73">
        <f t="shared" ref="C1023:E1023" si="1022">C201</f>
        <v>1</v>
      </c>
      <c r="D1023" s="73">
        <f t="shared" si="1022"/>
        <v>8.6999999999999993</v>
      </c>
      <c r="E1023" s="73">
        <f t="shared" si="1022"/>
        <v>8.6999999999999993</v>
      </c>
      <c r="F1023" t="str">
        <f>IF(C1023=1,CMOST1!A1023&amp;" "&amp;D1023,CMOST1!A1023&amp;" &lt;cmost&gt;this["&amp;E1023&amp;"]="&amp;E1023&amp;"*"&amp;CMOST1!B1023&amp;"&lt;/cmost&gt;")</f>
        <v>RESULTS GEOSTAT PDATA 'PERM-D' 54449.8000 109961.3000 -987654321.1235 3 8.7</v>
      </c>
      <c r="H1023" t="s">
        <v>2364</v>
      </c>
      <c r="I1023" t="s">
        <v>3027</v>
      </c>
      <c r="J1023" s="3">
        <f t="shared" ref="J1023:L1023" si="1023">J484</f>
        <v>1</v>
      </c>
      <c r="K1023" s="3">
        <f t="shared" si="1023"/>
        <v>248.8</v>
      </c>
      <c r="L1023" s="3">
        <f t="shared" si="1023"/>
        <v>248.8</v>
      </c>
      <c r="M1023" t="str">
        <f>IF(J1023=1,CMOST1!H1023&amp;" "&amp;K1023,CMOST1!H1023&amp;" &lt;cmost&gt;this["&amp;L1023&amp;"]="&amp;L1023&amp;"*"&amp;CMOST1!I1023&amp;"&lt;/cmost&gt;")</f>
        <v>RESULTS GEOSTAT PDATA 'PERM-E' 61677.2000 122026.9000 -987654321.1235 6 248.8</v>
      </c>
    </row>
    <row r="1024" spans="1:13" x14ac:dyDescent="0.15">
      <c r="A1024" t="s">
        <v>1134</v>
      </c>
      <c r="B1024" t="s">
        <v>3026</v>
      </c>
      <c r="C1024" s="73">
        <f t="shared" ref="C1024:E1024" si="1024">C202</f>
        <v>1</v>
      </c>
      <c r="D1024" s="73">
        <f t="shared" si="1024"/>
        <v>8.6999999999999993</v>
      </c>
      <c r="E1024" s="73">
        <f t="shared" si="1024"/>
        <v>8.6999999999999993</v>
      </c>
      <c r="F1024" t="str">
        <f>IF(C1024=1,CMOST1!A1024&amp;" "&amp;D1024,CMOST1!A1024&amp;" &lt;cmost&gt;this["&amp;E1024&amp;"]="&amp;E1024&amp;"*"&amp;CMOST1!B1024&amp;"&lt;/cmost&gt;")</f>
        <v>RESULTS GEOSTAT PDATA 'PERM-D' 57589.6000 113402.6000 -987654321.1235 3 8.7</v>
      </c>
      <c r="H1024" t="s">
        <v>2365</v>
      </c>
      <c r="I1024" t="s">
        <v>3027</v>
      </c>
      <c r="J1024" s="3">
        <f t="shared" ref="J1024:L1024" si="1025">J485</f>
        <v>1</v>
      </c>
      <c r="K1024" s="3">
        <f t="shared" si="1025"/>
        <v>248.8</v>
      </c>
      <c r="L1024" s="3">
        <f t="shared" si="1025"/>
        <v>248.8</v>
      </c>
      <c r="M1024" t="str">
        <f>IF(J1024=1,CMOST1!H1024&amp;" "&amp;K1024,CMOST1!H1024&amp;" &lt;cmost&gt;this["&amp;L1024&amp;"]="&amp;L1024&amp;"*"&amp;CMOST1!I1024&amp;"&lt;/cmost&gt;")</f>
        <v>RESULTS GEOSTAT PDATA 'PERM-E' 62193.9000 120065.0000 -987654321.1235 6 248.8</v>
      </c>
    </row>
    <row r="1025" spans="1:13" x14ac:dyDescent="0.15">
      <c r="A1025" t="s">
        <v>1135</v>
      </c>
      <c r="B1025" t="s">
        <v>3026</v>
      </c>
      <c r="C1025" s="73">
        <f t="shared" ref="C1025:E1025" si="1026">C203</f>
        <v>1</v>
      </c>
      <c r="D1025" s="73">
        <f t="shared" si="1026"/>
        <v>8.6999999999999993</v>
      </c>
      <c r="E1025" s="73">
        <f t="shared" si="1026"/>
        <v>8.6999999999999993</v>
      </c>
      <c r="F1025" t="str">
        <f>IF(C1025=1,CMOST1!A1025&amp;" "&amp;D1025,CMOST1!A1025&amp;" &lt;cmost&gt;this["&amp;E1025&amp;"]="&amp;E1025&amp;"*"&amp;CMOST1!B1025&amp;"&lt;/cmost&gt;")</f>
        <v>RESULTS GEOSTAT PDATA 'PERM-D' 59901.2000 116177.8000 -987654321.1235 3 8.7</v>
      </c>
      <c r="H1025" t="s">
        <v>2366</v>
      </c>
      <c r="I1025" t="s">
        <v>3027</v>
      </c>
      <c r="J1025" s="3">
        <f t="shared" ref="J1025:L1025" si="1027">J486</f>
        <v>1</v>
      </c>
      <c r="K1025" s="3">
        <f t="shared" si="1027"/>
        <v>248.8</v>
      </c>
      <c r="L1025" s="3">
        <f t="shared" si="1027"/>
        <v>248.8</v>
      </c>
      <c r="M1025" t="str">
        <f>IF(J1025=1,CMOST1!H1025&amp;" "&amp;K1025,CMOST1!H1025&amp;" &lt;cmost&gt;this["&amp;L1025&amp;"]="&amp;L1025&amp;"*"&amp;CMOST1!I1025&amp;"&lt;/cmost&gt;")</f>
        <v>RESULTS GEOSTAT PDATA 'PERM-E' 62654.9000 118505.9000 -987654321.1235 6 248.8</v>
      </c>
    </row>
    <row r="1026" spans="1:13" x14ac:dyDescent="0.15">
      <c r="A1026" t="s">
        <v>1136</v>
      </c>
      <c r="B1026" t="s">
        <v>3026</v>
      </c>
      <c r="C1026" s="73">
        <f t="shared" ref="C1026:E1026" si="1028">C204</f>
        <v>1</v>
      </c>
      <c r="D1026" s="73">
        <f t="shared" si="1028"/>
        <v>8.6999999999999993</v>
      </c>
      <c r="E1026" s="73">
        <f t="shared" si="1028"/>
        <v>8.6999999999999993</v>
      </c>
      <c r="F1026" t="str">
        <f>IF(C1026=1,CMOST1!A1026&amp;" "&amp;D1026,CMOST1!A1026&amp;" &lt;cmost&gt;this["&amp;E1026&amp;"]="&amp;E1026&amp;"*"&amp;CMOST1!B1026&amp;"&lt;/cmost&gt;")</f>
        <v>RESULTS GEOSTAT PDATA 'PERM-D' 61447.8000 118301.8000 -987654321.1235 3 8.7</v>
      </c>
      <c r="H1026" t="s">
        <v>2367</v>
      </c>
      <c r="I1026" t="s">
        <v>3027</v>
      </c>
      <c r="J1026" s="3">
        <f t="shared" ref="J1026:L1026" si="1029">J487</f>
        <v>1</v>
      </c>
      <c r="K1026" s="3">
        <f t="shared" si="1029"/>
        <v>248.8</v>
      </c>
      <c r="L1026" s="3">
        <f t="shared" si="1029"/>
        <v>248.8</v>
      </c>
      <c r="M1026" t="str">
        <f>IF(J1026=1,CMOST1!H1026&amp;" "&amp;K1026,CMOST1!H1026&amp;" &lt;cmost&gt;this["&amp;L1026&amp;"]="&amp;L1026&amp;"*"&amp;CMOST1!I1026&amp;"&lt;/cmost&gt;")</f>
        <v>RESULTS GEOSTAT PDATA 'PERM-E' 63415.7000 116181.1000 -987654321.1235 6 248.8</v>
      </c>
    </row>
    <row r="1027" spans="1:13" x14ac:dyDescent="0.15">
      <c r="A1027" t="s">
        <v>1137</v>
      </c>
      <c r="B1027" t="s">
        <v>3026</v>
      </c>
      <c r="C1027" s="73">
        <f t="shared" ref="C1027:E1027" si="1030">C205</f>
        <v>1</v>
      </c>
      <c r="D1027" s="73">
        <f t="shared" si="1030"/>
        <v>8.6999999999999993</v>
      </c>
      <c r="E1027" s="73">
        <f t="shared" si="1030"/>
        <v>8.6999999999999993</v>
      </c>
      <c r="F1027" t="str">
        <f>IF(C1027=1,CMOST1!A1027&amp;" "&amp;D1027,CMOST1!A1027&amp;" &lt;cmost&gt;this["&amp;E1027&amp;"]="&amp;E1027&amp;"*"&amp;CMOST1!B1027&amp;"&lt;/cmost&gt;")</f>
        <v>RESULTS GEOSTAT PDATA 'PERM-D' 62933.4000 120828.1000 -987654321.1235 3 8.7</v>
      </c>
      <c r="H1027" t="s">
        <v>2368</v>
      </c>
      <c r="I1027" t="s">
        <v>3027</v>
      </c>
      <c r="J1027" s="3">
        <f t="shared" ref="J1027:L1027" si="1031">J488</f>
        <v>1.1000000000000001</v>
      </c>
      <c r="K1027" s="3">
        <f t="shared" si="1031"/>
        <v>367.5</v>
      </c>
      <c r="L1027" s="3">
        <f t="shared" si="1031"/>
        <v>334.1</v>
      </c>
      <c r="M1027" t="str">
        <f>IF(J1027=1,CMOST1!H1027&amp;" "&amp;K1027,CMOST1!H1027&amp;" &lt;cmost&gt;this["&amp;L1027&amp;"]="&amp;L1027&amp;"*"&amp;CMOST1!I1027&amp;"&lt;/cmost&gt;")</f>
        <v>RESULTS GEOSTAT PDATA 'PERM-E' 40746.7000 125791.7000 -987654321.1235 6 &lt;cmost&gt;this[334.1]=334.1*MultPermE&lt;/cmost&gt;</v>
      </c>
    </row>
    <row r="1028" spans="1:13" x14ac:dyDescent="0.15">
      <c r="A1028" t="s">
        <v>1138</v>
      </c>
      <c r="B1028" t="s">
        <v>3026</v>
      </c>
      <c r="C1028" s="73">
        <f t="shared" ref="C1028:E1028" si="1032">C206</f>
        <v>1</v>
      </c>
      <c r="D1028" s="73">
        <f t="shared" si="1032"/>
        <v>8.6999999999999993</v>
      </c>
      <c r="E1028" s="73">
        <f t="shared" si="1032"/>
        <v>8.6999999999999993</v>
      </c>
      <c r="F1028" t="str">
        <f>IF(C1028=1,CMOST1!A1028&amp;" "&amp;D1028,CMOST1!A1028&amp;" &lt;cmost&gt;this["&amp;E1028&amp;"]="&amp;E1028&amp;"*"&amp;CMOST1!B1028&amp;"&lt;/cmost&gt;")</f>
        <v>RESULTS GEOSTAT PDATA 'PERM-D' 63796.9000 122529.9000 -987654321.1235 3 8.7</v>
      </c>
      <c r="H1028" t="s">
        <v>2369</v>
      </c>
      <c r="I1028" t="s">
        <v>3027</v>
      </c>
      <c r="J1028" s="3">
        <f t="shared" ref="J1028:L1028" si="1033">J489</f>
        <v>1.1000000000000001</v>
      </c>
      <c r="K1028" s="3">
        <f t="shared" si="1033"/>
        <v>367.5</v>
      </c>
      <c r="L1028" s="3">
        <f t="shared" si="1033"/>
        <v>334.1</v>
      </c>
      <c r="M1028" t="str">
        <f>IF(J1028=1,CMOST1!H1028&amp;" "&amp;K1028,CMOST1!H1028&amp;" &lt;cmost&gt;this["&amp;L1028&amp;"]="&amp;L1028&amp;"*"&amp;CMOST1!I1028&amp;"&lt;/cmost&gt;")</f>
        <v>RESULTS GEOSTAT PDATA 'PERM-E' 43903.9000 127597.8000 -987654321.1235 6 &lt;cmost&gt;this[334.1]=334.1*MultPermE&lt;/cmost&gt;</v>
      </c>
    </row>
    <row r="1029" spans="1:13" x14ac:dyDescent="0.15">
      <c r="A1029" t="s">
        <v>1139</v>
      </c>
      <c r="B1029" t="s">
        <v>3026</v>
      </c>
      <c r="C1029" s="73">
        <f t="shared" ref="C1029:E1029" si="1034">C207</f>
        <v>1</v>
      </c>
      <c r="D1029" s="73">
        <f t="shared" si="1034"/>
        <v>8.6999999999999993</v>
      </c>
      <c r="E1029" s="73">
        <f t="shared" si="1034"/>
        <v>8.6999999999999993</v>
      </c>
      <c r="F1029" t="str">
        <f>IF(C1029=1,CMOST1!A1029&amp;" "&amp;D1029,CMOST1!A1029&amp;" &lt;cmost&gt;this["&amp;E1029&amp;"]="&amp;E1029&amp;"*"&amp;CMOST1!B1029&amp;"&lt;/cmost&gt;")</f>
        <v>RESULTS GEOSTAT PDATA 'PERM-D' 64446.5000 124213.6000 -987654321.1235 3 8.7</v>
      </c>
      <c r="H1029" t="s">
        <v>2370</v>
      </c>
      <c r="I1029" t="s">
        <v>3027</v>
      </c>
      <c r="J1029" s="3">
        <f t="shared" ref="J1029:L1029" si="1035">J490</f>
        <v>1.1000000000000001</v>
      </c>
      <c r="K1029" s="3">
        <f t="shared" si="1035"/>
        <v>367.5</v>
      </c>
      <c r="L1029" s="3">
        <f t="shared" si="1035"/>
        <v>334.1</v>
      </c>
      <c r="M1029" t="str">
        <f>IF(J1029=1,CMOST1!H1029&amp;" "&amp;K1029,CMOST1!H1029&amp;" &lt;cmost&gt;this["&amp;L1029&amp;"]="&amp;L1029&amp;"*"&amp;CMOST1!I1029&amp;"&lt;/cmost&gt;")</f>
        <v>RESULTS GEOSTAT PDATA 'PERM-E' 46433.4000 129156.2000 -987654321.1235 6 &lt;cmost&gt;this[334.1]=334.1*MultPermE&lt;/cmost&gt;</v>
      </c>
    </row>
    <row r="1030" spans="1:13" x14ac:dyDescent="0.15">
      <c r="A1030" t="s">
        <v>1140</v>
      </c>
      <c r="B1030" t="s">
        <v>3026</v>
      </c>
      <c r="C1030" s="73">
        <f t="shared" ref="C1030:E1030" si="1036">C208</f>
        <v>1</v>
      </c>
      <c r="D1030" s="73">
        <f t="shared" si="1036"/>
        <v>8.6999999999999993</v>
      </c>
      <c r="E1030" s="73">
        <f t="shared" si="1036"/>
        <v>8.6999999999999993</v>
      </c>
      <c r="F1030" t="str">
        <f>IF(C1030=1,CMOST1!A1030&amp;" "&amp;D1030,CMOST1!A1030&amp;" &lt;cmost&gt;this["&amp;E1030&amp;"]="&amp;E1030&amp;"*"&amp;CMOST1!B1030&amp;"&lt;/cmost&gt;")</f>
        <v>RESULTS GEOSTAT PDATA 'PERM-D' 64813.7000 126079.1000 -987654321.1235 3 8.7</v>
      </c>
      <c r="H1030" t="s">
        <v>2371</v>
      </c>
      <c r="I1030" t="s">
        <v>3027</v>
      </c>
      <c r="J1030" s="3">
        <f t="shared" ref="J1030:L1030" si="1037">J491</f>
        <v>1.1000000000000001</v>
      </c>
      <c r="K1030" s="3">
        <f t="shared" si="1037"/>
        <v>367.5</v>
      </c>
      <c r="L1030" s="3">
        <f t="shared" si="1037"/>
        <v>334.1</v>
      </c>
      <c r="M1030" t="str">
        <f>IF(J1030=1,CMOST1!H1030&amp;" "&amp;K1030,CMOST1!H1030&amp;" &lt;cmost&gt;this["&amp;L1030&amp;"]="&amp;L1030&amp;"*"&amp;CMOST1!I1030&amp;"&lt;/cmost&gt;")</f>
        <v>RESULTS GEOSTAT PDATA 'PERM-E' 48612.9000 130470.1000 -987654321.1235 6 &lt;cmost&gt;this[334.1]=334.1*MultPermE&lt;/cmost&gt;</v>
      </c>
    </row>
    <row r="1031" spans="1:13" x14ac:dyDescent="0.15">
      <c r="A1031" t="s">
        <v>1141</v>
      </c>
      <c r="B1031" t="s">
        <v>3026</v>
      </c>
      <c r="C1031" s="73">
        <f t="shared" ref="C1031:E1031" si="1038">C209</f>
        <v>1</v>
      </c>
      <c r="D1031" s="73">
        <f t="shared" si="1038"/>
        <v>8.6999999999999993</v>
      </c>
      <c r="E1031" s="73">
        <f t="shared" si="1038"/>
        <v>8.6999999999999993</v>
      </c>
      <c r="F1031" t="str">
        <f>IF(C1031=1,CMOST1!A1031&amp;" "&amp;D1031,CMOST1!A1031&amp;" &lt;cmost&gt;this["&amp;E1031&amp;"]="&amp;E1031&amp;"*"&amp;CMOST1!B1031&amp;"&lt;/cmost&gt;")</f>
        <v>RESULTS GEOSTAT PDATA 'PERM-D' 64924.5000 127142.7000 -987654321.1235 3 8.7</v>
      </c>
      <c r="H1031" t="s">
        <v>2372</v>
      </c>
      <c r="I1031" t="s">
        <v>3027</v>
      </c>
      <c r="J1031" s="3">
        <f t="shared" ref="J1031:L1031" si="1039">J492</f>
        <v>1.1000000000000001</v>
      </c>
      <c r="K1031" s="3">
        <f t="shared" si="1039"/>
        <v>367.5</v>
      </c>
      <c r="L1031" s="3">
        <f t="shared" si="1039"/>
        <v>334.1</v>
      </c>
      <c r="M1031" t="str">
        <f>IF(J1031=1,CMOST1!H1031&amp;" "&amp;K1031,CMOST1!H1031&amp;" &lt;cmost&gt;this["&amp;L1031&amp;"]="&amp;L1031&amp;"*"&amp;CMOST1!I1031&amp;"&lt;/cmost&gt;")</f>
        <v>RESULTS GEOSTAT PDATA 'PERM-E' 50965.2000 132064.3000 -987654321.1235 6 &lt;cmost&gt;this[334.1]=334.1*MultPermE&lt;/cmost&gt;</v>
      </c>
    </row>
    <row r="1032" spans="1:13" x14ac:dyDescent="0.15">
      <c r="A1032" t="s">
        <v>1142</v>
      </c>
      <c r="B1032" t="s">
        <v>3026</v>
      </c>
      <c r="C1032" s="73">
        <f t="shared" ref="C1032:E1032" si="1040">C210</f>
        <v>1</v>
      </c>
      <c r="D1032" s="73">
        <f t="shared" si="1040"/>
        <v>8.6999999999999993</v>
      </c>
      <c r="E1032" s="73">
        <f t="shared" si="1040"/>
        <v>8.6999999999999993</v>
      </c>
      <c r="F1032" t="str">
        <f>IF(C1032=1,CMOST1!A1032&amp;" "&amp;D1032,CMOST1!A1032&amp;" &lt;cmost&gt;this["&amp;E1032&amp;"]="&amp;E1032&amp;"*"&amp;CMOST1!B1032&amp;"&lt;/cmost&gt;")</f>
        <v>RESULTS GEOSTAT PDATA 'PERM-D' 64810.4000 128124.3000 -987654321.1235 3 8.7</v>
      </c>
      <c r="H1032" t="s">
        <v>2373</v>
      </c>
      <c r="I1032" t="s">
        <v>3027</v>
      </c>
      <c r="J1032" s="3">
        <f t="shared" ref="J1032:L1032" si="1041">J493</f>
        <v>1.1000000000000001</v>
      </c>
      <c r="K1032" s="3">
        <f t="shared" si="1041"/>
        <v>367.5</v>
      </c>
      <c r="L1032" s="3">
        <f t="shared" si="1041"/>
        <v>334.1</v>
      </c>
      <c r="M1032" t="str">
        <f>IF(J1032=1,CMOST1!H1032&amp;" "&amp;K1032,CMOST1!H1032&amp;" &lt;cmost&gt;this["&amp;L1032&amp;"]="&amp;L1032&amp;"*"&amp;CMOST1!I1032&amp;"&lt;/cmost&gt;")</f>
        <v>RESULTS GEOSTAT PDATA 'PERM-E' 53766.1000 134143.4000 -987654321.1235 6 &lt;cmost&gt;this[334.1]=334.1*MultPermE&lt;/cmost&gt;</v>
      </c>
    </row>
    <row r="1033" spans="1:13" x14ac:dyDescent="0.15">
      <c r="A1033" t="s">
        <v>1143</v>
      </c>
      <c r="B1033" t="s">
        <v>3026</v>
      </c>
      <c r="C1033" s="73">
        <f t="shared" ref="C1033:E1033" si="1042">C211</f>
        <v>1</v>
      </c>
      <c r="D1033" s="73">
        <f t="shared" si="1042"/>
        <v>8.6999999999999993</v>
      </c>
      <c r="E1033" s="73">
        <f t="shared" si="1042"/>
        <v>8.6999999999999993</v>
      </c>
      <c r="F1033" t="str">
        <f>IF(C1033=1,CMOST1!A1033&amp;" "&amp;D1033,CMOST1!A1033&amp;" &lt;cmost&gt;this["&amp;E1033&amp;"]="&amp;E1033&amp;"*"&amp;CMOST1!B1033&amp;"&lt;/cmost&gt;")</f>
        <v>RESULTS GEOSTAT PDATA 'PERM-D' 64299.5000 129310.4000 -987654321.1235 3 8.7</v>
      </c>
      <c r="H1033" t="s">
        <v>2374</v>
      </c>
      <c r="I1033" t="s">
        <v>3027</v>
      </c>
      <c r="J1033" s="3">
        <f t="shared" ref="J1033:L1033" si="1043">J494</f>
        <v>1.1000000000000001</v>
      </c>
      <c r="K1033" s="3">
        <f t="shared" si="1043"/>
        <v>367.5</v>
      </c>
      <c r="L1033" s="3">
        <f t="shared" si="1043"/>
        <v>334.1</v>
      </c>
      <c r="M1033" t="str">
        <f>IF(J1033=1,CMOST1!H1033&amp;" "&amp;K1033,CMOST1!H1033&amp;" &lt;cmost&gt;this["&amp;L1033&amp;"]="&amp;L1033&amp;"*"&amp;CMOST1!I1033&amp;"&lt;/cmost&gt;")</f>
        <v>RESULTS GEOSTAT PDATA 'PERM-E' 54815.0000 135027.2000 -987654321.1235 6 &lt;cmost&gt;this[334.1]=334.1*MultPermE&lt;/cmost&gt;</v>
      </c>
    </row>
    <row r="1034" spans="1:13" x14ac:dyDescent="0.15">
      <c r="A1034" t="s">
        <v>1144</v>
      </c>
      <c r="B1034" t="s">
        <v>3026</v>
      </c>
      <c r="C1034" s="73">
        <f t="shared" ref="C1034:E1034" si="1044">C212</f>
        <v>1</v>
      </c>
      <c r="D1034" s="73">
        <f t="shared" si="1044"/>
        <v>8.6999999999999993</v>
      </c>
      <c r="E1034" s="73">
        <f t="shared" si="1044"/>
        <v>8.6999999999999993</v>
      </c>
      <c r="F1034" t="str">
        <f>IF(C1034=1,CMOST1!A1034&amp;" "&amp;D1034,CMOST1!A1034&amp;" &lt;cmost&gt;this["&amp;E1034&amp;"]="&amp;E1034&amp;"*"&amp;CMOST1!B1034&amp;"&lt;/cmost&gt;")</f>
        <v>RESULTS GEOSTAT PDATA 'PERM-D' 63678.2000 130392.4000 -987654321.1235 3 8.7</v>
      </c>
      <c r="H1034" t="s">
        <v>2375</v>
      </c>
      <c r="I1034" t="s">
        <v>3027</v>
      </c>
      <c r="J1034" s="3">
        <f t="shared" ref="J1034:L1034" si="1045">J495</f>
        <v>1.1000000000000001</v>
      </c>
      <c r="K1034" s="3">
        <f t="shared" si="1045"/>
        <v>367.5</v>
      </c>
      <c r="L1034" s="3">
        <f t="shared" si="1045"/>
        <v>334.1</v>
      </c>
      <c r="M1034" t="str">
        <f>IF(J1034=1,CMOST1!H1034&amp;" "&amp;K1034,CMOST1!H1034&amp;" &lt;cmost&gt;this["&amp;L1034&amp;"]="&amp;L1034&amp;"*"&amp;CMOST1!I1034&amp;"&lt;/cmost&gt;")</f>
        <v>RESULTS GEOSTAT PDATA 'PERM-E' 55399.6000 135703.1000 -987654321.1235 6 &lt;cmost&gt;this[334.1]=334.1*MultPermE&lt;/cmost&gt;</v>
      </c>
    </row>
    <row r="1035" spans="1:13" x14ac:dyDescent="0.15">
      <c r="A1035" t="s">
        <v>1145</v>
      </c>
      <c r="B1035" t="s">
        <v>3026</v>
      </c>
      <c r="C1035" s="73">
        <f t="shared" ref="C1035:E1035" si="1046">C213</f>
        <v>1</v>
      </c>
      <c r="D1035" s="73">
        <f t="shared" si="1046"/>
        <v>8.6999999999999993</v>
      </c>
      <c r="E1035" s="73">
        <f t="shared" si="1046"/>
        <v>8.6999999999999993</v>
      </c>
      <c r="F1035" t="str">
        <f>IF(C1035=1,CMOST1!A1035&amp;" "&amp;D1035,CMOST1!A1035&amp;" &lt;cmost&gt;this["&amp;E1035&amp;"]="&amp;E1035&amp;"*"&amp;CMOST1!B1035&amp;"&lt;/cmost&gt;")</f>
        <v>RESULTS GEOSTAT PDATA 'PERM-D' 62855.0000 131456.4000 -987654321.1235 3 8.7</v>
      </c>
      <c r="H1035" t="s">
        <v>2376</v>
      </c>
      <c r="I1035" t="s">
        <v>3027</v>
      </c>
      <c r="J1035" s="3">
        <f t="shared" ref="J1035:L1035" si="1047">J496</f>
        <v>1.1000000000000001</v>
      </c>
      <c r="K1035" s="3">
        <f t="shared" si="1047"/>
        <v>367.5</v>
      </c>
      <c r="L1035" s="3">
        <f t="shared" si="1047"/>
        <v>334.1</v>
      </c>
      <c r="M1035" t="str">
        <f>IF(J1035=1,CMOST1!H1035&amp;" "&amp;K1035,CMOST1!H1035&amp;" &lt;cmost&gt;this["&amp;L1035&amp;"]="&amp;L1035&amp;"*"&amp;CMOST1!I1035&amp;"&lt;/cmost&gt;")</f>
        <v>RESULTS GEOSTAT PDATA 'PERM-E' 56020.7000 136493.4000 -987654321.1235 6 &lt;cmost&gt;this[334.1]=334.1*MultPermE&lt;/cmost&gt;</v>
      </c>
    </row>
    <row r="1036" spans="1:13" x14ac:dyDescent="0.15">
      <c r="A1036" t="s">
        <v>1146</v>
      </c>
      <c r="B1036" t="s">
        <v>3026</v>
      </c>
      <c r="C1036" s="73">
        <f t="shared" ref="C1036:E1036" si="1048">C214</f>
        <v>1</v>
      </c>
      <c r="D1036" s="73">
        <f t="shared" si="1048"/>
        <v>8.6999999999999993</v>
      </c>
      <c r="E1036" s="73">
        <f t="shared" si="1048"/>
        <v>8.6999999999999993</v>
      </c>
      <c r="F1036" t="str">
        <f>IF(C1036=1,CMOST1!A1036&amp;" "&amp;D1036,CMOST1!A1036&amp;" &lt;cmost&gt;this["&amp;E1036&amp;"]="&amp;E1036&amp;"*"&amp;CMOST1!B1036&amp;"&lt;/cmost&gt;")</f>
        <v>RESULTS GEOSTAT PDATA 'PERM-D' 61982.0000 132506.2000 -987654321.1235 3 8.7</v>
      </c>
      <c r="H1036" t="s">
        <v>2377</v>
      </c>
      <c r="I1036" t="s">
        <v>3027</v>
      </c>
      <c r="J1036" s="3">
        <f t="shared" ref="J1036:L1036" si="1049">J497</f>
        <v>1.1000000000000001</v>
      </c>
      <c r="K1036" s="3">
        <f t="shared" si="1049"/>
        <v>367.5</v>
      </c>
      <c r="L1036" s="3">
        <f t="shared" si="1049"/>
        <v>334.1</v>
      </c>
      <c r="M1036" t="str">
        <f>IF(J1036=1,CMOST1!H1036&amp;" "&amp;K1036,CMOST1!H1036&amp;" &lt;cmost&gt;this["&amp;L1036&amp;"]="&amp;L1036&amp;"*"&amp;CMOST1!I1036&amp;"&lt;/cmost&gt;")</f>
        <v>RESULTS GEOSTAT PDATA 'PERM-E' 56800.5000 137714.2000 -987654321.1235 6 &lt;cmost&gt;this[334.1]=334.1*MultPermE&lt;/cmost&gt;</v>
      </c>
    </row>
    <row r="1037" spans="1:13" x14ac:dyDescent="0.15">
      <c r="A1037" t="s">
        <v>1147</v>
      </c>
      <c r="B1037" t="s">
        <v>3026</v>
      </c>
      <c r="C1037" s="73">
        <f t="shared" ref="C1037:E1037" si="1050">C215</f>
        <v>1</v>
      </c>
      <c r="D1037" s="73">
        <f t="shared" si="1050"/>
        <v>8.6999999999999993</v>
      </c>
      <c r="E1037" s="73">
        <f t="shared" si="1050"/>
        <v>8.6999999999999993</v>
      </c>
      <c r="F1037" t="str">
        <f>IF(C1037=1,CMOST1!A1037&amp;" "&amp;D1037,CMOST1!A1037&amp;" &lt;cmost&gt;this["&amp;E1037&amp;"]="&amp;E1037&amp;"*"&amp;CMOST1!B1037&amp;"&lt;/cmost&gt;")</f>
        <v>RESULTS GEOSTAT PDATA 'PERM-D' 61344.2000 133247.1000 -987654321.1235 3 8.7</v>
      </c>
      <c r="H1037" t="s">
        <v>2378</v>
      </c>
      <c r="I1037" t="s">
        <v>3027</v>
      </c>
      <c r="J1037" s="3">
        <f t="shared" ref="J1037:L1037" si="1051">J498</f>
        <v>1.1000000000000001</v>
      </c>
      <c r="K1037" s="3">
        <f t="shared" si="1051"/>
        <v>367.5</v>
      </c>
      <c r="L1037" s="3">
        <f t="shared" si="1051"/>
        <v>334.1</v>
      </c>
      <c r="M1037" t="str">
        <f>IF(J1037=1,CMOST1!H1037&amp;" "&amp;K1037,CMOST1!H1037&amp;" &lt;cmost&gt;this["&amp;L1037&amp;"]="&amp;L1037&amp;"*"&amp;CMOST1!I1037&amp;"&lt;/cmost&gt;")</f>
        <v>RESULTS GEOSTAT PDATA 'PERM-E' 57628.6000 139100.1000 -987654321.1235 6 &lt;cmost&gt;this[334.1]=334.1*MultPermE&lt;/cmost&gt;</v>
      </c>
    </row>
    <row r="1038" spans="1:13" x14ac:dyDescent="0.15">
      <c r="A1038" t="s">
        <v>1148</v>
      </c>
      <c r="B1038" t="s">
        <v>3026</v>
      </c>
      <c r="C1038" s="73">
        <f t="shared" ref="C1038:E1038" si="1052">C216</f>
        <v>1</v>
      </c>
      <c r="D1038" s="73">
        <f t="shared" si="1052"/>
        <v>8.6999999999999993</v>
      </c>
      <c r="E1038" s="73">
        <f t="shared" si="1052"/>
        <v>8.6999999999999993</v>
      </c>
      <c r="F1038" t="str">
        <f>IF(C1038=1,CMOST1!A1038&amp;" "&amp;D1038,CMOST1!A1038&amp;" &lt;cmost&gt;this["&amp;E1038&amp;"]="&amp;E1038&amp;"*"&amp;CMOST1!B1038&amp;"&lt;/cmost&gt;")</f>
        <v>RESULTS GEOSTAT PDATA 'PERM-D' 60726.7000 134165.0000 -987654321.1235 3 8.7</v>
      </c>
      <c r="H1038" t="s">
        <v>2379</v>
      </c>
      <c r="I1038" t="s">
        <v>3027</v>
      </c>
      <c r="J1038" s="3">
        <f t="shared" ref="J1038:L1038" si="1053">J499</f>
        <v>1.1000000000000001</v>
      </c>
      <c r="K1038" s="3">
        <f t="shared" si="1053"/>
        <v>367.5</v>
      </c>
      <c r="L1038" s="3">
        <f t="shared" si="1053"/>
        <v>334.1</v>
      </c>
      <c r="M1038" t="str">
        <f>IF(J1038=1,CMOST1!H1038&amp;" "&amp;K1038,CMOST1!H1038&amp;" &lt;cmost&gt;this["&amp;L1038&amp;"]="&amp;L1038&amp;"*"&amp;CMOST1!I1038&amp;"&lt;/cmost&gt;")</f>
        <v>RESULTS GEOSTAT PDATA 'PERM-E' 58110.2000 139951.4000 -987654321.1235 6 &lt;cmost&gt;this[334.1]=334.1*MultPermE&lt;/cmost&gt;</v>
      </c>
    </row>
    <row r="1039" spans="1:13" x14ac:dyDescent="0.15">
      <c r="A1039" t="s">
        <v>1149</v>
      </c>
      <c r="B1039" t="s">
        <v>3026</v>
      </c>
      <c r="C1039" s="73">
        <f t="shared" ref="C1039:E1039" si="1054">C217</f>
        <v>1</v>
      </c>
      <c r="D1039" s="73">
        <f t="shared" si="1054"/>
        <v>8.6999999999999993</v>
      </c>
      <c r="E1039" s="73">
        <f t="shared" si="1054"/>
        <v>8.6999999999999993</v>
      </c>
      <c r="F1039" t="str">
        <f>IF(C1039=1,CMOST1!A1039&amp;" "&amp;D1039,CMOST1!A1039&amp;" &lt;cmost&gt;this["&amp;E1039&amp;"]="&amp;E1039&amp;"*"&amp;CMOST1!B1039&amp;"&lt;/cmost&gt;")</f>
        <v>RESULTS GEOSTAT PDATA 'PERM-D' 60289.7000 134948.8000 -987654321.1235 3 8.7</v>
      </c>
      <c r="H1039" t="s">
        <v>2380</v>
      </c>
      <c r="I1039" t="s">
        <v>3027</v>
      </c>
      <c r="J1039" s="3">
        <f t="shared" ref="J1039:L1039" si="1055">J500</f>
        <v>1.1000000000000001</v>
      </c>
      <c r="K1039" s="3">
        <f t="shared" si="1055"/>
        <v>367.5</v>
      </c>
      <c r="L1039" s="3">
        <f t="shared" si="1055"/>
        <v>334.1</v>
      </c>
      <c r="M1039" t="str">
        <f>IF(J1039=1,CMOST1!H1039&amp;" "&amp;K1039,CMOST1!H1039&amp;" &lt;cmost&gt;this["&amp;L1039&amp;"]="&amp;L1039&amp;"*"&amp;CMOST1!I1039&amp;"&lt;/cmost&gt;")</f>
        <v>RESULTS GEOSTAT PDATA 'PERM-E' 58803.2000 141045.3000 -987654321.1235 6 &lt;cmost&gt;this[334.1]=334.1*MultPermE&lt;/cmost&gt;</v>
      </c>
    </row>
    <row r="1040" spans="1:13" x14ac:dyDescent="0.15">
      <c r="A1040" t="s">
        <v>1150</v>
      </c>
      <c r="B1040" t="s">
        <v>3026</v>
      </c>
      <c r="C1040" s="73">
        <f t="shared" ref="C1040:E1040" si="1056">C218</f>
        <v>1</v>
      </c>
      <c r="D1040" s="73">
        <f t="shared" si="1056"/>
        <v>8.6999999999999993</v>
      </c>
      <c r="E1040" s="73">
        <f t="shared" si="1056"/>
        <v>8.6999999999999993</v>
      </c>
      <c r="F1040" t="str">
        <f>IF(C1040=1,CMOST1!A1040&amp;" "&amp;D1040,CMOST1!A1040&amp;" &lt;cmost&gt;this["&amp;E1040&amp;"]="&amp;E1040&amp;"*"&amp;CMOST1!B1040&amp;"&lt;/cmost&gt;")</f>
        <v>RESULTS GEOSTAT PDATA 'PERM-D' 60032.2000 135623.7000 -987654321.1235 3 8.7</v>
      </c>
      <c r="H1040" t="s">
        <v>2381</v>
      </c>
      <c r="I1040" t="s">
        <v>3027</v>
      </c>
      <c r="J1040" s="3">
        <f t="shared" ref="J1040:L1040" si="1057">J501</f>
        <v>1.1000000000000001</v>
      </c>
      <c r="K1040" s="3">
        <f t="shared" si="1057"/>
        <v>367.5</v>
      </c>
      <c r="L1040" s="3">
        <f t="shared" si="1057"/>
        <v>334.1</v>
      </c>
      <c r="M1040" t="str">
        <f>IF(J1040=1,CMOST1!H1040&amp;" "&amp;K1040,CMOST1!H1040&amp;" &lt;cmost&gt;this["&amp;L1040&amp;"]="&amp;L1040&amp;"*"&amp;CMOST1!I1040&amp;"&lt;/cmost&gt;")</f>
        <v>RESULTS GEOSTAT PDATA 'PERM-E' 59347.1000 141935.4000 -987654321.1235 6 &lt;cmost&gt;this[334.1]=334.1*MultPermE&lt;/cmost&gt;</v>
      </c>
    </row>
    <row r="1041" spans="1:13" x14ac:dyDescent="0.15">
      <c r="A1041" t="s">
        <v>1151</v>
      </c>
      <c r="B1041" t="s">
        <v>3026</v>
      </c>
      <c r="C1041" s="73">
        <f t="shared" ref="C1041:E1041" si="1058">C219</f>
        <v>1</v>
      </c>
      <c r="D1041" s="73">
        <f t="shared" si="1058"/>
        <v>8.6999999999999993</v>
      </c>
      <c r="E1041" s="73">
        <f t="shared" si="1058"/>
        <v>8.6999999999999993</v>
      </c>
      <c r="F1041" t="str">
        <f>IF(C1041=1,CMOST1!A1041&amp;" "&amp;D1041,CMOST1!A1041&amp;" &lt;cmost&gt;this["&amp;E1041&amp;"]="&amp;E1041&amp;"*"&amp;CMOST1!B1041&amp;"&lt;/cmost&gt;")</f>
        <v>RESULTS GEOSTAT PDATA 'PERM-D' 59929.8000 136151.3000 -987654321.1235 3 8.7</v>
      </c>
      <c r="H1041" t="s">
        <v>2382</v>
      </c>
      <c r="I1041" t="s">
        <v>3027</v>
      </c>
      <c r="J1041" s="3">
        <f t="shared" ref="J1041:L1041" si="1059">J502</f>
        <v>1.1000000000000001</v>
      </c>
      <c r="K1041" s="3">
        <f t="shared" si="1059"/>
        <v>367.5</v>
      </c>
      <c r="L1041" s="3">
        <f t="shared" si="1059"/>
        <v>334.1</v>
      </c>
      <c r="M1041" t="str">
        <f>IF(J1041=1,CMOST1!H1041&amp;" "&amp;K1041,CMOST1!H1041&amp;" &lt;cmost&gt;this["&amp;L1041&amp;"]="&amp;L1041&amp;"*"&amp;CMOST1!I1041&amp;"&lt;/cmost&gt;")</f>
        <v>RESULTS GEOSTAT PDATA 'PERM-E' 59916.7000 142825.8000 -987654321.1235 6 &lt;cmost&gt;this[334.1]=334.1*MultPermE&lt;/cmost&gt;</v>
      </c>
    </row>
    <row r="1042" spans="1:13" x14ac:dyDescent="0.15">
      <c r="A1042" t="s">
        <v>1152</v>
      </c>
      <c r="B1042" t="s">
        <v>3026</v>
      </c>
      <c r="C1042" s="73">
        <f t="shared" ref="C1042:E1042" si="1060">C220</f>
        <v>1</v>
      </c>
      <c r="D1042" s="73">
        <f t="shared" si="1060"/>
        <v>8.6999999999999993</v>
      </c>
      <c r="E1042" s="73">
        <f t="shared" si="1060"/>
        <v>8.6999999999999993</v>
      </c>
      <c r="F1042" t="str">
        <f>IF(C1042=1,CMOST1!A1042&amp;" "&amp;D1042,CMOST1!A1042&amp;" &lt;cmost&gt;this["&amp;E1042&amp;"]="&amp;E1042&amp;"*"&amp;CMOST1!B1042&amp;"&lt;/cmost&gt;")</f>
        <v>RESULTS GEOSTAT PDATA 'PERM-D' 59875.7000 136768.4000 -987654321.1235 3 8.7</v>
      </c>
      <c r="H1042" t="s">
        <v>2383</v>
      </c>
      <c r="I1042" t="s">
        <v>3027</v>
      </c>
      <c r="J1042" s="3">
        <f t="shared" ref="J1042:L1042" si="1061">J503</f>
        <v>1.1000000000000001</v>
      </c>
      <c r="K1042" s="3">
        <f t="shared" si="1061"/>
        <v>367.5</v>
      </c>
      <c r="L1042" s="3">
        <f t="shared" si="1061"/>
        <v>334.1</v>
      </c>
      <c r="M1042" t="str">
        <f>IF(J1042=1,CMOST1!H1042&amp;" "&amp;K1042,CMOST1!H1042&amp;" &lt;cmost&gt;this["&amp;L1042&amp;"]="&amp;L1042&amp;"*"&amp;CMOST1!I1042&amp;"&lt;/cmost&gt;")</f>
        <v>RESULTS GEOSTAT PDATA 'PERM-E' 60611.2000 143780.8000 -987654321.1235 6 &lt;cmost&gt;this[334.1]=334.1*MultPermE&lt;/cmost&gt;</v>
      </c>
    </row>
    <row r="1043" spans="1:13" x14ac:dyDescent="0.15">
      <c r="A1043" t="s">
        <v>1153</v>
      </c>
      <c r="B1043" t="s">
        <v>3026</v>
      </c>
      <c r="C1043" s="73">
        <f t="shared" ref="C1043:E1043" si="1062">C221</f>
        <v>1</v>
      </c>
      <c r="D1043" s="73">
        <f t="shared" si="1062"/>
        <v>8.6999999999999993</v>
      </c>
      <c r="E1043" s="73">
        <f t="shared" si="1062"/>
        <v>8.6999999999999993</v>
      </c>
      <c r="F1043" t="str">
        <f>IF(C1043=1,CMOST1!A1043&amp;" "&amp;D1043,CMOST1!A1043&amp;" &lt;cmost&gt;this["&amp;E1043&amp;"]="&amp;E1043&amp;"*"&amp;CMOST1!B1043&amp;"&lt;/cmost&gt;")</f>
        <v>RESULTS GEOSTAT PDATA 'PERM-D' 59930.8000 137552.8000 -987654321.1235 3 8.7</v>
      </c>
      <c r="H1043" t="s">
        <v>2384</v>
      </c>
      <c r="I1043" t="s">
        <v>3027</v>
      </c>
      <c r="J1043" s="3">
        <f t="shared" ref="J1043:L1043" si="1063">J504</f>
        <v>1.1000000000000001</v>
      </c>
      <c r="K1043" s="3">
        <f t="shared" si="1063"/>
        <v>367.5</v>
      </c>
      <c r="L1043" s="3">
        <f t="shared" si="1063"/>
        <v>334.1</v>
      </c>
      <c r="M1043" t="str">
        <f>IF(J1043=1,CMOST1!H1043&amp;" "&amp;K1043,CMOST1!H1043&amp;" &lt;cmost&gt;this["&amp;L1043&amp;"]="&amp;L1043&amp;"*"&amp;CMOST1!I1043&amp;"&lt;/cmost&gt;")</f>
        <v>RESULTS GEOSTAT PDATA 'PERM-E' 61307.4000 144635.2000 -987654321.1235 6 &lt;cmost&gt;this[334.1]=334.1*MultPermE&lt;/cmost&gt;</v>
      </c>
    </row>
    <row r="1044" spans="1:13" x14ac:dyDescent="0.15">
      <c r="A1044" t="s">
        <v>1154</v>
      </c>
      <c r="B1044" t="s">
        <v>3026</v>
      </c>
      <c r="C1044" s="73">
        <f t="shared" ref="C1044:E1044" si="1064">C222</f>
        <v>1</v>
      </c>
      <c r="D1044" s="73">
        <f t="shared" si="1064"/>
        <v>8.6999999999999993</v>
      </c>
      <c r="E1044" s="73">
        <f t="shared" si="1064"/>
        <v>8.6999999999999993</v>
      </c>
      <c r="F1044" t="str">
        <f>IF(C1044=1,CMOST1!A1044&amp;" "&amp;D1044,CMOST1!A1044&amp;" &lt;cmost&gt;this["&amp;E1044&amp;"]="&amp;E1044&amp;"*"&amp;CMOST1!B1044&amp;"&lt;/cmost&gt;")</f>
        <v>RESULTS GEOSTAT PDATA 'PERM-D' 60165.7000 138215.6000 -987654321.1235 3 8.7</v>
      </c>
      <c r="H1044" t="s">
        <v>2385</v>
      </c>
      <c r="I1044" t="s">
        <v>3027</v>
      </c>
      <c r="J1044" s="3">
        <f t="shared" ref="J1044:L1044" si="1065">J505</f>
        <v>1.1000000000000001</v>
      </c>
      <c r="K1044" s="3">
        <f t="shared" si="1065"/>
        <v>367.5</v>
      </c>
      <c r="L1044" s="3">
        <f t="shared" si="1065"/>
        <v>334.1</v>
      </c>
      <c r="M1044" t="str">
        <f>IF(J1044=1,CMOST1!H1044&amp;" "&amp;K1044,CMOST1!H1044&amp;" &lt;cmost&gt;this["&amp;L1044&amp;"]="&amp;L1044&amp;"*"&amp;CMOST1!I1044&amp;"&lt;/cmost&gt;")</f>
        <v>RESULTS GEOSTAT PDATA 'PERM-E' 61940.6000 145475.7000 -987654321.1235 6 &lt;cmost&gt;this[334.1]=334.1*MultPermE&lt;/cmost&gt;</v>
      </c>
    </row>
    <row r="1045" spans="1:13" x14ac:dyDescent="0.15">
      <c r="A1045" t="s">
        <v>1155</v>
      </c>
      <c r="B1045" t="s">
        <v>3026</v>
      </c>
      <c r="C1045" s="73">
        <f t="shared" ref="C1045:E1045" si="1066">C223</f>
        <v>1</v>
      </c>
      <c r="D1045" s="73">
        <f t="shared" si="1066"/>
        <v>8.6999999999999993</v>
      </c>
      <c r="E1045" s="73">
        <f t="shared" si="1066"/>
        <v>8.6999999999999993</v>
      </c>
      <c r="F1045" t="str">
        <f>IF(C1045=1,CMOST1!A1045&amp;" "&amp;D1045,CMOST1!A1045&amp;" &lt;cmost&gt;this["&amp;E1045&amp;"]="&amp;E1045&amp;"*"&amp;CMOST1!B1045&amp;"&lt;/cmost&gt;")</f>
        <v>RESULTS GEOSTAT PDATA 'PERM-D' 60465.6000 138804.1000 -987654321.1235 3 8.7</v>
      </c>
      <c r="H1045" t="s">
        <v>2386</v>
      </c>
      <c r="I1045" t="s">
        <v>3027</v>
      </c>
      <c r="J1045" s="3">
        <f t="shared" ref="J1045:L1045" si="1067">J506</f>
        <v>1.1000000000000001</v>
      </c>
      <c r="K1045" s="3">
        <f t="shared" si="1067"/>
        <v>367.5</v>
      </c>
      <c r="L1045" s="3">
        <f t="shared" si="1067"/>
        <v>334.1</v>
      </c>
      <c r="M1045" t="str">
        <f>IF(J1045=1,CMOST1!H1045&amp;" "&amp;K1045,CMOST1!H1045&amp;" &lt;cmost&gt;this["&amp;L1045&amp;"]="&amp;L1045&amp;"*"&amp;CMOST1!I1045&amp;"&lt;/cmost&gt;")</f>
        <v>RESULTS GEOSTAT PDATA 'PERM-E' 62850.1000 146395.7000 -987654321.1235 6 &lt;cmost&gt;this[334.1]=334.1*MultPermE&lt;/cmost&gt;</v>
      </c>
    </row>
    <row r="1046" spans="1:13" x14ac:dyDescent="0.15">
      <c r="A1046" t="s">
        <v>1156</v>
      </c>
      <c r="B1046" t="s">
        <v>3026</v>
      </c>
      <c r="C1046" s="73">
        <f t="shared" ref="C1046:E1046" si="1068">C224</f>
        <v>1</v>
      </c>
      <c r="D1046" s="73">
        <f t="shared" si="1068"/>
        <v>8.6999999999999993</v>
      </c>
      <c r="E1046" s="73">
        <f t="shared" si="1068"/>
        <v>8.6999999999999993</v>
      </c>
      <c r="F1046" t="str">
        <f>IF(C1046=1,CMOST1!A1046&amp;" "&amp;D1046,CMOST1!A1046&amp;" &lt;cmost&gt;this["&amp;E1046&amp;"]="&amp;E1046&amp;"*"&amp;CMOST1!B1046&amp;"&lt;/cmost&gt;")</f>
        <v>RESULTS GEOSTAT PDATA 'PERM-D' 60883.2000 139244.4000 -987654321.1235 3 8.7</v>
      </c>
      <c r="H1046" t="s">
        <v>2387</v>
      </c>
      <c r="I1046" t="s">
        <v>3027</v>
      </c>
      <c r="J1046" s="3">
        <f t="shared" ref="J1046:L1046" si="1069">J507</f>
        <v>1.1000000000000001</v>
      </c>
      <c r="K1046" s="3">
        <f t="shared" si="1069"/>
        <v>367.5</v>
      </c>
      <c r="L1046" s="3">
        <f t="shared" si="1069"/>
        <v>334.1</v>
      </c>
      <c r="M1046" t="str">
        <f>IF(J1046=1,CMOST1!H1046&amp;" "&amp;K1046,CMOST1!H1046&amp;" &lt;cmost&gt;this["&amp;L1046&amp;"]="&amp;L1046&amp;"*"&amp;CMOST1!I1046&amp;"&lt;/cmost&gt;")</f>
        <v>RESULTS GEOSTAT PDATA 'PERM-E' 63810.7000 147291.0000 -987654321.1235 6 &lt;cmost&gt;this[334.1]=334.1*MultPermE&lt;/cmost&gt;</v>
      </c>
    </row>
    <row r="1047" spans="1:13" x14ac:dyDescent="0.15">
      <c r="A1047" t="s">
        <v>1157</v>
      </c>
      <c r="B1047" t="s">
        <v>3026</v>
      </c>
      <c r="C1047" s="73">
        <f t="shared" ref="C1047:E1047" si="1070">C225</f>
        <v>1</v>
      </c>
      <c r="D1047" s="73">
        <f t="shared" si="1070"/>
        <v>8.6999999999999993</v>
      </c>
      <c r="E1047" s="73">
        <f t="shared" si="1070"/>
        <v>8.6999999999999993</v>
      </c>
      <c r="F1047" t="str">
        <f>IF(C1047=1,CMOST1!A1047&amp;" "&amp;D1047,CMOST1!A1047&amp;" &lt;cmost&gt;this["&amp;E1047&amp;"]="&amp;E1047&amp;"*"&amp;CMOST1!B1047&amp;"&lt;/cmost&gt;")</f>
        <v>RESULTS GEOSTAT PDATA 'PERM-D' 61301.5000 139646.7000 -987654321.1235 3 8.7</v>
      </c>
      <c r="H1047" t="s">
        <v>2388</v>
      </c>
      <c r="I1047" t="s">
        <v>3027</v>
      </c>
      <c r="J1047" s="3">
        <f t="shared" ref="J1047:L1047" si="1071">J508</f>
        <v>1.1000000000000001</v>
      </c>
      <c r="K1047" s="3">
        <f t="shared" si="1071"/>
        <v>367.5</v>
      </c>
      <c r="L1047" s="3">
        <f t="shared" si="1071"/>
        <v>334.1</v>
      </c>
      <c r="M1047" t="str">
        <f>IF(J1047=1,CMOST1!H1047&amp;" "&amp;K1047,CMOST1!H1047&amp;" &lt;cmost&gt;this["&amp;L1047&amp;"]="&amp;L1047&amp;"*"&amp;CMOST1!I1047&amp;"&lt;/cmost&gt;")</f>
        <v>RESULTS GEOSTAT PDATA 'PERM-E' 64573.2000 147868.1000 -987654321.1235 6 &lt;cmost&gt;this[334.1]=334.1*MultPermE&lt;/cmost&gt;</v>
      </c>
    </row>
    <row r="1048" spans="1:13" x14ac:dyDescent="0.15">
      <c r="A1048" t="s">
        <v>1158</v>
      </c>
      <c r="B1048" t="s">
        <v>3026</v>
      </c>
      <c r="C1048" s="73">
        <f t="shared" ref="C1048:E1048" si="1072">C226</f>
        <v>1</v>
      </c>
      <c r="D1048" s="73">
        <f t="shared" si="1072"/>
        <v>8.6999999999999993</v>
      </c>
      <c r="E1048" s="73">
        <f t="shared" si="1072"/>
        <v>8.6999999999999993</v>
      </c>
      <c r="F1048" t="str">
        <f>IF(C1048=1,CMOST1!A1048&amp;" "&amp;D1048,CMOST1!A1048&amp;" &lt;cmost&gt;this["&amp;E1048&amp;"]="&amp;E1048&amp;"*"&amp;CMOST1!B1048&amp;"&lt;/cmost&gt;")</f>
        <v>RESULTS GEOSTAT PDATA 'PERM-D' 61809.4000 140001.0000 -987654321.1235 3 8.7</v>
      </c>
      <c r="H1048" t="s">
        <v>2389</v>
      </c>
      <c r="I1048" t="s">
        <v>3027</v>
      </c>
      <c r="J1048" s="3">
        <f t="shared" ref="J1048:L1048" si="1073">J509</f>
        <v>1.1000000000000001</v>
      </c>
      <c r="K1048" s="3">
        <f t="shared" si="1073"/>
        <v>367.5</v>
      </c>
      <c r="L1048" s="3">
        <f t="shared" si="1073"/>
        <v>334.1</v>
      </c>
      <c r="M1048" t="str">
        <f>IF(J1048=1,CMOST1!H1048&amp;" "&amp;K1048,CMOST1!H1048&amp;" &lt;cmost&gt;this["&amp;L1048&amp;"]="&amp;L1048&amp;"*"&amp;CMOST1!I1048&amp;"&lt;/cmost&gt;")</f>
        <v>RESULTS GEOSTAT PDATA 'PERM-E' 65324.1000 148357.0000 -987654321.1235 6 &lt;cmost&gt;this[334.1]=334.1*MultPermE&lt;/cmost&gt;</v>
      </c>
    </row>
    <row r="1049" spans="1:13" x14ac:dyDescent="0.15">
      <c r="A1049" t="s">
        <v>1159</v>
      </c>
      <c r="B1049" t="s">
        <v>3026</v>
      </c>
      <c r="C1049" s="73">
        <f t="shared" ref="C1049:E1049" si="1074">C227</f>
        <v>1</v>
      </c>
      <c r="D1049" s="73">
        <f t="shared" si="1074"/>
        <v>8.6999999999999993</v>
      </c>
      <c r="E1049" s="73">
        <f t="shared" si="1074"/>
        <v>8.6999999999999993</v>
      </c>
      <c r="F1049" t="str">
        <f>IF(C1049=1,CMOST1!A1049&amp;" "&amp;D1049,CMOST1!A1049&amp;" &lt;cmost&gt;this["&amp;E1049&amp;"]="&amp;E1049&amp;"*"&amp;CMOST1!B1049&amp;"&lt;/cmost&gt;")</f>
        <v>RESULTS GEOSTAT PDATA 'PERM-D' 62194.2000 140251.0000 -987654321.1235 3 8.7</v>
      </c>
      <c r="H1049" t="s">
        <v>2390</v>
      </c>
      <c r="I1049" t="s">
        <v>3027</v>
      </c>
      <c r="J1049" s="3">
        <f t="shared" ref="J1049:L1049" si="1075">J510</f>
        <v>1.1000000000000001</v>
      </c>
      <c r="K1049" s="3">
        <f t="shared" si="1075"/>
        <v>367.5</v>
      </c>
      <c r="L1049" s="3">
        <f t="shared" si="1075"/>
        <v>334.1</v>
      </c>
      <c r="M1049" t="str">
        <f>IF(J1049=1,CMOST1!H1049&amp;" "&amp;K1049,CMOST1!H1049&amp;" &lt;cmost&gt;this["&amp;L1049&amp;"]="&amp;L1049&amp;"*"&amp;CMOST1!I1049&amp;"&lt;/cmost&gt;")</f>
        <v>RESULTS GEOSTAT PDATA 'PERM-E' 66100.4000 148858.9000 -987654321.1235 6 &lt;cmost&gt;this[334.1]=334.1*MultPermE&lt;/cmost&gt;</v>
      </c>
    </row>
    <row r="1050" spans="1:13" x14ac:dyDescent="0.15">
      <c r="A1050" t="s">
        <v>1160</v>
      </c>
      <c r="B1050" t="s">
        <v>3026</v>
      </c>
      <c r="C1050" s="73">
        <f t="shared" ref="C1050:E1050" si="1076">C228</f>
        <v>1</v>
      </c>
      <c r="D1050" s="73">
        <f t="shared" si="1076"/>
        <v>8.6999999999999993</v>
      </c>
      <c r="E1050" s="73">
        <f t="shared" si="1076"/>
        <v>8.6999999999999993</v>
      </c>
      <c r="F1050" t="str">
        <f>IF(C1050=1,CMOST1!A1050&amp;" "&amp;D1050,CMOST1!A1050&amp;" &lt;cmost&gt;this["&amp;E1050&amp;"]="&amp;E1050&amp;"*"&amp;CMOST1!B1050&amp;"&lt;/cmost&gt;")</f>
        <v>RESULTS GEOSTAT PDATA 'PERM-D' 62803.8000 140582.7000 -987654321.1235 3 8.7</v>
      </c>
      <c r="H1050" t="s">
        <v>2391</v>
      </c>
      <c r="I1050" t="s">
        <v>3027</v>
      </c>
      <c r="J1050" s="3">
        <f t="shared" ref="J1050:L1050" si="1077">J511</f>
        <v>1.1000000000000001</v>
      </c>
      <c r="K1050" s="3">
        <f t="shared" si="1077"/>
        <v>367.5</v>
      </c>
      <c r="L1050" s="3">
        <f t="shared" si="1077"/>
        <v>334.1</v>
      </c>
      <c r="M1050" t="str">
        <f>IF(J1050=1,CMOST1!H1050&amp;" "&amp;K1050,CMOST1!H1050&amp;" &lt;cmost&gt;this["&amp;L1050&amp;"]="&amp;L1050&amp;"*"&amp;CMOST1!I1050&amp;"&lt;/cmost&gt;")</f>
        <v>RESULTS GEOSTAT PDATA 'PERM-E' 66864.5000 149297.6000 -987654321.1235 6 &lt;cmost&gt;this[334.1]=334.1*MultPermE&lt;/cmost&gt;</v>
      </c>
    </row>
    <row r="1051" spans="1:13" x14ac:dyDescent="0.15">
      <c r="A1051" t="s">
        <v>1161</v>
      </c>
      <c r="B1051" t="s">
        <v>3026</v>
      </c>
      <c r="C1051" s="73">
        <f t="shared" ref="C1051:E1051" si="1078">C229</f>
        <v>1</v>
      </c>
      <c r="D1051" s="73">
        <f t="shared" si="1078"/>
        <v>8.6999999999999993</v>
      </c>
      <c r="E1051" s="73">
        <f t="shared" si="1078"/>
        <v>8.6999999999999993</v>
      </c>
      <c r="F1051" t="str">
        <f>IF(C1051=1,CMOST1!A1051&amp;" "&amp;D1051,CMOST1!A1051&amp;" &lt;cmost&gt;this["&amp;E1051&amp;"]="&amp;E1051&amp;"*"&amp;CMOST1!B1051&amp;"&lt;/cmost&gt;")</f>
        <v>RESULTS GEOSTAT PDATA 'PERM-D' 63539.7000 140905.2000 -987654321.1235 3 8.7</v>
      </c>
      <c r="H1051" t="s">
        <v>2392</v>
      </c>
      <c r="I1051" t="s">
        <v>3027</v>
      </c>
      <c r="J1051" s="3">
        <f t="shared" ref="J1051:L1051" si="1079">J512</f>
        <v>1.1000000000000001</v>
      </c>
      <c r="K1051" s="3">
        <f t="shared" si="1079"/>
        <v>367.5</v>
      </c>
      <c r="L1051" s="3">
        <f t="shared" si="1079"/>
        <v>334.1</v>
      </c>
      <c r="M1051" t="str">
        <f>IF(J1051=1,CMOST1!H1051&amp;" "&amp;K1051,CMOST1!H1051&amp;" &lt;cmost&gt;this["&amp;L1051&amp;"]="&amp;L1051&amp;"*"&amp;CMOST1!I1051&amp;"&lt;/cmost&gt;")</f>
        <v>RESULTS GEOSTAT PDATA 'PERM-E' 67806.1000 149687.7000 -987654321.1235 6 &lt;cmost&gt;this[334.1]=334.1*MultPermE&lt;/cmost&gt;</v>
      </c>
    </row>
    <row r="1052" spans="1:13" x14ac:dyDescent="0.15">
      <c r="A1052" t="s">
        <v>1162</v>
      </c>
      <c r="B1052" t="s">
        <v>3026</v>
      </c>
      <c r="C1052" s="73">
        <f t="shared" ref="C1052:E1052" si="1080">C230</f>
        <v>1</v>
      </c>
      <c r="D1052" s="73">
        <f t="shared" si="1080"/>
        <v>8.6999999999999993</v>
      </c>
      <c r="E1052" s="73">
        <f t="shared" si="1080"/>
        <v>8.6999999999999993</v>
      </c>
      <c r="F1052" t="str">
        <f>IF(C1052=1,CMOST1!A1052&amp;" "&amp;D1052,CMOST1!A1052&amp;" &lt;cmost&gt;this["&amp;E1052&amp;"]="&amp;E1052&amp;"*"&amp;CMOST1!B1052&amp;"&lt;/cmost&gt;")</f>
        <v>RESULTS GEOSTAT PDATA 'PERM-D' 64439.3000 141244.4000 -987654321.1235 3 8.7</v>
      </c>
      <c r="H1052" t="s">
        <v>2393</v>
      </c>
      <c r="I1052" t="s">
        <v>3027</v>
      </c>
      <c r="J1052" s="3">
        <f t="shared" ref="J1052:L1052" si="1081">J513</f>
        <v>1</v>
      </c>
      <c r="K1052" s="3">
        <f t="shared" si="1081"/>
        <v>334.1</v>
      </c>
      <c r="L1052" s="3">
        <f t="shared" si="1081"/>
        <v>334.1</v>
      </c>
      <c r="M1052" t="str">
        <f>IF(J1052=1,CMOST1!H1052&amp;" "&amp;K1052,CMOST1!H1052&amp;" &lt;cmost&gt;this["&amp;L1052&amp;"]="&amp;L1052&amp;"*"&amp;CMOST1!I1052&amp;"&lt;/cmost&gt;")</f>
        <v>RESULTS GEOSTAT PDATA 'PERM-E' 76511.2000 143752.0000 -987654321.1235 6 334.1</v>
      </c>
    </row>
    <row r="1053" spans="1:13" x14ac:dyDescent="0.15">
      <c r="A1053" t="s">
        <v>1163</v>
      </c>
      <c r="B1053" t="s">
        <v>3026</v>
      </c>
      <c r="C1053" s="73">
        <f t="shared" ref="C1053:E1053" si="1082">C231</f>
        <v>1</v>
      </c>
      <c r="D1053" s="73">
        <f t="shared" si="1082"/>
        <v>8.6999999999999993</v>
      </c>
      <c r="E1053" s="73">
        <f t="shared" si="1082"/>
        <v>8.6999999999999993</v>
      </c>
      <c r="F1053" t="str">
        <f>IF(C1053=1,CMOST1!A1053&amp;" "&amp;D1053,CMOST1!A1053&amp;" &lt;cmost&gt;this["&amp;E1053&amp;"]="&amp;E1053&amp;"*"&amp;CMOST1!B1053&amp;"&lt;/cmost&gt;")</f>
        <v>RESULTS GEOSTAT PDATA 'PERM-D' 65365.5000 141534.1000 -987654321.1235 3 8.7</v>
      </c>
      <c r="H1053" t="s">
        <v>2394</v>
      </c>
      <c r="I1053" t="s">
        <v>3027</v>
      </c>
      <c r="J1053" s="3">
        <f t="shared" ref="J1053:L1053" si="1083">J514</f>
        <v>1</v>
      </c>
      <c r="K1053" s="3">
        <f t="shared" si="1083"/>
        <v>334.1</v>
      </c>
      <c r="L1053" s="3">
        <f t="shared" si="1083"/>
        <v>334.1</v>
      </c>
      <c r="M1053" t="str">
        <f>IF(J1053=1,CMOST1!H1053&amp;" "&amp;K1053,CMOST1!H1053&amp;" &lt;cmost&gt;this["&amp;L1053&amp;"]="&amp;L1053&amp;"*"&amp;CMOST1!I1053&amp;"&lt;/cmost&gt;")</f>
        <v>RESULTS GEOSTAT PDATA 'PERM-E' 76327.8000 142260.5000 -987654321.1235 6 334.1</v>
      </c>
    </row>
    <row r="1054" spans="1:13" x14ac:dyDescent="0.15">
      <c r="A1054" t="s">
        <v>1164</v>
      </c>
      <c r="B1054" t="s">
        <v>3026</v>
      </c>
      <c r="C1054" s="73">
        <f t="shared" ref="C1054:E1054" si="1084">C232</f>
        <v>1</v>
      </c>
      <c r="D1054" s="73">
        <f t="shared" si="1084"/>
        <v>8.6999999999999993</v>
      </c>
      <c r="E1054" s="73">
        <f t="shared" si="1084"/>
        <v>8.6999999999999993</v>
      </c>
      <c r="F1054" t="str">
        <f>IF(C1054=1,CMOST1!A1054&amp;" "&amp;D1054,CMOST1!A1054&amp;" &lt;cmost&gt;this["&amp;E1054&amp;"]="&amp;E1054&amp;"*"&amp;CMOST1!B1054&amp;"&lt;/cmost&gt;")</f>
        <v>RESULTS GEOSTAT PDATA 'PERM-D' 66507.9000 141753.6000 -987654321.1235 3 8.7</v>
      </c>
      <c r="H1054" t="s">
        <v>2395</v>
      </c>
      <c r="I1054" t="s">
        <v>3027</v>
      </c>
      <c r="J1054" s="3">
        <f t="shared" ref="J1054:L1054" si="1085">J515</f>
        <v>1</v>
      </c>
      <c r="K1054" s="3">
        <f t="shared" si="1085"/>
        <v>334.1</v>
      </c>
      <c r="L1054" s="3">
        <f t="shared" si="1085"/>
        <v>334.1</v>
      </c>
      <c r="M1054" t="str">
        <f>IF(J1054=1,CMOST1!H1054&amp;" "&amp;K1054,CMOST1!H1054&amp;" &lt;cmost&gt;this["&amp;L1054&amp;"]="&amp;L1054&amp;"*"&amp;CMOST1!I1054&amp;"&lt;/cmost&gt;")</f>
        <v>RESULTS GEOSTAT PDATA 'PERM-E' 75998.7000 141347.8000 -987654321.1235 6 334.1</v>
      </c>
    </row>
    <row r="1055" spans="1:13" x14ac:dyDescent="0.15">
      <c r="A1055" t="s">
        <v>1165</v>
      </c>
      <c r="B1055" t="s">
        <v>3026</v>
      </c>
      <c r="C1055" s="73">
        <f t="shared" ref="C1055:E1055" si="1086">C233</f>
        <v>1</v>
      </c>
      <c r="D1055" s="73">
        <f t="shared" si="1086"/>
        <v>8.6999999999999993</v>
      </c>
      <c r="E1055" s="73">
        <f t="shared" si="1086"/>
        <v>8.6999999999999993</v>
      </c>
      <c r="F1055" t="str">
        <f>IF(C1055=1,CMOST1!A1055&amp;" "&amp;D1055,CMOST1!A1055&amp;" &lt;cmost&gt;this["&amp;E1055&amp;"]="&amp;E1055&amp;"*"&amp;CMOST1!B1055&amp;"&lt;/cmost&gt;")</f>
        <v>RESULTS GEOSTAT PDATA 'PERM-D' 67613.2000 141946.9000 -987654321.1235 3 8.7</v>
      </c>
      <c r="H1055" t="s">
        <v>2396</v>
      </c>
      <c r="I1055" t="s">
        <v>3027</v>
      </c>
      <c r="J1055" s="3">
        <f t="shared" ref="J1055:L1055" si="1087">J516</f>
        <v>1</v>
      </c>
      <c r="K1055" s="3">
        <f t="shared" si="1087"/>
        <v>334.1</v>
      </c>
      <c r="L1055" s="3">
        <f t="shared" si="1087"/>
        <v>334.1</v>
      </c>
      <c r="M1055" t="str">
        <f>IF(J1055=1,CMOST1!H1055&amp;" "&amp;K1055,CMOST1!H1055&amp;" &lt;cmost&gt;this["&amp;L1055&amp;"]="&amp;L1055&amp;"*"&amp;CMOST1!I1055&amp;"&lt;/cmost&gt;")</f>
        <v>RESULTS GEOSTAT PDATA 'PERM-E' 75670.9000 140296.6000 -987654321.1235 6 334.1</v>
      </c>
    </row>
    <row r="1056" spans="1:13" x14ac:dyDescent="0.15">
      <c r="A1056" t="s">
        <v>1166</v>
      </c>
      <c r="B1056" t="s">
        <v>3026</v>
      </c>
      <c r="C1056" s="73">
        <f t="shared" ref="C1056:E1056" si="1088">C234</f>
        <v>1</v>
      </c>
      <c r="D1056" s="73">
        <f t="shared" si="1088"/>
        <v>8.6999999999999993</v>
      </c>
      <c r="E1056" s="73">
        <f t="shared" si="1088"/>
        <v>8.6999999999999993</v>
      </c>
      <c r="F1056" t="str">
        <f>IF(C1056=1,CMOST1!A1056&amp;" "&amp;D1056,CMOST1!A1056&amp;" &lt;cmost&gt;this["&amp;E1056&amp;"]="&amp;E1056&amp;"*"&amp;CMOST1!B1056&amp;"&lt;/cmost&gt;")</f>
        <v>RESULTS GEOSTAT PDATA 'PERM-D' 68783.8000 142066.3000 -987654321.1235 3 8.7</v>
      </c>
      <c r="H1056" t="s">
        <v>2397</v>
      </c>
      <c r="I1056" t="s">
        <v>3027</v>
      </c>
      <c r="J1056" s="3">
        <f t="shared" ref="J1056:L1056" si="1089">J517</f>
        <v>1</v>
      </c>
      <c r="K1056" s="3">
        <f t="shared" si="1089"/>
        <v>334.1</v>
      </c>
      <c r="L1056" s="3">
        <f t="shared" si="1089"/>
        <v>334.1</v>
      </c>
      <c r="M1056" t="str">
        <f>IF(J1056=1,CMOST1!H1056&amp;" "&amp;K1056,CMOST1!H1056&amp;" &lt;cmost&gt;this["&amp;L1056&amp;"]="&amp;L1056&amp;"*"&amp;CMOST1!I1056&amp;"&lt;/cmost&gt;")</f>
        <v>RESULTS GEOSTAT PDATA 'PERM-E' 75065.3000 139279.5000 -987654321.1235 6 334.1</v>
      </c>
    </row>
    <row r="1057" spans="1:13" x14ac:dyDescent="0.15">
      <c r="A1057" t="s">
        <v>1167</v>
      </c>
      <c r="B1057" t="s">
        <v>3026</v>
      </c>
      <c r="C1057" s="73">
        <f t="shared" ref="C1057:E1057" si="1090">C235</f>
        <v>1</v>
      </c>
      <c r="D1057" s="73">
        <f t="shared" si="1090"/>
        <v>8.6999999999999993</v>
      </c>
      <c r="E1057" s="73">
        <f t="shared" si="1090"/>
        <v>8.6999999999999993</v>
      </c>
      <c r="F1057" t="str">
        <f>IF(C1057=1,CMOST1!A1057&amp;" "&amp;D1057,CMOST1!A1057&amp;" &lt;cmost&gt;this["&amp;E1057&amp;"]="&amp;E1057&amp;"*"&amp;CMOST1!B1057&amp;"&lt;/cmost&gt;")</f>
        <v>RESULTS GEOSTAT PDATA 'PERM-D' 70319.6000 142207.7000 -987654321.1235 3 8.7</v>
      </c>
      <c r="H1057" t="s">
        <v>2398</v>
      </c>
      <c r="I1057" t="s">
        <v>3027</v>
      </c>
      <c r="J1057" s="3">
        <f t="shared" ref="J1057:L1057" si="1091">J518</f>
        <v>1</v>
      </c>
      <c r="K1057" s="3">
        <f t="shared" si="1091"/>
        <v>334.1</v>
      </c>
      <c r="L1057" s="3">
        <f t="shared" si="1091"/>
        <v>334.1</v>
      </c>
      <c r="M1057" t="str">
        <f>IF(J1057=1,CMOST1!H1057&amp;" "&amp;K1057,CMOST1!H1057&amp;" &lt;cmost&gt;this["&amp;L1057&amp;"]="&amp;L1057&amp;"*"&amp;CMOST1!I1057&amp;"&lt;/cmost&gt;")</f>
        <v>RESULTS GEOSTAT PDATA 'PERM-E' 73988.2000 137612.9000 -987654321.1235 6 334.1</v>
      </c>
    </row>
    <row r="1058" spans="1:13" x14ac:dyDescent="0.15">
      <c r="A1058" t="s">
        <v>1168</v>
      </c>
      <c r="B1058" t="s">
        <v>3026</v>
      </c>
      <c r="C1058" s="73">
        <f t="shared" ref="C1058:E1058" si="1092">C236</f>
        <v>1</v>
      </c>
      <c r="D1058" s="73">
        <f t="shared" si="1092"/>
        <v>8.6999999999999993</v>
      </c>
      <c r="E1058" s="73">
        <f t="shared" si="1092"/>
        <v>8.6999999999999993</v>
      </c>
      <c r="F1058" t="str">
        <f>IF(C1058=1,CMOST1!A1058&amp;" "&amp;D1058,CMOST1!A1058&amp;" &lt;cmost&gt;this["&amp;E1058&amp;"]="&amp;E1058&amp;"*"&amp;CMOST1!B1058&amp;"&lt;/cmost&gt;")</f>
        <v>RESULTS GEOSTAT PDATA 'PERM-D' 72262.5000 142221.1000 -987654321.1235 3 8.7</v>
      </c>
      <c r="H1058" t="s">
        <v>2399</v>
      </c>
      <c r="I1058" t="s">
        <v>3027</v>
      </c>
      <c r="J1058" s="3">
        <f t="shared" ref="J1058:L1058" si="1093">J519</f>
        <v>1</v>
      </c>
      <c r="K1058" s="3">
        <f t="shared" si="1093"/>
        <v>334.1</v>
      </c>
      <c r="L1058" s="3">
        <f t="shared" si="1093"/>
        <v>334.1</v>
      </c>
      <c r="M1058" t="str">
        <f>IF(J1058=1,CMOST1!H1058&amp;" "&amp;K1058,CMOST1!H1058&amp;" &lt;cmost&gt;this["&amp;L1058&amp;"]="&amp;L1058&amp;"*"&amp;CMOST1!I1058&amp;"&lt;/cmost&gt;")</f>
        <v>RESULTS GEOSTAT PDATA 'PERM-E' 73392.4000 136810.7000 -987654321.1235 6 334.1</v>
      </c>
    </row>
    <row r="1059" spans="1:13" x14ac:dyDescent="0.15">
      <c r="A1059" t="s">
        <v>1169</v>
      </c>
      <c r="B1059" t="s">
        <v>3026</v>
      </c>
      <c r="C1059" s="73">
        <f t="shared" ref="C1059:E1059" si="1094">C237</f>
        <v>1</v>
      </c>
      <c r="D1059" s="73">
        <f t="shared" si="1094"/>
        <v>8.6999999999999993</v>
      </c>
      <c r="E1059" s="73">
        <f t="shared" si="1094"/>
        <v>8.6999999999999993</v>
      </c>
      <c r="F1059" t="str">
        <f>IF(C1059=1,CMOST1!A1059&amp;" "&amp;D1059,CMOST1!A1059&amp;" &lt;cmost&gt;this["&amp;E1059&amp;"]="&amp;E1059&amp;"*"&amp;CMOST1!B1059&amp;"&lt;/cmost&gt;")</f>
        <v>RESULTS GEOSTAT PDATA 'PERM-D' 75042.7000 142054.5000 -987654321.1235 3 8.7</v>
      </c>
      <c r="H1059" t="s">
        <v>2400</v>
      </c>
      <c r="I1059" t="s">
        <v>3027</v>
      </c>
      <c r="J1059" s="3">
        <f t="shared" ref="J1059:L1059" si="1095">J520</f>
        <v>1</v>
      </c>
      <c r="K1059" s="3">
        <f t="shared" si="1095"/>
        <v>334.1</v>
      </c>
      <c r="L1059" s="3">
        <f t="shared" si="1095"/>
        <v>334.1</v>
      </c>
      <c r="M1059" t="str">
        <f>IF(J1059=1,CMOST1!H1059&amp;" "&amp;K1059,CMOST1!H1059&amp;" &lt;cmost&gt;this["&amp;L1059&amp;"]="&amp;L1059&amp;"*"&amp;CMOST1!I1059&amp;"&lt;/cmost&gt;")</f>
        <v>RESULTS GEOSTAT PDATA 'PERM-E' 72195.9000 135622.1000 -987654321.1235 6 334.1</v>
      </c>
    </row>
    <row r="1060" spans="1:13" x14ac:dyDescent="0.15">
      <c r="A1060" t="s">
        <v>1170</v>
      </c>
      <c r="B1060" t="s">
        <v>3026</v>
      </c>
      <c r="C1060" s="73">
        <f t="shared" ref="C1060:E1060" si="1096">C238</f>
        <v>1</v>
      </c>
      <c r="D1060" s="73">
        <f t="shared" si="1096"/>
        <v>8.6999999999999993</v>
      </c>
      <c r="E1060" s="73">
        <f t="shared" si="1096"/>
        <v>8.6999999999999993</v>
      </c>
      <c r="F1060" t="str">
        <f>IF(C1060=1,CMOST1!A1060&amp;" "&amp;D1060,CMOST1!A1060&amp;" &lt;cmost&gt;this["&amp;E1060&amp;"]="&amp;E1060&amp;"*"&amp;CMOST1!B1060&amp;"&lt;/cmost&gt;")</f>
        <v>RESULTS GEOSTAT PDATA 'PERM-D' 75586.9000 141993.1000 -987654321.1235 3 8.7</v>
      </c>
      <c r="H1060" t="s">
        <v>2401</v>
      </c>
      <c r="I1060" t="s">
        <v>3027</v>
      </c>
      <c r="J1060" s="3">
        <f t="shared" ref="J1060:L1060" si="1097">J521</f>
        <v>1</v>
      </c>
      <c r="K1060" s="3">
        <f t="shared" si="1097"/>
        <v>334.1</v>
      </c>
      <c r="L1060" s="3">
        <f t="shared" si="1097"/>
        <v>334.1</v>
      </c>
      <c r="M1060" t="str">
        <f>IF(J1060=1,CMOST1!H1060&amp;" "&amp;K1060,CMOST1!H1060&amp;" &lt;cmost&gt;this["&amp;L1060&amp;"]="&amp;L1060&amp;"*"&amp;CMOST1!I1060&amp;"&lt;/cmost&gt;")</f>
        <v>RESULTS GEOSTAT PDATA 'PERM-E' 71247.4000 134790.0000 -987654321.1235 6 334.1</v>
      </c>
    </row>
    <row r="1061" spans="1:13" x14ac:dyDescent="0.15">
      <c r="A1061" t="s">
        <v>1171</v>
      </c>
      <c r="B1061" t="s">
        <v>3026</v>
      </c>
      <c r="C1061" s="73">
        <f t="shared" ref="C1061:E1061" si="1098">C239</f>
        <v>1</v>
      </c>
      <c r="D1061" s="73">
        <f t="shared" si="1098"/>
        <v>8.6999999999999993</v>
      </c>
      <c r="E1061" s="73">
        <f t="shared" si="1098"/>
        <v>8.6999999999999993</v>
      </c>
      <c r="F1061" t="str">
        <f>IF(C1061=1,CMOST1!A1061&amp;" "&amp;D1061,CMOST1!A1061&amp;" &lt;cmost&gt;this["&amp;E1061&amp;"]="&amp;E1061&amp;"*"&amp;CMOST1!B1061&amp;"&lt;/cmost&gt;")</f>
        <v>RESULTS GEOSTAT PDATA 'PERM-D' 77390.0000 141834.9000 -987654321.1235 3 8.7</v>
      </c>
      <c r="H1061" t="s">
        <v>2402</v>
      </c>
      <c r="I1061" t="s">
        <v>3027</v>
      </c>
      <c r="J1061" s="3">
        <f t="shared" ref="J1061:L1061" si="1099">J522</f>
        <v>1</v>
      </c>
      <c r="K1061" s="3">
        <f t="shared" si="1099"/>
        <v>334.1</v>
      </c>
      <c r="L1061" s="3">
        <f t="shared" si="1099"/>
        <v>334.1</v>
      </c>
      <c r="M1061" t="str">
        <f>IF(J1061=1,CMOST1!H1061&amp;" "&amp;K1061,CMOST1!H1061&amp;" &lt;cmost&gt;this["&amp;L1061&amp;"]="&amp;L1061&amp;"*"&amp;CMOST1!I1061&amp;"&lt;/cmost&gt;")</f>
        <v>RESULTS GEOSTAT PDATA 'PERM-E' 69946.9000 133840.2000 -987654321.1235 6 334.1</v>
      </c>
    </row>
    <row r="1062" spans="1:13" x14ac:dyDescent="0.15">
      <c r="A1062" t="s">
        <v>1172</v>
      </c>
      <c r="B1062" t="s">
        <v>3026</v>
      </c>
      <c r="C1062" s="73">
        <f t="shared" ref="C1062:E1062" si="1100">C240</f>
        <v>1</v>
      </c>
      <c r="D1062" s="73">
        <f t="shared" si="1100"/>
        <v>12.6</v>
      </c>
      <c r="E1062" s="73">
        <f t="shared" si="1100"/>
        <v>12.6</v>
      </c>
      <c r="F1062" t="str">
        <f>IF(C1062=1,CMOST1!A1062&amp;" "&amp;D1062,CMOST1!A1062&amp;" &lt;cmost&gt;this["&amp;E1062&amp;"]="&amp;E1062&amp;"*"&amp;CMOST1!B1062&amp;"&lt;/cmost&gt;")</f>
        <v>RESULTS GEOSTAT PDATA 'PERM-D' 48978.3000 109766.4000 -987654321.1235 3 12.6</v>
      </c>
      <c r="H1062" t="s">
        <v>2403</v>
      </c>
      <c r="I1062" t="s">
        <v>3027</v>
      </c>
      <c r="J1062" s="3">
        <f t="shared" ref="J1062:L1062" si="1101">J523</f>
        <v>1</v>
      </c>
      <c r="K1062" s="3">
        <f t="shared" si="1101"/>
        <v>334.1</v>
      </c>
      <c r="L1062" s="3">
        <f t="shared" si="1101"/>
        <v>334.1</v>
      </c>
      <c r="M1062" t="str">
        <f>IF(J1062=1,CMOST1!H1062&amp;" "&amp;K1062,CMOST1!H1062&amp;" &lt;cmost&gt;this["&amp;L1062&amp;"]="&amp;L1062&amp;"*"&amp;CMOST1!I1062&amp;"&lt;/cmost&gt;")</f>
        <v>RESULTS GEOSTAT PDATA 'PERM-E' 68919.0000 133284.8000 -987654321.1235 6 334.1</v>
      </c>
    </row>
    <row r="1063" spans="1:13" x14ac:dyDescent="0.15">
      <c r="A1063" t="s">
        <v>1173</v>
      </c>
      <c r="B1063" t="s">
        <v>3026</v>
      </c>
      <c r="C1063" s="73">
        <f t="shared" ref="C1063:E1063" si="1102">C241</f>
        <v>1</v>
      </c>
      <c r="D1063" s="73">
        <f t="shared" si="1102"/>
        <v>12.6</v>
      </c>
      <c r="E1063" s="73">
        <f t="shared" si="1102"/>
        <v>12.6</v>
      </c>
      <c r="F1063" t="str">
        <f>IF(C1063=1,CMOST1!A1063&amp;" "&amp;D1063,CMOST1!A1063&amp;" &lt;cmost&gt;this["&amp;E1063&amp;"]="&amp;E1063&amp;"*"&amp;CMOST1!B1063&amp;"&lt;/cmost&gt;")</f>
        <v>RESULTS GEOSTAT PDATA 'PERM-D' 52091.9000 112765.1000 -987654321.1235 3 12.6</v>
      </c>
      <c r="H1063" t="s">
        <v>2404</v>
      </c>
      <c r="I1063" t="s">
        <v>3027</v>
      </c>
      <c r="J1063" s="3">
        <f t="shared" ref="J1063:L1063" si="1103">J524</f>
        <v>1</v>
      </c>
      <c r="K1063" s="3">
        <f t="shared" si="1103"/>
        <v>334.1</v>
      </c>
      <c r="L1063" s="3">
        <f t="shared" si="1103"/>
        <v>334.1</v>
      </c>
      <c r="M1063" t="str">
        <f>IF(J1063=1,CMOST1!H1063&amp;" "&amp;K1063,CMOST1!H1063&amp;" &lt;cmost&gt;this["&amp;L1063&amp;"]="&amp;L1063&amp;"*"&amp;CMOST1!I1063&amp;"&lt;/cmost&gt;")</f>
        <v>RESULTS GEOSTAT PDATA 'PERM-E' 68242.1000 132910.4000 -987654321.1235 6 334.1</v>
      </c>
    </row>
    <row r="1064" spans="1:13" x14ac:dyDescent="0.15">
      <c r="A1064" t="s">
        <v>1174</v>
      </c>
      <c r="B1064" t="s">
        <v>3026</v>
      </c>
      <c r="C1064" s="73">
        <f t="shared" ref="C1064:E1064" si="1104">C242</f>
        <v>1</v>
      </c>
      <c r="D1064" s="73">
        <f t="shared" si="1104"/>
        <v>12.6</v>
      </c>
      <c r="E1064" s="73">
        <f t="shared" si="1104"/>
        <v>12.6</v>
      </c>
      <c r="F1064" t="str">
        <f>IF(C1064=1,CMOST1!A1064&amp;" "&amp;D1064,CMOST1!A1064&amp;" &lt;cmost&gt;this["&amp;E1064&amp;"]="&amp;E1064&amp;"*"&amp;CMOST1!B1064&amp;"&lt;/cmost&gt;")</f>
        <v>RESULTS GEOSTAT PDATA 'PERM-D' 54653.5000 115155.5000 -987654321.1235 3 12.6</v>
      </c>
      <c r="H1064" t="s">
        <v>2405</v>
      </c>
      <c r="I1064" t="s">
        <v>3027</v>
      </c>
      <c r="J1064" s="3">
        <f t="shared" ref="J1064:L1064" si="1105">J525</f>
        <v>1</v>
      </c>
      <c r="K1064" s="3">
        <f t="shared" si="1105"/>
        <v>334.1</v>
      </c>
      <c r="L1064" s="3">
        <f t="shared" si="1105"/>
        <v>334.1</v>
      </c>
      <c r="M1064" t="str">
        <f>IF(J1064=1,CMOST1!H1064&amp;" "&amp;K1064,CMOST1!H1064&amp;" &lt;cmost&gt;this["&amp;L1064&amp;"]="&amp;L1064&amp;"*"&amp;CMOST1!I1064&amp;"&lt;/cmost&gt;")</f>
        <v>RESULTS GEOSTAT PDATA 'PERM-E' 67265.1000 132330.4000 -987654321.1235 6 334.1</v>
      </c>
    </row>
    <row r="1065" spans="1:13" x14ac:dyDescent="0.15">
      <c r="A1065" t="s">
        <v>1175</v>
      </c>
      <c r="B1065" t="s">
        <v>3026</v>
      </c>
      <c r="C1065" s="73">
        <f t="shared" ref="C1065:E1065" si="1106">C243</f>
        <v>1</v>
      </c>
      <c r="D1065" s="73">
        <f t="shared" si="1106"/>
        <v>12.6</v>
      </c>
      <c r="E1065" s="73">
        <f t="shared" si="1106"/>
        <v>12.6</v>
      </c>
      <c r="F1065" t="str">
        <f>IF(C1065=1,CMOST1!A1065&amp;" "&amp;D1065,CMOST1!A1065&amp;" &lt;cmost&gt;this["&amp;E1065&amp;"]="&amp;E1065&amp;"*"&amp;CMOST1!B1065&amp;"&lt;/cmost&gt;")</f>
        <v>RESULTS GEOSTAT PDATA 'PERM-D' 57083.0000 117290.4000 -987654321.1235 3 12.6</v>
      </c>
      <c r="H1065" t="s">
        <v>2406</v>
      </c>
      <c r="I1065" t="s">
        <v>3027</v>
      </c>
      <c r="J1065" s="3">
        <f t="shared" ref="J1065:L1065" si="1107">J526</f>
        <v>1</v>
      </c>
      <c r="K1065" s="3">
        <f t="shared" si="1107"/>
        <v>334.1</v>
      </c>
      <c r="L1065" s="3">
        <f t="shared" si="1107"/>
        <v>334.1</v>
      </c>
      <c r="M1065" t="str">
        <f>IF(J1065=1,CMOST1!H1065&amp;" "&amp;K1065,CMOST1!H1065&amp;" &lt;cmost&gt;this["&amp;L1065&amp;"]="&amp;L1065&amp;"*"&amp;CMOST1!I1065&amp;"&lt;/cmost&gt;")</f>
        <v>RESULTS GEOSTAT PDATA 'PERM-E' 66526.2000 131879.6000 -987654321.1235 6 334.1</v>
      </c>
    </row>
    <row r="1066" spans="1:13" x14ac:dyDescent="0.15">
      <c r="A1066" t="s">
        <v>1176</v>
      </c>
      <c r="B1066" t="s">
        <v>3026</v>
      </c>
      <c r="C1066" s="73">
        <f t="shared" ref="C1066:E1066" si="1108">C244</f>
        <v>1</v>
      </c>
      <c r="D1066" s="73">
        <f t="shared" si="1108"/>
        <v>12.6</v>
      </c>
      <c r="E1066" s="73">
        <f t="shared" si="1108"/>
        <v>12.6</v>
      </c>
      <c r="F1066" t="str">
        <f>IF(C1066=1,CMOST1!A1066&amp;" "&amp;D1066,CMOST1!A1066&amp;" &lt;cmost&gt;this["&amp;E1066&amp;"]="&amp;E1066&amp;"*"&amp;CMOST1!B1066&amp;"&lt;/cmost&gt;")</f>
        <v>RESULTS GEOSTAT PDATA 'PERM-D' 58938.7000 119182.4000 -987654321.1235 3 12.6</v>
      </c>
      <c r="H1066" t="s">
        <v>2407</v>
      </c>
      <c r="I1066" t="s">
        <v>3027</v>
      </c>
      <c r="J1066" s="3">
        <f t="shared" ref="J1066:L1066" si="1109">J527</f>
        <v>1</v>
      </c>
      <c r="K1066" s="3">
        <f t="shared" si="1109"/>
        <v>334.1</v>
      </c>
      <c r="L1066" s="3">
        <f t="shared" si="1109"/>
        <v>334.1</v>
      </c>
      <c r="M1066" t="str">
        <f>IF(J1066=1,CMOST1!H1066&amp;" "&amp;K1066,CMOST1!H1066&amp;" &lt;cmost&gt;this["&amp;L1066&amp;"]="&amp;L1066&amp;"*"&amp;CMOST1!I1066&amp;"&lt;/cmost&gt;")</f>
        <v>RESULTS GEOSTAT PDATA 'PERM-E' 65850.7000 131404.2000 -987654321.1235 6 334.1</v>
      </c>
    </row>
    <row r="1067" spans="1:13" x14ac:dyDescent="0.15">
      <c r="A1067" t="s">
        <v>1177</v>
      </c>
      <c r="B1067" t="s">
        <v>3026</v>
      </c>
      <c r="C1067" s="73">
        <f t="shared" ref="C1067:E1067" si="1110">C245</f>
        <v>1</v>
      </c>
      <c r="D1067" s="73">
        <f t="shared" si="1110"/>
        <v>12.6</v>
      </c>
      <c r="E1067" s="73">
        <f t="shared" si="1110"/>
        <v>12.6</v>
      </c>
      <c r="F1067" t="str">
        <f>IF(C1067=1,CMOST1!A1067&amp;" "&amp;D1067,CMOST1!A1067&amp;" &lt;cmost&gt;this["&amp;E1067&amp;"]="&amp;E1067&amp;"*"&amp;CMOST1!B1067&amp;"&lt;/cmost&gt;")</f>
        <v>RESULTS GEOSTAT PDATA 'PERM-D' 60138.5000 120577.8000 -987654321.1235 3 12.6</v>
      </c>
      <c r="H1067" t="s">
        <v>2408</v>
      </c>
      <c r="I1067" t="s">
        <v>3027</v>
      </c>
      <c r="J1067" s="3">
        <f t="shared" ref="J1067:L1067" si="1111">J528</f>
        <v>1</v>
      </c>
      <c r="K1067" s="3">
        <f t="shared" si="1111"/>
        <v>334.1</v>
      </c>
      <c r="L1067" s="3">
        <f t="shared" si="1111"/>
        <v>334.1</v>
      </c>
      <c r="M1067" t="str">
        <f>IF(J1067=1,CMOST1!H1067&amp;" "&amp;K1067,CMOST1!H1067&amp;" &lt;cmost&gt;this["&amp;L1067&amp;"]="&amp;L1067&amp;"*"&amp;CMOST1!I1067&amp;"&lt;/cmost&gt;")</f>
        <v>RESULTS GEOSTAT PDATA 'PERM-E' 65088.9000 130763.8000 -987654321.1235 6 334.1</v>
      </c>
    </row>
    <row r="1068" spans="1:13" x14ac:dyDescent="0.15">
      <c r="A1068" t="s">
        <v>1178</v>
      </c>
      <c r="B1068" t="s">
        <v>3026</v>
      </c>
      <c r="C1068" s="73">
        <f t="shared" ref="C1068:E1068" si="1112">C246</f>
        <v>1</v>
      </c>
      <c r="D1068" s="73">
        <f t="shared" si="1112"/>
        <v>12.6</v>
      </c>
      <c r="E1068" s="73">
        <f t="shared" si="1112"/>
        <v>12.6</v>
      </c>
      <c r="F1068" t="str">
        <f>IF(C1068=1,CMOST1!A1068&amp;" "&amp;D1068,CMOST1!A1068&amp;" &lt;cmost&gt;this["&amp;E1068&amp;"]="&amp;E1068&amp;"*"&amp;CMOST1!B1068&amp;"&lt;/cmost&gt;")</f>
        <v>RESULTS GEOSTAT PDATA 'PERM-D' 60943.2000 121646.7000 -987654321.1235 3 12.6</v>
      </c>
      <c r="H1068" t="s">
        <v>2409</v>
      </c>
      <c r="I1068" t="s">
        <v>3027</v>
      </c>
      <c r="J1068" s="3">
        <f t="shared" ref="J1068:L1068" si="1113">J529</f>
        <v>1</v>
      </c>
      <c r="K1068" s="3">
        <f t="shared" si="1113"/>
        <v>334.1</v>
      </c>
      <c r="L1068" s="3">
        <f t="shared" si="1113"/>
        <v>334.1</v>
      </c>
      <c r="M1068" t="str">
        <f>IF(J1068=1,CMOST1!H1068&amp;" "&amp;K1068,CMOST1!H1068&amp;" &lt;cmost&gt;this["&amp;L1068&amp;"]="&amp;L1068&amp;"*"&amp;CMOST1!I1068&amp;"&lt;/cmost&gt;")</f>
        <v>RESULTS GEOSTAT PDATA 'PERM-E' 64452.4000 130213.3000 -987654321.1235 6 334.1</v>
      </c>
    </row>
    <row r="1069" spans="1:13" x14ac:dyDescent="0.15">
      <c r="A1069" t="s">
        <v>1179</v>
      </c>
      <c r="B1069" t="s">
        <v>3026</v>
      </c>
      <c r="C1069" s="73">
        <f t="shared" ref="C1069:E1069" si="1114">C247</f>
        <v>1</v>
      </c>
      <c r="D1069" s="73">
        <f t="shared" si="1114"/>
        <v>12.6</v>
      </c>
      <c r="E1069" s="73">
        <f t="shared" si="1114"/>
        <v>12.6</v>
      </c>
      <c r="F1069" t="str">
        <f>IF(C1069=1,CMOST1!A1069&amp;" "&amp;D1069,CMOST1!A1069&amp;" &lt;cmost&gt;this["&amp;E1069&amp;"]="&amp;E1069&amp;"*"&amp;CMOST1!B1069&amp;"&lt;/cmost&gt;")</f>
        <v>RESULTS GEOSTAT PDATA 'PERM-D' 61537.4000 122558.7000 -987654321.1235 3 12.6</v>
      </c>
      <c r="H1069" t="s">
        <v>2410</v>
      </c>
      <c r="I1069" t="s">
        <v>3027</v>
      </c>
      <c r="J1069" s="3">
        <f t="shared" ref="J1069:L1069" si="1115">J530</f>
        <v>1</v>
      </c>
      <c r="K1069" s="3">
        <f t="shared" si="1115"/>
        <v>334.1</v>
      </c>
      <c r="L1069" s="3">
        <f t="shared" si="1115"/>
        <v>334.1</v>
      </c>
      <c r="M1069" t="str">
        <f>IF(J1069=1,CMOST1!H1069&amp;" "&amp;K1069,CMOST1!H1069&amp;" &lt;cmost&gt;this["&amp;L1069&amp;"]="&amp;L1069&amp;"*"&amp;CMOST1!I1069&amp;"&lt;/cmost&gt;")</f>
        <v>RESULTS GEOSTAT PDATA 'PERM-E' 63917.3000 129601.1000 -987654321.1235 6 334.1</v>
      </c>
    </row>
    <row r="1070" spans="1:13" x14ac:dyDescent="0.15">
      <c r="A1070" t="s">
        <v>1180</v>
      </c>
      <c r="B1070" t="s">
        <v>3026</v>
      </c>
      <c r="C1070" s="73">
        <f t="shared" ref="C1070:E1070" si="1116">C248</f>
        <v>1</v>
      </c>
      <c r="D1070" s="73">
        <f t="shared" si="1116"/>
        <v>12.6</v>
      </c>
      <c r="E1070" s="73">
        <f t="shared" si="1116"/>
        <v>12.6</v>
      </c>
      <c r="F1070" t="str">
        <f>IF(C1070=1,CMOST1!A1070&amp;" "&amp;D1070,CMOST1!A1070&amp;" &lt;cmost&gt;this["&amp;E1070&amp;"]="&amp;E1070&amp;"*"&amp;CMOST1!B1070&amp;"&lt;/cmost&gt;")</f>
        <v>RESULTS GEOSTAT PDATA 'PERM-D' 61986.2000 123239.8000 -987654321.1235 3 12.6</v>
      </c>
      <c r="H1070" t="s">
        <v>2411</v>
      </c>
      <c r="I1070" t="s">
        <v>3027</v>
      </c>
      <c r="J1070" s="3">
        <f t="shared" ref="J1070:L1070" si="1117">J531</f>
        <v>1</v>
      </c>
      <c r="K1070" s="3">
        <f t="shared" si="1117"/>
        <v>334.1</v>
      </c>
      <c r="L1070" s="3">
        <f t="shared" si="1117"/>
        <v>334.1</v>
      </c>
      <c r="M1070" t="str">
        <f>IF(J1070=1,CMOST1!H1070&amp;" "&amp;K1070,CMOST1!H1070&amp;" &lt;cmost&gt;this["&amp;L1070&amp;"]="&amp;L1070&amp;"*"&amp;CMOST1!I1070&amp;"&lt;/cmost&gt;")</f>
        <v>RESULTS GEOSTAT PDATA 'PERM-E' 63208.3000 128772.0000 -987654321.1235 6 334.1</v>
      </c>
    </row>
    <row r="1071" spans="1:13" x14ac:dyDescent="0.15">
      <c r="A1071" t="s">
        <v>1181</v>
      </c>
      <c r="B1071" t="s">
        <v>3026</v>
      </c>
      <c r="C1071" s="73">
        <f t="shared" ref="C1071:E1071" si="1118">C249</f>
        <v>1</v>
      </c>
      <c r="D1071" s="73">
        <f t="shared" si="1118"/>
        <v>12.6</v>
      </c>
      <c r="E1071" s="73">
        <f t="shared" si="1118"/>
        <v>12.6</v>
      </c>
      <c r="F1071" t="str">
        <f>IF(C1071=1,CMOST1!A1071&amp;" "&amp;D1071,CMOST1!A1071&amp;" &lt;cmost&gt;this["&amp;E1071&amp;"]="&amp;E1071&amp;"*"&amp;CMOST1!B1071&amp;"&lt;/cmost&gt;")</f>
        <v>RESULTS GEOSTAT PDATA 'PERM-D' 62307.1000 123993.1000 -987654321.1235 3 12.6</v>
      </c>
      <c r="H1071" t="s">
        <v>2412</v>
      </c>
      <c r="I1071" t="s">
        <v>3027</v>
      </c>
      <c r="J1071" s="3">
        <f t="shared" ref="J1071:L1071" si="1119">J532</f>
        <v>1</v>
      </c>
      <c r="K1071" s="3">
        <f t="shared" si="1119"/>
        <v>334.1</v>
      </c>
      <c r="L1071" s="3">
        <f t="shared" si="1119"/>
        <v>334.1</v>
      </c>
      <c r="M1071" t="str">
        <f>IF(J1071=1,CMOST1!H1071&amp;" "&amp;K1071,CMOST1!H1071&amp;" &lt;cmost&gt;this["&amp;L1071&amp;"]="&amp;L1071&amp;"*"&amp;CMOST1!I1071&amp;"&lt;/cmost&gt;")</f>
        <v>RESULTS GEOSTAT PDATA 'PERM-E' 62912.4000 128225.7000 -987654321.1235 6 334.1</v>
      </c>
    </row>
    <row r="1072" spans="1:13" x14ac:dyDescent="0.15">
      <c r="A1072" t="s">
        <v>1182</v>
      </c>
      <c r="B1072" t="s">
        <v>3026</v>
      </c>
      <c r="C1072" s="73">
        <f t="shared" ref="C1072:E1072" si="1120">C250</f>
        <v>1</v>
      </c>
      <c r="D1072" s="73">
        <f t="shared" si="1120"/>
        <v>12.6</v>
      </c>
      <c r="E1072" s="73">
        <f t="shared" si="1120"/>
        <v>12.6</v>
      </c>
      <c r="F1072" t="str">
        <f>IF(C1072=1,CMOST1!A1072&amp;" "&amp;D1072,CMOST1!A1072&amp;" &lt;cmost&gt;this["&amp;E1072&amp;"]="&amp;E1072&amp;"*"&amp;CMOST1!B1072&amp;"&lt;/cmost&gt;")</f>
        <v>RESULTS GEOSTAT PDATA 'PERM-D' 62564.0000 124782.5000 -987654321.1235 3 12.6</v>
      </c>
      <c r="H1072" t="s">
        <v>2413</v>
      </c>
      <c r="I1072" t="s">
        <v>3027</v>
      </c>
      <c r="J1072" s="3">
        <f t="shared" ref="J1072:L1072" si="1121">J533</f>
        <v>1</v>
      </c>
      <c r="K1072" s="3">
        <f t="shared" si="1121"/>
        <v>334.1</v>
      </c>
      <c r="L1072" s="3">
        <f t="shared" si="1121"/>
        <v>334.1</v>
      </c>
      <c r="M1072" t="str">
        <f>IF(J1072=1,CMOST1!H1072&amp;" "&amp;K1072,CMOST1!H1072&amp;" &lt;cmost&gt;this["&amp;L1072&amp;"]="&amp;L1072&amp;"*"&amp;CMOST1!I1072&amp;"&lt;/cmost&gt;")</f>
        <v>RESULTS GEOSTAT PDATA 'PERM-E' 62491.8000 127539.0000 -987654321.1235 6 334.1</v>
      </c>
    </row>
    <row r="1073" spans="1:13" x14ac:dyDescent="0.15">
      <c r="A1073" t="s">
        <v>1183</v>
      </c>
      <c r="B1073" t="s">
        <v>3026</v>
      </c>
      <c r="C1073" s="73">
        <f t="shared" ref="C1073:E1073" si="1122">C251</f>
        <v>1</v>
      </c>
      <c r="D1073" s="73">
        <f t="shared" si="1122"/>
        <v>12.6</v>
      </c>
      <c r="E1073" s="73">
        <f t="shared" si="1122"/>
        <v>12.6</v>
      </c>
      <c r="F1073" t="str">
        <f>IF(C1073=1,CMOST1!A1073&amp;" "&amp;D1073,CMOST1!A1073&amp;" &lt;cmost&gt;this["&amp;E1073&amp;"]="&amp;E1073&amp;"*"&amp;CMOST1!B1073&amp;"&lt;/cmost&gt;")</f>
        <v>RESULTS GEOSTAT PDATA 'PERM-D' 62707.4000 125569.2000 -987654321.1235 3 12.6</v>
      </c>
      <c r="H1073" t="s">
        <v>2414</v>
      </c>
      <c r="I1073" t="s">
        <v>3027</v>
      </c>
      <c r="J1073" s="3">
        <f t="shared" ref="J1073:L1073" si="1123">J534</f>
        <v>1</v>
      </c>
      <c r="K1073" s="3">
        <f t="shared" si="1123"/>
        <v>334.1</v>
      </c>
      <c r="L1073" s="3">
        <f t="shared" si="1123"/>
        <v>334.1</v>
      </c>
      <c r="M1073" t="str">
        <f>IF(J1073=1,CMOST1!H1073&amp;" "&amp;K1073,CMOST1!H1073&amp;" &lt;cmost&gt;this["&amp;L1073&amp;"]="&amp;L1073&amp;"*"&amp;CMOST1!I1073&amp;"&lt;/cmost&gt;")</f>
        <v>RESULTS GEOSTAT PDATA 'PERM-E' 62248.0000 126854.3000 -987654321.1235 6 334.1</v>
      </c>
    </row>
    <row r="1074" spans="1:13" x14ac:dyDescent="0.15">
      <c r="A1074" t="s">
        <v>1184</v>
      </c>
      <c r="B1074" t="s">
        <v>3026</v>
      </c>
      <c r="C1074" s="73">
        <f t="shared" ref="C1074:E1074" si="1124">C252</f>
        <v>1</v>
      </c>
      <c r="D1074" s="73">
        <f t="shared" si="1124"/>
        <v>12.6</v>
      </c>
      <c r="E1074" s="73">
        <f t="shared" si="1124"/>
        <v>12.6</v>
      </c>
      <c r="F1074" t="str">
        <f>IF(C1074=1,CMOST1!A1074&amp;" "&amp;D1074,CMOST1!A1074&amp;" &lt;cmost&gt;this["&amp;E1074&amp;"]="&amp;E1074&amp;"*"&amp;CMOST1!B1074&amp;"&lt;/cmost&gt;")</f>
        <v>RESULTS GEOSTAT PDATA 'PERM-D' 62850.7000 126355.6000 -987654321.1235 3 12.6</v>
      </c>
      <c r="H1074" t="s">
        <v>2415</v>
      </c>
      <c r="I1074" t="s">
        <v>3027</v>
      </c>
      <c r="J1074" s="3">
        <f t="shared" ref="J1074:L1074" si="1125">J535</f>
        <v>1</v>
      </c>
      <c r="K1074" s="3">
        <f t="shared" si="1125"/>
        <v>334.1</v>
      </c>
      <c r="L1074" s="3">
        <f t="shared" si="1125"/>
        <v>334.1</v>
      </c>
      <c r="M1074" t="str">
        <f>IF(J1074=1,CMOST1!H1074&amp;" "&amp;K1074,CMOST1!H1074&amp;" &lt;cmost&gt;this["&amp;L1074&amp;"]="&amp;L1074&amp;"*"&amp;CMOST1!I1074&amp;"&lt;/cmost&gt;")</f>
        <v>RESULTS GEOSTAT PDATA 'PERM-E' 62092.8000 126158.5000 -987654321.1235 6 334.1</v>
      </c>
    </row>
    <row r="1075" spans="1:13" x14ac:dyDescent="0.15">
      <c r="A1075" t="s">
        <v>1185</v>
      </c>
      <c r="B1075" t="s">
        <v>3026</v>
      </c>
      <c r="C1075" s="73">
        <f t="shared" ref="C1075:E1075" si="1126">C253</f>
        <v>1</v>
      </c>
      <c r="D1075" s="73">
        <f t="shared" si="1126"/>
        <v>12.6</v>
      </c>
      <c r="E1075" s="73">
        <f t="shared" si="1126"/>
        <v>12.6</v>
      </c>
      <c r="F1075" t="str">
        <f>IF(C1075=1,CMOST1!A1075&amp;" "&amp;D1075,CMOST1!A1075&amp;" &lt;cmost&gt;this["&amp;E1075&amp;"]="&amp;E1075&amp;"*"&amp;CMOST1!B1075&amp;"&lt;/cmost&gt;")</f>
        <v>RESULTS GEOSTAT PDATA 'PERM-D' 62819.2000 127074.5000 -987654321.1235 3 12.6</v>
      </c>
      <c r="H1075" t="s">
        <v>2416</v>
      </c>
      <c r="I1075" t="s">
        <v>3027</v>
      </c>
      <c r="J1075" s="3">
        <f t="shared" ref="J1075:L1075" si="1127">J536</f>
        <v>1</v>
      </c>
      <c r="K1075" s="3">
        <f t="shared" si="1127"/>
        <v>334.1</v>
      </c>
      <c r="L1075" s="3">
        <f t="shared" si="1127"/>
        <v>334.1</v>
      </c>
      <c r="M1075" t="str">
        <f>IF(J1075=1,CMOST1!H1075&amp;" "&amp;K1075,CMOST1!H1075&amp;" &lt;cmost&gt;this["&amp;L1075&amp;"]="&amp;L1075&amp;"*"&amp;CMOST1!I1075&amp;"&lt;/cmost&gt;")</f>
        <v>RESULTS GEOSTAT PDATA 'PERM-E' 61976.7000 125336.9000 -987654321.1235 6 334.1</v>
      </c>
    </row>
    <row r="1076" spans="1:13" x14ac:dyDescent="0.15">
      <c r="A1076" t="s">
        <v>1186</v>
      </c>
      <c r="B1076" t="s">
        <v>3026</v>
      </c>
      <c r="C1076" s="73">
        <f t="shared" ref="C1076:E1076" si="1128">C254</f>
        <v>1</v>
      </c>
      <c r="D1076" s="73">
        <f t="shared" si="1128"/>
        <v>12.6</v>
      </c>
      <c r="E1076" s="73">
        <f t="shared" si="1128"/>
        <v>12.6</v>
      </c>
      <c r="F1076" t="str">
        <f>IF(C1076=1,CMOST1!A1076&amp;" "&amp;D1076,CMOST1!A1076&amp;" &lt;cmost&gt;this["&amp;E1076&amp;"]="&amp;E1076&amp;"*"&amp;CMOST1!B1076&amp;"&lt;/cmost&gt;")</f>
        <v>RESULTS GEOSTAT PDATA 'PERM-D' 62748.0000 127855.3000 -987654321.1235 3 12.6</v>
      </c>
      <c r="H1076" t="s">
        <v>2417</v>
      </c>
      <c r="I1076" t="s">
        <v>3027</v>
      </c>
      <c r="J1076" s="3">
        <f t="shared" ref="J1076:L1076" si="1129">J537</f>
        <v>1</v>
      </c>
      <c r="K1076" s="3">
        <f t="shared" si="1129"/>
        <v>334.1</v>
      </c>
      <c r="L1076" s="3">
        <f t="shared" si="1129"/>
        <v>334.1</v>
      </c>
      <c r="M1076" t="str">
        <f>IF(J1076=1,CMOST1!H1076&amp;" "&amp;K1076,CMOST1!H1076&amp;" &lt;cmost&gt;this["&amp;L1076&amp;"]="&amp;L1076&amp;"*"&amp;CMOST1!I1076&amp;"&lt;/cmost&gt;")</f>
        <v>RESULTS GEOSTAT PDATA 'PERM-E' 61961.3000 124554.5000 -987654321.1235 6 334.1</v>
      </c>
    </row>
    <row r="1077" spans="1:13" x14ac:dyDescent="0.15">
      <c r="A1077" t="s">
        <v>1187</v>
      </c>
      <c r="B1077" t="s">
        <v>3026</v>
      </c>
      <c r="C1077" s="73">
        <f t="shared" ref="C1077:E1077" si="1130">C255</f>
        <v>1</v>
      </c>
      <c r="D1077" s="73">
        <f t="shared" si="1130"/>
        <v>12.6</v>
      </c>
      <c r="E1077" s="73">
        <f t="shared" si="1130"/>
        <v>12.6</v>
      </c>
      <c r="F1077" t="str">
        <f>IF(C1077=1,CMOST1!A1077&amp;" "&amp;D1077,CMOST1!A1077&amp;" &lt;cmost&gt;this["&amp;E1077&amp;"]="&amp;E1077&amp;"*"&amp;CMOST1!B1077&amp;"&lt;/cmost&gt;")</f>
        <v>RESULTS GEOSTAT PDATA 'PERM-D' 62540.0000 128569.6000 -987654321.1235 3 12.6</v>
      </c>
      <c r="H1077" t="s">
        <v>2418</v>
      </c>
      <c r="I1077" t="s">
        <v>3027</v>
      </c>
      <c r="J1077" s="3">
        <f t="shared" ref="J1077:L1077" si="1131">J538</f>
        <v>1</v>
      </c>
      <c r="K1077" s="3">
        <f t="shared" si="1131"/>
        <v>334.1</v>
      </c>
      <c r="L1077" s="3">
        <f t="shared" si="1131"/>
        <v>334.1</v>
      </c>
      <c r="M1077" t="str">
        <f>IF(J1077=1,CMOST1!H1077&amp;" "&amp;K1077,CMOST1!H1077&amp;" &lt;cmost&gt;this["&amp;L1077&amp;"]="&amp;L1077&amp;"*"&amp;CMOST1!I1077&amp;"&lt;/cmost&gt;")</f>
        <v>RESULTS GEOSTAT PDATA 'PERM-E' 62009.2000 123734.6000 -987654321.1235 6 334.1</v>
      </c>
    </row>
    <row r="1078" spans="1:13" x14ac:dyDescent="0.15">
      <c r="A1078" t="s">
        <v>1188</v>
      </c>
      <c r="B1078" t="s">
        <v>3026</v>
      </c>
      <c r="C1078" s="73">
        <f t="shared" ref="C1078:E1078" si="1132">C256</f>
        <v>1</v>
      </c>
      <c r="D1078" s="73">
        <f t="shared" si="1132"/>
        <v>12.6</v>
      </c>
      <c r="E1078" s="73">
        <f t="shared" si="1132"/>
        <v>12.6</v>
      </c>
      <c r="F1078" t="str">
        <f>IF(C1078=1,CMOST1!A1078&amp;" "&amp;D1078,CMOST1!A1078&amp;" &lt;cmost&gt;this["&amp;E1078&amp;"]="&amp;E1078&amp;"*"&amp;CMOST1!B1078&amp;"&lt;/cmost&gt;")</f>
        <v>RESULTS GEOSTAT PDATA 'PERM-D' 62258.5000 129193.2000 -987654321.1235 3 12.6</v>
      </c>
      <c r="H1078" t="s">
        <v>2419</v>
      </c>
      <c r="I1078" t="s">
        <v>3027</v>
      </c>
      <c r="J1078" s="3">
        <f t="shared" ref="J1078:L1078" si="1133">J539</f>
        <v>1</v>
      </c>
      <c r="K1078" s="3">
        <f t="shared" si="1133"/>
        <v>334.1</v>
      </c>
      <c r="L1078" s="3">
        <f t="shared" si="1133"/>
        <v>334.1</v>
      </c>
      <c r="M1078" t="str">
        <f>IF(J1078=1,CMOST1!H1078&amp;" "&amp;K1078,CMOST1!H1078&amp;" &lt;cmost&gt;this["&amp;L1078&amp;"]="&amp;L1078&amp;"*"&amp;CMOST1!I1078&amp;"&lt;/cmost&gt;")</f>
        <v>RESULTS GEOSTAT PDATA 'PERM-E' 62120.1000 122953.7000 -987654321.1235 6 334.1</v>
      </c>
    </row>
    <row r="1079" spans="1:13" x14ac:dyDescent="0.15">
      <c r="A1079" t="s">
        <v>1189</v>
      </c>
      <c r="B1079" t="s">
        <v>3026</v>
      </c>
      <c r="C1079" s="73">
        <f t="shared" ref="C1079:E1079" si="1134">C257</f>
        <v>1</v>
      </c>
      <c r="D1079" s="73">
        <f t="shared" si="1134"/>
        <v>12.6</v>
      </c>
      <c r="E1079" s="73">
        <f t="shared" si="1134"/>
        <v>12.6</v>
      </c>
      <c r="F1079" t="str">
        <f>IF(C1079=1,CMOST1!A1079&amp;" "&amp;D1079,CMOST1!A1079&amp;" &lt;cmost&gt;this["&amp;E1079&amp;"]="&amp;E1079&amp;"*"&amp;CMOST1!B1079&amp;"&lt;/cmost&gt;")</f>
        <v>RESULTS GEOSTAT PDATA 'PERM-D' 61704.7000 130100.4000 -987654321.1235 3 12.6</v>
      </c>
      <c r="H1079" t="s">
        <v>2420</v>
      </c>
      <c r="I1079" t="s">
        <v>3027</v>
      </c>
      <c r="J1079" s="3">
        <f t="shared" ref="J1079:L1079" si="1135">J540</f>
        <v>1</v>
      </c>
      <c r="K1079" s="3">
        <f t="shared" si="1135"/>
        <v>334.1</v>
      </c>
      <c r="L1079" s="3">
        <f t="shared" si="1135"/>
        <v>334.1</v>
      </c>
      <c r="M1079" t="str">
        <f>IF(J1079=1,CMOST1!H1079&amp;" "&amp;K1079,CMOST1!H1079&amp;" &lt;cmost&gt;this["&amp;L1079&amp;"]="&amp;L1079&amp;"*"&amp;CMOST1!I1079&amp;"&lt;/cmost&gt;")</f>
        <v>RESULTS GEOSTAT PDATA 'PERM-E' 62474.4000 121860.2000 -987654321.1235 6 334.1</v>
      </c>
    </row>
    <row r="1080" spans="1:13" x14ac:dyDescent="0.15">
      <c r="A1080" t="s">
        <v>1190</v>
      </c>
      <c r="B1080" t="s">
        <v>3026</v>
      </c>
      <c r="C1080" s="73">
        <f t="shared" ref="C1080:E1080" si="1136">C258</f>
        <v>1.1000000000000001</v>
      </c>
      <c r="D1080" s="73">
        <f t="shared" si="1136"/>
        <v>13.9</v>
      </c>
      <c r="E1080" s="73">
        <f t="shared" si="1136"/>
        <v>12.6</v>
      </c>
      <c r="F1080" t="str">
        <f>IF(C1080=1,CMOST1!A1080&amp;" "&amp;D1080,CMOST1!A1080&amp;" &lt;cmost&gt;this["&amp;E1080&amp;"]="&amp;E1080&amp;"*"&amp;CMOST1!B1080&amp;"&lt;/cmost&gt;")</f>
        <v>RESULTS GEOSTAT PDATA 'PERM-D' 60898.0000 131025.9000 -987654321.1235 3 &lt;cmost&gt;this[12.6]=12.6*MultPermD&lt;/cmost&gt;</v>
      </c>
      <c r="H1080" t="s">
        <v>2421</v>
      </c>
      <c r="I1080" t="s">
        <v>3027</v>
      </c>
      <c r="J1080" s="3">
        <f t="shared" ref="J1080:L1080" si="1137">J541</f>
        <v>1</v>
      </c>
      <c r="K1080" s="3">
        <f t="shared" si="1137"/>
        <v>334.1</v>
      </c>
      <c r="L1080" s="3">
        <f t="shared" si="1137"/>
        <v>334.1</v>
      </c>
      <c r="M1080" t="str">
        <f>IF(J1080=1,CMOST1!H1080&amp;" "&amp;K1080,CMOST1!H1080&amp;" &lt;cmost&gt;this["&amp;L1080&amp;"]="&amp;L1080&amp;"*"&amp;CMOST1!I1080&amp;"&lt;/cmost&gt;")</f>
        <v>RESULTS GEOSTAT PDATA 'PERM-E' 62750.0000 120993.1000 -987654321.1235 6 334.1</v>
      </c>
    </row>
    <row r="1081" spans="1:13" x14ac:dyDescent="0.15">
      <c r="A1081" t="s">
        <v>1191</v>
      </c>
      <c r="B1081" t="s">
        <v>3026</v>
      </c>
      <c r="C1081" s="73">
        <f t="shared" ref="C1081:E1081" si="1138">C259</f>
        <v>1.1000000000000001</v>
      </c>
      <c r="D1081" s="73">
        <f t="shared" si="1138"/>
        <v>13.9</v>
      </c>
      <c r="E1081" s="73">
        <f t="shared" si="1138"/>
        <v>12.6</v>
      </c>
      <c r="F1081" t="str">
        <f>IF(C1081=1,CMOST1!A1081&amp;" "&amp;D1081,CMOST1!A1081&amp;" &lt;cmost&gt;this["&amp;E1081&amp;"]="&amp;E1081&amp;"*"&amp;CMOST1!B1081&amp;"&lt;/cmost&gt;")</f>
        <v>RESULTS GEOSTAT PDATA 'PERM-D' 60184.4000 131764.4000 -987654321.1235 3 &lt;cmost&gt;this[12.6]=12.6*MultPermD&lt;/cmost&gt;</v>
      </c>
      <c r="H1081" t="s">
        <v>2422</v>
      </c>
      <c r="I1081" t="s">
        <v>3027</v>
      </c>
      <c r="J1081" s="3">
        <f t="shared" ref="J1081:L1081" si="1139">J542</f>
        <v>1</v>
      </c>
      <c r="K1081" s="3">
        <f t="shared" si="1139"/>
        <v>334.1</v>
      </c>
      <c r="L1081" s="3">
        <f t="shared" si="1139"/>
        <v>334.1</v>
      </c>
      <c r="M1081" t="str">
        <f>IF(J1081=1,CMOST1!H1081&amp;" "&amp;K1081,CMOST1!H1081&amp;" &lt;cmost&gt;this["&amp;L1081&amp;"]="&amp;L1081&amp;"*"&amp;CMOST1!I1081&amp;"&lt;/cmost&gt;")</f>
        <v>RESULTS GEOSTAT PDATA 'PERM-E' 63182.7000 119698.8000 -987654321.1235 6 334.1</v>
      </c>
    </row>
    <row r="1082" spans="1:13" x14ac:dyDescent="0.15">
      <c r="A1082" t="s">
        <v>1192</v>
      </c>
      <c r="B1082" t="s">
        <v>3026</v>
      </c>
      <c r="C1082" s="73">
        <f t="shared" ref="C1082:E1082" si="1140">C260</f>
        <v>1.1000000000000001</v>
      </c>
      <c r="D1082" s="73">
        <f t="shared" si="1140"/>
        <v>13.9</v>
      </c>
      <c r="E1082" s="73">
        <f t="shared" si="1140"/>
        <v>12.6</v>
      </c>
      <c r="F1082" t="str">
        <f>IF(C1082=1,CMOST1!A1082&amp;" "&amp;D1082,CMOST1!A1082&amp;" &lt;cmost&gt;this["&amp;E1082&amp;"]="&amp;E1082&amp;"*"&amp;CMOST1!B1082&amp;"&lt;/cmost&gt;")</f>
        <v>RESULTS GEOSTAT PDATA 'PERM-D' 59674.2000 132445.5000 -987654321.1235 3 &lt;cmost&gt;this[12.6]=12.6*MultPermD&lt;/cmost&gt;</v>
      </c>
      <c r="H1082" t="s">
        <v>2423</v>
      </c>
      <c r="I1082" t="s">
        <v>3027</v>
      </c>
      <c r="J1082" s="3">
        <f t="shared" ref="J1082:L1082" si="1141">J543</f>
        <v>1</v>
      </c>
      <c r="K1082" s="3">
        <f t="shared" si="1141"/>
        <v>334.1</v>
      </c>
      <c r="L1082" s="3">
        <f t="shared" si="1141"/>
        <v>334.1</v>
      </c>
      <c r="M1082" t="str">
        <f>IF(J1082=1,CMOST1!H1082&amp;" "&amp;K1082,CMOST1!H1082&amp;" &lt;cmost&gt;this["&amp;L1082&amp;"]="&amp;L1082&amp;"*"&amp;CMOST1!I1082&amp;"&lt;/cmost&gt;")</f>
        <v>RESULTS GEOSTAT PDATA 'PERM-E' 63739.8000 118519.7000 -987654321.1235 6 334.1</v>
      </c>
    </row>
    <row r="1083" spans="1:13" x14ac:dyDescent="0.15">
      <c r="A1083" t="s">
        <v>1193</v>
      </c>
      <c r="B1083" t="s">
        <v>3026</v>
      </c>
      <c r="C1083" s="73">
        <f t="shared" ref="C1083:E1083" si="1142">C261</f>
        <v>1.1000000000000001</v>
      </c>
      <c r="D1083" s="73">
        <f t="shared" si="1142"/>
        <v>13.9</v>
      </c>
      <c r="E1083" s="73">
        <f t="shared" si="1142"/>
        <v>12.6</v>
      </c>
      <c r="F1083" t="str">
        <f>IF(C1083=1,CMOST1!A1083&amp;" "&amp;D1083,CMOST1!A1083&amp;" &lt;cmost&gt;this["&amp;E1083&amp;"]="&amp;E1083&amp;"*"&amp;CMOST1!B1083&amp;"&lt;/cmost&gt;")</f>
        <v>RESULTS GEOSTAT PDATA 'PERM-D' 59095.5000 133339.2000 -987654321.1235 3 &lt;cmost&gt;this[12.6]=12.6*MultPermD&lt;/cmost&gt;</v>
      </c>
      <c r="H1083" t="s">
        <v>2424</v>
      </c>
      <c r="I1083" t="s">
        <v>3027</v>
      </c>
      <c r="J1083" s="3">
        <f t="shared" ref="J1083:L1083" si="1143">J544</f>
        <v>1</v>
      </c>
      <c r="K1083" s="3">
        <f t="shared" si="1143"/>
        <v>334.1</v>
      </c>
      <c r="L1083" s="3">
        <f t="shared" si="1143"/>
        <v>334.1</v>
      </c>
      <c r="M1083" t="str">
        <f>IF(J1083=1,CMOST1!H1083&amp;" "&amp;K1083,CMOST1!H1083&amp;" &lt;cmost&gt;this["&amp;L1083&amp;"]="&amp;L1083&amp;"*"&amp;CMOST1!I1083&amp;"&lt;/cmost&gt;")</f>
        <v>RESULTS GEOSTAT PDATA 'PERM-E' 64300.5000 117075.5000 -987654321.1235 6 334.1</v>
      </c>
    </row>
    <row r="1084" spans="1:13" x14ac:dyDescent="0.15">
      <c r="A1084" t="s">
        <v>1194</v>
      </c>
      <c r="B1084" t="s">
        <v>3026</v>
      </c>
      <c r="C1084" s="73">
        <f t="shared" ref="C1084:E1084" si="1144">C262</f>
        <v>1.1000000000000001</v>
      </c>
      <c r="D1084" s="73">
        <f t="shared" si="1144"/>
        <v>13.9</v>
      </c>
      <c r="E1084" s="73">
        <f t="shared" si="1144"/>
        <v>12.6</v>
      </c>
      <c r="F1084" t="str">
        <f>IF(C1084=1,CMOST1!A1084&amp;" "&amp;D1084,CMOST1!A1084&amp;" &lt;cmost&gt;this["&amp;E1084&amp;"]="&amp;E1084&amp;"*"&amp;CMOST1!B1084&amp;"&lt;/cmost&gt;")</f>
        <v>RESULTS GEOSTAT PDATA 'PERM-D' 58595.8000 134108.6000 -987654321.1235 3 &lt;cmost&gt;this[12.6]=12.6*MultPermD&lt;/cmost&gt;</v>
      </c>
      <c r="H1084" t="s">
        <v>2425</v>
      </c>
      <c r="I1084" t="s">
        <v>3027</v>
      </c>
      <c r="J1084" s="3">
        <f t="shared" ref="J1084:L1084" si="1145">J545</f>
        <v>1</v>
      </c>
      <c r="K1084" s="3">
        <f t="shared" si="1145"/>
        <v>387.2</v>
      </c>
      <c r="L1084" s="3">
        <f t="shared" si="1145"/>
        <v>387.2</v>
      </c>
      <c r="M1084" t="str">
        <f>IF(J1084=1,CMOST1!H1084&amp;" "&amp;K1084,CMOST1!H1084&amp;" &lt;cmost&gt;this["&amp;L1084&amp;"]="&amp;L1084&amp;"*"&amp;CMOST1!I1084&amp;"&lt;/cmost&gt;")</f>
        <v>RESULTS GEOSTAT PDATA 'PERM-E' 45810.4000 134612.2000 -987654321.1235 6 387.2</v>
      </c>
    </row>
    <row r="1085" spans="1:13" x14ac:dyDescent="0.15">
      <c r="A1085" t="s">
        <v>1195</v>
      </c>
      <c r="B1085" t="s">
        <v>3026</v>
      </c>
      <c r="C1085" s="73">
        <f t="shared" ref="C1085:E1085" si="1146">C263</f>
        <v>1.1000000000000001</v>
      </c>
      <c r="D1085" s="73">
        <f t="shared" si="1146"/>
        <v>13.9</v>
      </c>
      <c r="E1085" s="73">
        <f t="shared" si="1146"/>
        <v>12.6</v>
      </c>
      <c r="F1085" t="str">
        <f>IF(C1085=1,CMOST1!A1085&amp;" "&amp;D1085,CMOST1!A1085&amp;" &lt;cmost&gt;this["&amp;E1085&amp;"]="&amp;E1085&amp;"*"&amp;CMOST1!B1085&amp;"&lt;/cmost&gt;")</f>
        <v>RESULTS GEOSTAT PDATA 'PERM-D' 58285.8000 134857.9000 -987654321.1235 3 &lt;cmost&gt;this[12.6]=12.6*MultPermD&lt;/cmost&gt;</v>
      </c>
      <c r="H1085" t="s">
        <v>2426</v>
      </c>
      <c r="I1085" t="s">
        <v>3027</v>
      </c>
      <c r="J1085" s="3">
        <f t="shared" ref="J1085:L1085" si="1147">J546</f>
        <v>1</v>
      </c>
      <c r="K1085" s="3">
        <f t="shared" si="1147"/>
        <v>387.2</v>
      </c>
      <c r="L1085" s="3">
        <f t="shared" si="1147"/>
        <v>387.2</v>
      </c>
      <c r="M1085" t="str">
        <f>IF(J1085=1,CMOST1!H1085&amp;" "&amp;K1085,CMOST1!H1085&amp;" &lt;cmost&gt;this["&amp;L1085&amp;"]="&amp;L1085&amp;"*"&amp;CMOST1!I1085&amp;"&lt;/cmost&gt;")</f>
        <v>RESULTS GEOSTAT PDATA 'PERM-E' 46868.1000 135306.8000 -987654321.1235 6 387.2</v>
      </c>
    </row>
    <row r="1086" spans="1:13" x14ac:dyDescent="0.15">
      <c r="A1086" t="s">
        <v>1196</v>
      </c>
      <c r="B1086" t="s">
        <v>3026</v>
      </c>
      <c r="C1086" s="73">
        <f t="shared" ref="C1086:E1086" si="1148">C264</f>
        <v>1.1000000000000001</v>
      </c>
      <c r="D1086" s="73">
        <f t="shared" si="1148"/>
        <v>13.9</v>
      </c>
      <c r="E1086" s="73">
        <f t="shared" si="1148"/>
        <v>12.6</v>
      </c>
      <c r="F1086" t="str">
        <f>IF(C1086=1,CMOST1!A1086&amp;" "&amp;D1086,CMOST1!A1086&amp;" &lt;cmost&gt;this["&amp;E1086&amp;"]="&amp;E1086&amp;"*"&amp;CMOST1!B1086&amp;"&lt;/cmost&gt;")</f>
        <v>RESULTS GEOSTAT PDATA 'PERM-D' 58086.9000 135698.8000 -987654321.1235 3 &lt;cmost&gt;this[12.6]=12.6*MultPermD&lt;/cmost&gt;</v>
      </c>
      <c r="H1086" t="s">
        <v>2427</v>
      </c>
      <c r="I1086" t="s">
        <v>3027</v>
      </c>
      <c r="J1086" s="3">
        <f t="shared" ref="J1086:L1086" si="1149">J547</f>
        <v>1</v>
      </c>
      <c r="K1086" s="3">
        <f t="shared" si="1149"/>
        <v>387.2</v>
      </c>
      <c r="L1086" s="3">
        <f t="shared" si="1149"/>
        <v>387.2</v>
      </c>
      <c r="M1086" t="str">
        <f>IF(J1086=1,CMOST1!H1086&amp;" "&amp;K1086,CMOST1!H1086&amp;" &lt;cmost&gt;this["&amp;L1086&amp;"]="&amp;L1086&amp;"*"&amp;CMOST1!I1086&amp;"&lt;/cmost&gt;")</f>
        <v>RESULTS GEOSTAT PDATA 'PERM-E' 47925.7000 136001.3000 -987654321.1235 6 387.2</v>
      </c>
    </row>
    <row r="1087" spans="1:13" x14ac:dyDescent="0.15">
      <c r="A1087" t="s">
        <v>1197</v>
      </c>
      <c r="B1087" t="s">
        <v>3026</v>
      </c>
      <c r="C1087" s="73">
        <f t="shared" ref="C1087:E1087" si="1150">C265</f>
        <v>1.1000000000000001</v>
      </c>
      <c r="D1087" s="73">
        <f t="shared" si="1150"/>
        <v>13.9</v>
      </c>
      <c r="E1087" s="73">
        <f t="shared" si="1150"/>
        <v>12.6</v>
      </c>
      <c r="F1087" t="str">
        <f>IF(C1087=1,CMOST1!A1087&amp;" "&amp;D1087,CMOST1!A1087&amp;" &lt;cmost&gt;this["&amp;E1087&amp;"]="&amp;E1087&amp;"*"&amp;CMOST1!B1087&amp;"&lt;/cmost&gt;")</f>
        <v>RESULTS GEOSTAT PDATA 'PERM-D' 57896.0000 136716.2000 -987654321.1235 3 &lt;cmost&gt;this[12.6]=12.6*MultPermD&lt;/cmost&gt;</v>
      </c>
      <c r="H1087" t="s">
        <v>2428</v>
      </c>
      <c r="I1087" t="s">
        <v>3027</v>
      </c>
      <c r="J1087" s="3">
        <f t="shared" ref="J1087:L1087" si="1151">J548</f>
        <v>1</v>
      </c>
      <c r="K1087" s="3">
        <f t="shared" si="1151"/>
        <v>387.2</v>
      </c>
      <c r="L1087" s="3">
        <f t="shared" si="1151"/>
        <v>387.2</v>
      </c>
      <c r="M1087" t="str">
        <f>IF(J1087=1,CMOST1!H1087&amp;" "&amp;K1087,CMOST1!H1087&amp;" &lt;cmost&gt;this["&amp;L1087&amp;"]="&amp;L1087&amp;"*"&amp;CMOST1!I1087&amp;"&lt;/cmost&gt;")</f>
        <v>RESULTS GEOSTAT PDATA 'PERM-E' 48983.3000 136695.9000 -987654321.1235 6 387.2</v>
      </c>
    </row>
    <row r="1088" spans="1:13" x14ac:dyDescent="0.15">
      <c r="A1088" t="s">
        <v>1198</v>
      </c>
      <c r="B1088" t="s">
        <v>3026</v>
      </c>
      <c r="C1088" s="73">
        <f t="shared" ref="C1088:E1088" si="1152">C266</f>
        <v>1.1000000000000001</v>
      </c>
      <c r="D1088" s="73">
        <f t="shared" si="1152"/>
        <v>13.9</v>
      </c>
      <c r="E1088" s="73">
        <f t="shared" si="1152"/>
        <v>12.6</v>
      </c>
      <c r="F1088" t="str">
        <f>IF(C1088=1,CMOST1!A1088&amp;" "&amp;D1088,CMOST1!A1088&amp;" &lt;cmost&gt;this["&amp;E1088&amp;"]="&amp;E1088&amp;"*"&amp;CMOST1!B1088&amp;"&lt;/cmost&gt;")</f>
        <v>RESULTS GEOSTAT PDATA 'PERM-D' 57983.3000 137715.9000 -987654321.1235 3 &lt;cmost&gt;this[12.6]=12.6*MultPermD&lt;/cmost&gt;</v>
      </c>
      <c r="H1088" t="s">
        <v>2429</v>
      </c>
      <c r="I1088" t="s">
        <v>3027</v>
      </c>
      <c r="J1088" s="3">
        <f t="shared" ref="J1088:L1088" si="1153">J549</f>
        <v>1</v>
      </c>
      <c r="K1088" s="3">
        <f t="shared" si="1153"/>
        <v>387.2</v>
      </c>
      <c r="L1088" s="3">
        <f t="shared" si="1153"/>
        <v>387.2</v>
      </c>
      <c r="M1088" t="str">
        <f>IF(J1088=1,CMOST1!H1088&amp;" "&amp;K1088,CMOST1!H1088&amp;" &lt;cmost&gt;this["&amp;L1088&amp;"]="&amp;L1088&amp;"*"&amp;CMOST1!I1088&amp;"&lt;/cmost&gt;")</f>
        <v>RESULTS GEOSTAT PDATA 'PERM-E' 50041.0000 137390.4000 -987654321.1235 6 387.2</v>
      </c>
    </row>
    <row r="1089" spans="1:13" x14ac:dyDescent="0.15">
      <c r="A1089" t="s">
        <v>1199</v>
      </c>
      <c r="B1089" t="s">
        <v>3026</v>
      </c>
      <c r="C1089" s="73">
        <f t="shared" ref="C1089:E1089" si="1154">C267</f>
        <v>1.1000000000000001</v>
      </c>
      <c r="D1089" s="73">
        <f t="shared" si="1154"/>
        <v>13.9</v>
      </c>
      <c r="E1089" s="73">
        <f t="shared" si="1154"/>
        <v>12.6</v>
      </c>
      <c r="F1089" t="str">
        <f>IF(C1089=1,CMOST1!A1089&amp;" "&amp;D1089,CMOST1!A1089&amp;" &lt;cmost&gt;this["&amp;E1089&amp;"]="&amp;E1089&amp;"*"&amp;CMOST1!B1089&amp;"&lt;/cmost&gt;")</f>
        <v>RESULTS GEOSTAT PDATA 'PERM-D' 58368.1000 138912.7000 -987654321.1235 3 &lt;cmost&gt;this[12.6]=12.6*MultPermD&lt;/cmost&gt;</v>
      </c>
      <c r="H1089" t="s">
        <v>2430</v>
      </c>
      <c r="I1089" t="s">
        <v>3027</v>
      </c>
      <c r="J1089" s="3">
        <f t="shared" ref="J1089:L1089" si="1155">J550</f>
        <v>1</v>
      </c>
      <c r="K1089" s="3">
        <f t="shared" si="1155"/>
        <v>387.2</v>
      </c>
      <c r="L1089" s="3">
        <f t="shared" si="1155"/>
        <v>387.2</v>
      </c>
      <c r="M1089" t="str">
        <f>IF(J1089=1,CMOST1!H1089&amp;" "&amp;K1089,CMOST1!H1089&amp;" &lt;cmost&gt;this["&amp;L1089&amp;"]="&amp;L1089&amp;"*"&amp;CMOST1!I1089&amp;"&lt;/cmost&gt;")</f>
        <v>RESULTS GEOSTAT PDATA 'PERM-E' 50668.5000 137921.9000 -987654321.1235 6 387.2</v>
      </c>
    </row>
    <row r="1090" spans="1:13" x14ac:dyDescent="0.15">
      <c r="A1090" t="s">
        <v>1200</v>
      </c>
      <c r="B1090" t="s">
        <v>3026</v>
      </c>
      <c r="C1090" s="73">
        <f t="shared" ref="C1090:E1090" si="1156">C268</f>
        <v>1.1000000000000001</v>
      </c>
      <c r="D1090" s="73">
        <f t="shared" si="1156"/>
        <v>13.9</v>
      </c>
      <c r="E1090" s="73">
        <f t="shared" si="1156"/>
        <v>12.6</v>
      </c>
      <c r="F1090" t="str">
        <f>IF(C1090=1,CMOST1!A1090&amp;" "&amp;D1090,CMOST1!A1090&amp;" &lt;cmost&gt;this["&amp;E1090&amp;"]="&amp;E1090&amp;"*"&amp;CMOST1!B1090&amp;"&lt;/cmost&gt;")</f>
        <v>RESULTS GEOSTAT PDATA 'PERM-D' 58864.8000 139696.2000 -987654321.1235 3 &lt;cmost&gt;this[12.6]=12.6*MultPermD&lt;/cmost&gt;</v>
      </c>
      <c r="H1090" t="s">
        <v>2431</v>
      </c>
      <c r="I1090" t="s">
        <v>3027</v>
      </c>
      <c r="J1090" s="3">
        <f t="shared" ref="J1090:L1090" si="1157">J551</f>
        <v>1</v>
      </c>
      <c r="K1090" s="3">
        <f t="shared" si="1157"/>
        <v>387.2</v>
      </c>
      <c r="L1090" s="3">
        <f t="shared" si="1157"/>
        <v>387.2</v>
      </c>
      <c r="M1090" t="str">
        <f>IF(J1090=1,CMOST1!H1090&amp;" "&amp;K1090,CMOST1!H1090&amp;" &lt;cmost&gt;this["&amp;L1090&amp;"]="&amp;L1090&amp;"*"&amp;CMOST1!I1090&amp;"&lt;/cmost&gt;")</f>
        <v>RESULTS GEOSTAT PDATA 'PERM-E' 51295.9000 138453.4000 -987654321.1235 6 387.2</v>
      </c>
    </row>
    <row r="1091" spans="1:13" x14ac:dyDescent="0.15">
      <c r="A1091" t="s">
        <v>1201</v>
      </c>
      <c r="B1091" t="s">
        <v>3026</v>
      </c>
      <c r="C1091" s="73">
        <f t="shared" ref="C1091:E1091" si="1158">C269</f>
        <v>1.1000000000000001</v>
      </c>
      <c r="D1091" s="73">
        <f t="shared" si="1158"/>
        <v>13.9</v>
      </c>
      <c r="E1091" s="73">
        <f t="shared" si="1158"/>
        <v>12.6</v>
      </c>
      <c r="F1091" t="str">
        <f>IF(C1091=1,CMOST1!A1091&amp;" "&amp;D1091,CMOST1!A1091&amp;" &lt;cmost&gt;this["&amp;E1091&amp;"]="&amp;E1091&amp;"*"&amp;CMOST1!B1091&amp;"&lt;/cmost&gt;")</f>
        <v>RESULTS GEOSTAT PDATA 'PERM-D' 59649.3000 140575.1000 -987654321.1235 3 &lt;cmost&gt;this[12.6]=12.6*MultPermD&lt;/cmost&gt;</v>
      </c>
      <c r="H1091" t="s">
        <v>2432</v>
      </c>
      <c r="I1091" t="s">
        <v>3027</v>
      </c>
      <c r="J1091" s="3">
        <f t="shared" ref="J1091:L1091" si="1159">J552</f>
        <v>1</v>
      </c>
      <c r="K1091" s="3">
        <f t="shared" si="1159"/>
        <v>387.2</v>
      </c>
      <c r="L1091" s="3">
        <f t="shared" si="1159"/>
        <v>387.2</v>
      </c>
      <c r="M1091" t="str">
        <f>IF(J1091=1,CMOST1!H1091&amp;" "&amp;K1091,CMOST1!H1091&amp;" &lt;cmost&gt;this["&amp;L1091&amp;"]="&amp;L1091&amp;"*"&amp;CMOST1!I1091&amp;"&lt;/cmost&gt;")</f>
        <v>RESULTS GEOSTAT PDATA 'PERM-E' 51923.4000 138984.9000 -987654321.1235 6 387.2</v>
      </c>
    </row>
    <row r="1092" spans="1:13" x14ac:dyDescent="0.15">
      <c r="A1092" t="s">
        <v>1202</v>
      </c>
      <c r="B1092" t="s">
        <v>3026</v>
      </c>
      <c r="C1092" s="73">
        <f t="shared" ref="C1092:E1092" si="1160">C270</f>
        <v>1.1000000000000001</v>
      </c>
      <c r="D1092" s="73">
        <f t="shared" si="1160"/>
        <v>13.9</v>
      </c>
      <c r="E1092" s="73">
        <f t="shared" si="1160"/>
        <v>12.6</v>
      </c>
      <c r="F1092" t="str">
        <f>IF(C1092=1,CMOST1!A1092&amp;" "&amp;D1092,CMOST1!A1092&amp;" &lt;cmost&gt;this["&amp;E1092&amp;"]="&amp;E1092&amp;"*"&amp;CMOST1!B1092&amp;"&lt;/cmost&gt;")</f>
        <v>RESULTS GEOSTAT PDATA 'PERM-D' 60552.2000 141268.4000 -987654321.1235 3 &lt;cmost&gt;this[12.6]=12.6*MultPermD&lt;/cmost&gt;</v>
      </c>
      <c r="H1092" t="s">
        <v>2433</v>
      </c>
      <c r="I1092" t="s">
        <v>3027</v>
      </c>
      <c r="J1092" s="3">
        <f t="shared" ref="J1092:L1092" si="1161">J553</f>
        <v>1</v>
      </c>
      <c r="K1092" s="3">
        <f t="shared" si="1161"/>
        <v>387.2</v>
      </c>
      <c r="L1092" s="3">
        <f t="shared" si="1161"/>
        <v>387.2</v>
      </c>
      <c r="M1092" t="str">
        <f>IF(J1092=1,CMOST1!H1092&amp;" "&amp;K1092,CMOST1!H1092&amp;" &lt;cmost&gt;this["&amp;L1092&amp;"]="&amp;L1092&amp;"*"&amp;CMOST1!I1092&amp;"&lt;/cmost&gt;")</f>
        <v>RESULTS GEOSTAT PDATA 'PERM-E' 52550.9000 139516.4000 -987654321.1235 6 387.2</v>
      </c>
    </row>
    <row r="1093" spans="1:13" x14ac:dyDescent="0.15">
      <c r="A1093" t="s">
        <v>1203</v>
      </c>
      <c r="B1093" t="s">
        <v>3026</v>
      </c>
      <c r="C1093" s="73">
        <f t="shared" ref="C1093:E1093" si="1162">C271</f>
        <v>1.1000000000000001</v>
      </c>
      <c r="D1093" s="73">
        <f t="shared" si="1162"/>
        <v>13.9</v>
      </c>
      <c r="E1093" s="73">
        <f t="shared" si="1162"/>
        <v>12.6</v>
      </c>
      <c r="F1093" t="str">
        <f>IF(C1093=1,CMOST1!A1093&amp;" "&amp;D1093,CMOST1!A1093&amp;" &lt;cmost&gt;this["&amp;E1093&amp;"]="&amp;E1093&amp;"*"&amp;CMOST1!B1093&amp;"&lt;/cmost&gt;")</f>
        <v>RESULTS GEOSTAT PDATA 'PERM-D' 61408.8000 141795.9000 -987654321.1235 3 &lt;cmost&gt;this[12.6]=12.6*MultPermD&lt;/cmost&gt;</v>
      </c>
      <c r="H1093" t="s">
        <v>2434</v>
      </c>
      <c r="I1093" t="s">
        <v>3027</v>
      </c>
      <c r="J1093" s="3">
        <f t="shared" ref="J1093:L1093" si="1163">J554</f>
        <v>1</v>
      </c>
      <c r="K1093" s="3">
        <f t="shared" si="1163"/>
        <v>387.2</v>
      </c>
      <c r="L1093" s="3">
        <f t="shared" si="1163"/>
        <v>387.2</v>
      </c>
      <c r="M1093" t="str">
        <f>IF(J1093=1,CMOST1!H1093&amp;" "&amp;K1093,CMOST1!H1093&amp;" &lt;cmost&gt;this["&amp;L1093&amp;"]="&amp;L1093&amp;"*"&amp;CMOST1!I1093&amp;"&lt;/cmost&gt;")</f>
        <v>RESULTS GEOSTAT PDATA 'PERM-E' 53235.5000 140266.3000 -987654321.1235 6 387.2</v>
      </c>
    </row>
    <row r="1094" spans="1:13" x14ac:dyDescent="0.15">
      <c r="A1094" t="s">
        <v>1204</v>
      </c>
      <c r="B1094" t="s">
        <v>3026</v>
      </c>
      <c r="C1094" s="73">
        <f t="shared" ref="C1094:E1094" si="1164">C272</f>
        <v>1.1000000000000001</v>
      </c>
      <c r="D1094" s="73">
        <f t="shared" si="1164"/>
        <v>13.9</v>
      </c>
      <c r="E1094" s="73">
        <f t="shared" si="1164"/>
        <v>12.6</v>
      </c>
      <c r="F1094" t="str">
        <f>IF(C1094=1,CMOST1!A1094&amp;" "&amp;D1094,CMOST1!A1094&amp;" &lt;cmost&gt;this["&amp;E1094&amp;"]="&amp;E1094&amp;"*"&amp;CMOST1!B1094&amp;"&lt;/cmost&gt;")</f>
        <v>RESULTS GEOSTAT PDATA 'PERM-D' 62378.0000 142377.0000 -987654321.1235 3 &lt;cmost&gt;this[12.6]=12.6*MultPermD&lt;/cmost&gt;</v>
      </c>
      <c r="H1094" t="s">
        <v>2435</v>
      </c>
      <c r="I1094" t="s">
        <v>3027</v>
      </c>
      <c r="J1094" s="3">
        <f t="shared" ref="J1094:L1094" si="1165">J555</f>
        <v>1</v>
      </c>
      <c r="K1094" s="3">
        <f t="shared" si="1165"/>
        <v>387.2</v>
      </c>
      <c r="L1094" s="3">
        <f t="shared" si="1165"/>
        <v>387.2</v>
      </c>
      <c r="M1094" t="str">
        <f>IF(J1094=1,CMOST1!H1094&amp;" "&amp;K1094,CMOST1!H1094&amp;" &lt;cmost&gt;this["&amp;L1094&amp;"]="&amp;L1094&amp;"*"&amp;CMOST1!I1094&amp;"&lt;/cmost&gt;")</f>
        <v>RESULTS GEOSTAT PDATA 'PERM-E' 53920.2000 141016.1000 -987654321.1235 6 387.2</v>
      </c>
    </row>
    <row r="1095" spans="1:13" x14ac:dyDescent="0.15">
      <c r="A1095" t="s">
        <v>1205</v>
      </c>
      <c r="B1095" t="s">
        <v>3026</v>
      </c>
      <c r="C1095" s="73">
        <f t="shared" ref="C1095:E1095" si="1166">C273</f>
        <v>1.1000000000000001</v>
      </c>
      <c r="D1095" s="73">
        <f t="shared" si="1166"/>
        <v>13.9</v>
      </c>
      <c r="E1095" s="73">
        <f t="shared" si="1166"/>
        <v>12.6</v>
      </c>
      <c r="F1095" t="str">
        <f>IF(C1095=1,CMOST1!A1095&amp;" "&amp;D1095,CMOST1!A1095&amp;" &lt;cmost&gt;this["&amp;E1095&amp;"]="&amp;E1095&amp;"*"&amp;CMOST1!B1095&amp;"&lt;/cmost&gt;")</f>
        <v>RESULTS GEOSTAT PDATA 'PERM-D' 63587.6000 142913.7000 -987654321.1235 3 &lt;cmost&gt;this[12.6]=12.6*MultPermD&lt;/cmost&gt;</v>
      </c>
      <c r="H1095" t="s">
        <v>2436</v>
      </c>
      <c r="I1095" t="s">
        <v>3027</v>
      </c>
      <c r="J1095" s="3">
        <f t="shared" ref="J1095:L1095" si="1167">J556</f>
        <v>1</v>
      </c>
      <c r="K1095" s="3">
        <f t="shared" si="1167"/>
        <v>387.2</v>
      </c>
      <c r="L1095" s="3">
        <f t="shared" si="1167"/>
        <v>387.2</v>
      </c>
      <c r="M1095" t="str">
        <f>IF(J1095=1,CMOST1!H1095&amp;" "&amp;K1095,CMOST1!H1095&amp;" &lt;cmost&gt;this["&amp;L1095&amp;"]="&amp;L1095&amp;"*"&amp;CMOST1!I1095&amp;"&lt;/cmost&gt;")</f>
        <v>RESULTS GEOSTAT PDATA 'PERM-E' 54604.8000 141766.0000 -987654321.1235 6 387.2</v>
      </c>
    </row>
    <row r="1096" spans="1:13" x14ac:dyDescent="0.15">
      <c r="A1096" t="s">
        <v>1206</v>
      </c>
      <c r="B1096" t="s">
        <v>3026</v>
      </c>
      <c r="C1096" s="73">
        <f t="shared" ref="C1096:E1096" si="1168">C274</f>
        <v>1.1000000000000001</v>
      </c>
      <c r="D1096" s="73">
        <f t="shared" si="1168"/>
        <v>13.9</v>
      </c>
      <c r="E1096" s="73">
        <f t="shared" si="1168"/>
        <v>12.6</v>
      </c>
      <c r="F1096" t="str">
        <f>IF(C1096=1,CMOST1!A1096&amp;" "&amp;D1096,CMOST1!A1096&amp;" &lt;cmost&gt;this["&amp;E1096&amp;"]="&amp;E1096&amp;"*"&amp;CMOST1!B1096&amp;"&lt;/cmost&gt;")</f>
        <v>RESULTS GEOSTAT PDATA 'PERM-D' 64763.1000 143323.5000 -987654321.1235 3 &lt;cmost&gt;this[12.6]=12.6*MultPermD&lt;/cmost&gt;</v>
      </c>
      <c r="H1096" t="s">
        <v>2437</v>
      </c>
      <c r="I1096" t="s">
        <v>3027</v>
      </c>
      <c r="J1096" s="3">
        <f t="shared" ref="J1096:L1096" si="1169">J557</f>
        <v>1</v>
      </c>
      <c r="K1096" s="3">
        <f t="shared" si="1169"/>
        <v>387.2</v>
      </c>
      <c r="L1096" s="3">
        <f t="shared" si="1169"/>
        <v>387.2</v>
      </c>
      <c r="M1096" t="str">
        <f>IF(J1096=1,CMOST1!H1096&amp;" "&amp;K1096,CMOST1!H1096&amp;" &lt;cmost&gt;this["&amp;L1096&amp;"]="&amp;L1096&amp;"*"&amp;CMOST1!I1096&amp;"&lt;/cmost&gt;")</f>
        <v>RESULTS GEOSTAT PDATA 'PERM-E' 55289.4000 142515.8000 -987654321.1235 6 387.2</v>
      </c>
    </row>
    <row r="1097" spans="1:13" x14ac:dyDescent="0.15">
      <c r="A1097" t="s">
        <v>1207</v>
      </c>
      <c r="B1097" t="s">
        <v>3026</v>
      </c>
      <c r="C1097" s="73">
        <f t="shared" ref="C1097:E1097" si="1170">C275</f>
        <v>1.1000000000000001</v>
      </c>
      <c r="D1097" s="73">
        <f t="shared" si="1170"/>
        <v>13.9</v>
      </c>
      <c r="E1097" s="73">
        <f t="shared" si="1170"/>
        <v>12.6</v>
      </c>
      <c r="F1097" t="str">
        <f>IF(C1097=1,CMOST1!A1097&amp;" "&amp;D1097,CMOST1!A1097&amp;" &lt;cmost&gt;this["&amp;E1097&amp;"]="&amp;E1097&amp;"*"&amp;CMOST1!B1097&amp;"&lt;/cmost&gt;")</f>
        <v>RESULTS GEOSTAT PDATA 'PERM-D' 66481.3000 143722.4000 -987654321.1235 3 &lt;cmost&gt;this[12.6]=12.6*MultPermD&lt;/cmost&gt;</v>
      </c>
      <c r="H1097" t="s">
        <v>2438</v>
      </c>
      <c r="I1097" t="s">
        <v>3027</v>
      </c>
      <c r="J1097" s="3">
        <f t="shared" ref="J1097:L1097" si="1171">J558</f>
        <v>1</v>
      </c>
      <c r="K1097" s="3">
        <f t="shared" si="1171"/>
        <v>387.2</v>
      </c>
      <c r="L1097" s="3">
        <f t="shared" si="1171"/>
        <v>387.2</v>
      </c>
      <c r="M1097" t="str">
        <f>IF(J1097=1,CMOST1!H1097&amp;" "&amp;K1097,CMOST1!H1097&amp;" &lt;cmost&gt;this["&amp;L1097&amp;"]="&amp;L1097&amp;"*"&amp;CMOST1!I1097&amp;"&lt;/cmost&gt;")</f>
        <v>RESULTS GEOSTAT PDATA 'PERM-E' 56940.0000 144757.2000 -987654321.1235 6 387.2</v>
      </c>
    </row>
    <row r="1098" spans="1:13" x14ac:dyDescent="0.15">
      <c r="A1098" t="s">
        <v>1208</v>
      </c>
      <c r="B1098" t="s">
        <v>3026</v>
      </c>
      <c r="C1098" s="73">
        <f t="shared" ref="C1098:E1098" si="1172">C276</f>
        <v>1.1000000000000001</v>
      </c>
      <c r="D1098" s="73">
        <f t="shared" si="1172"/>
        <v>13.9</v>
      </c>
      <c r="E1098" s="73">
        <f t="shared" si="1172"/>
        <v>12.6</v>
      </c>
      <c r="F1098" t="str">
        <f>IF(C1098=1,CMOST1!A1098&amp;" "&amp;D1098,CMOST1!A1098&amp;" &lt;cmost&gt;this["&amp;E1098&amp;"]="&amp;E1098&amp;"*"&amp;CMOST1!B1098&amp;"&lt;/cmost&gt;")</f>
        <v>RESULTS GEOSTAT PDATA 'PERM-D' 67961.9000 144039.4000 -987654321.1235 3 &lt;cmost&gt;this[12.6]=12.6*MultPermD&lt;/cmost&gt;</v>
      </c>
      <c r="H1098" t="s">
        <v>2439</v>
      </c>
      <c r="I1098" t="s">
        <v>3027</v>
      </c>
      <c r="J1098" s="3">
        <f t="shared" ref="J1098:L1098" si="1173">J559</f>
        <v>1</v>
      </c>
      <c r="K1098" s="3">
        <f t="shared" si="1173"/>
        <v>387.2</v>
      </c>
      <c r="L1098" s="3">
        <f t="shared" si="1173"/>
        <v>387.2</v>
      </c>
      <c r="M1098" t="str">
        <f>IF(J1098=1,CMOST1!H1098&amp;" "&amp;K1098,CMOST1!H1098&amp;" &lt;cmost&gt;this["&amp;L1098&amp;"]="&amp;L1098&amp;"*"&amp;CMOST1!I1098&amp;"&lt;/cmost&gt;")</f>
        <v>RESULTS GEOSTAT PDATA 'PERM-E' 57435.7000 145482.7000 -987654321.1235 6 387.2</v>
      </c>
    </row>
    <row r="1099" spans="1:13" x14ac:dyDescent="0.15">
      <c r="A1099" t="s">
        <v>1209</v>
      </c>
      <c r="B1099" t="s">
        <v>3026</v>
      </c>
      <c r="C1099" s="73">
        <f t="shared" ref="C1099:E1099" si="1174">C277</f>
        <v>1.1000000000000001</v>
      </c>
      <c r="D1099" s="73">
        <f t="shared" si="1174"/>
        <v>13.9</v>
      </c>
      <c r="E1099" s="73">
        <f t="shared" si="1174"/>
        <v>12.6</v>
      </c>
      <c r="F1099" t="str">
        <f>IF(C1099=1,CMOST1!A1099&amp;" "&amp;D1099,CMOST1!A1099&amp;" &lt;cmost&gt;this["&amp;E1099&amp;"]="&amp;E1099&amp;"*"&amp;CMOST1!B1099&amp;"&lt;/cmost&gt;")</f>
        <v>RESULTS GEOSTAT PDATA 'PERM-D' 69508.5000 144244.1000 -987654321.1235 3 &lt;cmost&gt;this[12.6]=12.6*MultPermD&lt;/cmost&gt;</v>
      </c>
      <c r="H1099" t="s">
        <v>2440</v>
      </c>
      <c r="I1099" t="s">
        <v>3027</v>
      </c>
      <c r="J1099" s="3">
        <f t="shared" ref="J1099:L1099" si="1175">J560</f>
        <v>1</v>
      </c>
      <c r="K1099" s="3">
        <f t="shared" si="1175"/>
        <v>387.2</v>
      </c>
      <c r="L1099" s="3">
        <f t="shared" si="1175"/>
        <v>387.2</v>
      </c>
      <c r="M1099" t="str">
        <f>IF(J1099=1,CMOST1!H1099&amp;" "&amp;K1099,CMOST1!H1099&amp;" &lt;cmost&gt;this["&amp;L1099&amp;"]="&amp;L1099&amp;"*"&amp;CMOST1!I1099&amp;"&lt;/cmost&gt;")</f>
        <v>RESULTS GEOSTAT PDATA 'PERM-E' 57931.3000 146208.1000 -987654321.1235 6 387.2</v>
      </c>
    </row>
    <row r="1100" spans="1:13" x14ac:dyDescent="0.15">
      <c r="A1100" t="s">
        <v>1210</v>
      </c>
      <c r="B1100" t="s">
        <v>3026</v>
      </c>
      <c r="C1100" s="73">
        <f t="shared" ref="C1100:E1100" si="1176">C278</f>
        <v>1.1000000000000001</v>
      </c>
      <c r="D1100" s="73">
        <f t="shared" si="1176"/>
        <v>13.9</v>
      </c>
      <c r="E1100" s="73">
        <f t="shared" si="1176"/>
        <v>12.6</v>
      </c>
      <c r="F1100" t="str">
        <f>IF(C1100=1,CMOST1!A1100&amp;" "&amp;D1100,CMOST1!A1100&amp;" &lt;cmost&gt;this["&amp;E1100&amp;"]="&amp;E1100&amp;"*"&amp;CMOST1!B1100&amp;"&lt;/cmost&gt;")</f>
        <v>RESULTS GEOSTAT PDATA 'PERM-D' 71360.9000 144343.5000 -987654321.1235 3 &lt;cmost&gt;this[12.6]=12.6*MultPermD&lt;/cmost&gt;</v>
      </c>
      <c r="H1100" t="s">
        <v>2441</v>
      </c>
      <c r="I1100" t="s">
        <v>3027</v>
      </c>
      <c r="J1100" s="3">
        <f t="shared" ref="J1100:L1100" si="1177">J561</f>
        <v>1</v>
      </c>
      <c r="K1100" s="3">
        <f t="shared" si="1177"/>
        <v>387.2</v>
      </c>
      <c r="L1100" s="3">
        <f t="shared" si="1177"/>
        <v>387.2</v>
      </c>
      <c r="M1100" t="str">
        <f>IF(J1100=1,CMOST1!H1100&amp;" "&amp;K1100,CMOST1!H1100&amp;" &lt;cmost&gt;this["&amp;L1100&amp;"]="&amp;L1100&amp;"*"&amp;CMOST1!I1100&amp;"&lt;/cmost&gt;")</f>
        <v>RESULTS GEOSTAT PDATA 'PERM-E' 58426.9000 146933.6000 -987654321.1235 6 387.2</v>
      </c>
    </row>
    <row r="1101" spans="1:13" x14ac:dyDescent="0.15">
      <c r="A1101" t="s">
        <v>1211</v>
      </c>
      <c r="B1101" t="s">
        <v>3026</v>
      </c>
      <c r="C1101" s="73">
        <f t="shared" ref="C1101:E1101" si="1178">C279</f>
        <v>1.1000000000000001</v>
      </c>
      <c r="D1101" s="73">
        <f t="shared" si="1178"/>
        <v>13.9</v>
      </c>
      <c r="E1101" s="73">
        <f t="shared" si="1178"/>
        <v>12.6</v>
      </c>
      <c r="F1101" t="str">
        <f>IF(C1101=1,CMOST1!A1101&amp;" "&amp;D1101,CMOST1!A1101&amp;" &lt;cmost&gt;this["&amp;E1101&amp;"]="&amp;E1101&amp;"*"&amp;CMOST1!B1101&amp;"&lt;/cmost&gt;")</f>
        <v>RESULTS GEOSTAT PDATA 'PERM-D' 72850.4000 144319.9000 -987654321.1235 3 &lt;cmost&gt;this[12.6]=12.6*MultPermD&lt;/cmost&gt;</v>
      </c>
      <c r="H1101" t="s">
        <v>2442</v>
      </c>
      <c r="I1101" t="s">
        <v>3027</v>
      </c>
      <c r="J1101" s="3">
        <f t="shared" ref="J1101:L1101" si="1179">J562</f>
        <v>1</v>
      </c>
      <c r="K1101" s="3">
        <f t="shared" si="1179"/>
        <v>387.2</v>
      </c>
      <c r="L1101" s="3">
        <f t="shared" si="1179"/>
        <v>387.2</v>
      </c>
      <c r="M1101" t="str">
        <f>IF(J1101=1,CMOST1!H1101&amp;" "&amp;K1101,CMOST1!H1101&amp;" &lt;cmost&gt;this["&amp;L1101&amp;"]="&amp;L1101&amp;"*"&amp;CMOST1!I1101&amp;"&lt;/cmost&gt;")</f>
        <v>RESULTS GEOSTAT PDATA 'PERM-E' 58922.6000 147659.1000 -987654321.1235 6 387.2</v>
      </c>
    </row>
    <row r="1102" spans="1:13" x14ac:dyDescent="0.15">
      <c r="A1102" t="s">
        <v>1212</v>
      </c>
      <c r="B1102" t="s">
        <v>3026</v>
      </c>
      <c r="C1102" s="73">
        <f t="shared" ref="C1102:E1102" si="1180">C280</f>
        <v>1.1000000000000001</v>
      </c>
      <c r="D1102" s="73">
        <f t="shared" si="1180"/>
        <v>13.9</v>
      </c>
      <c r="E1102" s="73">
        <f t="shared" si="1180"/>
        <v>12.6</v>
      </c>
      <c r="F1102" t="str">
        <f>IF(C1102=1,CMOST1!A1102&amp;" "&amp;D1102,CMOST1!A1102&amp;" &lt;cmost&gt;this["&amp;E1102&amp;"]="&amp;E1102&amp;"*"&amp;CMOST1!B1102&amp;"&lt;/cmost&gt;")</f>
        <v>RESULTS GEOSTAT PDATA 'PERM-D' 75488.5000 144288.4000 -987654321.1235 3 &lt;cmost&gt;this[12.6]=12.6*MultPermD&lt;/cmost&gt;</v>
      </c>
      <c r="H1102" t="s">
        <v>2443</v>
      </c>
      <c r="I1102" t="s">
        <v>3027</v>
      </c>
      <c r="J1102" s="3">
        <f t="shared" ref="J1102:L1102" si="1181">J563</f>
        <v>1</v>
      </c>
      <c r="K1102" s="3">
        <f t="shared" si="1181"/>
        <v>387.2</v>
      </c>
      <c r="L1102" s="3">
        <f t="shared" si="1181"/>
        <v>387.2</v>
      </c>
      <c r="M1102" t="str">
        <f>IF(J1102=1,CMOST1!H1102&amp;" "&amp;K1102,CMOST1!H1102&amp;" &lt;cmost&gt;this["&amp;L1102&amp;"]="&amp;L1102&amp;"*"&amp;CMOST1!I1102&amp;"&lt;/cmost&gt;")</f>
        <v>RESULTS GEOSTAT PDATA 'PERM-E' 59408.4000 148422.2000 -987654321.1235 6 387.2</v>
      </c>
    </row>
    <row r="1103" spans="1:13" x14ac:dyDescent="0.15">
      <c r="A1103" t="s">
        <v>1213</v>
      </c>
      <c r="B1103" t="s">
        <v>3026</v>
      </c>
      <c r="C1103" s="73">
        <f t="shared" ref="C1103:E1103" si="1182">C281</f>
        <v>1</v>
      </c>
      <c r="D1103" s="73">
        <f t="shared" si="1182"/>
        <v>18.3</v>
      </c>
      <c r="E1103" s="73">
        <f t="shared" si="1182"/>
        <v>18.3</v>
      </c>
      <c r="F1103" t="str">
        <f>IF(C1103=1,CMOST1!A1103&amp;" "&amp;D1103,CMOST1!A1103&amp;" &lt;cmost&gt;this["&amp;E1103&amp;"]="&amp;E1103&amp;"*"&amp;CMOST1!B1103&amp;"&lt;/cmost&gt;")</f>
        <v>RESULTS GEOSTAT PDATA 'PERM-D' 46608.4000 112311.0000 -987654321.1235 3 18.3</v>
      </c>
      <c r="H1103" t="s">
        <v>2444</v>
      </c>
      <c r="I1103" t="s">
        <v>3027</v>
      </c>
      <c r="J1103" s="3">
        <f t="shared" ref="J1103:L1103" si="1183">J564</f>
        <v>1</v>
      </c>
      <c r="K1103" s="3">
        <f t="shared" si="1183"/>
        <v>387.2</v>
      </c>
      <c r="L1103" s="3">
        <f t="shared" si="1183"/>
        <v>387.2</v>
      </c>
      <c r="M1103" t="str">
        <f>IF(J1103=1,CMOST1!H1103&amp;" "&amp;K1103,CMOST1!H1103&amp;" &lt;cmost&gt;this["&amp;L1103&amp;"]="&amp;L1103&amp;"*"&amp;CMOST1!I1103&amp;"&lt;/cmost&gt;")</f>
        <v>RESULTS GEOSTAT PDATA 'PERM-E' 59894.2000 149185.4000 -987654321.1235 6 387.2</v>
      </c>
    </row>
    <row r="1104" spans="1:13" x14ac:dyDescent="0.15">
      <c r="A1104" t="s">
        <v>1214</v>
      </c>
      <c r="B1104" t="s">
        <v>3026</v>
      </c>
      <c r="C1104" s="73">
        <f t="shared" ref="C1104:E1104" si="1184">C282</f>
        <v>1</v>
      </c>
      <c r="D1104" s="73">
        <f t="shared" si="1184"/>
        <v>18.3</v>
      </c>
      <c r="E1104" s="73">
        <f t="shared" si="1184"/>
        <v>18.3</v>
      </c>
      <c r="F1104" t="str">
        <f>IF(C1104=1,CMOST1!A1104&amp;" "&amp;D1104,CMOST1!A1104&amp;" &lt;cmost&gt;this["&amp;E1104&amp;"]="&amp;E1104&amp;"*"&amp;CMOST1!B1104&amp;"&lt;/cmost&gt;")</f>
        <v>RESULTS GEOSTAT PDATA 'PERM-D' 47682.7000 113087.4000 -987654321.1235 3 18.3</v>
      </c>
      <c r="H1104" t="s">
        <v>2445</v>
      </c>
      <c r="I1104" t="s">
        <v>3027</v>
      </c>
      <c r="J1104" s="3">
        <f t="shared" ref="J1104:L1104" si="1185">J565</f>
        <v>1</v>
      </c>
      <c r="K1104" s="3">
        <f t="shared" si="1185"/>
        <v>387.2</v>
      </c>
      <c r="L1104" s="3">
        <f t="shared" si="1185"/>
        <v>387.2</v>
      </c>
      <c r="M1104" t="str">
        <f>IF(J1104=1,CMOST1!H1104&amp;" "&amp;K1104,CMOST1!H1104&amp;" &lt;cmost&gt;this["&amp;L1104&amp;"]="&amp;L1104&amp;"*"&amp;CMOST1!I1104&amp;"&lt;/cmost&gt;")</f>
        <v>RESULTS GEOSTAT PDATA 'PERM-E' 60380.0000 149948.5000 -987654321.1235 6 387.2</v>
      </c>
    </row>
    <row r="1105" spans="1:13" x14ac:dyDescent="0.15">
      <c r="A1105" t="s">
        <v>1215</v>
      </c>
      <c r="B1105" t="s">
        <v>3026</v>
      </c>
      <c r="C1105" s="73">
        <f t="shared" ref="C1105:E1105" si="1186">C283</f>
        <v>1</v>
      </c>
      <c r="D1105" s="73">
        <f t="shared" si="1186"/>
        <v>18.3</v>
      </c>
      <c r="E1105" s="73">
        <f t="shared" si="1186"/>
        <v>18.3</v>
      </c>
      <c r="F1105" t="str">
        <f>IF(C1105=1,CMOST1!A1105&amp;" "&amp;D1105,CMOST1!A1105&amp;" &lt;cmost&gt;this["&amp;E1105&amp;"]="&amp;E1105&amp;"*"&amp;CMOST1!B1105&amp;"&lt;/cmost&gt;")</f>
        <v>RESULTS GEOSTAT PDATA 'PERM-D' 48756.9000 113863.8000 -987654321.1235 3 18.3</v>
      </c>
      <c r="H1105" t="s">
        <v>2446</v>
      </c>
      <c r="I1105" t="s">
        <v>3027</v>
      </c>
      <c r="J1105" s="3">
        <f t="shared" ref="J1105:L1105" si="1187">J566</f>
        <v>1</v>
      </c>
      <c r="K1105" s="3">
        <f t="shared" si="1187"/>
        <v>387.2</v>
      </c>
      <c r="L1105" s="3">
        <f t="shared" si="1187"/>
        <v>387.2</v>
      </c>
      <c r="M1105" t="str">
        <f>IF(J1105=1,CMOST1!H1105&amp;" "&amp;K1105,CMOST1!H1105&amp;" &lt;cmost&gt;this["&amp;L1105&amp;"]="&amp;L1105&amp;"*"&amp;CMOST1!I1105&amp;"&lt;/cmost&gt;")</f>
        <v>RESULTS GEOSTAT PDATA 'PERM-E' 60865.8000 150711.6000 -987654321.1235 6 387.2</v>
      </c>
    </row>
    <row r="1106" spans="1:13" x14ac:dyDescent="0.15">
      <c r="A1106" t="s">
        <v>1216</v>
      </c>
      <c r="B1106" t="s">
        <v>3026</v>
      </c>
      <c r="C1106" s="73">
        <f t="shared" ref="C1106:E1106" si="1188">C284</f>
        <v>1</v>
      </c>
      <c r="D1106" s="73">
        <f t="shared" si="1188"/>
        <v>18.3</v>
      </c>
      <c r="E1106" s="73">
        <f t="shared" si="1188"/>
        <v>18.3</v>
      </c>
      <c r="F1106" t="str">
        <f>IF(C1106=1,CMOST1!A1106&amp;" "&amp;D1106,CMOST1!A1106&amp;" &lt;cmost&gt;this["&amp;E1106&amp;"]="&amp;E1106&amp;"*"&amp;CMOST1!B1106&amp;"&lt;/cmost&gt;")</f>
        <v>RESULTS GEOSTAT PDATA 'PERM-D' 51069.9000 115629.3000 -987654321.1235 3 18.3</v>
      </c>
      <c r="H1106" t="s">
        <v>2447</v>
      </c>
      <c r="I1106" t="s">
        <v>3027</v>
      </c>
      <c r="J1106" s="3">
        <f t="shared" ref="J1106:L1106" si="1189">J567</f>
        <v>1</v>
      </c>
      <c r="K1106" s="3">
        <f t="shared" si="1189"/>
        <v>387.2</v>
      </c>
      <c r="L1106" s="3">
        <f t="shared" si="1189"/>
        <v>387.2</v>
      </c>
      <c r="M1106" t="str">
        <f>IF(J1106=1,CMOST1!H1106&amp;" "&amp;K1106,CMOST1!H1106&amp;" &lt;cmost&gt;this["&amp;L1106&amp;"]="&amp;L1106&amp;"*"&amp;CMOST1!I1106&amp;"&lt;/cmost&gt;")</f>
        <v>RESULTS GEOSTAT PDATA 'PERM-E' 61366.9000 151512.9000 -987654321.1235 6 387.2</v>
      </c>
    </row>
    <row r="1107" spans="1:13" x14ac:dyDescent="0.15">
      <c r="A1107" t="s">
        <v>1217</v>
      </c>
      <c r="B1107" t="s">
        <v>3026</v>
      </c>
      <c r="C1107" s="73">
        <f t="shared" ref="C1107:E1107" si="1190">C285</f>
        <v>1</v>
      </c>
      <c r="D1107" s="73">
        <f t="shared" si="1190"/>
        <v>18.3</v>
      </c>
      <c r="E1107" s="73">
        <f t="shared" si="1190"/>
        <v>18.3</v>
      </c>
      <c r="F1107" t="str">
        <f>IF(C1107=1,CMOST1!A1107&amp;" "&amp;D1107,CMOST1!A1107&amp;" &lt;cmost&gt;this["&amp;E1107&amp;"]="&amp;E1107&amp;"*"&amp;CMOST1!B1107&amp;"&lt;/cmost&gt;")</f>
        <v>RESULTS GEOSTAT PDATA 'PERM-D' 51811.9000 116201.2000 -987654321.1235 3 18.3</v>
      </c>
      <c r="H1107" t="s">
        <v>2448</v>
      </c>
      <c r="I1107" t="s">
        <v>3027</v>
      </c>
      <c r="J1107" s="3">
        <f t="shared" ref="J1107:L1107" si="1191">J568</f>
        <v>1</v>
      </c>
      <c r="K1107" s="3">
        <f t="shared" si="1191"/>
        <v>387.2</v>
      </c>
      <c r="L1107" s="3">
        <f t="shared" si="1191"/>
        <v>387.2</v>
      </c>
      <c r="M1107" t="str">
        <f>IF(J1107=1,CMOST1!H1107&amp;" "&amp;K1107,CMOST1!H1107&amp;" &lt;cmost&gt;this["&amp;L1107&amp;"]="&amp;L1107&amp;"*"&amp;CMOST1!I1107&amp;"&lt;/cmost&gt;")</f>
        <v>RESULTS GEOSTAT PDATA 'PERM-E' 61867.9000 152314.1000 -987654321.1235 6 387.2</v>
      </c>
    </row>
    <row r="1108" spans="1:13" x14ac:dyDescent="0.15">
      <c r="A1108" t="s">
        <v>1218</v>
      </c>
      <c r="B1108" t="s">
        <v>3026</v>
      </c>
      <c r="C1108" s="73">
        <f t="shared" ref="C1108:E1108" si="1192">C286</f>
        <v>1</v>
      </c>
      <c r="D1108" s="73">
        <f t="shared" si="1192"/>
        <v>18.3</v>
      </c>
      <c r="E1108" s="73">
        <f t="shared" si="1192"/>
        <v>18.3</v>
      </c>
      <c r="F1108" t="str">
        <f>IF(C1108=1,CMOST1!A1108&amp;" "&amp;D1108,CMOST1!A1108&amp;" &lt;cmost&gt;this["&amp;E1108&amp;"]="&amp;E1108&amp;"*"&amp;CMOST1!B1108&amp;"&lt;/cmost&gt;")</f>
        <v>RESULTS GEOSTAT PDATA 'PERM-D' 52554.0000 116773.1000 -987654321.1235 3 18.3</v>
      </c>
      <c r="H1108" t="s">
        <v>2449</v>
      </c>
      <c r="I1108" t="s">
        <v>3027</v>
      </c>
      <c r="J1108" s="3">
        <f t="shared" ref="J1108:L1108" si="1193">J569</f>
        <v>1</v>
      </c>
      <c r="K1108" s="3">
        <f t="shared" si="1193"/>
        <v>387.2</v>
      </c>
      <c r="L1108" s="3">
        <f t="shared" si="1193"/>
        <v>387.2</v>
      </c>
      <c r="M1108" t="str">
        <f>IF(J1108=1,CMOST1!H1108&amp;" "&amp;K1108,CMOST1!H1108&amp;" &lt;cmost&gt;this["&amp;L1108&amp;"]="&amp;L1108&amp;"*"&amp;CMOST1!I1108&amp;"&lt;/cmost&gt;")</f>
        <v>RESULTS GEOSTAT PDATA 'PERM-E' 62369.0000 153115.4000 -987654321.1235 6 387.2</v>
      </c>
    </row>
    <row r="1109" spans="1:13" x14ac:dyDescent="0.15">
      <c r="A1109" t="s">
        <v>1219</v>
      </c>
      <c r="B1109" t="s">
        <v>3026</v>
      </c>
      <c r="C1109" s="73">
        <f t="shared" ref="C1109:E1109" si="1194">C287</f>
        <v>1</v>
      </c>
      <c r="D1109" s="73">
        <f t="shared" si="1194"/>
        <v>18.3</v>
      </c>
      <c r="E1109" s="73">
        <f t="shared" si="1194"/>
        <v>18.3</v>
      </c>
      <c r="F1109" t="str">
        <f>IF(C1109=1,CMOST1!A1109&amp;" "&amp;D1109,CMOST1!A1109&amp;" &lt;cmost&gt;this["&amp;E1109&amp;"]="&amp;E1109&amp;"*"&amp;CMOST1!B1109&amp;"&lt;/cmost&gt;")</f>
        <v>RESULTS GEOSTAT PDATA 'PERM-D' 53296.1000 117345.1000 -987654321.1235 3 18.3</v>
      </c>
      <c r="H1109" t="s">
        <v>2450</v>
      </c>
      <c r="I1109" t="s">
        <v>3027</v>
      </c>
      <c r="J1109" s="3">
        <f t="shared" ref="J1109:L1109" si="1195">J570</f>
        <v>1</v>
      </c>
      <c r="K1109" s="3">
        <f t="shared" si="1195"/>
        <v>387.2</v>
      </c>
      <c r="L1109" s="3">
        <f t="shared" si="1195"/>
        <v>387.2</v>
      </c>
      <c r="M1109" t="str">
        <f>IF(J1109=1,CMOST1!H1109&amp;" "&amp;K1109,CMOST1!H1109&amp;" &lt;cmost&gt;this["&amp;L1109&amp;"]="&amp;L1109&amp;"*"&amp;CMOST1!I1109&amp;"&lt;/cmost&gt;")</f>
        <v>RESULTS GEOSTAT PDATA 'PERM-E' 73840.9000 130204.1000 -987654321.1235 6 387.2</v>
      </c>
    </row>
    <row r="1110" spans="1:13" x14ac:dyDescent="0.15">
      <c r="A1110" t="s">
        <v>1220</v>
      </c>
      <c r="B1110" t="s">
        <v>3026</v>
      </c>
      <c r="C1110" s="73">
        <f t="shared" ref="C1110:E1110" si="1196">C288</f>
        <v>1</v>
      </c>
      <c r="D1110" s="73">
        <f t="shared" si="1196"/>
        <v>18.3</v>
      </c>
      <c r="E1110" s="73">
        <f t="shared" si="1196"/>
        <v>18.3</v>
      </c>
      <c r="F1110" t="str">
        <f>IF(C1110=1,CMOST1!A1110&amp;" "&amp;D1110,CMOST1!A1110&amp;" &lt;cmost&gt;this["&amp;E1110&amp;"]="&amp;E1110&amp;"*"&amp;CMOST1!B1110&amp;"&lt;/cmost&gt;")</f>
        <v>RESULTS GEOSTAT PDATA 'PERM-D' 54038.1000 117917.0000 -987654321.1235 3 18.3</v>
      </c>
      <c r="H1110" t="s">
        <v>2451</v>
      </c>
      <c r="I1110" t="s">
        <v>3027</v>
      </c>
      <c r="J1110" s="3">
        <f t="shared" ref="J1110:L1110" si="1197">J571</f>
        <v>1</v>
      </c>
      <c r="K1110" s="3">
        <f t="shared" si="1197"/>
        <v>387.2</v>
      </c>
      <c r="L1110" s="3">
        <f t="shared" si="1197"/>
        <v>387.2</v>
      </c>
      <c r="M1110" t="str">
        <f>IF(J1110=1,CMOST1!H1110&amp;" "&amp;K1110,CMOST1!H1110&amp;" &lt;cmost&gt;this["&amp;L1110&amp;"]="&amp;L1110&amp;"*"&amp;CMOST1!I1110&amp;"&lt;/cmost&gt;")</f>
        <v>RESULTS GEOSTAT PDATA 'PERM-E' 72028.9000 128780.8000 -987654321.1235 6 387.2</v>
      </c>
    </row>
    <row r="1111" spans="1:13" x14ac:dyDescent="0.15">
      <c r="A1111" t="s">
        <v>1221</v>
      </c>
      <c r="B1111" t="s">
        <v>3026</v>
      </c>
      <c r="C1111" s="73">
        <f t="shared" ref="C1111:E1111" si="1198">C289</f>
        <v>1</v>
      </c>
      <c r="D1111" s="73">
        <f t="shared" si="1198"/>
        <v>18.3</v>
      </c>
      <c r="E1111" s="73">
        <f t="shared" si="1198"/>
        <v>18.3</v>
      </c>
      <c r="F1111" t="str">
        <f>IF(C1111=1,CMOST1!A1111&amp;" "&amp;D1111,CMOST1!A1111&amp;" &lt;cmost&gt;this["&amp;E1111&amp;"]="&amp;E1111&amp;"*"&amp;CMOST1!B1111&amp;"&lt;/cmost&gt;")</f>
        <v>RESULTS GEOSTAT PDATA 'PERM-D' 56246.7000 119818.6000 -987654321.1235 3 18.3</v>
      </c>
      <c r="H1111" t="s">
        <v>2452</v>
      </c>
      <c r="I1111" t="s">
        <v>3027</v>
      </c>
      <c r="J1111" s="3">
        <f t="shared" ref="J1111:L1111" si="1199">J572</f>
        <v>1</v>
      </c>
      <c r="K1111" s="3">
        <f t="shared" si="1199"/>
        <v>387.2</v>
      </c>
      <c r="L1111" s="3">
        <f t="shared" si="1199"/>
        <v>387.2</v>
      </c>
      <c r="M1111" t="str">
        <f>IF(J1111=1,CMOST1!H1111&amp;" "&amp;K1111,CMOST1!H1111&amp;" &lt;cmost&gt;this["&amp;L1111&amp;"]="&amp;L1111&amp;"*"&amp;CMOST1!I1111&amp;"&lt;/cmost&gt;")</f>
        <v>RESULTS GEOSTAT PDATA 'PERM-E' 70804.5000 127794.0000 -987654321.1235 6 387.2</v>
      </c>
    </row>
    <row r="1112" spans="1:13" x14ac:dyDescent="0.15">
      <c r="A1112" t="s">
        <v>1222</v>
      </c>
      <c r="B1112" t="s">
        <v>3026</v>
      </c>
      <c r="C1112" s="73">
        <f t="shared" ref="C1112:E1112" si="1200">C290</f>
        <v>1</v>
      </c>
      <c r="D1112" s="73">
        <f t="shared" si="1200"/>
        <v>18.3</v>
      </c>
      <c r="E1112" s="73">
        <f t="shared" si="1200"/>
        <v>18.3</v>
      </c>
      <c r="F1112" t="str">
        <f>IF(C1112=1,CMOST1!A1112&amp;" "&amp;D1112,CMOST1!A1112&amp;" &lt;cmost&gt;this["&amp;E1112&amp;"]="&amp;E1112&amp;"*"&amp;CMOST1!B1112&amp;"&lt;/cmost&gt;")</f>
        <v>RESULTS GEOSTAT PDATA 'PERM-D' 57716.5000 121031.2000 -987654321.1235 3 18.3</v>
      </c>
      <c r="H1112" t="s">
        <v>2453</v>
      </c>
      <c r="I1112" t="s">
        <v>3027</v>
      </c>
      <c r="J1112" s="3">
        <f t="shared" ref="J1112:L1112" si="1201">J573</f>
        <v>1</v>
      </c>
      <c r="K1112" s="3">
        <f t="shared" si="1201"/>
        <v>387.2</v>
      </c>
      <c r="L1112" s="3">
        <f t="shared" si="1201"/>
        <v>387.2</v>
      </c>
      <c r="M1112" t="str">
        <f>IF(J1112=1,CMOST1!H1112&amp;" "&amp;K1112,CMOST1!H1112&amp;" &lt;cmost&gt;this["&amp;L1112&amp;"]="&amp;L1112&amp;"*"&amp;CMOST1!I1112&amp;"&lt;/cmost&gt;")</f>
        <v>RESULTS GEOSTAT PDATA 'PERM-E' 69843.8000 126911.1000 -987654321.1235 6 387.2</v>
      </c>
    </row>
    <row r="1113" spans="1:13" x14ac:dyDescent="0.15">
      <c r="A1113" t="s">
        <v>1223</v>
      </c>
      <c r="B1113" t="s">
        <v>3026</v>
      </c>
      <c r="C1113" s="73">
        <f t="shared" ref="C1113:E1113" si="1202">C291</f>
        <v>1</v>
      </c>
      <c r="D1113" s="73">
        <f t="shared" si="1202"/>
        <v>18.3</v>
      </c>
      <c r="E1113" s="73">
        <f t="shared" si="1202"/>
        <v>18.3</v>
      </c>
      <c r="F1113" t="str">
        <f>IF(C1113=1,CMOST1!A1113&amp;" "&amp;D1113,CMOST1!A1113&amp;" &lt;cmost&gt;this["&amp;E1113&amp;"]="&amp;E1113&amp;"*"&amp;CMOST1!B1113&amp;"&lt;/cmost&gt;")</f>
        <v>RESULTS GEOSTAT PDATA 'PERM-D' 58799.2000 122082.7000 -987654321.1235 3 18.3</v>
      </c>
      <c r="H1113" t="s">
        <v>2454</v>
      </c>
      <c r="I1113" t="s">
        <v>3027</v>
      </c>
      <c r="J1113" s="3">
        <f t="shared" ref="J1113:L1113" si="1203">J574</f>
        <v>1</v>
      </c>
      <c r="K1113" s="3">
        <f t="shared" si="1203"/>
        <v>387.2</v>
      </c>
      <c r="L1113" s="3">
        <f t="shared" si="1203"/>
        <v>387.2</v>
      </c>
      <c r="M1113" t="str">
        <f>IF(J1113=1,CMOST1!H1113&amp;" "&amp;K1113,CMOST1!H1113&amp;" &lt;cmost&gt;this["&amp;L1113&amp;"]="&amp;L1113&amp;"*"&amp;CMOST1!I1113&amp;"&lt;/cmost&gt;")</f>
        <v>RESULTS GEOSTAT PDATA 'PERM-E' 69173.2000 126045.0000 -987654321.1235 6 387.2</v>
      </c>
    </row>
    <row r="1114" spans="1:13" x14ac:dyDescent="0.15">
      <c r="A1114" t="s">
        <v>1224</v>
      </c>
      <c r="B1114" t="s">
        <v>3026</v>
      </c>
      <c r="C1114" s="73">
        <f t="shared" ref="C1114:E1114" si="1204">C292</f>
        <v>1</v>
      </c>
      <c r="D1114" s="73">
        <f t="shared" si="1204"/>
        <v>18.3</v>
      </c>
      <c r="E1114" s="73">
        <f t="shared" si="1204"/>
        <v>18.3</v>
      </c>
      <c r="F1114" t="str">
        <f>IF(C1114=1,CMOST1!A1114&amp;" "&amp;D1114,CMOST1!A1114&amp;" &lt;cmost&gt;this["&amp;E1114&amp;"]="&amp;E1114&amp;"*"&amp;CMOST1!B1114&amp;"&lt;/cmost&gt;")</f>
        <v>RESULTS GEOSTAT PDATA 'PERM-D' 59680.4000 123115.8000 -987654321.1235 3 18.3</v>
      </c>
      <c r="H1114" t="s">
        <v>2455</v>
      </c>
      <c r="I1114" t="s">
        <v>3027</v>
      </c>
      <c r="J1114" s="3">
        <f t="shared" ref="J1114:L1114" si="1205">J575</f>
        <v>1</v>
      </c>
      <c r="K1114" s="3">
        <f t="shared" si="1205"/>
        <v>387.2</v>
      </c>
      <c r="L1114" s="3">
        <f t="shared" si="1205"/>
        <v>387.2</v>
      </c>
      <c r="M1114" t="str">
        <f>IF(J1114=1,CMOST1!H1114&amp;" "&amp;K1114,CMOST1!H1114&amp;" &lt;cmost&gt;this["&amp;L1114&amp;"]="&amp;L1114&amp;"*"&amp;CMOST1!I1114&amp;"&lt;/cmost&gt;")</f>
        <v>RESULTS GEOSTAT PDATA 'PERM-E' 68744.1000 125029.9000 -987654321.1235 6 387.2</v>
      </c>
    </row>
    <row r="1115" spans="1:13" x14ac:dyDescent="0.15">
      <c r="A1115" t="s">
        <v>1225</v>
      </c>
      <c r="B1115" t="s">
        <v>3026</v>
      </c>
      <c r="C1115" s="73">
        <f t="shared" ref="C1115:E1115" si="1206">C293</f>
        <v>1</v>
      </c>
      <c r="D1115" s="73">
        <f t="shared" si="1206"/>
        <v>18.3</v>
      </c>
      <c r="E1115" s="73">
        <f t="shared" si="1206"/>
        <v>18.3</v>
      </c>
      <c r="F1115" t="str">
        <f>IF(C1115=1,CMOST1!A1115&amp;" "&amp;D1115,CMOST1!A1115&amp;" &lt;cmost&gt;this["&amp;E1115&amp;"]="&amp;E1115&amp;"*"&amp;CMOST1!B1115&amp;"&lt;/cmost&gt;")</f>
        <v>RESULTS GEOSTAT PDATA 'PERM-D' 60222.4000 124102.0000 -987654321.1235 3 18.3</v>
      </c>
      <c r="H1115" t="s">
        <v>2456</v>
      </c>
      <c r="I1115" t="s">
        <v>3027</v>
      </c>
      <c r="J1115" s="3">
        <f t="shared" ref="J1115:L1115" si="1207">J576</f>
        <v>1</v>
      </c>
      <c r="K1115" s="3">
        <f t="shared" si="1207"/>
        <v>387.2</v>
      </c>
      <c r="L1115" s="3">
        <f t="shared" si="1207"/>
        <v>387.2</v>
      </c>
      <c r="M1115" t="str">
        <f>IF(J1115=1,CMOST1!H1115&amp;" "&amp;K1115,CMOST1!H1115&amp;" &lt;cmost&gt;this["&amp;L1115&amp;"]="&amp;L1115&amp;"*"&amp;CMOST1!I1115&amp;"&lt;/cmost&gt;")</f>
        <v>RESULTS GEOSTAT PDATA 'PERM-E' 68631.6000 123930.8000 -987654321.1235 6 387.2</v>
      </c>
    </row>
    <row r="1116" spans="1:13" x14ac:dyDescent="0.15">
      <c r="A1116" t="s">
        <v>1226</v>
      </c>
      <c r="B1116" t="s">
        <v>3026</v>
      </c>
      <c r="C1116" s="73">
        <f t="shared" ref="C1116:E1116" si="1208">C294</f>
        <v>1</v>
      </c>
      <c r="D1116" s="73">
        <f t="shared" si="1208"/>
        <v>18.3</v>
      </c>
      <c r="E1116" s="73">
        <f t="shared" si="1208"/>
        <v>18.3</v>
      </c>
      <c r="F1116" t="str">
        <f>IF(C1116=1,CMOST1!A1116&amp;" "&amp;D1116,CMOST1!A1116&amp;" &lt;cmost&gt;this["&amp;E1116&amp;"]="&amp;E1116&amp;"*"&amp;CMOST1!B1116&amp;"&lt;/cmost&gt;")</f>
        <v>RESULTS GEOSTAT PDATA 'PERM-D' 60697.2000 125238.2000 -987654321.1235 3 18.3</v>
      </c>
      <c r="H1116" t="s">
        <v>2457</v>
      </c>
      <c r="I1116" t="s">
        <v>3027</v>
      </c>
      <c r="J1116" s="3">
        <f t="shared" ref="J1116:L1116" si="1209">J577</f>
        <v>1</v>
      </c>
      <c r="K1116" s="3">
        <f t="shared" si="1209"/>
        <v>387.2</v>
      </c>
      <c r="L1116" s="3">
        <f t="shared" si="1209"/>
        <v>387.2</v>
      </c>
      <c r="M1116" t="str">
        <f>IF(J1116=1,CMOST1!H1116&amp;" "&amp;K1116,CMOST1!H1116&amp;" &lt;cmost&gt;this["&amp;L1116&amp;"]="&amp;L1116&amp;"*"&amp;CMOST1!I1116&amp;"&lt;/cmost&gt;")</f>
        <v>RESULTS GEOSTAT PDATA 'PERM-E' 68810.7000 122721.5000 -987654321.1235 6 387.2</v>
      </c>
    </row>
    <row r="1117" spans="1:13" x14ac:dyDescent="0.15">
      <c r="A1117" t="s">
        <v>1227</v>
      </c>
      <c r="B1117" t="s">
        <v>3026</v>
      </c>
      <c r="C1117" s="73">
        <f t="shared" ref="C1117:E1117" si="1210">C295</f>
        <v>1</v>
      </c>
      <c r="D1117" s="73">
        <f t="shared" si="1210"/>
        <v>18.3</v>
      </c>
      <c r="E1117" s="73">
        <f t="shared" si="1210"/>
        <v>18.3</v>
      </c>
      <c r="F1117" t="str">
        <f>IF(C1117=1,CMOST1!A1117&amp;" "&amp;D1117,CMOST1!A1117&amp;" &lt;cmost&gt;this["&amp;E1117&amp;"]="&amp;E1117&amp;"*"&amp;CMOST1!B1117&amp;"&lt;/cmost&gt;")</f>
        <v>RESULTS GEOSTAT PDATA 'PERM-D' 60873.0000 126227.7000 -987654321.1235 3 18.3</v>
      </c>
      <c r="H1117" t="s">
        <v>2458</v>
      </c>
      <c r="I1117" t="s">
        <v>3027</v>
      </c>
      <c r="J1117" s="73">
        <f>J39</f>
        <v>1</v>
      </c>
      <c r="K1117" s="73">
        <f t="shared" ref="K1117:L1117" si="1211">K39</f>
        <v>20.3</v>
      </c>
      <c r="L1117" s="73">
        <f t="shared" si="1211"/>
        <v>20.3</v>
      </c>
      <c r="M1117" t="str">
        <f>IF(J1117=1,CMOST1!H1117&amp;" "&amp;K1117,CMOST1!H1117&amp;" &lt;cmost&gt;this["&amp;L1117&amp;"]="&amp;L1117&amp;"*"&amp;CMOST1!I1117&amp;"&lt;/cmost&gt;")</f>
        <v>RESULTS GEOSTAT PDATA 'PERM-E' 50127.3000 109079.7000 -987654321.1235 7 20.3</v>
      </c>
    </row>
    <row r="1118" spans="1:13" x14ac:dyDescent="0.15">
      <c r="A1118" t="s">
        <v>1228</v>
      </c>
      <c r="B1118" t="s">
        <v>3026</v>
      </c>
      <c r="C1118" s="73">
        <f t="shared" ref="C1118:E1118" si="1212">C296</f>
        <v>1</v>
      </c>
      <c r="D1118" s="73">
        <f t="shared" si="1212"/>
        <v>18.3</v>
      </c>
      <c r="E1118" s="73">
        <f t="shared" si="1212"/>
        <v>18.3</v>
      </c>
      <c r="F1118" t="str">
        <f>IF(C1118=1,CMOST1!A1118&amp;" "&amp;D1118,CMOST1!A1118&amp;" &lt;cmost&gt;this["&amp;E1118&amp;"]="&amp;E1118&amp;"*"&amp;CMOST1!B1118&amp;"&lt;/cmost&gt;")</f>
        <v>RESULTS GEOSTAT PDATA 'PERM-D' 60898.0000 127188.0000 -987654321.1235 3 18.3</v>
      </c>
      <c r="H1118" t="s">
        <v>2459</v>
      </c>
      <c r="I1118" t="s">
        <v>3027</v>
      </c>
      <c r="J1118" s="73">
        <f t="shared" ref="J1118:L1118" si="1213">J40</f>
        <v>1</v>
      </c>
      <c r="K1118" s="73">
        <f t="shared" si="1213"/>
        <v>20.3</v>
      </c>
      <c r="L1118" s="73">
        <f t="shared" si="1213"/>
        <v>20.3</v>
      </c>
      <c r="M1118" t="str">
        <f>IF(J1118=1,CMOST1!H1118&amp;" "&amp;K1118,CMOST1!H1118&amp;" &lt;cmost&gt;this["&amp;L1118&amp;"]="&amp;L1118&amp;"*"&amp;CMOST1!I1118&amp;"&lt;/cmost&gt;")</f>
        <v>RESULTS GEOSTAT PDATA 'PERM-E' 50975.1000 110670.0000 -987654321.1235 7 20.3</v>
      </c>
    </row>
    <row r="1119" spans="1:13" x14ac:dyDescent="0.15">
      <c r="A1119" t="s">
        <v>1229</v>
      </c>
      <c r="B1119" t="s">
        <v>3026</v>
      </c>
      <c r="C1119" s="73">
        <f t="shared" ref="C1119:E1119" si="1214">C297</f>
        <v>1</v>
      </c>
      <c r="D1119" s="73">
        <f t="shared" si="1214"/>
        <v>18.3</v>
      </c>
      <c r="E1119" s="73">
        <f t="shared" si="1214"/>
        <v>18.3</v>
      </c>
      <c r="F1119" t="str">
        <f>IF(C1119=1,CMOST1!A1119&amp;" "&amp;D1119,CMOST1!A1119&amp;" &lt;cmost&gt;this["&amp;E1119&amp;"]="&amp;E1119&amp;"*"&amp;CMOST1!B1119&amp;"&lt;/cmost&gt;")</f>
        <v>RESULTS GEOSTAT PDATA 'PERM-D' 60673.6000 128040.4000 -987654321.1235 3 18.3</v>
      </c>
      <c r="H1119" t="s">
        <v>2460</v>
      </c>
      <c r="I1119" t="s">
        <v>3027</v>
      </c>
      <c r="J1119" s="73">
        <f t="shared" ref="J1119:L1119" si="1215">J41</f>
        <v>1</v>
      </c>
      <c r="K1119" s="73">
        <f t="shared" si="1215"/>
        <v>20.3</v>
      </c>
      <c r="L1119" s="73">
        <f t="shared" si="1215"/>
        <v>20.3</v>
      </c>
      <c r="M1119" t="str">
        <f>IF(J1119=1,CMOST1!H1119&amp;" "&amp;K1119,CMOST1!H1119&amp;" &lt;cmost&gt;this["&amp;L1119&amp;"]="&amp;L1119&amp;"*"&amp;CMOST1!I1119&amp;"&lt;/cmost&gt;")</f>
        <v>RESULTS GEOSTAT PDATA 'PERM-E' 51700.8000 111839.6000 -987654321.1235 7 20.3</v>
      </c>
    </row>
    <row r="1120" spans="1:13" x14ac:dyDescent="0.15">
      <c r="A1120" t="s">
        <v>1230</v>
      </c>
      <c r="B1120" t="s">
        <v>3026</v>
      </c>
      <c r="C1120" s="73">
        <f t="shared" ref="C1120:E1120" si="1216">C298</f>
        <v>1</v>
      </c>
      <c r="D1120" s="73">
        <f t="shared" si="1216"/>
        <v>18.3</v>
      </c>
      <c r="E1120" s="73">
        <f t="shared" si="1216"/>
        <v>18.3</v>
      </c>
      <c r="F1120" t="str">
        <f>IF(C1120=1,CMOST1!A1120&amp;" "&amp;D1120,CMOST1!A1120&amp;" &lt;cmost&gt;this["&amp;E1120&amp;"]="&amp;E1120&amp;"*"&amp;CMOST1!B1120&amp;"&lt;/cmost&gt;")</f>
        <v>RESULTS GEOSTAT PDATA 'PERM-D' 60244.8000 128988.5000 -987654321.1235 3 18.3</v>
      </c>
      <c r="H1120" t="s">
        <v>2461</v>
      </c>
      <c r="I1120" t="s">
        <v>3027</v>
      </c>
      <c r="J1120" s="73">
        <f t="shared" ref="J1120:L1120" si="1217">J42</f>
        <v>1</v>
      </c>
      <c r="K1120" s="73">
        <f t="shared" si="1217"/>
        <v>20.3</v>
      </c>
      <c r="L1120" s="73">
        <f t="shared" si="1217"/>
        <v>20.3</v>
      </c>
      <c r="M1120" t="str">
        <f>IF(J1120=1,CMOST1!H1120&amp;" "&amp;K1120,CMOST1!H1120&amp;" &lt;cmost&gt;this["&amp;L1120&amp;"]="&amp;L1120&amp;"*"&amp;CMOST1!I1120&amp;"&lt;/cmost&gt;")</f>
        <v>RESULTS GEOSTAT PDATA 'PERM-E' 52225.7000 112557.1000 -987654321.1235 7 20.3</v>
      </c>
    </row>
    <row r="1121" spans="1:13" x14ac:dyDescent="0.15">
      <c r="A1121" t="s">
        <v>1231</v>
      </c>
      <c r="B1121" t="s">
        <v>3026</v>
      </c>
      <c r="C1121" s="73">
        <f t="shared" ref="C1121:E1121" si="1218">C299</f>
        <v>1.1000000000000001</v>
      </c>
      <c r="D1121" s="73">
        <f t="shared" si="1218"/>
        <v>20.100000000000001</v>
      </c>
      <c r="E1121" s="73">
        <f t="shared" si="1218"/>
        <v>18.3</v>
      </c>
      <c r="F1121" t="str">
        <f>IF(C1121=1,CMOST1!A1121&amp;" "&amp;D1121,CMOST1!A1121&amp;" &lt;cmost&gt;this["&amp;E1121&amp;"]="&amp;E1121&amp;"*"&amp;CMOST1!B1121&amp;"&lt;/cmost&gt;")</f>
        <v>RESULTS GEOSTAT PDATA 'PERM-D' 59769.7000 129784.1000 -987654321.1235 3 &lt;cmost&gt;this[18.3]=18.3*MultPermD&lt;/cmost&gt;</v>
      </c>
      <c r="H1121" t="s">
        <v>2462</v>
      </c>
      <c r="I1121" t="s">
        <v>3027</v>
      </c>
      <c r="J1121" s="73">
        <f t="shared" ref="J1121:L1121" si="1219">J43</f>
        <v>1</v>
      </c>
      <c r="K1121" s="73">
        <f t="shared" si="1219"/>
        <v>20.3</v>
      </c>
      <c r="L1121" s="73">
        <f t="shared" si="1219"/>
        <v>20.3</v>
      </c>
      <c r="M1121" t="str">
        <f>IF(J1121=1,CMOST1!H1121&amp;" "&amp;K1121,CMOST1!H1121&amp;" &lt;cmost&gt;this["&amp;L1121&amp;"]="&amp;L1121&amp;"*"&amp;CMOST1!I1121&amp;"&lt;/cmost&gt;")</f>
        <v>RESULTS GEOSTAT PDATA 'PERM-E' 52637.5000 113118.8000 -987654321.1235 7 20.3</v>
      </c>
    </row>
    <row r="1122" spans="1:13" x14ac:dyDescent="0.15">
      <c r="A1122" t="s">
        <v>1232</v>
      </c>
      <c r="B1122" t="s">
        <v>3026</v>
      </c>
      <c r="C1122" s="73">
        <f t="shared" ref="C1122:E1122" si="1220">C300</f>
        <v>1.1000000000000001</v>
      </c>
      <c r="D1122" s="73">
        <f t="shared" si="1220"/>
        <v>20.100000000000001</v>
      </c>
      <c r="E1122" s="73">
        <f t="shared" si="1220"/>
        <v>18.3</v>
      </c>
      <c r="F1122" t="str">
        <f>IF(C1122=1,CMOST1!A1122&amp;" "&amp;D1122,CMOST1!A1122&amp;" &lt;cmost&gt;this["&amp;E1122&amp;"]="&amp;E1122&amp;"*"&amp;CMOST1!B1122&amp;"&lt;/cmost&gt;")</f>
        <v>RESULTS GEOSTAT PDATA 'PERM-D' 59315.0000 130277.2000 -987654321.1235 3 &lt;cmost&gt;this[18.3]=18.3*MultPermD&lt;/cmost&gt;</v>
      </c>
      <c r="H1122" t="s">
        <v>2463</v>
      </c>
      <c r="I1122" t="s">
        <v>3027</v>
      </c>
      <c r="J1122" s="73">
        <f t="shared" ref="J1122:L1122" si="1221">J44</f>
        <v>1</v>
      </c>
      <c r="K1122" s="73">
        <f t="shared" si="1221"/>
        <v>20.3</v>
      </c>
      <c r="L1122" s="73">
        <f t="shared" si="1221"/>
        <v>20.3</v>
      </c>
      <c r="M1122" t="str">
        <f>IF(J1122=1,CMOST1!H1122&amp;" "&amp;K1122,CMOST1!H1122&amp;" &lt;cmost&gt;this["&amp;L1122&amp;"]="&amp;L1122&amp;"*"&amp;CMOST1!I1122&amp;"&lt;/cmost&gt;")</f>
        <v>RESULTS GEOSTAT PDATA 'PERM-E' 53074.8000 113526.9000 -987654321.1235 7 20.3</v>
      </c>
    </row>
    <row r="1123" spans="1:13" x14ac:dyDescent="0.15">
      <c r="A1123" t="s">
        <v>1233</v>
      </c>
      <c r="B1123" t="s">
        <v>3026</v>
      </c>
      <c r="C1123" s="73">
        <f t="shared" ref="C1123:E1123" si="1222">C301</f>
        <v>1.1000000000000001</v>
      </c>
      <c r="D1123" s="73">
        <f t="shared" si="1222"/>
        <v>20.100000000000001</v>
      </c>
      <c r="E1123" s="73">
        <f t="shared" si="1222"/>
        <v>18.3</v>
      </c>
      <c r="F1123" t="str">
        <f>IF(C1123=1,CMOST1!A1123&amp;" "&amp;D1123,CMOST1!A1123&amp;" &lt;cmost&gt;this["&amp;E1123&amp;"]="&amp;E1123&amp;"*"&amp;CMOST1!B1123&amp;"&lt;/cmost&gt;")</f>
        <v>RESULTS GEOSTAT PDATA 'PERM-D' 58605.3000 130877.0000 -987654321.1235 3 &lt;cmost&gt;this[18.3]=18.3*MultPermD&lt;/cmost&gt;</v>
      </c>
      <c r="H1123" t="s">
        <v>2464</v>
      </c>
      <c r="I1123" t="s">
        <v>3027</v>
      </c>
      <c r="J1123" s="73">
        <f t="shared" ref="J1123:L1123" si="1223">J45</f>
        <v>1</v>
      </c>
      <c r="K1123" s="73">
        <f t="shared" si="1223"/>
        <v>20.3</v>
      </c>
      <c r="L1123" s="73">
        <f t="shared" si="1223"/>
        <v>20.3</v>
      </c>
      <c r="M1123" t="str">
        <f>IF(J1123=1,CMOST1!H1123&amp;" "&amp;K1123,CMOST1!H1123&amp;" &lt;cmost&gt;this["&amp;L1123&amp;"]="&amp;L1123&amp;"*"&amp;CMOST1!I1123&amp;"&lt;/cmost&gt;")</f>
        <v>RESULTS GEOSTAT PDATA 'PERM-E' 53363.8000 113820.5000 -987654321.1235 7 20.3</v>
      </c>
    </row>
    <row r="1124" spans="1:13" x14ac:dyDescent="0.15">
      <c r="A1124" t="s">
        <v>1234</v>
      </c>
      <c r="B1124" t="s">
        <v>3026</v>
      </c>
      <c r="C1124" s="73">
        <f t="shared" ref="C1124:E1124" si="1224">C302</f>
        <v>1.1000000000000001</v>
      </c>
      <c r="D1124" s="73">
        <f t="shared" si="1224"/>
        <v>20.100000000000001</v>
      </c>
      <c r="E1124" s="73">
        <f t="shared" si="1224"/>
        <v>18.3</v>
      </c>
      <c r="F1124" t="str">
        <f>IF(C1124=1,CMOST1!A1124&amp;" "&amp;D1124,CMOST1!A1124&amp;" &lt;cmost&gt;this["&amp;E1124&amp;"]="&amp;E1124&amp;"*"&amp;CMOST1!B1124&amp;"&lt;/cmost&gt;")</f>
        <v>RESULTS GEOSTAT PDATA 'PERM-D' 58011.2000 131391.7000 -987654321.1235 3 &lt;cmost&gt;this[18.3]=18.3*MultPermD&lt;/cmost&gt;</v>
      </c>
      <c r="H1124" t="s">
        <v>2465</v>
      </c>
      <c r="I1124" t="s">
        <v>3027</v>
      </c>
      <c r="J1124" s="73">
        <f t="shared" ref="J1124:L1124" si="1225">J46</f>
        <v>1</v>
      </c>
      <c r="K1124" s="73">
        <f t="shared" si="1225"/>
        <v>20.3</v>
      </c>
      <c r="L1124" s="73">
        <f t="shared" si="1225"/>
        <v>20.3</v>
      </c>
      <c r="M1124" t="str">
        <f>IF(J1124=1,CMOST1!H1124&amp;" "&amp;K1124,CMOST1!H1124&amp;" &lt;cmost&gt;this["&amp;L1124&amp;"]="&amp;L1124&amp;"*"&amp;CMOST1!I1124&amp;"&lt;/cmost&gt;")</f>
        <v>RESULTS GEOSTAT PDATA 'PERM-E' 53612.9000 113927.2000 -987654321.1235 7 20.3</v>
      </c>
    </row>
    <row r="1125" spans="1:13" x14ac:dyDescent="0.15">
      <c r="A1125" t="s">
        <v>1235</v>
      </c>
      <c r="B1125" t="s">
        <v>3026</v>
      </c>
      <c r="C1125" s="73">
        <f t="shared" ref="C1125:E1125" si="1226">C303</f>
        <v>1.1000000000000001</v>
      </c>
      <c r="D1125" s="73">
        <f t="shared" si="1226"/>
        <v>20.100000000000001</v>
      </c>
      <c r="E1125" s="73">
        <f t="shared" si="1226"/>
        <v>18.3</v>
      </c>
      <c r="F1125" t="str">
        <f>IF(C1125=1,CMOST1!A1125&amp;" "&amp;D1125,CMOST1!A1125&amp;" &lt;cmost&gt;this["&amp;E1125&amp;"]="&amp;E1125&amp;"*"&amp;CMOST1!B1125&amp;"&lt;/cmost&gt;")</f>
        <v>RESULTS GEOSTAT PDATA 'PERM-D' 57282.2000 132243.4000 -987654321.1235 3 &lt;cmost&gt;this[18.3]=18.3*MultPermD&lt;/cmost&gt;</v>
      </c>
      <c r="H1125" t="s">
        <v>2466</v>
      </c>
      <c r="I1125" t="s">
        <v>3027</v>
      </c>
      <c r="J1125" s="73">
        <f t="shared" ref="J1125:L1125" si="1227">J47</f>
        <v>1</v>
      </c>
      <c r="K1125" s="73">
        <f t="shared" si="1227"/>
        <v>20.3</v>
      </c>
      <c r="L1125" s="73">
        <f t="shared" si="1227"/>
        <v>20.3</v>
      </c>
      <c r="M1125" t="str">
        <f>IF(J1125=1,CMOST1!H1125&amp;" "&amp;K1125,CMOST1!H1125&amp;" &lt;cmost&gt;this["&amp;L1125&amp;"]="&amp;L1125&amp;"*"&amp;CMOST1!I1125&amp;"&lt;/cmost&gt;")</f>
        <v>RESULTS GEOSTAT PDATA 'PERM-E' 53825.8000 113897.6000 -987654321.1235 7 20.3</v>
      </c>
    </row>
    <row r="1126" spans="1:13" x14ac:dyDescent="0.15">
      <c r="A1126" t="s">
        <v>1236</v>
      </c>
      <c r="B1126" t="s">
        <v>3026</v>
      </c>
      <c r="C1126" s="73">
        <f t="shared" ref="C1126:E1126" si="1228">C304</f>
        <v>1.1000000000000001</v>
      </c>
      <c r="D1126" s="73">
        <f t="shared" si="1228"/>
        <v>20.100000000000001</v>
      </c>
      <c r="E1126" s="73">
        <f t="shared" si="1228"/>
        <v>18.3</v>
      </c>
      <c r="F1126" t="str">
        <f>IF(C1126=1,CMOST1!A1126&amp;" "&amp;D1126,CMOST1!A1126&amp;" &lt;cmost&gt;this["&amp;E1126&amp;"]="&amp;E1126&amp;"*"&amp;CMOST1!B1126&amp;"&lt;/cmost&gt;")</f>
        <v>RESULTS GEOSTAT PDATA 'PERM-D' 56523.6000 133246.1000 -987654321.1235 3 &lt;cmost&gt;this[18.3]=18.3*MultPermD&lt;/cmost&gt;</v>
      </c>
      <c r="H1126" t="s">
        <v>2467</v>
      </c>
      <c r="I1126" t="s">
        <v>3027</v>
      </c>
      <c r="J1126" s="73">
        <f t="shared" ref="J1126:L1126" si="1229">J48</f>
        <v>1</v>
      </c>
      <c r="K1126" s="73">
        <f t="shared" si="1229"/>
        <v>20.3</v>
      </c>
      <c r="L1126" s="73">
        <f t="shared" si="1229"/>
        <v>20.3</v>
      </c>
      <c r="M1126" t="str">
        <f>IF(J1126=1,CMOST1!H1126&amp;" "&amp;K1126,CMOST1!H1126&amp;" &lt;cmost&gt;this["&amp;L1126&amp;"]="&amp;L1126&amp;"*"&amp;CMOST1!I1126&amp;"&lt;/cmost&gt;")</f>
        <v>RESULTS GEOSTAT PDATA 'PERM-E' 53983.3000 113809.4000 -987654321.1235 7 20.3</v>
      </c>
    </row>
    <row r="1127" spans="1:13" x14ac:dyDescent="0.15">
      <c r="A1127" t="s">
        <v>1237</v>
      </c>
      <c r="B1127" t="s">
        <v>3026</v>
      </c>
      <c r="C1127" s="73">
        <f t="shared" ref="C1127:E1127" si="1230">C305</f>
        <v>1.1000000000000001</v>
      </c>
      <c r="D1127" s="73">
        <f t="shared" si="1230"/>
        <v>20.100000000000001</v>
      </c>
      <c r="E1127" s="73">
        <f t="shared" si="1230"/>
        <v>18.3</v>
      </c>
      <c r="F1127" t="str">
        <f>IF(C1127=1,CMOST1!A1127&amp;" "&amp;D1127,CMOST1!A1127&amp;" &lt;cmost&gt;this["&amp;E1127&amp;"]="&amp;E1127&amp;"*"&amp;CMOST1!B1127&amp;"&lt;/cmost&gt;")</f>
        <v>RESULTS GEOSTAT PDATA 'PERM-D' 56008.9000 134103.7000 -987654321.1235 3 &lt;cmost&gt;this[18.3]=18.3*MultPermD&lt;/cmost&gt;</v>
      </c>
      <c r="H1127" t="s">
        <v>2468</v>
      </c>
      <c r="I1127" t="s">
        <v>3027</v>
      </c>
      <c r="J1127" s="73">
        <f t="shared" ref="J1127:L1127" si="1231">J49</f>
        <v>1</v>
      </c>
      <c r="K1127" s="73">
        <f t="shared" si="1231"/>
        <v>20.3</v>
      </c>
      <c r="L1127" s="73">
        <f t="shared" si="1231"/>
        <v>20.3</v>
      </c>
      <c r="M1127" t="str">
        <f>IF(J1127=1,CMOST1!H1127&amp;" "&amp;K1127,CMOST1!H1127&amp;" &lt;cmost&gt;this["&amp;L1127&amp;"]="&amp;L1127&amp;"*"&amp;CMOST1!I1127&amp;"&lt;/cmost&gt;")</f>
        <v>RESULTS GEOSTAT PDATA 'PERM-E' 54059.4000 113651.3000 -987654321.1235 7 20.3</v>
      </c>
    </row>
    <row r="1128" spans="1:13" x14ac:dyDescent="0.15">
      <c r="A1128" t="s">
        <v>1238</v>
      </c>
      <c r="B1128" t="s">
        <v>3026</v>
      </c>
      <c r="C1128" s="73">
        <f t="shared" ref="C1128:E1128" si="1232">C306</f>
        <v>1.1000000000000001</v>
      </c>
      <c r="D1128" s="73">
        <f t="shared" si="1232"/>
        <v>20.100000000000001</v>
      </c>
      <c r="E1128" s="73">
        <f t="shared" si="1232"/>
        <v>18.3</v>
      </c>
      <c r="F1128" t="str">
        <f>IF(C1128=1,CMOST1!A1128&amp;" "&amp;D1128,CMOST1!A1128&amp;" &lt;cmost&gt;this["&amp;E1128&amp;"]="&amp;E1128&amp;"*"&amp;CMOST1!B1128&amp;"&lt;/cmost&gt;")</f>
        <v>RESULTS GEOSTAT PDATA 'PERM-D' 55544.6000 134962.6000 -987654321.1235 3 &lt;cmost&gt;this[18.3]=18.3*MultPermD&lt;/cmost&gt;</v>
      </c>
      <c r="H1128" t="s">
        <v>2469</v>
      </c>
      <c r="I1128" t="s">
        <v>3027</v>
      </c>
      <c r="J1128" s="73">
        <f t="shared" ref="J1128:L1128" si="1233">J50</f>
        <v>1</v>
      </c>
      <c r="K1128" s="73">
        <f t="shared" si="1233"/>
        <v>20.3</v>
      </c>
      <c r="L1128" s="73">
        <f t="shared" si="1233"/>
        <v>20.3</v>
      </c>
      <c r="M1128" t="str">
        <f>IF(J1128=1,CMOST1!H1128&amp;" "&amp;K1128,CMOST1!H1128&amp;" &lt;cmost&gt;this["&amp;L1128&amp;"]="&amp;L1128&amp;"*"&amp;CMOST1!I1128&amp;"&lt;/cmost&gt;")</f>
        <v>RESULTS GEOSTAT PDATA 'PERM-E' 54211.3000 113335.6000 -987654321.1235 7 20.3</v>
      </c>
    </row>
    <row r="1129" spans="1:13" x14ac:dyDescent="0.15">
      <c r="A1129" t="s">
        <v>1239</v>
      </c>
      <c r="B1129" t="s">
        <v>3026</v>
      </c>
      <c r="C1129" s="73">
        <f t="shared" ref="C1129:E1129" si="1234">C307</f>
        <v>1.1000000000000001</v>
      </c>
      <c r="D1129" s="73">
        <f t="shared" si="1234"/>
        <v>20.100000000000001</v>
      </c>
      <c r="E1129" s="73">
        <f t="shared" si="1234"/>
        <v>18.3</v>
      </c>
      <c r="F1129" t="str">
        <f>IF(C1129=1,CMOST1!A1129&amp;" "&amp;D1129,CMOST1!A1129&amp;" &lt;cmost&gt;this["&amp;E1129&amp;"]="&amp;E1129&amp;"*"&amp;CMOST1!B1129&amp;"&lt;/cmost&gt;")</f>
        <v>RESULTS GEOSTAT PDATA 'PERM-D' 55194.2000 135811.7000 -987654321.1235 3 &lt;cmost&gt;this[18.3]=18.3*MultPermD&lt;/cmost&gt;</v>
      </c>
      <c r="H1129" t="s">
        <v>2470</v>
      </c>
      <c r="I1129" t="s">
        <v>3027</v>
      </c>
      <c r="J1129" s="73">
        <f t="shared" ref="J1129:L1129" si="1235">J51</f>
        <v>1</v>
      </c>
      <c r="K1129" s="73">
        <f t="shared" si="1235"/>
        <v>20.3</v>
      </c>
      <c r="L1129" s="73">
        <f t="shared" si="1235"/>
        <v>20.3</v>
      </c>
      <c r="M1129" t="str">
        <f>IF(J1129=1,CMOST1!H1129&amp;" "&amp;K1129,CMOST1!H1129&amp;" &lt;cmost&gt;this["&amp;L1129&amp;"]="&amp;L1129&amp;"*"&amp;CMOST1!I1129&amp;"&lt;/cmost&gt;")</f>
        <v>RESULTS GEOSTAT PDATA 'PERM-E' 54253.9000 112914.7000 -987654321.1235 7 20.3</v>
      </c>
    </row>
    <row r="1130" spans="1:13" x14ac:dyDescent="0.15">
      <c r="A1130" t="s">
        <v>1240</v>
      </c>
      <c r="B1130" t="s">
        <v>3026</v>
      </c>
      <c r="C1130" s="73">
        <f t="shared" ref="C1130:E1130" si="1236">C308</f>
        <v>1.1000000000000001</v>
      </c>
      <c r="D1130" s="73">
        <f t="shared" si="1236"/>
        <v>20.100000000000001</v>
      </c>
      <c r="E1130" s="73">
        <f t="shared" si="1236"/>
        <v>18.3</v>
      </c>
      <c r="F1130" t="str">
        <f>IF(C1130=1,CMOST1!A1130&amp;" "&amp;D1130,CMOST1!A1130&amp;" &lt;cmost&gt;this["&amp;E1130&amp;"]="&amp;E1130&amp;"*"&amp;CMOST1!B1130&amp;"&lt;/cmost&gt;")</f>
        <v>RESULTS GEOSTAT PDATA 'PERM-D' 54946.2000 136600.7000 -987654321.1235 3 &lt;cmost&gt;this[18.3]=18.3*MultPermD&lt;/cmost&gt;</v>
      </c>
      <c r="H1130" t="s">
        <v>2471</v>
      </c>
      <c r="I1130" t="s">
        <v>3027</v>
      </c>
      <c r="J1130" s="73">
        <f t="shared" ref="J1130:L1130" si="1237">J52</f>
        <v>1</v>
      </c>
      <c r="K1130" s="73">
        <f t="shared" si="1237"/>
        <v>20.3</v>
      </c>
      <c r="L1130" s="73">
        <f t="shared" si="1237"/>
        <v>20.3</v>
      </c>
      <c r="M1130" t="str">
        <f>IF(J1130=1,CMOST1!H1130&amp;" "&amp;K1130,CMOST1!H1130&amp;" &lt;cmost&gt;this["&amp;L1130&amp;"]="&amp;L1130&amp;"*"&amp;CMOST1!I1130&amp;"&lt;/cmost&gt;")</f>
        <v>RESULTS GEOSTAT PDATA 'PERM-E' 54393.4000 112119.4000 -987654321.1235 7 20.3</v>
      </c>
    </row>
    <row r="1131" spans="1:13" x14ac:dyDescent="0.15">
      <c r="A1131" t="s">
        <v>1241</v>
      </c>
      <c r="B1131" t="s">
        <v>3026</v>
      </c>
      <c r="C1131" s="73">
        <f t="shared" ref="C1131:E1131" si="1238">C309</f>
        <v>1.1000000000000001</v>
      </c>
      <c r="D1131" s="73">
        <f t="shared" si="1238"/>
        <v>20.100000000000001</v>
      </c>
      <c r="E1131" s="73">
        <f t="shared" si="1238"/>
        <v>18.3</v>
      </c>
      <c r="F1131" t="str">
        <f>IF(C1131=1,CMOST1!A1131&amp;" "&amp;D1131,CMOST1!A1131&amp;" &lt;cmost&gt;this["&amp;E1131&amp;"]="&amp;E1131&amp;"*"&amp;CMOST1!B1131&amp;"&lt;/cmost&gt;")</f>
        <v>RESULTS GEOSTAT PDATA 'PERM-D' 54717.2000 137629.9000 -987654321.1235 3 &lt;cmost&gt;this[18.3]=18.3*MultPermD&lt;/cmost&gt;</v>
      </c>
      <c r="H1131" t="s">
        <v>2472</v>
      </c>
      <c r="I1131" t="s">
        <v>3027</v>
      </c>
      <c r="J1131" s="73">
        <f t="shared" ref="J1131:L1131" si="1239">J53</f>
        <v>1</v>
      </c>
      <c r="K1131" s="73">
        <f t="shared" si="1239"/>
        <v>20.3</v>
      </c>
      <c r="L1131" s="73">
        <f t="shared" si="1239"/>
        <v>20.3</v>
      </c>
      <c r="M1131" t="str">
        <f>IF(J1131=1,CMOST1!H1131&amp;" "&amp;K1131,CMOST1!H1131&amp;" &lt;cmost&gt;this["&amp;L1131&amp;"]="&amp;L1131&amp;"*"&amp;CMOST1!I1131&amp;"&lt;/cmost&gt;")</f>
        <v>RESULTS GEOSTAT PDATA 'PERM-E' 54623.4000 110076.8000 -987654321.1235 7 20.3</v>
      </c>
    </row>
    <row r="1132" spans="1:13" x14ac:dyDescent="0.15">
      <c r="A1132" t="s">
        <v>1242</v>
      </c>
      <c r="B1132" t="s">
        <v>3026</v>
      </c>
      <c r="C1132" s="73">
        <f t="shared" ref="C1132:E1132" si="1240">C310</f>
        <v>1.1000000000000001</v>
      </c>
      <c r="D1132" s="73">
        <f t="shared" si="1240"/>
        <v>20.100000000000001</v>
      </c>
      <c r="E1132" s="73">
        <f t="shared" si="1240"/>
        <v>18.3</v>
      </c>
      <c r="F1132" t="str">
        <f>IF(C1132=1,CMOST1!A1132&amp;" "&amp;D1132,CMOST1!A1132&amp;" &lt;cmost&gt;this["&amp;E1132&amp;"]="&amp;E1132&amp;"*"&amp;CMOST1!B1132&amp;"&lt;/cmost&gt;")</f>
        <v>RESULTS GEOSTAT PDATA 'PERM-D' 54640.7000 138612.5000 -987654321.1235 3 &lt;cmost&gt;this[18.3]=18.3*MultPermD&lt;/cmost&gt;</v>
      </c>
      <c r="H1132" t="s">
        <v>2473</v>
      </c>
      <c r="I1132" t="s">
        <v>3027</v>
      </c>
      <c r="J1132" s="73">
        <f t="shared" ref="J1132:L1132" si="1241">J54</f>
        <v>1</v>
      </c>
      <c r="K1132" s="73">
        <f t="shared" si="1241"/>
        <v>20.3</v>
      </c>
      <c r="L1132" s="73">
        <f t="shared" si="1241"/>
        <v>20.3</v>
      </c>
      <c r="M1132" t="str">
        <f>IF(J1132=1,CMOST1!H1132&amp;" "&amp;K1132,CMOST1!H1132&amp;" &lt;cmost&gt;this["&amp;L1132&amp;"]="&amp;L1132&amp;"*"&amp;CMOST1!I1132&amp;"&lt;/cmost&gt;")</f>
        <v>RESULTS GEOSTAT PDATA 'PERM-E' 54778.2000 107723.8000 -987654321.1235 7 20.3</v>
      </c>
    </row>
    <row r="1133" spans="1:13" x14ac:dyDescent="0.15">
      <c r="A1133" t="s">
        <v>1243</v>
      </c>
      <c r="B1133" t="s">
        <v>3026</v>
      </c>
      <c r="C1133" s="73">
        <f t="shared" ref="C1133:E1133" si="1242">C311</f>
        <v>1.1000000000000001</v>
      </c>
      <c r="D1133" s="73">
        <f t="shared" si="1242"/>
        <v>20.100000000000001</v>
      </c>
      <c r="E1133" s="73">
        <f t="shared" si="1242"/>
        <v>18.3</v>
      </c>
      <c r="F1133" t="str">
        <f>IF(C1133=1,CMOST1!A1133&amp;" "&amp;D1133,CMOST1!A1133&amp;" &lt;cmost&gt;this["&amp;E1133&amp;"]="&amp;E1133&amp;"*"&amp;CMOST1!B1133&amp;"&lt;/cmost&gt;")</f>
        <v>RESULTS GEOSTAT PDATA 'PERM-D' 54672.2000 139812.7000 -987654321.1235 3 &lt;cmost&gt;this[18.3]=18.3*MultPermD&lt;/cmost&gt;</v>
      </c>
      <c r="H1133" t="s">
        <v>2474</v>
      </c>
      <c r="I1133" t="s">
        <v>3027</v>
      </c>
      <c r="J1133" s="73">
        <f t="shared" ref="J1133:L1133" si="1243">J55</f>
        <v>1</v>
      </c>
      <c r="K1133" s="73">
        <f t="shared" si="1243"/>
        <v>20.3</v>
      </c>
      <c r="L1133" s="73">
        <f t="shared" si="1243"/>
        <v>20.3</v>
      </c>
      <c r="M1133" t="str">
        <f>IF(J1133=1,CMOST1!H1133&amp;" "&amp;K1133,CMOST1!H1133&amp;" &lt;cmost&gt;this["&amp;L1133&amp;"]="&amp;L1133&amp;"*"&amp;CMOST1!I1133&amp;"&lt;/cmost&gt;")</f>
        <v>RESULTS GEOSTAT PDATA 'PERM-E' 54912.1000 105423.2000 -987654321.1235 7 20.3</v>
      </c>
    </row>
    <row r="1134" spans="1:13" x14ac:dyDescent="0.15">
      <c r="A1134" t="s">
        <v>1244</v>
      </c>
      <c r="B1134" t="s">
        <v>3026</v>
      </c>
      <c r="C1134" s="73">
        <f t="shared" ref="C1134:E1134" si="1244">C312</f>
        <v>1.1000000000000001</v>
      </c>
      <c r="D1134" s="73">
        <f t="shared" si="1244"/>
        <v>20.100000000000001</v>
      </c>
      <c r="E1134" s="73">
        <f t="shared" si="1244"/>
        <v>18.3</v>
      </c>
      <c r="F1134" t="str">
        <f>IF(C1134=1,CMOST1!A1134&amp;" "&amp;D1134,CMOST1!A1134&amp;" &lt;cmost&gt;this["&amp;E1134&amp;"]="&amp;E1134&amp;"*"&amp;CMOST1!B1134&amp;"&lt;/cmost&gt;")</f>
        <v>RESULTS GEOSTAT PDATA 'PERM-D' 54847.4000 140827.4000 -987654321.1235 3 &lt;cmost&gt;this[18.3]=18.3*MultPermD&lt;/cmost&gt;</v>
      </c>
      <c r="H1134" t="s">
        <v>2475</v>
      </c>
      <c r="I1134" t="s">
        <v>3027</v>
      </c>
      <c r="J1134" s="73">
        <f t="shared" ref="J1134:L1134" si="1245">J56</f>
        <v>1</v>
      </c>
      <c r="K1134" s="73">
        <f t="shared" si="1245"/>
        <v>21.9</v>
      </c>
      <c r="L1134" s="73">
        <f t="shared" si="1245"/>
        <v>21.9</v>
      </c>
      <c r="M1134" t="str">
        <f>IF(J1134=1,CMOST1!H1134&amp;" "&amp;K1134,CMOST1!H1134&amp;" &lt;cmost&gt;this["&amp;L1134&amp;"]="&amp;L1134&amp;"*"&amp;CMOST1!I1134&amp;"&lt;/cmost&gt;")</f>
        <v>RESULTS GEOSTAT PDATA 'PERM-E' 50396.3000 113317.6000 -987654321.1235 7 21.9</v>
      </c>
    </row>
    <row r="1135" spans="1:13" x14ac:dyDescent="0.15">
      <c r="A1135" t="s">
        <v>1245</v>
      </c>
      <c r="B1135" t="s">
        <v>3026</v>
      </c>
      <c r="C1135" s="73">
        <f t="shared" ref="C1135:E1135" si="1246">C313</f>
        <v>1.1000000000000001</v>
      </c>
      <c r="D1135" s="73">
        <f t="shared" si="1246"/>
        <v>20.100000000000001</v>
      </c>
      <c r="E1135" s="73">
        <f t="shared" si="1246"/>
        <v>18.3</v>
      </c>
      <c r="F1135" t="str">
        <f>IF(C1135=1,CMOST1!A1135&amp;" "&amp;D1135,CMOST1!A1135&amp;" &lt;cmost&gt;this["&amp;E1135&amp;"]="&amp;E1135&amp;"*"&amp;CMOST1!B1135&amp;"&lt;/cmost&gt;")</f>
        <v>RESULTS GEOSTAT PDATA 'PERM-D' 55200.8000 142263.1000 -987654321.1235 3 &lt;cmost&gt;this[18.3]=18.3*MultPermD&lt;/cmost&gt;</v>
      </c>
      <c r="H1135" t="s">
        <v>2476</v>
      </c>
      <c r="I1135" t="s">
        <v>3027</v>
      </c>
      <c r="J1135" s="73">
        <f t="shared" ref="J1135:L1135" si="1247">J57</f>
        <v>1</v>
      </c>
      <c r="K1135" s="73">
        <f t="shared" si="1247"/>
        <v>21.9</v>
      </c>
      <c r="L1135" s="73">
        <f t="shared" si="1247"/>
        <v>21.9</v>
      </c>
      <c r="M1135" t="str">
        <f>IF(J1135=1,CMOST1!H1135&amp;" "&amp;K1135,CMOST1!H1135&amp;" &lt;cmost&gt;this["&amp;L1135&amp;"]="&amp;L1135&amp;"*"&amp;CMOST1!I1135&amp;"&lt;/cmost&gt;")</f>
        <v>RESULTS GEOSTAT PDATA 'PERM-E' 51146.7000 114504.9000 -987654321.1235 7 21.9</v>
      </c>
    </row>
    <row r="1136" spans="1:13" x14ac:dyDescent="0.15">
      <c r="A1136" t="s">
        <v>1246</v>
      </c>
      <c r="B1136" t="s">
        <v>3026</v>
      </c>
      <c r="C1136" s="73">
        <f t="shared" ref="C1136:E1136" si="1248">C314</f>
        <v>1.1000000000000001</v>
      </c>
      <c r="D1136" s="73">
        <f t="shared" si="1248"/>
        <v>20.100000000000001</v>
      </c>
      <c r="E1136" s="73">
        <f t="shared" si="1248"/>
        <v>18.3</v>
      </c>
      <c r="F1136" t="str">
        <f>IF(C1136=1,CMOST1!A1136&amp;" "&amp;D1136,CMOST1!A1136&amp;" &lt;cmost&gt;this["&amp;E1136&amp;"]="&amp;E1136&amp;"*"&amp;CMOST1!B1136&amp;"&lt;/cmost&gt;")</f>
        <v>RESULTS GEOSTAT PDATA 'PERM-D' 55625.3000 143398.0000 -987654321.1235 3 &lt;cmost&gt;this[18.3]=18.3*MultPermD&lt;/cmost&gt;</v>
      </c>
      <c r="H1136" t="s">
        <v>2477</v>
      </c>
      <c r="I1136" t="s">
        <v>3027</v>
      </c>
      <c r="J1136" s="73">
        <f t="shared" ref="J1136:L1136" si="1249">J58</f>
        <v>1</v>
      </c>
      <c r="K1136" s="73">
        <f t="shared" si="1249"/>
        <v>21.9</v>
      </c>
      <c r="L1136" s="73">
        <f t="shared" si="1249"/>
        <v>21.9</v>
      </c>
      <c r="M1136" t="str">
        <f>IF(J1136=1,CMOST1!H1136&amp;" "&amp;K1136,CMOST1!H1136&amp;" &lt;cmost&gt;this["&amp;L1136&amp;"]="&amp;L1136&amp;"*"&amp;CMOST1!I1136&amp;"&lt;/cmost&gt;")</f>
        <v>RESULTS GEOSTAT PDATA 'PERM-E' 51786.7000 115259.8000 -987654321.1235 7 21.9</v>
      </c>
    </row>
    <row r="1137" spans="1:13" x14ac:dyDescent="0.15">
      <c r="A1137" t="s">
        <v>1247</v>
      </c>
      <c r="B1137" t="s">
        <v>3026</v>
      </c>
      <c r="C1137" s="73">
        <f t="shared" ref="C1137:E1137" si="1250">C315</f>
        <v>1.1000000000000001</v>
      </c>
      <c r="D1137" s="73">
        <f t="shared" si="1250"/>
        <v>20.100000000000001</v>
      </c>
      <c r="E1137" s="73">
        <f t="shared" si="1250"/>
        <v>18.3</v>
      </c>
      <c r="F1137" t="str">
        <f>IF(C1137=1,CMOST1!A1137&amp;" "&amp;D1137,CMOST1!A1137&amp;" &lt;cmost&gt;this["&amp;E1137&amp;"]="&amp;E1137&amp;"*"&amp;CMOST1!B1137&amp;"&lt;/cmost&gt;")</f>
        <v>RESULTS GEOSTAT PDATA 'PERM-D' 56136.5000 144585.6000 -987654321.1235 3 &lt;cmost&gt;this[18.3]=18.3*MultPermD&lt;/cmost&gt;</v>
      </c>
      <c r="H1137" t="s">
        <v>2478</v>
      </c>
      <c r="I1137" t="s">
        <v>3027</v>
      </c>
      <c r="J1137" s="73">
        <f t="shared" ref="J1137:L1137" si="1251">J59</f>
        <v>1</v>
      </c>
      <c r="K1137" s="73">
        <f t="shared" si="1251"/>
        <v>21.9</v>
      </c>
      <c r="L1137" s="73">
        <f t="shared" si="1251"/>
        <v>21.9</v>
      </c>
      <c r="M1137" t="str">
        <f>IF(J1137=1,CMOST1!H1137&amp;" "&amp;K1137,CMOST1!H1137&amp;" &lt;cmost&gt;this["&amp;L1137&amp;"]="&amp;L1137&amp;"*"&amp;CMOST1!I1137&amp;"&lt;/cmost&gt;")</f>
        <v>RESULTS GEOSTAT PDATA 'PERM-E' 52334.0000 115864.5000 -987654321.1235 7 21.9</v>
      </c>
    </row>
    <row r="1138" spans="1:13" x14ac:dyDescent="0.15">
      <c r="A1138" t="s">
        <v>1248</v>
      </c>
      <c r="B1138" t="s">
        <v>3026</v>
      </c>
      <c r="C1138" s="73">
        <f t="shared" ref="C1138:E1138" si="1252">C316</f>
        <v>1.1000000000000001</v>
      </c>
      <c r="D1138" s="73">
        <f t="shared" si="1252"/>
        <v>20.100000000000001</v>
      </c>
      <c r="E1138" s="73">
        <f t="shared" si="1252"/>
        <v>18.3</v>
      </c>
      <c r="F1138" t="str">
        <f>IF(C1138=1,CMOST1!A1138&amp;" "&amp;D1138,CMOST1!A1138&amp;" &lt;cmost&gt;this["&amp;E1138&amp;"]="&amp;E1138&amp;"*"&amp;CMOST1!B1138&amp;"&lt;/cmost&gt;")</f>
        <v>RESULTS GEOSTAT PDATA 'PERM-D' 56648.0000 145760.8000 -987654321.1235 3 &lt;cmost&gt;this[18.3]=18.3*MultPermD&lt;/cmost&gt;</v>
      </c>
      <c r="H1138" t="s">
        <v>2479</v>
      </c>
      <c r="I1138" t="s">
        <v>3027</v>
      </c>
      <c r="J1138" s="73">
        <f t="shared" ref="J1138:L1138" si="1253">J60</f>
        <v>1</v>
      </c>
      <c r="K1138" s="73">
        <f t="shared" si="1253"/>
        <v>21.9</v>
      </c>
      <c r="L1138" s="73">
        <f t="shared" si="1253"/>
        <v>21.9</v>
      </c>
      <c r="M1138" t="str">
        <f>IF(J1138=1,CMOST1!H1138&amp;" "&amp;K1138,CMOST1!H1138&amp;" &lt;cmost&gt;this["&amp;L1138&amp;"]="&amp;L1138&amp;"*"&amp;CMOST1!I1138&amp;"&lt;/cmost&gt;")</f>
        <v>RESULTS GEOSTAT PDATA 'PERM-E' 52974.1000 116327.8000 -987654321.1235 7 21.9</v>
      </c>
    </row>
    <row r="1139" spans="1:13" x14ac:dyDescent="0.15">
      <c r="A1139" t="s">
        <v>1249</v>
      </c>
      <c r="B1139" t="s">
        <v>3026</v>
      </c>
      <c r="C1139" s="73">
        <f t="shared" ref="C1139:E1139" si="1254">C317</f>
        <v>1.1000000000000001</v>
      </c>
      <c r="D1139" s="73">
        <f t="shared" si="1254"/>
        <v>20.100000000000001</v>
      </c>
      <c r="E1139" s="73">
        <f t="shared" si="1254"/>
        <v>18.3</v>
      </c>
      <c r="F1139" t="str">
        <f>IF(C1139=1,CMOST1!A1139&amp;" "&amp;D1139,CMOST1!A1139&amp;" &lt;cmost&gt;this["&amp;E1139&amp;"]="&amp;E1139&amp;"*"&amp;CMOST1!B1139&amp;"&lt;/cmost&gt;")</f>
        <v>RESULTS GEOSTAT PDATA 'PERM-D' 57300.2000 146876.3000 -987654321.1235 3 &lt;cmost&gt;this[18.3]=18.3*MultPermD&lt;/cmost&gt;</v>
      </c>
      <c r="H1139" t="s">
        <v>2480</v>
      </c>
      <c r="I1139" t="s">
        <v>3027</v>
      </c>
      <c r="J1139" s="73">
        <f t="shared" ref="J1139:L1139" si="1255">J61</f>
        <v>1</v>
      </c>
      <c r="K1139" s="73">
        <f t="shared" si="1255"/>
        <v>21.9</v>
      </c>
      <c r="L1139" s="73">
        <f t="shared" si="1255"/>
        <v>21.9</v>
      </c>
      <c r="M1139" t="str">
        <f>IF(J1139=1,CMOST1!H1139&amp;" "&amp;K1139,CMOST1!H1139&amp;" &lt;cmost&gt;this["&amp;L1139&amp;"]="&amp;L1139&amp;"*"&amp;CMOST1!I1139&amp;"&lt;/cmost&gt;")</f>
        <v>RESULTS GEOSTAT PDATA 'PERM-E' 53406.5000 116561.7000 -987654321.1235 7 21.9</v>
      </c>
    </row>
    <row r="1140" spans="1:13" x14ac:dyDescent="0.15">
      <c r="A1140" t="s">
        <v>1250</v>
      </c>
      <c r="B1140" t="s">
        <v>3026</v>
      </c>
      <c r="C1140" s="73">
        <f t="shared" ref="C1140:E1140" si="1256">C318</f>
        <v>1.1000000000000001</v>
      </c>
      <c r="D1140" s="73">
        <f t="shared" si="1256"/>
        <v>20.100000000000001</v>
      </c>
      <c r="E1140" s="73">
        <f t="shared" si="1256"/>
        <v>18.3</v>
      </c>
      <c r="F1140" t="str">
        <f>IF(C1140=1,CMOST1!A1140&amp;" "&amp;D1140,CMOST1!A1140&amp;" &lt;cmost&gt;this["&amp;E1140&amp;"]="&amp;E1140&amp;"*"&amp;CMOST1!B1140&amp;"&lt;/cmost&gt;")</f>
        <v>RESULTS GEOSTAT PDATA 'PERM-D' 57990.8000 147955.1000 -987654321.1235 3 &lt;cmost&gt;this[18.3]=18.3*MultPermD&lt;/cmost&gt;</v>
      </c>
      <c r="H1140" t="s">
        <v>2481</v>
      </c>
      <c r="I1140" t="s">
        <v>3027</v>
      </c>
      <c r="J1140" s="73">
        <f t="shared" ref="J1140:L1140" si="1257">J62</f>
        <v>1</v>
      </c>
      <c r="K1140" s="73">
        <f t="shared" si="1257"/>
        <v>21.9</v>
      </c>
      <c r="L1140" s="73">
        <f t="shared" si="1257"/>
        <v>21.9</v>
      </c>
      <c r="M1140" t="str">
        <f>IF(J1140=1,CMOST1!H1140&amp;" "&amp;K1140,CMOST1!H1140&amp;" &lt;cmost&gt;this["&amp;L1140&amp;"]="&amp;L1140&amp;"*"&amp;CMOST1!I1140&amp;"&lt;/cmost&gt;")</f>
        <v>RESULTS GEOSTAT PDATA 'PERM-E' 53609.6000 116676.5000 -987654321.1235 7 21.9</v>
      </c>
    </row>
    <row r="1141" spans="1:13" x14ac:dyDescent="0.15">
      <c r="A1141" t="s">
        <v>1251</v>
      </c>
      <c r="B1141" t="s">
        <v>3026</v>
      </c>
      <c r="C1141" s="73">
        <f t="shared" ref="C1141:E1141" si="1258">C319</f>
        <v>1.1000000000000001</v>
      </c>
      <c r="D1141" s="73">
        <f t="shared" si="1258"/>
        <v>20.100000000000001</v>
      </c>
      <c r="E1141" s="73">
        <f t="shared" si="1258"/>
        <v>18.3</v>
      </c>
      <c r="F1141" t="str">
        <f>IF(C1141=1,CMOST1!A1141&amp;" "&amp;D1141,CMOST1!A1141&amp;" &lt;cmost&gt;this["&amp;E1141&amp;"]="&amp;E1141&amp;"*"&amp;CMOST1!B1141&amp;"&lt;/cmost&gt;")</f>
        <v>RESULTS GEOSTAT PDATA 'PERM-D' 58926.2000 149330.7000 -987654321.1235 3 &lt;cmost&gt;this[18.3]=18.3*MultPermD&lt;/cmost&gt;</v>
      </c>
      <c r="H1141" t="s">
        <v>2482</v>
      </c>
      <c r="I1141" t="s">
        <v>3027</v>
      </c>
      <c r="J1141" s="73">
        <f t="shared" ref="J1141:L1141" si="1259">J63</f>
        <v>1</v>
      </c>
      <c r="K1141" s="73">
        <f t="shared" si="1259"/>
        <v>21.9</v>
      </c>
      <c r="L1141" s="73">
        <f t="shared" si="1259"/>
        <v>21.9</v>
      </c>
      <c r="M1141" t="str">
        <f>IF(J1141=1,CMOST1!H1141&amp;" "&amp;K1141,CMOST1!H1141&amp;" &lt;cmost&gt;this["&amp;L1141&amp;"]="&amp;L1141&amp;"*"&amp;CMOST1!I1141&amp;"&lt;/cmost&gt;")</f>
        <v>RESULTS GEOSTAT PDATA 'PERM-E' 53724.4000 116733.9000 -987654321.1235 7 21.9</v>
      </c>
    </row>
    <row r="1142" spans="1:13" x14ac:dyDescent="0.15">
      <c r="A1142" t="s">
        <v>1252</v>
      </c>
      <c r="B1142" t="s">
        <v>3026</v>
      </c>
      <c r="C1142" s="73">
        <f t="shared" ref="C1142:E1142" si="1260">C320</f>
        <v>1.1000000000000001</v>
      </c>
      <c r="D1142" s="73">
        <f t="shared" si="1260"/>
        <v>20.100000000000001</v>
      </c>
      <c r="E1142" s="73">
        <f t="shared" si="1260"/>
        <v>18.3</v>
      </c>
      <c r="F1142" t="str">
        <f>IF(C1142=1,CMOST1!A1142&amp;" "&amp;D1142,CMOST1!A1142&amp;" &lt;cmost&gt;this["&amp;E1142&amp;"]="&amp;E1142&amp;"*"&amp;CMOST1!B1142&amp;"&lt;/cmost&gt;")</f>
        <v>RESULTS GEOSTAT PDATA 'PERM-D' 59639.8000 150510.8000 -987654321.1235 3 &lt;cmost&gt;this[18.3]=18.3*MultPermD&lt;/cmost&gt;</v>
      </c>
      <c r="H1142" t="s">
        <v>2483</v>
      </c>
      <c r="I1142" t="s">
        <v>3027</v>
      </c>
      <c r="J1142" s="73">
        <f t="shared" ref="J1142:L1142" si="1261">J64</f>
        <v>1</v>
      </c>
      <c r="K1142" s="73">
        <f t="shared" si="1261"/>
        <v>21.9</v>
      </c>
      <c r="L1142" s="73">
        <f t="shared" si="1261"/>
        <v>21.9</v>
      </c>
      <c r="M1142" t="str">
        <f>IF(J1142=1,CMOST1!H1142&amp;" "&amp;K1142,CMOST1!H1142&amp;" &lt;cmost&gt;this["&amp;L1142&amp;"]="&amp;L1142&amp;"*"&amp;CMOST1!I1142&amp;"&lt;/cmost&gt;")</f>
        <v>RESULTS GEOSTAT PDATA 'PERM-E' 54042.3000 116561.7000 -987654321.1235 7 21.9</v>
      </c>
    </row>
    <row r="1143" spans="1:13" x14ac:dyDescent="0.15">
      <c r="A1143" t="s">
        <v>1253</v>
      </c>
      <c r="B1143" t="s">
        <v>3026</v>
      </c>
      <c r="C1143" s="73">
        <f t="shared" ref="C1143:E1143" si="1262">C321</f>
        <v>1.1000000000000001</v>
      </c>
      <c r="D1143" s="73">
        <f t="shared" si="1262"/>
        <v>20.100000000000001</v>
      </c>
      <c r="E1143" s="73">
        <f t="shared" si="1262"/>
        <v>18.3</v>
      </c>
      <c r="F1143" t="str">
        <f>IF(C1143=1,CMOST1!A1143&amp;" "&amp;D1143,CMOST1!A1143&amp;" &lt;cmost&gt;this["&amp;E1143&amp;"]="&amp;E1143&amp;"*"&amp;CMOST1!B1143&amp;"&lt;/cmost&gt;")</f>
        <v>RESULTS GEOSTAT PDATA 'PERM-D' 60840.8000 151796.7000 -987654321.1235 3 &lt;cmost&gt;this[18.3]=18.3*MultPermD&lt;/cmost&gt;</v>
      </c>
      <c r="H1143" t="s">
        <v>2484</v>
      </c>
      <c r="I1143" t="s">
        <v>3027</v>
      </c>
      <c r="J1143" s="73">
        <f t="shared" ref="J1143:L1143" si="1263">J65</f>
        <v>1</v>
      </c>
      <c r="K1143" s="73">
        <f t="shared" si="1263"/>
        <v>21.9</v>
      </c>
      <c r="L1143" s="73">
        <f t="shared" si="1263"/>
        <v>21.9</v>
      </c>
      <c r="M1143" t="str">
        <f>IF(J1143=1,CMOST1!H1143&amp;" "&amp;K1143,CMOST1!H1143&amp;" &lt;cmost&gt;this["&amp;L1143&amp;"]="&amp;L1143&amp;"*"&amp;CMOST1!I1143&amp;"&lt;/cmost&gt;")</f>
        <v>RESULTS GEOSTAT PDATA 'PERM-E' 54421.9000 116212.9000 -987654321.1235 7 21.9</v>
      </c>
    </row>
    <row r="1144" spans="1:13" x14ac:dyDescent="0.15">
      <c r="A1144" t="s">
        <v>1254</v>
      </c>
      <c r="B1144" t="s">
        <v>3026</v>
      </c>
      <c r="C1144" s="73">
        <f t="shared" ref="C1144:E1144" si="1264">C322</f>
        <v>1.1000000000000001</v>
      </c>
      <c r="D1144" s="73">
        <f t="shared" si="1264"/>
        <v>20.100000000000001</v>
      </c>
      <c r="E1144" s="73">
        <f t="shared" si="1264"/>
        <v>18.3</v>
      </c>
      <c r="F1144" t="str">
        <f>IF(C1144=1,CMOST1!A1144&amp;" "&amp;D1144,CMOST1!A1144&amp;" &lt;cmost&gt;this["&amp;E1144&amp;"]="&amp;E1144&amp;"*"&amp;CMOST1!B1144&amp;"&lt;/cmost&gt;")</f>
        <v>RESULTS GEOSTAT PDATA 'PERM-D' 61616.3000 152595.2000 -987654321.1235 3 &lt;cmost&gt;this[18.3]=18.3*MultPermD&lt;/cmost&gt;</v>
      </c>
      <c r="H1144" t="s">
        <v>2485</v>
      </c>
      <c r="I1144" t="s">
        <v>3027</v>
      </c>
      <c r="J1144" s="73">
        <f t="shared" ref="J1144:L1144" si="1265">J66</f>
        <v>1</v>
      </c>
      <c r="K1144" s="73">
        <f t="shared" si="1265"/>
        <v>21.9</v>
      </c>
      <c r="L1144" s="73">
        <f t="shared" si="1265"/>
        <v>21.9</v>
      </c>
      <c r="M1144" t="str">
        <f>IF(J1144=1,CMOST1!H1144&amp;" "&amp;K1144,CMOST1!H1144&amp;" &lt;cmost&gt;this["&amp;L1144&amp;"]="&amp;L1144&amp;"*"&amp;CMOST1!I1144&amp;"&lt;/cmost&gt;")</f>
        <v>RESULTS GEOSTAT PDATA 'PERM-E' 54708.7000 115864.5000 -987654321.1235 7 21.9</v>
      </c>
    </row>
    <row r="1145" spans="1:13" x14ac:dyDescent="0.15">
      <c r="A1145" t="s">
        <v>1255</v>
      </c>
      <c r="B1145" t="s">
        <v>3026</v>
      </c>
      <c r="C1145" s="73">
        <f t="shared" ref="C1145:E1145" si="1266">C323</f>
        <v>1.1000000000000001</v>
      </c>
      <c r="D1145" s="73">
        <f t="shared" si="1266"/>
        <v>20.100000000000001</v>
      </c>
      <c r="E1145" s="73">
        <f t="shared" si="1266"/>
        <v>18.3</v>
      </c>
      <c r="F1145" t="str">
        <f>IF(C1145=1,CMOST1!A1145&amp;" "&amp;D1145,CMOST1!A1145&amp;" &lt;cmost&gt;this["&amp;E1145&amp;"]="&amp;E1145&amp;"*"&amp;CMOST1!B1145&amp;"&lt;/cmost&gt;")</f>
        <v>RESULTS GEOSTAT PDATA 'PERM-D' 62391.8000 153393.7000 -987654321.1235 3 &lt;cmost&gt;this[18.3]=18.3*MultPermD&lt;/cmost&gt;</v>
      </c>
      <c r="H1145" t="s">
        <v>2486</v>
      </c>
      <c r="I1145" t="s">
        <v>3027</v>
      </c>
      <c r="J1145" s="73">
        <f t="shared" ref="J1145:L1145" si="1267">J67</f>
        <v>1</v>
      </c>
      <c r="K1145" s="73">
        <f t="shared" si="1267"/>
        <v>21.9</v>
      </c>
      <c r="L1145" s="73">
        <f t="shared" si="1267"/>
        <v>21.9</v>
      </c>
      <c r="M1145" t="str">
        <f>IF(J1145=1,CMOST1!H1145&amp;" "&amp;K1145,CMOST1!H1145&amp;" &lt;cmost&gt;this["&amp;L1145&amp;"]="&amp;L1145&amp;"*"&amp;CMOST1!I1145&amp;"&lt;/cmost&gt;")</f>
        <v>RESULTS GEOSTAT PDATA 'PERM-E' 55260.5000 115140.4000 -987654321.1235 7 21.9</v>
      </c>
    </row>
    <row r="1146" spans="1:13" x14ac:dyDescent="0.15">
      <c r="A1146" t="s">
        <v>1256</v>
      </c>
      <c r="B1146" t="s">
        <v>3026</v>
      </c>
      <c r="C1146" s="73">
        <f t="shared" ref="C1146:E1146" si="1268">C324</f>
        <v>1</v>
      </c>
      <c r="D1146" s="73">
        <f t="shared" si="1268"/>
        <v>26.5</v>
      </c>
      <c r="E1146" s="73">
        <f t="shared" si="1268"/>
        <v>26.5</v>
      </c>
      <c r="F1146" t="str">
        <f>IF(C1146=1,CMOST1!A1146&amp;" "&amp;D1146,CMOST1!A1146&amp;" &lt;cmost&gt;this["&amp;E1146&amp;"]="&amp;E1146&amp;"*"&amp;CMOST1!B1146&amp;"&lt;/cmost&gt;")</f>
        <v>RESULTS GEOSTAT PDATA 'PERM-D' 45125.3000 114247.7000 -987654321.1235 3 26.5</v>
      </c>
      <c r="H1146" t="s">
        <v>2487</v>
      </c>
      <c r="I1146" t="s">
        <v>3027</v>
      </c>
      <c r="J1146" s="73">
        <f t="shared" ref="J1146:L1146" si="1269">J68</f>
        <v>1</v>
      </c>
      <c r="K1146" s="73">
        <f t="shared" si="1269"/>
        <v>21.9</v>
      </c>
      <c r="L1146" s="73">
        <f t="shared" si="1269"/>
        <v>21.9</v>
      </c>
      <c r="M1146" t="str">
        <f>IF(J1146=1,CMOST1!H1146&amp;" "&amp;K1146,CMOST1!H1146&amp;" &lt;cmost&gt;this["&amp;L1146&amp;"]="&amp;L1146&amp;"*"&amp;CMOST1!I1146&amp;"&lt;/cmost&gt;")</f>
        <v>RESULTS GEOSTAT PDATA 'PERM-E' 55432.4000 114619.8000 -987654321.1235 7 21.9</v>
      </c>
    </row>
    <row r="1147" spans="1:13" x14ac:dyDescent="0.15">
      <c r="A1147" t="s">
        <v>1257</v>
      </c>
      <c r="B1147" t="s">
        <v>3026</v>
      </c>
      <c r="C1147" s="73">
        <f t="shared" ref="C1147:E1147" si="1270">C325</f>
        <v>1</v>
      </c>
      <c r="D1147" s="73">
        <f t="shared" si="1270"/>
        <v>26.5</v>
      </c>
      <c r="E1147" s="73">
        <f t="shared" si="1270"/>
        <v>26.5</v>
      </c>
      <c r="F1147" t="str">
        <f>IF(C1147=1,CMOST1!A1147&amp;" "&amp;D1147,CMOST1!A1147&amp;" &lt;cmost&gt;this["&amp;E1147&amp;"]="&amp;E1147&amp;"*"&amp;CMOST1!B1147&amp;"&lt;/cmost&gt;")</f>
        <v>RESULTS GEOSTAT PDATA 'PERM-D' 46819.6000 115554.8000 -987654321.1235 3 26.5</v>
      </c>
      <c r="H1147" t="s">
        <v>2488</v>
      </c>
      <c r="I1147" t="s">
        <v>3027</v>
      </c>
      <c r="J1147" s="73">
        <f t="shared" ref="J1147:L1147" si="1271">J69</f>
        <v>1</v>
      </c>
      <c r="K1147" s="73">
        <f t="shared" si="1271"/>
        <v>21.9</v>
      </c>
      <c r="L1147" s="73">
        <f t="shared" si="1271"/>
        <v>21.9</v>
      </c>
      <c r="M1147" t="str">
        <f>IF(J1147=1,CMOST1!H1147&amp;" "&amp;K1147,CMOST1!H1147&amp;" &lt;cmost&gt;this["&amp;L1147&amp;"]="&amp;L1147&amp;"*"&amp;CMOST1!I1147&amp;"&lt;/cmost&gt;")</f>
        <v>RESULTS GEOSTAT PDATA 'PERM-E' 55723.8000 113635.5000 -987654321.1235 7 21.9</v>
      </c>
    </row>
    <row r="1148" spans="1:13" x14ac:dyDescent="0.15">
      <c r="A1148" t="s">
        <v>1258</v>
      </c>
      <c r="B1148" t="s">
        <v>3026</v>
      </c>
      <c r="C1148" s="73">
        <f t="shared" ref="C1148:E1148" si="1272">C326</f>
        <v>1</v>
      </c>
      <c r="D1148" s="73">
        <f t="shared" si="1272"/>
        <v>26.5</v>
      </c>
      <c r="E1148" s="73">
        <f t="shared" si="1272"/>
        <v>26.5</v>
      </c>
      <c r="F1148" t="str">
        <f>IF(C1148=1,CMOST1!A1148&amp;" "&amp;D1148,CMOST1!A1148&amp;" &lt;cmost&gt;this["&amp;E1148&amp;"]="&amp;E1148&amp;"*"&amp;CMOST1!B1148&amp;"&lt;/cmost&gt;")</f>
        <v>RESULTS GEOSTAT PDATA 'PERM-D' 48700.5000 116955.4000 -987654321.1235 3 26.5</v>
      </c>
      <c r="H1148" t="s">
        <v>2489</v>
      </c>
      <c r="I1148" t="s">
        <v>3027</v>
      </c>
      <c r="J1148" s="73">
        <f t="shared" ref="J1148:L1148" si="1273">J70</f>
        <v>1</v>
      </c>
      <c r="K1148" s="73">
        <f t="shared" si="1273"/>
        <v>21.9</v>
      </c>
      <c r="L1148" s="73">
        <f t="shared" si="1273"/>
        <v>21.9</v>
      </c>
      <c r="M1148" t="str">
        <f>IF(J1148=1,CMOST1!H1148&amp;" "&amp;K1148,CMOST1!H1148&amp;" &lt;cmost&gt;this["&amp;L1148&amp;"]="&amp;L1148&amp;"*"&amp;CMOST1!I1148&amp;"&lt;/cmost&gt;")</f>
        <v>RESULTS GEOSTAT PDATA 'PERM-E' 55869.4000 112739.5000 -987654321.1235 7 21.9</v>
      </c>
    </row>
    <row r="1149" spans="1:13" x14ac:dyDescent="0.15">
      <c r="A1149" t="s">
        <v>1259</v>
      </c>
      <c r="B1149" t="s">
        <v>3026</v>
      </c>
      <c r="C1149" s="73">
        <f t="shared" ref="C1149:E1149" si="1274">C327</f>
        <v>1</v>
      </c>
      <c r="D1149" s="73">
        <f t="shared" si="1274"/>
        <v>26.5</v>
      </c>
      <c r="E1149" s="73">
        <f t="shared" si="1274"/>
        <v>26.5</v>
      </c>
      <c r="F1149" t="str">
        <f>IF(C1149=1,CMOST1!A1149&amp;" "&amp;D1149,CMOST1!A1149&amp;" &lt;cmost&gt;this["&amp;E1149&amp;"]="&amp;E1149&amp;"*"&amp;CMOST1!B1149&amp;"&lt;/cmost&gt;")</f>
        <v>RESULTS GEOSTAT PDATA 'PERM-D' 49850.4000 117857.0000 -987654321.1235 3 26.5</v>
      </c>
      <c r="H1149" t="s">
        <v>2490</v>
      </c>
      <c r="I1149" t="s">
        <v>3027</v>
      </c>
      <c r="J1149" s="73">
        <f t="shared" ref="J1149:L1149" si="1275">J71</f>
        <v>1</v>
      </c>
      <c r="K1149" s="73">
        <f t="shared" si="1275"/>
        <v>21.9</v>
      </c>
      <c r="L1149" s="73">
        <f t="shared" si="1275"/>
        <v>21.9</v>
      </c>
      <c r="M1149" t="str">
        <f>IF(J1149=1,CMOST1!H1149&amp;" "&amp;K1149,CMOST1!H1149&amp;" &lt;cmost&gt;this["&amp;L1149&amp;"]="&amp;L1149&amp;"*"&amp;CMOST1!I1149&amp;"&lt;/cmost&gt;")</f>
        <v>RESULTS GEOSTAT PDATA 'PERM-E' 56041.7000 111146.0000 -987654321.1235 7 21.9</v>
      </c>
    </row>
    <row r="1150" spans="1:13" x14ac:dyDescent="0.15">
      <c r="A1150" t="s">
        <v>1260</v>
      </c>
      <c r="B1150" t="s">
        <v>3026</v>
      </c>
      <c r="C1150" s="73">
        <f t="shared" ref="C1150:E1150" si="1276">C328</f>
        <v>1</v>
      </c>
      <c r="D1150" s="73">
        <f t="shared" si="1276"/>
        <v>26.5</v>
      </c>
      <c r="E1150" s="73">
        <f t="shared" si="1276"/>
        <v>26.5</v>
      </c>
      <c r="F1150" t="str">
        <f>IF(C1150=1,CMOST1!A1150&amp;" "&amp;D1150,CMOST1!A1150&amp;" &lt;cmost&gt;this["&amp;E1150&amp;"]="&amp;E1150&amp;"*"&amp;CMOST1!B1150&amp;"&lt;/cmost&gt;")</f>
        <v>RESULTS GEOSTAT PDATA 'PERM-D' 52616.5000 119672.2000 -987654321.1235 3 26.5</v>
      </c>
      <c r="H1150" t="s">
        <v>2491</v>
      </c>
      <c r="I1150" t="s">
        <v>3027</v>
      </c>
      <c r="J1150" s="73">
        <f t="shared" ref="J1150:L1150" si="1277">J72</f>
        <v>1</v>
      </c>
      <c r="K1150" s="73">
        <f t="shared" si="1277"/>
        <v>21.9</v>
      </c>
      <c r="L1150" s="73">
        <f t="shared" si="1277"/>
        <v>21.9</v>
      </c>
      <c r="M1150" t="str">
        <f>IF(J1150=1,CMOST1!H1150&amp;" "&amp;K1150,CMOST1!H1150&amp;" &lt;cmost&gt;this["&amp;L1150&amp;"]="&amp;L1150&amp;"*"&amp;CMOST1!I1150&amp;"&lt;/cmost&gt;")</f>
        <v>RESULTS GEOSTAT PDATA 'PERM-E' 56244.8000 109641.1000 -987654321.1235 7 21.9</v>
      </c>
    </row>
    <row r="1151" spans="1:13" x14ac:dyDescent="0.15">
      <c r="A1151" t="s">
        <v>1261</v>
      </c>
      <c r="B1151" t="s">
        <v>3026</v>
      </c>
      <c r="C1151" s="73">
        <f t="shared" ref="C1151:E1151" si="1278">C329</f>
        <v>1</v>
      </c>
      <c r="D1151" s="73">
        <f t="shared" si="1278"/>
        <v>26.5</v>
      </c>
      <c r="E1151" s="73">
        <f t="shared" si="1278"/>
        <v>26.5</v>
      </c>
      <c r="F1151" t="str">
        <f>IF(C1151=1,CMOST1!A1151&amp;" "&amp;D1151,CMOST1!A1151&amp;" &lt;cmost&gt;this["&amp;E1151&amp;"]="&amp;E1151&amp;"*"&amp;CMOST1!B1151&amp;"&lt;/cmost&gt;")</f>
        <v>RESULTS GEOSTAT PDATA 'PERM-D' 54701.8000 120989.5000 -987654321.1235 3 26.5</v>
      </c>
      <c r="H1151" t="s">
        <v>2492</v>
      </c>
      <c r="I1151" t="s">
        <v>3027</v>
      </c>
      <c r="J1151" s="73">
        <f t="shared" ref="J1151:L1151" si="1279">J73</f>
        <v>1</v>
      </c>
      <c r="K1151" s="73">
        <f t="shared" si="1279"/>
        <v>21.9</v>
      </c>
      <c r="L1151" s="73">
        <f t="shared" si="1279"/>
        <v>21.9</v>
      </c>
      <c r="M1151" t="str">
        <f>IF(J1151=1,CMOST1!H1151&amp;" "&amp;K1151,CMOST1!H1151&amp;" &lt;cmost&gt;this["&amp;L1151&amp;"]="&amp;L1151&amp;"*"&amp;CMOST1!I1151&amp;"&lt;/cmost&gt;")</f>
        <v>RESULTS GEOSTAT PDATA 'PERM-E' 56244.8000 108714.2000 -987654321.1235 7 21.9</v>
      </c>
    </row>
    <row r="1152" spans="1:13" x14ac:dyDescent="0.15">
      <c r="A1152" t="s">
        <v>1262</v>
      </c>
      <c r="B1152" t="s">
        <v>3026</v>
      </c>
      <c r="C1152" s="73">
        <f t="shared" ref="C1152:E1152" si="1280">C330</f>
        <v>1</v>
      </c>
      <c r="D1152" s="73">
        <f t="shared" si="1280"/>
        <v>26.5</v>
      </c>
      <c r="E1152" s="73">
        <f t="shared" si="1280"/>
        <v>26.5</v>
      </c>
      <c r="F1152" t="str">
        <f>IF(C1152=1,CMOST1!A1152&amp;" "&amp;D1152,CMOST1!A1152&amp;" &lt;cmost&gt;this["&amp;E1152&amp;"]="&amp;E1152&amp;"*"&amp;CMOST1!B1152&amp;"&lt;/cmost&gt;")</f>
        <v>RESULTS GEOSTAT PDATA 'PERM-D' 56053.5000 121883.9000 -987654321.1235 3 26.5</v>
      </c>
      <c r="H1152" t="s">
        <v>2493</v>
      </c>
      <c r="I1152" t="s">
        <v>3027</v>
      </c>
      <c r="J1152" s="73">
        <f t="shared" ref="J1152:L1152" si="1281">J74</f>
        <v>1</v>
      </c>
      <c r="K1152" s="73">
        <f t="shared" si="1281"/>
        <v>21.9</v>
      </c>
      <c r="L1152" s="73">
        <f t="shared" si="1281"/>
        <v>21.9</v>
      </c>
      <c r="M1152" t="str">
        <f>IF(J1152=1,CMOST1!H1152&amp;" "&amp;K1152,CMOST1!H1152&amp;" &lt;cmost&gt;this["&amp;L1152&amp;"]="&amp;L1152&amp;"*"&amp;CMOST1!I1152&amp;"&lt;/cmost&gt;")</f>
        <v>RESULTS GEOSTAT PDATA 'PERM-E' 56447.8000 107844.5000 -987654321.1235 7 21.9</v>
      </c>
    </row>
    <row r="1153" spans="1:13" x14ac:dyDescent="0.15">
      <c r="A1153" t="s">
        <v>1263</v>
      </c>
      <c r="B1153" t="s">
        <v>3026</v>
      </c>
      <c r="C1153" s="73">
        <f t="shared" ref="C1153:E1153" si="1282">C331</f>
        <v>1</v>
      </c>
      <c r="D1153" s="73">
        <f t="shared" si="1282"/>
        <v>26.5</v>
      </c>
      <c r="E1153" s="73">
        <f t="shared" si="1282"/>
        <v>26.5</v>
      </c>
      <c r="F1153" t="str">
        <f>IF(C1153=1,CMOST1!A1153&amp;" "&amp;D1153,CMOST1!A1153&amp;" &lt;cmost&gt;this["&amp;E1153&amp;"]="&amp;E1153&amp;"*"&amp;CMOST1!B1153&amp;"&lt;/cmost&gt;")</f>
        <v>RESULTS GEOSTAT PDATA 'PERM-D' 56746.7000 122394.4000 -987654321.1235 3 26.5</v>
      </c>
      <c r="H1153" t="s">
        <v>2494</v>
      </c>
      <c r="I1153" t="s">
        <v>3027</v>
      </c>
      <c r="J1153" s="73">
        <f t="shared" ref="J1153:L1153" si="1283">J75</f>
        <v>1</v>
      </c>
      <c r="K1153" s="73">
        <f t="shared" si="1283"/>
        <v>21.9</v>
      </c>
      <c r="L1153" s="73">
        <f t="shared" si="1283"/>
        <v>21.9</v>
      </c>
      <c r="M1153" t="str">
        <f>IF(J1153=1,CMOST1!H1153&amp;" "&amp;K1153,CMOST1!H1153&amp;" &lt;cmost&gt;this["&amp;L1153&amp;"]="&amp;L1153&amp;"*"&amp;CMOST1!I1153&amp;"&lt;/cmost&gt;")</f>
        <v>RESULTS GEOSTAT PDATA 'PERM-E' 56505.3000 106944.2000 -987654321.1235 7 21.9</v>
      </c>
    </row>
    <row r="1154" spans="1:13" x14ac:dyDescent="0.15">
      <c r="A1154" t="s">
        <v>1264</v>
      </c>
      <c r="B1154" t="s">
        <v>3026</v>
      </c>
      <c r="C1154" s="73">
        <f t="shared" ref="C1154:E1154" si="1284">C332</f>
        <v>1</v>
      </c>
      <c r="D1154" s="73">
        <f t="shared" si="1284"/>
        <v>26.5</v>
      </c>
      <c r="E1154" s="73">
        <f t="shared" si="1284"/>
        <v>26.5</v>
      </c>
      <c r="F1154" t="str">
        <f>IF(C1154=1,CMOST1!A1154&amp;" "&amp;D1154,CMOST1!A1154&amp;" &lt;cmost&gt;this["&amp;E1154&amp;"]="&amp;E1154&amp;"*"&amp;CMOST1!B1154&amp;"&lt;/cmost&gt;")</f>
        <v>RESULTS GEOSTAT PDATA 'PERM-D' 57290.7000 122825.5000 -987654321.1235 3 26.5</v>
      </c>
      <c r="H1154" t="s">
        <v>2495</v>
      </c>
      <c r="I1154" t="s">
        <v>3027</v>
      </c>
      <c r="J1154" s="73">
        <f t="shared" ref="J1154:L1154" si="1285">J76</f>
        <v>1</v>
      </c>
      <c r="K1154" s="73">
        <f t="shared" si="1285"/>
        <v>21.9</v>
      </c>
      <c r="L1154" s="73">
        <f t="shared" si="1285"/>
        <v>21.9</v>
      </c>
      <c r="M1154" t="str">
        <f>IF(J1154=1,CMOST1!H1154&amp;" "&amp;K1154,CMOST1!H1154&amp;" &lt;cmost&gt;this["&amp;L1154&amp;"]="&amp;L1154&amp;"*"&amp;CMOST1!I1154&amp;"&lt;/cmost&gt;")</f>
        <v>RESULTS GEOSTAT PDATA 'PERM-E' 56593.5000 106193.9000 -987654321.1235 7 21.9</v>
      </c>
    </row>
    <row r="1155" spans="1:13" x14ac:dyDescent="0.15">
      <c r="A1155" t="s">
        <v>1265</v>
      </c>
      <c r="B1155" t="s">
        <v>3026</v>
      </c>
      <c r="C1155" s="73">
        <f t="shared" ref="C1155:E1155" si="1286">C333</f>
        <v>1</v>
      </c>
      <c r="D1155" s="73">
        <f t="shared" si="1286"/>
        <v>26.5</v>
      </c>
      <c r="E1155" s="73">
        <f t="shared" si="1286"/>
        <v>26.5</v>
      </c>
      <c r="F1155" t="str">
        <f>IF(C1155=1,CMOST1!A1155&amp;" "&amp;D1155,CMOST1!A1155&amp;" &lt;cmost&gt;this["&amp;E1155&amp;"]="&amp;E1155&amp;"*"&amp;CMOST1!B1155&amp;"&lt;/cmost&gt;")</f>
        <v>RESULTS GEOSTAT PDATA 'PERM-D' 57794.9000 123318.6000 -987654321.1235 3 26.5</v>
      </c>
      <c r="H1155" t="s">
        <v>2496</v>
      </c>
      <c r="I1155" t="s">
        <v>3027</v>
      </c>
      <c r="J1155" s="73">
        <f t="shared" ref="J1155:L1155" si="1287">J77</f>
        <v>1</v>
      </c>
      <c r="K1155" s="73">
        <f t="shared" si="1287"/>
        <v>21.9</v>
      </c>
      <c r="L1155" s="73">
        <f t="shared" si="1287"/>
        <v>21.9</v>
      </c>
      <c r="M1155" t="str">
        <f>IF(J1155=1,CMOST1!H1155&amp;" "&amp;K1155,CMOST1!H1155&amp;" &lt;cmost&gt;this["&amp;L1155&amp;"]="&amp;L1155&amp;"*"&amp;CMOST1!I1155&amp;"&lt;/cmost&gt;")</f>
        <v>RESULTS GEOSTAT PDATA 'PERM-E' 56677.2000 105439.0000 -987654321.1235 7 21.9</v>
      </c>
    </row>
    <row r="1156" spans="1:13" x14ac:dyDescent="0.15">
      <c r="A1156" t="s">
        <v>1266</v>
      </c>
      <c r="B1156" t="s">
        <v>3026</v>
      </c>
      <c r="C1156" s="73">
        <f t="shared" ref="C1156:E1156" si="1288">C334</f>
        <v>1</v>
      </c>
      <c r="D1156" s="73">
        <f t="shared" si="1288"/>
        <v>26.5</v>
      </c>
      <c r="E1156" s="73">
        <f t="shared" si="1288"/>
        <v>26.5</v>
      </c>
      <c r="F1156" t="str">
        <f>IF(C1156=1,CMOST1!A1156&amp;" "&amp;D1156,CMOST1!A1156&amp;" &lt;cmost&gt;this["&amp;E1156&amp;"]="&amp;E1156&amp;"*"&amp;CMOST1!B1156&amp;"&lt;/cmost&gt;")</f>
        <v>RESULTS GEOSTAT PDATA 'PERM-D' 58199.8000 123758.5000 -987654321.1235 3 26.5</v>
      </c>
      <c r="H1156" t="s">
        <v>2497</v>
      </c>
      <c r="I1156" t="s">
        <v>3027</v>
      </c>
      <c r="J1156" s="73">
        <f t="shared" ref="J1156:L1156" si="1289">J78</f>
        <v>1</v>
      </c>
      <c r="K1156" s="73">
        <f t="shared" si="1289"/>
        <v>23.5</v>
      </c>
      <c r="L1156" s="73">
        <f t="shared" si="1289"/>
        <v>23.5</v>
      </c>
      <c r="M1156" t="str">
        <f>IF(J1156=1,CMOST1!H1156&amp;" "&amp;K1156,CMOST1!H1156&amp;" &lt;cmost&gt;this["&amp;L1156&amp;"]="&amp;L1156&amp;"*"&amp;CMOST1!I1156&amp;"&lt;/cmost&gt;")</f>
        <v>RESULTS GEOSTAT PDATA 'PERM-E' 47441.6000 112057.7000 -987654321.1235 7 23.5</v>
      </c>
    </row>
    <row r="1157" spans="1:13" x14ac:dyDescent="0.15">
      <c r="A1157" t="s">
        <v>1267</v>
      </c>
      <c r="B1157" t="s">
        <v>3026</v>
      </c>
      <c r="C1157" s="73">
        <f t="shared" ref="C1157:E1157" si="1290">C335</f>
        <v>1</v>
      </c>
      <c r="D1157" s="73">
        <f t="shared" si="1290"/>
        <v>26.5</v>
      </c>
      <c r="E1157" s="73">
        <f t="shared" si="1290"/>
        <v>26.5</v>
      </c>
      <c r="F1157" t="str">
        <f>IF(C1157=1,CMOST1!A1157&amp;" "&amp;D1157,CMOST1!A1157&amp;" &lt;cmost&gt;this["&amp;E1157&amp;"]="&amp;E1157&amp;"*"&amp;CMOST1!B1157&amp;"&lt;/cmost&gt;")</f>
        <v>RESULTS GEOSTAT PDATA 'PERM-D' 58477.7000 124220.1000 -987654321.1235 3 26.5</v>
      </c>
      <c r="H1157" t="s">
        <v>2498</v>
      </c>
      <c r="I1157" t="s">
        <v>3027</v>
      </c>
      <c r="J1157" s="73">
        <f t="shared" ref="J1157:L1157" si="1291">J79</f>
        <v>1</v>
      </c>
      <c r="K1157" s="73">
        <f t="shared" si="1291"/>
        <v>23.5</v>
      </c>
      <c r="L1157" s="73">
        <f t="shared" si="1291"/>
        <v>23.5</v>
      </c>
      <c r="M1157" t="str">
        <f>IF(J1157=1,CMOST1!H1157&amp;" "&amp;K1157,CMOST1!H1157&amp;" &lt;cmost&gt;this["&amp;L1157&amp;"]="&amp;L1157&amp;"*"&amp;CMOST1!I1157&amp;"&lt;/cmost&gt;")</f>
        <v>RESULTS GEOSTAT PDATA 'PERM-E' 48553.8000 113939.0000 -987654321.1235 7 23.5</v>
      </c>
    </row>
    <row r="1158" spans="1:13" x14ac:dyDescent="0.15">
      <c r="A1158" t="s">
        <v>1268</v>
      </c>
      <c r="B1158" t="s">
        <v>3026</v>
      </c>
      <c r="C1158" s="73">
        <f t="shared" ref="C1158:E1158" si="1292">C336</f>
        <v>1</v>
      </c>
      <c r="D1158" s="73">
        <f t="shared" si="1292"/>
        <v>26.5</v>
      </c>
      <c r="E1158" s="73">
        <f t="shared" si="1292"/>
        <v>26.5</v>
      </c>
      <c r="F1158" t="str">
        <f>IF(C1158=1,CMOST1!A1158&amp;" "&amp;D1158,CMOST1!A1158&amp;" &lt;cmost&gt;this["&amp;E1158&amp;"]="&amp;E1158&amp;"*"&amp;CMOST1!B1158&amp;"&lt;/cmost&gt;")</f>
        <v>RESULTS GEOSTAT PDATA 'PERM-D' 58719.2000 124643.4000 -987654321.1235 3 26.5</v>
      </c>
      <c r="H1158" t="s">
        <v>2499</v>
      </c>
      <c r="I1158" t="s">
        <v>3027</v>
      </c>
      <c r="J1158" s="73">
        <f t="shared" ref="J1158:L1158" si="1293">J80</f>
        <v>1</v>
      </c>
      <c r="K1158" s="73">
        <f t="shared" si="1293"/>
        <v>23.5</v>
      </c>
      <c r="L1158" s="73">
        <f t="shared" si="1293"/>
        <v>23.5</v>
      </c>
      <c r="M1158" t="str">
        <f>IF(J1158=1,CMOST1!H1158&amp;" "&amp;K1158,CMOST1!H1158&amp;" &lt;cmost&gt;this["&amp;L1158&amp;"]="&amp;L1158&amp;"*"&amp;CMOST1!I1158&amp;"&lt;/cmost&gt;")</f>
        <v>RESULTS GEOSTAT PDATA 'PERM-E' 49022.6000 114790.4000 -987654321.1235 7 23.5</v>
      </c>
    </row>
    <row r="1159" spans="1:13" x14ac:dyDescent="0.15">
      <c r="A1159" t="s">
        <v>1269</v>
      </c>
      <c r="B1159" t="s">
        <v>3026</v>
      </c>
      <c r="C1159" s="73">
        <f t="shared" ref="C1159:E1159" si="1294">C337</f>
        <v>1</v>
      </c>
      <c r="D1159" s="73">
        <f t="shared" si="1294"/>
        <v>26.5</v>
      </c>
      <c r="E1159" s="73">
        <f t="shared" si="1294"/>
        <v>26.5</v>
      </c>
      <c r="F1159" t="str">
        <f>IF(C1159=1,CMOST1!A1159&amp;" "&amp;D1159,CMOST1!A1159&amp;" &lt;cmost&gt;this["&amp;E1159&amp;"]="&amp;E1159&amp;"*"&amp;CMOST1!B1159&amp;"&lt;/cmost&gt;")</f>
        <v>RESULTS GEOSTAT PDATA 'PERM-D' 58907.8000 125140.8000 -987654321.1235 3 26.5</v>
      </c>
      <c r="H1159" t="s">
        <v>2500</v>
      </c>
      <c r="I1159" t="s">
        <v>3027</v>
      </c>
      <c r="J1159" s="73">
        <f t="shared" ref="J1159:L1159" si="1295">J81</f>
        <v>1</v>
      </c>
      <c r="K1159" s="73">
        <f t="shared" si="1295"/>
        <v>23.5</v>
      </c>
      <c r="L1159" s="73">
        <f t="shared" si="1295"/>
        <v>23.5</v>
      </c>
      <c r="M1159" t="str">
        <f>IF(J1159=1,CMOST1!H1159&amp;" "&amp;K1159,CMOST1!H1159&amp;" &lt;cmost&gt;this["&amp;L1159&amp;"]="&amp;L1159&amp;"*"&amp;CMOST1!I1159&amp;"&lt;/cmost&gt;")</f>
        <v>RESULTS GEOSTAT PDATA 'PERM-E' 49701.1000 116035.4000 -987654321.1235 7 23.5</v>
      </c>
    </row>
    <row r="1160" spans="1:13" x14ac:dyDescent="0.15">
      <c r="A1160" t="s">
        <v>1270</v>
      </c>
      <c r="B1160" t="s">
        <v>3026</v>
      </c>
      <c r="C1160" s="73">
        <f t="shared" ref="C1160:E1160" si="1296">C338</f>
        <v>1</v>
      </c>
      <c r="D1160" s="73">
        <f t="shared" si="1296"/>
        <v>26.5</v>
      </c>
      <c r="E1160" s="73">
        <f t="shared" si="1296"/>
        <v>26.5</v>
      </c>
      <c r="F1160" t="str">
        <f>IF(C1160=1,CMOST1!A1160&amp;" "&amp;D1160,CMOST1!A1160&amp;" &lt;cmost&gt;this["&amp;E1160&amp;"]="&amp;E1160&amp;"*"&amp;CMOST1!B1160&amp;"&lt;/cmost&gt;")</f>
        <v>RESULTS GEOSTAT PDATA 'PERM-D' 59046.3000 125636.8000 -987654321.1235 3 26.5</v>
      </c>
      <c r="H1160" t="s">
        <v>2501</v>
      </c>
      <c r="I1160" t="s">
        <v>3027</v>
      </c>
      <c r="J1160" s="73">
        <f t="shared" ref="J1160:L1160" si="1297">J82</f>
        <v>1</v>
      </c>
      <c r="K1160" s="73">
        <f t="shared" si="1297"/>
        <v>23.5</v>
      </c>
      <c r="L1160" s="73">
        <f t="shared" si="1297"/>
        <v>23.5</v>
      </c>
      <c r="M1160" t="str">
        <f>IF(J1160=1,CMOST1!H1160&amp;" "&amp;K1160,CMOST1!H1160&amp;" &lt;cmost&gt;this["&amp;L1160&amp;"]="&amp;L1160&amp;"*"&amp;CMOST1!I1160&amp;"&lt;/cmost&gt;")</f>
        <v>RESULTS GEOSTAT PDATA 'PERM-E' 50369.8000 117053.2000 -987654321.1235 7 23.5</v>
      </c>
    </row>
    <row r="1161" spans="1:13" x14ac:dyDescent="0.15">
      <c r="A1161" t="s">
        <v>1271</v>
      </c>
      <c r="B1161" t="s">
        <v>3026</v>
      </c>
      <c r="C1161" s="73">
        <f t="shared" ref="C1161:E1161" si="1298">C339</f>
        <v>1</v>
      </c>
      <c r="D1161" s="73">
        <f t="shared" si="1298"/>
        <v>26.5</v>
      </c>
      <c r="E1161" s="73">
        <f t="shared" si="1298"/>
        <v>26.5</v>
      </c>
      <c r="F1161" t="str">
        <f>IF(C1161=1,CMOST1!A1161&amp;" "&amp;D1161,CMOST1!A1161&amp;" &lt;cmost&gt;this["&amp;E1161&amp;"]="&amp;E1161&amp;"*"&amp;CMOST1!B1161&amp;"&lt;/cmost&gt;")</f>
        <v>RESULTS GEOSTAT PDATA 'PERM-D' 59107.6000 126181.1000 -987654321.1235 3 26.5</v>
      </c>
      <c r="H1161" t="s">
        <v>2502</v>
      </c>
      <c r="I1161" t="s">
        <v>3027</v>
      </c>
      <c r="J1161" s="73">
        <f t="shared" ref="J1161:L1161" si="1299">J83</f>
        <v>1</v>
      </c>
      <c r="K1161" s="73">
        <f t="shared" si="1299"/>
        <v>23.5</v>
      </c>
      <c r="L1161" s="73">
        <f t="shared" si="1299"/>
        <v>23.5</v>
      </c>
      <c r="M1161" t="str">
        <f>IF(J1161=1,CMOST1!H1161&amp;" "&amp;K1161,CMOST1!H1161&amp;" &lt;cmost&gt;this["&amp;L1161&amp;"]="&amp;L1161&amp;"*"&amp;CMOST1!I1161&amp;"&lt;/cmost&gt;")</f>
        <v>RESULTS GEOSTAT PDATA 'PERM-E' 51264.1000 118212.6000 -987654321.1235 7 23.5</v>
      </c>
    </row>
    <row r="1162" spans="1:13" x14ac:dyDescent="0.15">
      <c r="A1162" t="s">
        <v>1272</v>
      </c>
      <c r="B1162" t="s">
        <v>3026</v>
      </c>
      <c r="C1162" s="73">
        <f t="shared" ref="C1162:E1162" si="1300">C340</f>
        <v>1</v>
      </c>
      <c r="D1162" s="73">
        <f t="shared" si="1300"/>
        <v>26.5</v>
      </c>
      <c r="E1162" s="73">
        <f t="shared" si="1300"/>
        <v>26.5</v>
      </c>
      <c r="F1162" t="str">
        <f>IF(C1162=1,CMOST1!A1162&amp;" "&amp;D1162,CMOST1!A1162&amp;" &lt;cmost&gt;this["&amp;E1162&amp;"]="&amp;E1162&amp;"*"&amp;CMOST1!B1162&amp;"&lt;/cmost&gt;")</f>
        <v>RESULTS GEOSTAT PDATA 'PERM-D' 59069.9000 126647.3000 -987654321.1235 3 26.5</v>
      </c>
      <c r="H1162" t="s">
        <v>2503</v>
      </c>
      <c r="I1162" t="s">
        <v>3027</v>
      </c>
      <c r="J1162" s="73">
        <f t="shared" ref="J1162:L1162" si="1301">J84</f>
        <v>1</v>
      </c>
      <c r="K1162" s="73">
        <f t="shared" si="1301"/>
        <v>23.5</v>
      </c>
      <c r="L1162" s="73">
        <f t="shared" si="1301"/>
        <v>23.5</v>
      </c>
      <c r="M1162" t="str">
        <f>IF(J1162=1,CMOST1!H1162&amp;" "&amp;K1162,CMOST1!H1162&amp;" &lt;cmost&gt;this["&amp;L1162&amp;"]="&amp;L1162&amp;"*"&amp;CMOST1!I1162&amp;"&lt;/cmost&gt;")</f>
        <v>RESULTS GEOSTAT PDATA 'PERM-E' 51935.4000 119003.3000 -987654321.1235 7 23.5</v>
      </c>
    </row>
    <row r="1163" spans="1:13" x14ac:dyDescent="0.15">
      <c r="A1163" t="s">
        <v>1273</v>
      </c>
      <c r="B1163" t="s">
        <v>3026</v>
      </c>
      <c r="C1163" s="73">
        <f t="shared" ref="C1163:E1163" si="1302">C341</f>
        <v>1</v>
      </c>
      <c r="D1163" s="73">
        <f t="shared" si="1302"/>
        <v>26.5</v>
      </c>
      <c r="E1163" s="73">
        <f t="shared" si="1302"/>
        <v>26.5</v>
      </c>
      <c r="F1163" t="str">
        <f>IF(C1163=1,CMOST1!A1163&amp;" "&amp;D1163,CMOST1!A1163&amp;" &lt;cmost&gt;this["&amp;E1163&amp;"]="&amp;E1163&amp;"*"&amp;CMOST1!B1163&amp;"&lt;/cmost&gt;")</f>
        <v>RESULTS GEOSTAT PDATA 'PERM-D' 58915.4000 127249.3000 -987654321.1235 3 26.5</v>
      </c>
      <c r="H1163" t="s">
        <v>2504</v>
      </c>
      <c r="I1163" t="s">
        <v>3027</v>
      </c>
      <c r="J1163" s="73">
        <f t="shared" ref="J1163:L1163" si="1303">J85</f>
        <v>1</v>
      </c>
      <c r="K1163" s="73">
        <f t="shared" si="1303"/>
        <v>23.5</v>
      </c>
      <c r="L1163" s="73">
        <f t="shared" si="1303"/>
        <v>23.5</v>
      </c>
      <c r="M1163" t="str">
        <f>IF(J1163=1,CMOST1!H1163&amp;" "&amp;K1163,CMOST1!H1163&amp;" &lt;cmost&gt;this["&amp;L1163&amp;"]="&amp;L1163&amp;"*"&amp;CMOST1!I1163&amp;"&lt;/cmost&gt;")</f>
        <v>RESULTS GEOSTAT PDATA 'PERM-E' 52721.5000 119732.6000 -987654321.1235 7 23.5</v>
      </c>
    </row>
    <row r="1164" spans="1:13" x14ac:dyDescent="0.15">
      <c r="A1164" t="s">
        <v>1274</v>
      </c>
      <c r="B1164" t="s">
        <v>3026</v>
      </c>
      <c r="C1164" s="73">
        <f t="shared" ref="C1164:E1164" si="1304">C342</f>
        <v>1.1000000000000001</v>
      </c>
      <c r="D1164" s="73">
        <f t="shared" si="1304"/>
        <v>29.1</v>
      </c>
      <c r="E1164" s="73">
        <f t="shared" si="1304"/>
        <v>26.5</v>
      </c>
      <c r="F1164" t="str">
        <f>IF(C1164=1,CMOST1!A1164&amp;" "&amp;D1164,CMOST1!A1164&amp;" &lt;cmost&gt;this["&amp;E1164&amp;"]="&amp;E1164&amp;"*"&amp;CMOST1!B1164&amp;"&lt;/cmost&gt;")</f>
        <v>RESULTS GEOSTAT PDATA 'PERM-D' 58711.9000 127786.7000 -987654321.1235 3 &lt;cmost&gt;this[26.5]=26.5*MultPermD&lt;/cmost&gt;</v>
      </c>
      <c r="H1164" t="s">
        <v>2505</v>
      </c>
      <c r="I1164" t="s">
        <v>3027</v>
      </c>
      <c r="J1164" s="73">
        <f t="shared" ref="J1164:L1164" si="1305">J86</f>
        <v>1</v>
      </c>
      <c r="K1164" s="73">
        <f t="shared" si="1305"/>
        <v>23.5</v>
      </c>
      <c r="L1164" s="73">
        <f t="shared" si="1305"/>
        <v>23.5</v>
      </c>
      <c r="M1164" t="str">
        <f>IF(J1164=1,CMOST1!H1164&amp;" "&amp;K1164,CMOST1!H1164&amp;" &lt;cmost&gt;this["&amp;L1164&amp;"]="&amp;L1164&amp;"*"&amp;CMOST1!I1164&amp;"&lt;/cmost&gt;")</f>
        <v>RESULTS GEOSTAT PDATA 'PERM-E' 53320.5000 120257.2000 -987654321.1235 7 23.5</v>
      </c>
    </row>
    <row r="1165" spans="1:13" x14ac:dyDescent="0.15">
      <c r="A1165" t="s">
        <v>1275</v>
      </c>
      <c r="B1165" t="s">
        <v>3026</v>
      </c>
      <c r="C1165" s="73">
        <f t="shared" ref="C1165:E1165" si="1306">C343</f>
        <v>1.1000000000000001</v>
      </c>
      <c r="D1165" s="73">
        <f t="shared" si="1306"/>
        <v>29.1</v>
      </c>
      <c r="E1165" s="73">
        <f t="shared" si="1306"/>
        <v>26.5</v>
      </c>
      <c r="F1165" t="str">
        <f>IF(C1165=1,CMOST1!A1165&amp;" "&amp;D1165,CMOST1!A1165&amp;" &lt;cmost&gt;this["&amp;E1165&amp;"]="&amp;E1165&amp;"*"&amp;CMOST1!B1165&amp;"&lt;/cmost&gt;")</f>
        <v>RESULTS GEOSTAT PDATA 'PERM-D' 58470.1000 128336.0000 -987654321.1235 3 &lt;cmost&gt;this[26.5]=26.5*MultPermD&lt;/cmost&gt;</v>
      </c>
      <c r="H1165" t="s">
        <v>2506</v>
      </c>
      <c r="I1165" t="s">
        <v>3027</v>
      </c>
      <c r="J1165" s="73">
        <f t="shared" ref="J1165:L1165" si="1307">J87</f>
        <v>1</v>
      </c>
      <c r="K1165" s="73">
        <f t="shared" si="1307"/>
        <v>23.5</v>
      </c>
      <c r="L1165" s="73">
        <f t="shared" si="1307"/>
        <v>23.5</v>
      </c>
      <c r="M1165" t="str">
        <f>IF(J1165=1,CMOST1!H1165&amp;" "&amp;K1165,CMOST1!H1165&amp;" &lt;cmost&gt;this["&amp;L1165&amp;"]="&amp;L1165&amp;"*"&amp;CMOST1!I1165&amp;"&lt;/cmost&gt;")</f>
        <v>RESULTS GEOSTAT PDATA 'PERM-E' 53870.7000 120668.0000 -987654321.1235 7 23.5</v>
      </c>
    </row>
    <row r="1166" spans="1:13" x14ac:dyDescent="0.15">
      <c r="A1166" t="s">
        <v>1276</v>
      </c>
      <c r="B1166" t="s">
        <v>3026</v>
      </c>
      <c r="C1166" s="73">
        <f t="shared" ref="C1166:E1166" si="1308">C344</f>
        <v>1.1000000000000001</v>
      </c>
      <c r="D1166" s="73">
        <f t="shared" si="1308"/>
        <v>29.1</v>
      </c>
      <c r="E1166" s="73">
        <f t="shared" si="1308"/>
        <v>26.5</v>
      </c>
      <c r="F1166" t="str">
        <f>IF(C1166=1,CMOST1!A1166&amp;" "&amp;D1166,CMOST1!A1166&amp;" &lt;cmost&gt;this["&amp;E1166&amp;"]="&amp;E1166&amp;"*"&amp;CMOST1!B1166&amp;"&lt;/cmost&gt;")</f>
        <v>RESULTS GEOSTAT PDATA 'PERM-D' 58156.2000 128756.9000 -987654321.1235 3 &lt;cmost&gt;this[26.5]=26.5*MultPermD&lt;/cmost&gt;</v>
      </c>
      <c r="H1166" t="s">
        <v>2507</v>
      </c>
      <c r="I1166" t="s">
        <v>3027</v>
      </c>
      <c r="J1166" s="73">
        <f t="shared" ref="J1166:L1166" si="1309">J88</f>
        <v>1</v>
      </c>
      <c r="K1166" s="73">
        <f t="shared" si="1309"/>
        <v>23.5</v>
      </c>
      <c r="L1166" s="73">
        <f t="shared" si="1309"/>
        <v>23.5</v>
      </c>
      <c r="M1166" t="str">
        <f>IF(J1166=1,CMOST1!H1166&amp;" "&amp;K1166,CMOST1!H1166&amp;" &lt;cmost&gt;this["&amp;L1166&amp;"]="&amp;L1166&amp;"*"&amp;CMOST1!I1166&amp;"&lt;/cmost&gt;")</f>
        <v>RESULTS GEOSTAT PDATA 'PERM-E' 54471.8000 121041.3000 -987654321.1235 7 23.5</v>
      </c>
    </row>
    <row r="1167" spans="1:13" x14ac:dyDescent="0.15">
      <c r="A1167" t="s">
        <v>1277</v>
      </c>
      <c r="B1167" t="s">
        <v>3026</v>
      </c>
      <c r="C1167" s="73">
        <f t="shared" ref="C1167:E1167" si="1310">C345</f>
        <v>1.1000000000000001</v>
      </c>
      <c r="D1167" s="73">
        <f t="shared" si="1310"/>
        <v>29.1</v>
      </c>
      <c r="E1167" s="73">
        <f t="shared" si="1310"/>
        <v>26.5</v>
      </c>
      <c r="F1167" t="str">
        <f>IF(C1167=1,CMOST1!A1167&amp;" "&amp;D1167,CMOST1!A1167&amp;" &lt;cmost&gt;this["&amp;E1167&amp;"]="&amp;E1167&amp;"*"&amp;CMOST1!B1167&amp;"&lt;/cmost&gt;")</f>
        <v>RESULTS GEOSTAT PDATA 'PERM-D' 57805.1000 129151.6000 -987654321.1235 3 &lt;cmost&gt;this[26.5]=26.5*MultPermD&lt;/cmost&gt;</v>
      </c>
      <c r="H1167" t="s">
        <v>2508</v>
      </c>
      <c r="I1167" t="s">
        <v>3027</v>
      </c>
      <c r="J1167" s="73">
        <f t="shared" ref="J1167:L1167" si="1311">J89</f>
        <v>1</v>
      </c>
      <c r="K1167" s="73">
        <f t="shared" si="1311"/>
        <v>23.5</v>
      </c>
      <c r="L1167" s="73">
        <f t="shared" si="1311"/>
        <v>23.5</v>
      </c>
      <c r="M1167" t="str">
        <f>IF(J1167=1,CMOST1!H1167&amp;" "&amp;K1167,CMOST1!H1167&amp;" &lt;cmost&gt;this["&amp;L1167&amp;"]="&amp;L1167&amp;"*"&amp;CMOST1!I1167&amp;"&lt;/cmost&gt;")</f>
        <v>RESULTS GEOSTAT PDATA 'PERM-E' 54961.6000 121211.6000 -987654321.1235 7 23.5</v>
      </c>
    </row>
    <row r="1168" spans="1:13" x14ac:dyDescent="0.15">
      <c r="A1168" t="s">
        <v>1278</v>
      </c>
      <c r="B1168" t="s">
        <v>3026</v>
      </c>
      <c r="C1168" s="73">
        <f t="shared" ref="C1168:E1168" si="1312">C346</f>
        <v>1.1000000000000001</v>
      </c>
      <c r="D1168" s="73">
        <f t="shared" si="1312"/>
        <v>29.1</v>
      </c>
      <c r="E1168" s="73">
        <f t="shared" si="1312"/>
        <v>26.5</v>
      </c>
      <c r="F1168" t="str">
        <f>IF(C1168=1,CMOST1!A1168&amp;" "&amp;D1168,CMOST1!A1168&amp;" &lt;cmost&gt;this["&amp;E1168&amp;"]="&amp;E1168&amp;"*"&amp;CMOST1!B1168&amp;"&lt;/cmost&gt;")</f>
        <v>RESULTS GEOSTAT PDATA 'PERM-D' 57327.4000 129568.2000 -987654321.1235 3 &lt;cmost&gt;this[26.5]=26.5*MultPermD&lt;/cmost&gt;</v>
      </c>
      <c r="H1168" t="s">
        <v>2509</v>
      </c>
      <c r="I1168" t="s">
        <v>3027</v>
      </c>
      <c r="J1168" s="73">
        <f t="shared" ref="J1168:L1168" si="1313">J90</f>
        <v>1</v>
      </c>
      <c r="K1168" s="73">
        <f t="shared" si="1313"/>
        <v>23.5</v>
      </c>
      <c r="L1168" s="73">
        <f t="shared" si="1313"/>
        <v>23.5</v>
      </c>
      <c r="M1168" t="str">
        <f>IF(J1168=1,CMOST1!H1168&amp;" "&amp;K1168,CMOST1!H1168&amp;" &lt;cmost&gt;this["&amp;L1168&amp;"]="&amp;L1168&amp;"*"&amp;CMOST1!I1168&amp;"&lt;/cmost&gt;")</f>
        <v>RESULTS GEOSTAT PDATA 'PERM-E' 55302.5000 121215.9000 -987654321.1235 7 23.5</v>
      </c>
    </row>
    <row r="1169" spans="1:13" x14ac:dyDescent="0.15">
      <c r="A1169" t="s">
        <v>1279</v>
      </c>
      <c r="B1169" t="s">
        <v>3026</v>
      </c>
      <c r="C1169" s="73">
        <f t="shared" ref="C1169:E1169" si="1314">C347</f>
        <v>1.1000000000000001</v>
      </c>
      <c r="D1169" s="73">
        <f t="shared" si="1314"/>
        <v>29.1</v>
      </c>
      <c r="E1169" s="73">
        <f t="shared" si="1314"/>
        <v>26.5</v>
      </c>
      <c r="F1169" t="str">
        <f>IF(C1169=1,CMOST1!A1169&amp;" "&amp;D1169,CMOST1!A1169&amp;" &lt;cmost&gt;this["&amp;E1169&amp;"]="&amp;E1169&amp;"*"&amp;CMOST1!B1169&amp;"&lt;/cmost&gt;")</f>
        <v>RESULTS GEOSTAT PDATA 'PERM-D' 56889.4000 129910.1000 -987654321.1235 3 &lt;cmost&gt;this[26.5]=26.5*MultPermD&lt;/cmost&gt;</v>
      </c>
      <c r="H1169" t="s">
        <v>2510</v>
      </c>
      <c r="I1169" t="s">
        <v>3027</v>
      </c>
      <c r="J1169" s="73">
        <f t="shared" ref="J1169:L1169" si="1315">J91</f>
        <v>1</v>
      </c>
      <c r="K1169" s="73">
        <f t="shared" si="1315"/>
        <v>23.5</v>
      </c>
      <c r="L1169" s="73">
        <f t="shared" si="1315"/>
        <v>23.5</v>
      </c>
      <c r="M1169" t="str">
        <f>IF(J1169=1,CMOST1!H1169&amp;" "&amp;K1169,CMOST1!H1169&amp;" &lt;cmost&gt;this["&amp;L1169&amp;"]="&amp;L1169&amp;"*"&amp;CMOST1!I1169&amp;"&lt;/cmost&gt;")</f>
        <v>RESULTS GEOSTAT PDATA 'PERM-E' 55518.4000 121092.2000 -987654321.1235 7 23.5</v>
      </c>
    </row>
    <row r="1170" spans="1:13" x14ac:dyDescent="0.15">
      <c r="A1170" t="s">
        <v>1280</v>
      </c>
      <c r="B1170" t="s">
        <v>3026</v>
      </c>
      <c r="C1170" s="73">
        <f t="shared" ref="C1170:E1170" si="1316">C348</f>
        <v>1.1000000000000001</v>
      </c>
      <c r="D1170" s="73">
        <f t="shared" si="1316"/>
        <v>29.1</v>
      </c>
      <c r="E1170" s="73">
        <f t="shared" si="1316"/>
        <v>26.5</v>
      </c>
      <c r="F1170" t="str">
        <f>IF(C1170=1,CMOST1!A1170&amp;" "&amp;D1170,CMOST1!A1170&amp;" &lt;cmost&gt;this["&amp;E1170&amp;"]="&amp;E1170&amp;"*"&amp;CMOST1!B1170&amp;"&lt;/cmost&gt;")</f>
        <v>RESULTS GEOSTAT PDATA 'PERM-D' 56349.7000 130274.6000 -987654321.1235 3 &lt;cmost&gt;this[26.5]=26.5*MultPermD&lt;/cmost&gt;</v>
      </c>
      <c r="H1170" t="s">
        <v>2511</v>
      </c>
      <c r="I1170" t="s">
        <v>3027</v>
      </c>
      <c r="J1170" s="73">
        <f t="shared" ref="J1170:L1170" si="1317">J92</f>
        <v>1</v>
      </c>
      <c r="K1170" s="73">
        <f t="shared" si="1317"/>
        <v>23.5</v>
      </c>
      <c r="L1170" s="73">
        <f t="shared" si="1317"/>
        <v>23.5</v>
      </c>
      <c r="M1170" t="str">
        <f>IF(J1170=1,CMOST1!H1170&amp;" "&amp;K1170,CMOST1!H1170&amp;" &lt;cmost&gt;this["&amp;L1170&amp;"]="&amp;L1170&amp;"*"&amp;CMOST1!I1170&amp;"&lt;/cmost&gt;")</f>
        <v>RESULTS GEOSTAT PDATA 'PERM-E' 55684.4000 120930.5000 -987654321.1235 7 23.5</v>
      </c>
    </row>
    <row r="1171" spans="1:13" x14ac:dyDescent="0.15">
      <c r="A1171" t="s">
        <v>1281</v>
      </c>
      <c r="B1171" t="s">
        <v>3026</v>
      </c>
      <c r="C1171" s="73">
        <f t="shared" ref="C1171:E1171" si="1318">C349</f>
        <v>1.1000000000000001</v>
      </c>
      <c r="D1171" s="73">
        <f t="shared" si="1318"/>
        <v>29.1</v>
      </c>
      <c r="E1171" s="73">
        <f t="shared" si="1318"/>
        <v>26.5</v>
      </c>
      <c r="F1171" t="str">
        <f>IF(C1171=1,CMOST1!A1171&amp;" "&amp;D1171,CMOST1!A1171&amp;" &lt;cmost&gt;this["&amp;E1171&amp;"]="&amp;E1171&amp;"*"&amp;CMOST1!B1171&amp;"&lt;/cmost&gt;")</f>
        <v>RESULTS GEOSTAT PDATA 'PERM-D' 55691.9000 130812.7000 -987654321.1235 3 &lt;cmost&gt;this[26.5]=26.5*MultPermD&lt;/cmost&gt;</v>
      </c>
      <c r="H1171" t="s">
        <v>2512</v>
      </c>
      <c r="I1171" t="s">
        <v>3027</v>
      </c>
      <c r="J1171" s="73">
        <f t="shared" ref="J1171:L1171" si="1319">J93</f>
        <v>1</v>
      </c>
      <c r="K1171" s="73">
        <f t="shared" si="1319"/>
        <v>23.5</v>
      </c>
      <c r="L1171" s="73">
        <f t="shared" si="1319"/>
        <v>23.5</v>
      </c>
      <c r="M1171" t="str">
        <f>IF(J1171=1,CMOST1!H1171&amp;" "&amp;K1171,CMOST1!H1171&amp;" &lt;cmost&gt;this["&amp;L1171&amp;"]="&amp;L1171&amp;"*"&amp;CMOST1!I1171&amp;"&lt;/cmost&gt;")</f>
        <v>RESULTS GEOSTAT PDATA 'PERM-E' 55828.4000 120528.2000 -987654321.1235 7 23.5</v>
      </c>
    </row>
    <row r="1172" spans="1:13" x14ac:dyDescent="0.15">
      <c r="A1172" t="s">
        <v>1282</v>
      </c>
      <c r="B1172" t="s">
        <v>3026</v>
      </c>
      <c r="C1172" s="73">
        <f t="shared" ref="C1172:E1172" si="1320">C350</f>
        <v>1.1000000000000001</v>
      </c>
      <c r="D1172" s="73">
        <f t="shared" si="1320"/>
        <v>29.1</v>
      </c>
      <c r="E1172" s="73">
        <f t="shared" si="1320"/>
        <v>26.5</v>
      </c>
      <c r="F1172" t="str">
        <f>IF(C1172=1,CMOST1!A1172&amp;" "&amp;D1172,CMOST1!A1172&amp;" &lt;cmost&gt;this["&amp;E1172&amp;"]="&amp;E1172&amp;"*"&amp;CMOST1!B1172&amp;"&lt;/cmost&gt;")</f>
        <v>RESULTS GEOSTAT PDATA 'PERM-D' 55073.8000 131288.7000 -987654321.1235 3 &lt;cmost&gt;this[26.5]=26.5*MultPermD&lt;/cmost&gt;</v>
      </c>
      <c r="H1172" t="s">
        <v>2513</v>
      </c>
      <c r="I1172" t="s">
        <v>3027</v>
      </c>
      <c r="J1172" s="73">
        <f t="shared" ref="J1172:L1172" si="1321">J94</f>
        <v>1</v>
      </c>
      <c r="K1172" s="73">
        <f t="shared" si="1321"/>
        <v>23.5</v>
      </c>
      <c r="L1172" s="73">
        <f t="shared" si="1321"/>
        <v>23.5</v>
      </c>
      <c r="M1172" t="str">
        <f>IF(J1172=1,CMOST1!H1172&amp;" "&amp;K1172,CMOST1!H1172&amp;" &lt;cmost&gt;this["&amp;L1172&amp;"]="&amp;L1172&amp;"*"&amp;CMOST1!I1172&amp;"&lt;/cmost&gt;")</f>
        <v>RESULTS GEOSTAT PDATA 'PERM-E' 56077.4000 119761.8000 -987654321.1235 7 23.5</v>
      </c>
    </row>
    <row r="1173" spans="1:13" x14ac:dyDescent="0.15">
      <c r="A1173" t="s">
        <v>1283</v>
      </c>
      <c r="B1173" t="s">
        <v>3026</v>
      </c>
      <c r="C1173" s="73">
        <f t="shared" ref="C1173:E1173" si="1322">C351</f>
        <v>1.1000000000000001</v>
      </c>
      <c r="D1173" s="73">
        <f t="shared" si="1322"/>
        <v>29.1</v>
      </c>
      <c r="E1173" s="73">
        <f t="shared" si="1322"/>
        <v>26.5</v>
      </c>
      <c r="F1173" t="str">
        <f>IF(C1173=1,CMOST1!A1173&amp;" "&amp;D1173,CMOST1!A1173&amp;" &lt;cmost&gt;this["&amp;E1173&amp;"]="&amp;E1173&amp;"*"&amp;CMOST1!B1173&amp;"&lt;/cmost&gt;")</f>
        <v>RESULTS GEOSTAT PDATA 'PERM-D' 54463.9000 131929.1000 -987654321.1235 3 &lt;cmost&gt;this[26.5]=26.5*MultPermD&lt;/cmost&gt;</v>
      </c>
      <c r="H1173" t="s">
        <v>2514</v>
      </c>
      <c r="I1173" t="s">
        <v>3027</v>
      </c>
      <c r="J1173" s="73">
        <f t="shared" ref="J1173:L1173" si="1323">J95</f>
        <v>1</v>
      </c>
      <c r="K1173" s="73">
        <f t="shared" si="1323"/>
        <v>23.5</v>
      </c>
      <c r="L1173" s="73">
        <f t="shared" si="1323"/>
        <v>23.5</v>
      </c>
      <c r="M1173" t="str">
        <f>IF(J1173=1,CMOST1!H1173&amp;" "&amp;K1173,CMOST1!H1173&amp;" &lt;cmost&gt;this["&amp;L1173&amp;"]="&amp;L1173&amp;"*"&amp;CMOST1!I1173&amp;"&lt;/cmost&gt;")</f>
        <v>RESULTS GEOSTAT PDATA 'PERM-E' 56252.3000 118893.0000 -987654321.1235 7 23.5</v>
      </c>
    </row>
    <row r="1174" spans="1:13" x14ac:dyDescent="0.15">
      <c r="A1174" t="s">
        <v>1284</v>
      </c>
      <c r="B1174" t="s">
        <v>3026</v>
      </c>
      <c r="C1174" s="73">
        <f t="shared" ref="C1174:E1174" si="1324">C352</f>
        <v>1.1000000000000001</v>
      </c>
      <c r="D1174" s="73">
        <f t="shared" si="1324"/>
        <v>29.1</v>
      </c>
      <c r="E1174" s="73">
        <f t="shared" si="1324"/>
        <v>26.5</v>
      </c>
      <c r="F1174" t="str">
        <f>IF(C1174=1,CMOST1!A1174&amp;" "&amp;D1174,CMOST1!A1174&amp;" &lt;cmost&gt;this["&amp;E1174&amp;"]="&amp;E1174&amp;"*"&amp;CMOST1!B1174&amp;"&lt;/cmost&gt;")</f>
        <v>RESULTS GEOSTAT PDATA 'PERM-D' 53713.9000 132616.5000 -987654321.1235 3 &lt;cmost&gt;this[26.5]=26.5*MultPermD&lt;/cmost&gt;</v>
      </c>
      <c r="H1174" t="s">
        <v>2515</v>
      </c>
      <c r="I1174" t="s">
        <v>3027</v>
      </c>
      <c r="J1174" s="73">
        <f t="shared" ref="J1174:L1174" si="1325">J96</f>
        <v>1</v>
      </c>
      <c r="K1174" s="73">
        <f t="shared" si="1325"/>
        <v>23.5</v>
      </c>
      <c r="L1174" s="73">
        <f t="shared" si="1325"/>
        <v>23.5</v>
      </c>
      <c r="M1174" t="str">
        <f>IF(J1174=1,CMOST1!H1174&amp;" "&amp;K1174,CMOST1!H1174&amp;" &lt;cmost&gt;this["&amp;L1174&amp;"]="&amp;L1174&amp;"*"&amp;CMOST1!I1174&amp;"&lt;/cmost&gt;")</f>
        <v>RESULTS GEOSTAT PDATA 'PERM-E' 56464.6000 118063.0000 -987654321.1235 7 23.5</v>
      </c>
    </row>
    <row r="1175" spans="1:13" x14ac:dyDescent="0.15">
      <c r="A1175" t="s">
        <v>1285</v>
      </c>
      <c r="B1175" t="s">
        <v>3026</v>
      </c>
      <c r="C1175" s="73">
        <f t="shared" ref="C1175:E1175" si="1326">C353</f>
        <v>1.1000000000000001</v>
      </c>
      <c r="D1175" s="73">
        <f t="shared" si="1326"/>
        <v>29.1</v>
      </c>
      <c r="E1175" s="73">
        <f t="shared" si="1326"/>
        <v>26.5</v>
      </c>
      <c r="F1175" t="str">
        <f>IF(C1175=1,CMOST1!A1175&amp;" "&amp;D1175,CMOST1!A1175&amp;" &lt;cmost&gt;this["&amp;E1175&amp;"]="&amp;E1175&amp;"*"&amp;CMOST1!B1175&amp;"&lt;/cmost&gt;")</f>
        <v>RESULTS GEOSTAT PDATA 'PERM-D' 53128.6000 133270.0000 -987654321.1235 3 &lt;cmost&gt;this[26.5]=26.5*MultPermD&lt;/cmost&gt;</v>
      </c>
      <c r="H1175" t="s">
        <v>2516</v>
      </c>
      <c r="I1175" t="s">
        <v>3027</v>
      </c>
      <c r="J1175" s="73">
        <f t="shared" ref="J1175:L1175" si="1327">J97</f>
        <v>1</v>
      </c>
      <c r="K1175" s="73">
        <f t="shared" si="1327"/>
        <v>23.5</v>
      </c>
      <c r="L1175" s="73">
        <f t="shared" si="1327"/>
        <v>23.5</v>
      </c>
      <c r="M1175" t="str">
        <f>IF(J1175=1,CMOST1!H1175&amp;" "&amp;K1175,CMOST1!H1175&amp;" &lt;cmost&gt;this["&amp;L1175&amp;"]="&amp;L1175&amp;"*"&amp;CMOST1!I1175&amp;"&lt;/cmost&gt;")</f>
        <v>RESULTS GEOSTAT PDATA 'PERM-E' 56800.9000 116388.8000 -987654321.1235 7 23.5</v>
      </c>
    </row>
    <row r="1176" spans="1:13" x14ac:dyDescent="0.15">
      <c r="A1176" t="s">
        <v>1286</v>
      </c>
      <c r="B1176" t="s">
        <v>3026</v>
      </c>
      <c r="C1176" s="73">
        <f t="shared" ref="C1176:E1176" si="1328">C354</f>
        <v>1.1000000000000001</v>
      </c>
      <c r="D1176" s="73">
        <f t="shared" si="1328"/>
        <v>29.1</v>
      </c>
      <c r="E1176" s="73">
        <f t="shared" si="1328"/>
        <v>26.5</v>
      </c>
      <c r="F1176" t="str">
        <f>IF(C1176=1,CMOST1!A1176&amp;" "&amp;D1176,CMOST1!A1176&amp;" &lt;cmost&gt;this["&amp;E1176&amp;"]="&amp;E1176&amp;"*"&amp;CMOST1!B1176&amp;"&lt;/cmost&gt;")</f>
        <v>RESULTS GEOSTAT PDATA 'PERM-D' 52583.7000 133836.6000 -987654321.1235 3 &lt;cmost&gt;this[26.5]=26.5*MultPermD&lt;/cmost&gt;</v>
      </c>
      <c r="H1176" t="s">
        <v>2517</v>
      </c>
      <c r="I1176" t="s">
        <v>3027</v>
      </c>
      <c r="J1176" s="73">
        <f t="shared" ref="J1176:L1176" si="1329">J98</f>
        <v>1</v>
      </c>
      <c r="K1176" s="73">
        <f t="shared" si="1329"/>
        <v>23.5</v>
      </c>
      <c r="L1176" s="73">
        <f t="shared" si="1329"/>
        <v>23.5</v>
      </c>
      <c r="M1176" t="str">
        <f>IF(J1176=1,CMOST1!H1176&amp;" "&amp;K1176,CMOST1!H1176&amp;" &lt;cmost&gt;this["&amp;L1176&amp;"]="&amp;L1176&amp;"*"&amp;CMOST1!I1176&amp;"&lt;/cmost&gt;")</f>
        <v>RESULTS GEOSTAT PDATA 'PERM-E' 57059.1000 114915.7000 -987654321.1235 7 23.5</v>
      </c>
    </row>
    <row r="1177" spans="1:13" x14ac:dyDescent="0.15">
      <c r="A1177" t="s">
        <v>1287</v>
      </c>
      <c r="B1177" t="s">
        <v>3026</v>
      </c>
      <c r="C1177" s="73">
        <f t="shared" ref="C1177:E1177" si="1330">C355</f>
        <v>1.1000000000000001</v>
      </c>
      <c r="D1177" s="73">
        <f t="shared" si="1330"/>
        <v>29.1</v>
      </c>
      <c r="E1177" s="73">
        <f t="shared" si="1330"/>
        <v>26.5</v>
      </c>
      <c r="F1177" t="str">
        <f>IF(C1177=1,CMOST1!A1177&amp;" "&amp;D1177,CMOST1!A1177&amp;" &lt;cmost&gt;this["&amp;E1177&amp;"]="&amp;E1177&amp;"*"&amp;CMOST1!B1177&amp;"&lt;/cmost&gt;")</f>
        <v>RESULTS GEOSTAT PDATA 'PERM-D' 52046.9000 134579.7000 -987654321.1235 3 &lt;cmost&gt;this[26.5]=26.5*MultPermD&lt;/cmost&gt;</v>
      </c>
      <c r="H1177" t="s">
        <v>2518</v>
      </c>
      <c r="I1177" t="s">
        <v>3027</v>
      </c>
      <c r="J1177" s="73">
        <f t="shared" ref="J1177:L1177" si="1331">J99</f>
        <v>1</v>
      </c>
      <c r="K1177" s="73">
        <f t="shared" si="1331"/>
        <v>23.5</v>
      </c>
      <c r="L1177" s="73">
        <f t="shared" si="1331"/>
        <v>23.5</v>
      </c>
      <c r="M1177" t="str">
        <f>IF(J1177=1,CMOST1!H1177&amp;" "&amp;K1177,CMOST1!H1177&amp;" &lt;cmost&gt;this["&amp;L1177&amp;"]="&amp;L1177&amp;"*"&amp;CMOST1!I1177&amp;"&lt;/cmost&gt;")</f>
        <v>RESULTS GEOSTAT PDATA 'PERM-E' 57306.1000 113316.3000 -987654321.1235 7 23.5</v>
      </c>
    </row>
    <row r="1178" spans="1:13" x14ac:dyDescent="0.15">
      <c r="A1178" t="s">
        <v>1288</v>
      </c>
      <c r="B1178" t="s">
        <v>3026</v>
      </c>
      <c r="C1178" s="73">
        <f t="shared" ref="C1178:E1178" si="1332">C356</f>
        <v>1.1000000000000001</v>
      </c>
      <c r="D1178" s="73">
        <f t="shared" si="1332"/>
        <v>29.1</v>
      </c>
      <c r="E1178" s="73">
        <f t="shared" si="1332"/>
        <v>26.5</v>
      </c>
      <c r="F1178" t="str">
        <f>IF(C1178=1,CMOST1!A1178&amp;" "&amp;D1178,CMOST1!A1178&amp;" &lt;cmost&gt;this["&amp;E1178&amp;"]="&amp;E1178&amp;"*"&amp;CMOST1!B1178&amp;"&lt;/cmost&gt;")</f>
        <v>RESULTS GEOSTAT PDATA 'PERM-D' 51560.0000 135336.9000 -987654321.1235 3 &lt;cmost&gt;this[26.5]=26.5*MultPermD&lt;/cmost&gt;</v>
      </c>
      <c r="H1178" t="s">
        <v>2519</v>
      </c>
      <c r="I1178" t="s">
        <v>3027</v>
      </c>
      <c r="J1178" s="73">
        <f t="shared" ref="J1178:L1178" si="1333">J100</f>
        <v>1</v>
      </c>
      <c r="K1178" s="73">
        <f t="shared" si="1333"/>
        <v>23.5</v>
      </c>
      <c r="L1178" s="73">
        <f t="shared" si="1333"/>
        <v>23.5</v>
      </c>
      <c r="M1178" t="str">
        <f>IF(J1178=1,CMOST1!H1178&amp;" "&amp;K1178,CMOST1!H1178&amp;" &lt;cmost&gt;this["&amp;L1178&amp;"]="&amp;L1178&amp;"*"&amp;CMOST1!I1178&amp;"&lt;/cmost&gt;")</f>
        <v>RESULTS GEOSTAT PDATA 'PERM-E' 57664.0000 110923.2000 -987654321.1235 7 23.5</v>
      </c>
    </row>
    <row r="1179" spans="1:13" x14ac:dyDescent="0.15">
      <c r="A1179" t="s">
        <v>1289</v>
      </c>
      <c r="B1179" t="s">
        <v>3026</v>
      </c>
      <c r="C1179" s="73">
        <f t="shared" ref="C1179:E1179" si="1334">C357</f>
        <v>1.1000000000000001</v>
      </c>
      <c r="D1179" s="73">
        <f t="shared" si="1334"/>
        <v>29.1</v>
      </c>
      <c r="E1179" s="73">
        <f t="shared" si="1334"/>
        <v>26.5</v>
      </c>
      <c r="F1179" t="str">
        <f>IF(C1179=1,CMOST1!A1179&amp;" "&amp;D1179,CMOST1!A1179&amp;" &lt;cmost&gt;this["&amp;E1179&amp;"]="&amp;E1179&amp;"*"&amp;CMOST1!B1179&amp;"&lt;/cmost&gt;")</f>
        <v>RESULTS GEOSTAT PDATA 'PERM-D' 51147.0000 136159.5000 -987654321.1235 3 &lt;cmost&gt;this[26.5]=26.5*MultPermD&lt;/cmost&gt;</v>
      </c>
      <c r="H1179" t="s">
        <v>2520</v>
      </c>
      <c r="I1179" t="s">
        <v>3027</v>
      </c>
      <c r="J1179" s="73">
        <f t="shared" ref="J1179:L1179" si="1335">J101</f>
        <v>1</v>
      </c>
      <c r="K1179" s="73">
        <f t="shared" si="1335"/>
        <v>31.6</v>
      </c>
      <c r="L1179" s="73">
        <f t="shared" si="1335"/>
        <v>31.6</v>
      </c>
      <c r="M1179" t="str">
        <f>IF(J1179=1,CMOST1!H1179&amp;" "&amp;K1179,CMOST1!H1179&amp;" &lt;cmost&gt;this["&amp;L1179&amp;"]="&amp;L1179&amp;"*"&amp;CMOST1!I1179&amp;"&lt;/cmost&gt;")</f>
        <v>RESULTS GEOSTAT PDATA 'PERM-E' 45642.7000 112603.0000 -987654321.1235 7 31.6</v>
      </c>
    </row>
    <row r="1180" spans="1:13" x14ac:dyDescent="0.15">
      <c r="A1180" t="s">
        <v>1290</v>
      </c>
      <c r="B1180" t="s">
        <v>3026</v>
      </c>
      <c r="C1180" s="73">
        <f t="shared" ref="C1180:E1180" si="1336">C358</f>
        <v>1.1000000000000001</v>
      </c>
      <c r="D1180" s="73">
        <f t="shared" si="1336"/>
        <v>29.1</v>
      </c>
      <c r="E1180" s="73">
        <f t="shared" si="1336"/>
        <v>26.5</v>
      </c>
      <c r="F1180" t="str">
        <f>IF(C1180=1,CMOST1!A1180&amp;" "&amp;D1180,CMOST1!A1180&amp;" &lt;cmost&gt;this["&amp;E1180&amp;"]="&amp;E1180&amp;"*"&amp;CMOST1!B1180&amp;"&lt;/cmost&gt;")</f>
        <v>RESULTS GEOSTAT PDATA 'PERM-D' 50623.0000 137370.1000 -987654321.1235 3 &lt;cmost&gt;this[26.5]=26.5*MultPermD&lt;/cmost&gt;</v>
      </c>
      <c r="H1180" t="s">
        <v>2521</v>
      </c>
      <c r="I1180" t="s">
        <v>3027</v>
      </c>
      <c r="J1180" s="73">
        <f t="shared" ref="J1180:L1180" si="1337">J102</f>
        <v>1</v>
      </c>
      <c r="K1180" s="73">
        <f t="shared" si="1337"/>
        <v>31.6</v>
      </c>
      <c r="L1180" s="73">
        <f t="shared" si="1337"/>
        <v>31.6</v>
      </c>
      <c r="M1180" t="str">
        <f>IF(J1180=1,CMOST1!H1180&amp;" "&amp;K1180,CMOST1!H1180&amp;" &lt;cmost&gt;this["&amp;L1180&amp;"]="&amp;L1180&amp;"*"&amp;CMOST1!I1180&amp;"&lt;/cmost&gt;")</f>
        <v>RESULTS GEOSTAT PDATA 'PERM-E' 47591.5000 115214.2000 -987654321.1235 7 31.6</v>
      </c>
    </row>
    <row r="1181" spans="1:13" x14ac:dyDescent="0.15">
      <c r="A1181" t="s">
        <v>1291</v>
      </c>
      <c r="B1181" t="s">
        <v>3026</v>
      </c>
      <c r="C1181" s="73">
        <f t="shared" ref="C1181:E1181" si="1338">C359</f>
        <v>1.1000000000000001</v>
      </c>
      <c r="D1181" s="73">
        <f t="shared" si="1338"/>
        <v>29.1</v>
      </c>
      <c r="E1181" s="73">
        <f t="shared" si="1338"/>
        <v>26.5</v>
      </c>
      <c r="F1181" t="str">
        <f>IF(C1181=1,CMOST1!A1181&amp;" "&amp;D1181,CMOST1!A1181&amp;" &lt;cmost&gt;this["&amp;E1181&amp;"]="&amp;E1181&amp;"*"&amp;CMOST1!B1181&amp;"&lt;/cmost&gt;")</f>
        <v>RESULTS GEOSTAT PDATA 'PERM-D' 50264.1000 138547.6000 -987654321.1235 3 &lt;cmost&gt;this[26.5]=26.5*MultPermD&lt;/cmost&gt;</v>
      </c>
      <c r="H1181" t="s">
        <v>2522</v>
      </c>
      <c r="I1181" t="s">
        <v>3027</v>
      </c>
      <c r="J1181" s="73">
        <f t="shared" ref="J1181:L1181" si="1339">J103</f>
        <v>1</v>
      </c>
      <c r="K1181" s="73">
        <f t="shared" si="1339"/>
        <v>31.6</v>
      </c>
      <c r="L1181" s="73">
        <f t="shared" si="1339"/>
        <v>31.6</v>
      </c>
      <c r="M1181" t="str">
        <f>IF(J1181=1,CMOST1!H1181&amp;" "&amp;K1181,CMOST1!H1181&amp;" &lt;cmost&gt;this["&amp;L1181&amp;"]="&amp;L1181&amp;"*"&amp;CMOST1!I1181&amp;"&lt;/cmost&gt;")</f>
        <v>RESULTS GEOSTAT PDATA 'PERM-E' 48719.8000 116818.2000 -987654321.1235 7 31.6</v>
      </c>
    </row>
    <row r="1182" spans="1:13" x14ac:dyDescent="0.15">
      <c r="A1182" t="s">
        <v>1292</v>
      </c>
      <c r="B1182" t="s">
        <v>3026</v>
      </c>
      <c r="C1182" s="73">
        <f t="shared" ref="C1182:E1182" si="1340">C360</f>
        <v>1.1000000000000001</v>
      </c>
      <c r="D1182" s="73">
        <f t="shared" si="1340"/>
        <v>29.1</v>
      </c>
      <c r="E1182" s="73">
        <f t="shared" si="1340"/>
        <v>26.5</v>
      </c>
      <c r="F1182" t="str">
        <f>IF(C1182=1,CMOST1!A1182&amp;" "&amp;D1182,CMOST1!A1182&amp;" &lt;cmost&gt;this["&amp;E1182&amp;"]="&amp;E1182&amp;"*"&amp;CMOST1!B1182&amp;"&lt;/cmost&gt;")</f>
        <v>RESULTS GEOSTAT PDATA 'PERM-D' 49984.6000 139575.5000 -987654321.1235 3 &lt;cmost&gt;this[26.5]=26.5*MultPermD&lt;/cmost&gt;</v>
      </c>
      <c r="H1182" t="s">
        <v>2523</v>
      </c>
      <c r="I1182" t="s">
        <v>3027</v>
      </c>
      <c r="J1182" s="73">
        <f t="shared" ref="J1182:L1182" si="1341">J104</f>
        <v>1</v>
      </c>
      <c r="K1182" s="73">
        <f t="shared" si="1341"/>
        <v>31.6</v>
      </c>
      <c r="L1182" s="73">
        <f t="shared" si="1341"/>
        <v>31.6</v>
      </c>
      <c r="M1182" t="str">
        <f>IF(J1182=1,CMOST1!H1182&amp;" "&amp;K1182,CMOST1!H1182&amp;" &lt;cmost&gt;this["&amp;L1182&amp;"]="&amp;L1182&amp;"*"&amp;CMOST1!I1182&amp;"&lt;/cmost&gt;")</f>
        <v>RESULTS GEOSTAT PDATA 'PERM-E' 49501.0000 117913.1000 -987654321.1235 7 31.6</v>
      </c>
    </row>
    <row r="1183" spans="1:13" x14ac:dyDescent="0.15">
      <c r="A1183" t="s">
        <v>1293</v>
      </c>
      <c r="B1183" t="s">
        <v>3026</v>
      </c>
      <c r="C1183" s="73">
        <f t="shared" ref="C1183:E1183" si="1342">C361</f>
        <v>1.1000000000000001</v>
      </c>
      <c r="D1183" s="73">
        <f t="shared" si="1342"/>
        <v>29.1</v>
      </c>
      <c r="E1183" s="73">
        <f t="shared" si="1342"/>
        <v>26.5</v>
      </c>
      <c r="F1183" t="str">
        <f>IF(C1183=1,CMOST1!A1183&amp;" "&amp;D1183,CMOST1!A1183&amp;" &lt;cmost&gt;this["&amp;E1183&amp;"]="&amp;E1183&amp;"*"&amp;CMOST1!B1183&amp;"&lt;/cmost&gt;")</f>
        <v>RESULTS GEOSTAT PDATA 'PERM-D' 49769.4000 140554.5000 -987654321.1235 3 &lt;cmost&gt;this[26.5]=26.5*MultPermD&lt;/cmost&gt;</v>
      </c>
      <c r="H1183" t="s">
        <v>2524</v>
      </c>
      <c r="I1183" t="s">
        <v>3027</v>
      </c>
      <c r="J1183" s="73">
        <f t="shared" ref="J1183:L1183" si="1343">J105</f>
        <v>1</v>
      </c>
      <c r="K1183" s="73">
        <f t="shared" si="1343"/>
        <v>31.6</v>
      </c>
      <c r="L1183" s="73">
        <f t="shared" si="1343"/>
        <v>31.6</v>
      </c>
      <c r="M1183" t="str">
        <f>IF(J1183=1,CMOST1!H1183&amp;" "&amp;K1183,CMOST1!H1183&amp;" &lt;cmost&gt;this["&amp;L1183&amp;"]="&amp;L1183&amp;"*"&amp;CMOST1!I1183&amp;"&lt;/cmost&gt;")</f>
        <v>RESULTS GEOSTAT PDATA 'PERM-E' 50271.0000 118919.6000 -987654321.1235 7 31.6</v>
      </c>
    </row>
    <row r="1184" spans="1:13" x14ac:dyDescent="0.15">
      <c r="A1184" t="s">
        <v>1294</v>
      </c>
      <c r="B1184" t="s">
        <v>3026</v>
      </c>
      <c r="C1184" s="73">
        <f t="shared" ref="C1184:E1184" si="1344">C362</f>
        <v>1</v>
      </c>
      <c r="D1184" s="73">
        <f t="shared" si="1344"/>
        <v>38.299999999999997</v>
      </c>
      <c r="E1184" s="73">
        <f t="shared" si="1344"/>
        <v>38.299999999999997</v>
      </c>
      <c r="F1184" t="str">
        <f>IF(C1184=1,CMOST1!A1184&amp;" "&amp;D1184,CMOST1!A1184&amp;" &lt;cmost&gt;this["&amp;E1184&amp;"]="&amp;E1184&amp;"*"&amp;CMOST1!B1184&amp;"&lt;/cmost&gt;")</f>
        <v>RESULTS GEOSTAT PDATA 'PERM-D' 42058.1000 115239.8000 -987654321.1235 3 38.3</v>
      </c>
      <c r="H1184" t="s">
        <v>2525</v>
      </c>
      <c r="I1184" t="s">
        <v>3027</v>
      </c>
      <c r="J1184" s="73">
        <f t="shared" ref="J1184:L1184" si="1345">J106</f>
        <v>1</v>
      </c>
      <c r="K1184" s="73">
        <f t="shared" si="1345"/>
        <v>31.6</v>
      </c>
      <c r="L1184" s="73">
        <f t="shared" si="1345"/>
        <v>31.6</v>
      </c>
      <c r="M1184" t="str">
        <f>IF(J1184=1,CMOST1!H1184&amp;" "&amp;K1184,CMOST1!H1184&amp;" &lt;cmost&gt;this["&amp;L1184&amp;"]="&amp;L1184&amp;"*"&amp;CMOST1!I1184&amp;"&lt;/cmost&gt;")</f>
        <v>RESULTS GEOSTAT PDATA 'PERM-E' 51316.3000 120093.5000 -987654321.1235 7 31.6</v>
      </c>
    </row>
    <row r="1185" spans="1:13" x14ac:dyDescent="0.15">
      <c r="A1185" t="s">
        <v>1295</v>
      </c>
      <c r="B1185" t="s">
        <v>3026</v>
      </c>
      <c r="C1185" s="73">
        <f t="shared" ref="C1185:E1185" si="1346">C363</f>
        <v>1</v>
      </c>
      <c r="D1185" s="73">
        <f t="shared" si="1346"/>
        <v>38.299999999999997</v>
      </c>
      <c r="E1185" s="73">
        <f t="shared" si="1346"/>
        <v>38.299999999999997</v>
      </c>
      <c r="F1185" t="str">
        <f>IF(C1185=1,CMOST1!A1185&amp;" "&amp;D1185,CMOST1!A1185&amp;" &lt;cmost&gt;this["&amp;E1185&amp;"]="&amp;E1185&amp;"*"&amp;CMOST1!B1185&amp;"&lt;/cmost&gt;")</f>
        <v>RESULTS GEOSTAT PDATA 'PERM-D' 44097.8000 116366.8000 -987654321.1235 3 38.3</v>
      </c>
      <c r="H1185" t="s">
        <v>2526</v>
      </c>
      <c r="I1185" t="s">
        <v>3027</v>
      </c>
      <c r="J1185" s="73">
        <f t="shared" ref="J1185:L1185" si="1347">J107</f>
        <v>1</v>
      </c>
      <c r="K1185" s="73">
        <f t="shared" si="1347"/>
        <v>31.6</v>
      </c>
      <c r="L1185" s="73">
        <f t="shared" si="1347"/>
        <v>31.6</v>
      </c>
      <c r="M1185" t="str">
        <f>IF(J1185=1,CMOST1!H1185&amp;" "&amp;K1185,CMOST1!H1185&amp;" &lt;cmost&gt;this["&amp;L1185&amp;"]="&amp;L1185&amp;"*"&amp;CMOST1!I1185&amp;"&lt;/cmost&gt;")</f>
        <v>RESULTS GEOSTAT PDATA 'PERM-E' 52113.8000 120898.6000 -987654321.1235 7 31.6</v>
      </c>
    </row>
    <row r="1186" spans="1:13" x14ac:dyDescent="0.15">
      <c r="A1186" t="s">
        <v>1296</v>
      </c>
      <c r="B1186" t="s">
        <v>3026</v>
      </c>
      <c r="C1186" s="73">
        <f t="shared" ref="C1186:E1186" si="1348">C364</f>
        <v>1</v>
      </c>
      <c r="D1186" s="73">
        <f t="shared" si="1348"/>
        <v>38.299999999999997</v>
      </c>
      <c r="E1186" s="73">
        <f t="shared" si="1348"/>
        <v>38.299999999999997</v>
      </c>
      <c r="F1186" t="str">
        <f>IF(C1186=1,CMOST1!A1186&amp;" "&amp;D1186,CMOST1!A1186&amp;" &lt;cmost&gt;this["&amp;E1186&amp;"]="&amp;E1186&amp;"*"&amp;CMOST1!B1186&amp;"&lt;/cmost&gt;")</f>
        <v>RESULTS GEOSTAT PDATA 'PERM-D' 46507.5000 117819.2000 -987654321.1235 3 38.3</v>
      </c>
      <c r="H1186" t="s">
        <v>2527</v>
      </c>
      <c r="I1186" t="s">
        <v>3027</v>
      </c>
      <c r="J1186" s="73">
        <f t="shared" ref="J1186:L1186" si="1349">J108</f>
        <v>1</v>
      </c>
      <c r="K1186" s="73">
        <f t="shared" si="1349"/>
        <v>31.6</v>
      </c>
      <c r="L1186" s="73">
        <f t="shared" si="1349"/>
        <v>31.6</v>
      </c>
      <c r="M1186" t="str">
        <f>IF(J1186=1,CMOST1!H1186&amp;" "&amp;K1186,CMOST1!H1186&amp;" &lt;cmost&gt;this["&amp;L1186&amp;"]="&amp;L1186&amp;"*"&amp;CMOST1!I1186&amp;"&lt;/cmost&gt;")</f>
        <v>RESULTS GEOSTAT PDATA 'PERM-E' 52887.5000 121589.6000 -987654321.1235 7 31.6</v>
      </c>
    </row>
    <row r="1187" spans="1:13" x14ac:dyDescent="0.15">
      <c r="A1187" t="s">
        <v>1297</v>
      </c>
      <c r="B1187" t="s">
        <v>3026</v>
      </c>
      <c r="C1187" s="73">
        <f t="shared" ref="C1187:E1187" si="1350">C365</f>
        <v>1</v>
      </c>
      <c r="D1187" s="73">
        <f t="shared" si="1350"/>
        <v>38.299999999999997</v>
      </c>
      <c r="E1187" s="73">
        <f t="shared" si="1350"/>
        <v>38.299999999999997</v>
      </c>
      <c r="F1187" t="str">
        <f>IF(C1187=1,CMOST1!A1187&amp;" "&amp;D1187,CMOST1!A1187&amp;" &lt;cmost&gt;this["&amp;E1187&amp;"]="&amp;E1187&amp;"*"&amp;CMOST1!B1187&amp;"&lt;/cmost&gt;")</f>
        <v>RESULTS GEOSTAT PDATA 'PERM-D' 48319.2000 118978.0000 -987654321.1235 3 38.3</v>
      </c>
      <c r="H1187" t="s">
        <v>2528</v>
      </c>
      <c r="I1187" t="s">
        <v>3027</v>
      </c>
      <c r="J1187" s="73">
        <f t="shared" ref="J1187:L1187" si="1351">J109</f>
        <v>1</v>
      </c>
      <c r="K1187" s="73">
        <f t="shared" si="1351"/>
        <v>31.6</v>
      </c>
      <c r="L1187" s="73">
        <f t="shared" si="1351"/>
        <v>31.6</v>
      </c>
      <c r="M1187" t="str">
        <f>IF(J1187=1,CMOST1!H1187&amp;" "&amp;K1187,CMOST1!H1187&amp;" &lt;cmost&gt;this["&amp;L1187&amp;"]="&amp;L1187&amp;"*"&amp;CMOST1!I1187&amp;"&lt;/cmost&gt;")</f>
        <v>RESULTS GEOSTAT PDATA 'PERM-E' 53636.8000 122217.2000 -987654321.1235 7 31.6</v>
      </c>
    </row>
    <row r="1188" spans="1:13" x14ac:dyDescent="0.15">
      <c r="A1188" t="s">
        <v>1298</v>
      </c>
      <c r="B1188" t="s">
        <v>3026</v>
      </c>
      <c r="C1188" s="73">
        <f t="shared" ref="C1188:E1188" si="1352">C366</f>
        <v>1</v>
      </c>
      <c r="D1188" s="73">
        <f t="shared" si="1352"/>
        <v>38.299999999999997</v>
      </c>
      <c r="E1188" s="73">
        <f t="shared" si="1352"/>
        <v>38.299999999999997</v>
      </c>
      <c r="F1188" t="str">
        <f>IF(C1188=1,CMOST1!A1188&amp;" "&amp;D1188,CMOST1!A1188&amp;" &lt;cmost&gt;this["&amp;E1188&amp;"]="&amp;E1188&amp;"*"&amp;CMOST1!B1188&amp;"&lt;/cmost&gt;")</f>
        <v>RESULTS GEOSTAT PDATA 'PERM-D' 50974.4000 120689.3000 -987654321.1235 3 38.3</v>
      </c>
      <c r="H1188" t="s">
        <v>2529</v>
      </c>
      <c r="I1188" t="s">
        <v>3027</v>
      </c>
      <c r="J1188" s="73">
        <f t="shared" ref="J1188:L1188" si="1353">J110</f>
        <v>1</v>
      </c>
      <c r="K1188" s="73">
        <f t="shared" si="1353"/>
        <v>31.6</v>
      </c>
      <c r="L1188" s="73">
        <f t="shared" si="1353"/>
        <v>31.6</v>
      </c>
      <c r="M1188" t="str">
        <f>IF(J1188=1,CMOST1!H1188&amp;" "&amp;K1188,CMOST1!H1188&amp;" &lt;cmost&gt;this["&amp;L1188&amp;"]="&amp;L1188&amp;"*"&amp;CMOST1!I1188&amp;"&lt;/cmost&gt;")</f>
        <v>RESULTS GEOSTAT PDATA 'PERM-E' 54213.3000 122552.5000 -987654321.1235 7 31.6</v>
      </c>
    </row>
    <row r="1189" spans="1:13" x14ac:dyDescent="0.15">
      <c r="A1189" t="s">
        <v>1299</v>
      </c>
      <c r="B1189" t="s">
        <v>3026</v>
      </c>
      <c r="C1189" s="73">
        <f t="shared" ref="C1189:E1189" si="1354">C367</f>
        <v>1.1000000000000001</v>
      </c>
      <c r="D1189" s="73">
        <f t="shared" si="1354"/>
        <v>42.1</v>
      </c>
      <c r="E1189" s="73">
        <f t="shared" si="1354"/>
        <v>38.299999999999997</v>
      </c>
      <c r="F1189" t="str">
        <f>IF(C1189=1,CMOST1!A1189&amp;" "&amp;D1189,CMOST1!A1189&amp;" &lt;cmost&gt;this["&amp;E1189&amp;"]="&amp;E1189&amp;"*"&amp;CMOST1!B1189&amp;"&lt;/cmost&gt;")</f>
        <v>RESULTS GEOSTAT PDATA 'PERM-D' 52899.0000 121876.3000 -987654321.1235 3 &lt;cmost&gt;this[38.3]=38.3*MultPermD&lt;/cmost&gt;</v>
      </c>
      <c r="H1189" t="s">
        <v>2530</v>
      </c>
      <c r="I1189" t="s">
        <v>3027</v>
      </c>
      <c r="J1189" s="73">
        <f t="shared" ref="J1189:L1189" si="1355">J111</f>
        <v>1</v>
      </c>
      <c r="K1189" s="73">
        <f t="shared" si="1355"/>
        <v>31.6</v>
      </c>
      <c r="L1189" s="73">
        <f t="shared" si="1355"/>
        <v>31.6</v>
      </c>
      <c r="M1189" t="str">
        <f>IF(J1189=1,CMOST1!H1189&amp;" "&amp;K1189,CMOST1!H1189&amp;" &lt;cmost&gt;this["&amp;L1189&amp;"]="&amp;L1189&amp;"*"&amp;CMOST1!I1189&amp;"&lt;/cmost&gt;")</f>
        <v>RESULTS GEOSTAT PDATA 'PERM-E' 54702.8000 122760.5000 -987654321.1235 7 31.6</v>
      </c>
    </row>
    <row r="1190" spans="1:13" x14ac:dyDescent="0.15">
      <c r="A1190" t="s">
        <v>1300</v>
      </c>
      <c r="B1190" t="s">
        <v>3026</v>
      </c>
      <c r="C1190" s="73">
        <f t="shared" ref="C1190:E1190" si="1356">C368</f>
        <v>1.1000000000000001</v>
      </c>
      <c r="D1190" s="73">
        <f t="shared" si="1356"/>
        <v>42.1</v>
      </c>
      <c r="E1190" s="73">
        <f t="shared" si="1356"/>
        <v>38.299999999999997</v>
      </c>
      <c r="F1190" t="str">
        <f>IF(C1190=1,CMOST1!A1190&amp;" "&amp;D1190,CMOST1!A1190&amp;" &lt;cmost&gt;this["&amp;E1190&amp;"]="&amp;E1190&amp;"*"&amp;CMOST1!B1190&amp;"&lt;/cmost&gt;")</f>
        <v>RESULTS GEOSTAT PDATA 'PERM-D' 55134.5000 123235.6000 -987654321.1235 3 &lt;cmost&gt;this[38.3]=38.3*MultPermD&lt;/cmost&gt;</v>
      </c>
      <c r="H1190" t="s">
        <v>2531</v>
      </c>
      <c r="I1190" t="s">
        <v>3027</v>
      </c>
      <c r="J1190" s="73">
        <f t="shared" ref="J1190:L1190" si="1357">J112</f>
        <v>1</v>
      </c>
      <c r="K1190" s="73">
        <f t="shared" si="1357"/>
        <v>31.6</v>
      </c>
      <c r="L1190" s="73">
        <f t="shared" si="1357"/>
        <v>31.6</v>
      </c>
      <c r="M1190" t="str">
        <f>IF(J1190=1,CMOST1!H1190&amp;" "&amp;K1190,CMOST1!H1190&amp;" &lt;cmost&gt;this["&amp;L1190&amp;"]="&amp;L1190&amp;"*"&amp;CMOST1!I1190&amp;"&lt;/cmost&gt;")</f>
        <v>RESULTS GEOSTAT PDATA 'PERM-E' 55307.4000 122831.0000 -987654321.1235 7 31.6</v>
      </c>
    </row>
    <row r="1191" spans="1:13" x14ac:dyDescent="0.15">
      <c r="A1191" t="s">
        <v>1301</v>
      </c>
      <c r="B1191" t="s">
        <v>3026</v>
      </c>
      <c r="C1191" s="73">
        <f t="shared" ref="C1191:E1191" si="1358">C369</f>
        <v>1.1000000000000001</v>
      </c>
      <c r="D1191" s="73">
        <f t="shared" si="1358"/>
        <v>42.1</v>
      </c>
      <c r="E1191" s="73">
        <f t="shared" si="1358"/>
        <v>38.299999999999997</v>
      </c>
      <c r="F1191" t="str">
        <f>IF(C1191=1,CMOST1!A1191&amp;" "&amp;D1191,CMOST1!A1191&amp;" &lt;cmost&gt;this["&amp;E1191&amp;"]="&amp;E1191&amp;"*"&amp;CMOST1!B1191&amp;"&lt;/cmost&gt;")</f>
        <v>RESULTS GEOSTAT PDATA 'PERM-D' 55817.3000 123670.3000 -987654321.1235 3 &lt;cmost&gt;this[38.3]=38.3*MultPermD&lt;/cmost&gt;</v>
      </c>
      <c r="H1191" t="s">
        <v>2532</v>
      </c>
      <c r="I1191" t="s">
        <v>3027</v>
      </c>
      <c r="J1191" s="73">
        <f t="shared" ref="J1191:L1191" si="1359">J113</f>
        <v>1</v>
      </c>
      <c r="K1191" s="73">
        <f t="shared" si="1359"/>
        <v>31.6</v>
      </c>
      <c r="L1191" s="73">
        <f t="shared" si="1359"/>
        <v>31.6</v>
      </c>
      <c r="M1191" t="str">
        <f>IF(J1191=1,CMOST1!H1191&amp;" "&amp;K1191,CMOST1!H1191&amp;" &lt;cmost&gt;this["&amp;L1191&amp;"]="&amp;L1191&amp;"*"&amp;CMOST1!I1191&amp;"&lt;/cmost&gt;")</f>
        <v>RESULTS GEOSTAT PDATA 'PERM-E' 55650.3000 122658.8000 -987654321.1235 7 31.6</v>
      </c>
    </row>
    <row r="1192" spans="1:13" x14ac:dyDescent="0.15">
      <c r="A1192" t="s">
        <v>1302</v>
      </c>
      <c r="B1192" t="s">
        <v>3026</v>
      </c>
      <c r="C1192" s="73">
        <f t="shared" ref="C1192:E1192" si="1360">C370</f>
        <v>1.1000000000000001</v>
      </c>
      <c r="D1192" s="73">
        <f t="shared" si="1360"/>
        <v>42.1</v>
      </c>
      <c r="E1192" s="73">
        <f t="shared" si="1360"/>
        <v>38.299999999999997</v>
      </c>
      <c r="F1192" t="str">
        <f>IF(C1192=1,CMOST1!A1192&amp;" "&amp;D1192,CMOST1!A1192&amp;" &lt;cmost&gt;this["&amp;E1192&amp;"]="&amp;E1192&amp;"*"&amp;CMOST1!B1192&amp;"&lt;/cmost&gt;")</f>
        <v>RESULTS GEOSTAT PDATA 'PERM-D' 56331.4000 124264.8000 -987654321.1235 3 &lt;cmost&gt;this[38.3]=38.3*MultPermD&lt;/cmost&gt;</v>
      </c>
      <c r="H1192" t="s">
        <v>2533</v>
      </c>
      <c r="I1192" t="s">
        <v>3027</v>
      </c>
      <c r="J1192" s="73">
        <f t="shared" ref="J1192:L1192" si="1361">J114</f>
        <v>1</v>
      </c>
      <c r="K1192" s="73">
        <f t="shared" si="1361"/>
        <v>31.6</v>
      </c>
      <c r="L1192" s="73">
        <f t="shared" si="1361"/>
        <v>31.6</v>
      </c>
      <c r="M1192" t="str">
        <f>IF(J1192=1,CMOST1!H1192&amp;" "&amp;K1192,CMOST1!H1192&amp;" &lt;cmost&gt;this["&amp;L1192&amp;"]="&amp;L1192&amp;"*"&amp;CMOST1!I1192&amp;"&lt;/cmost&gt;")</f>
        <v>RESULTS GEOSTAT PDATA 'PERM-E' 55995.7000 122284.5000 -987654321.1235 7 31.6</v>
      </c>
    </row>
    <row r="1193" spans="1:13" x14ac:dyDescent="0.15">
      <c r="A1193" t="s">
        <v>1303</v>
      </c>
      <c r="B1193" t="s">
        <v>3026</v>
      </c>
      <c r="C1193" s="73">
        <f t="shared" ref="C1193:E1193" si="1362">C371</f>
        <v>1.1000000000000001</v>
      </c>
      <c r="D1193" s="73">
        <f t="shared" si="1362"/>
        <v>42.1</v>
      </c>
      <c r="E1193" s="73">
        <f t="shared" si="1362"/>
        <v>38.299999999999997</v>
      </c>
      <c r="F1193" t="str">
        <f>IF(C1193=1,CMOST1!A1193&amp;" "&amp;D1193,CMOST1!A1193&amp;" &lt;cmost&gt;this["&amp;E1193&amp;"]="&amp;E1193&amp;"*"&amp;CMOST1!B1193&amp;"&lt;/cmost&gt;")</f>
        <v>RESULTS GEOSTAT PDATA 'PERM-D' 56795.6000 124845.1000 -987654321.1235 3 &lt;cmost&gt;this[38.3]=38.3*MultPermD&lt;/cmost&gt;</v>
      </c>
      <c r="H1193" t="s">
        <v>2534</v>
      </c>
      <c r="I1193" t="s">
        <v>3027</v>
      </c>
      <c r="J1193" s="73">
        <f t="shared" ref="J1193:L1193" si="1363">J115</f>
        <v>1</v>
      </c>
      <c r="K1193" s="73">
        <f t="shared" si="1363"/>
        <v>31.6</v>
      </c>
      <c r="L1193" s="73">
        <f t="shared" si="1363"/>
        <v>31.6</v>
      </c>
      <c r="M1193" t="str">
        <f>IF(J1193=1,CMOST1!H1193&amp;" "&amp;K1193,CMOST1!H1193&amp;" &lt;cmost&gt;this["&amp;L1193&amp;"]="&amp;L1193&amp;"*"&amp;CMOST1!I1193&amp;"&lt;/cmost&gt;")</f>
        <v>RESULTS GEOSTAT PDATA 'PERM-E' 56317.3000 121796.3000 -987654321.1235 7 31.6</v>
      </c>
    </row>
    <row r="1194" spans="1:13" x14ac:dyDescent="0.15">
      <c r="A1194" t="s">
        <v>1304</v>
      </c>
      <c r="B1194" t="s">
        <v>3026</v>
      </c>
      <c r="C1194" s="73">
        <f t="shared" ref="C1194:E1194" si="1364">C372</f>
        <v>1.1000000000000001</v>
      </c>
      <c r="D1194" s="73">
        <f t="shared" si="1364"/>
        <v>42.1</v>
      </c>
      <c r="E1194" s="73">
        <f t="shared" si="1364"/>
        <v>38.299999999999997</v>
      </c>
      <c r="F1194" t="str">
        <f>IF(C1194=1,CMOST1!A1194&amp;" "&amp;D1194,CMOST1!A1194&amp;" &lt;cmost&gt;this["&amp;E1194&amp;"]="&amp;E1194&amp;"*"&amp;CMOST1!B1194&amp;"&lt;/cmost&gt;")</f>
        <v>RESULTS GEOSTAT PDATA 'PERM-D' 57124.0000 125308.1000 -987654321.1235 3 &lt;cmost&gt;this[38.3]=38.3*MultPermD&lt;/cmost&gt;</v>
      </c>
      <c r="H1194" t="s">
        <v>2535</v>
      </c>
      <c r="I1194" t="s">
        <v>3027</v>
      </c>
      <c r="J1194" s="73">
        <f t="shared" ref="J1194:L1194" si="1365">J116</f>
        <v>1</v>
      </c>
      <c r="K1194" s="73">
        <f t="shared" si="1365"/>
        <v>31.6</v>
      </c>
      <c r="L1194" s="73">
        <f t="shared" si="1365"/>
        <v>31.6</v>
      </c>
      <c r="M1194" t="str">
        <f>IF(J1194=1,CMOST1!H1194&amp;" "&amp;K1194,CMOST1!H1194&amp;" &lt;cmost&gt;this["&amp;L1194&amp;"]="&amp;L1194&amp;"*"&amp;CMOST1!I1194&amp;"&lt;/cmost&gt;")</f>
        <v>RESULTS GEOSTAT PDATA 'PERM-E' 56602.0000 121232.0000 -987654321.1235 7 31.6</v>
      </c>
    </row>
    <row r="1195" spans="1:13" x14ac:dyDescent="0.15">
      <c r="A1195" t="s">
        <v>1305</v>
      </c>
      <c r="B1195" t="s">
        <v>3026</v>
      </c>
      <c r="C1195" s="73">
        <f t="shared" ref="C1195:E1195" si="1366">C373</f>
        <v>1.1000000000000001</v>
      </c>
      <c r="D1195" s="73">
        <f t="shared" si="1366"/>
        <v>42.1</v>
      </c>
      <c r="E1195" s="73">
        <f t="shared" si="1366"/>
        <v>38.299999999999997</v>
      </c>
      <c r="F1195" t="str">
        <f>IF(C1195=1,CMOST1!A1195&amp;" "&amp;D1195,CMOST1!A1195&amp;" &lt;cmost&gt;this["&amp;E1195&amp;"]="&amp;E1195&amp;"*"&amp;CMOST1!B1195&amp;"&lt;/cmost&gt;")</f>
        <v>RESULTS GEOSTAT PDATA 'PERM-D' 57297.9000 125893.4000 -987654321.1235 3 &lt;cmost&gt;this[38.3]=38.3*MultPermD&lt;/cmost&gt;</v>
      </c>
      <c r="H1195" t="s">
        <v>2536</v>
      </c>
      <c r="I1195" t="s">
        <v>3027</v>
      </c>
      <c r="J1195" s="73">
        <f t="shared" ref="J1195:L1195" si="1367">J117</f>
        <v>1</v>
      </c>
      <c r="K1195" s="73">
        <f t="shared" si="1367"/>
        <v>31.6</v>
      </c>
      <c r="L1195" s="73">
        <f t="shared" si="1367"/>
        <v>31.6</v>
      </c>
      <c r="M1195" t="str">
        <f>IF(J1195=1,CMOST1!H1195&amp;" "&amp;K1195,CMOST1!H1195&amp;" &lt;cmost&gt;this["&amp;L1195&amp;"]="&amp;L1195&amp;"*"&amp;CMOST1!I1195&amp;"&lt;/cmost&gt;")</f>
        <v>RESULTS GEOSTAT PDATA 'PERM-E' 56891.1000 120301.8000 -987654321.1235 7 31.6</v>
      </c>
    </row>
    <row r="1196" spans="1:13" x14ac:dyDescent="0.15">
      <c r="A1196" t="s">
        <v>1306</v>
      </c>
      <c r="B1196" t="s">
        <v>3026</v>
      </c>
      <c r="C1196" s="73">
        <f t="shared" ref="C1196:E1196" si="1368">C374</f>
        <v>1.1000000000000001</v>
      </c>
      <c r="D1196" s="73">
        <f t="shared" si="1368"/>
        <v>42.1</v>
      </c>
      <c r="E1196" s="73">
        <f t="shared" si="1368"/>
        <v>38.299999999999997</v>
      </c>
      <c r="F1196" t="str">
        <f>IF(C1196=1,CMOST1!A1196&amp;" "&amp;D1196,CMOST1!A1196&amp;" &lt;cmost&gt;this["&amp;E1196&amp;"]="&amp;E1196&amp;"*"&amp;CMOST1!B1196&amp;"&lt;/cmost&gt;")</f>
        <v>RESULTS GEOSTAT PDATA 'PERM-D' 57386.5000 126362.9000 -987654321.1235 3 &lt;cmost&gt;this[38.3]=38.3*MultPermD&lt;/cmost&gt;</v>
      </c>
      <c r="H1196" t="s">
        <v>2537</v>
      </c>
      <c r="I1196" t="s">
        <v>3027</v>
      </c>
      <c r="J1196" s="73">
        <f t="shared" ref="J1196:L1196" si="1369">J118</f>
        <v>1</v>
      </c>
      <c r="K1196" s="73">
        <f t="shared" si="1369"/>
        <v>31.6</v>
      </c>
      <c r="L1196" s="73">
        <f t="shared" si="1369"/>
        <v>31.6</v>
      </c>
      <c r="M1196" t="str">
        <f>IF(J1196=1,CMOST1!H1196&amp;" "&amp;K1196,CMOST1!H1196&amp;" &lt;cmost&gt;this["&amp;L1196&amp;"]="&amp;L1196&amp;"*"&amp;CMOST1!I1196&amp;"&lt;/cmost&gt;")</f>
        <v>RESULTS GEOSTAT PDATA 'PERM-E' 57168.6000 119283.1000 -987654321.1235 7 31.6</v>
      </c>
    </row>
    <row r="1197" spans="1:13" x14ac:dyDescent="0.15">
      <c r="A1197" t="s">
        <v>1307</v>
      </c>
      <c r="B1197" t="s">
        <v>3026</v>
      </c>
      <c r="C1197" s="73">
        <f t="shared" ref="C1197:E1197" si="1370">C375</f>
        <v>1.1000000000000001</v>
      </c>
      <c r="D1197" s="73">
        <f t="shared" si="1370"/>
        <v>42.1</v>
      </c>
      <c r="E1197" s="73">
        <f t="shared" si="1370"/>
        <v>38.299999999999997</v>
      </c>
      <c r="F1197" t="str">
        <f>IF(C1197=1,CMOST1!A1197&amp;" "&amp;D1197,CMOST1!A1197&amp;" &lt;cmost&gt;this["&amp;E1197&amp;"]="&amp;E1197&amp;"*"&amp;CMOST1!B1197&amp;"&lt;/cmost&gt;")</f>
        <v>RESULTS GEOSTAT PDATA 'PERM-D' 57372.7000 126892.7000 -987654321.1235 3 &lt;cmost&gt;this[38.3]=38.3*MultPermD&lt;/cmost&gt;</v>
      </c>
      <c r="H1197" t="s">
        <v>2538</v>
      </c>
      <c r="I1197" t="s">
        <v>3027</v>
      </c>
      <c r="J1197" s="73">
        <f t="shared" ref="J1197:L1197" si="1371">J119</f>
        <v>1</v>
      </c>
      <c r="K1197" s="73">
        <f t="shared" si="1371"/>
        <v>31.6</v>
      </c>
      <c r="L1197" s="73">
        <f t="shared" si="1371"/>
        <v>31.6</v>
      </c>
      <c r="M1197" t="str">
        <f>IF(J1197=1,CMOST1!H1197&amp;" "&amp;K1197,CMOST1!H1197&amp;" &lt;cmost&gt;this["&amp;L1197&amp;"]="&amp;L1197&amp;"*"&amp;CMOST1!I1197&amp;"&lt;/cmost&gt;")</f>
        <v>RESULTS GEOSTAT PDATA 'PERM-E' 57385.8000 118061.7000 -987654321.1235 7 31.6</v>
      </c>
    </row>
    <row r="1198" spans="1:13" x14ac:dyDescent="0.15">
      <c r="A1198" t="s">
        <v>1308</v>
      </c>
      <c r="B1198" t="s">
        <v>3026</v>
      </c>
      <c r="C1198" s="73">
        <f t="shared" ref="C1198:E1198" si="1372">C376</f>
        <v>1.1000000000000001</v>
      </c>
      <c r="D1198" s="73">
        <f t="shared" si="1372"/>
        <v>42.1</v>
      </c>
      <c r="E1198" s="73">
        <f t="shared" si="1372"/>
        <v>38.299999999999997</v>
      </c>
      <c r="F1198" t="str">
        <f>IF(C1198=1,CMOST1!A1198&amp;" "&amp;D1198,CMOST1!A1198&amp;" &lt;cmost&gt;this["&amp;E1198&amp;"]="&amp;E1198&amp;"*"&amp;CMOST1!B1198&amp;"&lt;/cmost&gt;")</f>
        <v>RESULTS GEOSTAT PDATA 'PERM-D' 57237.9000 127217.5000 -987654321.1235 3 &lt;cmost&gt;this[38.3]=38.3*MultPermD&lt;/cmost&gt;</v>
      </c>
      <c r="H1198" t="s">
        <v>2539</v>
      </c>
      <c r="I1198" t="s">
        <v>3027</v>
      </c>
      <c r="J1198" s="73">
        <f t="shared" ref="J1198:L1198" si="1373">J120</f>
        <v>1</v>
      </c>
      <c r="K1198" s="73">
        <f t="shared" si="1373"/>
        <v>31.6</v>
      </c>
      <c r="L1198" s="73">
        <f t="shared" si="1373"/>
        <v>31.6</v>
      </c>
      <c r="M1198" t="str">
        <f>IF(J1198=1,CMOST1!H1198&amp;" "&amp;K1198,CMOST1!H1198&amp;" &lt;cmost&gt;this["&amp;L1198&amp;"]="&amp;L1198&amp;"*"&amp;CMOST1!I1198&amp;"&lt;/cmost&gt;")</f>
        <v>RESULTS GEOSTAT PDATA 'PERM-E' 57577.4000 116852.7000 -987654321.1235 7 31.6</v>
      </c>
    </row>
    <row r="1199" spans="1:13" x14ac:dyDescent="0.15">
      <c r="A1199" t="s">
        <v>1309</v>
      </c>
      <c r="B1199" t="s">
        <v>3026</v>
      </c>
      <c r="C1199" s="73">
        <f t="shared" ref="C1199:E1199" si="1374">C377</f>
        <v>1.1000000000000001</v>
      </c>
      <c r="D1199" s="73">
        <f t="shared" si="1374"/>
        <v>42.1</v>
      </c>
      <c r="E1199" s="73">
        <f t="shared" si="1374"/>
        <v>38.299999999999997</v>
      </c>
      <c r="F1199" t="str">
        <f>IF(C1199=1,CMOST1!A1199&amp;" "&amp;D1199,CMOST1!A1199&amp;" &lt;cmost&gt;this["&amp;E1199&amp;"]="&amp;E1199&amp;"*"&amp;CMOST1!B1199&amp;"&lt;/cmost&gt;")</f>
        <v>RESULTS GEOSTAT PDATA 'PERM-D' 56986.2000 127665.4000 -987654321.1235 3 &lt;cmost&gt;this[38.3]=38.3*MultPermD&lt;/cmost&gt;</v>
      </c>
      <c r="H1199" t="s">
        <v>2540</v>
      </c>
      <c r="I1199" t="s">
        <v>3027</v>
      </c>
      <c r="J1199" s="73">
        <f t="shared" ref="J1199:L1199" si="1375">J121</f>
        <v>1</v>
      </c>
      <c r="K1199" s="73">
        <f t="shared" si="1375"/>
        <v>31.6</v>
      </c>
      <c r="L1199" s="73">
        <f t="shared" si="1375"/>
        <v>31.6</v>
      </c>
      <c r="M1199" t="str">
        <f>IF(J1199=1,CMOST1!H1199&amp;" "&amp;K1199,CMOST1!H1199&amp;" &lt;cmost&gt;this["&amp;L1199&amp;"]="&amp;L1199&amp;"*"&amp;CMOST1!I1199&amp;"&lt;/cmost&gt;")</f>
        <v>RESULTS GEOSTAT PDATA 'PERM-E' 57857.3000 115682.7000 -987654321.1235 7 31.6</v>
      </c>
    </row>
    <row r="1200" spans="1:13" x14ac:dyDescent="0.15">
      <c r="A1200" t="s">
        <v>1310</v>
      </c>
      <c r="B1200" t="s">
        <v>3026</v>
      </c>
      <c r="C1200" s="73">
        <f t="shared" ref="C1200:E1200" si="1376">C378</f>
        <v>1.1000000000000001</v>
      </c>
      <c r="D1200" s="73">
        <f t="shared" si="1376"/>
        <v>42.1</v>
      </c>
      <c r="E1200" s="73">
        <f t="shared" si="1376"/>
        <v>38.299999999999997</v>
      </c>
      <c r="F1200" t="str">
        <f>IF(C1200=1,CMOST1!A1200&amp;" "&amp;D1200,CMOST1!A1200&amp;" &lt;cmost&gt;this["&amp;E1200&amp;"]="&amp;E1200&amp;"*"&amp;CMOST1!B1200&amp;"&lt;/cmost&gt;")</f>
        <v>RESULTS GEOSTAT PDATA 'PERM-D' 56649.3000 128010.2000 -987654321.1235 3 &lt;cmost&gt;this[38.3]=38.3*MultPermD&lt;/cmost&gt;</v>
      </c>
      <c r="H1200" t="s">
        <v>2541</v>
      </c>
      <c r="I1200" t="s">
        <v>3027</v>
      </c>
      <c r="J1200" s="73">
        <f t="shared" ref="J1200:L1200" si="1377">J122</f>
        <v>1</v>
      </c>
      <c r="K1200" s="73">
        <f t="shared" si="1377"/>
        <v>31.6</v>
      </c>
      <c r="L1200" s="73">
        <f t="shared" si="1377"/>
        <v>31.6</v>
      </c>
      <c r="M1200" t="str">
        <f>IF(J1200=1,CMOST1!H1200&amp;" "&amp;K1200,CMOST1!H1200&amp;" &lt;cmost&gt;this["&amp;L1200&amp;"]="&amp;L1200&amp;"*"&amp;CMOST1!I1200&amp;"&lt;/cmost&gt;")</f>
        <v>RESULTS GEOSTAT PDATA 'PERM-E' 58170.3000 113844.5000 -987654321.1235 7 31.6</v>
      </c>
    </row>
    <row r="1201" spans="1:13" x14ac:dyDescent="0.15">
      <c r="A1201" t="s">
        <v>1311</v>
      </c>
      <c r="B1201" t="s">
        <v>3026</v>
      </c>
      <c r="C1201" s="73">
        <f t="shared" ref="C1201:E1201" si="1378">C379</f>
        <v>1.1000000000000001</v>
      </c>
      <c r="D1201" s="73">
        <f t="shared" si="1378"/>
        <v>42.1</v>
      </c>
      <c r="E1201" s="73">
        <f t="shared" si="1378"/>
        <v>38.299999999999997</v>
      </c>
      <c r="F1201" t="str">
        <f>IF(C1201=1,CMOST1!A1201&amp;" "&amp;D1201,CMOST1!A1201&amp;" &lt;cmost&gt;this["&amp;E1201&amp;"]="&amp;E1201&amp;"*"&amp;CMOST1!B1201&amp;"&lt;/cmost&gt;")</f>
        <v>RESULTS GEOSTAT PDATA 'PERM-D' 56236.9000 128327.4000 -987654321.1235 3 &lt;cmost&gt;this[38.3]=38.3*MultPermD&lt;/cmost&gt;</v>
      </c>
      <c r="H1201" t="s">
        <v>2542</v>
      </c>
      <c r="I1201" t="s">
        <v>3027</v>
      </c>
      <c r="J1201" s="73">
        <f t="shared" ref="J1201:L1201" si="1379">J123</f>
        <v>1</v>
      </c>
      <c r="K1201" s="73">
        <f t="shared" si="1379"/>
        <v>31.6</v>
      </c>
      <c r="L1201" s="73">
        <f t="shared" si="1379"/>
        <v>31.6</v>
      </c>
      <c r="M1201" t="str">
        <f>IF(J1201=1,CMOST1!H1201&amp;" "&amp;K1201,CMOST1!H1201&amp;" &lt;cmost&gt;this["&amp;L1201&amp;"]="&amp;L1201&amp;"*"&amp;CMOST1!I1201&amp;"&lt;/cmost&gt;")</f>
        <v>RESULTS GEOSTAT PDATA 'PERM-E' 58482.3000 112081.7000 -987654321.1235 7 31.6</v>
      </c>
    </row>
    <row r="1202" spans="1:13" x14ac:dyDescent="0.15">
      <c r="A1202" t="s">
        <v>1312</v>
      </c>
      <c r="B1202" t="s">
        <v>3026</v>
      </c>
      <c r="C1202" s="73">
        <f t="shared" ref="C1202:E1202" si="1380">C380</f>
        <v>1.1000000000000001</v>
      </c>
      <c r="D1202" s="73">
        <f t="shared" si="1380"/>
        <v>42.1</v>
      </c>
      <c r="E1202" s="73">
        <f t="shared" si="1380"/>
        <v>38.299999999999997</v>
      </c>
      <c r="F1202" t="str">
        <f>IF(C1202=1,CMOST1!A1202&amp;" "&amp;D1202,CMOST1!A1202&amp;" &lt;cmost&gt;this["&amp;E1202&amp;"]="&amp;E1202&amp;"*"&amp;CMOST1!B1202&amp;"&lt;/cmost&gt;")</f>
        <v>RESULTS GEOSTAT PDATA 'PERM-D' 55915.7000 128546.3000 -987654321.1235 3 &lt;cmost&gt;this[38.3]=38.3*MultPermD&lt;/cmost&gt;</v>
      </c>
      <c r="H1202" t="s">
        <v>2543</v>
      </c>
      <c r="I1202" t="s">
        <v>3027</v>
      </c>
      <c r="J1202" s="73">
        <f t="shared" ref="J1202:L1202" si="1381">J124</f>
        <v>1</v>
      </c>
      <c r="K1202" s="73">
        <f t="shared" si="1381"/>
        <v>31.6</v>
      </c>
      <c r="L1202" s="73">
        <f t="shared" si="1381"/>
        <v>31.6</v>
      </c>
      <c r="M1202" t="str">
        <f>IF(J1202=1,CMOST1!H1202&amp;" "&amp;K1202,CMOST1!H1202&amp;" &lt;cmost&gt;this["&amp;L1202&amp;"]="&amp;L1202&amp;"*"&amp;CMOST1!I1202&amp;"&lt;/cmost&gt;")</f>
        <v>RESULTS GEOSTAT PDATA 'PERM-E' 58850.4000 109903.2000 -987654321.1235 7 31.6</v>
      </c>
    </row>
    <row r="1203" spans="1:13" x14ac:dyDescent="0.15">
      <c r="A1203" t="s">
        <v>1313</v>
      </c>
      <c r="B1203" t="s">
        <v>3026</v>
      </c>
      <c r="C1203" s="73">
        <f t="shared" ref="C1203:E1203" si="1382">C381</f>
        <v>1.1000000000000001</v>
      </c>
      <c r="D1203" s="73">
        <f t="shared" si="1382"/>
        <v>42.1</v>
      </c>
      <c r="E1203" s="73">
        <f t="shared" si="1382"/>
        <v>38.299999999999997</v>
      </c>
      <c r="F1203" t="str">
        <f>IF(C1203=1,CMOST1!A1203&amp;" "&amp;D1203,CMOST1!A1203&amp;" &lt;cmost&gt;this["&amp;E1203&amp;"]="&amp;E1203&amp;"*"&amp;CMOST1!B1203&amp;"&lt;/cmost&gt;")</f>
        <v>RESULTS GEOSTAT PDATA 'PERM-D' 55594.5000 128765.1000 -987654321.1235 3 &lt;cmost&gt;this[38.3]=38.3*MultPermD&lt;/cmost&gt;</v>
      </c>
      <c r="H1203" t="s">
        <v>2544</v>
      </c>
      <c r="I1203" t="s">
        <v>3027</v>
      </c>
      <c r="J1203" s="73">
        <f t="shared" ref="J1203:L1203" si="1383">J125</f>
        <v>1</v>
      </c>
      <c r="K1203" s="73">
        <f t="shared" si="1383"/>
        <v>42.4</v>
      </c>
      <c r="L1203" s="73">
        <f t="shared" si="1383"/>
        <v>42.4</v>
      </c>
      <c r="M1203" t="str">
        <f>IF(J1203=1,CMOST1!H1203&amp;" "&amp;K1203,CMOST1!H1203&amp;" &lt;cmost&gt;this["&amp;L1203&amp;"]="&amp;L1203&amp;"*"&amp;CMOST1!I1203&amp;"&lt;/cmost&gt;")</f>
        <v>RESULTS GEOSTAT PDATA 'PERM-E' 46051.5000 115258.2000 -987654321.1235 7 42.4</v>
      </c>
    </row>
    <row r="1204" spans="1:13" x14ac:dyDescent="0.15">
      <c r="A1204" t="s">
        <v>1314</v>
      </c>
      <c r="B1204" t="s">
        <v>3026</v>
      </c>
      <c r="C1204" s="73">
        <f t="shared" ref="C1204:E1204" si="1384">C382</f>
        <v>1.1000000000000001</v>
      </c>
      <c r="D1204" s="73">
        <f t="shared" si="1384"/>
        <v>42.1</v>
      </c>
      <c r="E1204" s="73">
        <f t="shared" si="1384"/>
        <v>38.299999999999997</v>
      </c>
      <c r="F1204" t="str">
        <f>IF(C1204=1,CMOST1!A1204&amp;" "&amp;D1204,CMOST1!A1204&amp;" &lt;cmost&gt;this["&amp;E1204&amp;"]="&amp;E1204&amp;"*"&amp;CMOST1!B1204&amp;"&lt;/cmost&gt;")</f>
        <v>RESULTS GEOSTAT PDATA 'PERM-D' 55003.3000 129178.5000 -987654321.1235 3 &lt;cmost&gt;this[38.3]=38.3*MultPermD&lt;/cmost&gt;</v>
      </c>
      <c r="H1204" t="s">
        <v>2545</v>
      </c>
      <c r="I1204" t="s">
        <v>3027</v>
      </c>
      <c r="J1204" s="73">
        <f t="shared" ref="J1204:L1204" si="1385">J126</f>
        <v>1</v>
      </c>
      <c r="K1204" s="73">
        <f t="shared" si="1385"/>
        <v>42.4</v>
      </c>
      <c r="L1204" s="73">
        <f t="shared" si="1385"/>
        <v>42.4</v>
      </c>
      <c r="M1204" t="str">
        <f>IF(J1204=1,CMOST1!H1204&amp;" "&amp;K1204,CMOST1!H1204&amp;" &lt;cmost&gt;this["&amp;L1204&amp;"]="&amp;L1204&amp;"*"&amp;CMOST1!I1204&amp;"&lt;/cmost&gt;")</f>
        <v>RESULTS GEOSTAT PDATA 'PERM-E' 46920.6000 116392.1000 -987654321.1235 7 42.4</v>
      </c>
    </row>
    <row r="1205" spans="1:13" x14ac:dyDescent="0.15">
      <c r="A1205" t="s">
        <v>1315</v>
      </c>
      <c r="B1205" t="s">
        <v>3026</v>
      </c>
      <c r="C1205" s="73">
        <f t="shared" ref="C1205:E1205" si="1386">C383</f>
        <v>1.1000000000000001</v>
      </c>
      <c r="D1205" s="73">
        <f t="shared" si="1386"/>
        <v>42.1</v>
      </c>
      <c r="E1205" s="73">
        <f t="shared" si="1386"/>
        <v>38.299999999999997</v>
      </c>
      <c r="F1205" t="str">
        <f>IF(C1205=1,CMOST1!A1205&amp;" "&amp;D1205,CMOST1!A1205&amp;" &lt;cmost&gt;this["&amp;E1205&amp;"]="&amp;E1205&amp;"*"&amp;CMOST1!B1205&amp;"&lt;/cmost&gt;")</f>
        <v>RESULTS GEOSTAT PDATA 'PERM-D' 54054.8000 129734.3000 -987654321.1235 3 &lt;cmost&gt;this[38.3]=38.3*MultPermD&lt;/cmost&gt;</v>
      </c>
      <c r="H1205" t="s">
        <v>2546</v>
      </c>
      <c r="I1205" t="s">
        <v>3027</v>
      </c>
      <c r="J1205" s="73">
        <f t="shared" ref="J1205:L1205" si="1387">J127</f>
        <v>1</v>
      </c>
      <c r="K1205" s="73">
        <f t="shared" si="1387"/>
        <v>42.4</v>
      </c>
      <c r="L1205" s="73">
        <f t="shared" si="1387"/>
        <v>42.4</v>
      </c>
      <c r="M1205" t="str">
        <f>IF(J1205=1,CMOST1!H1205&amp;" "&amp;K1205,CMOST1!H1205&amp;" &lt;cmost&gt;this["&amp;L1205&amp;"]="&amp;L1205&amp;"*"&amp;CMOST1!I1205&amp;"&lt;/cmost&gt;")</f>
        <v>RESULTS GEOSTAT PDATA 'PERM-E' 47813.0000 117677.5000 -987654321.1235 7 42.4</v>
      </c>
    </row>
    <row r="1206" spans="1:13" x14ac:dyDescent="0.15">
      <c r="A1206" t="s">
        <v>1316</v>
      </c>
      <c r="B1206" t="s">
        <v>3026</v>
      </c>
      <c r="C1206" s="73">
        <f t="shared" ref="C1206:E1206" si="1388">C384</f>
        <v>1.1000000000000001</v>
      </c>
      <c r="D1206" s="73">
        <f t="shared" si="1388"/>
        <v>42.1</v>
      </c>
      <c r="E1206" s="73">
        <f t="shared" si="1388"/>
        <v>38.299999999999997</v>
      </c>
      <c r="F1206" t="str">
        <f>IF(C1206=1,CMOST1!A1206&amp;" "&amp;D1206,CMOST1!A1206&amp;" &lt;cmost&gt;this["&amp;E1206&amp;"]="&amp;E1206&amp;"*"&amp;CMOST1!B1206&amp;"&lt;/cmost&gt;")</f>
        <v>RESULTS GEOSTAT PDATA 'PERM-D' 53221.1000 130242.5000 -987654321.1235 3 &lt;cmost&gt;this[38.3]=38.3*MultPermD&lt;/cmost&gt;</v>
      </c>
      <c r="H1206" t="s">
        <v>2547</v>
      </c>
      <c r="I1206" t="s">
        <v>3027</v>
      </c>
      <c r="J1206" s="73">
        <f t="shared" ref="J1206:L1206" si="1389">J128</f>
        <v>1</v>
      </c>
      <c r="K1206" s="73">
        <f t="shared" si="1389"/>
        <v>42.4</v>
      </c>
      <c r="L1206" s="73">
        <f t="shared" si="1389"/>
        <v>42.4</v>
      </c>
      <c r="M1206" t="str">
        <f>IF(J1206=1,CMOST1!H1206&amp;" "&amp;K1206,CMOST1!H1206&amp;" &lt;cmost&gt;this["&amp;L1206&amp;"]="&amp;L1206&amp;"*"&amp;CMOST1!I1206&amp;"&lt;/cmost&gt;")</f>
        <v>RESULTS GEOSTAT PDATA 'PERM-E' 48633.2000 118710.0000 -987654321.1235 7 42.4</v>
      </c>
    </row>
    <row r="1207" spans="1:13" x14ac:dyDescent="0.15">
      <c r="A1207" t="s">
        <v>1317</v>
      </c>
      <c r="B1207" t="s">
        <v>3026</v>
      </c>
      <c r="C1207" s="73">
        <f t="shared" ref="C1207:E1207" si="1390">C385</f>
        <v>1.1000000000000001</v>
      </c>
      <c r="D1207" s="73">
        <f t="shared" si="1390"/>
        <v>42.1</v>
      </c>
      <c r="E1207" s="73">
        <f t="shared" si="1390"/>
        <v>38.299999999999997</v>
      </c>
      <c r="F1207" t="str">
        <f>IF(C1207=1,CMOST1!A1207&amp;" "&amp;D1207,CMOST1!A1207&amp;" &lt;cmost&gt;this["&amp;E1207&amp;"]="&amp;E1207&amp;"*"&amp;CMOST1!B1207&amp;"&lt;/cmost&gt;")</f>
        <v>RESULTS GEOSTAT PDATA 'PERM-D' 52259.8000 130810.7000 -987654321.1235 3 &lt;cmost&gt;this[38.3]=38.3*MultPermD&lt;/cmost&gt;</v>
      </c>
      <c r="H1207" t="s">
        <v>2548</v>
      </c>
      <c r="I1207" t="s">
        <v>3027</v>
      </c>
      <c r="J1207" s="73">
        <f t="shared" ref="J1207:L1207" si="1391">J129</f>
        <v>1</v>
      </c>
      <c r="K1207" s="73">
        <f t="shared" si="1391"/>
        <v>42.4</v>
      </c>
      <c r="L1207" s="73">
        <f t="shared" si="1391"/>
        <v>42.4</v>
      </c>
      <c r="M1207" t="str">
        <f>IF(J1207=1,CMOST1!H1207&amp;" "&amp;K1207,CMOST1!H1207&amp;" &lt;cmost&gt;this["&amp;L1207&amp;"]="&amp;L1207&amp;"*"&amp;CMOST1!I1207&amp;"&lt;/cmost&gt;")</f>
        <v>RESULTS GEOSTAT PDATA 'PERM-E' 49403.2000 119691.3000 -987654321.1235 7 42.4</v>
      </c>
    </row>
    <row r="1208" spans="1:13" x14ac:dyDescent="0.15">
      <c r="A1208" t="s">
        <v>1318</v>
      </c>
      <c r="B1208" t="s">
        <v>3026</v>
      </c>
      <c r="C1208" s="73">
        <f t="shared" ref="C1208:E1208" si="1392">C386</f>
        <v>1.1000000000000001</v>
      </c>
      <c r="D1208" s="73">
        <f t="shared" si="1392"/>
        <v>42.1</v>
      </c>
      <c r="E1208" s="73">
        <f t="shared" si="1392"/>
        <v>38.299999999999997</v>
      </c>
      <c r="F1208" t="str">
        <f>IF(C1208=1,CMOST1!A1208&amp;" "&amp;D1208,CMOST1!A1208&amp;" &lt;cmost&gt;this["&amp;E1208&amp;"]="&amp;E1208&amp;"*"&amp;CMOST1!B1208&amp;"&lt;/cmost&gt;")</f>
        <v>RESULTS GEOSTAT PDATA 'PERM-D' 51565.0000 131322.5000 -987654321.1235 3 &lt;cmost&gt;this[38.3]=38.3*MultPermD&lt;/cmost&gt;</v>
      </c>
      <c r="H1208" t="s">
        <v>2549</v>
      </c>
      <c r="I1208" t="s">
        <v>3027</v>
      </c>
      <c r="J1208" s="73">
        <f t="shared" ref="J1208:L1208" si="1393">J130</f>
        <v>1</v>
      </c>
      <c r="K1208" s="73">
        <f t="shared" si="1393"/>
        <v>42.4</v>
      </c>
      <c r="L1208" s="73">
        <f t="shared" si="1393"/>
        <v>42.4</v>
      </c>
      <c r="M1208" t="str">
        <f>IF(J1208=1,CMOST1!H1208&amp;" "&amp;K1208,CMOST1!H1208&amp;" &lt;cmost&gt;this["&amp;L1208&amp;"]="&amp;L1208&amp;"*"&amp;CMOST1!I1208&amp;"&lt;/cmost&gt;")</f>
        <v>RESULTS GEOSTAT PDATA 'PERM-E' 50000.3000 120392.7000 -987654321.1235 7 42.4</v>
      </c>
    </row>
    <row r="1209" spans="1:13" x14ac:dyDescent="0.15">
      <c r="A1209" t="s">
        <v>1319</v>
      </c>
      <c r="B1209" t="s">
        <v>3026</v>
      </c>
      <c r="C1209" s="73">
        <f t="shared" ref="C1209:E1209" si="1394">C387</f>
        <v>1.1000000000000001</v>
      </c>
      <c r="D1209" s="73">
        <f t="shared" si="1394"/>
        <v>42.1</v>
      </c>
      <c r="E1209" s="73">
        <f t="shared" si="1394"/>
        <v>38.299999999999997</v>
      </c>
      <c r="F1209" t="str">
        <f>IF(C1209=1,CMOST1!A1209&amp;" "&amp;D1209,CMOST1!A1209&amp;" &lt;cmost&gt;this["&amp;E1209&amp;"]="&amp;E1209&amp;"*"&amp;CMOST1!B1209&amp;"&lt;/cmost&gt;")</f>
        <v>RESULTS GEOSTAT PDATA 'PERM-D' 50548.2000 132065.9000 -987654321.1235 3 &lt;cmost&gt;this[38.3]=38.3*MultPermD&lt;/cmost&gt;</v>
      </c>
      <c r="H1209" t="s">
        <v>2550</v>
      </c>
      <c r="I1209" t="s">
        <v>3027</v>
      </c>
      <c r="J1209" s="73">
        <f t="shared" ref="J1209:L1209" si="1395">J131</f>
        <v>1</v>
      </c>
      <c r="K1209" s="73">
        <f t="shared" si="1395"/>
        <v>42.4</v>
      </c>
      <c r="L1209" s="73">
        <f t="shared" si="1395"/>
        <v>42.4</v>
      </c>
      <c r="M1209" t="str">
        <f>IF(J1209=1,CMOST1!H1209&amp;" "&amp;K1209,CMOST1!H1209&amp;" &lt;cmost&gt;this["&amp;L1209&amp;"]="&amp;L1209&amp;"*"&amp;CMOST1!I1209&amp;"&lt;/cmost&gt;")</f>
        <v>RESULTS GEOSTAT PDATA 'PERM-E' 50635.5000 121056.8000 -987654321.1235 7 42.4</v>
      </c>
    </row>
    <row r="1210" spans="1:13" x14ac:dyDescent="0.15">
      <c r="A1210" t="s">
        <v>1320</v>
      </c>
      <c r="B1210" t="s">
        <v>3026</v>
      </c>
      <c r="C1210" s="73">
        <f t="shared" ref="C1210:E1210" si="1396">C388</f>
        <v>1.1000000000000001</v>
      </c>
      <c r="D1210" s="73">
        <f t="shared" si="1396"/>
        <v>42.1</v>
      </c>
      <c r="E1210" s="73">
        <f t="shared" si="1396"/>
        <v>38.299999999999997</v>
      </c>
      <c r="F1210" t="str">
        <f>IF(C1210=1,CMOST1!A1210&amp;" "&amp;D1210,CMOST1!A1210&amp;" &lt;cmost&gt;this["&amp;E1210&amp;"]="&amp;E1210&amp;"*"&amp;CMOST1!B1210&amp;"&lt;/cmost&gt;")</f>
        <v>RESULTS GEOSTAT PDATA 'PERM-D' 49786.7000 132714.9000 -987654321.1235 3 &lt;cmost&gt;this[38.3]=38.3*MultPermD&lt;/cmost&gt;</v>
      </c>
      <c r="H1210" t="s">
        <v>2551</v>
      </c>
      <c r="I1210" t="s">
        <v>3027</v>
      </c>
      <c r="J1210" s="73">
        <f t="shared" ref="J1210:L1210" si="1397">J132</f>
        <v>1</v>
      </c>
      <c r="K1210" s="73">
        <f t="shared" si="1397"/>
        <v>42.4</v>
      </c>
      <c r="L1210" s="73">
        <f t="shared" si="1397"/>
        <v>42.4</v>
      </c>
      <c r="M1210" t="str">
        <f>IF(J1210=1,CMOST1!H1210&amp;" "&amp;K1210,CMOST1!H1210&amp;" &lt;cmost&gt;this["&amp;L1210&amp;"]="&amp;L1210&amp;"*"&amp;CMOST1!I1210&amp;"&lt;/cmost&gt;")</f>
        <v>RESULTS GEOSTAT PDATA 'PERM-E' 51295.6000 121746.4000 -987654321.1235 7 42.4</v>
      </c>
    </row>
    <row r="1211" spans="1:13" x14ac:dyDescent="0.15">
      <c r="A1211" t="s">
        <v>1321</v>
      </c>
      <c r="B1211" t="s">
        <v>3026</v>
      </c>
      <c r="C1211" s="73">
        <f t="shared" ref="C1211:E1211" si="1398">C389</f>
        <v>1.1000000000000001</v>
      </c>
      <c r="D1211" s="73">
        <f t="shared" si="1398"/>
        <v>42.1</v>
      </c>
      <c r="E1211" s="73">
        <f t="shared" si="1398"/>
        <v>38.299999999999997</v>
      </c>
      <c r="F1211" t="str">
        <f>IF(C1211=1,CMOST1!A1211&amp;" "&amp;D1211,CMOST1!A1211&amp;" &lt;cmost&gt;this["&amp;E1211&amp;"]="&amp;E1211&amp;"*"&amp;CMOST1!B1211&amp;"&lt;/cmost&gt;")</f>
        <v>RESULTS GEOSTAT PDATA 'PERM-D' 49246.1000 133117.1000 -987654321.1235 3 &lt;cmost&gt;this[38.3]=38.3*MultPermD&lt;/cmost&gt;</v>
      </c>
      <c r="H1211" t="s">
        <v>2552</v>
      </c>
      <c r="I1211" t="s">
        <v>3027</v>
      </c>
      <c r="J1211" s="73">
        <f t="shared" ref="J1211:L1211" si="1399">J133</f>
        <v>1</v>
      </c>
      <c r="K1211" s="73">
        <f t="shared" si="1399"/>
        <v>42.4</v>
      </c>
      <c r="L1211" s="73">
        <f t="shared" si="1399"/>
        <v>42.4</v>
      </c>
      <c r="M1211" t="str">
        <f>IF(J1211=1,CMOST1!H1211&amp;" "&amp;K1211,CMOST1!H1211&amp;" &lt;cmost&gt;this["&amp;L1211&amp;"]="&amp;L1211&amp;"*"&amp;CMOST1!I1211&amp;"&lt;/cmost&gt;")</f>
        <v>RESULTS GEOSTAT PDATA 'PERM-E' 51931.8000 122347.4000 -987654321.1235 7 42.4</v>
      </c>
    </row>
    <row r="1212" spans="1:13" x14ac:dyDescent="0.15">
      <c r="A1212" t="s">
        <v>1322</v>
      </c>
      <c r="B1212" t="s">
        <v>3026</v>
      </c>
      <c r="C1212" s="73">
        <f t="shared" ref="C1212:E1212" si="1400">C390</f>
        <v>1.1000000000000001</v>
      </c>
      <c r="D1212" s="73">
        <f t="shared" si="1400"/>
        <v>42.1</v>
      </c>
      <c r="E1212" s="73">
        <f t="shared" si="1400"/>
        <v>38.299999999999997</v>
      </c>
      <c r="F1212" t="str">
        <f>IF(C1212=1,CMOST1!A1212&amp;" "&amp;D1212,CMOST1!A1212&amp;" &lt;cmost&gt;this["&amp;E1212&amp;"]="&amp;E1212&amp;"*"&amp;CMOST1!B1212&amp;"&lt;/cmost&gt;")</f>
        <v>RESULTS GEOSTAT PDATA 'PERM-D' 48311.0000 134127.6000 -987654321.1235 3 &lt;cmost&gt;this[38.3]=38.3*MultPermD&lt;/cmost&gt;</v>
      </c>
      <c r="H1212" t="s">
        <v>2553</v>
      </c>
      <c r="I1212" t="s">
        <v>3027</v>
      </c>
      <c r="J1212" s="73">
        <f t="shared" ref="J1212:L1212" si="1401">J134</f>
        <v>1</v>
      </c>
      <c r="K1212" s="73">
        <f t="shared" si="1401"/>
        <v>42.4</v>
      </c>
      <c r="L1212" s="73">
        <f t="shared" si="1401"/>
        <v>42.4</v>
      </c>
      <c r="M1212" t="str">
        <f>IF(J1212=1,CMOST1!H1212&amp;" "&amp;K1212,CMOST1!H1212&amp;" &lt;cmost&gt;this["&amp;L1212&amp;"]="&amp;L1212&amp;"*"&amp;CMOST1!I1212&amp;"&lt;/cmost&gt;")</f>
        <v>RESULTS GEOSTAT PDATA 'PERM-E' 52618.8000 122898.6000 -987654321.1235 7 42.4</v>
      </c>
    </row>
    <row r="1213" spans="1:13" x14ac:dyDescent="0.15">
      <c r="A1213" t="s">
        <v>1323</v>
      </c>
      <c r="B1213" t="s">
        <v>3026</v>
      </c>
      <c r="C1213" s="73">
        <f t="shared" ref="C1213:E1213" si="1402">C391</f>
        <v>1.1000000000000001</v>
      </c>
      <c r="D1213" s="73">
        <f t="shared" si="1402"/>
        <v>42.1</v>
      </c>
      <c r="E1213" s="73">
        <f t="shared" si="1402"/>
        <v>38.299999999999997</v>
      </c>
      <c r="F1213" t="str">
        <f>IF(C1213=1,CMOST1!A1213&amp;" "&amp;D1213,CMOST1!A1213&amp;" &lt;cmost&gt;this["&amp;E1213&amp;"]="&amp;E1213&amp;"*"&amp;CMOST1!B1213&amp;"&lt;/cmost&gt;")</f>
        <v>RESULTS GEOSTAT PDATA 'PERM-D' 47430.8000 135442.9000 -987654321.1235 3 &lt;cmost&gt;this[38.3]=38.3*MultPermD&lt;/cmost&gt;</v>
      </c>
      <c r="H1213" t="s">
        <v>2554</v>
      </c>
      <c r="I1213" t="s">
        <v>3027</v>
      </c>
      <c r="J1213" s="73">
        <f t="shared" ref="J1213:L1213" si="1403">J135</f>
        <v>1</v>
      </c>
      <c r="K1213" s="73">
        <f t="shared" si="1403"/>
        <v>42.4</v>
      </c>
      <c r="L1213" s="73">
        <f t="shared" si="1403"/>
        <v>42.4</v>
      </c>
      <c r="M1213" t="str">
        <f>IF(J1213=1,CMOST1!H1213&amp;" "&amp;K1213,CMOST1!H1213&amp;" &lt;cmost&gt;this["&amp;L1213&amp;"]="&amp;L1213&amp;"*"&amp;CMOST1!I1213&amp;"&lt;/cmost&gt;")</f>
        <v>RESULTS GEOSTAT PDATA 'PERM-E' 53143.7000 123321.5000 -987654321.1235 7 42.4</v>
      </c>
    </row>
    <row r="1214" spans="1:13" x14ac:dyDescent="0.15">
      <c r="A1214" t="s">
        <v>1324</v>
      </c>
      <c r="B1214" t="s">
        <v>3026</v>
      </c>
      <c r="C1214" s="73">
        <f t="shared" ref="C1214:E1214" si="1404">C392</f>
        <v>1.1000000000000001</v>
      </c>
      <c r="D1214" s="73">
        <f t="shared" si="1404"/>
        <v>42.1</v>
      </c>
      <c r="E1214" s="73">
        <f t="shared" si="1404"/>
        <v>38.299999999999997</v>
      </c>
      <c r="F1214" t="str">
        <f>IF(C1214=1,CMOST1!A1214&amp;" "&amp;D1214,CMOST1!A1214&amp;" &lt;cmost&gt;this["&amp;E1214&amp;"]="&amp;E1214&amp;"*"&amp;CMOST1!B1214&amp;"&lt;/cmost&gt;")</f>
        <v>RESULTS GEOSTAT PDATA 'PERM-D' 46792.7000 136675.9000 -987654321.1235 3 &lt;cmost&gt;this[38.3]=38.3*MultPermD&lt;/cmost&gt;</v>
      </c>
      <c r="H1214" t="s">
        <v>2555</v>
      </c>
      <c r="I1214" t="s">
        <v>3027</v>
      </c>
      <c r="J1214" s="73">
        <f t="shared" ref="J1214:L1214" si="1405">J136</f>
        <v>1</v>
      </c>
      <c r="K1214" s="73">
        <f t="shared" si="1405"/>
        <v>42.4</v>
      </c>
      <c r="L1214" s="73">
        <f t="shared" si="1405"/>
        <v>42.4</v>
      </c>
      <c r="M1214" t="str">
        <f>IF(J1214=1,CMOST1!H1214&amp;" "&amp;K1214,CMOST1!H1214&amp;" &lt;cmost&gt;this["&amp;L1214&amp;"]="&amp;L1214&amp;"*"&amp;CMOST1!I1214&amp;"&lt;/cmost&gt;")</f>
        <v>RESULTS GEOSTAT PDATA 'PERM-E' 53669.3000 123668.6000 -987654321.1235 7 42.4</v>
      </c>
    </row>
    <row r="1215" spans="1:13" x14ac:dyDescent="0.15">
      <c r="A1215" t="s">
        <v>1325</v>
      </c>
      <c r="B1215" t="s">
        <v>3026</v>
      </c>
      <c r="C1215" s="73">
        <f t="shared" ref="C1215:E1215" si="1406">C393</f>
        <v>1</v>
      </c>
      <c r="D1215" s="73">
        <f t="shared" si="1406"/>
        <v>55.5</v>
      </c>
      <c r="E1215" s="73">
        <f t="shared" si="1406"/>
        <v>55.5</v>
      </c>
      <c r="F1215" t="str">
        <f>IF(C1215=1,CMOST1!A1215&amp;" "&amp;D1215,CMOST1!A1215&amp;" &lt;cmost&gt;this["&amp;E1215&amp;"]="&amp;E1215&amp;"*"&amp;CMOST1!B1215&amp;"&lt;/cmost&gt;")</f>
        <v>RESULTS GEOSTAT PDATA 'PERM-D' 40640.1000 117323.5000 -987654321.1235 3 55.5</v>
      </c>
      <c r="H1215" t="s">
        <v>2556</v>
      </c>
      <c r="I1215" t="s">
        <v>3027</v>
      </c>
      <c r="J1215" s="73">
        <f t="shared" ref="J1215:L1215" si="1407">J137</f>
        <v>1</v>
      </c>
      <c r="K1215" s="73">
        <f t="shared" si="1407"/>
        <v>42.4</v>
      </c>
      <c r="L1215" s="73">
        <f t="shared" si="1407"/>
        <v>42.4</v>
      </c>
      <c r="M1215" t="str">
        <f>IF(J1215=1,CMOST1!H1215&amp;" "&amp;K1215,CMOST1!H1215&amp;" &lt;cmost&gt;this["&amp;L1215&amp;"]="&amp;L1215&amp;"*"&amp;CMOST1!I1215&amp;"&lt;/cmost&gt;")</f>
        <v>RESULTS GEOSTAT PDATA 'PERM-E' 54094.5000 123976.7000 -987654321.1235 7 42.4</v>
      </c>
    </row>
    <row r="1216" spans="1:13" x14ac:dyDescent="0.15">
      <c r="A1216" t="s">
        <v>1326</v>
      </c>
      <c r="B1216" t="s">
        <v>3026</v>
      </c>
      <c r="C1216" s="73">
        <f t="shared" ref="C1216:E1216" si="1408">C394</f>
        <v>1</v>
      </c>
      <c r="D1216" s="73">
        <f t="shared" si="1408"/>
        <v>55.5</v>
      </c>
      <c r="E1216" s="73">
        <f t="shared" si="1408"/>
        <v>55.5</v>
      </c>
      <c r="F1216" t="str">
        <f>IF(C1216=1,CMOST1!A1216&amp;" "&amp;D1216,CMOST1!A1216&amp;" &lt;cmost&gt;this["&amp;E1216&amp;"]="&amp;E1216&amp;"*"&amp;CMOST1!B1216&amp;"&lt;/cmost&gt;")</f>
        <v>RESULTS GEOSTAT PDATA 'PERM-D' 41378.8000 117661.8000 -987654321.1235 3 55.5</v>
      </c>
      <c r="H1216" t="s">
        <v>2557</v>
      </c>
      <c r="I1216" t="s">
        <v>3027</v>
      </c>
      <c r="J1216" s="73">
        <f t="shared" ref="J1216:L1216" si="1409">J138</f>
        <v>1</v>
      </c>
      <c r="K1216" s="73">
        <f t="shared" si="1409"/>
        <v>42.4</v>
      </c>
      <c r="L1216" s="73">
        <f t="shared" si="1409"/>
        <v>42.4</v>
      </c>
      <c r="M1216" t="str">
        <f>IF(J1216=1,CMOST1!H1216&amp;" "&amp;K1216,CMOST1!H1216&amp;" &lt;cmost&gt;this["&amp;L1216&amp;"]="&amp;L1216&amp;"*"&amp;CMOST1!I1216&amp;"&lt;/cmost&gt;")</f>
        <v>RESULTS GEOSTAT PDATA 'PERM-E' 54358.3000 124068.6000 -987654321.1235 7 42.4</v>
      </c>
    </row>
    <row r="1217" spans="1:13" x14ac:dyDescent="0.15">
      <c r="A1217" t="s">
        <v>1327</v>
      </c>
      <c r="B1217" t="s">
        <v>3026</v>
      </c>
      <c r="C1217" s="73">
        <f t="shared" ref="C1217:E1217" si="1410">C395</f>
        <v>1</v>
      </c>
      <c r="D1217" s="73">
        <f t="shared" si="1410"/>
        <v>55.5</v>
      </c>
      <c r="E1217" s="73">
        <f t="shared" si="1410"/>
        <v>55.5</v>
      </c>
      <c r="F1217" t="str">
        <f>IF(C1217=1,CMOST1!A1217&amp;" "&amp;D1217,CMOST1!A1217&amp;" &lt;cmost&gt;this["&amp;E1217&amp;"]="&amp;E1217&amp;"*"&amp;CMOST1!B1217&amp;"&lt;/cmost&gt;")</f>
        <v>RESULTS GEOSTAT PDATA 'PERM-D' 42117.6000 118000.0000 -987654321.1235 3 55.5</v>
      </c>
      <c r="H1217" t="s">
        <v>2558</v>
      </c>
      <c r="I1217" t="s">
        <v>3027</v>
      </c>
      <c r="J1217" s="73">
        <f t="shared" ref="J1217:L1217" si="1411">J139</f>
        <v>1</v>
      </c>
      <c r="K1217" s="73">
        <f t="shared" si="1411"/>
        <v>42.4</v>
      </c>
      <c r="L1217" s="73">
        <f t="shared" si="1411"/>
        <v>42.4</v>
      </c>
      <c r="M1217" t="str">
        <f>IF(J1217=1,CMOST1!H1217&amp;" "&amp;K1217,CMOST1!H1217&amp;" &lt;cmost&gt;this["&amp;L1217&amp;"]="&amp;L1217&amp;"*"&amp;CMOST1!I1217&amp;"&lt;/cmost&gt;")</f>
        <v>RESULTS GEOSTAT PDATA 'PERM-E' 54836.6000 124162.7000 -987654321.1235 7 42.4</v>
      </c>
    </row>
    <row r="1218" spans="1:13" x14ac:dyDescent="0.15">
      <c r="A1218" t="s">
        <v>1328</v>
      </c>
      <c r="B1218" t="s">
        <v>3026</v>
      </c>
      <c r="C1218" s="73">
        <f t="shared" ref="C1218:E1218" si="1412">C396</f>
        <v>1</v>
      </c>
      <c r="D1218" s="73">
        <f t="shared" si="1412"/>
        <v>55.5</v>
      </c>
      <c r="E1218" s="73">
        <f t="shared" si="1412"/>
        <v>55.5</v>
      </c>
      <c r="F1218" t="str">
        <f>IF(C1218=1,CMOST1!A1218&amp;" "&amp;D1218,CMOST1!A1218&amp;" &lt;cmost&gt;this["&amp;E1218&amp;"]="&amp;E1218&amp;"*"&amp;CMOST1!B1218&amp;"&lt;/cmost&gt;")</f>
        <v>RESULTS GEOSTAT PDATA 'PERM-D' 42856.3000 118338.3000 -987654321.1235 3 55.5</v>
      </c>
      <c r="H1218" t="s">
        <v>2559</v>
      </c>
      <c r="I1218" t="s">
        <v>3027</v>
      </c>
      <c r="J1218" s="73">
        <f t="shared" ref="J1218:L1218" si="1413">J140</f>
        <v>1</v>
      </c>
      <c r="K1218" s="73">
        <f t="shared" si="1413"/>
        <v>42.4</v>
      </c>
      <c r="L1218" s="73">
        <f t="shared" si="1413"/>
        <v>42.4</v>
      </c>
      <c r="M1218" t="str">
        <f>IF(J1218=1,CMOST1!H1218&amp;" "&amp;K1218,CMOST1!H1218&amp;" &lt;cmost&gt;this["&amp;L1218&amp;"]="&amp;L1218&amp;"*"&amp;CMOST1!I1218&amp;"&lt;/cmost&gt;")</f>
        <v>RESULTS GEOSTAT PDATA 'PERM-E' 55253.0000 124180.5000 -987654321.1235 7 42.4</v>
      </c>
    </row>
    <row r="1219" spans="1:13" x14ac:dyDescent="0.15">
      <c r="A1219" t="s">
        <v>1329</v>
      </c>
      <c r="B1219" t="s">
        <v>3026</v>
      </c>
      <c r="C1219" s="73">
        <f t="shared" ref="C1219:E1219" si="1414">C397</f>
        <v>1</v>
      </c>
      <c r="D1219" s="73">
        <f t="shared" si="1414"/>
        <v>55.5</v>
      </c>
      <c r="E1219" s="73">
        <f t="shared" si="1414"/>
        <v>55.5</v>
      </c>
      <c r="F1219" t="str">
        <f>IF(C1219=1,CMOST1!A1219&amp;" "&amp;D1219,CMOST1!A1219&amp;" &lt;cmost&gt;this["&amp;E1219&amp;"]="&amp;E1219&amp;"*"&amp;CMOST1!B1219&amp;"&lt;/cmost&gt;")</f>
        <v>RESULTS GEOSTAT PDATA 'PERM-D' 43595.1000 118676.5000 -987654321.1235 3 55.5</v>
      </c>
      <c r="H1219" t="s">
        <v>2560</v>
      </c>
      <c r="I1219" t="s">
        <v>3027</v>
      </c>
      <c r="J1219" s="73">
        <f t="shared" ref="J1219:L1219" si="1415">J141</f>
        <v>1</v>
      </c>
      <c r="K1219" s="73">
        <f t="shared" si="1415"/>
        <v>42.4</v>
      </c>
      <c r="L1219" s="73">
        <f t="shared" si="1415"/>
        <v>42.4</v>
      </c>
      <c r="M1219" t="str">
        <f>IF(J1219=1,CMOST1!H1219&amp;" "&amp;K1219,CMOST1!H1219&amp;" &lt;cmost&gt;this["&amp;L1219&amp;"]="&amp;L1219&amp;"*"&amp;CMOST1!I1219&amp;"&lt;/cmost&gt;")</f>
        <v>RESULTS GEOSTAT PDATA 'PERM-E' 55632.9000 124071.9000 -987654321.1235 7 42.4</v>
      </c>
    </row>
    <row r="1220" spans="1:13" x14ac:dyDescent="0.15">
      <c r="A1220" t="s">
        <v>1330</v>
      </c>
      <c r="B1220" t="s">
        <v>3026</v>
      </c>
      <c r="C1220" s="73">
        <f t="shared" ref="C1220:E1220" si="1416">C398</f>
        <v>1</v>
      </c>
      <c r="D1220" s="73">
        <f t="shared" si="1416"/>
        <v>55.5</v>
      </c>
      <c r="E1220" s="73">
        <f t="shared" si="1416"/>
        <v>55.5</v>
      </c>
      <c r="F1220" t="str">
        <f>IF(C1220=1,CMOST1!A1220&amp;" "&amp;D1220,CMOST1!A1220&amp;" &lt;cmost&gt;this["&amp;E1220&amp;"]="&amp;E1220&amp;"*"&amp;CMOST1!B1220&amp;"&lt;/cmost&gt;")</f>
        <v>RESULTS GEOSTAT PDATA 'PERM-D' 44327.1000 119033.6000 -987654321.1235 3 55.5</v>
      </c>
      <c r="H1220" t="s">
        <v>2561</v>
      </c>
      <c r="I1220" t="s">
        <v>3027</v>
      </c>
      <c r="J1220" s="73">
        <f t="shared" ref="J1220:L1220" si="1417">J142</f>
        <v>1</v>
      </c>
      <c r="K1220" s="73">
        <f t="shared" si="1417"/>
        <v>42.4</v>
      </c>
      <c r="L1220" s="73">
        <f t="shared" si="1417"/>
        <v>42.4</v>
      </c>
      <c r="M1220" t="str">
        <f>IF(J1220=1,CMOST1!H1220&amp;" "&amp;K1220,CMOST1!H1220&amp;" &lt;cmost&gt;this["&amp;L1220&amp;"]="&amp;L1220&amp;"*"&amp;CMOST1!I1220&amp;"&lt;/cmost&gt;")</f>
        <v>RESULTS GEOSTAT PDATA 'PERM-E' 55937.3000 123936.7000 -987654321.1235 7 42.4</v>
      </c>
    </row>
    <row r="1221" spans="1:13" x14ac:dyDescent="0.15">
      <c r="A1221" t="s">
        <v>1331</v>
      </c>
      <c r="B1221" t="s">
        <v>3026</v>
      </c>
      <c r="C1221" s="73">
        <f t="shared" ref="C1221:E1221" si="1418">C399</f>
        <v>1</v>
      </c>
      <c r="D1221" s="73">
        <f t="shared" si="1418"/>
        <v>55.5</v>
      </c>
      <c r="E1221" s="73">
        <f t="shared" si="1418"/>
        <v>55.5</v>
      </c>
      <c r="F1221" t="str">
        <f>IF(C1221=1,CMOST1!A1221&amp;" "&amp;D1221,CMOST1!A1221&amp;" &lt;cmost&gt;this["&amp;E1221&amp;"]="&amp;E1221&amp;"*"&amp;CMOST1!B1221&amp;"&lt;/cmost&gt;")</f>
        <v>RESULTS GEOSTAT PDATA 'PERM-D' 45059.1000 119390.6000 -987654321.1235 3 55.5</v>
      </c>
      <c r="H1221" t="s">
        <v>2562</v>
      </c>
      <c r="I1221" t="s">
        <v>3027</v>
      </c>
      <c r="J1221" s="73">
        <f t="shared" ref="J1221:L1221" si="1419">J143</f>
        <v>1</v>
      </c>
      <c r="K1221" s="73">
        <f t="shared" si="1419"/>
        <v>42.4</v>
      </c>
      <c r="L1221" s="73">
        <f t="shared" si="1419"/>
        <v>42.4</v>
      </c>
      <c r="M1221" t="str">
        <f>IF(J1221=1,CMOST1!H1221&amp;" "&amp;K1221,CMOST1!H1221&amp;" &lt;cmost&gt;this["&amp;L1221&amp;"]="&amp;L1221&amp;"*"&amp;CMOST1!I1221&amp;"&lt;/cmost&gt;")</f>
        <v>RESULTS GEOSTAT PDATA 'PERM-E' 56346.5000 123512.8000 -987654321.1235 7 42.4</v>
      </c>
    </row>
    <row r="1222" spans="1:13" x14ac:dyDescent="0.15">
      <c r="A1222" t="s">
        <v>1332</v>
      </c>
      <c r="B1222" t="s">
        <v>3026</v>
      </c>
      <c r="C1222" s="73">
        <f t="shared" ref="C1222:E1222" si="1420">C400</f>
        <v>1</v>
      </c>
      <c r="D1222" s="73">
        <f t="shared" si="1420"/>
        <v>55.5</v>
      </c>
      <c r="E1222" s="73">
        <f t="shared" si="1420"/>
        <v>55.5</v>
      </c>
      <c r="F1222" t="str">
        <f>IF(C1222=1,CMOST1!A1222&amp;" "&amp;D1222,CMOST1!A1222&amp;" &lt;cmost&gt;this["&amp;E1222&amp;"]="&amp;E1222&amp;"*"&amp;CMOST1!B1222&amp;"&lt;/cmost&gt;")</f>
        <v>RESULTS GEOSTAT PDATA 'PERM-D' 45791.0000 119747.6000 -987654321.1235 3 55.5</v>
      </c>
      <c r="H1222" t="s">
        <v>2563</v>
      </c>
      <c r="I1222" t="s">
        <v>3027</v>
      </c>
      <c r="J1222" s="73">
        <f t="shared" ref="J1222:L1222" si="1421">J144</f>
        <v>1</v>
      </c>
      <c r="K1222" s="73">
        <f t="shared" si="1421"/>
        <v>42.4</v>
      </c>
      <c r="L1222" s="73">
        <f t="shared" si="1421"/>
        <v>42.4</v>
      </c>
      <c r="M1222" t="str">
        <f>IF(J1222=1,CMOST1!H1222&amp;" "&amp;K1222,CMOST1!H1222&amp;" &lt;cmost&gt;this["&amp;L1222&amp;"]="&amp;L1222&amp;"*"&amp;CMOST1!I1222&amp;"&lt;/cmost&gt;")</f>
        <v>RESULTS GEOSTAT PDATA 'PERM-E' 56718.2000 123050.5000 -987654321.1235 7 42.4</v>
      </c>
    </row>
    <row r="1223" spans="1:13" x14ac:dyDescent="0.15">
      <c r="A1223" t="s">
        <v>1333</v>
      </c>
      <c r="B1223" t="s">
        <v>3026</v>
      </c>
      <c r="C1223" s="73">
        <f t="shared" ref="C1223:E1223" si="1422">C401</f>
        <v>1</v>
      </c>
      <c r="D1223" s="73">
        <f t="shared" si="1422"/>
        <v>55.5</v>
      </c>
      <c r="E1223" s="73">
        <f t="shared" si="1422"/>
        <v>55.5</v>
      </c>
      <c r="F1223" t="str">
        <f>IF(C1223=1,CMOST1!A1223&amp;" "&amp;D1223,CMOST1!A1223&amp;" &lt;cmost&gt;this["&amp;E1223&amp;"]="&amp;E1223&amp;"*"&amp;CMOST1!B1223&amp;"&lt;/cmost&gt;")</f>
        <v>RESULTS GEOSTAT PDATA 'PERM-D' 46523.0000 120104.7000 -987654321.1235 3 55.5</v>
      </c>
      <c r="H1223" t="s">
        <v>2564</v>
      </c>
      <c r="I1223" t="s">
        <v>3027</v>
      </c>
      <c r="J1223" s="73">
        <f t="shared" ref="J1223:L1223" si="1423">J145</f>
        <v>1</v>
      </c>
      <c r="K1223" s="73">
        <f t="shared" si="1423"/>
        <v>42.4</v>
      </c>
      <c r="L1223" s="73">
        <f t="shared" si="1423"/>
        <v>42.4</v>
      </c>
      <c r="M1223" t="str">
        <f>IF(J1223=1,CMOST1!H1223&amp;" "&amp;K1223,CMOST1!H1223&amp;" &lt;cmost&gt;this["&amp;L1223&amp;"]="&amp;L1223&amp;"*"&amp;CMOST1!I1223&amp;"&lt;/cmost&gt;")</f>
        <v>RESULTS GEOSTAT PDATA 'PERM-E' 57053.5000 122461.6000 -987654321.1235 7 42.4</v>
      </c>
    </row>
    <row r="1224" spans="1:13" x14ac:dyDescent="0.15">
      <c r="A1224" t="s">
        <v>1334</v>
      </c>
      <c r="B1224" t="s">
        <v>3026</v>
      </c>
      <c r="C1224" s="73">
        <f t="shared" ref="C1224:E1224" si="1424">C402</f>
        <v>1</v>
      </c>
      <c r="D1224" s="73">
        <f t="shared" si="1424"/>
        <v>55.5</v>
      </c>
      <c r="E1224" s="73">
        <f t="shared" si="1424"/>
        <v>55.5</v>
      </c>
      <c r="F1224" t="str">
        <f>IF(C1224=1,CMOST1!A1224&amp;" "&amp;D1224,CMOST1!A1224&amp;" &lt;cmost&gt;this["&amp;E1224&amp;"]="&amp;E1224&amp;"*"&amp;CMOST1!B1224&amp;"&lt;/cmost&gt;")</f>
        <v>RESULTS GEOSTAT PDATA 'PERM-D' 48339.2000 121086.9000 -987654321.1235 3 55.5</v>
      </c>
      <c r="H1224" t="s">
        <v>2565</v>
      </c>
      <c r="I1224" t="s">
        <v>3027</v>
      </c>
      <c r="J1224" s="73">
        <f t="shared" ref="J1224:L1224" si="1425">J146</f>
        <v>1</v>
      </c>
      <c r="K1224" s="73">
        <f t="shared" si="1425"/>
        <v>42.4</v>
      </c>
      <c r="L1224" s="73">
        <f t="shared" si="1425"/>
        <v>42.4</v>
      </c>
      <c r="M1224" t="str">
        <f>IF(J1224=1,CMOST1!H1224&amp;" "&amp;K1224,CMOST1!H1224&amp;" &lt;cmost&gt;this["&amp;L1224&amp;"]="&amp;L1224&amp;"*"&amp;CMOST1!I1224&amp;"&lt;/cmost&gt;")</f>
        <v>RESULTS GEOSTAT PDATA 'PERM-E' 57378.9000 121645.3000 -987654321.1235 7 42.4</v>
      </c>
    </row>
    <row r="1225" spans="1:13" x14ac:dyDescent="0.15">
      <c r="A1225" t="s">
        <v>1335</v>
      </c>
      <c r="B1225" t="s">
        <v>3026</v>
      </c>
      <c r="C1225" s="73">
        <f t="shared" ref="C1225:E1225" si="1426">C403</f>
        <v>1.1000000000000001</v>
      </c>
      <c r="D1225" s="73">
        <f t="shared" si="1426"/>
        <v>61</v>
      </c>
      <c r="E1225" s="73">
        <f t="shared" si="1426"/>
        <v>55.5</v>
      </c>
      <c r="F1225" t="str">
        <f>IF(C1225=1,CMOST1!A1225&amp;" "&amp;D1225,CMOST1!A1225&amp;" &lt;cmost&gt;this["&amp;E1225&amp;"]="&amp;E1225&amp;"*"&amp;CMOST1!B1225&amp;"&lt;/cmost&gt;")</f>
        <v>RESULTS GEOSTAT PDATA 'PERM-D' 50327.4000 122263.1000 -987654321.1235 3 &lt;cmost&gt;this[55.5]=55.5*MultPermD&lt;/cmost&gt;</v>
      </c>
      <c r="H1225" t="s">
        <v>2566</v>
      </c>
      <c r="I1225" t="s">
        <v>3027</v>
      </c>
      <c r="J1225" s="73">
        <f t="shared" ref="J1225:L1225" si="1427">J147</f>
        <v>1</v>
      </c>
      <c r="K1225" s="73">
        <f t="shared" si="1427"/>
        <v>42.4</v>
      </c>
      <c r="L1225" s="73">
        <f t="shared" si="1427"/>
        <v>42.4</v>
      </c>
      <c r="M1225" t="str">
        <f>IF(J1225=1,CMOST1!H1225&amp;" "&amp;K1225,CMOST1!H1225&amp;" &lt;cmost&gt;this["&amp;L1225&amp;"]="&amp;L1225&amp;"*"&amp;CMOST1!I1225&amp;"&lt;/cmost&gt;")</f>
        <v>RESULTS GEOSTAT PDATA 'PERM-E' 57644.4000 120614.2000 -987654321.1235 7 42.4</v>
      </c>
    </row>
    <row r="1226" spans="1:13" x14ac:dyDescent="0.15">
      <c r="A1226" t="s">
        <v>1336</v>
      </c>
      <c r="B1226" t="s">
        <v>3026</v>
      </c>
      <c r="C1226" s="73">
        <f t="shared" ref="C1226:E1226" si="1428">C404</f>
        <v>1.1000000000000001</v>
      </c>
      <c r="D1226" s="73">
        <f t="shared" si="1428"/>
        <v>61</v>
      </c>
      <c r="E1226" s="73">
        <f t="shared" si="1428"/>
        <v>55.5</v>
      </c>
      <c r="F1226" t="str">
        <f>IF(C1226=1,CMOST1!A1226&amp;" "&amp;D1226,CMOST1!A1226&amp;" &lt;cmost&gt;this["&amp;E1226&amp;"]="&amp;E1226&amp;"*"&amp;CMOST1!B1226&amp;"&lt;/cmost&gt;")</f>
        <v>RESULTS GEOSTAT PDATA 'PERM-D' 51744.4000 123070.5000 -987654321.1235 3 &lt;cmost&gt;this[55.5]=55.5*MultPermD&lt;/cmost&gt;</v>
      </c>
      <c r="H1226" t="s">
        <v>2567</v>
      </c>
      <c r="I1226" t="s">
        <v>3027</v>
      </c>
      <c r="J1226" s="73">
        <f t="shared" ref="J1226:L1226" si="1429">J148</f>
        <v>1</v>
      </c>
      <c r="K1226" s="73">
        <f t="shared" si="1429"/>
        <v>42.4</v>
      </c>
      <c r="L1226" s="73">
        <f t="shared" si="1429"/>
        <v>42.4</v>
      </c>
      <c r="M1226" t="str">
        <f>IF(J1226=1,CMOST1!H1226&amp;" "&amp;K1226,CMOST1!H1226&amp;" &lt;cmost&gt;this["&amp;L1226&amp;"]="&amp;L1226&amp;"*"&amp;CMOST1!I1226&amp;"&lt;/cmost&gt;")</f>
        <v>RESULTS GEOSTAT PDATA 'PERM-E' 57856.0000 119821.5000 -987654321.1235 7 42.4</v>
      </c>
    </row>
    <row r="1227" spans="1:13" x14ac:dyDescent="0.15">
      <c r="A1227" t="s">
        <v>1337</v>
      </c>
      <c r="B1227" t="s">
        <v>3026</v>
      </c>
      <c r="C1227" s="73">
        <f t="shared" ref="C1227:E1227" si="1430">C405</f>
        <v>1.1000000000000001</v>
      </c>
      <c r="D1227" s="73">
        <f t="shared" si="1430"/>
        <v>61</v>
      </c>
      <c r="E1227" s="73">
        <f t="shared" si="1430"/>
        <v>55.5</v>
      </c>
      <c r="F1227" t="str">
        <f>IF(C1227=1,CMOST1!A1227&amp;" "&amp;D1227,CMOST1!A1227&amp;" &lt;cmost&gt;this["&amp;E1227&amp;"]="&amp;E1227&amp;"*"&amp;CMOST1!B1227&amp;"&lt;/cmost&gt;")</f>
        <v>RESULTS GEOSTAT PDATA 'PERM-D' 53270.3000 124070.2000 -987654321.1235 3 &lt;cmost&gt;this[55.5]=55.5*MultPermD&lt;/cmost&gt;</v>
      </c>
      <c r="H1227" t="s">
        <v>2568</v>
      </c>
      <c r="I1227" t="s">
        <v>3027</v>
      </c>
      <c r="J1227" s="73">
        <f t="shared" ref="J1227:L1227" si="1431">J149</f>
        <v>1</v>
      </c>
      <c r="K1227" s="73">
        <f t="shared" si="1431"/>
        <v>42.4</v>
      </c>
      <c r="L1227" s="73">
        <f t="shared" si="1431"/>
        <v>42.4</v>
      </c>
      <c r="M1227" t="str">
        <f>IF(J1227=1,CMOST1!H1227&amp;" "&amp;K1227,CMOST1!H1227&amp;" &lt;cmost&gt;this["&amp;L1227&amp;"]="&amp;L1227&amp;"*"&amp;CMOST1!I1227&amp;"&lt;/cmost&gt;")</f>
        <v>RESULTS GEOSTAT PDATA 'PERM-E' 58097.8000 118651.3000 -987654321.1235 7 42.4</v>
      </c>
    </row>
    <row r="1228" spans="1:13" x14ac:dyDescent="0.15">
      <c r="A1228" t="s">
        <v>1338</v>
      </c>
      <c r="B1228" t="s">
        <v>3026</v>
      </c>
      <c r="C1228" s="73">
        <f t="shared" ref="C1228:E1228" si="1432">C406</f>
        <v>1.1000000000000001</v>
      </c>
      <c r="D1228" s="73">
        <f t="shared" si="1432"/>
        <v>61</v>
      </c>
      <c r="E1228" s="73">
        <f t="shared" si="1432"/>
        <v>55.5</v>
      </c>
      <c r="F1228" t="str">
        <f>IF(C1228=1,CMOST1!A1228&amp;" "&amp;D1228,CMOST1!A1228&amp;" &lt;cmost&gt;this["&amp;E1228&amp;"]="&amp;E1228&amp;"*"&amp;CMOST1!B1228&amp;"&lt;/cmost&gt;")</f>
        <v>RESULTS GEOSTAT PDATA 'PERM-D' 54100.1000 124660.4000 -987654321.1235 3 &lt;cmost&gt;this[55.5]=55.5*MultPermD&lt;/cmost&gt;</v>
      </c>
      <c r="H1228" t="s">
        <v>2569</v>
      </c>
      <c r="I1228" t="s">
        <v>3027</v>
      </c>
      <c r="J1228" s="73">
        <f t="shared" ref="J1228:L1228" si="1433">J150</f>
        <v>1</v>
      </c>
      <c r="K1228" s="73">
        <f t="shared" si="1433"/>
        <v>42.4</v>
      </c>
      <c r="L1228" s="73">
        <f t="shared" si="1433"/>
        <v>42.4</v>
      </c>
      <c r="M1228" t="str">
        <f>IF(J1228=1,CMOST1!H1228&amp;" "&amp;K1228,CMOST1!H1228&amp;" &lt;cmost&gt;this["&amp;L1228&amp;"]="&amp;L1228&amp;"*"&amp;CMOST1!I1228&amp;"&lt;/cmost&gt;")</f>
        <v>RESULTS GEOSTAT PDATA 'PERM-E' 58510.5000 116927.5000 -987654321.1235 7 42.4</v>
      </c>
    </row>
    <row r="1229" spans="1:13" x14ac:dyDescent="0.15">
      <c r="A1229" t="s">
        <v>1339</v>
      </c>
      <c r="B1229" t="s">
        <v>3026</v>
      </c>
      <c r="C1229" s="73">
        <f t="shared" ref="C1229:E1229" si="1434">C407</f>
        <v>1.1000000000000001</v>
      </c>
      <c r="D1229" s="73">
        <f t="shared" si="1434"/>
        <v>61</v>
      </c>
      <c r="E1229" s="73">
        <f t="shared" si="1434"/>
        <v>55.5</v>
      </c>
      <c r="F1229" t="str">
        <f>IF(C1229=1,CMOST1!A1229&amp;" "&amp;D1229,CMOST1!A1229&amp;" &lt;cmost&gt;this["&amp;E1229&amp;"]="&amp;E1229&amp;"*"&amp;CMOST1!B1229&amp;"&lt;/cmost&gt;")</f>
        <v>RESULTS GEOSTAT PDATA 'PERM-D' 54593.5000 125089.9000 -987654321.1235 3 &lt;cmost&gt;this[55.5]=55.5*MultPermD&lt;/cmost&gt;</v>
      </c>
      <c r="H1229" t="s">
        <v>2570</v>
      </c>
      <c r="I1229" t="s">
        <v>3027</v>
      </c>
      <c r="J1229" s="73">
        <f t="shared" ref="J1229:L1229" si="1435">J151</f>
        <v>1</v>
      </c>
      <c r="K1229" s="73">
        <f t="shared" si="1435"/>
        <v>42.4</v>
      </c>
      <c r="L1229" s="73">
        <f t="shared" si="1435"/>
        <v>42.4</v>
      </c>
      <c r="M1229" t="str">
        <f>IF(J1229=1,CMOST1!H1229&amp;" "&amp;K1229,CMOST1!H1229&amp;" &lt;cmost&gt;this["&amp;L1229&amp;"]="&amp;L1229&amp;"*"&amp;CMOST1!I1229&amp;"&lt;/cmost&gt;")</f>
        <v>RESULTS GEOSTAT PDATA 'PERM-E' 59097.4000 114385.8000 -987654321.1235 7 42.4</v>
      </c>
    </row>
    <row r="1230" spans="1:13" x14ac:dyDescent="0.15">
      <c r="A1230" t="s">
        <v>1340</v>
      </c>
      <c r="B1230" t="s">
        <v>3026</v>
      </c>
      <c r="C1230" s="73">
        <f t="shared" ref="C1230:E1230" si="1436">C408</f>
        <v>1.1000000000000001</v>
      </c>
      <c r="D1230" s="73">
        <f t="shared" si="1436"/>
        <v>61</v>
      </c>
      <c r="E1230" s="73">
        <f t="shared" si="1436"/>
        <v>55.5</v>
      </c>
      <c r="F1230" t="str">
        <f>IF(C1230=1,CMOST1!A1230&amp;" "&amp;D1230,CMOST1!A1230&amp;" &lt;cmost&gt;this["&amp;E1230&amp;"]="&amp;E1230&amp;"*"&amp;CMOST1!B1230&amp;"&lt;/cmost&gt;")</f>
        <v>RESULTS GEOSTAT PDATA 'PERM-D' 54873.7000 125476.1000 -987654321.1235 3 &lt;cmost&gt;this[55.5]=55.5*MultPermD&lt;/cmost&gt;</v>
      </c>
      <c r="H1230" t="s">
        <v>2571</v>
      </c>
      <c r="I1230" t="s">
        <v>3027</v>
      </c>
      <c r="J1230" s="73">
        <f t="shared" ref="J1230:L1230" si="1437">J152</f>
        <v>1</v>
      </c>
      <c r="K1230" s="73">
        <f t="shared" si="1437"/>
        <v>42.4</v>
      </c>
      <c r="L1230" s="73">
        <f t="shared" si="1437"/>
        <v>42.4</v>
      </c>
      <c r="M1230" t="str">
        <f>IF(J1230=1,CMOST1!H1230&amp;" "&amp;K1230,CMOST1!H1230&amp;" &lt;cmost&gt;this["&amp;L1230&amp;"]="&amp;L1230&amp;"*"&amp;CMOST1!I1230&amp;"&lt;/cmost&gt;")</f>
        <v>RESULTS GEOSTAT PDATA 'PERM-E' 59528.9000 112157.8000 -987654321.1235 7 42.4</v>
      </c>
    </row>
    <row r="1231" spans="1:13" x14ac:dyDescent="0.15">
      <c r="A1231" t="s">
        <v>1341</v>
      </c>
      <c r="B1231" t="s">
        <v>3026</v>
      </c>
      <c r="C1231" s="73">
        <f t="shared" ref="C1231:E1231" si="1438">C409</f>
        <v>1.1000000000000001</v>
      </c>
      <c r="D1231" s="73">
        <f t="shared" si="1438"/>
        <v>61</v>
      </c>
      <c r="E1231" s="73">
        <f t="shared" si="1438"/>
        <v>55.5</v>
      </c>
      <c r="F1231" t="str">
        <f>IF(C1231=1,CMOST1!A1231&amp;" "&amp;D1231,CMOST1!A1231&amp;" &lt;cmost&gt;this["&amp;E1231&amp;"]="&amp;E1231&amp;"*"&amp;CMOST1!B1231&amp;"&lt;/cmost&gt;")</f>
        <v>RESULTS GEOSTAT PDATA 'PERM-D' 55052.8000 125859.6000 -987654321.1235 3 &lt;cmost&gt;this[55.5]=55.5*MultPermD&lt;/cmost&gt;</v>
      </c>
      <c r="H1231" t="s">
        <v>2572</v>
      </c>
      <c r="I1231" t="s">
        <v>3027</v>
      </c>
      <c r="J1231" s="73">
        <f t="shared" ref="J1231:L1231" si="1439">J153</f>
        <v>1</v>
      </c>
      <c r="K1231" s="73">
        <f t="shared" si="1439"/>
        <v>57</v>
      </c>
      <c r="L1231" s="73">
        <f t="shared" si="1439"/>
        <v>57</v>
      </c>
      <c r="M1231" t="str">
        <f>IF(J1231=1,CMOST1!H1231&amp;" "&amp;K1231,CMOST1!H1231&amp;" &lt;cmost&gt;this["&amp;L1231&amp;"]="&amp;L1231&amp;"*"&amp;CMOST1!I1231&amp;"&lt;/cmost&gt;")</f>
        <v>RESULTS GEOSTAT PDATA 'PERM-E' 43043.3000 113630.6000 -987654321.1235 7 57</v>
      </c>
    </row>
    <row r="1232" spans="1:13" x14ac:dyDescent="0.15">
      <c r="A1232" t="s">
        <v>1342</v>
      </c>
      <c r="B1232" t="s">
        <v>3026</v>
      </c>
      <c r="C1232" s="73">
        <f t="shared" ref="C1232:E1232" si="1440">C410</f>
        <v>1.1000000000000001</v>
      </c>
      <c r="D1232" s="73">
        <f t="shared" si="1440"/>
        <v>61</v>
      </c>
      <c r="E1232" s="73">
        <f t="shared" si="1440"/>
        <v>55.5</v>
      </c>
      <c r="F1232" t="str">
        <f>IF(C1232=1,CMOST1!A1232&amp;" "&amp;D1232,CMOST1!A1232&amp;" &lt;cmost&gt;this["&amp;E1232&amp;"]="&amp;E1232&amp;"*"&amp;CMOST1!B1232&amp;"&lt;/cmost&gt;")</f>
        <v>RESULTS GEOSTAT PDATA 'PERM-D' 55228.0000 126394.4000 -987654321.1235 3 &lt;cmost&gt;this[55.5]=55.5*MultPermD&lt;/cmost&gt;</v>
      </c>
      <c r="H1232" t="s">
        <v>2573</v>
      </c>
      <c r="I1232" t="s">
        <v>3027</v>
      </c>
      <c r="J1232" s="73">
        <f t="shared" ref="J1232:L1232" si="1441">J154</f>
        <v>1</v>
      </c>
      <c r="K1232" s="73">
        <f t="shared" si="1441"/>
        <v>57</v>
      </c>
      <c r="L1232" s="73">
        <f t="shared" si="1441"/>
        <v>57</v>
      </c>
      <c r="M1232" t="str">
        <f>IF(J1232=1,CMOST1!H1232&amp;" "&amp;K1232,CMOST1!H1232&amp;" &lt;cmost&gt;this["&amp;L1232&amp;"]="&amp;L1232&amp;"*"&amp;CMOST1!I1232&amp;"&lt;/cmost&gt;")</f>
        <v>RESULTS GEOSTAT PDATA 'PERM-E' 44411.7000 115187.3000 -987654321.1235 7 57</v>
      </c>
    </row>
    <row r="1233" spans="1:13" x14ac:dyDescent="0.15">
      <c r="A1233" t="s">
        <v>1343</v>
      </c>
      <c r="B1233" t="s">
        <v>3026</v>
      </c>
      <c r="C1233" s="73">
        <f t="shared" ref="C1233:E1233" si="1442">C411</f>
        <v>1.1000000000000001</v>
      </c>
      <c r="D1233" s="73">
        <f t="shared" si="1442"/>
        <v>61</v>
      </c>
      <c r="E1233" s="73">
        <f t="shared" si="1442"/>
        <v>55.5</v>
      </c>
      <c r="F1233" t="str">
        <f>IF(C1233=1,CMOST1!A1233&amp;" "&amp;D1233,CMOST1!A1233&amp;" &lt;cmost&gt;this["&amp;E1233&amp;"]="&amp;E1233&amp;"*"&amp;CMOST1!B1233&amp;"&lt;/cmost&gt;")</f>
        <v>RESULTS GEOSTAT PDATA 'PERM-D' 55129.9000 126757.9000 -987654321.1235 3 &lt;cmost&gt;this[55.5]=55.5*MultPermD&lt;/cmost&gt;</v>
      </c>
      <c r="H1233" t="s">
        <v>2574</v>
      </c>
      <c r="I1233" t="s">
        <v>3027</v>
      </c>
      <c r="J1233" s="73">
        <f t="shared" ref="J1233:L1233" si="1443">J155</f>
        <v>1</v>
      </c>
      <c r="K1233" s="73">
        <f t="shared" si="1443"/>
        <v>57</v>
      </c>
      <c r="L1233" s="73">
        <f t="shared" si="1443"/>
        <v>57</v>
      </c>
      <c r="M1233" t="str">
        <f>IF(J1233=1,CMOST1!H1233&amp;" "&amp;K1233,CMOST1!H1233&amp;" &lt;cmost&gt;this["&amp;L1233&amp;"]="&amp;L1233&amp;"*"&amp;CMOST1!I1233&amp;"&lt;/cmost&gt;")</f>
        <v>RESULTS GEOSTAT PDATA 'PERM-E' 45630.3000 116653.5000 -987654321.1235 7 57</v>
      </c>
    </row>
    <row r="1234" spans="1:13" x14ac:dyDescent="0.15">
      <c r="A1234" t="s">
        <v>1344</v>
      </c>
      <c r="B1234" t="s">
        <v>3026</v>
      </c>
      <c r="C1234" s="73">
        <f t="shared" ref="C1234:E1234" si="1444">C412</f>
        <v>1.1000000000000001</v>
      </c>
      <c r="D1234" s="73">
        <f t="shared" si="1444"/>
        <v>61</v>
      </c>
      <c r="E1234" s="73">
        <f t="shared" si="1444"/>
        <v>55.5</v>
      </c>
      <c r="F1234" t="str">
        <f>IF(C1234=1,CMOST1!A1234&amp;" "&amp;D1234,CMOST1!A1234&amp;" &lt;cmost&gt;this["&amp;E1234&amp;"]="&amp;E1234&amp;"*"&amp;CMOST1!B1234&amp;"&lt;/cmost&gt;")</f>
        <v>RESULTS GEOSTAT PDATA 'PERM-D' 54894.0000 127092.5000 -987654321.1235 3 &lt;cmost&gt;this[55.5]=55.5*MultPermD&lt;/cmost&gt;</v>
      </c>
      <c r="H1234" t="s">
        <v>2575</v>
      </c>
      <c r="I1234" t="s">
        <v>3027</v>
      </c>
      <c r="J1234" s="73">
        <f t="shared" ref="J1234:L1234" si="1445">J156</f>
        <v>1</v>
      </c>
      <c r="K1234" s="73">
        <f t="shared" si="1445"/>
        <v>57</v>
      </c>
      <c r="L1234" s="73">
        <f t="shared" si="1445"/>
        <v>57</v>
      </c>
      <c r="M1234" t="str">
        <f>IF(J1234=1,CMOST1!H1234&amp;" "&amp;K1234,CMOST1!H1234&amp;" &lt;cmost&gt;this["&amp;L1234&amp;"]="&amp;L1234&amp;"*"&amp;CMOST1!I1234&amp;"&lt;/cmost&gt;")</f>
        <v>RESULTS GEOSTAT PDATA 'PERM-E' 46500.3000 117724.4000 -987654321.1235 7 57</v>
      </c>
    </row>
    <row r="1235" spans="1:13" x14ac:dyDescent="0.15">
      <c r="A1235" t="s">
        <v>1345</v>
      </c>
      <c r="B1235" t="s">
        <v>3026</v>
      </c>
      <c r="C1235" s="73">
        <f t="shared" ref="C1235:E1235" si="1446">C413</f>
        <v>1.1000000000000001</v>
      </c>
      <c r="D1235" s="73">
        <f t="shared" si="1446"/>
        <v>61</v>
      </c>
      <c r="E1235" s="73">
        <f t="shared" si="1446"/>
        <v>55.5</v>
      </c>
      <c r="F1235" t="str">
        <f>IF(C1235=1,CMOST1!A1235&amp;" "&amp;D1235,CMOST1!A1235&amp;" &lt;cmost&gt;this["&amp;E1235&amp;"]="&amp;E1235&amp;"*"&amp;CMOST1!B1235&amp;"&lt;/cmost&gt;")</f>
        <v>RESULTS GEOSTAT PDATA 'PERM-D' 54609.3000 127362.9000 -987654321.1235 3 &lt;cmost&gt;this[55.5]=55.5*MultPermD&lt;/cmost&gt;</v>
      </c>
      <c r="H1235" t="s">
        <v>2576</v>
      </c>
      <c r="I1235" t="s">
        <v>3027</v>
      </c>
      <c r="J1235" s="73">
        <f t="shared" ref="J1235:L1235" si="1447">J157</f>
        <v>1</v>
      </c>
      <c r="K1235" s="73">
        <f t="shared" si="1447"/>
        <v>57</v>
      </c>
      <c r="L1235" s="73">
        <f t="shared" si="1447"/>
        <v>57</v>
      </c>
      <c r="M1235" t="str">
        <f>IF(J1235=1,CMOST1!H1235&amp;" "&amp;K1235,CMOST1!H1235&amp;" &lt;cmost&gt;this["&amp;L1235&amp;"]="&amp;L1235&amp;"*"&amp;CMOST1!I1235&amp;"&lt;/cmost&gt;")</f>
        <v>RESULTS GEOSTAT PDATA 'PERM-E' 47519.4000 118986.2000 -987654321.1235 7 57</v>
      </c>
    </row>
    <row r="1236" spans="1:13" x14ac:dyDescent="0.15">
      <c r="A1236" t="s">
        <v>1346</v>
      </c>
      <c r="B1236" t="s">
        <v>3026</v>
      </c>
      <c r="C1236" s="73">
        <f t="shared" ref="C1236:E1236" si="1448">C414</f>
        <v>1.1000000000000001</v>
      </c>
      <c r="D1236" s="73">
        <f t="shared" si="1448"/>
        <v>61</v>
      </c>
      <c r="E1236" s="73">
        <f t="shared" si="1448"/>
        <v>55.5</v>
      </c>
      <c r="F1236" t="str">
        <f>IF(C1236=1,CMOST1!A1236&amp;" "&amp;D1236,CMOST1!A1236&amp;" &lt;cmost&gt;this["&amp;E1236&amp;"]="&amp;E1236&amp;"*"&amp;CMOST1!B1236&amp;"&lt;/cmost&gt;")</f>
        <v>RESULTS GEOSTAT PDATA 'PERM-D' 54110.2000 127627.3000 -987654321.1235 3 &lt;cmost&gt;this[55.5]=55.5*MultPermD&lt;/cmost&gt;</v>
      </c>
      <c r="H1236" t="s">
        <v>2577</v>
      </c>
      <c r="I1236" t="s">
        <v>3027</v>
      </c>
      <c r="J1236" s="73">
        <f t="shared" ref="J1236:L1236" si="1449">J158</f>
        <v>1</v>
      </c>
      <c r="K1236" s="73">
        <f t="shared" si="1449"/>
        <v>57</v>
      </c>
      <c r="L1236" s="73">
        <f t="shared" si="1449"/>
        <v>57</v>
      </c>
      <c r="M1236" t="str">
        <f>IF(J1236=1,CMOST1!H1236&amp;" "&amp;K1236,CMOST1!H1236&amp;" &lt;cmost&gt;this["&amp;L1236&amp;"]="&amp;L1236&amp;"*"&amp;CMOST1!I1236&amp;"&lt;/cmost&gt;")</f>
        <v>RESULTS GEOSTAT PDATA 'PERM-E' 48550.9000 120248.4000 -987654321.1235 7 57</v>
      </c>
    </row>
    <row r="1237" spans="1:13" x14ac:dyDescent="0.15">
      <c r="A1237" t="s">
        <v>1347</v>
      </c>
      <c r="B1237" t="s">
        <v>3026</v>
      </c>
      <c r="C1237" s="73">
        <f t="shared" ref="C1237:E1237" si="1450">C415</f>
        <v>1.1000000000000001</v>
      </c>
      <c r="D1237" s="73">
        <f t="shared" si="1450"/>
        <v>61</v>
      </c>
      <c r="E1237" s="73">
        <f t="shared" si="1450"/>
        <v>55.5</v>
      </c>
      <c r="F1237" t="str">
        <f>IF(C1237=1,CMOST1!A1237&amp;" "&amp;D1237,CMOST1!A1237&amp;" &lt;cmost&gt;this["&amp;E1237&amp;"]="&amp;E1237&amp;"*"&amp;CMOST1!B1237&amp;"&lt;/cmost&gt;")</f>
        <v>RESULTS GEOSTAT PDATA 'PERM-D' 53510.8000 127864.2000 -987654321.1235 3 &lt;cmost&gt;this[55.5]=55.5*MultPermD&lt;/cmost&gt;</v>
      </c>
      <c r="H1237" t="s">
        <v>2578</v>
      </c>
      <c r="I1237" t="s">
        <v>3027</v>
      </c>
      <c r="J1237" s="73">
        <f t="shared" ref="J1237:L1237" si="1451">J159</f>
        <v>1</v>
      </c>
      <c r="K1237" s="73">
        <f t="shared" si="1451"/>
        <v>57</v>
      </c>
      <c r="L1237" s="73">
        <f t="shared" si="1451"/>
        <v>57</v>
      </c>
      <c r="M1237" t="str">
        <f>IF(J1237=1,CMOST1!H1237&amp;" "&amp;K1237,CMOST1!H1237&amp;" &lt;cmost&gt;this["&amp;L1237&amp;"]="&amp;L1237&amp;"*"&amp;CMOST1!I1237&amp;"&lt;/cmost&gt;")</f>
        <v>RESULTS GEOSTAT PDATA 'PERM-E' 49620.4000 121498.4000 -987654321.1235 7 57</v>
      </c>
    </row>
    <row r="1238" spans="1:13" x14ac:dyDescent="0.15">
      <c r="A1238" t="s">
        <v>1348</v>
      </c>
      <c r="B1238" t="s">
        <v>3026</v>
      </c>
      <c r="C1238" s="73">
        <f t="shared" ref="C1238:E1238" si="1452">C416</f>
        <v>1.1000000000000001</v>
      </c>
      <c r="D1238" s="73">
        <f t="shared" si="1452"/>
        <v>61</v>
      </c>
      <c r="E1238" s="73">
        <f t="shared" si="1452"/>
        <v>55.5</v>
      </c>
      <c r="F1238" t="str">
        <f>IF(C1238=1,CMOST1!A1238&amp;" "&amp;D1238,CMOST1!A1238&amp;" &lt;cmost&gt;this["&amp;E1238&amp;"]="&amp;E1238&amp;"*"&amp;CMOST1!B1238&amp;"&lt;/cmost&gt;")</f>
        <v>RESULTS GEOSTAT PDATA 'PERM-D' 52632.5000 128156.5000 -987654321.1235 3 &lt;cmost&gt;this[55.5]=55.5*MultPermD&lt;/cmost&gt;</v>
      </c>
      <c r="H1238" t="s">
        <v>2579</v>
      </c>
      <c r="I1238" t="s">
        <v>3027</v>
      </c>
      <c r="J1238" s="73">
        <f t="shared" ref="J1238:L1238" si="1453">J160</f>
        <v>1</v>
      </c>
      <c r="K1238" s="73">
        <f t="shared" si="1453"/>
        <v>57</v>
      </c>
      <c r="L1238" s="73">
        <f t="shared" si="1453"/>
        <v>57</v>
      </c>
      <c r="M1238" t="str">
        <f>IF(J1238=1,CMOST1!H1238&amp;" "&amp;K1238,CMOST1!H1238&amp;" &lt;cmost&gt;this["&amp;L1238&amp;"]="&amp;L1238&amp;"*"&amp;CMOST1!I1238&amp;"&lt;/cmost&gt;")</f>
        <v>RESULTS GEOSTAT PDATA 'PERM-E' 50729.7000 122622.7000 -987654321.1235 7 57</v>
      </c>
    </row>
    <row r="1239" spans="1:13" x14ac:dyDescent="0.15">
      <c r="A1239" t="s">
        <v>1349</v>
      </c>
      <c r="B1239" t="s">
        <v>3026</v>
      </c>
      <c r="C1239" s="73">
        <f t="shared" ref="C1239:E1239" si="1454">C417</f>
        <v>1.1000000000000001</v>
      </c>
      <c r="D1239" s="73">
        <f t="shared" si="1454"/>
        <v>61</v>
      </c>
      <c r="E1239" s="73">
        <f t="shared" si="1454"/>
        <v>55.5</v>
      </c>
      <c r="F1239" t="str">
        <f>IF(C1239=1,CMOST1!A1239&amp;" "&amp;D1239,CMOST1!A1239&amp;" &lt;cmost&gt;this["&amp;E1239&amp;"]="&amp;E1239&amp;"*"&amp;CMOST1!B1239&amp;"&lt;/cmost&gt;")</f>
        <v>RESULTS GEOSTAT PDATA 'PERM-D' 51779.9000 128437.0000 -987654321.1235 3 &lt;cmost&gt;this[55.5]=55.5*MultPermD&lt;/cmost&gt;</v>
      </c>
      <c r="H1239" t="s">
        <v>2580</v>
      </c>
      <c r="I1239" t="s">
        <v>3027</v>
      </c>
      <c r="J1239" s="73">
        <f t="shared" ref="J1239:L1239" si="1455">J161</f>
        <v>1</v>
      </c>
      <c r="K1239" s="73">
        <f t="shared" si="1455"/>
        <v>57</v>
      </c>
      <c r="L1239" s="73">
        <f t="shared" si="1455"/>
        <v>57</v>
      </c>
      <c r="M1239" t="str">
        <f>IF(J1239=1,CMOST1!H1239&amp;" "&amp;K1239,CMOST1!H1239&amp;" &lt;cmost&gt;this["&amp;L1239&amp;"]="&amp;L1239&amp;"*"&amp;CMOST1!I1239&amp;"&lt;/cmost&gt;")</f>
        <v>RESULTS GEOSTAT PDATA 'PERM-E' 51466.2000 123237.5000 -987654321.1235 7 57</v>
      </c>
    </row>
    <row r="1240" spans="1:13" x14ac:dyDescent="0.15">
      <c r="A1240" t="s">
        <v>1350</v>
      </c>
      <c r="B1240" t="s">
        <v>3026</v>
      </c>
      <c r="C1240" s="73">
        <f t="shared" ref="C1240:E1240" si="1456">C418</f>
        <v>1.1000000000000001</v>
      </c>
      <c r="D1240" s="73">
        <f t="shared" si="1456"/>
        <v>61</v>
      </c>
      <c r="E1240" s="73">
        <f t="shared" si="1456"/>
        <v>55.5</v>
      </c>
      <c r="F1240" t="str">
        <f>IF(C1240=1,CMOST1!A1240&amp;" "&amp;D1240,CMOST1!A1240&amp;" &lt;cmost&gt;this["&amp;E1240&amp;"]="&amp;E1240&amp;"*"&amp;CMOST1!B1240&amp;"&lt;/cmost&gt;")</f>
        <v>RESULTS GEOSTAT PDATA 'PERM-D' 51002.6000 128719.5000 -987654321.1235 3 &lt;cmost&gt;this[55.5]=55.5*MultPermD&lt;/cmost&gt;</v>
      </c>
      <c r="H1240" t="s">
        <v>2581</v>
      </c>
      <c r="I1240" t="s">
        <v>3027</v>
      </c>
      <c r="J1240" s="73">
        <f t="shared" ref="J1240:L1240" si="1457">J162</f>
        <v>1</v>
      </c>
      <c r="K1240" s="73">
        <f t="shared" si="1457"/>
        <v>57</v>
      </c>
      <c r="L1240" s="73">
        <f t="shared" si="1457"/>
        <v>57</v>
      </c>
      <c r="M1240" t="str">
        <f>IF(J1240=1,CMOST1!H1240&amp;" "&amp;K1240,CMOST1!H1240&amp;" &lt;cmost&gt;this["&amp;L1240&amp;"]="&amp;L1240&amp;"*"&amp;CMOST1!I1240&amp;"&lt;/cmost&gt;")</f>
        <v>RESULTS GEOSTAT PDATA 'PERM-E' 52515.7000 124083.3000 -987654321.1235 7 57</v>
      </c>
    </row>
    <row r="1241" spans="1:13" x14ac:dyDescent="0.15">
      <c r="A1241" t="s">
        <v>1351</v>
      </c>
      <c r="B1241" t="s">
        <v>3026</v>
      </c>
      <c r="C1241" s="73">
        <f t="shared" ref="C1241:E1241" si="1458">C419</f>
        <v>1.1000000000000001</v>
      </c>
      <c r="D1241" s="73">
        <f t="shared" si="1458"/>
        <v>61</v>
      </c>
      <c r="E1241" s="73">
        <f t="shared" si="1458"/>
        <v>55.5</v>
      </c>
      <c r="F1241" t="str">
        <f>IF(C1241=1,CMOST1!A1241&amp;" "&amp;D1241,CMOST1!A1241&amp;" &lt;cmost&gt;this["&amp;E1241&amp;"]="&amp;E1241&amp;"*"&amp;CMOST1!B1241&amp;"&lt;/cmost&gt;")</f>
        <v>RESULTS GEOSTAT PDATA 'PERM-D' 50300.2000 129029.2000 -987654321.1235 3 &lt;cmost&gt;this[55.5]=55.5*MultPermD&lt;/cmost&gt;</v>
      </c>
      <c r="H1241" t="s">
        <v>2582</v>
      </c>
      <c r="I1241" t="s">
        <v>3027</v>
      </c>
      <c r="J1241" s="73">
        <f t="shared" ref="J1241:L1241" si="1459">J163</f>
        <v>1</v>
      </c>
      <c r="K1241" s="73">
        <f t="shared" si="1459"/>
        <v>57</v>
      </c>
      <c r="L1241" s="73">
        <f t="shared" si="1459"/>
        <v>57</v>
      </c>
      <c r="M1241" t="str">
        <f>IF(J1241=1,CMOST1!H1241&amp;" "&amp;K1241,CMOST1!H1241&amp;" &lt;cmost&gt;this["&amp;L1241&amp;"]="&amp;L1241&amp;"*"&amp;CMOST1!I1241&amp;"&lt;/cmost&gt;")</f>
        <v>RESULTS GEOSTAT PDATA 'PERM-E' 53228.3000 124634.8000 -987654321.1235 7 57</v>
      </c>
    </row>
    <row r="1242" spans="1:13" x14ac:dyDescent="0.15">
      <c r="A1242" t="s">
        <v>1352</v>
      </c>
      <c r="B1242" t="s">
        <v>3026</v>
      </c>
      <c r="C1242" s="73">
        <f t="shared" ref="C1242:E1242" si="1460">C420</f>
        <v>1.1000000000000001</v>
      </c>
      <c r="D1242" s="73">
        <f t="shared" si="1460"/>
        <v>61</v>
      </c>
      <c r="E1242" s="73">
        <f t="shared" si="1460"/>
        <v>55.5</v>
      </c>
      <c r="F1242" t="str">
        <f>IF(C1242=1,CMOST1!A1242&amp;" "&amp;D1242,CMOST1!A1242&amp;" &lt;cmost&gt;this["&amp;E1242&amp;"]="&amp;E1242&amp;"*"&amp;CMOST1!B1242&amp;"&lt;/cmost&gt;")</f>
        <v>RESULTS GEOSTAT PDATA 'PERM-D' 49534.1000 129375.0000 -987654321.1235 3 &lt;cmost&gt;this[55.5]=55.5*MultPermD&lt;/cmost&gt;</v>
      </c>
      <c r="H1242" t="s">
        <v>2583</v>
      </c>
      <c r="I1242" t="s">
        <v>3027</v>
      </c>
      <c r="J1242" s="73">
        <f t="shared" ref="J1242:L1242" si="1461">J164</f>
        <v>1</v>
      </c>
      <c r="K1242" s="73">
        <f t="shared" si="1461"/>
        <v>57</v>
      </c>
      <c r="L1242" s="73">
        <f t="shared" si="1461"/>
        <v>57</v>
      </c>
      <c r="M1242" t="str">
        <f>IF(J1242=1,CMOST1!H1242&amp;" "&amp;K1242,CMOST1!H1242&amp;" &lt;cmost&gt;this["&amp;L1242&amp;"]="&amp;L1242&amp;"*"&amp;CMOST1!I1242&amp;"&lt;/cmost&gt;")</f>
        <v>RESULTS GEOSTAT PDATA 'PERM-E' 53854.3000 125008.5000 -987654321.1235 7 57</v>
      </c>
    </row>
    <row r="1243" spans="1:13" x14ac:dyDescent="0.15">
      <c r="A1243" t="s">
        <v>1353</v>
      </c>
      <c r="B1243" t="s">
        <v>3026</v>
      </c>
      <c r="C1243" s="73">
        <f t="shared" ref="C1243:E1243" si="1462">C421</f>
        <v>1.1000000000000001</v>
      </c>
      <c r="D1243" s="73">
        <f t="shared" si="1462"/>
        <v>61</v>
      </c>
      <c r="E1243" s="73">
        <f t="shared" si="1462"/>
        <v>55.5</v>
      </c>
      <c r="F1243" t="str">
        <f>IF(C1243=1,CMOST1!A1243&amp;" "&amp;D1243,CMOST1!A1243&amp;" &lt;cmost&gt;this["&amp;E1243&amp;"]="&amp;E1243&amp;"*"&amp;CMOST1!B1243&amp;"&lt;/cmost&gt;")</f>
        <v>RESULTS GEOSTAT PDATA 'PERM-D' 48842.2000 129773.6000 -987654321.1235 3 &lt;cmost&gt;this[55.5]=55.5*MultPermD&lt;/cmost&gt;</v>
      </c>
      <c r="H1243" t="s">
        <v>2584</v>
      </c>
      <c r="I1243" t="s">
        <v>3027</v>
      </c>
      <c r="J1243" s="73">
        <f t="shared" ref="J1243:L1243" si="1463">J165</f>
        <v>1</v>
      </c>
      <c r="K1243" s="73">
        <f t="shared" si="1463"/>
        <v>57</v>
      </c>
      <c r="L1243" s="73">
        <f t="shared" si="1463"/>
        <v>57</v>
      </c>
      <c r="M1243" t="str">
        <f>IF(J1243=1,CMOST1!H1243&amp;" "&amp;K1243,CMOST1!H1243&amp;" &lt;cmost&gt;this["&amp;L1243&amp;"]="&amp;L1243&amp;"*"&amp;CMOST1!I1243&amp;"&lt;/cmost&gt;")</f>
        <v>RESULTS GEOSTAT PDATA 'PERM-E' 54480.6000 125395.0000 -987654321.1235 7 57</v>
      </c>
    </row>
    <row r="1244" spans="1:13" x14ac:dyDescent="0.15">
      <c r="A1244" t="s">
        <v>1354</v>
      </c>
      <c r="B1244" t="s">
        <v>3026</v>
      </c>
      <c r="C1244" s="73">
        <f t="shared" ref="C1244:E1244" si="1464">C422</f>
        <v>1.1000000000000001</v>
      </c>
      <c r="D1244" s="73">
        <f t="shared" si="1464"/>
        <v>61</v>
      </c>
      <c r="E1244" s="73">
        <f t="shared" si="1464"/>
        <v>55.5</v>
      </c>
      <c r="F1244" t="str">
        <f>IF(C1244=1,CMOST1!A1244&amp;" "&amp;D1244,CMOST1!A1244&amp;" &lt;cmost&gt;this["&amp;E1244&amp;"]="&amp;E1244&amp;"*"&amp;CMOST1!B1244&amp;"&lt;/cmost&gt;")</f>
        <v>RESULTS GEOSTAT PDATA 'PERM-D' 48290.7000 130112.5000 -987654321.1235 3 &lt;cmost&gt;this[55.5]=55.5*MultPermD&lt;/cmost&gt;</v>
      </c>
      <c r="H1244" t="s">
        <v>2585</v>
      </c>
      <c r="I1244" t="s">
        <v>3027</v>
      </c>
      <c r="J1244" s="73">
        <f t="shared" ref="J1244:L1244" si="1465">J166</f>
        <v>1</v>
      </c>
      <c r="K1244" s="73">
        <f t="shared" si="1465"/>
        <v>57</v>
      </c>
      <c r="L1244" s="73">
        <f t="shared" si="1465"/>
        <v>57</v>
      </c>
      <c r="M1244" t="str">
        <f>IF(J1244=1,CMOST1!H1244&amp;" "&amp;K1244,CMOST1!H1244&amp;" &lt;cmost&gt;this["&amp;L1244&amp;"]="&amp;L1244&amp;"*"&amp;CMOST1!I1244&amp;"&lt;/cmost&gt;")</f>
        <v>RESULTS GEOSTAT PDATA 'PERM-E' 55108.3000 125667.7000 -987654321.1235 7 57</v>
      </c>
    </row>
    <row r="1245" spans="1:13" x14ac:dyDescent="0.15">
      <c r="A1245" t="s">
        <v>1355</v>
      </c>
      <c r="B1245" t="s">
        <v>3026</v>
      </c>
      <c r="C1245" s="73">
        <f t="shared" ref="C1245:E1245" si="1466">C423</f>
        <v>1.1000000000000001</v>
      </c>
      <c r="D1245" s="73">
        <f t="shared" si="1466"/>
        <v>61</v>
      </c>
      <c r="E1245" s="73">
        <f t="shared" si="1466"/>
        <v>55.5</v>
      </c>
      <c r="F1245" t="str">
        <f>IF(C1245=1,CMOST1!A1245&amp;" "&amp;D1245,CMOST1!A1245&amp;" &lt;cmost&gt;this["&amp;E1245&amp;"]="&amp;E1245&amp;"*"&amp;CMOST1!B1245&amp;"&lt;/cmost&gt;")</f>
        <v>RESULTS GEOSTAT PDATA 'PERM-D' 47502.6000 130811.4000 -987654321.1235 3 &lt;cmost&gt;this[55.5]=55.5*MultPermD&lt;/cmost&gt;</v>
      </c>
      <c r="H1245" t="s">
        <v>2586</v>
      </c>
      <c r="I1245" t="s">
        <v>3027</v>
      </c>
      <c r="J1245" s="73">
        <f t="shared" ref="J1245:L1245" si="1467">J167</f>
        <v>1</v>
      </c>
      <c r="K1245" s="73">
        <f t="shared" si="1467"/>
        <v>57</v>
      </c>
      <c r="L1245" s="73">
        <f t="shared" si="1467"/>
        <v>57</v>
      </c>
      <c r="M1245" t="str">
        <f>IF(J1245=1,CMOST1!H1245&amp;" "&amp;K1245,CMOST1!H1245&amp;" &lt;cmost&gt;this["&amp;L1245&amp;"]="&amp;L1245&amp;"*"&amp;CMOST1!I1245&amp;"&lt;/cmost&gt;")</f>
        <v>RESULTS GEOSTAT PDATA 'PERM-E' 55637.5000 125712.3000 -987654321.1235 7 57</v>
      </c>
    </row>
    <row r="1246" spans="1:13" x14ac:dyDescent="0.15">
      <c r="A1246" t="s">
        <v>1356</v>
      </c>
      <c r="B1246" t="s">
        <v>3026</v>
      </c>
      <c r="C1246" s="73">
        <f t="shared" ref="C1246:E1246" si="1468">C424</f>
        <v>1.1000000000000001</v>
      </c>
      <c r="D1246" s="73">
        <f t="shared" si="1468"/>
        <v>61</v>
      </c>
      <c r="E1246" s="73">
        <f t="shared" si="1468"/>
        <v>55.5</v>
      </c>
      <c r="F1246" t="str">
        <f>IF(C1246=1,CMOST1!A1246&amp;" "&amp;D1246,CMOST1!A1246&amp;" &lt;cmost&gt;this["&amp;E1246&amp;"]="&amp;E1246&amp;"*"&amp;CMOST1!B1246&amp;"&lt;/cmost&gt;")</f>
        <v>RESULTS GEOSTAT PDATA 'PERM-D' 46829.4000 131450.1000 -987654321.1235 3 &lt;cmost&gt;this[55.5]=55.5*MultPermD&lt;/cmost&gt;</v>
      </c>
      <c r="H1246" t="s">
        <v>2587</v>
      </c>
      <c r="I1246" t="s">
        <v>3027</v>
      </c>
      <c r="J1246" s="73">
        <f t="shared" ref="J1246:L1246" si="1469">J168</f>
        <v>1</v>
      </c>
      <c r="K1246" s="73">
        <f t="shared" si="1469"/>
        <v>57</v>
      </c>
      <c r="L1246" s="73">
        <f t="shared" si="1469"/>
        <v>57</v>
      </c>
      <c r="M1246" t="str">
        <f>IF(J1246=1,CMOST1!H1246&amp;" "&amp;K1246,CMOST1!H1246&amp;" &lt;cmost&gt;this["&amp;L1246&amp;"]="&amp;L1246&amp;"*"&amp;CMOST1!I1246&amp;"&lt;/cmost&gt;")</f>
        <v>RESULTS GEOSTAT PDATA 'PERM-E' 56144.0000 125579.7000 -987654321.1235 7 57</v>
      </c>
    </row>
    <row r="1247" spans="1:13" x14ac:dyDescent="0.15">
      <c r="A1247" t="s">
        <v>1357</v>
      </c>
      <c r="B1247" t="s">
        <v>3026</v>
      </c>
      <c r="C1247" s="73">
        <f t="shared" ref="C1247:E1247" si="1470">C425</f>
        <v>1.1000000000000001</v>
      </c>
      <c r="D1247" s="73">
        <f t="shared" si="1470"/>
        <v>61</v>
      </c>
      <c r="E1247" s="73">
        <f t="shared" si="1470"/>
        <v>55.5</v>
      </c>
      <c r="F1247" t="str">
        <f>IF(C1247=1,CMOST1!A1247&amp;" "&amp;D1247,CMOST1!A1247&amp;" &lt;cmost&gt;this["&amp;E1247&amp;"]="&amp;E1247&amp;"*"&amp;CMOST1!B1247&amp;"&lt;/cmost&gt;")</f>
        <v>RESULTS GEOSTAT PDATA 'PERM-D' 46071.9000 132427.5000 -987654321.1235 3 &lt;cmost&gt;this[55.5]=55.5*MultPermD&lt;/cmost&gt;</v>
      </c>
      <c r="H1247" t="s">
        <v>2588</v>
      </c>
      <c r="I1247" t="s">
        <v>3027</v>
      </c>
      <c r="J1247" s="73">
        <f t="shared" ref="J1247:L1247" si="1471">J169</f>
        <v>1</v>
      </c>
      <c r="K1247" s="73">
        <f t="shared" si="1471"/>
        <v>57</v>
      </c>
      <c r="L1247" s="73">
        <f t="shared" si="1471"/>
        <v>57</v>
      </c>
      <c r="M1247" t="str">
        <f>IF(J1247=1,CMOST1!H1247&amp;" "&amp;K1247,CMOST1!H1247&amp;" &lt;cmost&gt;this["&amp;L1247&amp;"]="&amp;L1247&amp;"*"&amp;CMOST1!I1247&amp;"&lt;/cmost&gt;")</f>
        <v>RESULTS GEOSTAT PDATA 'PERM-E' 56640.1000 125245.1000 -987654321.1235 7 57</v>
      </c>
    </row>
    <row r="1248" spans="1:13" x14ac:dyDescent="0.15">
      <c r="A1248" t="s">
        <v>1358</v>
      </c>
      <c r="B1248" t="s">
        <v>3026</v>
      </c>
      <c r="C1248" s="73">
        <f t="shared" ref="C1248:E1248" si="1472">C426</f>
        <v>1.1000000000000001</v>
      </c>
      <c r="D1248" s="73">
        <f t="shared" si="1472"/>
        <v>61</v>
      </c>
      <c r="E1248" s="73">
        <f t="shared" si="1472"/>
        <v>55.5</v>
      </c>
      <c r="F1248" t="str">
        <f>IF(C1248=1,CMOST1!A1248&amp;" "&amp;D1248,CMOST1!A1248&amp;" &lt;cmost&gt;this["&amp;E1248&amp;"]="&amp;E1248&amp;"*"&amp;CMOST1!B1248&amp;"&lt;/cmost&gt;")</f>
        <v>RESULTS GEOSTAT PDATA 'PERM-D' 45456.0000 133295.0000 -987654321.1235 3 &lt;cmost&gt;this[55.5]=55.5*MultPermD&lt;/cmost&gt;</v>
      </c>
      <c r="H1248" t="s">
        <v>2589</v>
      </c>
      <c r="I1248" t="s">
        <v>3027</v>
      </c>
      <c r="J1248" s="73">
        <f t="shared" ref="J1248:L1248" si="1473">J170</f>
        <v>1</v>
      </c>
      <c r="K1248" s="73">
        <f t="shared" si="1473"/>
        <v>57</v>
      </c>
      <c r="L1248" s="73">
        <f t="shared" si="1473"/>
        <v>57</v>
      </c>
      <c r="M1248" t="str">
        <f>IF(J1248=1,CMOST1!H1248&amp;" "&amp;K1248,CMOST1!H1248&amp;" &lt;cmost&gt;this["&amp;L1248&amp;"]="&amp;L1248&amp;"*"&amp;CMOST1!I1248&amp;"&lt;/cmost&gt;")</f>
        <v>RESULTS GEOSTAT PDATA 'PERM-E' 57050.5000 124720.5000 -987654321.1235 7 57</v>
      </c>
    </row>
    <row r="1249" spans="1:13" x14ac:dyDescent="0.15">
      <c r="A1249" t="s">
        <v>1359</v>
      </c>
      <c r="B1249" t="s">
        <v>3026</v>
      </c>
      <c r="C1249" s="73">
        <f t="shared" ref="C1249:E1249" si="1474">C427</f>
        <v>1.1000000000000001</v>
      </c>
      <c r="D1249" s="73">
        <f t="shared" si="1474"/>
        <v>73.400000000000006</v>
      </c>
      <c r="E1249" s="73">
        <f t="shared" si="1474"/>
        <v>66.8</v>
      </c>
      <c r="F1249" t="str">
        <f>IF(C1249=1,CMOST1!A1249&amp;" "&amp;D1249,CMOST1!A1249&amp;" &lt;cmost&gt;this["&amp;E1249&amp;"]="&amp;E1249&amp;"*"&amp;CMOST1!B1249&amp;"&lt;/cmost&gt;")</f>
        <v>RESULTS GEOSTAT PDATA 'PERM-D' 35537.2000 119257.9000 -987654321.1235 3 &lt;cmost&gt;this[66.8]=66.8*MultPermD&lt;/cmost&gt;</v>
      </c>
      <c r="H1249" t="s">
        <v>2590</v>
      </c>
      <c r="I1249" t="s">
        <v>3027</v>
      </c>
      <c r="J1249" s="73">
        <f t="shared" ref="J1249:L1249" si="1475">J171</f>
        <v>1</v>
      </c>
      <c r="K1249" s="73">
        <f t="shared" si="1475"/>
        <v>57</v>
      </c>
      <c r="L1249" s="73">
        <f t="shared" si="1475"/>
        <v>57</v>
      </c>
      <c r="M1249" t="str">
        <f>IF(J1249=1,CMOST1!H1249&amp;" "&amp;K1249,CMOST1!H1249&amp;" &lt;cmost&gt;this["&amp;L1249&amp;"]="&amp;L1249&amp;"*"&amp;CMOST1!I1249&amp;"&lt;/cmost&gt;")</f>
        <v>RESULTS GEOSTAT PDATA 'PERM-E' 57309.7000 124168.3000 -987654321.1235 7 57</v>
      </c>
    </row>
    <row r="1250" spans="1:13" x14ac:dyDescent="0.15">
      <c r="A1250" t="s">
        <v>1360</v>
      </c>
      <c r="B1250" t="s">
        <v>3026</v>
      </c>
      <c r="C1250" s="73">
        <f t="shared" ref="C1250:E1250" si="1476">C428</f>
        <v>1.1000000000000001</v>
      </c>
      <c r="D1250" s="73">
        <f t="shared" si="1476"/>
        <v>73.400000000000006</v>
      </c>
      <c r="E1250" s="73">
        <f t="shared" si="1476"/>
        <v>66.8</v>
      </c>
      <c r="F1250" t="str">
        <f>IF(C1250=1,CMOST1!A1250&amp;" "&amp;D1250,CMOST1!A1250&amp;" &lt;cmost&gt;this["&amp;E1250&amp;"]="&amp;E1250&amp;"*"&amp;CMOST1!B1250&amp;"&lt;/cmost&gt;")</f>
        <v>RESULTS GEOSTAT PDATA 'PERM-D' 36366.8000 119551.6000 -987654321.1235 3 &lt;cmost&gt;this[66.8]=66.8*MultPermD&lt;/cmost&gt;</v>
      </c>
      <c r="H1250" t="s">
        <v>2591</v>
      </c>
      <c r="I1250" t="s">
        <v>3027</v>
      </c>
      <c r="J1250" s="73">
        <f t="shared" ref="J1250:L1250" si="1477">J172</f>
        <v>1</v>
      </c>
      <c r="K1250" s="73">
        <f t="shared" si="1477"/>
        <v>57</v>
      </c>
      <c r="L1250" s="73">
        <f t="shared" si="1477"/>
        <v>57</v>
      </c>
      <c r="M1250" t="str">
        <f>IF(J1250=1,CMOST1!H1250&amp;" "&amp;K1250,CMOST1!H1250&amp;" &lt;cmost&gt;this["&amp;L1250&amp;"]="&amp;L1250&amp;"*"&amp;CMOST1!I1250&amp;"&lt;/cmost&gt;")</f>
        <v>RESULTS GEOSTAT PDATA 'PERM-E' 57544.9000 123527.6000 -987654321.1235 7 57</v>
      </c>
    </row>
    <row r="1251" spans="1:13" x14ac:dyDescent="0.15">
      <c r="A1251" t="s">
        <v>1361</v>
      </c>
      <c r="B1251" t="s">
        <v>3026</v>
      </c>
      <c r="C1251" s="73">
        <f t="shared" ref="C1251:E1251" si="1478">C429</f>
        <v>1.1000000000000001</v>
      </c>
      <c r="D1251" s="73">
        <f t="shared" si="1478"/>
        <v>73.400000000000006</v>
      </c>
      <c r="E1251" s="73">
        <f t="shared" si="1478"/>
        <v>66.8</v>
      </c>
      <c r="F1251" t="str">
        <f>IF(C1251=1,CMOST1!A1251&amp;" "&amp;D1251,CMOST1!A1251&amp;" &lt;cmost&gt;this["&amp;E1251&amp;"]="&amp;E1251&amp;"*"&amp;CMOST1!B1251&amp;"&lt;/cmost&gt;")</f>
        <v>RESULTS GEOSTAT PDATA 'PERM-D' 37196.3000 119845.4000 -987654321.1235 3 &lt;cmost&gt;this[66.8]=66.8*MultPermD&lt;/cmost&gt;</v>
      </c>
      <c r="H1251" t="s">
        <v>2592</v>
      </c>
      <c r="I1251" t="s">
        <v>3027</v>
      </c>
      <c r="J1251" s="73">
        <f t="shared" ref="J1251:L1251" si="1479">J173</f>
        <v>1</v>
      </c>
      <c r="K1251" s="73">
        <f t="shared" si="1479"/>
        <v>57</v>
      </c>
      <c r="L1251" s="73">
        <f t="shared" si="1479"/>
        <v>57</v>
      </c>
      <c r="M1251" t="str">
        <f>IF(J1251=1,CMOST1!H1251&amp;" "&amp;K1251,CMOST1!H1251&amp;" &lt;cmost&gt;this["&amp;L1251&amp;"]="&amp;L1251&amp;"*"&amp;CMOST1!I1251&amp;"&lt;/cmost&gt;")</f>
        <v>RESULTS GEOSTAT PDATA 'PERM-E' 57779.9000 122912.4000 -987654321.1235 7 57</v>
      </c>
    </row>
    <row r="1252" spans="1:13" x14ac:dyDescent="0.15">
      <c r="A1252" t="s">
        <v>1362</v>
      </c>
      <c r="B1252" t="s">
        <v>3026</v>
      </c>
      <c r="C1252" s="73">
        <f t="shared" ref="C1252:E1252" si="1480">C430</f>
        <v>1.1000000000000001</v>
      </c>
      <c r="D1252" s="73">
        <f t="shared" si="1480"/>
        <v>73.400000000000006</v>
      </c>
      <c r="E1252" s="73">
        <f t="shared" si="1480"/>
        <v>66.8</v>
      </c>
      <c r="F1252" t="str">
        <f>IF(C1252=1,CMOST1!A1252&amp;" "&amp;D1252,CMOST1!A1252&amp;" &lt;cmost&gt;this["&amp;E1252&amp;"]="&amp;E1252&amp;"*"&amp;CMOST1!B1252&amp;"&lt;/cmost&gt;")</f>
        <v>RESULTS GEOSTAT PDATA 'PERM-D' 38025.9000 120139.1000 -987654321.1235 3 &lt;cmost&gt;this[66.8]=66.8*MultPermD&lt;/cmost&gt;</v>
      </c>
      <c r="H1252" t="s">
        <v>2593</v>
      </c>
      <c r="I1252" t="s">
        <v>3027</v>
      </c>
      <c r="J1252" s="73">
        <f t="shared" ref="J1252:L1252" si="1481">J174</f>
        <v>1</v>
      </c>
      <c r="K1252" s="73">
        <f t="shared" si="1481"/>
        <v>57</v>
      </c>
      <c r="L1252" s="73">
        <f t="shared" si="1481"/>
        <v>57</v>
      </c>
      <c r="M1252" t="str">
        <f>IF(J1252=1,CMOST1!H1252&amp;" "&amp;K1252,CMOST1!H1252&amp;" &lt;cmost&gt;this["&amp;L1252&amp;"]="&amp;L1252&amp;"*"&amp;CMOST1!I1252&amp;"&lt;/cmost&gt;")</f>
        <v>RESULTS GEOSTAT PDATA 'PERM-E' 57993.4000 121968.5000 -987654321.1235 7 57</v>
      </c>
    </row>
    <row r="1253" spans="1:13" x14ac:dyDescent="0.15">
      <c r="A1253" t="s">
        <v>1363</v>
      </c>
      <c r="B1253" t="s">
        <v>3026</v>
      </c>
      <c r="C1253" s="73">
        <f t="shared" ref="C1253:E1253" si="1482">C431</f>
        <v>1.1000000000000001</v>
      </c>
      <c r="D1253" s="73">
        <f t="shared" si="1482"/>
        <v>73.400000000000006</v>
      </c>
      <c r="E1253" s="73">
        <f t="shared" si="1482"/>
        <v>66.8</v>
      </c>
      <c r="F1253" t="str">
        <f>IF(C1253=1,CMOST1!A1253&amp;" "&amp;D1253,CMOST1!A1253&amp;" &lt;cmost&gt;this["&amp;E1253&amp;"]="&amp;E1253&amp;"*"&amp;CMOST1!B1253&amp;"&lt;/cmost&gt;")</f>
        <v>RESULTS GEOSTAT PDATA 'PERM-D' 38855.5000 120432.9000 -987654321.1235 3 &lt;cmost&gt;this[66.8]=66.8*MultPermD&lt;/cmost&gt;</v>
      </c>
      <c r="H1253" t="s">
        <v>2594</v>
      </c>
      <c r="I1253" t="s">
        <v>3027</v>
      </c>
      <c r="J1253" s="73">
        <f t="shared" ref="J1253:L1253" si="1483">J175</f>
        <v>1</v>
      </c>
      <c r="K1253" s="73">
        <f t="shared" si="1483"/>
        <v>57</v>
      </c>
      <c r="L1253" s="73">
        <f t="shared" si="1483"/>
        <v>57</v>
      </c>
      <c r="M1253" t="str">
        <f>IF(J1253=1,CMOST1!H1253&amp;" "&amp;K1253,CMOST1!H1253&amp;" &lt;cmost&gt;this["&amp;L1253&amp;"]="&amp;L1253&amp;"*"&amp;CMOST1!I1253&amp;"&lt;/cmost&gt;")</f>
        <v>RESULTS GEOSTAT PDATA 'PERM-E' 58205.1000 121189.0000 -987654321.1235 7 57</v>
      </c>
    </row>
    <row r="1254" spans="1:13" x14ac:dyDescent="0.15">
      <c r="A1254" t="s">
        <v>1364</v>
      </c>
      <c r="B1254" t="s">
        <v>3026</v>
      </c>
      <c r="C1254" s="73">
        <f t="shared" ref="C1254:E1254" si="1484">C432</f>
        <v>1.1000000000000001</v>
      </c>
      <c r="D1254" s="73">
        <f t="shared" si="1484"/>
        <v>73.400000000000006</v>
      </c>
      <c r="E1254" s="73">
        <f t="shared" si="1484"/>
        <v>66.8</v>
      </c>
      <c r="F1254" t="str">
        <f>IF(C1254=1,CMOST1!A1254&amp;" "&amp;D1254,CMOST1!A1254&amp;" &lt;cmost&gt;this["&amp;E1254&amp;"]="&amp;E1254&amp;"*"&amp;CMOST1!B1254&amp;"&lt;/cmost&gt;")</f>
        <v>RESULTS GEOSTAT PDATA 'PERM-D' 40495.7000 120892.7000 -987654321.1235 3 &lt;cmost&gt;this[66.8]=66.8*MultPermD&lt;/cmost&gt;</v>
      </c>
      <c r="H1254" t="s">
        <v>2595</v>
      </c>
      <c r="I1254" t="s">
        <v>3027</v>
      </c>
      <c r="J1254" s="73">
        <f t="shared" ref="J1254:L1254" si="1485">J176</f>
        <v>1</v>
      </c>
      <c r="K1254" s="73">
        <f t="shared" si="1485"/>
        <v>57</v>
      </c>
      <c r="L1254" s="73">
        <f t="shared" si="1485"/>
        <v>57</v>
      </c>
      <c r="M1254" t="str">
        <f>IF(J1254=1,CMOST1!H1254&amp;" "&amp;K1254,CMOST1!H1254&amp;" &lt;cmost&gt;this["&amp;L1254&amp;"]="&amp;L1254&amp;"*"&amp;CMOST1!I1254&amp;"&lt;/cmost&gt;")</f>
        <v>RESULTS GEOSTAT PDATA 'PERM-E' 58589.6000 119679.5000 -987654321.1235 7 57</v>
      </c>
    </row>
    <row r="1255" spans="1:13" x14ac:dyDescent="0.15">
      <c r="A1255" t="s">
        <v>1365</v>
      </c>
      <c r="B1255" t="s">
        <v>3026</v>
      </c>
      <c r="C1255" s="73">
        <f t="shared" ref="C1255:E1255" si="1486">C433</f>
        <v>1.1000000000000001</v>
      </c>
      <c r="D1255" s="73">
        <f t="shared" si="1486"/>
        <v>73.400000000000006</v>
      </c>
      <c r="E1255" s="73">
        <f t="shared" si="1486"/>
        <v>66.8</v>
      </c>
      <c r="F1255" t="str">
        <f>IF(C1255=1,CMOST1!A1255&amp;" "&amp;D1255,CMOST1!A1255&amp;" &lt;cmost&gt;this["&amp;E1255&amp;"]="&amp;E1255&amp;"*"&amp;CMOST1!B1255&amp;"&lt;/cmost&gt;")</f>
        <v>RESULTS GEOSTAT PDATA 'PERM-D' 41805.4000 121470.1000 -987654321.1235 3 &lt;cmost&gt;this[66.8]=66.8*MultPermD&lt;/cmost&gt;</v>
      </c>
      <c r="H1255" t="s">
        <v>2596</v>
      </c>
      <c r="I1255" t="s">
        <v>3027</v>
      </c>
      <c r="J1255" s="73">
        <f t="shared" ref="J1255:L1255" si="1487">J177</f>
        <v>1</v>
      </c>
      <c r="K1255" s="73">
        <f t="shared" si="1487"/>
        <v>57</v>
      </c>
      <c r="L1255" s="73">
        <f t="shared" si="1487"/>
        <v>57</v>
      </c>
      <c r="M1255" t="str">
        <f>IF(J1255=1,CMOST1!H1255&amp;" "&amp;K1255,CMOST1!H1255&amp;" &lt;cmost&gt;this["&amp;L1255&amp;"]="&amp;L1255&amp;"*"&amp;CMOST1!I1255&amp;"&lt;/cmost&gt;")</f>
        <v>RESULTS GEOSTAT PDATA 'PERM-E' 58857.6000 118433.4000 -987654321.1235 7 57</v>
      </c>
    </row>
    <row r="1256" spans="1:13" x14ac:dyDescent="0.15">
      <c r="A1256" t="s">
        <v>1366</v>
      </c>
      <c r="B1256" t="s">
        <v>3026</v>
      </c>
      <c r="C1256" s="73">
        <f t="shared" ref="C1256:E1256" si="1488">C434</f>
        <v>1.1000000000000001</v>
      </c>
      <c r="D1256" s="73">
        <f t="shared" si="1488"/>
        <v>73.400000000000006</v>
      </c>
      <c r="E1256" s="73">
        <f t="shared" si="1488"/>
        <v>66.8</v>
      </c>
      <c r="F1256" t="str">
        <f>IF(C1256=1,CMOST1!A1256&amp;" "&amp;D1256,CMOST1!A1256&amp;" &lt;cmost&gt;this["&amp;E1256&amp;"]="&amp;E1256&amp;"*"&amp;CMOST1!B1256&amp;"&lt;/cmost&gt;")</f>
        <v>RESULTS GEOSTAT PDATA 'PERM-D' 43427.2000 122181.8000 -987654321.1235 3 &lt;cmost&gt;this[66.8]=66.8*MultPermD&lt;/cmost&gt;</v>
      </c>
      <c r="H1256" t="s">
        <v>2597</v>
      </c>
      <c r="I1256" t="s">
        <v>3027</v>
      </c>
      <c r="J1256" s="73">
        <f t="shared" ref="J1256:L1256" si="1489">J178</f>
        <v>1</v>
      </c>
      <c r="K1256" s="73">
        <f t="shared" si="1489"/>
        <v>57</v>
      </c>
      <c r="L1256" s="73">
        <f t="shared" si="1489"/>
        <v>57</v>
      </c>
      <c r="M1256" t="str">
        <f>IF(J1256=1,CMOST1!H1256&amp;" "&amp;K1256,CMOST1!H1256&amp;" &lt;cmost&gt;this["&amp;L1256&amp;"]="&amp;L1256&amp;"*"&amp;CMOST1!I1256&amp;"&lt;/cmost&gt;")</f>
        <v>RESULTS GEOSTAT PDATA 'PERM-E' 59229.3000 116949.2000 -987654321.1235 7 57</v>
      </c>
    </row>
    <row r="1257" spans="1:13" x14ac:dyDescent="0.15">
      <c r="A1257" t="s">
        <v>1367</v>
      </c>
      <c r="B1257" t="s">
        <v>3026</v>
      </c>
      <c r="C1257" s="73">
        <f t="shared" ref="C1257:E1257" si="1490">C435</f>
        <v>1.1000000000000001</v>
      </c>
      <c r="D1257" s="73">
        <f t="shared" si="1490"/>
        <v>73.400000000000006</v>
      </c>
      <c r="E1257" s="73">
        <f t="shared" si="1490"/>
        <v>66.8</v>
      </c>
      <c r="F1257" t="str">
        <f>IF(C1257=1,CMOST1!A1257&amp;" "&amp;D1257,CMOST1!A1257&amp;" &lt;cmost&gt;this["&amp;E1257&amp;"]="&amp;E1257&amp;"*"&amp;CMOST1!B1257&amp;"&lt;/cmost&gt;")</f>
        <v>RESULTS GEOSTAT PDATA 'PERM-D' 44597.1000 122793.6000 -987654321.1235 3 &lt;cmost&gt;this[66.8]=66.8*MultPermD&lt;/cmost&gt;</v>
      </c>
      <c r="H1257" t="s">
        <v>2598</v>
      </c>
      <c r="I1257" t="s">
        <v>3027</v>
      </c>
      <c r="J1257" s="73">
        <f t="shared" ref="J1257:L1257" si="1491">J179</f>
        <v>1</v>
      </c>
      <c r="K1257" s="73">
        <f t="shared" si="1491"/>
        <v>57</v>
      </c>
      <c r="L1257" s="73">
        <f t="shared" si="1491"/>
        <v>57</v>
      </c>
      <c r="M1257" t="str">
        <f>IF(J1257=1,CMOST1!H1257&amp;" "&amp;K1257,CMOST1!H1257&amp;" &lt;cmost&gt;this["&amp;L1257&amp;"]="&amp;L1257&amp;"*"&amp;CMOST1!I1257&amp;"&lt;/cmost&gt;")</f>
        <v>RESULTS GEOSTAT PDATA 'PERM-E' 59747.7000 114860.9000 -987654321.1235 7 57</v>
      </c>
    </row>
    <row r="1258" spans="1:13" x14ac:dyDescent="0.15">
      <c r="A1258" t="s">
        <v>1368</v>
      </c>
      <c r="B1258" t="s">
        <v>3026</v>
      </c>
      <c r="C1258" s="73">
        <f t="shared" ref="C1258:E1258" si="1492">C436</f>
        <v>1.1000000000000001</v>
      </c>
      <c r="D1258" s="73">
        <f t="shared" si="1492"/>
        <v>73.400000000000006</v>
      </c>
      <c r="E1258" s="73">
        <f t="shared" si="1492"/>
        <v>66.8</v>
      </c>
      <c r="F1258" t="str">
        <f>IF(C1258=1,CMOST1!A1258&amp;" "&amp;D1258,CMOST1!A1258&amp;" &lt;cmost&gt;this["&amp;E1258&amp;"]="&amp;E1258&amp;"*"&amp;CMOST1!B1258&amp;"&lt;/cmost&gt;")</f>
        <v>RESULTS GEOSTAT PDATA 'PERM-D' 45631.6000 123275.3000 -987654321.1235 3 &lt;cmost&gt;this[66.8]=66.8*MultPermD&lt;/cmost&gt;</v>
      </c>
      <c r="H1258" t="s">
        <v>2599</v>
      </c>
      <c r="I1258" t="s">
        <v>3027</v>
      </c>
      <c r="J1258" s="73">
        <f t="shared" ref="J1258:L1258" si="1493">J180</f>
        <v>1</v>
      </c>
      <c r="K1258" s="73">
        <f t="shared" si="1493"/>
        <v>57</v>
      </c>
      <c r="L1258" s="73">
        <f t="shared" si="1493"/>
        <v>57</v>
      </c>
      <c r="M1258" t="str">
        <f>IF(J1258=1,CMOST1!H1258&amp;" "&amp;K1258,CMOST1!H1258&amp;" &lt;cmost&gt;this["&amp;L1258&amp;"]="&amp;L1258&amp;"*"&amp;CMOST1!I1258&amp;"&lt;/cmost&gt;")</f>
        <v>RESULTS GEOSTAT PDATA 'PERM-E' 60307.4000 112457.7000 -987654321.1235 7 57</v>
      </c>
    </row>
    <row r="1259" spans="1:13" x14ac:dyDescent="0.15">
      <c r="A1259" t="s">
        <v>1369</v>
      </c>
      <c r="B1259" t="s">
        <v>3026</v>
      </c>
      <c r="C1259" s="73">
        <f t="shared" ref="C1259:E1259" si="1494">C437</f>
        <v>1.1000000000000001</v>
      </c>
      <c r="D1259" s="73">
        <f t="shared" si="1494"/>
        <v>73.400000000000006</v>
      </c>
      <c r="E1259" s="73">
        <f t="shared" si="1494"/>
        <v>66.8</v>
      </c>
      <c r="F1259" t="str">
        <f>IF(C1259=1,CMOST1!A1259&amp;" "&amp;D1259,CMOST1!A1259&amp;" &lt;cmost&gt;this["&amp;E1259&amp;"]="&amp;E1259&amp;"*"&amp;CMOST1!B1259&amp;"&lt;/cmost&gt;")</f>
        <v>RESULTS GEOSTAT PDATA 'PERM-D' 46514.4000 123778.2000 -987654321.1235 3 &lt;cmost&gt;this[66.8]=66.8*MultPermD&lt;/cmost&gt;</v>
      </c>
      <c r="H1259" t="s">
        <v>2600</v>
      </c>
      <c r="I1259" t="s">
        <v>3027</v>
      </c>
      <c r="J1259" s="73">
        <f t="shared" ref="J1259:L1259" si="1495">J181</f>
        <v>1</v>
      </c>
      <c r="K1259" s="73">
        <f t="shared" si="1495"/>
        <v>76.5</v>
      </c>
      <c r="L1259" s="73">
        <f t="shared" si="1495"/>
        <v>76.5</v>
      </c>
      <c r="M1259" t="str">
        <f>IF(J1259=1,CMOST1!H1259&amp;" "&amp;K1259,CMOST1!H1259&amp;" &lt;cmost&gt;this["&amp;L1259&amp;"]="&amp;L1259&amp;"*"&amp;CMOST1!I1259&amp;"&lt;/cmost&gt;")</f>
        <v>RESULTS GEOSTAT PDATA 'PERM-E' 43266.4000 115980.6000 -987654321.1235 7 76.5</v>
      </c>
    </row>
    <row r="1260" spans="1:13" x14ac:dyDescent="0.15">
      <c r="A1260" t="s">
        <v>1370</v>
      </c>
      <c r="B1260" t="s">
        <v>3026</v>
      </c>
      <c r="C1260" s="73">
        <f t="shared" ref="C1260:E1260" si="1496">C438</f>
        <v>1.1000000000000001</v>
      </c>
      <c r="D1260" s="73">
        <f t="shared" si="1496"/>
        <v>73.400000000000006</v>
      </c>
      <c r="E1260" s="73">
        <f t="shared" si="1496"/>
        <v>66.8</v>
      </c>
      <c r="F1260" t="str">
        <f>IF(C1260=1,CMOST1!A1260&amp;" "&amp;D1260,CMOST1!A1260&amp;" &lt;cmost&gt;this["&amp;E1260&amp;"]="&amp;E1260&amp;"*"&amp;CMOST1!B1260&amp;"&lt;/cmost&gt;")</f>
        <v>RESULTS GEOSTAT PDATA 'PERM-D' 47094.8000 124260.8000 -987654321.1235 3 &lt;cmost&gt;this[66.8]=66.8*MultPermD&lt;/cmost&gt;</v>
      </c>
      <c r="H1260" t="s">
        <v>2601</v>
      </c>
      <c r="I1260" t="s">
        <v>3027</v>
      </c>
      <c r="J1260" s="73">
        <f t="shared" ref="J1260:L1260" si="1497">J182</f>
        <v>1</v>
      </c>
      <c r="K1260" s="73">
        <f t="shared" si="1497"/>
        <v>76.5</v>
      </c>
      <c r="L1260" s="73">
        <f t="shared" si="1497"/>
        <v>76.5</v>
      </c>
      <c r="M1260" t="str">
        <f>IF(J1260=1,CMOST1!H1260&amp;" "&amp;K1260,CMOST1!H1260&amp;" &lt;cmost&gt;this["&amp;L1260&amp;"]="&amp;L1260&amp;"*"&amp;CMOST1!I1260&amp;"&lt;/cmost&gt;")</f>
        <v>RESULTS GEOSTAT PDATA 'PERM-E' 44885.8000 117666.3000 -987654321.1235 7 76.5</v>
      </c>
    </row>
    <row r="1261" spans="1:13" x14ac:dyDescent="0.15">
      <c r="A1261" t="s">
        <v>1371</v>
      </c>
      <c r="B1261" t="s">
        <v>3026</v>
      </c>
      <c r="C1261" s="73">
        <f t="shared" ref="C1261:E1261" si="1498">C439</f>
        <v>1.1000000000000001</v>
      </c>
      <c r="D1261" s="73">
        <f t="shared" si="1498"/>
        <v>73.400000000000006</v>
      </c>
      <c r="E1261" s="73">
        <f t="shared" si="1498"/>
        <v>66.8</v>
      </c>
      <c r="F1261" t="str">
        <f>IF(C1261=1,CMOST1!A1261&amp;" "&amp;D1261,CMOST1!A1261&amp;" &lt;cmost&gt;this["&amp;E1261&amp;"]="&amp;E1261&amp;"*"&amp;CMOST1!B1261&amp;"&lt;/cmost&gt;")</f>
        <v>RESULTS GEOSTAT PDATA 'PERM-D' 47361.6000 124671.9000 -987654321.1235 3 &lt;cmost&gt;this[66.8]=66.8*MultPermD&lt;/cmost&gt;</v>
      </c>
      <c r="H1261" t="s">
        <v>2602</v>
      </c>
      <c r="I1261" t="s">
        <v>3027</v>
      </c>
      <c r="J1261" s="73">
        <f t="shared" ref="J1261:L1261" si="1499">J183</f>
        <v>1</v>
      </c>
      <c r="K1261" s="73">
        <f t="shared" si="1499"/>
        <v>76.5</v>
      </c>
      <c r="L1261" s="73">
        <f t="shared" si="1499"/>
        <v>76.5</v>
      </c>
      <c r="M1261" t="str">
        <f>IF(J1261=1,CMOST1!H1261&amp;" "&amp;K1261,CMOST1!H1261&amp;" &lt;cmost&gt;this["&amp;L1261&amp;"]="&amp;L1261&amp;"*"&amp;CMOST1!I1261&amp;"&lt;/cmost&gt;")</f>
        <v>RESULTS GEOSTAT PDATA 'PERM-E' 45855.6000 118826.8000 -987654321.1235 7 76.5</v>
      </c>
    </row>
    <row r="1262" spans="1:13" x14ac:dyDescent="0.15">
      <c r="A1262" t="s">
        <v>1372</v>
      </c>
      <c r="B1262" t="s">
        <v>3026</v>
      </c>
      <c r="C1262" s="73">
        <f t="shared" ref="C1262:E1262" si="1500">C440</f>
        <v>1.1000000000000001</v>
      </c>
      <c r="D1262" s="73">
        <f t="shared" si="1500"/>
        <v>73.400000000000006</v>
      </c>
      <c r="E1262" s="73">
        <f t="shared" si="1500"/>
        <v>66.8</v>
      </c>
      <c r="F1262" t="str">
        <f>IF(C1262=1,CMOST1!A1262&amp;" "&amp;D1262,CMOST1!A1262&amp;" &lt;cmost&gt;this["&amp;E1262&amp;"]="&amp;E1262&amp;"*"&amp;CMOST1!B1262&amp;"&lt;/cmost&gt;")</f>
        <v>RESULTS GEOSTAT PDATA 'PERM-D' 47386.8000 125152.2000 -987654321.1235 3 &lt;cmost&gt;this[66.8]=66.8*MultPermD&lt;/cmost&gt;</v>
      </c>
      <c r="H1262" t="s">
        <v>2603</v>
      </c>
      <c r="I1262" t="s">
        <v>3027</v>
      </c>
      <c r="J1262" s="73">
        <f t="shared" ref="J1262:L1262" si="1501">J184</f>
        <v>1</v>
      </c>
      <c r="K1262" s="73">
        <f t="shared" si="1501"/>
        <v>76.5</v>
      </c>
      <c r="L1262" s="73">
        <f t="shared" si="1501"/>
        <v>76.5</v>
      </c>
      <c r="M1262" t="str">
        <f>IF(J1262=1,CMOST1!H1262&amp;" "&amp;K1262,CMOST1!H1262&amp;" &lt;cmost&gt;this["&amp;L1262&amp;"]="&amp;L1262&amp;"*"&amp;CMOST1!I1262&amp;"&lt;/cmost&gt;")</f>
        <v>RESULTS GEOSTAT PDATA 'PERM-E' 46887.5000 120063.7000 -987654321.1235 7 76.5</v>
      </c>
    </row>
    <row r="1263" spans="1:13" x14ac:dyDescent="0.15">
      <c r="A1263" t="s">
        <v>1373</v>
      </c>
      <c r="B1263" t="s">
        <v>3026</v>
      </c>
      <c r="C1263" s="73">
        <f t="shared" ref="C1263:E1263" si="1502">C441</f>
        <v>1.1000000000000001</v>
      </c>
      <c r="D1263" s="73">
        <f t="shared" si="1502"/>
        <v>73.400000000000006</v>
      </c>
      <c r="E1263" s="73">
        <f t="shared" si="1502"/>
        <v>66.8</v>
      </c>
      <c r="F1263" t="str">
        <f>IF(C1263=1,CMOST1!A1263&amp;" "&amp;D1263,CMOST1!A1263&amp;" &lt;cmost&gt;this["&amp;E1263&amp;"]="&amp;E1263&amp;"*"&amp;CMOST1!B1263&amp;"&lt;/cmost&gt;")</f>
        <v>RESULTS GEOSTAT PDATA 'PERM-D' 47125.0000 125511.5000 -987654321.1235 3 &lt;cmost&gt;this[66.8]=66.8*MultPermD&lt;/cmost&gt;</v>
      </c>
      <c r="H1263" t="s">
        <v>2604</v>
      </c>
      <c r="I1263" t="s">
        <v>3027</v>
      </c>
      <c r="J1263" s="73">
        <f t="shared" ref="J1263:L1263" si="1503">J185</f>
        <v>1</v>
      </c>
      <c r="K1263" s="73">
        <f t="shared" si="1503"/>
        <v>76.5</v>
      </c>
      <c r="L1263" s="73">
        <f t="shared" si="1503"/>
        <v>76.5</v>
      </c>
      <c r="M1263" t="str">
        <f>IF(J1263=1,CMOST1!H1263&amp;" "&amp;K1263,CMOST1!H1263&amp;" &lt;cmost&gt;this["&amp;L1263&amp;"]="&amp;L1263&amp;"*"&amp;CMOST1!I1263&amp;"&lt;/cmost&gt;")</f>
        <v>RESULTS GEOSTAT PDATA 'PERM-E' 48119.1000 121479.7000 -987654321.1235 7 76.5</v>
      </c>
    </row>
    <row r="1264" spans="1:13" x14ac:dyDescent="0.15">
      <c r="A1264" t="s">
        <v>1374</v>
      </c>
      <c r="B1264" t="s">
        <v>3026</v>
      </c>
      <c r="C1264" s="73">
        <f t="shared" ref="C1264:E1264" si="1504">C442</f>
        <v>1.1000000000000001</v>
      </c>
      <c r="D1264" s="73">
        <f t="shared" si="1504"/>
        <v>73.400000000000006</v>
      </c>
      <c r="E1264" s="73">
        <f t="shared" si="1504"/>
        <v>66.8</v>
      </c>
      <c r="F1264" t="str">
        <f>IF(C1264=1,CMOST1!A1264&amp;" "&amp;D1264,CMOST1!A1264&amp;" &lt;cmost&gt;this["&amp;E1264&amp;"]="&amp;E1264&amp;"*"&amp;CMOST1!B1264&amp;"&lt;/cmost&gt;")</f>
        <v>RESULTS GEOSTAT PDATA 'PERM-D' 46802.8000 125755.6000 -987654321.1235 3 &lt;cmost&gt;this[66.8]=66.8*MultPermD&lt;/cmost&gt;</v>
      </c>
      <c r="H1264" t="s">
        <v>2605</v>
      </c>
      <c r="I1264" t="s">
        <v>3027</v>
      </c>
      <c r="J1264" s="73">
        <f t="shared" ref="J1264:L1264" si="1505">J186</f>
        <v>1</v>
      </c>
      <c r="K1264" s="73">
        <f t="shared" si="1505"/>
        <v>76.5</v>
      </c>
      <c r="L1264" s="73">
        <f t="shared" si="1505"/>
        <v>76.5</v>
      </c>
      <c r="M1264" t="str">
        <f>IF(J1264=1,CMOST1!H1264&amp;" "&amp;K1264,CMOST1!H1264&amp;" &lt;cmost&gt;this["&amp;L1264&amp;"]="&amp;L1264&amp;"*"&amp;CMOST1!I1264&amp;"&lt;/cmost&gt;")</f>
        <v>RESULTS GEOSTAT PDATA 'PERM-E' 48990.2000 122449.5000 -987654321.1235 7 76.5</v>
      </c>
    </row>
    <row r="1265" spans="1:13" x14ac:dyDescent="0.15">
      <c r="A1265" t="s">
        <v>1375</v>
      </c>
      <c r="B1265" t="s">
        <v>3026</v>
      </c>
      <c r="C1265" s="73">
        <f t="shared" ref="C1265:E1265" si="1506">C443</f>
        <v>1.1000000000000001</v>
      </c>
      <c r="D1265" s="73">
        <f t="shared" si="1506"/>
        <v>73.400000000000006</v>
      </c>
      <c r="E1265" s="73">
        <f t="shared" si="1506"/>
        <v>66.8</v>
      </c>
      <c r="F1265" t="str">
        <f>IF(C1265=1,CMOST1!A1265&amp;" "&amp;D1265,CMOST1!A1265&amp;" &lt;cmost&gt;this["&amp;E1265&amp;"]="&amp;E1265&amp;"*"&amp;CMOST1!B1265&amp;"&lt;/cmost&gt;")</f>
        <v>RESULTS GEOSTAT PDATA 'PERM-D' 46355.3000 125983.6000 -987654321.1235 3 &lt;cmost&gt;this[66.8]=66.8*MultPermD&lt;/cmost&gt;</v>
      </c>
      <c r="H1265" t="s">
        <v>2606</v>
      </c>
      <c r="I1265" t="s">
        <v>3027</v>
      </c>
      <c r="J1265" s="73">
        <f t="shared" ref="J1265:L1265" si="1507">J187</f>
        <v>1</v>
      </c>
      <c r="K1265" s="73">
        <f t="shared" si="1507"/>
        <v>76.5</v>
      </c>
      <c r="L1265" s="73">
        <f t="shared" si="1507"/>
        <v>76.5</v>
      </c>
      <c r="M1265" t="str">
        <f>IF(J1265=1,CMOST1!H1265&amp;" "&amp;K1265,CMOST1!H1265&amp;" &lt;cmost&gt;this["&amp;L1265&amp;"]="&amp;L1265&amp;"*"&amp;CMOST1!I1265&amp;"&lt;/cmost&gt;")</f>
        <v>RESULTS GEOSTAT PDATA 'PERM-E' 49900.3000 123356.6000 -987654321.1235 7 76.5</v>
      </c>
    </row>
    <row r="1266" spans="1:13" x14ac:dyDescent="0.15">
      <c r="A1266" t="s">
        <v>1376</v>
      </c>
      <c r="B1266" t="s">
        <v>3026</v>
      </c>
      <c r="C1266" s="73">
        <f t="shared" ref="C1266:E1266" si="1508">C444</f>
        <v>1.1000000000000001</v>
      </c>
      <c r="D1266" s="73">
        <f t="shared" si="1508"/>
        <v>73.400000000000006</v>
      </c>
      <c r="E1266" s="73">
        <f t="shared" si="1508"/>
        <v>66.8</v>
      </c>
      <c r="F1266" t="str">
        <f>IF(C1266=1,CMOST1!A1266&amp;" "&amp;D1266,CMOST1!A1266&amp;" &lt;cmost&gt;this["&amp;E1266&amp;"]="&amp;E1266&amp;"*"&amp;CMOST1!B1266&amp;"&lt;/cmost&gt;")</f>
        <v>RESULTS GEOSTAT PDATA 'PERM-D' 45765.4000 126346.8000 -987654321.1235 3 &lt;cmost&gt;this[66.8]=66.8*MultPermD&lt;/cmost&gt;</v>
      </c>
      <c r="H1266" t="s">
        <v>2607</v>
      </c>
      <c r="I1266" t="s">
        <v>3027</v>
      </c>
      <c r="J1266" s="73">
        <f t="shared" ref="J1266:L1266" si="1509">J188</f>
        <v>1</v>
      </c>
      <c r="K1266" s="73">
        <f t="shared" si="1509"/>
        <v>76.5</v>
      </c>
      <c r="L1266" s="73">
        <f t="shared" si="1509"/>
        <v>76.5</v>
      </c>
      <c r="M1266" t="str">
        <f>IF(J1266=1,CMOST1!H1266&amp;" "&amp;K1266,CMOST1!H1266&amp;" &lt;cmost&gt;this["&amp;L1266&amp;"]="&amp;L1266&amp;"*"&amp;CMOST1!I1266&amp;"&lt;/cmost&gt;")</f>
        <v>RESULTS GEOSTAT PDATA 'PERM-E' 50823.2000 124213.6000 -987654321.1235 7 76.5</v>
      </c>
    </row>
    <row r="1267" spans="1:13" x14ac:dyDescent="0.15">
      <c r="A1267" t="s">
        <v>1377</v>
      </c>
      <c r="B1267" t="s">
        <v>3026</v>
      </c>
      <c r="C1267" s="73">
        <f t="shared" ref="C1267:E1267" si="1510">C445</f>
        <v>1.1000000000000001</v>
      </c>
      <c r="D1267" s="73">
        <f t="shared" si="1510"/>
        <v>73.400000000000006</v>
      </c>
      <c r="E1267" s="73">
        <f t="shared" si="1510"/>
        <v>66.8</v>
      </c>
      <c r="F1267" t="str">
        <f>IF(C1267=1,CMOST1!A1267&amp;" "&amp;D1267,CMOST1!A1267&amp;" &lt;cmost&gt;this["&amp;E1267&amp;"]="&amp;E1267&amp;"*"&amp;CMOST1!B1267&amp;"&lt;/cmost&gt;")</f>
        <v>RESULTS GEOSTAT PDATA 'PERM-D' 44906.2000 126866.8000 -987654321.1235 3 &lt;cmost&gt;this[66.8]=66.8*MultPermD&lt;/cmost&gt;</v>
      </c>
      <c r="H1267" t="s">
        <v>2608</v>
      </c>
      <c r="I1267" t="s">
        <v>3027</v>
      </c>
      <c r="J1267" s="73">
        <f t="shared" ref="J1267:L1267" si="1511">J189</f>
        <v>1</v>
      </c>
      <c r="K1267" s="73">
        <f t="shared" si="1511"/>
        <v>76.5</v>
      </c>
      <c r="L1267" s="73">
        <f t="shared" si="1511"/>
        <v>76.5</v>
      </c>
      <c r="M1267" t="str">
        <f>IF(J1267=1,CMOST1!H1267&amp;" "&amp;K1267,CMOST1!H1267&amp;" &lt;cmost&gt;this["&amp;L1267&amp;"]="&amp;L1267&amp;"*"&amp;CMOST1!I1267&amp;"&lt;/cmost&gt;")</f>
        <v>RESULTS GEOSTAT PDATA 'PERM-E' 51720.8000 125095.5000 -987654321.1235 7 76.5</v>
      </c>
    </row>
    <row r="1268" spans="1:13" x14ac:dyDescent="0.15">
      <c r="A1268" t="s">
        <v>1378</v>
      </c>
      <c r="B1268" t="s">
        <v>3026</v>
      </c>
      <c r="C1268" s="73">
        <f t="shared" ref="C1268:E1268" si="1512">C446</f>
        <v>1.1000000000000001</v>
      </c>
      <c r="D1268" s="73">
        <f t="shared" si="1512"/>
        <v>73.400000000000006</v>
      </c>
      <c r="E1268" s="73">
        <f t="shared" si="1512"/>
        <v>66.8</v>
      </c>
      <c r="F1268" t="str">
        <f>IF(C1268=1,CMOST1!A1268&amp;" "&amp;D1268,CMOST1!A1268&amp;" &lt;cmost&gt;this["&amp;E1268&amp;"]="&amp;E1268&amp;"*"&amp;CMOST1!B1268&amp;"&lt;/cmost&gt;")</f>
        <v>RESULTS GEOSTAT PDATA 'PERM-D' 44233.6000 127493.1000 -987654321.1235 3 &lt;cmost&gt;this[66.8]=66.8*MultPermD&lt;/cmost&gt;</v>
      </c>
      <c r="H1268" t="s">
        <v>2609</v>
      </c>
      <c r="I1268" t="s">
        <v>3027</v>
      </c>
      <c r="J1268" s="73">
        <f t="shared" ref="J1268:L1268" si="1513">J190</f>
        <v>1</v>
      </c>
      <c r="K1268" s="73">
        <f t="shared" si="1513"/>
        <v>76.5</v>
      </c>
      <c r="L1268" s="73">
        <f t="shared" si="1513"/>
        <v>76.5</v>
      </c>
      <c r="M1268" t="str">
        <f>IF(J1268=1,CMOST1!H1268&amp;" "&amp;K1268,CMOST1!H1268&amp;" &lt;cmost&gt;this["&amp;L1268&amp;"]="&amp;L1268&amp;"*"&amp;CMOST1!I1268&amp;"&lt;/cmost&gt;")</f>
        <v>RESULTS GEOSTAT PDATA 'PERM-E' 52446.5000 125596.8000 -987654321.1235 7 76.5</v>
      </c>
    </row>
    <row r="1269" spans="1:13" x14ac:dyDescent="0.15">
      <c r="A1269" t="s">
        <v>1379</v>
      </c>
      <c r="B1269" t="s">
        <v>3026</v>
      </c>
      <c r="C1269" s="73">
        <f t="shared" ref="C1269:E1269" si="1514">C447</f>
        <v>1.1000000000000001</v>
      </c>
      <c r="D1269" s="73">
        <f t="shared" si="1514"/>
        <v>73.400000000000006</v>
      </c>
      <c r="E1269" s="73">
        <f t="shared" si="1514"/>
        <v>66.8</v>
      </c>
      <c r="F1269" t="str">
        <f>IF(C1269=1,CMOST1!A1269&amp;" "&amp;D1269,CMOST1!A1269&amp;" &lt;cmost&gt;this["&amp;E1269&amp;"]="&amp;E1269&amp;"*"&amp;CMOST1!B1269&amp;"&lt;/cmost&gt;")</f>
        <v>RESULTS GEOSTAT PDATA 'PERM-D' 43364.8000 128366.5000 -987654321.1235 3 &lt;cmost&gt;this[66.8]=66.8*MultPermD&lt;/cmost&gt;</v>
      </c>
      <c r="H1269" t="s">
        <v>2610</v>
      </c>
      <c r="I1269" t="s">
        <v>3027</v>
      </c>
      <c r="J1269" s="73">
        <f t="shared" ref="J1269:L1269" si="1515">J191</f>
        <v>1</v>
      </c>
      <c r="K1269" s="73">
        <f t="shared" si="1515"/>
        <v>76.5</v>
      </c>
      <c r="L1269" s="73">
        <f t="shared" si="1515"/>
        <v>76.5</v>
      </c>
      <c r="M1269" t="str">
        <f>IF(J1269=1,CMOST1!H1269&amp;" "&amp;K1269,CMOST1!H1269&amp;" &lt;cmost&gt;this["&amp;L1269&amp;"]="&amp;L1269&amp;"*"&amp;CMOST1!I1269&amp;"&lt;/cmost&gt;")</f>
        <v>RESULTS GEOSTAT PDATA 'PERM-E' 53045.9000 126096.5000 -987654321.1235 7 76.5</v>
      </c>
    </row>
    <row r="1270" spans="1:13" x14ac:dyDescent="0.15">
      <c r="A1270" t="s">
        <v>1380</v>
      </c>
      <c r="B1270" t="s">
        <v>3026</v>
      </c>
      <c r="C1270" s="73">
        <f t="shared" ref="C1270:E1270" si="1516">C448</f>
        <v>1.1000000000000001</v>
      </c>
      <c r="D1270" s="73">
        <f t="shared" si="1516"/>
        <v>73.400000000000006</v>
      </c>
      <c r="E1270" s="73">
        <f t="shared" si="1516"/>
        <v>66.8</v>
      </c>
      <c r="F1270" t="str">
        <f>IF(C1270=1,CMOST1!A1270&amp;" "&amp;D1270,CMOST1!A1270&amp;" &lt;cmost&gt;this["&amp;E1270&amp;"]="&amp;E1270&amp;"*"&amp;CMOST1!B1270&amp;"&lt;/cmost&gt;")</f>
        <v>RESULTS GEOSTAT PDATA 'PERM-D' 42896.7000 128897.0000 -987654321.1235 3 &lt;cmost&gt;this[66.8]=66.8*MultPermD&lt;/cmost&gt;</v>
      </c>
      <c r="H1270" t="s">
        <v>2611</v>
      </c>
      <c r="I1270" t="s">
        <v>3027</v>
      </c>
      <c r="J1270" s="73">
        <f t="shared" ref="J1270:L1270" si="1517">J192</f>
        <v>1</v>
      </c>
      <c r="K1270" s="73">
        <f t="shared" si="1517"/>
        <v>76.5</v>
      </c>
      <c r="L1270" s="73">
        <f t="shared" si="1517"/>
        <v>76.5</v>
      </c>
      <c r="M1270" t="str">
        <f>IF(J1270=1,CMOST1!H1270&amp;" "&amp;K1270,CMOST1!H1270&amp;" &lt;cmost&gt;this["&amp;L1270&amp;"]="&amp;L1270&amp;"*"&amp;CMOST1!I1270&amp;"&lt;/cmost&gt;")</f>
        <v>RESULTS GEOSTAT PDATA 'PERM-E' 53708.7000 126584.0000 -987654321.1235 7 76.5</v>
      </c>
    </row>
    <row r="1271" spans="1:13" x14ac:dyDescent="0.15">
      <c r="A1271" t="s">
        <v>1381</v>
      </c>
      <c r="B1271" t="s">
        <v>3026</v>
      </c>
      <c r="C1271" s="73">
        <f t="shared" ref="C1271:E1271" si="1518">C449</f>
        <v>1.1000000000000001</v>
      </c>
      <c r="D1271" s="73">
        <f t="shared" si="1518"/>
        <v>73.400000000000006</v>
      </c>
      <c r="E1271" s="73">
        <f t="shared" si="1518"/>
        <v>66.8</v>
      </c>
      <c r="F1271" t="str">
        <f>IF(C1271=1,CMOST1!A1271&amp;" "&amp;D1271,CMOST1!A1271&amp;" &lt;cmost&gt;this["&amp;E1271&amp;"]="&amp;E1271&amp;"*"&amp;CMOST1!B1271&amp;"&lt;/cmost&gt;")</f>
        <v>RESULTS GEOSTAT PDATA 'PERM-D' 42336.9000 129551.5000 -987654321.1235 3 &lt;cmost&gt;this[66.8]=66.8*MultPermD&lt;/cmost&gt;</v>
      </c>
      <c r="H1271" t="s">
        <v>2612</v>
      </c>
      <c r="I1271" t="s">
        <v>3027</v>
      </c>
      <c r="J1271" s="73">
        <f t="shared" ref="J1271:L1271" si="1519">J193</f>
        <v>1</v>
      </c>
      <c r="K1271" s="73">
        <f t="shared" si="1519"/>
        <v>76.5</v>
      </c>
      <c r="L1271" s="73">
        <f t="shared" si="1519"/>
        <v>76.5</v>
      </c>
      <c r="M1271" t="str">
        <f>IF(J1271=1,CMOST1!H1271&amp;" "&amp;K1271,CMOST1!H1271&amp;" &lt;cmost&gt;this["&amp;L1271&amp;"]="&amp;L1271&amp;"*"&amp;CMOST1!I1271&amp;"&lt;/cmost&gt;")</f>
        <v>RESULTS GEOSTAT PDATA 'PERM-E' 54184.4000 126880.3000 -987654321.1235 7 76.5</v>
      </c>
    </row>
    <row r="1272" spans="1:13" x14ac:dyDescent="0.15">
      <c r="H1272" t="s">
        <v>2613</v>
      </c>
      <c r="I1272" t="s">
        <v>3027</v>
      </c>
      <c r="J1272" s="73">
        <f t="shared" ref="J1272:L1272" si="1520">J194</f>
        <v>1</v>
      </c>
      <c r="K1272" s="73">
        <f t="shared" si="1520"/>
        <v>76.5</v>
      </c>
      <c r="L1272" s="73">
        <f t="shared" si="1520"/>
        <v>76.5</v>
      </c>
      <c r="M1272" t="str">
        <f>IF(J1272=1,CMOST1!H1272&amp;" "&amp;K1272,CMOST1!H1272&amp;" &lt;cmost&gt;this["&amp;L1272&amp;"]="&amp;L1272&amp;"*"&amp;CMOST1!I1272&amp;"&lt;/cmost&gt;")</f>
        <v>RESULTS GEOSTAT PDATA 'PERM-E' 54697.8000 127189.6000 -987654321.1235 7 76.5</v>
      </c>
    </row>
    <row r="1273" spans="1:13" x14ac:dyDescent="0.15">
      <c r="H1273" t="s">
        <v>2614</v>
      </c>
      <c r="I1273" t="s">
        <v>3027</v>
      </c>
      <c r="J1273" s="73">
        <f t="shared" ref="J1273:L1273" si="1521">J195</f>
        <v>1</v>
      </c>
      <c r="K1273" s="73">
        <f t="shared" si="1521"/>
        <v>76.5</v>
      </c>
      <c r="L1273" s="73">
        <f t="shared" si="1521"/>
        <v>76.5</v>
      </c>
      <c r="M1273" t="str">
        <f>IF(J1273=1,CMOST1!H1273&amp;" "&amp;K1273,CMOST1!H1273&amp;" &lt;cmost&gt;this["&amp;L1273&amp;"]="&amp;L1273&amp;"*"&amp;CMOST1!I1273&amp;"&lt;/cmost&gt;")</f>
        <v>RESULTS GEOSTAT PDATA 'PERM-E' 55236.6000 127511.8000 -987654321.1235 7 76.5</v>
      </c>
    </row>
    <row r="1274" spans="1:13" x14ac:dyDescent="0.15">
      <c r="H1274" t="s">
        <v>2615</v>
      </c>
      <c r="I1274" t="s">
        <v>3027</v>
      </c>
      <c r="J1274" s="73">
        <f t="shared" ref="J1274:L1274" si="1522">J196</f>
        <v>1</v>
      </c>
      <c r="K1274" s="73">
        <f t="shared" si="1522"/>
        <v>76.5</v>
      </c>
      <c r="L1274" s="73">
        <f t="shared" si="1522"/>
        <v>76.5</v>
      </c>
      <c r="M1274" t="str">
        <f>IF(J1274=1,CMOST1!H1274&amp;" "&amp;K1274,CMOST1!H1274&amp;" &lt;cmost&gt;this["&amp;L1274&amp;"]="&amp;L1274&amp;"*"&amp;CMOST1!I1274&amp;"&lt;/cmost&gt;")</f>
        <v>RESULTS GEOSTAT PDATA 'PERM-E' 55688.0000 127732.0000 -987654321.1235 7 76.5</v>
      </c>
    </row>
    <row r="1275" spans="1:13" x14ac:dyDescent="0.15">
      <c r="H1275" t="s">
        <v>2616</v>
      </c>
      <c r="I1275" t="s">
        <v>3027</v>
      </c>
      <c r="J1275" s="73">
        <f t="shared" ref="J1275:L1275" si="1523">J197</f>
        <v>1</v>
      </c>
      <c r="K1275" s="73">
        <f t="shared" si="1523"/>
        <v>76.5</v>
      </c>
      <c r="L1275" s="73">
        <f t="shared" si="1523"/>
        <v>76.5</v>
      </c>
      <c r="M1275" t="str">
        <f>IF(J1275=1,CMOST1!H1275&amp;" "&amp;K1275,CMOST1!H1275&amp;" &lt;cmost&gt;this["&amp;L1275&amp;"]="&amp;L1275&amp;"*"&amp;CMOST1!I1275&amp;"&lt;/cmost&gt;")</f>
        <v>RESULTS GEOSTAT PDATA 'PERM-E' 56139.8000 127939.3000 -987654321.1235 7 76.5</v>
      </c>
    </row>
    <row r="1276" spans="1:13" x14ac:dyDescent="0.15">
      <c r="H1276" t="s">
        <v>2617</v>
      </c>
      <c r="I1276" t="s">
        <v>3027</v>
      </c>
      <c r="J1276" s="73">
        <f t="shared" ref="J1276:L1276" si="1524">J198</f>
        <v>1</v>
      </c>
      <c r="K1276" s="73">
        <f t="shared" si="1524"/>
        <v>76.5</v>
      </c>
      <c r="L1276" s="73">
        <f t="shared" si="1524"/>
        <v>76.5</v>
      </c>
      <c r="M1276" t="str">
        <f>IF(J1276=1,CMOST1!H1276&amp;" "&amp;K1276,CMOST1!H1276&amp;" &lt;cmost&gt;this["&amp;L1276&amp;"]="&amp;L1276&amp;"*"&amp;CMOST1!I1276&amp;"&lt;/cmost&gt;")</f>
        <v>RESULTS GEOSTAT PDATA 'PERM-E' 56528.9000 128095.5000 -987654321.1235 7 76.5</v>
      </c>
    </row>
    <row r="1277" spans="1:13" x14ac:dyDescent="0.15">
      <c r="H1277" t="s">
        <v>2618</v>
      </c>
      <c r="I1277" t="s">
        <v>3027</v>
      </c>
      <c r="J1277" s="73">
        <f t="shared" ref="J1277:L1277" si="1525">J199</f>
        <v>1</v>
      </c>
      <c r="K1277" s="73">
        <f t="shared" si="1525"/>
        <v>76.5</v>
      </c>
      <c r="L1277" s="73">
        <f t="shared" si="1525"/>
        <v>76.5</v>
      </c>
      <c r="M1277" t="str">
        <f>IF(J1277=1,CMOST1!H1277&amp;" "&amp;K1277,CMOST1!H1277&amp;" &lt;cmost&gt;this["&amp;L1277&amp;"]="&amp;L1277&amp;"*"&amp;CMOST1!I1277&amp;"&lt;/cmost&gt;")</f>
        <v>RESULTS GEOSTAT PDATA 'PERM-E' 56768.4000 128136.5000 -987654321.1235 7 76.5</v>
      </c>
    </row>
    <row r="1278" spans="1:13" x14ac:dyDescent="0.15">
      <c r="H1278" t="s">
        <v>2619</v>
      </c>
      <c r="I1278" t="s">
        <v>3027</v>
      </c>
      <c r="J1278" s="73">
        <f t="shared" ref="J1278:L1278" si="1526">J200</f>
        <v>1</v>
      </c>
      <c r="K1278" s="73">
        <f t="shared" si="1526"/>
        <v>76.5</v>
      </c>
      <c r="L1278" s="73">
        <f t="shared" si="1526"/>
        <v>76.5</v>
      </c>
      <c r="M1278" t="str">
        <f>IF(J1278=1,CMOST1!H1278&amp;" "&amp;K1278,CMOST1!H1278&amp;" &lt;cmost&gt;this["&amp;L1278&amp;"]="&amp;L1278&amp;"*"&amp;CMOST1!I1278&amp;"&lt;/cmost&gt;")</f>
        <v>RESULTS GEOSTAT PDATA 'PERM-E' 57020.7000 128127.0000 -987654321.1235 7 76.5</v>
      </c>
    </row>
    <row r="1279" spans="1:13" x14ac:dyDescent="0.15">
      <c r="H1279" t="s">
        <v>2620</v>
      </c>
      <c r="I1279" t="s">
        <v>3027</v>
      </c>
      <c r="J1279" s="73">
        <f t="shared" ref="J1279:L1279" si="1527">J201</f>
        <v>1</v>
      </c>
      <c r="K1279" s="73">
        <f t="shared" si="1527"/>
        <v>76.5</v>
      </c>
      <c r="L1279" s="73">
        <f t="shared" si="1527"/>
        <v>76.5</v>
      </c>
      <c r="M1279" t="str">
        <f>IF(J1279=1,CMOST1!H1279&amp;" "&amp;K1279,CMOST1!H1279&amp;" &lt;cmost&gt;this["&amp;L1279&amp;"]="&amp;L1279&amp;"*"&amp;CMOST1!I1279&amp;"&lt;/cmost&gt;")</f>
        <v>RESULTS GEOSTAT PDATA 'PERM-E' 57198.2000 128065.9000 -987654321.1235 7 76.5</v>
      </c>
    </row>
    <row r="1280" spans="1:13" x14ac:dyDescent="0.15">
      <c r="H1280" t="s">
        <v>2621</v>
      </c>
      <c r="I1280" t="s">
        <v>3027</v>
      </c>
      <c r="J1280" s="73">
        <f t="shared" ref="J1280:L1280" si="1528">J202</f>
        <v>1</v>
      </c>
      <c r="K1280" s="73">
        <f t="shared" si="1528"/>
        <v>76.5</v>
      </c>
      <c r="L1280" s="73">
        <f t="shared" si="1528"/>
        <v>76.5</v>
      </c>
      <c r="M1280" t="str">
        <f>IF(J1280=1,CMOST1!H1280&amp;" "&amp;K1280,CMOST1!H1280&amp;" &lt;cmost&gt;this["&amp;L1280&amp;"]="&amp;L1280&amp;"*"&amp;CMOST1!I1280&amp;"&lt;/cmost&gt;")</f>
        <v>RESULTS GEOSTAT PDATA 'PERM-E' 57376.6000 127929.5000 -987654321.1235 7 76.5</v>
      </c>
    </row>
    <row r="1281" spans="8:13" x14ac:dyDescent="0.15">
      <c r="H1281" t="s">
        <v>2622</v>
      </c>
      <c r="I1281" t="s">
        <v>3027</v>
      </c>
      <c r="J1281" s="73">
        <f t="shared" ref="J1281:L1281" si="1529">J203</f>
        <v>1</v>
      </c>
      <c r="K1281" s="73">
        <f t="shared" si="1529"/>
        <v>76.5</v>
      </c>
      <c r="L1281" s="73">
        <f t="shared" si="1529"/>
        <v>76.5</v>
      </c>
      <c r="M1281" t="str">
        <f>IF(J1281=1,CMOST1!H1281&amp;" "&amp;K1281,CMOST1!H1281&amp;" &lt;cmost&gt;this["&amp;L1281&amp;"]="&amp;L1281&amp;"*"&amp;CMOST1!I1281&amp;"&lt;/cmost&gt;")</f>
        <v>RESULTS GEOSTAT PDATA 'PERM-E' 57505.9000 127678.8000 -987654321.1235 7 76.5</v>
      </c>
    </row>
    <row r="1282" spans="8:13" x14ac:dyDescent="0.15">
      <c r="H1282" t="s">
        <v>2623</v>
      </c>
      <c r="I1282" t="s">
        <v>3027</v>
      </c>
      <c r="J1282" s="73">
        <f t="shared" ref="J1282:L1282" si="1530">J204</f>
        <v>1</v>
      </c>
      <c r="K1282" s="73">
        <f t="shared" si="1530"/>
        <v>76.5</v>
      </c>
      <c r="L1282" s="73">
        <f t="shared" si="1530"/>
        <v>76.5</v>
      </c>
      <c r="M1282" t="str">
        <f>IF(J1282=1,CMOST1!H1282&amp;" "&amp;K1282,CMOST1!H1282&amp;" &lt;cmost&gt;this["&amp;L1282&amp;"]="&amp;L1282&amp;"*"&amp;CMOST1!I1282&amp;"&lt;/cmost&gt;")</f>
        <v>RESULTS GEOSTAT PDATA 'PERM-E' 57547.9000 127351.1000 -987654321.1235 7 76.5</v>
      </c>
    </row>
    <row r="1283" spans="8:13" x14ac:dyDescent="0.15">
      <c r="H1283" t="s">
        <v>2624</v>
      </c>
      <c r="I1283" t="s">
        <v>3027</v>
      </c>
      <c r="J1283" s="73">
        <f t="shared" ref="J1283:L1283" si="1531">J205</f>
        <v>1</v>
      </c>
      <c r="K1283" s="73">
        <f t="shared" si="1531"/>
        <v>76.5</v>
      </c>
      <c r="L1283" s="73">
        <f t="shared" si="1531"/>
        <v>76.5</v>
      </c>
      <c r="M1283" t="str">
        <f>IF(J1283=1,CMOST1!H1283&amp;" "&amp;K1283,CMOST1!H1283&amp;" &lt;cmost&gt;this["&amp;L1283&amp;"]="&amp;L1283&amp;"*"&amp;CMOST1!I1283&amp;"&lt;/cmost&gt;")</f>
        <v>RESULTS GEOSTAT PDATA 'PERM-E' 57642.7000 126809.7000 -987654321.1235 7 76.5</v>
      </c>
    </row>
    <row r="1284" spans="8:13" x14ac:dyDescent="0.15">
      <c r="H1284" t="s">
        <v>2625</v>
      </c>
      <c r="I1284" t="s">
        <v>3027</v>
      </c>
      <c r="J1284" s="73">
        <f t="shared" ref="J1284:L1284" si="1532">J206</f>
        <v>1</v>
      </c>
      <c r="K1284" s="73">
        <f t="shared" si="1532"/>
        <v>76.5</v>
      </c>
      <c r="L1284" s="73">
        <f t="shared" si="1532"/>
        <v>76.5</v>
      </c>
      <c r="M1284" t="str">
        <f>IF(J1284=1,CMOST1!H1284&amp;" "&amp;K1284,CMOST1!H1284&amp;" &lt;cmost&gt;this["&amp;L1284&amp;"]="&amp;L1284&amp;"*"&amp;CMOST1!I1284&amp;"&lt;/cmost&gt;")</f>
        <v>RESULTS GEOSTAT PDATA 'PERM-E' 57750.7000 126255.9000 -987654321.1235 7 76.5</v>
      </c>
    </row>
    <row r="1285" spans="8:13" x14ac:dyDescent="0.15">
      <c r="H1285" t="s">
        <v>2626</v>
      </c>
      <c r="I1285" t="s">
        <v>3027</v>
      </c>
      <c r="J1285" s="73">
        <f t="shared" ref="J1285:L1285" si="1533">J207</f>
        <v>1</v>
      </c>
      <c r="K1285" s="73">
        <f t="shared" si="1533"/>
        <v>76.5</v>
      </c>
      <c r="L1285" s="73">
        <f t="shared" si="1533"/>
        <v>76.5</v>
      </c>
      <c r="M1285" t="str">
        <f>IF(J1285=1,CMOST1!H1285&amp;" "&amp;K1285,CMOST1!H1285&amp;" &lt;cmost&gt;this["&amp;L1285&amp;"]="&amp;L1285&amp;"*"&amp;CMOST1!I1285&amp;"&lt;/cmost&gt;")</f>
        <v>RESULTS GEOSTAT PDATA 'PERM-E' 57859.3000 125651.6000 -987654321.1235 7 76.5</v>
      </c>
    </row>
    <row r="1286" spans="8:13" x14ac:dyDescent="0.15">
      <c r="H1286" t="s">
        <v>2627</v>
      </c>
      <c r="I1286" t="s">
        <v>3027</v>
      </c>
      <c r="J1286" s="73">
        <f t="shared" ref="J1286:L1286" si="1534">J208</f>
        <v>1</v>
      </c>
      <c r="K1286" s="73">
        <f t="shared" si="1534"/>
        <v>76.5</v>
      </c>
      <c r="L1286" s="73">
        <f t="shared" si="1534"/>
        <v>76.5</v>
      </c>
      <c r="M1286" t="str">
        <f>IF(J1286=1,CMOST1!H1286&amp;" "&amp;K1286,CMOST1!H1286&amp;" &lt;cmost&gt;this["&amp;L1286&amp;"]="&amp;L1286&amp;"*"&amp;CMOST1!I1286&amp;"&lt;/cmost&gt;")</f>
        <v>RESULTS GEOSTAT PDATA 'PERM-E' 58032.5000 124896.7000 -987654321.1235 7 76.5</v>
      </c>
    </row>
    <row r="1287" spans="8:13" x14ac:dyDescent="0.15">
      <c r="H1287" t="s">
        <v>2628</v>
      </c>
      <c r="I1287" t="s">
        <v>3027</v>
      </c>
      <c r="J1287" s="73">
        <f t="shared" ref="J1287:L1287" si="1535">J209</f>
        <v>1</v>
      </c>
      <c r="K1287" s="73">
        <f t="shared" si="1535"/>
        <v>76.5</v>
      </c>
      <c r="L1287" s="73">
        <f t="shared" si="1535"/>
        <v>76.5</v>
      </c>
      <c r="M1287" t="str">
        <f>IF(J1287=1,CMOST1!H1287&amp;" "&amp;K1287,CMOST1!H1287&amp;" &lt;cmost&gt;this["&amp;L1287&amp;"]="&amp;L1287&amp;"*"&amp;CMOST1!I1287&amp;"&lt;/cmost&gt;")</f>
        <v>RESULTS GEOSTAT PDATA 'PERM-E' 58166.3000 124279.9000 -987654321.1235 7 76.5</v>
      </c>
    </row>
    <row r="1288" spans="8:13" x14ac:dyDescent="0.15">
      <c r="H1288" t="s">
        <v>2629</v>
      </c>
      <c r="I1288" t="s">
        <v>3027</v>
      </c>
      <c r="J1288" s="73">
        <f t="shared" ref="J1288:L1288" si="1536">J210</f>
        <v>1</v>
      </c>
      <c r="K1288" s="73">
        <f t="shared" si="1536"/>
        <v>76.5</v>
      </c>
      <c r="L1288" s="73">
        <f t="shared" si="1536"/>
        <v>76.5</v>
      </c>
      <c r="M1288" t="str">
        <f>IF(J1288=1,CMOST1!H1288&amp;" "&amp;K1288,CMOST1!H1288&amp;" &lt;cmost&gt;this["&amp;L1288&amp;"]="&amp;L1288&amp;"*"&amp;CMOST1!I1288&amp;"&lt;/cmost&gt;")</f>
        <v>RESULTS GEOSTAT PDATA 'PERM-E' 58354.0000 123399.0000 -987654321.1235 7 76.5</v>
      </c>
    </row>
    <row r="1289" spans="8:13" x14ac:dyDescent="0.15">
      <c r="H1289" t="s">
        <v>2630</v>
      </c>
      <c r="I1289" t="s">
        <v>3027</v>
      </c>
      <c r="J1289" s="73">
        <f t="shared" ref="J1289:L1289" si="1537">J211</f>
        <v>1</v>
      </c>
      <c r="K1289" s="73">
        <f t="shared" si="1537"/>
        <v>76.5</v>
      </c>
      <c r="L1289" s="73">
        <f t="shared" si="1537"/>
        <v>76.5</v>
      </c>
      <c r="M1289" t="str">
        <f>IF(J1289=1,CMOST1!H1289&amp;" "&amp;K1289,CMOST1!H1289&amp;" &lt;cmost&gt;this["&amp;L1289&amp;"]="&amp;L1289&amp;"*"&amp;CMOST1!I1289&amp;"&lt;/cmost&gt;")</f>
        <v>RESULTS GEOSTAT PDATA 'PERM-E' 58553.2000 122606.6000 -987654321.1235 7 76.5</v>
      </c>
    </row>
    <row r="1290" spans="8:13" x14ac:dyDescent="0.15">
      <c r="H1290" t="s">
        <v>2631</v>
      </c>
      <c r="I1290" t="s">
        <v>3027</v>
      </c>
      <c r="J1290" s="73">
        <f t="shared" ref="J1290:L1290" si="1538">J212</f>
        <v>1</v>
      </c>
      <c r="K1290" s="73">
        <f t="shared" si="1538"/>
        <v>76.5</v>
      </c>
      <c r="L1290" s="73">
        <f t="shared" si="1538"/>
        <v>76.5</v>
      </c>
      <c r="M1290" t="str">
        <f>IF(J1290=1,CMOST1!H1290&amp;" "&amp;K1290,CMOST1!H1290&amp;" &lt;cmost&gt;this["&amp;L1290&amp;"]="&amp;L1290&amp;"*"&amp;CMOST1!I1290&amp;"&lt;/cmost&gt;")</f>
        <v>RESULTS GEOSTAT PDATA 'PERM-E' 58847.8000 121259.8000 -987654321.1235 7 76.5</v>
      </c>
    </row>
    <row r="1291" spans="8:13" x14ac:dyDescent="0.15">
      <c r="H1291" t="s">
        <v>2632</v>
      </c>
      <c r="I1291" t="s">
        <v>3027</v>
      </c>
      <c r="J1291" s="73">
        <f t="shared" ref="J1291:L1291" si="1539">J213</f>
        <v>1</v>
      </c>
      <c r="K1291" s="73">
        <f t="shared" si="1539"/>
        <v>76.5</v>
      </c>
      <c r="L1291" s="73">
        <f t="shared" si="1539"/>
        <v>76.5</v>
      </c>
      <c r="M1291" t="str">
        <f>IF(J1291=1,CMOST1!H1291&amp;" "&amp;K1291,CMOST1!H1291&amp;" &lt;cmost&gt;this["&amp;L1291&amp;"]="&amp;L1291&amp;"*"&amp;CMOST1!I1291&amp;"&lt;/cmost&gt;")</f>
        <v>RESULTS GEOSTAT PDATA 'PERM-E' 59112.9000 120241.1000 -987654321.1235 7 76.5</v>
      </c>
    </row>
    <row r="1292" spans="8:13" x14ac:dyDescent="0.15">
      <c r="H1292" t="s">
        <v>2633</v>
      </c>
      <c r="I1292" t="s">
        <v>3027</v>
      </c>
      <c r="J1292" s="73">
        <f t="shared" ref="J1292:L1292" si="1540">J214</f>
        <v>1</v>
      </c>
      <c r="K1292" s="73">
        <f t="shared" si="1540"/>
        <v>76.5</v>
      </c>
      <c r="L1292" s="73">
        <f t="shared" si="1540"/>
        <v>76.5</v>
      </c>
      <c r="M1292" t="str">
        <f>IF(J1292=1,CMOST1!H1292&amp;" "&amp;K1292,CMOST1!H1292&amp;" &lt;cmost&gt;this["&amp;L1292&amp;"]="&amp;L1292&amp;"*"&amp;CMOST1!I1292&amp;"&lt;/cmost&gt;")</f>
        <v>RESULTS GEOSTAT PDATA 'PERM-E' 59353.3000 119146.3000 -987654321.1235 7 76.5</v>
      </c>
    </row>
    <row r="1293" spans="8:13" x14ac:dyDescent="0.15">
      <c r="H1293" t="s">
        <v>2634</v>
      </c>
      <c r="I1293" t="s">
        <v>3027</v>
      </c>
      <c r="J1293" s="73">
        <f t="shared" ref="J1293:L1293" si="1541">J215</f>
        <v>1</v>
      </c>
      <c r="K1293" s="73">
        <f t="shared" si="1541"/>
        <v>76.5</v>
      </c>
      <c r="L1293" s="73">
        <f t="shared" si="1541"/>
        <v>76.5</v>
      </c>
      <c r="M1293" t="str">
        <f>IF(J1293=1,CMOST1!H1293&amp;" "&amp;K1293,CMOST1!H1293&amp;" &lt;cmost&gt;this["&amp;L1293&amp;"]="&amp;L1293&amp;"*"&amp;CMOST1!I1293&amp;"&lt;/cmost&gt;")</f>
        <v>RESULTS GEOSTAT PDATA 'PERM-E' 59751.3000 117599.1000 -987654321.1235 7 76.5</v>
      </c>
    </row>
    <row r="1294" spans="8:13" x14ac:dyDescent="0.15">
      <c r="H1294" t="s">
        <v>2635</v>
      </c>
      <c r="I1294" t="s">
        <v>3027</v>
      </c>
      <c r="J1294" s="73">
        <f t="shared" ref="J1294:L1294" si="1542">J216</f>
        <v>1</v>
      </c>
      <c r="K1294" s="73">
        <f t="shared" si="1542"/>
        <v>76.5</v>
      </c>
      <c r="L1294" s="73">
        <f t="shared" si="1542"/>
        <v>76.5</v>
      </c>
      <c r="M1294" t="str">
        <f>IF(J1294=1,CMOST1!H1294&amp;" "&amp;K1294,CMOST1!H1294&amp;" &lt;cmost&gt;this["&amp;L1294&amp;"]="&amp;L1294&amp;"*"&amp;CMOST1!I1294&amp;"&lt;/cmost&gt;")</f>
        <v>RESULTS GEOSTAT PDATA 'PERM-E' 60241.1000 115750.3000 -987654321.1235 7 76.5</v>
      </c>
    </row>
    <row r="1295" spans="8:13" x14ac:dyDescent="0.15">
      <c r="H1295" t="s">
        <v>2636</v>
      </c>
      <c r="I1295" t="s">
        <v>3027</v>
      </c>
      <c r="J1295" s="73">
        <f t="shared" ref="J1295:L1295" si="1543">J217</f>
        <v>1</v>
      </c>
      <c r="K1295" s="73">
        <f t="shared" si="1543"/>
        <v>76.5</v>
      </c>
      <c r="L1295" s="73">
        <f t="shared" si="1543"/>
        <v>76.5</v>
      </c>
      <c r="M1295" t="str">
        <f>IF(J1295=1,CMOST1!H1295&amp;" "&amp;K1295,CMOST1!H1295&amp;" &lt;cmost&gt;this["&amp;L1295&amp;"]="&amp;L1295&amp;"*"&amp;CMOST1!I1295&amp;"&lt;/cmost&gt;")</f>
        <v>RESULTS GEOSTAT PDATA 'PERM-E' 60703.7000 114065.3000 -987654321.1235 7 76.5</v>
      </c>
    </row>
    <row r="1296" spans="8:13" x14ac:dyDescent="0.15">
      <c r="H1296" t="s">
        <v>2637</v>
      </c>
      <c r="I1296" t="s">
        <v>3027</v>
      </c>
      <c r="J1296" s="73">
        <f t="shared" ref="J1296:L1296" si="1544">J218</f>
        <v>1</v>
      </c>
      <c r="K1296" s="73">
        <f t="shared" si="1544"/>
        <v>76.5</v>
      </c>
      <c r="L1296" s="73">
        <f t="shared" si="1544"/>
        <v>76.5</v>
      </c>
      <c r="M1296" t="str">
        <f>IF(J1296=1,CMOST1!H1296&amp;" "&amp;K1296,CMOST1!H1296&amp;" &lt;cmost&gt;this["&amp;L1296&amp;"]="&amp;L1296&amp;"*"&amp;CMOST1!I1296&amp;"&lt;/cmost&gt;")</f>
        <v>RESULTS GEOSTAT PDATA 'PERM-E' 61115.8000 112404.5000 -987654321.1235 7 76.5</v>
      </c>
    </row>
    <row r="1297" spans="8:13" x14ac:dyDescent="0.15">
      <c r="H1297" t="s">
        <v>2638</v>
      </c>
      <c r="I1297" t="s">
        <v>3027</v>
      </c>
      <c r="J1297" s="73">
        <f t="shared" ref="J1297:L1297" si="1545">J219</f>
        <v>1</v>
      </c>
      <c r="K1297" s="73">
        <f t="shared" si="1545"/>
        <v>102.7</v>
      </c>
      <c r="L1297" s="73">
        <f t="shared" si="1545"/>
        <v>102.7</v>
      </c>
      <c r="M1297" t="str">
        <f>IF(J1297=1,CMOST1!H1297&amp;" "&amp;K1297,CMOST1!H1297&amp;" &lt;cmost&gt;this["&amp;L1297&amp;"]="&amp;L1297&amp;"*"&amp;CMOST1!I1297&amp;"&lt;/cmost&gt;")</f>
        <v>RESULTS GEOSTAT PDATA 'PERM-E' 41249.3000 115816.6000 -987654321.1235 7 102.7</v>
      </c>
    </row>
    <row r="1298" spans="8:13" x14ac:dyDescent="0.15">
      <c r="H1298" t="s">
        <v>2639</v>
      </c>
      <c r="I1298" t="s">
        <v>3027</v>
      </c>
      <c r="J1298" s="73">
        <f t="shared" ref="J1298:L1298" si="1546">J220</f>
        <v>1</v>
      </c>
      <c r="K1298" s="73">
        <f t="shared" si="1546"/>
        <v>102.7</v>
      </c>
      <c r="L1298" s="73">
        <f t="shared" si="1546"/>
        <v>102.7</v>
      </c>
      <c r="M1298" t="str">
        <f>IF(J1298=1,CMOST1!H1298&amp;" "&amp;K1298,CMOST1!H1298&amp;" &lt;cmost&gt;this["&amp;L1298&amp;"]="&amp;L1298&amp;"*"&amp;CMOST1!I1298&amp;"&lt;/cmost&gt;")</f>
        <v>RESULTS GEOSTAT PDATA 'PERM-E' 43229.7000 117898.3000 -987654321.1235 7 102.7</v>
      </c>
    </row>
    <row r="1299" spans="8:13" x14ac:dyDescent="0.15">
      <c r="H1299" t="s">
        <v>2640</v>
      </c>
      <c r="I1299" t="s">
        <v>3027</v>
      </c>
      <c r="J1299" s="73">
        <f t="shared" ref="J1299:L1299" si="1547">J221</f>
        <v>1</v>
      </c>
      <c r="K1299" s="73">
        <f t="shared" si="1547"/>
        <v>102.7</v>
      </c>
      <c r="L1299" s="73">
        <f t="shared" si="1547"/>
        <v>102.7</v>
      </c>
      <c r="M1299" t="str">
        <f>IF(J1299=1,CMOST1!H1299&amp;" "&amp;K1299,CMOST1!H1299&amp;" &lt;cmost&gt;this["&amp;L1299&amp;"]="&amp;L1299&amp;"*"&amp;CMOST1!I1299&amp;"&lt;/cmost&gt;")</f>
        <v>RESULTS GEOSTAT PDATA 'PERM-E' 44736.5000 119519.4000 -987654321.1235 7 102.7</v>
      </c>
    </row>
    <row r="1300" spans="8:13" x14ac:dyDescent="0.15">
      <c r="H1300" t="s">
        <v>2641</v>
      </c>
      <c r="I1300" t="s">
        <v>3027</v>
      </c>
      <c r="J1300" s="73">
        <f t="shared" ref="J1300:L1300" si="1548">J222</f>
        <v>1</v>
      </c>
      <c r="K1300" s="73">
        <f t="shared" si="1548"/>
        <v>102.7</v>
      </c>
      <c r="L1300" s="73">
        <f t="shared" si="1548"/>
        <v>102.7</v>
      </c>
      <c r="M1300" t="str">
        <f>IF(J1300=1,CMOST1!H1300&amp;" "&amp;K1300,CMOST1!H1300&amp;" &lt;cmost&gt;this["&amp;L1300&amp;"]="&amp;L1300&amp;"*"&amp;CMOST1!I1300&amp;"&lt;/cmost&gt;")</f>
        <v>RESULTS GEOSTAT PDATA 'PERM-E' 45980.0000 120998.7000 -987654321.1235 7 102.7</v>
      </c>
    </row>
    <row r="1301" spans="8:13" x14ac:dyDescent="0.15">
      <c r="H1301" t="s">
        <v>2642</v>
      </c>
      <c r="I1301" t="s">
        <v>3027</v>
      </c>
      <c r="J1301" s="73">
        <f t="shared" ref="J1301:L1301" si="1549">J223</f>
        <v>1</v>
      </c>
      <c r="K1301" s="73">
        <f t="shared" si="1549"/>
        <v>102.7</v>
      </c>
      <c r="L1301" s="73">
        <f t="shared" si="1549"/>
        <v>102.7</v>
      </c>
      <c r="M1301" t="str">
        <f>IF(J1301=1,CMOST1!H1301&amp;" "&amp;K1301,CMOST1!H1301&amp;" &lt;cmost&gt;this["&amp;L1301&amp;"]="&amp;L1301&amp;"*"&amp;CMOST1!I1301&amp;"&lt;/cmost&gt;")</f>
        <v>RESULTS GEOSTAT PDATA 'PERM-E' 47374.7000 122480.0000 -987654321.1235 7 102.7</v>
      </c>
    </row>
    <row r="1302" spans="8:13" x14ac:dyDescent="0.15">
      <c r="H1302" t="s">
        <v>2643</v>
      </c>
      <c r="I1302" t="s">
        <v>3027</v>
      </c>
      <c r="J1302" s="73">
        <f t="shared" ref="J1302:L1302" si="1550">J224</f>
        <v>1</v>
      </c>
      <c r="K1302" s="73">
        <f t="shared" si="1550"/>
        <v>102.7</v>
      </c>
      <c r="L1302" s="73">
        <f t="shared" si="1550"/>
        <v>102.7</v>
      </c>
      <c r="M1302" t="str">
        <f>IF(J1302=1,CMOST1!H1302&amp;" "&amp;K1302,CMOST1!H1302&amp;" &lt;cmost&gt;this["&amp;L1302&amp;"]="&amp;L1302&amp;"*"&amp;CMOST1!I1302&amp;"&lt;/cmost&gt;")</f>
        <v>RESULTS GEOSTAT PDATA 'PERM-E' 48259.5000 123374.3000 -987654321.1235 7 102.7</v>
      </c>
    </row>
    <row r="1303" spans="8:13" x14ac:dyDescent="0.15">
      <c r="H1303" t="s">
        <v>2644</v>
      </c>
      <c r="I1303" t="s">
        <v>3027</v>
      </c>
      <c r="J1303" s="73">
        <f t="shared" ref="J1303:L1303" si="1551">J225</f>
        <v>1</v>
      </c>
      <c r="K1303" s="73">
        <f t="shared" si="1551"/>
        <v>102.7</v>
      </c>
      <c r="L1303" s="73">
        <f t="shared" si="1551"/>
        <v>102.7</v>
      </c>
      <c r="M1303" t="str">
        <f>IF(J1303=1,CMOST1!H1303&amp;" "&amp;K1303,CMOST1!H1303&amp;" &lt;cmost&gt;this["&amp;L1303&amp;"]="&amp;L1303&amp;"*"&amp;CMOST1!I1303&amp;"&lt;/cmost&gt;")</f>
        <v>RESULTS GEOSTAT PDATA 'PERM-E' 48908.1000 123987.9000 -987654321.1235 7 102.7</v>
      </c>
    </row>
    <row r="1304" spans="8:13" x14ac:dyDescent="0.15">
      <c r="H1304" t="s">
        <v>2645</v>
      </c>
      <c r="I1304" t="s">
        <v>3027</v>
      </c>
      <c r="J1304" s="73">
        <f t="shared" ref="J1304:L1304" si="1552">J226</f>
        <v>1</v>
      </c>
      <c r="K1304" s="73">
        <f t="shared" si="1552"/>
        <v>102.7</v>
      </c>
      <c r="L1304" s="73">
        <f t="shared" si="1552"/>
        <v>102.7</v>
      </c>
      <c r="M1304" t="str">
        <f>IF(J1304=1,CMOST1!H1304&amp;" "&amp;K1304,CMOST1!H1304&amp;" &lt;cmost&gt;this["&amp;L1304&amp;"]="&amp;L1304&amp;"*"&amp;CMOST1!I1304&amp;"&lt;/cmost&gt;")</f>
        <v>RESULTS GEOSTAT PDATA 'PERM-E' 49768.4000 124818.9000 -987654321.1235 7 102.7</v>
      </c>
    </row>
    <row r="1305" spans="8:13" x14ac:dyDescent="0.15">
      <c r="H1305" t="s">
        <v>2646</v>
      </c>
      <c r="I1305" t="s">
        <v>3027</v>
      </c>
      <c r="J1305" s="73">
        <f t="shared" ref="J1305:L1305" si="1553">J227</f>
        <v>1</v>
      </c>
      <c r="K1305" s="73">
        <f t="shared" si="1553"/>
        <v>102.7</v>
      </c>
      <c r="L1305" s="73">
        <f t="shared" si="1553"/>
        <v>102.7</v>
      </c>
      <c r="M1305" t="str">
        <f>IF(J1305=1,CMOST1!H1305&amp;" "&amp;K1305,CMOST1!H1305&amp;" &lt;cmost&gt;this["&amp;L1305&amp;"]="&amp;L1305&amp;"*"&amp;CMOST1!I1305&amp;"&lt;/cmost&gt;")</f>
        <v>RESULTS GEOSTAT PDATA 'PERM-E' 50592.5000 125523.3000 -987654321.1235 7 102.7</v>
      </c>
    </row>
    <row r="1306" spans="8:13" x14ac:dyDescent="0.15">
      <c r="H1306" t="s">
        <v>2647</v>
      </c>
      <c r="I1306" t="s">
        <v>3027</v>
      </c>
      <c r="J1306" s="73">
        <f t="shared" ref="J1306:L1306" si="1554">J228</f>
        <v>1</v>
      </c>
      <c r="K1306" s="73">
        <f t="shared" si="1554"/>
        <v>102.7</v>
      </c>
      <c r="L1306" s="73">
        <f t="shared" si="1554"/>
        <v>102.7</v>
      </c>
      <c r="M1306" t="str">
        <f>IF(J1306=1,CMOST1!H1306&amp;" "&amp;K1306,CMOST1!H1306&amp;" &lt;cmost&gt;this["&amp;L1306&amp;"]="&amp;L1306&amp;"*"&amp;CMOST1!I1306&amp;"&lt;/cmost&gt;")</f>
        <v>RESULTS GEOSTAT PDATA 'PERM-E' 51528.9000 126317.3000 -987654321.1235 7 102.7</v>
      </c>
    </row>
    <row r="1307" spans="8:13" x14ac:dyDescent="0.15">
      <c r="H1307" t="s">
        <v>2648</v>
      </c>
      <c r="I1307" t="s">
        <v>3027</v>
      </c>
      <c r="J1307" s="73">
        <f t="shared" ref="J1307:L1307" si="1555">J229</f>
        <v>1</v>
      </c>
      <c r="K1307" s="73">
        <f t="shared" si="1555"/>
        <v>102.7</v>
      </c>
      <c r="L1307" s="73">
        <f t="shared" si="1555"/>
        <v>102.7</v>
      </c>
      <c r="M1307" t="str">
        <f>IF(J1307=1,CMOST1!H1307&amp;" "&amp;K1307,CMOST1!H1307&amp;" &lt;cmost&gt;this["&amp;L1307&amp;"]="&amp;L1307&amp;"*"&amp;CMOST1!I1307&amp;"&lt;/cmost&gt;")</f>
        <v>RESULTS GEOSTAT PDATA 'PERM-E' 52278.2000 126944.9000 -987654321.1235 7 102.7</v>
      </c>
    </row>
    <row r="1308" spans="8:13" x14ac:dyDescent="0.15">
      <c r="H1308" t="s">
        <v>2649</v>
      </c>
      <c r="I1308" t="s">
        <v>3027</v>
      </c>
      <c r="J1308" s="73">
        <f t="shared" ref="J1308:L1308" si="1556">J230</f>
        <v>1</v>
      </c>
      <c r="K1308" s="73">
        <f t="shared" si="1556"/>
        <v>102.7</v>
      </c>
      <c r="L1308" s="73">
        <f t="shared" si="1556"/>
        <v>102.7</v>
      </c>
      <c r="M1308" t="str">
        <f>IF(J1308=1,CMOST1!H1308&amp;" "&amp;K1308,CMOST1!H1308&amp;" &lt;cmost&gt;this["&amp;L1308&amp;"]="&amp;L1308&amp;"*"&amp;CMOST1!I1308&amp;"&lt;/cmost&gt;")</f>
        <v>RESULTS GEOSTAT PDATA 'PERM-E' 52790.0000 127392.7000 -987654321.1235 7 102.7</v>
      </c>
    </row>
    <row r="1309" spans="8:13" x14ac:dyDescent="0.15">
      <c r="H1309" t="s">
        <v>2650</v>
      </c>
      <c r="I1309" t="s">
        <v>3027</v>
      </c>
      <c r="J1309" s="73">
        <f t="shared" ref="J1309:L1309" si="1557">J231</f>
        <v>1</v>
      </c>
      <c r="K1309" s="73">
        <f t="shared" si="1557"/>
        <v>102.7</v>
      </c>
      <c r="L1309" s="73">
        <f t="shared" si="1557"/>
        <v>102.7</v>
      </c>
      <c r="M1309" t="str">
        <f>IF(J1309=1,CMOST1!H1309&amp;" "&amp;K1309,CMOST1!H1309&amp;" &lt;cmost&gt;this["&amp;L1309&amp;"]="&amp;L1309&amp;"*"&amp;CMOST1!I1309&amp;"&lt;/cmost&gt;")</f>
        <v>RESULTS GEOSTAT PDATA 'PERM-E' 53778.2000 128086.6000 -987654321.1235 7 102.7</v>
      </c>
    </row>
    <row r="1310" spans="8:13" x14ac:dyDescent="0.15">
      <c r="H1310" t="s">
        <v>2651</v>
      </c>
      <c r="I1310" t="s">
        <v>3027</v>
      </c>
      <c r="J1310" s="73">
        <f t="shared" ref="J1310:L1310" si="1558">J232</f>
        <v>1</v>
      </c>
      <c r="K1310" s="73">
        <f t="shared" si="1558"/>
        <v>102.7</v>
      </c>
      <c r="L1310" s="73">
        <f t="shared" si="1558"/>
        <v>102.7</v>
      </c>
      <c r="M1310" t="str">
        <f>IF(J1310=1,CMOST1!H1310&amp;" "&amp;K1310,CMOST1!H1310&amp;" &lt;cmost&gt;this["&amp;L1310&amp;"]="&amp;L1310&amp;"*"&amp;CMOST1!I1310&amp;"&lt;/cmost&gt;")</f>
        <v>RESULTS GEOSTAT PDATA 'PERM-E' 54666.0000 128741.1000 -987654321.1235 7 102.7</v>
      </c>
    </row>
    <row r="1311" spans="8:13" x14ac:dyDescent="0.15">
      <c r="H1311" t="s">
        <v>2652</v>
      </c>
      <c r="I1311" t="s">
        <v>3027</v>
      </c>
      <c r="J1311" s="73">
        <f t="shared" ref="J1311:L1311" si="1559">J233</f>
        <v>1</v>
      </c>
      <c r="K1311" s="73">
        <f t="shared" si="1559"/>
        <v>102.7</v>
      </c>
      <c r="L1311" s="73">
        <f t="shared" si="1559"/>
        <v>102.7</v>
      </c>
      <c r="M1311" t="str">
        <f>IF(J1311=1,CMOST1!H1311&amp;" "&amp;K1311,CMOST1!H1311&amp;" &lt;cmost&gt;this["&amp;L1311&amp;"]="&amp;L1311&amp;"*"&amp;CMOST1!I1311&amp;"&lt;/cmost&gt;")</f>
        <v>RESULTS GEOSTAT PDATA 'PERM-E' 55441.6000 129280.8000 -987654321.1235 7 102.7</v>
      </c>
    </row>
    <row r="1312" spans="8:13" x14ac:dyDescent="0.15">
      <c r="H1312" t="s">
        <v>2653</v>
      </c>
      <c r="I1312" t="s">
        <v>3027</v>
      </c>
      <c r="J1312" s="73">
        <f t="shared" ref="J1312:L1312" si="1560">J234</f>
        <v>1</v>
      </c>
      <c r="K1312" s="73">
        <f t="shared" si="1560"/>
        <v>102.7</v>
      </c>
      <c r="L1312" s="73">
        <f t="shared" si="1560"/>
        <v>102.7</v>
      </c>
      <c r="M1312" t="str">
        <f>IF(J1312=1,CMOST1!H1312&amp;" "&amp;K1312,CMOST1!H1312&amp;" &lt;cmost&gt;this["&amp;L1312&amp;"]="&amp;L1312&amp;"*"&amp;CMOST1!I1312&amp;"&lt;/cmost&gt;")</f>
        <v>RESULTS GEOSTAT PDATA 'PERM-E' 56093.5000 129629.6000 -987654321.1235 7 102.7</v>
      </c>
    </row>
    <row r="1313" spans="8:13" x14ac:dyDescent="0.15">
      <c r="H1313" t="s">
        <v>2654</v>
      </c>
      <c r="I1313" t="s">
        <v>3027</v>
      </c>
      <c r="J1313" s="73">
        <f t="shared" ref="J1313:L1313" si="1561">J235</f>
        <v>1</v>
      </c>
      <c r="K1313" s="73">
        <f t="shared" si="1561"/>
        <v>102.7</v>
      </c>
      <c r="L1313" s="73">
        <f t="shared" si="1561"/>
        <v>102.7</v>
      </c>
      <c r="M1313" t="str">
        <f>IF(J1313=1,CMOST1!H1313&amp;" "&amp;K1313,CMOST1!H1313&amp;" &lt;cmost&gt;this["&amp;L1313&amp;"]="&amp;L1313&amp;"*"&amp;CMOST1!I1313&amp;"&lt;/cmost&gt;")</f>
        <v>RESULTS GEOSTAT PDATA 'PERM-E' 56795.6000 129991.8000 -987654321.1235 7 102.7</v>
      </c>
    </row>
    <row r="1314" spans="8:13" x14ac:dyDescent="0.15">
      <c r="H1314" t="s">
        <v>2655</v>
      </c>
      <c r="I1314" t="s">
        <v>3027</v>
      </c>
      <c r="J1314" s="73">
        <f t="shared" ref="J1314:L1314" si="1562">J236</f>
        <v>1</v>
      </c>
      <c r="K1314" s="73">
        <f t="shared" si="1562"/>
        <v>102.7</v>
      </c>
      <c r="L1314" s="73">
        <f t="shared" si="1562"/>
        <v>102.7</v>
      </c>
      <c r="M1314" t="str">
        <f>IF(J1314=1,CMOST1!H1314&amp;" "&amp;K1314,CMOST1!H1314&amp;" &lt;cmost&gt;this["&amp;L1314&amp;"]="&amp;L1314&amp;"*"&amp;CMOST1!I1314&amp;"&lt;/cmost&gt;")</f>
        <v>RESULTS GEOSTAT PDATA 'PERM-E' 57661.7000 130356.0000 -987654321.1235 7 102.7</v>
      </c>
    </row>
    <row r="1315" spans="8:13" x14ac:dyDescent="0.15">
      <c r="H1315" t="s">
        <v>2656</v>
      </c>
      <c r="I1315" t="s">
        <v>3027</v>
      </c>
      <c r="J1315" s="73">
        <f t="shared" ref="J1315:L1315" si="1563">J237</f>
        <v>1</v>
      </c>
      <c r="K1315" s="73">
        <f t="shared" si="1563"/>
        <v>102.7</v>
      </c>
      <c r="L1315" s="73">
        <f t="shared" si="1563"/>
        <v>102.7</v>
      </c>
      <c r="M1315" t="str">
        <f>IF(J1315=1,CMOST1!H1315&amp;" "&amp;K1315,CMOST1!H1315&amp;" &lt;cmost&gt;this["&amp;L1315&amp;"]="&amp;L1315&amp;"*"&amp;CMOST1!I1315&amp;"&lt;/cmost&gt;")</f>
        <v>RESULTS GEOSTAT PDATA 'PERM-E' 58251.3000 130640.8000 -987654321.1235 7 102.7</v>
      </c>
    </row>
    <row r="1316" spans="8:13" x14ac:dyDescent="0.15">
      <c r="H1316" t="s">
        <v>2657</v>
      </c>
      <c r="I1316" t="s">
        <v>3027</v>
      </c>
      <c r="J1316" s="73">
        <f t="shared" ref="J1316:L1316" si="1564">J238</f>
        <v>1</v>
      </c>
      <c r="K1316" s="73">
        <f t="shared" si="1564"/>
        <v>102.7</v>
      </c>
      <c r="L1316" s="73">
        <f t="shared" si="1564"/>
        <v>102.7</v>
      </c>
      <c r="M1316" t="str">
        <f>IF(J1316=1,CMOST1!H1316&amp;" "&amp;K1316,CMOST1!H1316&amp;" &lt;cmost&gt;this["&amp;L1316&amp;"]="&amp;L1316&amp;"*"&amp;CMOST1!I1316&amp;"&lt;/cmost&gt;")</f>
        <v>RESULTS GEOSTAT PDATA 'PERM-E' 58678.5000 130797.6000 -987654321.1235 7 102.7</v>
      </c>
    </row>
    <row r="1317" spans="8:13" x14ac:dyDescent="0.15">
      <c r="H1317" t="s">
        <v>2658</v>
      </c>
      <c r="I1317" t="s">
        <v>3027</v>
      </c>
      <c r="J1317" s="73">
        <f t="shared" ref="J1317:L1317" si="1565">J239</f>
        <v>1</v>
      </c>
      <c r="K1317" s="73">
        <f t="shared" si="1565"/>
        <v>102.7</v>
      </c>
      <c r="L1317" s="73">
        <f t="shared" si="1565"/>
        <v>102.7</v>
      </c>
      <c r="M1317" t="str">
        <f>IF(J1317=1,CMOST1!H1317&amp;" "&amp;K1317,CMOST1!H1317&amp;" &lt;cmost&gt;this["&amp;L1317&amp;"]="&amp;L1317&amp;"*"&amp;CMOST1!I1317&amp;"&lt;/cmost&gt;")</f>
        <v>RESULTS GEOSTAT PDATA 'PERM-E' 58967.8000 130851.7000 -987654321.1235 7 102.7</v>
      </c>
    </row>
    <row r="1318" spans="8:13" x14ac:dyDescent="0.15">
      <c r="H1318" t="s">
        <v>2659</v>
      </c>
      <c r="I1318" t="s">
        <v>3027</v>
      </c>
      <c r="J1318" s="73">
        <f t="shared" ref="J1318:L1318" si="1566">J240</f>
        <v>1</v>
      </c>
      <c r="K1318" s="73">
        <f t="shared" si="1566"/>
        <v>102.7</v>
      </c>
      <c r="L1318" s="73">
        <f t="shared" si="1566"/>
        <v>102.7</v>
      </c>
      <c r="M1318" t="str">
        <f>IF(J1318=1,CMOST1!H1318&amp;" "&amp;K1318,CMOST1!H1318&amp;" &lt;cmost&gt;this["&amp;L1318&amp;"]="&amp;L1318&amp;"*"&amp;CMOST1!I1318&amp;"&lt;/cmost&gt;")</f>
        <v>RESULTS GEOSTAT PDATA 'PERM-E' 59170.6000 130778.5000 -987654321.1235 7 102.7</v>
      </c>
    </row>
    <row r="1319" spans="8:13" x14ac:dyDescent="0.15">
      <c r="H1319" t="s">
        <v>2660</v>
      </c>
      <c r="I1319" t="s">
        <v>3027</v>
      </c>
      <c r="J1319" s="73">
        <f t="shared" ref="J1319:L1319" si="1567">J241</f>
        <v>1</v>
      </c>
      <c r="K1319" s="73">
        <f t="shared" si="1567"/>
        <v>102.7</v>
      </c>
      <c r="L1319" s="73">
        <f t="shared" si="1567"/>
        <v>102.7</v>
      </c>
      <c r="M1319" t="str">
        <f>IF(J1319=1,CMOST1!H1319&amp;" "&amp;K1319,CMOST1!H1319&amp;" &lt;cmost&gt;this["&amp;L1319&amp;"]="&amp;L1319&amp;"*"&amp;CMOST1!I1319&amp;"&lt;/cmost&gt;")</f>
        <v>RESULTS GEOSTAT PDATA 'PERM-E' 59336.6000 130628.9000 -987654321.1235 7 102.7</v>
      </c>
    </row>
    <row r="1320" spans="8:13" x14ac:dyDescent="0.15">
      <c r="H1320" t="s">
        <v>2661</v>
      </c>
      <c r="I1320" t="s">
        <v>3027</v>
      </c>
      <c r="J1320" s="73">
        <f t="shared" ref="J1320:L1320" si="1568">J242</f>
        <v>1</v>
      </c>
      <c r="K1320" s="73">
        <f t="shared" si="1568"/>
        <v>102.7</v>
      </c>
      <c r="L1320" s="73">
        <f t="shared" si="1568"/>
        <v>102.7</v>
      </c>
      <c r="M1320" t="str">
        <f>IF(J1320=1,CMOST1!H1320&amp;" "&amp;K1320,CMOST1!H1320&amp;" &lt;cmost&gt;this["&amp;L1320&amp;"]="&amp;L1320&amp;"*"&amp;CMOST1!I1320&amp;"&lt;/cmost&gt;")</f>
        <v>RESULTS GEOSTAT PDATA 'PERM-E' 59389.4000 130440.3000 -987654321.1235 7 102.7</v>
      </c>
    </row>
    <row r="1321" spans="8:13" x14ac:dyDescent="0.15">
      <c r="H1321" t="s">
        <v>2662</v>
      </c>
      <c r="I1321" t="s">
        <v>3027</v>
      </c>
      <c r="J1321" s="73">
        <f t="shared" ref="J1321:L1321" si="1569">J243</f>
        <v>1</v>
      </c>
      <c r="K1321" s="73">
        <f t="shared" si="1569"/>
        <v>102.7</v>
      </c>
      <c r="L1321" s="73">
        <f t="shared" si="1569"/>
        <v>102.7</v>
      </c>
      <c r="M1321" t="str">
        <f>IF(J1321=1,CMOST1!H1321&amp;" "&amp;K1321,CMOST1!H1321&amp;" &lt;cmost&gt;this["&amp;L1321&amp;"]="&amp;L1321&amp;"*"&amp;CMOST1!I1321&amp;"&lt;/cmost&gt;")</f>
        <v>RESULTS GEOSTAT PDATA 'PERM-E' 59381.2000 130099.7000 -987654321.1235 7 102.7</v>
      </c>
    </row>
    <row r="1322" spans="8:13" x14ac:dyDescent="0.15">
      <c r="H1322" t="s">
        <v>2663</v>
      </c>
      <c r="I1322" t="s">
        <v>3027</v>
      </c>
      <c r="J1322" s="73">
        <f t="shared" ref="J1322:L1322" si="1570">J244</f>
        <v>1</v>
      </c>
      <c r="K1322" s="73">
        <f t="shared" si="1570"/>
        <v>102.7</v>
      </c>
      <c r="L1322" s="73">
        <f t="shared" si="1570"/>
        <v>102.7</v>
      </c>
      <c r="M1322" t="str">
        <f>IF(J1322=1,CMOST1!H1322&amp;" "&amp;K1322,CMOST1!H1322&amp;" &lt;cmost&gt;this["&amp;L1322&amp;"]="&amp;L1322&amp;"*"&amp;CMOST1!I1322&amp;"&lt;/cmost&gt;")</f>
        <v>RESULTS GEOSTAT PDATA 'PERM-E' 59297.6000 129707.4000 -987654321.1235 7 102.7</v>
      </c>
    </row>
    <row r="1323" spans="8:13" x14ac:dyDescent="0.15">
      <c r="H1323" t="s">
        <v>2664</v>
      </c>
      <c r="I1323" t="s">
        <v>3027</v>
      </c>
      <c r="J1323" s="73">
        <f t="shared" ref="J1323:L1323" si="1571">J245</f>
        <v>1</v>
      </c>
      <c r="K1323" s="73">
        <f t="shared" si="1571"/>
        <v>102.7</v>
      </c>
      <c r="L1323" s="73">
        <f t="shared" si="1571"/>
        <v>102.7</v>
      </c>
      <c r="M1323" t="str">
        <f>IF(J1323=1,CMOST1!H1323&amp;" "&amp;K1323,CMOST1!H1323&amp;" &lt;cmost&gt;this["&amp;L1323&amp;"]="&amp;L1323&amp;"*"&amp;CMOST1!I1323&amp;"&lt;/cmost&gt;")</f>
        <v>RESULTS GEOSTAT PDATA 'PERM-E' 59116.5000 129061.7000 -987654321.1235 7 102.7</v>
      </c>
    </row>
    <row r="1324" spans="8:13" x14ac:dyDescent="0.15">
      <c r="H1324" t="s">
        <v>2665</v>
      </c>
      <c r="I1324" t="s">
        <v>3027</v>
      </c>
      <c r="J1324" s="73">
        <f t="shared" ref="J1324:L1324" si="1572">J246</f>
        <v>1</v>
      </c>
      <c r="K1324" s="73">
        <f t="shared" si="1572"/>
        <v>102.7</v>
      </c>
      <c r="L1324" s="73">
        <f t="shared" si="1572"/>
        <v>102.7</v>
      </c>
      <c r="M1324" t="str">
        <f>IF(J1324=1,CMOST1!H1324&amp;" "&amp;K1324,CMOST1!H1324&amp;" &lt;cmost&gt;this["&amp;L1324&amp;"]="&amp;L1324&amp;"*"&amp;CMOST1!I1324&amp;"&lt;/cmost&gt;")</f>
        <v>RESULTS GEOSTAT PDATA 'PERM-E' 59001.6000 128139.1000 -987654321.1235 7 102.7</v>
      </c>
    </row>
    <row r="1325" spans="8:13" x14ac:dyDescent="0.15">
      <c r="H1325" t="s">
        <v>2666</v>
      </c>
      <c r="I1325" t="s">
        <v>3027</v>
      </c>
      <c r="J1325" s="73">
        <f t="shared" ref="J1325:L1325" si="1573">J247</f>
        <v>1</v>
      </c>
      <c r="K1325" s="73">
        <f t="shared" si="1573"/>
        <v>102.7</v>
      </c>
      <c r="L1325" s="73">
        <f t="shared" si="1573"/>
        <v>102.7</v>
      </c>
      <c r="M1325" t="str">
        <f>IF(J1325=1,CMOST1!H1325&amp;" "&amp;K1325,CMOST1!H1325&amp;" &lt;cmost&gt;this["&amp;L1325&amp;"]="&amp;L1325&amp;"*"&amp;CMOST1!I1325&amp;"&lt;/cmost&gt;")</f>
        <v>RESULTS GEOSTAT PDATA 'PERM-E' 58922.9000 127368.4000 -987654321.1235 7 102.7</v>
      </c>
    </row>
    <row r="1326" spans="8:13" x14ac:dyDescent="0.15">
      <c r="H1326" t="s">
        <v>2667</v>
      </c>
      <c r="I1326" t="s">
        <v>3027</v>
      </c>
      <c r="J1326" s="73">
        <f t="shared" ref="J1326:L1326" si="1574">J248</f>
        <v>1</v>
      </c>
      <c r="K1326" s="73">
        <f t="shared" si="1574"/>
        <v>102.7</v>
      </c>
      <c r="L1326" s="73">
        <f t="shared" si="1574"/>
        <v>102.7</v>
      </c>
      <c r="M1326" t="str">
        <f>IF(J1326=1,CMOST1!H1326&amp;" "&amp;K1326,CMOST1!H1326&amp;" &lt;cmost&gt;this["&amp;L1326&amp;"]="&amp;L1326&amp;"*"&amp;CMOST1!I1326&amp;"&lt;/cmost&gt;")</f>
        <v>RESULTS GEOSTAT PDATA 'PERM-E' 58857.6000 126534.8000 -987654321.1235 7 102.7</v>
      </c>
    </row>
    <row r="1327" spans="8:13" x14ac:dyDescent="0.15">
      <c r="H1327" t="s">
        <v>2668</v>
      </c>
      <c r="I1327" t="s">
        <v>3027</v>
      </c>
      <c r="J1327" s="73">
        <f t="shared" ref="J1327:L1327" si="1575">J249</f>
        <v>1</v>
      </c>
      <c r="K1327" s="73">
        <f t="shared" si="1575"/>
        <v>102.7</v>
      </c>
      <c r="L1327" s="73">
        <f t="shared" si="1575"/>
        <v>102.7</v>
      </c>
      <c r="M1327" t="str">
        <f>IF(J1327=1,CMOST1!H1327&amp;" "&amp;K1327,CMOST1!H1327&amp;" &lt;cmost&gt;this["&amp;L1327&amp;"]="&amp;L1327&amp;"*"&amp;CMOST1!I1327&amp;"&lt;/cmost&gt;")</f>
        <v>RESULTS GEOSTAT PDATA 'PERM-E' 58879.9000 125752.6000 -987654321.1235 7 102.7</v>
      </c>
    </row>
    <row r="1328" spans="8:13" x14ac:dyDescent="0.15">
      <c r="H1328" t="s">
        <v>2669</v>
      </c>
      <c r="I1328" t="s">
        <v>3027</v>
      </c>
      <c r="J1328" s="73">
        <f t="shared" ref="J1328:L1328" si="1576">J250</f>
        <v>1</v>
      </c>
      <c r="K1328" s="73">
        <f t="shared" si="1576"/>
        <v>102.7</v>
      </c>
      <c r="L1328" s="73">
        <f t="shared" si="1576"/>
        <v>102.7</v>
      </c>
      <c r="M1328" t="str">
        <f>IF(J1328=1,CMOST1!H1328&amp;" "&amp;K1328,CMOST1!H1328&amp;" &lt;cmost&gt;this["&amp;L1328&amp;"]="&amp;L1328&amp;"*"&amp;CMOST1!I1328&amp;"&lt;/cmost&gt;")</f>
        <v>RESULTS GEOSTAT PDATA 'PERM-E' 58889.1000 125033.5000 -987654321.1235 7 102.7</v>
      </c>
    </row>
    <row r="1329" spans="8:13" x14ac:dyDescent="0.15">
      <c r="H1329" t="s">
        <v>2670</v>
      </c>
      <c r="I1329" t="s">
        <v>3027</v>
      </c>
      <c r="J1329" s="73">
        <f t="shared" ref="J1329:L1329" si="1577">J251</f>
        <v>1</v>
      </c>
      <c r="K1329" s="73">
        <f t="shared" si="1577"/>
        <v>102.7</v>
      </c>
      <c r="L1329" s="73">
        <f t="shared" si="1577"/>
        <v>102.7</v>
      </c>
      <c r="M1329" t="str">
        <f>IF(J1329=1,CMOST1!H1329&amp;" "&amp;K1329,CMOST1!H1329&amp;" &lt;cmost&gt;this["&amp;L1329&amp;"]="&amp;L1329&amp;"*"&amp;CMOST1!I1329&amp;"&lt;/cmost&gt;")</f>
        <v>RESULTS GEOSTAT PDATA 'PERM-E' 59040.4000 124013.1000 -987654321.1235 7 102.7</v>
      </c>
    </row>
    <row r="1330" spans="8:13" x14ac:dyDescent="0.15">
      <c r="H1330" t="s">
        <v>2671</v>
      </c>
      <c r="I1330" t="s">
        <v>3027</v>
      </c>
      <c r="J1330" s="73">
        <f t="shared" ref="J1330:L1330" si="1578">J252</f>
        <v>1</v>
      </c>
      <c r="K1330" s="73">
        <f t="shared" si="1578"/>
        <v>102.7</v>
      </c>
      <c r="L1330" s="73">
        <f t="shared" si="1578"/>
        <v>102.7</v>
      </c>
      <c r="M1330" t="str">
        <f>IF(J1330=1,CMOST1!H1330&amp;" "&amp;K1330,CMOST1!H1330&amp;" &lt;cmost&gt;this["&amp;L1330&amp;"]="&amp;L1330&amp;"*"&amp;CMOST1!I1330&amp;"&lt;/cmost&gt;")</f>
        <v>RESULTS GEOSTAT PDATA 'PERM-E' 59204.1000 123030.8000 -987654321.1235 7 102.7</v>
      </c>
    </row>
    <row r="1331" spans="8:13" x14ac:dyDescent="0.15">
      <c r="H1331" t="s">
        <v>2672</v>
      </c>
      <c r="I1331" t="s">
        <v>3027</v>
      </c>
      <c r="J1331" s="73">
        <f t="shared" ref="J1331:L1331" si="1579">J253</f>
        <v>1</v>
      </c>
      <c r="K1331" s="73">
        <f t="shared" si="1579"/>
        <v>102.7</v>
      </c>
      <c r="L1331" s="73">
        <f t="shared" si="1579"/>
        <v>102.7</v>
      </c>
      <c r="M1331" t="str">
        <f>IF(J1331=1,CMOST1!H1331&amp;" "&amp;K1331,CMOST1!H1331&amp;" &lt;cmost&gt;this["&amp;L1331&amp;"]="&amp;L1331&amp;"*"&amp;CMOST1!I1331&amp;"&lt;/cmost&gt;")</f>
        <v>RESULTS GEOSTAT PDATA 'PERM-E' 59379.6000 122124.7000 -987654321.1235 7 102.7</v>
      </c>
    </row>
    <row r="1332" spans="8:13" x14ac:dyDescent="0.15">
      <c r="H1332" t="s">
        <v>2673</v>
      </c>
      <c r="I1332" t="s">
        <v>3027</v>
      </c>
      <c r="J1332" s="73">
        <f t="shared" ref="J1332:L1332" si="1580">J254</f>
        <v>1</v>
      </c>
      <c r="K1332" s="73">
        <f t="shared" si="1580"/>
        <v>102.7</v>
      </c>
      <c r="L1332" s="73">
        <f t="shared" si="1580"/>
        <v>102.7</v>
      </c>
      <c r="M1332" t="str">
        <f>IF(J1332=1,CMOST1!H1332&amp;" "&amp;K1332,CMOST1!H1332&amp;" &lt;cmost&gt;this["&amp;L1332&amp;"]="&amp;L1332&amp;"*"&amp;CMOST1!I1332&amp;"&lt;/cmost&gt;")</f>
        <v>RESULTS GEOSTAT PDATA 'PERM-E' 59633.2000 121004.6000 -987654321.1235 7 102.7</v>
      </c>
    </row>
    <row r="1333" spans="8:13" x14ac:dyDescent="0.15">
      <c r="H1333" t="s">
        <v>2674</v>
      </c>
      <c r="I1333" t="s">
        <v>3027</v>
      </c>
      <c r="J1333" s="73">
        <f t="shared" ref="J1333:L1333" si="1581">J255</f>
        <v>1</v>
      </c>
      <c r="K1333" s="73">
        <f t="shared" si="1581"/>
        <v>102.7</v>
      </c>
      <c r="L1333" s="73">
        <f t="shared" si="1581"/>
        <v>102.7</v>
      </c>
      <c r="M1333" t="str">
        <f>IF(J1333=1,CMOST1!H1333&amp;" "&amp;K1333,CMOST1!H1333&amp;" &lt;cmost&gt;this["&amp;L1333&amp;"]="&amp;L1333&amp;"*"&amp;CMOST1!I1333&amp;"&lt;/cmost&gt;")</f>
        <v>RESULTS GEOSTAT PDATA 'PERM-E' 59952.1000 119721.5000 -987654321.1235 7 102.7</v>
      </c>
    </row>
    <row r="1334" spans="8:13" x14ac:dyDescent="0.15">
      <c r="H1334" t="s">
        <v>2675</v>
      </c>
      <c r="I1334" t="s">
        <v>3027</v>
      </c>
      <c r="J1334" s="73">
        <f t="shared" ref="J1334:L1334" si="1582">J256</f>
        <v>1</v>
      </c>
      <c r="K1334" s="73">
        <f t="shared" si="1582"/>
        <v>102.7</v>
      </c>
      <c r="L1334" s="73">
        <f t="shared" si="1582"/>
        <v>102.7</v>
      </c>
      <c r="M1334" t="str">
        <f>IF(J1334=1,CMOST1!H1334&amp;" "&amp;K1334,CMOST1!H1334&amp;" &lt;cmost&gt;this["&amp;L1334&amp;"]="&amp;L1334&amp;"*"&amp;CMOST1!I1334&amp;"&lt;/cmost&gt;")</f>
        <v>RESULTS GEOSTAT PDATA 'PERM-E' 60415.7000 117948.2000 -987654321.1235 7 102.7</v>
      </c>
    </row>
    <row r="1335" spans="8:13" x14ac:dyDescent="0.15">
      <c r="H1335" t="s">
        <v>2676</v>
      </c>
      <c r="I1335" t="s">
        <v>3027</v>
      </c>
      <c r="J1335" s="73">
        <f t="shared" ref="J1335:L1335" si="1583">J257</f>
        <v>1</v>
      </c>
      <c r="K1335" s="73">
        <f t="shared" si="1583"/>
        <v>102.7</v>
      </c>
      <c r="L1335" s="73">
        <f t="shared" si="1583"/>
        <v>102.7</v>
      </c>
      <c r="M1335" t="str">
        <f>IF(J1335=1,CMOST1!H1335&amp;" "&amp;K1335,CMOST1!H1335&amp;" &lt;cmost&gt;this["&amp;L1335&amp;"]="&amp;L1335&amp;"*"&amp;CMOST1!I1335&amp;"&lt;/cmost&gt;")</f>
        <v>RESULTS GEOSTAT PDATA 'PERM-E' 60877.6000 116313.3000 -987654321.1235 7 102.7</v>
      </c>
    </row>
    <row r="1336" spans="8:13" x14ac:dyDescent="0.15">
      <c r="H1336" t="s">
        <v>2677</v>
      </c>
      <c r="I1336" t="s">
        <v>3027</v>
      </c>
      <c r="J1336" s="73">
        <f t="shared" ref="J1336:L1336" si="1584">J258</f>
        <v>1</v>
      </c>
      <c r="K1336" s="73">
        <f t="shared" si="1584"/>
        <v>102.7</v>
      </c>
      <c r="L1336" s="73">
        <f t="shared" si="1584"/>
        <v>102.7</v>
      </c>
      <c r="M1336" t="str">
        <f>IF(J1336=1,CMOST1!H1336&amp;" "&amp;K1336,CMOST1!H1336&amp;" &lt;cmost&gt;this["&amp;L1336&amp;"]="&amp;L1336&amp;"*"&amp;CMOST1!I1336&amp;"&lt;/cmost&gt;")</f>
        <v>RESULTS GEOSTAT PDATA 'PERM-E' 61340.6000 114603.0000 -987654321.1235 7 102.7</v>
      </c>
    </row>
    <row r="1337" spans="8:13" x14ac:dyDescent="0.15">
      <c r="H1337" t="s">
        <v>2678</v>
      </c>
      <c r="I1337" t="s">
        <v>3027</v>
      </c>
      <c r="J1337" s="73">
        <f t="shared" ref="J1337:L1337" si="1585">J259</f>
        <v>1</v>
      </c>
      <c r="K1337" s="73">
        <f t="shared" si="1585"/>
        <v>102.7</v>
      </c>
      <c r="L1337" s="73">
        <f t="shared" si="1585"/>
        <v>102.7</v>
      </c>
      <c r="M1337" t="str">
        <f>IF(J1337=1,CMOST1!H1337&amp;" "&amp;K1337,CMOST1!H1337&amp;" &lt;cmost&gt;this["&amp;L1337&amp;"]="&amp;L1337&amp;"*"&amp;CMOST1!I1337&amp;"&lt;/cmost&gt;")</f>
        <v>RESULTS GEOSTAT PDATA 'PERM-E' 64364.5000 139297.6000 -987654321.1235 7 102.7</v>
      </c>
    </row>
    <row r="1338" spans="8:13" x14ac:dyDescent="0.15">
      <c r="H1338" t="s">
        <v>2679</v>
      </c>
      <c r="I1338" t="s">
        <v>3027</v>
      </c>
      <c r="J1338" s="73">
        <f t="shared" ref="J1338:L1338" si="1586">J260</f>
        <v>1</v>
      </c>
      <c r="K1338" s="73">
        <f t="shared" si="1586"/>
        <v>102.7</v>
      </c>
      <c r="L1338" s="73">
        <f t="shared" si="1586"/>
        <v>102.7</v>
      </c>
      <c r="M1338" t="str">
        <f>IF(J1338=1,CMOST1!H1338&amp;" "&amp;K1338,CMOST1!H1338&amp;" &lt;cmost&gt;this["&amp;L1338&amp;"]="&amp;L1338&amp;"*"&amp;CMOST1!I1338&amp;"&lt;/cmost&gt;")</f>
        <v>RESULTS GEOSTAT PDATA 'PERM-E' 64675.9000 139629.6000 -987654321.1235 7 102.7</v>
      </c>
    </row>
    <row r="1339" spans="8:13" x14ac:dyDescent="0.15">
      <c r="H1339" t="s">
        <v>2680</v>
      </c>
      <c r="I1339" t="s">
        <v>3027</v>
      </c>
      <c r="J1339" s="73">
        <f t="shared" ref="J1339:L1339" si="1587">J261</f>
        <v>1</v>
      </c>
      <c r="K1339" s="73">
        <f t="shared" si="1587"/>
        <v>102.7</v>
      </c>
      <c r="L1339" s="73">
        <f t="shared" si="1587"/>
        <v>102.7</v>
      </c>
      <c r="M1339" t="str">
        <f>IF(J1339=1,CMOST1!H1339&amp;" "&amp;K1339,CMOST1!H1339&amp;" &lt;cmost&gt;this["&amp;L1339&amp;"]="&amp;L1339&amp;"*"&amp;CMOST1!I1339&amp;"&lt;/cmost&gt;")</f>
        <v>RESULTS GEOSTAT PDATA 'PERM-E' 65063.0000 139937.3000 -987654321.1235 7 102.7</v>
      </c>
    </row>
    <row r="1340" spans="8:13" x14ac:dyDescent="0.15">
      <c r="H1340" t="s">
        <v>2681</v>
      </c>
      <c r="I1340" t="s">
        <v>3027</v>
      </c>
      <c r="J1340" s="73">
        <f t="shared" ref="J1340:L1340" si="1588">J262</f>
        <v>1</v>
      </c>
      <c r="K1340" s="73">
        <f t="shared" si="1588"/>
        <v>102.7</v>
      </c>
      <c r="L1340" s="73">
        <f t="shared" si="1588"/>
        <v>102.7</v>
      </c>
      <c r="M1340" t="str">
        <f>IF(J1340=1,CMOST1!H1340&amp;" "&amp;K1340,CMOST1!H1340&amp;" &lt;cmost&gt;this["&amp;L1340&amp;"]="&amp;L1340&amp;"*"&amp;CMOST1!I1340&amp;"&lt;/cmost&gt;")</f>
        <v>RESULTS GEOSTAT PDATA 'PERM-E' 65400.9000 140181.1000 -987654321.1235 7 102.7</v>
      </c>
    </row>
    <row r="1341" spans="8:13" x14ac:dyDescent="0.15">
      <c r="H1341" t="s">
        <v>2682</v>
      </c>
      <c r="I1341" t="s">
        <v>3027</v>
      </c>
      <c r="J1341" s="73">
        <f t="shared" ref="J1341:L1341" si="1589">J263</f>
        <v>1</v>
      </c>
      <c r="K1341" s="73">
        <f t="shared" si="1589"/>
        <v>102.7</v>
      </c>
      <c r="L1341" s="73">
        <f t="shared" si="1589"/>
        <v>102.7</v>
      </c>
      <c r="M1341" t="str">
        <f>IF(J1341=1,CMOST1!H1341&amp;" "&amp;K1341,CMOST1!H1341&amp;" &lt;cmost&gt;this["&amp;L1341&amp;"]="&amp;L1341&amp;"*"&amp;CMOST1!I1341&amp;"&lt;/cmost&gt;")</f>
        <v>RESULTS GEOSTAT PDATA 'PERM-E' 65662.7000 140424.2000 -987654321.1235 7 102.7</v>
      </c>
    </row>
    <row r="1342" spans="8:13" x14ac:dyDescent="0.15">
      <c r="H1342" t="s">
        <v>2683</v>
      </c>
      <c r="I1342" t="s">
        <v>3027</v>
      </c>
      <c r="J1342" s="73">
        <f t="shared" ref="J1342:L1342" si="1590">J264</f>
        <v>1</v>
      </c>
      <c r="K1342" s="73">
        <f t="shared" si="1590"/>
        <v>102.7</v>
      </c>
      <c r="L1342" s="73">
        <f t="shared" si="1590"/>
        <v>102.7</v>
      </c>
      <c r="M1342" t="str">
        <f>IF(J1342=1,CMOST1!H1342&amp;" "&amp;K1342,CMOST1!H1342&amp;" &lt;cmost&gt;this["&amp;L1342&amp;"]="&amp;L1342&amp;"*"&amp;CMOST1!I1342&amp;"&lt;/cmost&gt;")</f>
        <v>RESULTS GEOSTAT PDATA 'PERM-E' 66001.3000 140592.5000 -987654321.1235 7 102.7</v>
      </c>
    </row>
    <row r="1343" spans="8:13" x14ac:dyDescent="0.15">
      <c r="H1343" t="s">
        <v>2684</v>
      </c>
      <c r="I1343" t="s">
        <v>3027</v>
      </c>
      <c r="J1343" s="73">
        <f t="shared" ref="J1343:L1343" si="1591">J265</f>
        <v>1</v>
      </c>
      <c r="K1343" s="73">
        <f t="shared" si="1591"/>
        <v>102.7</v>
      </c>
      <c r="L1343" s="73">
        <f t="shared" si="1591"/>
        <v>102.7</v>
      </c>
      <c r="M1343" t="str">
        <f>IF(J1343=1,CMOST1!H1343&amp;" "&amp;K1343,CMOST1!H1343&amp;" &lt;cmost&gt;this["&amp;L1343&amp;"]="&amp;L1343&amp;"*"&amp;CMOST1!I1343&amp;"&lt;/cmost&gt;")</f>
        <v>RESULTS GEOSTAT PDATA 'PERM-E' 66264.4000 140759.8000 -987654321.1235 7 102.7</v>
      </c>
    </row>
    <row r="1344" spans="8:13" x14ac:dyDescent="0.15">
      <c r="H1344" t="s">
        <v>2685</v>
      </c>
      <c r="I1344" t="s">
        <v>3027</v>
      </c>
      <c r="J1344" s="73">
        <f t="shared" ref="J1344:L1344" si="1592">J266</f>
        <v>1</v>
      </c>
      <c r="K1344" s="73">
        <f t="shared" si="1592"/>
        <v>102.7</v>
      </c>
      <c r="L1344" s="73">
        <f t="shared" si="1592"/>
        <v>102.7</v>
      </c>
      <c r="M1344" t="str">
        <f>IF(J1344=1,CMOST1!H1344&amp;" "&amp;K1344,CMOST1!H1344&amp;" &lt;cmost&gt;this["&amp;L1344&amp;"]="&amp;L1344&amp;"*"&amp;CMOST1!I1344&amp;"&lt;/cmost&gt;")</f>
        <v>RESULTS GEOSTAT PDATA 'PERM-E' 66541.0000 140838.9000 -987654321.1235 7 102.7</v>
      </c>
    </row>
    <row r="1345" spans="8:13" x14ac:dyDescent="0.15">
      <c r="H1345" t="s">
        <v>2686</v>
      </c>
      <c r="I1345" t="s">
        <v>3027</v>
      </c>
      <c r="J1345" s="73">
        <f t="shared" ref="J1345:L1345" si="1593">J267</f>
        <v>1</v>
      </c>
      <c r="K1345" s="73">
        <f t="shared" si="1593"/>
        <v>102.7</v>
      </c>
      <c r="L1345" s="73">
        <f t="shared" si="1593"/>
        <v>102.7</v>
      </c>
      <c r="M1345" t="str">
        <f>IF(J1345=1,CMOST1!H1345&amp;" "&amp;K1345,CMOST1!H1345&amp;" &lt;cmost&gt;this["&amp;L1345&amp;"]="&amp;L1345&amp;"*"&amp;CMOST1!I1345&amp;"&lt;/cmost&gt;")</f>
        <v>RESULTS GEOSTAT PDATA 'PERM-E' 66705.1000 140840.9000 -987654321.1235 7 102.7</v>
      </c>
    </row>
    <row r="1346" spans="8:13" x14ac:dyDescent="0.15">
      <c r="H1346" t="s">
        <v>2687</v>
      </c>
      <c r="I1346" t="s">
        <v>3027</v>
      </c>
      <c r="J1346" s="73">
        <f t="shared" ref="J1346:L1346" si="1594">J268</f>
        <v>1</v>
      </c>
      <c r="K1346" s="73">
        <f t="shared" si="1594"/>
        <v>102.7</v>
      </c>
      <c r="L1346" s="73">
        <f t="shared" si="1594"/>
        <v>102.7</v>
      </c>
      <c r="M1346" t="str">
        <f>IF(J1346=1,CMOST1!H1346&amp;" "&amp;K1346,CMOST1!H1346&amp;" &lt;cmost&gt;this["&amp;L1346&amp;"]="&amp;L1346&amp;"*"&amp;CMOST1!I1346&amp;"&lt;/cmost&gt;")</f>
        <v>RESULTS GEOSTAT PDATA 'PERM-E' 66882.5000 140754.9000 -987654321.1235 7 102.7</v>
      </c>
    </row>
    <row r="1347" spans="8:13" x14ac:dyDescent="0.15">
      <c r="H1347" t="s">
        <v>2688</v>
      </c>
      <c r="I1347" t="s">
        <v>3027</v>
      </c>
      <c r="J1347" s="73">
        <f t="shared" ref="J1347:L1347" si="1595">J269</f>
        <v>1</v>
      </c>
      <c r="K1347" s="73">
        <f t="shared" si="1595"/>
        <v>102.7</v>
      </c>
      <c r="L1347" s="73">
        <f t="shared" si="1595"/>
        <v>102.7</v>
      </c>
      <c r="M1347" t="str">
        <f>IF(J1347=1,CMOST1!H1347&amp;" "&amp;K1347,CMOST1!H1347&amp;" &lt;cmost&gt;this["&amp;L1347&amp;"]="&amp;L1347&amp;"*"&amp;CMOST1!I1347&amp;"&lt;/cmost&gt;")</f>
        <v>RESULTS GEOSTAT PDATA 'PERM-E' 67036.4000 140580.1000 -987654321.1235 7 102.7</v>
      </c>
    </row>
    <row r="1348" spans="8:13" x14ac:dyDescent="0.15">
      <c r="H1348" t="s">
        <v>2689</v>
      </c>
      <c r="I1348" t="s">
        <v>3027</v>
      </c>
      <c r="J1348" s="73">
        <f t="shared" ref="J1348:L1348" si="1596">J270</f>
        <v>1</v>
      </c>
      <c r="K1348" s="73">
        <f t="shared" si="1596"/>
        <v>102.7</v>
      </c>
      <c r="L1348" s="73">
        <f t="shared" si="1596"/>
        <v>102.7</v>
      </c>
      <c r="M1348" t="str">
        <f>IF(J1348=1,CMOST1!H1348&amp;" "&amp;K1348,CMOST1!H1348&amp;" &lt;cmost&gt;this["&amp;L1348&amp;"]="&amp;L1348&amp;"*"&amp;CMOST1!I1348&amp;"&lt;/cmost&gt;")</f>
        <v>RESULTS GEOSTAT PDATA 'PERM-E' 67138.8000 140442.6000 -987654321.1235 7 102.7</v>
      </c>
    </row>
    <row r="1349" spans="8:13" x14ac:dyDescent="0.15">
      <c r="H1349" t="s">
        <v>2690</v>
      </c>
      <c r="I1349" t="s">
        <v>3027</v>
      </c>
      <c r="J1349" s="73">
        <f t="shared" ref="J1349:L1349" si="1597">J271</f>
        <v>1</v>
      </c>
      <c r="K1349" s="73">
        <f t="shared" si="1597"/>
        <v>102.7</v>
      </c>
      <c r="L1349" s="73">
        <f t="shared" si="1597"/>
        <v>102.7</v>
      </c>
      <c r="M1349" t="str">
        <f>IF(J1349=1,CMOST1!H1349&amp;" "&amp;K1349,CMOST1!H1349&amp;" &lt;cmost&gt;this["&amp;L1349&amp;"]="&amp;L1349&amp;"*"&amp;CMOST1!I1349&amp;"&lt;/cmost&gt;")</f>
        <v>RESULTS GEOSTAT PDATA 'PERM-E' 67180.1000 140178.2000 -987654321.1235 7 102.7</v>
      </c>
    </row>
    <row r="1350" spans="8:13" x14ac:dyDescent="0.15">
      <c r="H1350" t="s">
        <v>2691</v>
      </c>
      <c r="I1350" t="s">
        <v>3027</v>
      </c>
      <c r="J1350" s="73">
        <f t="shared" ref="J1350:L1350" si="1598">J272</f>
        <v>1</v>
      </c>
      <c r="K1350" s="73">
        <f t="shared" si="1598"/>
        <v>102.7</v>
      </c>
      <c r="L1350" s="73">
        <f t="shared" si="1598"/>
        <v>102.7</v>
      </c>
      <c r="M1350" t="str">
        <f>IF(J1350=1,CMOST1!H1350&amp;" "&amp;K1350,CMOST1!H1350&amp;" &lt;cmost&gt;this["&amp;L1350&amp;"]="&amp;L1350&amp;"*"&amp;CMOST1!I1350&amp;"&lt;/cmost&gt;")</f>
        <v>RESULTS GEOSTAT PDATA 'PERM-E' 67145.7000 139899.9000 -987654321.1235 7 102.7</v>
      </c>
    </row>
    <row r="1351" spans="8:13" x14ac:dyDescent="0.15">
      <c r="H1351" t="s">
        <v>2692</v>
      </c>
      <c r="I1351" t="s">
        <v>3027</v>
      </c>
      <c r="J1351" s="73">
        <f t="shared" ref="J1351:L1351" si="1599">J273</f>
        <v>1</v>
      </c>
      <c r="K1351" s="73">
        <f t="shared" si="1599"/>
        <v>102.7</v>
      </c>
      <c r="L1351" s="73">
        <f t="shared" si="1599"/>
        <v>102.7</v>
      </c>
      <c r="M1351" t="str">
        <f>IF(J1351=1,CMOST1!H1351&amp;" "&amp;K1351,CMOST1!H1351&amp;" &lt;cmost&gt;this["&amp;L1351&amp;"]="&amp;L1351&amp;"*"&amp;CMOST1!I1351&amp;"&lt;/cmost&gt;")</f>
        <v>RESULTS GEOSTAT PDATA 'PERM-E' 66986.2000 139544.6000 -987654321.1235 7 102.7</v>
      </c>
    </row>
    <row r="1352" spans="8:13" x14ac:dyDescent="0.15">
      <c r="H1352" t="s">
        <v>2693</v>
      </c>
      <c r="I1352" t="s">
        <v>3027</v>
      </c>
      <c r="J1352" s="73">
        <f t="shared" ref="J1352:L1352" si="1600">J274</f>
        <v>1</v>
      </c>
      <c r="K1352" s="73">
        <f t="shared" si="1600"/>
        <v>102.7</v>
      </c>
      <c r="L1352" s="73">
        <f t="shared" si="1600"/>
        <v>102.7</v>
      </c>
      <c r="M1352" t="str">
        <f>IF(J1352=1,CMOST1!H1352&amp;" "&amp;K1352,CMOST1!H1352&amp;" &lt;cmost&gt;this["&amp;L1352&amp;"]="&amp;L1352&amp;"*"&amp;CMOST1!I1352&amp;"&lt;/cmost&gt;")</f>
        <v>RESULTS GEOSTAT PDATA 'PERM-E' 66691.6000 138872.4000 -987654321.1235 7 102.7</v>
      </c>
    </row>
    <row r="1353" spans="8:13" x14ac:dyDescent="0.15">
      <c r="H1353" t="s">
        <v>2694</v>
      </c>
      <c r="I1353" t="s">
        <v>3027</v>
      </c>
      <c r="J1353" s="73">
        <f t="shared" ref="J1353:L1353" si="1601">J275</f>
        <v>1</v>
      </c>
      <c r="K1353" s="73">
        <f t="shared" si="1601"/>
        <v>102.7</v>
      </c>
      <c r="L1353" s="73">
        <f t="shared" si="1601"/>
        <v>102.7</v>
      </c>
      <c r="M1353" t="str">
        <f>IF(J1353=1,CMOST1!H1353&amp;" "&amp;K1353,CMOST1!H1353&amp;" &lt;cmost&gt;this["&amp;L1353&amp;"]="&amp;L1353&amp;"*"&amp;CMOST1!I1353&amp;"&lt;/cmost&gt;")</f>
        <v>RESULTS GEOSTAT PDATA 'PERM-E' 66332.4000 138325.1000 -987654321.1235 7 102.7</v>
      </c>
    </row>
    <row r="1354" spans="8:13" x14ac:dyDescent="0.15">
      <c r="H1354" t="s">
        <v>2695</v>
      </c>
      <c r="I1354" t="s">
        <v>3027</v>
      </c>
      <c r="J1354" s="73">
        <f t="shared" ref="J1354:L1354" si="1602">J276</f>
        <v>1</v>
      </c>
      <c r="K1354" s="73">
        <f t="shared" si="1602"/>
        <v>102.7</v>
      </c>
      <c r="L1354" s="73">
        <f t="shared" si="1602"/>
        <v>102.7</v>
      </c>
      <c r="M1354" t="str">
        <f>IF(J1354=1,CMOST1!H1354&amp;" "&amp;K1354,CMOST1!H1354&amp;" &lt;cmost&gt;this["&amp;L1354&amp;"]="&amp;L1354&amp;"*"&amp;CMOST1!I1354&amp;"&lt;/cmost&gt;")</f>
        <v>RESULTS GEOSTAT PDATA 'PERM-E' 65886.8000 137638.1000 -987654321.1235 7 102.7</v>
      </c>
    </row>
    <row r="1355" spans="8:13" x14ac:dyDescent="0.15">
      <c r="H1355" t="s">
        <v>2696</v>
      </c>
      <c r="I1355" t="s">
        <v>3027</v>
      </c>
      <c r="J1355" s="73">
        <f t="shared" ref="J1355:L1355" si="1603">J277</f>
        <v>1</v>
      </c>
      <c r="K1355" s="73">
        <f t="shared" si="1603"/>
        <v>102.7</v>
      </c>
      <c r="L1355" s="73">
        <f t="shared" si="1603"/>
        <v>102.7</v>
      </c>
      <c r="M1355" t="str">
        <f>IF(J1355=1,CMOST1!H1355&amp;" "&amp;K1355,CMOST1!H1355&amp;" &lt;cmost&gt;this["&amp;L1355&amp;"]="&amp;L1355&amp;"*"&amp;CMOST1!I1355&amp;"&lt;/cmost&gt;")</f>
        <v>RESULTS GEOSTAT PDATA 'PERM-E' 65353.3000 136912.4000 -987654321.1235 7 102.7</v>
      </c>
    </row>
    <row r="1356" spans="8:13" x14ac:dyDescent="0.15">
      <c r="H1356" t="s">
        <v>2697</v>
      </c>
      <c r="I1356" t="s">
        <v>3027</v>
      </c>
      <c r="J1356" s="73">
        <f t="shared" ref="J1356:L1356" si="1604">J278</f>
        <v>1</v>
      </c>
      <c r="K1356" s="73">
        <f t="shared" si="1604"/>
        <v>102.7</v>
      </c>
      <c r="L1356" s="73">
        <f t="shared" si="1604"/>
        <v>102.7</v>
      </c>
      <c r="M1356" t="str">
        <f>IF(J1356=1,CMOST1!H1356&amp;" "&amp;K1356,CMOST1!H1356&amp;" &lt;cmost&gt;this["&amp;L1356&amp;"]="&amp;L1356&amp;"*"&amp;CMOST1!I1356&amp;"&lt;/cmost&gt;")</f>
        <v>RESULTS GEOSTAT PDATA 'PERM-E' 64769.0000 136198.5000 -987654321.1235 7 102.7</v>
      </c>
    </row>
    <row r="1357" spans="8:13" x14ac:dyDescent="0.15">
      <c r="H1357" t="s">
        <v>2698</v>
      </c>
      <c r="I1357" t="s">
        <v>3027</v>
      </c>
      <c r="J1357" s="73">
        <f t="shared" ref="J1357:L1357" si="1605">J279</f>
        <v>1</v>
      </c>
      <c r="K1357" s="73">
        <f t="shared" si="1605"/>
        <v>102.7</v>
      </c>
      <c r="L1357" s="73">
        <f t="shared" si="1605"/>
        <v>102.7</v>
      </c>
      <c r="M1357" t="str">
        <f>IF(J1357=1,CMOST1!H1357&amp;" "&amp;K1357,CMOST1!H1357&amp;" &lt;cmost&gt;this["&amp;L1357&amp;"]="&amp;L1357&amp;"*"&amp;CMOST1!I1357&amp;"&lt;/cmost&gt;")</f>
        <v>RESULTS GEOSTAT PDATA 'PERM-E' 63859.3000 135278.5000 -987654321.1235 7 102.7</v>
      </c>
    </row>
    <row r="1358" spans="8:13" x14ac:dyDescent="0.15">
      <c r="H1358" t="s">
        <v>2699</v>
      </c>
      <c r="I1358" t="s">
        <v>3027</v>
      </c>
      <c r="J1358" s="73">
        <f t="shared" ref="J1358:L1358" si="1606">J280</f>
        <v>1</v>
      </c>
      <c r="K1358" s="73">
        <f t="shared" si="1606"/>
        <v>102.7</v>
      </c>
      <c r="L1358" s="73">
        <f t="shared" si="1606"/>
        <v>102.7</v>
      </c>
      <c r="M1358" t="str">
        <f>IF(J1358=1,CMOST1!H1358&amp;" "&amp;K1358,CMOST1!H1358&amp;" &lt;cmost&gt;this["&amp;L1358&amp;"]="&amp;L1358&amp;"*"&amp;CMOST1!I1358&amp;"&lt;/cmost&gt;")</f>
        <v>RESULTS GEOSTAT PDATA 'PERM-E' 63298.2000 134741.5000 -987654321.1235 7 102.7</v>
      </c>
    </row>
    <row r="1359" spans="8:13" x14ac:dyDescent="0.15">
      <c r="H1359" t="s">
        <v>2700</v>
      </c>
      <c r="I1359" t="s">
        <v>3027</v>
      </c>
      <c r="J1359" s="73">
        <f t="shared" ref="J1359:L1359" si="1607">J281</f>
        <v>1</v>
      </c>
      <c r="K1359" s="73">
        <f t="shared" si="1607"/>
        <v>102.7</v>
      </c>
      <c r="L1359" s="73">
        <f t="shared" si="1607"/>
        <v>102.7</v>
      </c>
      <c r="M1359" t="str">
        <f>IF(J1359=1,CMOST1!H1359&amp;" "&amp;K1359,CMOST1!H1359&amp;" &lt;cmost&gt;this["&amp;L1359&amp;"]="&amp;L1359&amp;"*"&amp;CMOST1!I1359&amp;"&lt;/cmost&gt;")</f>
        <v>RESULTS GEOSTAT PDATA 'PERM-E' 62997.4000 134573.8000 -987654321.1235 7 102.7</v>
      </c>
    </row>
    <row r="1360" spans="8:13" x14ac:dyDescent="0.15">
      <c r="H1360" t="s">
        <v>2701</v>
      </c>
      <c r="I1360" t="s">
        <v>3027</v>
      </c>
      <c r="J1360" s="73">
        <f t="shared" ref="J1360:L1360" si="1608">J282</f>
        <v>1</v>
      </c>
      <c r="K1360" s="73">
        <f t="shared" si="1608"/>
        <v>102.7</v>
      </c>
      <c r="L1360" s="73">
        <f t="shared" si="1608"/>
        <v>102.7</v>
      </c>
      <c r="M1360" t="str">
        <f>IF(J1360=1,CMOST1!H1360&amp;" "&amp;K1360,CMOST1!H1360&amp;" &lt;cmost&gt;this["&amp;L1360&amp;"]="&amp;L1360&amp;"*"&amp;CMOST1!I1360&amp;"&lt;/cmost&gt;")</f>
        <v>RESULTS GEOSTAT PDATA 'PERM-E' 62695.5000 134494.4000 -987654321.1235 7 102.7</v>
      </c>
    </row>
    <row r="1361" spans="8:13" x14ac:dyDescent="0.15">
      <c r="H1361" t="s">
        <v>2702</v>
      </c>
      <c r="I1361" t="s">
        <v>3027</v>
      </c>
      <c r="J1361" s="73">
        <f t="shared" ref="J1361:L1361" si="1609">J283</f>
        <v>1</v>
      </c>
      <c r="K1361" s="73">
        <f t="shared" si="1609"/>
        <v>102.7</v>
      </c>
      <c r="L1361" s="73">
        <f t="shared" si="1609"/>
        <v>102.7</v>
      </c>
      <c r="M1361" t="str">
        <f>IF(J1361=1,CMOST1!H1361&amp;" "&amp;K1361,CMOST1!H1361&amp;" &lt;cmost&gt;this["&amp;L1361&amp;"]="&amp;L1361&amp;"*"&amp;CMOST1!I1361&amp;"&lt;/cmost&gt;")</f>
        <v>RESULTS GEOSTAT PDATA 'PERM-E' 62442.6000 134529.2000 -987654321.1235 7 102.7</v>
      </c>
    </row>
    <row r="1362" spans="8:13" x14ac:dyDescent="0.15">
      <c r="H1362" t="s">
        <v>2703</v>
      </c>
      <c r="I1362" t="s">
        <v>3027</v>
      </c>
      <c r="J1362" s="73">
        <f t="shared" ref="J1362:L1362" si="1610">J284</f>
        <v>1</v>
      </c>
      <c r="K1362" s="73">
        <f t="shared" si="1610"/>
        <v>102.7</v>
      </c>
      <c r="L1362" s="73">
        <f t="shared" si="1610"/>
        <v>102.7</v>
      </c>
      <c r="M1362" t="str">
        <f>IF(J1362=1,CMOST1!H1362&amp;" "&amp;K1362,CMOST1!H1362&amp;" &lt;cmost&gt;this["&amp;L1362&amp;"]="&amp;L1362&amp;"*"&amp;CMOST1!I1362&amp;"&lt;/cmost&gt;")</f>
        <v>RESULTS GEOSTAT PDATA 'PERM-E' 62290.0000 134628.0000 -987654321.1235 7 102.7</v>
      </c>
    </row>
    <row r="1363" spans="8:13" x14ac:dyDescent="0.15">
      <c r="H1363" t="s">
        <v>2704</v>
      </c>
      <c r="I1363" t="s">
        <v>3027</v>
      </c>
      <c r="J1363" s="73">
        <f t="shared" ref="J1363:L1363" si="1611">J285</f>
        <v>1</v>
      </c>
      <c r="K1363" s="73">
        <f t="shared" si="1611"/>
        <v>102.7</v>
      </c>
      <c r="L1363" s="73">
        <f t="shared" si="1611"/>
        <v>102.7</v>
      </c>
      <c r="M1363" t="str">
        <f>IF(J1363=1,CMOST1!H1363&amp;" "&amp;K1363,CMOST1!H1363&amp;" &lt;cmost&gt;this["&amp;L1363&amp;"]="&amp;L1363&amp;"*"&amp;CMOST1!I1363&amp;"&lt;/cmost&gt;")</f>
        <v>RESULTS GEOSTAT PDATA 'PERM-E' 62225.1000 134778.9000 -987654321.1235 7 102.7</v>
      </c>
    </row>
    <row r="1364" spans="8:13" x14ac:dyDescent="0.15">
      <c r="H1364" t="s">
        <v>2705</v>
      </c>
      <c r="I1364" t="s">
        <v>3027</v>
      </c>
      <c r="J1364" s="73">
        <f t="shared" ref="J1364:L1364" si="1612">J286</f>
        <v>1</v>
      </c>
      <c r="K1364" s="73">
        <f t="shared" si="1612"/>
        <v>102.7</v>
      </c>
      <c r="L1364" s="73">
        <f t="shared" si="1612"/>
        <v>102.7</v>
      </c>
      <c r="M1364" t="str">
        <f>IF(J1364=1,CMOST1!H1364&amp;" "&amp;K1364,CMOST1!H1364&amp;" &lt;cmost&gt;this["&amp;L1364&amp;"]="&amp;L1364&amp;"*"&amp;CMOST1!I1364&amp;"&lt;/cmost&gt;")</f>
        <v>RESULTS GEOSTAT PDATA 'PERM-E' 62235.6000 134955.4000 -987654321.1235 7 102.7</v>
      </c>
    </row>
    <row r="1365" spans="8:13" x14ac:dyDescent="0.15">
      <c r="H1365" t="s">
        <v>2706</v>
      </c>
      <c r="I1365" t="s">
        <v>3027</v>
      </c>
      <c r="J1365" s="73">
        <f t="shared" ref="J1365:L1365" si="1613">J287</f>
        <v>1</v>
      </c>
      <c r="K1365" s="73">
        <f t="shared" si="1613"/>
        <v>102.7</v>
      </c>
      <c r="L1365" s="73">
        <f t="shared" si="1613"/>
        <v>102.7</v>
      </c>
      <c r="M1365" t="str">
        <f>IF(J1365=1,CMOST1!H1365&amp;" "&amp;K1365,CMOST1!H1365&amp;" &lt;cmost&gt;this["&amp;L1365&amp;"]="&amp;L1365&amp;"*"&amp;CMOST1!I1365&amp;"&lt;/cmost&gt;")</f>
        <v>RESULTS GEOSTAT PDATA 'PERM-E' 62280.2000 135410.4000 -987654321.1235 7 102.7</v>
      </c>
    </row>
    <row r="1366" spans="8:13" x14ac:dyDescent="0.15">
      <c r="H1366" t="s">
        <v>2707</v>
      </c>
      <c r="I1366" t="s">
        <v>3027</v>
      </c>
      <c r="J1366" s="73">
        <f t="shared" ref="J1366:L1366" si="1614">J288</f>
        <v>1</v>
      </c>
      <c r="K1366" s="73">
        <f t="shared" si="1614"/>
        <v>102.7</v>
      </c>
      <c r="L1366" s="73">
        <f t="shared" si="1614"/>
        <v>102.7</v>
      </c>
      <c r="M1366" t="str">
        <f>IF(J1366=1,CMOST1!H1366&amp;" "&amp;K1366,CMOST1!H1366&amp;" &lt;cmost&gt;this["&amp;L1366&amp;"]="&amp;L1366&amp;"*"&amp;CMOST1!I1366&amp;"&lt;/cmost&gt;")</f>
        <v>RESULTS GEOSTAT PDATA 'PERM-E' 62449.5000 136005.6000 -987654321.1235 7 102.7</v>
      </c>
    </row>
    <row r="1367" spans="8:13" x14ac:dyDescent="0.15">
      <c r="H1367" t="s">
        <v>2708</v>
      </c>
      <c r="I1367" t="s">
        <v>3027</v>
      </c>
      <c r="J1367" s="73">
        <f t="shared" ref="J1367:L1367" si="1615">J289</f>
        <v>1</v>
      </c>
      <c r="K1367" s="73">
        <f t="shared" si="1615"/>
        <v>102.7</v>
      </c>
      <c r="L1367" s="73">
        <f t="shared" si="1615"/>
        <v>102.7</v>
      </c>
      <c r="M1367" t="str">
        <f>IF(J1367=1,CMOST1!H1367&amp;" "&amp;K1367,CMOST1!H1367&amp;" &lt;cmost&gt;this["&amp;L1367&amp;"]="&amp;L1367&amp;"*"&amp;CMOST1!I1367&amp;"&lt;/cmost&gt;")</f>
        <v>RESULTS GEOSTAT PDATA 'PERM-E' 62682.7000 136538.4000 -987654321.1235 7 102.7</v>
      </c>
    </row>
    <row r="1368" spans="8:13" x14ac:dyDescent="0.15">
      <c r="H1368" t="s">
        <v>2709</v>
      </c>
      <c r="I1368" t="s">
        <v>3027</v>
      </c>
      <c r="J1368" s="73">
        <f t="shared" ref="J1368:L1368" si="1616">J290</f>
        <v>1</v>
      </c>
      <c r="K1368" s="73">
        <f t="shared" si="1616"/>
        <v>102.7</v>
      </c>
      <c r="L1368" s="73">
        <f t="shared" si="1616"/>
        <v>102.7</v>
      </c>
      <c r="M1368" t="str">
        <f>IF(J1368=1,CMOST1!H1368&amp;" "&amp;K1368,CMOST1!H1368&amp;" &lt;cmost&gt;this["&amp;L1368&amp;"]="&amp;L1368&amp;"*"&amp;CMOST1!I1368&amp;"&lt;/cmost&gt;")</f>
        <v>RESULTS GEOSTAT PDATA 'PERM-E' 62878.9000 136995.1000 -987654321.1235 7 102.7</v>
      </c>
    </row>
    <row r="1369" spans="8:13" x14ac:dyDescent="0.15">
      <c r="H1369" t="s">
        <v>2710</v>
      </c>
      <c r="I1369" t="s">
        <v>3027</v>
      </c>
      <c r="J1369" s="73">
        <f t="shared" ref="J1369:L1369" si="1617">J291</f>
        <v>1</v>
      </c>
      <c r="K1369" s="73">
        <f t="shared" si="1617"/>
        <v>102.7</v>
      </c>
      <c r="L1369" s="73">
        <f t="shared" si="1617"/>
        <v>102.7</v>
      </c>
      <c r="M1369" t="str">
        <f>IF(J1369=1,CMOST1!H1369&amp;" "&amp;K1369,CMOST1!H1369&amp;" &lt;cmost&gt;this["&amp;L1369&amp;"]="&amp;L1369&amp;"*"&amp;CMOST1!I1369&amp;"&lt;/cmost&gt;")</f>
        <v>RESULTS GEOSTAT PDATA 'PERM-E' 63038.7000 137337.9000 -987654321.1235 7 102.7</v>
      </c>
    </row>
    <row r="1370" spans="8:13" x14ac:dyDescent="0.15">
      <c r="H1370" t="s">
        <v>2711</v>
      </c>
      <c r="I1370" t="s">
        <v>3027</v>
      </c>
      <c r="J1370" s="73">
        <f t="shared" ref="J1370:L1370" si="1618">J292</f>
        <v>1</v>
      </c>
      <c r="K1370" s="73">
        <f t="shared" si="1618"/>
        <v>102.7</v>
      </c>
      <c r="L1370" s="73">
        <f t="shared" si="1618"/>
        <v>102.7</v>
      </c>
      <c r="M1370" t="str">
        <f>IF(J1370=1,CMOST1!H1370&amp;" "&amp;K1370,CMOST1!H1370&amp;" &lt;cmost&gt;this["&amp;L1370&amp;"]="&amp;L1370&amp;"*"&amp;CMOST1!I1370&amp;"&lt;/cmost&gt;")</f>
        <v>RESULTS GEOSTAT PDATA 'PERM-E' 63247.7000 137769.4000 -987654321.1235 7 102.7</v>
      </c>
    </row>
    <row r="1371" spans="8:13" x14ac:dyDescent="0.15">
      <c r="H1371" t="s">
        <v>2712</v>
      </c>
      <c r="I1371" t="s">
        <v>3027</v>
      </c>
      <c r="J1371" s="73">
        <f t="shared" ref="J1371:L1371" si="1619">J293</f>
        <v>1</v>
      </c>
      <c r="K1371" s="73">
        <f t="shared" si="1619"/>
        <v>102.7</v>
      </c>
      <c r="L1371" s="73">
        <f t="shared" si="1619"/>
        <v>102.7</v>
      </c>
      <c r="M1371" t="str">
        <f>IF(J1371=1,CMOST1!H1371&amp;" "&amp;K1371,CMOST1!H1371&amp;" &lt;cmost&gt;this["&amp;L1371&amp;"]="&amp;L1371&amp;"*"&amp;CMOST1!I1371&amp;"&lt;/cmost&gt;")</f>
        <v>RESULTS GEOSTAT PDATA 'PERM-E' 63520.0000 138214.6000 -987654321.1235 7 102.7</v>
      </c>
    </row>
    <row r="1372" spans="8:13" x14ac:dyDescent="0.15">
      <c r="H1372" t="s">
        <v>2713</v>
      </c>
      <c r="I1372" t="s">
        <v>3027</v>
      </c>
      <c r="J1372" s="73">
        <f t="shared" ref="J1372:L1372" si="1620">J294</f>
        <v>1</v>
      </c>
      <c r="K1372" s="73">
        <f t="shared" si="1620"/>
        <v>102.7</v>
      </c>
      <c r="L1372" s="73">
        <f t="shared" si="1620"/>
        <v>102.7</v>
      </c>
      <c r="M1372" t="str">
        <f>IF(J1372=1,CMOST1!H1372&amp;" "&amp;K1372,CMOST1!H1372&amp;" &lt;cmost&gt;this["&amp;L1372&amp;"]="&amp;L1372&amp;"*"&amp;CMOST1!I1372&amp;"&lt;/cmost&gt;")</f>
        <v>RESULTS GEOSTAT PDATA 'PERM-E' 63992.1000 138800.9000 -987654321.1235 7 102.7</v>
      </c>
    </row>
    <row r="1373" spans="8:13" x14ac:dyDescent="0.15">
      <c r="H1373" t="s">
        <v>2678</v>
      </c>
      <c r="I1373" t="s">
        <v>3027</v>
      </c>
      <c r="J1373" s="73">
        <f t="shared" ref="J1373:L1373" si="1621">J295</f>
        <v>1</v>
      </c>
      <c r="K1373" s="73">
        <f t="shared" si="1621"/>
        <v>102.7</v>
      </c>
      <c r="L1373" s="73">
        <f t="shared" si="1621"/>
        <v>102.7</v>
      </c>
      <c r="M1373" t="str">
        <f>IF(J1373=1,CMOST1!H1373&amp;" "&amp;K1373,CMOST1!H1373&amp;" &lt;cmost&gt;this["&amp;L1373&amp;"]="&amp;L1373&amp;"*"&amp;CMOST1!I1373&amp;"&lt;/cmost&gt;")</f>
        <v>RESULTS GEOSTAT PDATA 'PERM-E' 64364.5000 139297.6000 -987654321.1235 7 102.7</v>
      </c>
    </row>
    <row r="1374" spans="8:13" x14ac:dyDescent="0.15">
      <c r="H1374" t="s">
        <v>2714</v>
      </c>
      <c r="I1374" t="s">
        <v>3027</v>
      </c>
      <c r="J1374" s="73">
        <f t="shared" ref="J1374:L1374" si="1622">J296</f>
        <v>1</v>
      </c>
      <c r="K1374" s="73">
        <f t="shared" si="1622"/>
        <v>138</v>
      </c>
      <c r="L1374" s="73">
        <f t="shared" si="1622"/>
        <v>138</v>
      </c>
      <c r="M1374" t="str">
        <f>IF(J1374=1,CMOST1!H1374&amp;" "&amp;K1374,CMOST1!H1374&amp;" &lt;cmost&gt;this["&amp;L1374&amp;"]="&amp;L1374&amp;"*"&amp;CMOST1!I1374&amp;"&lt;/cmost&gt;")</f>
        <v>RESULTS GEOSTAT PDATA 'PERM-E' 40997.4000 118816.6000 -987654321.1235 7 138</v>
      </c>
    </row>
    <row r="1375" spans="8:13" x14ac:dyDescent="0.15">
      <c r="H1375" t="s">
        <v>2715</v>
      </c>
      <c r="I1375" t="s">
        <v>3027</v>
      </c>
      <c r="J1375" s="73">
        <f t="shared" ref="J1375:L1375" si="1623">J297</f>
        <v>1</v>
      </c>
      <c r="K1375" s="73">
        <f t="shared" si="1623"/>
        <v>138</v>
      </c>
      <c r="L1375" s="73">
        <f t="shared" si="1623"/>
        <v>138</v>
      </c>
      <c r="M1375" t="str">
        <f>IF(J1375=1,CMOST1!H1375&amp;" "&amp;K1375,CMOST1!H1375&amp;" &lt;cmost&gt;this["&amp;L1375&amp;"]="&amp;L1375&amp;"*"&amp;CMOST1!I1375&amp;"&lt;/cmost&gt;")</f>
        <v>RESULTS GEOSTAT PDATA 'PERM-E' 44443.9000 121736.9000 -987654321.1235 7 138</v>
      </c>
    </row>
    <row r="1376" spans="8:13" x14ac:dyDescent="0.15">
      <c r="H1376" t="s">
        <v>2716</v>
      </c>
      <c r="I1376" t="s">
        <v>3027</v>
      </c>
      <c r="J1376" s="73">
        <f t="shared" ref="J1376:L1376" si="1624">J298</f>
        <v>1.1000000000000001</v>
      </c>
      <c r="K1376" s="73">
        <f t="shared" si="1624"/>
        <v>151.80000000000001</v>
      </c>
      <c r="L1376" s="73">
        <f t="shared" si="1624"/>
        <v>138</v>
      </c>
      <c r="M1376" t="str">
        <f>IF(J1376=1,CMOST1!H1376&amp;" "&amp;K1376,CMOST1!H1376&amp;" &lt;cmost&gt;this["&amp;L1376&amp;"]="&amp;L1376&amp;"*"&amp;CMOST1!I1376&amp;"&lt;/cmost&gt;")</f>
        <v>RESULTS GEOSTAT PDATA 'PERM-E' 46690.3000 123745.7000 -987654321.1235 7 &lt;cmost&gt;this[138]=138*MultPermE&lt;/cmost&gt;</v>
      </c>
    </row>
    <row r="1377" spans="8:13" x14ac:dyDescent="0.15">
      <c r="H1377" t="s">
        <v>2717</v>
      </c>
      <c r="I1377" t="s">
        <v>3027</v>
      </c>
      <c r="J1377" s="73">
        <f t="shared" ref="J1377:L1377" si="1625">J299</f>
        <v>1.1000000000000001</v>
      </c>
      <c r="K1377" s="73">
        <f t="shared" si="1625"/>
        <v>151.80000000000001</v>
      </c>
      <c r="L1377" s="73">
        <f t="shared" si="1625"/>
        <v>138</v>
      </c>
      <c r="M1377" t="str">
        <f>IF(J1377=1,CMOST1!H1377&amp;" "&amp;K1377,CMOST1!H1377&amp;" &lt;cmost&gt;this["&amp;L1377&amp;"]="&amp;L1377&amp;"*"&amp;CMOST1!I1377&amp;"&lt;/cmost&gt;")</f>
        <v>RESULTS GEOSTAT PDATA 'PERM-E' 49012.5000 125730.6000 -987654321.1235 7 &lt;cmost&gt;this[138]=138*MultPermE&lt;/cmost&gt;</v>
      </c>
    </row>
    <row r="1378" spans="8:13" x14ac:dyDescent="0.15">
      <c r="H1378" t="s">
        <v>2718</v>
      </c>
      <c r="I1378" t="s">
        <v>3027</v>
      </c>
      <c r="J1378" s="73">
        <f t="shared" ref="J1378:L1378" si="1626">J300</f>
        <v>1.1000000000000001</v>
      </c>
      <c r="K1378" s="73">
        <f t="shared" si="1626"/>
        <v>151.80000000000001</v>
      </c>
      <c r="L1378" s="73">
        <f t="shared" si="1626"/>
        <v>138</v>
      </c>
      <c r="M1378" t="str">
        <f>IF(J1378=1,CMOST1!H1378&amp;" "&amp;K1378,CMOST1!H1378&amp;" &lt;cmost&gt;this["&amp;L1378&amp;"]="&amp;L1378&amp;"*"&amp;CMOST1!I1378&amp;"&lt;/cmost&gt;")</f>
        <v>RESULTS GEOSTAT PDATA 'PERM-E' 50948.2000 127370.1000 -987654321.1235 7 &lt;cmost&gt;this[138]=138*MultPermE&lt;/cmost&gt;</v>
      </c>
    </row>
    <row r="1379" spans="8:13" x14ac:dyDescent="0.15">
      <c r="H1379" t="s">
        <v>2719</v>
      </c>
      <c r="I1379" t="s">
        <v>3027</v>
      </c>
      <c r="J1379" s="73">
        <f t="shared" ref="J1379:L1379" si="1627">J301</f>
        <v>1.1000000000000001</v>
      </c>
      <c r="K1379" s="73">
        <f t="shared" si="1627"/>
        <v>151.80000000000001</v>
      </c>
      <c r="L1379" s="73">
        <f t="shared" si="1627"/>
        <v>138</v>
      </c>
      <c r="M1379" t="str">
        <f>IF(J1379=1,CMOST1!H1379&amp;" "&amp;K1379,CMOST1!H1379&amp;" &lt;cmost&gt;this["&amp;L1379&amp;"]="&amp;L1379&amp;"*"&amp;CMOST1!I1379&amp;"&lt;/cmost&gt;")</f>
        <v>RESULTS GEOSTAT PDATA 'PERM-E' 52572.8000 128614.2000 -987654321.1235 7 &lt;cmost&gt;this[138]=138*MultPermE&lt;/cmost&gt;</v>
      </c>
    </row>
    <row r="1380" spans="8:13" x14ac:dyDescent="0.15">
      <c r="H1380" t="s">
        <v>2720</v>
      </c>
      <c r="I1380" t="s">
        <v>3027</v>
      </c>
      <c r="J1380" s="73">
        <f t="shared" ref="J1380:L1380" si="1628">J302</f>
        <v>1.1000000000000001</v>
      </c>
      <c r="K1380" s="73">
        <f t="shared" si="1628"/>
        <v>151.80000000000001</v>
      </c>
      <c r="L1380" s="73">
        <f t="shared" si="1628"/>
        <v>138</v>
      </c>
      <c r="M1380" t="str">
        <f>IF(J1380=1,CMOST1!H1380&amp;" "&amp;K1380,CMOST1!H1380&amp;" &lt;cmost&gt;this["&amp;L1380&amp;"]="&amp;L1380&amp;"*"&amp;CMOST1!I1380&amp;"&lt;/cmost&gt;")</f>
        <v>RESULTS GEOSTAT PDATA 'PERM-E' 53998.7000 129628.9000 -987654321.1235 7 &lt;cmost&gt;this[138]=138*MultPermE&lt;/cmost&gt;</v>
      </c>
    </row>
    <row r="1381" spans="8:13" x14ac:dyDescent="0.15">
      <c r="H1381" t="s">
        <v>2721</v>
      </c>
      <c r="I1381" t="s">
        <v>3027</v>
      </c>
      <c r="J1381" s="73">
        <f t="shared" ref="J1381:L1381" si="1629">J303</f>
        <v>1.1000000000000001</v>
      </c>
      <c r="K1381" s="73">
        <f t="shared" si="1629"/>
        <v>151.80000000000001</v>
      </c>
      <c r="L1381" s="73">
        <f t="shared" si="1629"/>
        <v>138</v>
      </c>
      <c r="M1381" t="str">
        <f>IF(J1381=1,CMOST1!H1381&amp;" "&amp;K1381,CMOST1!H1381&amp;" &lt;cmost&gt;this["&amp;L1381&amp;"]="&amp;L1381&amp;"*"&amp;CMOST1!I1381&amp;"&lt;/cmost&gt;")</f>
        <v>RESULTS GEOSTAT PDATA 'PERM-E' 55299.9000 130528.2000 -987654321.1235 7 &lt;cmost&gt;this[138]=138*MultPermE&lt;/cmost&gt;</v>
      </c>
    </row>
    <row r="1382" spans="8:13" x14ac:dyDescent="0.15">
      <c r="H1382" t="s">
        <v>2722</v>
      </c>
      <c r="I1382" t="s">
        <v>3027</v>
      </c>
      <c r="J1382" s="73">
        <f t="shared" ref="J1382:L1382" si="1630">J304</f>
        <v>1.1000000000000001</v>
      </c>
      <c r="K1382" s="73">
        <f t="shared" si="1630"/>
        <v>151.80000000000001</v>
      </c>
      <c r="L1382" s="73">
        <f t="shared" si="1630"/>
        <v>138</v>
      </c>
      <c r="M1382" t="str">
        <f>IF(J1382=1,CMOST1!H1382&amp;" "&amp;K1382,CMOST1!H1382&amp;" &lt;cmost&gt;this["&amp;L1382&amp;"]="&amp;L1382&amp;"*"&amp;CMOST1!I1382&amp;"&lt;/cmost&gt;")</f>
        <v>RESULTS GEOSTAT PDATA 'PERM-E' 56327.1000 131134.2000 -987654321.1235 7 &lt;cmost&gt;this[138]=138*MultPermE&lt;/cmost&gt;</v>
      </c>
    </row>
    <row r="1383" spans="8:13" x14ac:dyDescent="0.15">
      <c r="H1383" t="s">
        <v>2723</v>
      </c>
      <c r="I1383" t="s">
        <v>3027</v>
      </c>
      <c r="J1383" s="73">
        <f t="shared" ref="J1383:L1383" si="1631">J305</f>
        <v>1.1000000000000001</v>
      </c>
      <c r="K1383" s="73">
        <f t="shared" si="1631"/>
        <v>151.80000000000001</v>
      </c>
      <c r="L1383" s="73">
        <f t="shared" si="1631"/>
        <v>138</v>
      </c>
      <c r="M1383" t="str">
        <f>IF(J1383=1,CMOST1!H1383&amp;" "&amp;K1383,CMOST1!H1383&amp;" &lt;cmost&gt;this["&amp;L1383&amp;"]="&amp;L1383&amp;"*"&amp;CMOST1!I1383&amp;"&lt;/cmost&gt;")</f>
        <v>RESULTS GEOSTAT PDATA 'PERM-E' 57204.4000 131624.7000 -987654321.1235 7 &lt;cmost&gt;this[138]=138*MultPermE&lt;/cmost&gt;</v>
      </c>
    </row>
    <row r="1384" spans="8:13" x14ac:dyDescent="0.15">
      <c r="H1384" t="s">
        <v>2724</v>
      </c>
      <c r="I1384" t="s">
        <v>3027</v>
      </c>
      <c r="J1384" s="73">
        <f t="shared" ref="J1384:L1384" si="1632">J306</f>
        <v>1.1000000000000001</v>
      </c>
      <c r="K1384" s="73">
        <f t="shared" si="1632"/>
        <v>151.80000000000001</v>
      </c>
      <c r="L1384" s="73">
        <f t="shared" si="1632"/>
        <v>138</v>
      </c>
      <c r="M1384" t="str">
        <f>IF(J1384=1,CMOST1!H1384&amp;" "&amp;K1384,CMOST1!H1384&amp;" &lt;cmost&gt;this["&amp;L1384&amp;"]="&amp;L1384&amp;"*"&amp;CMOST1!I1384&amp;"&lt;/cmost&gt;")</f>
        <v>RESULTS GEOSTAT PDATA 'PERM-E' 57831.0000 131960.6000 -987654321.1235 7 &lt;cmost&gt;this[138]=138*MultPermE&lt;/cmost&gt;</v>
      </c>
    </row>
    <row r="1385" spans="8:13" x14ac:dyDescent="0.15">
      <c r="H1385" t="s">
        <v>2725</v>
      </c>
      <c r="I1385" t="s">
        <v>3027</v>
      </c>
      <c r="J1385" s="73">
        <f t="shared" ref="J1385:L1385" si="1633">J307</f>
        <v>1.1000000000000001</v>
      </c>
      <c r="K1385" s="73">
        <f t="shared" si="1633"/>
        <v>151.80000000000001</v>
      </c>
      <c r="L1385" s="73">
        <f t="shared" si="1633"/>
        <v>138</v>
      </c>
      <c r="M1385" t="str">
        <f>IF(J1385=1,CMOST1!H1385&amp;" "&amp;K1385,CMOST1!H1385&amp;" &lt;cmost&gt;this["&amp;L1385&amp;"]="&amp;L1385&amp;"*"&amp;CMOST1!I1385&amp;"&lt;/cmost&gt;")</f>
        <v>RESULTS GEOSTAT PDATA 'PERM-E' 58395.3000 132245.1000 -987654321.1235 7 &lt;cmost&gt;this[138]=138*MultPermE&lt;/cmost&gt;</v>
      </c>
    </row>
    <row r="1386" spans="8:13" x14ac:dyDescent="0.15">
      <c r="H1386" t="s">
        <v>2726</v>
      </c>
      <c r="I1386" t="s">
        <v>3027</v>
      </c>
      <c r="J1386" s="73">
        <f t="shared" ref="J1386:L1386" si="1634">J308</f>
        <v>1.1000000000000001</v>
      </c>
      <c r="K1386" s="73">
        <f t="shared" si="1634"/>
        <v>151.80000000000001</v>
      </c>
      <c r="L1386" s="73">
        <f t="shared" si="1634"/>
        <v>138</v>
      </c>
      <c r="M1386" t="str">
        <f>IF(J1386=1,CMOST1!H1386&amp;" "&amp;K1386,CMOST1!H1386&amp;" &lt;cmost&gt;this["&amp;L1386&amp;"]="&amp;L1386&amp;"*"&amp;CMOST1!I1386&amp;"&lt;/cmost&gt;")</f>
        <v>RESULTS GEOSTAT PDATA 'PERM-E' 58959.3000 132567.6000 -987654321.1235 7 &lt;cmost&gt;this[138]=138*MultPermE&lt;/cmost&gt;</v>
      </c>
    </row>
    <row r="1387" spans="8:13" x14ac:dyDescent="0.15">
      <c r="H1387" t="s">
        <v>2727</v>
      </c>
      <c r="I1387" t="s">
        <v>3027</v>
      </c>
      <c r="J1387" s="73">
        <f t="shared" ref="J1387:L1387" si="1635">J309</f>
        <v>1.1000000000000001</v>
      </c>
      <c r="K1387" s="73">
        <f t="shared" si="1635"/>
        <v>151.80000000000001</v>
      </c>
      <c r="L1387" s="73">
        <f t="shared" si="1635"/>
        <v>138</v>
      </c>
      <c r="M1387" t="str">
        <f>IF(J1387=1,CMOST1!H1387&amp;" "&amp;K1387,CMOST1!H1387&amp;" &lt;cmost&gt;this["&amp;L1387&amp;"]="&amp;L1387&amp;"*"&amp;CMOST1!I1387&amp;"&lt;/cmost&gt;")</f>
        <v>RESULTS GEOSTAT PDATA 'PERM-E' 59371.7000 132888.1000 -987654321.1235 7 &lt;cmost&gt;this[138]=138*MultPermE&lt;/cmost&gt;</v>
      </c>
    </row>
    <row r="1388" spans="8:13" x14ac:dyDescent="0.15">
      <c r="H1388" t="s">
        <v>2728</v>
      </c>
      <c r="I1388" t="s">
        <v>3027</v>
      </c>
      <c r="J1388" s="73">
        <f t="shared" ref="J1388:L1388" si="1636">J310</f>
        <v>1.1000000000000001</v>
      </c>
      <c r="K1388" s="73">
        <f t="shared" si="1636"/>
        <v>151.80000000000001</v>
      </c>
      <c r="L1388" s="73">
        <f t="shared" si="1636"/>
        <v>138</v>
      </c>
      <c r="M1388" t="str">
        <f>IF(J1388=1,CMOST1!H1388&amp;" "&amp;K1388,CMOST1!H1388&amp;" &lt;cmost&gt;this["&amp;L1388&amp;"]="&amp;L1388&amp;"*"&amp;CMOST1!I1388&amp;"&lt;/cmost&gt;")</f>
        <v>RESULTS GEOSTAT PDATA 'PERM-E' 59758.5000 133221.1000 -987654321.1235 7 &lt;cmost&gt;this[138]=138*MultPermE&lt;/cmost&gt;</v>
      </c>
    </row>
    <row r="1389" spans="8:13" x14ac:dyDescent="0.15">
      <c r="H1389" t="s">
        <v>2729</v>
      </c>
      <c r="I1389" t="s">
        <v>3027</v>
      </c>
      <c r="J1389" s="73">
        <f t="shared" ref="J1389:L1389" si="1637">J311</f>
        <v>1.1000000000000001</v>
      </c>
      <c r="K1389" s="73">
        <f t="shared" si="1637"/>
        <v>151.80000000000001</v>
      </c>
      <c r="L1389" s="73">
        <f t="shared" si="1637"/>
        <v>138</v>
      </c>
      <c r="M1389" t="str">
        <f>IF(J1389=1,CMOST1!H1389&amp;" "&amp;K1389,CMOST1!H1389&amp;" &lt;cmost&gt;this["&amp;L1389&amp;"]="&amp;L1389&amp;"*"&amp;CMOST1!I1389&amp;"&lt;/cmost&gt;")</f>
        <v>RESULTS GEOSTAT PDATA 'PERM-E' 60107.3000 133591.5000 -987654321.1235 7 &lt;cmost&gt;this[138]=138*MultPermE&lt;/cmost&gt;</v>
      </c>
    </row>
    <row r="1390" spans="8:13" x14ac:dyDescent="0.15">
      <c r="H1390" t="s">
        <v>2730</v>
      </c>
      <c r="I1390" t="s">
        <v>3027</v>
      </c>
      <c r="J1390" s="73">
        <f t="shared" ref="J1390:L1390" si="1638">J312</f>
        <v>1.1000000000000001</v>
      </c>
      <c r="K1390" s="73">
        <f t="shared" si="1638"/>
        <v>151.80000000000001</v>
      </c>
      <c r="L1390" s="73">
        <f t="shared" si="1638"/>
        <v>138</v>
      </c>
      <c r="M1390" t="str">
        <f>IF(J1390=1,CMOST1!H1390&amp;" "&amp;K1390,CMOST1!H1390&amp;" &lt;cmost&gt;this["&amp;L1390&amp;"]="&amp;L1390&amp;"*"&amp;CMOST1!I1390&amp;"&lt;/cmost&gt;")</f>
        <v>RESULTS GEOSTAT PDATA 'PERM-E' 60379.6000 134011.2000 -987654321.1235 7 &lt;cmost&gt;this[138]=138*MultPermE&lt;/cmost&gt;</v>
      </c>
    </row>
    <row r="1391" spans="8:13" x14ac:dyDescent="0.15">
      <c r="H1391" t="s">
        <v>2731</v>
      </c>
      <c r="I1391" t="s">
        <v>3027</v>
      </c>
      <c r="J1391" s="73">
        <f t="shared" ref="J1391:L1391" si="1639">J313</f>
        <v>1.1000000000000001</v>
      </c>
      <c r="K1391" s="73">
        <f t="shared" si="1639"/>
        <v>151.80000000000001</v>
      </c>
      <c r="L1391" s="73">
        <f t="shared" si="1639"/>
        <v>138</v>
      </c>
      <c r="M1391" t="str">
        <f>IF(J1391=1,CMOST1!H1391&amp;" "&amp;K1391,CMOST1!H1391&amp;" &lt;cmost&gt;this["&amp;L1391&amp;"]="&amp;L1391&amp;"*"&amp;CMOST1!I1391&amp;"&lt;/cmost&gt;")</f>
        <v>RESULTS GEOSTAT PDATA 'PERM-E' 60612.5000 134582.0000 -987654321.1235 7 &lt;cmost&gt;this[138]=138*MultPermE&lt;/cmost&gt;</v>
      </c>
    </row>
    <row r="1392" spans="8:13" x14ac:dyDescent="0.15">
      <c r="H1392" t="s">
        <v>2732</v>
      </c>
      <c r="I1392" t="s">
        <v>3027</v>
      </c>
      <c r="J1392" s="73">
        <f t="shared" ref="J1392:L1392" si="1640">J314</f>
        <v>1.1000000000000001</v>
      </c>
      <c r="K1392" s="73">
        <f t="shared" si="1640"/>
        <v>151.80000000000001</v>
      </c>
      <c r="L1392" s="73">
        <f t="shared" si="1640"/>
        <v>138</v>
      </c>
      <c r="M1392" t="str">
        <f>IF(J1392=1,CMOST1!H1392&amp;" "&amp;K1392,CMOST1!H1392&amp;" &lt;cmost&gt;this["&amp;L1392&amp;"]="&amp;L1392&amp;"*"&amp;CMOST1!I1392&amp;"&lt;/cmost&gt;")</f>
        <v>RESULTS GEOSTAT PDATA 'PERM-E' 60869.4000 135216.2000 -987654321.1235 7 &lt;cmost&gt;this[138]=138*MultPermE&lt;/cmost&gt;</v>
      </c>
    </row>
    <row r="1393" spans="8:13" x14ac:dyDescent="0.15">
      <c r="H1393" t="s">
        <v>2733</v>
      </c>
      <c r="I1393" t="s">
        <v>3027</v>
      </c>
      <c r="J1393" s="73">
        <f t="shared" ref="J1393:L1393" si="1641">J315</f>
        <v>1.1000000000000001</v>
      </c>
      <c r="K1393" s="73">
        <f t="shared" si="1641"/>
        <v>151.80000000000001</v>
      </c>
      <c r="L1393" s="73">
        <f t="shared" si="1641"/>
        <v>138</v>
      </c>
      <c r="M1393" t="str">
        <f>IF(J1393=1,CMOST1!H1393&amp;" "&amp;K1393,CMOST1!H1393&amp;" &lt;cmost&gt;this["&amp;L1393&amp;"]="&amp;L1393&amp;"*"&amp;CMOST1!I1393&amp;"&lt;/cmost&gt;")</f>
        <v>RESULTS GEOSTAT PDATA 'PERM-E' 61137.5000 135989.2000 -987654321.1235 7 &lt;cmost&gt;this[138]=138*MultPermE&lt;/cmost&gt;</v>
      </c>
    </row>
    <row r="1394" spans="8:13" x14ac:dyDescent="0.15">
      <c r="H1394" t="s">
        <v>2734</v>
      </c>
      <c r="I1394" t="s">
        <v>3027</v>
      </c>
      <c r="J1394" s="73">
        <f t="shared" ref="J1394:L1394" si="1642">J316</f>
        <v>1.1000000000000001</v>
      </c>
      <c r="K1394" s="73">
        <f t="shared" si="1642"/>
        <v>151.80000000000001</v>
      </c>
      <c r="L1394" s="73">
        <f t="shared" si="1642"/>
        <v>138</v>
      </c>
      <c r="M1394" t="str">
        <f>IF(J1394=1,CMOST1!H1394&amp;" "&amp;K1394,CMOST1!H1394&amp;" &lt;cmost&gt;this["&amp;L1394&amp;"]="&amp;L1394&amp;"*"&amp;CMOST1!I1394&amp;"&lt;/cmost&gt;")</f>
        <v>RESULTS GEOSTAT PDATA 'PERM-E' 61481.6000 136725.4000 -987654321.1235 7 &lt;cmost&gt;this[138]=138*MultPermE&lt;/cmost&gt;</v>
      </c>
    </row>
    <row r="1395" spans="8:13" x14ac:dyDescent="0.15">
      <c r="H1395" t="s">
        <v>2735</v>
      </c>
      <c r="I1395" t="s">
        <v>3027</v>
      </c>
      <c r="J1395" s="73">
        <f t="shared" ref="J1395:L1395" si="1643">J317</f>
        <v>1.1000000000000001</v>
      </c>
      <c r="K1395" s="73">
        <f t="shared" si="1643"/>
        <v>151.80000000000001</v>
      </c>
      <c r="L1395" s="73">
        <f t="shared" si="1643"/>
        <v>138</v>
      </c>
      <c r="M1395" t="str">
        <f>IF(J1395=1,CMOST1!H1395&amp;" "&amp;K1395,CMOST1!H1395&amp;" &lt;cmost&gt;this["&amp;L1395&amp;"]="&amp;L1395&amp;"*"&amp;CMOST1!I1395&amp;"&lt;/cmost&gt;")</f>
        <v>RESULTS GEOSTAT PDATA 'PERM-E' 61726.7000 137308.7000 -987654321.1235 7 &lt;cmost&gt;this[138]=138*MultPermE&lt;/cmost&gt;</v>
      </c>
    </row>
    <row r="1396" spans="8:13" x14ac:dyDescent="0.15">
      <c r="H1396" t="s">
        <v>2736</v>
      </c>
      <c r="I1396" t="s">
        <v>3027</v>
      </c>
      <c r="J1396" s="73">
        <f t="shared" ref="J1396:L1396" si="1644">J318</f>
        <v>1.1000000000000001</v>
      </c>
      <c r="K1396" s="73">
        <f t="shared" si="1644"/>
        <v>151.80000000000001</v>
      </c>
      <c r="L1396" s="73">
        <f t="shared" si="1644"/>
        <v>138</v>
      </c>
      <c r="M1396" t="str">
        <f>IF(J1396=1,CMOST1!H1396&amp;" "&amp;K1396,CMOST1!H1396&amp;" &lt;cmost&gt;this["&amp;L1396&amp;"]="&amp;L1396&amp;"*"&amp;CMOST1!I1396&amp;"&lt;/cmost&gt;")</f>
        <v>RESULTS GEOSTAT PDATA 'PERM-E' 62021.7000 137956.0000 -987654321.1235 7 &lt;cmost&gt;this[138]=138*MultPermE&lt;/cmost&gt;</v>
      </c>
    </row>
    <row r="1397" spans="8:13" x14ac:dyDescent="0.15">
      <c r="H1397" t="s">
        <v>2737</v>
      </c>
      <c r="I1397" t="s">
        <v>3027</v>
      </c>
      <c r="J1397" s="73">
        <f t="shared" ref="J1397:L1397" si="1645">J319</f>
        <v>1.1000000000000001</v>
      </c>
      <c r="K1397" s="73">
        <f t="shared" si="1645"/>
        <v>151.80000000000001</v>
      </c>
      <c r="L1397" s="73">
        <f t="shared" si="1645"/>
        <v>138</v>
      </c>
      <c r="M1397" t="str">
        <f>IF(J1397=1,CMOST1!H1397&amp;" "&amp;K1397,CMOST1!H1397&amp;" &lt;cmost&gt;this["&amp;L1397&amp;"]="&amp;L1397&amp;"*"&amp;CMOST1!I1397&amp;"&lt;/cmost&gt;")</f>
        <v>RESULTS GEOSTAT PDATA 'PERM-E' 62316.6000 138565.6000 -987654321.1235 7 &lt;cmost&gt;this[138]=138*MultPermE&lt;/cmost&gt;</v>
      </c>
    </row>
    <row r="1398" spans="8:13" x14ac:dyDescent="0.15">
      <c r="H1398" t="s">
        <v>2738</v>
      </c>
      <c r="I1398" t="s">
        <v>3027</v>
      </c>
      <c r="J1398" s="73">
        <f t="shared" ref="J1398:L1398" si="1646">J320</f>
        <v>1.1000000000000001</v>
      </c>
      <c r="K1398" s="73">
        <f t="shared" si="1646"/>
        <v>151.80000000000001</v>
      </c>
      <c r="L1398" s="73">
        <f t="shared" si="1646"/>
        <v>138</v>
      </c>
      <c r="M1398" t="str">
        <f>IF(J1398=1,CMOST1!H1398&amp;" "&amp;K1398,CMOST1!H1398&amp;" &lt;cmost&gt;this["&amp;L1398&amp;"]="&amp;L1398&amp;"*"&amp;CMOST1!I1398&amp;"&lt;/cmost&gt;")</f>
        <v>RESULTS GEOSTAT PDATA 'PERM-E' 62563.7000 138997.7000 -987654321.1235 7 &lt;cmost&gt;this[138]=138*MultPermE&lt;/cmost&gt;</v>
      </c>
    </row>
    <row r="1399" spans="8:13" x14ac:dyDescent="0.15">
      <c r="H1399" t="s">
        <v>2739</v>
      </c>
      <c r="I1399" t="s">
        <v>3027</v>
      </c>
      <c r="J1399" s="73">
        <f t="shared" ref="J1399:L1399" si="1647">J321</f>
        <v>1.1000000000000001</v>
      </c>
      <c r="K1399" s="73">
        <f t="shared" si="1647"/>
        <v>151.80000000000001</v>
      </c>
      <c r="L1399" s="73">
        <f t="shared" si="1647"/>
        <v>138</v>
      </c>
      <c r="M1399" t="str">
        <f>IF(J1399=1,CMOST1!H1399&amp;" "&amp;K1399,CMOST1!H1399&amp;" &lt;cmost&gt;this["&amp;L1399&amp;"]="&amp;L1399&amp;"*"&amp;CMOST1!I1399&amp;"&lt;/cmost&gt;")</f>
        <v>RESULTS GEOSTAT PDATA 'PERM-E' 63021.0000 139760.5000 -987654321.1235 7 &lt;cmost&gt;this[138]=138*MultPermE&lt;/cmost&gt;</v>
      </c>
    </row>
    <row r="1400" spans="8:13" x14ac:dyDescent="0.15">
      <c r="H1400" t="s">
        <v>2740</v>
      </c>
      <c r="I1400" t="s">
        <v>3027</v>
      </c>
      <c r="J1400" s="73">
        <f t="shared" ref="J1400:L1400" si="1648">J322</f>
        <v>1.1000000000000001</v>
      </c>
      <c r="K1400" s="73">
        <f t="shared" si="1648"/>
        <v>151.80000000000001</v>
      </c>
      <c r="L1400" s="73">
        <f t="shared" si="1648"/>
        <v>138</v>
      </c>
      <c r="M1400" t="str">
        <f>IF(J1400=1,CMOST1!H1400&amp;" "&amp;K1400,CMOST1!H1400&amp;" &lt;cmost&gt;this["&amp;L1400&amp;"]="&amp;L1400&amp;"*"&amp;CMOST1!I1400&amp;"&lt;/cmost&gt;")</f>
        <v>RESULTS GEOSTAT PDATA 'PERM-E' 63504.3000 140473.1000 -987654321.1235 7 &lt;cmost&gt;this[138]=138*MultPermE&lt;/cmost&gt;</v>
      </c>
    </row>
    <row r="1401" spans="8:13" x14ac:dyDescent="0.15">
      <c r="H1401" t="s">
        <v>2741</v>
      </c>
      <c r="I1401" t="s">
        <v>3027</v>
      </c>
      <c r="J1401" s="73">
        <f t="shared" ref="J1401:L1401" si="1649">J323</f>
        <v>1.1000000000000001</v>
      </c>
      <c r="K1401" s="73">
        <f t="shared" si="1649"/>
        <v>151.80000000000001</v>
      </c>
      <c r="L1401" s="73">
        <f t="shared" si="1649"/>
        <v>138</v>
      </c>
      <c r="M1401" t="str">
        <f>IF(J1401=1,CMOST1!H1401&amp;" "&amp;K1401,CMOST1!H1401&amp;" &lt;cmost&gt;this["&amp;L1401&amp;"]="&amp;L1401&amp;"*"&amp;CMOST1!I1401&amp;"&lt;/cmost&gt;")</f>
        <v>RESULTS GEOSTAT PDATA 'PERM-E' 64100.4000 141250.3000 -987654321.1235 7 &lt;cmost&gt;this[138]=138*MultPermE&lt;/cmost&gt;</v>
      </c>
    </row>
    <row r="1402" spans="8:13" x14ac:dyDescent="0.15">
      <c r="H1402" t="s">
        <v>2742</v>
      </c>
      <c r="I1402" t="s">
        <v>3027</v>
      </c>
      <c r="J1402" s="73">
        <f t="shared" ref="J1402:L1402" si="1650">J324</f>
        <v>1.1000000000000001</v>
      </c>
      <c r="K1402" s="73">
        <f t="shared" si="1650"/>
        <v>151.80000000000001</v>
      </c>
      <c r="L1402" s="73">
        <f t="shared" si="1650"/>
        <v>138</v>
      </c>
      <c r="M1402" t="str">
        <f>IF(J1402=1,CMOST1!H1402&amp;" "&amp;K1402,CMOST1!H1402&amp;" &lt;cmost&gt;this["&amp;L1402&amp;"]="&amp;L1402&amp;"*"&amp;CMOST1!I1402&amp;"&lt;/cmost&gt;")</f>
        <v>RESULTS GEOSTAT PDATA 'PERM-E' 64622.4000 141900.3000 -987654321.1235 7 &lt;cmost&gt;this[138]=138*MultPermE&lt;/cmost&gt;</v>
      </c>
    </row>
    <row r="1403" spans="8:13" x14ac:dyDescent="0.15">
      <c r="H1403" t="s">
        <v>2743</v>
      </c>
      <c r="I1403" t="s">
        <v>3027</v>
      </c>
      <c r="J1403" s="73">
        <f t="shared" ref="J1403:L1403" si="1651">J325</f>
        <v>1.1000000000000001</v>
      </c>
      <c r="K1403" s="73">
        <f t="shared" si="1651"/>
        <v>151.80000000000001</v>
      </c>
      <c r="L1403" s="73">
        <f t="shared" si="1651"/>
        <v>138</v>
      </c>
      <c r="M1403" t="str">
        <f>IF(J1403=1,CMOST1!H1403&amp;" "&amp;K1403,CMOST1!H1403&amp;" &lt;cmost&gt;this["&amp;L1403&amp;"]="&amp;L1403&amp;"*"&amp;CMOST1!I1403&amp;"&lt;/cmost&gt;")</f>
        <v>RESULTS GEOSTAT PDATA 'PERM-E' 65070.5000 142385.5000 -987654321.1235 7 &lt;cmost&gt;this[138]=138*MultPermE&lt;/cmost&gt;</v>
      </c>
    </row>
    <row r="1404" spans="8:13" x14ac:dyDescent="0.15">
      <c r="H1404" t="s">
        <v>2744</v>
      </c>
      <c r="I1404" t="s">
        <v>3027</v>
      </c>
      <c r="J1404" s="73">
        <f t="shared" ref="J1404:L1404" si="1652">J326</f>
        <v>1.1000000000000001</v>
      </c>
      <c r="K1404" s="73">
        <f t="shared" si="1652"/>
        <v>151.80000000000001</v>
      </c>
      <c r="L1404" s="73">
        <f t="shared" si="1652"/>
        <v>138</v>
      </c>
      <c r="M1404" t="str">
        <f>IF(J1404=1,CMOST1!H1404&amp;" "&amp;K1404,CMOST1!H1404&amp;" &lt;cmost&gt;this["&amp;L1404&amp;"]="&amp;L1404&amp;"*"&amp;CMOST1!I1404&amp;"&lt;/cmost&gt;")</f>
        <v>RESULTS GEOSTAT PDATA 'PERM-E' 65569.6000 142833.3000 -987654321.1235 7 &lt;cmost&gt;this[138]=138*MultPermE&lt;/cmost&gt;</v>
      </c>
    </row>
    <row r="1405" spans="8:13" x14ac:dyDescent="0.15">
      <c r="H1405" t="s">
        <v>2745</v>
      </c>
      <c r="I1405" t="s">
        <v>3027</v>
      </c>
      <c r="J1405" s="73">
        <f t="shared" ref="J1405:L1405" si="1653">J327</f>
        <v>1.1000000000000001</v>
      </c>
      <c r="K1405" s="73">
        <f t="shared" si="1653"/>
        <v>151.80000000000001</v>
      </c>
      <c r="L1405" s="73">
        <f t="shared" si="1653"/>
        <v>138</v>
      </c>
      <c r="M1405" t="str">
        <f>IF(J1405=1,CMOST1!H1405&amp;" "&amp;K1405,CMOST1!H1405&amp;" &lt;cmost&gt;this["&amp;L1405&amp;"]="&amp;L1405&amp;"*"&amp;CMOST1!I1405&amp;"&lt;/cmost&gt;")</f>
        <v>RESULTS GEOSTAT PDATA 'PERM-E' 66007.2000 143166.7000 -987654321.1235 7 &lt;cmost&gt;this[138]=138*MultPermE&lt;/cmost&gt;</v>
      </c>
    </row>
    <row r="1406" spans="8:13" x14ac:dyDescent="0.15">
      <c r="H1406" t="s">
        <v>2746</v>
      </c>
      <c r="I1406" t="s">
        <v>3027</v>
      </c>
      <c r="J1406" s="73">
        <f t="shared" ref="J1406:L1406" si="1654">J328</f>
        <v>1.1000000000000001</v>
      </c>
      <c r="K1406" s="73">
        <f t="shared" si="1654"/>
        <v>151.80000000000001</v>
      </c>
      <c r="L1406" s="73">
        <f t="shared" si="1654"/>
        <v>138</v>
      </c>
      <c r="M1406" t="str">
        <f>IF(J1406=1,CMOST1!H1406&amp;" "&amp;K1406,CMOST1!H1406&amp;" &lt;cmost&gt;this["&amp;L1406&amp;"]="&amp;L1406&amp;"*"&amp;CMOST1!I1406&amp;"&lt;/cmost&gt;")</f>
        <v>RESULTS GEOSTAT PDATA 'PERM-E' 66432.7000 143437.0000 -987654321.1235 7 &lt;cmost&gt;this[138]=138*MultPermE&lt;/cmost&gt;</v>
      </c>
    </row>
    <row r="1407" spans="8:13" x14ac:dyDescent="0.15">
      <c r="H1407" t="s">
        <v>2747</v>
      </c>
      <c r="I1407" t="s">
        <v>3027</v>
      </c>
      <c r="J1407" s="73">
        <f t="shared" ref="J1407:L1407" si="1655">J329</f>
        <v>1.1000000000000001</v>
      </c>
      <c r="K1407" s="73">
        <f t="shared" si="1655"/>
        <v>151.80000000000001</v>
      </c>
      <c r="L1407" s="73">
        <f t="shared" si="1655"/>
        <v>138</v>
      </c>
      <c r="M1407" t="str">
        <f>IF(J1407=1,CMOST1!H1407&amp;" "&amp;K1407,CMOST1!H1407&amp;" &lt;cmost&gt;this["&amp;L1407&amp;"]="&amp;L1407&amp;"*"&amp;CMOST1!I1407&amp;"&lt;/cmost&gt;")</f>
        <v>RESULTS GEOSTAT PDATA 'PERM-E' 66909.1000 143708.0000 -987654321.1235 7 &lt;cmost&gt;this[138]=138*MultPermE&lt;/cmost&gt;</v>
      </c>
    </row>
    <row r="1408" spans="8:13" x14ac:dyDescent="0.15">
      <c r="H1408" t="s">
        <v>2748</v>
      </c>
      <c r="I1408" t="s">
        <v>3027</v>
      </c>
      <c r="J1408" s="73">
        <f t="shared" ref="J1408:L1408" si="1656">J330</f>
        <v>1.1000000000000001</v>
      </c>
      <c r="K1408" s="73">
        <f t="shared" si="1656"/>
        <v>151.80000000000001</v>
      </c>
      <c r="L1408" s="73">
        <f t="shared" si="1656"/>
        <v>138</v>
      </c>
      <c r="M1408" t="str">
        <f>IF(J1408=1,CMOST1!H1408&amp;" "&amp;K1408,CMOST1!H1408&amp;" &lt;cmost&gt;this["&amp;L1408&amp;"]="&amp;L1408&amp;"*"&amp;CMOST1!I1408&amp;"&lt;/cmost&gt;")</f>
        <v>RESULTS GEOSTAT PDATA 'PERM-E' 67386.8000 143852.7000 -987654321.1235 7 &lt;cmost&gt;this[138]=138*MultPermE&lt;/cmost&gt;</v>
      </c>
    </row>
    <row r="1409" spans="8:13" x14ac:dyDescent="0.15">
      <c r="H1409" t="s">
        <v>2749</v>
      </c>
      <c r="I1409" t="s">
        <v>3027</v>
      </c>
      <c r="J1409" s="73">
        <f t="shared" ref="J1409:L1409" si="1657">J331</f>
        <v>1.1000000000000001</v>
      </c>
      <c r="K1409" s="73">
        <f t="shared" si="1657"/>
        <v>151.80000000000001</v>
      </c>
      <c r="L1409" s="73">
        <f t="shared" si="1657"/>
        <v>138</v>
      </c>
      <c r="M1409" t="str">
        <f>IF(J1409=1,CMOST1!H1409&amp;" "&amp;K1409,CMOST1!H1409&amp;" &lt;cmost&gt;this["&amp;L1409&amp;"]="&amp;L1409&amp;"*"&amp;CMOST1!I1409&amp;"&lt;/cmost&gt;")</f>
        <v>RESULTS GEOSTAT PDATA 'PERM-E' 67890.1000 143960.0000 -987654321.1235 7 &lt;cmost&gt;this[138]=138*MultPermE&lt;/cmost&gt;</v>
      </c>
    </row>
    <row r="1410" spans="8:13" x14ac:dyDescent="0.15">
      <c r="H1410" t="s">
        <v>2750</v>
      </c>
      <c r="I1410" t="s">
        <v>3027</v>
      </c>
      <c r="J1410" s="73">
        <f t="shared" ref="J1410:L1410" si="1658">J332</f>
        <v>1.1000000000000001</v>
      </c>
      <c r="K1410" s="73">
        <f t="shared" si="1658"/>
        <v>151.80000000000001</v>
      </c>
      <c r="L1410" s="73">
        <f t="shared" si="1658"/>
        <v>138</v>
      </c>
      <c r="M1410" t="str">
        <f>IF(J1410=1,CMOST1!H1410&amp;" "&amp;K1410,CMOST1!H1410&amp;" &lt;cmost&gt;this["&amp;L1410&amp;"]="&amp;L1410&amp;"*"&amp;CMOST1!I1410&amp;"&lt;/cmost&gt;")</f>
        <v>RESULTS GEOSTAT PDATA 'PERM-E' 68205.7000 143951.1000 -987654321.1235 7 &lt;cmost&gt;this[138]=138*MultPermE&lt;/cmost&gt;</v>
      </c>
    </row>
    <row r="1411" spans="8:13" x14ac:dyDescent="0.15">
      <c r="H1411" t="s">
        <v>2751</v>
      </c>
      <c r="I1411" t="s">
        <v>3027</v>
      </c>
      <c r="J1411" s="73">
        <f t="shared" ref="J1411:L1411" si="1659">J333</f>
        <v>1.1000000000000001</v>
      </c>
      <c r="K1411" s="73">
        <f t="shared" si="1659"/>
        <v>151.80000000000001</v>
      </c>
      <c r="L1411" s="73">
        <f t="shared" si="1659"/>
        <v>138</v>
      </c>
      <c r="M1411" t="str">
        <f>IF(J1411=1,CMOST1!H1411&amp;" "&amp;K1411,CMOST1!H1411&amp;" &lt;cmost&gt;this["&amp;L1411&amp;"]="&amp;L1411&amp;"*"&amp;CMOST1!I1411&amp;"&lt;/cmost&gt;")</f>
        <v>RESULTS GEOSTAT PDATA 'PERM-E' 68597.1000 143930.8000 -987654321.1235 7 &lt;cmost&gt;this[138]=138*MultPermE&lt;/cmost&gt;</v>
      </c>
    </row>
    <row r="1412" spans="8:13" x14ac:dyDescent="0.15">
      <c r="H1412" t="s">
        <v>2752</v>
      </c>
      <c r="I1412" t="s">
        <v>3027</v>
      </c>
      <c r="J1412" s="73">
        <f t="shared" ref="J1412:L1412" si="1660">J334</f>
        <v>1.1000000000000001</v>
      </c>
      <c r="K1412" s="73">
        <f t="shared" si="1660"/>
        <v>151.80000000000001</v>
      </c>
      <c r="L1412" s="73">
        <f t="shared" si="1660"/>
        <v>138</v>
      </c>
      <c r="M1412" t="str">
        <f>IF(J1412=1,CMOST1!H1412&amp;" "&amp;K1412,CMOST1!H1412&amp;" &lt;cmost&gt;this["&amp;L1412&amp;"]="&amp;L1412&amp;"*"&amp;CMOST1!I1412&amp;"&lt;/cmost&gt;")</f>
        <v>RESULTS GEOSTAT PDATA 'PERM-E' 68825.5000 143832.7000 -987654321.1235 7 &lt;cmost&gt;this[138]=138*MultPermE&lt;/cmost&gt;</v>
      </c>
    </row>
    <row r="1413" spans="8:13" x14ac:dyDescent="0.15">
      <c r="H1413" t="s">
        <v>2753</v>
      </c>
      <c r="I1413" t="s">
        <v>3027</v>
      </c>
      <c r="J1413" s="73">
        <f t="shared" ref="J1413:L1413" si="1661">J335</f>
        <v>1</v>
      </c>
      <c r="K1413" s="73">
        <f t="shared" si="1661"/>
        <v>138</v>
      </c>
      <c r="L1413" s="73">
        <f t="shared" si="1661"/>
        <v>138</v>
      </c>
      <c r="M1413" t="str">
        <f>IF(J1413=1,CMOST1!H1413&amp;" "&amp;K1413,CMOST1!H1413&amp;" &lt;cmost&gt;this["&amp;L1413&amp;"]="&amp;L1413&amp;"*"&amp;CMOST1!I1413&amp;"&lt;/cmost&gt;")</f>
        <v>RESULTS GEOSTAT PDATA 'PERM-E' 69079.7000 143671.9000 -987654321.1235 7 138</v>
      </c>
    </row>
    <row r="1414" spans="8:13" x14ac:dyDescent="0.15">
      <c r="H1414" t="s">
        <v>2754</v>
      </c>
      <c r="I1414" t="s">
        <v>3027</v>
      </c>
      <c r="J1414" s="73">
        <f t="shared" ref="J1414:L1414" si="1662">J336</f>
        <v>1</v>
      </c>
      <c r="K1414" s="73">
        <f t="shared" si="1662"/>
        <v>138</v>
      </c>
      <c r="L1414" s="73">
        <f t="shared" si="1662"/>
        <v>138</v>
      </c>
      <c r="M1414" t="str">
        <f>IF(J1414=1,CMOST1!H1414&amp;" "&amp;K1414,CMOST1!H1414&amp;" &lt;cmost&gt;this["&amp;L1414&amp;"]="&amp;L1414&amp;"*"&amp;CMOST1!I1414&amp;"&lt;/cmost&gt;")</f>
        <v>RESULTS GEOSTAT PDATA 'PERM-E' 69233.6000 143471.8000 -987654321.1235 7 138</v>
      </c>
    </row>
    <row r="1415" spans="8:13" x14ac:dyDescent="0.15">
      <c r="H1415" t="s">
        <v>2755</v>
      </c>
      <c r="I1415" t="s">
        <v>3027</v>
      </c>
      <c r="J1415" s="73">
        <f t="shared" ref="J1415:L1415" si="1663">J337</f>
        <v>1</v>
      </c>
      <c r="K1415" s="73">
        <f t="shared" si="1663"/>
        <v>138</v>
      </c>
      <c r="L1415" s="73">
        <f t="shared" si="1663"/>
        <v>138</v>
      </c>
      <c r="M1415" t="str">
        <f>IF(J1415=1,CMOST1!H1415&amp;" "&amp;K1415,CMOST1!H1415&amp;" &lt;cmost&gt;this["&amp;L1415&amp;"]="&amp;L1415&amp;"*"&amp;CMOST1!I1415&amp;"&lt;/cmost&gt;")</f>
        <v>RESULTS GEOSTAT PDATA 'PERM-E' 69325.5000 143195.5000 -987654321.1235 7 138</v>
      </c>
    </row>
    <row r="1416" spans="8:13" x14ac:dyDescent="0.15">
      <c r="H1416" t="s">
        <v>2756</v>
      </c>
      <c r="I1416" t="s">
        <v>3027</v>
      </c>
      <c r="J1416" s="73">
        <f t="shared" ref="J1416:L1416" si="1664">J338</f>
        <v>1</v>
      </c>
      <c r="K1416" s="73">
        <f t="shared" si="1664"/>
        <v>138</v>
      </c>
      <c r="L1416" s="73">
        <f t="shared" si="1664"/>
        <v>138</v>
      </c>
      <c r="M1416" t="str">
        <f>IF(J1416=1,CMOST1!H1416&amp;" "&amp;K1416,CMOST1!H1416&amp;" &lt;cmost&gt;this["&amp;L1416&amp;"]="&amp;L1416&amp;"*"&amp;CMOST1!I1416&amp;"&lt;/cmost&gt;")</f>
        <v>RESULTS GEOSTAT PDATA 'PERM-E' 69378.9000 142968.8000 -987654321.1235 7 138</v>
      </c>
    </row>
    <row r="1417" spans="8:13" x14ac:dyDescent="0.15">
      <c r="H1417" t="s">
        <v>2757</v>
      </c>
      <c r="I1417" t="s">
        <v>3027</v>
      </c>
      <c r="J1417" s="73">
        <f t="shared" ref="J1417:L1417" si="1665">J339</f>
        <v>1</v>
      </c>
      <c r="K1417" s="73">
        <f t="shared" si="1665"/>
        <v>138</v>
      </c>
      <c r="L1417" s="73">
        <f t="shared" si="1665"/>
        <v>138</v>
      </c>
      <c r="M1417" t="str">
        <f>IF(J1417=1,CMOST1!H1417&amp;" "&amp;K1417,CMOST1!H1417&amp;" &lt;cmost&gt;this["&amp;L1417&amp;"]="&amp;L1417&amp;"*"&amp;CMOST1!I1417&amp;"&lt;/cmost&gt;")</f>
        <v>RESULTS GEOSTAT PDATA 'PERM-E' 69410.4000 142464.6000 -987654321.1235 7 138</v>
      </c>
    </row>
    <row r="1418" spans="8:13" x14ac:dyDescent="0.15">
      <c r="H1418" t="s">
        <v>2758</v>
      </c>
      <c r="I1418" t="s">
        <v>3027</v>
      </c>
      <c r="J1418" s="73">
        <f t="shared" ref="J1418:L1418" si="1666">J340</f>
        <v>1</v>
      </c>
      <c r="K1418" s="73">
        <f t="shared" si="1666"/>
        <v>138</v>
      </c>
      <c r="L1418" s="73">
        <f t="shared" si="1666"/>
        <v>138</v>
      </c>
      <c r="M1418" t="str">
        <f>IF(J1418=1,CMOST1!H1418&amp;" "&amp;K1418,CMOST1!H1418&amp;" &lt;cmost&gt;this["&amp;L1418&amp;"]="&amp;L1418&amp;"*"&amp;CMOST1!I1418&amp;"&lt;/cmost&gt;")</f>
        <v>RESULTS GEOSTAT PDATA 'PERM-E' 69365.5000 142009.8000 -987654321.1235 7 138</v>
      </c>
    </row>
    <row r="1419" spans="8:13" x14ac:dyDescent="0.15">
      <c r="H1419" t="s">
        <v>2759</v>
      </c>
      <c r="I1419" t="s">
        <v>3027</v>
      </c>
      <c r="J1419" s="73">
        <f t="shared" ref="J1419:L1419" si="1667">J341</f>
        <v>1</v>
      </c>
      <c r="K1419" s="73">
        <f t="shared" si="1667"/>
        <v>138</v>
      </c>
      <c r="L1419" s="73">
        <f t="shared" si="1667"/>
        <v>138</v>
      </c>
      <c r="M1419" t="str">
        <f>IF(J1419=1,CMOST1!H1419&amp;" "&amp;K1419,CMOST1!H1419&amp;" &lt;cmost&gt;this["&amp;L1419&amp;"]="&amp;L1419&amp;"*"&amp;CMOST1!I1419&amp;"&lt;/cmost&gt;")</f>
        <v>RESULTS GEOSTAT PDATA 'PERM-E' 69220.8000 141478.0000 -987654321.1235 7 138</v>
      </c>
    </row>
    <row r="1420" spans="8:13" x14ac:dyDescent="0.15">
      <c r="H1420" t="s">
        <v>2760</v>
      </c>
      <c r="I1420" t="s">
        <v>3027</v>
      </c>
      <c r="J1420" s="73">
        <f t="shared" ref="J1420:L1420" si="1668">J342</f>
        <v>1</v>
      </c>
      <c r="K1420" s="73">
        <f t="shared" si="1668"/>
        <v>138</v>
      </c>
      <c r="L1420" s="73">
        <f t="shared" si="1668"/>
        <v>138</v>
      </c>
      <c r="M1420" t="str">
        <f>IF(J1420=1,CMOST1!H1420&amp;" "&amp;K1420,CMOST1!H1420&amp;" &lt;cmost&gt;this["&amp;L1420&amp;"]="&amp;L1420&amp;"*"&amp;CMOST1!I1420&amp;"&lt;/cmost&gt;")</f>
        <v>RESULTS GEOSTAT PDATA 'PERM-E' 68876.3000 140754.6000 -987654321.1235 7 138</v>
      </c>
    </row>
    <row r="1421" spans="8:13" x14ac:dyDescent="0.15">
      <c r="H1421" t="s">
        <v>2761</v>
      </c>
      <c r="I1421" t="s">
        <v>3027</v>
      </c>
      <c r="J1421" s="73">
        <f t="shared" ref="J1421:L1421" si="1669">J343</f>
        <v>1</v>
      </c>
      <c r="K1421" s="73">
        <f t="shared" si="1669"/>
        <v>138</v>
      </c>
      <c r="L1421" s="73">
        <f t="shared" si="1669"/>
        <v>138</v>
      </c>
      <c r="M1421" t="str">
        <f>IF(J1421=1,CMOST1!H1421&amp;" "&amp;K1421,CMOST1!H1421&amp;" &lt;cmost&gt;this["&amp;L1421&amp;"]="&amp;L1421&amp;"*"&amp;CMOST1!I1421&amp;"&lt;/cmost&gt;")</f>
        <v>RESULTS GEOSTAT PDATA 'PERM-E' 68482.9000 139929.5000 -987654321.1235 7 138</v>
      </c>
    </row>
    <row r="1422" spans="8:13" x14ac:dyDescent="0.15">
      <c r="H1422" t="s">
        <v>2762</v>
      </c>
      <c r="I1422" t="s">
        <v>3027</v>
      </c>
      <c r="J1422" s="73">
        <f t="shared" ref="J1422:L1422" si="1670">J344</f>
        <v>1</v>
      </c>
      <c r="K1422" s="73">
        <f t="shared" si="1670"/>
        <v>138</v>
      </c>
      <c r="L1422" s="73">
        <f t="shared" si="1670"/>
        <v>138</v>
      </c>
      <c r="M1422" t="str">
        <f>IF(J1422=1,CMOST1!H1422&amp;" "&amp;K1422,CMOST1!H1422&amp;" &lt;cmost&gt;this["&amp;L1422&amp;"]="&amp;L1422&amp;"*"&amp;CMOST1!I1422&amp;"&lt;/cmost&gt;")</f>
        <v>RESULTS GEOSTAT PDATA 'PERM-E' 68127.0000 139129.9000 -987654321.1235 7 138</v>
      </c>
    </row>
    <row r="1423" spans="8:13" x14ac:dyDescent="0.15">
      <c r="H1423" t="s">
        <v>2763</v>
      </c>
      <c r="I1423" t="s">
        <v>3027</v>
      </c>
      <c r="J1423" s="73">
        <f t="shared" ref="J1423:L1423" si="1671">J345</f>
        <v>1</v>
      </c>
      <c r="K1423" s="73">
        <f t="shared" si="1671"/>
        <v>138</v>
      </c>
      <c r="L1423" s="73">
        <f t="shared" si="1671"/>
        <v>138</v>
      </c>
      <c r="M1423" t="str">
        <f>IF(J1423=1,CMOST1!H1423&amp;" "&amp;K1423,CMOST1!H1423&amp;" &lt;cmost&gt;this["&amp;L1423&amp;"]="&amp;L1423&amp;"*"&amp;CMOST1!I1423&amp;"&lt;/cmost&gt;")</f>
        <v>RESULTS GEOSTAT PDATA 'PERM-E' 67720.1000 138367.8000 -987654321.1235 7 138</v>
      </c>
    </row>
    <row r="1424" spans="8:13" x14ac:dyDescent="0.15">
      <c r="H1424" t="s">
        <v>2764</v>
      </c>
      <c r="I1424" t="s">
        <v>3027</v>
      </c>
      <c r="J1424" s="73">
        <f t="shared" ref="J1424:L1424" si="1672">J346</f>
        <v>1</v>
      </c>
      <c r="K1424" s="73">
        <f t="shared" si="1672"/>
        <v>138</v>
      </c>
      <c r="L1424" s="73">
        <f t="shared" si="1672"/>
        <v>138</v>
      </c>
      <c r="M1424" t="str">
        <f>IF(J1424=1,CMOST1!H1424&amp;" "&amp;K1424,CMOST1!H1424&amp;" &lt;cmost&gt;this["&amp;L1424&amp;"]="&amp;L1424&amp;"*"&amp;CMOST1!I1424&amp;"&lt;/cmost&gt;")</f>
        <v>RESULTS GEOSTAT PDATA 'PERM-E' 67200.8000 137503.3000 -987654321.1235 7 138</v>
      </c>
    </row>
    <row r="1425" spans="8:13" x14ac:dyDescent="0.15">
      <c r="H1425" t="s">
        <v>2765</v>
      </c>
      <c r="I1425" t="s">
        <v>3027</v>
      </c>
      <c r="J1425" s="73">
        <f t="shared" ref="J1425:L1425" si="1673">J347</f>
        <v>1</v>
      </c>
      <c r="K1425" s="73">
        <f t="shared" si="1673"/>
        <v>138</v>
      </c>
      <c r="L1425" s="73">
        <f t="shared" si="1673"/>
        <v>138</v>
      </c>
      <c r="M1425" t="str">
        <f>IF(J1425=1,CMOST1!H1425&amp;" "&amp;K1425,CMOST1!H1425&amp;" &lt;cmost&gt;this["&amp;L1425&amp;"]="&amp;L1425&amp;"*"&amp;CMOST1!I1425&amp;"&lt;/cmost&gt;")</f>
        <v>RESULTS GEOSTAT PDATA 'PERM-E' 66581.7000 136549.2000 -987654321.1235 7 138</v>
      </c>
    </row>
    <row r="1426" spans="8:13" x14ac:dyDescent="0.15">
      <c r="H1426" t="s">
        <v>2766</v>
      </c>
      <c r="I1426" t="s">
        <v>3027</v>
      </c>
      <c r="J1426" s="73">
        <f t="shared" ref="J1426:L1426" si="1674">J348</f>
        <v>1</v>
      </c>
      <c r="K1426" s="73">
        <f t="shared" si="1674"/>
        <v>138</v>
      </c>
      <c r="L1426" s="73">
        <f t="shared" si="1674"/>
        <v>138</v>
      </c>
      <c r="M1426" t="str">
        <f>IF(J1426=1,CMOST1!H1426&amp;" "&amp;K1426,CMOST1!H1426&amp;" &lt;cmost&gt;this["&amp;L1426&amp;"]="&amp;L1426&amp;"*"&amp;CMOST1!I1426&amp;"&lt;/cmost&gt;")</f>
        <v>RESULTS GEOSTAT PDATA 'PERM-E' 66085.3000 135886.8000 -987654321.1235 7 138</v>
      </c>
    </row>
    <row r="1427" spans="8:13" x14ac:dyDescent="0.15">
      <c r="H1427" t="s">
        <v>2767</v>
      </c>
      <c r="I1427" t="s">
        <v>3027</v>
      </c>
      <c r="J1427" s="73">
        <f t="shared" ref="J1427:L1427" si="1675">J349</f>
        <v>1</v>
      </c>
      <c r="K1427" s="73">
        <f t="shared" si="1675"/>
        <v>138</v>
      </c>
      <c r="L1427" s="73">
        <f t="shared" si="1675"/>
        <v>138</v>
      </c>
      <c r="M1427" t="str">
        <f>IF(J1427=1,CMOST1!H1427&amp;" "&amp;K1427,CMOST1!H1427&amp;" &lt;cmost&gt;this["&amp;L1427&amp;"]="&amp;L1427&amp;"*"&amp;CMOST1!I1427&amp;"&lt;/cmost&gt;")</f>
        <v>RESULTS GEOSTAT PDATA 'PERM-E' 65649.6000 135401.9000 -987654321.1235 7 138</v>
      </c>
    </row>
    <row r="1428" spans="8:13" x14ac:dyDescent="0.15">
      <c r="H1428" t="s">
        <v>2768</v>
      </c>
      <c r="I1428" t="s">
        <v>3027</v>
      </c>
      <c r="J1428" s="73">
        <f t="shared" ref="J1428:L1428" si="1676">J350</f>
        <v>1</v>
      </c>
      <c r="K1428" s="73">
        <f t="shared" si="1676"/>
        <v>138</v>
      </c>
      <c r="L1428" s="73">
        <f t="shared" si="1676"/>
        <v>138</v>
      </c>
      <c r="M1428" t="str">
        <f>IF(J1428=1,CMOST1!H1428&amp;" "&amp;K1428,CMOST1!H1428&amp;" &lt;cmost&gt;this["&amp;L1428&amp;"]="&amp;L1428&amp;"*"&amp;CMOST1!I1428&amp;"&lt;/cmost&gt;")</f>
        <v>RESULTS GEOSTAT PDATA 'PERM-E' 65002.0000 134712.3000 -987654321.1235 7 138</v>
      </c>
    </row>
    <row r="1429" spans="8:13" x14ac:dyDescent="0.15">
      <c r="H1429" t="s">
        <v>2769</v>
      </c>
      <c r="I1429" t="s">
        <v>3027</v>
      </c>
      <c r="J1429" s="73">
        <f t="shared" ref="J1429:L1429" si="1677">J351</f>
        <v>1</v>
      </c>
      <c r="K1429" s="73">
        <f t="shared" si="1677"/>
        <v>138</v>
      </c>
      <c r="L1429" s="73">
        <f t="shared" si="1677"/>
        <v>138</v>
      </c>
      <c r="M1429" t="str">
        <f>IF(J1429=1,CMOST1!H1429&amp;" "&amp;K1429,CMOST1!H1429&amp;" &lt;cmost&gt;this["&amp;L1429&amp;"]="&amp;L1429&amp;"*"&amp;CMOST1!I1429&amp;"&lt;/cmost&gt;")</f>
        <v>RESULTS GEOSTAT PDATA 'PERM-E' 64415.7000 134175.2000 -987654321.1235 7 138</v>
      </c>
    </row>
    <row r="1430" spans="8:13" x14ac:dyDescent="0.15">
      <c r="H1430" t="s">
        <v>2770</v>
      </c>
      <c r="I1430" t="s">
        <v>3027</v>
      </c>
      <c r="J1430" s="73">
        <f t="shared" ref="J1430:L1430" si="1678">J352</f>
        <v>1</v>
      </c>
      <c r="K1430" s="73">
        <f t="shared" si="1678"/>
        <v>138</v>
      </c>
      <c r="L1430" s="73">
        <f t="shared" si="1678"/>
        <v>138</v>
      </c>
      <c r="M1430" t="str">
        <f>IF(J1430=1,CMOST1!H1430&amp;" "&amp;K1430,CMOST1!H1430&amp;" &lt;cmost&gt;this["&amp;L1430&amp;"]="&amp;L1430&amp;"*"&amp;CMOST1!I1430&amp;"&lt;/cmost&gt;")</f>
        <v>RESULTS GEOSTAT PDATA 'PERM-E' 63716.5000 133573.2000 -987654321.1235 7 138</v>
      </c>
    </row>
    <row r="1431" spans="8:13" x14ac:dyDescent="0.15">
      <c r="H1431" t="s">
        <v>2771</v>
      </c>
      <c r="I1431" t="s">
        <v>3027</v>
      </c>
      <c r="J1431" s="73">
        <f t="shared" ref="J1431:L1431" si="1679">J353</f>
        <v>1</v>
      </c>
      <c r="K1431" s="73">
        <f t="shared" si="1679"/>
        <v>138</v>
      </c>
      <c r="L1431" s="73">
        <f t="shared" si="1679"/>
        <v>138</v>
      </c>
      <c r="M1431" t="str">
        <f>IF(J1431=1,CMOST1!H1431&amp;" "&amp;K1431,CMOST1!H1431&amp;" &lt;cmost&gt;this["&amp;L1431&amp;"]="&amp;L1431&amp;"*"&amp;CMOST1!I1431&amp;"&lt;/cmost&gt;")</f>
        <v>RESULTS GEOSTAT PDATA 'PERM-E' 63166.7000 133137.5000 -987654321.1235 7 138</v>
      </c>
    </row>
    <row r="1432" spans="8:13" x14ac:dyDescent="0.15">
      <c r="H1432" t="s">
        <v>2772</v>
      </c>
      <c r="I1432" t="s">
        <v>3027</v>
      </c>
      <c r="J1432" s="73">
        <f t="shared" ref="J1432:L1432" si="1680">J354</f>
        <v>1</v>
      </c>
      <c r="K1432" s="73">
        <f t="shared" si="1680"/>
        <v>138</v>
      </c>
      <c r="L1432" s="73">
        <f t="shared" si="1680"/>
        <v>138</v>
      </c>
      <c r="M1432" t="str">
        <f>IF(J1432=1,CMOST1!H1432&amp;" "&amp;K1432,CMOST1!H1432&amp;" &lt;cmost&gt;this["&amp;L1432&amp;"]="&amp;L1432&amp;"*"&amp;CMOST1!I1432&amp;"&lt;/cmost&gt;")</f>
        <v>RESULTS GEOSTAT PDATA 'PERM-E' 62642.4000 132689.3000 -987654321.1235 7 138</v>
      </c>
    </row>
    <row r="1433" spans="8:13" x14ac:dyDescent="0.15">
      <c r="H1433" t="s">
        <v>2773</v>
      </c>
      <c r="I1433" t="s">
        <v>3027</v>
      </c>
      <c r="J1433" s="73">
        <f t="shared" ref="J1433:L1433" si="1681">J355</f>
        <v>1</v>
      </c>
      <c r="K1433" s="73">
        <f t="shared" si="1681"/>
        <v>138</v>
      </c>
      <c r="L1433" s="73">
        <f t="shared" si="1681"/>
        <v>138</v>
      </c>
      <c r="M1433" t="str">
        <f>IF(J1433=1,CMOST1!H1433&amp;" "&amp;K1433,CMOST1!H1433&amp;" &lt;cmost&gt;this["&amp;L1433&amp;"]="&amp;L1433&amp;"*"&amp;CMOST1!I1433&amp;"&lt;/cmost&gt;")</f>
        <v>RESULTS GEOSTAT PDATA 'PERM-E' 62155.2000 132292.0000 -987654321.1235 7 138</v>
      </c>
    </row>
    <row r="1434" spans="8:13" x14ac:dyDescent="0.15">
      <c r="H1434" t="s">
        <v>2774</v>
      </c>
      <c r="I1434" t="s">
        <v>3027</v>
      </c>
      <c r="J1434" s="73">
        <f t="shared" ref="J1434:L1434" si="1682">J356</f>
        <v>1</v>
      </c>
      <c r="K1434" s="73">
        <f t="shared" si="1682"/>
        <v>138</v>
      </c>
      <c r="L1434" s="73">
        <f t="shared" si="1682"/>
        <v>138</v>
      </c>
      <c r="M1434" t="str">
        <f>IF(J1434=1,CMOST1!H1434&amp;" "&amp;K1434,CMOST1!H1434&amp;" &lt;cmost&gt;this["&amp;L1434&amp;"]="&amp;L1434&amp;"*"&amp;CMOST1!I1434&amp;"&lt;/cmost&gt;")</f>
        <v>RESULTS GEOSTAT PDATA 'PERM-E' 61680.4000 131895.0000 -987654321.1235 7 138</v>
      </c>
    </row>
    <row r="1435" spans="8:13" x14ac:dyDescent="0.15">
      <c r="H1435" t="s">
        <v>2775</v>
      </c>
      <c r="I1435" t="s">
        <v>3027</v>
      </c>
      <c r="J1435" s="73">
        <f t="shared" ref="J1435:L1435" si="1683">J357</f>
        <v>1</v>
      </c>
      <c r="K1435" s="73">
        <f t="shared" si="1683"/>
        <v>138</v>
      </c>
      <c r="L1435" s="73">
        <f t="shared" si="1683"/>
        <v>138</v>
      </c>
      <c r="M1435" t="str">
        <f>IF(J1435=1,CMOST1!H1435&amp;" "&amp;K1435,CMOST1!H1435&amp;" &lt;cmost&gt;this["&amp;L1435&amp;"]="&amp;L1435&amp;"*"&amp;CMOST1!I1435&amp;"&lt;/cmost&gt;")</f>
        <v>RESULTS GEOSTAT PDATA 'PERM-E' 61320.2000 131448.8000 -987654321.1235 7 138</v>
      </c>
    </row>
    <row r="1436" spans="8:13" x14ac:dyDescent="0.15">
      <c r="H1436" t="s">
        <v>2776</v>
      </c>
      <c r="I1436" t="s">
        <v>3027</v>
      </c>
      <c r="J1436" s="73">
        <f t="shared" ref="J1436:L1436" si="1684">J358</f>
        <v>1</v>
      </c>
      <c r="K1436" s="73">
        <f t="shared" si="1684"/>
        <v>138</v>
      </c>
      <c r="L1436" s="73">
        <f t="shared" si="1684"/>
        <v>138</v>
      </c>
      <c r="M1436" t="str">
        <f>IF(J1436=1,CMOST1!H1436&amp;" "&amp;K1436,CMOST1!H1436&amp;" &lt;cmost&gt;this["&amp;L1436&amp;"]="&amp;L1436&amp;"*"&amp;CMOST1!I1436&amp;"&lt;/cmost&gt;")</f>
        <v>RESULTS GEOSTAT PDATA 'PERM-E' 61084.6000 131117.8000 -987654321.1235 7 138</v>
      </c>
    </row>
    <row r="1437" spans="8:13" x14ac:dyDescent="0.15">
      <c r="H1437" t="s">
        <v>2777</v>
      </c>
      <c r="I1437" t="s">
        <v>3027</v>
      </c>
      <c r="J1437" s="73">
        <f t="shared" ref="J1437:L1437" si="1685">J359</f>
        <v>1</v>
      </c>
      <c r="K1437" s="73">
        <f t="shared" si="1685"/>
        <v>138</v>
      </c>
      <c r="L1437" s="73">
        <f t="shared" si="1685"/>
        <v>138</v>
      </c>
      <c r="M1437" t="str">
        <f>IF(J1437=1,CMOST1!H1437&amp;" "&amp;K1437,CMOST1!H1437&amp;" &lt;cmost&gt;this["&amp;L1437&amp;"]="&amp;L1437&amp;"*"&amp;CMOST1!I1437&amp;"&lt;/cmost&gt;")</f>
        <v>RESULTS GEOSTAT PDATA 'PERM-E' 60799.5000 130710.3000 -987654321.1235 7 138</v>
      </c>
    </row>
    <row r="1438" spans="8:13" x14ac:dyDescent="0.15">
      <c r="H1438" t="s">
        <v>2778</v>
      </c>
      <c r="I1438" t="s">
        <v>3027</v>
      </c>
      <c r="J1438" s="73">
        <f t="shared" ref="J1438:L1438" si="1686">J360</f>
        <v>1</v>
      </c>
      <c r="K1438" s="73">
        <f t="shared" si="1686"/>
        <v>138</v>
      </c>
      <c r="L1438" s="73">
        <f t="shared" si="1686"/>
        <v>138</v>
      </c>
      <c r="M1438" t="str">
        <f>IF(J1438=1,CMOST1!H1438&amp;" "&amp;K1438,CMOST1!H1438&amp;" &lt;cmost&gt;this["&amp;L1438&amp;"]="&amp;L1438&amp;"*"&amp;CMOST1!I1438&amp;"&lt;/cmost&gt;")</f>
        <v>RESULTS GEOSTAT PDATA 'PERM-E' 60503.6000 130138.8000 -987654321.1235 7 138</v>
      </c>
    </row>
    <row r="1439" spans="8:13" x14ac:dyDescent="0.15">
      <c r="H1439" t="s">
        <v>2779</v>
      </c>
      <c r="I1439" t="s">
        <v>3027</v>
      </c>
      <c r="J1439" s="73">
        <f t="shared" ref="J1439:L1439" si="1687">J361</f>
        <v>1</v>
      </c>
      <c r="K1439" s="73">
        <f t="shared" si="1687"/>
        <v>138</v>
      </c>
      <c r="L1439" s="73">
        <f t="shared" si="1687"/>
        <v>138</v>
      </c>
      <c r="M1439" t="str">
        <f>IF(J1439=1,CMOST1!H1439&amp;" "&amp;K1439,CMOST1!H1439&amp;" &lt;cmost&gt;this["&amp;L1439&amp;"]="&amp;L1439&amp;"*"&amp;CMOST1!I1439&amp;"&lt;/cmost&gt;")</f>
        <v>RESULTS GEOSTAT PDATA 'PERM-E' 60296.3000 129555.8000 -987654321.1235 7 138</v>
      </c>
    </row>
    <row r="1440" spans="8:13" x14ac:dyDescent="0.15">
      <c r="H1440" t="s">
        <v>2780</v>
      </c>
      <c r="I1440" t="s">
        <v>3027</v>
      </c>
      <c r="J1440" s="73">
        <f t="shared" ref="J1440:L1440" si="1688">J362</f>
        <v>1</v>
      </c>
      <c r="K1440" s="73">
        <f t="shared" si="1688"/>
        <v>138</v>
      </c>
      <c r="L1440" s="73">
        <f t="shared" si="1688"/>
        <v>138</v>
      </c>
      <c r="M1440" t="str">
        <f>IF(J1440=1,CMOST1!H1440&amp;" "&amp;K1440,CMOST1!H1440&amp;" &lt;cmost&gt;this["&amp;L1440&amp;"]="&amp;L1440&amp;"*"&amp;CMOST1!I1440&amp;"&lt;/cmost&gt;")</f>
        <v>RESULTS GEOSTAT PDATA 'PERM-E' 60103.0000 128872.1000 -987654321.1235 7 138</v>
      </c>
    </row>
    <row r="1441" spans="8:13" x14ac:dyDescent="0.15">
      <c r="H1441" t="s">
        <v>2781</v>
      </c>
      <c r="I1441" t="s">
        <v>3027</v>
      </c>
      <c r="J1441" s="73">
        <f t="shared" ref="J1441:L1441" si="1689">J363</f>
        <v>1</v>
      </c>
      <c r="K1441" s="73">
        <f t="shared" si="1689"/>
        <v>138</v>
      </c>
      <c r="L1441" s="73">
        <f t="shared" si="1689"/>
        <v>138</v>
      </c>
      <c r="M1441" t="str">
        <f>IF(J1441=1,CMOST1!H1441&amp;" "&amp;K1441,CMOST1!H1441&amp;" &lt;cmost&gt;this["&amp;L1441&amp;"]="&amp;L1441&amp;"*"&amp;CMOST1!I1441&amp;"&lt;/cmost&gt;")</f>
        <v>RESULTS GEOSTAT PDATA 'PERM-E' 59912.1000 127986.2000 -987654321.1235 7 138</v>
      </c>
    </row>
    <row r="1442" spans="8:13" x14ac:dyDescent="0.15">
      <c r="H1442" t="s">
        <v>2782</v>
      </c>
      <c r="I1442" t="s">
        <v>3027</v>
      </c>
      <c r="J1442" s="73">
        <f t="shared" ref="J1442:L1442" si="1690">J364</f>
        <v>1</v>
      </c>
      <c r="K1442" s="73">
        <f t="shared" si="1690"/>
        <v>138</v>
      </c>
      <c r="L1442" s="73">
        <f t="shared" si="1690"/>
        <v>138</v>
      </c>
      <c r="M1442" t="str">
        <f>IF(J1442=1,CMOST1!H1442&amp;" "&amp;K1442,CMOST1!H1442&amp;" &lt;cmost&gt;this["&amp;L1442&amp;"]="&amp;L1442&amp;"*"&amp;CMOST1!I1442&amp;"&lt;/cmost&gt;")</f>
        <v>RESULTS GEOSTAT PDATA 'PERM-E' 59835.6000 127026.3000 -987654321.1235 7 138</v>
      </c>
    </row>
    <row r="1443" spans="8:13" x14ac:dyDescent="0.15">
      <c r="H1443" t="s">
        <v>2783</v>
      </c>
      <c r="I1443" t="s">
        <v>3027</v>
      </c>
      <c r="J1443" s="73">
        <f t="shared" ref="J1443:L1443" si="1691">J365</f>
        <v>1</v>
      </c>
      <c r="K1443" s="73">
        <f t="shared" si="1691"/>
        <v>138</v>
      </c>
      <c r="L1443" s="73">
        <f t="shared" si="1691"/>
        <v>138</v>
      </c>
      <c r="M1443" t="str">
        <f>IF(J1443=1,CMOST1!H1443&amp;" "&amp;K1443,CMOST1!H1443&amp;" &lt;cmost&gt;this["&amp;L1443&amp;"]="&amp;L1443&amp;"*"&amp;CMOST1!I1443&amp;"&lt;/cmost&gt;")</f>
        <v>RESULTS GEOSTAT PDATA 'PERM-E' 59797.9000 126003.6000 -987654321.1235 7 138</v>
      </c>
    </row>
    <row r="1444" spans="8:13" x14ac:dyDescent="0.15">
      <c r="H1444" t="s">
        <v>2784</v>
      </c>
      <c r="I1444" t="s">
        <v>3027</v>
      </c>
      <c r="J1444" s="73">
        <f t="shared" ref="J1444:L1444" si="1692">J366</f>
        <v>1</v>
      </c>
      <c r="K1444" s="73">
        <f t="shared" si="1692"/>
        <v>138</v>
      </c>
      <c r="L1444" s="73">
        <f t="shared" si="1692"/>
        <v>138</v>
      </c>
      <c r="M1444" t="str">
        <f>IF(J1444=1,CMOST1!H1444&amp;" "&amp;K1444,CMOST1!H1444&amp;" &lt;cmost&gt;this["&amp;L1444&amp;"]="&amp;L1444&amp;"*"&amp;CMOST1!I1444&amp;"&lt;/cmost&gt;")</f>
        <v>RESULTS GEOSTAT PDATA 'PERM-E' 59812.0000 124893.4000 -987654321.1235 7 138</v>
      </c>
    </row>
    <row r="1445" spans="8:13" x14ac:dyDescent="0.15">
      <c r="H1445" t="s">
        <v>2785</v>
      </c>
      <c r="I1445" t="s">
        <v>3027</v>
      </c>
      <c r="J1445" s="73">
        <f t="shared" ref="J1445:L1445" si="1693">J367</f>
        <v>1</v>
      </c>
      <c r="K1445" s="73">
        <f t="shared" si="1693"/>
        <v>138</v>
      </c>
      <c r="L1445" s="73">
        <f t="shared" si="1693"/>
        <v>138</v>
      </c>
      <c r="M1445" t="str">
        <f>IF(J1445=1,CMOST1!H1445&amp;" "&amp;K1445,CMOST1!H1445&amp;" &lt;cmost&gt;this["&amp;L1445&amp;"]="&amp;L1445&amp;"*"&amp;CMOST1!I1445&amp;"&lt;/cmost&gt;")</f>
        <v>RESULTS GEOSTAT PDATA 'PERM-E' 59941.6000 123595.5000 -987654321.1235 7 138</v>
      </c>
    </row>
    <row r="1446" spans="8:13" x14ac:dyDescent="0.15">
      <c r="H1446" t="s">
        <v>2786</v>
      </c>
      <c r="I1446" t="s">
        <v>3027</v>
      </c>
      <c r="J1446" s="73">
        <f t="shared" ref="J1446:L1446" si="1694">J368</f>
        <v>1</v>
      </c>
      <c r="K1446" s="73">
        <f t="shared" si="1694"/>
        <v>138</v>
      </c>
      <c r="L1446" s="73">
        <f t="shared" si="1694"/>
        <v>138</v>
      </c>
      <c r="M1446" t="str">
        <f>IF(J1446=1,CMOST1!H1446&amp;" "&amp;K1446,CMOST1!H1446&amp;" &lt;cmost&gt;this["&amp;L1446&amp;"]="&amp;L1446&amp;"*"&amp;CMOST1!I1446&amp;"&lt;/cmost&gt;")</f>
        <v>RESULTS GEOSTAT PDATA 'PERM-E' 60237.2000 122160.4000 -987654321.1235 7 138</v>
      </c>
    </row>
    <row r="1447" spans="8:13" x14ac:dyDescent="0.15">
      <c r="H1447" t="s">
        <v>2787</v>
      </c>
      <c r="I1447" t="s">
        <v>3027</v>
      </c>
      <c r="J1447" s="73">
        <f t="shared" ref="J1447:L1447" si="1695">J369</f>
        <v>1</v>
      </c>
      <c r="K1447" s="73">
        <f t="shared" si="1695"/>
        <v>138</v>
      </c>
      <c r="L1447" s="73">
        <f t="shared" si="1695"/>
        <v>138</v>
      </c>
      <c r="M1447" t="str">
        <f>IF(J1447=1,CMOST1!H1447&amp;" "&amp;K1447,CMOST1!H1447&amp;" &lt;cmost&gt;this["&amp;L1447&amp;"]="&amp;L1447&amp;"*"&amp;CMOST1!I1447&amp;"&lt;/cmost&gt;")</f>
        <v>RESULTS GEOSTAT PDATA 'PERM-E' 60544.6000 120763.8000 -987654321.1235 7 138</v>
      </c>
    </row>
    <row r="1448" spans="8:13" x14ac:dyDescent="0.15">
      <c r="H1448" t="s">
        <v>2788</v>
      </c>
      <c r="I1448" t="s">
        <v>3027</v>
      </c>
      <c r="J1448" s="73">
        <f t="shared" ref="J1448:L1448" si="1696">J370</f>
        <v>1</v>
      </c>
      <c r="K1448" s="73">
        <f t="shared" si="1696"/>
        <v>138</v>
      </c>
      <c r="L1448" s="73">
        <f t="shared" si="1696"/>
        <v>138</v>
      </c>
      <c r="M1448" t="str">
        <f>IF(J1448=1,CMOST1!H1448&amp;" "&amp;K1448,CMOST1!H1448&amp;" &lt;cmost&gt;this["&amp;L1448&amp;"]="&amp;L1448&amp;"*"&amp;CMOST1!I1448&amp;"&lt;/cmost&gt;")</f>
        <v>RESULTS GEOSTAT PDATA 'PERM-E' 60878.0000 119329.4000 -987654321.1235 7 138</v>
      </c>
    </row>
    <row r="1449" spans="8:13" x14ac:dyDescent="0.15">
      <c r="H1449" t="s">
        <v>2789</v>
      </c>
      <c r="I1449" t="s">
        <v>3027</v>
      </c>
      <c r="J1449" s="73">
        <f t="shared" ref="J1449:L1449" si="1697">J371</f>
        <v>1</v>
      </c>
      <c r="K1449" s="73">
        <f t="shared" si="1697"/>
        <v>138</v>
      </c>
      <c r="L1449" s="73">
        <f t="shared" si="1697"/>
        <v>138</v>
      </c>
      <c r="M1449" t="str">
        <f>IF(J1449=1,CMOST1!H1449&amp;" "&amp;K1449,CMOST1!H1449&amp;" &lt;cmost&gt;this["&amp;L1449&amp;"]="&amp;L1449&amp;"*"&amp;CMOST1!I1449&amp;"&lt;/cmost&gt;")</f>
        <v>RESULTS GEOSTAT PDATA 'PERM-E' 61313.7000 117782.8000 -987654321.1235 7 138</v>
      </c>
    </row>
    <row r="1450" spans="8:13" x14ac:dyDescent="0.15">
      <c r="H1450" t="s">
        <v>2790</v>
      </c>
      <c r="I1450" t="s">
        <v>3027</v>
      </c>
      <c r="J1450" s="73">
        <f t="shared" ref="J1450:L1450" si="1698">J372</f>
        <v>1</v>
      </c>
      <c r="K1450" s="73">
        <f t="shared" si="1698"/>
        <v>138</v>
      </c>
      <c r="L1450" s="73">
        <f t="shared" si="1698"/>
        <v>138</v>
      </c>
      <c r="M1450" t="str">
        <f>IF(J1450=1,CMOST1!H1450&amp;" "&amp;K1450,CMOST1!H1450&amp;" &lt;cmost&gt;this["&amp;L1450&amp;"]="&amp;L1450&amp;"*"&amp;CMOST1!I1450&amp;"&lt;/cmost&gt;")</f>
        <v>RESULTS GEOSTAT PDATA 'PERM-E' 61851.7000 116123.7000 -987654321.1235 7 138</v>
      </c>
    </row>
    <row r="1451" spans="8:13" x14ac:dyDescent="0.15">
      <c r="H1451" t="s">
        <v>2791</v>
      </c>
      <c r="I1451" t="s">
        <v>3027</v>
      </c>
      <c r="J1451" s="73">
        <f t="shared" ref="J1451:L1451" si="1699">J373</f>
        <v>1</v>
      </c>
      <c r="K1451" s="73">
        <f t="shared" si="1699"/>
        <v>138</v>
      </c>
      <c r="L1451" s="73">
        <f t="shared" si="1699"/>
        <v>138</v>
      </c>
      <c r="M1451" t="str">
        <f>IF(J1451=1,CMOST1!H1451&amp;" "&amp;K1451,CMOST1!H1451&amp;" &lt;cmost&gt;this["&amp;L1451&amp;"]="&amp;L1451&amp;"*"&amp;CMOST1!I1451&amp;"&lt;/cmost&gt;")</f>
        <v>RESULTS GEOSTAT PDATA 'PERM-E' 62392.7000 114237.5000 -987654321.1235 7 138</v>
      </c>
    </row>
    <row r="1452" spans="8:13" x14ac:dyDescent="0.15">
      <c r="H1452" t="s">
        <v>2792</v>
      </c>
      <c r="I1452" t="s">
        <v>3027</v>
      </c>
      <c r="J1452" s="73">
        <f t="shared" ref="J1452:L1452" si="1700">J374</f>
        <v>1.1000000000000001</v>
      </c>
      <c r="K1452" s="73">
        <f t="shared" si="1700"/>
        <v>203.8</v>
      </c>
      <c r="L1452" s="73">
        <f t="shared" si="1700"/>
        <v>185.3</v>
      </c>
      <c r="M1452" t="str">
        <f>IF(J1452=1,CMOST1!H1452&amp;" "&amp;K1452,CMOST1!H1452&amp;" &lt;cmost&gt;this["&amp;L1452&amp;"]="&amp;L1452&amp;"*"&amp;CMOST1!I1452&amp;"&lt;/cmost&gt;")</f>
        <v>RESULTS GEOSTAT PDATA 'PERM-E' 40820.2000 120883.9000 -987654321.1235 7 &lt;cmost&gt;this[185.3]=185.3*MultPermE&lt;/cmost&gt;</v>
      </c>
    </row>
    <row r="1453" spans="8:13" x14ac:dyDescent="0.15">
      <c r="H1453" t="s">
        <v>2793</v>
      </c>
      <c r="I1453" t="s">
        <v>3027</v>
      </c>
      <c r="J1453" s="73">
        <f t="shared" ref="J1453:L1453" si="1701">J375</f>
        <v>1.1000000000000001</v>
      </c>
      <c r="K1453" s="73">
        <f t="shared" si="1701"/>
        <v>203.8</v>
      </c>
      <c r="L1453" s="73">
        <f t="shared" si="1701"/>
        <v>185.3</v>
      </c>
      <c r="M1453" t="str">
        <f>IF(J1453=1,CMOST1!H1453&amp;" "&amp;K1453,CMOST1!H1453&amp;" &lt;cmost&gt;this["&amp;L1453&amp;"]="&amp;L1453&amp;"*"&amp;CMOST1!I1453&amp;"&lt;/cmost&gt;")</f>
        <v>RESULTS GEOSTAT PDATA 'PERM-E' 44956.0000 124191.3000 -987654321.1235 7 &lt;cmost&gt;this[185.3]=185.3*MultPermE&lt;/cmost&gt;</v>
      </c>
    </row>
    <row r="1454" spans="8:13" x14ac:dyDescent="0.15">
      <c r="H1454" t="s">
        <v>2794</v>
      </c>
      <c r="I1454" t="s">
        <v>3027</v>
      </c>
      <c r="J1454" s="73">
        <f t="shared" ref="J1454:L1454" si="1702">J376</f>
        <v>1.1000000000000001</v>
      </c>
      <c r="K1454" s="73">
        <f t="shared" si="1702"/>
        <v>203.8</v>
      </c>
      <c r="L1454" s="73">
        <f t="shared" si="1702"/>
        <v>185.3</v>
      </c>
      <c r="M1454" t="str">
        <f>IF(J1454=1,CMOST1!H1454&amp;" "&amp;K1454,CMOST1!H1454&amp;" &lt;cmost&gt;this["&amp;L1454&amp;"]="&amp;L1454&amp;"*"&amp;CMOST1!I1454&amp;"&lt;/cmost&gt;")</f>
        <v>RESULTS GEOSTAT PDATA 'PERM-E' 48303.2000 126958.3000 -987654321.1235 7 &lt;cmost&gt;this[185.3]=185.3*MultPermE&lt;/cmost&gt;</v>
      </c>
    </row>
    <row r="1455" spans="8:13" x14ac:dyDescent="0.15">
      <c r="H1455" t="s">
        <v>2795</v>
      </c>
      <c r="I1455" t="s">
        <v>3027</v>
      </c>
      <c r="J1455" s="73">
        <f t="shared" ref="J1455:L1455" si="1703">J377</f>
        <v>1.1000000000000001</v>
      </c>
      <c r="K1455" s="73">
        <f t="shared" si="1703"/>
        <v>203.8</v>
      </c>
      <c r="L1455" s="73">
        <f t="shared" si="1703"/>
        <v>185.3</v>
      </c>
      <c r="M1455" t="str">
        <f>IF(J1455=1,CMOST1!H1455&amp;" "&amp;K1455,CMOST1!H1455&amp;" &lt;cmost&gt;this["&amp;L1455&amp;"]="&amp;L1455&amp;"*"&amp;CMOST1!I1455&amp;"&lt;/cmost&gt;")</f>
        <v>RESULTS GEOSTAT PDATA 'PERM-E' 50676.8000 128880.9000 -987654321.1235 7 &lt;cmost&gt;this[185.3]=185.3*MultPermE&lt;/cmost&gt;</v>
      </c>
    </row>
    <row r="1456" spans="8:13" x14ac:dyDescent="0.15">
      <c r="H1456" t="s">
        <v>2796</v>
      </c>
      <c r="I1456" t="s">
        <v>3027</v>
      </c>
      <c r="J1456" s="73">
        <f t="shared" ref="J1456:L1456" si="1704">J378</f>
        <v>1.1000000000000001</v>
      </c>
      <c r="K1456" s="73">
        <f t="shared" si="1704"/>
        <v>203.8</v>
      </c>
      <c r="L1456" s="73">
        <f t="shared" si="1704"/>
        <v>185.3</v>
      </c>
      <c r="M1456" t="str">
        <f>IF(J1456=1,CMOST1!H1456&amp;" "&amp;K1456,CMOST1!H1456&amp;" &lt;cmost&gt;this["&amp;L1456&amp;"]="&amp;L1456&amp;"*"&amp;CMOST1!I1456&amp;"&lt;/cmost&gt;")</f>
        <v>RESULTS GEOSTAT PDATA 'PERM-E' 52427.8000 130126.6000 -987654321.1235 7 &lt;cmost&gt;this[185.3]=185.3*MultPermE&lt;/cmost&gt;</v>
      </c>
    </row>
    <row r="1457" spans="8:13" x14ac:dyDescent="0.15">
      <c r="H1457" t="s">
        <v>2797</v>
      </c>
      <c r="I1457" t="s">
        <v>3027</v>
      </c>
      <c r="J1457" s="73">
        <f t="shared" ref="J1457:L1457" si="1705">J379</f>
        <v>1.1000000000000001</v>
      </c>
      <c r="K1457" s="73">
        <f t="shared" si="1705"/>
        <v>203.8</v>
      </c>
      <c r="L1457" s="73">
        <f t="shared" si="1705"/>
        <v>185.3</v>
      </c>
      <c r="M1457" t="str">
        <f>IF(J1457=1,CMOST1!H1457&amp;" "&amp;K1457,CMOST1!H1457&amp;" &lt;cmost&gt;this["&amp;L1457&amp;"]="&amp;L1457&amp;"*"&amp;CMOST1!I1457&amp;"&lt;/cmost&gt;")</f>
        <v>RESULTS GEOSTAT PDATA 'PERM-E' 53941.9000 131154.9000 -987654321.1235 7 &lt;cmost&gt;this[185.3]=185.3*MultPermE&lt;/cmost&gt;</v>
      </c>
    </row>
    <row r="1458" spans="8:13" x14ac:dyDescent="0.15">
      <c r="H1458" t="s">
        <v>2798</v>
      </c>
      <c r="I1458" t="s">
        <v>3027</v>
      </c>
      <c r="J1458" s="73">
        <f t="shared" ref="J1458:L1458" si="1706">J380</f>
        <v>1.1000000000000001</v>
      </c>
      <c r="K1458" s="73">
        <f t="shared" si="1706"/>
        <v>203.8</v>
      </c>
      <c r="L1458" s="73">
        <f t="shared" si="1706"/>
        <v>185.3</v>
      </c>
      <c r="M1458" t="str">
        <f>IF(J1458=1,CMOST1!H1458&amp;" "&amp;K1458,CMOST1!H1458&amp;" &lt;cmost&gt;this["&amp;L1458&amp;"]="&amp;L1458&amp;"*"&amp;CMOST1!I1458&amp;"&lt;/cmost&gt;")</f>
        <v>RESULTS GEOSTAT PDATA 'PERM-E' 55168.3000 131977.7000 -987654321.1235 7 &lt;cmost&gt;this[185.3]=185.3*MultPermE&lt;/cmost&gt;</v>
      </c>
    </row>
    <row r="1459" spans="8:13" x14ac:dyDescent="0.15">
      <c r="H1459" t="s">
        <v>2799</v>
      </c>
      <c r="I1459" t="s">
        <v>3027</v>
      </c>
      <c r="J1459" s="73">
        <f t="shared" ref="J1459:L1459" si="1707">J381</f>
        <v>1.1000000000000001</v>
      </c>
      <c r="K1459" s="73">
        <f t="shared" si="1707"/>
        <v>203.8</v>
      </c>
      <c r="L1459" s="73">
        <f t="shared" si="1707"/>
        <v>185.3</v>
      </c>
      <c r="M1459" t="str">
        <f>IF(J1459=1,CMOST1!H1459&amp;" "&amp;K1459,CMOST1!H1459&amp;" &lt;cmost&gt;this["&amp;L1459&amp;"]="&amp;L1459&amp;"*"&amp;CMOST1!I1459&amp;"&lt;/cmost&gt;")</f>
        <v>RESULTS GEOSTAT PDATA 'PERM-E' 56382.5000 132762.8000 -987654321.1235 7 &lt;cmost&gt;this[185.3]=185.3*MultPermE&lt;/cmost&gt;</v>
      </c>
    </row>
    <row r="1460" spans="8:13" x14ac:dyDescent="0.15">
      <c r="H1460" t="s">
        <v>2800</v>
      </c>
      <c r="I1460" t="s">
        <v>3027</v>
      </c>
      <c r="J1460" s="73">
        <f t="shared" ref="J1460:L1460" si="1708">J382</f>
        <v>1.1000000000000001</v>
      </c>
      <c r="K1460" s="73">
        <f t="shared" si="1708"/>
        <v>203.8</v>
      </c>
      <c r="L1460" s="73">
        <f t="shared" si="1708"/>
        <v>185.3</v>
      </c>
      <c r="M1460" t="str">
        <f>IF(J1460=1,CMOST1!H1460&amp;" "&amp;K1460,CMOST1!H1460&amp;" &lt;cmost&gt;this["&amp;L1460&amp;"]="&amp;L1460&amp;"*"&amp;CMOST1!I1460&amp;"&lt;/cmost&gt;")</f>
        <v>RESULTS GEOSTAT PDATA 'PERM-E' 57408.1000 133507.2000 -987654321.1235 7 &lt;cmost&gt;this[185.3]=185.3*MultPermE&lt;/cmost&gt;</v>
      </c>
    </row>
    <row r="1461" spans="8:13" x14ac:dyDescent="0.15">
      <c r="H1461" t="s">
        <v>2801</v>
      </c>
      <c r="I1461" t="s">
        <v>3027</v>
      </c>
      <c r="J1461" s="73">
        <f t="shared" ref="J1461:L1461" si="1709">J383</f>
        <v>1.1000000000000001</v>
      </c>
      <c r="K1461" s="73">
        <f t="shared" si="1709"/>
        <v>203.8</v>
      </c>
      <c r="L1461" s="73">
        <f t="shared" si="1709"/>
        <v>185.3</v>
      </c>
      <c r="M1461" t="str">
        <f>IF(J1461=1,CMOST1!H1461&amp;" "&amp;K1461,CMOST1!H1461&amp;" &lt;cmost&gt;this["&amp;L1461&amp;"]="&amp;L1461&amp;"*"&amp;CMOST1!I1461&amp;"&lt;/cmost&gt;")</f>
        <v>RESULTS GEOSTAT PDATA 'PERM-E' 58480.6000 134517.7000 -987654321.1235 7 &lt;cmost&gt;this[185.3]=185.3*MultPermE&lt;/cmost&gt;</v>
      </c>
    </row>
    <row r="1462" spans="8:13" x14ac:dyDescent="0.15">
      <c r="H1462" t="s">
        <v>2802</v>
      </c>
      <c r="I1462" t="s">
        <v>3027</v>
      </c>
      <c r="J1462" s="73">
        <f t="shared" ref="J1462:L1462" si="1710">J384</f>
        <v>1.1000000000000001</v>
      </c>
      <c r="K1462" s="73">
        <f t="shared" si="1710"/>
        <v>203.8</v>
      </c>
      <c r="L1462" s="73">
        <f t="shared" si="1710"/>
        <v>185.3</v>
      </c>
      <c r="M1462" t="str">
        <f>IF(J1462=1,CMOST1!H1462&amp;" "&amp;K1462,CMOST1!H1462&amp;" &lt;cmost&gt;this["&amp;L1462&amp;"]="&amp;L1462&amp;"*"&amp;CMOST1!I1462&amp;"&lt;/cmost&gt;")</f>
        <v>RESULTS GEOSTAT PDATA 'PERM-E' 59226.7000 135410.1000 -987654321.1235 7 &lt;cmost&gt;this[185.3]=185.3*MultPermE&lt;/cmost&gt;</v>
      </c>
    </row>
    <row r="1463" spans="8:13" x14ac:dyDescent="0.15">
      <c r="H1463" t="s">
        <v>2803</v>
      </c>
      <c r="I1463" t="s">
        <v>3027</v>
      </c>
      <c r="J1463" s="73">
        <f t="shared" ref="J1463:L1463" si="1711">J385</f>
        <v>1.1000000000000001</v>
      </c>
      <c r="K1463" s="73">
        <f t="shared" si="1711"/>
        <v>203.8</v>
      </c>
      <c r="L1463" s="73">
        <f t="shared" si="1711"/>
        <v>185.3</v>
      </c>
      <c r="M1463" t="str">
        <f>IF(J1463=1,CMOST1!H1463&amp;" "&amp;K1463,CMOST1!H1463&amp;" &lt;cmost&gt;this["&amp;L1463&amp;"]="&amp;L1463&amp;"*"&amp;CMOST1!I1463&amp;"&lt;/cmost&gt;")</f>
        <v>RESULTS GEOSTAT PDATA 'PERM-E' 59879.3000 136705.4000 -987654321.1235 7 &lt;cmost&gt;this[185.3]=185.3*MultPermE&lt;/cmost&gt;</v>
      </c>
    </row>
    <row r="1464" spans="8:13" x14ac:dyDescent="0.15">
      <c r="H1464" t="s">
        <v>2804</v>
      </c>
      <c r="I1464" t="s">
        <v>3027</v>
      </c>
      <c r="J1464" s="73">
        <f t="shared" ref="J1464:L1464" si="1712">J386</f>
        <v>1.1000000000000001</v>
      </c>
      <c r="K1464" s="73">
        <f t="shared" si="1712"/>
        <v>203.8</v>
      </c>
      <c r="L1464" s="73">
        <f t="shared" si="1712"/>
        <v>185.3</v>
      </c>
      <c r="M1464" t="str">
        <f>IF(J1464=1,CMOST1!H1464&amp;" "&amp;K1464,CMOST1!H1464&amp;" &lt;cmost&gt;this["&amp;L1464&amp;"]="&amp;L1464&amp;"*"&amp;CMOST1!I1464&amp;"&lt;/cmost&gt;")</f>
        <v>RESULTS GEOSTAT PDATA 'PERM-E' 60407.8000 137847.8000 -987654321.1235 7 &lt;cmost&gt;this[185.3]=185.3*MultPermE&lt;/cmost&gt;</v>
      </c>
    </row>
    <row r="1465" spans="8:13" x14ac:dyDescent="0.15">
      <c r="H1465" t="s">
        <v>2805</v>
      </c>
      <c r="I1465" t="s">
        <v>3027</v>
      </c>
      <c r="J1465" s="73">
        <f t="shared" ref="J1465:L1465" si="1713">J387</f>
        <v>1.1000000000000001</v>
      </c>
      <c r="K1465" s="73">
        <f t="shared" si="1713"/>
        <v>203.8</v>
      </c>
      <c r="L1465" s="73">
        <f t="shared" si="1713"/>
        <v>185.3</v>
      </c>
      <c r="M1465" t="str">
        <f>IF(J1465=1,CMOST1!H1465&amp;" "&amp;K1465,CMOST1!H1465&amp;" &lt;cmost&gt;this["&amp;L1465&amp;"]="&amp;L1465&amp;"*"&amp;CMOST1!I1465&amp;"&lt;/cmost&gt;")</f>
        <v>RESULTS GEOSTAT PDATA 'PERM-E' 61024.0000 139028.9000 -987654321.1235 7 &lt;cmost&gt;this[185.3]=185.3*MultPermE&lt;/cmost&gt;</v>
      </c>
    </row>
    <row r="1466" spans="8:13" x14ac:dyDescent="0.15">
      <c r="H1466" t="s">
        <v>2806</v>
      </c>
      <c r="I1466" t="s">
        <v>3027</v>
      </c>
      <c r="J1466" s="73">
        <f t="shared" ref="J1466:L1466" si="1714">J388</f>
        <v>1.1000000000000001</v>
      </c>
      <c r="K1466" s="73">
        <f t="shared" si="1714"/>
        <v>203.8</v>
      </c>
      <c r="L1466" s="73">
        <f t="shared" si="1714"/>
        <v>185.3</v>
      </c>
      <c r="M1466" t="str">
        <f>IF(J1466=1,CMOST1!H1466&amp;" "&amp;K1466,CMOST1!H1466&amp;" &lt;cmost&gt;this["&amp;L1466&amp;"]="&amp;L1466&amp;"*"&amp;CMOST1!I1466&amp;"&lt;/cmost&gt;")</f>
        <v>RESULTS GEOSTAT PDATA 'PERM-E' 61715.6000 140236.2000 -987654321.1235 7 &lt;cmost&gt;this[185.3]=185.3*MultPermE&lt;/cmost&gt;</v>
      </c>
    </row>
    <row r="1467" spans="8:13" x14ac:dyDescent="0.15">
      <c r="H1467" t="s">
        <v>2807</v>
      </c>
      <c r="I1467" t="s">
        <v>3027</v>
      </c>
      <c r="J1467" s="73">
        <f t="shared" ref="J1467:L1467" si="1715">J389</f>
        <v>1.1000000000000001</v>
      </c>
      <c r="K1467" s="73">
        <f t="shared" si="1715"/>
        <v>203.8</v>
      </c>
      <c r="L1467" s="73">
        <f t="shared" si="1715"/>
        <v>185.3</v>
      </c>
      <c r="M1467" t="str">
        <f>IF(J1467=1,CMOST1!H1467&amp;" "&amp;K1467,CMOST1!H1467&amp;" &lt;cmost&gt;this["&amp;L1467&amp;"]="&amp;L1467&amp;"*"&amp;CMOST1!I1467&amp;"&lt;/cmost&gt;")</f>
        <v>RESULTS GEOSTAT PDATA 'PERM-E' 62694.6000 141661.7000 -987654321.1235 7 &lt;cmost&gt;this[185.3]=185.3*MultPermE&lt;/cmost&gt;</v>
      </c>
    </row>
    <row r="1468" spans="8:13" x14ac:dyDescent="0.15">
      <c r="H1468" t="s">
        <v>2808</v>
      </c>
      <c r="I1468" t="s">
        <v>3027</v>
      </c>
      <c r="J1468" s="73">
        <f t="shared" ref="J1468:L1468" si="1716">J390</f>
        <v>1.1000000000000001</v>
      </c>
      <c r="K1468" s="73">
        <f t="shared" si="1716"/>
        <v>203.8</v>
      </c>
      <c r="L1468" s="73">
        <f t="shared" si="1716"/>
        <v>185.3</v>
      </c>
      <c r="M1468" t="str">
        <f>IF(J1468=1,CMOST1!H1468&amp;" "&amp;K1468,CMOST1!H1468&amp;" &lt;cmost&gt;this["&amp;L1468&amp;"]="&amp;L1468&amp;"*"&amp;CMOST1!I1468&amp;"&lt;/cmost&gt;")</f>
        <v>RESULTS GEOSTAT PDATA 'PERM-E' 63540.4000 142656.5000 -987654321.1235 7 &lt;cmost&gt;this[185.3]=185.3*MultPermE&lt;/cmost&gt;</v>
      </c>
    </row>
    <row r="1469" spans="8:13" x14ac:dyDescent="0.15">
      <c r="H1469" t="s">
        <v>2809</v>
      </c>
      <c r="I1469" t="s">
        <v>3027</v>
      </c>
      <c r="J1469" s="73">
        <f t="shared" ref="J1469:L1469" si="1717">J391</f>
        <v>1.1000000000000001</v>
      </c>
      <c r="K1469" s="73">
        <f t="shared" si="1717"/>
        <v>203.8</v>
      </c>
      <c r="L1469" s="73">
        <f t="shared" si="1717"/>
        <v>185.3</v>
      </c>
      <c r="M1469" t="str">
        <f>IF(J1469=1,CMOST1!H1469&amp;" "&amp;K1469,CMOST1!H1469&amp;" &lt;cmost&gt;this["&amp;L1469&amp;"]="&amp;L1469&amp;"*"&amp;CMOST1!I1469&amp;"&lt;/cmost&gt;")</f>
        <v>RESULTS GEOSTAT PDATA 'PERM-E' 64399.6000 143575.8000 -987654321.1235 7 &lt;cmost&gt;this[185.3]=185.3*MultPermE&lt;/cmost&gt;</v>
      </c>
    </row>
    <row r="1470" spans="8:13" x14ac:dyDescent="0.15">
      <c r="H1470" t="s">
        <v>2810</v>
      </c>
      <c r="I1470" t="s">
        <v>3027</v>
      </c>
      <c r="J1470" s="73">
        <f t="shared" ref="J1470:L1470" si="1718">J392</f>
        <v>1.1000000000000001</v>
      </c>
      <c r="K1470" s="73">
        <f t="shared" si="1718"/>
        <v>203.8</v>
      </c>
      <c r="L1470" s="73">
        <f t="shared" si="1718"/>
        <v>185.3</v>
      </c>
      <c r="M1470" t="str">
        <f>IF(J1470=1,CMOST1!H1470&amp;" "&amp;K1470,CMOST1!H1470&amp;" &lt;cmost&gt;this["&amp;L1470&amp;"]="&amp;L1470&amp;"*"&amp;CMOST1!I1470&amp;"&lt;/cmost&gt;")</f>
        <v>RESULTS GEOSTAT PDATA 'PERM-E' 65299.2000 144280.8000 -987654321.1235 7 &lt;cmost&gt;this[185.3]=185.3*MultPermE&lt;/cmost&gt;</v>
      </c>
    </row>
    <row r="1471" spans="8:13" x14ac:dyDescent="0.15">
      <c r="H1471" t="s">
        <v>2811</v>
      </c>
      <c r="I1471" t="s">
        <v>3027</v>
      </c>
      <c r="J1471" s="73">
        <f t="shared" ref="J1471:L1471" si="1719">J393</f>
        <v>1.1000000000000001</v>
      </c>
      <c r="K1471" s="73">
        <f t="shared" si="1719"/>
        <v>203.8</v>
      </c>
      <c r="L1471" s="73">
        <f t="shared" si="1719"/>
        <v>185.3</v>
      </c>
      <c r="M1471" t="str">
        <f>IF(J1471=1,CMOST1!H1471&amp;" "&amp;K1471,CMOST1!H1471&amp;" &lt;cmost&gt;this["&amp;L1471&amp;"]="&amp;L1471&amp;"*"&amp;CMOST1!I1471&amp;"&lt;/cmost&gt;")</f>
        <v>RESULTS GEOSTAT PDATA 'PERM-E' 66587.6000 145192.9000 -987654321.1235 7 &lt;cmost&gt;this[185.3]=185.3*MultPermE&lt;/cmost&gt;</v>
      </c>
    </row>
    <row r="1472" spans="8:13" x14ac:dyDescent="0.15">
      <c r="H1472" t="s">
        <v>2812</v>
      </c>
      <c r="I1472" t="s">
        <v>3027</v>
      </c>
      <c r="J1472" s="73">
        <f t="shared" ref="J1472:L1472" si="1720">J394</f>
        <v>1.1000000000000001</v>
      </c>
      <c r="K1472" s="73">
        <f t="shared" si="1720"/>
        <v>203.8</v>
      </c>
      <c r="L1472" s="73">
        <f t="shared" si="1720"/>
        <v>185.3</v>
      </c>
      <c r="M1472" t="str">
        <f>IF(J1472=1,CMOST1!H1472&amp;" "&amp;K1472,CMOST1!H1472&amp;" &lt;cmost&gt;this["&amp;L1472&amp;"]="&amp;L1472&amp;"*"&amp;CMOST1!I1472&amp;"&lt;/cmost&gt;")</f>
        <v>RESULTS GEOSTAT PDATA 'PERM-E' 67716.9000 145699.2000 -987654321.1235 7 &lt;cmost&gt;this[185.3]=185.3*MultPermE&lt;/cmost&gt;</v>
      </c>
    </row>
    <row r="1473" spans="8:13" x14ac:dyDescent="0.15">
      <c r="H1473" t="s">
        <v>2813</v>
      </c>
      <c r="I1473" t="s">
        <v>3027</v>
      </c>
      <c r="J1473" s="73">
        <f t="shared" ref="J1473:L1473" si="1721">J395</f>
        <v>1.1000000000000001</v>
      </c>
      <c r="K1473" s="73">
        <f t="shared" si="1721"/>
        <v>203.8</v>
      </c>
      <c r="L1473" s="73">
        <f t="shared" si="1721"/>
        <v>185.3</v>
      </c>
      <c r="M1473" t="str">
        <f>IF(J1473=1,CMOST1!H1473&amp;" "&amp;K1473,CMOST1!H1473&amp;" &lt;cmost&gt;this["&amp;L1473&amp;"]="&amp;L1473&amp;"*"&amp;CMOST1!I1473&amp;"&lt;/cmost&gt;")</f>
        <v>RESULTS GEOSTAT PDATA 'PERM-E' 68634.2000 146013.5000 -987654321.1235 7 &lt;cmost&gt;this[185.3]=185.3*MultPermE&lt;/cmost&gt;</v>
      </c>
    </row>
    <row r="1474" spans="8:13" x14ac:dyDescent="0.15">
      <c r="H1474" t="s">
        <v>2814</v>
      </c>
      <c r="I1474" t="s">
        <v>3027</v>
      </c>
      <c r="J1474" s="73">
        <f t="shared" ref="J1474:L1474" si="1722">J396</f>
        <v>1.1000000000000001</v>
      </c>
      <c r="K1474" s="73">
        <f t="shared" si="1722"/>
        <v>203.8</v>
      </c>
      <c r="L1474" s="73">
        <f t="shared" si="1722"/>
        <v>185.3</v>
      </c>
      <c r="M1474" t="str">
        <f>IF(J1474=1,CMOST1!H1474&amp;" "&amp;K1474,CMOST1!H1474&amp;" &lt;cmost&gt;this["&amp;L1474&amp;"]="&amp;L1474&amp;"*"&amp;CMOST1!I1474&amp;"&lt;/cmost&gt;")</f>
        <v>RESULTS GEOSTAT PDATA 'PERM-E' 69402.6000 146124.0000 -987654321.1235 7 &lt;cmost&gt;this[185.3]=185.3*MultPermE&lt;/cmost&gt;</v>
      </c>
    </row>
    <row r="1475" spans="8:13" x14ac:dyDescent="0.15">
      <c r="H1475" t="s">
        <v>2815</v>
      </c>
      <c r="I1475" t="s">
        <v>3027</v>
      </c>
      <c r="J1475" s="73">
        <f t="shared" ref="J1475:L1475" si="1723">J397</f>
        <v>1.1000000000000001</v>
      </c>
      <c r="K1475" s="73">
        <f t="shared" si="1723"/>
        <v>203.8</v>
      </c>
      <c r="L1475" s="73">
        <f t="shared" si="1723"/>
        <v>185.3</v>
      </c>
      <c r="M1475" t="str">
        <f>IF(J1475=1,CMOST1!H1475&amp;" "&amp;K1475,CMOST1!H1475&amp;" &lt;cmost&gt;this["&amp;L1475&amp;"]="&amp;L1475&amp;"*"&amp;CMOST1!I1475&amp;"&lt;/cmost&gt;")</f>
        <v>RESULTS GEOSTAT PDATA 'PERM-E' 70121.1000 146183.4000 -987654321.1235 7 &lt;cmost&gt;this[185.3]=185.3*MultPermE&lt;/cmost&gt;</v>
      </c>
    </row>
    <row r="1476" spans="8:13" x14ac:dyDescent="0.15">
      <c r="H1476" t="s">
        <v>2816</v>
      </c>
      <c r="I1476" t="s">
        <v>3027</v>
      </c>
      <c r="J1476" s="73">
        <f t="shared" ref="J1476:L1476" si="1724">J398</f>
        <v>1</v>
      </c>
      <c r="K1476" s="73">
        <f t="shared" si="1724"/>
        <v>185.3</v>
      </c>
      <c r="L1476" s="73">
        <f t="shared" si="1724"/>
        <v>185.3</v>
      </c>
      <c r="M1476" t="str">
        <f>IF(J1476=1,CMOST1!H1476&amp;" "&amp;K1476,CMOST1!H1476&amp;" &lt;cmost&gt;this["&amp;L1476&amp;"]="&amp;L1476&amp;"*"&amp;CMOST1!I1476&amp;"&lt;/cmost&gt;")</f>
        <v>RESULTS GEOSTAT PDATA 'PERM-E' 70664.7000 146101.7000 -987654321.1235 7 185.3</v>
      </c>
    </row>
    <row r="1477" spans="8:13" x14ac:dyDescent="0.15">
      <c r="H1477" t="s">
        <v>2817</v>
      </c>
      <c r="I1477" t="s">
        <v>3027</v>
      </c>
      <c r="J1477" s="73">
        <f t="shared" ref="J1477:L1477" si="1725">J399</f>
        <v>1</v>
      </c>
      <c r="K1477" s="73">
        <f t="shared" si="1725"/>
        <v>185.3</v>
      </c>
      <c r="L1477" s="73">
        <f t="shared" si="1725"/>
        <v>185.3</v>
      </c>
      <c r="M1477" t="str">
        <f>IF(J1477=1,CMOST1!H1477&amp;" "&amp;K1477,CMOST1!H1477&amp;" &lt;cmost&gt;this["&amp;L1477&amp;"]="&amp;L1477&amp;"*"&amp;CMOST1!I1477&amp;"&lt;/cmost&gt;")</f>
        <v>RESULTS GEOSTAT PDATA 'PERM-E' 71058.4000 145892.1000 -987654321.1235 7 185.3</v>
      </c>
    </row>
    <row r="1478" spans="8:13" x14ac:dyDescent="0.15">
      <c r="H1478" t="s">
        <v>2818</v>
      </c>
      <c r="I1478" t="s">
        <v>3027</v>
      </c>
      <c r="J1478" s="73">
        <f t="shared" ref="J1478:L1478" si="1726">J400</f>
        <v>1</v>
      </c>
      <c r="K1478" s="73">
        <f t="shared" si="1726"/>
        <v>185.3</v>
      </c>
      <c r="L1478" s="73">
        <f t="shared" si="1726"/>
        <v>185.3</v>
      </c>
      <c r="M1478" t="str">
        <f>IF(J1478=1,CMOST1!H1478&amp;" "&amp;K1478,CMOST1!H1478&amp;" &lt;cmost&gt;this["&amp;L1478&amp;"]="&amp;L1478&amp;"*"&amp;CMOST1!I1478&amp;"&lt;/cmost&gt;")</f>
        <v>RESULTS GEOSTAT PDATA 'PERM-E' 71276.2000 145642.4000 -987654321.1235 7 185.3</v>
      </c>
    </row>
    <row r="1479" spans="8:13" x14ac:dyDescent="0.15">
      <c r="H1479" t="s">
        <v>2819</v>
      </c>
      <c r="I1479" t="s">
        <v>3027</v>
      </c>
      <c r="J1479" s="73">
        <f t="shared" ref="J1479:L1479" si="1727">J401</f>
        <v>1</v>
      </c>
      <c r="K1479" s="73">
        <f t="shared" si="1727"/>
        <v>185.3</v>
      </c>
      <c r="L1479" s="73">
        <f t="shared" si="1727"/>
        <v>185.3</v>
      </c>
      <c r="M1479" t="str">
        <f>IF(J1479=1,CMOST1!H1479&amp;" "&amp;K1479,CMOST1!H1479&amp;" &lt;cmost&gt;this["&amp;L1479&amp;"]="&amp;L1479&amp;"*"&amp;CMOST1!I1479&amp;"&lt;/cmost&gt;")</f>
        <v>RESULTS GEOSTAT PDATA 'PERM-E' 71407.8000 145202.4000 -987654321.1235 7 185.3</v>
      </c>
    </row>
    <row r="1480" spans="8:13" x14ac:dyDescent="0.15">
      <c r="H1480" t="s">
        <v>2820</v>
      </c>
      <c r="I1480" t="s">
        <v>3027</v>
      </c>
      <c r="J1480" s="73">
        <f t="shared" ref="J1480:L1480" si="1728">J402</f>
        <v>1</v>
      </c>
      <c r="K1480" s="73">
        <f t="shared" si="1728"/>
        <v>185.3</v>
      </c>
      <c r="L1480" s="73">
        <f t="shared" si="1728"/>
        <v>185.3</v>
      </c>
      <c r="M1480" t="str">
        <f>IF(J1480=1,CMOST1!H1480&amp;" "&amp;K1480,CMOST1!H1480&amp;" &lt;cmost&gt;this["&amp;L1480&amp;"]="&amp;L1480&amp;"*"&amp;CMOST1!I1480&amp;"&lt;/cmost&gt;")</f>
        <v>RESULTS GEOSTAT PDATA 'PERM-E' 71543.6000 144434.4000 -987654321.1235 7 185.3</v>
      </c>
    </row>
    <row r="1481" spans="8:13" x14ac:dyDescent="0.15">
      <c r="H1481" t="s">
        <v>2821</v>
      </c>
      <c r="I1481" t="s">
        <v>3027</v>
      </c>
      <c r="J1481" s="73">
        <f t="shared" ref="J1481:L1481" si="1729">J403</f>
        <v>1</v>
      </c>
      <c r="K1481" s="73">
        <f t="shared" si="1729"/>
        <v>185.3</v>
      </c>
      <c r="L1481" s="73">
        <f t="shared" si="1729"/>
        <v>185.3</v>
      </c>
      <c r="M1481" t="str">
        <f>IF(J1481=1,CMOST1!H1481&amp;" "&amp;K1481,CMOST1!H1481&amp;" &lt;cmost&gt;this["&amp;L1481&amp;"]="&amp;L1481&amp;"*"&amp;CMOST1!I1481&amp;"&lt;/cmost&gt;")</f>
        <v>RESULTS GEOSTAT PDATA 'PERM-E' 71604.0000 143640.1000 -987654321.1235 7 185.3</v>
      </c>
    </row>
    <row r="1482" spans="8:13" x14ac:dyDescent="0.15">
      <c r="H1482" t="s">
        <v>2822</v>
      </c>
      <c r="I1482" t="s">
        <v>3027</v>
      </c>
      <c r="J1482" s="73">
        <f t="shared" ref="J1482:L1482" si="1730">J404</f>
        <v>1</v>
      </c>
      <c r="K1482" s="73">
        <f t="shared" si="1730"/>
        <v>185.3</v>
      </c>
      <c r="L1482" s="73">
        <f t="shared" si="1730"/>
        <v>185.3</v>
      </c>
      <c r="M1482" t="str">
        <f>IF(J1482=1,CMOST1!H1482&amp;" "&amp;K1482,CMOST1!H1482&amp;" &lt;cmost&gt;this["&amp;L1482&amp;"]="&amp;L1482&amp;"*"&amp;CMOST1!I1482&amp;"&lt;/cmost&gt;")</f>
        <v>RESULTS GEOSTAT PDATA 'PERM-E' 71453.1000 142590.9000 -987654321.1235 7 185.3</v>
      </c>
    </row>
    <row r="1483" spans="8:13" x14ac:dyDescent="0.15">
      <c r="H1483" t="s">
        <v>2823</v>
      </c>
      <c r="I1483" t="s">
        <v>3027</v>
      </c>
      <c r="J1483" s="73">
        <f t="shared" ref="J1483:L1483" si="1731">J405</f>
        <v>1</v>
      </c>
      <c r="K1483" s="73">
        <f t="shared" si="1731"/>
        <v>185.3</v>
      </c>
      <c r="L1483" s="73">
        <f t="shared" si="1731"/>
        <v>185.3</v>
      </c>
      <c r="M1483" t="str">
        <f>IF(J1483=1,CMOST1!H1483&amp;" "&amp;K1483,CMOST1!H1483&amp;" &lt;cmost&gt;this["&amp;L1483&amp;"]="&amp;L1483&amp;"*"&amp;CMOST1!I1483&amp;"&lt;/cmost&gt;")</f>
        <v>RESULTS GEOSTAT PDATA 'PERM-E' 71163.7000 141489.5000 -987654321.1235 7 185.3</v>
      </c>
    </row>
    <row r="1484" spans="8:13" x14ac:dyDescent="0.15">
      <c r="H1484" t="s">
        <v>2824</v>
      </c>
      <c r="I1484" t="s">
        <v>3027</v>
      </c>
      <c r="J1484" s="73">
        <f t="shared" ref="J1484:L1484" si="1732">J406</f>
        <v>1</v>
      </c>
      <c r="K1484" s="73">
        <f t="shared" si="1732"/>
        <v>185.3</v>
      </c>
      <c r="L1484" s="73">
        <f t="shared" si="1732"/>
        <v>185.3</v>
      </c>
      <c r="M1484" t="str">
        <f>IF(J1484=1,CMOST1!H1484&amp;" "&amp;K1484,CMOST1!H1484&amp;" &lt;cmost&gt;this["&amp;L1484&amp;"]="&amp;L1484&amp;"*"&amp;CMOST1!I1484&amp;"&lt;/cmost&gt;")</f>
        <v>RESULTS GEOSTAT PDATA 'PERM-E' 70228.3000 139610.2000 -987654321.1235 7 185.3</v>
      </c>
    </row>
    <row r="1485" spans="8:13" x14ac:dyDescent="0.15">
      <c r="H1485" t="s">
        <v>2825</v>
      </c>
      <c r="I1485" t="s">
        <v>3027</v>
      </c>
      <c r="J1485" s="73">
        <f t="shared" ref="J1485:L1485" si="1733">J407</f>
        <v>1</v>
      </c>
      <c r="K1485" s="73">
        <f t="shared" si="1733"/>
        <v>185.3</v>
      </c>
      <c r="L1485" s="73">
        <f t="shared" si="1733"/>
        <v>185.3</v>
      </c>
      <c r="M1485" t="str">
        <f>IF(J1485=1,CMOST1!H1485&amp;" "&amp;K1485,CMOST1!H1485&amp;" &lt;cmost&gt;this["&amp;L1485&amp;"]="&amp;L1485&amp;"*"&amp;CMOST1!I1485&amp;"&lt;/cmost&gt;")</f>
        <v>RESULTS GEOSTAT PDATA 'PERM-E' 69177.8000 137817.9000 -987654321.1235 7 185.3</v>
      </c>
    </row>
    <row r="1486" spans="8:13" x14ac:dyDescent="0.15">
      <c r="H1486" t="s">
        <v>2826</v>
      </c>
      <c r="I1486" t="s">
        <v>3027</v>
      </c>
      <c r="J1486" s="73">
        <f t="shared" ref="J1486:L1486" si="1734">J408</f>
        <v>1</v>
      </c>
      <c r="K1486" s="73">
        <f t="shared" si="1734"/>
        <v>185.3</v>
      </c>
      <c r="L1486" s="73">
        <f t="shared" si="1734"/>
        <v>185.3</v>
      </c>
      <c r="M1486" t="str">
        <f>IF(J1486=1,CMOST1!H1486&amp;" "&amp;K1486,CMOST1!H1486&amp;" &lt;cmost&gt;this["&amp;L1486&amp;"]="&amp;L1486&amp;"*"&amp;CMOST1!I1486&amp;"&lt;/cmost&gt;")</f>
        <v>RESULTS GEOSTAT PDATA 'PERM-E' 68150.3000 136253.3000 -987654321.1235 7 185.3</v>
      </c>
    </row>
    <row r="1487" spans="8:13" x14ac:dyDescent="0.15">
      <c r="H1487" t="s">
        <v>2827</v>
      </c>
      <c r="I1487" t="s">
        <v>3027</v>
      </c>
      <c r="J1487" s="73">
        <f t="shared" ref="J1487:L1487" si="1735">J409</f>
        <v>1</v>
      </c>
      <c r="K1487" s="73">
        <f t="shared" si="1735"/>
        <v>185.3</v>
      </c>
      <c r="L1487" s="73">
        <f t="shared" si="1735"/>
        <v>185.3</v>
      </c>
      <c r="M1487" t="str">
        <f>IF(J1487=1,CMOST1!H1487&amp;" "&amp;K1487,CMOST1!H1487&amp;" &lt;cmost&gt;this["&amp;L1487&amp;"]="&amp;L1487&amp;"*"&amp;CMOST1!I1487&amp;"&lt;/cmost&gt;")</f>
        <v>RESULTS GEOSTAT PDATA 'PERM-E' 66768.0000 134759.5000 -987654321.1235 7 185.3</v>
      </c>
    </row>
    <row r="1488" spans="8:13" x14ac:dyDescent="0.15">
      <c r="H1488" t="s">
        <v>2828</v>
      </c>
      <c r="I1488" t="s">
        <v>3027</v>
      </c>
      <c r="J1488" s="73">
        <f t="shared" ref="J1488:L1488" si="1736">J410</f>
        <v>1</v>
      </c>
      <c r="K1488" s="73">
        <f t="shared" si="1736"/>
        <v>185.3</v>
      </c>
      <c r="L1488" s="73">
        <f t="shared" si="1736"/>
        <v>185.3</v>
      </c>
      <c r="M1488" t="str">
        <f>IF(J1488=1,CMOST1!H1488&amp;" "&amp;K1488,CMOST1!H1488&amp;" &lt;cmost&gt;this["&amp;L1488&amp;"]="&amp;L1488&amp;"*"&amp;CMOST1!I1488&amp;"&lt;/cmost&gt;")</f>
        <v>RESULTS GEOSTAT PDATA 'PERM-E' 65594.8000 133710.3000 -987654321.1235 7 185.3</v>
      </c>
    </row>
    <row r="1489" spans="8:13" x14ac:dyDescent="0.15">
      <c r="H1489" t="s">
        <v>2829</v>
      </c>
      <c r="I1489" t="s">
        <v>3027</v>
      </c>
      <c r="J1489" s="73">
        <f t="shared" ref="J1489:L1489" si="1737">J411</f>
        <v>1</v>
      </c>
      <c r="K1489" s="73">
        <f t="shared" si="1737"/>
        <v>185.3</v>
      </c>
      <c r="L1489" s="73">
        <f t="shared" si="1737"/>
        <v>185.3</v>
      </c>
      <c r="M1489" t="str">
        <f>IF(J1489=1,CMOST1!H1489&amp;" "&amp;K1489,CMOST1!H1489&amp;" &lt;cmost&gt;this["&amp;L1489&amp;"]="&amp;L1489&amp;"*"&amp;CMOST1!I1489&amp;"&lt;/cmost&gt;")</f>
        <v>RESULTS GEOSTAT PDATA 'PERM-E' 64284.1000 132583.3000 -987654321.1235 7 185.3</v>
      </c>
    </row>
    <row r="1490" spans="8:13" x14ac:dyDescent="0.15">
      <c r="H1490" t="s">
        <v>2830</v>
      </c>
      <c r="I1490" t="s">
        <v>3027</v>
      </c>
      <c r="J1490" s="73">
        <f t="shared" ref="J1490:L1490" si="1738">J412</f>
        <v>1</v>
      </c>
      <c r="K1490" s="73">
        <f t="shared" si="1738"/>
        <v>185.3</v>
      </c>
      <c r="L1490" s="73">
        <f t="shared" si="1738"/>
        <v>185.3</v>
      </c>
      <c r="M1490" t="str">
        <f>IF(J1490=1,CMOST1!H1490&amp;" "&amp;K1490,CMOST1!H1490&amp;" &lt;cmost&gt;this["&amp;L1490&amp;"]="&amp;L1490&amp;"*"&amp;CMOST1!I1490&amp;"&lt;/cmost&gt;")</f>
        <v>RESULTS GEOSTAT PDATA 'PERM-E' 63297.6000 131738.5000 -987654321.1235 7 185.3</v>
      </c>
    </row>
    <row r="1491" spans="8:13" x14ac:dyDescent="0.15">
      <c r="H1491" t="s">
        <v>2831</v>
      </c>
      <c r="I1491" t="s">
        <v>3027</v>
      </c>
      <c r="J1491" s="73">
        <f t="shared" ref="J1491:L1491" si="1739">J413</f>
        <v>1</v>
      </c>
      <c r="K1491" s="73">
        <f t="shared" si="1739"/>
        <v>185.3</v>
      </c>
      <c r="L1491" s="73">
        <f t="shared" si="1739"/>
        <v>185.3</v>
      </c>
      <c r="M1491" t="str">
        <f>IF(J1491=1,CMOST1!H1491&amp;" "&amp;K1491,CMOST1!H1491&amp;" &lt;cmost&gt;this["&amp;L1491&amp;"]="&amp;L1491&amp;"*"&amp;CMOST1!I1491&amp;"&lt;/cmost&gt;")</f>
        <v>RESULTS GEOSTAT PDATA 'PERM-E' 62512.1000 130971.5000 -987654321.1235 7 185.3</v>
      </c>
    </row>
    <row r="1492" spans="8:13" x14ac:dyDescent="0.15">
      <c r="H1492" t="s">
        <v>2832</v>
      </c>
      <c r="I1492" t="s">
        <v>3027</v>
      </c>
      <c r="J1492" s="73">
        <f t="shared" ref="J1492:L1492" si="1740">J414</f>
        <v>1</v>
      </c>
      <c r="K1492" s="73">
        <f t="shared" si="1740"/>
        <v>185.3</v>
      </c>
      <c r="L1492" s="73">
        <f t="shared" si="1740"/>
        <v>185.3</v>
      </c>
      <c r="M1492" t="str">
        <f>IF(J1492=1,CMOST1!H1492&amp;" "&amp;K1492,CMOST1!H1492&amp;" &lt;cmost&gt;this["&amp;L1492&amp;"]="&amp;L1492&amp;"*"&amp;CMOST1!I1492&amp;"&lt;/cmost&gt;")</f>
        <v>RESULTS GEOSTAT PDATA 'PERM-E' 61940.9000 130232.6000 -987654321.1235 7 185.3</v>
      </c>
    </row>
    <row r="1493" spans="8:13" x14ac:dyDescent="0.15">
      <c r="H1493" t="s">
        <v>2833</v>
      </c>
      <c r="I1493" t="s">
        <v>3027</v>
      </c>
      <c r="J1493" s="73">
        <f t="shared" ref="J1493:L1493" si="1741">J415</f>
        <v>1</v>
      </c>
      <c r="K1493" s="73">
        <f t="shared" si="1741"/>
        <v>185.3</v>
      </c>
      <c r="L1493" s="73">
        <f t="shared" si="1741"/>
        <v>185.3</v>
      </c>
      <c r="M1493" t="str">
        <f>IF(J1493=1,CMOST1!H1493&amp;" "&amp;K1493,CMOST1!H1493&amp;" &lt;cmost&gt;this["&amp;L1493&amp;"]="&amp;L1493&amp;"*"&amp;CMOST1!I1493&amp;"&lt;/cmost&gt;")</f>
        <v>RESULTS GEOSTAT PDATA 'PERM-E' 61447.8000 129292.7000 -987654321.1235 7 185.3</v>
      </c>
    </row>
    <row r="1494" spans="8:13" x14ac:dyDescent="0.15">
      <c r="H1494" t="s">
        <v>2834</v>
      </c>
      <c r="I1494" t="s">
        <v>3027</v>
      </c>
      <c r="J1494" s="73">
        <f t="shared" ref="J1494:L1494" si="1742">J416</f>
        <v>1</v>
      </c>
      <c r="K1494" s="73">
        <f t="shared" si="1742"/>
        <v>185.3</v>
      </c>
      <c r="L1494" s="73">
        <f t="shared" si="1742"/>
        <v>185.3</v>
      </c>
      <c r="M1494" t="str">
        <f>IF(J1494=1,CMOST1!H1494&amp;" "&amp;K1494,CMOST1!H1494&amp;" &lt;cmost&gt;this["&amp;L1494&amp;"]="&amp;L1494&amp;"*"&amp;CMOST1!I1494&amp;"&lt;/cmost&gt;")</f>
        <v>RESULTS GEOSTAT PDATA 'PERM-E' 61143.0000 128456.0000 -987654321.1235 7 185.3</v>
      </c>
    </row>
    <row r="1495" spans="8:13" x14ac:dyDescent="0.15">
      <c r="H1495" t="s">
        <v>2835</v>
      </c>
      <c r="I1495" t="s">
        <v>3027</v>
      </c>
      <c r="J1495" s="73">
        <f t="shared" ref="J1495:L1495" si="1743">J417</f>
        <v>1</v>
      </c>
      <c r="K1495" s="73">
        <f t="shared" si="1743"/>
        <v>185.3</v>
      </c>
      <c r="L1495" s="73">
        <f t="shared" si="1743"/>
        <v>185.3</v>
      </c>
      <c r="M1495" t="str">
        <f>IF(J1495=1,CMOST1!H1495&amp;" "&amp;K1495,CMOST1!H1495&amp;" &lt;cmost&gt;this["&amp;L1495&amp;"]="&amp;L1495&amp;"*"&amp;CMOST1!I1495&amp;"&lt;/cmost&gt;")</f>
        <v>RESULTS GEOSTAT PDATA 'PERM-E' 60890.1000 127468.5000 -987654321.1235 7 185.3</v>
      </c>
    </row>
    <row r="1496" spans="8:13" x14ac:dyDescent="0.15">
      <c r="H1496" t="s">
        <v>2836</v>
      </c>
      <c r="I1496" t="s">
        <v>3027</v>
      </c>
      <c r="J1496" s="73">
        <f t="shared" ref="J1496:L1496" si="1744">J418</f>
        <v>1</v>
      </c>
      <c r="K1496" s="73">
        <f t="shared" si="1744"/>
        <v>185.3</v>
      </c>
      <c r="L1496" s="73">
        <f t="shared" si="1744"/>
        <v>185.3</v>
      </c>
      <c r="M1496" t="str">
        <f>IF(J1496=1,CMOST1!H1496&amp;" "&amp;K1496,CMOST1!H1496&amp;" &lt;cmost&gt;this["&amp;L1496&amp;"]="&amp;L1496&amp;"*"&amp;CMOST1!I1496&amp;"&lt;/cmost&gt;")</f>
        <v>RESULTS GEOSTAT PDATA 'PERM-E' 60675.2000 126506.9000 -987654321.1235 7 185.3</v>
      </c>
    </row>
    <row r="1497" spans="8:13" x14ac:dyDescent="0.15">
      <c r="H1497" t="s">
        <v>2837</v>
      </c>
      <c r="I1497" t="s">
        <v>3027</v>
      </c>
      <c r="J1497" s="73">
        <f t="shared" ref="J1497:L1497" si="1745">J419</f>
        <v>1</v>
      </c>
      <c r="K1497" s="73">
        <f t="shared" si="1745"/>
        <v>185.3</v>
      </c>
      <c r="L1497" s="73">
        <f t="shared" si="1745"/>
        <v>185.3</v>
      </c>
      <c r="M1497" t="str">
        <f>IF(J1497=1,CMOST1!H1497&amp;" "&amp;K1497,CMOST1!H1497&amp;" &lt;cmost&gt;this["&amp;L1497&amp;"]="&amp;L1497&amp;"*"&amp;CMOST1!I1497&amp;"&lt;/cmost&gt;")</f>
        <v>RESULTS GEOSTAT PDATA 'PERM-E' 60602.7000 125218.8000 -987654321.1235 7 185.3</v>
      </c>
    </row>
    <row r="1498" spans="8:13" x14ac:dyDescent="0.15">
      <c r="H1498" t="s">
        <v>2838</v>
      </c>
      <c r="I1498" t="s">
        <v>3027</v>
      </c>
      <c r="J1498" s="73">
        <f t="shared" ref="J1498:L1498" si="1746">J420</f>
        <v>1</v>
      </c>
      <c r="K1498" s="73">
        <f t="shared" si="1746"/>
        <v>185.3</v>
      </c>
      <c r="L1498" s="73">
        <f t="shared" si="1746"/>
        <v>185.3</v>
      </c>
      <c r="M1498" t="str">
        <f>IF(J1498=1,CMOST1!H1498&amp;" "&amp;K1498,CMOST1!H1498&amp;" &lt;cmost&gt;this["&amp;L1498&amp;"]="&amp;L1498&amp;"*"&amp;CMOST1!I1498&amp;"&lt;/cmost&gt;")</f>
        <v>RESULTS GEOSTAT PDATA 'PERM-E' 60628.9000 124121.4000 -987654321.1235 7 185.3</v>
      </c>
    </row>
    <row r="1499" spans="8:13" x14ac:dyDescent="0.15">
      <c r="H1499" t="s">
        <v>2839</v>
      </c>
      <c r="I1499" t="s">
        <v>3027</v>
      </c>
      <c r="J1499" s="73">
        <f t="shared" ref="J1499:L1499" si="1747">J421</f>
        <v>1</v>
      </c>
      <c r="K1499" s="73">
        <f t="shared" si="1747"/>
        <v>185.3</v>
      </c>
      <c r="L1499" s="73">
        <f t="shared" si="1747"/>
        <v>185.3</v>
      </c>
      <c r="M1499" t="str">
        <f>IF(J1499=1,CMOST1!H1499&amp;" "&amp;K1499,CMOST1!H1499&amp;" &lt;cmost&gt;this["&amp;L1499&amp;"]="&amp;L1499&amp;"*"&amp;CMOST1!I1499&amp;"&lt;/cmost&gt;")</f>
        <v>RESULTS GEOSTAT PDATA 'PERM-E' 61050.9000 121666.0000 -987654321.1235 7 185.3</v>
      </c>
    </row>
    <row r="1500" spans="8:13" x14ac:dyDescent="0.15">
      <c r="H1500" t="s">
        <v>2840</v>
      </c>
      <c r="I1500" t="s">
        <v>3027</v>
      </c>
      <c r="J1500" s="73">
        <f t="shared" ref="J1500:L1500" si="1748">J422</f>
        <v>1</v>
      </c>
      <c r="K1500" s="73">
        <f t="shared" si="1748"/>
        <v>185.3</v>
      </c>
      <c r="L1500" s="73">
        <f t="shared" si="1748"/>
        <v>185.3</v>
      </c>
      <c r="M1500" t="str">
        <f>IF(J1500=1,CMOST1!H1500&amp;" "&amp;K1500,CMOST1!H1500&amp;" &lt;cmost&gt;this["&amp;L1500&amp;"]="&amp;L1500&amp;"*"&amp;CMOST1!I1500&amp;"&lt;/cmost&gt;")</f>
        <v>RESULTS GEOSTAT PDATA 'PERM-E' 61872.7000 118496.4000 -987654321.1235 7 185.3</v>
      </c>
    </row>
    <row r="1501" spans="8:13" x14ac:dyDescent="0.15">
      <c r="H1501" t="s">
        <v>2841</v>
      </c>
      <c r="I1501" t="s">
        <v>3027</v>
      </c>
      <c r="J1501" s="73">
        <f t="shared" ref="J1501:L1501" si="1749">J423</f>
        <v>1</v>
      </c>
      <c r="K1501" s="73">
        <f t="shared" si="1749"/>
        <v>185.3</v>
      </c>
      <c r="L1501" s="73">
        <f t="shared" si="1749"/>
        <v>185.3</v>
      </c>
      <c r="M1501" t="str">
        <f>IF(J1501=1,CMOST1!H1501&amp;" "&amp;K1501,CMOST1!H1501&amp;" &lt;cmost&gt;this["&amp;L1501&amp;"]="&amp;L1501&amp;"*"&amp;CMOST1!I1501&amp;"&lt;/cmost&gt;")</f>
        <v>RESULTS GEOSTAT PDATA 'PERM-E' 62881.9000 115480.3000 -987654321.1235 7 185.3</v>
      </c>
    </row>
    <row r="1502" spans="8:13" x14ac:dyDescent="0.15">
      <c r="H1502" t="s">
        <v>2842</v>
      </c>
      <c r="I1502" t="s">
        <v>3027</v>
      </c>
      <c r="J1502" s="73">
        <f t="shared" ref="J1502:L1502" si="1750">J424</f>
        <v>1.1000000000000001</v>
      </c>
      <c r="K1502" s="73">
        <f t="shared" si="1750"/>
        <v>273.7</v>
      </c>
      <c r="L1502" s="73">
        <f t="shared" si="1750"/>
        <v>248.8</v>
      </c>
      <c r="M1502" t="str">
        <f>IF(J1502=1,CMOST1!H1502&amp;" "&amp;K1502,CMOST1!H1502&amp;" &lt;cmost&gt;this["&amp;L1502&amp;"]="&amp;L1502&amp;"*"&amp;CMOST1!I1502&amp;"&lt;/cmost&gt;")</f>
        <v>RESULTS GEOSTAT PDATA 'PERM-E' 35673.2000 120782.2000 -987654321.1235 7 &lt;cmost&gt;this[248.8]=248.8*MultPermE&lt;/cmost&gt;</v>
      </c>
    </row>
    <row r="1503" spans="8:13" x14ac:dyDescent="0.15">
      <c r="H1503" t="s">
        <v>2843</v>
      </c>
      <c r="I1503" t="s">
        <v>3027</v>
      </c>
      <c r="J1503" s="73">
        <f t="shared" ref="J1503:L1503" si="1751">J425</f>
        <v>1.1000000000000001</v>
      </c>
      <c r="K1503" s="73">
        <f t="shared" si="1751"/>
        <v>273.7</v>
      </c>
      <c r="L1503" s="73">
        <f t="shared" si="1751"/>
        <v>248.8</v>
      </c>
      <c r="M1503" t="str">
        <f>IF(J1503=1,CMOST1!H1503&amp;" "&amp;K1503,CMOST1!H1503&amp;" &lt;cmost&gt;this["&amp;L1503&amp;"]="&amp;L1503&amp;"*"&amp;CMOST1!I1503&amp;"&lt;/cmost&gt;")</f>
        <v>RESULTS GEOSTAT PDATA 'PERM-E' 40920.6000 123989.5000 -987654321.1235 7 &lt;cmost&gt;this[248.8]=248.8*MultPermE&lt;/cmost&gt;</v>
      </c>
    </row>
    <row r="1504" spans="8:13" x14ac:dyDescent="0.15">
      <c r="H1504" t="s">
        <v>2844</v>
      </c>
      <c r="I1504" t="s">
        <v>3027</v>
      </c>
      <c r="J1504" s="73">
        <f t="shared" ref="J1504:L1504" si="1752">J426</f>
        <v>1.1000000000000001</v>
      </c>
      <c r="K1504" s="73">
        <f t="shared" si="1752"/>
        <v>273.7</v>
      </c>
      <c r="L1504" s="73">
        <f t="shared" si="1752"/>
        <v>248.8</v>
      </c>
      <c r="M1504" t="str">
        <f>IF(J1504=1,CMOST1!H1504&amp;" "&amp;K1504,CMOST1!H1504&amp;" &lt;cmost&gt;this["&amp;L1504&amp;"]="&amp;L1504&amp;"*"&amp;CMOST1!I1504&amp;"&lt;/cmost&gt;")</f>
        <v>RESULTS GEOSTAT PDATA 'PERM-E' 44815.0000 126397.6000 -987654321.1235 7 &lt;cmost&gt;this[248.8]=248.8*MultPermE&lt;/cmost&gt;</v>
      </c>
    </row>
    <row r="1505" spans="8:13" x14ac:dyDescent="0.15">
      <c r="H1505" t="s">
        <v>2845</v>
      </c>
      <c r="I1505" t="s">
        <v>3027</v>
      </c>
      <c r="J1505" s="73">
        <f t="shared" ref="J1505:L1505" si="1753">J427</f>
        <v>1.1000000000000001</v>
      </c>
      <c r="K1505" s="73">
        <f t="shared" si="1753"/>
        <v>273.7</v>
      </c>
      <c r="L1505" s="73">
        <f t="shared" si="1753"/>
        <v>248.8</v>
      </c>
      <c r="M1505" t="str">
        <f>IF(J1505=1,CMOST1!H1505&amp;" "&amp;K1505,CMOST1!H1505&amp;" &lt;cmost&gt;this["&amp;L1505&amp;"]="&amp;L1505&amp;"*"&amp;CMOST1!I1505&amp;"&lt;/cmost&gt;")</f>
        <v>RESULTS GEOSTAT PDATA 'PERM-E' 48256.6000 128686.7000 -987654321.1235 7 &lt;cmost&gt;this[248.8]=248.8*MultPermE&lt;/cmost&gt;</v>
      </c>
    </row>
    <row r="1506" spans="8:13" x14ac:dyDescent="0.15">
      <c r="H1506" t="s">
        <v>2846</v>
      </c>
      <c r="I1506" t="s">
        <v>3027</v>
      </c>
      <c r="J1506" s="73">
        <f t="shared" ref="J1506:L1506" si="1754">J428</f>
        <v>1.1000000000000001</v>
      </c>
      <c r="K1506" s="73">
        <f t="shared" si="1754"/>
        <v>273.7</v>
      </c>
      <c r="L1506" s="73">
        <f t="shared" si="1754"/>
        <v>248.8</v>
      </c>
      <c r="M1506" t="str">
        <f>IF(J1506=1,CMOST1!H1506&amp;" "&amp;K1506,CMOST1!H1506&amp;" &lt;cmost&gt;this["&amp;L1506&amp;"]="&amp;L1506&amp;"*"&amp;CMOST1!I1506&amp;"&lt;/cmost&gt;")</f>
        <v>RESULTS GEOSTAT PDATA 'PERM-E' 53183.1000 132318.9000 -987654321.1235 7 &lt;cmost&gt;this[248.8]=248.8*MultPermE&lt;/cmost&gt;</v>
      </c>
    </row>
    <row r="1507" spans="8:13" x14ac:dyDescent="0.15">
      <c r="H1507" t="s">
        <v>2847</v>
      </c>
      <c r="I1507" t="s">
        <v>3027</v>
      </c>
      <c r="J1507" s="73">
        <f t="shared" ref="J1507:L1507" si="1755">J429</f>
        <v>1.1000000000000001</v>
      </c>
      <c r="K1507" s="73">
        <f t="shared" si="1755"/>
        <v>273.7</v>
      </c>
      <c r="L1507" s="73">
        <f t="shared" si="1755"/>
        <v>248.8</v>
      </c>
      <c r="M1507" t="str">
        <f>IF(J1507=1,CMOST1!H1507&amp;" "&amp;K1507,CMOST1!H1507&amp;" &lt;cmost&gt;this["&amp;L1507&amp;"]="&amp;L1507&amp;"*"&amp;CMOST1!I1507&amp;"&lt;/cmost&gt;")</f>
        <v>RESULTS GEOSTAT PDATA 'PERM-E' 54757.9000 133524.9000 -987654321.1235 7 &lt;cmost&gt;this[248.8]=248.8*MultPermE&lt;/cmost&gt;</v>
      </c>
    </row>
    <row r="1508" spans="8:13" x14ac:dyDescent="0.15">
      <c r="H1508" t="s">
        <v>2848</v>
      </c>
      <c r="I1508" t="s">
        <v>3027</v>
      </c>
      <c r="J1508" s="73">
        <f t="shared" ref="J1508:L1508" si="1756">J430</f>
        <v>1.1000000000000001</v>
      </c>
      <c r="K1508" s="73">
        <f t="shared" si="1756"/>
        <v>273.7</v>
      </c>
      <c r="L1508" s="73">
        <f t="shared" si="1756"/>
        <v>248.8</v>
      </c>
      <c r="M1508" t="str">
        <f>IF(J1508=1,CMOST1!H1508&amp;" "&amp;K1508,CMOST1!H1508&amp;" &lt;cmost&gt;this["&amp;L1508&amp;"]="&amp;L1508&amp;"*"&amp;CMOST1!I1508&amp;"&lt;/cmost&gt;")</f>
        <v>RESULTS GEOSTAT PDATA 'PERM-E' 55720.5000 134243.4000 -987654321.1235 7 &lt;cmost&gt;this[248.8]=248.8*MultPermE&lt;/cmost&gt;</v>
      </c>
    </row>
    <row r="1509" spans="8:13" x14ac:dyDescent="0.15">
      <c r="H1509" t="s">
        <v>2849</v>
      </c>
      <c r="I1509" t="s">
        <v>3027</v>
      </c>
      <c r="J1509" s="73">
        <f t="shared" ref="J1509:L1509" si="1757">J431</f>
        <v>1.1000000000000001</v>
      </c>
      <c r="K1509" s="73">
        <f t="shared" si="1757"/>
        <v>273.7</v>
      </c>
      <c r="L1509" s="73">
        <f t="shared" si="1757"/>
        <v>248.8</v>
      </c>
      <c r="M1509" t="str">
        <f>IF(J1509=1,CMOST1!H1509&amp;" "&amp;K1509,CMOST1!H1509&amp;" &lt;cmost&gt;this["&amp;L1509&amp;"]="&amp;L1509&amp;"*"&amp;CMOST1!I1509&amp;"&lt;/cmost&gt;")</f>
        <v>RESULTS GEOSTAT PDATA 'PERM-E' 56357.6000 134756.2000 -987654321.1235 7 &lt;cmost&gt;this[248.8]=248.8*MultPermE&lt;/cmost&gt;</v>
      </c>
    </row>
    <row r="1510" spans="8:13" x14ac:dyDescent="0.15">
      <c r="H1510" t="s">
        <v>2850</v>
      </c>
      <c r="I1510" t="s">
        <v>3027</v>
      </c>
      <c r="J1510" s="73">
        <f t="shared" ref="J1510:L1510" si="1758">J432</f>
        <v>1.1000000000000001</v>
      </c>
      <c r="K1510" s="73">
        <f t="shared" si="1758"/>
        <v>273.7</v>
      </c>
      <c r="L1510" s="73">
        <f t="shared" si="1758"/>
        <v>248.8</v>
      </c>
      <c r="M1510" t="str">
        <f>IF(J1510=1,CMOST1!H1510&amp;" "&amp;K1510,CMOST1!H1510&amp;" &lt;cmost&gt;this["&amp;L1510&amp;"]="&amp;L1510&amp;"*"&amp;CMOST1!I1510&amp;"&lt;/cmost&gt;")</f>
        <v>RESULTS GEOSTAT PDATA 'PERM-E' 56904.5000 135444.2000 -987654321.1235 7 &lt;cmost&gt;this[248.8]=248.8*MultPermE&lt;/cmost&gt;</v>
      </c>
    </row>
    <row r="1511" spans="8:13" x14ac:dyDescent="0.15">
      <c r="H1511" t="s">
        <v>2851</v>
      </c>
      <c r="I1511" t="s">
        <v>3027</v>
      </c>
      <c r="J1511" s="73">
        <f t="shared" ref="J1511:L1511" si="1759">J433</f>
        <v>1.1000000000000001</v>
      </c>
      <c r="K1511" s="73">
        <f t="shared" si="1759"/>
        <v>273.7</v>
      </c>
      <c r="L1511" s="73">
        <f t="shared" si="1759"/>
        <v>248.8</v>
      </c>
      <c r="M1511" t="str">
        <f>IF(J1511=1,CMOST1!H1511&amp;" "&amp;K1511,CMOST1!H1511&amp;" &lt;cmost&gt;this["&amp;L1511&amp;"]="&amp;L1511&amp;"*"&amp;CMOST1!I1511&amp;"&lt;/cmost&gt;")</f>
        <v>RESULTS GEOSTAT PDATA 'PERM-E' 57426.8000 136044.0000 -987654321.1235 7 &lt;cmost&gt;this[248.8]=248.8*MultPermE&lt;/cmost&gt;</v>
      </c>
    </row>
    <row r="1512" spans="8:13" x14ac:dyDescent="0.15">
      <c r="H1512" t="s">
        <v>2852</v>
      </c>
      <c r="I1512" t="s">
        <v>3027</v>
      </c>
      <c r="J1512" s="73">
        <f t="shared" ref="J1512:L1512" si="1760">J434</f>
        <v>1.1000000000000001</v>
      </c>
      <c r="K1512" s="73">
        <f t="shared" si="1760"/>
        <v>273.7</v>
      </c>
      <c r="L1512" s="73">
        <f t="shared" si="1760"/>
        <v>248.8</v>
      </c>
      <c r="M1512" t="str">
        <f>IF(J1512=1,CMOST1!H1512&amp;" "&amp;K1512,CMOST1!H1512&amp;" &lt;cmost&gt;this["&amp;L1512&amp;"]="&amp;L1512&amp;"*"&amp;CMOST1!I1512&amp;"&lt;/cmost&gt;")</f>
        <v>RESULTS GEOSTAT PDATA 'PERM-E' 57837.3000 136541.0000 -987654321.1235 7 &lt;cmost&gt;this[248.8]=248.8*MultPermE&lt;/cmost&gt;</v>
      </c>
    </row>
    <row r="1513" spans="8:13" x14ac:dyDescent="0.15">
      <c r="H1513" t="s">
        <v>2853</v>
      </c>
      <c r="I1513" t="s">
        <v>3027</v>
      </c>
      <c r="J1513" s="73">
        <f t="shared" ref="J1513:L1513" si="1761">J435</f>
        <v>1.1000000000000001</v>
      </c>
      <c r="K1513" s="73">
        <f t="shared" si="1761"/>
        <v>273.7</v>
      </c>
      <c r="L1513" s="73">
        <f t="shared" si="1761"/>
        <v>248.8</v>
      </c>
      <c r="M1513" t="str">
        <f>IF(J1513=1,CMOST1!H1513&amp;" "&amp;K1513,CMOST1!H1513&amp;" &lt;cmost&gt;this["&amp;L1513&amp;"]="&amp;L1513&amp;"*"&amp;CMOST1!I1513&amp;"&lt;/cmost&gt;")</f>
        <v>RESULTS GEOSTAT PDATA 'PERM-E' 58419.3000 137406.5000 -987654321.1235 7 &lt;cmost&gt;this[248.8]=248.8*MultPermE&lt;/cmost&gt;</v>
      </c>
    </row>
    <row r="1514" spans="8:13" x14ac:dyDescent="0.15">
      <c r="H1514" t="s">
        <v>2854</v>
      </c>
      <c r="I1514" t="s">
        <v>3027</v>
      </c>
      <c r="J1514" s="73">
        <f t="shared" ref="J1514:L1514" si="1762">J436</f>
        <v>1.1000000000000001</v>
      </c>
      <c r="K1514" s="73">
        <f t="shared" si="1762"/>
        <v>273.7</v>
      </c>
      <c r="L1514" s="73">
        <f t="shared" si="1762"/>
        <v>248.8</v>
      </c>
      <c r="M1514" t="str">
        <f>IF(J1514=1,CMOST1!H1514&amp;" "&amp;K1514,CMOST1!H1514&amp;" &lt;cmost&gt;this["&amp;L1514&amp;"]="&amp;L1514&amp;"*"&amp;CMOST1!I1514&amp;"&lt;/cmost&gt;")</f>
        <v>RESULTS GEOSTAT PDATA 'PERM-E' 58876.0000 138245.1000 -987654321.1235 7 &lt;cmost&gt;this[248.8]=248.8*MultPermE&lt;/cmost&gt;</v>
      </c>
    </row>
    <row r="1515" spans="8:13" x14ac:dyDescent="0.15">
      <c r="H1515" t="s">
        <v>2855</v>
      </c>
      <c r="I1515" t="s">
        <v>3027</v>
      </c>
      <c r="J1515" s="73">
        <f t="shared" ref="J1515:L1515" si="1763">J437</f>
        <v>1.1000000000000001</v>
      </c>
      <c r="K1515" s="73">
        <f t="shared" si="1763"/>
        <v>273.7</v>
      </c>
      <c r="L1515" s="73">
        <f t="shared" si="1763"/>
        <v>248.8</v>
      </c>
      <c r="M1515" t="str">
        <f>IF(J1515=1,CMOST1!H1515&amp;" "&amp;K1515,CMOST1!H1515&amp;" &lt;cmost&gt;this["&amp;L1515&amp;"]="&amp;L1515&amp;"*"&amp;CMOST1!I1515&amp;"&lt;/cmost&gt;")</f>
        <v>RESULTS GEOSTAT PDATA 'PERM-E' 59269.4000 139082.7000 -987654321.1235 7 &lt;cmost&gt;this[248.8]=248.8*MultPermE&lt;/cmost&gt;</v>
      </c>
    </row>
    <row r="1516" spans="8:13" x14ac:dyDescent="0.15">
      <c r="H1516" t="s">
        <v>2856</v>
      </c>
      <c r="I1516" t="s">
        <v>3027</v>
      </c>
      <c r="J1516" s="73">
        <f t="shared" ref="J1516:L1516" si="1764">J438</f>
        <v>1.1000000000000001</v>
      </c>
      <c r="K1516" s="73">
        <f t="shared" si="1764"/>
        <v>273.7</v>
      </c>
      <c r="L1516" s="73">
        <f t="shared" si="1764"/>
        <v>248.8</v>
      </c>
      <c r="M1516" t="str">
        <f>IF(J1516=1,CMOST1!H1516&amp;" "&amp;K1516,CMOST1!H1516&amp;" &lt;cmost&gt;this["&amp;L1516&amp;"]="&amp;L1516&amp;"*"&amp;CMOST1!I1516&amp;"&lt;/cmost&gt;")</f>
        <v>RESULTS GEOSTAT PDATA 'PERM-E' 59775.6000 139972.4000 -987654321.1235 7 &lt;cmost&gt;this[248.8]=248.8*MultPermE&lt;/cmost&gt;</v>
      </c>
    </row>
    <row r="1517" spans="8:13" x14ac:dyDescent="0.15">
      <c r="H1517" t="s">
        <v>2857</v>
      </c>
      <c r="I1517" t="s">
        <v>3027</v>
      </c>
      <c r="J1517" s="73">
        <f t="shared" ref="J1517:L1517" si="1765">J439</f>
        <v>1.1000000000000001</v>
      </c>
      <c r="K1517" s="73">
        <f t="shared" si="1765"/>
        <v>273.7</v>
      </c>
      <c r="L1517" s="73">
        <f t="shared" si="1765"/>
        <v>248.8</v>
      </c>
      <c r="M1517" t="str">
        <f>IF(J1517=1,CMOST1!H1517&amp;" "&amp;K1517,CMOST1!H1517&amp;" &lt;cmost&gt;this["&amp;L1517&amp;"]="&amp;L1517&amp;"*"&amp;CMOST1!I1517&amp;"&lt;/cmost&gt;")</f>
        <v>RESULTS GEOSTAT PDATA 'PERM-E' 60245.7000 140710.0000 -987654321.1235 7 &lt;cmost&gt;this[248.8]=248.8*MultPermE&lt;/cmost&gt;</v>
      </c>
    </row>
    <row r="1518" spans="8:13" x14ac:dyDescent="0.15">
      <c r="H1518" t="s">
        <v>2858</v>
      </c>
      <c r="I1518" t="s">
        <v>3027</v>
      </c>
      <c r="J1518" s="73">
        <f t="shared" ref="J1518:L1518" si="1766">J440</f>
        <v>1.1000000000000001</v>
      </c>
      <c r="K1518" s="73">
        <f t="shared" si="1766"/>
        <v>273.7</v>
      </c>
      <c r="L1518" s="73">
        <f t="shared" si="1766"/>
        <v>248.8</v>
      </c>
      <c r="M1518" t="str">
        <f>IF(J1518=1,CMOST1!H1518&amp;" "&amp;K1518,CMOST1!H1518&amp;" &lt;cmost&gt;this["&amp;L1518&amp;"]="&amp;L1518&amp;"*"&amp;CMOST1!I1518&amp;"&lt;/cmost&gt;")</f>
        <v>RESULTS GEOSTAT PDATA 'PERM-E' 60740.8000 141498.7000 -987654321.1235 7 &lt;cmost&gt;this[248.8]=248.8*MultPermE&lt;/cmost&gt;</v>
      </c>
    </row>
    <row r="1519" spans="8:13" x14ac:dyDescent="0.15">
      <c r="H1519" t="s">
        <v>2859</v>
      </c>
      <c r="I1519" t="s">
        <v>3027</v>
      </c>
      <c r="J1519" s="73">
        <f t="shared" ref="J1519:L1519" si="1767">J441</f>
        <v>1.1000000000000001</v>
      </c>
      <c r="K1519" s="73">
        <f t="shared" si="1767"/>
        <v>273.7</v>
      </c>
      <c r="L1519" s="73">
        <f t="shared" si="1767"/>
        <v>248.8</v>
      </c>
      <c r="M1519" t="str">
        <f>IF(J1519=1,CMOST1!H1519&amp;" "&amp;K1519,CMOST1!H1519&amp;" &lt;cmost&gt;this["&amp;L1519&amp;"]="&amp;L1519&amp;"*"&amp;CMOST1!I1519&amp;"&lt;/cmost&gt;")</f>
        <v>RESULTS GEOSTAT PDATA 'PERM-E' 61473.8000 142416.3000 -987654321.1235 7 &lt;cmost&gt;this[248.8]=248.8*MultPermE&lt;/cmost&gt;</v>
      </c>
    </row>
    <row r="1520" spans="8:13" x14ac:dyDescent="0.15">
      <c r="H1520" t="s">
        <v>2860</v>
      </c>
      <c r="I1520" t="s">
        <v>3027</v>
      </c>
      <c r="J1520" s="73">
        <f t="shared" ref="J1520:L1520" si="1768">J442</f>
        <v>1.1000000000000001</v>
      </c>
      <c r="K1520" s="73">
        <f t="shared" si="1768"/>
        <v>273.7</v>
      </c>
      <c r="L1520" s="73">
        <f t="shared" si="1768"/>
        <v>248.8</v>
      </c>
      <c r="M1520" t="str">
        <f>IF(J1520=1,CMOST1!H1520&amp;" "&amp;K1520,CMOST1!H1520&amp;" &lt;cmost&gt;this["&amp;L1520&amp;"]="&amp;L1520&amp;"*"&amp;CMOST1!I1520&amp;"&lt;/cmost&gt;")</f>
        <v>RESULTS GEOSTAT PDATA 'PERM-E' 62070.2000 143168.3000 -987654321.1235 7 &lt;cmost&gt;this[248.8]=248.8*MultPermE&lt;/cmost&gt;</v>
      </c>
    </row>
    <row r="1521" spans="8:13" x14ac:dyDescent="0.15">
      <c r="H1521" t="s">
        <v>2861</v>
      </c>
      <c r="I1521" t="s">
        <v>3027</v>
      </c>
      <c r="J1521" s="73">
        <f t="shared" ref="J1521:L1521" si="1769">J443</f>
        <v>1.1000000000000001</v>
      </c>
      <c r="K1521" s="73">
        <f t="shared" si="1769"/>
        <v>273.7</v>
      </c>
      <c r="L1521" s="73">
        <f t="shared" si="1769"/>
        <v>248.8</v>
      </c>
      <c r="M1521" t="str">
        <f>IF(J1521=1,CMOST1!H1521&amp;" "&amp;K1521,CMOST1!H1521&amp;" &lt;cmost&gt;this["&amp;L1521&amp;"]="&amp;L1521&amp;"*"&amp;CMOST1!I1521&amp;"&lt;/cmost&gt;")</f>
        <v>RESULTS GEOSTAT PDATA 'PERM-E' 62630.3000 143793.3000 -987654321.1235 7 &lt;cmost&gt;this[248.8]=248.8*MultPermE&lt;/cmost&gt;</v>
      </c>
    </row>
    <row r="1522" spans="8:13" x14ac:dyDescent="0.15">
      <c r="H1522" t="s">
        <v>2862</v>
      </c>
      <c r="I1522" t="s">
        <v>3027</v>
      </c>
      <c r="J1522" s="73">
        <f t="shared" ref="J1522:L1522" si="1770">J444</f>
        <v>1.1000000000000001</v>
      </c>
      <c r="K1522" s="73">
        <f t="shared" si="1770"/>
        <v>273.7</v>
      </c>
      <c r="L1522" s="73">
        <f t="shared" si="1770"/>
        <v>248.8</v>
      </c>
      <c r="M1522" t="str">
        <f>IF(J1522=1,CMOST1!H1522&amp;" "&amp;K1522,CMOST1!H1522&amp;" &lt;cmost&gt;this["&amp;L1522&amp;"]="&amp;L1522&amp;"*"&amp;CMOST1!I1522&amp;"&lt;/cmost&gt;")</f>
        <v>RESULTS GEOSTAT PDATA 'PERM-E' 63265.4000 144470.1000 -987654321.1235 7 &lt;cmost&gt;this[248.8]=248.8*MultPermE&lt;/cmost&gt;</v>
      </c>
    </row>
    <row r="1523" spans="8:13" x14ac:dyDescent="0.15">
      <c r="H1523" t="s">
        <v>2863</v>
      </c>
      <c r="I1523" t="s">
        <v>3027</v>
      </c>
      <c r="J1523" s="73">
        <f t="shared" ref="J1523:L1523" si="1771">J445</f>
        <v>1.1000000000000001</v>
      </c>
      <c r="K1523" s="73">
        <f t="shared" si="1771"/>
        <v>273.7</v>
      </c>
      <c r="L1523" s="73">
        <f t="shared" si="1771"/>
        <v>248.8</v>
      </c>
      <c r="M1523" t="str">
        <f>IF(J1523=1,CMOST1!H1523&amp;" "&amp;K1523,CMOST1!H1523&amp;" &lt;cmost&gt;this["&amp;L1523&amp;"]="&amp;L1523&amp;"*"&amp;CMOST1!I1523&amp;"&lt;/cmost&gt;")</f>
        <v>RESULTS GEOSTAT PDATA 'PERM-E' 63913.7000 145096.5000 -987654321.1235 7 &lt;cmost&gt;this[248.8]=248.8*MultPermE&lt;/cmost&gt;</v>
      </c>
    </row>
    <row r="1524" spans="8:13" x14ac:dyDescent="0.15">
      <c r="H1524" t="s">
        <v>2864</v>
      </c>
      <c r="I1524" t="s">
        <v>3027</v>
      </c>
      <c r="J1524" s="73">
        <f t="shared" ref="J1524:L1524" si="1772">J446</f>
        <v>1.1000000000000001</v>
      </c>
      <c r="K1524" s="73">
        <f t="shared" si="1772"/>
        <v>273.7</v>
      </c>
      <c r="L1524" s="73">
        <f t="shared" si="1772"/>
        <v>248.8</v>
      </c>
      <c r="M1524" t="str">
        <f>IF(J1524=1,CMOST1!H1524&amp;" "&amp;K1524,CMOST1!H1524&amp;" &lt;cmost&gt;this["&amp;L1524&amp;"]="&amp;L1524&amp;"*"&amp;CMOST1!I1524&amp;"&lt;/cmost&gt;")</f>
        <v>RESULTS GEOSTAT PDATA 'PERM-E' 64487.5000 145633.5000 -987654321.1235 7 &lt;cmost&gt;this[248.8]=248.8*MultPermE&lt;/cmost&gt;</v>
      </c>
    </row>
    <row r="1525" spans="8:13" x14ac:dyDescent="0.15">
      <c r="H1525" t="s">
        <v>2865</v>
      </c>
      <c r="I1525" t="s">
        <v>3027</v>
      </c>
      <c r="J1525" s="73">
        <f t="shared" ref="J1525:L1525" si="1773">J447</f>
        <v>1.1000000000000001</v>
      </c>
      <c r="K1525" s="73">
        <f t="shared" si="1773"/>
        <v>273.7</v>
      </c>
      <c r="L1525" s="73">
        <f t="shared" si="1773"/>
        <v>248.8</v>
      </c>
      <c r="M1525" t="str">
        <f>IF(J1525=1,CMOST1!H1525&amp;" "&amp;K1525,CMOST1!H1525&amp;" &lt;cmost&gt;this["&amp;L1525&amp;"]="&amp;L1525&amp;"*"&amp;CMOST1!I1525&amp;"&lt;/cmost&gt;")</f>
        <v>RESULTS GEOSTAT PDATA 'PERM-E' 65149.6000 146171.9000 -987654321.1235 7 &lt;cmost&gt;this[248.8]=248.8*MultPermE&lt;/cmost&gt;</v>
      </c>
    </row>
    <row r="1526" spans="8:13" x14ac:dyDescent="0.15">
      <c r="H1526" t="s">
        <v>2866</v>
      </c>
      <c r="I1526" t="s">
        <v>3027</v>
      </c>
      <c r="J1526" s="73">
        <f t="shared" ref="J1526:L1526" si="1774">J448</f>
        <v>1.1000000000000001</v>
      </c>
      <c r="K1526" s="73">
        <f t="shared" si="1774"/>
        <v>273.7</v>
      </c>
      <c r="L1526" s="73">
        <f t="shared" si="1774"/>
        <v>248.8</v>
      </c>
      <c r="M1526" t="str">
        <f>IF(J1526=1,CMOST1!H1526&amp;" "&amp;K1526,CMOST1!H1526&amp;" &lt;cmost&gt;this["&amp;L1526&amp;"]="&amp;L1526&amp;"*"&amp;CMOST1!I1526&amp;"&lt;/cmost&gt;")</f>
        <v>RESULTS GEOSTAT PDATA 'PERM-E' 65737.5000 146570.5000 -987654321.1235 7 &lt;cmost&gt;this[248.8]=248.8*MultPermE&lt;/cmost&gt;</v>
      </c>
    </row>
    <row r="1527" spans="8:13" x14ac:dyDescent="0.15">
      <c r="H1527" t="s">
        <v>2867</v>
      </c>
      <c r="I1527" t="s">
        <v>3027</v>
      </c>
      <c r="J1527" s="73">
        <f t="shared" ref="J1527:L1527" si="1775">J449</f>
        <v>1.1000000000000001</v>
      </c>
      <c r="K1527" s="73">
        <f t="shared" si="1775"/>
        <v>273.7</v>
      </c>
      <c r="L1527" s="73">
        <f t="shared" si="1775"/>
        <v>248.8</v>
      </c>
      <c r="M1527" t="str">
        <f>IF(J1527=1,CMOST1!H1527&amp;" "&amp;K1527,CMOST1!H1527&amp;" &lt;cmost&gt;this["&amp;L1527&amp;"]="&amp;L1527&amp;"*"&amp;CMOST1!I1527&amp;"&lt;/cmost&gt;")</f>
        <v>RESULTS GEOSTAT PDATA 'PERM-E' 66351.1000 146956.7000 -987654321.1235 7 &lt;cmost&gt;this[248.8]=248.8*MultPermE&lt;/cmost&gt;</v>
      </c>
    </row>
    <row r="1528" spans="8:13" x14ac:dyDescent="0.15">
      <c r="H1528" t="s">
        <v>2868</v>
      </c>
      <c r="I1528" t="s">
        <v>3027</v>
      </c>
      <c r="J1528" s="73">
        <f t="shared" ref="J1528:L1528" si="1776">J450</f>
        <v>1.1000000000000001</v>
      </c>
      <c r="K1528" s="73">
        <f t="shared" si="1776"/>
        <v>273.7</v>
      </c>
      <c r="L1528" s="73">
        <f t="shared" si="1776"/>
        <v>248.8</v>
      </c>
      <c r="M1528" t="str">
        <f>IF(J1528=1,CMOST1!H1528&amp;" "&amp;K1528,CMOST1!H1528&amp;" &lt;cmost&gt;this["&amp;L1528&amp;"]="&amp;L1528&amp;"*"&amp;CMOST1!I1528&amp;"&lt;/cmost&gt;")</f>
        <v>RESULTS GEOSTAT PDATA 'PERM-E' 67003.0000 147305.5000 -987654321.1235 7 &lt;cmost&gt;this[248.8]=248.8*MultPermE&lt;/cmost&gt;</v>
      </c>
    </row>
    <row r="1529" spans="8:13" x14ac:dyDescent="0.15">
      <c r="H1529" t="s">
        <v>2869</v>
      </c>
      <c r="I1529" t="s">
        <v>3027</v>
      </c>
      <c r="J1529" s="73">
        <f t="shared" ref="J1529:L1529" si="1777">J451</f>
        <v>1.1000000000000001</v>
      </c>
      <c r="K1529" s="73">
        <f t="shared" si="1777"/>
        <v>273.7</v>
      </c>
      <c r="L1529" s="73">
        <f t="shared" si="1777"/>
        <v>248.8</v>
      </c>
      <c r="M1529" t="str">
        <f>IF(J1529=1,CMOST1!H1529&amp;" "&amp;K1529,CMOST1!H1529&amp;" &lt;cmost&gt;this["&amp;L1529&amp;"]="&amp;L1529&amp;"*"&amp;CMOST1!I1529&amp;"&lt;/cmost&gt;")</f>
        <v>RESULTS GEOSTAT PDATA 'PERM-E' 67630.9000 147553.2000 -987654321.1235 7 &lt;cmost&gt;this[248.8]=248.8*MultPermE&lt;/cmost&gt;</v>
      </c>
    </row>
    <row r="1530" spans="8:13" x14ac:dyDescent="0.15">
      <c r="H1530" t="s">
        <v>2870</v>
      </c>
      <c r="I1530" t="s">
        <v>3027</v>
      </c>
      <c r="J1530" s="73">
        <f t="shared" ref="J1530:L1530" si="1778">J452</f>
        <v>1.1000000000000001</v>
      </c>
      <c r="K1530" s="73">
        <f t="shared" si="1778"/>
        <v>273.7</v>
      </c>
      <c r="L1530" s="73">
        <f t="shared" si="1778"/>
        <v>248.8</v>
      </c>
      <c r="M1530" t="str">
        <f>IF(J1530=1,CMOST1!H1530&amp;" "&amp;K1530,CMOST1!H1530&amp;" &lt;cmost&gt;this["&amp;L1530&amp;"]="&amp;L1530&amp;"*"&amp;CMOST1!I1530&amp;"&lt;/cmost&gt;")</f>
        <v>RESULTS GEOSTAT PDATA 'PERM-E' 68158.8000 147723.8000 -987654321.1235 7 &lt;cmost&gt;this[248.8]=248.8*MultPermE&lt;/cmost&gt;</v>
      </c>
    </row>
    <row r="1531" spans="8:13" x14ac:dyDescent="0.15">
      <c r="H1531" t="s">
        <v>2871</v>
      </c>
      <c r="I1531" t="s">
        <v>3027</v>
      </c>
      <c r="J1531" s="73">
        <f t="shared" ref="J1531:L1531" si="1779">J453</f>
        <v>1.1000000000000001</v>
      </c>
      <c r="K1531" s="73">
        <f t="shared" si="1779"/>
        <v>273.7</v>
      </c>
      <c r="L1531" s="73">
        <f t="shared" si="1779"/>
        <v>248.8</v>
      </c>
      <c r="M1531" t="str">
        <f>IF(J1531=1,CMOST1!H1531&amp;" "&amp;K1531,CMOST1!H1531&amp;" &lt;cmost&gt;this["&amp;L1531&amp;"]="&amp;L1531&amp;"*"&amp;CMOST1!I1531&amp;"&lt;/cmost&gt;")</f>
        <v>RESULTS GEOSTAT PDATA 'PERM-E' 68939.0000 147884.8000 -987654321.1235 7 &lt;cmost&gt;this[248.8]=248.8*MultPermE&lt;/cmost&gt;</v>
      </c>
    </row>
    <row r="1532" spans="8:13" x14ac:dyDescent="0.15">
      <c r="H1532" t="s">
        <v>2872</v>
      </c>
      <c r="I1532" t="s">
        <v>3027</v>
      </c>
      <c r="J1532" s="73">
        <f t="shared" ref="J1532:L1532" si="1780">J454</f>
        <v>1.1000000000000001</v>
      </c>
      <c r="K1532" s="73">
        <f t="shared" si="1780"/>
        <v>273.7</v>
      </c>
      <c r="L1532" s="73">
        <f t="shared" si="1780"/>
        <v>248.8</v>
      </c>
      <c r="M1532" t="str">
        <f>IF(J1532=1,CMOST1!H1532&amp;" "&amp;K1532,CMOST1!H1532&amp;" &lt;cmost&gt;this["&amp;L1532&amp;"]="&amp;L1532&amp;"*"&amp;CMOST1!I1532&amp;"&lt;/cmost&gt;")</f>
        <v>RESULTS GEOSTAT PDATA 'PERM-E' 69568.9000 147968.5000 -987654321.1235 7 &lt;cmost&gt;this[248.8]=248.8*MultPermE&lt;/cmost&gt;</v>
      </c>
    </row>
    <row r="1533" spans="8:13" x14ac:dyDescent="0.15">
      <c r="H1533" t="s">
        <v>2873</v>
      </c>
      <c r="I1533" t="s">
        <v>3027</v>
      </c>
      <c r="J1533" s="73">
        <f t="shared" ref="J1533:L1533" si="1781">J455</f>
        <v>1.1000000000000001</v>
      </c>
      <c r="K1533" s="73">
        <f t="shared" si="1781"/>
        <v>273.7</v>
      </c>
      <c r="L1533" s="73">
        <f t="shared" si="1781"/>
        <v>248.8</v>
      </c>
      <c r="M1533" t="str">
        <f>IF(J1533=1,CMOST1!H1533&amp;" "&amp;K1533,CMOST1!H1533&amp;" &lt;cmost&gt;this["&amp;L1533&amp;"]="&amp;L1533&amp;"*"&amp;CMOST1!I1533&amp;"&lt;/cmost&gt;")</f>
        <v>RESULTS GEOSTAT PDATA 'PERM-E' 70098.1000 148025.3000 -987654321.1235 7 &lt;cmost&gt;this[248.8]=248.8*MultPermE&lt;/cmost&gt;</v>
      </c>
    </row>
    <row r="1534" spans="8:13" x14ac:dyDescent="0.15">
      <c r="H1534" t="s">
        <v>2874</v>
      </c>
      <c r="I1534" t="s">
        <v>3027</v>
      </c>
      <c r="J1534" s="73">
        <f t="shared" ref="J1534:L1534" si="1782">J456</f>
        <v>1</v>
      </c>
      <c r="K1534" s="73">
        <f t="shared" si="1782"/>
        <v>248.8</v>
      </c>
      <c r="L1534" s="73">
        <f t="shared" si="1782"/>
        <v>248.8</v>
      </c>
      <c r="M1534" t="str">
        <f>IF(J1534=1,CMOST1!H1534&amp;" "&amp;K1534,CMOST1!H1534&amp;" &lt;cmost&gt;this["&amp;L1534&amp;"]="&amp;L1534&amp;"*"&amp;CMOST1!I1534&amp;"&lt;/cmost&gt;")</f>
        <v>RESULTS GEOSTAT PDATA 'PERM-E' 73964.2000 145625.7000 -987654321.1235 7 248.8</v>
      </c>
    </row>
    <row r="1535" spans="8:13" x14ac:dyDescent="0.15">
      <c r="H1535" t="s">
        <v>2875</v>
      </c>
      <c r="I1535" t="s">
        <v>3027</v>
      </c>
      <c r="J1535" s="73">
        <f t="shared" ref="J1535:L1535" si="1783">J457</f>
        <v>1</v>
      </c>
      <c r="K1535" s="73">
        <f t="shared" si="1783"/>
        <v>248.8</v>
      </c>
      <c r="L1535" s="73">
        <f t="shared" si="1783"/>
        <v>248.8</v>
      </c>
      <c r="M1535" t="str">
        <f>IF(J1535=1,CMOST1!H1535&amp;" "&amp;K1535,CMOST1!H1535&amp;" &lt;cmost&gt;this["&amp;L1535&amp;"]="&amp;L1535&amp;"*"&amp;CMOST1!I1535&amp;"&lt;/cmost&gt;")</f>
        <v>RESULTS GEOSTAT PDATA 'PERM-E' 73998.0000 144919.3000 -987654321.1235 7 248.8</v>
      </c>
    </row>
    <row r="1536" spans="8:13" x14ac:dyDescent="0.15">
      <c r="H1536" t="s">
        <v>2876</v>
      </c>
      <c r="I1536" t="s">
        <v>3027</v>
      </c>
      <c r="J1536" s="73">
        <f t="shared" ref="J1536:L1536" si="1784">J458</f>
        <v>1</v>
      </c>
      <c r="K1536" s="73">
        <f t="shared" si="1784"/>
        <v>248.8</v>
      </c>
      <c r="L1536" s="73">
        <f t="shared" si="1784"/>
        <v>248.8</v>
      </c>
      <c r="M1536" t="str">
        <f>IF(J1536=1,CMOST1!H1536&amp;" "&amp;K1536,CMOST1!H1536&amp;" &lt;cmost&gt;this["&amp;L1536&amp;"]="&amp;L1536&amp;"*"&amp;CMOST1!I1536&amp;"&lt;/cmost&gt;")</f>
        <v>RESULTS GEOSTAT PDATA 'PERM-E' 73818.2000 144172.6000 -987654321.1235 7 248.8</v>
      </c>
    </row>
    <row r="1537" spans="8:13" x14ac:dyDescent="0.15">
      <c r="H1537" t="s">
        <v>2877</v>
      </c>
      <c r="I1537" t="s">
        <v>3027</v>
      </c>
      <c r="J1537" s="73">
        <f t="shared" ref="J1537:L1537" si="1785">J459</f>
        <v>1</v>
      </c>
      <c r="K1537" s="73">
        <f t="shared" si="1785"/>
        <v>248.8</v>
      </c>
      <c r="L1537" s="73">
        <f t="shared" si="1785"/>
        <v>248.8</v>
      </c>
      <c r="M1537" t="str">
        <f>IF(J1537=1,CMOST1!H1537&amp;" "&amp;K1537,CMOST1!H1537&amp;" &lt;cmost&gt;this["&amp;L1537&amp;"]="&amp;L1537&amp;"*"&amp;CMOST1!I1537&amp;"&lt;/cmost&gt;")</f>
        <v>RESULTS GEOSTAT PDATA 'PERM-E' 73661.1000 143602.7000 -987654321.1235 7 248.8</v>
      </c>
    </row>
    <row r="1538" spans="8:13" x14ac:dyDescent="0.15">
      <c r="H1538" t="s">
        <v>2878</v>
      </c>
      <c r="I1538" t="s">
        <v>3027</v>
      </c>
      <c r="J1538" s="73">
        <f t="shared" ref="J1538:L1538" si="1786">J460</f>
        <v>1</v>
      </c>
      <c r="K1538" s="73">
        <f t="shared" si="1786"/>
        <v>248.8</v>
      </c>
      <c r="L1538" s="73">
        <f t="shared" si="1786"/>
        <v>248.8</v>
      </c>
      <c r="M1538" t="str">
        <f>IF(J1538=1,CMOST1!H1538&amp;" "&amp;K1538,CMOST1!H1538&amp;" &lt;cmost&gt;this["&amp;L1538&amp;"]="&amp;L1538&amp;"*"&amp;CMOST1!I1538&amp;"&lt;/cmost&gt;")</f>
        <v>RESULTS GEOSTAT PDATA 'PERM-E' 73346.1000 142564.0000 -987654321.1235 7 248.8</v>
      </c>
    </row>
    <row r="1539" spans="8:13" x14ac:dyDescent="0.15">
      <c r="H1539" t="s">
        <v>2879</v>
      </c>
      <c r="I1539" t="s">
        <v>3027</v>
      </c>
      <c r="J1539" s="73">
        <f t="shared" ref="J1539:L1539" si="1787">J461</f>
        <v>1</v>
      </c>
      <c r="K1539" s="73">
        <f t="shared" si="1787"/>
        <v>248.8</v>
      </c>
      <c r="L1539" s="73">
        <f t="shared" si="1787"/>
        <v>248.8</v>
      </c>
      <c r="M1539" t="str">
        <f>IF(J1539=1,CMOST1!H1539&amp;" "&amp;K1539,CMOST1!H1539&amp;" &lt;cmost&gt;this["&amp;L1539&amp;"]="&amp;L1539&amp;"*"&amp;CMOST1!I1539&amp;"&lt;/cmost&gt;")</f>
        <v>RESULTS GEOSTAT PDATA 'PERM-E' 72944.2000 141385.5000 -987654321.1235 7 248.8</v>
      </c>
    </row>
    <row r="1540" spans="8:13" x14ac:dyDescent="0.15">
      <c r="H1540" t="s">
        <v>2880</v>
      </c>
      <c r="I1540" t="s">
        <v>3027</v>
      </c>
      <c r="J1540" s="73">
        <f t="shared" ref="J1540:L1540" si="1788">J462</f>
        <v>1</v>
      </c>
      <c r="K1540" s="73">
        <f t="shared" si="1788"/>
        <v>248.8</v>
      </c>
      <c r="L1540" s="73">
        <f t="shared" si="1788"/>
        <v>248.8</v>
      </c>
      <c r="M1540" t="str">
        <f>IF(J1540=1,CMOST1!H1540&amp;" "&amp;K1540,CMOST1!H1540&amp;" &lt;cmost&gt;this["&amp;L1540&amp;"]="&amp;L1540&amp;"*"&amp;CMOST1!I1540&amp;"&lt;/cmost&gt;")</f>
        <v>RESULTS GEOSTAT PDATA 'PERM-E' 72553.2000 140383.9000 -987654321.1235 7 248.8</v>
      </c>
    </row>
    <row r="1541" spans="8:13" x14ac:dyDescent="0.15">
      <c r="H1541" t="s">
        <v>2881</v>
      </c>
      <c r="I1541" t="s">
        <v>3027</v>
      </c>
      <c r="J1541" s="73">
        <f t="shared" ref="J1541:L1541" si="1789">J463</f>
        <v>1</v>
      </c>
      <c r="K1541" s="73">
        <f t="shared" si="1789"/>
        <v>248.8</v>
      </c>
      <c r="L1541" s="73">
        <f t="shared" si="1789"/>
        <v>248.8</v>
      </c>
      <c r="M1541" t="str">
        <f>IF(J1541=1,CMOST1!H1541&amp;" "&amp;K1541,CMOST1!H1541&amp;" &lt;cmost&gt;this["&amp;L1541&amp;"]="&amp;L1541&amp;"*"&amp;CMOST1!I1541&amp;"&lt;/cmost&gt;")</f>
        <v>RESULTS GEOSTAT PDATA 'PERM-E' 72098.1000 139419.3000 -987654321.1235 7 248.8</v>
      </c>
    </row>
    <row r="1542" spans="8:13" x14ac:dyDescent="0.15">
      <c r="H1542" t="s">
        <v>2882</v>
      </c>
      <c r="I1542" t="s">
        <v>3027</v>
      </c>
      <c r="J1542" s="73">
        <f t="shared" ref="J1542:L1542" si="1790">J464</f>
        <v>1</v>
      </c>
      <c r="K1542" s="73">
        <f t="shared" si="1790"/>
        <v>248.8</v>
      </c>
      <c r="L1542" s="73">
        <f t="shared" si="1790"/>
        <v>248.8</v>
      </c>
      <c r="M1542" t="str">
        <f>IF(J1542=1,CMOST1!H1542&amp;" "&amp;K1542,CMOST1!H1542&amp;" &lt;cmost&gt;this["&amp;L1542&amp;"]="&amp;L1542&amp;"*"&amp;CMOST1!I1542&amp;"&lt;/cmost&gt;")</f>
        <v>RESULTS GEOSTAT PDATA 'PERM-E' 71504.6000 138440.3000 -987654321.1235 7 248.8</v>
      </c>
    </row>
    <row r="1543" spans="8:13" x14ac:dyDescent="0.15">
      <c r="H1543" t="s">
        <v>2883</v>
      </c>
      <c r="I1543" t="s">
        <v>3027</v>
      </c>
      <c r="J1543" s="73">
        <f t="shared" ref="J1543:L1543" si="1791">J465</f>
        <v>1</v>
      </c>
      <c r="K1543" s="73">
        <f t="shared" si="1791"/>
        <v>248.8</v>
      </c>
      <c r="L1543" s="73">
        <f t="shared" si="1791"/>
        <v>248.8</v>
      </c>
      <c r="M1543" t="str">
        <f>IF(J1543=1,CMOST1!H1543&amp;" "&amp;K1543,CMOST1!H1543&amp;" &lt;cmost&gt;this["&amp;L1543&amp;"]="&amp;L1543&amp;"*"&amp;CMOST1!I1543&amp;"&lt;/cmost&gt;")</f>
        <v>RESULTS GEOSTAT PDATA 'PERM-E' 70947.5000 137587.6000 -987654321.1235 7 248.8</v>
      </c>
    </row>
    <row r="1544" spans="8:13" x14ac:dyDescent="0.15">
      <c r="H1544" t="s">
        <v>2884</v>
      </c>
      <c r="I1544" t="s">
        <v>3027</v>
      </c>
      <c r="J1544" s="73">
        <f t="shared" ref="J1544:L1544" si="1792">J466</f>
        <v>1</v>
      </c>
      <c r="K1544" s="73">
        <f t="shared" si="1792"/>
        <v>248.8</v>
      </c>
      <c r="L1544" s="73">
        <f t="shared" si="1792"/>
        <v>248.8</v>
      </c>
      <c r="M1544" t="str">
        <f>IF(J1544=1,CMOST1!H1544&amp;" "&amp;K1544,CMOST1!H1544&amp;" &lt;cmost&gt;this["&amp;L1544&amp;"]="&amp;L1544&amp;"*"&amp;CMOST1!I1544&amp;"&lt;/cmost&gt;")</f>
        <v>RESULTS GEOSTAT PDATA 'PERM-E' 70227.0000 136670.3000 -987654321.1235 7 248.8</v>
      </c>
    </row>
    <row r="1545" spans="8:13" x14ac:dyDescent="0.15">
      <c r="H1545" t="s">
        <v>2885</v>
      </c>
      <c r="I1545" t="s">
        <v>3027</v>
      </c>
      <c r="J1545" s="73">
        <f t="shared" ref="J1545:L1545" si="1793">J467</f>
        <v>1</v>
      </c>
      <c r="K1545" s="73">
        <f t="shared" si="1793"/>
        <v>248.8</v>
      </c>
      <c r="L1545" s="73">
        <f t="shared" si="1793"/>
        <v>248.8</v>
      </c>
      <c r="M1545" t="str">
        <f>IF(J1545=1,CMOST1!H1545&amp;" "&amp;K1545,CMOST1!H1545&amp;" &lt;cmost&gt;this["&amp;L1545&amp;"]="&amp;L1545&amp;"*"&amp;CMOST1!I1545&amp;"&lt;/cmost&gt;")</f>
        <v>RESULTS GEOSTAT PDATA 'PERM-E' 69392.7000 135776.6000 -987654321.1235 7 248.8</v>
      </c>
    </row>
    <row r="1546" spans="8:13" x14ac:dyDescent="0.15">
      <c r="H1546" t="s">
        <v>2886</v>
      </c>
      <c r="I1546" t="s">
        <v>3027</v>
      </c>
      <c r="J1546" s="73">
        <f t="shared" ref="J1546:L1546" si="1794">J468</f>
        <v>1</v>
      </c>
      <c r="K1546" s="73">
        <f t="shared" si="1794"/>
        <v>248.8</v>
      </c>
      <c r="L1546" s="73">
        <f t="shared" si="1794"/>
        <v>248.8</v>
      </c>
      <c r="M1546" t="str">
        <f>IF(J1546=1,CMOST1!H1546&amp;" "&amp;K1546,CMOST1!H1546&amp;" &lt;cmost&gt;this["&amp;L1546&amp;"]="&amp;L1546&amp;"*"&amp;CMOST1!I1546&amp;"&lt;/cmost&gt;")</f>
        <v>RESULTS GEOSTAT PDATA 'PERM-E' 68496.4000 134781.2000 -987654321.1235 7 248.8</v>
      </c>
    </row>
    <row r="1547" spans="8:13" x14ac:dyDescent="0.15">
      <c r="H1547" t="s">
        <v>2887</v>
      </c>
      <c r="I1547" t="s">
        <v>3027</v>
      </c>
      <c r="J1547" s="73">
        <f t="shared" ref="J1547:L1547" si="1795">J469</f>
        <v>1</v>
      </c>
      <c r="K1547" s="73">
        <f t="shared" si="1795"/>
        <v>248.8</v>
      </c>
      <c r="L1547" s="73">
        <f t="shared" si="1795"/>
        <v>248.8</v>
      </c>
      <c r="M1547" t="str">
        <f>IF(J1547=1,CMOST1!H1547&amp;" "&amp;K1547,CMOST1!H1547&amp;" &lt;cmost&gt;this["&amp;L1547&amp;"]="&amp;L1547&amp;"*"&amp;CMOST1!I1547&amp;"&lt;/cmost&gt;")</f>
        <v>RESULTS GEOSTAT PDATA 'PERM-E' 67523.0000 133923.6000 -987654321.1235 7 248.8</v>
      </c>
    </row>
    <row r="1548" spans="8:13" x14ac:dyDescent="0.15">
      <c r="H1548" t="s">
        <v>2888</v>
      </c>
      <c r="I1548" t="s">
        <v>3027</v>
      </c>
      <c r="J1548" s="73">
        <f t="shared" ref="J1548:L1548" si="1796">J470</f>
        <v>1</v>
      </c>
      <c r="K1548" s="73">
        <f t="shared" si="1796"/>
        <v>248.8</v>
      </c>
      <c r="L1548" s="73">
        <f t="shared" si="1796"/>
        <v>248.8</v>
      </c>
      <c r="M1548" t="str">
        <f>IF(J1548=1,CMOST1!H1548&amp;" "&amp;K1548,CMOST1!H1548&amp;" &lt;cmost&gt;this["&amp;L1548&amp;"]="&amp;L1548&amp;"*"&amp;CMOST1!I1548&amp;"&lt;/cmost&gt;")</f>
        <v>RESULTS GEOSTAT PDATA 'PERM-E' 66261.5000 132885.8000 -987654321.1235 7 248.8</v>
      </c>
    </row>
    <row r="1549" spans="8:13" x14ac:dyDescent="0.15">
      <c r="H1549" t="s">
        <v>2889</v>
      </c>
      <c r="I1549" t="s">
        <v>3027</v>
      </c>
      <c r="J1549" s="73">
        <f t="shared" ref="J1549:L1549" si="1797">J471</f>
        <v>1</v>
      </c>
      <c r="K1549" s="73">
        <f t="shared" si="1797"/>
        <v>248.8</v>
      </c>
      <c r="L1549" s="73">
        <f t="shared" si="1797"/>
        <v>248.8</v>
      </c>
      <c r="M1549" t="str">
        <f>IF(J1549=1,CMOST1!H1549&amp;" "&amp;K1549,CMOST1!H1549&amp;" &lt;cmost&gt;this["&amp;L1549&amp;"]="&amp;L1549&amp;"*"&amp;CMOST1!I1549&amp;"&lt;/cmost&gt;")</f>
        <v>RESULTS GEOSTAT PDATA 'PERM-E' 65211.9000 132052.5000 -987654321.1235 7 248.8</v>
      </c>
    </row>
    <row r="1550" spans="8:13" x14ac:dyDescent="0.15">
      <c r="H1550" t="s">
        <v>2890</v>
      </c>
      <c r="I1550" t="s">
        <v>3027</v>
      </c>
      <c r="J1550" s="73">
        <f t="shared" ref="J1550:L1550" si="1798">J472</f>
        <v>1</v>
      </c>
      <c r="K1550" s="73">
        <f t="shared" si="1798"/>
        <v>248.8</v>
      </c>
      <c r="L1550" s="73">
        <f t="shared" si="1798"/>
        <v>248.8</v>
      </c>
      <c r="M1550" t="str">
        <f>IF(J1550=1,CMOST1!H1550&amp;" "&amp;K1550,CMOST1!H1550&amp;" &lt;cmost&gt;this["&amp;L1550&amp;"]="&amp;L1550&amp;"*"&amp;CMOST1!I1550&amp;"&lt;/cmost&gt;")</f>
        <v>RESULTS GEOSTAT PDATA 'PERM-E' 64237.9000 131220.1000 -987654321.1235 7 248.8</v>
      </c>
    </row>
    <row r="1551" spans="8:13" x14ac:dyDescent="0.15">
      <c r="H1551" t="s">
        <v>2891</v>
      </c>
      <c r="I1551" t="s">
        <v>3027</v>
      </c>
      <c r="J1551" s="73">
        <f t="shared" ref="J1551:L1551" si="1799">J473</f>
        <v>1</v>
      </c>
      <c r="K1551" s="73">
        <f t="shared" si="1799"/>
        <v>248.8</v>
      </c>
      <c r="L1551" s="73">
        <f t="shared" si="1799"/>
        <v>248.8</v>
      </c>
      <c r="M1551" t="str">
        <f>IF(J1551=1,CMOST1!H1551&amp;" "&amp;K1551,CMOST1!H1551&amp;" &lt;cmost&gt;this["&amp;L1551&amp;"]="&amp;L1551&amp;"*"&amp;CMOST1!I1551&amp;"&lt;/cmost&gt;")</f>
        <v>RESULTS GEOSTAT PDATA 'PERM-E' 63464.2000 130529.2000 -987654321.1235 7 248.8</v>
      </c>
    </row>
    <row r="1552" spans="8:13" x14ac:dyDescent="0.15">
      <c r="H1552" t="s">
        <v>2892</v>
      </c>
      <c r="I1552" t="s">
        <v>3027</v>
      </c>
      <c r="J1552" s="73">
        <f t="shared" ref="J1552:L1552" si="1800">J474</f>
        <v>1</v>
      </c>
      <c r="K1552" s="73">
        <f t="shared" si="1800"/>
        <v>248.8</v>
      </c>
      <c r="L1552" s="73">
        <f t="shared" si="1800"/>
        <v>248.8</v>
      </c>
      <c r="M1552" t="str">
        <f>IF(J1552=1,CMOST1!H1552&amp;" "&amp;K1552,CMOST1!H1552&amp;" &lt;cmost&gt;this["&amp;L1552&amp;"]="&amp;L1552&amp;"*"&amp;CMOST1!I1552&amp;"&lt;/cmost&gt;")</f>
        <v>RESULTS GEOSTAT PDATA 'PERM-E' 62892.4000 129840.6000 -987654321.1235 7 248.8</v>
      </c>
    </row>
    <row r="1553" spans="8:13" x14ac:dyDescent="0.15">
      <c r="H1553" t="s">
        <v>2893</v>
      </c>
      <c r="I1553" t="s">
        <v>3027</v>
      </c>
      <c r="J1553" s="73">
        <f t="shared" ref="J1553:L1553" si="1801">J475</f>
        <v>1</v>
      </c>
      <c r="K1553" s="73">
        <f t="shared" si="1801"/>
        <v>248.8</v>
      </c>
      <c r="L1553" s="73">
        <f t="shared" si="1801"/>
        <v>248.8</v>
      </c>
      <c r="M1553" t="str">
        <f>IF(J1553=1,CMOST1!H1553&amp;" "&amp;K1553,CMOST1!H1553&amp;" &lt;cmost&gt;this["&amp;L1553&amp;"]="&amp;L1553&amp;"*"&amp;CMOST1!I1553&amp;"&lt;/cmost&gt;")</f>
        <v>RESULTS GEOSTAT PDATA 'PERM-E' 62408.1000 129190.9000 -987654321.1235 7 248.8</v>
      </c>
    </row>
    <row r="1554" spans="8:13" x14ac:dyDescent="0.15">
      <c r="H1554" t="s">
        <v>2894</v>
      </c>
      <c r="I1554" t="s">
        <v>3027</v>
      </c>
      <c r="J1554" s="73">
        <f t="shared" ref="J1554:L1554" si="1802">J476</f>
        <v>1</v>
      </c>
      <c r="K1554" s="73">
        <f t="shared" si="1802"/>
        <v>248.8</v>
      </c>
      <c r="L1554" s="73">
        <f t="shared" si="1802"/>
        <v>248.8</v>
      </c>
      <c r="M1554" t="str">
        <f>IF(J1554=1,CMOST1!H1554&amp;" "&amp;K1554,CMOST1!H1554&amp;" &lt;cmost&gt;this["&amp;L1554&amp;"]="&amp;L1554&amp;"*"&amp;CMOST1!I1554&amp;"&lt;/cmost&gt;")</f>
        <v>RESULTS GEOSTAT PDATA 'PERM-E' 62039.0000 128429.1000 -987654321.1235 7 248.8</v>
      </c>
    </row>
    <row r="1555" spans="8:13" x14ac:dyDescent="0.15">
      <c r="H1555" t="s">
        <v>2895</v>
      </c>
      <c r="I1555" t="s">
        <v>3027</v>
      </c>
      <c r="J1555" s="73">
        <f t="shared" ref="J1555:L1555" si="1803">J477</f>
        <v>1</v>
      </c>
      <c r="K1555" s="73">
        <f t="shared" si="1803"/>
        <v>248.8</v>
      </c>
      <c r="L1555" s="73">
        <f t="shared" si="1803"/>
        <v>248.8</v>
      </c>
      <c r="M1555" t="str">
        <f>IF(J1555=1,CMOST1!H1555&amp;" "&amp;K1555,CMOST1!H1555&amp;" &lt;cmost&gt;this["&amp;L1555&amp;"]="&amp;L1555&amp;"*"&amp;CMOST1!I1555&amp;"&lt;/cmost&gt;")</f>
        <v>RESULTS GEOSTAT PDATA 'PERM-E' 61769.4000 127807.4000 -987654321.1235 7 248.8</v>
      </c>
    </row>
    <row r="1556" spans="8:13" x14ac:dyDescent="0.15">
      <c r="H1556" t="s">
        <v>2896</v>
      </c>
      <c r="I1556" t="s">
        <v>3027</v>
      </c>
      <c r="J1556" s="73">
        <f t="shared" ref="J1556:L1556" si="1804">J478</f>
        <v>1</v>
      </c>
      <c r="K1556" s="73">
        <f t="shared" si="1804"/>
        <v>248.8</v>
      </c>
      <c r="L1556" s="73">
        <f t="shared" si="1804"/>
        <v>248.8</v>
      </c>
      <c r="M1556" t="str">
        <f>IF(J1556=1,CMOST1!H1556&amp;" "&amp;K1556,CMOST1!H1556&amp;" &lt;cmost&gt;this["&amp;L1556&amp;"]="&amp;L1556&amp;"*"&amp;CMOST1!I1556&amp;"&lt;/cmost&gt;")</f>
        <v>RESULTS GEOSTAT PDATA 'PERM-E' 61516.7000 126820.2000 -987654321.1235 7 248.8</v>
      </c>
    </row>
    <row r="1557" spans="8:13" x14ac:dyDescent="0.15">
      <c r="H1557" t="s">
        <v>2897</v>
      </c>
      <c r="I1557" t="s">
        <v>3027</v>
      </c>
      <c r="J1557" s="73">
        <f t="shared" ref="J1557:L1557" si="1805">J479</f>
        <v>1</v>
      </c>
      <c r="K1557" s="73">
        <f t="shared" si="1805"/>
        <v>248.8</v>
      </c>
      <c r="L1557" s="73">
        <f t="shared" si="1805"/>
        <v>248.8</v>
      </c>
      <c r="M1557" t="str">
        <f>IF(J1557=1,CMOST1!H1557&amp;" "&amp;K1557,CMOST1!H1557&amp;" &lt;cmost&gt;this["&amp;L1557&amp;"]="&amp;L1557&amp;"*"&amp;CMOST1!I1557&amp;"&lt;/cmost&gt;")</f>
        <v>RESULTS GEOSTAT PDATA 'PERM-E' 61423.6000 126188.0000 -987654321.1235 7 248.8</v>
      </c>
    </row>
    <row r="1558" spans="8:13" x14ac:dyDescent="0.15">
      <c r="H1558" t="s">
        <v>2898</v>
      </c>
      <c r="I1558" t="s">
        <v>3027</v>
      </c>
      <c r="J1558" s="73">
        <f t="shared" ref="J1558:L1558" si="1806">J480</f>
        <v>1</v>
      </c>
      <c r="K1558" s="73">
        <f t="shared" si="1806"/>
        <v>248.8</v>
      </c>
      <c r="L1558" s="73">
        <f t="shared" si="1806"/>
        <v>248.8</v>
      </c>
      <c r="M1558" t="str">
        <f>IF(J1558=1,CMOST1!H1558&amp;" "&amp;K1558,CMOST1!H1558&amp;" &lt;cmost&gt;this["&amp;L1558&amp;"]="&amp;L1558&amp;"*"&amp;CMOST1!I1558&amp;"&lt;/cmost&gt;")</f>
        <v>RESULTS GEOSTAT PDATA 'PERM-E' 61318.9000 125467.5000 -987654321.1235 7 248.8</v>
      </c>
    </row>
    <row r="1559" spans="8:13" x14ac:dyDescent="0.15">
      <c r="H1559" t="s">
        <v>2899</v>
      </c>
      <c r="I1559" t="s">
        <v>3027</v>
      </c>
      <c r="J1559" s="73">
        <f t="shared" ref="J1559:L1559" si="1807">J481</f>
        <v>1</v>
      </c>
      <c r="K1559" s="73">
        <f t="shared" si="1807"/>
        <v>248.8</v>
      </c>
      <c r="L1559" s="73">
        <f t="shared" si="1807"/>
        <v>248.8</v>
      </c>
      <c r="M1559" t="str">
        <f>IF(J1559=1,CMOST1!H1559&amp;" "&amp;K1559,CMOST1!H1559&amp;" &lt;cmost&gt;this["&amp;L1559&amp;"]="&amp;L1559&amp;"*"&amp;CMOST1!I1559&amp;"&lt;/cmost&gt;")</f>
        <v>RESULTS GEOSTAT PDATA 'PERM-E' 61299.9000 124962.6000 -987654321.1235 7 248.8</v>
      </c>
    </row>
    <row r="1560" spans="8:13" x14ac:dyDescent="0.15">
      <c r="H1560" t="s">
        <v>2900</v>
      </c>
      <c r="I1560" t="s">
        <v>3027</v>
      </c>
      <c r="J1560" s="73">
        <f t="shared" ref="J1560:L1560" si="1808">J482</f>
        <v>1</v>
      </c>
      <c r="K1560" s="73">
        <f t="shared" si="1808"/>
        <v>248.8</v>
      </c>
      <c r="L1560" s="73">
        <f t="shared" si="1808"/>
        <v>248.8</v>
      </c>
      <c r="M1560" t="str">
        <f>IF(J1560=1,CMOST1!H1560&amp;" "&amp;K1560,CMOST1!H1560&amp;" &lt;cmost&gt;this["&amp;L1560&amp;"]="&amp;L1560&amp;"*"&amp;CMOST1!I1560&amp;"&lt;/cmost&gt;")</f>
        <v>RESULTS GEOSTAT PDATA 'PERM-E' 61231.0000 124419.0000 -987654321.1235 7 248.8</v>
      </c>
    </row>
    <row r="1561" spans="8:13" x14ac:dyDescent="0.15">
      <c r="H1561" t="s">
        <v>2901</v>
      </c>
      <c r="I1561" t="s">
        <v>3027</v>
      </c>
      <c r="J1561" s="73">
        <f t="shared" ref="J1561:L1561" si="1809">J483</f>
        <v>1</v>
      </c>
      <c r="K1561" s="73">
        <f t="shared" si="1809"/>
        <v>248.8</v>
      </c>
      <c r="L1561" s="73">
        <f t="shared" si="1809"/>
        <v>248.8</v>
      </c>
      <c r="M1561" t="str">
        <f>IF(J1561=1,CMOST1!H1561&amp;" "&amp;K1561,CMOST1!H1561&amp;" &lt;cmost&gt;this["&amp;L1561&amp;"]="&amp;L1561&amp;"*"&amp;CMOST1!I1561&amp;"&lt;/cmost&gt;")</f>
        <v>RESULTS GEOSTAT PDATA 'PERM-E' 61382.9000 123386.2000 -987654321.1235 7 248.8</v>
      </c>
    </row>
    <row r="1562" spans="8:13" x14ac:dyDescent="0.15">
      <c r="H1562" t="s">
        <v>2902</v>
      </c>
      <c r="I1562" t="s">
        <v>3027</v>
      </c>
      <c r="J1562" s="73">
        <f t="shared" ref="J1562:L1562" si="1810">J484</f>
        <v>1</v>
      </c>
      <c r="K1562" s="73">
        <f t="shared" si="1810"/>
        <v>248.8</v>
      </c>
      <c r="L1562" s="73">
        <f t="shared" si="1810"/>
        <v>248.8</v>
      </c>
      <c r="M1562" t="str">
        <f>IF(J1562=1,CMOST1!H1562&amp;" "&amp;K1562,CMOST1!H1562&amp;" &lt;cmost&gt;this["&amp;L1562&amp;"]="&amp;L1562&amp;"*"&amp;CMOST1!I1562&amp;"&lt;/cmost&gt;")</f>
        <v>RESULTS GEOSTAT PDATA 'PERM-E' 61677.2000 122026.9000 -987654321.1235 7 248.8</v>
      </c>
    </row>
    <row r="1563" spans="8:13" x14ac:dyDescent="0.15">
      <c r="H1563" t="s">
        <v>2903</v>
      </c>
      <c r="I1563" t="s">
        <v>3027</v>
      </c>
      <c r="J1563" s="73">
        <f t="shared" ref="J1563:L1563" si="1811">J485</f>
        <v>1</v>
      </c>
      <c r="K1563" s="73">
        <f t="shared" si="1811"/>
        <v>248.8</v>
      </c>
      <c r="L1563" s="73">
        <f t="shared" si="1811"/>
        <v>248.8</v>
      </c>
      <c r="M1563" t="str">
        <f>IF(J1563=1,CMOST1!H1563&amp;" "&amp;K1563,CMOST1!H1563&amp;" &lt;cmost&gt;this["&amp;L1563&amp;"]="&amp;L1563&amp;"*"&amp;CMOST1!I1563&amp;"&lt;/cmost&gt;")</f>
        <v>RESULTS GEOSTAT PDATA 'PERM-E' 62193.9000 120065.0000 -987654321.1235 7 248.8</v>
      </c>
    </row>
    <row r="1564" spans="8:13" x14ac:dyDescent="0.15">
      <c r="H1564" t="s">
        <v>2904</v>
      </c>
      <c r="I1564" t="s">
        <v>3027</v>
      </c>
      <c r="J1564" s="73">
        <f t="shared" ref="J1564:L1564" si="1812">J486</f>
        <v>1</v>
      </c>
      <c r="K1564" s="73">
        <f t="shared" si="1812"/>
        <v>248.8</v>
      </c>
      <c r="L1564" s="73">
        <f t="shared" si="1812"/>
        <v>248.8</v>
      </c>
      <c r="M1564" t="str">
        <f>IF(J1564=1,CMOST1!H1564&amp;" "&amp;K1564,CMOST1!H1564&amp;" &lt;cmost&gt;this["&amp;L1564&amp;"]="&amp;L1564&amp;"*"&amp;CMOST1!I1564&amp;"&lt;/cmost&gt;")</f>
        <v>RESULTS GEOSTAT PDATA 'PERM-E' 62654.9000 118505.9000 -987654321.1235 7 248.8</v>
      </c>
    </row>
    <row r="1565" spans="8:13" x14ac:dyDescent="0.15">
      <c r="H1565" t="s">
        <v>2905</v>
      </c>
      <c r="I1565" t="s">
        <v>3027</v>
      </c>
      <c r="J1565" s="73">
        <f t="shared" ref="J1565:L1565" si="1813">J487</f>
        <v>1</v>
      </c>
      <c r="K1565" s="73">
        <f t="shared" si="1813"/>
        <v>248.8</v>
      </c>
      <c r="L1565" s="73">
        <f t="shared" si="1813"/>
        <v>248.8</v>
      </c>
      <c r="M1565" t="str">
        <f>IF(J1565=1,CMOST1!H1565&amp;" "&amp;K1565,CMOST1!H1565&amp;" &lt;cmost&gt;this["&amp;L1565&amp;"]="&amp;L1565&amp;"*"&amp;CMOST1!I1565&amp;"&lt;/cmost&gt;")</f>
        <v>RESULTS GEOSTAT PDATA 'PERM-E' 63415.7000 116181.1000 -987654321.1235 7 248.8</v>
      </c>
    </row>
    <row r="1566" spans="8:13" x14ac:dyDescent="0.15">
      <c r="H1566" t="s">
        <v>2906</v>
      </c>
      <c r="I1566" t="s">
        <v>3027</v>
      </c>
      <c r="J1566" s="73">
        <f t="shared" ref="J1566:L1566" si="1814">J488</f>
        <v>1.1000000000000001</v>
      </c>
      <c r="K1566" s="73">
        <f t="shared" si="1814"/>
        <v>367.5</v>
      </c>
      <c r="L1566" s="73">
        <f t="shared" si="1814"/>
        <v>334.1</v>
      </c>
      <c r="M1566" t="str">
        <f>IF(J1566=1,CMOST1!H1566&amp;" "&amp;K1566,CMOST1!H1566&amp;" &lt;cmost&gt;this["&amp;L1566&amp;"]="&amp;L1566&amp;"*"&amp;CMOST1!I1566&amp;"&lt;/cmost&gt;")</f>
        <v>RESULTS GEOSTAT PDATA 'PERM-E' 40746.7000 125791.7000 -987654321.1235 7 &lt;cmost&gt;this[334.1]=334.1*MultPermE&lt;/cmost&gt;</v>
      </c>
    </row>
    <row r="1567" spans="8:13" x14ac:dyDescent="0.15">
      <c r="H1567" t="s">
        <v>2907</v>
      </c>
      <c r="I1567" t="s">
        <v>3027</v>
      </c>
      <c r="J1567" s="73">
        <f t="shared" ref="J1567:L1567" si="1815">J489</f>
        <v>1.1000000000000001</v>
      </c>
      <c r="K1567" s="73">
        <f t="shared" si="1815"/>
        <v>367.5</v>
      </c>
      <c r="L1567" s="73">
        <f t="shared" si="1815"/>
        <v>334.1</v>
      </c>
      <c r="M1567" t="str">
        <f>IF(J1567=1,CMOST1!H1567&amp;" "&amp;K1567,CMOST1!H1567&amp;" &lt;cmost&gt;this["&amp;L1567&amp;"]="&amp;L1567&amp;"*"&amp;CMOST1!I1567&amp;"&lt;/cmost&gt;")</f>
        <v>RESULTS GEOSTAT PDATA 'PERM-E' 43903.9000 127597.8000 -987654321.1235 7 &lt;cmost&gt;this[334.1]=334.1*MultPermE&lt;/cmost&gt;</v>
      </c>
    </row>
    <row r="1568" spans="8:13" x14ac:dyDescent="0.15">
      <c r="H1568" t="s">
        <v>2908</v>
      </c>
      <c r="I1568" t="s">
        <v>3027</v>
      </c>
      <c r="J1568" s="73">
        <f t="shared" ref="J1568:L1568" si="1816">J490</f>
        <v>1.1000000000000001</v>
      </c>
      <c r="K1568" s="73">
        <f t="shared" si="1816"/>
        <v>367.5</v>
      </c>
      <c r="L1568" s="73">
        <f t="shared" si="1816"/>
        <v>334.1</v>
      </c>
      <c r="M1568" t="str">
        <f>IF(J1568=1,CMOST1!H1568&amp;" "&amp;K1568,CMOST1!H1568&amp;" &lt;cmost&gt;this["&amp;L1568&amp;"]="&amp;L1568&amp;"*"&amp;CMOST1!I1568&amp;"&lt;/cmost&gt;")</f>
        <v>RESULTS GEOSTAT PDATA 'PERM-E' 46433.4000 129156.2000 -987654321.1235 7 &lt;cmost&gt;this[334.1]=334.1*MultPermE&lt;/cmost&gt;</v>
      </c>
    </row>
    <row r="1569" spans="8:13" x14ac:dyDescent="0.15">
      <c r="H1569" t="s">
        <v>2909</v>
      </c>
      <c r="I1569" t="s">
        <v>3027</v>
      </c>
      <c r="J1569" s="73">
        <f t="shared" ref="J1569:L1569" si="1817">J491</f>
        <v>1.1000000000000001</v>
      </c>
      <c r="K1569" s="73">
        <f t="shared" si="1817"/>
        <v>367.5</v>
      </c>
      <c r="L1569" s="73">
        <f t="shared" si="1817"/>
        <v>334.1</v>
      </c>
      <c r="M1569" t="str">
        <f>IF(J1569=1,CMOST1!H1569&amp;" "&amp;K1569,CMOST1!H1569&amp;" &lt;cmost&gt;this["&amp;L1569&amp;"]="&amp;L1569&amp;"*"&amp;CMOST1!I1569&amp;"&lt;/cmost&gt;")</f>
        <v>RESULTS GEOSTAT PDATA 'PERM-E' 48612.9000 130470.1000 -987654321.1235 7 &lt;cmost&gt;this[334.1]=334.1*MultPermE&lt;/cmost&gt;</v>
      </c>
    </row>
    <row r="1570" spans="8:13" x14ac:dyDescent="0.15">
      <c r="H1570" t="s">
        <v>2910</v>
      </c>
      <c r="I1570" t="s">
        <v>3027</v>
      </c>
      <c r="J1570" s="73">
        <f t="shared" ref="J1570:L1570" si="1818">J492</f>
        <v>1.1000000000000001</v>
      </c>
      <c r="K1570" s="73">
        <f t="shared" si="1818"/>
        <v>367.5</v>
      </c>
      <c r="L1570" s="73">
        <f t="shared" si="1818"/>
        <v>334.1</v>
      </c>
      <c r="M1570" t="str">
        <f>IF(J1570=1,CMOST1!H1570&amp;" "&amp;K1570,CMOST1!H1570&amp;" &lt;cmost&gt;this["&amp;L1570&amp;"]="&amp;L1570&amp;"*"&amp;CMOST1!I1570&amp;"&lt;/cmost&gt;")</f>
        <v>RESULTS GEOSTAT PDATA 'PERM-E' 50965.2000 132064.3000 -987654321.1235 7 &lt;cmost&gt;this[334.1]=334.1*MultPermE&lt;/cmost&gt;</v>
      </c>
    </row>
    <row r="1571" spans="8:13" x14ac:dyDescent="0.15">
      <c r="H1571" t="s">
        <v>2911</v>
      </c>
      <c r="I1571" t="s">
        <v>3027</v>
      </c>
      <c r="J1571" s="73">
        <f t="shared" ref="J1571:L1571" si="1819">J493</f>
        <v>1.1000000000000001</v>
      </c>
      <c r="K1571" s="73">
        <f t="shared" si="1819"/>
        <v>367.5</v>
      </c>
      <c r="L1571" s="73">
        <f t="shared" si="1819"/>
        <v>334.1</v>
      </c>
      <c r="M1571" t="str">
        <f>IF(J1571=1,CMOST1!H1571&amp;" "&amp;K1571,CMOST1!H1571&amp;" &lt;cmost&gt;this["&amp;L1571&amp;"]="&amp;L1571&amp;"*"&amp;CMOST1!I1571&amp;"&lt;/cmost&gt;")</f>
        <v>RESULTS GEOSTAT PDATA 'PERM-E' 53766.1000 134143.4000 -987654321.1235 7 &lt;cmost&gt;this[334.1]=334.1*MultPermE&lt;/cmost&gt;</v>
      </c>
    </row>
    <row r="1572" spans="8:13" x14ac:dyDescent="0.15">
      <c r="H1572" t="s">
        <v>2912</v>
      </c>
      <c r="I1572" t="s">
        <v>3027</v>
      </c>
      <c r="J1572" s="73">
        <f t="shared" ref="J1572:L1572" si="1820">J494</f>
        <v>1.1000000000000001</v>
      </c>
      <c r="K1572" s="73">
        <f t="shared" si="1820"/>
        <v>367.5</v>
      </c>
      <c r="L1572" s="73">
        <f t="shared" si="1820"/>
        <v>334.1</v>
      </c>
      <c r="M1572" t="str">
        <f>IF(J1572=1,CMOST1!H1572&amp;" "&amp;K1572,CMOST1!H1572&amp;" &lt;cmost&gt;this["&amp;L1572&amp;"]="&amp;L1572&amp;"*"&amp;CMOST1!I1572&amp;"&lt;/cmost&gt;")</f>
        <v>RESULTS GEOSTAT PDATA 'PERM-E' 54815.0000 135027.2000 -987654321.1235 7 &lt;cmost&gt;this[334.1]=334.1*MultPermE&lt;/cmost&gt;</v>
      </c>
    </row>
    <row r="1573" spans="8:13" x14ac:dyDescent="0.15">
      <c r="H1573" t="s">
        <v>2913</v>
      </c>
      <c r="I1573" t="s">
        <v>3027</v>
      </c>
      <c r="J1573" s="73">
        <f t="shared" ref="J1573:L1573" si="1821">J495</f>
        <v>1.1000000000000001</v>
      </c>
      <c r="K1573" s="73">
        <f t="shared" si="1821"/>
        <v>367.5</v>
      </c>
      <c r="L1573" s="73">
        <f t="shared" si="1821"/>
        <v>334.1</v>
      </c>
      <c r="M1573" t="str">
        <f>IF(J1573=1,CMOST1!H1573&amp;" "&amp;K1573,CMOST1!H1573&amp;" &lt;cmost&gt;this["&amp;L1573&amp;"]="&amp;L1573&amp;"*"&amp;CMOST1!I1573&amp;"&lt;/cmost&gt;")</f>
        <v>RESULTS GEOSTAT PDATA 'PERM-E' 55399.6000 135703.1000 -987654321.1235 7 &lt;cmost&gt;this[334.1]=334.1*MultPermE&lt;/cmost&gt;</v>
      </c>
    </row>
    <row r="1574" spans="8:13" x14ac:dyDescent="0.15">
      <c r="H1574" t="s">
        <v>2914</v>
      </c>
      <c r="I1574" t="s">
        <v>3027</v>
      </c>
      <c r="J1574" s="73">
        <f t="shared" ref="J1574:L1574" si="1822">J496</f>
        <v>1.1000000000000001</v>
      </c>
      <c r="K1574" s="73">
        <f t="shared" si="1822"/>
        <v>367.5</v>
      </c>
      <c r="L1574" s="73">
        <f t="shared" si="1822"/>
        <v>334.1</v>
      </c>
      <c r="M1574" t="str">
        <f>IF(J1574=1,CMOST1!H1574&amp;" "&amp;K1574,CMOST1!H1574&amp;" &lt;cmost&gt;this["&amp;L1574&amp;"]="&amp;L1574&amp;"*"&amp;CMOST1!I1574&amp;"&lt;/cmost&gt;")</f>
        <v>RESULTS GEOSTAT PDATA 'PERM-E' 56020.7000 136493.4000 -987654321.1235 7 &lt;cmost&gt;this[334.1]=334.1*MultPermE&lt;/cmost&gt;</v>
      </c>
    </row>
    <row r="1575" spans="8:13" x14ac:dyDescent="0.15">
      <c r="H1575" t="s">
        <v>2915</v>
      </c>
      <c r="I1575" t="s">
        <v>3027</v>
      </c>
      <c r="J1575" s="73">
        <f t="shared" ref="J1575:L1575" si="1823">J497</f>
        <v>1.1000000000000001</v>
      </c>
      <c r="K1575" s="73">
        <f t="shared" si="1823"/>
        <v>367.5</v>
      </c>
      <c r="L1575" s="73">
        <f t="shared" si="1823"/>
        <v>334.1</v>
      </c>
      <c r="M1575" t="str">
        <f>IF(J1575=1,CMOST1!H1575&amp;" "&amp;K1575,CMOST1!H1575&amp;" &lt;cmost&gt;this["&amp;L1575&amp;"]="&amp;L1575&amp;"*"&amp;CMOST1!I1575&amp;"&lt;/cmost&gt;")</f>
        <v>RESULTS GEOSTAT PDATA 'PERM-E' 56800.5000 137714.2000 -987654321.1235 7 &lt;cmost&gt;this[334.1]=334.1*MultPermE&lt;/cmost&gt;</v>
      </c>
    </row>
    <row r="1576" spans="8:13" x14ac:dyDescent="0.15">
      <c r="H1576" t="s">
        <v>2916</v>
      </c>
      <c r="I1576" t="s">
        <v>3027</v>
      </c>
      <c r="J1576" s="73">
        <f t="shared" ref="J1576:L1576" si="1824">J498</f>
        <v>1.1000000000000001</v>
      </c>
      <c r="K1576" s="73">
        <f t="shared" si="1824"/>
        <v>367.5</v>
      </c>
      <c r="L1576" s="73">
        <f t="shared" si="1824"/>
        <v>334.1</v>
      </c>
      <c r="M1576" t="str">
        <f>IF(J1576=1,CMOST1!H1576&amp;" "&amp;K1576,CMOST1!H1576&amp;" &lt;cmost&gt;this["&amp;L1576&amp;"]="&amp;L1576&amp;"*"&amp;CMOST1!I1576&amp;"&lt;/cmost&gt;")</f>
        <v>RESULTS GEOSTAT PDATA 'PERM-E' 57628.6000 139100.1000 -987654321.1235 7 &lt;cmost&gt;this[334.1]=334.1*MultPermE&lt;/cmost&gt;</v>
      </c>
    </row>
    <row r="1577" spans="8:13" x14ac:dyDescent="0.15">
      <c r="H1577" t="s">
        <v>2917</v>
      </c>
      <c r="I1577" t="s">
        <v>3027</v>
      </c>
      <c r="J1577" s="73">
        <f t="shared" ref="J1577:L1577" si="1825">J499</f>
        <v>1.1000000000000001</v>
      </c>
      <c r="K1577" s="73">
        <f t="shared" si="1825"/>
        <v>367.5</v>
      </c>
      <c r="L1577" s="73">
        <f t="shared" si="1825"/>
        <v>334.1</v>
      </c>
      <c r="M1577" t="str">
        <f>IF(J1577=1,CMOST1!H1577&amp;" "&amp;K1577,CMOST1!H1577&amp;" &lt;cmost&gt;this["&amp;L1577&amp;"]="&amp;L1577&amp;"*"&amp;CMOST1!I1577&amp;"&lt;/cmost&gt;")</f>
        <v>RESULTS GEOSTAT PDATA 'PERM-E' 58110.2000 139951.4000 -987654321.1235 7 &lt;cmost&gt;this[334.1]=334.1*MultPermE&lt;/cmost&gt;</v>
      </c>
    </row>
    <row r="1578" spans="8:13" x14ac:dyDescent="0.15">
      <c r="H1578" t="s">
        <v>2918</v>
      </c>
      <c r="I1578" t="s">
        <v>3027</v>
      </c>
      <c r="J1578" s="73">
        <f t="shared" ref="J1578:L1578" si="1826">J500</f>
        <v>1.1000000000000001</v>
      </c>
      <c r="K1578" s="73">
        <f t="shared" si="1826"/>
        <v>367.5</v>
      </c>
      <c r="L1578" s="73">
        <f t="shared" si="1826"/>
        <v>334.1</v>
      </c>
      <c r="M1578" t="str">
        <f>IF(J1578=1,CMOST1!H1578&amp;" "&amp;K1578,CMOST1!H1578&amp;" &lt;cmost&gt;this["&amp;L1578&amp;"]="&amp;L1578&amp;"*"&amp;CMOST1!I1578&amp;"&lt;/cmost&gt;")</f>
        <v>RESULTS GEOSTAT PDATA 'PERM-E' 58803.2000 141045.3000 -987654321.1235 7 &lt;cmost&gt;this[334.1]=334.1*MultPermE&lt;/cmost&gt;</v>
      </c>
    </row>
    <row r="1579" spans="8:13" x14ac:dyDescent="0.15">
      <c r="H1579" t="s">
        <v>2919</v>
      </c>
      <c r="I1579" t="s">
        <v>3027</v>
      </c>
      <c r="J1579" s="73">
        <f t="shared" ref="J1579:L1579" si="1827">J501</f>
        <v>1.1000000000000001</v>
      </c>
      <c r="K1579" s="73">
        <f t="shared" si="1827"/>
        <v>367.5</v>
      </c>
      <c r="L1579" s="73">
        <f t="shared" si="1827"/>
        <v>334.1</v>
      </c>
      <c r="M1579" t="str">
        <f>IF(J1579=1,CMOST1!H1579&amp;" "&amp;K1579,CMOST1!H1579&amp;" &lt;cmost&gt;this["&amp;L1579&amp;"]="&amp;L1579&amp;"*"&amp;CMOST1!I1579&amp;"&lt;/cmost&gt;")</f>
        <v>RESULTS GEOSTAT PDATA 'PERM-E' 59347.1000 141935.4000 -987654321.1235 7 &lt;cmost&gt;this[334.1]=334.1*MultPermE&lt;/cmost&gt;</v>
      </c>
    </row>
    <row r="1580" spans="8:13" x14ac:dyDescent="0.15">
      <c r="H1580" t="s">
        <v>2920</v>
      </c>
      <c r="I1580" t="s">
        <v>3027</v>
      </c>
      <c r="J1580" s="73">
        <f t="shared" ref="J1580:L1580" si="1828">J502</f>
        <v>1.1000000000000001</v>
      </c>
      <c r="K1580" s="73">
        <f t="shared" si="1828"/>
        <v>367.5</v>
      </c>
      <c r="L1580" s="73">
        <f t="shared" si="1828"/>
        <v>334.1</v>
      </c>
      <c r="M1580" t="str">
        <f>IF(J1580=1,CMOST1!H1580&amp;" "&amp;K1580,CMOST1!H1580&amp;" &lt;cmost&gt;this["&amp;L1580&amp;"]="&amp;L1580&amp;"*"&amp;CMOST1!I1580&amp;"&lt;/cmost&gt;")</f>
        <v>RESULTS GEOSTAT PDATA 'PERM-E' 59916.7000 142825.8000 -987654321.1235 7 &lt;cmost&gt;this[334.1]=334.1*MultPermE&lt;/cmost&gt;</v>
      </c>
    </row>
    <row r="1581" spans="8:13" x14ac:dyDescent="0.15">
      <c r="H1581" t="s">
        <v>2921</v>
      </c>
      <c r="I1581" t="s">
        <v>3027</v>
      </c>
      <c r="J1581" s="73">
        <f t="shared" ref="J1581:L1581" si="1829">J503</f>
        <v>1.1000000000000001</v>
      </c>
      <c r="K1581" s="73">
        <f t="shared" si="1829"/>
        <v>367.5</v>
      </c>
      <c r="L1581" s="73">
        <f t="shared" si="1829"/>
        <v>334.1</v>
      </c>
      <c r="M1581" t="str">
        <f>IF(J1581=1,CMOST1!H1581&amp;" "&amp;K1581,CMOST1!H1581&amp;" &lt;cmost&gt;this["&amp;L1581&amp;"]="&amp;L1581&amp;"*"&amp;CMOST1!I1581&amp;"&lt;/cmost&gt;")</f>
        <v>RESULTS GEOSTAT PDATA 'PERM-E' 60611.2000 143780.8000 -987654321.1235 7 &lt;cmost&gt;this[334.1]=334.1*MultPermE&lt;/cmost&gt;</v>
      </c>
    </row>
    <row r="1582" spans="8:13" x14ac:dyDescent="0.15">
      <c r="H1582" t="s">
        <v>2922</v>
      </c>
      <c r="I1582" t="s">
        <v>3027</v>
      </c>
      <c r="J1582" s="73">
        <f t="shared" ref="J1582:L1582" si="1830">J504</f>
        <v>1.1000000000000001</v>
      </c>
      <c r="K1582" s="73">
        <f t="shared" si="1830"/>
        <v>367.5</v>
      </c>
      <c r="L1582" s="73">
        <f t="shared" si="1830"/>
        <v>334.1</v>
      </c>
      <c r="M1582" t="str">
        <f>IF(J1582=1,CMOST1!H1582&amp;" "&amp;K1582,CMOST1!H1582&amp;" &lt;cmost&gt;this["&amp;L1582&amp;"]="&amp;L1582&amp;"*"&amp;CMOST1!I1582&amp;"&lt;/cmost&gt;")</f>
        <v>RESULTS GEOSTAT PDATA 'PERM-E' 61307.4000 144635.2000 -987654321.1235 7 &lt;cmost&gt;this[334.1]=334.1*MultPermE&lt;/cmost&gt;</v>
      </c>
    </row>
    <row r="1583" spans="8:13" x14ac:dyDescent="0.15">
      <c r="H1583" t="s">
        <v>2923</v>
      </c>
      <c r="I1583" t="s">
        <v>3027</v>
      </c>
      <c r="J1583" s="73">
        <f t="shared" ref="J1583:L1583" si="1831">J505</f>
        <v>1.1000000000000001</v>
      </c>
      <c r="K1583" s="73">
        <f t="shared" si="1831"/>
        <v>367.5</v>
      </c>
      <c r="L1583" s="73">
        <f t="shared" si="1831"/>
        <v>334.1</v>
      </c>
      <c r="M1583" t="str">
        <f>IF(J1583=1,CMOST1!H1583&amp;" "&amp;K1583,CMOST1!H1583&amp;" &lt;cmost&gt;this["&amp;L1583&amp;"]="&amp;L1583&amp;"*"&amp;CMOST1!I1583&amp;"&lt;/cmost&gt;")</f>
        <v>RESULTS GEOSTAT PDATA 'PERM-E' 61940.6000 145475.7000 -987654321.1235 7 &lt;cmost&gt;this[334.1]=334.1*MultPermE&lt;/cmost&gt;</v>
      </c>
    </row>
    <row r="1584" spans="8:13" x14ac:dyDescent="0.15">
      <c r="H1584" t="s">
        <v>2924</v>
      </c>
      <c r="I1584" t="s">
        <v>3027</v>
      </c>
      <c r="J1584" s="73">
        <f t="shared" ref="J1584:L1584" si="1832">J506</f>
        <v>1.1000000000000001</v>
      </c>
      <c r="K1584" s="73">
        <f t="shared" si="1832"/>
        <v>367.5</v>
      </c>
      <c r="L1584" s="73">
        <f t="shared" si="1832"/>
        <v>334.1</v>
      </c>
      <c r="M1584" t="str">
        <f>IF(J1584=1,CMOST1!H1584&amp;" "&amp;K1584,CMOST1!H1584&amp;" &lt;cmost&gt;this["&amp;L1584&amp;"]="&amp;L1584&amp;"*"&amp;CMOST1!I1584&amp;"&lt;/cmost&gt;")</f>
        <v>RESULTS GEOSTAT PDATA 'PERM-E' 62850.1000 146395.7000 -987654321.1235 7 &lt;cmost&gt;this[334.1]=334.1*MultPermE&lt;/cmost&gt;</v>
      </c>
    </row>
    <row r="1585" spans="8:13" x14ac:dyDescent="0.15">
      <c r="H1585" t="s">
        <v>2925</v>
      </c>
      <c r="I1585" t="s">
        <v>3027</v>
      </c>
      <c r="J1585" s="73">
        <f t="shared" ref="J1585:L1585" si="1833">J507</f>
        <v>1.1000000000000001</v>
      </c>
      <c r="K1585" s="73">
        <f t="shared" si="1833"/>
        <v>367.5</v>
      </c>
      <c r="L1585" s="73">
        <f t="shared" si="1833"/>
        <v>334.1</v>
      </c>
      <c r="M1585" t="str">
        <f>IF(J1585=1,CMOST1!H1585&amp;" "&amp;K1585,CMOST1!H1585&amp;" &lt;cmost&gt;this["&amp;L1585&amp;"]="&amp;L1585&amp;"*"&amp;CMOST1!I1585&amp;"&lt;/cmost&gt;")</f>
        <v>RESULTS GEOSTAT PDATA 'PERM-E' 63810.7000 147291.0000 -987654321.1235 7 &lt;cmost&gt;this[334.1]=334.1*MultPermE&lt;/cmost&gt;</v>
      </c>
    </row>
    <row r="1586" spans="8:13" x14ac:dyDescent="0.15">
      <c r="H1586" t="s">
        <v>2926</v>
      </c>
      <c r="I1586" t="s">
        <v>3027</v>
      </c>
      <c r="J1586" s="73">
        <f t="shared" ref="J1586:L1586" si="1834">J508</f>
        <v>1.1000000000000001</v>
      </c>
      <c r="K1586" s="73">
        <f t="shared" si="1834"/>
        <v>367.5</v>
      </c>
      <c r="L1586" s="73">
        <f t="shared" si="1834"/>
        <v>334.1</v>
      </c>
      <c r="M1586" t="str">
        <f>IF(J1586=1,CMOST1!H1586&amp;" "&amp;K1586,CMOST1!H1586&amp;" &lt;cmost&gt;this["&amp;L1586&amp;"]="&amp;L1586&amp;"*"&amp;CMOST1!I1586&amp;"&lt;/cmost&gt;")</f>
        <v>RESULTS GEOSTAT PDATA 'PERM-E' 64573.2000 147868.1000 -987654321.1235 7 &lt;cmost&gt;this[334.1]=334.1*MultPermE&lt;/cmost&gt;</v>
      </c>
    </row>
    <row r="1587" spans="8:13" x14ac:dyDescent="0.15">
      <c r="H1587" t="s">
        <v>2927</v>
      </c>
      <c r="I1587" t="s">
        <v>3027</v>
      </c>
      <c r="J1587" s="73">
        <f t="shared" ref="J1587:L1587" si="1835">J509</f>
        <v>1.1000000000000001</v>
      </c>
      <c r="K1587" s="73">
        <f t="shared" si="1835"/>
        <v>367.5</v>
      </c>
      <c r="L1587" s="73">
        <f t="shared" si="1835"/>
        <v>334.1</v>
      </c>
      <c r="M1587" t="str">
        <f>IF(J1587=1,CMOST1!H1587&amp;" "&amp;K1587,CMOST1!H1587&amp;" &lt;cmost&gt;this["&amp;L1587&amp;"]="&amp;L1587&amp;"*"&amp;CMOST1!I1587&amp;"&lt;/cmost&gt;")</f>
        <v>RESULTS GEOSTAT PDATA 'PERM-E' 65324.1000 148357.0000 -987654321.1235 7 &lt;cmost&gt;this[334.1]=334.1*MultPermE&lt;/cmost&gt;</v>
      </c>
    </row>
    <row r="1588" spans="8:13" x14ac:dyDescent="0.15">
      <c r="H1588" t="s">
        <v>2928</v>
      </c>
      <c r="I1588" t="s">
        <v>3027</v>
      </c>
      <c r="J1588" s="73">
        <f t="shared" ref="J1588:L1588" si="1836">J510</f>
        <v>1.1000000000000001</v>
      </c>
      <c r="K1588" s="73">
        <f t="shared" si="1836"/>
        <v>367.5</v>
      </c>
      <c r="L1588" s="73">
        <f t="shared" si="1836"/>
        <v>334.1</v>
      </c>
      <c r="M1588" t="str">
        <f>IF(J1588=1,CMOST1!H1588&amp;" "&amp;K1588,CMOST1!H1588&amp;" &lt;cmost&gt;this["&amp;L1588&amp;"]="&amp;L1588&amp;"*"&amp;CMOST1!I1588&amp;"&lt;/cmost&gt;")</f>
        <v>RESULTS GEOSTAT PDATA 'PERM-E' 66100.4000 148858.9000 -987654321.1235 7 &lt;cmost&gt;this[334.1]=334.1*MultPermE&lt;/cmost&gt;</v>
      </c>
    </row>
    <row r="1589" spans="8:13" x14ac:dyDescent="0.15">
      <c r="H1589" t="s">
        <v>2929</v>
      </c>
      <c r="I1589" t="s">
        <v>3027</v>
      </c>
      <c r="J1589" s="73">
        <f t="shared" ref="J1589:L1589" si="1837">J511</f>
        <v>1.1000000000000001</v>
      </c>
      <c r="K1589" s="73">
        <f t="shared" si="1837"/>
        <v>367.5</v>
      </c>
      <c r="L1589" s="73">
        <f t="shared" si="1837"/>
        <v>334.1</v>
      </c>
      <c r="M1589" t="str">
        <f>IF(J1589=1,CMOST1!H1589&amp;" "&amp;K1589,CMOST1!H1589&amp;" &lt;cmost&gt;this["&amp;L1589&amp;"]="&amp;L1589&amp;"*"&amp;CMOST1!I1589&amp;"&lt;/cmost&gt;")</f>
        <v>RESULTS GEOSTAT PDATA 'PERM-E' 66864.5000 149297.6000 -987654321.1235 7 &lt;cmost&gt;this[334.1]=334.1*MultPermE&lt;/cmost&gt;</v>
      </c>
    </row>
    <row r="1590" spans="8:13" x14ac:dyDescent="0.15">
      <c r="H1590" t="s">
        <v>2930</v>
      </c>
      <c r="I1590" t="s">
        <v>3027</v>
      </c>
      <c r="J1590" s="73">
        <f t="shared" ref="J1590:L1590" si="1838">J512</f>
        <v>1.1000000000000001</v>
      </c>
      <c r="K1590" s="73">
        <f t="shared" si="1838"/>
        <v>367.5</v>
      </c>
      <c r="L1590" s="73">
        <f t="shared" si="1838"/>
        <v>334.1</v>
      </c>
      <c r="M1590" t="str">
        <f>IF(J1590=1,CMOST1!H1590&amp;" "&amp;K1590,CMOST1!H1590&amp;" &lt;cmost&gt;this["&amp;L1590&amp;"]="&amp;L1590&amp;"*"&amp;CMOST1!I1590&amp;"&lt;/cmost&gt;")</f>
        <v>RESULTS GEOSTAT PDATA 'PERM-E' 67806.1000 149687.7000 -987654321.1235 7 &lt;cmost&gt;this[334.1]=334.1*MultPermE&lt;/cmost&gt;</v>
      </c>
    </row>
    <row r="1591" spans="8:13" x14ac:dyDescent="0.15">
      <c r="H1591" t="s">
        <v>2931</v>
      </c>
      <c r="I1591" t="s">
        <v>3027</v>
      </c>
      <c r="J1591" s="73">
        <f t="shared" ref="J1591:L1591" si="1839">J513</f>
        <v>1</v>
      </c>
      <c r="K1591" s="73">
        <f t="shared" si="1839"/>
        <v>334.1</v>
      </c>
      <c r="L1591" s="73">
        <f t="shared" si="1839"/>
        <v>334.1</v>
      </c>
      <c r="M1591" t="str">
        <f>IF(J1591=1,CMOST1!H1591&amp;" "&amp;K1591,CMOST1!H1591&amp;" &lt;cmost&gt;this["&amp;L1591&amp;"]="&amp;L1591&amp;"*"&amp;CMOST1!I1591&amp;"&lt;/cmost&gt;")</f>
        <v>RESULTS GEOSTAT PDATA 'PERM-E' 76511.2000 143752.0000 -987654321.1235 7 334.1</v>
      </c>
    </row>
    <row r="1592" spans="8:13" x14ac:dyDescent="0.15">
      <c r="H1592" t="s">
        <v>2932</v>
      </c>
      <c r="I1592" t="s">
        <v>3027</v>
      </c>
      <c r="J1592" s="73">
        <f t="shared" ref="J1592:L1592" si="1840">J514</f>
        <v>1</v>
      </c>
      <c r="K1592" s="73">
        <f t="shared" si="1840"/>
        <v>334.1</v>
      </c>
      <c r="L1592" s="73">
        <f t="shared" si="1840"/>
        <v>334.1</v>
      </c>
      <c r="M1592" t="str">
        <f>IF(J1592=1,CMOST1!H1592&amp;" "&amp;K1592,CMOST1!H1592&amp;" &lt;cmost&gt;this["&amp;L1592&amp;"]="&amp;L1592&amp;"*"&amp;CMOST1!I1592&amp;"&lt;/cmost&gt;")</f>
        <v>RESULTS GEOSTAT PDATA 'PERM-E' 76327.8000 142260.5000 -987654321.1235 7 334.1</v>
      </c>
    </row>
    <row r="1593" spans="8:13" x14ac:dyDescent="0.15">
      <c r="H1593" t="s">
        <v>2933</v>
      </c>
      <c r="I1593" t="s">
        <v>3027</v>
      </c>
      <c r="J1593" s="73">
        <f t="shared" ref="J1593:L1593" si="1841">J515</f>
        <v>1</v>
      </c>
      <c r="K1593" s="73">
        <f t="shared" si="1841"/>
        <v>334.1</v>
      </c>
      <c r="L1593" s="73">
        <f t="shared" si="1841"/>
        <v>334.1</v>
      </c>
      <c r="M1593" t="str">
        <f>IF(J1593=1,CMOST1!H1593&amp;" "&amp;K1593,CMOST1!H1593&amp;" &lt;cmost&gt;this["&amp;L1593&amp;"]="&amp;L1593&amp;"*"&amp;CMOST1!I1593&amp;"&lt;/cmost&gt;")</f>
        <v>RESULTS GEOSTAT PDATA 'PERM-E' 75998.7000 141347.8000 -987654321.1235 7 334.1</v>
      </c>
    </row>
    <row r="1594" spans="8:13" x14ac:dyDescent="0.15">
      <c r="H1594" t="s">
        <v>2934</v>
      </c>
      <c r="I1594" t="s">
        <v>3027</v>
      </c>
      <c r="J1594" s="73">
        <f t="shared" ref="J1594:L1594" si="1842">J516</f>
        <v>1</v>
      </c>
      <c r="K1594" s="73">
        <f t="shared" si="1842"/>
        <v>334.1</v>
      </c>
      <c r="L1594" s="73">
        <f t="shared" si="1842"/>
        <v>334.1</v>
      </c>
      <c r="M1594" t="str">
        <f>IF(J1594=1,CMOST1!H1594&amp;" "&amp;K1594,CMOST1!H1594&amp;" &lt;cmost&gt;this["&amp;L1594&amp;"]="&amp;L1594&amp;"*"&amp;CMOST1!I1594&amp;"&lt;/cmost&gt;")</f>
        <v>RESULTS GEOSTAT PDATA 'PERM-E' 75670.9000 140296.6000 -987654321.1235 7 334.1</v>
      </c>
    </row>
    <row r="1595" spans="8:13" x14ac:dyDescent="0.15">
      <c r="H1595" t="s">
        <v>2935</v>
      </c>
      <c r="I1595" t="s">
        <v>3027</v>
      </c>
      <c r="J1595" s="73">
        <f t="shared" ref="J1595:L1595" si="1843">J517</f>
        <v>1</v>
      </c>
      <c r="K1595" s="73">
        <f t="shared" si="1843"/>
        <v>334.1</v>
      </c>
      <c r="L1595" s="73">
        <f t="shared" si="1843"/>
        <v>334.1</v>
      </c>
      <c r="M1595" t="str">
        <f>IF(J1595=1,CMOST1!H1595&amp;" "&amp;K1595,CMOST1!H1595&amp;" &lt;cmost&gt;this["&amp;L1595&amp;"]="&amp;L1595&amp;"*"&amp;CMOST1!I1595&amp;"&lt;/cmost&gt;")</f>
        <v>RESULTS GEOSTAT PDATA 'PERM-E' 75065.3000 139279.5000 -987654321.1235 7 334.1</v>
      </c>
    </row>
    <row r="1596" spans="8:13" x14ac:dyDescent="0.15">
      <c r="H1596" t="s">
        <v>2936</v>
      </c>
      <c r="I1596" t="s">
        <v>3027</v>
      </c>
      <c r="J1596" s="73">
        <f t="shared" ref="J1596:L1596" si="1844">J518</f>
        <v>1</v>
      </c>
      <c r="K1596" s="73">
        <f t="shared" si="1844"/>
        <v>334.1</v>
      </c>
      <c r="L1596" s="73">
        <f t="shared" si="1844"/>
        <v>334.1</v>
      </c>
      <c r="M1596" t="str">
        <f>IF(J1596=1,CMOST1!H1596&amp;" "&amp;K1596,CMOST1!H1596&amp;" &lt;cmost&gt;this["&amp;L1596&amp;"]="&amp;L1596&amp;"*"&amp;CMOST1!I1596&amp;"&lt;/cmost&gt;")</f>
        <v>RESULTS GEOSTAT PDATA 'PERM-E' 73988.2000 137612.9000 -987654321.1235 7 334.1</v>
      </c>
    </row>
    <row r="1597" spans="8:13" x14ac:dyDescent="0.15">
      <c r="H1597" t="s">
        <v>2937</v>
      </c>
      <c r="I1597" t="s">
        <v>3027</v>
      </c>
      <c r="J1597" s="73">
        <f t="shared" ref="J1597:L1597" si="1845">J519</f>
        <v>1</v>
      </c>
      <c r="K1597" s="73">
        <f t="shared" si="1845"/>
        <v>334.1</v>
      </c>
      <c r="L1597" s="73">
        <f t="shared" si="1845"/>
        <v>334.1</v>
      </c>
      <c r="M1597" t="str">
        <f>IF(J1597=1,CMOST1!H1597&amp;" "&amp;K1597,CMOST1!H1597&amp;" &lt;cmost&gt;this["&amp;L1597&amp;"]="&amp;L1597&amp;"*"&amp;CMOST1!I1597&amp;"&lt;/cmost&gt;")</f>
        <v>RESULTS GEOSTAT PDATA 'PERM-E' 73392.4000 136810.7000 -987654321.1235 7 334.1</v>
      </c>
    </row>
    <row r="1598" spans="8:13" x14ac:dyDescent="0.15">
      <c r="H1598" t="s">
        <v>2938</v>
      </c>
      <c r="I1598" t="s">
        <v>3027</v>
      </c>
      <c r="J1598" s="73">
        <f t="shared" ref="J1598:L1598" si="1846">J520</f>
        <v>1</v>
      </c>
      <c r="K1598" s="73">
        <f t="shared" si="1846"/>
        <v>334.1</v>
      </c>
      <c r="L1598" s="73">
        <f t="shared" si="1846"/>
        <v>334.1</v>
      </c>
      <c r="M1598" t="str">
        <f>IF(J1598=1,CMOST1!H1598&amp;" "&amp;K1598,CMOST1!H1598&amp;" &lt;cmost&gt;this["&amp;L1598&amp;"]="&amp;L1598&amp;"*"&amp;CMOST1!I1598&amp;"&lt;/cmost&gt;")</f>
        <v>RESULTS GEOSTAT PDATA 'PERM-E' 72195.9000 135622.1000 -987654321.1235 7 334.1</v>
      </c>
    </row>
    <row r="1599" spans="8:13" x14ac:dyDescent="0.15">
      <c r="H1599" t="s">
        <v>2939</v>
      </c>
      <c r="I1599" t="s">
        <v>3027</v>
      </c>
      <c r="J1599" s="73">
        <f t="shared" ref="J1599:L1599" si="1847">J521</f>
        <v>1</v>
      </c>
      <c r="K1599" s="73">
        <f t="shared" si="1847"/>
        <v>334.1</v>
      </c>
      <c r="L1599" s="73">
        <f t="shared" si="1847"/>
        <v>334.1</v>
      </c>
      <c r="M1599" t="str">
        <f>IF(J1599=1,CMOST1!H1599&amp;" "&amp;K1599,CMOST1!H1599&amp;" &lt;cmost&gt;this["&amp;L1599&amp;"]="&amp;L1599&amp;"*"&amp;CMOST1!I1599&amp;"&lt;/cmost&gt;")</f>
        <v>RESULTS GEOSTAT PDATA 'PERM-E' 71247.4000 134790.0000 -987654321.1235 7 334.1</v>
      </c>
    </row>
    <row r="1600" spans="8:13" x14ac:dyDescent="0.15">
      <c r="H1600" t="s">
        <v>2940</v>
      </c>
      <c r="I1600" t="s">
        <v>3027</v>
      </c>
      <c r="J1600" s="73">
        <f t="shared" ref="J1600:L1600" si="1848">J522</f>
        <v>1</v>
      </c>
      <c r="K1600" s="73">
        <f t="shared" si="1848"/>
        <v>334.1</v>
      </c>
      <c r="L1600" s="73">
        <f t="shared" si="1848"/>
        <v>334.1</v>
      </c>
      <c r="M1600" t="str">
        <f>IF(J1600=1,CMOST1!H1600&amp;" "&amp;K1600,CMOST1!H1600&amp;" &lt;cmost&gt;this["&amp;L1600&amp;"]="&amp;L1600&amp;"*"&amp;CMOST1!I1600&amp;"&lt;/cmost&gt;")</f>
        <v>RESULTS GEOSTAT PDATA 'PERM-E' 69946.9000 133840.2000 -987654321.1235 7 334.1</v>
      </c>
    </row>
    <row r="1601" spans="8:13" x14ac:dyDescent="0.15">
      <c r="H1601" t="s">
        <v>2941</v>
      </c>
      <c r="I1601" t="s">
        <v>3027</v>
      </c>
      <c r="J1601" s="73">
        <f t="shared" ref="J1601:L1601" si="1849">J523</f>
        <v>1</v>
      </c>
      <c r="K1601" s="73">
        <f t="shared" si="1849"/>
        <v>334.1</v>
      </c>
      <c r="L1601" s="73">
        <f t="shared" si="1849"/>
        <v>334.1</v>
      </c>
      <c r="M1601" t="str">
        <f>IF(J1601=1,CMOST1!H1601&amp;" "&amp;K1601,CMOST1!H1601&amp;" &lt;cmost&gt;this["&amp;L1601&amp;"]="&amp;L1601&amp;"*"&amp;CMOST1!I1601&amp;"&lt;/cmost&gt;")</f>
        <v>RESULTS GEOSTAT PDATA 'PERM-E' 68919.0000 133284.8000 -987654321.1235 7 334.1</v>
      </c>
    </row>
    <row r="1602" spans="8:13" x14ac:dyDescent="0.15">
      <c r="H1602" t="s">
        <v>2942</v>
      </c>
      <c r="I1602" t="s">
        <v>3027</v>
      </c>
      <c r="J1602" s="73">
        <f t="shared" ref="J1602:L1602" si="1850">J524</f>
        <v>1</v>
      </c>
      <c r="K1602" s="73">
        <f t="shared" si="1850"/>
        <v>334.1</v>
      </c>
      <c r="L1602" s="73">
        <f t="shared" si="1850"/>
        <v>334.1</v>
      </c>
      <c r="M1602" t="str">
        <f>IF(J1602=1,CMOST1!H1602&amp;" "&amp;K1602,CMOST1!H1602&amp;" &lt;cmost&gt;this["&amp;L1602&amp;"]="&amp;L1602&amp;"*"&amp;CMOST1!I1602&amp;"&lt;/cmost&gt;")</f>
        <v>RESULTS GEOSTAT PDATA 'PERM-E' 68242.1000 132910.4000 -987654321.1235 7 334.1</v>
      </c>
    </row>
    <row r="1603" spans="8:13" x14ac:dyDescent="0.15">
      <c r="H1603" t="s">
        <v>2943</v>
      </c>
      <c r="I1603" t="s">
        <v>3027</v>
      </c>
      <c r="J1603" s="73">
        <f t="shared" ref="J1603:L1603" si="1851">J525</f>
        <v>1</v>
      </c>
      <c r="K1603" s="73">
        <f t="shared" si="1851"/>
        <v>334.1</v>
      </c>
      <c r="L1603" s="73">
        <f t="shared" si="1851"/>
        <v>334.1</v>
      </c>
      <c r="M1603" t="str">
        <f>IF(J1603=1,CMOST1!H1603&amp;" "&amp;K1603,CMOST1!H1603&amp;" &lt;cmost&gt;this["&amp;L1603&amp;"]="&amp;L1603&amp;"*"&amp;CMOST1!I1603&amp;"&lt;/cmost&gt;")</f>
        <v>RESULTS GEOSTAT PDATA 'PERM-E' 67265.1000 132330.4000 -987654321.1235 7 334.1</v>
      </c>
    </row>
    <row r="1604" spans="8:13" x14ac:dyDescent="0.15">
      <c r="H1604" t="s">
        <v>2944</v>
      </c>
      <c r="I1604" t="s">
        <v>3027</v>
      </c>
      <c r="J1604" s="73">
        <f t="shared" ref="J1604:L1604" si="1852">J526</f>
        <v>1</v>
      </c>
      <c r="K1604" s="73">
        <f t="shared" si="1852"/>
        <v>334.1</v>
      </c>
      <c r="L1604" s="73">
        <f t="shared" si="1852"/>
        <v>334.1</v>
      </c>
      <c r="M1604" t="str">
        <f>IF(J1604=1,CMOST1!H1604&amp;" "&amp;K1604,CMOST1!H1604&amp;" &lt;cmost&gt;this["&amp;L1604&amp;"]="&amp;L1604&amp;"*"&amp;CMOST1!I1604&amp;"&lt;/cmost&gt;")</f>
        <v>RESULTS GEOSTAT PDATA 'PERM-E' 66526.2000 131879.6000 -987654321.1235 7 334.1</v>
      </c>
    </row>
    <row r="1605" spans="8:13" x14ac:dyDescent="0.15">
      <c r="H1605" t="s">
        <v>2945</v>
      </c>
      <c r="I1605" t="s">
        <v>3027</v>
      </c>
      <c r="J1605" s="73">
        <f t="shared" ref="J1605:L1605" si="1853">J527</f>
        <v>1</v>
      </c>
      <c r="K1605" s="73">
        <f t="shared" si="1853"/>
        <v>334.1</v>
      </c>
      <c r="L1605" s="73">
        <f t="shared" si="1853"/>
        <v>334.1</v>
      </c>
      <c r="M1605" t="str">
        <f>IF(J1605=1,CMOST1!H1605&amp;" "&amp;K1605,CMOST1!H1605&amp;" &lt;cmost&gt;this["&amp;L1605&amp;"]="&amp;L1605&amp;"*"&amp;CMOST1!I1605&amp;"&lt;/cmost&gt;")</f>
        <v>RESULTS GEOSTAT PDATA 'PERM-E' 65850.7000 131404.2000 -987654321.1235 7 334.1</v>
      </c>
    </row>
    <row r="1606" spans="8:13" x14ac:dyDescent="0.15">
      <c r="H1606" t="s">
        <v>2946</v>
      </c>
      <c r="I1606" t="s">
        <v>3027</v>
      </c>
      <c r="J1606" s="73">
        <f t="shared" ref="J1606:L1606" si="1854">J528</f>
        <v>1</v>
      </c>
      <c r="K1606" s="73">
        <f t="shared" si="1854"/>
        <v>334.1</v>
      </c>
      <c r="L1606" s="73">
        <f t="shared" si="1854"/>
        <v>334.1</v>
      </c>
      <c r="M1606" t="str">
        <f>IF(J1606=1,CMOST1!H1606&amp;" "&amp;K1606,CMOST1!H1606&amp;" &lt;cmost&gt;this["&amp;L1606&amp;"]="&amp;L1606&amp;"*"&amp;CMOST1!I1606&amp;"&lt;/cmost&gt;")</f>
        <v>RESULTS GEOSTAT PDATA 'PERM-E' 65088.9000 130763.8000 -987654321.1235 7 334.1</v>
      </c>
    </row>
    <row r="1607" spans="8:13" x14ac:dyDescent="0.15">
      <c r="H1607" t="s">
        <v>2947</v>
      </c>
      <c r="I1607" t="s">
        <v>3027</v>
      </c>
      <c r="J1607" s="73">
        <f t="shared" ref="J1607:L1607" si="1855">J529</f>
        <v>1</v>
      </c>
      <c r="K1607" s="73">
        <f t="shared" si="1855"/>
        <v>334.1</v>
      </c>
      <c r="L1607" s="73">
        <f t="shared" si="1855"/>
        <v>334.1</v>
      </c>
      <c r="M1607" t="str">
        <f>IF(J1607=1,CMOST1!H1607&amp;" "&amp;K1607,CMOST1!H1607&amp;" &lt;cmost&gt;this["&amp;L1607&amp;"]="&amp;L1607&amp;"*"&amp;CMOST1!I1607&amp;"&lt;/cmost&gt;")</f>
        <v>RESULTS GEOSTAT PDATA 'PERM-E' 64452.4000 130213.3000 -987654321.1235 7 334.1</v>
      </c>
    </row>
    <row r="1608" spans="8:13" x14ac:dyDescent="0.15">
      <c r="H1608" t="s">
        <v>2948</v>
      </c>
      <c r="I1608" t="s">
        <v>3027</v>
      </c>
      <c r="J1608" s="73">
        <f t="shared" ref="J1608:L1608" si="1856">J530</f>
        <v>1</v>
      </c>
      <c r="K1608" s="73">
        <f t="shared" si="1856"/>
        <v>334.1</v>
      </c>
      <c r="L1608" s="73">
        <f t="shared" si="1856"/>
        <v>334.1</v>
      </c>
      <c r="M1608" t="str">
        <f>IF(J1608=1,CMOST1!H1608&amp;" "&amp;K1608,CMOST1!H1608&amp;" &lt;cmost&gt;this["&amp;L1608&amp;"]="&amp;L1608&amp;"*"&amp;CMOST1!I1608&amp;"&lt;/cmost&gt;")</f>
        <v>RESULTS GEOSTAT PDATA 'PERM-E' 63917.3000 129601.1000 -987654321.1235 7 334.1</v>
      </c>
    </row>
    <row r="1609" spans="8:13" x14ac:dyDescent="0.15">
      <c r="H1609" t="s">
        <v>2949</v>
      </c>
      <c r="I1609" t="s">
        <v>3027</v>
      </c>
      <c r="J1609" s="73">
        <f t="shared" ref="J1609:L1609" si="1857">J531</f>
        <v>1</v>
      </c>
      <c r="K1609" s="73">
        <f t="shared" si="1857"/>
        <v>334.1</v>
      </c>
      <c r="L1609" s="73">
        <f t="shared" si="1857"/>
        <v>334.1</v>
      </c>
      <c r="M1609" t="str">
        <f>IF(J1609=1,CMOST1!H1609&amp;" "&amp;K1609,CMOST1!H1609&amp;" &lt;cmost&gt;this["&amp;L1609&amp;"]="&amp;L1609&amp;"*"&amp;CMOST1!I1609&amp;"&lt;/cmost&gt;")</f>
        <v>RESULTS GEOSTAT PDATA 'PERM-E' 63208.3000 128772.0000 -987654321.1235 7 334.1</v>
      </c>
    </row>
    <row r="1610" spans="8:13" x14ac:dyDescent="0.15">
      <c r="H1610" t="s">
        <v>2950</v>
      </c>
      <c r="I1610" t="s">
        <v>3027</v>
      </c>
      <c r="J1610" s="73">
        <f t="shared" ref="J1610:L1610" si="1858">J532</f>
        <v>1</v>
      </c>
      <c r="K1610" s="73">
        <f t="shared" si="1858"/>
        <v>334.1</v>
      </c>
      <c r="L1610" s="73">
        <f t="shared" si="1858"/>
        <v>334.1</v>
      </c>
      <c r="M1610" t="str">
        <f>IF(J1610=1,CMOST1!H1610&amp;" "&amp;K1610,CMOST1!H1610&amp;" &lt;cmost&gt;this["&amp;L1610&amp;"]="&amp;L1610&amp;"*"&amp;CMOST1!I1610&amp;"&lt;/cmost&gt;")</f>
        <v>RESULTS GEOSTAT PDATA 'PERM-E' 62912.4000 128225.7000 -987654321.1235 7 334.1</v>
      </c>
    </row>
    <row r="1611" spans="8:13" x14ac:dyDescent="0.15">
      <c r="H1611" t="s">
        <v>2951</v>
      </c>
      <c r="I1611" t="s">
        <v>3027</v>
      </c>
      <c r="J1611" s="73">
        <f t="shared" ref="J1611:L1611" si="1859">J533</f>
        <v>1</v>
      </c>
      <c r="K1611" s="73">
        <f t="shared" si="1859"/>
        <v>334.1</v>
      </c>
      <c r="L1611" s="73">
        <f t="shared" si="1859"/>
        <v>334.1</v>
      </c>
      <c r="M1611" t="str">
        <f>IF(J1611=1,CMOST1!H1611&amp;" "&amp;K1611,CMOST1!H1611&amp;" &lt;cmost&gt;this["&amp;L1611&amp;"]="&amp;L1611&amp;"*"&amp;CMOST1!I1611&amp;"&lt;/cmost&gt;")</f>
        <v>RESULTS GEOSTAT PDATA 'PERM-E' 62491.8000 127539.0000 -987654321.1235 7 334.1</v>
      </c>
    </row>
    <row r="1612" spans="8:13" x14ac:dyDescent="0.15">
      <c r="H1612" t="s">
        <v>2952</v>
      </c>
      <c r="I1612" t="s">
        <v>3027</v>
      </c>
      <c r="J1612" s="73">
        <f t="shared" ref="J1612:L1612" si="1860">J534</f>
        <v>1</v>
      </c>
      <c r="K1612" s="73">
        <f t="shared" si="1860"/>
        <v>334.1</v>
      </c>
      <c r="L1612" s="73">
        <f t="shared" si="1860"/>
        <v>334.1</v>
      </c>
      <c r="M1612" t="str">
        <f>IF(J1612=1,CMOST1!H1612&amp;" "&amp;K1612,CMOST1!H1612&amp;" &lt;cmost&gt;this["&amp;L1612&amp;"]="&amp;L1612&amp;"*"&amp;CMOST1!I1612&amp;"&lt;/cmost&gt;")</f>
        <v>RESULTS GEOSTAT PDATA 'PERM-E' 62248.0000 126854.3000 -987654321.1235 7 334.1</v>
      </c>
    </row>
    <row r="1613" spans="8:13" x14ac:dyDescent="0.15">
      <c r="H1613" t="s">
        <v>2953</v>
      </c>
      <c r="I1613" t="s">
        <v>3027</v>
      </c>
      <c r="J1613" s="73">
        <f t="shared" ref="J1613:L1613" si="1861">J535</f>
        <v>1</v>
      </c>
      <c r="K1613" s="73">
        <f t="shared" si="1861"/>
        <v>334.1</v>
      </c>
      <c r="L1613" s="73">
        <f t="shared" si="1861"/>
        <v>334.1</v>
      </c>
      <c r="M1613" t="str">
        <f>IF(J1613=1,CMOST1!H1613&amp;" "&amp;K1613,CMOST1!H1613&amp;" &lt;cmost&gt;this["&amp;L1613&amp;"]="&amp;L1613&amp;"*"&amp;CMOST1!I1613&amp;"&lt;/cmost&gt;")</f>
        <v>RESULTS GEOSTAT PDATA 'PERM-E' 62092.8000 126158.5000 -987654321.1235 7 334.1</v>
      </c>
    </row>
    <row r="1614" spans="8:13" x14ac:dyDescent="0.15">
      <c r="H1614" t="s">
        <v>2954</v>
      </c>
      <c r="I1614" t="s">
        <v>3027</v>
      </c>
      <c r="J1614" s="73">
        <f t="shared" ref="J1614:L1614" si="1862">J536</f>
        <v>1</v>
      </c>
      <c r="K1614" s="73">
        <f t="shared" si="1862"/>
        <v>334.1</v>
      </c>
      <c r="L1614" s="73">
        <f t="shared" si="1862"/>
        <v>334.1</v>
      </c>
      <c r="M1614" t="str">
        <f>IF(J1614=1,CMOST1!H1614&amp;" "&amp;K1614,CMOST1!H1614&amp;" &lt;cmost&gt;this["&amp;L1614&amp;"]="&amp;L1614&amp;"*"&amp;CMOST1!I1614&amp;"&lt;/cmost&gt;")</f>
        <v>RESULTS GEOSTAT PDATA 'PERM-E' 61976.7000 125336.9000 -987654321.1235 7 334.1</v>
      </c>
    </row>
    <row r="1615" spans="8:13" x14ac:dyDescent="0.15">
      <c r="H1615" t="s">
        <v>2955</v>
      </c>
      <c r="I1615" t="s">
        <v>3027</v>
      </c>
      <c r="J1615" s="73">
        <f t="shared" ref="J1615:L1615" si="1863">J537</f>
        <v>1</v>
      </c>
      <c r="K1615" s="73">
        <f t="shared" si="1863"/>
        <v>334.1</v>
      </c>
      <c r="L1615" s="73">
        <f t="shared" si="1863"/>
        <v>334.1</v>
      </c>
      <c r="M1615" t="str">
        <f>IF(J1615=1,CMOST1!H1615&amp;" "&amp;K1615,CMOST1!H1615&amp;" &lt;cmost&gt;this["&amp;L1615&amp;"]="&amp;L1615&amp;"*"&amp;CMOST1!I1615&amp;"&lt;/cmost&gt;")</f>
        <v>RESULTS GEOSTAT PDATA 'PERM-E' 61961.3000 124554.5000 -987654321.1235 7 334.1</v>
      </c>
    </row>
    <row r="1616" spans="8:13" x14ac:dyDescent="0.15">
      <c r="H1616" t="s">
        <v>2956</v>
      </c>
      <c r="I1616" t="s">
        <v>3027</v>
      </c>
      <c r="J1616" s="73">
        <f t="shared" ref="J1616:L1616" si="1864">J538</f>
        <v>1</v>
      </c>
      <c r="K1616" s="73">
        <f t="shared" si="1864"/>
        <v>334.1</v>
      </c>
      <c r="L1616" s="73">
        <f t="shared" si="1864"/>
        <v>334.1</v>
      </c>
      <c r="M1616" t="str">
        <f>IF(J1616=1,CMOST1!H1616&amp;" "&amp;K1616,CMOST1!H1616&amp;" &lt;cmost&gt;this["&amp;L1616&amp;"]="&amp;L1616&amp;"*"&amp;CMOST1!I1616&amp;"&lt;/cmost&gt;")</f>
        <v>RESULTS GEOSTAT PDATA 'PERM-E' 62009.2000 123734.6000 -987654321.1235 7 334.1</v>
      </c>
    </row>
    <row r="1617" spans="8:13" x14ac:dyDescent="0.15">
      <c r="H1617" t="s">
        <v>2957</v>
      </c>
      <c r="I1617" t="s">
        <v>3027</v>
      </c>
      <c r="J1617" s="73">
        <f t="shared" ref="J1617:L1617" si="1865">J539</f>
        <v>1</v>
      </c>
      <c r="K1617" s="73">
        <f t="shared" si="1865"/>
        <v>334.1</v>
      </c>
      <c r="L1617" s="73">
        <f t="shared" si="1865"/>
        <v>334.1</v>
      </c>
      <c r="M1617" t="str">
        <f>IF(J1617=1,CMOST1!H1617&amp;" "&amp;K1617,CMOST1!H1617&amp;" &lt;cmost&gt;this["&amp;L1617&amp;"]="&amp;L1617&amp;"*"&amp;CMOST1!I1617&amp;"&lt;/cmost&gt;")</f>
        <v>RESULTS GEOSTAT PDATA 'PERM-E' 62120.1000 122953.7000 -987654321.1235 7 334.1</v>
      </c>
    </row>
    <row r="1618" spans="8:13" x14ac:dyDescent="0.15">
      <c r="H1618" t="s">
        <v>2958</v>
      </c>
      <c r="I1618" t="s">
        <v>3027</v>
      </c>
      <c r="J1618" s="73">
        <f t="shared" ref="J1618:L1618" si="1866">J540</f>
        <v>1</v>
      </c>
      <c r="K1618" s="73">
        <f t="shared" si="1866"/>
        <v>334.1</v>
      </c>
      <c r="L1618" s="73">
        <f t="shared" si="1866"/>
        <v>334.1</v>
      </c>
      <c r="M1618" t="str">
        <f>IF(J1618=1,CMOST1!H1618&amp;" "&amp;K1618,CMOST1!H1618&amp;" &lt;cmost&gt;this["&amp;L1618&amp;"]="&amp;L1618&amp;"*"&amp;CMOST1!I1618&amp;"&lt;/cmost&gt;")</f>
        <v>RESULTS GEOSTAT PDATA 'PERM-E' 62474.4000 121860.2000 -987654321.1235 7 334.1</v>
      </c>
    </row>
    <row r="1619" spans="8:13" x14ac:dyDescent="0.15">
      <c r="H1619" t="s">
        <v>2959</v>
      </c>
      <c r="I1619" t="s">
        <v>3027</v>
      </c>
      <c r="J1619" s="73">
        <f t="shared" ref="J1619:L1619" si="1867">J541</f>
        <v>1</v>
      </c>
      <c r="K1619" s="73">
        <f t="shared" si="1867"/>
        <v>334.1</v>
      </c>
      <c r="L1619" s="73">
        <f t="shared" si="1867"/>
        <v>334.1</v>
      </c>
      <c r="M1619" t="str">
        <f>IF(J1619=1,CMOST1!H1619&amp;" "&amp;K1619,CMOST1!H1619&amp;" &lt;cmost&gt;this["&amp;L1619&amp;"]="&amp;L1619&amp;"*"&amp;CMOST1!I1619&amp;"&lt;/cmost&gt;")</f>
        <v>RESULTS GEOSTAT PDATA 'PERM-E' 62750.0000 120993.1000 -987654321.1235 7 334.1</v>
      </c>
    </row>
    <row r="1620" spans="8:13" x14ac:dyDescent="0.15">
      <c r="H1620" t="s">
        <v>2960</v>
      </c>
      <c r="I1620" t="s">
        <v>3027</v>
      </c>
      <c r="J1620" s="73">
        <f t="shared" ref="J1620:L1620" si="1868">J542</f>
        <v>1</v>
      </c>
      <c r="K1620" s="73">
        <f t="shared" si="1868"/>
        <v>334.1</v>
      </c>
      <c r="L1620" s="73">
        <f t="shared" si="1868"/>
        <v>334.1</v>
      </c>
      <c r="M1620" t="str">
        <f>IF(J1620=1,CMOST1!H1620&amp;" "&amp;K1620,CMOST1!H1620&amp;" &lt;cmost&gt;this["&amp;L1620&amp;"]="&amp;L1620&amp;"*"&amp;CMOST1!I1620&amp;"&lt;/cmost&gt;")</f>
        <v>RESULTS GEOSTAT PDATA 'PERM-E' 63182.7000 119698.8000 -987654321.1235 7 334.1</v>
      </c>
    </row>
    <row r="1621" spans="8:13" x14ac:dyDescent="0.15">
      <c r="H1621" t="s">
        <v>2961</v>
      </c>
      <c r="I1621" t="s">
        <v>3027</v>
      </c>
      <c r="J1621" s="73">
        <f t="shared" ref="J1621:L1621" si="1869">J543</f>
        <v>1</v>
      </c>
      <c r="K1621" s="73">
        <f t="shared" si="1869"/>
        <v>334.1</v>
      </c>
      <c r="L1621" s="73">
        <f t="shared" si="1869"/>
        <v>334.1</v>
      </c>
      <c r="M1621" t="str">
        <f>IF(J1621=1,CMOST1!H1621&amp;" "&amp;K1621,CMOST1!H1621&amp;" &lt;cmost&gt;this["&amp;L1621&amp;"]="&amp;L1621&amp;"*"&amp;CMOST1!I1621&amp;"&lt;/cmost&gt;")</f>
        <v>RESULTS GEOSTAT PDATA 'PERM-E' 63739.8000 118519.7000 -987654321.1235 7 334.1</v>
      </c>
    </row>
    <row r="1622" spans="8:13" x14ac:dyDescent="0.15">
      <c r="H1622" t="s">
        <v>2962</v>
      </c>
      <c r="I1622" t="s">
        <v>3027</v>
      </c>
      <c r="J1622" s="73">
        <f t="shared" ref="J1622:L1622" si="1870">J544</f>
        <v>1</v>
      </c>
      <c r="K1622" s="73">
        <f t="shared" si="1870"/>
        <v>334.1</v>
      </c>
      <c r="L1622" s="73">
        <f t="shared" si="1870"/>
        <v>334.1</v>
      </c>
      <c r="M1622" t="str">
        <f>IF(J1622=1,CMOST1!H1622&amp;" "&amp;K1622,CMOST1!H1622&amp;" &lt;cmost&gt;this["&amp;L1622&amp;"]="&amp;L1622&amp;"*"&amp;CMOST1!I1622&amp;"&lt;/cmost&gt;")</f>
        <v>RESULTS GEOSTAT PDATA 'PERM-E' 64300.5000 117075.5000 -987654321.1235 7 334.1</v>
      </c>
    </row>
    <row r="1623" spans="8:13" x14ac:dyDescent="0.15">
      <c r="H1623" t="s">
        <v>2963</v>
      </c>
      <c r="I1623" t="s">
        <v>3027</v>
      </c>
      <c r="J1623" s="73">
        <f t="shared" ref="J1623:L1623" si="1871">J545</f>
        <v>1</v>
      </c>
      <c r="K1623" s="73">
        <f t="shared" si="1871"/>
        <v>387.2</v>
      </c>
      <c r="L1623" s="73">
        <f t="shared" si="1871"/>
        <v>387.2</v>
      </c>
      <c r="M1623" t="str">
        <f>IF(J1623=1,CMOST1!H1623&amp;" "&amp;K1623,CMOST1!H1623&amp;" &lt;cmost&gt;this["&amp;L1623&amp;"]="&amp;L1623&amp;"*"&amp;CMOST1!I1623&amp;"&lt;/cmost&gt;")</f>
        <v>RESULTS GEOSTAT PDATA 'PERM-E' 45810.4000 134612.2000 -987654321.1235 7 387.2</v>
      </c>
    </row>
    <row r="1624" spans="8:13" x14ac:dyDescent="0.15">
      <c r="H1624" t="s">
        <v>2964</v>
      </c>
      <c r="I1624" t="s">
        <v>3027</v>
      </c>
      <c r="J1624" s="73">
        <f t="shared" ref="J1624:L1624" si="1872">J546</f>
        <v>1</v>
      </c>
      <c r="K1624" s="73">
        <f t="shared" si="1872"/>
        <v>387.2</v>
      </c>
      <c r="L1624" s="73">
        <f t="shared" si="1872"/>
        <v>387.2</v>
      </c>
      <c r="M1624" t="str">
        <f>IF(J1624=1,CMOST1!H1624&amp;" "&amp;K1624,CMOST1!H1624&amp;" &lt;cmost&gt;this["&amp;L1624&amp;"]="&amp;L1624&amp;"*"&amp;CMOST1!I1624&amp;"&lt;/cmost&gt;")</f>
        <v>RESULTS GEOSTAT PDATA 'PERM-E' 46868.1000 135306.8000 -987654321.1235 7 387.2</v>
      </c>
    </row>
    <row r="1625" spans="8:13" x14ac:dyDescent="0.15">
      <c r="H1625" t="s">
        <v>2965</v>
      </c>
      <c r="I1625" t="s">
        <v>3027</v>
      </c>
      <c r="J1625" s="73">
        <f t="shared" ref="J1625:L1625" si="1873">J547</f>
        <v>1</v>
      </c>
      <c r="K1625" s="73">
        <f t="shared" si="1873"/>
        <v>387.2</v>
      </c>
      <c r="L1625" s="73">
        <f t="shared" si="1873"/>
        <v>387.2</v>
      </c>
      <c r="M1625" t="str">
        <f>IF(J1625=1,CMOST1!H1625&amp;" "&amp;K1625,CMOST1!H1625&amp;" &lt;cmost&gt;this["&amp;L1625&amp;"]="&amp;L1625&amp;"*"&amp;CMOST1!I1625&amp;"&lt;/cmost&gt;")</f>
        <v>RESULTS GEOSTAT PDATA 'PERM-E' 47925.7000 136001.3000 -987654321.1235 7 387.2</v>
      </c>
    </row>
    <row r="1626" spans="8:13" x14ac:dyDescent="0.15">
      <c r="H1626" t="s">
        <v>2966</v>
      </c>
      <c r="I1626" t="s">
        <v>3027</v>
      </c>
      <c r="J1626" s="73">
        <f t="shared" ref="J1626:L1626" si="1874">J548</f>
        <v>1</v>
      </c>
      <c r="K1626" s="73">
        <f t="shared" si="1874"/>
        <v>387.2</v>
      </c>
      <c r="L1626" s="73">
        <f t="shared" si="1874"/>
        <v>387.2</v>
      </c>
      <c r="M1626" t="str">
        <f>IF(J1626=1,CMOST1!H1626&amp;" "&amp;K1626,CMOST1!H1626&amp;" &lt;cmost&gt;this["&amp;L1626&amp;"]="&amp;L1626&amp;"*"&amp;CMOST1!I1626&amp;"&lt;/cmost&gt;")</f>
        <v>RESULTS GEOSTAT PDATA 'PERM-E' 48983.3000 136695.9000 -987654321.1235 7 387.2</v>
      </c>
    </row>
    <row r="1627" spans="8:13" x14ac:dyDescent="0.15">
      <c r="H1627" t="s">
        <v>2967</v>
      </c>
      <c r="I1627" t="s">
        <v>3027</v>
      </c>
      <c r="J1627" s="73">
        <f t="shared" ref="J1627:L1627" si="1875">J549</f>
        <v>1</v>
      </c>
      <c r="K1627" s="73">
        <f t="shared" si="1875"/>
        <v>387.2</v>
      </c>
      <c r="L1627" s="73">
        <f t="shared" si="1875"/>
        <v>387.2</v>
      </c>
      <c r="M1627" t="str">
        <f>IF(J1627=1,CMOST1!H1627&amp;" "&amp;K1627,CMOST1!H1627&amp;" &lt;cmost&gt;this["&amp;L1627&amp;"]="&amp;L1627&amp;"*"&amp;CMOST1!I1627&amp;"&lt;/cmost&gt;")</f>
        <v>RESULTS GEOSTAT PDATA 'PERM-E' 50041.0000 137390.4000 -987654321.1235 7 387.2</v>
      </c>
    </row>
    <row r="1628" spans="8:13" x14ac:dyDescent="0.15">
      <c r="H1628" t="s">
        <v>2968</v>
      </c>
      <c r="I1628" t="s">
        <v>3027</v>
      </c>
      <c r="J1628" s="73">
        <f t="shared" ref="J1628:L1628" si="1876">J550</f>
        <v>1</v>
      </c>
      <c r="K1628" s="73">
        <f t="shared" si="1876"/>
        <v>387.2</v>
      </c>
      <c r="L1628" s="73">
        <f t="shared" si="1876"/>
        <v>387.2</v>
      </c>
      <c r="M1628" t="str">
        <f>IF(J1628=1,CMOST1!H1628&amp;" "&amp;K1628,CMOST1!H1628&amp;" &lt;cmost&gt;this["&amp;L1628&amp;"]="&amp;L1628&amp;"*"&amp;CMOST1!I1628&amp;"&lt;/cmost&gt;")</f>
        <v>RESULTS GEOSTAT PDATA 'PERM-E' 50668.5000 137921.9000 -987654321.1235 7 387.2</v>
      </c>
    </row>
    <row r="1629" spans="8:13" x14ac:dyDescent="0.15">
      <c r="H1629" t="s">
        <v>2969</v>
      </c>
      <c r="I1629" t="s">
        <v>3027</v>
      </c>
      <c r="J1629" s="73">
        <f t="shared" ref="J1629:L1629" si="1877">J551</f>
        <v>1</v>
      </c>
      <c r="K1629" s="73">
        <f t="shared" si="1877"/>
        <v>387.2</v>
      </c>
      <c r="L1629" s="73">
        <f t="shared" si="1877"/>
        <v>387.2</v>
      </c>
      <c r="M1629" t="str">
        <f>IF(J1629=1,CMOST1!H1629&amp;" "&amp;K1629,CMOST1!H1629&amp;" &lt;cmost&gt;this["&amp;L1629&amp;"]="&amp;L1629&amp;"*"&amp;CMOST1!I1629&amp;"&lt;/cmost&gt;")</f>
        <v>RESULTS GEOSTAT PDATA 'PERM-E' 51295.9000 138453.4000 -987654321.1235 7 387.2</v>
      </c>
    </row>
    <row r="1630" spans="8:13" x14ac:dyDescent="0.15">
      <c r="H1630" t="s">
        <v>2970</v>
      </c>
      <c r="I1630" t="s">
        <v>3027</v>
      </c>
      <c r="J1630" s="73">
        <f t="shared" ref="J1630:L1630" si="1878">J552</f>
        <v>1</v>
      </c>
      <c r="K1630" s="73">
        <f t="shared" si="1878"/>
        <v>387.2</v>
      </c>
      <c r="L1630" s="73">
        <f t="shared" si="1878"/>
        <v>387.2</v>
      </c>
      <c r="M1630" t="str">
        <f>IF(J1630=1,CMOST1!H1630&amp;" "&amp;K1630,CMOST1!H1630&amp;" &lt;cmost&gt;this["&amp;L1630&amp;"]="&amp;L1630&amp;"*"&amp;CMOST1!I1630&amp;"&lt;/cmost&gt;")</f>
        <v>RESULTS GEOSTAT PDATA 'PERM-E' 51923.4000 138984.9000 -987654321.1235 7 387.2</v>
      </c>
    </row>
    <row r="1631" spans="8:13" x14ac:dyDescent="0.15">
      <c r="H1631" t="s">
        <v>2971</v>
      </c>
      <c r="I1631" t="s">
        <v>3027</v>
      </c>
      <c r="J1631" s="73">
        <f t="shared" ref="J1631:L1631" si="1879">J553</f>
        <v>1</v>
      </c>
      <c r="K1631" s="73">
        <f t="shared" si="1879"/>
        <v>387.2</v>
      </c>
      <c r="L1631" s="73">
        <f t="shared" si="1879"/>
        <v>387.2</v>
      </c>
      <c r="M1631" t="str">
        <f>IF(J1631=1,CMOST1!H1631&amp;" "&amp;K1631,CMOST1!H1631&amp;" &lt;cmost&gt;this["&amp;L1631&amp;"]="&amp;L1631&amp;"*"&amp;CMOST1!I1631&amp;"&lt;/cmost&gt;")</f>
        <v>RESULTS GEOSTAT PDATA 'PERM-E' 52550.9000 139516.4000 -987654321.1235 7 387.2</v>
      </c>
    </row>
    <row r="1632" spans="8:13" x14ac:dyDescent="0.15">
      <c r="H1632" t="s">
        <v>2972</v>
      </c>
      <c r="I1632" t="s">
        <v>3027</v>
      </c>
      <c r="J1632" s="73">
        <f t="shared" ref="J1632:L1632" si="1880">J554</f>
        <v>1</v>
      </c>
      <c r="K1632" s="73">
        <f t="shared" si="1880"/>
        <v>387.2</v>
      </c>
      <c r="L1632" s="73">
        <f t="shared" si="1880"/>
        <v>387.2</v>
      </c>
      <c r="M1632" t="str">
        <f>IF(J1632=1,CMOST1!H1632&amp;" "&amp;K1632,CMOST1!H1632&amp;" &lt;cmost&gt;this["&amp;L1632&amp;"]="&amp;L1632&amp;"*"&amp;CMOST1!I1632&amp;"&lt;/cmost&gt;")</f>
        <v>RESULTS GEOSTAT PDATA 'PERM-E' 53235.5000 140266.3000 -987654321.1235 7 387.2</v>
      </c>
    </row>
    <row r="1633" spans="8:13" x14ac:dyDescent="0.15">
      <c r="H1633" t="s">
        <v>2973</v>
      </c>
      <c r="I1633" t="s">
        <v>3027</v>
      </c>
      <c r="J1633" s="73">
        <f t="shared" ref="J1633:L1633" si="1881">J555</f>
        <v>1</v>
      </c>
      <c r="K1633" s="73">
        <f t="shared" si="1881"/>
        <v>387.2</v>
      </c>
      <c r="L1633" s="73">
        <f t="shared" si="1881"/>
        <v>387.2</v>
      </c>
      <c r="M1633" t="str">
        <f>IF(J1633=1,CMOST1!H1633&amp;" "&amp;K1633,CMOST1!H1633&amp;" &lt;cmost&gt;this["&amp;L1633&amp;"]="&amp;L1633&amp;"*"&amp;CMOST1!I1633&amp;"&lt;/cmost&gt;")</f>
        <v>RESULTS GEOSTAT PDATA 'PERM-E' 53920.2000 141016.1000 -987654321.1235 7 387.2</v>
      </c>
    </row>
    <row r="1634" spans="8:13" x14ac:dyDescent="0.15">
      <c r="H1634" t="s">
        <v>2974</v>
      </c>
      <c r="I1634" t="s">
        <v>3027</v>
      </c>
      <c r="J1634" s="73">
        <f t="shared" ref="J1634:L1634" si="1882">J556</f>
        <v>1</v>
      </c>
      <c r="K1634" s="73">
        <f t="shared" si="1882"/>
        <v>387.2</v>
      </c>
      <c r="L1634" s="73">
        <f t="shared" si="1882"/>
        <v>387.2</v>
      </c>
      <c r="M1634" t="str">
        <f>IF(J1634=1,CMOST1!H1634&amp;" "&amp;K1634,CMOST1!H1634&amp;" &lt;cmost&gt;this["&amp;L1634&amp;"]="&amp;L1634&amp;"*"&amp;CMOST1!I1634&amp;"&lt;/cmost&gt;")</f>
        <v>RESULTS GEOSTAT PDATA 'PERM-E' 54604.8000 141766.0000 -987654321.1235 7 387.2</v>
      </c>
    </row>
    <row r="1635" spans="8:13" x14ac:dyDescent="0.15">
      <c r="H1635" t="s">
        <v>2975</v>
      </c>
      <c r="I1635" t="s">
        <v>3027</v>
      </c>
      <c r="J1635" s="73">
        <f t="shared" ref="J1635:L1635" si="1883">J557</f>
        <v>1</v>
      </c>
      <c r="K1635" s="73">
        <f t="shared" si="1883"/>
        <v>387.2</v>
      </c>
      <c r="L1635" s="73">
        <f t="shared" si="1883"/>
        <v>387.2</v>
      </c>
      <c r="M1635" t="str">
        <f>IF(J1635=1,CMOST1!H1635&amp;" "&amp;K1635,CMOST1!H1635&amp;" &lt;cmost&gt;this["&amp;L1635&amp;"]="&amp;L1635&amp;"*"&amp;CMOST1!I1635&amp;"&lt;/cmost&gt;")</f>
        <v>RESULTS GEOSTAT PDATA 'PERM-E' 55289.4000 142515.8000 -987654321.1235 7 387.2</v>
      </c>
    </row>
    <row r="1636" spans="8:13" x14ac:dyDescent="0.15">
      <c r="H1636" t="s">
        <v>2976</v>
      </c>
      <c r="I1636" t="s">
        <v>3027</v>
      </c>
      <c r="J1636" s="73">
        <f t="shared" ref="J1636:L1636" si="1884">J558</f>
        <v>1</v>
      </c>
      <c r="K1636" s="73">
        <f t="shared" si="1884"/>
        <v>387.2</v>
      </c>
      <c r="L1636" s="73">
        <f t="shared" si="1884"/>
        <v>387.2</v>
      </c>
      <c r="M1636" t="str">
        <f>IF(J1636=1,CMOST1!H1636&amp;" "&amp;K1636,CMOST1!H1636&amp;" &lt;cmost&gt;this["&amp;L1636&amp;"]="&amp;L1636&amp;"*"&amp;CMOST1!I1636&amp;"&lt;/cmost&gt;")</f>
        <v>RESULTS GEOSTAT PDATA 'PERM-E' 56940.0000 144757.2000 -987654321.1235 7 387.2</v>
      </c>
    </row>
    <row r="1637" spans="8:13" x14ac:dyDescent="0.15">
      <c r="H1637" t="s">
        <v>2977</v>
      </c>
      <c r="I1637" t="s">
        <v>3027</v>
      </c>
      <c r="J1637" s="73">
        <f t="shared" ref="J1637:L1637" si="1885">J559</f>
        <v>1</v>
      </c>
      <c r="K1637" s="73">
        <f t="shared" si="1885"/>
        <v>387.2</v>
      </c>
      <c r="L1637" s="73">
        <f t="shared" si="1885"/>
        <v>387.2</v>
      </c>
      <c r="M1637" t="str">
        <f>IF(J1637=1,CMOST1!H1637&amp;" "&amp;K1637,CMOST1!H1637&amp;" &lt;cmost&gt;this["&amp;L1637&amp;"]="&amp;L1637&amp;"*"&amp;CMOST1!I1637&amp;"&lt;/cmost&gt;")</f>
        <v>RESULTS GEOSTAT PDATA 'PERM-E' 57435.7000 145482.7000 -987654321.1235 7 387.2</v>
      </c>
    </row>
    <row r="1638" spans="8:13" x14ac:dyDescent="0.15">
      <c r="H1638" t="s">
        <v>2978</v>
      </c>
      <c r="I1638" t="s">
        <v>3027</v>
      </c>
      <c r="J1638" s="73">
        <f t="shared" ref="J1638:L1638" si="1886">J560</f>
        <v>1</v>
      </c>
      <c r="K1638" s="73">
        <f t="shared" si="1886"/>
        <v>387.2</v>
      </c>
      <c r="L1638" s="73">
        <f t="shared" si="1886"/>
        <v>387.2</v>
      </c>
      <c r="M1638" t="str">
        <f>IF(J1638=1,CMOST1!H1638&amp;" "&amp;K1638,CMOST1!H1638&amp;" &lt;cmost&gt;this["&amp;L1638&amp;"]="&amp;L1638&amp;"*"&amp;CMOST1!I1638&amp;"&lt;/cmost&gt;")</f>
        <v>RESULTS GEOSTAT PDATA 'PERM-E' 57931.3000 146208.1000 -987654321.1235 7 387.2</v>
      </c>
    </row>
    <row r="1639" spans="8:13" x14ac:dyDescent="0.15">
      <c r="H1639" t="s">
        <v>2979</v>
      </c>
      <c r="I1639" t="s">
        <v>3027</v>
      </c>
      <c r="J1639" s="73">
        <f t="shared" ref="J1639:L1639" si="1887">J561</f>
        <v>1</v>
      </c>
      <c r="K1639" s="73">
        <f t="shared" si="1887"/>
        <v>387.2</v>
      </c>
      <c r="L1639" s="73">
        <f t="shared" si="1887"/>
        <v>387.2</v>
      </c>
      <c r="M1639" t="str">
        <f>IF(J1639=1,CMOST1!H1639&amp;" "&amp;K1639,CMOST1!H1639&amp;" &lt;cmost&gt;this["&amp;L1639&amp;"]="&amp;L1639&amp;"*"&amp;CMOST1!I1639&amp;"&lt;/cmost&gt;")</f>
        <v>RESULTS GEOSTAT PDATA 'PERM-E' 58426.9000 146933.6000 -987654321.1235 7 387.2</v>
      </c>
    </row>
    <row r="1640" spans="8:13" x14ac:dyDescent="0.15">
      <c r="H1640" t="s">
        <v>2980</v>
      </c>
      <c r="I1640" t="s">
        <v>3027</v>
      </c>
      <c r="J1640" s="73">
        <f t="shared" ref="J1640:L1640" si="1888">J562</f>
        <v>1</v>
      </c>
      <c r="K1640" s="73">
        <f t="shared" si="1888"/>
        <v>387.2</v>
      </c>
      <c r="L1640" s="73">
        <f t="shared" si="1888"/>
        <v>387.2</v>
      </c>
      <c r="M1640" t="str">
        <f>IF(J1640=1,CMOST1!H1640&amp;" "&amp;K1640,CMOST1!H1640&amp;" &lt;cmost&gt;this["&amp;L1640&amp;"]="&amp;L1640&amp;"*"&amp;CMOST1!I1640&amp;"&lt;/cmost&gt;")</f>
        <v>RESULTS GEOSTAT PDATA 'PERM-E' 58922.6000 147659.1000 -987654321.1235 7 387.2</v>
      </c>
    </row>
    <row r="1641" spans="8:13" x14ac:dyDescent="0.15">
      <c r="H1641" t="s">
        <v>2981</v>
      </c>
      <c r="I1641" t="s">
        <v>3027</v>
      </c>
      <c r="J1641" s="73">
        <f t="shared" ref="J1641:L1641" si="1889">J563</f>
        <v>1</v>
      </c>
      <c r="K1641" s="73">
        <f t="shared" si="1889"/>
        <v>387.2</v>
      </c>
      <c r="L1641" s="73">
        <f t="shared" si="1889"/>
        <v>387.2</v>
      </c>
      <c r="M1641" t="str">
        <f>IF(J1641=1,CMOST1!H1641&amp;" "&amp;K1641,CMOST1!H1641&amp;" &lt;cmost&gt;this["&amp;L1641&amp;"]="&amp;L1641&amp;"*"&amp;CMOST1!I1641&amp;"&lt;/cmost&gt;")</f>
        <v>RESULTS GEOSTAT PDATA 'PERM-E' 59408.4000 148422.2000 -987654321.1235 7 387.2</v>
      </c>
    </row>
    <row r="1642" spans="8:13" x14ac:dyDescent="0.15">
      <c r="H1642" t="s">
        <v>2982</v>
      </c>
      <c r="I1642" t="s">
        <v>3027</v>
      </c>
      <c r="J1642" s="73">
        <f t="shared" ref="J1642:L1642" si="1890">J564</f>
        <v>1</v>
      </c>
      <c r="K1642" s="73">
        <f t="shared" si="1890"/>
        <v>387.2</v>
      </c>
      <c r="L1642" s="73">
        <f t="shared" si="1890"/>
        <v>387.2</v>
      </c>
      <c r="M1642" t="str">
        <f>IF(J1642=1,CMOST1!H1642&amp;" "&amp;K1642,CMOST1!H1642&amp;" &lt;cmost&gt;this["&amp;L1642&amp;"]="&amp;L1642&amp;"*"&amp;CMOST1!I1642&amp;"&lt;/cmost&gt;")</f>
        <v>RESULTS GEOSTAT PDATA 'PERM-E' 59894.2000 149185.4000 -987654321.1235 7 387.2</v>
      </c>
    </row>
    <row r="1643" spans="8:13" x14ac:dyDescent="0.15">
      <c r="H1643" t="s">
        <v>2983</v>
      </c>
      <c r="I1643" t="s">
        <v>3027</v>
      </c>
      <c r="J1643" s="73">
        <f t="shared" ref="J1643:L1643" si="1891">J565</f>
        <v>1</v>
      </c>
      <c r="K1643" s="73">
        <f t="shared" si="1891"/>
        <v>387.2</v>
      </c>
      <c r="L1643" s="73">
        <f t="shared" si="1891"/>
        <v>387.2</v>
      </c>
      <c r="M1643" t="str">
        <f>IF(J1643=1,CMOST1!H1643&amp;" "&amp;K1643,CMOST1!H1643&amp;" &lt;cmost&gt;this["&amp;L1643&amp;"]="&amp;L1643&amp;"*"&amp;CMOST1!I1643&amp;"&lt;/cmost&gt;")</f>
        <v>RESULTS GEOSTAT PDATA 'PERM-E' 60380.0000 149948.5000 -987654321.1235 7 387.2</v>
      </c>
    </row>
    <row r="1644" spans="8:13" x14ac:dyDescent="0.15">
      <c r="H1644" t="s">
        <v>2984</v>
      </c>
      <c r="I1644" t="s">
        <v>3027</v>
      </c>
      <c r="J1644" s="73">
        <f t="shared" ref="J1644:L1644" si="1892">J566</f>
        <v>1</v>
      </c>
      <c r="K1644" s="73">
        <f t="shared" si="1892"/>
        <v>387.2</v>
      </c>
      <c r="L1644" s="73">
        <f t="shared" si="1892"/>
        <v>387.2</v>
      </c>
      <c r="M1644" t="str">
        <f>IF(J1644=1,CMOST1!H1644&amp;" "&amp;K1644,CMOST1!H1644&amp;" &lt;cmost&gt;this["&amp;L1644&amp;"]="&amp;L1644&amp;"*"&amp;CMOST1!I1644&amp;"&lt;/cmost&gt;")</f>
        <v>RESULTS GEOSTAT PDATA 'PERM-E' 60865.8000 150711.6000 -987654321.1235 7 387.2</v>
      </c>
    </row>
    <row r="1645" spans="8:13" x14ac:dyDescent="0.15">
      <c r="H1645" t="s">
        <v>2985</v>
      </c>
      <c r="I1645" t="s">
        <v>3027</v>
      </c>
      <c r="J1645" s="73">
        <f t="shared" ref="J1645:L1645" si="1893">J567</f>
        <v>1</v>
      </c>
      <c r="K1645" s="73">
        <f t="shared" si="1893"/>
        <v>387.2</v>
      </c>
      <c r="L1645" s="73">
        <f t="shared" si="1893"/>
        <v>387.2</v>
      </c>
      <c r="M1645" t="str">
        <f>IF(J1645=1,CMOST1!H1645&amp;" "&amp;K1645,CMOST1!H1645&amp;" &lt;cmost&gt;this["&amp;L1645&amp;"]="&amp;L1645&amp;"*"&amp;CMOST1!I1645&amp;"&lt;/cmost&gt;")</f>
        <v>RESULTS GEOSTAT PDATA 'PERM-E' 61366.9000 151512.9000 -987654321.1235 7 387.2</v>
      </c>
    </row>
    <row r="1646" spans="8:13" x14ac:dyDescent="0.15">
      <c r="H1646" t="s">
        <v>2986</v>
      </c>
      <c r="I1646" t="s">
        <v>3027</v>
      </c>
      <c r="J1646" s="73">
        <f t="shared" ref="J1646:L1646" si="1894">J568</f>
        <v>1</v>
      </c>
      <c r="K1646" s="73">
        <f t="shared" si="1894"/>
        <v>387.2</v>
      </c>
      <c r="L1646" s="73">
        <f t="shared" si="1894"/>
        <v>387.2</v>
      </c>
      <c r="M1646" t="str">
        <f>IF(J1646=1,CMOST1!H1646&amp;" "&amp;K1646,CMOST1!H1646&amp;" &lt;cmost&gt;this["&amp;L1646&amp;"]="&amp;L1646&amp;"*"&amp;CMOST1!I1646&amp;"&lt;/cmost&gt;")</f>
        <v>RESULTS GEOSTAT PDATA 'PERM-E' 61867.9000 152314.1000 -987654321.1235 7 387.2</v>
      </c>
    </row>
    <row r="1647" spans="8:13" x14ac:dyDescent="0.15">
      <c r="H1647" t="s">
        <v>2987</v>
      </c>
      <c r="I1647" t="s">
        <v>3027</v>
      </c>
      <c r="J1647" s="73">
        <f t="shared" ref="J1647:L1647" si="1895">J569</f>
        <v>1</v>
      </c>
      <c r="K1647" s="73">
        <f t="shared" si="1895"/>
        <v>387.2</v>
      </c>
      <c r="L1647" s="73">
        <f t="shared" si="1895"/>
        <v>387.2</v>
      </c>
      <c r="M1647" t="str">
        <f>IF(J1647=1,CMOST1!H1647&amp;" "&amp;K1647,CMOST1!H1647&amp;" &lt;cmost&gt;this["&amp;L1647&amp;"]="&amp;L1647&amp;"*"&amp;CMOST1!I1647&amp;"&lt;/cmost&gt;")</f>
        <v>RESULTS GEOSTAT PDATA 'PERM-E' 62369.0000 153115.4000 -987654321.1235 7 387.2</v>
      </c>
    </row>
    <row r="1648" spans="8:13" x14ac:dyDescent="0.15">
      <c r="H1648" t="s">
        <v>2988</v>
      </c>
      <c r="I1648" t="s">
        <v>3027</v>
      </c>
      <c r="J1648" s="73">
        <f t="shared" ref="J1648:L1648" si="1896">J570</f>
        <v>1</v>
      </c>
      <c r="K1648" s="73">
        <f t="shared" si="1896"/>
        <v>387.2</v>
      </c>
      <c r="L1648" s="73">
        <f t="shared" si="1896"/>
        <v>387.2</v>
      </c>
      <c r="M1648" t="str">
        <f>IF(J1648=1,CMOST1!H1648&amp;" "&amp;K1648,CMOST1!H1648&amp;" &lt;cmost&gt;this["&amp;L1648&amp;"]="&amp;L1648&amp;"*"&amp;CMOST1!I1648&amp;"&lt;/cmost&gt;")</f>
        <v>RESULTS GEOSTAT PDATA 'PERM-E' 73840.9000 130204.1000 -987654321.1235 7 387.2</v>
      </c>
    </row>
    <row r="1649" spans="8:13" x14ac:dyDescent="0.15">
      <c r="H1649" t="s">
        <v>2989</v>
      </c>
      <c r="I1649" t="s">
        <v>3027</v>
      </c>
      <c r="J1649" s="73">
        <f t="shared" ref="J1649:L1649" si="1897">J571</f>
        <v>1</v>
      </c>
      <c r="K1649" s="73">
        <f t="shared" si="1897"/>
        <v>387.2</v>
      </c>
      <c r="L1649" s="73">
        <f t="shared" si="1897"/>
        <v>387.2</v>
      </c>
      <c r="M1649" t="str">
        <f>IF(J1649=1,CMOST1!H1649&amp;" "&amp;K1649,CMOST1!H1649&amp;" &lt;cmost&gt;this["&amp;L1649&amp;"]="&amp;L1649&amp;"*"&amp;CMOST1!I1649&amp;"&lt;/cmost&gt;")</f>
        <v>RESULTS GEOSTAT PDATA 'PERM-E' 72028.9000 128780.8000 -987654321.1235 7 387.2</v>
      </c>
    </row>
    <row r="1650" spans="8:13" x14ac:dyDescent="0.15">
      <c r="H1650" t="s">
        <v>2990</v>
      </c>
      <c r="I1650" t="s">
        <v>3027</v>
      </c>
      <c r="J1650" s="73">
        <f t="shared" ref="J1650:L1650" si="1898">J572</f>
        <v>1</v>
      </c>
      <c r="K1650" s="73">
        <f t="shared" si="1898"/>
        <v>387.2</v>
      </c>
      <c r="L1650" s="73">
        <f t="shared" si="1898"/>
        <v>387.2</v>
      </c>
      <c r="M1650" t="str">
        <f>IF(J1650=1,CMOST1!H1650&amp;" "&amp;K1650,CMOST1!H1650&amp;" &lt;cmost&gt;this["&amp;L1650&amp;"]="&amp;L1650&amp;"*"&amp;CMOST1!I1650&amp;"&lt;/cmost&gt;")</f>
        <v>RESULTS GEOSTAT PDATA 'PERM-E' 70804.5000 127794.0000 -987654321.1235 7 387.2</v>
      </c>
    </row>
    <row r="1651" spans="8:13" x14ac:dyDescent="0.15">
      <c r="H1651" t="s">
        <v>2991</v>
      </c>
      <c r="I1651" t="s">
        <v>3027</v>
      </c>
      <c r="J1651" s="73">
        <f t="shared" ref="J1651:L1651" si="1899">J573</f>
        <v>1</v>
      </c>
      <c r="K1651" s="73">
        <f t="shared" si="1899"/>
        <v>387.2</v>
      </c>
      <c r="L1651" s="73">
        <f t="shared" si="1899"/>
        <v>387.2</v>
      </c>
      <c r="M1651" t="str">
        <f>IF(J1651=1,CMOST1!H1651&amp;" "&amp;K1651,CMOST1!H1651&amp;" &lt;cmost&gt;this["&amp;L1651&amp;"]="&amp;L1651&amp;"*"&amp;CMOST1!I1651&amp;"&lt;/cmost&gt;")</f>
        <v>RESULTS GEOSTAT PDATA 'PERM-E' 69843.8000 126911.1000 -987654321.1235 7 387.2</v>
      </c>
    </row>
    <row r="1652" spans="8:13" x14ac:dyDescent="0.15">
      <c r="H1652" t="s">
        <v>2992</v>
      </c>
      <c r="I1652" t="s">
        <v>3027</v>
      </c>
      <c r="J1652" s="73">
        <f t="shared" ref="J1652:L1652" si="1900">J574</f>
        <v>1</v>
      </c>
      <c r="K1652" s="73">
        <f t="shared" si="1900"/>
        <v>387.2</v>
      </c>
      <c r="L1652" s="73">
        <f t="shared" si="1900"/>
        <v>387.2</v>
      </c>
      <c r="M1652" t="str">
        <f>IF(J1652=1,CMOST1!H1652&amp;" "&amp;K1652,CMOST1!H1652&amp;" &lt;cmost&gt;this["&amp;L1652&amp;"]="&amp;L1652&amp;"*"&amp;CMOST1!I1652&amp;"&lt;/cmost&gt;")</f>
        <v>RESULTS GEOSTAT PDATA 'PERM-E' 69173.2000 126045.0000 -987654321.1235 7 387.2</v>
      </c>
    </row>
    <row r="1653" spans="8:13" x14ac:dyDescent="0.15">
      <c r="H1653" t="s">
        <v>2993</v>
      </c>
      <c r="I1653" t="s">
        <v>3027</v>
      </c>
      <c r="J1653" s="73">
        <f t="shared" ref="J1653:L1653" si="1901">J575</f>
        <v>1</v>
      </c>
      <c r="K1653" s="73">
        <f t="shared" si="1901"/>
        <v>387.2</v>
      </c>
      <c r="L1653" s="73">
        <f t="shared" si="1901"/>
        <v>387.2</v>
      </c>
      <c r="M1653" t="str">
        <f>IF(J1653=1,CMOST1!H1653&amp;" "&amp;K1653,CMOST1!H1653&amp;" &lt;cmost&gt;this["&amp;L1653&amp;"]="&amp;L1653&amp;"*"&amp;CMOST1!I1653&amp;"&lt;/cmost&gt;")</f>
        <v>RESULTS GEOSTAT PDATA 'PERM-E' 68744.1000 125029.9000 -987654321.1235 7 387.2</v>
      </c>
    </row>
    <row r="1654" spans="8:13" x14ac:dyDescent="0.15">
      <c r="H1654" t="s">
        <v>2994</v>
      </c>
      <c r="I1654" t="s">
        <v>3027</v>
      </c>
      <c r="J1654" s="73">
        <f t="shared" ref="J1654:L1654" si="1902">J576</f>
        <v>1</v>
      </c>
      <c r="K1654" s="73">
        <f t="shared" si="1902"/>
        <v>387.2</v>
      </c>
      <c r="L1654" s="73">
        <f t="shared" si="1902"/>
        <v>387.2</v>
      </c>
      <c r="M1654" t="str">
        <f>IF(J1654=1,CMOST1!H1654&amp;" "&amp;K1654,CMOST1!H1654&amp;" &lt;cmost&gt;this["&amp;L1654&amp;"]="&amp;L1654&amp;"*"&amp;CMOST1!I1654&amp;"&lt;/cmost&gt;")</f>
        <v>RESULTS GEOSTAT PDATA 'PERM-E' 68631.6000 123930.8000 -987654321.1235 7 387.2</v>
      </c>
    </row>
    <row r="1655" spans="8:13" x14ac:dyDescent="0.15">
      <c r="H1655" t="s">
        <v>2995</v>
      </c>
      <c r="I1655" t="s">
        <v>3027</v>
      </c>
      <c r="J1655" s="73">
        <f t="shared" ref="J1655:L1655" si="1903">J577</f>
        <v>1</v>
      </c>
      <c r="K1655" s="73">
        <f t="shared" si="1903"/>
        <v>387.2</v>
      </c>
      <c r="L1655" s="73">
        <f t="shared" si="1903"/>
        <v>387.2</v>
      </c>
      <c r="M1655" t="str">
        <f>IF(J1655=1,CMOST1!H1655&amp;" "&amp;K1655,CMOST1!H1655&amp;" &lt;cmost&gt;this["&amp;L1655&amp;"]="&amp;L1655&amp;"*"&amp;CMOST1!I1655&amp;"&lt;/cmost&gt;")</f>
        <v>RESULTS GEOSTAT PDATA 'PERM-E' 68810.7000 122721.5000 -987654321.1235 7 387.2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43473"/>
  <sheetViews>
    <sheetView topLeftCell="K1692" zoomScale="85" zoomScaleNormal="85" workbookViewId="0">
      <selection activeCell="U1717" sqref="U1717"/>
    </sheetView>
  </sheetViews>
  <sheetFormatPr defaultRowHeight="13.5" x14ac:dyDescent="0.15"/>
  <cols>
    <col min="24" max="25" width="9" style="4"/>
  </cols>
  <sheetData>
    <row r="2" spans="1:38" x14ac:dyDescent="0.15">
      <c r="A2" s="6" t="s">
        <v>19</v>
      </c>
      <c r="B2" s="6" t="s">
        <v>13</v>
      </c>
      <c r="C2" s="6" t="s">
        <v>14</v>
      </c>
      <c r="D2" s="6" t="s">
        <v>20</v>
      </c>
      <c r="E2" s="6" t="s">
        <v>21</v>
      </c>
      <c r="F2" s="6" t="s">
        <v>30</v>
      </c>
      <c r="I2" s="4"/>
      <c r="J2" s="2" t="s">
        <v>19</v>
      </c>
      <c r="K2" s="2" t="s">
        <v>13</v>
      </c>
      <c r="L2" s="2" t="s">
        <v>14</v>
      </c>
      <c r="M2" s="2" t="s">
        <v>20</v>
      </c>
      <c r="N2" s="2" t="s">
        <v>21</v>
      </c>
      <c r="O2" s="2" t="s">
        <v>30</v>
      </c>
      <c r="R2" s="6" t="s">
        <v>19</v>
      </c>
      <c r="S2" s="6" t="s">
        <v>13</v>
      </c>
      <c r="T2" s="6" t="s">
        <v>14</v>
      </c>
      <c r="U2" s="6" t="s">
        <v>20</v>
      </c>
      <c r="V2" s="6" t="s">
        <v>21</v>
      </c>
      <c r="W2" s="6" t="s">
        <v>30</v>
      </c>
      <c r="AA2" s="3" t="s">
        <v>19</v>
      </c>
      <c r="AB2" s="3" t="s">
        <v>13</v>
      </c>
      <c r="AC2" s="3" t="s">
        <v>14</v>
      </c>
      <c r="AD2" s="3" t="s">
        <v>20</v>
      </c>
      <c r="AE2" s="3" t="s">
        <v>21</v>
      </c>
      <c r="AF2" s="3" t="s">
        <v>30</v>
      </c>
      <c r="AI2" s="5" t="s">
        <v>13</v>
      </c>
      <c r="AJ2" s="5" t="s">
        <v>14</v>
      </c>
    </row>
    <row r="3" spans="1:38" x14ac:dyDescent="0.15">
      <c r="A3" s="6" t="s">
        <v>28</v>
      </c>
      <c r="B3" s="6" t="s">
        <v>23</v>
      </c>
      <c r="C3" s="6" t="s">
        <v>23</v>
      </c>
      <c r="D3" s="6" t="s">
        <v>24</v>
      </c>
      <c r="E3" s="6"/>
      <c r="F3" s="6"/>
      <c r="I3" s="4"/>
      <c r="J3" s="2" t="s">
        <v>28</v>
      </c>
      <c r="K3" s="2" t="s">
        <v>23</v>
      </c>
      <c r="L3" s="2" t="s">
        <v>23</v>
      </c>
      <c r="M3" s="2" t="s">
        <v>24</v>
      </c>
      <c r="N3" s="2"/>
      <c r="O3" s="2"/>
      <c r="R3" s="6" t="s">
        <v>29</v>
      </c>
      <c r="S3" s="6" t="s">
        <v>23</v>
      </c>
      <c r="T3" s="6" t="s">
        <v>23</v>
      </c>
      <c r="U3" s="6" t="s">
        <v>24</v>
      </c>
      <c r="V3" s="6"/>
      <c r="W3" s="6"/>
      <c r="AA3" s="3" t="s">
        <v>29</v>
      </c>
      <c r="AB3" s="3" t="s">
        <v>23</v>
      </c>
      <c r="AC3" s="3" t="s">
        <v>23</v>
      </c>
      <c r="AD3" s="3" t="s">
        <v>24</v>
      </c>
      <c r="AE3" s="3"/>
      <c r="AF3" s="3"/>
      <c r="AI3" s="5" t="s">
        <v>23</v>
      </c>
      <c r="AJ3" s="5" t="s">
        <v>23</v>
      </c>
    </row>
    <row r="4" spans="1:38" x14ac:dyDescent="0.15">
      <c r="A4" s="6" t="s">
        <v>6</v>
      </c>
      <c r="B4" s="6">
        <v>56437.3</v>
      </c>
      <c r="C4" s="6">
        <v>126708.7</v>
      </c>
      <c r="D4" s="6">
        <v>8182.5</v>
      </c>
      <c r="E4" s="6">
        <v>1</v>
      </c>
      <c r="F4" s="9"/>
      <c r="J4" s="2" t="s">
        <v>31</v>
      </c>
      <c r="K4" s="2">
        <v>72755.3</v>
      </c>
      <c r="L4" s="2">
        <v>132857.9</v>
      </c>
      <c r="M4" s="2">
        <v>9409.68</v>
      </c>
      <c r="N4" s="2">
        <v>1</v>
      </c>
      <c r="O4" s="2">
        <v>4</v>
      </c>
      <c r="Q4" s="4"/>
      <c r="R4" s="6" t="s">
        <v>6</v>
      </c>
      <c r="S4" s="6">
        <v>56437.3</v>
      </c>
      <c r="T4" s="6">
        <v>126708.7</v>
      </c>
      <c r="U4" s="6">
        <v>8203.5</v>
      </c>
      <c r="V4" s="6">
        <v>5</v>
      </c>
      <c r="W4" s="9"/>
      <c r="X4" s="69"/>
      <c r="Y4" s="69"/>
      <c r="AA4" s="3" t="s">
        <v>140</v>
      </c>
      <c r="AB4" s="3">
        <v>50903.5</v>
      </c>
      <c r="AC4" s="3">
        <v>108391.1</v>
      </c>
      <c r="AD4" s="3">
        <v>9219.82</v>
      </c>
      <c r="AE4" s="3">
        <v>5</v>
      </c>
      <c r="AF4" s="3">
        <v>20</v>
      </c>
      <c r="AI4" s="5">
        <v>34593.520600000003</v>
      </c>
      <c r="AJ4" s="5">
        <v>119478.5687</v>
      </c>
      <c r="AK4" s="5">
        <v>34593.520600000003</v>
      </c>
      <c r="AL4" s="5">
        <v>119478.5687</v>
      </c>
    </row>
    <row r="5" spans="1:38" x14ac:dyDescent="0.15">
      <c r="A5" s="6" t="s">
        <v>6</v>
      </c>
      <c r="B5" s="6">
        <v>56437.3</v>
      </c>
      <c r="C5" s="6">
        <v>126708.7</v>
      </c>
      <c r="D5" s="6">
        <v>8187.2</v>
      </c>
      <c r="E5" s="6">
        <v>2</v>
      </c>
      <c r="F5" s="9"/>
      <c r="J5" s="2" t="s">
        <v>31</v>
      </c>
      <c r="K5" s="2">
        <v>72955.7</v>
      </c>
      <c r="L5" s="2">
        <v>133148.6</v>
      </c>
      <c r="M5" s="2">
        <v>9413.59</v>
      </c>
      <c r="N5" s="2">
        <v>1</v>
      </c>
      <c r="O5" s="2">
        <v>4</v>
      </c>
      <c r="Q5" s="4"/>
      <c r="R5" s="6" t="s">
        <v>6</v>
      </c>
      <c r="S5" s="6">
        <v>56437.3</v>
      </c>
      <c r="T5" s="6">
        <v>126708.7</v>
      </c>
      <c r="U5" s="6">
        <v>8206.2000000000007</v>
      </c>
      <c r="V5" s="6">
        <v>6</v>
      </c>
      <c r="W5" s="9"/>
      <c r="X5" s="69"/>
      <c r="Y5" s="69"/>
      <c r="AA5" s="3" t="s">
        <v>140</v>
      </c>
      <c r="AB5" s="3">
        <v>51367.1</v>
      </c>
      <c r="AC5" s="3">
        <v>108985.60000000001</v>
      </c>
      <c r="AD5" s="3">
        <v>9239.91</v>
      </c>
      <c r="AE5" s="3">
        <v>5</v>
      </c>
      <c r="AF5" s="3">
        <v>20</v>
      </c>
      <c r="AI5" s="5">
        <v>34727.896000000001</v>
      </c>
      <c r="AJ5" s="5">
        <v>119384.47809999999</v>
      </c>
      <c r="AK5" s="5">
        <v>56093.574000000001</v>
      </c>
      <c r="AL5" s="5">
        <v>104424.0693</v>
      </c>
    </row>
    <row r="6" spans="1:38" x14ac:dyDescent="0.15">
      <c r="A6" s="6" t="s">
        <v>6</v>
      </c>
      <c r="B6" s="6">
        <v>56437.3</v>
      </c>
      <c r="C6" s="6">
        <v>126708.7</v>
      </c>
      <c r="D6" s="6">
        <v>8191.8</v>
      </c>
      <c r="E6" s="6">
        <v>3</v>
      </c>
      <c r="F6" s="9"/>
      <c r="J6" s="2" t="s">
        <v>31</v>
      </c>
      <c r="K6" s="2">
        <v>72655.8</v>
      </c>
      <c r="L6" s="2">
        <v>132441.60000000001</v>
      </c>
      <c r="M6" s="2">
        <v>9411.2000000000007</v>
      </c>
      <c r="N6" s="2">
        <v>1</v>
      </c>
      <c r="O6" s="2">
        <v>4</v>
      </c>
      <c r="Q6" s="4"/>
      <c r="R6" s="6" t="s">
        <v>6</v>
      </c>
      <c r="S6" s="6">
        <v>56437.3</v>
      </c>
      <c r="T6" s="6">
        <v>126708.7</v>
      </c>
      <c r="U6" s="6">
        <v>8208.7999999999993</v>
      </c>
      <c r="V6" s="6">
        <v>7</v>
      </c>
      <c r="W6" s="9"/>
      <c r="X6" s="69"/>
      <c r="Y6" s="69"/>
      <c r="AA6" s="3" t="s">
        <v>140</v>
      </c>
      <c r="AB6" s="3">
        <v>51754.9</v>
      </c>
      <c r="AC6" s="3">
        <v>109629.9</v>
      </c>
      <c r="AD6" s="3">
        <v>9254.6299999999992</v>
      </c>
      <c r="AE6" s="3">
        <v>5</v>
      </c>
      <c r="AF6" s="3">
        <v>20</v>
      </c>
      <c r="AI6" s="5">
        <v>34862.2713</v>
      </c>
      <c r="AJ6" s="5">
        <v>119290.3875</v>
      </c>
      <c r="AK6" s="5">
        <v>81403.9516</v>
      </c>
      <c r="AL6" s="5">
        <v>140571.03469999999</v>
      </c>
    </row>
    <row r="7" spans="1:38" x14ac:dyDescent="0.15">
      <c r="A7" s="6" t="s">
        <v>7</v>
      </c>
      <c r="B7" s="6">
        <v>62366.5</v>
      </c>
      <c r="C7" s="6">
        <v>134933.1</v>
      </c>
      <c r="D7" s="6">
        <v>8693.4</v>
      </c>
      <c r="E7" s="6">
        <v>1</v>
      </c>
      <c r="F7" s="9"/>
      <c r="J7" s="2" t="s">
        <v>31</v>
      </c>
      <c r="K7" s="2">
        <v>73257.899999999994</v>
      </c>
      <c r="L7" s="2">
        <v>133338.9</v>
      </c>
      <c r="M7" s="2">
        <v>9424.7099999999991</v>
      </c>
      <c r="N7" s="2">
        <v>1</v>
      </c>
      <c r="O7" s="2">
        <v>4</v>
      </c>
      <c r="Q7" s="4"/>
      <c r="R7" s="6" t="s">
        <v>7</v>
      </c>
      <c r="S7" s="6">
        <v>62366.5</v>
      </c>
      <c r="T7" s="6">
        <v>134933.1</v>
      </c>
      <c r="U7" s="6">
        <v>8712.4</v>
      </c>
      <c r="V7" s="6">
        <v>5</v>
      </c>
      <c r="W7" s="9"/>
      <c r="X7" s="69"/>
      <c r="Y7" s="69"/>
      <c r="AA7" s="3" t="s">
        <v>140</v>
      </c>
      <c r="AB7" s="3">
        <v>52093.5</v>
      </c>
      <c r="AC7" s="3">
        <v>110009.5</v>
      </c>
      <c r="AD7" s="3">
        <v>9263.81</v>
      </c>
      <c r="AE7" s="3">
        <v>5</v>
      </c>
      <c r="AF7" s="3">
        <v>20</v>
      </c>
      <c r="AI7" s="5">
        <v>34996.646699999998</v>
      </c>
      <c r="AJ7" s="5">
        <v>119196.2968</v>
      </c>
      <c r="AK7" s="5">
        <v>60038.2736</v>
      </c>
      <c r="AL7" s="5">
        <v>155531.44349999999</v>
      </c>
    </row>
    <row r="8" spans="1:38" x14ac:dyDescent="0.15">
      <c r="A8" s="6" t="s">
        <v>7</v>
      </c>
      <c r="B8" s="6">
        <v>62366.5</v>
      </c>
      <c r="C8" s="6">
        <v>134933.1</v>
      </c>
      <c r="D8" s="6">
        <v>8698.1</v>
      </c>
      <c r="E8" s="6">
        <v>2</v>
      </c>
      <c r="F8" s="9"/>
      <c r="J8" s="2" t="s">
        <v>31</v>
      </c>
      <c r="K8" s="2">
        <v>73509.2</v>
      </c>
      <c r="L8" s="2">
        <v>133503.9</v>
      </c>
      <c r="M8" s="2">
        <v>9435.4599999999991</v>
      </c>
      <c r="N8" s="2">
        <v>1</v>
      </c>
      <c r="O8" s="2">
        <v>4</v>
      </c>
      <c r="Q8" s="4"/>
      <c r="R8" s="6" t="s">
        <v>7</v>
      </c>
      <c r="S8" s="6">
        <v>62366.5</v>
      </c>
      <c r="T8" s="6">
        <v>134933.1</v>
      </c>
      <c r="U8" s="6">
        <v>8715.1</v>
      </c>
      <c r="V8" s="6">
        <v>6</v>
      </c>
      <c r="W8" s="9"/>
      <c r="X8" s="69"/>
      <c r="Y8" s="69"/>
      <c r="AA8" s="3" t="s">
        <v>140</v>
      </c>
      <c r="AB8" s="3">
        <v>52318.6</v>
      </c>
      <c r="AC8" s="3">
        <v>110363.5</v>
      </c>
      <c r="AD8" s="3">
        <v>9269.6</v>
      </c>
      <c r="AE8" s="3">
        <v>5</v>
      </c>
      <c r="AF8" s="3">
        <v>20</v>
      </c>
      <c r="AI8" s="5">
        <v>35131.021999999997</v>
      </c>
      <c r="AJ8" s="5">
        <v>119102.2062</v>
      </c>
      <c r="AK8" s="5">
        <v>34593.520600000003</v>
      </c>
      <c r="AL8" s="5">
        <v>119478.5687</v>
      </c>
    </row>
    <row r="9" spans="1:38" x14ac:dyDescent="0.15">
      <c r="A9" s="6" t="s">
        <v>7</v>
      </c>
      <c r="B9" s="6">
        <v>62366.5</v>
      </c>
      <c r="C9" s="6">
        <v>134933.1</v>
      </c>
      <c r="D9" s="6">
        <v>8702.7999999999993</v>
      </c>
      <c r="E9" s="6">
        <v>3</v>
      </c>
      <c r="F9" s="9"/>
      <c r="J9" s="2" t="s">
        <v>31</v>
      </c>
      <c r="K9" s="2">
        <v>72669.899999999994</v>
      </c>
      <c r="L9" s="2">
        <v>132088.9</v>
      </c>
      <c r="M9" s="2">
        <v>9423.84</v>
      </c>
      <c r="N9" s="2">
        <v>1</v>
      </c>
      <c r="O9" s="2">
        <v>4</v>
      </c>
      <c r="Q9" s="4"/>
      <c r="R9" s="6" t="s">
        <v>7</v>
      </c>
      <c r="S9" s="6">
        <v>62366.5</v>
      </c>
      <c r="T9" s="6">
        <v>134933.1</v>
      </c>
      <c r="U9" s="6">
        <v>8717.7999999999993</v>
      </c>
      <c r="V9" s="6">
        <v>7</v>
      </c>
      <c r="W9" s="9"/>
      <c r="X9" s="69"/>
      <c r="Y9" s="69"/>
      <c r="AA9" s="3" t="s">
        <v>140</v>
      </c>
      <c r="AB9" s="3">
        <v>52581.7</v>
      </c>
      <c r="AC9" s="3">
        <v>110705.1</v>
      </c>
      <c r="AD9" s="3">
        <v>9271.7099999999991</v>
      </c>
      <c r="AE9" s="3">
        <v>5</v>
      </c>
      <c r="AF9" s="3">
        <v>20</v>
      </c>
      <c r="AI9" s="5">
        <v>35265.397299999997</v>
      </c>
      <c r="AJ9" s="5">
        <v>119008.1156</v>
      </c>
    </row>
    <row r="10" spans="1:38" x14ac:dyDescent="0.15">
      <c r="A10" s="6" t="s">
        <v>8</v>
      </c>
      <c r="B10" s="6">
        <v>57550.5</v>
      </c>
      <c r="C10" s="6">
        <v>118550.5</v>
      </c>
      <c r="D10" s="6">
        <v>8941.4</v>
      </c>
      <c r="E10" s="6">
        <v>1</v>
      </c>
      <c r="F10" s="9"/>
      <c r="J10" s="2" t="s">
        <v>31</v>
      </c>
      <c r="K10" s="2">
        <v>73849.100000000006</v>
      </c>
      <c r="L10" s="2">
        <v>133669</v>
      </c>
      <c r="M10" s="2">
        <v>9445.4500000000007</v>
      </c>
      <c r="N10" s="2">
        <v>1</v>
      </c>
      <c r="O10" s="2">
        <v>4</v>
      </c>
      <c r="Q10" s="4"/>
      <c r="R10" s="6" t="s">
        <v>8</v>
      </c>
      <c r="S10" s="6">
        <v>57550.5</v>
      </c>
      <c r="T10" s="6">
        <v>118550.5</v>
      </c>
      <c r="U10" s="6">
        <v>8964</v>
      </c>
      <c r="V10" s="6">
        <v>5</v>
      </c>
      <c r="W10" s="9"/>
      <c r="X10" s="69"/>
      <c r="Y10" s="69"/>
      <c r="AA10" s="3" t="s">
        <v>140</v>
      </c>
      <c r="AB10" s="3">
        <v>52807.7</v>
      </c>
      <c r="AC10" s="3">
        <v>110932.7</v>
      </c>
      <c r="AD10" s="3">
        <v>9271.18</v>
      </c>
      <c r="AE10" s="3">
        <v>5</v>
      </c>
      <c r="AF10" s="3">
        <v>20</v>
      </c>
      <c r="AI10" s="5">
        <v>35399.772700000001</v>
      </c>
      <c r="AJ10" s="5">
        <v>118914.02499999999</v>
      </c>
    </row>
    <row r="11" spans="1:38" x14ac:dyDescent="0.15">
      <c r="A11" s="6" t="s">
        <v>8</v>
      </c>
      <c r="B11" s="6">
        <v>57550.5</v>
      </c>
      <c r="C11" s="6">
        <v>118550.5</v>
      </c>
      <c r="D11" s="6">
        <v>8947.4</v>
      </c>
      <c r="E11" s="6">
        <v>2</v>
      </c>
      <c r="F11" s="9"/>
      <c r="J11" s="2" t="s">
        <v>31</v>
      </c>
      <c r="K11" s="2">
        <v>72784.800000000003</v>
      </c>
      <c r="L11" s="2">
        <v>131749</v>
      </c>
      <c r="M11" s="2">
        <v>9428.24</v>
      </c>
      <c r="N11" s="2">
        <v>1</v>
      </c>
      <c r="O11" s="2">
        <v>4</v>
      </c>
      <c r="Q11" s="4"/>
      <c r="R11" s="6" t="s">
        <v>8</v>
      </c>
      <c r="S11" s="6">
        <v>57550.5</v>
      </c>
      <c r="T11" s="6">
        <v>118550.5</v>
      </c>
      <c r="U11" s="6">
        <v>8967.4</v>
      </c>
      <c r="V11" s="6">
        <v>6</v>
      </c>
      <c r="W11" s="9"/>
      <c r="X11" s="69"/>
      <c r="Y11" s="69"/>
      <c r="AA11" s="3" t="s">
        <v>140</v>
      </c>
      <c r="AB11" s="3">
        <v>53096.800000000003</v>
      </c>
      <c r="AC11" s="3">
        <v>111135.8</v>
      </c>
      <c r="AD11" s="3">
        <v>9274.9699999999993</v>
      </c>
      <c r="AE11" s="3">
        <v>5</v>
      </c>
      <c r="AF11" s="3">
        <v>20</v>
      </c>
      <c r="AI11" s="5">
        <v>35534.148000000001</v>
      </c>
      <c r="AJ11" s="5">
        <v>118819.93429999999</v>
      </c>
    </row>
    <row r="12" spans="1:38" x14ac:dyDescent="0.15">
      <c r="A12" s="6" t="s">
        <v>8</v>
      </c>
      <c r="B12" s="6">
        <v>57550.5</v>
      </c>
      <c r="C12" s="6">
        <v>118550.5</v>
      </c>
      <c r="D12" s="6">
        <v>8953.4</v>
      </c>
      <c r="E12" s="6">
        <v>3</v>
      </c>
      <c r="F12" s="9"/>
      <c r="J12" s="2" t="s">
        <v>31</v>
      </c>
      <c r="K12" s="2">
        <v>74265.399999999994</v>
      </c>
      <c r="L12" s="2">
        <v>133721.1</v>
      </c>
      <c r="M12" s="2">
        <v>9458.43</v>
      </c>
      <c r="N12" s="2">
        <v>1</v>
      </c>
      <c r="O12" s="2">
        <v>4</v>
      </c>
      <c r="Q12" s="4"/>
      <c r="R12" s="6" t="s">
        <v>8</v>
      </c>
      <c r="S12" s="6">
        <v>57550.5</v>
      </c>
      <c r="T12" s="6">
        <v>118550.5</v>
      </c>
      <c r="U12" s="6">
        <v>8970.7000000000007</v>
      </c>
      <c r="V12" s="6">
        <v>7</v>
      </c>
      <c r="W12" s="9"/>
      <c r="X12" s="69"/>
      <c r="Y12" s="69"/>
      <c r="AA12" s="3" t="s">
        <v>140</v>
      </c>
      <c r="AB12" s="3">
        <v>53374</v>
      </c>
      <c r="AC12" s="3">
        <v>111162.4</v>
      </c>
      <c r="AD12" s="3">
        <v>9279.4</v>
      </c>
      <c r="AE12" s="3">
        <v>5</v>
      </c>
      <c r="AF12" s="3">
        <v>20</v>
      </c>
      <c r="AI12" s="5">
        <v>35668.523399999998</v>
      </c>
      <c r="AJ12" s="5">
        <v>118725.8437</v>
      </c>
    </row>
    <row r="13" spans="1:38" x14ac:dyDescent="0.15">
      <c r="A13" s="6" t="s">
        <v>3093</v>
      </c>
      <c r="B13" s="6">
        <v>67901.600000000006</v>
      </c>
      <c r="C13" s="6">
        <v>142706.4</v>
      </c>
      <c r="D13" s="6">
        <v>9092.5</v>
      </c>
      <c r="E13" s="6">
        <v>1</v>
      </c>
      <c r="F13" s="9"/>
      <c r="J13" s="2" t="s">
        <v>31</v>
      </c>
      <c r="K13" s="2">
        <v>73076.800000000003</v>
      </c>
      <c r="L13" s="2">
        <v>131309.1</v>
      </c>
      <c r="M13" s="2">
        <v>9447.39</v>
      </c>
      <c r="N13" s="2">
        <v>1</v>
      </c>
      <c r="O13" s="2">
        <v>4</v>
      </c>
      <c r="Q13" s="4"/>
      <c r="R13" s="6" t="s">
        <v>3093</v>
      </c>
      <c r="S13" s="6">
        <v>67901.600000000006</v>
      </c>
      <c r="T13" s="6">
        <v>142706.4</v>
      </c>
      <c r="U13" s="6">
        <v>9115</v>
      </c>
      <c r="V13" s="6">
        <v>5</v>
      </c>
      <c r="W13" s="9"/>
      <c r="X13" s="69"/>
      <c r="Y13" s="69"/>
      <c r="AA13" s="3" t="s">
        <v>140</v>
      </c>
      <c r="AB13" s="3">
        <v>53526.2</v>
      </c>
      <c r="AC13" s="3">
        <v>111037.4</v>
      </c>
      <c r="AD13" s="3">
        <v>9290.15</v>
      </c>
      <c r="AE13" s="3">
        <v>5</v>
      </c>
      <c r="AF13" s="3">
        <v>20</v>
      </c>
      <c r="AI13" s="5">
        <v>35802.898699999998</v>
      </c>
      <c r="AJ13" s="5">
        <v>118631.7531</v>
      </c>
    </row>
    <row r="14" spans="1:38" x14ac:dyDescent="0.15">
      <c r="A14" s="6" t="s">
        <v>3093</v>
      </c>
      <c r="B14" s="6">
        <v>67901.600000000006</v>
      </c>
      <c r="C14" s="6">
        <v>142706.4</v>
      </c>
      <c r="D14" s="6">
        <v>9099.5</v>
      </c>
      <c r="E14" s="6">
        <v>2</v>
      </c>
      <c r="F14" s="9"/>
      <c r="J14" s="2" t="s">
        <v>31</v>
      </c>
      <c r="K14" s="2">
        <v>74744.399999999994</v>
      </c>
      <c r="L14" s="2">
        <v>133735.6</v>
      </c>
      <c r="M14" s="2">
        <v>9470.3700000000008</v>
      </c>
      <c r="N14" s="2">
        <v>1</v>
      </c>
      <c r="O14" s="2">
        <v>4</v>
      </c>
      <c r="Q14" s="4"/>
      <c r="R14" s="6" t="s">
        <v>3093</v>
      </c>
      <c r="S14" s="6">
        <v>67901.600000000006</v>
      </c>
      <c r="T14" s="6">
        <v>142706.4</v>
      </c>
      <c r="U14" s="6">
        <v>9119</v>
      </c>
      <c r="V14" s="6">
        <v>6</v>
      </c>
      <c r="W14" s="9"/>
      <c r="X14" s="69"/>
      <c r="Y14" s="69"/>
      <c r="AA14" s="3" t="s">
        <v>140</v>
      </c>
      <c r="AB14" s="3">
        <v>53640.4</v>
      </c>
      <c r="AC14" s="3">
        <v>110899.3</v>
      </c>
      <c r="AD14" s="3">
        <v>9295.81</v>
      </c>
      <c r="AE14" s="3">
        <v>5</v>
      </c>
      <c r="AF14" s="3">
        <v>20</v>
      </c>
      <c r="AI14" s="5">
        <v>35937.273999999998</v>
      </c>
      <c r="AJ14" s="5">
        <v>118537.66250000001</v>
      </c>
    </row>
    <row r="15" spans="1:38" x14ac:dyDescent="0.15">
      <c r="A15" s="6" t="s">
        <v>3093</v>
      </c>
      <c r="B15" s="6">
        <v>67901.600000000006</v>
      </c>
      <c r="C15" s="6">
        <v>142706.4</v>
      </c>
      <c r="D15" s="6">
        <v>9106.5</v>
      </c>
      <c r="E15" s="6">
        <v>3</v>
      </c>
      <c r="F15" s="9"/>
      <c r="J15" s="2" t="s">
        <v>31</v>
      </c>
      <c r="K15" s="2">
        <v>73293.600000000006</v>
      </c>
      <c r="L15" s="2">
        <v>130667</v>
      </c>
      <c r="M15" s="2">
        <v>9466.99</v>
      </c>
      <c r="N15" s="2">
        <v>1</v>
      </c>
      <c r="O15" s="2">
        <v>4</v>
      </c>
      <c r="Q15" s="4"/>
      <c r="R15" s="6" t="s">
        <v>3093</v>
      </c>
      <c r="S15" s="6">
        <v>67901.600000000006</v>
      </c>
      <c r="T15" s="6">
        <v>142706.4</v>
      </c>
      <c r="U15" s="6">
        <v>9123</v>
      </c>
      <c r="V15" s="6">
        <v>7</v>
      </c>
      <c r="W15" s="9"/>
      <c r="X15" s="69"/>
      <c r="Y15" s="69"/>
      <c r="AA15" s="3" t="s">
        <v>140</v>
      </c>
      <c r="AB15" s="3">
        <v>53793.3</v>
      </c>
      <c r="AC15" s="3">
        <v>110585.3</v>
      </c>
      <c r="AD15" s="3">
        <v>9300.69</v>
      </c>
      <c r="AE15" s="3">
        <v>5</v>
      </c>
      <c r="AF15" s="3">
        <v>20</v>
      </c>
      <c r="AI15" s="5">
        <v>36071.649299999997</v>
      </c>
      <c r="AJ15" s="5">
        <v>118443.5719</v>
      </c>
    </row>
    <row r="16" spans="1:38" x14ac:dyDescent="0.15">
      <c r="A16" s="6" t="s">
        <v>10</v>
      </c>
      <c r="B16" s="6">
        <v>50105.3</v>
      </c>
      <c r="C16" s="6">
        <v>129933.1</v>
      </c>
      <c r="D16" s="6">
        <v>8886.1</v>
      </c>
      <c r="E16" s="6">
        <v>1</v>
      </c>
      <c r="F16" s="9"/>
      <c r="J16" s="2" t="s">
        <v>31</v>
      </c>
      <c r="K16" s="2">
        <v>75400.600000000006</v>
      </c>
      <c r="L16" s="2">
        <v>133688</v>
      </c>
      <c r="M16" s="2">
        <v>9487.83</v>
      </c>
      <c r="N16" s="2">
        <v>1</v>
      </c>
      <c r="O16" s="2">
        <v>4</v>
      </c>
      <c r="Q16" s="4"/>
      <c r="R16" s="6" t="s">
        <v>10</v>
      </c>
      <c r="S16" s="6">
        <v>50105.3</v>
      </c>
      <c r="T16" s="6">
        <v>129933.1</v>
      </c>
      <c r="U16" s="6">
        <v>8904.5</v>
      </c>
      <c r="V16" s="6">
        <v>5</v>
      </c>
      <c r="W16" s="9"/>
      <c r="X16" s="69"/>
      <c r="Y16" s="69"/>
      <c r="AA16" s="3" t="s">
        <v>140</v>
      </c>
      <c r="AB16" s="3">
        <v>54099.4</v>
      </c>
      <c r="AC16" s="3">
        <v>109944.2</v>
      </c>
      <c r="AD16" s="3">
        <v>9317.35</v>
      </c>
      <c r="AE16" s="3">
        <v>5</v>
      </c>
      <c r="AF16" s="3">
        <v>20</v>
      </c>
      <c r="AI16" s="5">
        <v>36206.024599999997</v>
      </c>
      <c r="AJ16" s="5">
        <v>118349.4813</v>
      </c>
    </row>
    <row r="17" spans="1:36" x14ac:dyDescent="0.15">
      <c r="A17" s="6" t="s">
        <v>10</v>
      </c>
      <c r="B17" s="6">
        <v>50105.3</v>
      </c>
      <c r="C17" s="6">
        <v>129933.1</v>
      </c>
      <c r="D17" s="6">
        <v>8892.7999999999993</v>
      </c>
      <c r="E17" s="6">
        <v>2</v>
      </c>
      <c r="F17" s="9"/>
      <c r="J17" s="2" t="s">
        <v>31</v>
      </c>
      <c r="K17" s="2">
        <v>75956</v>
      </c>
      <c r="L17" s="2">
        <v>133602</v>
      </c>
      <c r="M17" s="2">
        <v>9497.59</v>
      </c>
      <c r="N17" s="2">
        <v>1</v>
      </c>
      <c r="O17" s="2">
        <v>4</v>
      </c>
      <c r="Q17" s="4"/>
      <c r="R17" s="6" t="s">
        <v>10</v>
      </c>
      <c r="S17" s="6">
        <v>50105.3</v>
      </c>
      <c r="T17" s="6">
        <v>129933.1</v>
      </c>
      <c r="U17" s="6">
        <v>8907.7999999999993</v>
      </c>
      <c r="V17" s="6">
        <v>6</v>
      </c>
      <c r="W17" s="9"/>
      <c r="X17" s="69"/>
      <c r="Y17" s="69"/>
      <c r="AA17" s="3" t="s">
        <v>140</v>
      </c>
      <c r="AB17" s="3">
        <v>54356</v>
      </c>
      <c r="AC17" s="3">
        <v>109114.2</v>
      </c>
      <c r="AD17" s="3">
        <v>9330.7099999999991</v>
      </c>
      <c r="AE17" s="3">
        <v>5</v>
      </c>
      <c r="AF17" s="3">
        <v>20</v>
      </c>
      <c r="AI17" s="5">
        <v>36340.400000000001</v>
      </c>
      <c r="AJ17" s="5">
        <v>118255.3906</v>
      </c>
    </row>
    <row r="18" spans="1:36" x14ac:dyDescent="0.15">
      <c r="A18" s="6" t="s">
        <v>10</v>
      </c>
      <c r="B18" s="6">
        <v>50105.3</v>
      </c>
      <c r="C18" s="6">
        <v>129933.1</v>
      </c>
      <c r="D18" s="6">
        <v>8899.4</v>
      </c>
      <c r="E18" s="6">
        <v>3</v>
      </c>
      <c r="F18" s="9"/>
      <c r="J18" s="2" t="s">
        <v>31</v>
      </c>
      <c r="K18" s="2">
        <v>73599.7</v>
      </c>
      <c r="L18" s="2">
        <v>129886.8</v>
      </c>
      <c r="M18" s="2">
        <v>9483.3700000000008</v>
      </c>
      <c r="N18" s="2">
        <v>1</v>
      </c>
      <c r="O18" s="2">
        <v>4</v>
      </c>
      <c r="Q18" s="4"/>
      <c r="R18" s="6" t="s">
        <v>10</v>
      </c>
      <c r="S18" s="6">
        <v>50105.3</v>
      </c>
      <c r="T18" s="6">
        <v>129933.1</v>
      </c>
      <c r="U18" s="6">
        <v>8911.1</v>
      </c>
      <c r="V18" s="6">
        <v>7</v>
      </c>
      <c r="W18" s="9"/>
      <c r="X18" s="69"/>
      <c r="Y18" s="69"/>
      <c r="AA18" s="3" t="s">
        <v>140</v>
      </c>
      <c r="AB18" s="3">
        <v>54511.199999999997</v>
      </c>
      <c r="AC18" s="3">
        <v>108397</v>
      </c>
      <c r="AD18" s="3">
        <v>9340.27</v>
      </c>
      <c r="AE18" s="3">
        <v>5</v>
      </c>
      <c r="AF18" s="3">
        <v>20</v>
      </c>
      <c r="AI18" s="5">
        <v>36474.775300000001</v>
      </c>
      <c r="AJ18" s="5">
        <v>118161.3</v>
      </c>
    </row>
    <row r="19" spans="1:36" x14ac:dyDescent="0.15">
      <c r="A19" s="6" t="s">
        <v>11</v>
      </c>
      <c r="B19" s="6">
        <v>61411.7</v>
      </c>
      <c r="C19" s="6">
        <v>124364.8</v>
      </c>
      <c r="D19" s="6">
        <v>8949.9</v>
      </c>
      <c r="E19" s="6">
        <v>1</v>
      </c>
      <c r="F19" s="9"/>
      <c r="J19" s="2" t="s">
        <v>31</v>
      </c>
      <c r="K19" s="2">
        <v>72755.3</v>
      </c>
      <c r="L19" s="2">
        <v>132857.9</v>
      </c>
      <c r="M19" s="2">
        <v>9417.24</v>
      </c>
      <c r="N19" s="2">
        <v>2</v>
      </c>
      <c r="O19" s="2">
        <v>4</v>
      </c>
      <c r="Q19" s="4"/>
      <c r="R19" s="6" t="s">
        <v>11</v>
      </c>
      <c r="S19" s="6">
        <v>61411.7</v>
      </c>
      <c r="T19" s="6">
        <v>124364.8</v>
      </c>
      <c r="U19" s="6">
        <v>8971.9</v>
      </c>
      <c r="V19" s="6">
        <v>5</v>
      </c>
      <c r="W19" s="9"/>
      <c r="X19" s="69"/>
      <c r="Y19" s="69"/>
      <c r="AA19" s="3" t="s">
        <v>140</v>
      </c>
      <c r="AB19" s="3">
        <v>54718.5</v>
      </c>
      <c r="AC19" s="3">
        <v>107264.4</v>
      </c>
      <c r="AD19" s="3">
        <v>9343.32</v>
      </c>
      <c r="AE19" s="3">
        <v>5</v>
      </c>
      <c r="AF19" s="3">
        <v>20</v>
      </c>
      <c r="AI19" s="5">
        <v>36609.150699999998</v>
      </c>
      <c r="AJ19" s="5">
        <v>118067.20940000001</v>
      </c>
    </row>
    <row r="20" spans="1:36" x14ac:dyDescent="0.15">
      <c r="A20" s="6" t="s">
        <v>11</v>
      </c>
      <c r="B20" s="6">
        <v>61411.7</v>
      </c>
      <c r="C20" s="6">
        <v>124364.8</v>
      </c>
      <c r="D20" s="6">
        <v>8955.9</v>
      </c>
      <c r="E20" s="6">
        <v>2</v>
      </c>
      <c r="F20" s="9"/>
      <c r="J20" s="2" t="s">
        <v>31</v>
      </c>
      <c r="K20" s="2">
        <v>72955.7</v>
      </c>
      <c r="L20" s="2">
        <v>133148.6</v>
      </c>
      <c r="M20" s="2">
        <v>9421.1299999999992</v>
      </c>
      <c r="N20" s="2">
        <v>2</v>
      </c>
      <c r="O20" s="2">
        <v>4</v>
      </c>
      <c r="Q20" s="4"/>
      <c r="R20" s="6" t="s">
        <v>11</v>
      </c>
      <c r="S20" s="6">
        <v>61411.7</v>
      </c>
      <c r="T20" s="6">
        <v>124364.8</v>
      </c>
      <c r="U20" s="6">
        <v>8975.9</v>
      </c>
      <c r="V20" s="6">
        <v>6</v>
      </c>
      <c r="W20" s="9"/>
      <c r="X20" s="69"/>
      <c r="Y20" s="69"/>
      <c r="AA20" s="3" t="s">
        <v>140</v>
      </c>
      <c r="AB20" s="3">
        <v>54738.2</v>
      </c>
      <c r="AC20" s="3">
        <v>105929.1</v>
      </c>
      <c r="AD20" s="3">
        <v>9329.17</v>
      </c>
      <c r="AE20" s="3">
        <v>5</v>
      </c>
      <c r="AF20" s="3">
        <v>20</v>
      </c>
      <c r="AI20" s="5">
        <v>36743.525999999998</v>
      </c>
      <c r="AJ20" s="5">
        <v>117973.1188</v>
      </c>
    </row>
    <row r="21" spans="1:36" x14ac:dyDescent="0.15">
      <c r="A21" s="6" t="s">
        <v>11</v>
      </c>
      <c r="B21" s="6">
        <v>61411.7</v>
      </c>
      <c r="C21" s="6">
        <v>124364.8</v>
      </c>
      <c r="D21" s="6">
        <v>8961.9</v>
      </c>
      <c r="E21" s="6">
        <v>3</v>
      </c>
      <c r="F21" s="9"/>
      <c r="J21" s="2" t="s">
        <v>31</v>
      </c>
      <c r="K21" s="2">
        <v>72655.8</v>
      </c>
      <c r="L21" s="2">
        <v>132441.60000000001</v>
      </c>
      <c r="M21" s="2">
        <v>9418.7900000000009</v>
      </c>
      <c r="N21" s="2">
        <v>2</v>
      </c>
      <c r="O21" s="2">
        <v>4</v>
      </c>
      <c r="Q21" s="4"/>
      <c r="R21" s="6" t="s">
        <v>11</v>
      </c>
      <c r="S21" s="6">
        <v>61411.7</v>
      </c>
      <c r="T21" s="6">
        <v>124364.8</v>
      </c>
      <c r="U21" s="6">
        <v>8979.9</v>
      </c>
      <c r="V21" s="6">
        <v>7</v>
      </c>
      <c r="W21" s="9"/>
      <c r="X21" s="69"/>
      <c r="Y21" s="69"/>
      <c r="AA21" s="3" t="s">
        <v>140</v>
      </c>
      <c r="AB21" s="3">
        <v>50903.5</v>
      </c>
      <c r="AC21" s="3">
        <v>108391.1</v>
      </c>
      <c r="AD21" s="3">
        <v>9224.07</v>
      </c>
      <c r="AE21" s="3">
        <v>6</v>
      </c>
      <c r="AF21" s="3">
        <v>20</v>
      </c>
      <c r="AI21" s="5">
        <v>36877.901299999998</v>
      </c>
      <c r="AJ21" s="5">
        <v>117879.0281</v>
      </c>
    </row>
    <row r="22" spans="1:36" x14ac:dyDescent="0.15">
      <c r="A22" s="6" t="s">
        <v>12</v>
      </c>
      <c r="B22" s="6">
        <v>49852.4</v>
      </c>
      <c r="C22" s="6">
        <v>117875.3</v>
      </c>
      <c r="D22" s="6">
        <v>8984.1</v>
      </c>
      <c r="E22" s="6">
        <v>1</v>
      </c>
      <c r="F22" s="9"/>
      <c r="J22" s="2" t="s">
        <v>31</v>
      </c>
      <c r="K22" s="2">
        <v>73257.899999999994</v>
      </c>
      <c r="L22" s="2">
        <v>133338.9</v>
      </c>
      <c r="M22" s="2">
        <v>9432.2199999999993</v>
      </c>
      <c r="N22" s="2">
        <v>2</v>
      </c>
      <c r="O22" s="2">
        <v>4</v>
      </c>
      <c r="Q22" s="4"/>
      <c r="R22" s="6" t="s">
        <v>12</v>
      </c>
      <c r="S22" s="6">
        <v>49852.4</v>
      </c>
      <c r="T22" s="6">
        <v>117875.3</v>
      </c>
      <c r="U22" s="6">
        <v>9006.6</v>
      </c>
      <c r="V22" s="6">
        <v>5</v>
      </c>
      <c r="W22" s="9"/>
      <c r="X22" s="69"/>
      <c r="Y22" s="69"/>
      <c r="AA22" s="3" t="s">
        <v>140</v>
      </c>
      <c r="AB22" s="3">
        <v>51367.1</v>
      </c>
      <c r="AC22" s="3">
        <v>108985.60000000001</v>
      </c>
      <c r="AD22" s="3">
        <v>9244.11</v>
      </c>
      <c r="AE22" s="3">
        <v>6</v>
      </c>
      <c r="AF22" s="3">
        <v>20</v>
      </c>
      <c r="AI22" s="5">
        <v>37012.276700000002</v>
      </c>
      <c r="AJ22" s="5">
        <v>117784.9375</v>
      </c>
    </row>
    <row r="23" spans="1:36" x14ac:dyDescent="0.15">
      <c r="A23" s="6" t="s">
        <v>12</v>
      </c>
      <c r="B23" s="6">
        <v>49852.4</v>
      </c>
      <c r="C23" s="6">
        <v>117875.3</v>
      </c>
      <c r="D23" s="6">
        <v>8989.7999999999993</v>
      </c>
      <c r="E23" s="6">
        <v>2</v>
      </c>
      <c r="F23" s="9"/>
      <c r="J23" s="2" t="s">
        <v>3094</v>
      </c>
      <c r="K23" s="2">
        <v>73509.2</v>
      </c>
      <c r="L23" s="2">
        <v>133503.9</v>
      </c>
      <c r="M23" s="2">
        <v>9442.9500000000007</v>
      </c>
      <c r="N23" s="2">
        <v>2</v>
      </c>
      <c r="O23" s="2">
        <v>4</v>
      </c>
      <c r="Q23" s="4"/>
      <c r="R23" s="6" t="s">
        <v>12</v>
      </c>
      <c r="S23" s="6">
        <v>49852.4</v>
      </c>
      <c r="T23" s="6">
        <v>117875.3</v>
      </c>
      <c r="U23" s="6">
        <v>9009.2999999999993</v>
      </c>
      <c r="V23" s="6">
        <v>6</v>
      </c>
      <c r="W23" s="9"/>
      <c r="X23" s="69"/>
      <c r="Y23" s="69"/>
      <c r="AA23" s="3" t="s">
        <v>140</v>
      </c>
      <c r="AB23" s="3">
        <v>51754.9</v>
      </c>
      <c r="AC23" s="3">
        <v>109629.9</v>
      </c>
      <c r="AD23" s="3">
        <v>9258.7800000000007</v>
      </c>
      <c r="AE23" s="3">
        <v>6</v>
      </c>
      <c r="AF23" s="3">
        <v>20</v>
      </c>
      <c r="AI23" s="5">
        <v>37146.652000000002</v>
      </c>
      <c r="AJ23" s="5">
        <v>117690.8469</v>
      </c>
    </row>
    <row r="24" spans="1:36" x14ac:dyDescent="0.15">
      <c r="A24" s="6" t="s">
        <v>12</v>
      </c>
      <c r="B24" s="6">
        <v>49852.4</v>
      </c>
      <c r="C24" s="6">
        <v>117875.3</v>
      </c>
      <c r="D24" s="6">
        <v>8995.5</v>
      </c>
      <c r="E24" s="6">
        <v>3</v>
      </c>
      <c r="F24" s="9"/>
      <c r="J24" s="2" t="s">
        <v>31</v>
      </c>
      <c r="K24" s="2">
        <v>72669.899999999994</v>
      </c>
      <c r="L24" s="2">
        <v>132088.9</v>
      </c>
      <c r="M24" s="2">
        <v>9431.4500000000007</v>
      </c>
      <c r="N24" s="2">
        <v>2</v>
      </c>
      <c r="O24" s="2">
        <v>4</v>
      </c>
      <c r="Q24" s="4"/>
      <c r="R24" s="6" t="s">
        <v>12</v>
      </c>
      <c r="S24" s="6">
        <v>49852.4</v>
      </c>
      <c r="T24" s="6">
        <v>117875.3</v>
      </c>
      <c r="U24" s="6">
        <v>9012</v>
      </c>
      <c r="V24" s="6">
        <v>7</v>
      </c>
      <c r="W24" s="9"/>
      <c r="X24" s="69"/>
      <c r="Y24" s="69"/>
      <c r="AA24" s="3" t="s">
        <v>140</v>
      </c>
      <c r="AB24" s="3">
        <v>52093.5</v>
      </c>
      <c r="AC24" s="3">
        <v>110009.5</v>
      </c>
      <c r="AD24" s="3">
        <v>9267.92</v>
      </c>
      <c r="AE24" s="3">
        <v>6</v>
      </c>
      <c r="AF24" s="3">
        <v>20</v>
      </c>
      <c r="AI24" s="5">
        <v>37281.027300000002</v>
      </c>
      <c r="AJ24" s="5">
        <v>117596.75629999999</v>
      </c>
    </row>
    <row r="25" spans="1:36" x14ac:dyDescent="0.15">
      <c r="J25" s="2" t="s">
        <v>31</v>
      </c>
      <c r="K25" s="2">
        <v>73849.100000000006</v>
      </c>
      <c r="L25" s="2">
        <v>133669</v>
      </c>
      <c r="M25" s="2">
        <v>9452.92</v>
      </c>
      <c r="N25" s="2">
        <v>2</v>
      </c>
      <c r="O25" s="2">
        <v>4</v>
      </c>
      <c r="Q25" s="4"/>
      <c r="R25" s="4"/>
      <c r="S25" s="4"/>
      <c r="T25" s="4"/>
      <c r="U25" s="4"/>
      <c r="V25" s="4"/>
      <c r="W25" s="4"/>
      <c r="AA25" s="3" t="s">
        <v>140</v>
      </c>
      <c r="AB25" s="3">
        <v>52318.6</v>
      </c>
      <c r="AC25" s="3">
        <v>110363.5</v>
      </c>
      <c r="AD25" s="3">
        <v>9273.67</v>
      </c>
      <c r="AE25" s="3">
        <v>6</v>
      </c>
      <c r="AF25" s="3">
        <v>20</v>
      </c>
      <c r="AI25" s="5">
        <v>37415.402699999999</v>
      </c>
      <c r="AJ25" s="5">
        <v>117502.66559999999</v>
      </c>
    </row>
    <row r="26" spans="1:36" x14ac:dyDescent="0.15">
      <c r="J26" s="2" t="s">
        <v>31</v>
      </c>
      <c r="K26" s="2">
        <v>72784.800000000003</v>
      </c>
      <c r="L26" s="2">
        <v>131749</v>
      </c>
      <c r="M26" s="2">
        <v>9435.86</v>
      </c>
      <c r="N26" s="2">
        <v>2</v>
      </c>
      <c r="O26" s="2">
        <v>4</v>
      </c>
      <c r="Q26" s="4"/>
      <c r="R26" s="4"/>
      <c r="S26" s="4"/>
      <c r="T26" s="4"/>
      <c r="U26" s="4"/>
      <c r="V26" s="4"/>
      <c r="W26" s="4"/>
      <c r="AA26" s="3" t="s">
        <v>140</v>
      </c>
      <c r="AB26" s="3">
        <v>52581.7</v>
      </c>
      <c r="AC26" s="3">
        <v>110705.1</v>
      </c>
      <c r="AD26" s="3">
        <v>9275.7199999999993</v>
      </c>
      <c r="AE26" s="3">
        <v>6</v>
      </c>
      <c r="AF26" s="3">
        <v>20</v>
      </c>
      <c r="AI26" s="5">
        <v>37549.777999999998</v>
      </c>
      <c r="AJ26" s="5">
        <v>117408.575</v>
      </c>
    </row>
    <row r="27" spans="1:36" x14ac:dyDescent="0.15">
      <c r="J27" s="2" t="s">
        <v>31</v>
      </c>
      <c r="K27" s="2">
        <v>74265.399999999994</v>
      </c>
      <c r="L27" s="2">
        <v>133721.1</v>
      </c>
      <c r="M27" s="2">
        <v>9465.86</v>
      </c>
      <c r="N27" s="2">
        <v>2</v>
      </c>
      <c r="O27" s="2">
        <v>4</v>
      </c>
      <c r="Q27" s="4"/>
      <c r="R27" s="4"/>
      <c r="S27" s="4"/>
      <c r="T27" s="4"/>
      <c r="U27" s="4"/>
      <c r="V27" s="4"/>
      <c r="W27" s="4"/>
      <c r="AA27" s="3" t="s">
        <v>140</v>
      </c>
      <c r="AB27" s="3">
        <v>52807.7</v>
      </c>
      <c r="AC27" s="3">
        <v>110932.7</v>
      </c>
      <c r="AD27" s="3">
        <v>9275.15</v>
      </c>
      <c r="AE27" s="3">
        <v>6</v>
      </c>
      <c r="AF27" s="3">
        <v>20</v>
      </c>
      <c r="AI27" s="5">
        <v>37684.153299999998</v>
      </c>
      <c r="AJ27" s="5">
        <v>117314.4844</v>
      </c>
    </row>
    <row r="28" spans="1:36" x14ac:dyDescent="0.15">
      <c r="J28" s="2" t="s">
        <v>31</v>
      </c>
      <c r="K28" s="2">
        <v>73076.800000000003</v>
      </c>
      <c r="L28" s="2">
        <v>131309.1</v>
      </c>
      <c r="M28" s="2">
        <v>9455</v>
      </c>
      <c r="N28" s="2">
        <v>2</v>
      </c>
      <c r="O28" s="2">
        <v>4</v>
      </c>
      <c r="Q28" s="4"/>
      <c r="R28" s="4"/>
      <c r="S28" s="4"/>
      <c r="T28" s="4"/>
      <c r="U28" s="4"/>
      <c r="V28" s="4"/>
      <c r="W28" s="4"/>
      <c r="AA28" s="3" t="s">
        <v>140</v>
      </c>
      <c r="AB28" s="3">
        <v>53096.800000000003</v>
      </c>
      <c r="AC28" s="3">
        <v>111135.8</v>
      </c>
      <c r="AD28" s="3">
        <v>9278.94</v>
      </c>
      <c r="AE28" s="3">
        <v>6</v>
      </c>
      <c r="AF28" s="3">
        <v>20</v>
      </c>
      <c r="AI28" s="5">
        <v>37818.528599999998</v>
      </c>
      <c r="AJ28" s="5">
        <v>117220.39380000001</v>
      </c>
    </row>
    <row r="29" spans="1:36" x14ac:dyDescent="0.15">
      <c r="J29" s="2" t="s">
        <v>31</v>
      </c>
      <c r="K29" s="2">
        <v>74744.399999999994</v>
      </c>
      <c r="L29" s="2">
        <v>133735.6</v>
      </c>
      <c r="M29" s="2">
        <v>9477.7800000000007</v>
      </c>
      <c r="N29" s="2">
        <v>2</v>
      </c>
      <c r="O29" s="2">
        <v>4</v>
      </c>
      <c r="Q29" s="4"/>
      <c r="R29" s="4"/>
      <c r="S29" s="4"/>
      <c r="T29" s="4"/>
      <c r="U29" s="4"/>
      <c r="V29" s="4"/>
      <c r="W29" s="4"/>
      <c r="AA29" s="3" t="s">
        <v>140</v>
      </c>
      <c r="AB29" s="3">
        <v>53374</v>
      </c>
      <c r="AC29" s="3">
        <v>111162.4</v>
      </c>
      <c r="AD29" s="3">
        <v>9283.3799999999992</v>
      </c>
      <c r="AE29" s="3">
        <v>6</v>
      </c>
      <c r="AF29" s="3">
        <v>20</v>
      </c>
      <c r="AI29" s="5">
        <v>37952.904000000002</v>
      </c>
      <c r="AJ29" s="5">
        <v>117126.30319999999</v>
      </c>
    </row>
    <row r="30" spans="1:36" x14ac:dyDescent="0.15">
      <c r="A30" s="6" t="s">
        <v>19</v>
      </c>
      <c r="B30" s="6" t="s">
        <v>13</v>
      </c>
      <c r="C30" s="6" t="s">
        <v>14</v>
      </c>
      <c r="D30" s="6" t="s">
        <v>20</v>
      </c>
      <c r="E30" s="6" t="s">
        <v>21</v>
      </c>
      <c r="F30" s="6" t="s">
        <v>30</v>
      </c>
      <c r="J30" s="2" t="s">
        <v>31</v>
      </c>
      <c r="K30" s="2">
        <v>73293.600000000006</v>
      </c>
      <c r="L30" s="2">
        <v>130667</v>
      </c>
      <c r="M30" s="2">
        <v>9474.59</v>
      </c>
      <c r="N30" s="2">
        <v>2</v>
      </c>
      <c r="O30" s="2">
        <v>4</v>
      </c>
      <c r="Q30" s="4"/>
      <c r="R30" s="6" t="s">
        <v>19</v>
      </c>
      <c r="S30" s="6" t="s">
        <v>13</v>
      </c>
      <c r="T30" s="6" t="s">
        <v>14</v>
      </c>
      <c r="U30" s="6" t="s">
        <v>20</v>
      </c>
      <c r="V30" s="6" t="s">
        <v>21</v>
      </c>
      <c r="W30" s="6" t="s">
        <v>30</v>
      </c>
      <c r="AA30" s="3" t="s">
        <v>140</v>
      </c>
      <c r="AB30" s="3">
        <v>53526.2</v>
      </c>
      <c r="AC30" s="3">
        <v>111037.4</v>
      </c>
      <c r="AD30" s="3">
        <v>9294.19</v>
      </c>
      <c r="AE30" s="3">
        <v>6</v>
      </c>
      <c r="AF30" s="3">
        <v>20</v>
      </c>
      <c r="AI30" s="5">
        <v>38087.279300000002</v>
      </c>
      <c r="AJ30" s="5">
        <v>117032.2126</v>
      </c>
    </row>
    <row r="31" spans="1:36" x14ac:dyDescent="0.15">
      <c r="A31" s="6" t="s">
        <v>28</v>
      </c>
      <c r="B31" s="6" t="s">
        <v>23</v>
      </c>
      <c r="C31" s="6" t="s">
        <v>23</v>
      </c>
      <c r="D31" s="6" t="s">
        <v>24</v>
      </c>
      <c r="E31" s="6"/>
      <c r="F31" s="6"/>
      <c r="J31" s="2" t="s">
        <v>31</v>
      </c>
      <c r="K31" s="2">
        <v>75400.600000000006</v>
      </c>
      <c r="L31" s="2">
        <v>133688</v>
      </c>
      <c r="M31" s="2">
        <v>9495.24</v>
      </c>
      <c r="N31" s="2">
        <v>2</v>
      </c>
      <c r="O31" s="2">
        <v>4</v>
      </c>
      <c r="Q31" s="4"/>
      <c r="R31" s="6" t="s">
        <v>29</v>
      </c>
      <c r="S31" s="6" t="s">
        <v>23</v>
      </c>
      <c r="T31" s="6" t="s">
        <v>23</v>
      </c>
      <c r="U31" s="6" t="s">
        <v>24</v>
      </c>
      <c r="V31" s="6"/>
      <c r="W31" s="6"/>
      <c r="AA31" s="3" t="s">
        <v>140</v>
      </c>
      <c r="AB31" s="3">
        <v>53640.4</v>
      </c>
      <c r="AC31" s="3">
        <v>110899.3</v>
      </c>
      <c r="AD31" s="3">
        <v>9299.9</v>
      </c>
      <c r="AE31" s="3">
        <v>6</v>
      </c>
      <c r="AF31" s="3">
        <v>20</v>
      </c>
      <c r="AI31" s="5">
        <v>38221.654600000002</v>
      </c>
      <c r="AJ31" s="5">
        <v>116938.1219</v>
      </c>
    </row>
    <row r="32" spans="1:36" x14ac:dyDescent="0.15">
      <c r="A32" t="s">
        <v>33</v>
      </c>
      <c r="B32">
        <v>58899.8</v>
      </c>
      <c r="C32">
        <v>134600.6</v>
      </c>
      <c r="D32">
        <v>8624.4</v>
      </c>
      <c r="E32">
        <v>1</v>
      </c>
      <c r="J32" s="2" t="s">
        <v>31</v>
      </c>
      <c r="K32" s="2">
        <v>75956</v>
      </c>
      <c r="L32" s="2">
        <v>133602</v>
      </c>
      <c r="M32" s="2">
        <v>9505.0499999999993</v>
      </c>
      <c r="N32" s="2">
        <v>2</v>
      </c>
      <c r="O32" s="2">
        <v>4</v>
      </c>
      <c r="Q32" s="4"/>
      <c r="R32" t="s">
        <v>120</v>
      </c>
      <c r="S32">
        <v>58899.8</v>
      </c>
      <c r="T32">
        <v>134600.6</v>
      </c>
      <c r="U32">
        <v>8644.9</v>
      </c>
      <c r="V32">
        <v>5</v>
      </c>
      <c r="W32" s="4"/>
      <c r="AA32" s="3" t="s">
        <v>140</v>
      </c>
      <c r="AB32" s="3">
        <v>53793.3</v>
      </c>
      <c r="AC32" s="3">
        <v>110585.3</v>
      </c>
      <c r="AD32" s="3">
        <v>9304.83</v>
      </c>
      <c r="AE32" s="3">
        <v>6</v>
      </c>
      <c r="AF32" s="3">
        <v>20</v>
      </c>
      <c r="AI32" s="5">
        <v>38356.03</v>
      </c>
      <c r="AJ32" s="5">
        <v>116844.0313</v>
      </c>
    </row>
    <row r="33" spans="1:36" x14ac:dyDescent="0.15">
      <c r="A33" t="s">
        <v>33</v>
      </c>
      <c r="B33">
        <v>58899.8</v>
      </c>
      <c r="C33">
        <v>134600.6</v>
      </c>
      <c r="D33">
        <v>8629.7000000000007</v>
      </c>
      <c r="E33">
        <v>2</v>
      </c>
      <c r="J33" s="2" t="s">
        <v>31</v>
      </c>
      <c r="K33" s="2">
        <v>73599.7</v>
      </c>
      <c r="L33" s="2">
        <v>129886.8</v>
      </c>
      <c r="M33" s="2">
        <v>9490.94</v>
      </c>
      <c r="N33" s="2">
        <v>2</v>
      </c>
      <c r="O33" s="2">
        <v>4</v>
      </c>
      <c r="Q33" s="4"/>
      <c r="R33" t="s">
        <v>120</v>
      </c>
      <c r="S33">
        <v>58899.8</v>
      </c>
      <c r="T33">
        <v>134600.6</v>
      </c>
      <c r="U33">
        <v>8647.6</v>
      </c>
      <c r="V33">
        <v>6</v>
      </c>
      <c r="W33" s="4"/>
      <c r="AA33" s="3" t="s">
        <v>140</v>
      </c>
      <c r="AB33" s="3">
        <v>54099.4</v>
      </c>
      <c r="AC33" s="3">
        <v>109944.2</v>
      </c>
      <c r="AD33" s="3">
        <v>9321.6200000000008</v>
      </c>
      <c r="AE33" s="3">
        <v>6</v>
      </c>
      <c r="AF33" s="3">
        <v>20</v>
      </c>
      <c r="AI33" s="5">
        <v>38490.405299999999</v>
      </c>
      <c r="AJ33" s="5">
        <v>116749.94070000001</v>
      </c>
    </row>
    <row r="34" spans="1:36" x14ac:dyDescent="0.15">
      <c r="A34" t="s">
        <v>120</v>
      </c>
      <c r="B34">
        <v>58899.8</v>
      </c>
      <c r="C34">
        <v>134600.6</v>
      </c>
      <c r="D34">
        <v>8635.1</v>
      </c>
      <c r="E34">
        <v>3</v>
      </c>
      <c r="J34" s="2" t="s">
        <v>31</v>
      </c>
      <c r="K34" s="2">
        <v>72755.3</v>
      </c>
      <c r="L34" s="2">
        <v>132857.9</v>
      </c>
      <c r="M34" s="2">
        <v>9424.7900000000009</v>
      </c>
      <c r="N34" s="2">
        <v>3</v>
      </c>
      <c r="O34" s="2">
        <v>4</v>
      </c>
      <c r="Q34" s="4"/>
      <c r="R34" t="s">
        <v>120</v>
      </c>
      <c r="S34">
        <v>58899.8</v>
      </c>
      <c r="T34">
        <v>134600.6</v>
      </c>
      <c r="U34">
        <v>8650.2999999999993</v>
      </c>
      <c r="V34">
        <v>7</v>
      </c>
      <c r="W34" s="4"/>
      <c r="AA34" s="3" t="s">
        <v>140</v>
      </c>
      <c r="AB34" s="3">
        <v>54356</v>
      </c>
      <c r="AC34" s="3">
        <v>109114.2</v>
      </c>
      <c r="AD34" s="3">
        <v>9335.08</v>
      </c>
      <c r="AE34" s="3">
        <v>6</v>
      </c>
      <c r="AF34" s="3">
        <v>20</v>
      </c>
      <c r="AI34" s="5">
        <v>38624.780700000003</v>
      </c>
      <c r="AJ34" s="5">
        <v>116655.8501</v>
      </c>
    </row>
    <row r="35" spans="1:36" x14ac:dyDescent="0.15">
      <c r="A35" t="s">
        <v>34</v>
      </c>
      <c r="B35">
        <v>59504</v>
      </c>
      <c r="C35">
        <v>131173.6</v>
      </c>
      <c r="D35">
        <v>8390.6</v>
      </c>
      <c r="E35">
        <v>1</v>
      </c>
      <c r="J35" s="2" t="s">
        <v>31</v>
      </c>
      <c r="K35" s="2">
        <v>72955.7</v>
      </c>
      <c r="L35" s="2">
        <v>133148.6</v>
      </c>
      <c r="M35" s="2">
        <v>9428.67</v>
      </c>
      <c r="N35" s="2">
        <v>3</v>
      </c>
      <c r="O35" s="2">
        <v>4</v>
      </c>
      <c r="Q35" s="4"/>
      <c r="R35" t="s">
        <v>121</v>
      </c>
      <c r="S35">
        <v>59504</v>
      </c>
      <c r="T35">
        <v>131173.6</v>
      </c>
      <c r="U35">
        <v>8411.1</v>
      </c>
      <c r="V35">
        <v>5</v>
      </c>
      <c r="W35" s="4"/>
      <c r="AA35" s="3" t="s">
        <v>140</v>
      </c>
      <c r="AB35" s="3">
        <v>54511.199999999997</v>
      </c>
      <c r="AC35" s="3">
        <v>108397</v>
      </c>
      <c r="AD35" s="3">
        <v>9344.73</v>
      </c>
      <c r="AE35" s="3">
        <v>6</v>
      </c>
      <c r="AF35" s="3">
        <v>20</v>
      </c>
      <c r="AI35" s="5">
        <v>38759.156000000003</v>
      </c>
      <c r="AJ35" s="5">
        <v>116561.7594</v>
      </c>
    </row>
    <row r="36" spans="1:36" x14ac:dyDescent="0.15">
      <c r="A36" t="s">
        <v>34</v>
      </c>
      <c r="B36">
        <v>59504</v>
      </c>
      <c r="C36">
        <v>131173.6</v>
      </c>
      <c r="D36">
        <v>8395.1</v>
      </c>
      <c r="E36">
        <v>2</v>
      </c>
      <c r="J36" s="2" t="s">
        <v>31</v>
      </c>
      <c r="K36" s="2">
        <v>72655.8</v>
      </c>
      <c r="L36" s="2">
        <v>132441.60000000001</v>
      </c>
      <c r="M36" s="2">
        <v>9426.3799999999992</v>
      </c>
      <c r="N36" s="2">
        <v>3</v>
      </c>
      <c r="O36" s="2">
        <v>4</v>
      </c>
      <c r="Q36" s="4"/>
      <c r="R36" t="s">
        <v>121</v>
      </c>
      <c r="S36">
        <v>59504</v>
      </c>
      <c r="T36">
        <v>131173.6</v>
      </c>
      <c r="U36">
        <v>8413.6</v>
      </c>
      <c r="V36">
        <v>6</v>
      </c>
      <c r="W36" s="4"/>
      <c r="AA36" s="3" t="s">
        <v>140</v>
      </c>
      <c r="AB36" s="3">
        <v>54718.5</v>
      </c>
      <c r="AC36" s="3">
        <v>107264.4</v>
      </c>
      <c r="AD36" s="3">
        <v>9347.86</v>
      </c>
      <c r="AE36" s="3">
        <v>6</v>
      </c>
      <c r="AF36" s="3">
        <v>20</v>
      </c>
      <c r="AI36" s="5">
        <v>38893.531300000002</v>
      </c>
      <c r="AJ36" s="5">
        <v>116467.6688</v>
      </c>
    </row>
    <row r="37" spans="1:36" x14ac:dyDescent="0.15">
      <c r="A37" t="s">
        <v>121</v>
      </c>
      <c r="B37">
        <v>59504</v>
      </c>
      <c r="C37">
        <v>131173.6</v>
      </c>
      <c r="D37">
        <v>8399.6</v>
      </c>
      <c r="E37">
        <v>3</v>
      </c>
      <c r="J37" s="2" t="s">
        <v>31</v>
      </c>
      <c r="K37" s="2">
        <v>73257.899999999994</v>
      </c>
      <c r="L37" s="2">
        <v>133338.9</v>
      </c>
      <c r="M37" s="2">
        <v>9439.74</v>
      </c>
      <c r="N37" s="2">
        <v>3</v>
      </c>
      <c r="O37" s="2">
        <v>4</v>
      </c>
      <c r="Q37" s="4"/>
      <c r="R37" t="s">
        <v>121</v>
      </c>
      <c r="S37">
        <v>59504</v>
      </c>
      <c r="T37">
        <v>131173.6</v>
      </c>
      <c r="U37">
        <v>8416.2000000000007</v>
      </c>
      <c r="V37">
        <v>7</v>
      </c>
      <c r="W37" s="4"/>
      <c r="AA37" s="3" t="s">
        <v>140</v>
      </c>
      <c r="AB37" s="3">
        <v>54738.2</v>
      </c>
      <c r="AC37" s="3">
        <v>105929.1</v>
      </c>
      <c r="AD37" s="3">
        <v>9333.81</v>
      </c>
      <c r="AE37" s="3">
        <v>6</v>
      </c>
      <c r="AF37" s="3">
        <v>20</v>
      </c>
      <c r="AI37" s="5">
        <v>39027.9067</v>
      </c>
      <c r="AJ37" s="5">
        <v>116373.5782</v>
      </c>
    </row>
    <row r="38" spans="1:36" x14ac:dyDescent="0.15">
      <c r="A38" t="s">
        <v>35</v>
      </c>
      <c r="B38">
        <v>56077.1</v>
      </c>
      <c r="C38">
        <v>130569.3</v>
      </c>
      <c r="D38">
        <v>8422.2000000000007</v>
      </c>
      <c r="E38">
        <v>1</v>
      </c>
      <c r="J38" s="2" t="s">
        <v>31</v>
      </c>
      <c r="K38" s="2">
        <v>73509.2</v>
      </c>
      <c r="L38" s="2">
        <v>133503.9</v>
      </c>
      <c r="M38" s="2">
        <v>9450.44</v>
      </c>
      <c r="N38" s="2">
        <v>3</v>
      </c>
      <c r="O38" s="2">
        <v>4</v>
      </c>
      <c r="Q38" s="4"/>
      <c r="R38" t="s">
        <v>35</v>
      </c>
      <c r="S38">
        <v>56077.1</v>
      </c>
      <c r="T38">
        <v>130569.3</v>
      </c>
      <c r="U38">
        <v>8443.7999999999993</v>
      </c>
      <c r="V38">
        <v>5</v>
      </c>
      <c r="W38" s="4"/>
      <c r="AA38" s="3" t="s">
        <v>140</v>
      </c>
      <c r="AB38" s="3">
        <v>50903.5</v>
      </c>
      <c r="AC38" s="3">
        <v>108391.1</v>
      </c>
      <c r="AD38" s="3">
        <v>9228.33</v>
      </c>
      <c r="AE38" s="3">
        <v>7</v>
      </c>
      <c r="AF38" s="3">
        <v>20</v>
      </c>
      <c r="AI38" s="5">
        <v>39162.281999999999</v>
      </c>
      <c r="AJ38" s="5">
        <v>116279.48759999999</v>
      </c>
    </row>
    <row r="39" spans="1:36" x14ac:dyDescent="0.15">
      <c r="A39" t="s">
        <v>35</v>
      </c>
      <c r="B39">
        <v>56077.1</v>
      </c>
      <c r="C39">
        <v>130569.3</v>
      </c>
      <c r="D39">
        <v>8427.4</v>
      </c>
      <c r="E39">
        <v>2</v>
      </c>
      <c r="J39" s="2" t="s">
        <v>31</v>
      </c>
      <c r="K39" s="2">
        <v>72669.899999999994</v>
      </c>
      <c r="L39" s="2">
        <v>132088.9</v>
      </c>
      <c r="M39" s="2">
        <v>9439.0499999999993</v>
      </c>
      <c r="N39" s="2">
        <v>3</v>
      </c>
      <c r="O39" s="2">
        <v>4</v>
      </c>
      <c r="Q39" s="4"/>
      <c r="R39" t="s">
        <v>35</v>
      </c>
      <c r="S39">
        <v>56077.1</v>
      </c>
      <c r="T39">
        <v>130569.3</v>
      </c>
      <c r="U39">
        <v>8446.2999999999993</v>
      </c>
      <c r="V39">
        <v>6</v>
      </c>
      <c r="W39" s="4"/>
      <c r="AA39" s="3" t="s">
        <v>140</v>
      </c>
      <c r="AB39" s="3">
        <v>51367.1</v>
      </c>
      <c r="AC39" s="3">
        <v>108985.60000000001</v>
      </c>
      <c r="AD39" s="3">
        <v>9248.31</v>
      </c>
      <c r="AE39" s="3">
        <v>7</v>
      </c>
      <c r="AF39" s="3">
        <v>20</v>
      </c>
      <c r="AI39" s="5">
        <v>39296.657399999996</v>
      </c>
      <c r="AJ39" s="5">
        <v>116185.39690000001</v>
      </c>
    </row>
    <row r="40" spans="1:36" x14ac:dyDescent="0.15">
      <c r="A40" t="s">
        <v>35</v>
      </c>
      <c r="B40">
        <v>56077.1</v>
      </c>
      <c r="C40">
        <v>130569.3</v>
      </c>
      <c r="D40">
        <v>8432.6</v>
      </c>
      <c r="E40">
        <v>3</v>
      </c>
      <c r="J40" s="2" t="s">
        <v>31</v>
      </c>
      <c r="K40" s="2">
        <v>73849.100000000006</v>
      </c>
      <c r="L40" s="2">
        <v>133669</v>
      </c>
      <c r="M40" s="2">
        <v>9460.39</v>
      </c>
      <c r="N40" s="2">
        <v>3</v>
      </c>
      <c r="O40" s="2">
        <v>4</v>
      </c>
      <c r="Q40" s="4"/>
      <c r="R40" t="s">
        <v>35</v>
      </c>
      <c r="S40">
        <v>56077.1</v>
      </c>
      <c r="T40">
        <v>130569.3</v>
      </c>
      <c r="U40">
        <v>8448.7999999999993</v>
      </c>
      <c r="V40">
        <v>7</v>
      </c>
      <c r="W40" s="4"/>
      <c r="AA40" s="3" t="s">
        <v>140</v>
      </c>
      <c r="AB40" s="3">
        <v>51754.9</v>
      </c>
      <c r="AC40" s="3">
        <v>109629.9</v>
      </c>
      <c r="AD40" s="3">
        <v>9262.94</v>
      </c>
      <c r="AE40" s="3">
        <v>7</v>
      </c>
      <c r="AF40" s="3">
        <v>20</v>
      </c>
      <c r="AI40" s="5">
        <v>39431.032599999999</v>
      </c>
      <c r="AJ40" s="5">
        <v>116091.3064</v>
      </c>
    </row>
    <row r="41" spans="1:36" x14ac:dyDescent="0.15">
      <c r="A41" t="s">
        <v>122</v>
      </c>
      <c r="B41">
        <v>53254.3</v>
      </c>
      <c r="C41">
        <v>126538.1</v>
      </c>
      <c r="D41">
        <v>8459.2999999999993</v>
      </c>
      <c r="E41">
        <v>1</v>
      </c>
      <c r="J41" s="2" t="s">
        <v>31</v>
      </c>
      <c r="K41" s="2">
        <v>72784.800000000003</v>
      </c>
      <c r="L41" s="2">
        <v>131749</v>
      </c>
      <c r="M41" s="2">
        <v>9443.49</v>
      </c>
      <c r="N41" s="2">
        <v>3</v>
      </c>
      <c r="O41" s="2">
        <v>4</v>
      </c>
      <c r="Q41" s="4"/>
      <c r="R41" t="s">
        <v>122</v>
      </c>
      <c r="S41">
        <v>53254.3</v>
      </c>
      <c r="T41">
        <v>126538.1</v>
      </c>
      <c r="U41">
        <v>8481.5</v>
      </c>
      <c r="V41">
        <v>5</v>
      </c>
      <c r="W41" s="4"/>
      <c r="AA41" s="3" t="s">
        <v>140</v>
      </c>
      <c r="AB41" s="3">
        <v>52093.5</v>
      </c>
      <c r="AC41" s="3">
        <v>110009.5</v>
      </c>
      <c r="AD41" s="3">
        <v>9272.0400000000009</v>
      </c>
      <c r="AE41" s="3">
        <v>7</v>
      </c>
      <c r="AF41" s="3">
        <v>20</v>
      </c>
      <c r="AI41" s="5">
        <v>39565.408000000003</v>
      </c>
      <c r="AJ41" s="5">
        <v>115997.2157</v>
      </c>
    </row>
    <row r="42" spans="1:36" x14ac:dyDescent="0.15">
      <c r="A42" t="s">
        <v>122</v>
      </c>
      <c r="B42">
        <v>53254.3</v>
      </c>
      <c r="C42">
        <v>126538.1</v>
      </c>
      <c r="D42">
        <v>8464.7000000000007</v>
      </c>
      <c r="E42">
        <v>2</v>
      </c>
      <c r="J42" s="2" t="s">
        <v>31</v>
      </c>
      <c r="K42" s="2">
        <v>74265.399999999994</v>
      </c>
      <c r="L42" s="2">
        <v>133721.1</v>
      </c>
      <c r="M42" s="2">
        <v>9473.2900000000009</v>
      </c>
      <c r="N42" s="2">
        <v>3</v>
      </c>
      <c r="O42" s="2">
        <v>4</v>
      </c>
      <c r="Q42" s="4"/>
      <c r="R42" t="s">
        <v>122</v>
      </c>
      <c r="S42">
        <v>53254.3</v>
      </c>
      <c r="T42">
        <v>126538.1</v>
      </c>
      <c r="U42">
        <v>8484</v>
      </c>
      <c r="V42">
        <v>6</v>
      </c>
      <c r="W42" s="4"/>
      <c r="AA42" s="3" t="s">
        <v>140</v>
      </c>
      <c r="AB42" s="3">
        <v>52318.6</v>
      </c>
      <c r="AC42" s="3">
        <v>110363.5</v>
      </c>
      <c r="AD42" s="3">
        <v>9277.74</v>
      </c>
      <c r="AE42" s="3">
        <v>7</v>
      </c>
      <c r="AF42" s="3">
        <v>20</v>
      </c>
      <c r="AI42" s="5">
        <v>39699.783300000003</v>
      </c>
      <c r="AJ42" s="5">
        <v>115903.1251</v>
      </c>
    </row>
    <row r="43" spans="1:36" x14ac:dyDescent="0.15">
      <c r="A43" t="s">
        <v>122</v>
      </c>
      <c r="B43">
        <v>53254.3</v>
      </c>
      <c r="C43">
        <v>126538.1</v>
      </c>
      <c r="D43">
        <v>8470</v>
      </c>
      <c r="E43">
        <v>3</v>
      </c>
      <c r="J43" s="2" t="s">
        <v>31</v>
      </c>
      <c r="K43" s="2">
        <v>73076.800000000003</v>
      </c>
      <c r="L43" s="2">
        <v>131309.1</v>
      </c>
      <c r="M43" s="2">
        <v>9462.6200000000008</v>
      </c>
      <c r="N43" s="2">
        <v>3</v>
      </c>
      <c r="O43" s="2">
        <v>4</v>
      </c>
      <c r="Q43" s="4"/>
      <c r="R43" t="s">
        <v>122</v>
      </c>
      <c r="S43">
        <v>53254.3</v>
      </c>
      <c r="T43">
        <v>126538.1</v>
      </c>
      <c r="U43">
        <v>8486.4</v>
      </c>
      <c r="V43">
        <v>7</v>
      </c>
      <c r="W43" s="4"/>
      <c r="AA43" s="3" t="s">
        <v>140</v>
      </c>
      <c r="AB43" s="3">
        <v>52581.7</v>
      </c>
      <c r="AC43" s="3">
        <v>110705.1</v>
      </c>
      <c r="AD43" s="3">
        <v>9279.74</v>
      </c>
      <c r="AE43" s="3">
        <v>7</v>
      </c>
      <c r="AF43" s="3">
        <v>20</v>
      </c>
      <c r="AI43" s="5">
        <v>39834.158600000002</v>
      </c>
      <c r="AJ43" s="5">
        <v>115809.03449999999</v>
      </c>
    </row>
    <row r="44" spans="1:36" x14ac:dyDescent="0.15">
      <c r="A44" t="s">
        <v>37</v>
      </c>
      <c r="B44">
        <v>53858.6</v>
      </c>
      <c r="C44">
        <v>123111.1</v>
      </c>
      <c r="D44">
        <v>8501.4</v>
      </c>
      <c r="E44">
        <v>1</v>
      </c>
      <c r="J44" s="2" t="s">
        <v>31</v>
      </c>
      <c r="K44" s="2">
        <v>74744.399999999994</v>
      </c>
      <c r="L44" s="2">
        <v>133735.6</v>
      </c>
      <c r="M44" s="2">
        <v>9485.18</v>
      </c>
      <c r="N44" s="2">
        <v>3</v>
      </c>
      <c r="O44" s="2">
        <v>4</v>
      </c>
      <c r="Q44" s="4"/>
      <c r="R44" t="s">
        <v>37</v>
      </c>
      <c r="S44">
        <v>53858.6</v>
      </c>
      <c r="T44">
        <v>123111.1</v>
      </c>
      <c r="U44">
        <v>8523.5</v>
      </c>
      <c r="V44">
        <v>5</v>
      </c>
      <c r="W44" s="4"/>
      <c r="AA44" s="3" t="s">
        <v>140</v>
      </c>
      <c r="AB44" s="3">
        <v>52807.7</v>
      </c>
      <c r="AC44" s="3">
        <v>110932.7</v>
      </c>
      <c r="AD44" s="3">
        <v>9279.1299999999992</v>
      </c>
      <c r="AE44" s="3">
        <v>7</v>
      </c>
      <c r="AF44" s="3">
        <v>20</v>
      </c>
      <c r="AI44" s="5">
        <v>39968.534</v>
      </c>
      <c r="AJ44" s="5">
        <v>115714.9439</v>
      </c>
    </row>
    <row r="45" spans="1:36" x14ac:dyDescent="0.15">
      <c r="A45" t="s">
        <v>37</v>
      </c>
      <c r="B45">
        <v>53858.6</v>
      </c>
      <c r="C45">
        <v>123111.1</v>
      </c>
      <c r="D45">
        <v>8506.5</v>
      </c>
      <c r="E45">
        <v>2</v>
      </c>
      <c r="J45" s="2" t="s">
        <v>31</v>
      </c>
      <c r="K45" s="2">
        <v>73293.600000000006</v>
      </c>
      <c r="L45" s="2">
        <v>130667</v>
      </c>
      <c r="M45" s="2">
        <v>9482.18</v>
      </c>
      <c r="N45" s="2">
        <v>3</v>
      </c>
      <c r="O45" s="2">
        <v>4</v>
      </c>
      <c r="Q45" s="4"/>
      <c r="R45" t="s">
        <v>37</v>
      </c>
      <c r="S45">
        <v>53858.6</v>
      </c>
      <c r="T45">
        <v>123111.1</v>
      </c>
      <c r="U45">
        <v>8525.9</v>
      </c>
      <c r="V45">
        <v>6</v>
      </c>
      <c r="W45" s="4"/>
      <c r="AA45" s="3" t="s">
        <v>140</v>
      </c>
      <c r="AB45" s="3">
        <v>53096.800000000003</v>
      </c>
      <c r="AC45" s="3">
        <v>111135.8</v>
      </c>
      <c r="AD45" s="3">
        <v>9282.91</v>
      </c>
      <c r="AE45" s="3">
        <v>7</v>
      </c>
      <c r="AF45" s="3">
        <v>20</v>
      </c>
      <c r="AI45" s="5">
        <v>40102.909299999999</v>
      </c>
      <c r="AJ45" s="5">
        <v>115620.8532</v>
      </c>
    </row>
    <row r="46" spans="1:36" x14ac:dyDescent="0.15">
      <c r="A46" t="s">
        <v>37</v>
      </c>
      <c r="B46">
        <v>53858.6</v>
      </c>
      <c r="C46">
        <v>123111.1</v>
      </c>
      <c r="D46">
        <v>8511.6</v>
      </c>
      <c r="E46">
        <v>3</v>
      </c>
      <c r="J46" s="2" t="s">
        <v>31</v>
      </c>
      <c r="K46" s="2">
        <v>75400.600000000006</v>
      </c>
      <c r="L46" s="2">
        <v>133688</v>
      </c>
      <c r="M46" s="2">
        <v>9502.65</v>
      </c>
      <c r="N46" s="2">
        <v>3</v>
      </c>
      <c r="O46" s="2">
        <v>4</v>
      </c>
      <c r="Q46" s="4"/>
      <c r="R46" t="s">
        <v>37</v>
      </c>
      <c r="S46">
        <v>53858.6</v>
      </c>
      <c r="T46">
        <v>123111.1</v>
      </c>
      <c r="U46">
        <v>8528.2999999999993</v>
      </c>
      <c r="V46">
        <v>7</v>
      </c>
      <c r="W46" s="4"/>
      <c r="AA46" s="3" t="s">
        <v>140</v>
      </c>
      <c r="AB46" s="3">
        <v>53374</v>
      </c>
      <c r="AC46" s="3">
        <v>111162.4</v>
      </c>
      <c r="AD46" s="3">
        <v>9287.3700000000008</v>
      </c>
      <c r="AE46" s="3">
        <v>7</v>
      </c>
      <c r="AF46" s="3">
        <v>20</v>
      </c>
      <c r="AI46" s="5">
        <v>40237.284699999997</v>
      </c>
      <c r="AJ46" s="5">
        <v>115526.7626</v>
      </c>
    </row>
    <row r="47" spans="1:36" x14ac:dyDescent="0.15">
      <c r="J47" s="2" t="s">
        <v>31</v>
      </c>
      <c r="K47" s="2">
        <v>75956</v>
      </c>
      <c r="L47" s="2">
        <v>133602</v>
      </c>
      <c r="M47" s="2">
        <v>9512.51</v>
      </c>
      <c r="N47" s="2">
        <v>3</v>
      </c>
      <c r="O47" s="2">
        <v>4</v>
      </c>
      <c r="Q47" s="4"/>
      <c r="R47" s="4"/>
      <c r="S47" s="4"/>
      <c r="T47" s="4"/>
      <c r="U47" s="4"/>
      <c r="V47" s="4"/>
      <c r="W47" s="4"/>
      <c r="AA47" s="3" t="s">
        <v>140</v>
      </c>
      <c r="AB47" s="3">
        <v>53526.2</v>
      </c>
      <c r="AC47" s="3">
        <v>111037.4</v>
      </c>
      <c r="AD47" s="3">
        <v>9298.23</v>
      </c>
      <c r="AE47" s="3">
        <v>7</v>
      </c>
      <c r="AF47" s="3">
        <v>20</v>
      </c>
      <c r="AI47" s="5">
        <v>40371.660000000003</v>
      </c>
      <c r="AJ47" s="5">
        <v>115432.67200000001</v>
      </c>
    </row>
    <row r="48" spans="1:36" x14ac:dyDescent="0.15">
      <c r="J48" s="2" t="s">
        <v>31</v>
      </c>
      <c r="K48" s="2">
        <v>73599.7</v>
      </c>
      <c r="L48" s="2">
        <v>129886.8</v>
      </c>
      <c r="M48" s="2">
        <v>9498.5</v>
      </c>
      <c r="N48" s="2">
        <v>3</v>
      </c>
      <c r="O48" s="2">
        <v>4</v>
      </c>
      <c r="Q48" s="4"/>
      <c r="R48" s="4"/>
      <c r="S48" s="4"/>
      <c r="T48" s="4"/>
      <c r="U48" s="4"/>
      <c r="V48" s="4"/>
      <c r="W48" s="4"/>
      <c r="AA48" s="3" t="s">
        <v>140</v>
      </c>
      <c r="AB48" s="3">
        <v>53640.4</v>
      </c>
      <c r="AC48" s="3">
        <v>110899.3</v>
      </c>
      <c r="AD48" s="3">
        <v>9303.98</v>
      </c>
      <c r="AE48" s="3">
        <v>7</v>
      </c>
      <c r="AF48" s="3">
        <v>20</v>
      </c>
      <c r="AI48" s="5">
        <v>40506.035300000003</v>
      </c>
      <c r="AJ48" s="5">
        <v>115338.5814</v>
      </c>
    </row>
    <row r="49" spans="10:36" x14ac:dyDescent="0.15">
      <c r="J49" s="2" t="s">
        <v>31</v>
      </c>
      <c r="K49" s="2">
        <v>69141.7</v>
      </c>
      <c r="L49" s="2">
        <v>135119.79999999999</v>
      </c>
      <c r="M49" s="2">
        <v>9181.7199999999993</v>
      </c>
      <c r="N49" s="2">
        <v>1</v>
      </c>
      <c r="O49" s="2">
        <v>4.5</v>
      </c>
      <c r="Q49" s="4"/>
      <c r="R49" s="4"/>
      <c r="S49" s="4"/>
      <c r="T49" s="4"/>
      <c r="U49" s="4"/>
      <c r="V49" s="4"/>
      <c r="W49" s="4"/>
      <c r="AA49" s="3" t="s">
        <v>140</v>
      </c>
      <c r="AB49" s="3">
        <v>53793.3</v>
      </c>
      <c r="AC49" s="3">
        <v>110585.3</v>
      </c>
      <c r="AD49" s="3">
        <v>9308.9599999999991</v>
      </c>
      <c r="AE49" s="3">
        <v>7</v>
      </c>
      <c r="AF49" s="3">
        <v>20</v>
      </c>
      <c r="AI49" s="5">
        <v>40640.4107</v>
      </c>
      <c r="AJ49" s="5">
        <v>115244.49069999999</v>
      </c>
    </row>
    <row r="50" spans="10:36" x14ac:dyDescent="0.15">
      <c r="J50" s="2" t="s">
        <v>31</v>
      </c>
      <c r="K50" s="2">
        <v>69023.600000000006</v>
      </c>
      <c r="L50" s="2">
        <v>134896</v>
      </c>
      <c r="M50" s="2">
        <v>9189.56</v>
      </c>
      <c r="N50" s="2">
        <v>1</v>
      </c>
      <c r="O50" s="2">
        <v>4.5</v>
      </c>
      <c r="Q50" s="4"/>
      <c r="R50" s="4"/>
      <c r="S50" s="4"/>
      <c r="T50" s="4"/>
      <c r="U50" s="4"/>
      <c r="V50" s="4"/>
      <c r="W50" s="4"/>
      <c r="AA50" s="3" t="s">
        <v>140</v>
      </c>
      <c r="AB50" s="3">
        <v>54099.4</v>
      </c>
      <c r="AC50" s="3">
        <v>109944.2</v>
      </c>
      <c r="AD50" s="3">
        <v>9325.8799999999992</v>
      </c>
      <c r="AE50" s="3">
        <v>7</v>
      </c>
      <c r="AF50" s="3">
        <v>20</v>
      </c>
      <c r="AI50" s="5">
        <v>40774.786</v>
      </c>
      <c r="AJ50" s="5">
        <v>115150.4001</v>
      </c>
    </row>
    <row r="51" spans="10:36" x14ac:dyDescent="0.15">
      <c r="J51" s="2" t="s">
        <v>31</v>
      </c>
      <c r="K51" s="2">
        <v>69415.399999999994</v>
      </c>
      <c r="L51" s="2">
        <v>135263.79999999999</v>
      </c>
      <c r="M51" s="2">
        <v>9199.5300000000007</v>
      </c>
      <c r="N51" s="2">
        <v>1</v>
      </c>
      <c r="O51" s="2">
        <v>4.5</v>
      </c>
      <c r="Q51" s="4"/>
      <c r="R51" s="4"/>
      <c r="S51" s="4"/>
      <c r="T51" s="4"/>
      <c r="U51" s="4"/>
      <c r="V51" s="4"/>
      <c r="W51" s="4"/>
      <c r="AA51" s="3" t="s">
        <v>140</v>
      </c>
      <c r="AB51" s="3">
        <v>54356</v>
      </c>
      <c r="AC51" s="3">
        <v>109114.2</v>
      </c>
      <c r="AD51" s="3">
        <v>9339.4500000000007</v>
      </c>
      <c r="AE51" s="3">
        <v>7</v>
      </c>
      <c r="AF51" s="3">
        <v>20</v>
      </c>
      <c r="AI51" s="5">
        <v>40909.161399999997</v>
      </c>
      <c r="AJ51" s="5">
        <v>115056.3095</v>
      </c>
    </row>
    <row r="52" spans="10:36" x14ac:dyDescent="0.15">
      <c r="J52" s="2" t="s">
        <v>31</v>
      </c>
      <c r="K52" s="2">
        <v>69037.7</v>
      </c>
      <c r="L52" s="2">
        <v>134542.70000000001</v>
      </c>
      <c r="M52" s="2">
        <v>9194.43</v>
      </c>
      <c r="N52" s="2">
        <v>1</v>
      </c>
      <c r="O52" s="2">
        <v>4.5</v>
      </c>
      <c r="Q52" s="4"/>
      <c r="R52" s="4"/>
      <c r="S52" s="4"/>
      <c r="T52" s="4"/>
      <c r="U52" s="4"/>
      <c r="V52" s="4"/>
      <c r="W52" s="4"/>
      <c r="AA52" s="3" t="s">
        <v>140</v>
      </c>
      <c r="AB52" s="3">
        <v>54511.199999999997</v>
      </c>
      <c r="AC52" s="3">
        <v>108397</v>
      </c>
      <c r="AD52" s="3">
        <v>9349.18</v>
      </c>
      <c r="AE52" s="3">
        <v>7</v>
      </c>
      <c r="AF52" s="3">
        <v>20</v>
      </c>
      <c r="AI52" s="5">
        <v>41043.536699999997</v>
      </c>
      <c r="AJ52" s="5">
        <v>114962.21890000001</v>
      </c>
    </row>
    <row r="53" spans="10:36" x14ac:dyDescent="0.15">
      <c r="J53" s="2" t="s">
        <v>31</v>
      </c>
      <c r="K53" s="2">
        <v>69848.800000000003</v>
      </c>
      <c r="L53" s="2">
        <v>135499.29999999999</v>
      </c>
      <c r="M53" s="2">
        <v>9228.82</v>
      </c>
      <c r="N53" s="2">
        <v>1</v>
      </c>
      <c r="O53" s="2">
        <v>4.5</v>
      </c>
      <c r="Q53" s="4"/>
      <c r="R53" s="4"/>
      <c r="S53" s="4"/>
      <c r="T53" s="4"/>
      <c r="U53" s="4"/>
      <c r="V53" s="4"/>
      <c r="W53" s="4"/>
      <c r="AA53" s="3" t="s">
        <v>140</v>
      </c>
      <c r="AB53" s="3">
        <v>54718.5</v>
      </c>
      <c r="AC53" s="3">
        <v>107264.4</v>
      </c>
      <c r="AD53" s="3">
        <v>9352.4</v>
      </c>
      <c r="AE53" s="3">
        <v>7</v>
      </c>
      <c r="AF53" s="3">
        <v>20</v>
      </c>
      <c r="AI53" s="5">
        <v>41177.911999999997</v>
      </c>
      <c r="AJ53" s="5">
        <v>114868.1283</v>
      </c>
    </row>
    <row r="54" spans="10:36" x14ac:dyDescent="0.15">
      <c r="J54" s="2" t="s">
        <v>31</v>
      </c>
      <c r="K54" s="2">
        <v>69115.5</v>
      </c>
      <c r="L54" s="2">
        <v>133951.1</v>
      </c>
      <c r="M54" s="2">
        <v>9207.31</v>
      </c>
      <c r="N54" s="2">
        <v>1</v>
      </c>
      <c r="O54" s="2">
        <v>4.5</v>
      </c>
      <c r="Q54" s="4"/>
      <c r="R54" s="4"/>
      <c r="S54" s="4"/>
      <c r="T54" s="4"/>
      <c r="U54" s="4"/>
      <c r="V54" s="4"/>
      <c r="W54" s="4"/>
      <c r="AA54" s="3" t="s">
        <v>140</v>
      </c>
      <c r="AB54" s="3">
        <v>54738.2</v>
      </c>
      <c r="AC54" s="3">
        <v>105929.1</v>
      </c>
      <c r="AD54" s="3">
        <v>9338.4500000000007</v>
      </c>
      <c r="AE54" s="3">
        <v>7</v>
      </c>
      <c r="AF54" s="3">
        <v>20</v>
      </c>
      <c r="AI54" s="5">
        <v>41312.287300000004</v>
      </c>
      <c r="AJ54" s="5">
        <v>114774.0377</v>
      </c>
    </row>
    <row r="55" spans="10:36" x14ac:dyDescent="0.15">
      <c r="J55" s="2" t="s">
        <v>31</v>
      </c>
      <c r="K55" s="2">
        <v>70412.100000000006</v>
      </c>
      <c r="L55" s="2">
        <v>135723.1</v>
      </c>
      <c r="M55" s="2">
        <v>9254.16</v>
      </c>
      <c r="N55" s="2">
        <v>1</v>
      </c>
      <c r="O55" s="2">
        <v>4.5</v>
      </c>
      <c r="Q55" s="4"/>
      <c r="R55" s="4"/>
      <c r="S55" s="4"/>
      <c r="T55" s="4"/>
      <c r="U55" s="4"/>
      <c r="V55" s="4"/>
      <c r="W55" s="4"/>
      <c r="AA55" s="3" t="s">
        <v>140</v>
      </c>
      <c r="AB55" s="3">
        <v>50182.1</v>
      </c>
      <c r="AC55" s="3">
        <v>112399.3</v>
      </c>
      <c r="AD55" s="3">
        <v>9151.57</v>
      </c>
      <c r="AE55" s="3">
        <v>5</v>
      </c>
      <c r="AF55" s="3">
        <v>22.5</v>
      </c>
      <c r="AI55" s="5">
        <v>41446.662600000003</v>
      </c>
      <c r="AJ55" s="5">
        <v>114679.947</v>
      </c>
    </row>
    <row r="56" spans="10:36" x14ac:dyDescent="0.15">
      <c r="J56" s="2" t="s">
        <v>31</v>
      </c>
      <c r="K56" s="2">
        <v>69195.5</v>
      </c>
      <c r="L56" s="2">
        <v>133453.70000000001</v>
      </c>
      <c r="M56" s="2">
        <v>9221.48</v>
      </c>
      <c r="N56" s="2">
        <v>1</v>
      </c>
      <c r="O56" s="2">
        <v>4.5</v>
      </c>
      <c r="Q56" s="4"/>
      <c r="R56" s="4"/>
      <c r="S56" s="4"/>
      <c r="T56" s="4"/>
      <c r="U56" s="4"/>
      <c r="V56" s="4"/>
      <c r="W56" s="4"/>
      <c r="AA56" s="3" t="s">
        <v>140</v>
      </c>
      <c r="AB56" s="3">
        <v>51075.8</v>
      </c>
      <c r="AC56" s="3">
        <v>113482</v>
      </c>
      <c r="AD56" s="3">
        <v>9139.69</v>
      </c>
      <c r="AE56" s="3">
        <v>5</v>
      </c>
      <c r="AF56" s="3">
        <v>22.5</v>
      </c>
      <c r="AI56" s="5">
        <v>41581.038</v>
      </c>
      <c r="AJ56" s="5">
        <v>114585.8564</v>
      </c>
    </row>
    <row r="57" spans="10:36" x14ac:dyDescent="0.15">
      <c r="J57" s="2" t="s">
        <v>31</v>
      </c>
      <c r="K57" s="2">
        <v>71147.3</v>
      </c>
      <c r="L57" s="2">
        <v>135958.70000000001</v>
      </c>
      <c r="M57" s="2">
        <v>9278.5</v>
      </c>
      <c r="N57" s="2">
        <v>1</v>
      </c>
      <c r="O57" s="2">
        <v>4.5</v>
      </c>
      <c r="Q57" s="4"/>
      <c r="R57" s="4"/>
      <c r="S57" s="4"/>
      <c r="T57" s="4"/>
      <c r="U57" s="4"/>
      <c r="V57" s="4"/>
      <c r="W57" s="4"/>
      <c r="AA57" s="3" t="s">
        <v>140</v>
      </c>
      <c r="AB57" s="3">
        <v>51934.7</v>
      </c>
      <c r="AC57" s="3">
        <v>114253</v>
      </c>
      <c r="AD57" s="3">
        <v>9115.3799999999992</v>
      </c>
      <c r="AE57" s="3">
        <v>5</v>
      </c>
      <c r="AF57" s="3">
        <v>22.5</v>
      </c>
      <c r="AI57" s="5">
        <v>41715.4133</v>
      </c>
      <c r="AJ57" s="5">
        <v>114491.76579999999</v>
      </c>
    </row>
    <row r="58" spans="10:36" x14ac:dyDescent="0.15">
      <c r="J58" s="2" t="s">
        <v>31</v>
      </c>
      <c r="K58" s="2">
        <v>69351.399999999994</v>
      </c>
      <c r="L58" s="2">
        <v>132628.6</v>
      </c>
      <c r="M58" s="2">
        <v>9247.99</v>
      </c>
      <c r="N58" s="2">
        <v>1</v>
      </c>
      <c r="O58" s="2">
        <v>4.5</v>
      </c>
      <c r="Q58" s="4"/>
      <c r="R58" s="4"/>
      <c r="S58" s="4"/>
      <c r="T58" s="4"/>
      <c r="U58" s="4"/>
      <c r="V58" s="4"/>
      <c r="W58" s="4"/>
      <c r="AA58" s="3" t="s">
        <v>140</v>
      </c>
      <c r="AB58" s="3">
        <v>52772.3</v>
      </c>
      <c r="AC58" s="3">
        <v>114797.2</v>
      </c>
      <c r="AD58" s="3">
        <v>9102.16</v>
      </c>
      <c r="AE58" s="3">
        <v>5</v>
      </c>
      <c r="AF58" s="3">
        <v>22.5</v>
      </c>
      <c r="AI58" s="5">
        <v>41849.788699999997</v>
      </c>
      <c r="AJ58" s="5">
        <v>114397.6752</v>
      </c>
    </row>
    <row r="59" spans="10:36" x14ac:dyDescent="0.15">
      <c r="J59" s="2" t="s">
        <v>31</v>
      </c>
      <c r="K59" s="2">
        <v>71932.399999999994</v>
      </c>
      <c r="L59" s="2">
        <v>136154.5</v>
      </c>
      <c r="M59" s="2">
        <v>9315.91</v>
      </c>
      <c r="N59" s="2">
        <v>1</v>
      </c>
      <c r="O59" s="2">
        <v>4.5</v>
      </c>
      <c r="Q59" s="4"/>
      <c r="R59" s="4"/>
      <c r="S59" s="4"/>
      <c r="T59" s="4"/>
      <c r="U59" s="4"/>
      <c r="V59" s="4"/>
      <c r="W59" s="4"/>
      <c r="AA59" s="3" t="s">
        <v>140</v>
      </c>
      <c r="AB59" s="3">
        <v>53036.4</v>
      </c>
      <c r="AC59" s="3">
        <v>114954.4</v>
      </c>
      <c r="AD59" s="3">
        <v>9097.65</v>
      </c>
      <c r="AE59" s="3">
        <v>5</v>
      </c>
      <c r="AF59" s="3">
        <v>22.5</v>
      </c>
      <c r="AI59" s="5">
        <v>41984.163999999997</v>
      </c>
      <c r="AJ59" s="5">
        <v>114303.5845</v>
      </c>
    </row>
    <row r="60" spans="10:36" x14ac:dyDescent="0.15">
      <c r="J60" s="2" t="s">
        <v>31</v>
      </c>
      <c r="K60" s="2">
        <v>69627</v>
      </c>
      <c r="L60" s="2">
        <v>131646</v>
      </c>
      <c r="M60" s="2">
        <v>9283.1299999999992</v>
      </c>
      <c r="N60" s="2">
        <v>1</v>
      </c>
      <c r="O60" s="2">
        <v>4.5</v>
      </c>
      <c r="Q60" s="4"/>
      <c r="R60" s="4"/>
      <c r="S60" s="4"/>
      <c r="T60" s="4"/>
      <c r="U60" s="4"/>
      <c r="V60" s="4"/>
      <c r="W60" s="4"/>
      <c r="AA60" s="3" t="s">
        <v>140</v>
      </c>
      <c r="AB60" s="3">
        <v>53209.599999999999</v>
      </c>
      <c r="AC60" s="3">
        <v>115058.4</v>
      </c>
      <c r="AD60" s="3">
        <v>9095.15</v>
      </c>
      <c r="AE60" s="3">
        <v>5</v>
      </c>
      <c r="AF60" s="3">
        <v>22.5</v>
      </c>
      <c r="AI60" s="5">
        <v>42118.539299999997</v>
      </c>
      <c r="AJ60" s="5">
        <v>114209.4939</v>
      </c>
    </row>
    <row r="61" spans="10:36" x14ac:dyDescent="0.15">
      <c r="J61" s="2" t="s">
        <v>31</v>
      </c>
      <c r="K61" s="2">
        <v>72877</v>
      </c>
      <c r="L61" s="2">
        <v>136338.29999999999</v>
      </c>
      <c r="M61" s="2">
        <v>9364.82</v>
      </c>
      <c r="N61" s="2">
        <v>1</v>
      </c>
      <c r="O61" s="2">
        <v>4.5</v>
      </c>
      <c r="Q61" s="4"/>
      <c r="R61" s="4"/>
      <c r="S61" s="4"/>
      <c r="T61" s="4"/>
      <c r="U61" s="4"/>
      <c r="V61" s="4"/>
      <c r="W61" s="4"/>
      <c r="AA61" s="3" t="s">
        <v>140</v>
      </c>
      <c r="AB61" s="3">
        <v>53369.8</v>
      </c>
      <c r="AC61" s="3">
        <v>115093.2</v>
      </c>
      <c r="AD61" s="3">
        <v>9101.58</v>
      </c>
      <c r="AE61" s="3">
        <v>5</v>
      </c>
      <c r="AF61" s="3">
        <v>22.5</v>
      </c>
      <c r="AI61" s="5">
        <v>42252.914700000001</v>
      </c>
      <c r="AJ61" s="5">
        <v>114115.40330000001</v>
      </c>
    </row>
    <row r="62" spans="10:36" x14ac:dyDescent="0.15">
      <c r="J62" s="2" t="s">
        <v>31</v>
      </c>
      <c r="K62" s="2">
        <v>69810.7</v>
      </c>
      <c r="L62" s="2">
        <v>131068.6</v>
      </c>
      <c r="M62" s="2">
        <v>9303.83</v>
      </c>
      <c r="N62" s="2">
        <v>1</v>
      </c>
      <c r="O62" s="2">
        <v>4.5</v>
      </c>
      <c r="Q62" s="4"/>
      <c r="R62" s="4"/>
      <c r="S62" s="4"/>
      <c r="T62" s="4"/>
      <c r="U62" s="4"/>
      <c r="V62" s="4"/>
      <c r="W62" s="4"/>
      <c r="AA62" s="3" t="s">
        <v>140</v>
      </c>
      <c r="AB62" s="3">
        <v>53561.7</v>
      </c>
      <c r="AC62" s="3">
        <v>115005.3</v>
      </c>
      <c r="AD62" s="3">
        <v>9108.44</v>
      </c>
      <c r="AE62" s="3">
        <v>5</v>
      </c>
      <c r="AF62" s="3">
        <v>22.5</v>
      </c>
      <c r="AI62" s="5">
        <v>42387.29</v>
      </c>
      <c r="AJ62" s="5">
        <v>114021.31269999999</v>
      </c>
    </row>
    <row r="63" spans="10:36" x14ac:dyDescent="0.15">
      <c r="J63" s="2" t="s">
        <v>31</v>
      </c>
      <c r="K63" s="2">
        <v>73819.899999999994</v>
      </c>
      <c r="L63" s="2">
        <v>136378.29999999999</v>
      </c>
      <c r="M63" s="2">
        <v>9402.94</v>
      </c>
      <c r="N63" s="2">
        <v>1</v>
      </c>
      <c r="O63" s="2">
        <v>4.5</v>
      </c>
      <c r="Q63" s="4"/>
      <c r="R63" s="4"/>
      <c r="S63" s="4"/>
      <c r="T63" s="4"/>
      <c r="U63" s="4"/>
      <c r="V63" s="4"/>
      <c r="W63" s="4"/>
      <c r="AA63" s="3" t="s">
        <v>140</v>
      </c>
      <c r="AB63" s="3">
        <v>54330.1</v>
      </c>
      <c r="AC63" s="3">
        <v>114253</v>
      </c>
      <c r="AD63" s="3">
        <v>9164.34</v>
      </c>
      <c r="AE63" s="3">
        <v>5</v>
      </c>
      <c r="AF63" s="3">
        <v>22.5</v>
      </c>
      <c r="AI63" s="5">
        <v>42521.665300000001</v>
      </c>
      <c r="AJ63" s="5">
        <v>113927.22199999999</v>
      </c>
    </row>
    <row r="64" spans="10:36" x14ac:dyDescent="0.15">
      <c r="J64" s="2" t="s">
        <v>31</v>
      </c>
      <c r="K64" s="2">
        <v>70112.5</v>
      </c>
      <c r="L64" s="2">
        <v>130269.7</v>
      </c>
      <c r="M64" s="2">
        <v>9330.19</v>
      </c>
      <c r="N64" s="2">
        <v>1</v>
      </c>
      <c r="O64" s="2">
        <v>4.5</v>
      </c>
      <c r="Q64" s="4"/>
      <c r="R64" s="4"/>
      <c r="S64" s="4"/>
      <c r="T64" s="4"/>
      <c r="U64" s="4"/>
      <c r="V64" s="4"/>
      <c r="W64" s="4"/>
      <c r="AA64" s="3" t="s">
        <v>140</v>
      </c>
      <c r="AB64" s="3">
        <v>54575.5</v>
      </c>
      <c r="AC64" s="3">
        <v>113991.5</v>
      </c>
      <c r="AD64" s="3">
        <v>9183.08</v>
      </c>
      <c r="AE64" s="3">
        <v>5</v>
      </c>
      <c r="AF64" s="3">
        <v>22.5</v>
      </c>
      <c r="AI64" s="5">
        <v>42656.040699999998</v>
      </c>
      <c r="AJ64" s="5">
        <v>113833.1314</v>
      </c>
    </row>
    <row r="65" spans="10:36" x14ac:dyDescent="0.15">
      <c r="J65" s="2" t="s">
        <v>31</v>
      </c>
      <c r="K65" s="2">
        <v>70322.2</v>
      </c>
      <c r="L65" s="2">
        <v>129758.2</v>
      </c>
      <c r="M65" s="2">
        <v>9353.6200000000008</v>
      </c>
      <c r="N65" s="2">
        <v>1</v>
      </c>
      <c r="O65" s="2">
        <v>4.5</v>
      </c>
      <c r="Q65" s="4"/>
      <c r="R65" s="4"/>
      <c r="S65" s="4"/>
      <c r="T65" s="4"/>
      <c r="U65" s="4"/>
      <c r="V65" s="4"/>
      <c r="W65" s="4"/>
      <c r="AA65" s="3" t="s">
        <v>140</v>
      </c>
      <c r="AB65" s="3">
        <v>55975.7</v>
      </c>
      <c r="AC65" s="3">
        <v>110892.1</v>
      </c>
      <c r="AD65" s="3">
        <v>9352.34</v>
      </c>
      <c r="AE65" s="3">
        <v>5</v>
      </c>
      <c r="AF65" s="3">
        <v>22.5</v>
      </c>
      <c r="AI65" s="5">
        <v>42790.4159</v>
      </c>
      <c r="AJ65" s="5">
        <v>113739.0408</v>
      </c>
    </row>
    <row r="66" spans="10:36" x14ac:dyDescent="0.15">
      <c r="J66" s="2" t="s">
        <v>31</v>
      </c>
      <c r="K66" s="2">
        <v>74854.7</v>
      </c>
      <c r="L66" s="2">
        <v>136338.29999999999</v>
      </c>
      <c r="M66" s="2">
        <v>9443.42</v>
      </c>
      <c r="N66" s="2">
        <v>1</v>
      </c>
      <c r="O66" s="2">
        <v>4.5</v>
      </c>
      <c r="Q66" s="4"/>
      <c r="R66" s="4"/>
      <c r="S66" s="4"/>
      <c r="T66" s="4"/>
      <c r="U66" s="4"/>
      <c r="V66" s="4"/>
      <c r="W66" s="4"/>
      <c r="AA66" s="3" t="s">
        <v>140</v>
      </c>
      <c r="AB66" s="3">
        <v>56221.1</v>
      </c>
      <c r="AC66" s="3">
        <v>109929.1</v>
      </c>
      <c r="AD66" s="3">
        <v>9380.7900000000009</v>
      </c>
      <c r="AE66" s="3">
        <v>5</v>
      </c>
      <c r="AF66" s="3">
        <v>22.5</v>
      </c>
      <c r="AI66" s="5">
        <v>42924.791299999997</v>
      </c>
      <c r="AJ66" s="5">
        <v>113644.95020000001</v>
      </c>
    </row>
    <row r="67" spans="10:36" x14ac:dyDescent="0.15">
      <c r="J67" s="2" t="s">
        <v>31</v>
      </c>
      <c r="K67" s="2">
        <v>70465.899999999994</v>
      </c>
      <c r="L67" s="2">
        <v>129167</v>
      </c>
      <c r="M67" s="2">
        <v>9378.26</v>
      </c>
      <c r="N67" s="2">
        <v>1</v>
      </c>
      <c r="O67" s="2">
        <v>4.5</v>
      </c>
      <c r="Q67" s="4"/>
      <c r="R67" s="4"/>
      <c r="S67" s="4"/>
      <c r="T67" s="4"/>
      <c r="U67" s="4"/>
      <c r="V67" s="4"/>
      <c r="W67" s="4"/>
      <c r="AA67" s="3" t="s">
        <v>140</v>
      </c>
      <c r="AB67" s="3">
        <v>56325.1</v>
      </c>
      <c r="AC67" s="3">
        <v>109160.8</v>
      </c>
      <c r="AD67" s="3">
        <v>9390.11</v>
      </c>
      <c r="AE67" s="3">
        <v>5</v>
      </c>
      <c r="AF67" s="3">
        <v>22.5</v>
      </c>
      <c r="AI67" s="5">
        <v>43059.166599999997</v>
      </c>
      <c r="AJ67" s="5">
        <v>113550.8596</v>
      </c>
    </row>
    <row r="68" spans="10:36" x14ac:dyDescent="0.15">
      <c r="J68" s="2" t="s">
        <v>31</v>
      </c>
      <c r="K68" s="2">
        <v>75602</v>
      </c>
      <c r="L68" s="2">
        <v>136272.29999999999</v>
      </c>
      <c r="M68" s="2">
        <v>9459.7099999999991</v>
      </c>
      <c r="N68" s="2">
        <v>1</v>
      </c>
      <c r="O68" s="2">
        <v>4.5</v>
      </c>
      <c r="Q68" s="4"/>
      <c r="R68" s="4"/>
      <c r="S68" s="4"/>
      <c r="T68" s="4"/>
      <c r="U68" s="4"/>
      <c r="V68" s="4"/>
      <c r="W68" s="4"/>
      <c r="AA68" s="3" t="s">
        <v>140</v>
      </c>
      <c r="AB68" s="3">
        <v>56520</v>
      </c>
      <c r="AC68" s="3">
        <v>108163.4</v>
      </c>
      <c r="AD68" s="3">
        <v>9400.67</v>
      </c>
      <c r="AE68" s="3">
        <v>5</v>
      </c>
      <c r="AF68" s="3">
        <v>22.5</v>
      </c>
      <c r="AI68" s="5">
        <v>43193.542000000001</v>
      </c>
      <c r="AJ68" s="5">
        <v>113456.769</v>
      </c>
    </row>
    <row r="69" spans="10:36" x14ac:dyDescent="0.15">
      <c r="J69" s="2" t="s">
        <v>31</v>
      </c>
      <c r="K69" s="2">
        <v>70571.899999999994</v>
      </c>
      <c r="L69" s="2">
        <v>128735.6</v>
      </c>
      <c r="M69" s="2">
        <v>9395.65</v>
      </c>
      <c r="N69" s="2">
        <v>1</v>
      </c>
      <c r="O69" s="2">
        <v>4.5</v>
      </c>
      <c r="Q69" s="4"/>
      <c r="R69" s="4"/>
      <c r="S69" s="4"/>
      <c r="T69" s="4"/>
      <c r="U69" s="4"/>
      <c r="V69" s="4"/>
      <c r="W69" s="4"/>
      <c r="AA69" s="3" t="s">
        <v>140</v>
      </c>
      <c r="AB69" s="3">
        <v>56695.9</v>
      </c>
      <c r="AC69" s="3">
        <v>106501.6</v>
      </c>
      <c r="AD69" s="3">
        <v>9401.5300000000007</v>
      </c>
      <c r="AE69" s="3">
        <v>5</v>
      </c>
      <c r="AF69" s="3">
        <v>22.5</v>
      </c>
      <c r="AI69" s="5">
        <v>43327.917300000001</v>
      </c>
      <c r="AJ69" s="5">
        <v>113362.6783</v>
      </c>
    </row>
    <row r="70" spans="10:36" x14ac:dyDescent="0.15">
      <c r="J70" s="2" t="s">
        <v>31</v>
      </c>
      <c r="K70" s="2">
        <v>76153.2</v>
      </c>
      <c r="L70" s="2">
        <v>136128.6</v>
      </c>
      <c r="M70" s="2">
        <v>9466.64</v>
      </c>
      <c r="N70" s="2">
        <v>1</v>
      </c>
      <c r="O70" s="2">
        <v>4.5</v>
      </c>
      <c r="Q70" s="4"/>
      <c r="R70" s="4"/>
      <c r="S70" s="4"/>
      <c r="T70" s="4"/>
      <c r="U70" s="4"/>
      <c r="V70" s="4"/>
      <c r="W70" s="4"/>
      <c r="AA70" s="3" t="s">
        <v>140</v>
      </c>
      <c r="AB70" s="3">
        <v>50182.1</v>
      </c>
      <c r="AC70" s="3">
        <v>112399.3</v>
      </c>
      <c r="AD70" s="3">
        <v>9155.1</v>
      </c>
      <c r="AE70" s="3">
        <v>6</v>
      </c>
      <c r="AF70" s="3">
        <v>22.5</v>
      </c>
      <c r="AI70" s="5">
        <v>43462.292600000001</v>
      </c>
      <c r="AJ70" s="5">
        <v>113268.5877</v>
      </c>
    </row>
    <row r="71" spans="10:36" x14ac:dyDescent="0.15">
      <c r="J71" s="2" t="s">
        <v>31</v>
      </c>
      <c r="K71" s="2">
        <v>70781.5</v>
      </c>
      <c r="L71" s="2">
        <v>127948.5</v>
      </c>
      <c r="M71" s="2">
        <v>9423.9699999999993</v>
      </c>
      <c r="N71" s="2">
        <v>1</v>
      </c>
      <c r="O71" s="2">
        <v>4.5</v>
      </c>
      <c r="Q71" s="4"/>
      <c r="R71" s="4"/>
      <c r="S71" s="4"/>
      <c r="T71" s="4"/>
      <c r="U71" s="4"/>
      <c r="V71" s="4"/>
      <c r="W71" s="4"/>
      <c r="AA71" s="3" t="s">
        <v>140</v>
      </c>
      <c r="AB71" s="3">
        <v>51075.8</v>
      </c>
      <c r="AC71" s="3">
        <v>113482</v>
      </c>
      <c r="AD71" s="3">
        <v>9143.02</v>
      </c>
      <c r="AE71" s="3">
        <v>6</v>
      </c>
      <c r="AF71" s="3">
        <v>22.5</v>
      </c>
      <c r="AI71" s="5">
        <v>43596.667999999998</v>
      </c>
      <c r="AJ71" s="5">
        <v>113174.49709999999</v>
      </c>
    </row>
    <row r="72" spans="10:36" x14ac:dyDescent="0.15">
      <c r="J72" s="2" t="s">
        <v>31</v>
      </c>
      <c r="K72" s="2">
        <v>76638.8</v>
      </c>
      <c r="L72" s="2">
        <v>135996.70000000001</v>
      </c>
      <c r="M72" s="2">
        <v>9472.18</v>
      </c>
      <c r="N72" s="2">
        <v>1</v>
      </c>
      <c r="O72" s="2">
        <v>4.5</v>
      </c>
      <c r="Q72" s="4"/>
      <c r="R72" s="4"/>
      <c r="S72" s="4"/>
      <c r="T72" s="4"/>
      <c r="U72" s="4"/>
      <c r="V72" s="4"/>
      <c r="W72" s="4"/>
      <c r="AA72" s="3" t="s">
        <v>140</v>
      </c>
      <c r="AB72" s="3">
        <v>51934.7</v>
      </c>
      <c r="AC72" s="3">
        <v>114253</v>
      </c>
      <c r="AD72" s="3">
        <v>9118.5400000000009</v>
      </c>
      <c r="AE72" s="3">
        <v>6</v>
      </c>
      <c r="AF72" s="3">
        <v>22.5</v>
      </c>
      <c r="AI72" s="5">
        <v>43731.043299999998</v>
      </c>
      <c r="AJ72" s="5">
        <v>113080.4065</v>
      </c>
    </row>
    <row r="73" spans="10:36" x14ac:dyDescent="0.15">
      <c r="J73" s="2" t="s">
        <v>31</v>
      </c>
      <c r="K73" s="2">
        <v>70859.600000000006</v>
      </c>
      <c r="L73" s="2">
        <v>127083.3</v>
      </c>
      <c r="M73" s="2">
        <v>9442.68</v>
      </c>
      <c r="N73" s="2">
        <v>1</v>
      </c>
      <c r="O73" s="2">
        <v>4.5</v>
      </c>
      <c r="Q73" s="4"/>
      <c r="R73" s="4"/>
      <c r="S73" s="4"/>
      <c r="T73" s="4"/>
      <c r="U73" s="4"/>
      <c r="V73" s="4"/>
      <c r="W73" s="4"/>
      <c r="AA73" s="3" t="s">
        <v>140</v>
      </c>
      <c r="AB73" s="3">
        <v>52772.3</v>
      </c>
      <c r="AC73" s="3">
        <v>114797.2</v>
      </c>
      <c r="AD73" s="3">
        <v>9105.2900000000009</v>
      </c>
      <c r="AE73" s="3">
        <v>6</v>
      </c>
      <c r="AF73" s="3">
        <v>22.5</v>
      </c>
      <c r="AI73" s="5">
        <v>43865.418700000002</v>
      </c>
      <c r="AJ73" s="5">
        <v>112986.3158</v>
      </c>
    </row>
    <row r="74" spans="10:36" x14ac:dyDescent="0.15">
      <c r="J74" s="2" t="s">
        <v>31</v>
      </c>
      <c r="K74" s="2">
        <v>77188</v>
      </c>
      <c r="L74" s="2">
        <v>135853</v>
      </c>
      <c r="M74" s="2">
        <v>9477.35</v>
      </c>
      <c r="N74" s="2">
        <v>1</v>
      </c>
      <c r="O74" s="2">
        <v>4.5</v>
      </c>
      <c r="Q74" s="4"/>
      <c r="R74" s="4"/>
      <c r="S74" s="4"/>
      <c r="T74" s="4"/>
      <c r="U74" s="4"/>
      <c r="V74" s="4"/>
      <c r="W74" s="4"/>
      <c r="AA74" s="3" t="s">
        <v>140</v>
      </c>
      <c r="AB74" s="3">
        <v>53036.4</v>
      </c>
      <c r="AC74" s="3">
        <v>114954.4</v>
      </c>
      <c r="AD74" s="3">
        <v>9100.76</v>
      </c>
      <c r="AE74" s="3">
        <v>6</v>
      </c>
      <c r="AF74" s="3">
        <v>22.5</v>
      </c>
      <c r="AI74" s="5">
        <v>43999.794000000002</v>
      </c>
      <c r="AJ74" s="5">
        <v>112892.2252</v>
      </c>
    </row>
    <row r="75" spans="10:36" x14ac:dyDescent="0.15">
      <c r="J75" s="2" t="s">
        <v>31</v>
      </c>
      <c r="K75" s="2">
        <v>70885.5</v>
      </c>
      <c r="L75" s="2">
        <v>125968.8</v>
      </c>
      <c r="M75" s="2">
        <v>9463.09</v>
      </c>
      <c r="N75" s="2">
        <v>1</v>
      </c>
      <c r="O75" s="2">
        <v>4.5</v>
      </c>
      <c r="Q75" s="4"/>
      <c r="R75" s="4"/>
      <c r="S75" s="4"/>
      <c r="T75" s="4"/>
      <c r="U75" s="4"/>
      <c r="V75" s="4"/>
      <c r="W75" s="4"/>
      <c r="AA75" s="3" t="s">
        <v>140</v>
      </c>
      <c r="AB75" s="3">
        <v>53209.599999999999</v>
      </c>
      <c r="AC75" s="3">
        <v>115058.4</v>
      </c>
      <c r="AD75" s="3">
        <v>9098.26</v>
      </c>
      <c r="AE75" s="3">
        <v>6</v>
      </c>
      <c r="AF75" s="3">
        <v>22.5</v>
      </c>
      <c r="AI75" s="5">
        <v>44134.169300000001</v>
      </c>
      <c r="AJ75" s="5">
        <v>112798.1346</v>
      </c>
    </row>
    <row r="76" spans="10:36" x14ac:dyDescent="0.15">
      <c r="J76" s="2" t="s">
        <v>31</v>
      </c>
      <c r="K76" s="2">
        <v>77753.3</v>
      </c>
      <c r="L76" s="2">
        <v>135683.1</v>
      </c>
      <c r="M76" s="2">
        <v>9482.52</v>
      </c>
      <c r="N76" s="2">
        <v>1</v>
      </c>
      <c r="O76" s="2">
        <v>4.5</v>
      </c>
      <c r="Q76" s="4"/>
      <c r="R76" s="4"/>
      <c r="S76" s="4"/>
      <c r="T76" s="4"/>
      <c r="U76" s="4"/>
      <c r="V76" s="4"/>
      <c r="W76" s="4"/>
      <c r="AA76" s="3" t="s">
        <v>140</v>
      </c>
      <c r="AB76" s="3">
        <v>53369.8</v>
      </c>
      <c r="AC76" s="3">
        <v>115093.2</v>
      </c>
      <c r="AD76" s="3">
        <v>9104.73</v>
      </c>
      <c r="AE76" s="3">
        <v>6</v>
      </c>
      <c r="AF76" s="3">
        <v>22.5</v>
      </c>
      <c r="AI76" s="5">
        <v>44268.544699999999</v>
      </c>
      <c r="AJ76" s="5">
        <v>112704.0439</v>
      </c>
    </row>
    <row r="77" spans="10:36" x14ac:dyDescent="0.15">
      <c r="J77" s="2" t="s">
        <v>31</v>
      </c>
      <c r="K77" s="2">
        <v>70899.600000000006</v>
      </c>
      <c r="L77" s="2">
        <v>125824.8</v>
      </c>
      <c r="M77" s="2">
        <v>9467.7900000000009</v>
      </c>
      <c r="N77" s="2">
        <v>1</v>
      </c>
      <c r="O77" s="2">
        <v>4.5</v>
      </c>
      <c r="Q77" s="4"/>
      <c r="R77" s="4"/>
      <c r="S77" s="4"/>
      <c r="T77" s="4"/>
      <c r="U77" s="4"/>
      <c r="V77" s="4"/>
      <c r="W77" s="4"/>
      <c r="AA77" s="3" t="s">
        <v>140</v>
      </c>
      <c r="AB77" s="3">
        <v>53561.7</v>
      </c>
      <c r="AC77" s="3">
        <v>115005.3</v>
      </c>
      <c r="AD77" s="3">
        <v>9111.6200000000008</v>
      </c>
      <c r="AE77" s="3">
        <v>6</v>
      </c>
      <c r="AF77" s="3">
        <v>22.5</v>
      </c>
      <c r="AI77" s="5">
        <v>44402.92</v>
      </c>
      <c r="AJ77" s="5">
        <v>112609.95329999999</v>
      </c>
    </row>
    <row r="78" spans="10:36" x14ac:dyDescent="0.15">
      <c r="J78" s="2" t="s">
        <v>31</v>
      </c>
      <c r="K78" s="2">
        <v>69141.7</v>
      </c>
      <c r="L78" s="2">
        <v>135119.79999999999</v>
      </c>
      <c r="M78" s="2">
        <v>9188.25</v>
      </c>
      <c r="N78" s="2">
        <v>2</v>
      </c>
      <c r="O78" s="2">
        <v>4.5</v>
      </c>
      <c r="Q78" s="4"/>
      <c r="R78" s="4"/>
      <c r="S78" s="4"/>
      <c r="T78" s="4"/>
      <c r="U78" s="4"/>
      <c r="V78" s="4"/>
      <c r="W78" s="4"/>
      <c r="AA78" s="3" t="s">
        <v>140</v>
      </c>
      <c r="AB78" s="3">
        <v>54330.1</v>
      </c>
      <c r="AC78" s="3">
        <v>114253</v>
      </c>
      <c r="AD78" s="3">
        <v>9167.75</v>
      </c>
      <c r="AE78" s="3">
        <v>6</v>
      </c>
      <c r="AF78" s="3">
        <v>22.5</v>
      </c>
      <c r="AI78" s="5">
        <v>44537.295299999998</v>
      </c>
      <c r="AJ78" s="5">
        <v>112515.8628</v>
      </c>
    </row>
    <row r="79" spans="10:36" x14ac:dyDescent="0.15">
      <c r="J79" s="2" t="s">
        <v>31</v>
      </c>
      <c r="K79" s="2">
        <v>69023.600000000006</v>
      </c>
      <c r="L79" s="2">
        <v>134896</v>
      </c>
      <c r="M79" s="2">
        <v>9196.1299999999992</v>
      </c>
      <c r="N79" s="2">
        <v>2</v>
      </c>
      <c r="O79" s="2">
        <v>4.5</v>
      </c>
      <c r="Q79" s="4"/>
      <c r="R79" s="4"/>
      <c r="S79" s="4"/>
      <c r="T79" s="4"/>
      <c r="U79" s="4"/>
      <c r="V79" s="4"/>
      <c r="W79" s="4"/>
      <c r="AA79" s="3" t="s">
        <v>140</v>
      </c>
      <c r="AB79" s="3">
        <v>54575.5</v>
      </c>
      <c r="AC79" s="3">
        <v>113991.5</v>
      </c>
      <c r="AD79" s="3">
        <v>9186.57</v>
      </c>
      <c r="AE79" s="3">
        <v>6</v>
      </c>
      <c r="AF79" s="3">
        <v>22.5</v>
      </c>
      <c r="AI79" s="5">
        <v>44671.670599999998</v>
      </c>
      <c r="AJ79" s="5">
        <v>112421.7721</v>
      </c>
    </row>
    <row r="80" spans="10:36" x14ac:dyDescent="0.15">
      <c r="J80" s="2" t="s">
        <v>31</v>
      </c>
      <c r="K80" s="2">
        <v>69415.399999999994</v>
      </c>
      <c r="L80" s="2">
        <v>135263.79999999999</v>
      </c>
      <c r="M80" s="2">
        <v>9206.16</v>
      </c>
      <c r="N80" s="2">
        <v>2</v>
      </c>
      <c r="O80" s="2">
        <v>4.5</v>
      </c>
      <c r="Q80" s="4"/>
      <c r="R80" s="4"/>
      <c r="S80" s="4"/>
      <c r="T80" s="4"/>
      <c r="U80" s="4"/>
      <c r="V80" s="4"/>
      <c r="W80" s="4"/>
      <c r="AA80" s="3" t="s">
        <v>140</v>
      </c>
      <c r="AB80" s="3">
        <v>55975.7</v>
      </c>
      <c r="AC80" s="3">
        <v>110892.1</v>
      </c>
      <c r="AD80" s="3">
        <v>9356.64</v>
      </c>
      <c r="AE80" s="3">
        <v>6</v>
      </c>
      <c r="AF80" s="3">
        <v>22.5</v>
      </c>
      <c r="AI80" s="5">
        <v>44806.046000000002</v>
      </c>
      <c r="AJ80" s="5">
        <v>112327.68150000001</v>
      </c>
    </row>
    <row r="81" spans="10:36" x14ac:dyDescent="0.15">
      <c r="J81" s="2" t="s">
        <v>31</v>
      </c>
      <c r="K81" s="2">
        <v>69037.7</v>
      </c>
      <c r="L81" s="2">
        <v>134542.70000000001</v>
      </c>
      <c r="M81" s="2">
        <v>9201.01</v>
      </c>
      <c r="N81" s="2">
        <v>2</v>
      </c>
      <c r="O81" s="2">
        <v>4.5</v>
      </c>
      <c r="Q81" s="4"/>
      <c r="R81" s="4"/>
      <c r="S81" s="4"/>
      <c r="T81" s="4"/>
      <c r="U81" s="4"/>
      <c r="V81" s="4"/>
      <c r="W81" s="4"/>
      <c r="AA81" s="3" t="s">
        <v>140</v>
      </c>
      <c r="AB81" s="3">
        <v>56221.1</v>
      </c>
      <c r="AC81" s="3">
        <v>109929.1</v>
      </c>
      <c r="AD81" s="3">
        <v>9385.24</v>
      </c>
      <c r="AE81" s="3">
        <v>6</v>
      </c>
      <c r="AF81" s="3">
        <v>22.5</v>
      </c>
      <c r="AI81" s="5">
        <v>44940.421300000002</v>
      </c>
      <c r="AJ81" s="5">
        <v>112233.5909</v>
      </c>
    </row>
    <row r="82" spans="10:36" x14ac:dyDescent="0.15">
      <c r="J82" s="2" t="s">
        <v>31</v>
      </c>
      <c r="K82" s="2">
        <v>69848.800000000003</v>
      </c>
      <c r="L82" s="2">
        <v>135499.29999999999</v>
      </c>
      <c r="M82" s="2">
        <v>9235.61</v>
      </c>
      <c r="N82" s="2">
        <v>2</v>
      </c>
      <c r="O82" s="2">
        <v>4.5</v>
      </c>
      <c r="Q82" s="4"/>
      <c r="R82" s="4"/>
      <c r="S82" s="4"/>
      <c r="T82" s="4"/>
      <c r="U82" s="4"/>
      <c r="V82" s="4"/>
      <c r="W82" s="4"/>
      <c r="AA82" s="3" t="s">
        <v>140</v>
      </c>
      <c r="AB82" s="3">
        <v>56325.1</v>
      </c>
      <c r="AC82" s="3">
        <v>109160.8</v>
      </c>
      <c r="AD82" s="3">
        <v>9394.6200000000008</v>
      </c>
      <c r="AE82" s="3">
        <v>6</v>
      </c>
      <c r="AF82" s="3">
        <v>22.5</v>
      </c>
      <c r="AI82" s="5">
        <v>45074.796600000001</v>
      </c>
      <c r="AJ82" s="5">
        <v>112139.50019999999</v>
      </c>
    </row>
    <row r="83" spans="10:36" x14ac:dyDescent="0.15">
      <c r="J83" s="2" t="s">
        <v>31</v>
      </c>
      <c r="K83" s="2">
        <v>69115.5</v>
      </c>
      <c r="L83" s="2">
        <v>133951.1</v>
      </c>
      <c r="M83" s="2">
        <v>9213.94</v>
      </c>
      <c r="N83" s="2">
        <v>2</v>
      </c>
      <c r="O83" s="2">
        <v>4.5</v>
      </c>
      <c r="Q83" s="4"/>
      <c r="R83" s="4"/>
      <c r="S83" s="4"/>
      <c r="T83" s="4"/>
      <c r="U83" s="4"/>
      <c r="V83" s="4"/>
      <c r="W83" s="4"/>
      <c r="AA83" s="3" t="s">
        <v>140</v>
      </c>
      <c r="AB83" s="3">
        <v>56520</v>
      </c>
      <c r="AC83" s="3">
        <v>108163.4</v>
      </c>
      <c r="AD83" s="3">
        <v>9405.27</v>
      </c>
      <c r="AE83" s="3">
        <v>6</v>
      </c>
      <c r="AF83" s="3">
        <v>22.5</v>
      </c>
      <c r="AI83" s="5">
        <v>45209.171999999999</v>
      </c>
      <c r="AJ83" s="5">
        <v>112045.4096</v>
      </c>
    </row>
    <row r="84" spans="10:36" x14ac:dyDescent="0.15">
      <c r="J84" s="2" t="s">
        <v>31</v>
      </c>
      <c r="K84" s="2">
        <v>70412.100000000006</v>
      </c>
      <c r="L84" s="2">
        <v>135723.1</v>
      </c>
      <c r="M84" s="2">
        <v>9261.1299999999992</v>
      </c>
      <c r="N84" s="2">
        <v>2</v>
      </c>
      <c r="O84" s="2">
        <v>4.5</v>
      </c>
      <c r="Q84" s="4"/>
      <c r="R84" s="4"/>
      <c r="S84" s="4"/>
      <c r="T84" s="4"/>
      <c r="U84" s="4"/>
      <c r="V84" s="4"/>
      <c r="W84" s="4"/>
      <c r="AA84" s="3" t="s">
        <v>140</v>
      </c>
      <c r="AB84" s="3">
        <v>56695.9</v>
      </c>
      <c r="AC84" s="3">
        <v>106501.6</v>
      </c>
      <c r="AD84" s="3">
        <v>9406.24</v>
      </c>
      <c r="AE84" s="3">
        <v>6</v>
      </c>
      <c r="AF84" s="3">
        <v>22.5</v>
      </c>
      <c r="AI84" s="5">
        <v>45343.547299999998</v>
      </c>
      <c r="AJ84" s="5">
        <v>111951.319</v>
      </c>
    </row>
    <row r="85" spans="10:36" x14ac:dyDescent="0.15">
      <c r="J85" s="2" t="s">
        <v>31</v>
      </c>
      <c r="K85" s="2">
        <v>69195.5</v>
      </c>
      <c r="L85" s="2">
        <v>133453.70000000001</v>
      </c>
      <c r="M85" s="2">
        <v>9228.19</v>
      </c>
      <c r="N85" s="2">
        <v>2</v>
      </c>
      <c r="O85" s="2">
        <v>4.5</v>
      </c>
      <c r="Q85" s="4"/>
      <c r="R85" s="4"/>
      <c r="S85" s="4"/>
      <c r="T85" s="4"/>
      <c r="U85" s="4"/>
      <c r="V85" s="4"/>
      <c r="W85" s="4"/>
      <c r="AA85" s="3" t="s">
        <v>140</v>
      </c>
      <c r="AB85" s="3">
        <v>50182.1</v>
      </c>
      <c r="AC85" s="3">
        <v>112399.3</v>
      </c>
      <c r="AD85" s="3">
        <v>9158.6299999999992</v>
      </c>
      <c r="AE85" s="3">
        <v>7</v>
      </c>
      <c r="AF85" s="3">
        <v>22.5</v>
      </c>
      <c r="AI85" s="5">
        <v>45477.922700000003</v>
      </c>
      <c r="AJ85" s="5">
        <v>111857.22840000001</v>
      </c>
    </row>
    <row r="86" spans="10:36" x14ac:dyDescent="0.15">
      <c r="J86" s="2" t="s">
        <v>31</v>
      </c>
      <c r="K86" s="2">
        <v>71147.3</v>
      </c>
      <c r="L86" s="2">
        <v>135958.70000000001</v>
      </c>
      <c r="M86" s="2">
        <v>9285.67</v>
      </c>
      <c r="N86" s="2">
        <v>2</v>
      </c>
      <c r="O86" s="2">
        <v>4.5</v>
      </c>
      <c r="Q86" s="4"/>
      <c r="R86" s="4"/>
      <c r="S86" s="4"/>
      <c r="T86" s="4"/>
      <c r="U86" s="4"/>
      <c r="V86" s="4"/>
      <c r="W86" s="4"/>
      <c r="AA86" s="3" t="s">
        <v>140</v>
      </c>
      <c r="AB86" s="3">
        <v>51075.8</v>
      </c>
      <c r="AC86" s="3">
        <v>113482</v>
      </c>
      <c r="AD86" s="3">
        <v>9146.34</v>
      </c>
      <c r="AE86" s="3">
        <v>7</v>
      </c>
      <c r="AF86" s="3">
        <v>22.5</v>
      </c>
      <c r="AI86" s="5">
        <v>45612.298000000003</v>
      </c>
      <c r="AJ86" s="5">
        <v>111763.13770000001</v>
      </c>
    </row>
    <row r="87" spans="10:36" x14ac:dyDescent="0.15">
      <c r="J87" s="2" t="s">
        <v>31</v>
      </c>
      <c r="K87" s="2">
        <v>69351.399999999994</v>
      </c>
      <c r="L87" s="2">
        <v>132628.6</v>
      </c>
      <c r="M87" s="2">
        <v>9254.8700000000008</v>
      </c>
      <c r="N87" s="2">
        <v>2</v>
      </c>
      <c r="O87" s="2">
        <v>4.5</v>
      </c>
      <c r="Q87" s="4"/>
      <c r="R87" s="4"/>
      <c r="S87" s="4"/>
      <c r="T87" s="4"/>
      <c r="U87" s="4"/>
      <c r="V87" s="4"/>
      <c r="W87" s="4"/>
      <c r="AA87" s="3" t="s">
        <v>140</v>
      </c>
      <c r="AB87" s="3">
        <v>51934.7</v>
      </c>
      <c r="AC87" s="3">
        <v>114253</v>
      </c>
      <c r="AD87" s="3">
        <v>9121.7099999999991</v>
      </c>
      <c r="AE87" s="3">
        <v>7</v>
      </c>
      <c r="AF87" s="3">
        <v>22.5</v>
      </c>
      <c r="AI87" s="5">
        <v>45746.673300000002</v>
      </c>
      <c r="AJ87" s="5">
        <v>111669.0471</v>
      </c>
    </row>
    <row r="88" spans="10:36" x14ac:dyDescent="0.15">
      <c r="J88" s="2" t="s">
        <v>31</v>
      </c>
      <c r="K88" s="2">
        <v>71932.399999999994</v>
      </c>
      <c r="L88" s="2">
        <v>136154.5</v>
      </c>
      <c r="M88" s="2">
        <v>9323.33</v>
      </c>
      <c r="N88" s="2">
        <v>2</v>
      </c>
      <c r="O88" s="2">
        <v>4.5</v>
      </c>
      <c r="Q88" s="4"/>
      <c r="R88" s="4"/>
      <c r="S88" s="4"/>
      <c r="T88" s="4"/>
      <c r="U88" s="4"/>
      <c r="V88" s="4"/>
      <c r="W88" s="4"/>
      <c r="AA88" s="3" t="s">
        <v>140</v>
      </c>
      <c r="AB88" s="3">
        <v>52772.3</v>
      </c>
      <c r="AC88" s="3">
        <v>114797.2</v>
      </c>
      <c r="AD88" s="3">
        <v>9108.43</v>
      </c>
      <c r="AE88" s="3">
        <v>7</v>
      </c>
      <c r="AF88" s="3">
        <v>22.5</v>
      </c>
      <c r="AI88" s="5">
        <v>45881.048699999999</v>
      </c>
      <c r="AJ88" s="5">
        <v>111574.9565</v>
      </c>
    </row>
    <row r="89" spans="10:36" x14ac:dyDescent="0.15">
      <c r="J89" s="2" t="s">
        <v>31</v>
      </c>
      <c r="K89" s="2">
        <v>69627</v>
      </c>
      <c r="L89" s="2">
        <v>131646</v>
      </c>
      <c r="M89" s="2">
        <v>9290.2099999999991</v>
      </c>
      <c r="N89" s="2">
        <v>2</v>
      </c>
      <c r="O89" s="2">
        <v>4.5</v>
      </c>
      <c r="Q89" s="4"/>
      <c r="R89" s="4"/>
      <c r="S89" s="4"/>
      <c r="T89" s="4"/>
      <c r="U89" s="4"/>
      <c r="V89" s="4"/>
      <c r="W89" s="4"/>
      <c r="AA89" s="3" t="s">
        <v>140</v>
      </c>
      <c r="AB89" s="3">
        <v>53036.4</v>
      </c>
      <c r="AC89" s="3">
        <v>114954.4</v>
      </c>
      <c r="AD89" s="3">
        <v>9103.8799999999992</v>
      </c>
      <c r="AE89" s="3">
        <v>7</v>
      </c>
      <c r="AF89" s="3">
        <v>22.5</v>
      </c>
      <c r="AI89" s="5">
        <v>46015.423999999999</v>
      </c>
      <c r="AJ89" s="5">
        <v>111480.8659</v>
      </c>
    </row>
    <row r="90" spans="10:36" x14ac:dyDescent="0.15">
      <c r="J90" s="2" t="s">
        <v>31</v>
      </c>
      <c r="K90" s="2">
        <v>72877</v>
      </c>
      <c r="L90" s="2">
        <v>136338.29999999999</v>
      </c>
      <c r="M90" s="2">
        <v>9372.39</v>
      </c>
      <c r="N90" s="2">
        <v>2</v>
      </c>
      <c r="O90" s="2">
        <v>4.5</v>
      </c>
      <c r="Q90" s="4"/>
      <c r="R90" s="4"/>
      <c r="S90" s="4"/>
      <c r="T90" s="4"/>
      <c r="U90" s="4"/>
      <c r="V90" s="4"/>
      <c r="W90" s="4"/>
      <c r="AA90" s="3" t="s">
        <v>140</v>
      </c>
      <c r="AB90" s="3">
        <v>53209.599999999999</v>
      </c>
      <c r="AC90" s="3">
        <v>115058.4</v>
      </c>
      <c r="AD90" s="3">
        <v>9101.3700000000008</v>
      </c>
      <c r="AE90" s="3">
        <v>7</v>
      </c>
      <c r="AF90" s="3">
        <v>22.5</v>
      </c>
      <c r="AI90" s="5">
        <v>46149.799400000004</v>
      </c>
      <c r="AJ90" s="5">
        <v>111386.7752</v>
      </c>
    </row>
    <row r="91" spans="10:36" x14ac:dyDescent="0.15">
      <c r="J91" s="2" t="s">
        <v>31</v>
      </c>
      <c r="K91" s="2">
        <v>69810.7</v>
      </c>
      <c r="L91" s="2">
        <v>131068.6</v>
      </c>
      <c r="M91" s="2">
        <v>9311.0300000000007</v>
      </c>
      <c r="N91" s="2">
        <v>2</v>
      </c>
      <c r="O91" s="2">
        <v>4.5</v>
      </c>
      <c r="Q91" s="4"/>
      <c r="R91" s="4"/>
      <c r="S91" s="4"/>
      <c r="T91" s="4"/>
      <c r="U91" s="4"/>
      <c r="V91" s="4"/>
      <c r="W91" s="4"/>
      <c r="AA91" s="3" t="s">
        <v>140</v>
      </c>
      <c r="AB91" s="3">
        <v>53369.8</v>
      </c>
      <c r="AC91" s="3">
        <v>115093.2</v>
      </c>
      <c r="AD91" s="3">
        <v>9107.8700000000008</v>
      </c>
      <c r="AE91" s="3">
        <v>7</v>
      </c>
      <c r="AF91" s="3">
        <v>22.5</v>
      </c>
      <c r="AI91" s="5">
        <v>46284.174599999998</v>
      </c>
      <c r="AJ91" s="5">
        <v>111292.6847</v>
      </c>
    </row>
    <row r="92" spans="10:36" x14ac:dyDescent="0.15">
      <c r="J92" s="2" t="s">
        <v>31</v>
      </c>
      <c r="K92" s="2">
        <v>73819.899999999994</v>
      </c>
      <c r="L92" s="2">
        <v>136378.29999999999</v>
      </c>
      <c r="M92" s="2">
        <v>9410.52</v>
      </c>
      <c r="N92" s="2">
        <v>2</v>
      </c>
      <c r="O92" s="2">
        <v>4.5</v>
      </c>
      <c r="Q92" s="4"/>
      <c r="R92" s="4"/>
      <c r="S92" s="4"/>
      <c r="T92" s="4"/>
      <c r="U92" s="4"/>
      <c r="V92" s="4"/>
      <c r="W92" s="4"/>
      <c r="AA92" s="3" t="s">
        <v>140</v>
      </c>
      <c r="AB92" s="3">
        <v>53561.7</v>
      </c>
      <c r="AC92" s="3">
        <v>115005.3</v>
      </c>
      <c r="AD92" s="3">
        <v>9114.7999999999993</v>
      </c>
      <c r="AE92" s="3">
        <v>7</v>
      </c>
      <c r="AF92" s="3">
        <v>22.5</v>
      </c>
      <c r="AI92" s="5">
        <v>46418.55</v>
      </c>
      <c r="AJ92" s="5">
        <v>111198.594</v>
      </c>
    </row>
    <row r="93" spans="10:36" x14ac:dyDescent="0.15">
      <c r="J93" s="2" t="s">
        <v>31</v>
      </c>
      <c r="K93" s="2">
        <v>70112.5</v>
      </c>
      <c r="L93" s="2">
        <v>130269.7</v>
      </c>
      <c r="M93" s="2">
        <v>9337.5400000000009</v>
      </c>
      <c r="N93" s="2">
        <v>2</v>
      </c>
      <c r="O93" s="2">
        <v>4.5</v>
      </c>
      <c r="Q93" s="4"/>
      <c r="R93" s="4"/>
      <c r="S93" s="4"/>
      <c r="T93" s="4"/>
      <c r="U93" s="4"/>
      <c r="V93" s="4"/>
      <c r="W93" s="4"/>
      <c r="AA93" s="3" t="s">
        <v>140</v>
      </c>
      <c r="AB93" s="3">
        <v>54330.1</v>
      </c>
      <c r="AC93" s="3">
        <v>114253</v>
      </c>
      <c r="AD93" s="3">
        <v>9171.17</v>
      </c>
      <c r="AE93" s="3">
        <v>7</v>
      </c>
      <c r="AF93" s="3">
        <v>22.5</v>
      </c>
      <c r="AI93" s="5">
        <v>46552.925300000003</v>
      </c>
      <c r="AJ93" s="5">
        <v>111104.5034</v>
      </c>
    </row>
    <row r="94" spans="10:36" x14ac:dyDescent="0.15">
      <c r="J94" s="2" t="s">
        <v>31</v>
      </c>
      <c r="K94" s="2">
        <v>70322.2</v>
      </c>
      <c r="L94" s="2">
        <v>129758.2</v>
      </c>
      <c r="M94" s="2">
        <v>9361.07</v>
      </c>
      <c r="N94" s="2">
        <v>2</v>
      </c>
      <c r="O94" s="2">
        <v>4.5</v>
      </c>
      <c r="Q94" s="4"/>
      <c r="R94" s="4"/>
      <c r="S94" s="4"/>
      <c r="T94" s="4"/>
      <c r="U94" s="4"/>
      <c r="V94" s="4"/>
      <c r="W94" s="4"/>
      <c r="AA94" s="3" t="s">
        <v>140</v>
      </c>
      <c r="AB94" s="3">
        <v>54575.5</v>
      </c>
      <c r="AC94" s="3">
        <v>113991.5</v>
      </c>
      <c r="AD94" s="3">
        <v>9190.06</v>
      </c>
      <c r="AE94" s="3">
        <v>7</v>
      </c>
      <c r="AF94" s="3">
        <v>22.5</v>
      </c>
      <c r="AI94" s="5">
        <v>46687.300600000002</v>
      </c>
      <c r="AJ94" s="5">
        <v>111010.41280000001</v>
      </c>
    </row>
    <row r="95" spans="10:36" x14ac:dyDescent="0.15">
      <c r="J95" s="2" t="s">
        <v>31</v>
      </c>
      <c r="K95" s="2">
        <v>74854.7</v>
      </c>
      <c r="L95" s="2">
        <v>136338.29999999999</v>
      </c>
      <c r="M95" s="2">
        <v>9450.89</v>
      </c>
      <c r="N95" s="2">
        <v>2</v>
      </c>
      <c r="O95" s="2">
        <v>4.5</v>
      </c>
      <c r="Q95" s="4"/>
      <c r="R95" s="4"/>
      <c r="S95" s="4"/>
      <c r="T95" s="4"/>
      <c r="U95" s="4"/>
      <c r="V95" s="4"/>
      <c r="W95" s="4"/>
      <c r="AA95" s="3" t="s">
        <v>140</v>
      </c>
      <c r="AB95" s="3">
        <v>55975.7</v>
      </c>
      <c r="AC95" s="3">
        <v>110892.1</v>
      </c>
      <c r="AD95" s="3">
        <v>9360.9500000000007</v>
      </c>
      <c r="AE95" s="3">
        <v>7</v>
      </c>
      <c r="AF95" s="3">
        <v>22.5</v>
      </c>
      <c r="AI95" s="5">
        <v>46821.675999999999</v>
      </c>
      <c r="AJ95" s="5">
        <v>110916.3222</v>
      </c>
    </row>
    <row r="96" spans="10:36" x14ac:dyDescent="0.15">
      <c r="J96" s="2" t="s">
        <v>31</v>
      </c>
      <c r="K96" s="2">
        <v>70465.899999999994</v>
      </c>
      <c r="L96" s="2">
        <v>129167</v>
      </c>
      <c r="M96" s="2">
        <v>9385.7800000000007</v>
      </c>
      <c r="N96" s="2">
        <v>2</v>
      </c>
      <c r="O96" s="2">
        <v>4.5</v>
      </c>
      <c r="Q96" s="4"/>
      <c r="R96" s="4"/>
      <c r="S96" s="4"/>
      <c r="T96" s="4"/>
      <c r="U96" s="4"/>
      <c r="V96" s="4"/>
      <c r="W96" s="4"/>
      <c r="AA96" s="3" t="s">
        <v>140</v>
      </c>
      <c r="AB96" s="3">
        <v>56221.1</v>
      </c>
      <c r="AC96" s="3">
        <v>109929.1</v>
      </c>
      <c r="AD96" s="3">
        <v>9389.68</v>
      </c>
      <c r="AE96" s="3">
        <v>7</v>
      </c>
      <c r="AF96" s="3">
        <v>22.5</v>
      </c>
      <c r="AI96" s="5">
        <v>46956.051299999999</v>
      </c>
      <c r="AJ96" s="5">
        <v>110822.23149999999</v>
      </c>
    </row>
    <row r="97" spans="10:36" x14ac:dyDescent="0.15">
      <c r="J97" s="2" t="s">
        <v>31</v>
      </c>
      <c r="K97" s="2">
        <v>75602</v>
      </c>
      <c r="L97" s="2">
        <v>136272.29999999999</v>
      </c>
      <c r="M97" s="2">
        <v>9467.15</v>
      </c>
      <c r="N97" s="2">
        <v>2</v>
      </c>
      <c r="O97" s="2">
        <v>4.5</v>
      </c>
      <c r="Q97" s="4"/>
      <c r="R97" s="4"/>
      <c r="S97" s="4"/>
      <c r="T97" s="4"/>
      <c r="U97" s="4"/>
      <c r="V97" s="4"/>
      <c r="W97" s="4"/>
      <c r="AA97" s="3" t="s">
        <v>140</v>
      </c>
      <c r="AB97" s="3">
        <v>56325.1</v>
      </c>
      <c r="AC97" s="3">
        <v>109160.8</v>
      </c>
      <c r="AD97" s="3">
        <v>9399.1299999999992</v>
      </c>
      <c r="AE97" s="3">
        <v>7</v>
      </c>
      <c r="AF97" s="3">
        <v>22.5</v>
      </c>
      <c r="AI97" s="5">
        <v>47090.426700000004</v>
      </c>
      <c r="AJ97" s="5">
        <v>110728.1409</v>
      </c>
    </row>
    <row r="98" spans="10:36" x14ac:dyDescent="0.15">
      <c r="J98" s="2" t="s">
        <v>31</v>
      </c>
      <c r="K98" s="2">
        <v>70571.899999999994</v>
      </c>
      <c r="L98" s="2">
        <v>128735.6</v>
      </c>
      <c r="M98" s="2">
        <v>9403.2099999999991</v>
      </c>
      <c r="N98" s="2">
        <v>2</v>
      </c>
      <c r="O98" s="2">
        <v>4.5</v>
      </c>
      <c r="Q98" s="4"/>
      <c r="R98" s="4"/>
      <c r="S98" s="4"/>
      <c r="T98" s="4"/>
      <c r="U98" s="4"/>
      <c r="V98" s="4"/>
      <c r="W98" s="4"/>
      <c r="AA98" s="3" t="s">
        <v>140</v>
      </c>
      <c r="AB98" s="3">
        <v>56520</v>
      </c>
      <c r="AC98" s="3">
        <v>108163.4</v>
      </c>
      <c r="AD98" s="3">
        <v>9409.86</v>
      </c>
      <c r="AE98" s="3">
        <v>7</v>
      </c>
      <c r="AF98" s="3">
        <v>22.5</v>
      </c>
      <c r="AI98" s="5">
        <v>47224.802000000003</v>
      </c>
      <c r="AJ98" s="5">
        <v>110634.0503</v>
      </c>
    </row>
    <row r="99" spans="10:36" x14ac:dyDescent="0.15">
      <c r="J99" s="2" t="s">
        <v>31</v>
      </c>
      <c r="K99" s="2">
        <v>76153.2</v>
      </c>
      <c r="L99" s="2">
        <v>136128.6</v>
      </c>
      <c r="M99" s="2">
        <v>9474.1</v>
      </c>
      <c r="N99" s="2">
        <v>2</v>
      </c>
      <c r="O99" s="2">
        <v>4.5</v>
      </c>
      <c r="Q99" s="4"/>
      <c r="R99" s="4"/>
      <c r="S99" s="4"/>
      <c r="T99" s="4"/>
      <c r="U99" s="4"/>
      <c r="V99" s="4"/>
      <c r="W99" s="4"/>
      <c r="AA99" s="3" t="s">
        <v>140</v>
      </c>
      <c r="AB99" s="3">
        <v>56695.9</v>
      </c>
      <c r="AC99" s="3">
        <v>106501.6</v>
      </c>
      <c r="AD99" s="3">
        <v>9410.9500000000007</v>
      </c>
      <c r="AE99" s="3">
        <v>7</v>
      </c>
      <c r="AF99" s="3">
        <v>22.5</v>
      </c>
      <c r="AI99" s="5">
        <v>47359.177300000003</v>
      </c>
      <c r="AJ99" s="5">
        <v>110539.95970000001</v>
      </c>
    </row>
    <row r="100" spans="10:36" x14ac:dyDescent="0.15">
      <c r="J100" s="2" t="s">
        <v>31</v>
      </c>
      <c r="K100" s="2">
        <v>70781.5</v>
      </c>
      <c r="L100" s="2">
        <v>127948.5</v>
      </c>
      <c r="M100" s="2">
        <v>9431.59</v>
      </c>
      <c r="N100" s="2">
        <v>2</v>
      </c>
      <c r="O100" s="2">
        <v>4.5</v>
      </c>
      <c r="Q100" s="4"/>
      <c r="R100" s="4"/>
      <c r="S100" s="4"/>
      <c r="T100" s="4"/>
      <c r="U100" s="4"/>
      <c r="V100" s="4"/>
      <c r="W100" s="4"/>
      <c r="AA100" s="3" t="s">
        <v>140</v>
      </c>
      <c r="AB100" s="3">
        <v>47783.5</v>
      </c>
      <c r="AC100" s="3">
        <v>114169.60000000001</v>
      </c>
      <c r="AD100" s="3">
        <v>9137.35</v>
      </c>
      <c r="AE100" s="3">
        <v>5</v>
      </c>
      <c r="AF100" s="3">
        <v>25</v>
      </c>
      <c r="AI100" s="5">
        <v>47493.5527</v>
      </c>
      <c r="AJ100" s="5">
        <v>110445.86900000001</v>
      </c>
    </row>
    <row r="101" spans="10:36" x14ac:dyDescent="0.15">
      <c r="J101" s="2" t="s">
        <v>31</v>
      </c>
      <c r="K101" s="2">
        <v>76638.8</v>
      </c>
      <c r="L101" s="2">
        <v>135996.70000000001</v>
      </c>
      <c r="M101" s="2">
        <v>9479.68</v>
      </c>
      <c r="N101" s="2">
        <v>2</v>
      </c>
      <c r="O101" s="2">
        <v>4.5</v>
      </c>
      <c r="Q101" s="4"/>
      <c r="R101" s="4"/>
      <c r="S101" s="4"/>
      <c r="T101" s="4"/>
      <c r="U101" s="4"/>
      <c r="V101" s="4"/>
      <c r="W101" s="4"/>
      <c r="AA101" s="3" t="s">
        <v>140</v>
      </c>
      <c r="AB101" s="3">
        <v>49123.4</v>
      </c>
      <c r="AC101" s="3">
        <v>116040.7</v>
      </c>
      <c r="AD101" s="3">
        <v>9086.9</v>
      </c>
      <c r="AE101" s="3">
        <v>5</v>
      </c>
      <c r="AF101" s="3">
        <v>25</v>
      </c>
      <c r="AI101" s="5">
        <v>47627.928</v>
      </c>
      <c r="AJ101" s="5">
        <v>110351.7784</v>
      </c>
    </row>
    <row r="102" spans="10:36" x14ac:dyDescent="0.15">
      <c r="J102" s="2" t="s">
        <v>31</v>
      </c>
      <c r="K102" s="2">
        <v>70859.600000000006</v>
      </c>
      <c r="L102" s="2">
        <v>127083.3</v>
      </c>
      <c r="M102" s="2">
        <v>9450.31</v>
      </c>
      <c r="N102" s="2">
        <v>2</v>
      </c>
      <c r="O102" s="2">
        <v>4.5</v>
      </c>
      <c r="Q102" s="4"/>
      <c r="R102" s="4"/>
      <c r="S102" s="4"/>
      <c r="T102" s="4"/>
      <c r="U102" s="4"/>
      <c r="V102" s="4"/>
      <c r="W102" s="4"/>
      <c r="AA102" s="3" t="s">
        <v>140</v>
      </c>
      <c r="AB102" s="3">
        <v>50388.5</v>
      </c>
      <c r="AC102" s="3">
        <v>117823.5</v>
      </c>
      <c r="AD102" s="3">
        <v>8989.43</v>
      </c>
      <c r="AE102" s="3">
        <v>5</v>
      </c>
      <c r="AF102" s="3">
        <v>25</v>
      </c>
      <c r="AI102" s="5">
        <v>47762.303399999997</v>
      </c>
      <c r="AJ102" s="5">
        <v>110257.6878</v>
      </c>
    </row>
    <row r="103" spans="10:36" x14ac:dyDescent="0.15">
      <c r="J103" s="2" t="s">
        <v>31</v>
      </c>
      <c r="K103" s="2">
        <v>77188</v>
      </c>
      <c r="L103" s="2">
        <v>135853</v>
      </c>
      <c r="M103" s="2">
        <v>9484.92</v>
      </c>
      <c r="N103" s="2">
        <v>2</v>
      </c>
      <c r="O103" s="2">
        <v>4.5</v>
      </c>
      <c r="Q103" s="4"/>
      <c r="R103" s="4"/>
      <c r="S103" s="4"/>
      <c r="T103" s="4"/>
      <c r="U103" s="4"/>
      <c r="V103" s="4"/>
      <c r="W103" s="4"/>
      <c r="AA103" s="3" t="s">
        <v>140</v>
      </c>
      <c r="AB103" s="3">
        <v>51378.3</v>
      </c>
      <c r="AC103" s="3">
        <v>119088.3</v>
      </c>
      <c r="AD103" s="3">
        <v>8873.32</v>
      </c>
      <c r="AE103" s="3">
        <v>5</v>
      </c>
      <c r="AF103" s="3">
        <v>25</v>
      </c>
      <c r="AI103" s="5">
        <v>47896.678699999997</v>
      </c>
      <c r="AJ103" s="5">
        <v>110163.5972</v>
      </c>
    </row>
    <row r="104" spans="10:36" x14ac:dyDescent="0.15">
      <c r="J104" s="2" t="s">
        <v>31</v>
      </c>
      <c r="K104" s="2">
        <v>70885.5</v>
      </c>
      <c r="L104" s="2">
        <v>125968.8</v>
      </c>
      <c r="M104" s="2">
        <v>9470.69</v>
      </c>
      <c r="N104" s="2">
        <v>2</v>
      </c>
      <c r="O104" s="2">
        <v>4.5</v>
      </c>
      <c r="Q104" s="4"/>
      <c r="R104" s="4"/>
      <c r="S104" s="4"/>
      <c r="T104" s="4"/>
      <c r="U104" s="4"/>
      <c r="V104" s="4"/>
      <c r="W104" s="4"/>
      <c r="AA104" s="3" t="s">
        <v>140</v>
      </c>
      <c r="AB104" s="3">
        <v>52520</v>
      </c>
      <c r="AC104" s="3">
        <v>120303.5</v>
      </c>
      <c r="AD104" s="3">
        <v>8755.23</v>
      </c>
      <c r="AE104" s="3">
        <v>5</v>
      </c>
      <c r="AF104" s="3">
        <v>25</v>
      </c>
      <c r="AI104" s="5">
        <v>48031.053899999999</v>
      </c>
      <c r="AJ104" s="5">
        <v>110069.50659999999</v>
      </c>
    </row>
    <row r="105" spans="10:36" x14ac:dyDescent="0.15">
      <c r="J105" s="2" t="s">
        <v>31</v>
      </c>
      <c r="K105" s="2">
        <v>77753.3</v>
      </c>
      <c r="L105" s="2">
        <v>135683.1</v>
      </c>
      <c r="M105" s="2">
        <v>9490.15</v>
      </c>
      <c r="N105" s="2">
        <v>2</v>
      </c>
      <c r="O105" s="2">
        <v>4.5</v>
      </c>
      <c r="Q105" s="4"/>
      <c r="R105" s="4"/>
      <c r="S105" s="4"/>
      <c r="T105" s="4"/>
      <c r="U105" s="4"/>
      <c r="V105" s="4"/>
      <c r="W105" s="4"/>
      <c r="AA105" s="3" t="s">
        <v>140</v>
      </c>
      <c r="AB105" s="3">
        <v>53135.199999999997</v>
      </c>
      <c r="AC105" s="3">
        <v>120885.8</v>
      </c>
      <c r="AD105" s="3">
        <v>8692.49</v>
      </c>
      <c r="AE105" s="3">
        <v>5</v>
      </c>
      <c r="AF105" s="3">
        <v>25</v>
      </c>
      <c r="AI105" s="5">
        <v>48165.430099999998</v>
      </c>
      <c r="AJ105" s="5">
        <v>109975.4154</v>
      </c>
    </row>
    <row r="106" spans="10:36" x14ac:dyDescent="0.15">
      <c r="J106" s="2" t="s">
        <v>31</v>
      </c>
      <c r="K106" s="2">
        <v>70899.600000000006</v>
      </c>
      <c r="L106" s="2">
        <v>125824.8</v>
      </c>
      <c r="M106" s="2">
        <v>9475.3700000000008</v>
      </c>
      <c r="N106" s="2">
        <v>2</v>
      </c>
      <c r="O106" s="2">
        <v>4.5</v>
      </c>
      <c r="Q106" s="4"/>
      <c r="R106" s="4"/>
      <c r="S106" s="4"/>
      <c r="T106" s="4"/>
      <c r="U106" s="4"/>
      <c r="V106" s="4"/>
      <c r="W106" s="4"/>
      <c r="AA106" s="3" t="s">
        <v>140</v>
      </c>
      <c r="AB106" s="3">
        <v>53700.5</v>
      </c>
      <c r="AC106" s="3">
        <v>121317.3</v>
      </c>
      <c r="AD106" s="3">
        <v>8639.09</v>
      </c>
      <c r="AE106" s="3">
        <v>5</v>
      </c>
      <c r="AF106" s="3">
        <v>25</v>
      </c>
      <c r="AI106" s="5">
        <v>48299.804600000003</v>
      </c>
      <c r="AJ106" s="5">
        <v>109881.3253</v>
      </c>
    </row>
    <row r="107" spans="10:36" x14ac:dyDescent="0.15">
      <c r="J107" s="2" t="s">
        <v>31</v>
      </c>
      <c r="K107" s="2">
        <v>69141.7</v>
      </c>
      <c r="L107" s="2">
        <v>135119.79999999999</v>
      </c>
      <c r="M107" s="2">
        <v>9194.7800000000007</v>
      </c>
      <c r="N107" s="2">
        <v>3</v>
      </c>
      <c r="O107" s="2">
        <v>4.5</v>
      </c>
      <c r="Q107" s="4"/>
      <c r="R107" s="4"/>
      <c r="S107" s="4"/>
      <c r="T107" s="4"/>
      <c r="U107" s="4"/>
      <c r="V107" s="4"/>
      <c r="W107" s="4"/>
      <c r="AA107" s="3" t="s">
        <v>140</v>
      </c>
      <c r="AB107" s="3">
        <v>54052.5</v>
      </c>
      <c r="AC107" s="3">
        <v>121533.1</v>
      </c>
      <c r="AD107" s="3">
        <v>8602.5499999999993</v>
      </c>
      <c r="AE107" s="3">
        <v>5</v>
      </c>
      <c r="AF107" s="3">
        <v>25</v>
      </c>
      <c r="AI107" s="5">
        <v>48434.180800000002</v>
      </c>
      <c r="AJ107" s="5">
        <v>109787.2341</v>
      </c>
    </row>
    <row r="108" spans="10:36" x14ac:dyDescent="0.15">
      <c r="J108" s="2" t="s">
        <v>31</v>
      </c>
      <c r="K108" s="2">
        <v>69023.600000000006</v>
      </c>
      <c r="L108" s="2">
        <v>134896</v>
      </c>
      <c r="M108" s="2">
        <v>9202.69</v>
      </c>
      <c r="N108" s="2">
        <v>3</v>
      </c>
      <c r="O108" s="2">
        <v>4.5</v>
      </c>
      <c r="Q108" s="4"/>
      <c r="R108" s="4"/>
      <c r="S108" s="4"/>
      <c r="T108" s="4"/>
      <c r="U108" s="4"/>
      <c r="V108" s="4"/>
      <c r="W108" s="4"/>
      <c r="AA108" s="3" t="s">
        <v>140</v>
      </c>
      <c r="AB108" s="3">
        <v>54405.2</v>
      </c>
      <c r="AC108" s="3">
        <v>121648.3</v>
      </c>
      <c r="AD108" s="3">
        <v>8587.61</v>
      </c>
      <c r="AE108" s="3">
        <v>5</v>
      </c>
      <c r="AF108" s="3">
        <v>25</v>
      </c>
      <c r="AI108" s="5">
        <v>48568.5553</v>
      </c>
      <c r="AJ108" s="5">
        <v>109693.1441</v>
      </c>
    </row>
    <row r="109" spans="10:36" x14ac:dyDescent="0.15">
      <c r="J109" s="2" t="s">
        <v>31</v>
      </c>
      <c r="K109" s="2">
        <v>69415.399999999994</v>
      </c>
      <c r="L109" s="2">
        <v>135263.79999999999</v>
      </c>
      <c r="M109" s="2">
        <v>9212.7800000000007</v>
      </c>
      <c r="N109" s="2">
        <v>3</v>
      </c>
      <c r="O109" s="2">
        <v>4.5</v>
      </c>
      <c r="Q109" s="4"/>
      <c r="R109" s="4"/>
      <c r="S109" s="4"/>
      <c r="T109" s="4"/>
      <c r="U109" s="4"/>
      <c r="V109" s="4"/>
      <c r="W109" s="4"/>
      <c r="AA109" s="3" t="s">
        <v>140</v>
      </c>
      <c r="AB109" s="3">
        <v>54858.9</v>
      </c>
      <c r="AC109" s="3">
        <v>121713.60000000001</v>
      </c>
      <c r="AD109" s="3">
        <v>8580.81</v>
      </c>
      <c r="AE109" s="3">
        <v>5</v>
      </c>
      <c r="AF109" s="3">
        <v>25</v>
      </c>
      <c r="AI109" s="5">
        <v>48702.931499999999</v>
      </c>
      <c r="AJ109" s="5">
        <v>109599.0529</v>
      </c>
    </row>
    <row r="110" spans="10:36" x14ac:dyDescent="0.15">
      <c r="J110" s="2" t="s">
        <v>31</v>
      </c>
      <c r="K110" s="2">
        <v>69037.7</v>
      </c>
      <c r="L110" s="2">
        <v>134542.70000000001</v>
      </c>
      <c r="M110" s="2">
        <v>9207.59</v>
      </c>
      <c r="N110" s="2">
        <v>3</v>
      </c>
      <c r="O110" s="2">
        <v>4.5</v>
      </c>
      <c r="Q110" s="4"/>
      <c r="R110" s="4"/>
      <c r="S110" s="4"/>
      <c r="T110" s="4"/>
      <c r="U110" s="4"/>
      <c r="V110" s="4"/>
      <c r="W110" s="4"/>
      <c r="AA110" s="3" t="s">
        <v>140</v>
      </c>
      <c r="AB110" s="3">
        <v>55250.3</v>
      </c>
      <c r="AC110" s="3">
        <v>121652.6</v>
      </c>
      <c r="AD110" s="3">
        <v>8590.75</v>
      </c>
      <c r="AE110" s="3">
        <v>5</v>
      </c>
      <c r="AF110" s="3">
        <v>25</v>
      </c>
      <c r="AI110" s="5">
        <v>48837.305999999997</v>
      </c>
      <c r="AJ110" s="5">
        <v>109504.96279999999</v>
      </c>
    </row>
    <row r="111" spans="10:36" x14ac:dyDescent="0.15">
      <c r="J111" s="2" t="s">
        <v>31</v>
      </c>
      <c r="K111" s="2">
        <v>69848.800000000003</v>
      </c>
      <c r="L111" s="2">
        <v>135499.29999999999</v>
      </c>
      <c r="M111" s="2">
        <v>9242.4</v>
      </c>
      <c r="N111" s="2">
        <v>3</v>
      </c>
      <c r="O111" s="2">
        <v>4.5</v>
      </c>
      <c r="Q111" s="4"/>
      <c r="R111" s="4"/>
      <c r="S111" s="4"/>
      <c r="T111" s="4"/>
      <c r="U111" s="4"/>
      <c r="V111" s="4"/>
      <c r="W111" s="4"/>
      <c r="AA111" s="3" t="s">
        <v>140</v>
      </c>
      <c r="AB111" s="3">
        <v>55591.5</v>
      </c>
      <c r="AC111" s="3">
        <v>121490.5</v>
      </c>
      <c r="AD111" s="3">
        <v>8613.57</v>
      </c>
      <c r="AE111" s="3">
        <v>5</v>
      </c>
      <c r="AF111" s="3">
        <v>25</v>
      </c>
      <c r="AI111" s="5">
        <v>48971.682099999998</v>
      </c>
      <c r="AJ111" s="5">
        <v>109410.8716</v>
      </c>
    </row>
    <row r="112" spans="10:36" x14ac:dyDescent="0.15">
      <c r="J112" s="2" t="s">
        <v>31</v>
      </c>
      <c r="K112" s="2">
        <v>69115.5</v>
      </c>
      <c r="L112" s="2">
        <v>133951.1</v>
      </c>
      <c r="M112" s="2">
        <v>9220.58</v>
      </c>
      <c r="N112" s="2">
        <v>3</v>
      </c>
      <c r="O112" s="2">
        <v>4.5</v>
      </c>
      <c r="Q112" s="4"/>
      <c r="R112" s="4"/>
      <c r="S112" s="4"/>
      <c r="T112" s="4"/>
      <c r="U112" s="4"/>
      <c r="V112" s="4"/>
      <c r="W112" s="4"/>
      <c r="AA112" s="3" t="s">
        <v>140</v>
      </c>
      <c r="AB112" s="3">
        <v>55947.199999999997</v>
      </c>
      <c r="AC112" s="3">
        <v>121026.3</v>
      </c>
      <c r="AD112" s="3">
        <v>8673.9699999999993</v>
      </c>
      <c r="AE112" s="3">
        <v>5</v>
      </c>
      <c r="AF112" s="3">
        <v>25</v>
      </c>
      <c r="AI112" s="5">
        <v>49106.056700000001</v>
      </c>
      <c r="AJ112" s="5">
        <v>109316.7816</v>
      </c>
    </row>
    <row r="113" spans="10:36" x14ac:dyDescent="0.15">
      <c r="J113" s="2" t="s">
        <v>31</v>
      </c>
      <c r="K113" s="2">
        <v>70412.100000000006</v>
      </c>
      <c r="L113" s="2">
        <v>135723.1</v>
      </c>
      <c r="M113" s="2">
        <v>9268.1</v>
      </c>
      <c r="N113" s="2">
        <v>3</v>
      </c>
      <c r="O113" s="2">
        <v>4.5</v>
      </c>
      <c r="Q113" s="4"/>
      <c r="R113" s="4"/>
      <c r="S113" s="4"/>
      <c r="T113" s="4"/>
      <c r="U113" s="4"/>
      <c r="V113" s="4"/>
      <c r="W113" s="4"/>
      <c r="AA113" s="3" t="s">
        <v>140</v>
      </c>
      <c r="AB113" s="3">
        <v>56202.8</v>
      </c>
      <c r="AC113" s="3">
        <v>120410.4</v>
      </c>
      <c r="AD113" s="3">
        <v>8735.3700000000008</v>
      </c>
      <c r="AE113" s="3">
        <v>5</v>
      </c>
      <c r="AF113" s="3">
        <v>25</v>
      </c>
      <c r="AI113" s="5">
        <v>49240.432800000002</v>
      </c>
      <c r="AJ113" s="5">
        <v>109222.69040000001</v>
      </c>
    </row>
    <row r="114" spans="10:36" x14ac:dyDescent="0.15">
      <c r="J114" s="2" t="s">
        <v>31</v>
      </c>
      <c r="K114" s="2">
        <v>69195.5</v>
      </c>
      <c r="L114" s="2">
        <v>133453.70000000001</v>
      </c>
      <c r="M114" s="2">
        <v>9234.89</v>
      </c>
      <c r="N114" s="2">
        <v>3</v>
      </c>
      <c r="O114" s="2">
        <v>4.5</v>
      </c>
      <c r="Q114" s="4"/>
      <c r="R114" s="4"/>
      <c r="S114" s="4"/>
      <c r="T114" s="4"/>
      <c r="U114" s="4"/>
      <c r="V114" s="4"/>
      <c r="W114" s="4"/>
      <c r="AA114" s="3" t="s">
        <v>140</v>
      </c>
      <c r="AB114" s="3">
        <v>56613.5</v>
      </c>
      <c r="AC114" s="3">
        <v>119039.4</v>
      </c>
      <c r="AD114" s="3">
        <v>8877.81</v>
      </c>
      <c r="AE114" s="3">
        <v>5</v>
      </c>
      <c r="AF114" s="3">
        <v>25</v>
      </c>
      <c r="AI114" s="5">
        <v>49374.8073</v>
      </c>
      <c r="AJ114" s="5">
        <v>109128.60030000001</v>
      </c>
    </row>
    <row r="115" spans="10:36" x14ac:dyDescent="0.15">
      <c r="J115" s="2" t="s">
        <v>31</v>
      </c>
      <c r="K115" s="2">
        <v>71147.3</v>
      </c>
      <c r="L115" s="2">
        <v>135958.70000000001</v>
      </c>
      <c r="M115" s="2">
        <v>9292.85</v>
      </c>
      <c r="N115" s="2">
        <v>3</v>
      </c>
      <c r="O115" s="2">
        <v>4.5</v>
      </c>
      <c r="Q115" s="4"/>
      <c r="R115" s="4"/>
      <c r="S115" s="4"/>
      <c r="T115" s="4"/>
      <c r="U115" s="4"/>
      <c r="V115" s="4"/>
      <c r="W115" s="4"/>
      <c r="AA115" s="3" t="s">
        <v>140</v>
      </c>
      <c r="AB115" s="3">
        <v>56922.9</v>
      </c>
      <c r="AC115" s="3">
        <v>117693.2</v>
      </c>
      <c r="AD115" s="3">
        <v>9011.8799999999992</v>
      </c>
      <c r="AE115" s="3">
        <v>5</v>
      </c>
      <c r="AF115" s="3">
        <v>25</v>
      </c>
      <c r="AI115" s="5">
        <v>49509.183400000002</v>
      </c>
      <c r="AJ115" s="5">
        <v>109034.5092</v>
      </c>
    </row>
    <row r="116" spans="10:36" x14ac:dyDescent="0.15">
      <c r="J116" s="2" t="s">
        <v>31</v>
      </c>
      <c r="K116" s="2">
        <v>69351.399999999994</v>
      </c>
      <c r="L116" s="2">
        <v>132628.6</v>
      </c>
      <c r="M116" s="2">
        <v>9261.74</v>
      </c>
      <c r="N116" s="2">
        <v>3</v>
      </c>
      <c r="O116" s="2">
        <v>4.5</v>
      </c>
      <c r="Q116" s="4"/>
      <c r="R116" s="4"/>
      <c r="S116" s="4"/>
      <c r="T116" s="4"/>
      <c r="U116" s="4"/>
      <c r="V116" s="4"/>
      <c r="W116" s="4"/>
      <c r="AA116" s="3" t="s">
        <v>140</v>
      </c>
      <c r="AB116" s="3">
        <v>57310.7</v>
      </c>
      <c r="AC116" s="3">
        <v>115906.5</v>
      </c>
      <c r="AD116" s="3">
        <v>9153.81</v>
      </c>
      <c r="AE116" s="3">
        <v>5</v>
      </c>
      <c r="AF116" s="3">
        <v>25</v>
      </c>
      <c r="AI116" s="5">
        <v>49643.557999999997</v>
      </c>
      <c r="AJ116" s="5">
        <v>108940.4191</v>
      </c>
    </row>
    <row r="117" spans="10:36" x14ac:dyDescent="0.15">
      <c r="J117" s="2" t="s">
        <v>31</v>
      </c>
      <c r="K117" s="2">
        <v>71932.399999999994</v>
      </c>
      <c r="L117" s="2">
        <v>136154.5</v>
      </c>
      <c r="M117" s="2">
        <v>9330.74</v>
      </c>
      <c r="N117" s="2">
        <v>3</v>
      </c>
      <c r="O117" s="2">
        <v>4.5</v>
      </c>
      <c r="Q117" s="4"/>
      <c r="R117" s="4"/>
      <c r="S117" s="4"/>
      <c r="T117" s="4"/>
      <c r="U117" s="4"/>
      <c r="V117" s="4"/>
      <c r="W117" s="4"/>
      <c r="AA117" s="3" t="s">
        <v>140</v>
      </c>
      <c r="AB117" s="3">
        <v>57687.3</v>
      </c>
      <c r="AC117" s="3">
        <v>113792</v>
      </c>
      <c r="AD117" s="3">
        <v>9296.2099999999991</v>
      </c>
      <c r="AE117" s="3">
        <v>5</v>
      </c>
      <c r="AF117" s="3">
        <v>25</v>
      </c>
      <c r="AI117" s="5">
        <v>49777.934099999999</v>
      </c>
      <c r="AJ117" s="5">
        <v>108846.3279</v>
      </c>
    </row>
    <row r="118" spans="10:36" x14ac:dyDescent="0.15">
      <c r="J118" s="2" t="s">
        <v>31</v>
      </c>
      <c r="K118" s="2">
        <v>69627</v>
      </c>
      <c r="L118" s="2">
        <v>131646</v>
      </c>
      <c r="M118" s="2">
        <v>9297.2800000000007</v>
      </c>
      <c r="N118" s="2">
        <v>3</v>
      </c>
      <c r="O118" s="2">
        <v>4.5</v>
      </c>
      <c r="Q118" s="4"/>
      <c r="R118" s="4"/>
      <c r="S118" s="4"/>
      <c r="T118" s="4"/>
      <c r="U118" s="4"/>
      <c r="V118" s="4"/>
      <c r="W118" s="4"/>
      <c r="AA118" s="3" t="s">
        <v>140</v>
      </c>
      <c r="AB118" s="3">
        <v>58156.2</v>
      </c>
      <c r="AC118" s="3">
        <v>110897.3</v>
      </c>
      <c r="AD118" s="3">
        <v>9417.76</v>
      </c>
      <c r="AE118" s="3">
        <v>5</v>
      </c>
      <c r="AF118" s="3">
        <v>25</v>
      </c>
      <c r="AI118" s="5">
        <v>49912.308599999997</v>
      </c>
      <c r="AJ118" s="5">
        <v>108752.23789999999</v>
      </c>
    </row>
    <row r="119" spans="10:36" x14ac:dyDescent="0.15">
      <c r="J119" s="2" t="s">
        <v>31</v>
      </c>
      <c r="K119" s="2">
        <v>72877</v>
      </c>
      <c r="L119" s="2">
        <v>136338.29999999999</v>
      </c>
      <c r="M119" s="2">
        <v>9379.9699999999993</v>
      </c>
      <c r="N119" s="2">
        <v>3</v>
      </c>
      <c r="O119" s="2">
        <v>4.5</v>
      </c>
      <c r="Q119" s="4"/>
      <c r="R119" s="4"/>
      <c r="S119" s="4"/>
      <c r="T119" s="4"/>
      <c r="U119" s="4"/>
      <c r="V119" s="4"/>
      <c r="W119" s="4"/>
      <c r="AA119" s="3" t="s">
        <v>140</v>
      </c>
      <c r="AB119" s="3">
        <v>47783.5</v>
      </c>
      <c r="AC119" s="3">
        <v>114169.60000000001</v>
      </c>
      <c r="AD119" s="3">
        <v>9140.66</v>
      </c>
      <c r="AE119" s="3">
        <v>6</v>
      </c>
      <c r="AF119" s="3">
        <v>25</v>
      </c>
      <c r="AI119" s="5">
        <v>50046.684800000003</v>
      </c>
      <c r="AJ119" s="5">
        <v>108658.1467</v>
      </c>
    </row>
    <row r="120" spans="10:36" x14ac:dyDescent="0.15">
      <c r="J120" s="2" t="s">
        <v>31</v>
      </c>
      <c r="K120" s="2">
        <v>69810.7</v>
      </c>
      <c r="L120" s="2">
        <v>131068.6</v>
      </c>
      <c r="M120" s="2">
        <v>9318.23</v>
      </c>
      <c r="N120" s="2">
        <v>3</v>
      </c>
      <c r="O120" s="2">
        <v>4.5</v>
      </c>
      <c r="Q120" s="4"/>
      <c r="R120" s="4"/>
      <c r="S120" s="4"/>
      <c r="T120" s="4"/>
      <c r="U120" s="4"/>
      <c r="V120" s="4"/>
      <c r="W120" s="4"/>
      <c r="AA120" s="3" t="s">
        <v>140</v>
      </c>
      <c r="AB120" s="3">
        <v>49123.4</v>
      </c>
      <c r="AC120" s="3">
        <v>116040.7</v>
      </c>
      <c r="AD120" s="3">
        <v>9089.81</v>
      </c>
      <c r="AE120" s="3">
        <v>6</v>
      </c>
      <c r="AF120" s="3">
        <v>25</v>
      </c>
      <c r="AI120" s="5">
        <v>50181.059300000001</v>
      </c>
      <c r="AJ120" s="5">
        <v>108564.0566</v>
      </c>
    </row>
    <row r="121" spans="10:36" x14ac:dyDescent="0.15">
      <c r="J121" s="2" t="s">
        <v>31</v>
      </c>
      <c r="K121" s="2">
        <v>73819.899999999994</v>
      </c>
      <c r="L121" s="2">
        <v>136378.29999999999</v>
      </c>
      <c r="M121" s="2">
        <v>9418.1</v>
      </c>
      <c r="N121" s="2">
        <v>3</v>
      </c>
      <c r="O121" s="2">
        <v>4.5</v>
      </c>
      <c r="Q121" s="4"/>
      <c r="R121" s="4"/>
      <c r="S121" s="4"/>
      <c r="T121" s="4"/>
      <c r="U121" s="4"/>
      <c r="V121" s="4"/>
      <c r="W121" s="4"/>
      <c r="AA121" s="3" t="s">
        <v>140</v>
      </c>
      <c r="AB121" s="3">
        <v>50388.5</v>
      </c>
      <c r="AC121" s="3">
        <v>117823.5</v>
      </c>
      <c r="AD121" s="3">
        <v>8992.06</v>
      </c>
      <c r="AE121" s="3">
        <v>6</v>
      </c>
      <c r="AF121" s="3">
        <v>25</v>
      </c>
      <c r="AI121" s="5">
        <v>50315.4355</v>
      </c>
      <c r="AJ121" s="5">
        <v>108469.9654</v>
      </c>
    </row>
    <row r="122" spans="10:36" x14ac:dyDescent="0.15">
      <c r="J122" s="2" t="s">
        <v>31</v>
      </c>
      <c r="K122" s="2">
        <v>70112.5</v>
      </c>
      <c r="L122" s="2">
        <v>130269.7</v>
      </c>
      <c r="M122" s="2">
        <v>9344.9</v>
      </c>
      <c r="N122" s="2">
        <v>3</v>
      </c>
      <c r="O122" s="2">
        <v>4.5</v>
      </c>
      <c r="Q122" s="4"/>
      <c r="R122" s="4"/>
      <c r="S122" s="4"/>
      <c r="T122" s="4"/>
      <c r="U122" s="4"/>
      <c r="V122" s="4"/>
      <c r="W122" s="4"/>
      <c r="AA122" s="3" t="s">
        <v>140</v>
      </c>
      <c r="AB122" s="3">
        <v>51378.3</v>
      </c>
      <c r="AC122" s="3">
        <v>119088.3</v>
      </c>
      <c r="AD122" s="3">
        <v>8875.7999999999993</v>
      </c>
      <c r="AE122" s="3">
        <v>6</v>
      </c>
      <c r="AF122" s="3">
        <v>25</v>
      </c>
      <c r="AI122" s="5">
        <v>50449.81</v>
      </c>
      <c r="AJ122" s="5">
        <v>108375.8754</v>
      </c>
    </row>
    <row r="123" spans="10:36" x14ac:dyDescent="0.15">
      <c r="J123" s="2" t="s">
        <v>31</v>
      </c>
      <c r="K123" s="2">
        <v>70322.2</v>
      </c>
      <c r="L123" s="2">
        <v>129758.2</v>
      </c>
      <c r="M123" s="2">
        <v>9368.52</v>
      </c>
      <c r="N123" s="2">
        <v>3</v>
      </c>
      <c r="O123" s="2">
        <v>4.5</v>
      </c>
      <c r="Q123" s="4"/>
      <c r="R123" s="4"/>
      <c r="S123" s="4"/>
      <c r="T123" s="4"/>
      <c r="U123" s="4"/>
      <c r="V123" s="4"/>
      <c r="W123" s="4"/>
      <c r="AA123" s="3" t="s">
        <v>140</v>
      </c>
      <c r="AB123" s="3">
        <v>52520</v>
      </c>
      <c r="AC123" s="3">
        <v>120303.5</v>
      </c>
      <c r="AD123" s="3">
        <v>8757.64</v>
      </c>
      <c r="AE123" s="3">
        <v>6</v>
      </c>
      <c r="AF123" s="3">
        <v>25</v>
      </c>
      <c r="AI123" s="5">
        <v>50584.186099999999</v>
      </c>
      <c r="AJ123" s="5">
        <v>108281.78419999999</v>
      </c>
    </row>
    <row r="124" spans="10:36" x14ac:dyDescent="0.15">
      <c r="J124" s="2" t="s">
        <v>31</v>
      </c>
      <c r="K124" s="2">
        <v>74854.7</v>
      </c>
      <c r="L124" s="2">
        <v>136338.29999999999</v>
      </c>
      <c r="M124" s="2">
        <v>9458.36</v>
      </c>
      <c r="N124" s="2">
        <v>3</v>
      </c>
      <c r="O124" s="2">
        <v>4.5</v>
      </c>
      <c r="Q124" s="4"/>
      <c r="R124" s="4"/>
      <c r="S124" s="4"/>
      <c r="T124" s="4"/>
      <c r="U124" s="4"/>
      <c r="V124" s="4"/>
      <c r="W124" s="4"/>
      <c r="AA124" s="3" t="s">
        <v>140</v>
      </c>
      <c r="AB124" s="3">
        <v>53135.199999999997</v>
      </c>
      <c r="AC124" s="3">
        <v>120885.8</v>
      </c>
      <c r="AD124" s="3">
        <v>8694.9</v>
      </c>
      <c r="AE124" s="3">
        <v>6</v>
      </c>
      <c r="AF124" s="3">
        <v>25</v>
      </c>
      <c r="AI124" s="5">
        <v>50718.560700000002</v>
      </c>
      <c r="AJ124" s="5">
        <v>108187.69409999999</v>
      </c>
    </row>
    <row r="125" spans="10:36" x14ac:dyDescent="0.15">
      <c r="J125" s="2" t="s">
        <v>31</v>
      </c>
      <c r="K125" s="2">
        <v>70465.899999999994</v>
      </c>
      <c r="L125" s="2">
        <v>129167</v>
      </c>
      <c r="M125" s="2">
        <v>9393.2999999999993</v>
      </c>
      <c r="N125" s="2">
        <v>3</v>
      </c>
      <c r="O125" s="2">
        <v>4.5</v>
      </c>
      <c r="Q125" s="4"/>
      <c r="R125" s="4"/>
      <c r="S125" s="4"/>
      <c r="T125" s="4"/>
      <c r="U125" s="4"/>
      <c r="V125" s="4"/>
      <c r="W125" s="4"/>
      <c r="AA125" s="3" t="s">
        <v>140</v>
      </c>
      <c r="AB125" s="3">
        <v>53700.5</v>
      </c>
      <c r="AC125" s="3">
        <v>121317.3</v>
      </c>
      <c r="AD125" s="3">
        <v>8641.5300000000007</v>
      </c>
      <c r="AE125" s="3">
        <v>6</v>
      </c>
      <c r="AF125" s="3">
        <v>25</v>
      </c>
      <c r="AI125" s="5">
        <v>50852.936800000003</v>
      </c>
      <c r="AJ125" s="5">
        <v>108093.6029</v>
      </c>
    </row>
    <row r="126" spans="10:36" x14ac:dyDescent="0.15">
      <c r="J126" s="2" t="s">
        <v>31</v>
      </c>
      <c r="K126" s="2">
        <v>75602</v>
      </c>
      <c r="L126" s="2">
        <v>136272.29999999999</v>
      </c>
      <c r="M126" s="2">
        <v>9474.58</v>
      </c>
      <c r="N126" s="2">
        <v>3</v>
      </c>
      <c r="O126" s="2">
        <v>4.5</v>
      </c>
      <c r="Q126" s="4"/>
      <c r="R126" s="4"/>
      <c r="S126" s="4"/>
      <c r="T126" s="4"/>
      <c r="U126" s="4"/>
      <c r="V126" s="4"/>
      <c r="W126" s="4"/>
      <c r="AA126" s="3" t="s">
        <v>140</v>
      </c>
      <c r="AB126" s="3">
        <v>54052.5</v>
      </c>
      <c r="AC126" s="3">
        <v>121533.1</v>
      </c>
      <c r="AD126" s="3">
        <v>8605.0300000000007</v>
      </c>
      <c r="AE126" s="3">
        <v>6</v>
      </c>
      <c r="AF126" s="3">
        <v>25</v>
      </c>
      <c r="AI126" s="5">
        <v>50987.311300000001</v>
      </c>
      <c r="AJ126" s="5">
        <v>107999.5129</v>
      </c>
    </row>
    <row r="127" spans="10:36" x14ac:dyDescent="0.15">
      <c r="J127" s="2" t="s">
        <v>31</v>
      </c>
      <c r="K127" s="2">
        <v>70571.899999999994</v>
      </c>
      <c r="L127" s="2">
        <v>128735.6</v>
      </c>
      <c r="M127" s="2">
        <v>9410.77</v>
      </c>
      <c r="N127" s="2">
        <v>3</v>
      </c>
      <c r="O127" s="2">
        <v>4.5</v>
      </c>
      <c r="Q127" s="4"/>
      <c r="R127" s="4"/>
      <c r="S127" s="4"/>
      <c r="T127" s="4"/>
      <c r="U127" s="4"/>
      <c r="V127" s="4"/>
      <c r="W127" s="4"/>
      <c r="AA127" s="3" t="s">
        <v>140</v>
      </c>
      <c r="AB127" s="3">
        <v>54405.2</v>
      </c>
      <c r="AC127" s="3">
        <v>121648.3</v>
      </c>
      <c r="AD127" s="3">
        <v>8590.15</v>
      </c>
      <c r="AE127" s="3">
        <v>6</v>
      </c>
      <c r="AF127" s="3">
        <v>25</v>
      </c>
      <c r="AI127" s="5">
        <v>51121.687400000003</v>
      </c>
      <c r="AJ127" s="5">
        <v>107905.42170000001</v>
      </c>
    </row>
    <row r="128" spans="10:36" x14ac:dyDescent="0.15">
      <c r="J128" s="2" t="s">
        <v>31</v>
      </c>
      <c r="K128" s="2">
        <v>76153.2</v>
      </c>
      <c r="L128" s="2">
        <v>136128.6</v>
      </c>
      <c r="M128" s="2">
        <v>9481.56</v>
      </c>
      <c r="N128" s="2">
        <v>3</v>
      </c>
      <c r="O128" s="2">
        <v>4.5</v>
      </c>
      <c r="Q128" s="4"/>
      <c r="R128" s="4"/>
      <c r="S128" s="4"/>
      <c r="T128" s="4"/>
      <c r="U128" s="4"/>
      <c r="V128" s="4"/>
      <c r="W128" s="4"/>
      <c r="AA128" s="3" t="s">
        <v>140</v>
      </c>
      <c r="AB128" s="3">
        <v>54858.9</v>
      </c>
      <c r="AC128" s="3">
        <v>121713.60000000001</v>
      </c>
      <c r="AD128" s="3">
        <v>8583.43</v>
      </c>
      <c r="AE128" s="3">
        <v>6</v>
      </c>
      <c r="AF128" s="3">
        <v>25</v>
      </c>
      <c r="AI128" s="5">
        <v>51256.061999999998</v>
      </c>
      <c r="AJ128" s="5">
        <v>107811.3316</v>
      </c>
    </row>
    <row r="129" spans="10:36" x14ac:dyDescent="0.15">
      <c r="J129" s="2" t="s">
        <v>31</v>
      </c>
      <c r="K129" s="2">
        <v>70781.5</v>
      </c>
      <c r="L129" s="2">
        <v>127948.5</v>
      </c>
      <c r="M129" s="2">
        <v>9439.2000000000007</v>
      </c>
      <c r="N129" s="2">
        <v>3</v>
      </c>
      <c r="O129" s="2">
        <v>4.5</v>
      </c>
      <c r="Q129" s="4"/>
      <c r="R129" s="4"/>
      <c r="S129" s="4"/>
      <c r="T129" s="4"/>
      <c r="U129" s="4"/>
      <c r="V129" s="4"/>
      <c r="W129" s="4"/>
      <c r="AA129" s="3" t="s">
        <v>140</v>
      </c>
      <c r="AB129" s="3">
        <v>55250.3</v>
      </c>
      <c r="AC129" s="3">
        <v>121652.6</v>
      </c>
      <c r="AD129" s="3">
        <v>8593.43</v>
      </c>
      <c r="AE129" s="3">
        <v>6</v>
      </c>
      <c r="AF129" s="3">
        <v>25</v>
      </c>
      <c r="AI129" s="5">
        <v>51390.438099999999</v>
      </c>
      <c r="AJ129" s="5">
        <v>107717.2405</v>
      </c>
    </row>
    <row r="130" spans="10:36" x14ac:dyDescent="0.15">
      <c r="J130" s="2" t="s">
        <v>31</v>
      </c>
      <c r="K130" s="2">
        <v>76638.8</v>
      </c>
      <c r="L130" s="2">
        <v>135996.70000000001</v>
      </c>
      <c r="M130" s="2">
        <v>9487.19</v>
      </c>
      <c r="N130" s="2">
        <v>3</v>
      </c>
      <c r="O130" s="2">
        <v>4.5</v>
      </c>
      <c r="Q130" s="4"/>
      <c r="R130" s="4"/>
      <c r="S130" s="4"/>
      <c r="T130" s="4"/>
      <c r="U130" s="4"/>
      <c r="V130" s="4"/>
      <c r="W130" s="4"/>
      <c r="AA130" s="3" t="s">
        <v>140</v>
      </c>
      <c r="AB130" s="3">
        <v>55591.5</v>
      </c>
      <c r="AC130" s="3">
        <v>121490.5</v>
      </c>
      <c r="AD130" s="3">
        <v>8616.31</v>
      </c>
      <c r="AE130" s="3">
        <v>6</v>
      </c>
      <c r="AF130" s="3">
        <v>25</v>
      </c>
      <c r="AI130" s="5">
        <v>51524.812599999997</v>
      </c>
      <c r="AJ130" s="5">
        <v>107623.1504</v>
      </c>
    </row>
    <row r="131" spans="10:36" x14ac:dyDescent="0.15">
      <c r="J131" s="2" t="s">
        <v>31</v>
      </c>
      <c r="K131" s="2">
        <v>70859.600000000006</v>
      </c>
      <c r="L131" s="2">
        <v>127083.3</v>
      </c>
      <c r="M131" s="2">
        <v>9457.93</v>
      </c>
      <c r="N131" s="2">
        <v>3</v>
      </c>
      <c r="O131" s="2">
        <v>4.5</v>
      </c>
      <c r="Q131" s="4"/>
      <c r="R131" s="4"/>
      <c r="S131" s="4"/>
      <c r="T131" s="4"/>
      <c r="U131" s="4"/>
      <c r="V131" s="4"/>
      <c r="W131" s="4"/>
      <c r="AA131" s="3" t="s">
        <v>140</v>
      </c>
      <c r="AB131" s="3">
        <v>55947.199999999997</v>
      </c>
      <c r="AC131" s="3">
        <v>121026.3</v>
      </c>
      <c r="AD131" s="3">
        <v>8676.83</v>
      </c>
      <c r="AE131" s="3">
        <v>6</v>
      </c>
      <c r="AF131" s="3">
        <v>25</v>
      </c>
      <c r="AI131" s="5">
        <v>51659.188800000004</v>
      </c>
      <c r="AJ131" s="5">
        <v>107529.0592</v>
      </c>
    </row>
    <row r="132" spans="10:36" x14ac:dyDescent="0.15">
      <c r="J132" s="2" t="s">
        <v>31</v>
      </c>
      <c r="K132" s="2">
        <v>77188</v>
      </c>
      <c r="L132" s="2">
        <v>135853</v>
      </c>
      <c r="M132" s="2">
        <v>9492.48</v>
      </c>
      <c r="N132" s="2">
        <v>3</v>
      </c>
      <c r="O132" s="2">
        <v>4.5</v>
      </c>
      <c r="Q132" s="4"/>
      <c r="R132" s="4"/>
      <c r="S132" s="4"/>
      <c r="T132" s="4"/>
      <c r="U132" s="4"/>
      <c r="V132" s="4"/>
      <c r="W132" s="4"/>
      <c r="AA132" s="3" t="s">
        <v>140</v>
      </c>
      <c r="AB132" s="3">
        <v>56202.8</v>
      </c>
      <c r="AC132" s="3">
        <v>120410.4</v>
      </c>
      <c r="AD132" s="3">
        <v>8738.2999999999993</v>
      </c>
      <c r="AE132" s="3">
        <v>6</v>
      </c>
      <c r="AF132" s="3">
        <v>25</v>
      </c>
      <c r="AI132" s="5">
        <v>51793.563300000002</v>
      </c>
      <c r="AJ132" s="5">
        <v>107434.96920000001</v>
      </c>
    </row>
    <row r="133" spans="10:36" x14ac:dyDescent="0.15">
      <c r="J133" s="2" t="s">
        <v>31</v>
      </c>
      <c r="K133" s="2">
        <v>70885.5</v>
      </c>
      <c r="L133" s="2">
        <v>125968.8</v>
      </c>
      <c r="M133" s="2">
        <v>9478.2800000000007</v>
      </c>
      <c r="N133" s="2">
        <v>3</v>
      </c>
      <c r="O133" s="2">
        <v>4.5</v>
      </c>
      <c r="Q133" s="4"/>
      <c r="R133" s="4"/>
      <c r="S133" s="4"/>
      <c r="T133" s="4"/>
      <c r="U133" s="4"/>
      <c r="V133" s="4"/>
      <c r="W133" s="4"/>
      <c r="AA133" s="3" t="s">
        <v>140</v>
      </c>
      <c r="AB133" s="3">
        <v>56613.5</v>
      </c>
      <c r="AC133" s="3">
        <v>119039.4</v>
      </c>
      <c r="AD133" s="3">
        <v>8880.91</v>
      </c>
      <c r="AE133" s="3">
        <v>6</v>
      </c>
      <c r="AF133" s="3">
        <v>25</v>
      </c>
      <c r="AI133" s="5">
        <v>51927.9395</v>
      </c>
      <c r="AJ133" s="5">
        <v>107340.878</v>
      </c>
    </row>
    <row r="134" spans="10:36" x14ac:dyDescent="0.15">
      <c r="J134" s="2" t="s">
        <v>31</v>
      </c>
      <c r="K134" s="2">
        <v>77753.3</v>
      </c>
      <c r="L134" s="2">
        <v>135683.1</v>
      </c>
      <c r="M134" s="2">
        <v>9497.7900000000009</v>
      </c>
      <c r="N134" s="2">
        <v>3</v>
      </c>
      <c r="O134" s="2">
        <v>4.5</v>
      </c>
      <c r="Q134" s="4"/>
      <c r="R134" s="4"/>
      <c r="S134" s="4"/>
      <c r="T134" s="4"/>
      <c r="U134" s="4"/>
      <c r="V134" s="4"/>
      <c r="W134" s="4"/>
      <c r="AA134" s="3" t="s">
        <v>140</v>
      </c>
      <c r="AB134" s="3">
        <v>56922.9</v>
      </c>
      <c r="AC134" s="3">
        <v>117693.2</v>
      </c>
      <c r="AD134" s="3">
        <v>9015.14</v>
      </c>
      <c r="AE134" s="3">
        <v>6</v>
      </c>
      <c r="AF134" s="3">
        <v>25</v>
      </c>
      <c r="AI134" s="5">
        <v>52062.313999999998</v>
      </c>
      <c r="AJ134" s="5">
        <v>107246.7879</v>
      </c>
    </row>
    <row r="135" spans="10:36" x14ac:dyDescent="0.15">
      <c r="J135" s="2" t="s">
        <v>31</v>
      </c>
      <c r="K135" s="2">
        <v>70899.600000000006</v>
      </c>
      <c r="L135" s="2">
        <v>125824.8</v>
      </c>
      <c r="M135" s="2">
        <v>9482.9599999999991</v>
      </c>
      <c r="N135" s="2">
        <v>3</v>
      </c>
      <c r="O135" s="2">
        <v>4.5</v>
      </c>
      <c r="Q135" s="4"/>
      <c r="R135" s="4"/>
      <c r="S135" s="4"/>
      <c r="T135" s="4"/>
      <c r="U135" s="4"/>
      <c r="V135" s="4"/>
      <c r="W135" s="4"/>
      <c r="AA135" s="3" t="s">
        <v>140</v>
      </c>
      <c r="AB135" s="3">
        <v>57310.7</v>
      </c>
      <c r="AC135" s="3">
        <v>115906.5</v>
      </c>
      <c r="AD135" s="3">
        <v>9157.36</v>
      </c>
      <c r="AE135" s="3">
        <v>6</v>
      </c>
      <c r="AF135" s="3">
        <v>25</v>
      </c>
      <c r="AI135" s="5">
        <v>52196.6901</v>
      </c>
      <c r="AJ135" s="5">
        <v>107152.6967</v>
      </c>
    </row>
    <row r="136" spans="10:36" x14ac:dyDescent="0.15">
      <c r="J136" s="2" t="s">
        <v>31</v>
      </c>
      <c r="K136" s="2">
        <v>65317.599999999999</v>
      </c>
      <c r="L136" s="2">
        <v>136105.29999999999</v>
      </c>
      <c r="M136" s="2">
        <v>8871.73</v>
      </c>
      <c r="N136" s="2">
        <v>1</v>
      </c>
      <c r="O136" s="2">
        <v>4.75</v>
      </c>
      <c r="Q136" s="4"/>
      <c r="R136" s="4"/>
      <c r="S136" s="4"/>
      <c r="T136" s="4"/>
      <c r="U136" s="4"/>
      <c r="V136" s="4"/>
      <c r="W136" s="4"/>
      <c r="AA136" s="3" t="s">
        <v>140</v>
      </c>
      <c r="AB136" s="3">
        <v>57687.3</v>
      </c>
      <c r="AC136" s="3">
        <v>113792</v>
      </c>
      <c r="AD136" s="3">
        <v>9300.2099999999991</v>
      </c>
      <c r="AE136" s="3">
        <v>6</v>
      </c>
      <c r="AF136" s="3">
        <v>25</v>
      </c>
      <c r="AI136" s="5">
        <v>52331.064700000003</v>
      </c>
      <c r="AJ136" s="5">
        <v>107058.6067</v>
      </c>
    </row>
    <row r="137" spans="10:36" x14ac:dyDescent="0.15">
      <c r="J137" s="2" t="s">
        <v>31</v>
      </c>
      <c r="K137" s="2">
        <v>65456.4</v>
      </c>
      <c r="L137" s="2">
        <v>136330.70000000001</v>
      </c>
      <c r="M137" s="2">
        <v>8888.2099999999991</v>
      </c>
      <c r="N137" s="2">
        <v>1</v>
      </c>
      <c r="O137" s="2">
        <v>4.75</v>
      </c>
      <c r="Q137" s="4"/>
      <c r="R137" s="4"/>
      <c r="S137" s="4"/>
      <c r="T137" s="4"/>
      <c r="U137" s="4"/>
      <c r="V137" s="4"/>
      <c r="W137" s="4"/>
      <c r="AA137" s="3" t="s">
        <v>140</v>
      </c>
      <c r="AB137" s="3">
        <v>58156.2</v>
      </c>
      <c r="AC137" s="3">
        <v>110897.3</v>
      </c>
      <c r="AD137" s="3">
        <v>9422.24</v>
      </c>
      <c r="AE137" s="3">
        <v>6</v>
      </c>
      <c r="AF137" s="3">
        <v>25</v>
      </c>
      <c r="AI137" s="5">
        <v>52465.440799999997</v>
      </c>
      <c r="AJ137" s="5">
        <v>106964.51549999999</v>
      </c>
    </row>
    <row r="138" spans="10:36" x14ac:dyDescent="0.15">
      <c r="J138" s="2" t="s">
        <v>31</v>
      </c>
      <c r="K138" s="2">
        <v>65697.8</v>
      </c>
      <c r="L138" s="2">
        <v>136587.9</v>
      </c>
      <c r="M138" s="2">
        <v>8904.0499999999993</v>
      </c>
      <c r="N138" s="2">
        <v>1</v>
      </c>
      <c r="O138" s="2">
        <v>4.75</v>
      </c>
      <c r="Q138" s="4"/>
      <c r="R138" s="4"/>
      <c r="S138" s="4"/>
      <c r="T138" s="4"/>
      <c r="U138" s="4"/>
      <c r="V138" s="4"/>
      <c r="W138" s="4"/>
      <c r="AA138" s="3" t="s">
        <v>140</v>
      </c>
      <c r="AB138" s="3">
        <v>47783.5</v>
      </c>
      <c r="AC138" s="3">
        <v>114169.60000000001</v>
      </c>
      <c r="AD138" s="3">
        <v>9143.9699999999993</v>
      </c>
      <c r="AE138" s="3">
        <v>7</v>
      </c>
      <c r="AF138" s="3">
        <v>25</v>
      </c>
      <c r="AI138" s="5">
        <v>52599.815300000002</v>
      </c>
      <c r="AJ138" s="5">
        <v>106870.42539999999</v>
      </c>
    </row>
    <row r="139" spans="10:36" x14ac:dyDescent="0.15">
      <c r="J139" s="2" t="s">
        <v>31</v>
      </c>
      <c r="K139" s="2">
        <v>65317.599999999999</v>
      </c>
      <c r="L139" s="2">
        <v>135866.79999999999</v>
      </c>
      <c r="M139" s="2">
        <v>8877.27</v>
      </c>
      <c r="N139" s="2">
        <v>1</v>
      </c>
      <c r="O139" s="2">
        <v>4.75</v>
      </c>
      <c r="Q139" s="4"/>
      <c r="R139" s="4"/>
      <c r="S139" s="4"/>
      <c r="T139" s="4"/>
      <c r="U139" s="4"/>
      <c r="V139" s="4"/>
      <c r="W139" s="4"/>
      <c r="AA139" s="3" t="s">
        <v>140</v>
      </c>
      <c r="AB139" s="3">
        <v>49123.4</v>
      </c>
      <c r="AC139" s="3">
        <v>116040.7</v>
      </c>
      <c r="AD139" s="3">
        <v>9092.73</v>
      </c>
      <c r="AE139" s="3">
        <v>7</v>
      </c>
      <c r="AF139" s="3">
        <v>25</v>
      </c>
      <c r="AI139" s="5">
        <v>52734.191400000003</v>
      </c>
      <c r="AJ139" s="5">
        <v>106776.3343</v>
      </c>
    </row>
    <row r="140" spans="10:36" x14ac:dyDescent="0.15">
      <c r="J140" s="2" t="s">
        <v>31</v>
      </c>
      <c r="K140" s="2">
        <v>66059.399999999994</v>
      </c>
      <c r="L140" s="2">
        <v>136776.6</v>
      </c>
      <c r="M140" s="2">
        <v>8932.6299999999992</v>
      </c>
      <c r="N140" s="2">
        <v>1</v>
      </c>
      <c r="O140" s="2">
        <v>4.75</v>
      </c>
      <c r="Q140" s="4"/>
      <c r="R140" s="4"/>
      <c r="S140" s="4"/>
      <c r="T140" s="4"/>
      <c r="U140" s="4"/>
      <c r="V140" s="4"/>
      <c r="W140" s="4"/>
      <c r="AA140" s="3" t="s">
        <v>140</v>
      </c>
      <c r="AB140" s="3">
        <v>50388.5</v>
      </c>
      <c r="AC140" s="3">
        <v>117823.5</v>
      </c>
      <c r="AD140" s="3">
        <v>8994.69</v>
      </c>
      <c r="AE140" s="3">
        <v>7</v>
      </c>
      <c r="AF140" s="3">
        <v>25</v>
      </c>
      <c r="AI140" s="5">
        <v>52868.565999999999</v>
      </c>
      <c r="AJ140" s="5">
        <v>106682.2442</v>
      </c>
    </row>
    <row r="141" spans="10:36" x14ac:dyDescent="0.15">
      <c r="J141" s="2" t="s">
        <v>31</v>
      </c>
      <c r="K141" s="2">
        <v>66625.7</v>
      </c>
      <c r="L141" s="2">
        <v>136949.5</v>
      </c>
      <c r="M141" s="2">
        <v>8976.99</v>
      </c>
      <c r="N141" s="2">
        <v>1</v>
      </c>
      <c r="O141" s="2">
        <v>4.75</v>
      </c>
      <c r="Q141" s="4"/>
      <c r="R141" s="4"/>
      <c r="S141" s="4"/>
      <c r="T141" s="4"/>
      <c r="U141" s="4"/>
      <c r="V141" s="4"/>
      <c r="W141" s="4"/>
      <c r="AA141" s="3" t="s">
        <v>140</v>
      </c>
      <c r="AB141" s="3">
        <v>51378.3</v>
      </c>
      <c r="AC141" s="3">
        <v>119088.3</v>
      </c>
      <c r="AD141" s="3">
        <v>8878.2900000000009</v>
      </c>
      <c r="AE141" s="3">
        <v>7</v>
      </c>
      <c r="AF141" s="3">
        <v>25</v>
      </c>
      <c r="AI141" s="5">
        <v>53002.9421</v>
      </c>
      <c r="AJ141" s="5">
        <v>106588.15300000001</v>
      </c>
    </row>
    <row r="142" spans="10:36" x14ac:dyDescent="0.15">
      <c r="J142" s="2" t="s">
        <v>31</v>
      </c>
      <c r="K142" s="2">
        <v>65655.8</v>
      </c>
      <c r="L142" s="2">
        <v>135386.79999999999</v>
      </c>
      <c r="M142" s="2">
        <v>8914.18</v>
      </c>
      <c r="N142" s="2">
        <v>1</v>
      </c>
      <c r="O142" s="2">
        <v>4.75</v>
      </c>
      <c r="Q142" s="4"/>
      <c r="R142" s="4"/>
      <c r="S142" s="4"/>
      <c r="T142" s="4"/>
      <c r="U142" s="4"/>
      <c r="V142" s="4"/>
      <c r="W142" s="4"/>
      <c r="AA142" s="3" t="s">
        <v>140</v>
      </c>
      <c r="AB142" s="3">
        <v>52520</v>
      </c>
      <c r="AC142" s="3">
        <v>120303.5</v>
      </c>
      <c r="AD142" s="3">
        <v>8760.0499999999993</v>
      </c>
      <c r="AE142" s="3">
        <v>7</v>
      </c>
      <c r="AF142" s="3">
        <v>25</v>
      </c>
      <c r="AI142" s="5">
        <v>53137.316599999998</v>
      </c>
      <c r="AJ142" s="5">
        <v>106494.06299999999</v>
      </c>
    </row>
    <row r="143" spans="10:36" x14ac:dyDescent="0.15">
      <c r="J143" s="2" t="s">
        <v>31</v>
      </c>
      <c r="K143" s="2">
        <v>65832.399999999994</v>
      </c>
      <c r="L143" s="2">
        <v>135163.4</v>
      </c>
      <c r="M143" s="2">
        <v>8940.77</v>
      </c>
      <c r="N143" s="2">
        <v>1</v>
      </c>
      <c r="O143" s="2">
        <v>4.75</v>
      </c>
      <c r="Q143" s="4"/>
      <c r="R143" s="4"/>
      <c r="S143" s="4"/>
      <c r="T143" s="4"/>
      <c r="U143" s="4"/>
      <c r="V143" s="4"/>
      <c r="W143" s="4"/>
      <c r="AA143" s="3" t="s">
        <v>140</v>
      </c>
      <c r="AB143" s="3">
        <v>53135.199999999997</v>
      </c>
      <c r="AC143" s="3">
        <v>120885.8</v>
      </c>
      <c r="AD143" s="3">
        <v>8697.32</v>
      </c>
      <c r="AE143" s="3">
        <v>7</v>
      </c>
      <c r="AF143" s="3">
        <v>25</v>
      </c>
      <c r="AI143" s="5">
        <v>53271.692799999997</v>
      </c>
      <c r="AJ143" s="5">
        <v>106399.9718</v>
      </c>
    </row>
    <row r="144" spans="10:36" x14ac:dyDescent="0.15">
      <c r="J144" s="2" t="s">
        <v>31</v>
      </c>
      <c r="K144" s="2">
        <v>67451.8</v>
      </c>
      <c r="L144" s="2">
        <v>137104.29999999999</v>
      </c>
      <c r="M144" s="2">
        <v>9034.41</v>
      </c>
      <c r="N144" s="2">
        <v>1</v>
      </c>
      <c r="O144" s="2">
        <v>4.75</v>
      </c>
      <c r="Q144" s="4"/>
      <c r="R144" s="4"/>
      <c r="S144" s="4"/>
      <c r="T144" s="4"/>
      <c r="U144" s="4"/>
      <c r="V144" s="4"/>
      <c r="W144" s="4"/>
      <c r="AA144" s="3" t="s">
        <v>140</v>
      </c>
      <c r="AB144" s="3">
        <v>53700.5</v>
      </c>
      <c r="AC144" s="3">
        <v>121317.3</v>
      </c>
      <c r="AD144" s="3">
        <v>8643.9699999999993</v>
      </c>
      <c r="AE144" s="3">
        <v>7</v>
      </c>
      <c r="AF144" s="3">
        <v>25</v>
      </c>
      <c r="AI144" s="5">
        <v>53406.067300000002</v>
      </c>
      <c r="AJ144" s="5">
        <v>106305.8817</v>
      </c>
    </row>
    <row r="145" spans="10:36" x14ac:dyDescent="0.15">
      <c r="J145" s="2" t="s">
        <v>31</v>
      </c>
      <c r="K145" s="2">
        <v>66074.8</v>
      </c>
      <c r="L145" s="2">
        <v>134862.9</v>
      </c>
      <c r="M145" s="2">
        <v>8969.31</v>
      </c>
      <c r="N145" s="2">
        <v>1</v>
      </c>
      <c r="O145" s="2">
        <v>4.75</v>
      </c>
      <c r="Q145" s="4"/>
      <c r="R145" s="4"/>
      <c r="S145" s="4"/>
      <c r="T145" s="4"/>
      <c r="U145" s="4"/>
      <c r="V145" s="4"/>
      <c r="W145" s="4"/>
      <c r="AA145" s="3" t="s">
        <v>140</v>
      </c>
      <c r="AB145" s="3">
        <v>54052.5</v>
      </c>
      <c r="AC145" s="3">
        <v>121533.1</v>
      </c>
      <c r="AD145" s="3">
        <v>8607.51</v>
      </c>
      <c r="AE145" s="3">
        <v>7</v>
      </c>
      <c r="AF145" s="3">
        <v>25</v>
      </c>
      <c r="AI145" s="5">
        <v>53540.443399999996</v>
      </c>
      <c r="AJ145" s="5">
        <v>106211.7905</v>
      </c>
    </row>
    <row r="146" spans="10:36" x14ac:dyDescent="0.15">
      <c r="J146" s="2" t="s">
        <v>31</v>
      </c>
      <c r="K146" s="2">
        <v>67820.2</v>
      </c>
      <c r="L146" s="2">
        <v>137162.4</v>
      </c>
      <c r="M146" s="2">
        <v>9063.17</v>
      </c>
      <c r="N146" s="2">
        <v>1</v>
      </c>
      <c r="O146" s="2">
        <v>4.75</v>
      </c>
      <c r="Q146" s="4"/>
      <c r="R146" s="4"/>
      <c r="S146" s="4"/>
      <c r="T146" s="4"/>
      <c r="U146" s="4"/>
      <c r="V146" s="4"/>
      <c r="W146" s="4"/>
      <c r="AA146" s="3" t="s">
        <v>140</v>
      </c>
      <c r="AB146" s="3">
        <v>54405.2</v>
      </c>
      <c r="AC146" s="3">
        <v>121648.3</v>
      </c>
      <c r="AD146" s="3">
        <v>8592.7000000000007</v>
      </c>
      <c r="AE146" s="3">
        <v>7</v>
      </c>
      <c r="AF146" s="3">
        <v>25</v>
      </c>
      <c r="AI146" s="5">
        <v>53674.817999999999</v>
      </c>
      <c r="AJ146" s="5">
        <v>106117.70050000001</v>
      </c>
    </row>
    <row r="147" spans="10:36" x14ac:dyDescent="0.15">
      <c r="J147" s="2" t="s">
        <v>31</v>
      </c>
      <c r="K147" s="2">
        <v>66330.399999999994</v>
      </c>
      <c r="L147" s="2">
        <v>134561.4</v>
      </c>
      <c r="M147" s="2">
        <v>8999.7000000000007</v>
      </c>
      <c r="N147" s="2">
        <v>1</v>
      </c>
      <c r="O147" s="2">
        <v>4.75</v>
      </c>
      <c r="Q147" s="4"/>
      <c r="R147" s="4"/>
      <c r="S147" s="4"/>
      <c r="T147" s="4"/>
      <c r="U147" s="4"/>
      <c r="V147" s="4"/>
      <c r="W147" s="4"/>
      <c r="AA147" s="3" t="s">
        <v>140</v>
      </c>
      <c r="AB147" s="3">
        <v>54858.9</v>
      </c>
      <c r="AC147" s="3">
        <v>121713.60000000001</v>
      </c>
      <c r="AD147" s="3">
        <v>8586.0400000000009</v>
      </c>
      <c r="AE147" s="3">
        <v>7</v>
      </c>
      <c r="AF147" s="3">
        <v>25</v>
      </c>
      <c r="AI147" s="5">
        <v>53809.194100000001</v>
      </c>
      <c r="AJ147" s="5">
        <v>106023.6093</v>
      </c>
    </row>
    <row r="148" spans="10:36" x14ac:dyDescent="0.15">
      <c r="J148" s="2" t="s">
        <v>31</v>
      </c>
      <c r="K148" s="2">
        <v>68115.5</v>
      </c>
      <c r="L148" s="2">
        <v>137249</v>
      </c>
      <c r="M148" s="2">
        <v>9077.7999999999993</v>
      </c>
      <c r="N148" s="2">
        <v>1</v>
      </c>
      <c r="O148" s="2">
        <v>4.75</v>
      </c>
      <c r="Q148" s="4"/>
      <c r="R148" s="4"/>
      <c r="S148" s="4"/>
      <c r="T148" s="4"/>
      <c r="U148" s="4"/>
      <c r="V148" s="4"/>
      <c r="W148" s="4"/>
      <c r="AA148" s="3" t="s">
        <v>140</v>
      </c>
      <c r="AB148" s="3">
        <v>55250.3</v>
      </c>
      <c r="AC148" s="3">
        <v>121652.6</v>
      </c>
      <c r="AD148" s="3">
        <v>8596.11</v>
      </c>
      <c r="AE148" s="3">
        <v>7</v>
      </c>
      <c r="AF148" s="3">
        <v>25</v>
      </c>
      <c r="AI148" s="5">
        <v>53943.568599999999</v>
      </c>
      <c r="AJ148" s="5">
        <v>105929.5192</v>
      </c>
    </row>
    <row r="149" spans="10:36" x14ac:dyDescent="0.15">
      <c r="J149" s="2" t="s">
        <v>31</v>
      </c>
      <c r="K149" s="2">
        <v>66716.5</v>
      </c>
      <c r="L149" s="2">
        <v>134089.60000000001</v>
      </c>
      <c r="M149" s="2">
        <v>9045.94</v>
      </c>
      <c r="N149" s="2">
        <v>1</v>
      </c>
      <c r="O149" s="2">
        <v>4.75</v>
      </c>
      <c r="Q149" s="4"/>
      <c r="R149" s="4"/>
      <c r="S149" s="4"/>
      <c r="T149" s="4"/>
      <c r="U149" s="4"/>
      <c r="V149" s="4"/>
      <c r="W149" s="4"/>
      <c r="AA149" s="3" t="s">
        <v>140</v>
      </c>
      <c r="AB149" s="3">
        <v>55591.5</v>
      </c>
      <c r="AC149" s="3">
        <v>121490.5</v>
      </c>
      <c r="AD149" s="3">
        <v>8619.06</v>
      </c>
      <c r="AE149" s="3">
        <v>7</v>
      </c>
      <c r="AF149" s="3">
        <v>25</v>
      </c>
      <c r="AI149" s="5">
        <v>54077.944799999997</v>
      </c>
      <c r="AJ149" s="5">
        <v>105835.428</v>
      </c>
    </row>
    <row r="150" spans="10:36" x14ac:dyDescent="0.15">
      <c r="J150" s="2" t="s">
        <v>31</v>
      </c>
      <c r="K150" s="2">
        <v>66915.7</v>
      </c>
      <c r="L150" s="2">
        <v>133817.9</v>
      </c>
      <c r="M150" s="2">
        <v>9065.56</v>
      </c>
      <c r="N150" s="2">
        <v>1</v>
      </c>
      <c r="O150" s="2">
        <v>4.75</v>
      </c>
      <c r="Q150" s="4"/>
      <c r="R150" s="4"/>
      <c r="S150" s="4"/>
      <c r="T150" s="4"/>
      <c r="U150" s="4"/>
      <c r="V150" s="4"/>
      <c r="W150" s="4"/>
      <c r="AA150" s="3" t="s">
        <v>140</v>
      </c>
      <c r="AB150" s="3">
        <v>55947.199999999997</v>
      </c>
      <c r="AC150" s="3">
        <v>121026.3</v>
      </c>
      <c r="AD150" s="3">
        <v>8679.68</v>
      </c>
      <c r="AE150" s="3">
        <v>7</v>
      </c>
      <c r="AF150" s="3">
        <v>25</v>
      </c>
      <c r="AI150" s="5">
        <v>54212.319300000003</v>
      </c>
      <c r="AJ150" s="5">
        <v>105741.338</v>
      </c>
    </row>
    <row r="151" spans="10:36" x14ac:dyDescent="0.15">
      <c r="J151" s="2" t="s">
        <v>31</v>
      </c>
      <c r="K151" s="2">
        <v>69805.399999999994</v>
      </c>
      <c r="L151" s="2">
        <v>137571.20000000001</v>
      </c>
      <c r="M151" s="2">
        <v>9183.1200000000008</v>
      </c>
      <c r="N151" s="2">
        <v>1</v>
      </c>
      <c r="O151" s="2">
        <v>4.75</v>
      </c>
      <c r="Q151" s="4"/>
      <c r="R151" s="4"/>
      <c r="S151" s="4"/>
      <c r="T151" s="4"/>
      <c r="U151" s="4"/>
      <c r="V151" s="4"/>
      <c r="W151" s="4"/>
      <c r="AA151" s="3" t="s">
        <v>140</v>
      </c>
      <c r="AB151" s="3">
        <v>56202.8</v>
      </c>
      <c r="AC151" s="3">
        <v>120410.4</v>
      </c>
      <c r="AD151" s="3">
        <v>8741.24</v>
      </c>
      <c r="AE151" s="3">
        <v>7</v>
      </c>
      <c r="AF151" s="3">
        <v>25</v>
      </c>
      <c r="AI151" s="5">
        <v>54346.695500000002</v>
      </c>
      <c r="AJ151" s="5">
        <v>105647.24679999999</v>
      </c>
    </row>
    <row r="152" spans="10:36" x14ac:dyDescent="0.15">
      <c r="J152" s="2" t="s">
        <v>31</v>
      </c>
      <c r="K152" s="2">
        <v>67058.399999999994</v>
      </c>
      <c r="L152" s="2">
        <v>133516.70000000001</v>
      </c>
      <c r="M152" s="2">
        <v>9082.9699999999993</v>
      </c>
      <c r="N152" s="2">
        <v>1</v>
      </c>
      <c r="O152" s="2">
        <v>4.75</v>
      </c>
      <c r="Q152" s="4"/>
      <c r="R152" s="4"/>
      <c r="S152" s="4"/>
      <c r="T152" s="4"/>
      <c r="U152" s="4"/>
      <c r="V152" s="4"/>
      <c r="W152" s="4"/>
      <c r="AA152" s="3" t="s">
        <v>140</v>
      </c>
      <c r="AB152" s="3">
        <v>56613.5</v>
      </c>
      <c r="AC152" s="3">
        <v>119039.4</v>
      </c>
      <c r="AD152" s="3">
        <v>8884.01</v>
      </c>
      <c r="AE152" s="3">
        <v>7</v>
      </c>
      <c r="AF152" s="3">
        <v>25</v>
      </c>
      <c r="AI152" s="5">
        <v>54481.07</v>
      </c>
      <c r="AJ152" s="5">
        <v>105553.15670000001</v>
      </c>
    </row>
    <row r="153" spans="10:36" x14ac:dyDescent="0.15">
      <c r="J153" s="2" t="s">
        <v>31</v>
      </c>
      <c r="K153" s="2">
        <v>67441.3</v>
      </c>
      <c r="L153" s="2">
        <v>132695.20000000001</v>
      </c>
      <c r="M153" s="2">
        <v>9118.02</v>
      </c>
      <c r="N153" s="2">
        <v>1</v>
      </c>
      <c r="O153" s="2">
        <v>4.75</v>
      </c>
      <c r="Q153" s="4"/>
      <c r="R153" s="4"/>
      <c r="S153" s="4"/>
      <c r="T153" s="4"/>
      <c r="U153" s="4"/>
      <c r="V153" s="4"/>
      <c r="W153" s="4"/>
      <c r="AA153" s="3" t="s">
        <v>140</v>
      </c>
      <c r="AB153" s="3">
        <v>56922.9</v>
      </c>
      <c r="AC153" s="3">
        <v>117693.2</v>
      </c>
      <c r="AD153" s="3">
        <v>9018.41</v>
      </c>
      <c r="AE153" s="3">
        <v>7</v>
      </c>
      <c r="AF153" s="3">
        <v>25</v>
      </c>
      <c r="AI153" s="5">
        <v>54615.446100000001</v>
      </c>
      <c r="AJ153" s="5">
        <v>105459.0656</v>
      </c>
    </row>
    <row r="154" spans="10:36" x14ac:dyDescent="0.15">
      <c r="J154" s="2" t="s">
        <v>31</v>
      </c>
      <c r="K154" s="2">
        <v>71216.2</v>
      </c>
      <c r="L154" s="2">
        <v>137703.4</v>
      </c>
      <c r="M154" s="2">
        <v>9260.82</v>
      </c>
      <c r="N154" s="2">
        <v>1</v>
      </c>
      <c r="O154" s="2">
        <v>4.75</v>
      </c>
      <c r="Q154" s="4"/>
      <c r="R154" s="4"/>
      <c r="S154" s="4"/>
      <c r="T154" s="4"/>
      <c r="U154" s="4"/>
      <c r="V154" s="4"/>
      <c r="W154" s="4"/>
      <c r="AA154" s="3" t="s">
        <v>140</v>
      </c>
      <c r="AB154" s="3">
        <v>57310.7</v>
      </c>
      <c r="AC154" s="3">
        <v>115906.5</v>
      </c>
      <c r="AD154" s="3">
        <v>9160.92</v>
      </c>
      <c r="AE154" s="3">
        <v>7</v>
      </c>
      <c r="AF154" s="3">
        <v>25</v>
      </c>
      <c r="AI154" s="5">
        <v>54749.820699999997</v>
      </c>
      <c r="AJ154" s="5">
        <v>105364.9755</v>
      </c>
    </row>
    <row r="155" spans="10:36" x14ac:dyDescent="0.15">
      <c r="J155" s="2" t="s">
        <v>31</v>
      </c>
      <c r="K155" s="2">
        <v>67779.5</v>
      </c>
      <c r="L155" s="2">
        <v>131989.79999999999</v>
      </c>
      <c r="M155" s="2">
        <v>9160.61</v>
      </c>
      <c r="N155" s="2">
        <v>1</v>
      </c>
      <c r="O155" s="2">
        <v>4.75</v>
      </c>
      <c r="Q155" s="4"/>
      <c r="R155" s="4"/>
      <c r="S155" s="4"/>
      <c r="T155" s="4"/>
      <c r="U155" s="4"/>
      <c r="V155" s="4"/>
      <c r="W155" s="4"/>
      <c r="AA155" s="3" t="s">
        <v>140</v>
      </c>
      <c r="AB155" s="3">
        <v>57687.3</v>
      </c>
      <c r="AC155" s="3">
        <v>113792</v>
      </c>
      <c r="AD155" s="3">
        <v>9304.2199999999993</v>
      </c>
      <c r="AE155" s="3">
        <v>7</v>
      </c>
      <c r="AF155" s="3">
        <v>25</v>
      </c>
      <c r="AI155" s="5">
        <v>54884.196799999998</v>
      </c>
      <c r="AJ155" s="5">
        <v>105270.88430000001</v>
      </c>
    </row>
    <row r="156" spans="10:36" x14ac:dyDescent="0.15">
      <c r="J156" s="2" t="s">
        <v>31</v>
      </c>
      <c r="K156" s="2">
        <v>68088.3</v>
      </c>
      <c r="L156" s="2">
        <v>131284.5</v>
      </c>
      <c r="M156" s="2">
        <v>9202.0400000000009</v>
      </c>
      <c r="N156" s="2">
        <v>1</v>
      </c>
      <c r="O156" s="2">
        <v>4.75</v>
      </c>
      <c r="Q156" s="4"/>
      <c r="R156" s="4"/>
      <c r="S156" s="4"/>
      <c r="T156" s="4"/>
      <c r="U156" s="4"/>
      <c r="V156" s="4"/>
      <c r="W156" s="4"/>
      <c r="AA156" s="3" t="s">
        <v>140</v>
      </c>
      <c r="AB156" s="3">
        <v>58156.2</v>
      </c>
      <c r="AC156" s="3">
        <v>110897.3</v>
      </c>
      <c r="AD156" s="3">
        <v>9426.7199999999993</v>
      </c>
      <c r="AE156" s="3">
        <v>7</v>
      </c>
      <c r="AF156" s="3">
        <v>25</v>
      </c>
      <c r="AI156" s="5">
        <v>55018.571300000003</v>
      </c>
      <c r="AJ156" s="5">
        <v>105176.79429999999</v>
      </c>
    </row>
    <row r="157" spans="10:36" x14ac:dyDescent="0.15">
      <c r="J157" s="2" t="s">
        <v>31</v>
      </c>
      <c r="K157" s="2">
        <v>72523.600000000006</v>
      </c>
      <c r="L157" s="2">
        <v>137761.79999999999</v>
      </c>
      <c r="M157" s="2">
        <v>9320.73</v>
      </c>
      <c r="N157" s="2">
        <v>1</v>
      </c>
      <c r="O157" s="2">
        <v>4.75</v>
      </c>
      <c r="Q157" s="4"/>
      <c r="R157" s="4"/>
      <c r="S157" s="4"/>
      <c r="T157" s="4"/>
      <c r="U157" s="4"/>
      <c r="V157" s="4"/>
      <c r="W157" s="4"/>
      <c r="AA157" s="3" t="s">
        <v>140</v>
      </c>
      <c r="AB157" s="3">
        <v>44252.6</v>
      </c>
      <c r="AC157" s="3">
        <v>113950.1</v>
      </c>
      <c r="AD157" s="3">
        <v>9261.07</v>
      </c>
      <c r="AE157" s="3">
        <v>5</v>
      </c>
      <c r="AF157" s="3">
        <v>50</v>
      </c>
      <c r="AI157" s="5">
        <v>55152.947399999997</v>
      </c>
      <c r="AJ157" s="5">
        <v>105082.7031</v>
      </c>
    </row>
    <row r="158" spans="10:36" x14ac:dyDescent="0.15">
      <c r="J158" s="2" t="s">
        <v>31</v>
      </c>
      <c r="K158" s="2">
        <v>68307.7</v>
      </c>
      <c r="L158" s="2">
        <v>130753.9</v>
      </c>
      <c r="M158" s="2">
        <v>9229.19</v>
      </c>
      <c r="N158" s="2">
        <v>1</v>
      </c>
      <c r="O158" s="2">
        <v>4.75</v>
      </c>
      <c r="Q158" s="4"/>
      <c r="R158" s="4"/>
      <c r="S158" s="4"/>
      <c r="T158" s="4"/>
      <c r="U158" s="4"/>
      <c r="V158" s="4"/>
      <c r="W158" s="4"/>
      <c r="AA158" s="3" t="s">
        <v>140</v>
      </c>
      <c r="AB158" s="3">
        <v>46659.5</v>
      </c>
      <c r="AC158" s="3">
        <v>116897.3</v>
      </c>
      <c r="AD158" s="3">
        <v>9181.1299999999992</v>
      </c>
      <c r="AE158" s="3">
        <v>5</v>
      </c>
      <c r="AF158" s="3">
        <v>50</v>
      </c>
      <c r="AI158" s="5">
        <v>55287.322</v>
      </c>
      <c r="AJ158" s="5">
        <v>104988.613</v>
      </c>
    </row>
    <row r="159" spans="10:36" x14ac:dyDescent="0.15">
      <c r="J159" s="2" t="s">
        <v>31</v>
      </c>
      <c r="K159" s="2">
        <v>73477.399999999994</v>
      </c>
      <c r="L159" s="2">
        <v>137732.6</v>
      </c>
      <c r="M159" s="2">
        <v>9371.7000000000007</v>
      </c>
      <c r="N159" s="2">
        <v>1</v>
      </c>
      <c r="O159" s="2">
        <v>4.75</v>
      </c>
      <c r="Q159" s="4"/>
      <c r="R159" s="4"/>
      <c r="S159" s="4"/>
      <c r="T159" s="4"/>
      <c r="U159" s="4"/>
      <c r="V159" s="4"/>
      <c r="W159" s="4"/>
      <c r="AA159" s="3" t="s">
        <v>140</v>
      </c>
      <c r="AB159" s="3">
        <v>48803.199999999997</v>
      </c>
      <c r="AC159" s="3">
        <v>119440.3</v>
      </c>
      <c r="AD159" s="3">
        <v>9005.66</v>
      </c>
      <c r="AE159" s="3">
        <v>5</v>
      </c>
      <c r="AF159" s="3">
        <v>50</v>
      </c>
      <c r="AI159" s="5">
        <v>55421.698100000001</v>
      </c>
      <c r="AJ159" s="5">
        <v>104894.5218</v>
      </c>
    </row>
    <row r="160" spans="10:36" x14ac:dyDescent="0.15">
      <c r="J160" s="2" t="s">
        <v>31</v>
      </c>
      <c r="K160" s="2">
        <v>68571.899999999994</v>
      </c>
      <c r="L160" s="2">
        <v>130035.4</v>
      </c>
      <c r="M160" s="2">
        <v>9258.42</v>
      </c>
      <c r="N160" s="2">
        <v>1</v>
      </c>
      <c r="O160" s="2">
        <v>4.75</v>
      </c>
      <c r="Q160" s="4"/>
      <c r="R160" s="4"/>
      <c r="S160" s="4"/>
      <c r="T160" s="4"/>
      <c r="U160" s="4"/>
      <c r="V160" s="4"/>
      <c r="W160" s="4"/>
      <c r="AA160" s="3" t="s">
        <v>140</v>
      </c>
      <c r="AB160" s="3">
        <v>49768.4</v>
      </c>
      <c r="AC160" s="3">
        <v>120642.1</v>
      </c>
      <c r="AD160" s="3">
        <v>8901.4500000000007</v>
      </c>
      <c r="AE160" s="3">
        <v>5</v>
      </c>
      <c r="AF160" s="3">
        <v>50</v>
      </c>
      <c r="AI160" s="5">
        <v>55556.0726</v>
      </c>
      <c r="AJ160" s="5">
        <v>104800.43180000001</v>
      </c>
    </row>
    <row r="161" spans="10:36" x14ac:dyDescent="0.15">
      <c r="J161" s="2" t="s">
        <v>31</v>
      </c>
      <c r="K161" s="2">
        <v>74520.7</v>
      </c>
      <c r="L161" s="2">
        <v>137687.70000000001</v>
      </c>
      <c r="M161" s="2">
        <v>9409.1200000000008</v>
      </c>
      <c r="N161" s="2">
        <v>1</v>
      </c>
      <c r="O161" s="2">
        <v>4.75</v>
      </c>
      <c r="Q161" s="4"/>
      <c r="R161" s="4"/>
      <c r="S161" s="4"/>
      <c r="T161" s="4"/>
      <c r="U161" s="4"/>
      <c r="V161" s="4"/>
      <c r="W161" s="4"/>
      <c r="AA161" s="3" t="s">
        <v>140</v>
      </c>
      <c r="AB161" s="3">
        <v>50596.1</v>
      </c>
      <c r="AC161" s="3">
        <v>121590.9</v>
      </c>
      <c r="AD161" s="3">
        <v>8804.4699999999993</v>
      </c>
      <c r="AE161" s="3">
        <v>5</v>
      </c>
      <c r="AF161" s="3">
        <v>50</v>
      </c>
      <c r="AI161" s="5">
        <v>55690.448799999998</v>
      </c>
      <c r="AJ161" s="5">
        <v>104706.3406</v>
      </c>
    </row>
    <row r="162" spans="10:36" x14ac:dyDescent="0.15">
      <c r="J162" s="2" t="s">
        <v>31</v>
      </c>
      <c r="K162" s="2">
        <v>68822.8</v>
      </c>
      <c r="L162" s="2">
        <v>129256.2</v>
      </c>
      <c r="M162" s="2">
        <v>9284.89</v>
      </c>
      <c r="N162" s="2">
        <v>1</v>
      </c>
      <c r="O162" s="2">
        <v>4.75</v>
      </c>
      <c r="Q162" s="4"/>
      <c r="R162" s="4"/>
      <c r="S162" s="4"/>
      <c r="T162" s="4"/>
      <c r="U162" s="4"/>
      <c r="V162" s="4"/>
      <c r="W162" s="4"/>
      <c r="AA162" s="3" t="s">
        <v>140</v>
      </c>
      <c r="AB162" s="3">
        <v>51474.400000000001</v>
      </c>
      <c r="AC162" s="3">
        <v>122489.8</v>
      </c>
      <c r="AD162" s="3">
        <v>8694.92</v>
      </c>
      <c r="AE162" s="3">
        <v>5</v>
      </c>
      <c r="AF162" s="3">
        <v>50</v>
      </c>
      <c r="AI162" s="5">
        <v>55824.823299999996</v>
      </c>
      <c r="AJ162" s="5">
        <v>104612.25049999999</v>
      </c>
    </row>
    <row r="163" spans="10:36" x14ac:dyDescent="0.15">
      <c r="J163" s="2" t="s">
        <v>31</v>
      </c>
      <c r="K163" s="2">
        <v>68965.899999999994</v>
      </c>
      <c r="L163" s="2">
        <v>128786.1</v>
      </c>
      <c r="M163" s="2">
        <v>9308.0300000000007</v>
      </c>
      <c r="N163" s="2">
        <v>1</v>
      </c>
      <c r="O163" s="2">
        <v>4.75</v>
      </c>
      <c r="Q163" s="4"/>
      <c r="R163" s="4"/>
      <c r="S163" s="4"/>
      <c r="T163" s="4"/>
      <c r="U163" s="4"/>
      <c r="V163" s="4"/>
      <c r="W163" s="4"/>
      <c r="AA163" s="3" t="s">
        <v>140</v>
      </c>
      <c r="AB163" s="3">
        <v>52215.6</v>
      </c>
      <c r="AC163" s="3">
        <v>123110.9</v>
      </c>
      <c r="AD163" s="3">
        <v>8629.66</v>
      </c>
      <c r="AE163" s="3">
        <v>5</v>
      </c>
      <c r="AF163" s="3">
        <v>50</v>
      </c>
      <c r="AI163" s="5">
        <v>55959.199500000002</v>
      </c>
      <c r="AJ163" s="5">
        <v>104518.1593</v>
      </c>
    </row>
    <row r="164" spans="10:36" x14ac:dyDescent="0.15">
      <c r="J164" s="2" t="s">
        <v>31</v>
      </c>
      <c r="K164" s="2">
        <v>69084.600000000006</v>
      </c>
      <c r="L164" s="2">
        <v>128271</v>
      </c>
      <c r="M164" s="2">
        <v>9323.24</v>
      </c>
      <c r="N164" s="2">
        <v>1</v>
      </c>
      <c r="O164" s="2">
        <v>4.75</v>
      </c>
      <c r="Q164" s="4"/>
      <c r="R164" s="4"/>
      <c r="S164" s="4"/>
      <c r="T164" s="4"/>
      <c r="U164" s="4"/>
      <c r="V164" s="4"/>
      <c r="W164" s="4"/>
      <c r="AA164" s="3" t="s">
        <v>140</v>
      </c>
      <c r="AB164" s="3">
        <v>52856</v>
      </c>
      <c r="AC164" s="3">
        <v>123618.1</v>
      </c>
      <c r="AD164" s="3">
        <v>8566.42</v>
      </c>
      <c r="AE164" s="3">
        <v>5</v>
      </c>
      <c r="AF164" s="3">
        <v>50</v>
      </c>
      <c r="AI164" s="5">
        <v>56093.574000000001</v>
      </c>
      <c r="AJ164" s="5">
        <v>104424.0693</v>
      </c>
    </row>
    <row r="165" spans="10:36" x14ac:dyDescent="0.15">
      <c r="J165" s="2" t="s">
        <v>31</v>
      </c>
      <c r="K165" s="2">
        <v>75564</v>
      </c>
      <c r="L165" s="2">
        <v>137540</v>
      </c>
      <c r="M165" s="2">
        <v>9442.83</v>
      </c>
      <c r="N165" s="2">
        <v>1</v>
      </c>
      <c r="O165" s="2">
        <v>4.75</v>
      </c>
      <c r="Q165" s="4"/>
      <c r="R165" s="4"/>
      <c r="S165" s="4"/>
      <c r="T165" s="4"/>
      <c r="U165" s="4"/>
      <c r="V165" s="4"/>
      <c r="W165" s="4"/>
      <c r="AA165" s="3" t="s">
        <v>140</v>
      </c>
      <c r="AB165" s="3">
        <v>53547.199999999997</v>
      </c>
      <c r="AC165" s="3">
        <v>124125.3</v>
      </c>
      <c r="AD165" s="3">
        <v>8495.01</v>
      </c>
      <c r="AE165" s="3">
        <v>5</v>
      </c>
      <c r="AF165" s="3">
        <v>50</v>
      </c>
      <c r="AI165" s="5">
        <v>34687.611199999999</v>
      </c>
      <c r="AJ165" s="5">
        <v>119612.944</v>
      </c>
    </row>
    <row r="166" spans="10:36" x14ac:dyDescent="0.15">
      <c r="J166" s="2" t="s">
        <v>31</v>
      </c>
      <c r="K166" s="2">
        <v>69158.5</v>
      </c>
      <c r="L166" s="2">
        <v>127785.1</v>
      </c>
      <c r="M166" s="2">
        <v>9338.4599999999991</v>
      </c>
      <c r="N166" s="2">
        <v>1</v>
      </c>
      <c r="O166" s="2">
        <v>4.75</v>
      </c>
      <c r="Q166" s="4"/>
      <c r="R166" s="4"/>
      <c r="S166" s="4"/>
      <c r="T166" s="4"/>
      <c r="U166" s="4"/>
      <c r="V166" s="4"/>
      <c r="W166" s="4"/>
      <c r="AA166" s="3" t="s">
        <v>140</v>
      </c>
      <c r="AB166" s="3">
        <v>54189</v>
      </c>
      <c r="AC166" s="3">
        <v>124468.8</v>
      </c>
      <c r="AD166" s="3">
        <v>8434.9699999999993</v>
      </c>
      <c r="AE166" s="3">
        <v>5</v>
      </c>
      <c r="AF166" s="3">
        <v>50</v>
      </c>
      <c r="AI166" s="5">
        <v>34821.986499999999</v>
      </c>
      <c r="AJ166" s="5">
        <v>119518.8533</v>
      </c>
    </row>
    <row r="167" spans="10:36" x14ac:dyDescent="0.15">
      <c r="J167" s="2" t="s">
        <v>31</v>
      </c>
      <c r="K167" s="2">
        <v>69158.5</v>
      </c>
      <c r="L167" s="2">
        <v>127449.5</v>
      </c>
      <c r="M167" s="2">
        <v>9344.41</v>
      </c>
      <c r="N167" s="2">
        <v>1</v>
      </c>
      <c r="O167" s="2">
        <v>4.75</v>
      </c>
      <c r="Q167" s="4"/>
      <c r="R167" s="4"/>
      <c r="S167" s="4"/>
      <c r="T167" s="4"/>
      <c r="U167" s="4"/>
      <c r="V167" s="4"/>
      <c r="W167" s="4"/>
      <c r="AA167" s="3" t="s">
        <v>140</v>
      </c>
      <c r="AB167" s="3">
        <v>54705.1</v>
      </c>
      <c r="AC167" s="3">
        <v>124660.4</v>
      </c>
      <c r="AD167" s="3">
        <v>8396.52</v>
      </c>
      <c r="AE167" s="3">
        <v>5</v>
      </c>
      <c r="AF167" s="3">
        <v>50</v>
      </c>
      <c r="AI167" s="5">
        <v>34956.361900000004</v>
      </c>
      <c r="AJ167" s="5">
        <v>119424.76270000001</v>
      </c>
    </row>
    <row r="168" spans="10:36" x14ac:dyDescent="0.15">
      <c r="J168" s="2" t="s">
        <v>31</v>
      </c>
      <c r="K168" s="2">
        <v>69158.5</v>
      </c>
      <c r="L168" s="2">
        <v>127008.2</v>
      </c>
      <c r="M168" s="2">
        <v>9361.6299999999992</v>
      </c>
      <c r="N168" s="2">
        <v>1</v>
      </c>
      <c r="O168" s="2">
        <v>4.75</v>
      </c>
      <c r="Q168" s="4"/>
      <c r="R168" s="4"/>
      <c r="S168" s="4"/>
      <c r="T168" s="4"/>
      <c r="U168" s="4"/>
      <c r="V168" s="4"/>
      <c r="W168" s="4"/>
      <c r="AA168" s="3" t="s">
        <v>140</v>
      </c>
      <c r="AB168" s="3">
        <v>55083.3</v>
      </c>
      <c r="AC168" s="3">
        <v>124687.7</v>
      </c>
      <c r="AD168" s="3">
        <v>8388.5400000000009</v>
      </c>
      <c r="AE168" s="3">
        <v>5</v>
      </c>
      <c r="AF168" s="3">
        <v>50</v>
      </c>
      <c r="AI168" s="5">
        <v>35090.737200000003</v>
      </c>
      <c r="AJ168" s="5">
        <v>119330.6721</v>
      </c>
    </row>
    <row r="169" spans="10:36" x14ac:dyDescent="0.15">
      <c r="J169" s="2" t="s">
        <v>31</v>
      </c>
      <c r="K169" s="2">
        <v>76414.7</v>
      </c>
      <c r="L169" s="2">
        <v>137378.9</v>
      </c>
      <c r="M169" s="2">
        <v>9455.99</v>
      </c>
      <c r="N169" s="2">
        <v>1</v>
      </c>
      <c r="O169" s="2">
        <v>4.75</v>
      </c>
      <c r="Q169" s="4"/>
      <c r="R169" s="4"/>
      <c r="S169" s="4"/>
      <c r="T169" s="4"/>
      <c r="U169" s="4"/>
      <c r="V169" s="4"/>
      <c r="W169" s="4"/>
      <c r="AA169" s="3" t="s">
        <v>140</v>
      </c>
      <c r="AB169" s="3">
        <v>55499.3</v>
      </c>
      <c r="AC169" s="3">
        <v>124714.9</v>
      </c>
      <c r="AD169" s="3">
        <v>8377.36</v>
      </c>
      <c r="AE169" s="3">
        <v>5</v>
      </c>
      <c r="AF169" s="3">
        <v>50</v>
      </c>
      <c r="AI169" s="5">
        <v>35225.1126</v>
      </c>
      <c r="AJ169" s="5">
        <v>119236.5815</v>
      </c>
    </row>
    <row r="170" spans="10:36" x14ac:dyDescent="0.15">
      <c r="J170" s="2" t="s">
        <v>31</v>
      </c>
      <c r="K170" s="2">
        <v>69187.7</v>
      </c>
      <c r="L170" s="2">
        <v>126332.4</v>
      </c>
      <c r="M170" s="2">
        <v>9377.4599999999991</v>
      </c>
      <c r="N170" s="2">
        <v>1</v>
      </c>
      <c r="O170" s="2">
        <v>4.75</v>
      </c>
      <c r="Q170" s="4"/>
      <c r="R170" s="4"/>
      <c r="S170" s="4"/>
      <c r="T170" s="4"/>
      <c r="U170" s="4"/>
      <c r="V170" s="4"/>
      <c r="W170" s="4"/>
      <c r="AA170" s="3" t="s">
        <v>140</v>
      </c>
      <c r="AB170" s="3">
        <v>55827.8</v>
      </c>
      <c r="AC170" s="3">
        <v>124641.1</v>
      </c>
      <c r="AD170" s="3">
        <v>8374.9</v>
      </c>
      <c r="AE170" s="3">
        <v>5</v>
      </c>
      <c r="AF170" s="3">
        <v>50</v>
      </c>
      <c r="AI170" s="5">
        <v>35359.4879</v>
      </c>
      <c r="AJ170" s="5">
        <v>119142.4908</v>
      </c>
    </row>
    <row r="171" spans="10:36" x14ac:dyDescent="0.15">
      <c r="J171" s="2" t="s">
        <v>31</v>
      </c>
      <c r="K171" s="2">
        <v>69158.5</v>
      </c>
      <c r="L171" s="2">
        <v>125553.2</v>
      </c>
      <c r="M171" s="2">
        <v>9400.24</v>
      </c>
      <c r="N171" s="2">
        <v>1</v>
      </c>
      <c r="O171" s="2">
        <v>4.75</v>
      </c>
      <c r="Q171" s="4"/>
      <c r="R171" s="4"/>
      <c r="S171" s="4"/>
      <c r="T171" s="4"/>
      <c r="U171" s="4"/>
      <c r="V171" s="4"/>
      <c r="W171" s="4"/>
      <c r="AA171" s="3" t="s">
        <v>140</v>
      </c>
      <c r="AB171" s="3">
        <v>56093.5</v>
      </c>
      <c r="AC171" s="3">
        <v>124491.1</v>
      </c>
      <c r="AD171" s="3">
        <v>8392.23</v>
      </c>
      <c r="AE171" s="3">
        <v>5</v>
      </c>
      <c r="AF171" s="3">
        <v>50</v>
      </c>
      <c r="AI171" s="5">
        <v>35493.8632</v>
      </c>
      <c r="AJ171" s="5">
        <v>119048.4002</v>
      </c>
    </row>
    <row r="172" spans="10:36" x14ac:dyDescent="0.15">
      <c r="J172" s="2" t="s">
        <v>31</v>
      </c>
      <c r="K172" s="2">
        <v>77252</v>
      </c>
      <c r="L172" s="2">
        <v>137143.70000000001</v>
      </c>
      <c r="M172" s="2">
        <v>9462.83</v>
      </c>
      <c r="N172" s="2">
        <v>1</v>
      </c>
      <c r="O172" s="2">
        <v>4.75</v>
      </c>
      <c r="Q172" s="4"/>
      <c r="R172" s="4"/>
      <c r="S172" s="4"/>
      <c r="T172" s="4"/>
      <c r="U172" s="4"/>
      <c r="V172" s="4"/>
      <c r="W172" s="4"/>
      <c r="AA172" s="3" t="s">
        <v>140</v>
      </c>
      <c r="AB172" s="3">
        <v>56473.8</v>
      </c>
      <c r="AC172" s="3">
        <v>124140.4</v>
      </c>
      <c r="AD172" s="3">
        <v>8435.99</v>
      </c>
      <c r="AE172" s="3">
        <v>5</v>
      </c>
      <c r="AF172" s="3">
        <v>50</v>
      </c>
      <c r="AI172" s="5">
        <v>35628.238599999997</v>
      </c>
      <c r="AJ172" s="5">
        <v>118954.30959999999</v>
      </c>
    </row>
    <row r="173" spans="10:36" x14ac:dyDescent="0.15">
      <c r="J173" s="2" t="s">
        <v>31</v>
      </c>
      <c r="K173" s="2">
        <v>69010.8</v>
      </c>
      <c r="L173" s="2">
        <v>124436</v>
      </c>
      <c r="M173" s="2">
        <v>9420.1</v>
      </c>
      <c r="N173" s="2">
        <v>1</v>
      </c>
      <c r="O173" s="2">
        <v>4.75</v>
      </c>
      <c r="Q173" s="4"/>
      <c r="R173" s="4"/>
      <c r="S173" s="4"/>
      <c r="T173" s="4"/>
      <c r="U173" s="4"/>
      <c r="V173" s="4"/>
      <c r="W173" s="4"/>
      <c r="AA173" s="3" t="s">
        <v>140</v>
      </c>
      <c r="AB173" s="3">
        <v>56830.1</v>
      </c>
      <c r="AC173" s="3">
        <v>123537.7</v>
      </c>
      <c r="AD173" s="3">
        <v>8507.57</v>
      </c>
      <c r="AE173" s="3">
        <v>5</v>
      </c>
      <c r="AF173" s="3">
        <v>50</v>
      </c>
      <c r="AI173" s="5">
        <v>35762.613899999997</v>
      </c>
      <c r="AJ173" s="5">
        <v>118860.219</v>
      </c>
    </row>
    <row r="174" spans="10:36" x14ac:dyDescent="0.15">
      <c r="J174" s="2" t="s">
        <v>31</v>
      </c>
      <c r="K174" s="2">
        <v>68894.399999999994</v>
      </c>
      <c r="L174" s="2">
        <v>123659.1</v>
      </c>
      <c r="M174" s="2">
        <v>9434.67</v>
      </c>
      <c r="N174" s="2">
        <v>1</v>
      </c>
      <c r="O174" s="2">
        <v>4.75</v>
      </c>
      <c r="Q174" s="4"/>
      <c r="R174" s="4"/>
      <c r="S174" s="4"/>
      <c r="T174" s="4"/>
      <c r="U174" s="4"/>
      <c r="V174" s="4"/>
      <c r="W174" s="4"/>
      <c r="AA174" s="3" t="s">
        <v>140</v>
      </c>
      <c r="AB174" s="3">
        <v>57199.5</v>
      </c>
      <c r="AC174" s="3">
        <v>122821.5</v>
      </c>
      <c r="AD174" s="3">
        <v>8609.64</v>
      </c>
      <c r="AE174" s="3">
        <v>5</v>
      </c>
      <c r="AF174" s="3">
        <v>50</v>
      </c>
      <c r="AI174" s="5">
        <v>35896.989300000001</v>
      </c>
      <c r="AJ174" s="5">
        <v>118766.1283</v>
      </c>
    </row>
    <row r="175" spans="10:36" x14ac:dyDescent="0.15">
      <c r="J175" s="2" t="s">
        <v>31</v>
      </c>
      <c r="K175" s="2">
        <v>78046.899999999994</v>
      </c>
      <c r="L175" s="2">
        <v>136908.79999999999</v>
      </c>
      <c r="M175" s="2">
        <v>9469.32</v>
      </c>
      <c r="N175" s="2">
        <v>1</v>
      </c>
      <c r="O175" s="2">
        <v>4.75</v>
      </c>
      <c r="Q175" s="4"/>
      <c r="R175" s="4"/>
      <c r="S175" s="4"/>
      <c r="T175" s="4"/>
      <c r="U175" s="4"/>
      <c r="V175" s="4"/>
      <c r="W175" s="4"/>
      <c r="AA175" s="3" t="s">
        <v>140</v>
      </c>
      <c r="AB175" s="3">
        <v>57545.3</v>
      </c>
      <c r="AC175" s="3">
        <v>121802.8</v>
      </c>
      <c r="AD175" s="3">
        <v>8711.25</v>
      </c>
      <c r="AE175" s="3">
        <v>5</v>
      </c>
      <c r="AF175" s="3">
        <v>50</v>
      </c>
      <c r="AI175" s="5">
        <v>36031.364500000003</v>
      </c>
      <c r="AJ175" s="5">
        <v>118672.03780000001</v>
      </c>
    </row>
    <row r="176" spans="10:36" x14ac:dyDescent="0.15">
      <c r="J176" s="2" t="s">
        <v>31</v>
      </c>
      <c r="K176" s="2">
        <v>68746.7</v>
      </c>
      <c r="L176" s="2">
        <v>122909.1</v>
      </c>
      <c r="M176" s="2">
        <v>9448.7800000000007</v>
      </c>
      <c r="N176" s="2">
        <v>1</v>
      </c>
      <c r="O176" s="2">
        <v>4.75</v>
      </c>
      <c r="Q176" s="4"/>
      <c r="R176" s="4"/>
      <c r="S176" s="4"/>
      <c r="T176" s="4"/>
      <c r="U176" s="4"/>
      <c r="V176" s="4"/>
      <c r="W176" s="4"/>
      <c r="AA176" s="3" t="s">
        <v>140</v>
      </c>
      <c r="AB176" s="3">
        <v>57878</v>
      </c>
      <c r="AC176" s="3">
        <v>120897.60000000001</v>
      </c>
      <c r="AD176" s="3">
        <v>8824.7800000000007</v>
      </c>
      <c r="AE176" s="3">
        <v>5</v>
      </c>
      <c r="AF176" s="3">
        <v>50</v>
      </c>
      <c r="AI176" s="5">
        <v>36165.7399</v>
      </c>
      <c r="AJ176" s="5">
        <v>118577.9471</v>
      </c>
    </row>
    <row r="177" spans="10:36" x14ac:dyDescent="0.15">
      <c r="J177" s="2" t="s">
        <v>31</v>
      </c>
      <c r="K177" s="2">
        <v>68598.8</v>
      </c>
      <c r="L177" s="2">
        <v>122364.8</v>
      </c>
      <c r="M177" s="2">
        <v>9454.6</v>
      </c>
      <c r="N177" s="2">
        <v>1</v>
      </c>
      <c r="O177" s="2">
        <v>4.75</v>
      </c>
      <c r="Q177" s="4"/>
      <c r="R177" s="4"/>
      <c r="S177" s="4"/>
      <c r="T177" s="4"/>
      <c r="U177" s="4"/>
      <c r="V177" s="4"/>
      <c r="W177" s="4"/>
      <c r="AA177" s="3" t="s">
        <v>140</v>
      </c>
      <c r="AB177" s="3">
        <v>58212.6</v>
      </c>
      <c r="AC177" s="3">
        <v>119589.2</v>
      </c>
      <c r="AD177" s="3">
        <v>8956.52</v>
      </c>
      <c r="AE177" s="3">
        <v>5</v>
      </c>
      <c r="AF177" s="3">
        <v>50</v>
      </c>
      <c r="AI177" s="5">
        <v>36300.1152</v>
      </c>
      <c r="AJ177" s="5">
        <v>118483.85649999999</v>
      </c>
    </row>
    <row r="178" spans="10:36" x14ac:dyDescent="0.15">
      <c r="J178" s="2" t="s">
        <v>31</v>
      </c>
      <c r="K178" s="2">
        <v>65317.599999999999</v>
      </c>
      <c r="L178" s="2">
        <v>136105.29999999999</v>
      </c>
      <c r="M178" s="2">
        <v>8877.07</v>
      </c>
      <c r="N178" s="2">
        <v>2</v>
      </c>
      <c r="O178" s="2">
        <v>4.75</v>
      </c>
      <c r="Q178" s="4"/>
      <c r="R178" s="4"/>
      <c r="S178" s="4"/>
      <c r="T178" s="4"/>
      <c r="U178" s="4"/>
      <c r="V178" s="4"/>
      <c r="W178" s="4"/>
      <c r="AA178" s="3" t="s">
        <v>140</v>
      </c>
      <c r="AB178" s="3">
        <v>58624</v>
      </c>
      <c r="AC178" s="3">
        <v>118029.5</v>
      </c>
      <c r="AD178" s="3">
        <v>9086.77</v>
      </c>
      <c r="AE178" s="3">
        <v>5</v>
      </c>
      <c r="AF178" s="3">
        <v>50</v>
      </c>
      <c r="AI178" s="5">
        <v>36434.4905</v>
      </c>
      <c r="AJ178" s="5">
        <v>118389.7659</v>
      </c>
    </row>
    <row r="179" spans="10:36" x14ac:dyDescent="0.15">
      <c r="J179" s="2" t="s">
        <v>31</v>
      </c>
      <c r="K179" s="2">
        <v>65456.4</v>
      </c>
      <c r="L179" s="2">
        <v>136330.70000000001</v>
      </c>
      <c r="M179" s="2">
        <v>8893.6299999999992</v>
      </c>
      <c r="N179" s="2">
        <v>2</v>
      </c>
      <c r="O179" s="2">
        <v>4.75</v>
      </c>
      <c r="Q179" s="4"/>
      <c r="R179" s="4"/>
      <c r="S179" s="4"/>
      <c r="T179" s="4"/>
      <c r="U179" s="4"/>
      <c r="V179" s="4"/>
      <c r="W179" s="4"/>
      <c r="AA179" s="3" t="s">
        <v>140</v>
      </c>
      <c r="AB179" s="3">
        <v>58997.4</v>
      </c>
      <c r="AC179" s="3">
        <v>116570.2</v>
      </c>
      <c r="AD179" s="3">
        <v>9199.1200000000008</v>
      </c>
      <c r="AE179" s="3">
        <v>5</v>
      </c>
      <c r="AF179" s="3">
        <v>50</v>
      </c>
      <c r="AI179" s="5">
        <v>36568.865899999997</v>
      </c>
      <c r="AJ179" s="5">
        <v>118295.6753</v>
      </c>
    </row>
    <row r="180" spans="10:36" x14ac:dyDescent="0.15">
      <c r="J180" s="2" t="s">
        <v>31</v>
      </c>
      <c r="K180" s="2">
        <v>65697.8</v>
      </c>
      <c r="L180" s="2">
        <v>136587.9</v>
      </c>
      <c r="M180" s="2">
        <v>8909.5400000000009</v>
      </c>
      <c r="N180" s="2">
        <v>2</v>
      </c>
      <c r="O180" s="2">
        <v>4.75</v>
      </c>
      <c r="Q180" s="4"/>
      <c r="R180" s="4"/>
      <c r="S180" s="4"/>
      <c r="T180" s="4"/>
      <c r="U180" s="4"/>
      <c r="V180" s="4"/>
      <c r="W180" s="4"/>
      <c r="AA180" s="3" t="s">
        <v>140</v>
      </c>
      <c r="AB180" s="3">
        <v>59590.6</v>
      </c>
      <c r="AC180" s="3">
        <v>114066.3</v>
      </c>
      <c r="AD180" s="3">
        <v>9348.52</v>
      </c>
      <c r="AE180" s="3">
        <v>5</v>
      </c>
      <c r="AF180" s="3">
        <v>50</v>
      </c>
      <c r="AI180" s="5">
        <v>36703.241199999997</v>
      </c>
      <c r="AJ180" s="5">
        <v>118201.5846</v>
      </c>
    </row>
    <row r="181" spans="10:36" x14ac:dyDescent="0.15">
      <c r="J181" s="2" t="s">
        <v>31</v>
      </c>
      <c r="K181" s="2">
        <v>65317.599999999999</v>
      </c>
      <c r="L181" s="2">
        <v>135866.79999999999</v>
      </c>
      <c r="M181" s="2">
        <v>8882.61</v>
      </c>
      <c r="N181" s="2">
        <v>2</v>
      </c>
      <c r="O181" s="2">
        <v>4.75</v>
      </c>
      <c r="Q181" s="4"/>
      <c r="R181" s="4"/>
      <c r="S181" s="4"/>
      <c r="T181" s="4"/>
      <c r="U181" s="4"/>
      <c r="V181" s="4"/>
      <c r="W181" s="4"/>
      <c r="AA181" s="3" t="s">
        <v>140</v>
      </c>
      <c r="AB181" s="3">
        <v>60132.5</v>
      </c>
      <c r="AC181" s="3">
        <v>111688.3</v>
      </c>
      <c r="AD181" s="3">
        <v>9459.4500000000007</v>
      </c>
      <c r="AE181" s="3">
        <v>5</v>
      </c>
      <c r="AF181" s="3">
        <v>50</v>
      </c>
      <c r="AI181" s="5">
        <v>36837.616600000001</v>
      </c>
      <c r="AJ181" s="5">
        <v>118107.49400000001</v>
      </c>
    </row>
    <row r="182" spans="10:36" x14ac:dyDescent="0.15">
      <c r="J182" s="2" t="s">
        <v>31</v>
      </c>
      <c r="K182" s="2">
        <v>66059.399999999994</v>
      </c>
      <c r="L182" s="2">
        <v>136776.6</v>
      </c>
      <c r="M182" s="2">
        <v>8938.2099999999991</v>
      </c>
      <c r="N182" s="2">
        <v>2</v>
      </c>
      <c r="O182" s="2">
        <v>4.75</v>
      </c>
      <c r="Q182" s="4"/>
      <c r="R182" s="4"/>
      <c r="S182" s="4"/>
      <c r="T182" s="4"/>
      <c r="U182" s="4"/>
      <c r="V182" s="4"/>
      <c r="W182" s="4"/>
      <c r="AA182" s="3" t="s">
        <v>140</v>
      </c>
      <c r="AB182" s="3">
        <v>44252.6</v>
      </c>
      <c r="AC182" s="3">
        <v>113950.1</v>
      </c>
      <c r="AD182" s="3">
        <v>9264.7999999999993</v>
      </c>
      <c r="AE182" s="3">
        <v>6</v>
      </c>
      <c r="AF182" s="3">
        <v>50</v>
      </c>
      <c r="AI182" s="5">
        <v>36971.991900000001</v>
      </c>
      <c r="AJ182" s="5">
        <v>118013.4034</v>
      </c>
    </row>
    <row r="183" spans="10:36" x14ac:dyDescent="0.15">
      <c r="J183" s="2" t="s">
        <v>31</v>
      </c>
      <c r="K183" s="2">
        <v>66625.7</v>
      </c>
      <c r="L183" s="2">
        <v>136949.5</v>
      </c>
      <c r="M183" s="2">
        <v>8982.73</v>
      </c>
      <c r="N183" s="2">
        <v>2</v>
      </c>
      <c r="O183" s="2">
        <v>4.75</v>
      </c>
      <c r="Q183" s="4"/>
      <c r="R183" s="4"/>
      <c r="S183" s="4"/>
      <c r="T183" s="4"/>
      <c r="U183" s="4"/>
      <c r="V183" s="4"/>
      <c r="W183" s="4"/>
      <c r="AA183" s="3" t="s">
        <v>140</v>
      </c>
      <c r="AB183" s="3">
        <v>46659.5</v>
      </c>
      <c r="AC183" s="3">
        <v>116897.3</v>
      </c>
      <c r="AD183" s="3">
        <v>9184.27</v>
      </c>
      <c r="AE183" s="3">
        <v>6</v>
      </c>
      <c r="AF183" s="3">
        <v>50</v>
      </c>
      <c r="AI183" s="5">
        <v>37106.367200000001</v>
      </c>
      <c r="AJ183" s="5">
        <v>117919.3128</v>
      </c>
    </row>
    <row r="184" spans="10:36" x14ac:dyDescent="0.15">
      <c r="J184" s="2" t="s">
        <v>31</v>
      </c>
      <c r="K184" s="2">
        <v>65655.8</v>
      </c>
      <c r="L184" s="2">
        <v>135386.79999999999</v>
      </c>
      <c r="M184" s="2">
        <v>8919.61</v>
      </c>
      <c r="N184" s="2">
        <v>2</v>
      </c>
      <c r="O184" s="2">
        <v>4.75</v>
      </c>
      <c r="Q184" s="4"/>
      <c r="R184" s="4"/>
      <c r="S184" s="4"/>
      <c r="T184" s="4"/>
      <c r="U184" s="4"/>
      <c r="V184" s="4"/>
      <c r="W184" s="4"/>
      <c r="AA184" s="3" t="s">
        <v>140</v>
      </c>
      <c r="AB184" s="3">
        <v>48803.199999999997</v>
      </c>
      <c r="AC184" s="3">
        <v>119440.3</v>
      </c>
      <c r="AD184" s="3">
        <v>9008.39</v>
      </c>
      <c r="AE184" s="3">
        <v>6</v>
      </c>
      <c r="AF184" s="3">
        <v>50</v>
      </c>
      <c r="AI184" s="5">
        <v>37240.742599999998</v>
      </c>
      <c r="AJ184" s="5">
        <v>117825.2221</v>
      </c>
    </row>
    <row r="185" spans="10:36" x14ac:dyDescent="0.15">
      <c r="J185" s="2" t="s">
        <v>31</v>
      </c>
      <c r="K185" s="2">
        <v>65832.399999999994</v>
      </c>
      <c r="L185" s="2">
        <v>135163.4</v>
      </c>
      <c r="M185" s="2">
        <v>8946.2800000000007</v>
      </c>
      <c r="N185" s="2">
        <v>2</v>
      </c>
      <c r="O185" s="2">
        <v>4.75</v>
      </c>
      <c r="Q185" s="4"/>
      <c r="R185" s="4"/>
      <c r="S185" s="4"/>
      <c r="T185" s="4"/>
      <c r="U185" s="4"/>
      <c r="V185" s="4"/>
      <c r="W185" s="4"/>
      <c r="AA185" s="3" t="s">
        <v>140</v>
      </c>
      <c r="AB185" s="3">
        <v>49768.4</v>
      </c>
      <c r="AC185" s="3">
        <v>120642.1</v>
      </c>
      <c r="AD185" s="3">
        <v>8904.0499999999993</v>
      </c>
      <c r="AE185" s="3">
        <v>6</v>
      </c>
      <c r="AF185" s="3">
        <v>50</v>
      </c>
      <c r="AI185" s="5">
        <v>37375.117899999997</v>
      </c>
      <c r="AJ185" s="5">
        <v>117731.1315</v>
      </c>
    </row>
    <row r="186" spans="10:36" x14ac:dyDescent="0.15">
      <c r="J186" s="2" t="s">
        <v>31</v>
      </c>
      <c r="K186" s="2">
        <v>67451.8</v>
      </c>
      <c r="L186" s="2">
        <v>137104.29999999999</v>
      </c>
      <c r="M186" s="2">
        <v>9040.3700000000008</v>
      </c>
      <c r="N186" s="2">
        <v>2</v>
      </c>
      <c r="O186" s="2">
        <v>4.75</v>
      </c>
      <c r="Q186" s="4"/>
      <c r="R186" s="4"/>
      <c r="S186" s="4"/>
      <c r="T186" s="4"/>
      <c r="U186" s="4"/>
      <c r="V186" s="4"/>
      <c r="W186" s="4"/>
      <c r="AA186" s="3" t="s">
        <v>140</v>
      </c>
      <c r="AB186" s="3">
        <v>50596.1</v>
      </c>
      <c r="AC186" s="3">
        <v>121590.9</v>
      </c>
      <c r="AD186" s="3">
        <v>8806.9500000000007</v>
      </c>
      <c r="AE186" s="3">
        <v>6</v>
      </c>
      <c r="AF186" s="3">
        <v>50</v>
      </c>
      <c r="AI186" s="5">
        <v>37509.493300000002</v>
      </c>
      <c r="AJ186" s="5">
        <v>117637.04090000001</v>
      </c>
    </row>
    <row r="187" spans="10:36" x14ac:dyDescent="0.15">
      <c r="J187" s="2" t="s">
        <v>31</v>
      </c>
      <c r="K187" s="2">
        <v>66074.8</v>
      </c>
      <c r="L187" s="2">
        <v>134862.9</v>
      </c>
      <c r="M187" s="2">
        <v>8974.91</v>
      </c>
      <c r="N187" s="2">
        <v>2</v>
      </c>
      <c r="O187" s="2">
        <v>4.75</v>
      </c>
      <c r="Q187" s="4"/>
      <c r="R187" s="4"/>
      <c r="S187" s="4"/>
      <c r="T187" s="4"/>
      <c r="U187" s="4"/>
      <c r="V187" s="4"/>
      <c r="W187" s="4"/>
      <c r="AA187" s="3" t="s">
        <v>140</v>
      </c>
      <c r="AB187" s="3">
        <v>51474.400000000001</v>
      </c>
      <c r="AC187" s="3">
        <v>122489.8</v>
      </c>
      <c r="AD187" s="3">
        <v>8697.2999999999993</v>
      </c>
      <c r="AE187" s="3">
        <v>6</v>
      </c>
      <c r="AF187" s="3">
        <v>50</v>
      </c>
      <c r="AI187" s="5">
        <v>37643.868600000002</v>
      </c>
      <c r="AJ187" s="5">
        <v>117542.9503</v>
      </c>
    </row>
    <row r="188" spans="10:36" x14ac:dyDescent="0.15">
      <c r="J188" s="2" t="s">
        <v>31</v>
      </c>
      <c r="K188" s="2">
        <v>67820.2</v>
      </c>
      <c r="L188" s="2">
        <v>137162.4</v>
      </c>
      <c r="M188" s="2">
        <v>9069.25</v>
      </c>
      <c r="N188" s="2">
        <v>2</v>
      </c>
      <c r="O188" s="2">
        <v>4.75</v>
      </c>
      <c r="Q188" s="4"/>
      <c r="R188" s="4"/>
      <c r="S188" s="4"/>
      <c r="T188" s="4"/>
      <c r="U188" s="4"/>
      <c r="V188" s="4"/>
      <c r="W188" s="4"/>
      <c r="AA188" s="3" t="s">
        <v>140</v>
      </c>
      <c r="AB188" s="3">
        <v>52215.6</v>
      </c>
      <c r="AC188" s="3">
        <v>123110.9</v>
      </c>
      <c r="AD188" s="3">
        <v>8631.98</v>
      </c>
      <c r="AE188" s="3">
        <v>6</v>
      </c>
      <c r="AF188" s="3">
        <v>50</v>
      </c>
      <c r="AI188" s="5">
        <v>37778.243900000001</v>
      </c>
      <c r="AJ188" s="5">
        <v>117448.8597</v>
      </c>
    </row>
    <row r="189" spans="10:36" x14ac:dyDescent="0.15">
      <c r="J189" s="2" t="s">
        <v>31</v>
      </c>
      <c r="K189" s="2">
        <v>66330.399999999994</v>
      </c>
      <c r="L189" s="2">
        <v>134561.4</v>
      </c>
      <c r="M189" s="2">
        <v>9005.42</v>
      </c>
      <c r="N189" s="2">
        <v>2</v>
      </c>
      <c r="O189" s="2">
        <v>4.75</v>
      </c>
      <c r="Q189" s="4"/>
      <c r="R189" s="4"/>
      <c r="S189" s="4"/>
      <c r="T189" s="4"/>
      <c r="U189" s="4"/>
      <c r="V189" s="4"/>
      <c r="W189" s="4"/>
      <c r="AA189" s="3" t="s">
        <v>140</v>
      </c>
      <c r="AB189" s="3">
        <v>52856</v>
      </c>
      <c r="AC189" s="3">
        <v>123618.1</v>
      </c>
      <c r="AD189" s="3">
        <v>8568.73</v>
      </c>
      <c r="AE189" s="3">
        <v>6</v>
      </c>
      <c r="AF189" s="3">
        <v>50</v>
      </c>
      <c r="AI189" s="5">
        <v>37912.619200000001</v>
      </c>
      <c r="AJ189" s="5">
        <v>117354.7691</v>
      </c>
    </row>
    <row r="190" spans="10:36" x14ac:dyDescent="0.15">
      <c r="J190" s="2" t="s">
        <v>31</v>
      </c>
      <c r="K190" s="2">
        <v>68115.5</v>
      </c>
      <c r="L190" s="2">
        <v>137249</v>
      </c>
      <c r="M190" s="2">
        <v>9083.94</v>
      </c>
      <c r="N190" s="2">
        <v>2</v>
      </c>
      <c r="O190" s="2">
        <v>4.75</v>
      </c>
      <c r="Q190" s="4"/>
      <c r="R190" s="4"/>
      <c r="S190" s="4"/>
      <c r="T190" s="4"/>
      <c r="U190" s="4"/>
      <c r="V190" s="4"/>
      <c r="W190" s="4"/>
      <c r="AA190" s="3" t="s">
        <v>140</v>
      </c>
      <c r="AB190" s="3">
        <v>53547.199999999997</v>
      </c>
      <c r="AC190" s="3">
        <v>124125.3</v>
      </c>
      <c r="AD190" s="3">
        <v>8497.34</v>
      </c>
      <c r="AE190" s="3">
        <v>6</v>
      </c>
      <c r="AF190" s="3">
        <v>50</v>
      </c>
      <c r="AI190" s="5">
        <v>38046.994500000001</v>
      </c>
      <c r="AJ190" s="5">
        <v>117260.6784</v>
      </c>
    </row>
    <row r="191" spans="10:36" x14ac:dyDescent="0.15">
      <c r="J191" s="2" t="s">
        <v>31</v>
      </c>
      <c r="K191" s="2">
        <v>66716.5</v>
      </c>
      <c r="L191" s="2">
        <v>134089.60000000001</v>
      </c>
      <c r="M191" s="2">
        <v>9051.86</v>
      </c>
      <c r="N191" s="2">
        <v>2</v>
      </c>
      <c r="O191" s="2">
        <v>4.75</v>
      </c>
      <c r="Q191" s="4"/>
      <c r="R191" s="4"/>
      <c r="S191" s="4"/>
      <c r="T191" s="4"/>
      <c r="U191" s="4"/>
      <c r="V191" s="4"/>
      <c r="W191" s="4"/>
      <c r="AA191" s="3" t="s">
        <v>140</v>
      </c>
      <c r="AB191" s="3">
        <v>54189</v>
      </c>
      <c r="AC191" s="3">
        <v>124468.8</v>
      </c>
      <c r="AD191" s="3">
        <v>8437.36</v>
      </c>
      <c r="AE191" s="3">
        <v>6</v>
      </c>
      <c r="AF191" s="3">
        <v>50</v>
      </c>
      <c r="AI191" s="5">
        <v>38181.369899999998</v>
      </c>
      <c r="AJ191" s="5">
        <v>117166.58779999999</v>
      </c>
    </row>
    <row r="192" spans="10:36" x14ac:dyDescent="0.15">
      <c r="J192" s="2" t="s">
        <v>31</v>
      </c>
      <c r="K192" s="2">
        <v>66915.7</v>
      </c>
      <c r="L192" s="2">
        <v>133817.9</v>
      </c>
      <c r="M192" s="2">
        <v>9071.57</v>
      </c>
      <c r="N192" s="2">
        <v>2</v>
      </c>
      <c r="O192" s="2">
        <v>4.75</v>
      </c>
      <c r="Q192" s="4"/>
      <c r="R192" s="4"/>
      <c r="S192" s="4"/>
      <c r="T192" s="4"/>
      <c r="U192" s="4"/>
      <c r="V192" s="4"/>
      <c r="W192" s="4"/>
      <c r="AA192" s="3" t="s">
        <v>140</v>
      </c>
      <c r="AB192" s="3">
        <v>54705.1</v>
      </c>
      <c r="AC192" s="3">
        <v>124660.4</v>
      </c>
      <c r="AD192" s="3">
        <v>8398.99</v>
      </c>
      <c r="AE192" s="3">
        <v>6</v>
      </c>
      <c r="AF192" s="3">
        <v>50</v>
      </c>
      <c r="AI192" s="5">
        <v>38315.745199999998</v>
      </c>
      <c r="AJ192" s="5">
        <v>117072.4972</v>
      </c>
    </row>
    <row r="193" spans="10:36" x14ac:dyDescent="0.15">
      <c r="J193" s="2" t="s">
        <v>31</v>
      </c>
      <c r="K193" s="2">
        <v>69805.399999999994</v>
      </c>
      <c r="L193" s="2">
        <v>137571.20000000001</v>
      </c>
      <c r="M193" s="2">
        <v>9189.77</v>
      </c>
      <c r="N193" s="2">
        <v>2</v>
      </c>
      <c r="O193" s="2">
        <v>4.75</v>
      </c>
      <c r="Q193" s="4"/>
      <c r="R193" s="4"/>
      <c r="S193" s="4"/>
      <c r="T193" s="4"/>
      <c r="U193" s="4"/>
      <c r="V193" s="4"/>
      <c r="W193" s="4"/>
      <c r="AA193" s="3" t="s">
        <v>140</v>
      </c>
      <c r="AB193" s="3">
        <v>55083.3</v>
      </c>
      <c r="AC193" s="3">
        <v>124687.7</v>
      </c>
      <c r="AD193" s="3">
        <v>8391.07</v>
      </c>
      <c r="AE193" s="3">
        <v>6</v>
      </c>
      <c r="AF193" s="3">
        <v>50</v>
      </c>
      <c r="AI193" s="5">
        <v>38450.120600000002</v>
      </c>
      <c r="AJ193" s="5">
        <v>116978.4066</v>
      </c>
    </row>
    <row r="194" spans="10:36" x14ac:dyDescent="0.15">
      <c r="J194" s="2" t="s">
        <v>31</v>
      </c>
      <c r="K194" s="2">
        <v>67058.399999999994</v>
      </c>
      <c r="L194" s="2">
        <v>133516.70000000001</v>
      </c>
      <c r="M194" s="2">
        <v>9089.07</v>
      </c>
      <c r="N194" s="2">
        <v>2</v>
      </c>
      <c r="O194" s="2">
        <v>4.75</v>
      </c>
      <c r="Q194" s="4"/>
      <c r="R194" s="4"/>
      <c r="S194" s="4"/>
      <c r="T194" s="4"/>
      <c r="U194" s="4"/>
      <c r="V194" s="4"/>
      <c r="W194" s="4"/>
      <c r="AA194" s="3" t="s">
        <v>140</v>
      </c>
      <c r="AB194" s="3">
        <v>55499.3</v>
      </c>
      <c r="AC194" s="3">
        <v>124714.9</v>
      </c>
      <c r="AD194" s="3">
        <v>8379.98</v>
      </c>
      <c r="AE194" s="3">
        <v>6</v>
      </c>
      <c r="AF194" s="3">
        <v>50</v>
      </c>
      <c r="AI194" s="5">
        <v>38584.495900000002</v>
      </c>
      <c r="AJ194" s="5">
        <v>116884.3159</v>
      </c>
    </row>
    <row r="195" spans="10:36" x14ac:dyDescent="0.15">
      <c r="J195" s="2" t="s">
        <v>31</v>
      </c>
      <c r="K195" s="2">
        <v>67441.3</v>
      </c>
      <c r="L195" s="2">
        <v>132695.20000000001</v>
      </c>
      <c r="M195" s="2">
        <v>9124.2900000000009</v>
      </c>
      <c r="N195" s="2">
        <v>2</v>
      </c>
      <c r="O195" s="2">
        <v>4.75</v>
      </c>
      <c r="Q195" s="4"/>
      <c r="R195" s="4"/>
      <c r="S195" s="4"/>
      <c r="T195" s="4"/>
      <c r="U195" s="4"/>
      <c r="V195" s="4"/>
      <c r="W195" s="4"/>
      <c r="AA195" s="3" t="s">
        <v>140</v>
      </c>
      <c r="AB195" s="3">
        <v>55827.8</v>
      </c>
      <c r="AC195" s="3">
        <v>124641.1</v>
      </c>
      <c r="AD195" s="3">
        <v>8377.56</v>
      </c>
      <c r="AE195" s="3">
        <v>6</v>
      </c>
      <c r="AF195" s="3">
        <v>50</v>
      </c>
      <c r="AI195" s="5">
        <v>38718.871200000001</v>
      </c>
      <c r="AJ195" s="5">
        <v>116790.22530000001</v>
      </c>
    </row>
    <row r="196" spans="10:36" x14ac:dyDescent="0.15">
      <c r="J196" s="2" t="s">
        <v>31</v>
      </c>
      <c r="K196" s="2">
        <v>71216.2</v>
      </c>
      <c r="L196" s="2">
        <v>137703.4</v>
      </c>
      <c r="M196" s="2">
        <v>9267.99</v>
      </c>
      <c r="N196" s="2">
        <v>2</v>
      </c>
      <c r="O196" s="2">
        <v>4.75</v>
      </c>
      <c r="Q196" s="4"/>
      <c r="R196" s="4"/>
      <c r="S196" s="4"/>
      <c r="T196" s="4"/>
      <c r="U196" s="4"/>
      <c r="V196" s="4"/>
      <c r="W196" s="4"/>
      <c r="AA196" s="3" t="s">
        <v>140</v>
      </c>
      <c r="AB196" s="3">
        <v>56093.5</v>
      </c>
      <c r="AC196" s="3">
        <v>124491.1</v>
      </c>
      <c r="AD196" s="3">
        <v>8394.9599999999991</v>
      </c>
      <c r="AE196" s="3">
        <v>6</v>
      </c>
      <c r="AF196" s="3">
        <v>50</v>
      </c>
      <c r="AI196" s="5">
        <v>38853.246599999999</v>
      </c>
      <c r="AJ196" s="5">
        <v>116696.1347</v>
      </c>
    </row>
    <row r="197" spans="10:36" x14ac:dyDescent="0.15">
      <c r="J197" s="2" t="s">
        <v>31</v>
      </c>
      <c r="K197" s="2">
        <v>67779.5</v>
      </c>
      <c r="L197" s="2">
        <v>131989.79999999999</v>
      </c>
      <c r="M197" s="2">
        <v>9167.08</v>
      </c>
      <c r="N197" s="2">
        <v>2</v>
      </c>
      <c r="O197" s="2">
        <v>4.75</v>
      </c>
      <c r="Q197" s="4"/>
      <c r="R197" s="4"/>
      <c r="S197" s="4"/>
      <c r="T197" s="4"/>
      <c r="U197" s="4"/>
      <c r="V197" s="4"/>
      <c r="W197" s="4"/>
      <c r="AA197" s="3" t="s">
        <v>140</v>
      </c>
      <c r="AB197" s="3">
        <v>56473.8</v>
      </c>
      <c r="AC197" s="3">
        <v>124140.4</v>
      </c>
      <c r="AD197" s="3">
        <v>8438.81</v>
      </c>
      <c r="AE197" s="3">
        <v>6</v>
      </c>
      <c r="AF197" s="3">
        <v>50</v>
      </c>
      <c r="AI197" s="5">
        <v>38987.621899999998</v>
      </c>
      <c r="AJ197" s="5">
        <v>116602.0441</v>
      </c>
    </row>
    <row r="198" spans="10:36" x14ac:dyDescent="0.15">
      <c r="J198" s="2" t="s">
        <v>31</v>
      </c>
      <c r="K198" s="2">
        <v>68088.3</v>
      </c>
      <c r="L198" s="2">
        <v>131284.5</v>
      </c>
      <c r="M198" s="2">
        <v>9208.68</v>
      </c>
      <c r="N198" s="2">
        <v>2</v>
      </c>
      <c r="O198" s="2">
        <v>4.75</v>
      </c>
      <c r="Q198" s="4"/>
      <c r="R198" s="4"/>
      <c r="S198" s="4"/>
      <c r="T198" s="4"/>
      <c r="U198" s="4"/>
      <c r="V198" s="4"/>
      <c r="W198" s="4"/>
      <c r="AA198" s="3" t="s">
        <v>140</v>
      </c>
      <c r="AB198" s="3">
        <v>56830.1</v>
      </c>
      <c r="AC198" s="3">
        <v>123537.7</v>
      </c>
      <c r="AD198" s="3">
        <v>8510.52</v>
      </c>
      <c r="AE198" s="3">
        <v>6</v>
      </c>
      <c r="AF198" s="3">
        <v>50</v>
      </c>
      <c r="AI198" s="5">
        <v>39121.997300000003</v>
      </c>
      <c r="AJ198" s="5">
        <v>116507.9534</v>
      </c>
    </row>
    <row r="199" spans="10:36" x14ac:dyDescent="0.15">
      <c r="J199" s="2" t="s">
        <v>31</v>
      </c>
      <c r="K199" s="2">
        <v>72523.600000000006</v>
      </c>
      <c r="L199" s="2">
        <v>137761.79999999999</v>
      </c>
      <c r="M199" s="2">
        <v>9328.18</v>
      </c>
      <c r="N199" s="2">
        <v>2</v>
      </c>
      <c r="O199" s="2">
        <v>4.75</v>
      </c>
      <c r="Q199" s="4"/>
      <c r="R199" s="4"/>
      <c r="S199" s="4"/>
      <c r="T199" s="4"/>
      <c r="U199" s="4"/>
      <c r="V199" s="4"/>
      <c r="W199" s="4"/>
      <c r="AA199" s="3" t="s">
        <v>140</v>
      </c>
      <c r="AB199" s="3">
        <v>57199.5</v>
      </c>
      <c r="AC199" s="3">
        <v>122821.5</v>
      </c>
      <c r="AD199" s="3">
        <v>8612.7199999999993</v>
      </c>
      <c r="AE199" s="3">
        <v>6</v>
      </c>
      <c r="AF199" s="3">
        <v>50</v>
      </c>
      <c r="AI199" s="5">
        <v>39256.372600000002</v>
      </c>
      <c r="AJ199" s="5">
        <v>116413.8628</v>
      </c>
    </row>
    <row r="200" spans="10:36" x14ac:dyDescent="0.15">
      <c r="J200" s="2" t="s">
        <v>31</v>
      </c>
      <c r="K200" s="2">
        <v>68307.7</v>
      </c>
      <c r="L200" s="2">
        <v>130753.9</v>
      </c>
      <c r="M200" s="2">
        <v>9235.9699999999993</v>
      </c>
      <c r="N200" s="2">
        <v>2</v>
      </c>
      <c r="O200" s="2">
        <v>4.75</v>
      </c>
      <c r="Q200" s="4"/>
      <c r="R200" s="4"/>
      <c r="S200" s="4"/>
      <c r="T200" s="4"/>
      <c r="U200" s="4"/>
      <c r="V200" s="4"/>
      <c r="W200" s="4"/>
      <c r="AA200" s="3" t="s">
        <v>140</v>
      </c>
      <c r="AB200" s="3">
        <v>57545.3</v>
      </c>
      <c r="AC200" s="3">
        <v>121802.8</v>
      </c>
      <c r="AD200" s="3">
        <v>8714.44</v>
      </c>
      <c r="AE200" s="3">
        <v>6</v>
      </c>
      <c r="AF200" s="3">
        <v>50</v>
      </c>
      <c r="AI200" s="5">
        <v>39390.747900000002</v>
      </c>
      <c r="AJ200" s="5">
        <v>116319.77220000001</v>
      </c>
    </row>
    <row r="201" spans="10:36" x14ac:dyDescent="0.15">
      <c r="J201" s="2" t="s">
        <v>31</v>
      </c>
      <c r="K201" s="2">
        <v>73477.399999999994</v>
      </c>
      <c r="L201" s="2">
        <v>137732.6</v>
      </c>
      <c r="M201" s="2">
        <v>9379.23</v>
      </c>
      <c r="N201" s="2">
        <v>2</v>
      </c>
      <c r="O201" s="2">
        <v>4.75</v>
      </c>
      <c r="Q201" s="4"/>
      <c r="R201" s="4"/>
      <c r="S201" s="4"/>
      <c r="T201" s="4"/>
      <c r="U201" s="4"/>
      <c r="V201" s="4"/>
      <c r="W201" s="4"/>
      <c r="AA201" s="3" t="s">
        <v>140</v>
      </c>
      <c r="AB201" s="3">
        <v>57878</v>
      </c>
      <c r="AC201" s="3">
        <v>120897.60000000001</v>
      </c>
      <c r="AD201" s="3">
        <v>8828.09</v>
      </c>
      <c r="AE201" s="3">
        <v>6</v>
      </c>
      <c r="AF201" s="3">
        <v>50</v>
      </c>
      <c r="AI201" s="5">
        <v>39525.123200000002</v>
      </c>
      <c r="AJ201" s="5">
        <v>116225.6816</v>
      </c>
    </row>
    <row r="202" spans="10:36" x14ac:dyDescent="0.15">
      <c r="J202" s="2" t="s">
        <v>31</v>
      </c>
      <c r="K202" s="2">
        <v>68571.899999999994</v>
      </c>
      <c r="L202" s="2">
        <v>130035.4</v>
      </c>
      <c r="M202" s="2">
        <v>9265.3799999999992</v>
      </c>
      <c r="N202" s="2">
        <v>2</v>
      </c>
      <c r="O202" s="2">
        <v>4.75</v>
      </c>
      <c r="Q202" s="4"/>
      <c r="R202" s="4"/>
      <c r="S202" s="4"/>
      <c r="T202" s="4"/>
      <c r="U202" s="4"/>
      <c r="V202" s="4"/>
      <c r="W202" s="4"/>
      <c r="AA202" s="3" t="s">
        <v>140</v>
      </c>
      <c r="AB202" s="3">
        <v>58212.6</v>
      </c>
      <c r="AC202" s="3">
        <v>119589.2</v>
      </c>
      <c r="AD202" s="3">
        <v>8959.9500000000007</v>
      </c>
      <c r="AE202" s="3">
        <v>6</v>
      </c>
      <c r="AF202" s="3">
        <v>50</v>
      </c>
      <c r="AI202" s="5">
        <v>39659.498500000002</v>
      </c>
      <c r="AJ202" s="5">
        <v>116131.591</v>
      </c>
    </row>
    <row r="203" spans="10:36" x14ac:dyDescent="0.15">
      <c r="J203" s="2" t="s">
        <v>31</v>
      </c>
      <c r="K203" s="2">
        <v>74520.7</v>
      </c>
      <c r="L203" s="2">
        <v>137687.70000000001</v>
      </c>
      <c r="M203" s="2">
        <v>9416.61</v>
      </c>
      <c r="N203" s="2">
        <v>2</v>
      </c>
      <c r="O203" s="2">
        <v>4.75</v>
      </c>
      <c r="Q203" s="4"/>
      <c r="R203" s="4"/>
      <c r="S203" s="4"/>
      <c r="T203" s="4"/>
      <c r="U203" s="4"/>
      <c r="V203" s="4"/>
      <c r="W203" s="4"/>
      <c r="AA203" s="3" t="s">
        <v>140</v>
      </c>
      <c r="AB203" s="3">
        <v>58624</v>
      </c>
      <c r="AC203" s="3">
        <v>118029.5</v>
      </c>
      <c r="AD203" s="3">
        <v>9090.3700000000008</v>
      </c>
      <c r="AE203" s="3">
        <v>6</v>
      </c>
      <c r="AF203" s="3">
        <v>50</v>
      </c>
      <c r="AI203" s="5">
        <v>39793.873899999999</v>
      </c>
      <c r="AJ203" s="5">
        <v>116037.5004</v>
      </c>
    </row>
    <row r="204" spans="10:36" x14ac:dyDescent="0.15">
      <c r="J204" s="2" t="s">
        <v>31</v>
      </c>
      <c r="K204" s="2">
        <v>68822.8</v>
      </c>
      <c r="L204" s="2">
        <v>129256.2</v>
      </c>
      <c r="M204" s="2">
        <v>9292.01</v>
      </c>
      <c r="N204" s="2">
        <v>2</v>
      </c>
      <c r="O204" s="2">
        <v>4.75</v>
      </c>
      <c r="Q204" s="4"/>
      <c r="R204" s="4"/>
      <c r="S204" s="4"/>
      <c r="T204" s="4"/>
      <c r="U204" s="4"/>
      <c r="V204" s="4"/>
      <c r="W204" s="4"/>
      <c r="AA204" s="3" t="s">
        <v>140</v>
      </c>
      <c r="AB204" s="3">
        <v>58997.4</v>
      </c>
      <c r="AC204" s="3">
        <v>116570.2</v>
      </c>
      <c r="AD204" s="3">
        <v>9202.93</v>
      </c>
      <c r="AE204" s="3">
        <v>6</v>
      </c>
      <c r="AF204" s="3">
        <v>50</v>
      </c>
      <c r="AI204" s="5">
        <v>39928.249199999998</v>
      </c>
      <c r="AJ204" s="5">
        <v>115943.4097</v>
      </c>
    </row>
    <row r="205" spans="10:36" x14ac:dyDescent="0.15">
      <c r="J205" s="2" t="s">
        <v>31</v>
      </c>
      <c r="K205" s="2">
        <v>68965.899999999994</v>
      </c>
      <c r="L205" s="2">
        <v>128786.1</v>
      </c>
      <c r="M205" s="2">
        <v>9315.26</v>
      </c>
      <c r="N205" s="2">
        <v>2</v>
      </c>
      <c r="O205" s="2">
        <v>4.75</v>
      </c>
      <c r="Q205" s="4"/>
      <c r="R205" s="4"/>
      <c r="S205" s="4"/>
      <c r="T205" s="4"/>
      <c r="U205" s="4"/>
      <c r="V205" s="4"/>
      <c r="W205" s="4"/>
      <c r="AA205" s="3" t="s">
        <v>140</v>
      </c>
      <c r="AB205" s="3">
        <v>59590.6</v>
      </c>
      <c r="AC205" s="3">
        <v>114066.3</v>
      </c>
      <c r="AD205" s="3">
        <v>9352.74</v>
      </c>
      <c r="AE205" s="3">
        <v>6</v>
      </c>
      <c r="AF205" s="3">
        <v>50</v>
      </c>
      <c r="AI205" s="5">
        <v>40062.624499999998</v>
      </c>
      <c r="AJ205" s="5">
        <v>115849.31909999999</v>
      </c>
    </row>
    <row r="206" spans="10:36" x14ac:dyDescent="0.15">
      <c r="J206" s="2" t="s">
        <v>31</v>
      </c>
      <c r="K206" s="2">
        <v>69084.600000000006</v>
      </c>
      <c r="L206" s="2">
        <v>128271</v>
      </c>
      <c r="M206" s="2">
        <v>9330.5499999999993</v>
      </c>
      <c r="N206" s="2">
        <v>2</v>
      </c>
      <c r="O206" s="2">
        <v>4.75</v>
      </c>
      <c r="Q206" s="4"/>
      <c r="R206" s="4"/>
      <c r="S206" s="4"/>
      <c r="T206" s="4"/>
      <c r="U206" s="4"/>
      <c r="V206" s="4"/>
      <c r="W206" s="4"/>
      <c r="AA206" s="3" t="s">
        <v>140</v>
      </c>
      <c r="AB206" s="3">
        <v>60132.5</v>
      </c>
      <c r="AC206" s="3">
        <v>111688.3</v>
      </c>
      <c r="AD206" s="3">
        <v>9464.0300000000007</v>
      </c>
      <c r="AE206" s="3">
        <v>6</v>
      </c>
      <c r="AF206" s="3">
        <v>50</v>
      </c>
      <c r="AI206" s="5">
        <v>40196.999900000003</v>
      </c>
      <c r="AJ206" s="5">
        <v>115755.2285</v>
      </c>
    </row>
    <row r="207" spans="10:36" x14ac:dyDescent="0.15">
      <c r="J207" s="2" t="s">
        <v>31</v>
      </c>
      <c r="K207" s="2">
        <v>75564</v>
      </c>
      <c r="L207" s="2">
        <v>137540</v>
      </c>
      <c r="M207" s="2">
        <v>9450.27</v>
      </c>
      <c r="N207" s="2">
        <v>2</v>
      </c>
      <c r="O207" s="2">
        <v>4.75</v>
      </c>
      <c r="Q207" s="4"/>
      <c r="R207" s="4"/>
      <c r="S207" s="4"/>
      <c r="T207" s="4"/>
      <c r="U207" s="4"/>
      <c r="V207" s="4"/>
      <c r="W207" s="4"/>
      <c r="AA207" s="3" t="s">
        <v>140</v>
      </c>
      <c r="AB207" s="3">
        <v>44252.6</v>
      </c>
      <c r="AC207" s="3">
        <v>113950.1</v>
      </c>
      <c r="AD207" s="3">
        <v>9268.5400000000009</v>
      </c>
      <c r="AE207" s="3">
        <v>7</v>
      </c>
      <c r="AF207" s="3">
        <v>50</v>
      </c>
      <c r="AI207" s="5">
        <v>40331.375200000002</v>
      </c>
      <c r="AJ207" s="5">
        <v>115661.1379</v>
      </c>
    </row>
    <row r="208" spans="10:36" x14ac:dyDescent="0.15">
      <c r="J208" s="2" t="s">
        <v>31</v>
      </c>
      <c r="K208" s="2">
        <v>69158.5</v>
      </c>
      <c r="L208" s="2">
        <v>127785.1</v>
      </c>
      <c r="M208" s="2">
        <v>9345.84</v>
      </c>
      <c r="N208" s="2">
        <v>2</v>
      </c>
      <c r="O208" s="2">
        <v>4.75</v>
      </c>
      <c r="Q208" s="4"/>
      <c r="R208" s="4"/>
      <c r="S208" s="4"/>
      <c r="T208" s="4"/>
      <c r="U208" s="4"/>
      <c r="V208" s="4"/>
      <c r="W208" s="4"/>
      <c r="AA208" s="3" t="s">
        <v>140</v>
      </c>
      <c r="AB208" s="3">
        <v>46659.5</v>
      </c>
      <c r="AC208" s="3">
        <v>116897.3</v>
      </c>
      <c r="AD208" s="3">
        <v>9187.42</v>
      </c>
      <c r="AE208" s="3">
        <v>7</v>
      </c>
      <c r="AF208" s="3">
        <v>50</v>
      </c>
      <c r="AI208" s="5">
        <v>40465.750599999999</v>
      </c>
      <c r="AJ208" s="5">
        <v>115567.0472</v>
      </c>
    </row>
    <row r="209" spans="10:36" x14ac:dyDescent="0.15">
      <c r="J209" s="2" t="s">
        <v>31</v>
      </c>
      <c r="K209" s="2">
        <v>69158.5</v>
      </c>
      <c r="L209" s="2">
        <v>127449.5</v>
      </c>
      <c r="M209" s="2">
        <v>9351.81</v>
      </c>
      <c r="N209" s="2">
        <v>2</v>
      </c>
      <c r="O209" s="2">
        <v>4.75</v>
      </c>
      <c r="Q209" s="4"/>
      <c r="R209" s="4"/>
      <c r="S209" s="4"/>
      <c r="T209" s="4"/>
      <c r="U209" s="4"/>
      <c r="V209" s="4"/>
      <c r="W209" s="4"/>
      <c r="AA209" s="3" t="s">
        <v>140</v>
      </c>
      <c r="AB209" s="3">
        <v>48803.199999999997</v>
      </c>
      <c r="AC209" s="3">
        <v>119440.3</v>
      </c>
      <c r="AD209" s="3">
        <v>9011.1299999999992</v>
      </c>
      <c r="AE209" s="3">
        <v>7</v>
      </c>
      <c r="AF209" s="3">
        <v>50</v>
      </c>
      <c r="AI209" s="5">
        <v>40600.125899999999</v>
      </c>
      <c r="AJ209" s="5">
        <v>115472.9566</v>
      </c>
    </row>
    <row r="210" spans="10:36" x14ac:dyDescent="0.15">
      <c r="J210" s="2" t="s">
        <v>31</v>
      </c>
      <c r="K210" s="2">
        <v>69158.5</v>
      </c>
      <c r="L210" s="2">
        <v>127008.2</v>
      </c>
      <c r="M210" s="2">
        <v>9369.09</v>
      </c>
      <c r="N210" s="2">
        <v>2</v>
      </c>
      <c r="O210" s="2">
        <v>4.75</v>
      </c>
      <c r="Q210" s="4"/>
      <c r="R210" s="4"/>
      <c r="S210" s="4"/>
      <c r="T210" s="4"/>
      <c r="U210" s="4"/>
      <c r="V210" s="4"/>
      <c r="W210" s="4"/>
      <c r="AA210" s="3" t="s">
        <v>140</v>
      </c>
      <c r="AB210" s="3">
        <v>49768.4</v>
      </c>
      <c r="AC210" s="3">
        <v>120642.1</v>
      </c>
      <c r="AD210" s="3">
        <v>8906.66</v>
      </c>
      <c r="AE210" s="3">
        <v>7</v>
      </c>
      <c r="AF210" s="3">
        <v>50</v>
      </c>
      <c r="AI210" s="5">
        <v>40734.501199999999</v>
      </c>
      <c r="AJ210" s="5">
        <v>115378.86599999999</v>
      </c>
    </row>
    <row r="211" spans="10:36" x14ac:dyDescent="0.15">
      <c r="J211" s="2" t="s">
        <v>31</v>
      </c>
      <c r="K211" s="2">
        <v>76414.7</v>
      </c>
      <c r="L211" s="2">
        <v>137378.9</v>
      </c>
      <c r="M211" s="2">
        <v>9463.4599999999991</v>
      </c>
      <c r="N211" s="2">
        <v>2</v>
      </c>
      <c r="O211" s="2">
        <v>4.75</v>
      </c>
      <c r="Q211" s="4"/>
      <c r="R211" s="4"/>
      <c r="S211" s="4"/>
      <c r="T211" s="4"/>
      <c r="U211" s="4"/>
      <c r="V211" s="4"/>
      <c r="W211" s="4"/>
      <c r="AA211" s="3" t="s">
        <v>140</v>
      </c>
      <c r="AB211" s="3">
        <v>50596.1</v>
      </c>
      <c r="AC211" s="3">
        <v>121590.9</v>
      </c>
      <c r="AD211" s="3">
        <v>8809.42</v>
      </c>
      <c r="AE211" s="3">
        <v>7</v>
      </c>
      <c r="AF211" s="3">
        <v>50</v>
      </c>
      <c r="AI211" s="5">
        <v>40868.876600000003</v>
      </c>
      <c r="AJ211" s="5">
        <v>115284.7754</v>
      </c>
    </row>
    <row r="212" spans="10:36" x14ac:dyDescent="0.15">
      <c r="J212" s="2" t="s">
        <v>31</v>
      </c>
      <c r="K212" s="2">
        <v>69187.7</v>
      </c>
      <c r="L212" s="2">
        <v>126332.4</v>
      </c>
      <c r="M212" s="2">
        <v>9384.9699999999993</v>
      </c>
      <c r="N212" s="2">
        <v>2</v>
      </c>
      <c r="O212" s="2">
        <v>4.75</v>
      </c>
      <c r="Q212" s="4"/>
      <c r="R212" s="4"/>
      <c r="S212" s="4"/>
      <c r="T212" s="4"/>
      <c r="U212" s="4"/>
      <c r="V212" s="4"/>
      <c r="W212" s="4"/>
      <c r="AA212" s="3" t="s">
        <v>140</v>
      </c>
      <c r="AB212" s="3">
        <v>51474.400000000001</v>
      </c>
      <c r="AC212" s="3">
        <v>122489.8</v>
      </c>
      <c r="AD212" s="3">
        <v>8699.68</v>
      </c>
      <c r="AE212" s="3">
        <v>7</v>
      </c>
      <c r="AF212" s="3">
        <v>50</v>
      </c>
      <c r="AI212" s="5">
        <v>41003.251900000003</v>
      </c>
      <c r="AJ212" s="5">
        <v>115190.6847</v>
      </c>
    </row>
    <row r="213" spans="10:36" x14ac:dyDescent="0.15">
      <c r="J213" s="2" t="s">
        <v>31</v>
      </c>
      <c r="K213" s="2">
        <v>69158.5</v>
      </c>
      <c r="L213" s="2">
        <v>125553.2</v>
      </c>
      <c r="M213" s="2">
        <v>9407.7900000000009</v>
      </c>
      <c r="N213" s="2">
        <v>2</v>
      </c>
      <c r="O213" s="2">
        <v>4.75</v>
      </c>
      <c r="Q213" s="4"/>
      <c r="R213" s="4"/>
      <c r="S213" s="4"/>
      <c r="T213" s="4"/>
      <c r="U213" s="4"/>
      <c r="V213" s="4"/>
      <c r="W213" s="4"/>
      <c r="AA213" s="3" t="s">
        <v>140</v>
      </c>
      <c r="AB213" s="3">
        <v>52215.6</v>
      </c>
      <c r="AC213" s="3">
        <v>123110.9</v>
      </c>
      <c r="AD213" s="3">
        <v>8634.31</v>
      </c>
      <c r="AE213" s="3">
        <v>7</v>
      </c>
      <c r="AF213" s="3">
        <v>50</v>
      </c>
      <c r="AI213" s="5">
        <v>41137.6273</v>
      </c>
      <c r="AJ213" s="5">
        <v>115096.5941</v>
      </c>
    </row>
    <row r="214" spans="10:36" x14ac:dyDescent="0.15">
      <c r="J214" s="2" t="s">
        <v>31</v>
      </c>
      <c r="K214" s="2">
        <v>77252</v>
      </c>
      <c r="L214" s="2">
        <v>137143.70000000001</v>
      </c>
      <c r="M214" s="2">
        <v>9470.39</v>
      </c>
      <c r="N214" s="2">
        <v>2</v>
      </c>
      <c r="O214" s="2">
        <v>4.75</v>
      </c>
      <c r="Q214" s="4"/>
      <c r="R214" s="4"/>
      <c r="S214" s="4"/>
      <c r="T214" s="4"/>
      <c r="U214" s="4"/>
      <c r="V214" s="4"/>
      <c r="W214" s="4"/>
      <c r="AA214" s="3" t="s">
        <v>140</v>
      </c>
      <c r="AB214" s="3">
        <v>52856</v>
      </c>
      <c r="AC214" s="3">
        <v>123618.1</v>
      </c>
      <c r="AD214" s="3">
        <v>8571.0400000000009</v>
      </c>
      <c r="AE214" s="3">
        <v>7</v>
      </c>
      <c r="AF214" s="3">
        <v>50</v>
      </c>
      <c r="AI214" s="5">
        <v>41272.002500000002</v>
      </c>
      <c r="AJ214" s="5">
        <v>115002.50350000001</v>
      </c>
    </row>
    <row r="215" spans="10:36" x14ac:dyDescent="0.15">
      <c r="J215" s="2" t="s">
        <v>31</v>
      </c>
      <c r="K215" s="2">
        <v>69010.8</v>
      </c>
      <c r="L215" s="2">
        <v>124436</v>
      </c>
      <c r="M215" s="2">
        <v>9427.64</v>
      </c>
      <c r="N215" s="2">
        <v>2</v>
      </c>
      <c r="O215" s="2">
        <v>4.75</v>
      </c>
      <c r="Q215" s="4"/>
      <c r="R215" s="4"/>
      <c r="S215" s="4"/>
      <c r="T215" s="4"/>
      <c r="U215" s="4"/>
      <c r="V215" s="4"/>
      <c r="W215" s="4"/>
      <c r="AA215" s="3" t="s">
        <v>140</v>
      </c>
      <c r="AB215" s="3">
        <v>53547.199999999997</v>
      </c>
      <c r="AC215" s="3">
        <v>124125.3</v>
      </c>
      <c r="AD215" s="3">
        <v>8499.68</v>
      </c>
      <c r="AE215" s="3">
        <v>7</v>
      </c>
      <c r="AF215" s="3">
        <v>50</v>
      </c>
      <c r="AI215" s="5">
        <v>41406.377899999999</v>
      </c>
      <c r="AJ215" s="5">
        <v>114908.4129</v>
      </c>
    </row>
    <row r="216" spans="10:36" x14ac:dyDescent="0.15">
      <c r="J216" s="2" t="s">
        <v>31</v>
      </c>
      <c r="K216" s="2">
        <v>68894.399999999994</v>
      </c>
      <c r="L216" s="2">
        <v>123659.1</v>
      </c>
      <c r="M216" s="2">
        <v>9442.18</v>
      </c>
      <c r="N216" s="2">
        <v>2</v>
      </c>
      <c r="O216" s="2">
        <v>4.75</v>
      </c>
      <c r="Q216" s="4"/>
      <c r="R216" s="4"/>
      <c r="S216" s="4"/>
      <c r="T216" s="4"/>
      <c r="U216" s="4"/>
      <c r="V216" s="4"/>
      <c r="W216" s="4"/>
      <c r="AA216" s="3" t="s">
        <v>140</v>
      </c>
      <c r="AB216" s="3">
        <v>54189</v>
      </c>
      <c r="AC216" s="3">
        <v>124468.8</v>
      </c>
      <c r="AD216" s="3">
        <v>8439.76</v>
      </c>
      <c r="AE216" s="3">
        <v>7</v>
      </c>
      <c r="AF216" s="3">
        <v>50</v>
      </c>
      <c r="AI216" s="5">
        <v>41540.753199999999</v>
      </c>
      <c r="AJ216" s="5">
        <v>114814.3223</v>
      </c>
    </row>
    <row r="217" spans="10:36" x14ac:dyDescent="0.15">
      <c r="J217" s="2" t="s">
        <v>31</v>
      </c>
      <c r="K217" s="2">
        <v>78046.899999999994</v>
      </c>
      <c r="L217" s="2">
        <v>136908.79999999999</v>
      </c>
      <c r="M217" s="2">
        <v>9476.9699999999993</v>
      </c>
      <c r="N217" s="2">
        <v>2</v>
      </c>
      <c r="O217" s="2">
        <v>4.75</v>
      </c>
      <c r="Q217" s="4"/>
      <c r="R217" s="4"/>
      <c r="S217" s="4"/>
      <c r="T217" s="4"/>
      <c r="U217" s="4"/>
      <c r="V217" s="4"/>
      <c r="W217" s="4"/>
      <c r="AA217" s="3" t="s">
        <v>140</v>
      </c>
      <c r="AB217" s="3">
        <v>54705.1</v>
      </c>
      <c r="AC217" s="3">
        <v>124660.4</v>
      </c>
      <c r="AD217" s="3">
        <v>8401.4599999999991</v>
      </c>
      <c r="AE217" s="3">
        <v>7</v>
      </c>
      <c r="AF217" s="3">
        <v>50</v>
      </c>
      <c r="AI217" s="5">
        <v>41675.128499999999</v>
      </c>
      <c r="AJ217" s="5">
        <v>114720.2317</v>
      </c>
    </row>
    <row r="218" spans="10:36" x14ac:dyDescent="0.15">
      <c r="J218" s="2" t="s">
        <v>31</v>
      </c>
      <c r="K218" s="2">
        <v>68746.7</v>
      </c>
      <c r="L218" s="2">
        <v>122909.1</v>
      </c>
      <c r="M218" s="2">
        <v>9456.2800000000007</v>
      </c>
      <c r="N218" s="2">
        <v>2</v>
      </c>
      <c r="O218" s="2">
        <v>4.75</v>
      </c>
      <c r="Q218" s="4"/>
      <c r="R218" s="4"/>
      <c r="S218" s="4"/>
      <c r="T218" s="4"/>
      <c r="U218" s="4"/>
      <c r="V218" s="4"/>
      <c r="W218" s="4"/>
      <c r="AA218" s="3" t="s">
        <v>140</v>
      </c>
      <c r="AB218" s="3">
        <v>55083.3</v>
      </c>
      <c r="AC218" s="3">
        <v>124687.7</v>
      </c>
      <c r="AD218" s="3">
        <v>8393.6</v>
      </c>
      <c r="AE218" s="3">
        <v>7</v>
      </c>
      <c r="AF218" s="3">
        <v>50</v>
      </c>
      <c r="AI218" s="5">
        <v>41809.503900000003</v>
      </c>
      <c r="AJ218" s="5">
        <v>114626.141</v>
      </c>
    </row>
    <row r="219" spans="10:36" x14ac:dyDescent="0.15">
      <c r="J219" s="2" t="s">
        <v>31</v>
      </c>
      <c r="K219" s="2">
        <v>68598.8</v>
      </c>
      <c r="L219" s="2">
        <v>122364.8</v>
      </c>
      <c r="M219" s="2">
        <v>9462.09</v>
      </c>
      <c r="N219" s="2">
        <v>2</v>
      </c>
      <c r="O219" s="2">
        <v>4.75</v>
      </c>
      <c r="Q219" s="4"/>
      <c r="R219" s="4"/>
      <c r="S219" s="4"/>
      <c r="T219" s="4"/>
      <c r="U219" s="4"/>
      <c r="V219" s="4"/>
      <c r="W219" s="4"/>
      <c r="AA219" s="3" t="s">
        <v>140</v>
      </c>
      <c r="AB219" s="3">
        <v>55499.3</v>
      </c>
      <c r="AC219" s="3">
        <v>124714.9</v>
      </c>
      <c r="AD219" s="3">
        <v>8382.6</v>
      </c>
      <c r="AE219" s="3">
        <v>7</v>
      </c>
      <c r="AF219" s="3">
        <v>50</v>
      </c>
      <c r="AI219" s="5">
        <v>41943.879200000003</v>
      </c>
      <c r="AJ219" s="5">
        <v>114532.05039999999</v>
      </c>
    </row>
    <row r="220" spans="10:36" x14ac:dyDescent="0.15">
      <c r="J220" s="2" t="s">
        <v>31</v>
      </c>
      <c r="K220" s="2">
        <v>65317.599999999999</v>
      </c>
      <c r="L220" s="2">
        <v>136105.29999999999</v>
      </c>
      <c r="M220" s="2">
        <v>8882.42</v>
      </c>
      <c r="N220" s="2">
        <v>3</v>
      </c>
      <c r="O220" s="2">
        <v>4.75</v>
      </c>
      <c r="Q220" s="4"/>
      <c r="R220" s="4"/>
      <c r="S220" s="4"/>
      <c r="T220" s="4"/>
      <c r="U220" s="4"/>
      <c r="V220" s="4"/>
      <c r="W220" s="4"/>
      <c r="AA220" s="3" t="s">
        <v>140</v>
      </c>
      <c r="AB220" s="3">
        <v>55827.8</v>
      </c>
      <c r="AC220" s="3">
        <v>124641.1</v>
      </c>
      <c r="AD220" s="3">
        <v>8380.2199999999993</v>
      </c>
      <c r="AE220" s="3">
        <v>7</v>
      </c>
      <c r="AF220" s="3">
        <v>50</v>
      </c>
      <c r="AI220" s="5">
        <v>42078.2546</v>
      </c>
      <c r="AJ220" s="5">
        <v>114437.9598</v>
      </c>
    </row>
    <row r="221" spans="10:36" x14ac:dyDescent="0.15">
      <c r="J221" s="2" t="s">
        <v>31</v>
      </c>
      <c r="K221" s="2">
        <v>65456.4</v>
      </c>
      <c r="L221" s="2">
        <v>136330.70000000001</v>
      </c>
      <c r="M221" s="2">
        <v>8899.0499999999993</v>
      </c>
      <c r="N221" s="2">
        <v>3</v>
      </c>
      <c r="O221" s="2">
        <v>4.75</v>
      </c>
      <c r="Q221" s="4"/>
      <c r="R221" s="4"/>
      <c r="S221" s="4"/>
      <c r="T221" s="4"/>
      <c r="U221" s="4"/>
      <c r="V221" s="4"/>
      <c r="W221" s="4"/>
      <c r="AA221" s="3" t="s">
        <v>140</v>
      </c>
      <c r="AB221" s="3">
        <v>56093.5</v>
      </c>
      <c r="AC221" s="3">
        <v>124491.1</v>
      </c>
      <c r="AD221" s="3">
        <v>8397.69</v>
      </c>
      <c r="AE221" s="3">
        <v>7</v>
      </c>
      <c r="AF221" s="3">
        <v>50</v>
      </c>
      <c r="AI221" s="5">
        <v>42212.6299</v>
      </c>
      <c r="AJ221" s="5">
        <v>114343.8692</v>
      </c>
    </row>
    <row r="222" spans="10:36" x14ac:dyDescent="0.15">
      <c r="J222" s="2" t="s">
        <v>31</v>
      </c>
      <c r="K222" s="2">
        <v>65697.8</v>
      </c>
      <c r="L222" s="2">
        <v>136587.9</v>
      </c>
      <c r="M222" s="2">
        <v>8915.0300000000007</v>
      </c>
      <c r="N222" s="2">
        <v>3</v>
      </c>
      <c r="O222" s="2">
        <v>4.75</v>
      </c>
      <c r="Q222" s="4"/>
      <c r="R222" s="4"/>
      <c r="S222" s="4"/>
      <c r="T222" s="4"/>
      <c r="U222" s="4"/>
      <c r="V222" s="4"/>
      <c r="W222" s="4"/>
      <c r="AA222" s="3" t="s">
        <v>140</v>
      </c>
      <c r="AB222" s="3">
        <v>56473.8</v>
      </c>
      <c r="AC222" s="3">
        <v>124140.4</v>
      </c>
      <c r="AD222" s="3">
        <v>8441.6299999999992</v>
      </c>
      <c r="AE222" s="3">
        <v>7</v>
      </c>
      <c r="AF222" s="3">
        <v>50</v>
      </c>
      <c r="AI222" s="5">
        <v>42347.0052</v>
      </c>
      <c r="AJ222" s="5">
        <v>114249.7785</v>
      </c>
    </row>
    <row r="223" spans="10:36" x14ac:dyDescent="0.15">
      <c r="J223" s="2" t="s">
        <v>31</v>
      </c>
      <c r="K223" s="2">
        <v>65317.599999999999</v>
      </c>
      <c r="L223" s="2">
        <v>135866.79999999999</v>
      </c>
      <c r="M223" s="2">
        <v>8887.9500000000007</v>
      </c>
      <c r="N223" s="2">
        <v>3</v>
      </c>
      <c r="O223" s="2">
        <v>4.75</v>
      </c>
      <c r="Q223" s="4"/>
      <c r="R223" s="4"/>
      <c r="S223" s="4"/>
      <c r="T223" s="4"/>
      <c r="U223" s="4"/>
      <c r="V223" s="4"/>
      <c r="W223" s="4"/>
      <c r="AA223" s="3" t="s">
        <v>140</v>
      </c>
      <c r="AB223" s="3">
        <v>56830.1</v>
      </c>
      <c r="AC223" s="3">
        <v>123537.7</v>
      </c>
      <c r="AD223" s="3">
        <v>8513.4699999999993</v>
      </c>
      <c r="AE223" s="3">
        <v>7</v>
      </c>
      <c r="AF223" s="3">
        <v>50</v>
      </c>
      <c r="AI223" s="5">
        <v>42481.380599999997</v>
      </c>
      <c r="AJ223" s="5">
        <v>114155.6879</v>
      </c>
    </row>
    <row r="224" spans="10:36" x14ac:dyDescent="0.15">
      <c r="J224" s="2" t="s">
        <v>31</v>
      </c>
      <c r="K224" s="2">
        <v>66059.399999999994</v>
      </c>
      <c r="L224" s="2">
        <v>136776.6</v>
      </c>
      <c r="M224" s="2">
        <v>8943.7900000000009</v>
      </c>
      <c r="N224" s="2">
        <v>3</v>
      </c>
      <c r="O224" s="2">
        <v>4.75</v>
      </c>
      <c r="Q224" s="4"/>
      <c r="R224" s="4"/>
      <c r="S224" s="4"/>
      <c r="T224" s="4"/>
      <c r="U224" s="4"/>
      <c r="V224" s="4"/>
      <c r="W224" s="4"/>
      <c r="AA224" s="3" t="s">
        <v>140</v>
      </c>
      <c r="AB224" s="3">
        <v>57199.5</v>
      </c>
      <c r="AC224" s="3">
        <v>122821.5</v>
      </c>
      <c r="AD224" s="3">
        <v>8615.7999999999993</v>
      </c>
      <c r="AE224" s="3">
        <v>7</v>
      </c>
      <c r="AF224" s="3">
        <v>50</v>
      </c>
      <c r="AI224" s="5">
        <v>42615.755899999996</v>
      </c>
      <c r="AJ224" s="5">
        <v>114061.59729999999</v>
      </c>
    </row>
    <row r="225" spans="10:36" x14ac:dyDescent="0.15">
      <c r="J225" s="2" t="s">
        <v>31</v>
      </c>
      <c r="K225" s="2">
        <v>66625.7</v>
      </c>
      <c r="L225" s="2">
        <v>136949.5</v>
      </c>
      <c r="M225" s="2">
        <v>8988.4599999999991</v>
      </c>
      <c r="N225" s="2">
        <v>3</v>
      </c>
      <c r="O225" s="2">
        <v>4.75</v>
      </c>
      <c r="Q225" s="4"/>
      <c r="R225" s="4"/>
      <c r="S225" s="4"/>
      <c r="T225" s="4"/>
      <c r="U225" s="4"/>
      <c r="V225" s="4"/>
      <c r="W225" s="4"/>
      <c r="AA225" s="3" t="s">
        <v>140</v>
      </c>
      <c r="AB225" s="3">
        <v>57545.3</v>
      </c>
      <c r="AC225" s="3">
        <v>121802.8</v>
      </c>
      <c r="AD225" s="3">
        <v>8717.6299999999992</v>
      </c>
      <c r="AE225" s="3">
        <v>7</v>
      </c>
      <c r="AF225" s="3">
        <v>50</v>
      </c>
      <c r="AI225" s="5">
        <v>42750.131300000001</v>
      </c>
      <c r="AJ225" s="5">
        <v>113967.5067</v>
      </c>
    </row>
    <row r="226" spans="10:36" x14ac:dyDescent="0.15">
      <c r="J226" s="2" t="s">
        <v>31</v>
      </c>
      <c r="K226" s="2">
        <v>65655.8</v>
      </c>
      <c r="L226" s="2">
        <v>135386.79999999999</v>
      </c>
      <c r="M226" s="2">
        <v>8925.0400000000009</v>
      </c>
      <c r="N226" s="2">
        <v>3</v>
      </c>
      <c r="O226" s="2">
        <v>4.75</v>
      </c>
      <c r="Q226" s="4"/>
      <c r="R226" s="4"/>
      <c r="S226" s="4"/>
      <c r="T226" s="4"/>
      <c r="U226" s="4"/>
      <c r="V226" s="4"/>
      <c r="W226" s="4"/>
      <c r="AA226" s="3" t="s">
        <v>140</v>
      </c>
      <c r="AB226" s="3">
        <v>57878</v>
      </c>
      <c r="AC226" s="3">
        <v>120897.60000000001</v>
      </c>
      <c r="AD226" s="3">
        <v>8831.4</v>
      </c>
      <c r="AE226" s="3">
        <v>7</v>
      </c>
      <c r="AF226" s="3">
        <v>50</v>
      </c>
      <c r="AI226" s="5">
        <v>42884.506500000003</v>
      </c>
      <c r="AJ226" s="5">
        <v>113873.4161</v>
      </c>
    </row>
    <row r="227" spans="10:36" x14ac:dyDescent="0.15">
      <c r="J227" s="2" t="s">
        <v>31</v>
      </c>
      <c r="K227" s="2">
        <v>65832.399999999994</v>
      </c>
      <c r="L227" s="2">
        <v>135163.4</v>
      </c>
      <c r="M227" s="2">
        <v>8951.7900000000009</v>
      </c>
      <c r="N227" s="2">
        <v>3</v>
      </c>
      <c r="O227" s="2">
        <v>4.75</v>
      </c>
      <c r="Q227" s="4"/>
      <c r="R227" s="4"/>
      <c r="S227" s="4"/>
      <c r="T227" s="4"/>
      <c r="U227" s="4"/>
      <c r="V227" s="4"/>
      <c r="W227" s="4"/>
      <c r="AA227" s="3" t="s">
        <v>140</v>
      </c>
      <c r="AB227" s="3">
        <v>58212.6</v>
      </c>
      <c r="AC227" s="3">
        <v>119589.2</v>
      </c>
      <c r="AD227" s="3">
        <v>8963.39</v>
      </c>
      <c r="AE227" s="3">
        <v>7</v>
      </c>
      <c r="AF227" s="3">
        <v>50</v>
      </c>
      <c r="AI227" s="5">
        <v>43018.8819</v>
      </c>
      <c r="AJ227" s="5">
        <v>113779.32550000001</v>
      </c>
    </row>
    <row r="228" spans="10:36" x14ac:dyDescent="0.15">
      <c r="J228" s="2" t="s">
        <v>31</v>
      </c>
      <c r="K228" s="2">
        <v>67451.8</v>
      </c>
      <c r="L228" s="2">
        <v>137104.29999999999</v>
      </c>
      <c r="M228" s="2">
        <v>9046.33</v>
      </c>
      <c r="N228" s="2">
        <v>3</v>
      </c>
      <c r="O228" s="2">
        <v>4.75</v>
      </c>
      <c r="Q228" s="4"/>
      <c r="R228" s="4"/>
      <c r="S228" s="4"/>
      <c r="T228" s="4"/>
      <c r="U228" s="4"/>
      <c r="V228" s="4"/>
      <c r="W228" s="4"/>
      <c r="AA228" s="3" t="s">
        <v>140</v>
      </c>
      <c r="AB228" s="3">
        <v>58624</v>
      </c>
      <c r="AC228" s="3">
        <v>118029.5</v>
      </c>
      <c r="AD228" s="3">
        <v>9093.98</v>
      </c>
      <c r="AE228" s="3">
        <v>7</v>
      </c>
      <c r="AF228" s="3">
        <v>50</v>
      </c>
      <c r="AI228" s="5">
        <v>43153.2572</v>
      </c>
      <c r="AJ228" s="5">
        <v>113685.23480000001</v>
      </c>
    </row>
    <row r="229" spans="10:36" x14ac:dyDescent="0.15">
      <c r="J229" s="2" t="s">
        <v>31</v>
      </c>
      <c r="K229" s="2">
        <v>66074.8</v>
      </c>
      <c r="L229" s="2">
        <v>134862.9</v>
      </c>
      <c r="M229" s="2">
        <v>8980.51</v>
      </c>
      <c r="N229" s="2">
        <v>3</v>
      </c>
      <c r="O229" s="2">
        <v>4.75</v>
      </c>
      <c r="Q229" s="4"/>
      <c r="R229" s="4"/>
      <c r="S229" s="4"/>
      <c r="T229" s="4"/>
      <c r="U229" s="4"/>
      <c r="V229" s="4"/>
      <c r="W229" s="4"/>
      <c r="AA229" s="3" t="s">
        <v>140</v>
      </c>
      <c r="AB229" s="3">
        <v>58997.4</v>
      </c>
      <c r="AC229" s="3">
        <v>116570.2</v>
      </c>
      <c r="AD229" s="3">
        <v>9206.73</v>
      </c>
      <c r="AE229" s="3">
        <v>7</v>
      </c>
      <c r="AF229" s="3">
        <v>50</v>
      </c>
      <c r="AI229" s="5">
        <v>43287.6325</v>
      </c>
      <c r="AJ229" s="5">
        <v>113591.1442</v>
      </c>
    </row>
    <row r="230" spans="10:36" x14ac:dyDescent="0.15">
      <c r="J230" s="2" t="s">
        <v>31</v>
      </c>
      <c r="K230" s="2">
        <v>67820.2</v>
      </c>
      <c r="L230" s="2">
        <v>137162.4</v>
      </c>
      <c r="M230" s="2">
        <v>9075.33</v>
      </c>
      <c r="N230" s="2">
        <v>3</v>
      </c>
      <c r="O230" s="2">
        <v>4.75</v>
      </c>
      <c r="Q230" s="4"/>
      <c r="R230" s="4"/>
      <c r="S230" s="4"/>
      <c r="T230" s="4"/>
      <c r="U230" s="4"/>
      <c r="V230" s="4"/>
      <c r="W230" s="4"/>
      <c r="AA230" s="3" t="s">
        <v>140</v>
      </c>
      <c r="AB230" s="3">
        <v>59590.6</v>
      </c>
      <c r="AC230" s="3">
        <v>114066.3</v>
      </c>
      <c r="AD230" s="3">
        <v>9356.9599999999991</v>
      </c>
      <c r="AE230" s="3">
        <v>7</v>
      </c>
      <c r="AF230" s="3">
        <v>50</v>
      </c>
      <c r="AI230" s="5">
        <v>43422.007899999997</v>
      </c>
      <c r="AJ230" s="5">
        <v>113497.0536</v>
      </c>
    </row>
    <row r="231" spans="10:36" x14ac:dyDescent="0.15">
      <c r="J231" s="2" t="s">
        <v>31</v>
      </c>
      <c r="K231" s="2">
        <v>66330.399999999994</v>
      </c>
      <c r="L231" s="2">
        <v>134561.4</v>
      </c>
      <c r="M231" s="2">
        <v>9011.1299999999992</v>
      </c>
      <c r="N231" s="2">
        <v>3</v>
      </c>
      <c r="O231" s="2">
        <v>4.75</v>
      </c>
      <c r="Q231" s="4"/>
      <c r="R231" s="4"/>
      <c r="S231" s="4"/>
      <c r="T231" s="4"/>
      <c r="U231" s="4"/>
      <c r="V231" s="4"/>
      <c r="W231" s="4"/>
      <c r="AA231" s="3" t="s">
        <v>140</v>
      </c>
      <c r="AB231" s="3">
        <v>60132.5</v>
      </c>
      <c r="AC231" s="3">
        <v>111688.3</v>
      </c>
      <c r="AD231" s="3">
        <v>9468.61</v>
      </c>
      <c r="AE231" s="3">
        <v>7</v>
      </c>
      <c r="AF231" s="3">
        <v>50</v>
      </c>
      <c r="AI231" s="5">
        <v>43556.383199999997</v>
      </c>
      <c r="AJ231" s="5">
        <v>113402.963</v>
      </c>
    </row>
    <row r="232" spans="10:36" x14ac:dyDescent="0.15">
      <c r="J232" s="2" t="s">
        <v>31</v>
      </c>
      <c r="K232" s="2">
        <v>68115.5</v>
      </c>
      <c r="L232" s="2">
        <v>137249</v>
      </c>
      <c r="M232" s="2">
        <v>9090.08</v>
      </c>
      <c r="N232" s="2">
        <v>3</v>
      </c>
      <c r="O232" s="2">
        <v>4.75</v>
      </c>
      <c r="Q232" s="4"/>
      <c r="R232" s="4"/>
      <c r="S232" s="4"/>
      <c r="T232" s="4"/>
      <c r="U232" s="4"/>
      <c r="V232" s="4"/>
      <c r="W232" s="4"/>
      <c r="AA232" s="3" t="s">
        <v>140</v>
      </c>
      <c r="AB232" s="3">
        <v>44478</v>
      </c>
      <c r="AC232" s="3">
        <v>116735.2</v>
      </c>
      <c r="AD232" s="3">
        <v>9286.84</v>
      </c>
      <c r="AE232" s="3">
        <v>5</v>
      </c>
      <c r="AF232" s="3">
        <v>75</v>
      </c>
      <c r="AI232" s="5">
        <v>43690.758600000001</v>
      </c>
      <c r="AJ232" s="5">
        <v>113308.8723</v>
      </c>
    </row>
    <row r="233" spans="10:36" x14ac:dyDescent="0.15">
      <c r="J233" s="2" t="s">
        <v>31</v>
      </c>
      <c r="K233" s="2">
        <v>66716.5</v>
      </c>
      <c r="L233" s="2">
        <v>134089.60000000001</v>
      </c>
      <c r="M233" s="2">
        <v>9057.7800000000007</v>
      </c>
      <c r="N233" s="2">
        <v>3</v>
      </c>
      <c r="O233" s="2">
        <v>4.75</v>
      </c>
      <c r="Q233" s="4"/>
      <c r="R233" s="4"/>
      <c r="S233" s="4"/>
      <c r="T233" s="4"/>
      <c r="U233" s="4"/>
      <c r="V233" s="4"/>
      <c r="W233" s="4"/>
      <c r="AA233" s="3" t="s">
        <v>140</v>
      </c>
      <c r="AB233" s="3">
        <v>47851.1</v>
      </c>
      <c r="AC233" s="3">
        <v>120619.4</v>
      </c>
      <c r="AD233" s="3">
        <v>9041.64</v>
      </c>
      <c r="AE233" s="3">
        <v>5</v>
      </c>
      <c r="AF233" s="3">
        <v>75</v>
      </c>
      <c r="AI233" s="5">
        <v>43825.133900000001</v>
      </c>
      <c r="AJ233" s="5">
        <v>113214.78170000001</v>
      </c>
    </row>
    <row r="234" spans="10:36" x14ac:dyDescent="0.15">
      <c r="J234" s="2" t="s">
        <v>31</v>
      </c>
      <c r="K234" s="2">
        <v>66915.7</v>
      </c>
      <c r="L234" s="2">
        <v>133817.9</v>
      </c>
      <c r="M234" s="2">
        <v>9077.57</v>
      </c>
      <c r="N234" s="2">
        <v>3</v>
      </c>
      <c r="O234" s="2">
        <v>4.75</v>
      </c>
      <c r="Q234" s="4"/>
      <c r="R234" s="4"/>
      <c r="S234" s="4"/>
      <c r="T234" s="4"/>
      <c r="U234" s="4"/>
      <c r="V234" s="4"/>
      <c r="W234" s="4"/>
      <c r="AA234" s="3" t="s">
        <v>140</v>
      </c>
      <c r="AB234" s="3">
        <v>49369.1</v>
      </c>
      <c r="AC234" s="3">
        <v>122264.8</v>
      </c>
      <c r="AD234" s="3">
        <v>8877.51</v>
      </c>
      <c r="AE234" s="3">
        <v>5</v>
      </c>
      <c r="AF234" s="3">
        <v>75</v>
      </c>
      <c r="AI234" s="5">
        <v>43959.5092</v>
      </c>
      <c r="AJ234" s="5">
        <v>113120.6911</v>
      </c>
    </row>
    <row r="235" spans="10:36" x14ac:dyDescent="0.15">
      <c r="J235" s="2" t="s">
        <v>31</v>
      </c>
      <c r="K235" s="2">
        <v>69805.399999999994</v>
      </c>
      <c r="L235" s="2">
        <v>137571.20000000001</v>
      </c>
      <c r="M235" s="2">
        <v>9196.42</v>
      </c>
      <c r="N235" s="2">
        <v>3</v>
      </c>
      <c r="O235" s="2">
        <v>4.75</v>
      </c>
      <c r="Q235" s="4"/>
      <c r="R235" s="4"/>
      <c r="S235" s="4"/>
      <c r="T235" s="4"/>
      <c r="U235" s="4"/>
      <c r="V235" s="4"/>
      <c r="W235" s="4"/>
      <c r="AA235" s="3" t="s">
        <v>140</v>
      </c>
      <c r="AB235" s="3">
        <v>50247.4</v>
      </c>
      <c r="AC235" s="3">
        <v>123151.3</v>
      </c>
      <c r="AD235" s="3">
        <v>8784.42</v>
      </c>
      <c r="AE235" s="3">
        <v>5</v>
      </c>
      <c r="AF235" s="3">
        <v>75</v>
      </c>
      <c r="AI235" s="5">
        <v>44093.884599999998</v>
      </c>
      <c r="AJ235" s="5">
        <v>113026.6005</v>
      </c>
    </row>
    <row r="236" spans="10:36" x14ac:dyDescent="0.15">
      <c r="J236" s="2" t="s">
        <v>31</v>
      </c>
      <c r="K236" s="2">
        <v>67058.399999999994</v>
      </c>
      <c r="L236" s="2">
        <v>133516.70000000001</v>
      </c>
      <c r="M236" s="2">
        <v>9095.17</v>
      </c>
      <c r="N236" s="2">
        <v>3</v>
      </c>
      <c r="O236" s="2">
        <v>4.75</v>
      </c>
      <c r="Q236" s="4"/>
      <c r="R236" s="4"/>
      <c r="S236" s="4"/>
      <c r="T236" s="4"/>
      <c r="U236" s="4"/>
      <c r="V236" s="4"/>
      <c r="W236" s="4"/>
      <c r="AA236" s="3" t="s">
        <v>140</v>
      </c>
      <c r="AB236" s="3">
        <v>50925.2</v>
      </c>
      <c r="AC236" s="3">
        <v>123822.2</v>
      </c>
      <c r="AD236" s="3">
        <v>8709.2000000000007</v>
      </c>
      <c r="AE236" s="3">
        <v>5</v>
      </c>
      <c r="AF236" s="3">
        <v>75</v>
      </c>
      <c r="AI236" s="5">
        <v>44228.259899999997</v>
      </c>
      <c r="AJ236" s="5">
        <v>112932.5098</v>
      </c>
    </row>
    <row r="237" spans="10:36" x14ac:dyDescent="0.15">
      <c r="J237" s="2" t="s">
        <v>31</v>
      </c>
      <c r="K237" s="2">
        <v>67441.3</v>
      </c>
      <c r="L237" s="2">
        <v>132695.20000000001</v>
      </c>
      <c r="M237" s="2">
        <v>9130.57</v>
      </c>
      <c r="N237" s="2">
        <v>3</v>
      </c>
      <c r="O237" s="2">
        <v>4.75</v>
      </c>
      <c r="Q237" s="4"/>
      <c r="R237" s="4"/>
      <c r="S237" s="4"/>
      <c r="T237" s="4"/>
      <c r="U237" s="4"/>
      <c r="V237" s="4"/>
      <c r="W237" s="4"/>
      <c r="AA237" s="3" t="s">
        <v>140</v>
      </c>
      <c r="AB237" s="3">
        <v>51603</v>
      </c>
      <c r="AC237" s="3">
        <v>124430.5</v>
      </c>
      <c r="AD237" s="3">
        <v>8647.82</v>
      </c>
      <c r="AE237" s="3">
        <v>5</v>
      </c>
      <c r="AF237" s="3">
        <v>75</v>
      </c>
      <c r="AI237" s="5">
        <v>44362.635300000002</v>
      </c>
      <c r="AJ237" s="5">
        <v>112838.4192</v>
      </c>
    </row>
    <row r="238" spans="10:36" x14ac:dyDescent="0.15">
      <c r="J238" s="2" t="s">
        <v>31</v>
      </c>
      <c r="K238" s="2">
        <v>71216.2</v>
      </c>
      <c r="L238" s="2">
        <v>137703.4</v>
      </c>
      <c r="M238" s="2">
        <v>9275.17</v>
      </c>
      <c r="N238" s="2">
        <v>3</v>
      </c>
      <c r="O238" s="2">
        <v>4.75</v>
      </c>
      <c r="Q238" s="4"/>
      <c r="R238" s="4"/>
      <c r="S238" s="4"/>
      <c r="T238" s="4"/>
      <c r="U238" s="4"/>
      <c r="V238" s="4"/>
      <c r="W238" s="4"/>
      <c r="AA238" s="3" t="s">
        <v>140</v>
      </c>
      <c r="AB238" s="3">
        <v>52306.1</v>
      </c>
      <c r="AC238" s="3">
        <v>125076.4</v>
      </c>
      <c r="AD238" s="3">
        <v>8593.2199999999993</v>
      </c>
      <c r="AE238" s="3">
        <v>5</v>
      </c>
      <c r="AF238" s="3">
        <v>75</v>
      </c>
      <c r="AI238" s="5">
        <v>44497.010600000001</v>
      </c>
      <c r="AJ238" s="5">
        <v>112744.32859999999</v>
      </c>
    </row>
    <row r="239" spans="10:36" x14ac:dyDescent="0.15">
      <c r="J239" s="2" t="s">
        <v>31</v>
      </c>
      <c r="K239" s="2">
        <v>67779.5</v>
      </c>
      <c r="L239" s="2">
        <v>131989.79999999999</v>
      </c>
      <c r="M239" s="2">
        <v>9173.5400000000009</v>
      </c>
      <c r="N239" s="2">
        <v>3</v>
      </c>
      <c r="O239" s="2">
        <v>4.75</v>
      </c>
      <c r="Q239" s="4"/>
      <c r="R239" s="4"/>
      <c r="S239" s="4"/>
      <c r="T239" s="4"/>
      <c r="U239" s="4"/>
      <c r="V239" s="4"/>
      <c r="W239" s="4"/>
      <c r="AA239" s="3" t="s">
        <v>140</v>
      </c>
      <c r="AB239" s="3">
        <v>53009.5</v>
      </c>
      <c r="AC239" s="3">
        <v>125659.5</v>
      </c>
      <c r="AD239" s="3">
        <v>8512.2800000000007</v>
      </c>
      <c r="AE239" s="3">
        <v>5</v>
      </c>
      <c r="AF239" s="3">
        <v>75</v>
      </c>
      <c r="AI239" s="5">
        <v>44631.385799999996</v>
      </c>
      <c r="AJ239" s="5">
        <v>112650.238</v>
      </c>
    </row>
    <row r="240" spans="10:36" x14ac:dyDescent="0.15">
      <c r="J240" s="2" t="s">
        <v>31</v>
      </c>
      <c r="K240" s="2">
        <v>68088.3</v>
      </c>
      <c r="L240" s="2">
        <v>131284.5</v>
      </c>
      <c r="M240" s="2">
        <v>9215.33</v>
      </c>
      <c r="N240" s="2">
        <v>3</v>
      </c>
      <c r="O240" s="2">
        <v>4.75</v>
      </c>
      <c r="Q240" s="4"/>
      <c r="R240" s="4"/>
      <c r="S240" s="4"/>
      <c r="T240" s="4"/>
      <c r="U240" s="4"/>
      <c r="V240" s="4"/>
      <c r="W240" s="4"/>
      <c r="AA240" s="3" t="s">
        <v>140</v>
      </c>
      <c r="AB240" s="3">
        <v>53625.3</v>
      </c>
      <c r="AC240" s="3">
        <v>126090.9</v>
      </c>
      <c r="AD240" s="3">
        <v>8450.34</v>
      </c>
      <c r="AE240" s="3">
        <v>5</v>
      </c>
      <c r="AF240" s="3">
        <v>75</v>
      </c>
      <c r="AI240" s="5">
        <v>44765.761200000001</v>
      </c>
      <c r="AJ240" s="5">
        <v>112556.1474</v>
      </c>
    </row>
    <row r="241" spans="10:36" x14ac:dyDescent="0.15">
      <c r="J241" s="2" t="s">
        <v>31</v>
      </c>
      <c r="K241" s="2">
        <v>72523.600000000006</v>
      </c>
      <c r="L241" s="2">
        <v>137761.79999999999</v>
      </c>
      <c r="M241" s="2">
        <v>9335.64</v>
      </c>
      <c r="N241" s="2">
        <v>3</v>
      </c>
      <c r="O241" s="2">
        <v>4.75</v>
      </c>
      <c r="Q241" s="4"/>
      <c r="R241" s="4"/>
      <c r="S241" s="4"/>
      <c r="T241" s="4"/>
      <c r="U241" s="4"/>
      <c r="V241" s="4"/>
      <c r="W241" s="4"/>
      <c r="AA241" s="3" t="s">
        <v>140</v>
      </c>
      <c r="AB241" s="3">
        <v>54178.5</v>
      </c>
      <c r="AC241" s="3">
        <v>126496.7</v>
      </c>
      <c r="AD241" s="3">
        <v>8383.89</v>
      </c>
      <c r="AE241" s="3">
        <v>5</v>
      </c>
      <c r="AF241" s="3">
        <v>75</v>
      </c>
      <c r="AI241" s="5">
        <v>44900.136500000001</v>
      </c>
      <c r="AJ241" s="5">
        <v>112462.05680000001</v>
      </c>
    </row>
    <row r="242" spans="10:36" x14ac:dyDescent="0.15">
      <c r="J242" s="2" t="s">
        <v>31</v>
      </c>
      <c r="K242" s="2">
        <v>68307.7</v>
      </c>
      <c r="L242" s="2">
        <v>130753.9</v>
      </c>
      <c r="M242" s="2">
        <v>9242.75</v>
      </c>
      <c r="N242" s="2">
        <v>3</v>
      </c>
      <c r="O242" s="2">
        <v>4.75</v>
      </c>
      <c r="Q242" s="4"/>
      <c r="R242" s="4"/>
      <c r="S242" s="4"/>
      <c r="T242" s="4"/>
      <c r="U242" s="4"/>
      <c r="V242" s="4"/>
      <c r="W242" s="4"/>
      <c r="AA242" s="3" t="s">
        <v>140</v>
      </c>
      <c r="AB242" s="3">
        <v>54707</v>
      </c>
      <c r="AC242" s="3">
        <v>126751.6</v>
      </c>
      <c r="AD242" s="3">
        <v>8336.76</v>
      </c>
      <c r="AE242" s="3">
        <v>5</v>
      </c>
      <c r="AF242" s="3">
        <v>75</v>
      </c>
      <c r="AI242" s="5">
        <v>45034.511899999998</v>
      </c>
      <c r="AJ242" s="5">
        <v>112367.96610000001</v>
      </c>
    </row>
    <row r="243" spans="10:36" x14ac:dyDescent="0.15">
      <c r="J243" s="2" t="s">
        <v>31</v>
      </c>
      <c r="K243" s="2">
        <v>73477.399999999994</v>
      </c>
      <c r="L243" s="2">
        <v>137732.6</v>
      </c>
      <c r="M243" s="2">
        <v>9386.77</v>
      </c>
      <c r="N243" s="2">
        <v>3</v>
      </c>
      <c r="O243" s="2">
        <v>4.75</v>
      </c>
      <c r="Q243" s="4"/>
      <c r="R243" s="4"/>
      <c r="S243" s="4"/>
      <c r="T243" s="4"/>
      <c r="U243" s="4"/>
      <c r="V243" s="4"/>
      <c r="W243" s="4"/>
      <c r="AA243" s="3" t="s">
        <v>140</v>
      </c>
      <c r="AB243" s="3">
        <v>55185</v>
      </c>
      <c r="AC243" s="3">
        <v>126955.4</v>
      </c>
      <c r="AD243" s="3">
        <v>8291.31</v>
      </c>
      <c r="AE243" s="3">
        <v>5</v>
      </c>
      <c r="AF243" s="3">
        <v>75</v>
      </c>
      <c r="AI243" s="5">
        <v>45168.887199999997</v>
      </c>
      <c r="AJ243" s="5">
        <v>112273.87549999999</v>
      </c>
    </row>
    <row r="244" spans="10:36" x14ac:dyDescent="0.15">
      <c r="J244" s="2" t="s">
        <v>31</v>
      </c>
      <c r="K244" s="2">
        <v>68571.899999999994</v>
      </c>
      <c r="L244" s="2">
        <v>130035.4</v>
      </c>
      <c r="M244" s="2">
        <v>9272.33</v>
      </c>
      <c r="N244" s="2">
        <v>3</v>
      </c>
      <c r="O244" s="2">
        <v>4.75</v>
      </c>
      <c r="Q244" s="4"/>
      <c r="R244" s="4"/>
      <c r="S244" s="4"/>
      <c r="T244" s="4"/>
      <c r="U244" s="4"/>
      <c r="V244" s="4"/>
      <c r="W244" s="4"/>
      <c r="AA244" s="3" t="s">
        <v>140</v>
      </c>
      <c r="AB244" s="3">
        <v>55650.9</v>
      </c>
      <c r="AC244" s="3">
        <v>127147</v>
      </c>
      <c r="AD244" s="3">
        <v>8240.68</v>
      </c>
      <c r="AE244" s="3">
        <v>5</v>
      </c>
      <c r="AF244" s="3">
        <v>75</v>
      </c>
      <c r="AI244" s="5">
        <v>45303.262499999997</v>
      </c>
      <c r="AJ244" s="5">
        <v>112179.7849</v>
      </c>
    </row>
    <row r="245" spans="10:36" x14ac:dyDescent="0.15">
      <c r="J245" s="2" t="s">
        <v>31</v>
      </c>
      <c r="K245" s="2">
        <v>74520.7</v>
      </c>
      <c r="L245" s="2">
        <v>137687.70000000001</v>
      </c>
      <c r="M245" s="2">
        <v>9424.1</v>
      </c>
      <c r="N245" s="2">
        <v>3</v>
      </c>
      <c r="O245" s="2">
        <v>4.75</v>
      </c>
      <c r="Q245" s="4"/>
      <c r="R245" s="4"/>
      <c r="S245" s="4"/>
      <c r="T245" s="4"/>
      <c r="U245" s="4"/>
      <c r="V245" s="4"/>
      <c r="W245" s="4"/>
      <c r="AA245" s="3" t="s">
        <v>140</v>
      </c>
      <c r="AB245" s="3">
        <v>56142.400000000001</v>
      </c>
      <c r="AC245" s="3">
        <v>127262.8</v>
      </c>
      <c r="AD245" s="3">
        <v>8205.15</v>
      </c>
      <c r="AE245" s="3">
        <v>5</v>
      </c>
      <c r="AF245" s="3">
        <v>75</v>
      </c>
      <c r="AI245" s="5">
        <v>45437.637900000002</v>
      </c>
      <c r="AJ245" s="5">
        <v>112085.6943</v>
      </c>
    </row>
    <row r="246" spans="10:36" x14ac:dyDescent="0.15">
      <c r="J246" s="2" t="s">
        <v>31</v>
      </c>
      <c r="K246" s="2">
        <v>68822.8</v>
      </c>
      <c r="L246" s="2">
        <v>129256.2</v>
      </c>
      <c r="M246" s="2">
        <v>9299.1299999999992</v>
      </c>
      <c r="N246" s="2">
        <v>3</v>
      </c>
      <c r="O246" s="2">
        <v>4.75</v>
      </c>
      <c r="Q246" s="4"/>
      <c r="R246" s="4"/>
      <c r="S246" s="4"/>
      <c r="T246" s="4"/>
      <c r="U246" s="4"/>
      <c r="V246" s="4"/>
      <c r="W246" s="4"/>
      <c r="AA246" s="3" t="s">
        <v>140</v>
      </c>
      <c r="AB246" s="3">
        <v>56597.1</v>
      </c>
      <c r="AC246" s="3">
        <v>127139.1</v>
      </c>
      <c r="AD246" s="3">
        <v>8194.2000000000007</v>
      </c>
      <c r="AE246" s="3">
        <v>5</v>
      </c>
      <c r="AF246" s="3">
        <v>75</v>
      </c>
      <c r="AI246" s="5">
        <v>45572.013200000001</v>
      </c>
      <c r="AJ246" s="5">
        <v>111991.6036</v>
      </c>
    </row>
    <row r="247" spans="10:36" x14ac:dyDescent="0.15">
      <c r="J247" s="2" t="s">
        <v>31</v>
      </c>
      <c r="K247" s="2">
        <v>68965.899999999994</v>
      </c>
      <c r="L247" s="2">
        <v>128786.1</v>
      </c>
      <c r="M247" s="2">
        <v>9322.5</v>
      </c>
      <c r="N247" s="2">
        <v>3</v>
      </c>
      <c r="O247" s="2">
        <v>4.75</v>
      </c>
      <c r="Q247" s="4"/>
      <c r="R247" s="4"/>
      <c r="S247" s="4"/>
      <c r="T247" s="4"/>
      <c r="U247" s="4"/>
      <c r="V247" s="4"/>
      <c r="W247" s="4"/>
      <c r="AA247" s="3" t="s">
        <v>140</v>
      </c>
      <c r="AB247" s="3">
        <v>56862.5</v>
      </c>
      <c r="AC247" s="3">
        <v>127014.39999999999</v>
      </c>
      <c r="AD247" s="3">
        <v>8200.98</v>
      </c>
      <c r="AE247" s="3">
        <v>5</v>
      </c>
      <c r="AF247" s="3">
        <v>75</v>
      </c>
      <c r="AI247" s="5">
        <v>45706.388599999998</v>
      </c>
      <c r="AJ247" s="5">
        <v>111897.51300000001</v>
      </c>
    </row>
    <row r="248" spans="10:36" x14ac:dyDescent="0.15">
      <c r="J248" s="2" t="s">
        <v>31</v>
      </c>
      <c r="K248" s="2">
        <v>69084.600000000006</v>
      </c>
      <c r="L248" s="2">
        <v>128271</v>
      </c>
      <c r="M248" s="2">
        <v>9337.86</v>
      </c>
      <c r="N248" s="2">
        <v>3</v>
      </c>
      <c r="O248" s="2">
        <v>4.75</v>
      </c>
      <c r="Q248" s="4"/>
      <c r="R248" s="4"/>
      <c r="S248" s="4"/>
      <c r="T248" s="4"/>
      <c r="U248" s="4"/>
      <c r="V248" s="4"/>
      <c r="W248" s="4"/>
      <c r="AA248" s="3" t="s">
        <v>140</v>
      </c>
      <c r="AB248" s="3">
        <v>57040.7</v>
      </c>
      <c r="AC248" s="3">
        <v>126712.9</v>
      </c>
      <c r="AD248" s="3">
        <v>8233.57</v>
      </c>
      <c r="AE248" s="3">
        <v>5</v>
      </c>
      <c r="AF248" s="3">
        <v>75</v>
      </c>
      <c r="AI248" s="5">
        <v>45840.763899999998</v>
      </c>
      <c r="AJ248" s="5">
        <v>111803.4224</v>
      </c>
    </row>
    <row r="249" spans="10:36" x14ac:dyDescent="0.15">
      <c r="J249" s="2" t="s">
        <v>31</v>
      </c>
      <c r="K249" s="2">
        <v>75564</v>
      </c>
      <c r="L249" s="2">
        <v>137540</v>
      </c>
      <c r="M249" s="2">
        <v>9457.7099999999991</v>
      </c>
      <c r="N249" s="2">
        <v>3</v>
      </c>
      <c r="O249" s="2">
        <v>4.75</v>
      </c>
      <c r="Q249" s="4"/>
      <c r="R249" s="4"/>
      <c r="S249" s="4"/>
      <c r="T249" s="4"/>
      <c r="U249" s="4"/>
      <c r="V249" s="4"/>
      <c r="W249" s="4"/>
      <c r="AA249" s="3" t="s">
        <v>140</v>
      </c>
      <c r="AB249" s="3">
        <v>57193.2</v>
      </c>
      <c r="AC249" s="3">
        <v>126512.1</v>
      </c>
      <c r="AD249" s="3">
        <v>8281.7000000000007</v>
      </c>
      <c r="AE249" s="3">
        <v>5</v>
      </c>
      <c r="AF249" s="3">
        <v>75</v>
      </c>
      <c r="AI249" s="5">
        <v>45975.139199999998</v>
      </c>
      <c r="AJ249" s="5">
        <v>111709.3318</v>
      </c>
    </row>
    <row r="250" spans="10:36" x14ac:dyDescent="0.15">
      <c r="J250" s="2" t="s">
        <v>31</v>
      </c>
      <c r="K250" s="2">
        <v>69158.5</v>
      </c>
      <c r="L250" s="2">
        <v>127785.1</v>
      </c>
      <c r="M250" s="2">
        <v>9353.2199999999993</v>
      </c>
      <c r="N250" s="2">
        <v>3</v>
      </c>
      <c r="O250" s="2">
        <v>4.75</v>
      </c>
      <c r="Q250" s="4"/>
      <c r="R250" s="4"/>
      <c r="S250" s="4"/>
      <c r="T250" s="4"/>
      <c r="U250" s="4"/>
      <c r="V250" s="4"/>
      <c r="W250" s="4"/>
      <c r="AA250" s="3" t="s">
        <v>140</v>
      </c>
      <c r="AB250" s="3">
        <v>57411.1</v>
      </c>
      <c r="AC250" s="3">
        <v>125808.1</v>
      </c>
      <c r="AD250" s="3">
        <v>8366.01</v>
      </c>
      <c r="AE250" s="3">
        <v>5</v>
      </c>
      <c r="AF250" s="3">
        <v>75</v>
      </c>
      <c r="AI250" s="5">
        <v>46109.514600000002</v>
      </c>
      <c r="AJ250" s="5">
        <v>111615.2411</v>
      </c>
    </row>
    <row r="251" spans="10:36" x14ac:dyDescent="0.15">
      <c r="J251" s="2" t="s">
        <v>31</v>
      </c>
      <c r="K251" s="2">
        <v>69158.5</v>
      </c>
      <c r="L251" s="2">
        <v>127449.5</v>
      </c>
      <c r="M251" s="2">
        <v>9359.2099999999991</v>
      </c>
      <c r="N251" s="2">
        <v>3</v>
      </c>
      <c r="O251" s="2">
        <v>4.75</v>
      </c>
      <c r="Q251" s="4"/>
      <c r="R251" s="4"/>
      <c r="S251" s="4"/>
      <c r="T251" s="4"/>
      <c r="U251" s="4"/>
      <c r="V251" s="4"/>
      <c r="W251" s="4"/>
      <c r="AA251" s="3" t="s">
        <v>140</v>
      </c>
      <c r="AB251" s="3">
        <v>57680.4</v>
      </c>
      <c r="AC251" s="3">
        <v>124952.8</v>
      </c>
      <c r="AD251" s="3">
        <v>8476.9699999999993</v>
      </c>
      <c r="AE251" s="3">
        <v>5</v>
      </c>
      <c r="AF251" s="3">
        <v>75</v>
      </c>
      <c r="AI251" s="5">
        <v>46243.889900000002</v>
      </c>
      <c r="AJ251" s="5">
        <v>111521.1505</v>
      </c>
    </row>
    <row r="252" spans="10:36" x14ac:dyDescent="0.15">
      <c r="J252" s="2" t="s">
        <v>31</v>
      </c>
      <c r="K252" s="2">
        <v>69158.5</v>
      </c>
      <c r="L252" s="2">
        <v>127008.2</v>
      </c>
      <c r="M252" s="2">
        <v>9376.5499999999993</v>
      </c>
      <c r="N252" s="2">
        <v>3</v>
      </c>
      <c r="O252" s="2">
        <v>4.75</v>
      </c>
      <c r="Q252" s="4"/>
      <c r="R252" s="4"/>
      <c r="S252" s="4"/>
      <c r="T252" s="4"/>
      <c r="U252" s="4"/>
      <c r="V252" s="4"/>
      <c r="W252" s="4"/>
      <c r="AA252" s="3" t="s">
        <v>140</v>
      </c>
      <c r="AB252" s="3">
        <v>57899</v>
      </c>
      <c r="AC252" s="3">
        <v>124160.4</v>
      </c>
      <c r="AD252" s="3">
        <v>8566.09</v>
      </c>
      <c r="AE252" s="3">
        <v>5</v>
      </c>
      <c r="AF252" s="3">
        <v>75</v>
      </c>
      <c r="AI252" s="5">
        <v>46378.265200000002</v>
      </c>
      <c r="AJ252" s="5">
        <v>111427.05989999999</v>
      </c>
    </row>
    <row r="253" spans="10:36" x14ac:dyDescent="0.15">
      <c r="J253" s="2" t="s">
        <v>31</v>
      </c>
      <c r="K253" s="2">
        <v>76414.7</v>
      </c>
      <c r="L253" s="2">
        <v>137378.9</v>
      </c>
      <c r="M253" s="2">
        <v>9470.94</v>
      </c>
      <c r="N253" s="2">
        <v>3</v>
      </c>
      <c r="O253" s="2">
        <v>4.75</v>
      </c>
      <c r="Q253" s="4"/>
      <c r="R253" s="4"/>
      <c r="S253" s="4"/>
      <c r="T253" s="4"/>
      <c r="U253" s="4"/>
      <c r="V253" s="4"/>
      <c r="W253" s="4"/>
      <c r="AA253" s="3" t="s">
        <v>140</v>
      </c>
      <c r="AB253" s="3">
        <v>58092.5</v>
      </c>
      <c r="AC253" s="3">
        <v>123292</v>
      </c>
      <c r="AD253" s="3">
        <v>8656.39</v>
      </c>
      <c r="AE253" s="3">
        <v>5</v>
      </c>
      <c r="AF253" s="3">
        <v>75</v>
      </c>
      <c r="AI253" s="5">
        <v>46512.640500000001</v>
      </c>
      <c r="AJ253" s="5">
        <v>111332.9693</v>
      </c>
    </row>
    <row r="254" spans="10:36" x14ac:dyDescent="0.15">
      <c r="J254" s="2" t="s">
        <v>31</v>
      </c>
      <c r="K254" s="2">
        <v>69187.7</v>
      </c>
      <c r="L254" s="2">
        <v>126332.4</v>
      </c>
      <c r="M254" s="2">
        <v>9392.4699999999993</v>
      </c>
      <c r="N254" s="2">
        <v>3</v>
      </c>
      <c r="O254" s="2">
        <v>4.75</v>
      </c>
      <c r="Q254" s="4"/>
      <c r="R254" s="4"/>
      <c r="S254" s="4"/>
      <c r="T254" s="4"/>
      <c r="U254" s="4"/>
      <c r="V254" s="4"/>
      <c r="W254" s="4"/>
      <c r="AA254" s="3" t="s">
        <v>140</v>
      </c>
      <c r="AB254" s="3">
        <v>58479</v>
      </c>
      <c r="AC254" s="3">
        <v>121757.2</v>
      </c>
      <c r="AD254" s="3">
        <v>8810.44</v>
      </c>
      <c r="AE254" s="3">
        <v>5</v>
      </c>
      <c r="AF254" s="3">
        <v>75</v>
      </c>
      <c r="AI254" s="5">
        <v>46647.015899999999</v>
      </c>
      <c r="AJ254" s="5">
        <v>111238.8787</v>
      </c>
    </row>
    <row r="255" spans="10:36" x14ac:dyDescent="0.15">
      <c r="J255" s="2" t="s">
        <v>31</v>
      </c>
      <c r="K255" s="2">
        <v>69158.5</v>
      </c>
      <c r="L255" s="2">
        <v>125553.2</v>
      </c>
      <c r="M255" s="2">
        <v>9415.33</v>
      </c>
      <c r="N255" s="2">
        <v>3</v>
      </c>
      <c r="O255" s="2">
        <v>4.75</v>
      </c>
      <c r="Q255" s="4"/>
      <c r="R255" s="4"/>
      <c r="S255" s="4"/>
      <c r="T255" s="4"/>
      <c r="U255" s="4"/>
      <c r="V255" s="4"/>
      <c r="W255" s="4"/>
      <c r="AA255" s="3" t="s">
        <v>140</v>
      </c>
      <c r="AB255" s="3">
        <v>58994.1</v>
      </c>
      <c r="AC255" s="3">
        <v>119681.4</v>
      </c>
      <c r="AD255" s="3">
        <v>9026.16</v>
      </c>
      <c r="AE255" s="3">
        <v>5</v>
      </c>
      <c r="AF255" s="3">
        <v>75</v>
      </c>
      <c r="AI255" s="5">
        <v>46781.391199999998</v>
      </c>
      <c r="AJ255" s="5">
        <v>111144.78810000001</v>
      </c>
    </row>
    <row r="256" spans="10:36" x14ac:dyDescent="0.15">
      <c r="J256" s="2" t="s">
        <v>31</v>
      </c>
      <c r="K256" s="2">
        <v>77252</v>
      </c>
      <c r="L256" s="2">
        <v>137143.70000000001</v>
      </c>
      <c r="M256" s="2">
        <v>9477.9500000000007</v>
      </c>
      <c r="N256" s="2">
        <v>3</v>
      </c>
      <c r="O256" s="2">
        <v>4.75</v>
      </c>
      <c r="Q256" s="4"/>
      <c r="R256" s="4"/>
      <c r="S256" s="4"/>
      <c r="T256" s="4"/>
      <c r="U256" s="4"/>
      <c r="V256" s="4"/>
      <c r="W256" s="4"/>
      <c r="AA256" s="3" t="s">
        <v>140</v>
      </c>
      <c r="AB256" s="3">
        <v>59548.6</v>
      </c>
      <c r="AC256" s="3">
        <v>117328.7</v>
      </c>
      <c r="AD256" s="3">
        <v>9175.83</v>
      </c>
      <c r="AE256" s="3">
        <v>5</v>
      </c>
      <c r="AF256" s="3">
        <v>75</v>
      </c>
      <c r="AI256" s="5">
        <v>46915.766499999998</v>
      </c>
      <c r="AJ256" s="5">
        <v>111050.6974</v>
      </c>
    </row>
    <row r="257" spans="10:36" x14ac:dyDescent="0.15">
      <c r="J257" s="2" t="s">
        <v>31</v>
      </c>
      <c r="K257" s="2">
        <v>69010.8</v>
      </c>
      <c r="L257" s="2">
        <v>124436</v>
      </c>
      <c r="M257" s="2">
        <v>9435.17</v>
      </c>
      <c r="N257" s="2">
        <v>3</v>
      </c>
      <c r="O257" s="2">
        <v>4.75</v>
      </c>
      <c r="Q257" s="4"/>
      <c r="R257" s="4"/>
      <c r="S257" s="4"/>
      <c r="T257" s="4"/>
      <c r="U257" s="4"/>
      <c r="V257" s="4"/>
      <c r="W257" s="4"/>
      <c r="AA257" s="3" t="s">
        <v>140</v>
      </c>
      <c r="AB257" s="3">
        <v>60217.5</v>
      </c>
      <c r="AC257" s="3">
        <v>114787.4</v>
      </c>
      <c r="AD257" s="3">
        <v>9345.77</v>
      </c>
      <c r="AE257" s="3">
        <v>5</v>
      </c>
      <c r="AF257" s="3">
        <v>75</v>
      </c>
      <c r="AI257" s="5">
        <v>47050.141900000002</v>
      </c>
      <c r="AJ257" s="5">
        <v>110956.60679999999</v>
      </c>
    </row>
    <row r="258" spans="10:36" x14ac:dyDescent="0.15">
      <c r="J258" s="2" t="s">
        <v>31</v>
      </c>
      <c r="K258" s="2">
        <v>68894.399999999994</v>
      </c>
      <c r="L258" s="2">
        <v>123659.1</v>
      </c>
      <c r="M258" s="2">
        <v>9449.7000000000007</v>
      </c>
      <c r="N258" s="2">
        <v>3</v>
      </c>
      <c r="O258" s="2">
        <v>4.75</v>
      </c>
      <c r="Q258" s="4"/>
      <c r="R258" s="4"/>
      <c r="S258" s="4"/>
      <c r="T258" s="4"/>
      <c r="U258" s="4"/>
      <c r="V258" s="4"/>
      <c r="W258" s="4"/>
      <c r="AA258" s="3" t="s">
        <v>140</v>
      </c>
      <c r="AB258" s="3">
        <v>44478</v>
      </c>
      <c r="AC258" s="3">
        <v>116735.2</v>
      </c>
      <c r="AD258" s="3">
        <v>9290.41</v>
      </c>
      <c r="AE258" s="3">
        <v>6</v>
      </c>
      <c r="AF258" s="3">
        <v>75</v>
      </c>
      <c r="AI258" s="5">
        <v>47184.517200000002</v>
      </c>
      <c r="AJ258" s="5">
        <v>110862.5162</v>
      </c>
    </row>
    <row r="259" spans="10:36" x14ac:dyDescent="0.15">
      <c r="J259" s="2" t="s">
        <v>31</v>
      </c>
      <c r="K259" s="2">
        <v>78046.899999999994</v>
      </c>
      <c r="L259" s="2">
        <v>136908.79999999999</v>
      </c>
      <c r="M259" s="2">
        <v>9484.6299999999992</v>
      </c>
      <c r="N259" s="2">
        <v>3</v>
      </c>
      <c r="O259" s="2">
        <v>4.75</v>
      </c>
      <c r="Q259" s="4"/>
      <c r="R259" s="4"/>
      <c r="S259" s="4"/>
      <c r="T259" s="4"/>
      <c r="U259" s="4"/>
      <c r="V259" s="4"/>
      <c r="W259" s="4"/>
      <c r="AA259" s="3" t="s">
        <v>140</v>
      </c>
      <c r="AB259" s="3">
        <v>47851.1</v>
      </c>
      <c r="AC259" s="3">
        <v>120619.4</v>
      </c>
      <c r="AD259" s="3">
        <v>9044.5499999999993</v>
      </c>
      <c r="AE259" s="3">
        <v>6</v>
      </c>
      <c r="AF259" s="3">
        <v>75</v>
      </c>
      <c r="AI259" s="5">
        <v>47318.892599999999</v>
      </c>
      <c r="AJ259" s="5">
        <v>110768.4256</v>
      </c>
    </row>
    <row r="260" spans="10:36" x14ac:dyDescent="0.15">
      <c r="J260" s="2" t="s">
        <v>31</v>
      </c>
      <c r="K260" s="2">
        <v>68746.7</v>
      </c>
      <c r="L260" s="2">
        <v>122909.1</v>
      </c>
      <c r="M260" s="2">
        <v>9463.7800000000007</v>
      </c>
      <c r="N260" s="2">
        <v>3</v>
      </c>
      <c r="O260" s="2">
        <v>4.75</v>
      </c>
      <c r="Q260" s="4"/>
      <c r="R260" s="4"/>
      <c r="S260" s="4"/>
      <c r="T260" s="4"/>
      <c r="U260" s="4"/>
      <c r="V260" s="4"/>
      <c r="W260" s="4"/>
      <c r="AA260" s="3" t="s">
        <v>140</v>
      </c>
      <c r="AB260" s="3">
        <v>49369.1</v>
      </c>
      <c r="AC260" s="3">
        <v>122264.8</v>
      </c>
      <c r="AD260" s="3">
        <v>8880.2099999999991</v>
      </c>
      <c r="AE260" s="3">
        <v>6</v>
      </c>
      <c r="AF260" s="3">
        <v>75</v>
      </c>
      <c r="AI260" s="5">
        <v>47453.267899999999</v>
      </c>
      <c r="AJ260" s="5">
        <v>110674.3349</v>
      </c>
    </row>
    <row r="261" spans="10:36" x14ac:dyDescent="0.15">
      <c r="J261" s="2" t="s">
        <v>31</v>
      </c>
      <c r="K261" s="2">
        <v>68598.8</v>
      </c>
      <c r="L261" s="2">
        <v>122364.8</v>
      </c>
      <c r="M261" s="2">
        <v>9469.58</v>
      </c>
      <c r="N261" s="2">
        <v>3</v>
      </c>
      <c r="O261" s="2">
        <v>4.75</v>
      </c>
      <c r="Q261" s="4"/>
      <c r="R261" s="4"/>
      <c r="S261" s="4"/>
      <c r="T261" s="4"/>
      <c r="U261" s="4"/>
      <c r="V261" s="4"/>
      <c r="W261" s="4"/>
      <c r="AA261" s="3" t="s">
        <v>140</v>
      </c>
      <c r="AB261" s="3">
        <v>50247.4</v>
      </c>
      <c r="AC261" s="3">
        <v>123151.3</v>
      </c>
      <c r="AD261" s="3">
        <v>8787.01</v>
      </c>
      <c r="AE261" s="3">
        <v>6</v>
      </c>
      <c r="AF261" s="3">
        <v>75</v>
      </c>
      <c r="AI261" s="5">
        <v>47587.643199999999</v>
      </c>
      <c r="AJ261" s="5">
        <v>110580.24430000001</v>
      </c>
    </row>
    <row r="262" spans="10:36" x14ac:dyDescent="0.15">
      <c r="J262" s="2" t="s">
        <v>31</v>
      </c>
      <c r="K262" s="2">
        <v>63750.7</v>
      </c>
      <c r="L262" s="2">
        <v>137034.79999999999</v>
      </c>
      <c r="M262" s="2">
        <v>8765.65</v>
      </c>
      <c r="N262" s="2">
        <v>1</v>
      </c>
      <c r="O262" s="2">
        <v>4.9000000000000004</v>
      </c>
      <c r="Q262" s="4"/>
      <c r="R262" s="4"/>
      <c r="S262" s="4"/>
      <c r="T262" s="4"/>
      <c r="U262" s="4"/>
      <c r="V262" s="4"/>
      <c r="W262" s="4"/>
      <c r="AA262" s="3" t="s">
        <v>140</v>
      </c>
      <c r="AB262" s="3">
        <v>50925.2</v>
      </c>
      <c r="AC262" s="3">
        <v>123822.2</v>
      </c>
      <c r="AD262" s="3">
        <v>8711.7000000000007</v>
      </c>
      <c r="AE262" s="3">
        <v>6</v>
      </c>
      <c r="AF262" s="3">
        <v>75</v>
      </c>
      <c r="AI262" s="5">
        <v>47722.018600000003</v>
      </c>
      <c r="AJ262" s="5">
        <v>110486.1537</v>
      </c>
    </row>
    <row r="263" spans="10:36" x14ac:dyDescent="0.15">
      <c r="J263" s="2" t="s">
        <v>31</v>
      </c>
      <c r="K263" s="2">
        <v>63987.199999999997</v>
      </c>
      <c r="L263" s="2">
        <v>137413.70000000001</v>
      </c>
      <c r="M263" s="2">
        <v>8792.2199999999993</v>
      </c>
      <c r="N263" s="2">
        <v>1</v>
      </c>
      <c r="O263" s="2">
        <v>4.9000000000000004</v>
      </c>
      <c r="Q263" s="4"/>
      <c r="R263" s="4"/>
      <c r="S263" s="4"/>
      <c r="T263" s="4"/>
      <c r="U263" s="4"/>
      <c r="V263" s="4"/>
      <c r="W263" s="4"/>
      <c r="AA263" s="3" t="s">
        <v>140</v>
      </c>
      <c r="AB263" s="3">
        <v>51603</v>
      </c>
      <c r="AC263" s="3">
        <v>124430.5</v>
      </c>
      <c r="AD263" s="3">
        <v>8650.25</v>
      </c>
      <c r="AE263" s="3">
        <v>6</v>
      </c>
      <c r="AF263" s="3">
        <v>75</v>
      </c>
      <c r="AI263" s="5">
        <v>47856.393900000003</v>
      </c>
      <c r="AJ263" s="5">
        <v>110392.06299999999</v>
      </c>
    </row>
    <row r="264" spans="10:36" x14ac:dyDescent="0.15">
      <c r="J264" s="2" t="s">
        <v>31</v>
      </c>
      <c r="K264" s="2">
        <v>63644.4</v>
      </c>
      <c r="L264" s="2">
        <v>136525.9</v>
      </c>
      <c r="M264" s="2">
        <v>8747.7199999999993</v>
      </c>
      <c r="N264" s="2">
        <v>1</v>
      </c>
      <c r="O264" s="2">
        <v>4.9000000000000004</v>
      </c>
      <c r="Q264" s="4"/>
      <c r="R264" s="4"/>
      <c r="S264" s="4"/>
      <c r="T264" s="4"/>
      <c r="U264" s="4"/>
      <c r="V264" s="4"/>
      <c r="W264" s="4"/>
      <c r="AA264" s="3" t="s">
        <v>140</v>
      </c>
      <c r="AB264" s="3">
        <v>52306.1</v>
      </c>
      <c r="AC264" s="3">
        <v>125076.4</v>
      </c>
      <c r="AD264" s="3">
        <v>8595.6299999999992</v>
      </c>
      <c r="AE264" s="3">
        <v>6</v>
      </c>
      <c r="AF264" s="3">
        <v>75</v>
      </c>
      <c r="AI264" s="5">
        <v>47990.7693</v>
      </c>
      <c r="AJ264" s="5">
        <v>110297.9724</v>
      </c>
    </row>
    <row r="265" spans="10:36" x14ac:dyDescent="0.15">
      <c r="J265" s="2" t="s">
        <v>31</v>
      </c>
      <c r="K265" s="2">
        <v>64283.1</v>
      </c>
      <c r="L265" s="2">
        <v>137556.4</v>
      </c>
      <c r="M265" s="2">
        <v>8814.9500000000007</v>
      </c>
      <c r="N265" s="2">
        <v>1</v>
      </c>
      <c r="O265" s="2">
        <v>4.9000000000000004</v>
      </c>
      <c r="Q265" s="4"/>
      <c r="R265" s="4"/>
      <c r="S265" s="4"/>
      <c r="T265" s="4"/>
      <c r="U265" s="4"/>
      <c r="V265" s="4"/>
      <c r="W265" s="4"/>
      <c r="AA265" s="3" t="s">
        <v>140</v>
      </c>
      <c r="AB265" s="3">
        <v>53009.5</v>
      </c>
      <c r="AC265" s="3">
        <v>125659.5</v>
      </c>
      <c r="AD265" s="3">
        <v>8514.67</v>
      </c>
      <c r="AE265" s="3">
        <v>6</v>
      </c>
      <c r="AF265" s="3">
        <v>75</v>
      </c>
      <c r="AI265" s="5">
        <v>48125.144500000002</v>
      </c>
      <c r="AJ265" s="5">
        <v>110203.88189999999</v>
      </c>
    </row>
    <row r="266" spans="10:36" x14ac:dyDescent="0.15">
      <c r="J266" s="2" t="s">
        <v>31</v>
      </c>
      <c r="K266" s="2">
        <v>64840.9</v>
      </c>
      <c r="L266" s="2">
        <v>137888.5</v>
      </c>
      <c r="M266" s="2">
        <v>8846.51</v>
      </c>
      <c r="N266" s="2">
        <v>1</v>
      </c>
      <c r="O266" s="2">
        <v>4.9000000000000004</v>
      </c>
      <c r="Q266" s="4"/>
      <c r="R266" s="4"/>
      <c r="S266" s="4"/>
      <c r="T266" s="4"/>
      <c r="U266" s="4"/>
      <c r="V266" s="4"/>
      <c r="W266" s="4"/>
      <c r="AA266" s="3" t="s">
        <v>140</v>
      </c>
      <c r="AB266" s="3">
        <v>53625.3</v>
      </c>
      <c r="AC266" s="3">
        <v>126090.9</v>
      </c>
      <c r="AD266" s="3">
        <v>8452.75</v>
      </c>
      <c r="AE266" s="3">
        <v>6</v>
      </c>
      <c r="AF266" s="3">
        <v>75</v>
      </c>
      <c r="AI266" s="5">
        <v>48259.520700000001</v>
      </c>
      <c r="AJ266" s="5">
        <v>110109.7907</v>
      </c>
    </row>
    <row r="267" spans="10:36" x14ac:dyDescent="0.15">
      <c r="J267" s="2" t="s">
        <v>31</v>
      </c>
      <c r="K267" s="2">
        <v>63763.5</v>
      </c>
      <c r="L267" s="2">
        <v>136170.6</v>
      </c>
      <c r="M267" s="2">
        <v>8751.81</v>
      </c>
      <c r="N267" s="2">
        <v>1</v>
      </c>
      <c r="O267" s="2">
        <v>4.9000000000000004</v>
      </c>
      <c r="Q267" s="4"/>
      <c r="R267" s="4"/>
      <c r="S267" s="4"/>
      <c r="T267" s="4"/>
      <c r="U267" s="4"/>
      <c r="V267" s="4"/>
      <c r="W267" s="4"/>
      <c r="AA267" s="3" t="s">
        <v>140</v>
      </c>
      <c r="AB267" s="3">
        <v>54178.5</v>
      </c>
      <c r="AC267" s="3">
        <v>126496.7</v>
      </c>
      <c r="AD267" s="3">
        <v>8386.33</v>
      </c>
      <c r="AE267" s="3">
        <v>6</v>
      </c>
      <c r="AF267" s="3">
        <v>75</v>
      </c>
      <c r="AI267" s="5">
        <v>48393.895199999999</v>
      </c>
      <c r="AJ267" s="5">
        <v>110015.7006</v>
      </c>
    </row>
    <row r="268" spans="10:36" x14ac:dyDescent="0.15">
      <c r="J268" s="2" t="s">
        <v>31</v>
      </c>
      <c r="K268" s="2">
        <v>64000</v>
      </c>
      <c r="L268" s="2">
        <v>135887.1</v>
      </c>
      <c r="M268" s="2">
        <v>8759.2999999999993</v>
      </c>
      <c r="N268" s="2">
        <v>1</v>
      </c>
      <c r="O268" s="2">
        <v>4.9000000000000004</v>
      </c>
      <c r="Q268" s="4"/>
      <c r="R268" s="4"/>
      <c r="S268" s="4"/>
      <c r="T268" s="4"/>
      <c r="U268" s="4"/>
      <c r="V268" s="4"/>
      <c r="W268" s="4"/>
      <c r="AA268" s="3" t="s">
        <v>140</v>
      </c>
      <c r="AB268" s="3">
        <v>54707</v>
      </c>
      <c r="AC268" s="3">
        <v>126751.6</v>
      </c>
      <c r="AD268" s="3">
        <v>8339.23</v>
      </c>
      <c r="AE268" s="3">
        <v>6</v>
      </c>
      <c r="AF268" s="3">
        <v>75</v>
      </c>
      <c r="AI268" s="5">
        <v>48528.271399999998</v>
      </c>
      <c r="AJ268" s="5">
        <v>109921.6094</v>
      </c>
    </row>
    <row r="269" spans="10:36" x14ac:dyDescent="0.15">
      <c r="J269" s="2" t="s">
        <v>31</v>
      </c>
      <c r="K269" s="2">
        <v>65492.1</v>
      </c>
      <c r="L269" s="2">
        <v>138078.1</v>
      </c>
      <c r="M269" s="2">
        <v>8888.9599999999991</v>
      </c>
      <c r="N269" s="2">
        <v>1</v>
      </c>
      <c r="O269" s="2">
        <v>4.9000000000000004</v>
      </c>
      <c r="Q269" s="4"/>
      <c r="R269" s="4"/>
      <c r="S269" s="4"/>
      <c r="T269" s="4"/>
      <c r="U269" s="4"/>
      <c r="V269" s="4"/>
      <c r="W269" s="4"/>
      <c r="AA269" s="3" t="s">
        <v>140</v>
      </c>
      <c r="AB269" s="3">
        <v>55185</v>
      </c>
      <c r="AC269" s="3">
        <v>126955.4</v>
      </c>
      <c r="AD269" s="3">
        <v>8293.82</v>
      </c>
      <c r="AE269" s="3">
        <v>6</v>
      </c>
      <c r="AF269" s="3">
        <v>75</v>
      </c>
      <c r="AI269" s="5">
        <v>48662.645900000003</v>
      </c>
      <c r="AJ269" s="5">
        <v>109827.5194</v>
      </c>
    </row>
    <row r="270" spans="10:36" x14ac:dyDescent="0.15">
      <c r="J270" s="2" t="s">
        <v>31</v>
      </c>
      <c r="K270" s="2">
        <v>64355.3</v>
      </c>
      <c r="L270" s="2">
        <v>135531.5</v>
      </c>
      <c r="M270" s="2">
        <v>8785.93</v>
      </c>
      <c r="N270" s="2">
        <v>1</v>
      </c>
      <c r="O270" s="2">
        <v>4.9000000000000004</v>
      </c>
      <c r="Q270" s="4"/>
      <c r="R270" s="4"/>
      <c r="S270" s="4"/>
      <c r="T270" s="4"/>
      <c r="U270" s="4"/>
      <c r="V270" s="4"/>
      <c r="W270" s="4"/>
      <c r="AA270" s="3" t="s">
        <v>140</v>
      </c>
      <c r="AB270" s="3">
        <v>55650.9</v>
      </c>
      <c r="AC270" s="3">
        <v>127147</v>
      </c>
      <c r="AD270" s="3">
        <v>8243.23</v>
      </c>
      <c r="AE270" s="3">
        <v>6</v>
      </c>
      <c r="AF270" s="3">
        <v>75</v>
      </c>
      <c r="AI270" s="5">
        <v>48797.021999999997</v>
      </c>
      <c r="AJ270" s="5">
        <v>109733.42819999999</v>
      </c>
    </row>
    <row r="271" spans="10:36" x14ac:dyDescent="0.15">
      <c r="J271" s="2" t="s">
        <v>31</v>
      </c>
      <c r="K271" s="2">
        <v>66593.2</v>
      </c>
      <c r="L271" s="2">
        <v>138314.29999999999</v>
      </c>
      <c r="M271" s="2">
        <v>8957.11</v>
      </c>
      <c r="N271" s="2">
        <v>1</v>
      </c>
      <c r="O271" s="2">
        <v>4.9000000000000004</v>
      </c>
      <c r="Q271" s="4"/>
      <c r="R271" s="4"/>
      <c r="S271" s="4"/>
      <c r="T271" s="4"/>
      <c r="U271" s="4"/>
      <c r="V271" s="4"/>
      <c r="W271" s="4"/>
      <c r="AA271" s="3" t="s">
        <v>140</v>
      </c>
      <c r="AB271" s="3">
        <v>56142.400000000001</v>
      </c>
      <c r="AC271" s="3">
        <v>127262.8</v>
      </c>
      <c r="AD271" s="3">
        <v>8207.77</v>
      </c>
      <c r="AE271" s="3">
        <v>6</v>
      </c>
      <c r="AF271" s="3">
        <v>75</v>
      </c>
      <c r="AI271" s="5">
        <v>48931.3966</v>
      </c>
      <c r="AJ271" s="5">
        <v>109639.33809999999</v>
      </c>
    </row>
    <row r="272" spans="10:36" x14ac:dyDescent="0.15">
      <c r="J272" s="2" t="s">
        <v>31</v>
      </c>
      <c r="K272" s="2">
        <v>64970.8</v>
      </c>
      <c r="L272" s="2">
        <v>134631.20000000001</v>
      </c>
      <c r="M272" s="2">
        <v>8846.93</v>
      </c>
      <c r="N272" s="2">
        <v>1</v>
      </c>
      <c r="O272" s="2">
        <v>4.9000000000000004</v>
      </c>
      <c r="Q272" s="4"/>
      <c r="R272" s="4"/>
      <c r="S272" s="4"/>
      <c r="T272" s="4"/>
      <c r="U272" s="4"/>
      <c r="V272" s="4"/>
      <c r="W272" s="4"/>
      <c r="AA272" s="3" t="s">
        <v>140</v>
      </c>
      <c r="AB272" s="3">
        <v>56597.1</v>
      </c>
      <c r="AC272" s="3">
        <v>127139.1</v>
      </c>
      <c r="AD272" s="3">
        <v>8196.8799999999992</v>
      </c>
      <c r="AE272" s="3">
        <v>6</v>
      </c>
      <c r="AF272" s="3">
        <v>75</v>
      </c>
      <c r="AI272" s="5">
        <v>49065.772700000001</v>
      </c>
      <c r="AJ272" s="5">
        <v>109545.2469</v>
      </c>
    </row>
    <row r="273" spans="10:36" x14ac:dyDescent="0.15">
      <c r="J273" s="2" t="s">
        <v>31</v>
      </c>
      <c r="K273" s="2">
        <v>67800.5</v>
      </c>
      <c r="L273" s="2">
        <v>138514.79999999999</v>
      </c>
      <c r="M273" s="2">
        <v>9047.4</v>
      </c>
      <c r="N273" s="2">
        <v>1</v>
      </c>
      <c r="O273" s="2">
        <v>4.9000000000000004</v>
      </c>
      <c r="Q273" s="4"/>
      <c r="R273" s="4"/>
      <c r="S273" s="4"/>
      <c r="T273" s="4"/>
      <c r="U273" s="4"/>
      <c r="V273" s="4"/>
      <c r="W273" s="4"/>
      <c r="AA273" s="3" t="s">
        <v>140</v>
      </c>
      <c r="AB273" s="3">
        <v>56862.5</v>
      </c>
      <c r="AC273" s="3">
        <v>127014.39999999999</v>
      </c>
      <c r="AD273" s="3">
        <v>8203.69</v>
      </c>
      <c r="AE273" s="3">
        <v>6</v>
      </c>
      <c r="AF273" s="3">
        <v>75</v>
      </c>
      <c r="AI273" s="5">
        <v>49200.147199999999</v>
      </c>
      <c r="AJ273" s="5">
        <v>109451.1568</v>
      </c>
    </row>
    <row r="274" spans="10:36" x14ac:dyDescent="0.15">
      <c r="J274" s="2" t="s">
        <v>31</v>
      </c>
      <c r="K274" s="2">
        <v>69126.600000000006</v>
      </c>
      <c r="L274" s="2">
        <v>138680.79999999999</v>
      </c>
      <c r="M274" s="2">
        <v>9128.4599999999991</v>
      </c>
      <c r="N274" s="2">
        <v>1</v>
      </c>
      <c r="O274" s="2">
        <v>4.9000000000000004</v>
      </c>
      <c r="Q274" s="4"/>
      <c r="R274" s="4"/>
      <c r="S274" s="4"/>
      <c r="T274" s="4"/>
      <c r="U274" s="4"/>
      <c r="V274" s="4"/>
      <c r="W274" s="4"/>
      <c r="AA274" s="3" t="s">
        <v>140</v>
      </c>
      <c r="AB274" s="3">
        <v>57040.7</v>
      </c>
      <c r="AC274" s="3">
        <v>126712.9</v>
      </c>
      <c r="AD274" s="3">
        <v>8236.33</v>
      </c>
      <c r="AE274" s="3">
        <v>6</v>
      </c>
      <c r="AF274" s="3">
        <v>75</v>
      </c>
      <c r="AI274" s="5">
        <v>49334.523399999998</v>
      </c>
      <c r="AJ274" s="5">
        <v>109357.0656</v>
      </c>
    </row>
    <row r="275" spans="10:36" x14ac:dyDescent="0.15">
      <c r="J275" s="2" t="s">
        <v>31</v>
      </c>
      <c r="K275" s="2">
        <v>65669</v>
      </c>
      <c r="L275" s="2">
        <v>133517.70000000001</v>
      </c>
      <c r="M275" s="2">
        <v>8973.8799999999992</v>
      </c>
      <c r="N275" s="2">
        <v>1</v>
      </c>
      <c r="O275" s="2">
        <v>4.9000000000000004</v>
      </c>
      <c r="Q275" s="4"/>
      <c r="R275" s="4"/>
      <c r="S275" s="4"/>
      <c r="T275" s="4"/>
      <c r="U275" s="4"/>
      <c r="V275" s="4"/>
      <c r="W275" s="4"/>
      <c r="AA275" s="3" t="s">
        <v>140</v>
      </c>
      <c r="AB275" s="3">
        <v>57193.2</v>
      </c>
      <c r="AC275" s="3">
        <v>126512.1</v>
      </c>
      <c r="AD275" s="3">
        <v>8284.51</v>
      </c>
      <c r="AE275" s="3">
        <v>6</v>
      </c>
      <c r="AF275" s="3">
        <v>75</v>
      </c>
      <c r="AI275" s="5">
        <v>49468.897900000004</v>
      </c>
      <c r="AJ275" s="5">
        <v>109262.97560000001</v>
      </c>
    </row>
    <row r="276" spans="10:36" x14ac:dyDescent="0.15">
      <c r="J276" s="2" t="s">
        <v>31</v>
      </c>
      <c r="K276" s="2">
        <v>69884.800000000003</v>
      </c>
      <c r="L276" s="2">
        <v>138704.1</v>
      </c>
      <c r="M276" s="2">
        <v>9176.77</v>
      </c>
      <c r="N276" s="2">
        <v>1</v>
      </c>
      <c r="O276" s="2">
        <v>4.9000000000000004</v>
      </c>
      <c r="Q276" s="4"/>
      <c r="R276" s="4"/>
      <c r="S276" s="4"/>
      <c r="T276" s="4"/>
      <c r="U276" s="4"/>
      <c r="V276" s="4"/>
      <c r="W276" s="4"/>
      <c r="AA276" s="3" t="s">
        <v>140</v>
      </c>
      <c r="AB276" s="3">
        <v>57411.1</v>
      </c>
      <c r="AC276" s="3">
        <v>125808.1</v>
      </c>
      <c r="AD276" s="3">
        <v>8368.92</v>
      </c>
      <c r="AE276" s="3">
        <v>6</v>
      </c>
      <c r="AF276" s="3">
        <v>75</v>
      </c>
      <c r="AI276" s="5">
        <v>49603.273999999998</v>
      </c>
      <c r="AJ276" s="5">
        <v>109168.8845</v>
      </c>
    </row>
    <row r="277" spans="10:36" x14ac:dyDescent="0.15">
      <c r="J277" s="2" t="s">
        <v>31</v>
      </c>
      <c r="K277" s="2">
        <v>70572.2</v>
      </c>
      <c r="L277" s="2">
        <v>138704.1</v>
      </c>
      <c r="M277" s="2">
        <v>9210.2099999999991</v>
      </c>
      <c r="N277" s="2">
        <v>1</v>
      </c>
      <c r="O277" s="2">
        <v>4.9000000000000004</v>
      </c>
      <c r="Q277" s="4"/>
      <c r="R277" s="4"/>
      <c r="S277" s="4"/>
      <c r="T277" s="4"/>
      <c r="U277" s="4"/>
      <c r="V277" s="4"/>
      <c r="W277" s="4"/>
      <c r="AA277" s="3" t="s">
        <v>140</v>
      </c>
      <c r="AB277" s="3">
        <v>57680.4</v>
      </c>
      <c r="AC277" s="3">
        <v>124952.8</v>
      </c>
      <c r="AD277" s="3">
        <v>8480.06</v>
      </c>
      <c r="AE277" s="3">
        <v>6</v>
      </c>
      <c r="AF277" s="3">
        <v>75</v>
      </c>
      <c r="AI277" s="5">
        <v>49737.6486</v>
      </c>
      <c r="AJ277" s="5">
        <v>109074.79429999999</v>
      </c>
    </row>
    <row r="278" spans="10:36" x14ac:dyDescent="0.15">
      <c r="J278" s="2" t="s">
        <v>31</v>
      </c>
      <c r="K278" s="2">
        <v>66367.5</v>
      </c>
      <c r="L278" s="2">
        <v>132443.9</v>
      </c>
      <c r="M278" s="2">
        <v>9061.15</v>
      </c>
      <c r="N278" s="2">
        <v>1</v>
      </c>
      <c r="O278" s="2">
        <v>4.9000000000000004</v>
      </c>
      <c r="Q278" s="4"/>
      <c r="R278" s="4"/>
      <c r="S278" s="4"/>
      <c r="T278" s="4"/>
      <c r="U278" s="4"/>
      <c r="V278" s="4"/>
      <c r="W278" s="4"/>
      <c r="AA278" s="3" t="s">
        <v>140</v>
      </c>
      <c r="AB278" s="3">
        <v>57899</v>
      </c>
      <c r="AC278" s="3">
        <v>124160.4</v>
      </c>
      <c r="AD278" s="3">
        <v>8569.2900000000009</v>
      </c>
      <c r="AE278" s="3">
        <v>6</v>
      </c>
      <c r="AF278" s="3">
        <v>75</v>
      </c>
      <c r="AI278" s="5">
        <v>49872.024700000002</v>
      </c>
      <c r="AJ278" s="5">
        <v>108980.7032</v>
      </c>
    </row>
    <row r="279" spans="10:36" x14ac:dyDescent="0.15">
      <c r="J279" s="2" t="s">
        <v>31</v>
      </c>
      <c r="K279" s="2">
        <v>71057.7</v>
      </c>
      <c r="L279" s="2">
        <v>138693.20000000001</v>
      </c>
      <c r="M279" s="2">
        <v>9233.1200000000008</v>
      </c>
      <c r="N279" s="2">
        <v>1</v>
      </c>
      <c r="O279" s="2">
        <v>4.9000000000000004</v>
      </c>
      <c r="Q279" s="4"/>
      <c r="R279" s="4"/>
      <c r="S279" s="4"/>
      <c r="T279" s="4"/>
      <c r="U279" s="4"/>
      <c r="V279" s="4"/>
      <c r="W279" s="4"/>
      <c r="AA279" s="3" t="s">
        <v>140</v>
      </c>
      <c r="AB279" s="3">
        <v>58092.5</v>
      </c>
      <c r="AC279" s="3">
        <v>123292</v>
      </c>
      <c r="AD279" s="3">
        <v>8659.69</v>
      </c>
      <c r="AE279" s="3">
        <v>6</v>
      </c>
      <c r="AF279" s="3">
        <v>75</v>
      </c>
      <c r="AI279" s="5">
        <v>50006.3992</v>
      </c>
      <c r="AJ279" s="5">
        <v>108886.61320000001</v>
      </c>
    </row>
    <row r="280" spans="10:36" x14ac:dyDescent="0.15">
      <c r="J280" s="2" t="s">
        <v>31</v>
      </c>
      <c r="K280" s="2">
        <v>66793.3</v>
      </c>
      <c r="L280" s="2">
        <v>131720.1</v>
      </c>
      <c r="M280" s="2">
        <v>9097.65</v>
      </c>
      <c r="N280" s="2">
        <v>1</v>
      </c>
      <c r="O280" s="2">
        <v>4.9000000000000004</v>
      </c>
      <c r="Q280" s="4"/>
      <c r="R280" s="4"/>
      <c r="S280" s="4"/>
      <c r="T280" s="4"/>
      <c r="U280" s="4"/>
      <c r="V280" s="4"/>
      <c r="W280" s="4"/>
      <c r="AA280" s="3" t="s">
        <v>140</v>
      </c>
      <c r="AB280" s="3">
        <v>58479</v>
      </c>
      <c r="AC280" s="3">
        <v>121757.2</v>
      </c>
      <c r="AD280" s="3">
        <v>8813.8799999999992</v>
      </c>
      <c r="AE280" s="3">
        <v>6</v>
      </c>
      <c r="AF280" s="3">
        <v>75</v>
      </c>
      <c r="AI280" s="5">
        <v>50140.775300000001</v>
      </c>
      <c r="AJ280" s="5">
        <v>108792.522</v>
      </c>
    </row>
    <row r="281" spans="10:36" x14ac:dyDescent="0.15">
      <c r="J281" s="2" t="s">
        <v>31</v>
      </c>
      <c r="K281" s="2">
        <v>67325.8</v>
      </c>
      <c r="L281" s="2">
        <v>130713.3</v>
      </c>
      <c r="M281" s="2">
        <v>9174.42</v>
      </c>
      <c r="N281" s="2">
        <v>1</v>
      </c>
      <c r="O281" s="2">
        <v>4.9000000000000004</v>
      </c>
      <c r="Q281" s="4"/>
      <c r="R281" s="4"/>
      <c r="S281" s="4"/>
      <c r="T281" s="4"/>
      <c r="U281" s="4"/>
      <c r="V281" s="4"/>
      <c r="W281" s="4"/>
      <c r="AA281" s="3" t="s">
        <v>140</v>
      </c>
      <c r="AB281" s="3">
        <v>58994.1</v>
      </c>
      <c r="AC281" s="3">
        <v>119681.4</v>
      </c>
      <c r="AD281" s="3">
        <v>9029.7800000000007</v>
      </c>
      <c r="AE281" s="3">
        <v>6</v>
      </c>
      <c r="AF281" s="3">
        <v>75</v>
      </c>
      <c r="AI281" s="5">
        <v>50275.149899999997</v>
      </c>
      <c r="AJ281" s="5">
        <v>108698.4319</v>
      </c>
    </row>
    <row r="282" spans="10:36" x14ac:dyDescent="0.15">
      <c r="J282" s="2" t="s">
        <v>31</v>
      </c>
      <c r="K282" s="2">
        <v>73282.8</v>
      </c>
      <c r="L282" s="2">
        <v>138561.70000000001</v>
      </c>
      <c r="M282" s="2">
        <v>9345.6299999999992</v>
      </c>
      <c r="N282" s="2">
        <v>1</v>
      </c>
      <c r="O282" s="2">
        <v>4.9000000000000004</v>
      </c>
      <c r="Q282" s="4"/>
      <c r="R282" s="4"/>
      <c r="S282" s="4"/>
      <c r="T282" s="4"/>
      <c r="U282" s="4"/>
      <c r="V282" s="4"/>
      <c r="W282" s="4"/>
      <c r="AA282" s="3" t="s">
        <v>140</v>
      </c>
      <c r="AB282" s="3">
        <v>59548.6</v>
      </c>
      <c r="AC282" s="3">
        <v>117328.7</v>
      </c>
      <c r="AD282" s="3">
        <v>9179.68</v>
      </c>
      <c r="AE282" s="3">
        <v>6</v>
      </c>
      <c r="AF282" s="3">
        <v>75</v>
      </c>
      <c r="AI282" s="5">
        <v>50409.525999999998</v>
      </c>
      <c r="AJ282" s="5">
        <v>108604.3407</v>
      </c>
    </row>
    <row r="283" spans="10:36" x14ac:dyDescent="0.15">
      <c r="J283" s="2" t="s">
        <v>31</v>
      </c>
      <c r="K283" s="2">
        <v>67647</v>
      </c>
      <c r="L283" s="2">
        <v>129874</v>
      </c>
      <c r="M283" s="2">
        <v>9213.27</v>
      </c>
      <c r="N283" s="2">
        <v>1</v>
      </c>
      <c r="O283" s="2">
        <v>4.9000000000000004</v>
      </c>
      <c r="Q283" s="4"/>
      <c r="R283" s="4"/>
      <c r="S283" s="4"/>
      <c r="T283" s="4"/>
      <c r="U283" s="4"/>
      <c r="V283" s="4"/>
      <c r="W283" s="4"/>
      <c r="AA283" s="3" t="s">
        <v>140</v>
      </c>
      <c r="AB283" s="3">
        <v>60217.5</v>
      </c>
      <c r="AC283" s="3">
        <v>114787.4</v>
      </c>
      <c r="AD283" s="3">
        <v>9350.01</v>
      </c>
      <c r="AE283" s="3">
        <v>6</v>
      </c>
      <c r="AF283" s="3">
        <v>75</v>
      </c>
      <c r="AI283" s="5">
        <v>50543.900500000003</v>
      </c>
      <c r="AJ283" s="5">
        <v>108510.2506</v>
      </c>
    </row>
    <row r="284" spans="10:36" x14ac:dyDescent="0.15">
      <c r="J284" s="2" t="s">
        <v>31</v>
      </c>
      <c r="K284" s="2">
        <v>67859.899999999994</v>
      </c>
      <c r="L284" s="2">
        <v>129305.8</v>
      </c>
      <c r="M284" s="2">
        <v>9237.39</v>
      </c>
      <c r="N284" s="2">
        <v>1</v>
      </c>
      <c r="O284" s="2">
        <v>4.9000000000000004</v>
      </c>
      <c r="Q284" s="4"/>
      <c r="R284" s="4"/>
      <c r="S284" s="4"/>
      <c r="T284" s="4"/>
      <c r="U284" s="4"/>
      <c r="V284" s="4"/>
      <c r="W284" s="4"/>
      <c r="AA284" s="3" t="s">
        <v>140</v>
      </c>
      <c r="AB284" s="3">
        <v>44478</v>
      </c>
      <c r="AC284" s="3">
        <v>116735.2</v>
      </c>
      <c r="AD284" s="3">
        <v>9293.99</v>
      </c>
      <c r="AE284" s="3">
        <v>7</v>
      </c>
      <c r="AF284" s="3">
        <v>75</v>
      </c>
      <c r="AI284" s="5">
        <v>50678.276700000002</v>
      </c>
      <c r="AJ284" s="5">
        <v>108416.1594</v>
      </c>
    </row>
    <row r="285" spans="10:36" x14ac:dyDescent="0.15">
      <c r="J285" s="2" t="s">
        <v>31</v>
      </c>
      <c r="K285" s="2">
        <v>74679.8</v>
      </c>
      <c r="L285" s="2">
        <v>138444.20000000001</v>
      </c>
      <c r="M285" s="2">
        <v>9400.7199999999993</v>
      </c>
      <c r="N285" s="2">
        <v>1</v>
      </c>
      <c r="O285" s="2">
        <v>4.9000000000000004</v>
      </c>
      <c r="Q285" s="4"/>
      <c r="R285" s="4"/>
      <c r="S285" s="4"/>
      <c r="T285" s="4"/>
      <c r="U285" s="4"/>
      <c r="V285" s="4"/>
      <c r="W285" s="4"/>
      <c r="AA285" s="3" t="s">
        <v>140</v>
      </c>
      <c r="AB285" s="3">
        <v>47851.1</v>
      </c>
      <c r="AC285" s="3">
        <v>120619.4</v>
      </c>
      <c r="AD285" s="3">
        <v>9047.4599999999991</v>
      </c>
      <c r="AE285" s="3">
        <v>7</v>
      </c>
      <c r="AF285" s="3">
        <v>75</v>
      </c>
      <c r="AI285" s="5">
        <v>50812.6512</v>
      </c>
      <c r="AJ285" s="5">
        <v>108322.06939999999</v>
      </c>
    </row>
    <row r="286" spans="10:36" x14ac:dyDescent="0.15">
      <c r="J286" s="2" t="s">
        <v>31</v>
      </c>
      <c r="K286" s="2">
        <v>68013.5</v>
      </c>
      <c r="L286" s="2">
        <v>128618.1</v>
      </c>
      <c r="M286" s="2">
        <v>9257.4</v>
      </c>
      <c r="N286" s="2">
        <v>1</v>
      </c>
      <c r="O286" s="2">
        <v>4.9000000000000004</v>
      </c>
      <c r="Q286" s="4"/>
      <c r="R286" s="4"/>
      <c r="S286" s="4"/>
      <c r="T286" s="4"/>
      <c r="U286" s="4"/>
      <c r="V286" s="4"/>
      <c r="W286" s="4"/>
      <c r="AA286" s="3" t="s">
        <v>140</v>
      </c>
      <c r="AB286" s="3">
        <v>49369.1</v>
      </c>
      <c r="AC286" s="3">
        <v>122264.8</v>
      </c>
      <c r="AD286" s="3">
        <v>8882.91</v>
      </c>
      <c r="AE286" s="3">
        <v>7</v>
      </c>
      <c r="AF286" s="3">
        <v>75</v>
      </c>
      <c r="AI286" s="5">
        <v>50947.027399999999</v>
      </c>
      <c r="AJ286" s="5">
        <v>108227.9782</v>
      </c>
    </row>
    <row r="287" spans="10:36" x14ac:dyDescent="0.15">
      <c r="J287" s="2" t="s">
        <v>31</v>
      </c>
      <c r="K287" s="2">
        <v>68166.7</v>
      </c>
      <c r="L287" s="2">
        <v>127683.4</v>
      </c>
      <c r="M287" s="2">
        <v>9284.41</v>
      </c>
      <c r="N287" s="2">
        <v>1</v>
      </c>
      <c r="O287" s="2">
        <v>4.9000000000000004</v>
      </c>
      <c r="Q287" s="4"/>
      <c r="R287" s="4"/>
      <c r="S287" s="4"/>
      <c r="T287" s="4"/>
      <c r="U287" s="4"/>
      <c r="V287" s="4"/>
      <c r="W287" s="4"/>
      <c r="AA287" s="3" t="s">
        <v>140</v>
      </c>
      <c r="AB287" s="3">
        <v>50247.4</v>
      </c>
      <c r="AC287" s="3">
        <v>123151.3</v>
      </c>
      <c r="AD287" s="3">
        <v>8789.59</v>
      </c>
      <c r="AE287" s="3">
        <v>7</v>
      </c>
      <c r="AF287" s="3">
        <v>75</v>
      </c>
      <c r="AI287" s="5">
        <v>51081.401899999997</v>
      </c>
      <c r="AJ287" s="5">
        <v>108133.8881</v>
      </c>
    </row>
    <row r="288" spans="10:36" x14ac:dyDescent="0.15">
      <c r="J288" s="2" t="s">
        <v>31</v>
      </c>
      <c r="K288" s="2">
        <v>76005.899999999994</v>
      </c>
      <c r="L288" s="2">
        <v>138242.1</v>
      </c>
      <c r="M288" s="2">
        <v>9438.4500000000007</v>
      </c>
      <c r="N288" s="2">
        <v>1</v>
      </c>
      <c r="O288" s="2">
        <v>4.9000000000000004</v>
      </c>
      <c r="Q288" s="4"/>
      <c r="R288" s="4"/>
      <c r="S288" s="4"/>
      <c r="T288" s="4"/>
      <c r="U288" s="4"/>
      <c r="V288" s="4"/>
      <c r="W288" s="4"/>
      <c r="AA288" s="3" t="s">
        <v>140</v>
      </c>
      <c r="AB288" s="3">
        <v>50925.2</v>
      </c>
      <c r="AC288" s="3">
        <v>123822.2</v>
      </c>
      <c r="AD288" s="3">
        <v>8714.2000000000007</v>
      </c>
      <c r="AE288" s="3">
        <v>7</v>
      </c>
      <c r="AF288" s="3">
        <v>75</v>
      </c>
      <c r="AI288" s="5">
        <v>51215.777999999998</v>
      </c>
      <c r="AJ288" s="5">
        <v>108039.79700000001</v>
      </c>
    </row>
    <row r="289" spans="10:36" x14ac:dyDescent="0.15">
      <c r="J289" s="2" t="s">
        <v>31</v>
      </c>
      <c r="K289" s="2">
        <v>68213.600000000006</v>
      </c>
      <c r="L289" s="2">
        <v>126735.9</v>
      </c>
      <c r="M289" s="2">
        <v>9313.7199999999993</v>
      </c>
      <c r="N289" s="2">
        <v>1</v>
      </c>
      <c r="O289" s="2">
        <v>4.9000000000000004</v>
      </c>
      <c r="Q289" s="4"/>
      <c r="R289" s="4"/>
      <c r="S289" s="4"/>
      <c r="T289" s="4"/>
      <c r="U289" s="4"/>
      <c r="V289" s="4"/>
      <c r="W289" s="4"/>
      <c r="AA289" s="3" t="s">
        <v>140</v>
      </c>
      <c r="AB289" s="3">
        <v>51603</v>
      </c>
      <c r="AC289" s="3">
        <v>124430.5</v>
      </c>
      <c r="AD289" s="3">
        <v>8652.68</v>
      </c>
      <c r="AE289" s="3">
        <v>7</v>
      </c>
      <c r="AF289" s="3">
        <v>75</v>
      </c>
      <c r="AI289" s="5">
        <v>51350.152600000001</v>
      </c>
      <c r="AJ289" s="5">
        <v>107945.7069</v>
      </c>
    </row>
    <row r="290" spans="10:36" x14ac:dyDescent="0.15">
      <c r="J290" s="2" t="s">
        <v>31</v>
      </c>
      <c r="K290" s="2">
        <v>68036.7</v>
      </c>
      <c r="L290" s="2">
        <v>125516.1</v>
      </c>
      <c r="M290" s="2">
        <v>9337.0400000000009</v>
      </c>
      <c r="N290" s="2">
        <v>1</v>
      </c>
      <c r="O290" s="2">
        <v>4.9000000000000004</v>
      </c>
      <c r="Q290" s="4"/>
      <c r="R290" s="4"/>
      <c r="S290" s="4"/>
      <c r="T290" s="4"/>
      <c r="U290" s="4"/>
      <c r="V290" s="4"/>
      <c r="W290" s="4"/>
      <c r="AA290" s="3" t="s">
        <v>140</v>
      </c>
      <c r="AB290" s="3">
        <v>52306.1</v>
      </c>
      <c r="AC290" s="3">
        <v>125076.4</v>
      </c>
      <c r="AD290" s="3">
        <v>8598.0300000000007</v>
      </c>
      <c r="AE290" s="3">
        <v>7</v>
      </c>
      <c r="AF290" s="3">
        <v>75</v>
      </c>
      <c r="AI290" s="5">
        <v>51484.528700000003</v>
      </c>
      <c r="AJ290" s="5">
        <v>107851.6158</v>
      </c>
    </row>
    <row r="291" spans="10:36" x14ac:dyDescent="0.15">
      <c r="J291" s="2" t="s">
        <v>31</v>
      </c>
      <c r="K291" s="2">
        <v>67957.399999999994</v>
      </c>
      <c r="L291" s="2">
        <v>125019.7</v>
      </c>
      <c r="M291" s="2">
        <v>9353.92</v>
      </c>
      <c r="N291" s="2">
        <v>1</v>
      </c>
      <c r="O291" s="2">
        <v>4.9000000000000004</v>
      </c>
      <c r="Q291" s="4"/>
      <c r="R291" s="4"/>
      <c r="S291" s="4"/>
      <c r="T291" s="4"/>
      <c r="U291" s="4"/>
      <c r="V291" s="4"/>
      <c r="W291" s="4"/>
      <c r="AA291" s="3" t="s">
        <v>140</v>
      </c>
      <c r="AB291" s="3">
        <v>53009.5</v>
      </c>
      <c r="AC291" s="3">
        <v>125659.5</v>
      </c>
      <c r="AD291" s="3">
        <v>8517.07</v>
      </c>
      <c r="AE291" s="3">
        <v>7</v>
      </c>
      <c r="AF291" s="3">
        <v>75</v>
      </c>
      <c r="AI291" s="5">
        <v>51618.903200000001</v>
      </c>
      <c r="AJ291" s="5">
        <v>107757.5257</v>
      </c>
    </row>
    <row r="292" spans="10:36" x14ac:dyDescent="0.15">
      <c r="J292" s="2" t="s">
        <v>31</v>
      </c>
      <c r="K292" s="2">
        <v>77132.2</v>
      </c>
      <c r="L292" s="2">
        <v>137982.29999999999</v>
      </c>
      <c r="M292" s="2">
        <v>9448.77</v>
      </c>
      <c r="N292" s="2">
        <v>1</v>
      </c>
      <c r="O292" s="2">
        <v>4.9000000000000004</v>
      </c>
      <c r="Q292" s="4"/>
      <c r="R292" s="4"/>
      <c r="S292" s="4"/>
      <c r="T292" s="4"/>
      <c r="U292" s="4"/>
      <c r="V292" s="4"/>
      <c r="W292" s="4"/>
      <c r="AA292" s="3" t="s">
        <v>140</v>
      </c>
      <c r="AB292" s="3">
        <v>53625.3</v>
      </c>
      <c r="AC292" s="3">
        <v>126090.9</v>
      </c>
      <c r="AD292" s="3">
        <v>8455.17</v>
      </c>
      <c r="AE292" s="3">
        <v>7</v>
      </c>
      <c r="AF292" s="3">
        <v>75</v>
      </c>
      <c r="AI292" s="5">
        <v>51753.279300000002</v>
      </c>
      <c r="AJ292" s="5">
        <v>107663.4345</v>
      </c>
    </row>
    <row r="293" spans="10:36" x14ac:dyDescent="0.15">
      <c r="J293" s="2" t="s">
        <v>31</v>
      </c>
      <c r="K293" s="2">
        <v>56299.5</v>
      </c>
      <c r="L293" s="2">
        <v>107648.3</v>
      </c>
      <c r="M293" s="2">
        <v>9365.44</v>
      </c>
      <c r="N293" s="2">
        <v>1</v>
      </c>
      <c r="O293" s="2">
        <v>4.9000000000000004</v>
      </c>
      <c r="Q293" s="4"/>
      <c r="R293" s="4"/>
      <c r="S293" s="4"/>
      <c r="T293" s="4"/>
      <c r="U293" s="4"/>
      <c r="V293" s="4"/>
      <c r="W293" s="4"/>
      <c r="AA293" s="3" t="s">
        <v>140</v>
      </c>
      <c r="AB293" s="3">
        <v>54178.5</v>
      </c>
      <c r="AC293" s="3">
        <v>126496.7</v>
      </c>
      <c r="AD293" s="3">
        <v>8388.77</v>
      </c>
      <c r="AE293" s="3">
        <v>7</v>
      </c>
      <c r="AF293" s="3">
        <v>75</v>
      </c>
      <c r="AI293" s="5">
        <v>51887.653899999998</v>
      </c>
      <c r="AJ293" s="5">
        <v>107569.3444</v>
      </c>
    </row>
    <row r="294" spans="10:36" x14ac:dyDescent="0.15">
      <c r="J294" s="2" t="s">
        <v>31</v>
      </c>
      <c r="K294" s="2">
        <v>67885.2</v>
      </c>
      <c r="L294" s="2">
        <v>124378.9</v>
      </c>
      <c r="M294" s="2">
        <v>9370.18</v>
      </c>
      <c r="N294" s="2">
        <v>1</v>
      </c>
      <c r="O294" s="2">
        <v>4.9000000000000004</v>
      </c>
      <c r="Q294" s="4"/>
      <c r="R294" s="4"/>
      <c r="S294" s="4"/>
      <c r="T294" s="4"/>
      <c r="U294" s="4"/>
      <c r="V294" s="4"/>
      <c r="W294" s="4"/>
      <c r="AA294" s="3" t="s">
        <v>140</v>
      </c>
      <c r="AB294" s="3">
        <v>54707</v>
      </c>
      <c r="AC294" s="3">
        <v>126751.6</v>
      </c>
      <c r="AD294" s="3">
        <v>8341.7099999999991</v>
      </c>
      <c r="AE294" s="3">
        <v>7</v>
      </c>
      <c r="AF294" s="3">
        <v>75</v>
      </c>
      <c r="AI294" s="5">
        <v>52022.03</v>
      </c>
      <c r="AJ294" s="5">
        <v>107475.25320000001</v>
      </c>
    </row>
    <row r="295" spans="10:36" x14ac:dyDescent="0.15">
      <c r="J295" s="2" t="s">
        <v>31</v>
      </c>
      <c r="K295" s="2">
        <v>58145.7</v>
      </c>
      <c r="L295" s="2">
        <v>109626.3</v>
      </c>
      <c r="M295" s="2">
        <v>9420.09</v>
      </c>
      <c r="N295" s="2">
        <v>1</v>
      </c>
      <c r="O295" s="2">
        <v>4.9000000000000004</v>
      </c>
      <c r="Q295" s="4"/>
      <c r="R295" s="4"/>
      <c r="S295" s="4"/>
      <c r="T295" s="4"/>
      <c r="U295" s="4"/>
      <c r="V295" s="4"/>
      <c r="W295" s="4"/>
      <c r="AA295" s="3" t="s">
        <v>140</v>
      </c>
      <c r="AB295" s="3">
        <v>55185</v>
      </c>
      <c r="AC295" s="3">
        <v>126955.4</v>
      </c>
      <c r="AD295" s="3">
        <v>8296.33</v>
      </c>
      <c r="AE295" s="3">
        <v>7</v>
      </c>
      <c r="AF295" s="3">
        <v>75</v>
      </c>
      <c r="AI295" s="5">
        <v>52156.404499999997</v>
      </c>
      <c r="AJ295" s="5">
        <v>107381.1632</v>
      </c>
    </row>
    <row r="296" spans="10:36" x14ac:dyDescent="0.15">
      <c r="J296" s="2" t="s">
        <v>31</v>
      </c>
      <c r="K296" s="2">
        <v>67661.399999999994</v>
      </c>
      <c r="L296" s="2">
        <v>123231.3</v>
      </c>
      <c r="M296" s="2">
        <v>9395.2999999999993</v>
      </c>
      <c r="N296" s="2">
        <v>1</v>
      </c>
      <c r="O296" s="2">
        <v>4.9000000000000004</v>
      </c>
      <c r="Q296" s="4"/>
      <c r="R296" s="4"/>
      <c r="S296" s="4"/>
      <c r="T296" s="4"/>
      <c r="U296" s="4"/>
      <c r="V296" s="4"/>
      <c r="W296" s="4"/>
      <c r="AA296" s="3" t="s">
        <v>140</v>
      </c>
      <c r="AB296" s="3">
        <v>55650.9</v>
      </c>
      <c r="AC296" s="3">
        <v>127147</v>
      </c>
      <c r="AD296" s="3">
        <v>8245.7900000000009</v>
      </c>
      <c r="AE296" s="3">
        <v>7</v>
      </c>
      <c r="AF296" s="3">
        <v>75</v>
      </c>
      <c r="AI296" s="5">
        <v>52290.780700000003</v>
      </c>
      <c r="AJ296" s="5">
        <v>107287.072</v>
      </c>
    </row>
    <row r="297" spans="10:36" x14ac:dyDescent="0.15">
      <c r="J297" s="2" t="s">
        <v>31</v>
      </c>
      <c r="K297" s="2">
        <v>59519</v>
      </c>
      <c r="L297" s="2">
        <v>111178.2</v>
      </c>
      <c r="M297" s="2">
        <v>9433.14</v>
      </c>
      <c r="N297" s="2">
        <v>1</v>
      </c>
      <c r="O297" s="2">
        <v>4.9000000000000004</v>
      </c>
      <c r="Q297" s="4"/>
      <c r="R297" s="4"/>
      <c r="S297" s="4"/>
      <c r="T297" s="4"/>
      <c r="U297" s="4"/>
      <c r="V297" s="4"/>
      <c r="W297" s="4"/>
      <c r="AA297" s="3" t="s">
        <v>140</v>
      </c>
      <c r="AB297" s="3">
        <v>56142.400000000001</v>
      </c>
      <c r="AC297" s="3">
        <v>127262.8</v>
      </c>
      <c r="AD297" s="3">
        <v>8210.3799999999992</v>
      </c>
      <c r="AE297" s="3">
        <v>7</v>
      </c>
      <c r="AF297" s="3">
        <v>75</v>
      </c>
      <c r="AI297" s="5">
        <v>52425.155200000001</v>
      </c>
      <c r="AJ297" s="5">
        <v>107192.9819</v>
      </c>
    </row>
    <row r="298" spans="10:36" x14ac:dyDescent="0.15">
      <c r="J298" s="2" t="s">
        <v>31</v>
      </c>
      <c r="K298" s="2">
        <v>60372.7</v>
      </c>
      <c r="L298" s="2">
        <v>112183.4</v>
      </c>
      <c r="M298" s="2">
        <v>9432.99</v>
      </c>
      <c r="N298" s="2">
        <v>1</v>
      </c>
      <c r="O298" s="2">
        <v>4.9000000000000004</v>
      </c>
      <c r="Q298" s="4"/>
      <c r="R298" s="4"/>
      <c r="S298" s="4"/>
      <c r="T298" s="4"/>
      <c r="U298" s="4"/>
      <c r="V298" s="4"/>
      <c r="W298" s="4"/>
      <c r="AA298" s="3" t="s">
        <v>140</v>
      </c>
      <c r="AB298" s="3">
        <v>56597.1</v>
      </c>
      <c r="AC298" s="3">
        <v>127139.1</v>
      </c>
      <c r="AD298" s="3">
        <v>8199.57</v>
      </c>
      <c r="AE298" s="3">
        <v>7</v>
      </c>
      <c r="AF298" s="3">
        <v>75</v>
      </c>
      <c r="AI298" s="5">
        <v>52559.5314</v>
      </c>
      <c r="AJ298" s="5">
        <v>107098.8907</v>
      </c>
    </row>
    <row r="299" spans="10:36" x14ac:dyDescent="0.15">
      <c r="J299" s="2" t="s">
        <v>31</v>
      </c>
      <c r="K299" s="2">
        <v>67352.7</v>
      </c>
      <c r="L299" s="2">
        <v>122211.6</v>
      </c>
      <c r="M299" s="2">
        <v>9409.6299999999992</v>
      </c>
      <c r="N299" s="2">
        <v>1</v>
      </c>
      <c r="O299" s="2">
        <v>4.9000000000000004</v>
      </c>
      <c r="Q299" s="4"/>
      <c r="R299" s="4"/>
      <c r="S299" s="4"/>
      <c r="T299" s="4"/>
      <c r="U299" s="4"/>
      <c r="V299" s="4"/>
      <c r="W299" s="4"/>
      <c r="AA299" s="3" t="s">
        <v>140</v>
      </c>
      <c r="AB299" s="3">
        <v>56862.5</v>
      </c>
      <c r="AC299" s="3">
        <v>127014.39999999999</v>
      </c>
      <c r="AD299" s="3">
        <v>8206.4</v>
      </c>
      <c r="AE299" s="3">
        <v>7</v>
      </c>
      <c r="AF299" s="3">
        <v>75</v>
      </c>
      <c r="AI299" s="5">
        <v>52693.905899999998</v>
      </c>
      <c r="AJ299" s="5">
        <v>107004.80070000001</v>
      </c>
    </row>
    <row r="300" spans="10:36" x14ac:dyDescent="0.15">
      <c r="J300" s="2" t="s">
        <v>31</v>
      </c>
      <c r="K300" s="2">
        <v>61246.1</v>
      </c>
      <c r="L300" s="2">
        <v>113211.9</v>
      </c>
      <c r="M300" s="2">
        <v>9432.99</v>
      </c>
      <c r="N300" s="2">
        <v>1</v>
      </c>
      <c r="O300" s="2">
        <v>4.9000000000000004</v>
      </c>
      <c r="Q300" s="4"/>
      <c r="R300" s="4"/>
      <c r="S300" s="4"/>
      <c r="T300" s="4"/>
      <c r="U300" s="4"/>
      <c r="V300" s="4"/>
      <c r="W300" s="4"/>
      <c r="AA300" s="3" t="s">
        <v>140</v>
      </c>
      <c r="AB300" s="3">
        <v>57040.7</v>
      </c>
      <c r="AC300" s="3">
        <v>126712.9</v>
      </c>
      <c r="AD300" s="3">
        <v>8239.08</v>
      </c>
      <c r="AE300" s="3">
        <v>7</v>
      </c>
      <c r="AF300" s="3">
        <v>75</v>
      </c>
      <c r="AI300" s="5">
        <v>52828.281999999999</v>
      </c>
      <c r="AJ300" s="5">
        <v>106910.7096</v>
      </c>
    </row>
    <row r="301" spans="10:36" x14ac:dyDescent="0.15">
      <c r="J301" s="2" t="s">
        <v>31</v>
      </c>
      <c r="K301" s="2">
        <v>62263.8</v>
      </c>
      <c r="L301" s="2">
        <v>114406.5</v>
      </c>
      <c r="M301" s="2">
        <v>9422.17</v>
      </c>
      <c r="N301" s="2">
        <v>1</v>
      </c>
      <c r="O301" s="2">
        <v>4.9000000000000004</v>
      </c>
      <c r="Q301" s="4"/>
      <c r="R301" s="4"/>
      <c r="S301" s="4"/>
      <c r="T301" s="4"/>
      <c r="U301" s="4"/>
      <c r="V301" s="4"/>
      <c r="W301" s="4"/>
      <c r="AA301" s="3" t="s">
        <v>140</v>
      </c>
      <c r="AB301" s="3">
        <v>57193.2</v>
      </c>
      <c r="AC301" s="3">
        <v>126512.1</v>
      </c>
      <c r="AD301" s="3">
        <v>8287.33</v>
      </c>
      <c r="AE301" s="3">
        <v>7</v>
      </c>
      <c r="AF301" s="3">
        <v>75</v>
      </c>
      <c r="AI301" s="5">
        <v>52962.656600000002</v>
      </c>
      <c r="AJ301" s="5">
        <v>106816.6194</v>
      </c>
    </row>
    <row r="302" spans="10:36" x14ac:dyDescent="0.15">
      <c r="J302" s="2" t="s">
        <v>31</v>
      </c>
      <c r="K302" s="2">
        <v>67033.5</v>
      </c>
      <c r="L302" s="2">
        <v>121370.7</v>
      </c>
      <c r="M302" s="2">
        <v>9415.23</v>
      </c>
      <c r="N302" s="2">
        <v>1</v>
      </c>
      <c r="O302" s="2">
        <v>4.9000000000000004</v>
      </c>
      <c r="Q302" s="4"/>
      <c r="R302" s="4"/>
      <c r="S302" s="4"/>
      <c r="T302" s="4"/>
      <c r="U302" s="4"/>
      <c r="V302" s="4"/>
      <c r="W302" s="4"/>
      <c r="AA302" s="3" t="s">
        <v>140</v>
      </c>
      <c r="AB302" s="3">
        <v>57411.1</v>
      </c>
      <c r="AC302" s="3">
        <v>125808.1</v>
      </c>
      <c r="AD302" s="3">
        <v>8371.82</v>
      </c>
      <c r="AE302" s="3">
        <v>7</v>
      </c>
      <c r="AF302" s="3">
        <v>75</v>
      </c>
      <c r="AI302" s="5">
        <v>53097.032700000003</v>
      </c>
      <c r="AJ302" s="5">
        <v>106722.52830000001</v>
      </c>
    </row>
    <row r="303" spans="10:36" x14ac:dyDescent="0.15">
      <c r="J303" s="2" t="s">
        <v>31</v>
      </c>
      <c r="K303" s="2">
        <v>78422.600000000006</v>
      </c>
      <c r="L303" s="2">
        <v>137567.29999999999</v>
      </c>
      <c r="M303" s="2">
        <v>9459.4599999999991</v>
      </c>
      <c r="N303" s="2">
        <v>1</v>
      </c>
      <c r="O303" s="2">
        <v>4.9000000000000004</v>
      </c>
      <c r="Q303" s="4"/>
      <c r="R303" s="4"/>
      <c r="S303" s="4"/>
      <c r="T303" s="4"/>
      <c r="U303" s="4"/>
      <c r="V303" s="4"/>
      <c r="W303" s="4"/>
      <c r="AA303" s="3" t="s">
        <v>140</v>
      </c>
      <c r="AB303" s="3">
        <v>57680.4</v>
      </c>
      <c r="AC303" s="3">
        <v>124952.8</v>
      </c>
      <c r="AD303" s="3">
        <v>8483.14</v>
      </c>
      <c r="AE303" s="3">
        <v>7</v>
      </c>
      <c r="AF303" s="3">
        <v>75</v>
      </c>
      <c r="AI303" s="5">
        <v>53231.407200000001</v>
      </c>
      <c r="AJ303" s="5">
        <v>106628.4382</v>
      </c>
    </row>
    <row r="304" spans="10:36" x14ac:dyDescent="0.15">
      <c r="J304" s="2" t="s">
        <v>31</v>
      </c>
      <c r="K304" s="2">
        <v>63151.6</v>
      </c>
      <c r="L304" s="2">
        <v>115460.6</v>
      </c>
      <c r="M304" s="2">
        <v>9425.4500000000007</v>
      </c>
      <c r="N304" s="2">
        <v>1</v>
      </c>
      <c r="O304" s="2">
        <v>4.9000000000000004</v>
      </c>
      <c r="Q304" s="4"/>
      <c r="R304" s="4"/>
      <c r="S304" s="4"/>
      <c r="T304" s="4"/>
      <c r="U304" s="4"/>
      <c r="V304" s="4"/>
      <c r="W304" s="4"/>
      <c r="AA304" s="3" t="s">
        <v>140</v>
      </c>
      <c r="AB304" s="3">
        <v>57899</v>
      </c>
      <c r="AC304" s="3">
        <v>124160.4</v>
      </c>
      <c r="AD304" s="3">
        <v>8572.48</v>
      </c>
      <c r="AE304" s="3">
        <v>7</v>
      </c>
      <c r="AF304" s="3">
        <v>75</v>
      </c>
      <c r="AI304" s="5">
        <v>53365.783300000003</v>
      </c>
      <c r="AJ304" s="5">
        <v>106534.34699999999</v>
      </c>
    </row>
    <row r="305" spans="10:36" x14ac:dyDescent="0.15">
      <c r="J305" s="2" t="s">
        <v>31</v>
      </c>
      <c r="K305" s="2">
        <v>66654.5</v>
      </c>
      <c r="L305" s="2">
        <v>120482.9</v>
      </c>
      <c r="M305" s="2">
        <v>9421.26</v>
      </c>
      <c r="N305" s="2">
        <v>1</v>
      </c>
      <c r="O305" s="2">
        <v>4.9000000000000004</v>
      </c>
      <c r="Q305" s="4"/>
      <c r="R305" s="4"/>
      <c r="S305" s="4"/>
      <c r="T305" s="4"/>
      <c r="U305" s="4"/>
      <c r="V305" s="4"/>
      <c r="W305" s="4"/>
      <c r="AA305" s="3" t="s">
        <v>140</v>
      </c>
      <c r="AB305" s="3">
        <v>58092.5</v>
      </c>
      <c r="AC305" s="3">
        <v>123292</v>
      </c>
      <c r="AD305" s="3">
        <v>8662.99</v>
      </c>
      <c r="AE305" s="3">
        <v>7</v>
      </c>
      <c r="AF305" s="3">
        <v>75</v>
      </c>
      <c r="AI305" s="5">
        <v>53500.157899999998</v>
      </c>
      <c r="AJ305" s="5">
        <v>106440.257</v>
      </c>
    </row>
    <row r="306" spans="10:36" x14ac:dyDescent="0.15">
      <c r="J306" s="2" t="s">
        <v>31</v>
      </c>
      <c r="K306" s="2">
        <v>63922.2</v>
      </c>
      <c r="L306" s="2">
        <v>116407.8</v>
      </c>
      <c r="M306" s="2">
        <v>9428.4599999999991</v>
      </c>
      <c r="N306" s="2">
        <v>1</v>
      </c>
      <c r="O306" s="2">
        <v>4.9000000000000004</v>
      </c>
      <c r="Q306" s="4"/>
      <c r="R306" s="4"/>
      <c r="S306" s="4"/>
      <c r="T306" s="4"/>
      <c r="U306" s="4"/>
      <c r="V306" s="4"/>
      <c r="W306" s="4"/>
      <c r="AA306" s="3" t="s">
        <v>140</v>
      </c>
      <c r="AB306" s="3">
        <v>58479</v>
      </c>
      <c r="AC306" s="3">
        <v>121757.2</v>
      </c>
      <c r="AD306" s="3">
        <v>8817.31</v>
      </c>
      <c r="AE306" s="3">
        <v>7</v>
      </c>
      <c r="AF306" s="3">
        <v>75</v>
      </c>
      <c r="AI306" s="5">
        <v>53634.534</v>
      </c>
      <c r="AJ306" s="5">
        <v>106346.1658</v>
      </c>
    </row>
    <row r="307" spans="10:36" x14ac:dyDescent="0.15">
      <c r="J307" s="2" t="s">
        <v>31</v>
      </c>
      <c r="K307" s="2">
        <v>64524.9</v>
      </c>
      <c r="L307" s="2">
        <v>117178.5</v>
      </c>
      <c r="M307" s="2">
        <v>9425.24</v>
      </c>
      <c r="N307" s="2">
        <v>1</v>
      </c>
      <c r="O307" s="2">
        <v>4.9000000000000004</v>
      </c>
      <c r="Q307" s="4"/>
      <c r="R307" s="4"/>
      <c r="S307" s="4"/>
      <c r="T307" s="4"/>
      <c r="U307" s="4"/>
      <c r="V307" s="4"/>
      <c r="W307" s="4"/>
      <c r="AA307" s="3" t="s">
        <v>140</v>
      </c>
      <c r="AB307" s="3">
        <v>58994.1</v>
      </c>
      <c r="AC307" s="3">
        <v>119681.4</v>
      </c>
      <c r="AD307" s="3">
        <v>9033.4</v>
      </c>
      <c r="AE307" s="3">
        <v>7</v>
      </c>
      <c r="AF307" s="3">
        <v>75</v>
      </c>
      <c r="AI307" s="5">
        <v>53768.908499999998</v>
      </c>
      <c r="AJ307" s="5">
        <v>106252.0757</v>
      </c>
    </row>
    <row r="308" spans="10:36" x14ac:dyDescent="0.15">
      <c r="J308" s="2" t="s">
        <v>31</v>
      </c>
      <c r="K308" s="2">
        <v>64903.9</v>
      </c>
      <c r="L308" s="2">
        <v>117664</v>
      </c>
      <c r="M308" s="2">
        <v>9424</v>
      </c>
      <c r="N308" s="2">
        <v>1</v>
      </c>
      <c r="O308" s="2">
        <v>4.9000000000000004</v>
      </c>
      <c r="Q308" s="4"/>
      <c r="R308" s="4"/>
      <c r="S308" s="4"/>
      <c r="T308" s="4"/>
      <c r="U308" s="4"/>
      <c r="V308" s="4"/>
      <c r="W308" s="4"/>
      <c r="AA308" s="3" t="s">
        <v>140</v>
      </c>
      <c r="AB308" s="3">
        <v>59548.6</v>
      </c>
      <c r="AC308" s="3">
        <v>117328.7</v>
      </c>
      <c r="AD308" s="3">
        <v>9183.52</v>
      </c>
      <c r="AE308" s="3">
        <v>7</v>
      </c>
      <c r="AF308" s="3">
        <v>75</v>
      </c>
      <c r="AI308" s="5">
        <v>53903.284699999997</v>
      </c>
      <c r="AJ308" s="5">
        <v>106157.98450000001</v>
      </c>
    </row>
    <row r="309" spans="10:36" x14ac:dyDescent="0.15">
      <c r="J309" s="2" t="s">
        <v>31</v>
      </c>
      <c r="K309" s="2">
        <v>65342.5</v>
      </c>
      <c r="L309" s="2">
        <v>118268.7</v>
      </c>
      <c r="M309" s="2">
        <v>9423.16</v>
      </c>
      <c r="N309" s="2">
        <v>1</v>
      </c>
      <c r="O309" s="2">
        <v>4.9000000000000004</v>
      </c>
      <c r="Q309" s="4"/>
      <c r="R309" s="4"/>
      <c r="S309" s="4"/>
      <c r="T309" s="4"/>
      <c r="U309" s="4"/>
      <c r="V309" s="4"/>
      <c r="W309" s="4"/>
      <c r="AA309" s="3" t="s">
        <v>140</v>
      </c>
      <c r="AB309" s="3">
        <v>60217.5</v>
      </c>
      <c r="AC309" s="3">
        <v>114787.4</v>
      </c>
      <c r="AD309" s="3">
        <v>9354.25</v>
      </c>
      <c r="AE309" s="3">
        <v>7</v>
      </c>
      <c r="AF309" s="3">
        <v>75</v>
      </c>
      <c r="AI309" s="5">
        <v>54037.659200000002</v>
      </c>
      <c r="AJ309" s="5">
        <v>106063.89449999999</v>
      </c>
    </row>
    <row r="310" spans="10:36" x14ac:dyDescent="0.15">
      <c r="J310" s="2" t="s">
        <v>31</v>
      </c>
      <c r="K310" s="2">
        <v>65781.2</v>
      </c>
      <c r="L310" s="2">
        <v>118943.6</v>
      </c>
      <c r="M310" s="2">
        <v>9425.33</v>
      </c>
      <c r="N310" s="2">
        <v>1</v>
      </c>
      <c r="O310" s="2">
        <v>4.9000000000000004</v>
      </c>
      <c r="Q310" s="4"/>
      <c r="R310" s="4"/>
      <c r="S310" s="4"/>
      <c r="T310" s="4"/>
      <c r="U310" s="4"/>
      <c r="V310" s="4"/>
      <c r="W310" s="4"/>
      <c r="AA310" s="3" t="s">
        <v>140</v>
      </c>
      <c r="AB310" s="3">
        <v>41242.5</v>
      </c>
      <c r="AC310" s="3">
        <v>115471.5</v>
      </c>
      <c r="AD310" s="3">
        <v>9371.08</v>
      </c>
      <c r="AE310" s="3">
        <v>5</v>
      </c>
      <c r="AF310" s="3">
        <v>100</v>
      </c>
      <c r="AI310" s="5">
        <v>54172.035400000001</v>
      </c>
      <c r="AJ310" s="5">
        <v>105969.8033</v>
      </c>
    </row>
    <row r="311" spans="10:36" x14ac:dyDescent="0.15">
      <c r="J311" s="2" t="s">
        <v>31</v>
      </c>
      <c r="K311" s="2">
        <v>66100.399999999994</v>
      </c>
      <c r="L311" s="2">
        <v>119452.4</v>
      </c>
      <c r="M311" s="2">
        <v>9427.4599999999991</v>
      </c>
      <c r="N311" s="2">
        <v>1</v>
      </c>
      <c r="O311" s="2">
        <v>4.9000000000000004</v>
      </c>
      <c r="Q311" s="4"/>
      <c r="R311" s="4"/>
      <c r="S311" s="4"/>
      <c r="T311" s="4"/>
      <c r="U311" s="4"/>
      <c r="V311" s="4"/>
      <c r="W311" s="4"/>
      <c r="AA311" s="3" t="s">
        <v>140</v>
      </c>
      <c r="AB311" s="3">
        <v>44455.1</v>
      </c>
      <c r="AC311" s="3">
        <v>118725.4</v>
      </c>
      <c r="AD311" s="3">
        <v>9287.6200000000008</v>
      </c>
      <c r="AE311" s="3">
        <v>5</v>
      </c>
      <c r="AF311" s="3">
        <v>100</v>
      </c>
      <c r="AI311" s="5">
        <v>54306.409899999999</v>
      </c>
      <c r="AJ311" s="5">
        <v>105875.7132</v>
      </c>
    </row>
    <row r="312" spans="10:36" x14ac:dyDescent="0.15">
      <c r="J312" s="2" t="s">
        <v>31</v>
      </c>
      <c r="K312" s="2">
        <v>66228.7</v>
      </c>
      <c r="L312" s="2">
        <v>119690.6</v>
      </c>
      <c r="M312" s="2">
        <v>9427.8700000000008</v>
      </c>
      <c r="N312" s="2">
        <v>1</v>
      </c>
      <c r="O312" s="2">
        <v>4.9000000000000004</v>
      </c>
      <c r="Q312" s="4"/>
      <c r="R312" s="4"/>
      <c r="S312" s="4"/>
      <c r="T312" s="4"/>
      <c r="U312" s="4"/>
      <c r="V312" s="4"/>
      <c r="W312" s="4"/>
      <c r="AA312" s="3" t="s">
        <v>140</v>
      </c>
      <c r="AB312" s="3">
        <v>47027.199999999997</v>
      </c>
      <c r="AC312" s="3">
        <v>121371.1</v>
      </c>
      <c r="AD312" s="3">
        <v>9098.31</v>
      </c>
      <c r="AE312" s="3">
        <v>5</v>
      </c>
      <c r="AF312" s="3">
        <v>100</v>
      </c>
      <c r="AI312" s="5">
        <v>54440.786099999998</v>
      </c>
      <c r="AJ312" s="5">
        <v>105781.622</v>
      </c>
    </row>
    <row r="313" spans="10:36" x14ac:dyDescent="0.15">
      <c r="J313" s="2" t="s">
        <v>31</v>
      </c>
      <c r="K313" s="2">
        <v>63750.7</v>
      </c>
      <c r="L313" s="2">
        <v>137034.79999999999</v>
      </c>
      <c r="M313" s="2">
        <v>8770.89</v>
      </c>
      <c r="N313" s="2">
        <v>2</v>
      </c>
      <c r="O313" s="2">
        <v>4.9000000000000004</v>
      </c>
      <c r="Q313" s="4"/>
      <c r="R313" s="4"/>
      <c r="S313" s="4"/>
      <c r="T313" s="4"/>
      <c r="U313" s="4"/>
      <c r="V313" s="4"/>
      <c r="W313" s="4"/>
      <c r="AA313" s="3" t="s">
        <v>140</v>
      </c>
      <c r="AB313" s="3">
        <v>48533.1</v>
      </c>
      <c r="AC313" s="3">
        <v>122903.2</v>
      </c>
      <c r="AD313" s="3">
        <v>8944.73</v>
      </c>
      <c r="AE313" s="3">
        <v>5</v>
      </c>
      <c r="AF313" s="3">
        <v>100</v>
      </c>
      <c r="AI313" s="5">
        <v>54575.160600000003</v>
      </c>
      <c r="AJ313" s="5">
        <v>105687.53200000001</v>
      </c>
    </row>
    <row r="314" spans="10:36" x14ac:dyDescent="0.15">
      <c r="J314" s="2" t="s">
        <v>31</v>
      </c>
      <c r="K314" s="2">
        <v>63987.199999999997</v>
      </c>
      <c r="L314" s="2">
        <v>137413.70000000001</v>
      </c>
      <c r="M314" s="2">
        <v>8797.57</v>
      </c>
      <c r="N314" s="2">
        <v>2</v>
      </c>
      <c r="O314" s="2">
        <v>4.9000000000000004</v>
      </c>
      <c r="Q314" s="4"/>
      <c r="R314" s="4"/>
      <c r="S314" s="4"/>
      <c r="T314" s="4"/>
      <c r="U314" s="4"/>
      <c r="V314" s="4"/>
      <c r="W314" s="4"/>
      <c r="AA314" s="3" t="s">
        <v>140</v>
      </c>
      <c r="AB314" s="3">
        <v>50089.599999999999</v>
      </c>
      <c r="AC314" s="3">
        <v>124422.6</v>
      </c>
      <c r="AD314" s="3">
        <v>8790.98</v>
      </c>
      <c r="AE314" s="3">
        <v>5</v>
      </c>
      <c r="AF314" s="3">
        <v>100</v>
      </c>
      <c r="AI314" s="5">
        <v>54709.536699999997</v>
      </c>
      <c r="AJ314" s="5">
        <v>105593.4408</v>
      </c>
    </row>
    <row r="315" spans="10:36" x14ac:dyDescent="0.15">
      <c r="J315" s="2" t="s">
        <v>31</v>
      </c>
      <c r="K315" s="2">
        <v>63644.4</v>
      </c>
      <c r="L315" s="2">
        <v>136525.9</v>
      </c>
      <c r="M315" s="2">
        <v>8752.81</v>
      </c>
      <c r="N315" s="2">
        <v>2</v>
      </c>
      <c r="O315" s="2">
        <v>4.9000000000000004</v>
      </c>
      <c r="Q315" s="4"/>
      <c r="R315" s="4"/>
      <c r="S315" s="4"/>
      <c r="T315" s="4"/>
      <c r="U315" s="4"/>
      <c r="V315" s="4"/>
      <c r="W315" s="4"/>
      <c r="AA315" s="3" t="s">
        <v>140</v>
      </c>
      <c r="AB315" s="3">
        <v>51257.2</v>
      </c>
      <c r="AC315" s="3">
        <v>125474.1</v>
      </c>
      <c r="AD315" s="3">
        <v>8672.41</v>
      </c>
      <c r="AE315" s="3">
        <v>5</v>
      </c>
      <c r="AF315" s="3">
        <v>100</v>
      </c>
      <c r="AI315" s="5">
        <v>54843.9113</v>
      </c>
      <c r="AJ315" s="5">
        <v>105499.3507</v>
      </c>
    </row>
    <row r="316" spans="10:36" x14ac:dyDescent="0.15">
      <c r="J316" s="2" t="s">
        <v>31</v>
      </c>
      <c r="K316" s="2">
        <v>64283.1</v>
      </c>
      <c r="L316" s="2">
        <v>137556.4</v>
      </c>
      <c r="M316" s="2">
        <v>8820.35</v>
      </c>
      <c r="N316" s="2">
        <v>2</v>
      </c>
      <c r="O316" s="2">
        <v>4.9000000000000004</v>
      </c>
      <c r="Q316" s="4"/>
      <c r="R316" s="4"/>
      <c r="S316" s="4"/>
      <c r="T316" s="4"/>
      <c r="U316" s="4"/>
      <c r="V316" s="4"/>
      <c r="W316" s="4"/>
      <c r="AA316" s="3" t="s">
        <v>140</v>
      </c>
      <c r="AB316" s="3">
        <v>52576.1</v>
      </c>
      <c r="AC316" s="3">
        <v>126564.3</v>
      </c>
      <c r="AD316" s="3">
        <v>8546.2099999999991</v>
      </c>
      <c r="AE316" s="3">
        <v>5</v>
      </c>
      <c r="AF316" s="3">
        <v>100</v>
      </c>
      <c r="AI316" s="5">
        <v>54978.287300000004</v>
      </c>
      <c r="AJ316" s="5">
        <v>105405.2596</v>
      </c>
    </row>
    <row r="317" spans="10:36" x14ac:dyDescent="0.15">
      <c r="J317" s="2" t="s">
        <v>31</v>
      </c>
      <c r="K317" s="2">
        <v>64840.9</v>
      </c>
      <c r="L317" s="2">
        <v>137888.5</v>
      </c>
      <c r="M317" s="2">
        <v>8852</v>
      </c>
      <c r="N317" s="2">
        <v>2</v>
      </c>
      <c r="O317" s="2">
        <v>4.9000000000000004</v>
      </c>
      <c r="Q317" s="4"/>
      <c r="R317" s="4"/>
      <c r="S317" s="4"/>
      <c r="T317" s="4"/>
      <c r="U317" s="4"/>
      <c r="V317" s="4"/>
      <c r="W317" s="4"/>
      <c r="AA317" s="3" t="s">
        <v>140</v>
      </c>
      <c r="AB317" s="3">
        <v>53757.2</v>
      </c>
      <c r="AC317" s="3">
        <v>127439.3</v>
      </c>
      <c r="AD317" s="3">
        <v>8445.15</v>
      </c>
      <c r="AE317" s="3">
        <v>5</v>
      </c>
      <c r="AF317" s="3">
        <v>100</v>
      </c>
      <c r="AI317" s="5">
        <v>55112.661899999999</v>
      </c>
      <c r="AJ317" s="5">
        <v>105311.1695</v>
      </c>
    </row>
    <row r="318" spans="10:36" x14ac:dyDescent="0.15">
      <c r="J318" s="2" t="s">
        <v>31</v>
      </c>
      <c r="K318" s="2">
        <v>63763.5</v>
      </c>
      <c r="L318" s="2">
        <v>136170.6</v>
      </c>
      <c r="M318" s="2">
        <v>8756.83</v>
      </c>
      <c r="N318" s="2">
        <v>2</v>
      </c>
      <c r="O318" s="2">
        <v>4.9000000000000004</v>
      </c>
      <c r="Q318" s="4"/>
      <c r="R318" s="4"/>
      <c r="S318" s="4"/>
      <c r="T318" s="4"/>
      <c r="U318" s="4"/>
      <c r="V318" s="4"/>
      <c r="W318" s="4"/>
      <c r="AA318" s="3" t="s">
        <v>140</v>
      </c>
      <c r="AB318" s="3">
        <v>54775.3</v>
      </c>
      <c r="AC318" s="3">
        <v>128162.7</v>
      </c>
      <c r="AD318" s="3">
        <v>8371.09</v>
      </c>
      <c r="AE318" s="3">
        <v>5</v>
      </c>
      <c r="AF318" s="3">
        <v>100</v>
      </c>
      <c r="AI318" s="5">
        <v>55247.038</v>
      </c>
      <c r="AJ318" s="5">
        <v>105217.07829999999</v>
      </c>
    </row>
    <row r="319" spans="10:36" x14ac:dyDescent="0.15">
      <c r="J319" s="2" t="s">
        <v>31</v>
      </c>
      <c r="K319" s="2">
        <v>64000</v>
      </c>
      <c r="L319" s="2">
        <v>135887.1</v>
      </c>
      <c r="M319" s="2">
        <v>8764.27</v>
      </c>
      <c r="N319" s="2">
        <v>2</v>
      </c>
      <c r="O319" s="2">
        <v>4.9000000000000004</v>
      </c>
      <c r="Q319" s="4"/>
      <c r="R319" s="4"/>
      <c r="S319" s="4"/>
      <c r="T319" s="4"/>
      <c r="U319" s="4"/>
      <c r="V319" s="4"/>
      <c r="W319" s="4"/>
      <c r="AA319" s="3" t="s">
        <v>140</v>
      </c>
      <c r="AB319" s="3">
        <v>55542.3</v>
      </c>
      <c r="AC319" s="3">
        <v>128645.3</v>
      </c>
      <c r="AD319" s="3">
        <v>8331.91</v>
      </c>
      <c r="AE319" s="3">
        <v>5</v>
      </c>
      <c r="AF319" s="3">
        <v>100</v>
      </c>
      <c r="AI319" s="5">
        <v>55381.412499999999</v>
      </c>
      <c r="AJ319" s="5">
        <v>105122.9883</v>
      </c>
    </row>
    <row r="320" spans="10:36" x14ac:dyDescent="0.15">
      <c r="J320" s="2" t="s">
        <v>31</v>
      </c>
      <c r="K320" s="2">
        <v>65492.1</v>
      </c>
      <c r="L320" s="2">
        <v>138078.1</v>
      </c>
      <c r="M320" s="2">
        <v>8894.56</v>
      </c>
      <c r="N320" s="2">
        <v>2</v>
      </c>
      <c r="O320" s="2">
        <v>4.9000000000000004</v>
      </c>
      <c r="Q320" s="4"/>
      <c r="R320" s="4"/>
      <c r="S320" s="4"/>
      <c r="T320" s="4"/>
      <c r="U320" s="4"/>
      <c r="V320" s="4"/>
      <c r="W320" s="4"/>
      <c r="AA320" s="3" t="s">
        <v>140</v>
      </c>
      <c r="AB320" s="3">
        <v>56284.5</v>
      </c>
      <c r="AC320" s="3">
        <v>129064.6</v>
      </c>
      <c r="AD320" s="3">
        <v>8306.9599999999991</v>
      </c>
      <c r="AE320" s="3">
        <v>5</v>
      </c>
      <c r="AF320" s="3">
        <v>100</v>
      </c>
      <c r="AI320" s="5">
        <v>55515.788699999997</v>
      </c>
      <c r="AJ320" s="5">
        <v>105028.8971</v>
      </c>
    </row>
    <row r="321" spans="10:36" x14ac:dyDescent="0.15">
      <c r="J321" s="2" t="s">
        <v>31</v>
      </c>
      <c r="K321" s="2">
        <v>64355.3</v>
      </c>
      <c r="L321" s="2">
        <v>135531.5</v>
      </c>
      <c r="M321" s="2">
        <v>8790.9500000000007</v>
      </c>
      <c r="N321" s="2">
        <v>2</v>
      </c>
      <c r="O321" s="2">
        <v>4.9000000000000004</v>
      </c>
      <c r="Q321" s="4"/>
      <c r="R321" s="4"/>
      <c r="S321" s="4"/>
      <c r="T321" s="4"/>
      <c r="U321" s="4"/>
      <c r="V321" s="4"/>
      <c r="W321" s="4"/>
      <c r="AA321" s="3" t="s">
        <v>140</v>
      </c>
      <c r="AB321" s="3">
        <v>56875.7</v>
      </c>
      <c r="AC321" s="3">
        <v>129344.8</v>
      </c>
      <c r="AD321" s="3">
        <v>8288.52</v>
      </c>
      <c r="AE321" s="3">
        <v>5</v>
      </c>
      <c r="AF321" s="3">
        <v>100</v>
      </c>
      <c r="AI321" s="5">
        <v>55650.163200000003</v>
      </c>
      <c r="AJ321" s="5">
        <v>104934.807</v>
      </c>
    </row>
    <row r="322" spans="10:36" x14ac:dyDescent="0.15">
      <c r="J322" s="2" t="s">
        <v>31</v>
      </c>
      <c r="K322" s="2">
        <v>66593.2</v>
      </c>
      <c r="L322" s="2">
        <v>138314.29999999999</v>
      </c>
      <c r="M322" s="2">
        <v>8962.92</v>
      </c>
      <c r="N322" s="2">
        <v>2</v>
      </c>
      <c r="O322" s="2">
        <v>4.9000000000000004</v>
      </c>
      <c r="Q322" s="4"/>
      <c r="R322" s="4"/>
      <c r="S322" s="4"/>
      <c r="T322" s="4"/>
      <c r="U322" s="4"/>
      <c r="V322" s="4"/>
      <c r="W322" s="4"/>
      <c r="AA322" s="3" t="s">
        <v>140</v>
      </c>
      <c r="AB322" s="3">
        <v>57329.1</v>
      </c>
      <c r="AC322" s="3">
        <v>129536.1</v>
      </c>
      <c r="AD322" s="3">
        <v>8266.65</v>
      </c>
      <c r="AE322" s="3">
        <v>5</v>
      </c>
      <c r="AF322" s="3">
        <v>100</v>
      </c>
      <c r="AI322" s="5">
        <v>55784.539400000001</v>
      </c>
      <c r="AJ322" s="5">
        <v>104840.71580000001</v>
      </c>
    </row>
    <row r="323" spans="10:36" x14ac:dyDescent="0.15">
      <c r="J323" s="2" t="s">
        <v>31</v>
      </c>
      <c r="K323" s="2">
        <v>64970.8</v>
      </c>
      <c r="L323" s="2">
        <v>134631.20000000001</v>
      </c>
      <c r="M323" s="2">
        <v>8852.1200000000008</v>
      </c>
      <c r="N323" s="2">
        <v>2</v>
      </c>
      <c r="O323" s="2">
        <v>4.9000000000000004</v>
      </c>
      <c r="Q323" s="4"/>
      <c r="R323" s="4"/>
      <c r="S323" s="4"/>
      <c r="T323" s="4"/>
      <c r="U323" s="4"/>
      <c r="V323" s="4"/>
      <c r="W323" s="4"/>
      <c r="AA323" s="3" t="s">
        <v>140</v>
      </c>
      <c r="AB323" s="3">
        <v>57644</v>
      </c>
      <c r="AC323" s="3">
        <v>129588.3</v>
      </c>
      <c r="AD323" s="3">
        <v>8270.85</v>
      </c>
      <c r="AE323" s="3">
        <v>5</v>
      </c>
      <c r="AF323" s="3">
        <v>100</v>
      </c>
      <c r="AI323" s="5">
        <v>55918.9139</v>
      </c>
      <c r="AJ323" s="5">
        <v>104746.62579999999</v>
      </c>
    </row>
    <row r="324" spans="10:36" x14ac:dyDescent="0.15">
      <c r="J324" s="2" t="s">
        <v>31</v>
      </c>
      <c r="K324" s="2">
        <v>67800.5</v>
      </c>
      <c r="L324" s="2">
        <v>138514.79999999999</v>
      </c>
      <c r="M324" s="2">
        <v>9053.5499999999993</v>
      </c>
      <c r="N324" s="2">
        <v>2</v>
      </c>
      <c r="O324" s="2">
        <v>4.9000000000000004</v>
      </c>
      <c r="Q324" s="4"/>
      <c r="R324" s="4"/>
      <c r="S324" s="4"/>
      <c r="T324" s="4"/>
      <c r="U324" s="4"/>
      <c r="V324" s="4"/>
      <c r="W324" s="4"/>
      <c r="AA324" s="3" t="s">
        <v>140</v>
      </c>
      <c r="AB324" s="3">
        <v>57909.1</v>
      </c>
      <c r="AC324" s="3">
        <v>129539</v>
      </c>
      <c r="AD324" s="3">
        <v>8254.4599999999991</v>
      </c>
      <c r="AE324" s="3">
        <v>5</v>
      </c>
      <c r="AF324" s="3">
        <v>100</v>
      </c>
      <c r="AI324" s="5">
        <v>56053.29</v>
      </c>
      <c r="AJ324" s="5">
        <v>104652.5346</v>
      </c>
    </row>
    <row r="325" spans="10:36" x14ac:dyDescent="0.15">
      <c r="J325" s="2" t="s">
        <v>31</v>
      </c>
      <c r="K325" s="2">
        <v>69126.600000000006</v>
      </c>
      <c r="L325" s="2">
        <v>138680.79999999999</v>
      </c>
      <c r="M325" s="2">
        <v>9134.9500000000007</v>
      </c>
      <c r="N325" s="2">
        <v>2</v>
      </c>
      <c r="O325" s="2">
        <v>4.9000000000000004</v>
      </c>
      <c r="Q325" s="4"/>
      <c r="R325" s="4"/>
      <c r="S325" s="4"/>
      <c r="T325" s="4"/>
      <c r="U325" s="4"/>
      <c r="V325" s="4"/>
      <c r="W325" s="4"/>
      <c r="AA325" s="3" t="s">
        <v>140</v>
      </c>
      <c r="AB325" s="3">
        <v>58111.6</v>
      </c>
      <c r="AC325" s="3">
        <v>129452.1</v>
      </c>
      <c r="AD325" s="3">
        <v>8260.6</v>
      </c>
      <c r="AE325" s="3">
        <v>5</v>
      </c>
      <c r="AF325" s="3">
        <v>100</v>
      </c>
      <c r="AI325" s="5">
        <v>56187.664599999996</v>
      </c>
      <c r="AJ325" s="5">
        <v>104558.4445</v>
      </c>
    </row>
    <row r="326" spans="10:36" x14ac:dyDescent="0.15">
      <c r="J326" s="2" t="s">
        <v>31</v>
      </c>
      <c r="K326" s="2">
        <v>65669</v>
      </c>
      <c r="L326" s="2">
        <v>133517.70000000001</v>
      </c>
      <c r="M326" s="2">
        <v>8979.52</v>
      </c>
      <c r="N326" s="2">
        <v>2</v>
      </c>
      <c r="O326" s="2">
        <v>4.9000000000000004</v>
      </c>
      <c r="Q326" s="4"/>
      <c r="R326" s="4"/>
      <c r="S326" s="4"/>
      <c r="T326" s="4"/>
      <c r="U326" s="4"/>
      <c r="V326" s="4"/>
      <c r="W326" s="4"/>
      <c r="AA326" s="3" t="s">
        <v>140</v>
      </c>
      <c r="AB326" s="3">
        <v>58289</v>
      </c>
      <c r="AC326" s="3">
        <v>129264.1</v>
      </c>
      <c r="AD326" s="3">
        <v>8258.24</v>
      </c>
      <c r="AE326" s="3">
        <v>5</v>
      </c>
      <c r="AF326" s="3">
        <v>100</v>
      </c>
      <c r="AI326" s="5">
        <v>34781.701800000003</v>
      </c>
      <c r="AJ326" s="5">
        <v>119747.3193</v>
      </c>
    </row>
    <row r="327" spans="10:36" x14ac:dyDescent="0.15">
      <c r="J327" s="2" t="s">
        <v>31</v>
      </c>
      <c r="K327" s="2">
        <v>69884.800000000003</v>
      </c>
      <c r="L327" s="2">
        <v>138704.1</v>
      </c>
      <c r="M327" s="2">
        <v>9183.51</v>
      </c>
      <c r="N327" s="2">
        <v>2</v>
      </c>
      <c r="O327" s="2">
        <v>4.9000000000000004</v>
      </c>
      <c r="Q327" s="4"/>
      <c r="R327" s="4"/>
      <c r="S327" s="4"/>
      <c r="T327" s="4"/>
      <c r="U327" s="4"/>
      <c r="V327" s="4"/>
      <c r="W327" s="4"/>
      <c r="AA327" s="3" t="s">
        <v>140</v>
      </c>
      <c r="AB327" s="3">
        <v>58416.3</v>
      </c>
      <c r="AC327" s="3">
        <v>129038.1</v>
      </c>
      <c r="AD327" s="3">
        <v>8267.48</v>
      </c>
      <c r="AE327" s="3">
        <v>5</v>
      </c>
      <c r="AF327" s="3">
        <v>100</v>
      </c>
      <c r="AI327" s="5">
        <v>34916.0772</v>
      </c>
      <c r="AJ327" s="5">
        <v>119653.22870000001</v>
      </c>
    </row>
    <row r="328" spans="10:36" x14ac:dyDescent="0.15">
      <c r="J328" s="2" t="s">
        <v>31</v>
      </c>
      <c r="K328" s="2">
        <v>70572.2</v>
      </c>
      <c r="L328" s="2">
        <v>138704.1</v>
      </c>
      <c r="M328" s="2">
        <v>9217.14</v>
      </c>
      <c r="N328" s="2">
        <v>2</v>
      </c>
      <c r="O328" s="2">
        <v>4.9000000000000004</v>
      </c>
      <c r="Q328" s="4"/>
      <c r="R328" s="4"/>
      <c r="S328" s="4"/>
      <c r="T328" s="4"/>
      <c r="U328" s="4"/>
      <c r="V328" s="4"/>
      <c r="W328" s="4"/>
      <c r="AA328" s="3" t="s">
        <v>140</v>
      </c>
      <c r="AB328" s="3">
        <v>58469.5</v>
      </c>
      <c r="AC328" s="3">
        <v>128521.7</v>
      </c>
      <c r="AD328" s="3">
        <v>8278.93</v>
      </c>
      <c r="AE328" s="3">
        <v>5</v>
      </c>
      <c r="AF328" s="3">
        <v>100</v>
      </c>
      <c r="AI328" s="5">
        <v>35050.452499999999</v>
      </c>
      <c r="AJ328" s="5">
        <v>119559.1381</v>
      </c>
    </row>
    <row r="329" spans="10:36" x14ac:dyDescent="0.15">
      <c r="J329" s="2" t="s">
        <v>31</v>
      </c>
      <c r="K329" s="2">
        <v>66367.5</v>
      </c>
      <c r="L329" s="2">
        <v>132443.9</v>
      </c>
      <c r="M329" s="2">
        <v>9067.16</v>
      </c>
      <c r="N329" s="2">
        <v>2</v>
      </c>
      <c r="O329" s="2">
        <v>4.9000000000000004</v>
      </c>
      <c r="Q329" s="4"/>
      <c r="R329" s="4"/>
      <c r="S329" s="4"/>
      <c r="T329" s="4"/>
      <c r="U329" s="4"/>
      <c r="V329" s="4"/>
      <c r="W329" s="4"/>
      <c r="AA329" s="3" t="s">
        <v>140</v>
      </c>
      <c r="AB329" s="3">
        <v>58523.6</v>
      </c>
      <c r="AC329" s="3">
        <v>127766.1</v>
      </c>
      <c r="AD329" s="3">
        <v>8340.15</v>
      </c>
      <c r="AE329" s="3">
        <v>5</v>
      </c>
      <c r="AF329" s="3">
        <v>100</v>
      </c>
      <c r="AI329" s="5">
        <v>35184.827899999997</v>
      </c>
      <c r="AJ329" s="5">
        <v>119465.0474</v>
      </c>
    </row>
    <row r="330" spans="10:36" x14ac:dyDescent="0.15">
      <c r="J330" s="2" t="s">
        <v>31</v>
      </c>
      <c r="K330" s="2">
        <v>71057.7</v>
      </c>
      <c r="L330" s="2">
        <v>138693.20000000001</v>
      </c>
      <c r="M330" s="2">
        <v>9240.2000000000007</v>
      </c>
      <c r="N330" s="2">
        <v>2</v>
      </c>
      <c r="O330" s="2">
        <v>4.9000000000000004</v>
      </c>
      <c r="Q330" s="4"/>
      <c r="R330" s="4"/>
      <c r="S330" s="4"/>
      <c r="T330" s="4"/>
      <c r="U330" s="4"/>
      <c r="V330" s="4"/>
      <c r="W330" s="4"/>
      <c r="AA330" s="3" t="s">
        <v>140</v>
      </c>
      <c r="AB330" s="3">
        <v>58540</v>
      </c>
      <c r="AC330" s="3">
        <v>127035.8</v>
      </c>
      <c r="AD330" s="3">
        <v>8411.82</v>
      </c>
      <c r="AE330" s="3">
        <v>5</v>
      </c>
      <c r="AF330" s="3">
        <v>100</v>
      </c>
      <c r="AI330" s="5">
        <v>35319.203200000004</v>
      </c>
      <c r="AJ330" s="5">
        <v>119370.9568</v>
      </c>
    </row>
    <row r="331" spans="10:36" x14ac:dyDescent="0.15">
      <c r="J331" s="2" t="s">
        <v>31</v>
      </c>
      <c r="K331" s="2">
        <v>66793.3</v>
      </c>
      <c r="L331" s="2">
        <v>131720.1</v>
      </c>
      <c r="M331" s="2">
        <v>9103.8700000000008</v>
      </c>
      <c r="N331" s="2">
        <v>2</v>
      </c>
      <c r="O331" s="2">
        <v>4.9000000000000004</v>
      </c>
      <c r="Q331" s="4"/>
      <c r="R331" s="4"/>
      <c r="S331" s="4"/>
      <c r="T331" s="4"/>
      <c r="U331" s="4"/>
      <c r="V331" s="4"/>
      <c r="W331" s="4"/>
      <c r="AA331" s="3" t="s">
        <v>140</v>
      </c>
      <c r="AB331" s="3">
        <v>58581.7</v>
      </c>
      <c r="AC331" s="3">
        <v>126317.9</v>
      </c>
      <c r="AD331" s="3">
        <v>8454.44</v>
      </c>
      <c r="AE331" s="3">
        <v>5</v>
      </c>
      <c r="AF331" s="3">
        <v>100</v>
      </c>
      <c r="AI331" s="5">
        <v>35453.578500000003</v>
      </c>
      <c r="AJ331" s="5">
        <v>119276.8662</v>
      </c>
    </row>
    <row r="332" spans="10:36" x14ac:dyDescent="0.15">
      <c r="J332" s="2" t="s">
        <v>31</v>
      </c>
      <c r="K332" s="2">
        <v>67325.8</v>
      </c>
      <c r="L332" s="2">
        <v>130713.3</v>
      </c>
      <c r="M332" s="2">
        <v>9180.98</v>
      </c>
      <c r="N332" s="2">
        <v>2</v>
      </c>
      <c r="O332" s="2">
        <v>4.9000000000000004</v>
      </c>
      <c r="Q332" s="4"/>
      <c r="R332" s="4"/>
      <c r="S332" s="4"/>
      <c r="T332" s="4"/>
      <c r="U332" s="4"/>
      <c r="V332" s="4"/>
      <c r="W332" s="4"/>
      <c r="AA332" s="3" t="s">
        <v>140</v>
      </c>
      <c r="AB332" s="3">
        <v>58638.1</v>
      </c>
      <c r="AC332" s="3">
        <v>125146.7</v>
      </c>
      <c r="AD332" s="3">
        <v>8558.02</v>
      </c>
      <c r="AE332" s="3">
        <v>5</v>
      </c>
      <c r="AF332" s="3">
        <v>100</v>
      </c>
      <c r="AI332" s="5">
        <v>35587.9539</v>
      </c>
      <c r="AJ332" s="5">
        <v>119182.77559999999</v>
      </c>
    </row>
    <row r="333" spans="10:36" x14ac:dyDescent="0.15">
      <c r="J333" s="2" t="s">
        <v>31</v>
      </c>
      <c r="K333" s="2">
        <v>73282.8</v>
      </c>
      <c r="L333" s="2">
        <v>138561.70000000001</v>
      </c>
      <c r="M333" s="2">
        <v>9353.15</v>
      </c>
      <c r="N333" s="2">
        <v>2</v>
      </c>
      <c r="O333" s="2">
        <v>4.9000000000000004</v>
      </c>
      <c r="Q333" s="4"/>
      <c r="R333" s="4"/>
      <c r="S333" s="4"/>
      <c r="T333" s="4"/>
      <c r="U333" s="4"/>
      <c r="V333" s="4"/>
      <c r="W333" s="4"/>
      <c r="AA333" s="3" t="s">
        <v>140</v>
      </c>
      <c r="AB333" s="3">
        <v>58769.4</v>
      </c>
      <c r="AC333" s="3">
        <v>124139.4</v>
      </c>
      <c r="AD333" s="3">
        <v>8652.2999999999993</v>
      </c>
      <c r="AE333" s="3">
        <v>5</v>
      </c>
      <c r="AF333" s="3">
        <v>100</v>
      </c>
      <c r="AI333" s="5">
        <v>35722.3292</v>
      </c>
      <c r="AJ333" s="5">
        <v>119088.68489999999</v>
      </c>
    </row>
    <row r="334" spans="10:36" x14ac:dyDescent="0.15">
      <c r="J334" s="2" t="s">
        <v>31</v>
      </c>
      <c r="K334" s="2">
        <v>67647</v>
      </c>
      <c r="L334" s="2">
        <v>129874</v>
      </c>
      <c r="M334" s="2">
        <v>9220.01</v>
      </c>
      <c r="N334" s="2">
        <v>2</v>
      </c>
      <c r="O334" s="2">
        <v>4.9000000000000004</v>
      </c>
      <c r="Q334" s="4"/>
      <c r="R334" s="4"/>
      <c r="S334" s="4"/>
      <c r="T334" s="4"/>
      <c r="U334" s="4"/>
      <c r="V334" s="4"/>
      <c r="W334" s="4"/>
      <c r="AA334" s="3" t="s">
        <v>140</v>
      </c>
      <c r="AB334" s="3">
        <v>59055.1</v>
      </c>
      <c r="AC334" s="3">
        <v>122541.3</v>
      </c>
      <c r="AD334" s="3">
        <v>8811.89</v>
      </c>
      <c r="AE334" s="3">
        <v>5</v>
      </c>
      <c r="AF334" s="3">
        <v>100</v>
      </c>
      <c r="AI334" s="5">
        <v>35856.7045</v>
      </c>
      <c r="AJ334" s="5">
        <v>118994.5943</v>
      </c>
    </row>
    <row r="335" spans="10:36" x14ac:dyDescent="0.15">
      <c r="J335" s="2" t="s">
        <v>31</v>
      </c>
      <c r="K335" s="2">
        <v>67859.899999999994</v>
      </c>
      <c r="L335" s="2">
        <v>129305.8</v>
      </c>
      <c r="M335" s="2">
        <v>9244.25</v>
      </c>
      <c r="N335" s="2">
        <v>2</v>
      </c>
      <c r="O335" s="2">
        <v>4.9000000000000004</v>
      </c>
      <c r="Q335" s="4"/>
      <c r="R335" s="4"/>
      <c r="S335" s="4"/>
      <c r="T335" s="4"/>
      <c r="U335" s="4"/>
      <c r="V335" s="4"/>
      <c r="W335" s="4"/>
      <c r="AA335" s="3" t="s">
        <v>140</v>
      </c>
      <c r="AB335" s="3">
        <v>59287.4</v>
      </c>
      <c r="AC335" s="3">
        <v>121509.5</v>
      </c>
      <c r="AD335" s="3">
        <v>8934.41</v>
      </c>
      <c r="AE335" s="3">
        <v>5</v>
      </c>
      <c r="AF335" s="3">
        <v>100</v>
      </c>
      <c r="AI335" s="5">
        <v>35991.079899999997</v>
      </c>
      <c r="AJ335" s="5">
        <v>118900.5037</v>
      </c>
    </row>
    <row r="336" spans="10:36" x14ac:dyDescent="0.15">
      <c r="J336" s="2" t="s">
        <v>31</v>
      </c>
      <c r="K336" s="2">
        <v>74679.8</v>
      </c>
      <c r="L336" s="2">
        <v>138444.20000000001</v>
      </c>
      <c r="M336" s="2">
        <v>9408.2099999999991</v>
      </c>
      <c r="N336" s="2">
        <v>2</v>
      </c>
      <c r="O336" s="2">
        <v>4.9000000000000004</v>
      </c>
      <c r="Q336" s="4"/>
      <c r="R336" s="4"/>
      <c r="S336" s="4"/>
      <c r="T336" s="4"/>
      <c r="U336" s="4"/>
      <c r="V336" s="4"/>
      <c r="W336" s="4"/>
      <c r="AA336" s="3" t="s">
        <v>140</v>
      </c>
      <c r="AB336" s="3">
        <v>59622.7</v>
      </c>
      <c r="AC336" s="3">
        <v>120100.4</v>
      </c>
      <c r="AD336" s="3">
        <v>9042.11</v>
      </c>
      <c r="AE336" s="3">
        <v>5</v>
      </c>
      <c r="AF336" s="3">
        <v>100</v>
      </c>
      <c r="AI336" s="5">
        <v>36125.455099999999</v>
      </c>
      <c r="AJ336" s="5">
        <v>118806.41310000001</v>
      </c>
    </row>
    <row r="337" spans="10:36" x14ac:dyDescent="0.15">
      <c r="J337" s="2" t="s">
        <v>31</v>
      </c>
      <c r="K337" s="2">
        <v>68013.5</v>
      </c>
      <c r="L337" s="2">
        <v>128618.1</v>
      </c>
      <c r="M337" s="2">
        <v>9264.3799999999992</v>
      </c>
      <c r="N337" s="2">
        <v>2</v>
      </c>
      <c r="O337" s="2">
        <v>4.9000000000000004</v>
      </c>
      <c r="Q337" s="4"/>
      <c r="R337" s="4"/>
      <c r="S337" s="4"/>
      <c r="T337" s="4"/>
      <c r="U337" s="4"/>
      <c r="V337" s="4"/>
      <c r="W337" s="4"/>
      <c r="AA337" s="3" t="s">
        <v>140</v>
      </c>
      <c r="AB337" s="3">
        <v>60149.599999999999</v>
      </c>
      <c r="AC337" s="3">
        <v>118226.1</v>
      </c>
      <c r="AD337" s="3">
        <v>9151.16</v>
      </c>
      <c r="AE337" s="3">
        <v>5</v>
      </c>
      <c r="AF337" s="3">
        <v>100</v>
      </c>
      <c r="AI337" s="5">
        <v>36259.830499999996</v>
      </c>
      <c r="AJ337" s="5">
        <v>118712.32249999999</v>
      </c>
    </row>
    <row r="338" spans="10:36" x14ac:dyDescent="0.15">
      <c r="J338" s="2" t="s">
        <v>31</v>
      </c>
      <c r="K338" s="2">
        <v>68166.7</v>
      </c>
      <c r="L338" s="2">
        <v>127683.4</v>
      </c>
      <c r="M338" s="2">
        <v>9291.5400000000009</v>
      </c>
      <c r="N338" s="2">
        <v>2</v>
      </c>
      <c r="O338" s="2">
        <v>4.9000000000000004</v>
      </c>
      <c r="Q338" s="4"/>
      <c r="R338" s="4"/>
      <c r="S338" s="4"/>
      <c r="T338" s="4"/>
      <c r="U338" s="4"/>
      <c r="V338" s="4"/>
      <c r="W338" s="4"/>
      <c r="AA338" s="3" t="s">
        <v>140</v>
      </c>
      <c r="AB338" s="3">
        <v>60829.7</v>
      </c>
      <c r="AC338" s="3">
        <v>115937</v>
      </c>
      <c r="AD338" s="3">
        <v>9322.89</v>
      </c>
      <c r="AE338" s="3">
        <v>5</v>
      </c>
      <c r="AF338" s="3">
        <v>100</v>
      </c>
      <c r="AI338" s="5">
        <v>36394.205800000003</v>
      </c>
      <c r="AJ338" s="5">
        <v>118618.2319</v>
      </c>
    </row>
    <row r="339" spans="10:36" x14ac:dyDescent="0.15">
      <c r="J339" s="2" t="s">
        <v>31</v>
      </c>
      <c r="K339" s="2">
        <v>76005.899999999994</v>
      </c>
      <c r="L339" s="2">
        <v>138242.1</v>
      </c>
      <c r="M339" s="2">
        <v>9445.91</v>
      </c>
      <c r="N339" s="2">
        <v>2</v>
      </c>
      <c r="O339" s="2">
        <v>4.9000000000000004</v>
      </c>
      <c r="Q339" s="4"/>
      <c r="R339" s="4"/>
      <c r="S339" s="4"/>
      <c r="T339" s="4"/>
      <c r="U339" s="4"/>
      <c r="V339" s="4"/>
      <c r="W339" s="4"/>
      <c r="AA339" s="3" t="s">
        <v>140</v>
      </c>
      <c r="AB339" s="3">
        <v>61434.7</v>
      </c>
      <c r="AC339" s="3">
        <v>113609.60000000001</v>
      </c>
      <c r="AD339" s="3">
        <v>9444.75</v>
      </c>
      <c r="AE339" s="3">
        <v>5</v>
      </c>
      <c r="AF339" s="3">
        <v>100</v>
      </c>
      <c r="AI339" s="5">
        <v>36528.581200000001</v>
      </c>
      <c r="AJ339" s="5">
        <v>118524.1412</v>
      </c>
    </row>
    <row r="340" spans="10:36" x14ac:dyDescent="0.15">
      <c r="J340" s="2" t="s">
        <v>31</v>
      </c>
      <c r="K340" s="2">
        <v>68213.600000000006</v>
      </c>
      <c r="L340" s="2">
        <v>126735.9</v>
      </c>
      <c r="M340" s="2">
        <v>9320.99</v>
      </c>
      <c r="N340" s="2">
        <v>2</v>
      </c>
      <c r="O340" s="2">
        <v>4.9000000000000004</v>
      </c>
      <c r="Q340" s="4"/>
      <c r="R340" s="4"/>
      <c r="S340" s="4"/>
      <c r="T340" s="4"/>
      <c r="U340" s="4"/>
      <c r="V340" s="4"/>
      <c r="W340" s="4"/>
      <c r="AA340" s="3" t="s">
        <v>140</v>
      </c>
      <c r="AB340" s="3">
        <v>41242.5</v>
      </c>
      <c r="AC340" s="3">
        <v>115471.5</v>
      </c>
      <c r="AD340" s="3">
        <v>9375.2000000000007</v>
      </c>
      <c r="AE340" s="3">
        <v>6</v>
      </c>
      <c r="AF340" s="3">
        <v>100</v>
      </c>
      <c r="AI340" s="5">
        <v>36662.9565</v>
      </c>
      <c r="AJ340" s="5">
        <v>118430.0506</v>
      </c>
    </row>
    <row r="341" spans="10:36" x14ac:dyDescent="0.15">
      <c r="J341" s="2" t="s">
        <v>31</v>
      </c>
      <c r="K341" s="2">
        <v>68036.7</v>
      </c>
      <c r="L341" s="2">
        <v>125516.1</v>
      </c>
      <c r="M341" s="2">
        <v>9344.39</v>
      </c>
      <c r="N341" s="2">
        <v>2</v>
      </c>
      <c r="O341" s="2">
        <v>4.9000000000000004</v>
      </c>
      <c r="Q341" s="4"/>
      <c r="R341" s="4"/>
      <c r="S341" s="4"/>
      <c r="T341" s="4"/>
      <c r="U341" s="4"/>
      <c r="V341" s="4"/>
      <c r="W341" s="4"/>
      <c r="AA341" s="3" t="s">
        <v>140</v>
      </c>
      <c r="AB341" s="3">
        <v>44455.1</v>
      </c>
      <c r="AC341" s="3">
        <v>118725.4</v>
      </c>
      <c r="AD341" s="3">
        <v>9291.2099999999991</v>
      </c>
      <c r="AE341" s="3">
        <v>6</v>
      </c>
      <c r="AF341" s="3">
        <v>100</v>
      </c>
      <c r="AI341" s="5">
        <v>36797.3318</v>
      </c>
      <c r="AJ341" s="5">
        <v>118335.96</v>
      </c>
    </row>
    <row r="342" spans="10:36" x14ac:dyDescent="0.15">
      <c r="J342" s="2" t="s">
        <v>31</v>
      </c>
      <c r="K342" s="2">
        <v>67957.399999999994</v>
      </c>
      <c r="L342" s="2">
        <v>125019.7</v>
      </c>
      <c r="M342" s="2">
        <v>9361.31</v>
      </c>
      <c r="N342" s="2">
        <v>2</v>
      </c>
      <c r="O342" s="2">
        <v>4.9000000000000004</v>
      </c>
      <c r="Q342" s="4"/>
      <c r="R342" s="4"/>
      <c r="S342" s="4"/>
      <c r="T342" s="4"/>
      <c r="U342" s="4"/>
      <c r="V342" s="4"/>
      <c r="W342" s="4"/>
      <c r="AA342" s="3" t="s">
        <v>140</v>
      </c>
      <c r="AB342" s="3">
        <v>47027.199999999997</v>
      </c>
      <c r="AC342" s="3">
        <v>121371.1</v>
      </c>
      <c r="AD342" s="3">
        <v>9101.44</v>
      </c>
      <c r="AE342" s="3">
        <v>6</v>
      </c>
      <c r="AF342" s="3">
        <v>100</v>
      </c>
      <c r="AI342" s="5">
        <v>36931.707199999997</v>
      </c>
      <c r="AJ342" s="5">
        <v>118241.8694</v>
      </c>
    </row>
    <row r="343" spans="10:36" x14ac:dyDescent="0.15">
      <c r="J343" s="2" t="s">
        <v>31</v>
      </c>
      <c r="K343" s="2">
        <v>77132.2</v>
      </c>
      <c r="L343" s="2">
        <v>137982.29999999999</v>
      </c>
      <c r="M343" s="2">
        <v>9456.31</v>
      </c>
      <c r="N343" s="2">
        <v>2</v>
      </c>
      <c r="O343" s="2">
        <v>4.9000000000000004</v>
      </c>
      <c r="Q343" s="4"/>
      <c r="R343" s="4"/>
      <c r="S343" s="4"/>
      <c r="T343" s="4"/>
      <c r="U343" s="4"/>
      <c r="V343" s="4"/>
      <c r="W343" s="4"/>
      <c r="AA343" s="3" t="s">
        <v>140</v>
      </c>
      <c r="AB343" s="3">
        <v>48533.1</v>
      </c>
      <c r="AC343" s="3">
        <v>122903.2</v>
      </c>
      <c r="AD343" s="3">
        <v>8947.65</v>
      </c>
      <c r="AE343" s="3">
        <v>6</v>
      </c>
      <c r="AF343" s="3">
        <v>100</v>
      </c>
      <c r="AI343" s="5">
        <v>37066.082499999997</v>
      </c>
      <c r="AJ343" s="5">
        <v>118147.7787</v>
      </c>
    </row>
    <row r="344" spans="10:36" x14ac:dyDescent="0.15">
      <c r="J344" s="2" t="s">
        <v>31</v>
      </c>
      <c r="K344" s="2">
        <v>56299.5</v>
      </c>
      <c r="L344" s="2">
        <v>107648.3</v>
      </c>
      <c r="M344" s="2">
        <v>9372.9</v>
      </c>
      <c r="N344" s="2">
        <v>2</v>
      </c>
      <c r="O344" s="2">
        <v>4.9000000000000004</v>
      </c>
      <c r="Q344" s="4"/>
      <c r="R344" s="4"/>
      <c r="S344" s="4"/>
      <c r="T344" s="4"/>
      <c r="U344" s="4"/>
      <c r="V344" s="4"/>
      <c r="W344" s="4"/>
      <c r="AA344" s="3" t="s">
        <v>140</v>
      </c>
      <c r="AB344" s="3">
        <v>50089.599999999999</v>
      </c>
      <c r="AC344" s="3">
        <v>124422.6</v>
      </c>
      <c r="AD344" s="3">
        <v>8793.67</v>
      </c>
      <c r="AE344" s="3">
        <v>6</v>
      </c>
      <c r="AF344" s="3">
        <v>100</v>
      </c>
      <c r="AI344" s="5">
        <v>37200.457900000001</v>
      </c>
      <c r="AJ344" s="5">
        <v>118053.6881</v>
      </c>
    </row>
    <row r="345" spans="10:36" x14ac:dyDescent="0.15">
      <c r="J345" s="2" t="s">
        <v>31</v>
      </c>
      <c r="K345" s="2">
        <v>67885.2</v>
      </c>
      <c r="L345" s="2">
        <v>124378.9</v>
      </c>
      <c r="M345" s="2">
        <v>9377.61</v>
      </c>
      <c r="N345" s="2">
        <v>2</v>
      </c>
      <c r="O345" s="2">
        <v>4.9000000000000004</v>
      </c>
      <c r="Q345" s="4"/>
      <c r="R345" s="4"/>
      <c r="S345" s="4"/>
      <c r="T345" s="4"/>
      <c r="U345" s="4"/>
      <c r="V345" s="4"/>
      <c r="W345" s="4"/>
      <c r="AA345" s="3" t="s">
        <v>140</v>
      </c>
      <c r="AB345" s="3">
        <v>51257.2</v>
      </c>
      <c r="AC345" s="3">
        <v>125474.1</v>
      </c>
      <c r="AD345" s="3">
        <v>8674.9699999999993</v>
      </c>
      <c r="AE345" s="3">
        <v>6</v>
      </c>
      <c r="AF345" s="3">
        <v>100</v>
      </c>
      <c r="AI345" s="5">
        <v>37334.833200000001</v>
      </c>
      <c r="AJ345" s="5">
        <v>117959.5975</v>
      </c>
    </row>
    <row r="346" spans="10:36" x14ac:dyDescent="0.15">
      <c r="J346" s="2" t="s">
        <v>31</v>
      </c>
      <c r="K346" s="2">
        <v>58145.7</v>
      </c>
      <c r="L346" s="2">
        <v>109626.3</v>
      </c>
      <c r="M346" s="2">
        <v>9427.51</v>
      </c>
      <c r="N346" s="2">
        <v>2</v>
      </c>
      <c r="O346" s="2">
        <v>4.9000000000000004</v>
      </c>
      <c r="Q346" s="4"/>
      <c r="R346" s="4"/>
      <c r="S346" s="4"/>
      <c r="T346" s="4"/>
      <c r="U346" s="4"/>
      <c r="V346" s="4"/>
      <c r="W346" s="4"/>
      <c r="AA346" s="3" t="s">
        <v>140</v>
      </c>
      <c r="AB346" s="3">
        <v>52576.1</v>
      </c>
      <c r="AC346" s="3">
        <v>126564.3</v>
      </c>
      <c r="AD346" s="3">
        <v>8548.7000000000007</v>
      </c>
      <c r="AE346" s="3">
        <v>6</v>
      </c>
      <c r="AF346" s="3">
        <v>100</v>
      </c>
      <c r="AI346" s="5">
        <v>37469.208500000001</v>
      </c>
      <c r="AJ346" s="5">
        <v>117865.50689999999</v>
      </c>
    </row>
    <row r="347" spans="10:36" x14ac:dyDescent="0.15">
      <c r="J347" s="2" t="s">
        <v>31</v>
      </c>
      <c r="K347" s="2">
        <v>67661.399999999994</v>
      </c>
      <c r="L347" s="2">
        <v>123231.3</v>
      </c>
      <c r="M347" s="2">
        <v>9402.76</v>
      </c>
      <c r="N347" s="2">
        <v>2</v>
      </c>
      <c r="O347" s="2">
        <v>4.9000000000000004</v>
      </c>
      <c r="Q347" s="4"/>
      <c r="R347" s="4"/>
      <c r="S347" s="4"/>
      <c r="T347" s="4"/>
      <c r="U347" s="4"/>
      <c r="V347" s="4"/>
      <c r="W347" s="4"/>
      <c r="AA347" s="3" t="s">
        <v>140</v>
      </c>
      <c r="AB347" s="3">
        <v>53757.2</v>
      </c>
      <c r="AC347" s="3">
        <v>127439.3</v>
      </c>
      <c r="AD347" s="3">
        <v>8447.64</v>
      </c>
      <c r="AE347" s="3">
        <v>6</v>
      </c>
      <c r="AF347" s="3">
        <v>100</v>
      </c>
      <c r="AI347" s="5">
        <v>37603.583899999998</v>
      </c>
      <c r="AJ347" s="5">
        <v>117771.41620000001</v>
      </c>
    </row>
    <row r="348" spans="10:36" x14ac:dyDescent="0.15">
      <c r="J348" s="2" t="s">
        <v>31</v>
      </c>
      <c r="K348" s="2">
        <v>59519</v>
      </c>
      <c r="L348" s="2">
        <v>111178.2</v>
      </c>
      <c r="M348" s="2">
        <v>9440.5400000000009</v>
      </c>
      <c r="N348" s="2">
        <v>2</v>
      </c>
      <c r="O348" s="2">
        <v>4.9000000000000004</v>
      </c>
      <c r="Q348" s="4"/>
      <c r="R348" s="4"/>
      <c r="S348" s="4"/>
      <c r="T348" s="4"/>
      <c r="U348" s="4"/>
      <c r="V348" s="4"/>
      <c r="W348" s="4"/>
      <c r="AA348" s="3" t="s">
        <v>140</v>
      </c>
      <c r="AB348" s="3">
        <v>54775.3</v>
      </c>
      <c r="AC348" s="3">
        <v>128162.7</v>
      </c>
      <c r="AD348" s="3">
        <v>8373.58</v>
      </c>
      <c r="AE348" s="3">
        <v>6</v>
      </c>
      <c r="AF348" s="3">
        <v>100</v>
      </c>
      <c r="AI348" s="5">
        <v>37737.959199999998</v>
      </c>
      <c r="AJ348" s="5">
        <v>117677.3256</v>
      </c>
    </row>
    <row r="349" spans="10:36" x14ac:dyDescent="0.15">
      <c r="J349" s="2" t="s">
        <v>31</v>
      </c>
      <c r="K349" s="2">
        <v>60372.7</v>
      </c>
      <c r="L349" s="2">
        <v>112183.4</v>
      </c>
      <c r="M349" s="2">
        <v>9440.4</v>
      </c>
      <c r="N349" s="2">
        <v>2</v>
      </c>
      <c r="O349" s="2">
        <v>4.9000000000000004</v>
      </c>
      <c r="Q349" s="4"/>
      <c r="R349" s="4"/>
      <c r="S349" s="4"/>
      <c r="T349" s="4"/>
      <c r="U349" s="4"/>
      <c r="V349" s="4"/>
      <c r="W349" s="4"/>
      <c r="AA349" s="3" t="s">
        <v>140</v>
      </c>
      <c r="AB349" s="3">
        <v>55542.3</v>
      </c>
      <c r="AC349" s="3">
        <v>128645.3</v>
      </c>
      <c r="AD349" s="3">
        <v>8334.42</v>
      </c>
      <c r="AE349" s="3">
        <v>6</v>
      </c>
      <c r="AF349" s="3">
        <v>100</v>
      </c>
      <c r="AI349" s="5">
        <v>37872.334499999997</v>
      </c>
      <c r="AJ349" s="5">
        <v>117583.235</v>
      </c>
    </row>
    <row r="350" spans="10:36" x14ac:dyDescent="0.15">
      <c r="J350" s="2" t="s">
        <v>31</v>
      </c>
      <c r="K350" s="2">
        <v>67352.7</v>
      </c>
      <c r="L350" s="2">
        <v>122211.6</v>
      </c>
      <c r="M350" s="2">
        <v>9417.07</v>
      </c>
      <c r="N350" s="2">
        <v>2</v>
      </c>
      <c r="O350" s="2">
        <v>4.9000000000000004</v>
      </c>
      <c r="Q350" s="4"/>
      <c r="R350" s="4"/>
      <c r="S350" s="4"/>
      <c r="T350" s="4"/>
      <c r="U350" s="4"/>
      <c r="V350" s="4"/>
      <c r="W350" s="4"/>
      <c r="AA350" s="3" t="s">
        <v>140</v>
      </c>
      <c r="AB350" s="3">
        <v>56284.5</v>
      </c>
      <c r="AC350" s="3">
        <v>129064.6</v>
      </c>
      <c r="AD350" s="3">
        <v>8309.48</v>
      </c>
      <c r="AE350" s="3">
        <v>6</v>
      </c>
      <c r="AF350" s="3">
        <v>100</v>
      </c>
      <c r="AI350" s="5">
        <v>38006.709799999997</v>
      </c>
      <c r="AJ350" s="5">
        <v>117489.1444</v>
      </c>
    </row>
    <row r="351" spans="10:36" x14ac:dyDescent="0.15">
      <c r="J351" s="2" t="s">
        <v>31</v>
      </c>
      <c r="K351" s="2">
        <v>61246.1</v>
      </c>
      <c r="L351" s="2">
        <v>113211.9</v>
      </c>
      <c r="M351" s="2">
        <v>9440.39</v>
      </c>
      <c r="N351" s="2">
        <v>2</v>
      </c>
      <c r="O351" s="2">
        <v>4.9000000000000004</v>
      </c>
      <c r="Q351" s="4"/>
      <c r="R351" s="4"/>
      <c r="S351" s="4"/>
      <c r="T351" s="4"/>
      <c r="U351" s="4"/>
      <c r="V351" s="4"/>
      <c r="W351" s="4"/>
      <c r="AA351" s="3" t="s">
        <v>140</v>
      </c>
      <c r="AB351" s="3">
        <v>56875.7</v>
      </c>
      <c r="AC351" s="3">
        <v>129344.8</v>
      </c>
      <c r="AD351" s="3">
        <v>8291.0499999999993</v>
      </c>
      <c r="AE351" s="3">
        <v>6</v>
      </c>
      <c r="AF351" s="3">
        <v>100</v>
      </c>
      <c r="AI351" s="5">
        <v>38141.085200000001</v>
      </c>
      <c r="AJ351" s="5">
        <v>117395.05379999999</v>
      </c>
    </row>
    <row r="352" spans="10:36" x14ac:dyDescent="0.15">
      <c r="J352" s="2" t="s">
        <v>31</v>
      </c>
      <c r="K352" s="2">
        <v>62263.8</v>
      </c>
      <c r="L352" s="2">
        <v>114406.5</v>
      </c>
      <c r="M352" s="2">
        <v>9429.57</v>
      </c>
      <c r="N352" s="2">
        <v>2</v>
      </c>
      <c r="O352" s="2">
        <v>4.9000000000000004</v>
      </c>
      <c r="Q352" s="4"/>
      <c r="R352" s="4"/>
      <c r="S352" s="4"/>
      <c r="T352" s="4"/>
      <c r="U352" s="4"/>
      <c r="V352" s="4"/>
      <c r="W352" s="4"/>
      <c r="AA352" s="3" t="s">
        <v>140</v>
      </c>
      <c r="AB352" s="3">
        <v>57329.1</v>
      </c>
      <c r="AC352" s="3">
        <v>129536.1</v>
      </c>
      <c r="AD352" s="3">
        <v>8269.2099999999991</v>
      </c>
      <c r="AE352" s="3">
        <v>6</v>
      </c>
      <c r="AF352" s="3">
        <v>100</v>
      </c>
      <c r="AI352" s="5">
        <v>38275.460500000001</v>
      </c>
      <c r="AJ352" s="5">
        <v>117300.9632</v>
      </c>
    </row>
    <row r="353" spans="10:36" x14ac:dyDescent="0.15">
      <c r="J353" s="2" t="s">
        <v>31</v>
      </c>
      <c r="K353" s="2">
        <v>67033.5</v>
      </c>
      <c r="L353" s="2">
        <v>121370.7</v>
      </c>
      <c r="M353" s="2">
        <v>9422.67</v>
      </c>
      <c r="N353" s="2">
        <v>2</v>
      </c>
      <c r="O353" s="2">
        <v>4.9000000000000004</v>
      </c>
      <c r="Q353" s="4"/>
      <c r="R353" s="4"/>
      <c r="S353" s="4"/>
      <c r="T353" s="4"/>
      <c r="U353" s="4"/>
      <c r="V353" s="4"/>
      <c r="W353" s="4"/>
      <c r="AA353" s="3" t="s">
        <v>140</v>
      </c>
      <c r="AB353" s="3">
        <v>57644</v>
      </c>
      <c r="AC353" s="3">
        <v>129588.3</v>
      </c>
      <c r="AD353" s="3">
        <v>8273.41</v>
      </c>
      <c r="AE353" s="3">
        <v>6</v>
      </c>
      <c r="AF353" s="3">
        <v>100</v>
      </c>
      <c r="AI353" s="5">
        <v>38409.835800000001</v>
      </c>
      <c r="AJ353" s="5">
        <v>117206.8725</v>
      </c>
    </row>
    <row r="354" spans="10:36" x14ac:dyDescent="0.15">
      <c r="J354" s="2" t="s">
        <v>31</v>
      </c>
      <c r="K354" s="2">
        <v>78422.600000000006</v>
      </c>
      <c r="L354" s="2">
        <v>137567.29999999999</v>
      </c>
      <c r="M354" s="2">
        <v>9467.14</v>
      </c>
      <c r="N354" s="2">
        <v>2</v>
      </c>
      <c r="O354" s="2">
        <v>4.9000000000000004</v>
      </c>
      <c r="Q354" s="4"/>
      <c r="R354" s="4"/>
      <c r="S354" s="4"/>
      <c r="T354" s="4"/>
      <c r="U354" s="4"/>
      <c r="V354" s="4"/>
      <c r="W354" s="4"/>
      <c r="AA354" s="3" t="s">
        <v>140</v>
      </c>
      <c r="AB354" s="3">
        <v>57909.1</v>
      </c>
      <c r="AC354" s="3">
        <v>129539</v>
      </c>
      <c r="AD354" s="3">
        <v>8257.07</v>
      </c>
      <c r="AE354" s="3">
        <v>6</v>
      </c>
      <c r="AF354" s="3">
        <v>100</v>
      </c>
      <c r="AI354" s="5">
        <v>38544.211199999998</v>
      </c>
      <c r="AJ354" s="5">
        <v>117112.7819</v>
      </c>
    </row>
    <row r="355" spans="10:36" x14ac:dyDescent="0.15">
      <c r="J355" s="2" t="s">
        <v>31</v>
      </c>
      <c r="K355" s="2">
        <v>63151.6</v>
      </c>
      <c r="L355" s="2">
        <v>115460.6</v>
      </c>
      <c r="M355" s="2">
        <v>9432.8799999999992</v>
      </c>
      <c r="N355" s="2">
        <v>2</v>
      </c>
      <c r="O355" s="2">
        <v>4.9000000000000004</v>
      </c>
      <c r="Q355" s="4"/>
      <c r="R355" s="4"/>
      <c r="S355" s="4"/>
      <c r="T355" s="4"/>
      <c r="U355" s="4"/>
      <c r="V355" s="4"/>
      <c r="W355" s="4"/>
      <c r="AA355" s="3" t="s">
        <v>140</v>
      </c>
      <c r="AB355" s="3">
        <v>58111.6</v>
      </c>
      <c r="AC355" s="3">
        <v>129452.1</v>
      </c>
      <c r="AD355" s="3">
        <v>8263.23</v>
      </c>
      <c r="AE355" s="3">
        <v>6</v>
      </c>
      <c r="AF355" s="3">
        <v>100</v>
      </c>
      <c r="AI355" s="5">
        <v>38678.586499999998</v>
      </c>
      <c r="AJ355" s="5">
        <v>117018.69130000001</v>
      </c>
    </row>
    <row r="356" spans="10:36" x14ac:dyDescent="0.15">
      <c r="J356" s="2" t="s">
        <v>31</v>
      </c>
      <c r="K356" s="2">
        <v>66654.5</v>
      </c>
      <c r="L356" s="2">
        <v>120482.9</v>
      </c>
      <c r="M356" s="2">
        <v>9428.7000000000007</v>
      </c>
      <c r="N356" s="2">
        <v>2</v>
      </c>
      <c r="O356" s="2">
        <v>4.9000000000000004</v>
      </c>
      <c r="Q356" s="4"/>
      <c r="R356" s="4"/>
      <c r="S356" s="4"/>
      <c r="T356" s="4"/>
      <c r="U356" s="4"/>
      <c r="V356" s="4"/>
      <c r="W356" s="4"/>
      <c r="AA356" s="3" t="s">
        <v>140</v>
      </c>
      <c r="AB356" s="3">
        <v>58289</v>
      </c>
      <c r="AC356" s="3">
        <v>129264.1</v>
      </c>
      <c r="AD356" s="3">
        <v>8260.94</v>
      </c>
      <c r="AE356" s="3">
        <v>6</v>
      </c>
      <c r="AF356" s="3">
        <v>100</v>
      </c>
      <c r="AI356" s="5">
        <v>38812.961900000002</v>
      </c>
      <c r="AJ356" s="5">
        <v>116924.6007</v>
      </c>
    </row>
    <row r="357" spans="10:36" x14ac:dyDescent="0.15">
      <c r="J357" s="2" t="s">
        <v>31</v>
      </c>
      <c r="K357" s="2">
        <v>63922.2</v>
      </c>
      <c r="L357" s="2">
        <v>116407.8</v>
      </c>
      <c r="M357" s="2">
        <v>9435.91</v>
      </c>
      <c r="N357" s="2">
        <v>2</v>
      </c>
      <c r="O357" s="2">
        <v>4.9000000000000004</v>
      </c>
      <c r="Q357" s="4"/>
      <c r="R357" s="4"/>
      <c r="S357" s="4"/>
      <c r="T357" s="4"/>
      <c r="U357" s="4"/>
      <c r="V357" s="4"/>
      <c r="W357" s="4"/>
      <c r="AA357" s="3" t="s">
        <v>140</v>
      </c>
      <c r="AB357" s="3">
        <v>58416.3</v>
      </c>
      <c r="AC357" s="3">
        <v>129038.1</v>
      </c>
      <c r="AD357" s="3">
        <v>8270.2099999999991</v>
      </c>
      <c r="AE357" s="3">
        <v>6</v>
      </c>
      <c r="AF357" s="3">
        <v>100</v>
      </c>
      <c r="AI357" s="5">
        <v>38947.337200000002</v>
      </c>
      <c r="AJ357" s="5">
        <v>116830.51</v>
      </c>
    </row>
    <row r="358" spans="10:36" x14ac:dyDescent="0.15">
      <c r="J358" s="2" t="s">
        <v>31</v>
      </c>
      <c r="K358" s="2">
        <v>64524.9</v>
      </c>
      <c r="L358" s="2">
        <v>117178.5</v>
      </c>
      <c r="M358" s="2">
        <v>9432.7000000000007</v>
      </c>
      <c r="N358" s="2">
        <v>2</v>
      </c>
      <c r="O358" s="2">
        <v>4.9000000000000004</v>
      </c>
      <c r="Q358" s="4"/>
      <c r="R358" s="4"/>
      <c r="S358" s="4"/>
      <c r="T358" s="4"/>
      <c r="U358" s="4"/>
      <c r="V358" s="4"/>
      <c r="W358" s="4"/>
      <c r="AA358" s="3" t="s">
        <v>140</v>
      </c>
      <c r="AB358" s="3">
        <v>58469.5</v>
      </c>
      <c r="AC358" s="3">
        <v>128521.7</v>
      </c>
      <c r="AD358" s="3">
        <v>8281.74</v>
      </c>
      <c r="AE358" s="3">
        <v>6</v>
      </c>
      <c r="AF358" s="3">
        <v>100</v>
      </c>
      <c r="AI358" s="5">
        <v>39081.712500000001</v>
      </c>
      <c r="AJ358" s="5">
        <v>116736.4194</v>
      </c>
    </row>
    <row r="359" spans="10:36" x14ac:dyDescent="0.15">
      <c r="J359" s="2" t="s">
        <v>31</v>
      </c>
      <c r="K359" s="2">
        <v>64903.9</v>
      </c>
      <c r="L359" s="2">
        <v>117664</v>
      </c>
      <c r="M359" s="2">
        <v>9431.4599999999991</v>
      </c>
      <c r="N359" s="2">
        <v>2</v>
      </c>
      <c r="O359" s="2">
        <v>4.9000000000000004</v>
      </c>
      <c r="Q359" s="4"/>
      <c r="R359" s="4"/>
      <c r="S359" s="4"/>
      <c r="T359" s="4"/>
      <c r="U359" s="4"/>
      <c r="V359" s="4"/>
      <c r="W359" s="4"/>
      <c r="AA359" s="3" t="s">
        <v>140</v>
      </c>
      <c r="AB359" s="3">
        <v>58523.6</v>
      </c>
      <c r="AC359" s="3">
        <v>127766.1</v>
      </c>
      <c r="AD359" s="3">
        <v>8343.07</v>
      </c>
      <c r="AE359" s="3">
        <v>6</v>
      </c>
      <c r="AF359" s="3">
        <v>100</v>
      </c>
      <c r="AI359" s="5">
        <v>39216.087899999999</v>
      </c>
      <c r="AJ359" s="5">
        <v>116642.3288</v>
      </c>
    </row>
    <row r="360" spans="10:36" x14ac:dyDescent="0.15">
      <c r="J360" s="2" t="s">
        <v>31</v>
      </c>
      <c r="K360" s="2">
        <v>65342.5</v>
      </c>
      <c r="L360" s="2">
        <v>118268.7</v>
      </c>
      <c r="M360" s="2">
        <v>9430.6200000000008</v>
      </c>
      <c r="N360" s="2">
        <v>2</v>
      </c>
      <c r="O360" s="2">
        <v>4.9000000000000004</v>
      </c>
      <c r="Q360" s="4"/>
      <c r="R360" s="4"/>
      <c r="S360" s="4"/>
      <c r="T360" s="4"/>
      <c r="U360" s="4"/>
      <c r="V360" s="4"/>
      <c r="W360" s="4"/>
      <c r="AA360" s="3" t="s">
        <v>140</v>
      </c>
      <c r="AB360" s="3">
        <v>58540</v>
      </c>
      <c r="AC360" s="3">
        <v>127035.8</v>
      </c>
      <c r="AD360" s="3">
        <v>8414.8700000000008</v>
      </c>
      <c r="AE360" s="3">
        <v>6</v>
      </c>
      <c r="AF360" s="3">
        <v>100</v>
      </c>
      <c r="AI360" s="5">
        <v>39350.463199999998</v>
      </c>
      <c r="AJ360" s="5">
        <v>116548.23820000001</v>
      </c>
    </row>
    <row r="361" spans="10:36" x14ac:dyDescent="0.15">
      <c r="J361" s="2" t="s">
        <v>31</v>
      </c>
      <c r="K361" s="2">
        <v>65781.2</v>
      </c>
      <c r="L361" s="2">
        <v>118943.6</v>
      </c>
      <c r="M361" s="2">
        <v>9432.7800000000007</v>
      </c>
      <c r="N361" s="2">
        <v>2</v>
      </c>
      <c r="O361" s="2">
        <v>4.9000000000000004</v>
      </c>
      <c r="Q361" s="4"/>
      <c r="R361" s="4"/>
      <c r="S361" s="4"/>
      <c r="T361" s="4"/>
      <c r="U361" s="4"/>
      <c r="V361" s="4"/>
      <c r="W361" s="4"/>
      <c r="AA361" s="3" t="s">
        <v>140</v>
      </c>
      <c r="AB361" s="3">
        <v>58581.7</v>
      </c>
      <c r="AC361" s="3">
        <v>126317.9</v>
      </c>
      <c r="AD361" s="3">
        <v>8457.56</v>
      </c>
      <c r="AE361" s="3">
        <v>6</v>
      </c>
      <c r="AF361" s="3">
        <v>100</v>
      </c>
      <c r="AI361" s="5">
        <v>39484.838600000003</v>
      </c>
      <c r="AJ361" s="5">
        <v>116454.14750000001</v>
      </c>
    </row>
    <row r="362" spans="10:36" x14ac:dyDescent="0.15">
      <c r="J362" s="2" t="s">
        <v>31</v>
      </c>
      <c r="K362" s="2">
        <v>66100.399999999994</v>
      </c>
      <c r="L362" s="2">
        <v>119452.4</v>
      </c>
      <c r="M362" s="2">
        <v>9434.91</v>
      </c>
      <c r="N362" s="2">
        <v>2</v>
      </c>
      <c r="O362" s="2">
        <v>4.9000000000000004</v>
      </c>
      <c r="Q362" s="4"/>
      <c r="R362" s="4"/>
      <c r="S362" s="4"/>
      <c r="T362" s="4"/>
      <c r="U362" s="4"/>
      <c r="V362" s="4"/>
      <c r="W362" s="4"/>
      <c r="AA362" s="3" t="s">
        <v>140</v>
      </c>
      <c r="AB362" s="3">
        <v>58638.1</v>
      </c>
      <c r="AC362" s="3">
        <v>125146.7</v>
      </c>
      <c r="AD362" s="3">
        <v>8561.32</v>
      </c>
      <c r="AE362" s="3">
        <v>6</v>
      </c>
      <c r="AF362" s="3">
        <v>100</v>
      </c>
      <c r="AI362" s="5">
        <v>39619.213799999998</v>
      </c>
      <c r="AJ362" s="5">
        <v>116360.057</v>
      </c>
    </row>
    <row r="363" spans="10:36" x14ac:dyDescent="0.15">
      <c r="J363" s="2" t="s">
        <v>31</v>
      </c>
      <c r="K363" s="2">
        <v>66228.7</v>
      </c>
      <c r="L363" s="2">
        <v>119690.6</v>
      </c>
      <c r="M363" s="2">
        <v>9435.32</v>
      </c>
      <c r="N363" s="2">
        <v>2</v>
      </c>
      <c r="O363" s="2">
        <v>4.9000000000000004</v>
      </c>
      <c r="Q363" s="4"/>
      <c r="R363" s="4"/>
      <c r="S363" s="4"/>
      <c r="T363" s="4"/>
      <c r="U363" s="4"/>
      <c r="V363" s="4"/>
      <c r="W363" s="4"/>
      <c r="AA363" s="3" t="s">
        <v>140</v>
      </c>
      <c r="AB363" s="3">
        <v>58769.4</v>
      </c>
      <c r="AC363" s="3">
        <v>124139.4</v>
      </c>
      <c r="AD363" s="3">
        <v>8655.69</v>
      </c>
      <c r="AE363" s="3">
        <v>6</v>
      </c>
      <c r="AF363" s="3">
        <v>100</v>
      </c>
      <c r="AI363" s="5">
        <v>39753.589200000002</v>
      </c>
      <c r="AJ363" s="5">
        <v>116265.9663</v>
      </c>
    </row>
    <row r="364" spans="10:36" x14ac:dyDescent="0.15">
      <c r="J364" s="2" t="s">
        <v>31</v>
      </c>
      <c r="K364" s="2">
        <v>63750.7</v>
      </c>
      <c r="L364" s="2">
        <v>137034.79999999999</v>
      </c>
      <c r="M364" s="2">
        <v>8776.1299999999992</v>
      </c>
      <c r="N364" s="2">
        <v>3</v>
      </c>
      <c r="O364" s="2">
        <v>4.9000000000000004</v>
      </c>
      <c r="Q364" s="4"/>
      <c r="R364" s="4"/>
      <c r="S364" s="4"/>
      <c r="T364" s="4"/>
      <c r="U364" s="4"/>
      <c r="V364" s="4"/>
      <c r="W364" s="4"/>
      <c r="AA364" s="3" t="s">
        <v>140</v>
      </c>
      <c r="AB364" s="3">
        <v>59055.1</v>
      </c>
      <c r="AC364" s="3">
        <v>122541.3</v>
      </c>
      <c r="AD364" s="3">
        <v>8815.43</v>
      </c>
      <c r="AE364" s="3">
        <v>6</v>
      </c>
      <c r="AF364" s="3">
        <v>100</v>
      </c>
      <c r="AI364" s="5">
        <v>39887.964500000002</v>
      </c>
      <c r="AJ364" s="5">
        <v>116171.8757</v>
      </c>
    </row>
    <row r="365" spans="10:36" x14ac:dyDescent="0.15">
      <c r="J365" s="2" t="s">
        <v>31</v>
      </c>
      <c r="K365" s="2">
        <v>63987.199999999997</v>
      </c>
      <c r="L365" s="2">
        <v>137413.70000000001</v>
      </c>
      <c r="M365" s="2">
        <v>8802.92</v>
      </c>
      <c r="N365" s="2">
        <v>3</v>
      </c>
      <c r="O365" s="2">
        <v>4.9000000000000004</v>
      </c>
      <c r="Q365" s="4"/>
      <c r="R365" s="4"/>
      <c r="S365" s="4"/>
      <c r="T365" s="4"/>
      <c r="U365" s="4"/>
      <c r="V365" s="4"/>
      <c r="W365" s="4"/>
      <c r="AA365" s="3" t="s">
        <v>140</v>
      </c>
      <c r="AB365" s="3">
        <v>59287.4</v>
      </c>
      <c r="AC365" s="3">
        <v>121509.5</v>
      </c>
      <c r="AD365" s="3">
        <v>8938.0400000000009</v>
      </c>
      <c r="AE365" s="3">
        <v>6</v>
      </c>
      <c r="AF365" s="3">
        <v>100</v>
      </c>
      <c r="AI365" s="5">
        <v>40022.339800000002</v>
      </c>
      <c r="AJ365" s="5">
        <v>116077.78509999999</v>
      </c>
    </row>
    <row r="366" spans="10:36" x14ac:dyDescent="0.15">
      <c r="J366" s="2" t="s">
        <v>31</v>
      </c>
      <c r="K366" s="2">
        <v>63644.4</v>
      </c>
      <c r="L366" s="2">
        <v>136525.9</v>
      </c>
      <c r="M366" s="2">
        <v>8757.9</v>
      </c>
      <c r="N366" s="2">
        <v>3</v>
      </c>
      <c r="O366" s="2">
        <v>4.9000000000000004</v>
      </c>
      <c r="Q366" s="4"/>
      <c r="R366" s="4"/>
      <c r="S366" s="4"/>
      <c r="T366" s="4"/>
      <c r="U366" s="4"/>
      <c r="V366" s="4"/>
      <c r="W366" s="4"/>
      <c r="AA366" s="3" t="s">
        <v>140</v>
      </c>
      <c r="AB366" s="3">
        <v>59622.7</v>
      </c>
      <c r="AC366" s="3">
        <v>120100.4</v>
      </c>
      <c r="AD366" s="3">
        <v>9045.82</v>
      </c>
      <c r="AE366" s="3">
        <v>6</v>
      </c>
      <c r="AF366" s="3">
        <v>100</v>
      </c>
      <c r="AI366" s="5">
        <v>40156.715199999999</v>
      </c>
      <c r="AJ366" s="5">
        <v>115983.6945</v>
      </c>
    </row>
    <row r="367" spans="10:36" x14ac:dyDescent="0.15">
      <c r="J367" s="2" t="s">
        <v>31</v>
      </c>
      <c r="K367" s="2">
        <v>64283.1</v>
      </c>
      <c r="L367" s="2">
        <v>137556.4</v>
      </c>
      <c r="M367" s="2">
        <v>8825.76</v>
      </c>
      <c r="N367" s="2">
        <v>3</v>
      </c>
      <c r="O367" s="2">
        <v>4.9000000000000004</v>
      </c>
      <c r="Q367" s="4"/>
      <c r="R367" s="4"/>
      <c r="S367" s="4"/>
      <c r="T367" s="4"/>
      <c r="U367" s="4"/>
      <c r="V367" s="4"/>
      <c r="W367" s="4"/>
      <c r="AA367" s="3" t="s">
        <v>140</v>
      </c>
      <c r="AB367" s="3">
        <v>60149.599999999999</v>
      </c>
      <c r="AC367" s="3">
        <v>118226.1</v>
      </c>
      <c r="AD367" s="3">
        <v>9155.0499999999993</v>
      </c>
      <c r="AE367" s="3">
        <v>6</v>
      </c>
      <c r="AF367" s="3">
        <v>100</v>
      </c>
      <c r="AI367" s="5">
        <v>40291.090499999998</v>
      </c>
      <c r="AJ367" s="5">
        <v>115889.6038</v>
      </c>
    </row>
    <row r="368" spans="10:36" x14ac:dyDescent="0.15">
      <c r="J368" s="2" t="s">
        <v>31</v>
      </c>
      <c r="K368" s="2">
        <v>64840.9</v>
      </c>
      <c r="L368" s="2">
        <v>137888.5</v>
      </c>
      <c r="M368" s="2">
        <v>8857.5</v>
      </c>
      <c r="N368" s="2">
        <v>3</v>
      </c>
      <c r="O368" s="2">
        <v>4.9000000000000004</v>
      </c>
      <c r="Q368" s="4"/>
      <c r="R368" s="4"/>
      <c r="S368" s="4"/>
      <c r="T368" s="4"/>
      <c r="U368" s="4"/>
      <c r="V368" s="4"/>
      <c r="W368" s="4"/>
      <c r="AA368" s="3" t="s">
        <v>140</v>
      </c>
      <c r="AB368" s="3">
        <v>60829.7</v>
      </c>
      <c r="AC368" s="3">
        <v>115937</v>
      </c>
      <c r="AD368" s="3">
        <v>9327.11</v>
      </c>
      <c r="AE368" s="3">
        <v>6</v>
      </c>
      <c r="AF368" s="3">
        <v>100</v>
      </c>
      <c r="AI368" s="5">
        <v>40425.465900000003</v>
      </c>
      <c r="AJ368" s="5">
        <v>115795.5132</v>
      </c>
    </row>
    <row r="369" spans="10:36" x14ac:dyDescent="0.15">
      <c r="J369" s="2" t="s">
        <v>31</v>
      </c>
      <c r="K369" s="2">
        <v>63763.5</v>
      </c>
      <c r="L369" s="2">
        <v>136170.6</v>
      </c>
      <c r="M369" s="2">
        <v>8761.85</v>
      </c>
      <c r="N369" s="2">
        <v>3</v>
      </c>
      <c r="O369" s="2">
        <v>4.9000000000000004</v>
      </c>
      <c r="Q369" s="4"/>
      <c r="R369" s="4"/>
      <c r="S369" s="4"/>
      <c r="T369" s="4"/>
      <c r="U369" s="4"/>
      <c r="V369" s="4"/>
      <c r="W369" s="4"/>
      <c r="AA369" s="3" t="s">
        <v>140</v>
      </c>
      <c r="AB369" s="3">
        <v>61434.7</v>
      </c>
      <c r="AC369" s="3">
        <v>113609.60000000001</v>
      </c>
      <c r="AD369" s="3">
        <v>9449.32</v>
      </c>
      <c r="AE369" s="3">
        <v>6</v>
      </c>
      <c r="AF369" s="3">
        <v>100</v>
      </c>
      <c r="AI369" s="5">
        <v>40559.841200000003</v>
      </c>
      <c r="AJ369" s="5">
        <v>115701.42260000001</v>
      </c>
    </row>
    <row r="370" spans="10:36" x14ac:dyDescent="0.15">
      <c r="J370" s="2" t="s">
        <v>31</v>
      </c>
      <c r="K370" s="2">
        <v>64000</v>
      </c>
      <c r="L370" s="2">
        <v>135887.1</v>
      </c>
      <c r="M370" s="2">
        <v>8769.24</v>
      </c>
      <c r="N370" s="2">
        <v>3</v>
      </c>
      <c r="O370" s="2">
        <v>4.9000000000000004</v>
      </c>
      <c r="Q370" s="4"/>
      <c r="R370" s="4"/>
      <c r="S370" s="4"/>
      <c r="T370" s="4"/>
      <c r="U370" s="4"/>
      <c r="V370" s="4"/>
      <c r="W370" s="4"/>
      <c r="AA370" s="3" t="s">
        <v>140</v>
      </c>
      <c r="AB370" s="3">
        <v>41242.5</v>
      </c>
      <c r="AC370" s="3">
        <v>115471.5</v>
      </c>
      <c r="AD370" s="3">
        <v>9379.31</v>
      </c>
      <c r="AE370" s="3">
        <v>7</v>
      </c>
      <c r="AF370" s="3">
        <v>100</v>
      </c>
      <c r="AI370" s="5">
        <v>40694.216500000002</v>
      </c>
      <c r="AJ370" s="5">
        <v>115607.33199999999</v>
      </c>
    </row>
    <row r="371" spans="10:36" x14ac:dyDescent="0.15">
      <c r="J371" s="2" t="s">
        <v>31</v>
      </c>
      <c r="K371" s="2">
        <v>65492.1</v>
      </c>
      <c r="L371" s="2">
        <v>138078.1</v>
      </c>
      <c r="M371" s="2">
        <v>8900.15</v>
      </c>
      <c r="N371" s="2">
        <v>3</v>
      </c>
      <c r="O371" s="2">
        <v>4.9000000000000004</v>
      </c>
      <c r="Q371" s="4"/>
      <c r="R371" s="4"/>
      <c r="S371" s="4"/>
      <c r="T371" s="4"/>
      <c r="U371" s="4"/>
      <c r="V371" s="4"/>
      <c r="W371" s="4"/>
      <c r="AA371" s="3" t="s">
        <v>140</v>
      </c>
      <c r="AB371" s="3">
        <v>44455.1</v>
      </c>
      <c r="AC371" s="3">
        <v>118725.4</v>
      </c>
      <c r="AD371" s="3">
        <v>9294.81</v>
      </c>
      <c r="AE371" s="3">
        <v>7</v>
      </c>
      <c r="AF371" s="3">
        <v>100</v>
      </c>
      <c r="AI371" s="5">
        <v>40828.591899999999</v>
      </c>
      <c r="AJ371" s="5">
        <v>115513.24129999999</v>
      </c>
    </row>
    <row r="372" spans="10:36" x14ac:dyDescent="0.15">
      <c r="J372" s="2" t="s">
        <v>31</v>
      </c>
      <c r="K372" s="2">
        <v>64355.3</v>
      </c>
      <c r="L372" s="2">
        <v>135531.5</v>
      </c>
      <c r="M372" s="2">
        <v>8795.9699999999993</v>
      </c>
      <c r="N372" s="2">
        <v>3</v>
      </c>
      <c r="O372" s="2">
        <v>4.9000000000000004</v>
      </c>
      <c r="Q372" s="4"/>
      <c r="R372" s="4"/>
      <c r="S372" s="4"/>
      <c r="T372" s="4"/>
      <c r="U372" s="4"/>
      <c r="V372" s="4"/>
      <c r="W372" s="4"/>
      <c r="AA372" s="3" t="s">
        <v>140</v>
      </c>
      <c r="AB372" s="3">
        <v>47027.199999999997</v>
      </c>
      <c r="AC372" s="3">
        <v>121371.1</v>
      </c>
      <c r="AD372" s="3">
        <v>9104.57</v>
      </c>
      <c r="AE372" s="3">
        <v>7</v>
      </c>
      <c r="AF372" s="3">
        <v>100</v>
      </c>
      <c r="AI372" s="5">
        <v>40962.967199999999</v>
      </c>
      <c r="AJ372" s="5">
        <v>115419.1507</v>
      </c>
    </row>
    <row r="373" spans="10:36" x14ac:dyDescent="0.15">
      <c r="J373" s="2" t="s">
        <v>31</v>
      </c>
      <c r="K373" s="2">
        <v>66593.2</v>
      </c>
      <c r="L373" s="2">
        <v>138314.29999999999</v>
      </c>
      <c r="M373" s="2">
        <v>8968.74</v>
      </c>
      <c r="N373" s="2">
        <v>3</v>
      </c>
      <c r="O373" s="2">
        <v>4.9000000000000004</v>
      </c>
      <c r="Q373" s="4"/>
      <c r="R373" s="4"/>
      <c r="S373" s="4"/>
      <c r="T373" s="4"/>
      <c r="U373" s="4"/>
      <c r="V373" s="4"/>
      <c r="W373" s="4"/>
      <c r="AA373" s="3" t="s">
        <v>140</v>
      </c>
      <c r="AB373" s="3">
        <v>48533.1</v>
      </c>
      <c r="AC373" s="3">
        <v>122903.2</v>
      </c>
      <c r="AD373" s="3">
        <v>8950.57</v>
      </c>
      <c r="AE373" s="3">
        <v>7</v>
      </c>
      <c r="AF373" s="3">
        <v>100</v>
      </c>
      <c r="AI373" s="5">
        <v>41097.342600000004</v>
      </c>
      <c r="AJ373" s="5">
        <v>115325.0601</v>
      </c>
    </row>
    <row r="374" spans="10:36" x14ac:dyDescent="0.15">
      <c r="J374" s="2" t="s">
        <v>31</v>
      </c>
      <c r="K374" s="2">
        <v>64970.8</v>
      </c>
      <c r="L374" s="2">
        <v>134631.20000000001</v>
      </c>
      <c r="M374" s="2">
        <v>8857.2999999999993</v>
      </c>
      <c r="N374" s="2">
        <v>3</v>
      </c>
      <c r="O374" s="2">
        <v>4.9000000000000004</v>
      </c>
      <c r="Q374" s="4"/>
      <c r="R374" s="4"/>
      <c r="S374" s="4"/>
      <c r="T374" s="4"/>
      <c r="U374" s="4"/>
      <c r="V374" s="4"/>
      <c r="W374" s="4"/>
      <c r="AA374" s="3" t="s">
        <v>140</v>
      </c>
      <c r="AB374" s="3">
        <v>50089.599999999999</v>
      </c>
      <c r="AC374" s="3">
        <v>124422.6</v>
      </c>
      <c r="AD374" s="3">
        <v>8796.3700000000008</v>
      </c>
      <c r="AE374" s="3">
        <v>7</v>
      </c>
      <c r="AF374" s="3">
        <v>100</v>
      </c>
      <c r="AI374" s="5">
        <v>41231.717900000003</v>
      </c>
      <c r="AJ374" s="5">
        <v>115230.9694</v>
      </c>
    </row>
    <row r="375" spans="10:36" x14ac:dyDescent="0.15">
      <c r="J375" s="2" t="s">
        <v>31</v>
      </c>
      <c r="K375" s="2">
        <v>67800.5</v>
      </c>
      <c r="L375" s="2">
        <v>138514.79999999999</v>
      </c>
      <c r="M375" s="2">
        <v>9059.7099999999991</v>
      </c>
      <c r="N375" s="2">
        <v>3</v>
      </c>
      <c r="O375" s="2">
        <v>4.9000000000000004</v>
      </c>
      <c r="Q375" s="4"/>
      <c r="R375" s="4"/>
      <c r="S375" s="4"/>
      <c r="T375" s="4"/>
      <c r="U375" s="4"/>
      <c r="V375" s="4"/>
      <c r="W375" s="4"/>
      <c r="AA375" s="3" t="s">
        <v>140</v>
      </c>
      <c r="AB375" s="3">
        <v>51257.2</v>
      </c>
      <c r="AC375" s="3">
        <v>125474.1</v>
      </c>
      <c r="AD375" s="3">
        <v>8677.5300000000007</v>
      </c>
      <c r="AE375" s="3">
        <v>7</v>
      </c>
      <c r="AF375" s="3">
        <v>100</v>
      </c>
      <c r="AI375" s="5">
        <v>41366.093099999998</v>
      </c>
      <c r="AJ375" s="5">
        <v>115136.8789</v>
      </c>
    </row>
    <row r="376" spans="10:36" x14ac:dyDescent="0.15">
      <c r="J376" s="2" t="s">
        <v>31</v>
      </c>
      <c r="K376" s="2">
        <v>69126.600000000006</v>
      </c>
      <c r="L376" s="2">
        <v>138680.79999999999</v>
      </c>
      <c r="M376" s="2">
        <v>9141.43</v>
      </c>
      <c r="N376" s="2">
        <v>3</v>
      </c>
      <c r="O376" s="2">
        <v>4.9000000000000004</v>
      </c>
      <c r="Q376" s="4"/>
      <c r="R376" s="4"/>
      <c r="S376" s="4"/>
      <c r="T376" s="4"/>
      <c r="U376" s="4"/>
      <c r="V376" s="4"/>
      <c r="W376" s="4"/>
      <c r="AA376" s="3" t="s">
        <v>140</v>
      </c>
      <c r="AB376" s="3">
        <v>52576.1</v>
      </c>
      <c r="AC376" s="3">
        <v>126564.3</v>
      </c>
      <c r="AD376" s="3">
        <v>8551.19</v>
      </c>
      <c r="AE376" s="3">
        <v>7</v>
      </c>
      <c r="AF376" s="3">
        <v>100</v>
      </c>
      <c r="AI376" s="5">
        <v>41500.468500000003</v>
      </c>
      <c r="AJ376" s="5">
        <v>115042.7883</v>
      </c>
    </row>
    <row r="377" spans="10:36" x14ac:dyDescent="0.15">
      <c r="J377" s="2" t="s">
        <v>31</v>
      </c>
      <c r="K377" s="2">
        <v>65669</v>
      </c>
      <c r="L377" s="2">
        <v>133517.70000000001</v>
      </c>
      <c r="M377" s="2">
        <v>8985.15</v>
      </c>
      <c r="N377" s="2">
        <v>3</v>
      </c>
      <c r="O377" s="2">
        <v>4.9000000000000004</v>
      </c>
      <c r="Q377" s="4"/>
      <c r="R377" s="4"/>
      <c r="S377" s="4"/>
      <c r="T377" s="4"/>
      <c r="U377" s="4"/>
      <c r="V377" s="4"/>
      <c r="W377" s="4"/>
      <c r="AA377" s="3" t="s">
        <v>140</v>
      </c>
      <c r="AB377" s="3">
        <v>53757.2</v>
      </c>
      <c r="AC377" s="3">
        <v>127439.3</v>
      </c>
      <c r="AD377" s="3">
        <v>8450.1200000000008</v>
      </c>
      <c r="AE377" s="3">
        <v>7</v>
      </c>
      <c r="AF377" s="3">
        <v>100</v>
      </c>
      <c r="AI377" s="5">
        <v>41634.843800000002</v>
      </c>
      <c r="AJ377" s="5">
        <v>114948.6976</v>
      </c>
    </row>
    <row r="378" spans="10:36" x14ac:dyDescent="0.15">
      <c r="J378" s="2" t="s">
        <v>31</v>
      </c>
      <c r="K378" s="2">
        <v>69884.800000000003</v>
      </c>
      <c r="L378" s="2">
        <v>138704.1</v>
      </c>
      <c r="M378" s="2">
        <v>9190.25</v>
      </c>
      <c r="N378" s="2">
        <v>3</v>
      </c>
      <c r="O378" s="2">
        <v>4.9000000000000004</v>
      </c>
      <c r="Q378" s="4"/>
      <c r="R378" s="4"/>
      <c r="S378" s="4"/>
      <c r="T378" s="4"/>
      <c r="U378" s="4"/>
      <c r="V378" s="4"/>
      <c r="W378" s="4"/>
      <c r="AA378" s="3" t="s">
        <v>140</v>
      </c>
      <c r="AB378" s="3">
        <v>54775.3</v>
      </c>
      <c r="AC378" s="3">
        <v>128162.7</v>
      </c>
      <c r="AD378" s="3">
        <v>8376.08</v>
      </c>
      <c r="AE378" s="3">
        <v>7</v>
      </c>
      <c r="AF378" s="3">
        <v>100</v>
      </c>
      <c r="AI378" s="5">
        <v>41769.2192</v>
      </c>
      <c r="AJ378" s="5">
        <v>114854.607</v>
      </c>
    </row>
    <row r="379" spans="10:36" x14ac:dyDescent="0.15">
      <c r="J379" s="2" t="s">
        <v>31</v>
      </c>
      <c r="K379" s="2">
        <v>70572.2</v>
      </c>
      <c r="L379" s="2">
        <v>138704.1</v>
      </c>
      <c r="M379" s="2">
        <v>9224.08</v>
      </c>
      <c r="N379" s="2">
        <v>3</v>
      </c>
      <c r="O379" s="2">
        <v>4.9000000000000004</v>
      </c>
      <c r="Q379" s="4"/>
      <c r="R379" s="4"/>
      <c r="S379" s="4"/>
      <c r="T379" s="4"/>
      <c r="U379" s="4"/>
      <c r="V379" s="4"/>
      <c r="W379" s="4"/>
      <c r="AA379" s="3" t="s">
        <v>140</v>
      </c>
      <c r="AB379" s="3">
        <v>55542.3</v>
      </c>
      <c r="AC379" s="3">
        <v>128645.3</v>
      </c>
      <c r="AD379" s="3">
        <v>8336.93</v>
      </c>
      <c r="AE379" s="3">
        <v>7</v>
      </c>
      <c r="AF379" s="3">
        <v>100</v>
      </c>
      <c r="AI379" s="5">
        <v>41903.594499999999</v>
      </c>
      <c r="AJ379" s="5">
        <v>114760.51639999999</v>
      </c>
    </row>
    <row r="380" spans="10:36" x14ac:dyDescent="0.15">
      <c r="J380" s="2" t="s">
        <v>31</v>
      </c>
      <c r="K380" s="2">
        <v>66367.5</v>
      </c>
      <c r="L380" s="2">
        <v>132443.9</v>
      </c>
      <c r="M380" s="2">
        <v>9073.18</v>
      </c>
      <c r="N380" s="2">
        <v>3</v>
      </c>
      <c r="O380" s="2">
        <v>4.9000000000000004</v>
      </c>
      <c r="Q380" s="4"/>
      <c r="R380" s="4"/>
      <c r="S380" s="4"/>
      <c r="T380" s="4"/>
      <c r="U380" s="4"/>
      <c r="V380" s="4"/>
      <c r="W380" s="4"/>
      <c r="AA380" s="3" t="s">
        <v>140</v>
      </c>
      <c r="AB380" s="3">
        <v>56284.5</v>
      </c>
      <c r="AC380" s="3">
        <v>129064.6</v>
      </c>
      <c r="AD380" s="3">
        <v>8312</v>
      </c>
      <c r="AE380" s="3">
        <v>7</v>
      </c>
      <c r="AF380" s="3">
        <v>100</v>
      </c>
      <c r="AI380" s="5">
        <v>42037.969799999999</v>
      </c>
      <c r="AJ380" s="5">
        <v>114666.4258</v>
      </c>
    </row>
    <row r="381" spans="10:36" x14ac:dyDescent="0.15">
      <c r="J381" s="2" t="s">
        <v>31</v>
      </c>
      <c r="K381" s="2">
        <v>71057.7</v>
      </c>
      <c r="L381" s="2">
        <v>138693.20000000001</v>
      </c>
      <c r="M381" s="2">
        <v>9247.2800000000007</v>
      </c>
      <c r="N381" s="2">
        <v>3</v>
      </c>
      <c r="O381" s="2">
        <v>4.9000000000000004</v>
      </c>
      <c r="Q381" s="4"/>
      <c r="R381" s="4"/>
      <c r="S381" s="4"/>
      <c r="T381" s="4"/>
      <c r="U381" s="4"/>
      <c r="V381" s="4"/>
      <c r="W381" s="4"/>
      <c r="AA381" s="3" t="s">
        <v>140</v>
      </c>
      <c r="AB381" s="3">
        <v>56875.7</v>
      </c>
      <c r="AC381" s="3">
        <v>129344.8</v>
      </c>
      <c r="AD381" s="3">
        <v>8293.58</v>
      </c>
      <c r="AE381" s="3">
        <v>7</v>
      </c>
      <c r="AF381" s="3">
        <v>100</v>
      </c>
      <c r="AI381" s="5">
        <v>42172.345200000003</v>
      </c>
      <c r="AJ381" s="5">
        <v>114572.3351</v>
      </c>
    </row>
    <row r="382" spans="10:36" x14ac:dyDescent="0.15">
      <c r="J382" s="2" t="s">
        <v>31</v>
      </c>
      <c r="K382" s="2">
        <v>66793.3</v>
      </c>
      <c r="L382" s="2">
        <v>131720.1</v>
      </c>
      <c r="M382" s="2">
        <v>9110.09</v>
      </c>
      <c r="N382" s="2">
        <v>3</v>
      </c>
      <c r="O382" s="2">
        <v>4.9000000000000004</v>
      </c>
      <c r="Q382" s="4"/>
      <c r="R382" s="4"/>
      <c r="S382" s="4"/>
      <c r="T382" s="4"/>
      <c r="U382" s="4"/>
      <c r="V382" s="4"/>
      <c r="W382" s="4"/>
      <c r="AA382" s="3" t="s">
        <v>140</v>
      </c>
      <c r="AB382" s="3">
        <v>57329.1</v>
      </c>
      <c r="AC382" s="3">
        <v>129536.1</v>
      </c>
      <c r="AD382" s="3">
        <v>8271.77</v>
      </c>
      <c r="AE382" s="3">
        <v>7</v>
      </c>
      <c r="AF382" s="3">
        <v>100</v>
      </c>
      <c r="AI382" s="5">
        <v>42306.720500000003</v>
      </c>
      <c r="AJ382" s="5">
        <v>114478.2445</v>
      </c>
    </row>
    <row r="383" spans="10:36" x14ac:dyDescent="0.15">
      <c r="J383" s="2" t="s">
        <v>31</v>
      </c>
      <c r="K383" s="2">
        <v>67325.8</v>
      </c>
      <c r="L383" s="2">
        <v>130713.3</v>
      </c>
      <c r="M383" s="2">
        <v>9187.5499999999993</v>
      </c>
      <c r="N383" s="2">
        <v>3</v>
      </c>
      <c r="O383" s="2">
        <v>4.9000000000000004</v>
      </c>
      <c r="Q383" s="4"/>
      <c r="R383" s="4"/>
      <c r="S383" s="4"/>
      <c r="T383" s="4"/>
      <c r="U383" s="4"/>
      <c r="V383" s="4"/>
      <c r="W383" s="4"/>
      <c r="AA383" s="3" t="s">
        <v>140</v>
      </c>
      <c r="AB383" s="3">
        <v>57644</v>
      </c>
      <c r="AC383" s="3">
        <v>129588.3</v>
      </c>
      <c r="AD383" s="3">
        <v>8275.98</v>
      </c>
      <c r="AE383" s="3">
        <v>7</v>
      </c>
      <c r="AF383" s="3">
        <v>100</v>
      </c>
      <c r="AI383" s="5">
        <v>42441.0959</v>
      </c>
      <c r="AJ383" s="5">
        <v>114384.1539</v>
      </c>
    </row>
    <row r="384" spans="10:36" x14ac:dyDescent="0.15">
      <c r="J384" s="2" t="s">
        <v>31</v>
      </c>
      <c r="K384" s="2">
        <v>73282.8</v>
      </c>
      <c r="L384" s="2">
        <v>138561.70000000001</v>
      </c>
      <c r="M384" s="2">
        <v>9360.67</v>
      </c>
      <c r="N384" s="2">
        <v>3</v>
      </c>
      <c r="O384" s="2">
        <v>4.9000000000000004</v>
      </c>
      <c r="Q384" s="4"/>
      <c r="R384" s="4"/>
      <c r="S384" s="4"/>
      <c r="T384" s="4"/>
      <c r="U384" s="4"/>
      <c r="V384" s="4"/>
      <c r="W384" s="4"/>
      <c r="AA384" s="3" t="s">
        <v>140</v>
      </c>
      <c r="AB384" s="3">
        <v>57909.1</v>
      </c>
      <c r="AC384" s="3">
        <v>129539</v>
      </c>
      <c r="AD384" s="3">
        <v>8259.69</v>
      </c>
      <c r="AE384" s="3">
        <v>7</v>
      </c>
      <c r="AF384" s="3">
        <v>100</v>
      </c>
      <c r="AI384" s="5">
        <v>42575.4712</v>
      </c>
      <c r="AJ384" s="5">
        <v>114290.0632</v>
      </c>
    </row>
    <row r="385" spans="10:36" x14ac:dyDescent="0.15">
      <c r="J385" s="2" t="s">
        <v>31</v>
      </c>
      <c r="K385" s="2">
        <v>67647</v>
      </c>
      <c r="L385" s="2">
        <v>129874</v>
      </c>
      <c r="M385" s="2">
        <v>9226.74</v>
      </c>
      <c r="N385" s="2">
        <v>3</v>
      </c>
      <c r="O385" s="2">
        <v>4.9000000000000004</v>
      </c>
      <c r="Q385" s="4"/>
      <c r="R385" s="4"/>
      <c r="S385" s="4"/>
      <c r="T385" s="4"/>
      <c r="U385" s="4"/>
      <c r="V385" s="4"/>
      <c r="W385" s="4"/>
      <c r="AA385" s="3" t="s">
        <v>140</v>
      </c>
      <c r="AB385" s="3">
        <v>58111.6</v>
      </c>
      <c r="AC385" s="3">
        <v>129452.1</v>
      </c>
      <c r="AD385" s="3">
        <v>8265.8700000000008</v>
      </c>
      <c r="AE385" s="3">
        <v>7</v>
      </c>
      <c r="AF385" s="3">
        <v>100</v>
      </c>
      <c r="AI385" s="5">
        <v>42709.8465</v>
      </c>
      <c r="AJ385" s="5">
        <v>114195.97259999999</v>
      </c>
    </row>
    <row r="386" spans="10:36" x14ac:dyDescent="0.15">
      <c r="J386" s="2" t="s">
        <v>31</v>
      </c>
      <c r="K386" s="2">
        <v>67859.899999999994</v>
      </c>
      <c r="L386" s="2">
        <v>129305.8</v>
      </c>
      <c r="M386" s="2">
        <v>9251.11</v>
      </c>
      <c r="N386" s="2">
        <v>3</v>
      </c>
      <c r="O386" s="2">
        <v>4.9000000000000004</v>
      </c>
      <c r="Q386" s="4"/>
      <c r="R386" s="4"/>
      <c r="S386" s="4"/>
      <c r="T386" s="4"/>
      <c r="U386" s="4"/>
      <c r="V386" s="4"/>
      <c r="W386" s="4"/>
      <c r="AA386" s="3" t="s">
        <v>140</v>
      </c>
      <c r="AB386" s="3">
        <v>58289</v>
      </c>
      <c r="AC386" s="3">
        <v>129264.1</v>
      </c>
      <c r="AD386" s="3">
        <v>8263.64</v>
      </c>
      <c r="AE386" s="3">
        <v>7</v>
      </c>
      <c r="AF386" s="3">
        <v>100</v>
      </c>
      <c r="AI386" s="5">
        <v>42844.221899999997</v>
      </c>
      <c r="AJ386" s="5">
        <v>114101.882</v>
      </c>
    </row>
    <row r="387" spans="10:36" x14ac:dyDescent="0.15">
      <c r="J387" s="2" t="s">
        <v>31</v>
      </c>
      <c r="K387" s="2">
        <v>74679.8</v>
      </c>
      <c r="L387" s="2">
        <v>138444.20000000001</v>
      </c>
      <c r="M387" s="2">
        <v>9415.7000000000007</v>
      </c>
      <c r="N387" s="2">
        <v>3</v>
      </c>
      <c r="O387" s="2">
        <v>4.9000000000000004</v>
      </c>
      <c r="Q387" s="4"/>
      <c r="R387" s="4"/>
      <c r="S387" s="4"/>
      <c r="T387" s="4"/>
      <c r="U387" s="4"/>
      <c r="V387" s="4"/>
      <c r="W387" s="4"/>
      <c r="AA387" s="3" t="s">
        <v>140</v>
      </c>
      <c r="AB387" s="3">
        <v>58416.3</v>
      </c>
      <c r="AC387" s="3">
        <v>129038.1</v>
      </c>
      <c r="AD387" s="3">
        <v>8272.94</v>
      </c>
      <c r="AE387" s="3">
        <v>7</v>
      </c>
      <c r="AF387" s="3">
        <v>100</v>
      </c>
      <c r="AI387" s="5">
        <v>42978.597099999999</v>
      </c>
      <c r="AJ387" s="5">
        <v>114007.7914</v>
      </c>
    </row>
    <row r="388" spans="10:36" x14ac:dyDescent="0.15">
      <c r="J388" s="2" t="s">
        <v>31</v>
      </c>
      <c r="K388" s="2">
        <v>68013.5</v>
      </c>
      <c r="L388" s="2">
        <v>128618.1</v>
      </c>
      <c r="M388" s="2">
        <v>9271.36</v>
      </c>
      <c r="N388" s="2">
        <v>3</v>
      </c>
      <c r="O388" s="2">
        <v>4.9000000000000004</v>
      </c>
      <c r="Q388" s="4"/>
      <c r="R388" s="4"/>
      <c r="S388" s="4"/>
      <c r="T388" s="4"/>
      <c r="U388" s="4"/>
      <c r="V388" s="4"/>
      <c r="W388" s="4"/>
      <c r="AA388" s="3" t="s">
        <v>140</v>
      </c>
      <c r="AB388" s="3">
        <v>58469.5</v>
      </c>
      <c r="AC388" s="3">
        <v>128521.7</v>
      </c>
      <c r="AD388" s="3">
        <v>8284.5499999999993</v>
      </c>
      <c r="AE388" s="3">
        <v>7</v>
      </c>
      <c r="AF388" s="3">
        <v>100</v>
      </c>
      <c r="AI388" s="5">
        <v>43112.972500000003</v>
      </c>
      <c r="AJ388" s="5">
        <v>113913.70080000001</v>
      </c>
    </row>
    <row r="389" spans="10:36" x14ac:dyDescent="0.15">
      <c r="J389" s="2" t="s">
        <v>31</v>
      </c>
      <c r="K389" s="2">
        <v>68166.7</v>
      </c>
      <c r="L389" s="2">
        <v>127683.4</v>
      </c>
      <c r="M389" s="2">
        <v>9298.68</v>
      </c>
      <c r="N389" s="2">
        <v>3</v>
      </c>
      <c r="O389" s="2">
        <v>4.9000000000000004</v>
      </c>
      <c r="Q389" s="4"/>
      <c r="R389" s="4"/>
      <c r="S389" s="4"/>
      <c r="T389" s="4"/>
      <c r="U389" s="4"/>
      <c r="V389" s="4"/>
      <c r="W389" s="4"/>
      <c r="AA389" s="3" t="s">
        <v>140</v>
      </c>
      <c r="AB389" s="3">
        <v>58523.6</v>
      </c>
      <c r="AC389" s="3">
        <v>127766.1</v>
      </c>
      <c r="AD389" s="3">
        <v>8345.99</v>
      </c>
      <c r="AE389" s="3">
        <v>7</v>
      </c>
      <c r="AF389" s="3">
        <v>100</v>
      </c>
      <c r="AI389" s="5">
        <v>43247.347800000003</v>
      </c>
      <c r="AJ389" s="5">
        <v>113819.6102</v>
      </c>
    </row>
    <row r="390" spans="10:36" x14ac:dyDescent="0.15">
      <c r="J390" s="2" t="s">
        <v>31</v>
      </c>
      <c r="K390" s="2">
        <v>76005.899999999994</v>
      </c>
      <c r="L390" s="2">
        <v>138242.1</v>
      </c>
      <c r="M390" s="2">
        <v>9453.3799999999992</v>
      </c>
      <c r="N390" s="2">
        <v>3</v>
      </c>
      <c r="O390" s="2">
        <v>4.9000000000000004</v>
      </c>
      <c r="Q390" s="4"/>
      <c r="R390" s="4"/>
      <c r="S390" s="4"/>
      <c r="T390" s="4"/>
      <c r="U390" s="4"/>
      <c r="V390" s="4"/>
      <c r="W390" s="4"/>
      <c r="AA390" s="3" t="s">
        <v>140</v>
      </c>
      <c r="AB390" s="3">
        <v>58540</v>
      </c>
      <c r="AC390" s="3">
        <v>127035.8</v>
      </c>
      <c r="AD390" s="3">
        <v>8417.91</v>
      </c>
      <c r="AE390" s="3">
        <v>7</v>
      </c>
      <c r="AF390" s="3">
        <v>100</v>
      </c>
      <c r="AI390" s="5">
        <v>43381.7232</v>
      </c>
      <c r="AJ390" s="5">
        <v>113725.5196</v>
      </c>
    </row>
    <row r="391" spans="10:36" x14ac:dyDescent="0.15">
      <c r="J391" s="2" t="s">
        <v>31</v>
      </c>
      <c r="K391" s="2">
        <v>68213.600000000006</v>
      </c>
      <c r="L391" s="2">
        <v>126735.9</v>
      </c>
      <c r="M391" s="2">
        <v>9328.27</v>
      </c>
      <c r="N391" s="2">
        <v>3</v>
      </c>
      <c r="O391" s="2">
        <v>4.9000000000000004</v>
      </c>
      <c r="Q391" s="4"/>
      <c r="R391" s="4"/>
      <c r="S391" s="4"/>
      <c r="T391" s="4"/>
      <c r="U391" s="4"/>
      <c r="V391" s="4"/>
      <c r="W391" s="4"/>
      <c r="AA391" s="3" t="s">
        <v>140</v>
      </c>
      <c r="AB391" s="3">
        <v>58581.7</v>
      </c>
      <c r="AC391" s="3">
        <v>126317.9</v>
      </c>
      <c r="AD391" s="3">
        <v>8460.68</v>
      </c>
      <c r="AE391" s="3">
        <v>7</v>
      </c>
      <c r="AF391" s="3">
        <v>100</v>
      </c>
      <c r="AI391" s="5">
        <v>43516.0985</v>
      </c>
      <c r="AJ391" s="5">
        <v>113631.4289</v>
      </c>
    </row>
    <row r="392" spans="10:36" x14ac:dyDescent="0.15">
      <c r="J392" s="2" t="s">
        <v>31</v>
      </c>
      <c r="K392" s="2">
        <v>68036.7</v>
      </c>
      <c r="L392" s="2">
        <v>125516.1</v>
      </c>
      <c r="M392" s="2">
        <v>9351.74</v>
      </c>
      <c r="N392" s="2">
        <v>3</v>
      </c>
      <c r="O392" s="2">
        <v>4.9000000000000004</v>
      </c>
      <c r="Q392" s="4"/>
      <c r="R392" s="4"/>
      <c r="S392" s="4"/>
      <c r="T392" s="4"/>
      <c r="U392" s="4"/>
      <c r="V392" s="4"/>
      <c r="W392" s="4"/>
      <c r="AA392" s="3" t="s">
        <v>140</v>
      </c>
      <c r="AB392" s="3">
        <v>58638.1</v>
      </c>
      <c r="AC392" s="3">
        <v>125146.7</v>
      </c>
      <c r="AD392" s="3">
        <v>8564.61</v>
      </c>
      <c r="AE392" s="3">
        <v>7</v>
      </c>
      <c r="AF392" s="3">
        <v>100</v>
      </c>
      <c r="AI392" s="5">
        <v>43650.4738</v>
      </c>
      <c r="AJ392" s="5">
        <v>113537.3383</v>
      </c>
    </row>
    <row r="393" spans="10:36" x14ac:dyDescent="0.15">
      <c r="J393" s="2" t="s">
        <v>31</v>
      </c>
      <c r="K393" s="2">
        <v>67957.399999999994</v>
      </c>
      <c r="L393" s="2">
        <v>125019.7</v>
      </c>
      <c r="M393" s="2">
        <v>9368.7099999999991</v>
      </c>
      <c r="N393" s="2">
        <v>3</v>
      </c>
      <c r="O393" s="2">
        <v>4.9000000000000004</v>
      </c>
      <c r="Q393" s="4"/>
      <c r="R393" s="4"/>
      <c r="S393" s="4"/>
      <c r="T393" s="4"/>
      <c r="U393" s="4"/>
      <c r="V393" s="4"/>
      <c r="W393" s="4"/>
      <c r="AA393" s="3" t="s">
        <v>140</v>
      </c>
      <c r="AB393" s="3">
        <v>58769.4</v>
      </c>
      <c r="AC393" s="3">
        <v>124139.4</v>
      </c>
      <c r="AD393" s="3">
        <v>8659.09</v>
      </c>
      <c r="AE393" s="3">
        <v>7</v>
      </c>
      <c r="AF393" s="3">
        <v>100</v>
      </c>
      <c r="AI393" s="5">
        <v>43784.849199999997</v>
      </c>
      <c r="AJ393" s="5">
        <v>113443.24770000001</v>
      </c>
    </row>
    <row r="394" spans="10:36" x14ac:dyDescent="0.15">
      <c r="J394" s="2" t="s">
        <v>31</v>
      </c>
      <c r="K394" s="2">
        <v>77132.2</v>
      </c>
      <c r="L394" s="2">
        <v>137982.29999999999</v>
      </c>
      <c r="M394" s="2">
        <v>9463.85</v>
      </c>
      <c r="N394" s="2">
        <v>3</v>
      </c>
      <c r="O394" s="2">
        <v>4.9000000000000004</v>
      </c>
      <c r="Q394" s="4"/>
      <c r="R394" s="4"/>
      <c r="S394" s="4"/>
      <c r="T394" s="4"/>
      <c r="U394" s="4"/>
      <c r="V394" s="4"/>
      <c r="W394" s="4"/>
      <c r="AA394" s="3" t="s">
        <v>140</v>
      </c>
      <c r="AB394" s="3">
        <v>59055.1</v>
      </c>
      <c r="AC394" s="3">
        <v>122541.3</v>
      </c>
      <c r="AD394" s="3">
        <v>8818.9699999999993</v>
      </c>
      <c r="AE394" s="3">
        <v>7</v>
      </c>
      <c r="AF394" s="3">
        <v>100</v>
      </c>
      <c r="AI394" s="5">
        <v>43919.224499999997</v>
      </c>
      <c r="AJ394" s="5">
        <v>113349.15700000001</v>
      </c>
    </row>
    <row r="395" spans="10:36" x14ac:dyDescent="0.15">
      <c r="J395" s="2" t="s">
        <v>31</v>
      </c>
      <c r="K395" s="2">
        <v>56299.5</v>
      </c>
      <c r="L395" s="2">
        <v>107648.3</v>
      </c>
      <c r="M395" s="2">
        <v>9380.36</v>
      </c>
      <c r="N395" s="2">
        <v>3</v>
      </c>
      <c r="O395" s="2">
        <v>4.9000000000000004</v>
      </c>
      <c r="Q395" s="4"/>
      <c r="R395" s="4"/>
      <c r="S395" s="4"/>
      <c r="T395" s="4"/>
      <c r="U395" s="4"/>
      <c r="V395" s="4"/>
      <c r="W395" s="4"/>
      <c r="AA395" s="3" t="s">
        <v>140</v>
      </c>
      <c r="AB395" s="3">
        <v>59287.4</v>
      </c>
      <c r="AC395" s="3">
        <v>121509.5</v>
      </c>
      <c r="AD395" s="3">
        <v>8941.67</v>
      </c>
      <c r="AE395" s="3">
        <v>7</v>
      </c>
      <c r="AF395" s="3">
        <v>100</v>
      </c>
      <c r="AI395" s="5">
        <v>44053.599900000001</v>
      </c>
      <c r="AJ395" s="5">
        <v>113255.0664</v>
      </c>
    </row>
    <row r="396" spans="10:36" x14ac:dyDescent="0.15">
      <c r="J396" s="2" t="s">
        <v>31</v>
      </c>
      <c r="K396" s="2">
        <v>67885.2</v>
      </c>
      <c r="L396" s="2">
        <v>124378.9</v>
      </c>
      <c r="M396" s="2">
        <v>9385.0400000000009</v>
      </c>
      <c r="N396" s="2">
        <v>3</v>
      </c>
      <c r="O396" s="2">
        <v>4.9000000000000004</v>
      </c>
      <c r="Q396" s="4"/>
      <c r="R396" s="4"/>
      <c r="S396" s="4"/>
      <c r="T396" s="4"/>
      <c r="U396" s="4"/>
      <c r="V396" s="4"/>
      <c r="W396" s="4"/>
      <c r="AA396" s="3" t="s">
        <v>140</v>
      </c>
      <c r="AB396" s="3">
        <v>59622.7</v>
      </c>
      <c r="AC396" s="3">
        <v>120100.4</v>
      </c>
      <c r="AD396" s="3">
        <v>9049.5300000000007</v>
      </c>
      <c r="AE396" s="3">
        <v>7</v>
      </c>
      <c r="AF396" s="3">
        <v>100</v>
      </c>
      <c r="AI396" s="5">
        <v>44187.975200000001</v>
      </c>
      <c r="AJ396" s="5">
        <v>113160.9758</v>
      </c>
    </row>
    <row r="397" spans="10:36" x14ac:dyDescent="0.15">
      <c r="J397" s="2" t="s">
        <v>31</v>
      </c>
      <c r="K397" s="2">
        <v>58145.7</v>
      </c>
      <c r="L397" s="2">
        <v>109626.3</v>
      </c>
      <c r="M397" s="2">
        <v>9434.93</v>
      </c>
      <c r="N397" s="2">
        <v>3</v>
      </c>
      <c r="O397" s="2">
        <v>4.9000000000000004</v>
      </c>
      <c r="Q397" s="4"/>
      <c r="R397" s="4"/>
      <c r="S397" s="4"/>
      <c r="T397" s="4"/>
      <c r="U397" s="4"/>
      <c r="V397" s="4"/>
      <c r="W397" s="4"/>
      <c r="AA397" s="3" t="s">
        <v>140</v>
      </c>
      <c r="AB397" s="3">
        <v>60149.599999999999</v>
      </c>
      <c r="AC397" s="3">
        <v>118226.1</v>
      </c>
      <c r="AD397" s="3">
        <v>9158.94</v>
      </c>
      <c r="AE397" s="3">
        <v>7</v>
      </c>
      <c r="AF397" s="3">
        <v>100</v>
      </c>
      <c r="AI397" s="5">
        <v>44322.3505</v>
      </c>
      <c r="AJ397" s="5">
        <v>113066.8852</v>
      </c>
    </row>
    <row r="398" spans="10:36" x14ac:dyDescent="0.15">
      <c r="J398" s="2" t="s">
        <v>31</v>
      </c>
      <c r="K398" s="2">
        <v>67661.399999999994</v>
      </c>
      <c r="L398" s="2">
        <v>123231.3</v>
      </c>
      <c r="M398" s="2">
        <v>9410.2099999999991</v>
      </c>
      <c r="N398" s="2">
        <v>3</v>
      </c>
      <c r="O398" s="2">
        <v>4.9000000000000004</v>
      </c>
      <c r="Q398" s="4"/>
      <c r="R398" s="4"/>
      <c r="S398" s="4"/>
      <c r="T398" s="4"/>
      <c r="U398" s="4"/>
      <c r="V398" s="4"/>
      <c r="W398" s="4"/>
      <c r="AA398" s="3" t="s">
        <v>140</v>
      </c>
      <c r="AB398" s="3">
        <v>60829.7</v>
      </c>
      <c r="AC398" s="3">
        <v>115937</v>
      </c>
      <c r="AD398" s="3">
        <v>9331.32</v>
      </c>
      <c r="AE398" s="3">
        <v>7</v>
      </c>
      <c r="AF398" s="3">
        <v>100</v>
      </c>
      <c r="AI398" s="5">
        <v>44456.725899999998</v>
      </c>
      <c r="AJ398" s="5">
        <v>112972.7945</v>
      </c>
    </row>
    <row r="399" spans="10:36" x14ac:dyDescent="0.15">
      <c r="J399" s="2" t="s">
        <v>31</v>
      </c>
      <c r="K399" s="2">
        <v>59519</v>
      </c>
      <c r="L399" s="2">
        <v>111178.2</v>
      </c>
      <c r="M399" s="2">
        <v>9447.94</v>
      </c>
      <c r="N399" s="2">
        <v>3</v>
      </c>
      <c r="O399" s="2">
        <v>4.9000000000000004</v>
      </c>
      <c r="Q399" s="4"/>
      <c r="R399" s="4"/>
      <c r="S399" s="4"/>
      <c r="T399" s="4"/>
      <c r="U399" s="4"/>
      <c r="V399" s="4"/>
      <c r="W399" s="4"/>
      <c r="AA399" s="3" t="s">
        <v>140</v>
      </c>
      <c r="AB399" s="3">
        <v>61434.7</v>
      </c>
      <c r="AC399" s="3">
        <v>113609.60000000001</v>
      </c>
      <c r="AD399" s="3">
        <v>9453.8799999999992</v>
      </c>
      <c r="AE399" s="3">
        <v>7</v>
      </c>
      <c r="AF399" s="3">
        <v>100</v>
      </c>
      <c r="AI399" s="5">
        <v>44591.101199999997</v>
      </c>
      <c r="AJ399" s="5">
        <v>112878.70389999999</v>
      </c>
    </row>
    <row r="400" spans="10:36" x14ac:dyDescent="0.15">
      <c r="J400" s="2" t="s">
        <v>31</v>
      </c>
      <c r="K400" s="2">
        <v>60372.7</v>
      </c>
      <c r="L400" s="2">
        <v>112183.4</v>
      </c>
      <c r="M400" s="2">
        <v>9447.7999999999993</v>
      </c>
      <c r="N400" s="2">
        <v>3</v>
      </c>
      <c r="O400" s="2">
        <v>4.9000000000000004</v>
      </c>
      <c r="Q400" s="4"/>
      <c r="R400" s="4"/>
      <c r="S400" s="4"/>
      <c r="T400" s="4"/>
      <c r="U400" s="4"/>
      <c r="V400" s="4"/>
      <c r="W400" s="4"/>
      <c r="AA400" s="3" t="s">
        <v>140</v>
      </c>
      <c r="AB400" s="3">
        <v>41144.400000000001</v>
      </c>
      <c r="AC400" s="3">
        <v>117410.8</v>
      </c>
      <c r="AD400" s="3">
        <v>9388.18</v>
      </c>
      <c r="AE400" s="3">
        <v>5</v>
      </c>
      <c r="AF400" s="3">
        <v>125</v>
      </c>
      <c r="AI400" s="5">
        <v>44725.476499999997</v>
      </c>
      <c r="AJ400" s="5">
        <v>112784.6134</v>
      </c>
    </row>
    <row r="401" spans="10:36" x14ac:dyDescent="0.15">
      <c r="J401" s="2" t="s">
        <v>31</v>
      </c>
      <c r="K401" s="2">
        <v>67352.7</v>
      </c>
      <c r="L401" s="2">
        <v>122211.6</v>
      </c>
      <c r="M401" s="2">
        <v>9424.52</v>
      </c>
      <c r="N401" s="2">
        <v>3</v>
      </c>
      <c r="O401" s="2">
        <v>4.9000000000000004</v>
      </c>
      <c r="Q401" s="4"/>
      <c r="R401" s="4"/>
      <c r="S401" s="4"/>
      <c r="T401" s="4"/>
      <c r="U401" s="4"/>
      <c r="V401" s="4"/>
      <c r="W401" s="4"/>
      <c r="AA401" s="3" t="s">
        <v>140</v>
      </c>
      <c r="AB401" s="3">
        <v>45136.2</v>
      </c>
      <c r="AC401" s="3">
        <v>121172.6</v>
      </c>
      <c r="AD401" s="3">
        <v>9247.3799999999992</v>
      </c>
      <c r="AE401" s="3">
        <v>5</v>
      </c>
      <c r="AF401" s="3">
        <v>125</v>
      </c>
      <c r="AI401" s="5">
        <v>44859.851799999997</v>
      </c>
      <c r="AJ401" s="5">
        <v>112690.5227</v>
      </c>
    </row>
    <row r="402" spans="10:36" x14ac:dyDescent="0.15">
      <c r="J402" s="2" t="s">
        <v>31</v>
      </c>
      <c r="K402" s="2">
        <v>61246.1</v>
      </c>
      <c r="L402" s="2">
        <v>113211.9</v>
      </c>
      <c r="M402" s="2">
        <v>9447.7900000000009</v>
      </c>
      <c r="N402" s="2">
        <v>3</v>
      </c>
      <c r="O402" s="2">
        <v>4.9000000000000004</v>
      </c>
      <c r="Q402" s="4"/>
      <c r="R402" s="4"/>
      <c r="S402" s="4"/>
      <c r="T402" s="4"/>
      <c r="U402" s="4"/>
      <c r="V402" s="4"/>
      <c r="W402" s="4"/>
      <c r="AA402" s="3" t="s">
        <v>140</v>
      </c>
      <c r="AB402" s="3">
        <v>47546.6</v>
      </c>
      <c r="AC402" s="3">
        <v>123439.6</v>
      </c>
      <c r="AD402" s="3">
        <v>9030.7900000000009</v>
      </c>
      <c r="AE402" s="3">
        <v>5</v>
      </c>
      <c r="AF402" s="3">
        <v>125</v>
      </c>
      <c r="AI402" s="5">
        <v>44994.227200000001</v>
      </c>
      <c r="AJ402" s="5">
        <v>112596.43210000001</v>
      </c>
    </row>
    <row r="403" spans="10:36" x14ac:dyDescent="0.15">
      <c r="J403" s="2" t="s">
        <v>31</v>
      </c>
      <c r="K403" s="2">
        <v>62263.8</v>
      </c>
      <c r="L403" s="2">
        <v>114406.5</v>
      </c>
      <c r="M403" s="2">
        <v>9436.9699999999993</v>
      </c>
      <c r="N403" s="2">
        <v>3</v>
      </c>
      <c r="O403" s="2">
        <v>4.9000000000000004</v>
      </c>
      <c r="Q403" s="4"/>
      <c r="R403" s="4"/>
      <c r="S403" s="4"/>
      <c r="T403" s="4"/>
      <c r="U403" s="4"/>
      <c r="V403" s="4"/>
      <c r="W403" s="4"/>
      <c r="AA403" s="3" t="s">
        <v>140</v>
      </c>
      <c r="AB403" s="3">
        <v>49429.8</v>
      </c>
      <c r="AC403" s="3">
        <v>125187.7</v>
      </c>
      <c r="AD403" s="3">
        <v>8851.98</v>
      </c>
      <c r="AE403" s="3">
        <v>5</v>
      </c>
      <c r="AF403" s="3">
        <v>125</v>
      </c>
      <c r="AI403" s="5">
        <v>45128.602500000001</v>
      </c>
      <c r="AJ403" s="5">
        <v>112502.34149999999</v>
      </c>
    </row>
    <row r="404" spans="10:36" x14ac:dyDescent="0.15">
      <c r="J404" s="2" t="s">
        <v>31</v>
      </c>
      <c r="K404" s="2">
        <v>67033.5</v>
      </c>
      <c r="L404" s="2">
        <v>121370.7</v>
      </c>
      <c r="M404" s="2">
        <v>9430.11</v>
      </c>
      <c r="N404" s="2">
        <v>3</v>
      </c>
      <c r="O404" s="2">
        <v>4.9000000000000004</v>
      </c>
      <c r="Q404" s="4"/>
      <c r="R404" s="4"/>
      <c r="S404" s="4"/>
      <c r="T404" s="4"/>
      <c r="U404" s="4"/>
      <c r="V404" s="4"/>
      <c r="W404" s="4"/>
      <c r="AA404" s="3" t="s">
        <v>140</v>
      </c>
      <c r="AB404" s="3">
        <v>51389.4</v>
      </c>
      <c r="AC404" s="3">
        <v>126734.6</v>
      </c>
      <c r="AD404" s="3">
        <v>8686.39</v>
      </c>
      <c r="AE404" s="3">
        <v>5</v>
      </c>
      <c r="AF404" s="3">
        <v>125</v>
      </c>
      <c r="AI404" s="5">
        <v>45262.977800000001</v>
      </c>
      <c r="AJ404" s="5">
        <v>112408.25079999999</v>
      </c>
    </row>
    <row r="405" spans="10:36" x14ac:dyDescent="0.15">
      <c r="J405" s="2" t="s">
        <v>31</v>
      </c>
      <c r="K405" s="2">
        <v>78422.600000000006</v>
      </c>
      <c r="L405" s="2">
        <v>137567.29999999999</v>
      </c>
      <c r="M405" s="2">
        <v>9474.82</v>
      </c>
      <c r="N405" s="2">
        <v>3</v>
      </c>
      <c r="O405" s="2">
        <v>4.9000000000000004</v>
      </c>
      <c r="Q405" s="4"/>
      <c r="R405" s="4"/>
      <c r="S405" s="4"/>
      <c r="T405" s="4"/>
      <c r="U405" s="4"/>
      <c r="V405" s="4"/>
      <c r="W405" s="4"/>
      <c r="AA405" s="3" t="s">
        <v>140</v>
      </c>
      <c r="AB405" s="3">
        <v>53198.5</v>
      </c>
      <c r="AC405" s="3">
        <v>128205.1</v>
      </c>
      <c r="AD405" s="3">
        <v>8525.0300000000007</v>
      </c>
      <c r="AE405" s="3">
        <v>5</v>
      </c>
      <c r="AF405" s="3">
        <v>125</v>
      </c>
      <c r="AI405" s="5">
        <v>45397.353199999998</v>
      </c>
      <c r="AJ405" s="5">
        <v>112314.1602</v>
      </c>
    </row>
    <row r="406" spans="10:36" x14ac:dyDescent="0.15">
      <c r="J406" s="2" t="s">
        <v>31</v>
      </c>
      <c r="K406" s="2">
        <v>63151.6</v>
      </c>
      <c r="L406" s="2">
        <v>115460.6</v>
      </c>
      <c r="M406" s="2">
        <v>9440.2999999999993</v>
      </c>
      <c r="N406" s="2">
        <v>3</v>
      </c>
      <c r="O406" s="2">
        <v>4.9000000000000004</v>
      </c>
      <c r="Q406" s="4"/>
      <c r="R406" s="4"/>
      <c r="S406" s="4"/>
      <c r="T406" s="4"/>
      <c r="U406" s="4"/>
      <c r="V406" s="4"/>
      <c r="W406" s="4"/>
      <c r="AA406" s="3" t="s">
        <v>140</v>
      </c>
      <c r="AB406" s="3">
        <v>54882.2</v>
      </c>
      <c r="AC406" s="3">
        <v>129435.4</v>
      </c>
      <c r="AD406" s="3">
        <v>8438.9599999999991</v>
      </c>
      <c r="AE406" s="3">
        <v>5</v>
      </c>
      <c r="AF406" s="3">
        <v>125</v>
      </c>
      <c r="AI406" s="5">
        <v>45531.728499999997</v>
      </c>
      <c r="AJ406" s="5">
        <v>112220.0696</v>
      </c>
    </row>
    <row r="407" spans="10:36" x14ac:dyDescent="0.15">
      <c r="J407" s="2" t="s">
        <v>31</v>
      </c>
      <c r="K407" s="2">
        <v>66654.5</v>
      </c>
      <c r="L407" s="2">
        <v>120482.9</v>
      </c>
      <c r="M407" s="2">
        <v>9436.14</v>
      </c>
      <c r="N407" s="2">
        <v>3</v>
      </c>
      <c r="O407" s="2">
        <v>4.9000000000000004</v>
      </c>
      <c r="Q407" s="4"/>
      <c r="R407" s="4"/>
      <c r="S407" s="4"/>
      <c r="T407" s="4"/>
      <c r="U407" s="4"/>
      <c r="V407" s="4"/>
      <c r="W407" s="4"/>
      <c r="AA407" s="3" t="s">
        <v>140</v>
      </c>
      <c r="AB407" s="3">
        <v>56403.9</v>
      </c>
      <c r="AC407" s="3">
        <v>130362.9</v>
      </c>
      <c r="AD407" s="3">
        <v>8410.4699999999993</v>
      </c>
      <c r="AE407" s="3">
        <v>5</v>
      </c>
      <c r="AF407" s="3">
        <v>125</v>
      </c>
      <c r="AI407" s="5">
        <v>45666.103900000002</v>
      </c>
      <c r="AJ407" s="5">
        <v>112125.97900000001</v>
      </c>
    </row>
    <row r="408" spans="10:36" x14ac:dyDescent="0.15">
      <c r="J408" s="2" t="s">
        <v>31</v>
      </c>
      <c r="K408" s="2">
        <v>63922.2</v>
      </c>
      <c r="L408" s="2">
        <v>116407.8</v>
      </c>
      <c r="M408" s="2">
        <v>9443.36</v>
      </c>
      <c r="N408" s="2">
        <v>3</v>
      </c>
      <c r="O408" s="2">
        <v>4.9000000000000004</v>
      </c>
      <c r="Q408" s="4"/>
      <c r="R408" s="4"/>
      <c r="S408" s="4"/>
      <c r="T408" s="4"/>
      <c r="U408" s="4"/>
      <c r="V408" s="4"/>
      <c r="W408" s="4"/>
      <c r="AA408" s="3" t="s">
        <v>140</v>
      </c>
      <c r="AB408" s="3">
        <v>57611.6</v>
      </c>
      <c r="AC408" s="3">
        <v>130986.2</v>
      </c>
      <c r="AD408" s="3">
        <v>8387.68</v>
      </c>
      <c r="AE408" s="3">
        <v>5</v>
      </c>
      <c r="AF408" s="3">
        <v>125</v>
      </c>
      <c r="AI408" s="5">
        <v>45800.479200000002</v>
      </c>
      <c r="AJ408" s="5">
        <v>112031.88830000001</v>
      </c>
    </row>
    <row r="409" spans="10:36" x14ac:dyDescent="0.15">
      <c r="J409" s="2" t="s">
        <v>31</v>
      </c>
      <c r="K409" s="2">
        <v>64524.9</v>
      </c>
      <c r="L409" s="2">
        <v>117178.5</v>
      </c>
      <c r="M409" s="2">
        <v>9440.16</v>
      </c>
      <c r="N409" s="2">
        <v>3</v>
      </c>
      <c r="O409" s="2">
        <v>4.9000000000000004</v>
      </c>
      <c r="Q409" s="4"/>
      <c r="R409" s="4"/>
      <c r="S409" s="4"/>
      <c r="T409" s="4"/>
      <c r="U409" s="4"/>
      <c r="V409" s="4"/>
      <c r="W409" s="4"/>
      <c r="AA409" s="3" t="s">
        <v>140</v>
      </c>
      <c r="AB409" s="3">
        <v>63111.9</v>
      </c>
      <c r="AC409" s="3">
        <v>138270.29999999999</v>
      </c>
      <c r="AD409" s="3">
        <v>8816.7900000000009</v>
      </c>
      <c r="AE409" s="3">
        <v>5</v>
      </c>
      <c r="AF409" s="3">
        <v>125</v>
      </c>
      <c r="AI409" s="5">
        <v>45934.854500000001</v>
      </c>
      <c r="AJ409" s="5">
        <v>111937.7977</v>
      </c>
    </row>
    <row r="410" spans="10:36" x14ac:dyDescent="0.15">
      <c r="J410" s="2" t="s">
        <v>31</v>
      </c>
      <c r="K410" s="2">
        <v>64903.9</v>
      </c>
      <c r="L410" s="2">
        <v>117664</v>
      </c>
      <c r="M410" s="2">
        <v>9438.92</v>
      </c>
      <c r="N410" s="2">
        <v>3</v>
      </c>
      <c r="O410" s="2">
        <v>4.9000000000000004</v>
      </c>
      <c r="Q410" s="4"/>
      <c r="R410" s="4"/>
      <c r="S410" s="4"/>
      <c r="T410" s="4"/>
      <c r="U410" s="4"/>
      <c r="V410" s="4"/>
      <c r="W410" s="4"/>
      <c r="AA410" s="3" t="s">
        <v>140</v>
      </c>
      <c r="AB410" s="3">
        <v>63487.199999999997</v>
      </c>
      <c r="AC410" s="3">
        <v>138851.70000000001</v>
      </c>
      <c r="AD410" s="3">
        <v>8848.6299999999992</v>
      </c>
      <c r="AE410" s="3">
        <v>5</v>
      </c>
      <c r="AF410" s="3">
        <v>125</v>
      </c>
      <c r="AI410" s="5">
        <v>46069.229899999998</v>
      </c>
      <c r="AJ410" s="5">
        <v>111843.7071</v>
      </c>
    </row>
    <row r="411" spans="10:36" x14ac:dyDescent="0.15">
      <c r="J411" s="2" t="s">
        <v>31</v>
      </c>
      <c r="K411" s="2">
        <v>65342.5</v>
      </c>
      <c r="L411" s="2">
        <v>118268.7</v>
      </c>
      <c r="M411" s="2">
        <v>9438.08</v>
      </c>
      <c r="N411" s="2">
        <v>3</v>
      </c>
      <c r="O411" s="2">
        <v>4.9000000000000004</v>
      </c>
      <c r="Q411" s="4"/>
      <c r="R411" s="4"/>
      <c r="S411" s="4"/>
      <c r="T411" s="4"/>
      <c r="U411" s="4"/>
      <c r="V411" s="4"/>
      <c r="W411" s="4"/>
      <c r="AA411" s="3" t="s">
        <v>140</v>
      </c>
      <c r="AB411" s="3">
        <v>63775.3</v>
      </c>
      <c r="AC411" s="3">
        <v>139281.5</v>
      </c>
      <c r="AD411" s="3">
        <v>8871.99</v>
      </c>
      <c r="AE411" s="3">
        <v>5</v>
      </c>
      <c r="AF411" s="3">
        <v>125</v>
      </c>
      <c r="AI411" s="5">
        <v>46203.605199999998</v>
      </c>
      <c r="AJ411" s="5">
        <v>111749.6165</v>
      </c>
    </row>
    <row r="412" spans="10:36" x14ac:dyDescent="0.15">
      <c r="J412" s="2" t="s">
        <v>31</v>
      </c>
      <c r="K412" s="2">
        <v>65781.2</v>
      </c>
      <c r="L412" s="2">
        <v>118943.6</v>
      </c>
      <c r="M412" s="2">
        <v>9440.23</v>
      </c>
      <c r="N412" s="2">
        <v>3</v>
      </c>
      <c r="O412" s="2">
        <v>4.9000000000000004</v>
      </c>
      <c r="Q412" s="4"/>
      <c r="R412" s="4"/>
      <c r="S412" s="4"/>
      <c r="T412" s="4"/>
      <c r="U412" s="4"/>
      <c r="V412" s="4"/>
      <c r="W412" s="4"/>
      <c r="AA412" s="3" t="s">
        <v>140</v>
      </c>
      <c r="AB412" s="3">
        <v>64164</v>
      </c>
      <c r="AC412" s="3">
        <v>139724.1</v>
      </c>
      <c r="AD412" s="3">
        <v>8902.9599999999991</v>
      </c>
      <c r="AE412" s="3">
        <v>5</v>
      </c>
      <c r="AF412" s="3">
        <v>125</v>
      </c>
      <c r="AI412" s="5">
        <v>46337.980600000003</v>
      </c>
      <c r="AJ412" s="5">
        <v>111655.5258</v>
      </c>
    </row>
    <row r="413" spans="10:36" x14ac:dyDescent="0.15">
      <c r="J413" s="2" t="s">
        <v>31</v>
      </c>
      <c r="K413" s="2">
        <v>66100.399999999994</v>
      </c>
      <c r="L413" s="2">
        <v>119452.4</v>
      </c>
      <c r="M413" s="2">
        <v>9442.35</v>
      </c>
      <c r="N413" s="2">
        <v>3</v>
      </c>
      <c r="O413" s="2">
        <v>4.9000000000000004</v>
      </c>
      <c r="Q413" s="4"/>
      <c r="R413" s="4"/>
      <c r="S413" s="4"/>
      <c r="T413" s="4"/>
      <c r="U413" s="4"/>
      <c r="V413" s="4"/>
      <c r="W413" s="4"/>
      <c r="AA413" s="3" t="s">
        <v>140</v>
      </c>
      <c r="AB413" s="3">
        <v>64452.1</v>
      </c>
      <c r="AC413" s="3">
        <v>140116.1</v>
      </c>
      <c r="AD413" s="3">
        <v>8924.98</v>
      </c>
      <c r="AE413" s="3">
        <v>5</v>
      </c>
      <c r="AF413" s="3">
        <v>125</v>
      </c>
      <c r="AI413" s="5">
        <v>46472.355799999998</v>
      </c>
      <c r="AJ413" s="5">
        <v>111561.4353</v>
      </c>
    </row>
    <row r="414" spans="10:36" x14ac:dyDescent="0.15">
      <c r="J414" s="2" t="s">
        <v>31</v>
      </c>
      <c r="K414" s="2">
        <v>66228.7</v>
      </c>
      <c r="L414" s="2">
        <v>119690.6</v>
      </c>
      <c r="M414" s="2">
        <v>9442.76</v>
      </c>
      <c r="N414" s="2">
        <v>3</v>
      </c>
      <c r="O414" s="2">
        <v>4.9000000000000004</v>
      </c>
      <c r="Q414" s="4"/>
      <c r="R414" s="4"/>
      <c r="S414" s="4"/>
      <c r="T414" s="4"/>
      <c r="U414" s="4"/>
      <c r="V414" s="4"/>
      <c r="W414" s="4"/>
      <c r="AA414" s="3" t="s">
        <v>140</v>
      </c>
      <c r="AB414" s="3">
        <v>64452.1</v>
      </c>
      <c r="AC414" s="3">
        <v>140116.1</v>
      </c>
      <c r="AD414" s="3">
        <v>8924.98</v>
      </c>
      <c r="AE414" s="3">
        <v>5</v>
      </c>
      <c r="AF414" s="3">
        <v>125</v>
      </c>
      <c r="AI414" s="5">
        <v>46606.731099999997</v>
      </c>
      <c r="AJ414" s="5">
        <v>111467.3446</v>
      </c>
    </row>
    <row r="415" spans="10:36" x14ac:dyDescent="0.15">
      <c r="J415" s="2" t="s">
        <v>31</v>
      </c>
      <c r="K415" s="2">
        <v>62720.5</v>
      </c>
      <c r="L415" s="2">
        <v>137632.20000000001</v>
      </c>
      <c r="M415" s="2">
        <v>8759.06</v>
      </c>
      <c r="N415" s="2">
        <v>1</v>
      </c>
      <c r="O415" s="2">
        <v>5</v>
      </c>
      <c r="Q415" s="4"/>
      <c r="R415" s="4"/>
      <c r="S415" s="4"/>
      <c r="T415" s="4"/>
      <c r="U415" s="4"/>
      <c r="V415" s="4"/>
      <c r="W415" s="4"/>
      <c r="AA415" s="3" t="s">
        <v>140</v>
      </c>
      <c r="AB415" s="3">
        <v>58454.400000000001</v>
      </c>
      <c r="AC415" s="3">
        <v>131419</v>
      </c>
      <c r="AD415" s="3">
        <v>8413.75</v>
      </c>
      <c r="AE415" s="3">
        <v>5</v>
      </c>
      <c r="AF415" s="3">
        <v>125</v>
      </c>
      <c r="AI415" s="5">
        <v>46741.106500000002</v>
      </c>
      <c r="AJ415" s="5">
        <v>111373.254</v>
      </c>
    </row>
    <row r="416" spans="10:36" x14ac:dyDescent="0.15">
      <c r="J416" s="2" t="s">
        <v>31</v>
      </c>
      <c r="K416" s="2">
        <v>62945.9</v>
      </c>
      <c r="L416" s="2">
        <v>137986.20000000001</v>
      </c>
      <c r="M416" s="2">
        <v>8780.42</v>
      </c>
      <c r="N416" s="2">
        <v>1</v>
      </c>
      <c r="O416" s="2">
        <v>5</v>
      </c>
      <c r="Q416" s="4"/>
      <c r="R416" s="4"/>
      <c r="S416" s="4"/>
      <c r="T416" s="4"/>
      <c r="U416" s="4"/>
      <c r="V416" s="4"/>
      <c r="W416" s="4"/>
      <c r="AA416" s="3" t="s">
        <v>140</v>
      </c>
      <c r="AB416" s="3">
        <v>62412.1</v>
      </c>
      <c r="AC416" s="3">
        <v>136994.4</v>
      </c>
      <c r="AD416" s="3">
        <v>8755.73</v>
      </c>
      <c r="AE416" s="3">
        <v>5</v>
      </c>
      <c r="AF416" s="3">
        <v>125</v>
      </c>
      <c r="AI416" s="5">
        <v>46875.481800000001</v>
      </c>
      <c r="AJ416" s="5">
        <v>111279.1634</v>
      </c>
    </row>
    <row r="417" spans="10:36" x14ac:dyDescent="0.15">
      <c r="J417" s="2" t="s">
        <v>31</v>
      </c>
      <c r="K417" s="2">
        <v>62419.9</v>
      </c>
      <c r="L417" s="2">
        <v>137076.4</v>
      </c>
      <c r="M417" s="2">
        <v>8739.86</v>
      </c>
      <c r="N417" s="2">
        <v>1</v>
      </c>
      <c r="O417" s="2">
        <v>5</v>
      </c>
      <c r="Q417" s="4"/>
      <c r="R417" s="4"/>
      <c r="S417" s="4"/>
      <c r="T417" s="4"/>
      <c r="U417" s="4"/>
      <c r="V417" s="4"/>
      <c r="W417" s="4"/>
      <c r="AA417" s="3" t="s">
        <v>140</v>
      </c>
      <c r="AB417" s="3">
        <v>62861.9</v>
      </c>
      <c r="AC417" s="3">
        <v>137777.60000000001</v>
      </c>
      <c r="AD417" s="3">
        <v>8791.84</v>
      </c>
      <c r="AE417" s="3">
        <v>5</v>
      </c>
      <c r="AF417" s="3">
        <v>125</v>
      </c>
      <c r="AI417" s="5">
        <v>47009.857199999999</v>
      </c>
      <c r="AJ417" s="5">
        <v>111185.07279999999</v>
      </c>
    </row>
    <row r="418" spans="10:36" x14ac:dyDescent="0.15">
      <c r="J418" s="2" t="s">
        <v>31</v>
      </c>
      <c r="K418" s="2">
        <v>62544.9</v>
      </c>
      <c r="L418" s="2">
        <v>137367.1</v>
      </c>
      <c r="M418" s="2">
        <v>8750.48</v>
      </c>
      <c r="N418" s="2">
        <v>1</v>
      </c>
      <c r="O418" s="2">
        <v>5</v>
      </c>
      <c r="Q418" s="4"/>
      <c r="R418" s="4"/>
      <c r="S418" s="4"/>
      <c r="T418" s="4"/>
      <c r="U418" s="4"/>
      <c r="V418" s="4"/>
      <c r="W418" s="4"/>
      <c r="AA418" s="3" t="s">
        <v>140</v>
      </c>
      <c r="AB418" s="3">
        <v>65116.800000000003</v>
      </c>
      <c r="AC418" s="3">
        <v>140812.29999999999</v>
      </c>
      <c r="AD418" s="3">
        <v>8964.3799999999992</v>
      </c>
      <c r="AE418" s="3">
        <v>5</v>
      </c>
      <c r="AF418" s="3">
        <v>125</v>
      </c>
      <c r="AI418" s="5">
        <v>47144.232499999998</v>
      </c>
      <c r="AJ418" s="5">
        <v>111090.98209999999</v>
      </c>
    </row>
    <row r="419" spans="10:36" x14ac:dyDescent="0.15">
      <c r="J419" s="2" t="s">
        <v>31</v>
      </c>
      <c r="K419" s="2">
        <v>63298.2</v>
      </c>
      <c r="L419" s="2">
        <v>138239.79999999999</v>
      </c>
      <c r="M419" s="2">
        <v>8802.92</v>
      </c>
      <c r="N419" s="2">
        <v>1</v>
      </c>
      <c r="O419" s="2">
        <v>5</v>
      </c>
      <c r="Q419" s="4"/>
      <c r="R419" s="4"/>
      <c r="S419" s="4"/>
      <c r="T419" s="4"/>
      <c r="U419" s="4"/>
      <c r="V419" s="4"/>
      <c r="W419" s="4"/>
      <c r="AA419" s="3" t="s">
        <v>140</v>
      </c>
      <c r="AB419" s="3">
        <v>62149.9</v>
      </c>
      <c r="AC419" s="3">
        <v>136413.70000000001</v>
      </c>
      <c r="AD419" s="3">
        <v>8738.58</v>
      </c>
      <c r="AE419" s="3">
        <v>5</v>
      </c>
      <c r="AF419" s="3">
        <v>125</v>
      </c>
      <c r="AI419" s="5">
        <v>47278.607799999998</v>
      </c>
      <c r="AJ419" s="5">
        <v>110996.8915</v>
      </c>
    </row>
    <row r="420" spans="10:36" x14ac:dyDescent="0.15">
      <c r="J420" s="2" t="s">
        <v>31</v>
      </c>
      <c r="K420" s="2">
        <v>62370.400000000001</v>
      </c>
      <c r="L420" s="2">
        <v>136799.20000000001</v>
      </c>
      <c r="M420" s="2">
        <v>8729.2800000000007</v>
      </c>
      <c r="N420" s="2">
        <v>1</v>
      </c>
      <c r="O420" s="2">
        <v>5</v>
      </c>
      <c r="Q420" s="4"/>
      <c r="R420" s="4"/>
      <c r="S420" s="4"/>
      <c r="T420" s="4"/>
      <c r="U420" s="4"/>
      <c r="V420" s="4"/>
      <c r="W420" s="4"/>
      <c r="AA420" s="3" t="s">
        <v>140</v>
      </c>
      <c r="AB420" s="3">
        <v>61838.9</v>
      </c>
      <c r="AC420" s="3">
        <v>135618.4</v>
      </c>
      <c r="AD420" s="3">
        <v>8712.6</v>
      </c>
      <c r="AE420" s="3">
        <v>5</v>
      </c>
      <c r="AF420" s="3">
        <v>125</v>
      </c>
      <c r="AI420" s="5">
        <v>47412.983200000002</v>
      </c>
      <c r="AJ420" s="5">
        <v>110902.8009</v>
      </c>
    </row>
    <row r="421" spans="10:36" x14ac:dyDescent="0.15">
      <c r="J421" s="2" t="s">
        <v>31</v>
      </c>
      <c r="K421" s="2">
        <v>63637.8</v>
      </c>
      <c r="L421" s="2">
        <v>138455.4</v>
      </c>
      <c r="M421" s="2">
        <v>8819.1</v>
      </c>
      <c r="N421" s="2">
        <v>1</v>
      </c>
      <c r="O421" s="2">
        <v>5</v>
      </c>
      <c r="Q421" s="4"/>
      <c r="R421" s="4"/>
      <c r="S421" s="4"/>
      <c r="T421" s="4"/>
      <c r="U421" s="4"/>
      <c r="V421" s="4"/>
      <c r="W421" s="4"/>
      <c r="AA421" s="3" t="s">
        <v>140</v>
      </c>
      <c r="AB421" s="3">
        <v>65619.8</v>
      </c>
      <c r="AC421" s="3">
        <v>141180.5</v>
      </c>
      <c r="AD421" s="3">
        <v>8983.5300000000007</v>
      </c>
      <c r="AE421" s="3">
        <v>5</v>
      </c>
      <c r="AF421" s="3">
        <v>125</v>
      </c>
      <c r="AI421" s="5">
        <v>47547.358500000002</v>
      </c>
      <c r="AJ421" s="5">
        <v>110808.71030000001</v>
      </c>
    </row>
    <row r="422" spans="10:36" x14ac:dyDescent="0.15">
      <c r="J422" s="2" t="s">
        <v>31</v>
      </c>
      <c r="K422" s="2">
        <v>62397</v>
      </c>
      <c r="L422" s="2">
        <v>136471.5</v>
      </c>
      <c r="M422" s="2">
        <v>8723.99</v>
      </c>
      <c r="N422" s="2">
        <v>1</v>
      </c>
      <c r="O422" s="2">
        <v>5</v>
      </c>
      <c r="Q422" s="4"/>
      <c r="R422" s="4"/>
      <c r="S422" s="4"/>
      <c r="T422" s="4"/>
      <c r="U422" s="4"/>
      <c r="V422" s="4"/>
      <c r="W422" s="4"/>
      <c r="AA422" s="3" t="s">
        <v>140</v>
      </c>
      <c r="AB422" s="3">
        <v>59234.9</v>
      </c>
      <c r="AC422" s="3">
        <v>131725.1</v>
      </c>
      <c r="AD422" s="3">
        <v>8439.08</v>
      </c>
      <c r="AE422" s="3">
        <v>5</v>
      </c>
      <c r="AF422" s="3">
        <v>125</v>
      </c>
      <c r="AI422" s="5">
        <v>47681.733899999999</v>
      </c>
      <c r="AJ422" s="5">
        <v>110714.61960000001</v>
      </c>
    </row>
    <row r="423" spans="10:36" x14ac:dyDescent="0.15">
      <c r="J423" s="2" t="s">
        <v>31</v>
      </c>
      <c r="K423" s="2">
        <v>64003</v>
      </c>
      <c r="L423" s="2">
        <v>138607.9</v>
      </c>
      <c r="M423" s="2">
        <v>8835.2199999999993</v>
      </c>
      <c r="N423" s="2">
        <v>1</v>
      </c>
      <c r="O423" s="2">
        <v>5</v>
      </c>
      <c r="Q423" s="4"/>
      <c r="R423" s="4"/>
      <c r="S423" s="4"/>
      <c r="T423" s="4"/>
      <c r="U423" s="4"/>
      <c r="V423" s="4"/>
      <c r="W423" s="4"/>
      <c r="AA423" s="3" t="s">
        <v>140</v>
      </c>
      <c r="AB423" s="3">
        <v>66097.100000000006</v>
      </c>
      <c r="AC423" s="3">
        <v>141510.20000000001</v>
      </c>
      <c r="AD423" s="3">
        <v>9011.19</v>
      </c>
      <c r="AE423" s="3">
        <v>5</v>
      </c>
      <c r="AF423" s="3">
        <v>125</v>
      </c>
      <c r="AI423" s="5">
        <v>47816.109199999999</v>
      </c>
      <c r="AJ423" s="5">
        <v>110620.52899999999</v>
      </c>
    </row>
    <row r="424" spans="10:36" x14ac:dyDescent="0.15">
      <c r="J424" s="2" t="s">
        <v>31</v>
      </c>
      <c r="K424" s="2">
        <v>62524.6</v>
      </c>
      <c r="L424" s="2">
        <v>136119.1</v>
      </c>
      <c r="M424" s="2">
        <v>8715.7099999999991</v>
      </c>
      <c r="N424" s="2">
        <v>1</v>
      </c>
      <c r="O424" s="2">
        <v>5</v>
      </c>
      <c r="Q424" s="4"/>
      <c r="R424" s="4"/>
      <c r="S424" s="4"/>
      <c r="T424" s="4"/>
      <c r="U424" s="4"/>
      <c r="V424" s="4"/>
      <c r="W424" s="4"/>
      <c r="AA424" s="3" t="s">
        <v>140</v>
      </c>
      <c r="AB424" s="3">
        <v>61628.6</v>
      </c>
      <c r="AC424" s="3">
        <v>134811</v>
      </c>
      <c r="AD424" s="3">
        <v>8679.5</v>
      </c>
      <c r="AE424" s="3">
        <v>5</v>
      </c>
      <c r="AF424" s="3">
        <v>125</v>
      </c>
      <c r="AI424" s="5">
        <v>47950.484499999999</v>
      </c>
      <c r="AJ424" s="5">
        <v>110526.4384</v>
      </c>
    </row>
    <row r="425" spans="10:36" x14ac:dyDescent="0.15">
      <c r="J425" s="2" t="s">
        <v>31</v>
      </c>
      <c r="K425" s="2">
        <v>64544.6</v>
      </c>
      <c r="L425" s="2">
        <v>138799.20000000001</v>
      </c>
      <c r="M425" s="2">
        <v>8862.9699999999993</v>
      </c>
      <c r="N425" s="2">
        <v>1</v>
      </c>
      <c r="O425" s="2">
        <v>5</v>
      </c>
      <c r="Q425" s="4"/>
      <c r="R425" s="4"/>
      <c r="S425" s="4"/>
      <c r="T425" s="4"/>
      <c r="U425" s="4"/>
      <c r="V425" s="4"/>
      <c r="W425" s="4"/>
      <c r="AA425" s="3" t="s">
        <v>140</v>
      </c>
      <c r="AB425" s="3">
        <v>66575.100000000006</v>
      </c>
      <c r="AC425" s="3">
        <v>141777.20000000001</v>
      </c>
      <c r="AD425" s="3">
        <v>9036.1</v>
      </c>
      <c r="AE425" s="3">
        <v>5</v>
      </c>
      <c r="AF425" s="3">
        <v>125</v>
      </c>
      <c r="AI425" s="5">
        <v>48084.859900000003</v>
      </c>
      <c r="AJ425" s="5">
        <v>110432.3478</v>
      </c>
    </row>
    <row r="426" spans="10:36" x14ac:dyDescent="0.15">
      <c r="J426" s="2" t="s">
        <v>31</v>
      </c>
      <c r="K426" s="2">
        <v>62765.8</v>
      </c>
      <c r="L426" s="2">
        <v>135754.6</v>
      </c>
      <c r="M426" s="2">
        <v>8712.66</v>
      </c>
      <c r="N426" s="2">
        <v>1</v>
      </c>
      <c r="O426" s="2">
        <v>5</v>
      </c>
      <c r="Q426" s="4"/>
      <c r="R426" s="4"/>
      <c r="S426" s="4"/>
      <c r="T426" s="4"/>
      <c r="U426" s="4"/>
      <c r="V426" s="4"/>
      <c r="W426" s="4"/>
      <c r="AA426" s="3" t="s">
        <v>140</v>
      </c>
      <c r="AB426" s="3">
        <v>59839.6</v>
      </c>
      <c r="AC426" s="3">
        <v>131917.29999999999</v>
      </c>
      <c r="AD426" s="3">
        <v>8470.75</v>
      </c>
      <c r="AE426" s="3">
        <v>5</v>
      </c>
      <c r="AF426" s="3">
        <v>125</v>
      </c>
      <c r="AI426" s="5">
        <v>48219.235099999998</v>
      </c>
      <c r="AJ426" s="5">
        <v>110338.25719999999</v>
      </c>
    </row>
    <row r="427" spans="10:36" x14ac:dyDescent="0.15">
      <c r="J427" s="2" t="s">
        <v>31</v>
      </c>
      <c r="K427" s="2">
        <v>65389.1</v>
      </c>
      <c r="L427" s="2">
        <v>138991.79999999999</v>
      </c>
      <c r="M427" s="2">
        <v>8903.1</v>
      </c>
      <c r="N427" s="2">
        <v>1</v>
      </c>
      <c r="O427" s="2">
        <v>5</v>
      </c>
      <c r="Q427" s="4"/>
      <c r="R427" s="4"/>
      <c r="S427" s="4"/>
      <c r="T427" s="4"/>
      <c r="U427" s="4"/>
      <c r="V427" s="4"/>
      <c r="W427" s="4"/>
      <c r="AA427" s="3" t="s">
        <v>140</v>
      </c>
      <c r="AB427" s="3">
        <v>61505.3</v>
      </c>
      <c r="AC427" s="3">
        <v>134243.4</v>
      </c>
      <c r="AD427" s="3">
        <v>8635.02</v>
      </c>
      <c r="AE427" s="3">
        <v>5</v>
      </c>
      <c r="AF427" s="3">
        <v>125</v>
      </c>
      <c r="AI427" s="5">
        <v>48353.611299999997</v>
      </c>
      <c r="AJ427" s="5">
        <v>110244.166</v>
      </c>
    </row>
    <row r="428" spans="10:36" x14ac:dyDescent="0.15">
      <c r="J428" s="2" t="s">
        <v>31</v>
      </c>
      <c r="K428" s="2">
        <v>63095.5</v>
      </c>
      <c r="L428" s="2">
        <v>135352.70000000001</v>
      </c>
      <c r="M428" s="2">
        <v>8715.35</v>
      </c>
      <c r="N428" s="2">
        <v>1</v>
      </c>
      <c r="O428" s="2">
        <v>5</v>
      </c>
      <c r="Q428" s="4"/>
      <c r="R428" s="4"/>
      <c r="S428" s="4"/>
      <c r="T428" s="4"/>
      <c r="U428" s="4"/>
      <c r="V428" s="4"/>
      <c r="W428" s="4"/>
      <c r="AA428" s="3" t="s">
        <v>140</v>
      </c>
      <c r="AB428" s="3">
        <v>67103.7</v>
      </c>
      <c r="AC428" s="3">
        <v>142006.6</v>
      </c>
      <c r="AD428" s="3">
        <v>9069.17</v>
      </c>
      <c r="AE428" s="3">
        <v>5</v>
      </c>
      <c r="AF428" s="3">
        <v>125</v>
      </c>
      <c r="AI428" s="5">
        <v>48487.985800000002</v>
      </c>
      <c r="AJ428" s="5">
        <v>110150.0759</v>
      </c>
    </row>
    <row r="429" spans="10:36" x14ac:dyDescent="0.15">
      <c r="J429" s="2" t="s">
        <v>31</v>
      </c>
      <c r="K429" s="2">
        <v>63475.4</v>
      </c>
      <c r="L429" s="2">
        <v>134950.79999999999</v>
      </c>
      <c r="M429" s="2">
        <v>8737.0400000000009</v>
      </c>
      <c r="N429" s="2">
        <v>1</v>
      </c>
      <c r="O429" s="2">
        <v>5</v>
      </c>
      <c r="Q429" s="4"/>
      <c r="R429" s="4"/>
      <c r="S429" s="4"/>
      <c r="T429" s="4"/>
      <c r="U429" s="4"/>
      <c r="V429" s="4"/>
      <c r="W429" s="4"/>
      <c r="AA429" s="3" t="s">
        <v>140</v>
      </c>
      <c r="AB429" s="3">
        <v>60217.5</v>
      </c>
      <c r="AC429" s="3">
        <v>132007.6</v>
      </c>
      <c r="AD429" s="3">
        <v>8495.1</v>
      </c>
      <c r="AE429" s="3">
        <v>5</v>
      </c>
      <c r="AF429" s="3">
        <v>125</v>
      </c>
      <c r="AI429" s="5">
        <v>48622.362000000001</v>
      </c>
      <c r="AJ429" s="5">
        <v>110055.9847</v>
      </c>
    </row>
    <row r="430" spans="10:36" x14ac:dyDescent="0.15">
      <c r="J430" s="2" t="s">
        <v>31</v>
      </c>
      <c r="K430" s="2">
        <v>66536.100000000006</v>
      </c>
      <c r="L430" s="2">
        <v>139198.20000000001</v>
      </c>
      <c r="M430" s="2">
        <v>8964.94</v>
      </c>
      <c r="N430" s="2">
        <v>1</v>
      </c>
      <c r="O430" s="2">
        <v>5</v>
      </c>
      <c r="Q430" s="4"/>
      <c r="R430" s="4"/>
      <c r="S430" s="4"/>
      <c r="T430" s="4"/>
      <c r="U430" s="4"/>
      <c r="V430" s="4"/>
      <c r="W430" s="4"/>
      <c r="AA430" s="3" t="s">
        <v>140</v>
      </c>
      <c r="AB430" s="3">
        <v>61457.4</v>
      </c>
      <c r="AC430" s="3">
        <v>133714.20000000001</v>
      </c>
      <c r="AD430" s="3">
        <v>8615.26</v>
      </c>
      <c r="AE430" s="3">
        <v>5</v>
      </c>
      <c r="AF430" s="3">
        <v>125</v>
      </c>
      <c r="AI430" s="5">
        <v>48756.736499999999</v>
      </c>
      <c r="AJ430" s="5">
        <v>109961.8947</v>
      </c>
    </row>
    <row r="431" spans="10:36" x14ac:dyDescent="0.15">
      <c r="J431" s="2" t="s">
        <v>31</v>
      </c>
      <c r="K431" s="2">
        <v>63817.599999999999</v>
      </c>
      <c r="L431" s="2">
        <v>134548.9</v>
      </c>
      <c r="M431" s="2">
        <v>8754.9</v>
      </c>
      <c r="N431" s="2">
        <v>1</v>
      </c>
      <c r="O431" s="2">
        <v>5</v>
      </c>
      <c r="Q431" s="4"/>
      <c r="R431" s="4"/>
      <c r="S431" s="4"/>
      <c r="T431" s="4"/>
      <c r="U431" s="4"/>
      <c r="V431" s="4"/>
      <c r="W431" s="4"/>
      <c r="AA431" s="3" t="s">
        <v>140</v>
      </c>
      <c r="AB431" s="3">
        <v>60406.8</v>
      </c>
      <c r="AC431" s="3">
        <v>131995.70000000001</v>
      </c>
      <c r="AD431" s="3">
        <v>8497.27</v>
      </c>
      <c r="AE431" s="3">
        <v>5</v>
      </c>
      <c r="AF431" s="3">
        <v>125</v>
      </c>
      <c r="AI431" s="5">
        <v>48891.112699999998</v>
      </c>
      <c r="AJ431" s="5">
        <v>109867.80349999999</v>
      </c>
    </row>
    <row r="432" spans="10:36" x14ac:dyDescent="0.15">
      <c r="J432" s="2" t="s">
        <v>31</v>
      </c>
      <c r="K432" s="2">
        <v>67859.899999999994</v>
      </c>
      <c r="L432" s="2">
        <v>139354.70000000001</v>
      </c>
      <c r="M432" s="2">
        <v>9041.69</v>
      </c>
      <c r="N432" s="2">
        <v>1</v>
      </c>
      <c r="O432" s="2">
        <v>5</v>
      </c>
      <c r="Q432" s="4"/>
      <c r="R432" s="4"/>
      <c r="S432" s="4"/>
      <c r="T432" s="4"/>
      <c r="U432" s="4"/>
      <c r="V432" s="4"/>
      <c r="W432" s="4"/>
      <c r="AA432" s="3" t="s">
        <v>140</v>
      </c>
      <c r="AB432" s="3">
        <v>61446.9</v>
      </c>
      <c r="AC432" s="3">
        <v>133298.6</v>
      </c>
      <c r="AD432" s="3">
        <v>8589.7900000000009</v>
      </c>
      <c r="AE432" s="3">
        <v>5</v>
      </c>
      <c r="AF432" s="3">
        <v>125</v>
      </c>
      <c r="AI432" s="5">
        <v>49025.487200000003</v>
      </c>
      <c r="AJ432" s="5">
        <v>109773.71339999999</v>
      </c>
    </row>
    <row r="433" spans="10:36" x14ac:dyDescent="0.15">
      <c r="J433" s="2" t="s">
        <v>31</v>
      </c>
      <c r="K433" s="2">
        <v>64273.599999999999</v>
      </c>
      <c r="L433" s="2">
        <v>134059.1</v>
      </c>
      <c r="M433" s="2">
        <v>8795.14</v>
      </c>
      <c r="N433" s="2">
        <v>1</v>
      </c>
      <c r="O433" s="2">
        <v>5</v>
      </c>
      <c r="Q433" s="4"/>
      <c r="R433" s="4"/>
      <c r="S433" s="4"/>
      <c r="T433" s="4"/>
      <c r="U433" s="4"/>
      <c r="V433" s="4"/>
      <c r="W433" s="4"/>
      <c r="AA433" s="3" t="s">
        <v>140</v>
      </c>
      <c r="AB433" s="3">
        <v>61459</v>
      </c>
      <c r="AC433" s="3">
        <v>133449.79999999999</v>
      </c>
      <c r="AD433" s="3">
        <v>8598.25</v>
      </c>
      <c r="AE433" s="3">
        <v>5</v>
      </c>
      <c r="AF433" s="3">
        <v>125</v>
      </c>
      <c r="AI433" s="5">
        <v>49159.863299999997</v>
      </c>
      <c r="AJ433" s="5">
        <v>109679.6222</v>
      </c>
    </row>
    <row r="434" spans="10:36" x14ac:dyDescent="0.15">
      <c r="J434" s="2" t="s">
        <v>31</v>
      </c>
      <c r="K434" s="2">
        <v>69045.3</v>
      </c>
      <c r="L434" s="2">
        <v>139422.20000000001</v>
      </c>
      <c r="M434" s="2">
        <v>9121.07</v>
      </c>
      <c r="N434" s="2">
        <v>1</v>
      </c>
      <c r="O434" s="2">
        <v>5</v>
      </c>
      <c r="Q434" s="4"/>
      <c r="R434" s="4"/>
      <c r="S434" s="4"/>
      <c r="T434" s="4"/>
      <c r="U434" s="4"/>
      <c r="V434" s="4"/>
      <c r="W434" s="4"/>
      <c r="AA434" s="3" t="s">
        <v>140</v>
      </c>
      <c r="AB434" s="3">
        <v>67557.399999999994</v>
      </c>
      <c r="AC434" s="3">
        <v>142122.4</v>
      </c>
      <c r="AD434" s="3">
        <v>9091.99</v>
      </c>
      <c r="AE434" s="3">
        <v>5</v>
      </c>
      <c r="AF434" s="3">
        <v>125</v>
      </c>
      <c r="AI434" s="5">
        <v>49294.2379</v>
      </c>
      <c r="AJ434" s="5">
        <v>109585.5322</v>
      </c>
    </row>
    <row r="435" spans="10:36" x14ac:dyDescent="0.15">
      <c r="J435" s="2" t="s">
        <v>31</v>
      </c>
      <c r="K435" s="2">
        <v>64933.1</v>
      </c>
      <c r="L435" s="2">
        <v>133191.9</v>
      </c>
      <c r="M435" s="2">
        <v>8887.84</v>
      </c>
      <c r="N435" s="2">
        <v>1</v>
      </c>
      <c r="O435" s="2">
        <v>5</v>
      </c>
      <c r="Q435" s="4"/>
      <c r="R435" s="4"/>
      <c r="S435" s="4"/>
      <c r="T435" s="4"/>
      <c r="U435" s="4"/>
      <c r="V435" s="4"/>
      <c r="W435" s="4"/>
      <c r="AA435" s="3" t="s">
        <v>140</v>
      </c>
      <c r="AB435" s="3">
        <v>60533.5</v>
      </c>
      <c r="AC435" s="3">
        <v>131908.1</v>
      </c>
      <c r="AD435" s="3">
        <v>8500.25</v>
      </c>
      <c r="AE435" s="3">
        <v>5</v>
      </c>
      <c r="AF435" s="3">
        <v>125</v>
      </c>
      <c r="AI435" s="5">
        <v>49428.614000000001</v>
      </c>
      <c r="AJ435" s="5">
        <v>109491.44100000001</v>
      </c>
    </row>
    <row r="436" spans="10:36" x14ac:dyDescent="0.15">
      <c r="J436" s="2" t="s">
        <v>31</v>
      </c>
      <c r="K436" s="2">
        <v>70597.100000000006</v>
      </c>
      <c r="L436" s="2">
        <v>139365.5</v>
      </c>
      <c r="M436" s="2">
        <v>9208.6299999999992</v>
      </c>
      <c r="N436" s="2">
        <v>1</v>
      </c>
      <c r="O436" s="2">
        <v>5</v>
      </c>
      <c r="Q436" s="4"/>
      <c r="R436" s="4"/>
      <c r="S436" s="4"/>
      <c r="T436" s="4"/>
      <c r="U436" s="4"/>
      <c r="V436" s="4"/>
      <c r="W436" s="4"/>
      <c r="AA436" s="3" t="s">
        <v>140</v>
      </c>
      <c r="AB436" s="3">
        <v>60597.1</v>
      </c>
      <c r="AC436" s="3">
        <v>131744.79999999999</v>
      </c>
      <c r="AD436" s="3">
        <v>8500.25</v>
      </c>
      <c r="AE436" s="3">
        <v>5</v>
      </c>
      <c r="AF436" s="3">
        <v>125</v>
      </c>
      <c r="AI436" s="5">
        <v>49562.988499999999</v>
      </c>
      <c r="AJ436" s="5">
        <v>109397.3509</v>
      </c>
    </row>
    <row r="437" spans="10:36" x14ac:dyDescent="0.15">
      <c r="J437" s="2" t="s">
        <v>31</v>
      </c>
      <c r="K437" s="2">
        <v>65795.600000000006</v>
      </c>
      <c r="L437" s="2">
        <v>132036.1</v>
      </c>
      <c r="M437" s="2">
        <v>9023.86</v>
      </c>
      <c r="N437" s="2">
        <v>1</v>
      </c>
      <c r="O437" s="2">
        <v>5</v>
      </c>
      <c r="Q437" s="4"/>
      <c r="R437" s="4"/>
      <c r="S437" s="4"/>
      <c r="T437" s="4"/>
      <c r="U437" s="4"/>
      <c r="V437" s="4"/>
      <c r="W437" s="4"/>
      <c r="AA437" s="3" t="s">
        <v>140</v>
      </c>
      <c r="AB437" s="3">
        <v>61497.7</v>
      </c>
      <c r="AC437" s="3">
        <v>133235.9</v>
      </c>
      <c r="AD437" s="3">
        <v>8591.6</v>
      </c>
      <c r="AE437" s="3">
        <v>5</v>
      </c>
      <c r="AF437" s="3">
        <v>125</v>
      </c>
      <c r="AI437" s="5">
        <v>49697.364600000001</v>
      </c>
      <c r="AJ437" s="5">
        <v>109303.2598</v>
      </c>
    </row>
    <row r="438" spans="10:36" x14ac:dyDescent="0.15">
      <c r="J438" s="2" t="s">
        <v>31</v>
      </c>
      <c r="K438" s="2">
        <v>66366.8</v>
      </c>
      <c r="L438" s="2">
        <v>131155.79999999999</v>
      </c>
      <c r="M438" s="2">
        <v>9089.7099999999991</v>
      </c>
      <c r="N438" s="2">
        <v>1</v>
      </c>
      <c r="O438" s="2">
        <v>5</v>
      </c>
      <c r="Q438" s="4"/>
      <c r="R438" s="4"/>
      <c r="S438" s="4"/>
      <c r="T438" s="4"/>
      <c r="U438" s="4"/>
      <c r="V438" s="4"/>
      <c r="W438" s="4"/>
      <c r="AA438" s="3" t="s">
        <v>140</v>
      </c>
      <c r="AB438" s="3">
        <v>61586.3</v>
      </c>
      <c r="AC438" s="3">
        <v>133223.79999999999</v>
      </c>
      <c r="AD438" s="3">
        <v>8600.1</v>
      </c>
      <c r="AE438" s="3">
        <v>5</v>
      </c>
      <c r="AF438" s="3">
        <v>125</v>
      </c>
      <c r="AI438" s="5">
        <v>49831.739200000004</v>
      </c>
      <c r="AJ438" s="5">
        <v>109209.1697</v>
      </c>
    </row>
    <row r="439" spans="10:36" x14ac:dyDescent="0.15">
      <c r="J439" s="2" t="s">
        <v>31</v>
      </c>
      <c r="K439" s="2">
        <v>72010.2</v>
      </c>
      <c r="L439" s="2">
        <v>139270.29999999999</v>
      </c>
      <c r="M439" s="2">
        <v>9272.6200000000008</v>
      </c>
      <c r="N439" s="2">
        <v>1</v>
      </c>
      <c r="O439" s="2">
        <v>5</v>
      </c>
      <c r="Q439" s="4"/>
      <c r="R439" s="4"/>
      <c r="S439" s="4"/>
      <c r="T439" s="4"/>
      <c r="U439" s="4"/>
      <c r="V439" s="4"/>
      <c r="W439" s="4"/>
      <c r="AA439" s="3" t="s">
        <v>140</v>
      </c>
      <c r="AB439" s="3">
        <v>67885.2</v>
      </c>
      <c r="AC439" s="3">
        <v>142174.5</v>
      </c>
      <c r="AD439" s="3">
        <v>9100.48</v>
      </c>
      <c r="AE439" s="3">
        <v>5</v>
      </c>
      <c r="AF439" s="3">
        <v>125</v>
      </c>
      <c r="AI439" s="5">
        <v>49966.115299999998</v>
      </c>
      <c r="AJ439" s="5">
        <v>109115.0785</v>
      </c>
    </row>
    <row r="440" spans="10:36" x14ac:dyDescent="0.15">
      <c r="J440" s="2" t="s">
        <v>31</v>
      </c>
      <c r="K440" s="2">
        <v>66849.399999999994</v>
      </c>
      <c r="L440" s="2">
        <v>130288.4</v>
      </c>
      <c r="M440" s="2">
        <v>9152.5300000000007</v>
      </c>
      <c r="N440" s="2">
        <v>1</v>
      </c>
      <c r="O440" s="2">
        <v>5</v>
      </c>
      <c r="Q440" s="4"/>
      <c r="R440" s="4"/>
      <c r="S440" s="4"/>
      <c r="T440" s="4"/>
      <c r="U440" s="4"/>
      <c r="V440" s="4"/>
      <c r="W440" s="4"/>
      <c r="AA440" s="3" t="s">
        <v>140</v>
      </c>
      <c r="AB440" s="3">
        <v>60523</v>
      </c>
      <c r="AC440" s="3">
        <v>131454.70000000001</v>
      </c>
      <c r="AD440" s="3">
        <v>8480.9599999999991</v>
      </c>
      <c r="AE440" s="3">
        <v>5</v>
      </c>
      <c r="AF440" s="3">
        <v>125</v>
      </c>
      <c r="AI440" s="5">
        <v>50100.489800000003</v>
      </c>
      <c r="AJ440" s="5">
        <v>109020.98850000001</v>
      </c>
    </row>
    <row r="441" spans="10:36" x14ac:dyDescent="0.15">
      <c r="J441" s="2" t="s">
        <v>31</v>
      </c>
      <c r="K441" s="2">
        <v>73625.7</v>
      </c>
      <c r="L441" s="2">
        <v>139087.9</v>
      </c>
      <c r="M441" s="2">
        <v>9353.0400000000009</v>
      </c>
      <c r="N441" s="2">
        <v>1</v>
      </c>
      <c r="O441" s="2">
        <v>5</v>
      </c>
      <c r="Q441" s="4"/>
      <c r="R441" s="4"/>
      <c r="S441" s="4"/>
      <c r="T441" s="4"/>
      <c r="U441" s="4"/>
      <c r="V441" s="4"/>
      <c r="W441" s="4"/>
      <c r="AA441" s="3" t="s">
        <v>140</v>
      </c>
      <c r="AB441" s="3">
        <v>61749.7</v>
      </c>
      <c r="AC441" s="3">
        <v>133287.4</v>
      </c>
      <c r="AD441" s="3">
        <v>8603.19</v>
      </c>
      <c r="AE441" s="3">
        <v>5</v>
      </c>
      <c r="AF441" s="3">
        <v>125</v>
      </c>
      <c r="AI441" s="5">
        <v>50234.866000000002</v>
      </c>
      <c r="AJ441" s="5">
        <v>108926.8973</v>
      </c>
    </row>
    <row r="442" spans="10:36" x14ac:dyDescent="0.15">
      <c r="J442" s="2" t="s">
        <v>31</v>
      </c>
      <c r="K442" s="2">
        <v>67295.899999999994</v>
      </c>
      <c r="L442" s="2">
        <v>129054.8</v>
      </c>
      <c r="M442" s="2">
        <v>9212.5</v>
      </c>
      <c r="N442" s="2">
        <v>1</v>
      </c>
      <c r="O442" s="2">
        <v>5</v>
      </c>
      <c r="Q442" s="4"/>
      <c r="R442" s="4"/>
      <c r="S442" s="4"/>
      <c r="T442" s="4"/>
      <c r="U442" s="4"/>
      <c r="V442" s="4"/>
      <c r="W442" s="4"/>
      <c r="AA442" s="3" t="s">
        <v>140</v>
      </c>
      <c r="AB442" s="3">
        <v>61875.7</v>
      </c>
      <c r="AC442" s="3">
        <v>133325.79999999999</v>
      </c>
      <c r="AD442" s="3">
        <v>8611.86</v>
      </c>
      <c r="AE442" s="3">
        <v>5</v>
      </c>
      <c r="AF442" s="3">
        <v>125</v>
      </c>
      <c r="AI442" s="5">
        <v>50369.2405</v>
      </c>
      <c r="AJ442" s="5">
        <v>108832.8072</v>
      </c>
    </row>
    <row r="443" spans="10:36" x14ac:dyDescent="0.15">
      <c r="J443" s="2" t="s">
        <v>31</v>
      </c>
      <c r="K443" s="2">
        <v>67502.3</v>
      </c>
      <c r="L443" s="2">
        <v>127934.1</v>
      </c>
      <c r="M443" s="2">
        <v>9249.57</v>
      </c>
      <c r="N443" s="2">
        <v>1</v>
      </c>
      <c r="O443" s="2">
        <v>5</v>
      </c>
      <c r="Q443" s="4"/>
      <c r="R443" s="4"/>
      <c r="S443" s="4"/>
      <c r="T443" s="4"/>
      <c r="U443" s="4"/>
      <c r="V443" s="4"/>
      <c r="W443" s="4"/>
      <c r="AA443" s="3" t="s">
        <v>140</v>
      </c>
      <c r="AB443" s="3">
        <v>60024</v>
      </c>
      <c r="AC443" s="3">
        <v>130368.8</v>
      </c>
      <c r="AD443" s="3">
        <v>8415.24</v>
      </c>
      <c r="AE443" s="3">
        <v>5</v>
      </c>
      <c r="AF443" s="3">
        <v>125</v>
      </c>
      <c r="AI443" s="5">
        <v>50503.616699999999</v>
      </c>
      <c r="AJ443" s="5">
        <v>108738.716</v>
      </c>
    </row>
    <row r="444" spans="10:36" x14ac:dyDescent="0.15">
      <c r="J444" s="2" t="s">
        <v>31</v>
      </c>
      <c r="K444" s="2">
        <v>75556.399999999994</v>
      </c>
      <c r="L444" s="2">
        <v>138881.60000000001</v>
      </c>
      <c r="M444" s="2">
        <v>9418.39</v>
      </c>
      <c r="N444" s="2">
        <v>1</v>
      </c>
      <c r="O444" s="2">
        <v>5</v>
      </c>
      <c r="Q444" s="4"/>
      <c r="R444" s="4"/>
      <c r="S444" s="4"/>
      <c r="T444" s="4"/>
      <c r="U444" s="4"/>
      <c r="V444" s="4"/>
      <c r="W444" s="4"/>
      <c r="AA444" s="3" t="s">
        <v>140</v>
      </c>
      <c r="AB444" s="3">
        <v>60348.4</v>
      </c>
      <c r="AC444" s="3">
        <v>131063.3</v>
      </c>
      <c r="AD444" s="3">
        <v>8452.9699999999993</v>
      </c>
      <c r="AE444" s="3">
        <v>5</v>
      </c>
      <c r="AF444" s="3">
        <v>125</v>
      </c>
      <c r="AI444" s="5">
        <v>50637.991199999997</v>
      </c>
      <c r="AJ444" s="5">
        <v>108644.626</v>
      </c>
    </row>
    <row r="445" spans="10:36" x14ac:dyDescent="0.15">
      <c r="J445" s="2" t="s">
        <v>31</v>
      </c>
      <c r="K445" s="2">
        <v>67557.100000000006</v>
      </c>
      <c r="L445" s="2">
        <v>126875.3</v>
      </c>
      <c r="M445" s="2">
        <v>9275.5</v>
      </c>
      <c r="N445" s="2">
        <v>1</v>
      </c>
      <c r="O445" s="2">
        <v>5</v>
      </c>
      <c r="Q445" s="4"/>
      <c r="R445" s="4"/>
      <c r="S445" s="4"/>
      <c r="T445" s="4"/>
      <c r="U445" s="4"/>
      <c r="V445" s="4"/>
      <c r="W445" s="4"/>
      <c r="AA445" s="3" t="s">
        <v>140</v>
      </c>
      <c r="AB445" s="3">
        <v>68163.100000000006</v>
      </c>
      <c r="AC445" s="3">
        <v>142087.6</v>
      </c>
      <c r="AD445" s="3">
        <v>9106.73</v>
      </c>
      <c r="AE445" s="3">
        <v>5</v>
      </c>
      <c r="AF445" s="3">
        <v>125</v>
      </c>
      <c r="AI445" s="5">
        <v>50772.367299999998</v>
      </c>
      <c r="AJ445" s="5">
        <v>108550.53479999999</v>
      </c>
    </row>
    <row r="446" spans="10:36" x14ac:dyDescent="0.15">
      <c r="J446" s="2" t="s">
        <v>31</v>
      </c>
      <c r="K446" s="2">
        <v>67460.3</v>
      </c>
      <c r="L446" s="2">
        <v>125854</v>
      </c>
      <c r="M446" s="2">
        <v>9296.64</v>
      </c>
      <c r="N446" s="2">
        <v>1</v>
      </c>
      <c r="O446" s="2">
        <v>5</v>
      </c>
      <c r="Q446" s="4"/>
      <c r="R446" s="4"/>
      <c r="S446" s="4"/>
      <c r="T446" s="4"/>
      <c r="U446" s="4"/>
      <c r="V446" s="4"/>
      <c r="W446" s="4"/>
      <c r="AA446" s="3" t="s">
        <v>140</v>
      </c>
      <c r="AB446" s="3">
        <v>62341.2</v>
      </c>
      <c r="AC446" s="3">
        <v>133542.29999999999</v>
      </c>
      <c r="AD446" s="3">
        <v>8651.07</v>
      </c>
      <c r="AE446" s="3">
        <v>5</v>
      </c>
      <c r="AF446" s="3">
        <v>125</v>
      </c>
      <c r="AI446" s="5">
        <v>50906.741900000001</v>
      </c>
      <c r="AJ446" s="5">
        <v>108456.44469999999</v>
      </c>
    </row>
    <row r="447" spans="10:36" x14ac:dyDescent="0.15">
      <c r="J447" s="2" t="s">
        <v>31</v>
      </c>
      <c r="K447" s="2">
        <v>54091.199999999997</v>
      </c>
      <c r="L447" s="2">
        <v>106604.3</v>
      </c>
      <c r="M447" s="2">
        <v>9291.4599999999991</v>
      </c>
      <c r="N447" s="2">
        <v>1</v>
      </c>
      <c r="O447" s="2">
        <v>5</v>
      </c>
      <c r="Q447" s="4"/>
      <c r="R447" s="4"/>
      <c r="S447" s="4"/>
      <c r="T447" s="4"/>
      <c r="U447" s="4"/>
      <c r="V447" s="4"/>
      <c r="W447" s="4"/>
      <c r="AA447" s="3" t="s">
        <v>140</v>
      </c>
      <c r="AB447" s="3">
        <v>59701.4</v>
      </c>
      <c r="AC447" s="3">
        <v>129346.8</v>
      </c>
      <c r="AD447" s="3">
        <v>8392.23</v>
      </c>
      <c r="AE447" s="3">
        <v>5</v>
      </c>
      <c r="AF447" s="3">
        <v>125</v>
      </c>
      <c r="AI447" s="5">
        <v>51041.118000000002</v>
      </c>
      <c r="AJ447" s="5">
        <v>108362.3535</v>
      </c>
    </row>
    <row r="448" spans="10:36" x14ac:dyDescent="0.15">
      <c r="J448" s="2" t="s">
        <v>31</v>
      </c>
      <c r="K448" s="2">
        <v>67200.800000000003</v>
      </c>
      <c r="L448" s="2">
        <v>124491.8</v>
      </c>
      <c r="M448" s="2">
        <v>9331.18</v>
      </c>
      <c r="N448" s="2">
        <v>1</v>
      </c>
      <c r="O448" s="2">
        <v>5</v>
      </c>
      <c r="Q448" s="4"/>
      <c r="R448" s="4"/>
      <c r="S448" s="4"/>
      <c r="T448" s="4"/>
      <c r="U448" s="4"/>
      <c r="V448" s="4"/>
      <c r="W448" s="4"/>
      <c r="AA448" s="3" t="s">
        <v>140</v>
      </c>
      <c r="AB448" s="3">
        <v>62706</v>
      </c>
      <c r="AC448" s="3">
        <v>133745.70000000001</v>
      </c>
      <c r="AD448" s="3">
        <v>8679.68</v>
      </c>
      <c r="AE448" s="3">
        <v>5</v>
      </c>
      <c r="AF448" s="3">
        <v>125</v>
      </c>
      <c r="AI448" s="5">
        <v>51175.4925</v>
      </c>
      <c r="AJ448" s="5">
        <v>108268.2635</v>
      </c>
    </row>
    <row r="449" spans="10:36" x14ac:dyDescent="0.15">
      <c r="J449" s="2" t="s">
        <v>31</v>
      </c>
      <c r="K449" s="2">
        <v>57784.1</v>
      </c>
      <c r="L449" s="2">
        <v>110526.6</v>
      </c>
      <c r="M449" s="2">
        <v>9395.19</v>
      </c>
      <c r="N449" s="2">
        <v>1</v>
      </c>
      <c r="O449" s="2">
        <v>5</v>
      </c>
      <c r="Q449" s="4"/>
      <c r="R449" s="4"/>
      <c r="S449" s="4"/>
      <c r="T449" s="4"/>
      <c r="U449" s="4"/>
      <c r="V449" s="4"/>
      <c r="W449" s="4"/>
      <c r="AA449" s="3" t="s">
        <v>140</v>
      </c>
      <c r="AB449" s="3">
        <v>68353</v>
      </c>
      <c r="AC449" s="3">
        <v>141912.4</v>
      </c>
      <c r="AD449" s="3">
        <v>9109.9599999999991</v>
      </c>
      <c r="AE449" s="3">
        <v>5</v>
      </c>
      <c r="AF449" s="3">
        <v>125</v>
      </c>
      <c r="AI449" s="5">
        <v>51309.868600000002</v>
      </c>
      <c r="AJ449" s="5">
        <v>108174.17230000001</v>
      </c>
    </row>
    <row r="450" spans="10:36" x14ac:dyDescent="0.15">
      <c r="J450" s="2" t="s">
        <v>31</v>
      </c>
      <c r="K450" s="2">
        <v>66903.199999999997</v>
      </c>
      <c r="L450" s="2">
        <v>123255.3</v>
      </c>
      <c r="M450" s="2">
        <v>9354.07</v>
      </c>
      <c r="N450" s="2">
        <v>1</v>
      </c>
      <c r="O450" s="2">
        <v>5</v>
      </c>
      <c r="Q450" s="4"/>
      <c r="R450" s="4"/>
      <c r="S450" s="4"/>
      <c r="T450" s="4"/>
      <c r="U450" s="4"/>
      <c r="V450" s="4"/>
      <c r="W450" s="4"/>
      <c r="AA450" s="3" t="s">
        <v>140</v>
      </c>
      <c r="AB450" s="3">
        <v>63058.1</v>
      </c>
      <c r="AC450" s="3">
        <v>133974.39999999999</v>
      </c>
      <c r="AD450" s="3">
        <v>8709.5</v>
      </c>
      <c r="AE450" s="3">
        <v>5</v>
      </c>
      <c r="AF450" s="3">
        <v>125</v>
      </c>
      <c r="AI450" s="5">
        <v>51444.243199999997</v>
      </c>
      <c r="AJ450" s="5">
        <v>108080.0822</v>
      </c>
    </row>
    <row r="451" spans="10:36" x14ac:dyDescent="0.15">
      <c r="J451" s="2" t="s">
        <v>31</v>
      </c>
      <c r="K451" s="2">
        <v>59905.8</v>
      </c>
      <c r="L451" s="2">
        <v>112980.3</v>
      </c>
      <c r="M451" s="2">
        <v>9389.89</v>
      </c>
      <c r="N451" s="2">
        <v>1</v>
      </c>
      <c r="O451" s="2">
        <v>5</v>
      </c>
      <c r="Q451" s="4"/>
      <c r="R451" s="4"/>
      <c r="S451" s="4"/>
      <c r="T451" s="4"/>
      <c r="U451" s="4"/>
      <c r="V451" s="4"/>
      <c r="W451" s="4"/>
      <c r="AA451" s="3" t="s">
        <v>140</v>
      </c>
      <c r="AB451" s="3">
        <v>68430.100000000006</v>
      </c>
      <c r="AC451" s="3">
        <v>141660.79999999999</v>
      </c>
      <c r="AD451" s="3">
        <v>9108.59</v>
      </c>
      <c r="AE451" s="3">
        <v>5</v>
      </c>
      <c r="AF451" s="3">
        <v>125</v>
      </c>
      <c r="AI451" s="5">
        <v>51578.619299999998</v>
      </c>
      <c r="AJ451" s="5">
        <v>107985.9911</v>
      </c>
    </row>
    <row r="452" spans="10:36" x14ac:dyDescent="0.15">
      <c r="J452" s="2" t="s">
        <v>31</v>
      </c>
      <c r="K452" s="2">
        <v>66453.7</v>
      </c>
      <c r="L452" s="2">
        <v>122043.6</v>
      </c>
      <c r="M452" s="2">
        <v>9369.5400000000009</v>
      </c>
      <c r="N452" s="2">
        <v>1</v>
      </c>
      <c r="O452" s="2">
        <v>5</v>
      </c>
      <c r="Q452" s="4"/>
      <c r="R452" s="4"/>
      <c r="S452" s="4"/>
      <c r="T452" s="4"/>
      <c r="U452" s="4"/>
      <c r="V452" s="4"/>
      <c r="W452" s="4"/>
      <c r="AA452" s="3" t="s">
        <v>140</v>
      </c>
      <c r="AB452" s="3">
        <v>68431.8</v>
      </c>
      <c r="AC452" s="3">
        <v>141358.6</v>
      </c>
      <c r="AD452" s="3">
        <v>9103.14</v>
      </c>
      <c r="AE452" s="3">
        <v>5</v>
      </c>
      <c r="AF452" s="3">
        <v>125</v>
      </c>
      <c r="AI452" s="5">
        <v>51712.993799999997</v>
      </c>
      <c r="AJ452" s="5">
        <v>107891.901</v>
      </c>
    </row>
    <row r="453" spans="10:36" x14ac:dyDescent="0.15">
      <c r="J453" s="2" t="s">
        <v>31</v>
      </c>
      <c r="K453" s="2">
        <v>63006.9</v>
      </c>
      <c r="L453" s="2">
        <v>116622.7</v>
      </c>
      <c r="M453" s="2">
        <v>9374.59</v>
      </c>
      <c r="N453" s="2">
        <v>1</v>
      </c>
      <c r="O453" s="2">
        <v>5</v>
      </c>
      <c r="Q453" s="4"/>
      <c r="R453" s="4"/>
      <c r="S453" s="4"/>
      <c r="T453" s="4"/>
      <c r="U453" s="4"/>
      <c r="V453" s="4"/>
      <c r="W453" s="4"/>
      <c r="AA453" s="3" t="s">
        <v>140</v>
      </c>
      <c r="AB453" s="3">
        <v>59416.7</v>
      </c>
      <c r="AC453" s="3">
        <v>128299.9</v>
      </c>
      <c r="AD453" s="3">
        <v>8426.66</v>
      </c>
      <c r="AE453" s="3">
        <v>5</v>
      </c>
      <c r="AF453" s="3">
        <v>125</v>
      </c>
      <c r="AI453" s="5">
        <v>51847.37</v>
      </c>
      <c r="AJ453" s="5">
        <v>107797.8098</v>
      </c>
    </row>
    <row r="454" spans="10:36" x14ac:dyDescent="0.15">
      <c r="J454" s="2" t="s">
        <v>31</v>
      </c>
      <c r="K454" s="2">
        <v>65841.2</v>
      </c>
      <c r="L454" s="2">
        <v>120654.9</v>
      </c>
      <c r="M454" s="2">
        <v>9374.07</v>
      </c>
      <c r="N454" s="2">
        <v>1</v>
      </c>
      <c r="O454" s="2">
        <v>5</v>
      </c>
      <c r="Q454" s="4"/>
      <c r="R454" s="4"/>
      <c r="S454" s="4"/>
      <c r="T454" s="4"/>
      <c r="U454" s="4"/>
      <c r="V454" s="4"/>
      <c r="W454" s="4"/>
      <c r="AA454" s="3" t="s">
        <v>140</v>
      </c>
      <c r="AB454" s="3">
        <v>63761.8</v>
      </c>
      <c r="AC454" s="3">
        <v>134482</v>
      </c>
      <c r="AD454" s="3">
        <v>8767.67</v>
      </c>
      <c r="AE454" s="3">
        <v>5</v>
      </c>
      <c r="AF454" s="3">
        <v>125</v>
      </c>
      <c r="AI454" s="5">
        <v>51981.744500000001</v>
      </c>
      <c r="AJ454" s="5">
        <v>107703.71980000001</v>
      </c>
    </row>
    <row r="455" spans="10:36" x14ac:dyDescent="0.15">
      <c r="J455" s="2" t="s">
        <v>31</v>
      </c>
      <c r="K455" s="2">
        <v>64713.3</v>
      </c>
      <c r="L455" s="2">
        <v>118873</v>
      </c>
      <c r="M455" s="2">
        <v>9378.77</v>
      </c>
      <c r="N455" s="2">
        <v>1</v>
      </c>
      <c r="O455" s="2">
        <v>5</v>
      </c>
      <c r="Q455" s="4"/>
      <c r="R455" s="4"/>
      <c r="S455" s="4"/>
      <c r="T455" s="4"/>
      <c r="U455" s="4"/>
      <c r="V455" s="4"/>
      <c r="W455" s="4"/>
      <c r="AA455" s="3" t="s">
        <v>140</v>
      </c>
      <c r="AB455" s="3">
        <v>68345.5</v>
      </c>
      <c r="AC455" s="3">
        <v>140929.79999999999</v>
      </c>
      <c r="AD455" s="3">
        <v>9098.7099999999991</v>
      </c>
      <c r="AE455" s="3">
        <v>5</v>
      </c>
      <c r="AF455" s="3">
        <v>125</v>
      </c>
      <c r="AI455" s="5">
        <v>52116.120600000002</v>
      </c>
      <c r="AJ455" s="5">
        <v>107609.6286</v>
      </c>
    </row>
    <row r="456" spans="10:36" x14ac:dyDescent="0.15">
      <c r="J456" s="2" t="s">
        <v>31</v>
      </c>
      <c r="K456" s="2">
        <v>78410.100000000006</v>
      </c>
      <c r="L456" s="2">
        <v>138161.70000000001</v>
      </c>
      <c r="M456" s="2">
        <v>9449.8700000000008</v>
      </c>
      <c r="N456" s="2">
        <v>1</v>
      </c>
      <c r="O456" s="2">
        <v>5</v>
      </c>
      <c r="Q456" s="4"/>
      <c r="R456" s="4"/>
      <c r="S456" s="4"/>
      <c r="T456" s="4"/>
      <c r="U456" s="4"/>
      <c r="V456" s="4"/>
      <c r="W456" s="4"/>
      <c r="AA456" s="3" t="s">
        <v>140</v>
      </c>
      <c r="AB456" s="3">
        <v>64540.7</v>
      </c>
      <c r="AC456" s="3">
        <v>135153.5</v>
      </c>
      <c r="AD456" s="3">
        <v>8814.32</v>
      </c>
      <c r="AE456" s="3">
        <v>5</v>
      </c>
      <c r="AF456" s="3">
        <v>125</v>
      </c>
      <c r="AI456" s="5">
        <v>52250.495199999998</v>
      </c>
      <c r="AJ456" s="5">
        <v>107515.5385</v>
      </c>
    </row>
    <row r="457" spans="10:36" x14ac:dyDescent="0.15">
      <c r="J457" s="2" t="s">
        <v>31</v>
      </c>
      <c r="K457" s="2">
        <v>62720.5</v>
      </c>
      <c r="L457" s="2">
        <v>137632.20000000001</v>
      </c>
      <c r="M457" s="2">
        <v>8764.52</v>
      </c>
      <c r="N457" s="2">
        <v>2</v>
      </c>
      <c r="O457" s="2">
        <v>5</v>
      </c>
      <c r="Q457" s="4"/>
      <c r="R457" s="4"/>
      <c r="S457" s="4"/>
      <c r="T457" s="4"/>
      <c r="U457" s="4"/>
      <c r="V457" s="4"/>
      <c r="W457" s="4"/>
      <c r="AA457" s="3" t="s">
        <v>140</v>
      </c>
      <c r="AB457" s="3">
        <v>68147.3</v>
      </c>
      <c r="AC457" s="3">
        <v>140248.4</v>
      </c>
      <c r="AD457" s="3">
        <v>9082.5400000000009</v>
      </c>
      <c r="AE457" s="3">
        <v>5</v>
      </c>
      <c r="AF457" s="3">
        <v>125</v>
      </c>
      <c r="AI457" s="5">
        <v>52384.871299999999</v>
      </c>
      <c r="AJ457" s="5">
        <v>107421.4473</v>
      </c>
    </row>
    <row r="458" spans="10:36" x14ac:dyDescent="0.15">
      <c r="J458" s="2" t="s">
        <v>31</v>
      </c>
      <c r="K458" s="2">
        <v>62945.9</v>
      </c>
      <c r="L458" s="2">
        <v>137986.20000000001</v>
      </c>
      <c r="M458" s="2">
        <v>8785.9599999999991</v>
      </c>
      <c r="N458" s="2">
        <v>2</v>
      </c>
      <c r="O458" s="2">
        <v>5</v>
      </c>
      <c r="Q458" s="4"/>
      <c r="R458" s="4"/>
      <c r="S458" s="4"/>
      <c r="T458" s="4"/>
      <c r="U458" s="4"/>
      <c r="V458" s="4"/>
      <c r="W458" s="4"/>
      <c r="AA458" s="3" t="s">
        <v>140</v>
      </c>
      <c r="AB458" s="3">
        <v>65318.6</v>
      </c>
      <c r="AC458" s="3">
        <v>135925.9</v>
      </c>
      <c r="AD458" s="3">
        <v>8882.99</v>
      </c>
      <c r="AE458" s="3">
        <v>5</v>
      </c>
      <c r="AF458" s="3">
        <v>125</v>
      </c>
      <c r="AI458" s="5">
        <v>52519.245799999997</v>
      </c>
      <c r="AJ458" s="5">
        <v>107327.3573</v>
      </c>
    </row>
    <row r="459" spans="10:36" x14ac:dyDescent="0.15">
      <c r="J459" s="2" t="s">
        <v>31</v>
      </c>
      <c r="K459" s="2">
        <v>62419.9</v>
      </c>
      <c r="L459" s="2">
        <v>137076.4</v>
      </c>
      <c r="M459" s="2">
        <v>8745.19</v>
      </c>
      <c r="N459" s="2">
        <v>2</v>
      </c>
      <c r="O459" s="2">
        <v>5</v>
      </c>
      <c r="Q459" s="4"/>
      <c r="R459" s="4"/>
      <c r="S459" s="4"/>
      <c r="T459" s="4"/>
      <c r="U459" s="4"/>
      <c r="V459" s="4"/>
      <c r="W459" s="4"/>
      <c r="AA459" s="3" t="s">
        <v>140</v>
      </c>
      <c r="AB459" s="3">
        <v>67848.100000000006</v>
      </c>
      <c r="AC459" s="3">
        <v>139528.9</v>
      </c>
      <c r="AD459" s="3">
        <v>9060.11</v>
      </c>
      <c r="AE459" s="3">
        <v>5</v>
      </c>
      <c r="AF459" s="3">
        <v>125</v>
      </c>
      <c r="AI459" s="5">
        <v>52653.622000000003</v>
      </c>
      <c r="AJ459" s="5">
        <v>107233.26609999999</v>
      </c>
    </row>
    <row r="460" spans="10:36" x14ac:dyDescent="0.15">
      <c r="J460" s="2" t="s">
        <v>31</v>
      </c>
      <c r="K460" s="2">
        <v>62544.9</v>
      </c>
      <c r="L460" s="2">
        <v>137367.1</v>
      </c>
      <c r="M460" s="2">
        <v>8755.8700000000008</v>
      </c>
      <c r="N460" s="2">
        <v>2</v>
      </c>
      <c r="O460" s="2">
        <v>5</v>
      </c>
      <c r="Q460" s="4"/>
      <c r="R460" s="4"/>
      <c r="S460" s="4"/>
      <c r="T460" s="4"/>
      <c r="U460" s="4"/>
      <c r="V460" s="4"/>
      <c r="W460" s="4"/>
      <c r="AA460" s="3" t="s">
        <v>140</v>
      </c>
      <c r="AB460" s="3">
        <v>59233.9</v>
      </c>
      <c r="AC460" s="3">
        <v>127051.8</v>
      </c>
      <c r="AD460" s="3">
        <v>8488.23</v>
      </c>
      <c r="AE460" s="3">
        <v>5</v>
      </c>
      <c r="AF460" s="3">
        <v>125</v>
      </c>
      <c r="AI460" s="5">
        <v>52787.996500000001</v>
      </c>
      <c r="AJ460" s="5">
        <v>107139.17600000001</v>
      </c>
    </row>
    <row r="461" spans="10:36" x14ac:dyDescent="0.15">
      <c r="J461" s="2" t="s">
        <v>31</v>
      </c>
      <c r="K461" s="2">
        <v>63298.2</v>
      </c>
      <c r="L461" s="2">
        <v>138239.79999999999</v>
      </c>
      <c r="M461" s="2">
        <v>8808.52</v>
      </c>
      <c r="N461" s="2">
        <v>2</v>
      </c>
      <c r="O461" s="2">
        <v>5</v>
      </c>
      <c r="Q461" s="4"/>
      <c r="R461" s="4"/>
      <c r="S461" s="4"/>
      <c r="T461" s="4"/>
      <c r="U461" s="4"/>
      <c r="V461" s="4"/>
      <c r="W461" s="4"/>
      <c r="AA461" s="3" t="s">
        <v>140</v>
      </c>
      <c r="AB461" s="3">
        <v>66020.7</v>
      </c>
      <c r="AC461" s="3">
        <v>136760.79999999999</v>
      </c>
      <c r="AD461" s="3">
        <v>8952.9500000000007</v>
      </c>
      <c r="AE461" s="3">
        <v>5</v>
      </c>
      <c r="AF461" s="3">
        <v>125</v>
      </c>
      <c r="AI461" s="5">
        <v>52922.372600000002</v>
      </c>
      <c r="AJ461" s="5">
        <v>107045.0849</v>
      </c>
    </row>
    <row r="462" spans="10:36" x14ac:dyDescent="0.15">
      <c r="J462" s="2" t="s">
        <v>31</v>
      </c>
      <c r="K462" s="2">
        <v>62370.400000000001</v>
      </c>
      <c r="L462" s="2">
        <v>136799.20000000001</v>
      </c>
      <c r="M462" s="2">
        <v>8734.51</v>
      </c>
      <c r="N462" s="2">
        <v>2</v>
      </c>
      <c r="O462" s="2">
        <v>5</v>
      </c>
      <c r="Q462" s="4"/>
      <c r="R462" s="4"/>
      <c r="S462" s="4"/>
      <c r="T462" s="4"/>
      <c r="U462" s="4"/>
      <c r="V462" s="4"/>
      <c r="W462" s="4"/>
      <c r="AA462" s="3" t="s">
        <v>140</v>
      </c>
      <c r="AB462" s="3">
        <v>66759.8</v>
      </c>
      <c r="AC462" s="3">
        <v>137759.79999999999</v>
      </c>
      <c r="AD462" s="3">
        <v>8996.16</v>
      </c>
      <c r="AE462" s="3">
        <v>5</v>
      </c>
      <c r="AF462" s="3">
        <v>125</v>
      </c>
      <c r="AI462" s="5">
        <v>53056.747199999998</v>
      </c>
      <c r="AJ462" s="5">
        <v>106950.9948</v>
      </c>
    </row>
    <row r="463" spans="10:36" x14ac:dyDescent="0.15">
      <c r="J463" s="2" t="s">
        <v>31</v>
      </c>
      <c r="K463" s="2">
        <v>63637.8</v>
      </c>
      <c r="L463" s="2">
        <v>138455.4</v>
      </c>
      <c r="M463" s="2">
        <v>8824.7199999999993</v>
      </c>
      <c r="N463" s="2">
        <v>2</v>
      </c>
      <c r="O463" s="2">
        <v>5</v>
      </c>
      <c r="Q463" s="4"/>
      <c r="R463" s="4"/>
      <c r="S463" s="4"/>
      <c r="T463" s="4"/>
      <c r="U463" s="4"/>
      <c r="V463" s="4"/>
      <c r="W463" s="4"/>
      <c r="AA463" s="3" t="s">
        <v>140</v>
      </c>
      <c r="AB463" s="3">
        <v>67410.8</v>
      </c>
      <c r="AC463" s="3">
        <v>138758.20000000001</v>
      </c>
      <c r="AD463" s="3">
        <v>9040.77</v>
      </c>
      <c r="AE463" s="3">
        <v>5</v>
      </c>
      <c r="AF463" s="3">
        <v>125</v>
      </c>
      <c r="AI463" s="5">
        <v>53191.123299999999</v>
      </c>
      <c r="AJ463" s="5">
        <v>106856.90360000001</v>
      </c>
    </row>
    <row r="464" spans="10:36" x14ac:dyDescent="0.15">
      <c r="J464" s="2" t="s">
        <v>31</v>
      </c>
      <c r="K464" s="2">
        <v>62397</v>
      </c>
      <c r="L464" s="2">
        <v>136471.5</v>
      </c>
      <c r="M464" s="2">
        <v>8729.14</v>
      </c>
      <c r="N464" s="2">
        <v>2</v>
      </c>
      <c r="O464" s="2">
        <v>5</v>
      </c>
      <c r="Q464" s="4"/>
      <c r="R464" s="4"/>
      <c r="S464" s="4"/>
      <c r="T464" s="4"/>
      <c r="U464" s="4"/>
      <c r="V464" s="4"/>
      <c r="W464" s="4"/>
      <c r="AA464" s="3" t="s">
        <v>140</v>
      </c>
      <c r="AB464" s="3">
        <v>59226.7</v>
      </c>
      <c r="AC464" s="3">
        <v>125993.8</v>
      </c>
      <c r="AD464" s="3">
        <v>8569.2199999999993</v>
      </c>
      <c r="AE464" s="3">
        <v>5</v>
      </c>
      <c r="AF464" s="3">
        <v>125</v>
      </c>
      <c r="AI464" s="5">
        <v>53325.497799999997</v>
      </c>
      <c r="AJ464" s="5">
        <v>106762.81359999999</v>
      </c>
    </row>
    <row r="465" spans="10:36" x14ac:dyDescent="0.15">
      <c r="J465" s="2" t="s">
        <v>31</v>
      </c>
      <c r="K465" s="2">
        <v>64003</v>
      </c>
      <c r="L465" s="2">
        <v>138607.9</v>
      </c>
      <c r="M465" s="2">
        <v>8840.89</v>
      </c>
      <c r="N465" s="2">
        <v>2</v>
      </c>
      <c r="O465" s="2">
        <v>5</v>
      </c>
      <c r="Q465" s="4"/>
      <c r="R465" s="4"/>
      <c r="S465" s="4"/>
      <c r="T465" s="4"/>
      <c r="U465" s="4"/>
      <c r="V465" s="4"/>
      <c r="W465" s="4"/>
      <c r="AA465" s="3" t="s">
        <v>140</v>
      </c>
      <c r="AB465" s="3">
        <v>59361.9</v>
      </c>
      <c r="AC465" s="3">
        <v>124243.4</v>
      </c>
      <c r="AD465" s="3">
        <v>8728.56</v>
      </c>
      <c r="AE465" s="3">
        <v>5</v>
      </c>
      <c r="AF465" s="3">
        <v>125</v>
      </c>
      <c r="AI465" s="5">
        <v>53459.874000000003</v>
      </c>
      <c r="AJ465" s="5">
        <v>106668.7224</v>
      </c>
    </row>
    <row r="466" spans="10:36" x14ac:dyDescent="0.15">
      <c r="J466" s="2" t="s">
        <v>31</v>
      </c>
      <c r="K466" s="2">
        <v>62524.6</v>
      </c>
      <c r="L466" s="2">
        <v>136119.1</v>
      </c>
      <c r="M466" s="2">
        <v>8720.67</v>
      </c>
      <c r="N466" s="2">
        <v>2</v>
      </c>
      <c r="O466" s="2">
        <v>5</v>
      </c>
      <c r="Q466" s="4"/>
      <c r="R466" s="4"/>
      <c r="S466" s="4"/>
      <c r="T466" s="4"/>
      <c r="U466" s="4"/>
      <c r="V466" s="4"/>
      <c r="W466" s="4"/>
      <c r="AA466" s="3" t="s">
        <v>140</v>
      </c>
      <c r="AB466" s="3">
        <v>59815</v>
      </c>
      <c r="AC466" s="3">
        <v>121965.6</v>
      </c>
      <c r="AD466" s="3">
        <v>8958.49</v>
      </c>
      <c r="AE466" s="3">
        <v>5</v>
      </c>
      <c r="AF466" s="3">
        <v>125</v>
      </c>
      <c r="AI466" s="5">
        <v>53594.248500000002</v>
      </c>
      <c r="AJ466" s="5">
        <v>106574.6323</v>
      </c>
    </row>
    <row r="467" spans="10:36" x14ac:dyDescent="0.15">
      <c r="J467" s="2" t="s">
        <v>31</v>
      </c>
      <c r="K467" s="2">
        <v>64544.6</v>
      </c>
      <c r="L467" s="2">
        <v>138799.20000000001</v>
      </c>
      <c r="M467" s="2">
        <v>8868.66</v>
      </c>
      <c r="N467" s="2">
        <v>2</v>
      </c>
      <c r="O467" s="2">
        <v>5</v>
      </c>
      <c r="Q467" s="4"/>
      <c r="R467" s="4"/>
      <c r="S467" s="4"/>
      <c r="T467" s="4"/>
      <c r="U467" s="4"/>
      <c r="V467" s="4"/>
      <c r="W467" s="4"/>
      <c r="AA467" s="3" t="s">
        <v>140</v>
      </c>
      <c r="AB467" s="3">
        <v>60522.6</v>
      </c>
      <c r="AC467" s="3">
        <v>119248.4</v>
      </c>
      <c r="AD467" s="3">
        <v>9136.93</v>
      </c>
      <c r="AE467" s="3">
        <v>5</v>
      </c>
      <c r="AF467" s="3">
        <v>125</v>
      </c>
      <c r="AI467" s="5">
        <v>53728.624600000003</v>
      </c>
      <c r="AJ467" s="5">
        <v>106480.5411</v>
      </c>
    </row>
    <row r="468" spans="10:36" x14ac:dyDescent="0.15">
      <c r="J468" s="2" t="s">
        <v>31</v>
      </c>
      <c r="K468" s="2">
        <v>62765.8</v>
      </c>
      <c r="L468" s="2">
        <v>135754.6</v>
      </c>
      <c r="M468" s="2">
        <v>8717.5</v>
      </c>
      <c r="N468" s="2">
        <v>2</v>
      </c>
      <c r="O468" s="2">
        <v>5</v>
      </c>
      <c r="Q468" s="4"/>
      <c r="R468" s="4"/>
      <c r="S468" s="4"/>
      <c r="T468" s="4"/>
      <c r="U468" s="4"/>
      <c r="V468" s="4"/>
      <c r="W468" s="4"/>
      <c r="AA468" s="3" t="s">
        <v>140</v>
      </c>
      <c r="AB468" s="3">
        <v>61472.4</v>
      </c>
      <c r="AC468" s="3">
        <v>116066.3</v>
      </c>
      <c r="AD468" s="3">
        <v>9354.24</v>
      </c>
      <c r="AE468" s="3">
        <v>5</v>
      </c>
      <c r="AF468" s="3">
        <v>125</v>
      </c>
      <c r="AI468" s="5">
        <v>53862.999199999998</v>
      </c>
      <c r="AJ468" s="5">
        <v>106386.45110000001</v>
      </c>
    </row>
    <row r="469" spans="10:36" x14ac:dyDescent="0.15">
      <c r="J469" s="2" t="s">
        <v>31</v>
      </c>
      <c r="K469" s="2">
        <v>65389.1</v>
      </c>
      <c r="L469" s="2">
        <v>138991.79999999999</v>
      </c>
      <c r="M469" s="2">
        <v>8908.89</v>
      </c>
      <c r="N469" s="2">
        <v>2</v>
      </c>
      <c r="O469" s="2">
        <v>5</v>
      </c>
      <c r="Q469" s="4"/>
      <c r="R469" s="4"/>
      <c r="S469" s="4"/>
      <c r="T469" s="4"/>
      <c r="U469" s="4"/>
      <c r="V469" s="4"/>
      <c r="W469" s="4"/>
      <c r="AA469" s="3" t="s">
        <v>140</v>
      </c>
      <c r="AB469" s="3">
        <v>41144.400000000001</v>
      </c>
      <c r="AC469" s="3">
        <v>117410.8</v>
      </c>
      <c r="AD469" s="3">
        <v>9392.36</v>
      </c>
      <c r="AE469" s="3">
        <v>6</v>
      </c>
      <c r="AF469" s="3">
        <v>125</v>
      </c>
      <c r="AI469" s="5">
        <v>53997.3753</v>
      </c>
      <c r="AJ469" s="5">
        <v>106292.3599</v>
      </c>
    </row>
    <row r="470" spans="10:36" x14ac:dyDescent="0.15">
      <c r="J470" s="2" t="s">
        <v>31</v>
      </c>
      <c r="K470" s="2">
        <v>63095.5</v>
      </c>
      <c r="L470" s="2">
        <v>135352.70000000001</v>
      </c>
      <c r="M470" s="2">
        <v>8720.08</v>
      </c>
      <c r="N470" s="2">
        <v>2</v>
      </c>
      <c r="O470" s="2">
        <v>5</v>
      </c>
      <c r="Q470" s="4"/>
      <c r="R470" s="4"/>
      <c r="S470" s="4"/>
      <c r="T470" s="4"/>
      <c r="U470" s="4"/>
      <c r="V470" s="4"/>
      <c r="W470" s="4"/>
      <c r="AA470" s="3" t="s">
        <v>140</v>
      </c>
      <c r="AB470" s="3">
        <v>45136.2</v>
      </c>
      <c r="AC470" s="3">
        <v>121172.6</v>
      </c>
      <c r="AD470" s="3">
        <v>9250.94</v>
      </c>
      <c r="AE470" s="3">
        <v>6</v>
      </c>
      <c r="AF470" s="3">
        <v>125</v>
      </c>
      <c r="AI470" s="5">
        <v>54131.749799999998</v>
      </c>
      <c r="AJ470" s="5">
        <v>106198.26979999999</v>
      </c>
    </row>
    <row r="471" spans="10:36" x14ac:dyDescent="0.15">
      <c r="J471" s="2" t="s">
        <v>31</v>
      </c>
      <c r="K471" s="2">
        <v>63475.4</v>
      </c>
      <c r="L471" s="2">
        <v>134950.79999999999</v>
      </c>
      <c r="M471" s="2">
        <v>8741.7900000000009</v>
      </c>
      <c r="N471" s="2">
        <v>2</v>
      </c>
      <c r="O471" s="2">
        <v>5</v>
      </c>
      <c r="Q471" s="4"/>
      <c r="R471" s="4"/>
      <c r="S471" s="4"/>
      <c r="T471" s="4"/>
      <c r="U471" s="4"/>
      <c r="V471" s="4"/>
      <c r="W471" s="4"/>
      <c r="AA471" s="3" t="s">
        <v>140</v>
      </c>
      <c r="AB471" s="3">
        <v>47546.6</v>
      </c>
      <c r="AC471" s="3">
        <v>123439.6</v>
      </c>
      <c r="AD471" s="3">
        <v>9033.9699999999993</v>
      </c>
      <c r="AE471" s="3">
        <v>6</v>
      </c>
      <c r="AF471" s="3">
        <v>125</v>
      </c>
      <c r="AI471" s="5">
        <v>54266.125999999997</v>
      </c>
      <c r="AJ471" s="5">
        <v>106104.1786</v>
      </c>
    </row>
    <row r="472" spans="10:36" x14ac:dyDescent="0.15">
      <c r="J472" s="2" t="s">
        <v>31</v>
      </c>
      <c r="K472" s="2">
        <v>66536.100000000006</v>
      </c>
      <c r="L472" s="2">
        <v>139198.20000000001</v>
      </c>
      <c r="M472" s="2">
        <v>8970.92</v>
      </c>
      <c r="N472" s="2">
        <v>2</v>
      </c>
      <c r="O472" s="2">
        <v>5</v>
      </c>
      <c r="Q472" s="4"/>
      <c r="R472" s="4"/>
      <c r="S472" s="4"/>
      <c r="T472" s="4"/>
      <c r="U472" s="4"/>
      <c r="V472" s="4"/>
      <c r="W472" s="4"/>
      <c r="AA472" s="3" t="s">
        <v>140</v>
      </c>
      <c r="AB472" s="3">
        <v>49429.8</v>
      </c>
      <c r="AC472" s="3">
        <v>125187.7</v>
      </c>
      <c r="AD472" s="3">
        <v>8854.8700000000008</v>
      </c>
      <c r="AE472" s="3">
        <v>6</v>
      </c>
      <c r="AF472" s="3">
        <v>125</v>
      </c>
      <c r="AI472" s="5">
        <v>54400.500500000002</v>
      </c>
      <c r="AJ472" s="5">
        <v>106010.0886</v>
      </c>
    </row>
    <row r="473" spans="10:36" x14ac:dyDescent="0.15">
      <c r="J473" s="2" t="s">
        <v>31</v>
      </c>
      <c r="K473" s="2">
        <v>63817.599999999999</v>
      </c>
      <c r="L473" s="2">
        <v>134548.9</v>
      </c>
      <c r="M473" s="2">
        <v>8759.7199999999993</v>
      </c>
      <c r="N473" s="2">
        <v>2</v>
      </c>
      <c r="O473" s="2">
        <v>5</v>
      </c>
      <c r="Q473" s="4"/>
      <c r="R473" s="4"/>
      <c r="S473" s="4"/>
      <c r="T473" s="4"/>
      <c r="U473" s="4"/>
      <c r="V473" s="4"/>
      <c r="W473" s="4"/>
      <c r="AA473" s="3" t="s">
        <v>140</v>
      </c>
      <c r="AB473" s="3">
        <v>51389.4</v>
      </c>
      <c r="AC473" s="3">
        <v>126734.6</v>
      </c>
      <c r="AD473" s="3">
        <v>8689.06</v>
      </c>
      <c r="AE473" s="3">
        <v>6</v>
      </c>
      <c r="AF473" s="3">
        <v>125</v>
      </c>
      <c r="AI473" s="5">
        <v>54534.876700000001</v>
      </c>
      <c r="AJ473" s="5">
        <v>105915.99739999999</v>
      </c>
    </row>
    <row r="474" spans="10:36" x14ac:dyDescent="0.15">
      <c r="J474" s="2" t="s">
        <v>31</v>
      </c>
      <c r="K474" s="2">
        <v>67859.899999999994</v>
      </c>
      <c r="L474" s="2">
        <v>139354.70000000001</v>
      </c>
      <c r="M474" s="2">
        <v>9047.93</v>
      </c>
      <c r="N474" s="2">
        <v>2</v>
      </c>
      <c r="O474" s="2">
        <v>5</v>
      </c>
      <c r="Q474" s="4"/>
      <c r="R474" s="4"/>
      <c r="S474" s="4"/>
      <c r="T474" s="4"/>
      <c r="U474" s="4"/>
      <c r="V474" s="4"/>
      <c r="W474" s="4"/>
      <c r="AA474" s="3" t="s">
        <v>140</v>
      </c>
      <c r="AB474" s="3">
        <v>53198.5</v>
      </c>
      <c r="AC474" s="3">
        <v>128205.1</v>
      </c>
      <c r="AD474" s="3">
        <v>8527.6</v>
      </c>
      <c r="AE474" s="3">
        <v>6</v>
      </c>
      <c r="AF474" s="3">
        <v>125</v>
      </c>
      <c r="AI474" s="5">
        <v>54669.251199999999</v>
      </c>
      <c r="AJ474" s="5">
        <v>105821.90730000001</v>
      </c>
    </row>
    <row r="475" spans="10:36" x14ac:dyDescent="0.15">
      <c r="J475" s="2" t="s">
        <v>31</v>
      </c>
      <c r="K475" s="2">
        <v>64273.599999999999</v>
      </c>
      <c r="L475" s="2">
        <v>134059.1</v>
      </c>
      <c r="M475" s="2">
        <v>8800.15</v>
      </c>
      <c r="N475" s="2">
        <v>2</v>
      </c>
      <c r="O475" s="2">
        <v>5</v>
      </c>
      <c r="Q475" s="4"/>
      <c r="R475" s="4"/>
      <c r="S475" s="4"/>
      <c r="T475" s="4"/>
      <c r="U475" s="4"/>
      <c r="V475" s="4"/>
      <c r="W475" s="4"/>
      <c r="AA475" s="3" t="s">
        <v>140</v>
      </c>
      <c r="AB475" s="3">
        <v>54882.2</v>
      </c>
      <c r="AC475" s="3">
        <v>129435.4</v>
      </c>
      <c r="AD475" s="3">
        <v>8441.48</v>
      </c>
      <c r="AE475" s="3">
        <v>6</v>
      </c>
      <c r="AF475" s="3">
        <v>125</v>
      </c>
      <c r="AI475" s="5">
        <v>54803.6273</v>
      </c>
      <c r="AJ475" s="5">
        <v>105727.8162</v>
      </c>
    </row>
    <row r="476" spans="10:36" x14ac:dyDescent="0.15">
      <c r="J476" s="2" t="s">
        <v>31</v>
      </c>
      <c r="K476" s="2">
        <v>69045.3</v>
      </c>
      <c r="L476" s="2">
        <v>139422.20000000001</v>
      </c>
      <c r="M476" s="2">
        <v>9127.6200000000008</v>
      </c>
      <c r="N476" s="2">
        <v>2</v>
      </c>
      <c r="O476" s="2">
        <v>5</v>
      </c>
      <c r="Q476" s="4"/>
      <c r="R476" s="4"/>
      <c r="S476" s="4"/>
      <c r="T476" s="4"/>
      <c r="U476" s="4"/>
      <c r="V476" s="4"/>
      <c r="W476" s="4"/>
      <c r="AA476" s="3" t="s">
        <v>140</v>
      </c>
      <c r="AB476" s="3">
        <v>56403.9</v>
      </c>
      <c r="AC476" s="3">
        <v>130362.9</v>
      </c>
      <c r="AD476" s="3">
        <v>8412.9500000000007</v>
      </c>
      <c r="AE476" s="3">
        <v>6</v>
      </c>
      <c r="AF476" s="3">
        <v>125</v>
      </c>
      <c r="AI476" s="5">
        <v>54938.001900000003</v>
      </c>
      <c r="AJ476" s="5">
        <v>105633.7261</v>
      </c>
    </row>
    <row r="477" spans="10:36" x14ac:dyDescent="0.15">
      <c r="J477" s="2" t="s">
        <v>31</v>
      </c>
      <c r="K477" s="2">
        <v>64933.1</v>
      </c>
      <c r="L477" s="2">
        <v>133191.9</v>
      </c>
      <c r="M477" s="2">
        <v>8893.23</v>
      </c>
      <c r="N477" s="2">
        <v>2</v>
      </c>
      <c r="O477" s="2">
        <v>5</v>
      </c>
      <c r="Q477" s="4"/>
      <c r="R477" s="4"/>
      <c r="S477" s="4"/>
      <c r="T477" s="4"/>
      <c r="U477" s="4"/>
      <c r="V477" s="4"/>
      <c r="W477" s="4"/>
      <c r="AA477" s="3" t="s">
        <v>140</v>
      </c>
      <c r="AB477" s="3">
        <v>57611.6</v>
      </c>
      <c r="AC477" s="3">
        <v>130986.2</v>
      </c>
      <c r="AD477" s="3">
        <v>8390.14</v>
      </c>
      <c r="AE477" s="3">
        <v>6</v>
      </c>
      <c r="AF477" s="3">
        <v>125</v>
      </c>
      <c r="AI477" s="5">
        <v>55072.377999999997</v>
      </c>
      <c r="AJ477" s="5">
        <v>105539.6349</v>
      </c>
    </row>
    <row r="478" spans="10:36" x14ac:dyDescent="0.15">
      <c r="J478" s="2" t="s">
        <v>31</v>
      </c>
      <c r="K478" s="2">
        <v>70597.100000000006</v>
      </c>
      <c r="L478" s="2">
        <v>139365.5</v>
      </c>
      <c r="M478" s="2">
        <v>9215.64</v>
      </c>
      <c r="N478" s="2">
        <v>2</v>
      </c>
      <c r="O478" s="2">
        <v>5</v>
      </c>
      <c r="Q478" s="4"/>
      <c r="R478" s="4"/>
      <c r="S478" s="4"/>
      <c r="T478" s="4"/>
      <c r="U478" s="4"/>
      <c r="V478" s="4"/>
      <c r="W478" s="4"/>
      <c r="AA478" s="3" t="s">
        <v>140</v>
      </c>
      <c r="AB478" s="3">
        <v>63111.9</v>
      </c>
      <c r="AC478" s="3">
        <v>138270.29999999999</v>
      </c>
      <c r="AD478" s="3">
        <v>8819.9500000000007</v>
      </c>
      <c r="AE478" s="3">
        <v>6</v>
      </c>
      <c r="AF478" s="3">
        <v>125</v>
      </c>
      <c r="AI478" s="5">
        <v>55206.752500000002</v>
      </c>
      <c r="AJ478" s="5">
        <v>105445.54489999999</v>
      </c>
    </row>
    <row r="479" spans="10:36" x14ac:dyDescent="0.15">
      <c r="J479" s="2" t="s">
        <v>31</v>
      </c>
      <c r="K479" s="2">
        <v>65795.600000000006</v>
      </c>
      <c r="L479" s="2">
        <v>132036.1</v>
      </c>
      <c r="M479" s="2">
        <v>9029.7199999999993</v>
      </c>
      <c r="N479" s="2">
        <v>2</v>
      </c>
      <c r="O479" s="2">
        <v>5</v>
      </c>
      <c r="Q479" s="4"/>
      <c r="R479" s="4"/>
      <c r="S479" s="4"/>
      <c r="T479" s="4"/>
      <c r="U479" s="4"/>
      <c r="V479" s="4"/>
      <c r="W479" s="4"/>
      <c r="AA479" s="3" t="s">
        <v>140</v>
      </c>
      <c r="AB479" s="3">
        <v>63487.199999999997</v>
      </c>
      <c r="AC479" s="3">
        <v>138851.70000000001</v>
      </c>
      <c r="AD479" s="3">
        <v>8851.89</v>
      </c>
      <c r="AE479" s="3">
        <v>6</v>
      </c>
      <c r="AF479" s="3">
        <v>125</v>
      </c>
      <c r="AI479" s="5">
        <v>55341.128599999996</v>
      </c>
      <c r="AJ479" s="5">
        <v>105351.4537</v>
      </c>
    </row>
    <row r="480" spans="10:36" x14ac:dyDescent="0.15">
      <c r="J480" s="2" t="s">
        <v>31</v>
      </c>
      <c r="K480" s="2">
        <v>66366.8</v>
      </c>
      <c r="L480" s="2">
        <v>131155.79999999999</v>
      </c>
      <c r="M480" s="2">
        <v>9095.91</v>
      </c>
      <c r="N480" s="2">
        <v>2</v>
      </c>
      <c r="O480" s="2">
        <v>5</v>
      </c>
      <c r="Q480" s="4"/>
      <c r="R480" s="4"/>
      <c r="S480" s="4"/>
      <c r="T480" s="4"/>
      <c r="U480" s="4"/>
      <c r="V480" s="4"/>
      <c r="W480" s="4"/>
      <c r="AA480" s="3" t="s">
        <v>140</v>
      </c>
      <c r="AB480" s="3">
        <v>63775.3</v>
      </c>
      <c r="AC480" s="3">
        <v>139281.5</v>
      </c>
      <c r="AD480" s="3">
        <v>8875.33</v>
      </c>
      <c r="AE480" s="3">
        <v>6</v>
      </c>
      <c r="AF480" s="3">
        <v>125</v>
      </c>
      <c r="AI480" s="5">
        <v>55475.503199999999</v>
      </c>
      <c r="AJ480" s="5">
        <v>105257.3636</v>
      </c>
    </row>
    <row r="481" spans="10:36" x14ac:dyDescent="0.15">
      <c r="J481" s="2" t="s">
        <v>31</v>
      </c>
      <c r="K481" s="2">
        <v>72010.2</v>
      </c>
      <c r="L481" s="2">
        <v>139270.29999999999</v>
      </c>
      <c r="M481" s="2">
        <v>9279.98</v>
      </c>
      <c r="N481" s="2">
        <v>2</v>
      </c>
      <c r="O481" s="2">
        <v>5</v>
      </c>
      <c r="Q481" s="4"/>
      <c r="R481" s="4"/>
      <c r="S481" s="4"/>
      <c r="T481" s="4"/>
      <c r="U481" s="4"/>
      <c r="V481" s="4"/>
      <c r="W481" s="4"/>
      <c r="AA481" s="3" t="s">
        <v>140</v>
      </c>
      <c r="AB481" s="3">
        <v>64164</v>
      </c>
      <c r="AC481" s="3">
        <v>139724.1</v>
      </c>
      <c r="AD481" s="3">
        <v>8906.39</v>
      </c>
      <c r="AE481" s="3">
        <v>6</v>
      </c>
      <c r="AF481" s="3">
        <v>125</v>
      </c>
      <c r="AI481" s="5">
        <v>55609.879300000001</v>
      </c>
      <c r="AJ481" s="5">
        <v>105163.2724</v>
      </c>
    </row>
    <row r="482" spans="10:36" x14ac:dyDescent="0.15">
      <c r="J482" s="2" t="s">
        <v>31</v>
      </c>
      <c r="K482" s="2">
        <v>66849.399999999994</v>
      </c>
      <c r="L482" s="2">
        <v>130288.4</v>
      </c>
      <c r="M482" s="2">
        <v>9159.0300000000007</v>
      </c>
      <c r="N482" s="2">
        <v>2</v>
      </c>
      <c r="O482" s="2">
        <v>5</v>
      </c>
      <c r="Q482" s="4"/>
      <c r="R482" s="4"/>
      <c r="S482" s="4"/>
      <c r="T482" s="4"/>
      <c r="U482" s="4"/>
      <c r="V482" s="4"/>
      <c r="W482" s="4"/>
      <c r="AA482" s="3" t="s">
        <v>140</v>
      </c>
      <c r="AB482" s="3">
        <v>64452.1</v>
      </c>
      <c r="AC482" s="3">
        <v>140116.1</v>
      </c>
      <c r="AD482" s="3">
        <v>8928.48</v>
      </c>
      <c r="AE482" s="3">
        <v>6</v>
      </c>
      <c r="AF482" s="3">
        <v>125</v>
      </c>
      <c r="AI482" s="5">
        <v>55744.253799999999</v>
      </c>
      <c r="AJ482" s="5">
        <v>105069.18240000001</v>
      </c>
    </row>
    <row r="483" spans="10:36" x14ac:dyDescent="0.15">
      <c r="J483" s="2" t="s">
        <v>31</v>
      </c>
      <c r="K483" s="2">
        <v>73625.7</v>
      </c>
      <c r="L483" s="2">
        <v>139087.9</v>
      </c>
      <c r="M483" s="2">
        <v>9360.58</v>
      </c>
      <c r="N483" s="2">
        <v>2</v>
      </c>
      <c r="O483" s="2">
        <v>5</v>
      </c>
      <c r="Q483" s="4"/>
      <c r="R483" s="4"/>
      <c r="S483" s="4"/>
      <c r="T483" s="4"/>
      <c r="U483" s="4"/>
      <c r="V483" s="4"/>
      <c r="W483" s="4"/>
      <c r="AA483" s="3" t="s">
        <v>140</v>
      </c>
      <c r="AB483" s="3">
        <v>64452.1</v>
      </c>
      <c r="AC483" s="3">
        <v>140116.1</v>
      </c>
      <c r="AD483" s="3">
        <v>8928.48</v>
      </c>
      <c r="AE483" s="3">
        <v>6</v>
      </c>
      <c r="AF483" s="3">
        <v>125</v>
      </c>
      <c r="AI483" s="5">
        <v>55878.63</v>
      </c>
      <c r="AJ483" s="5">
        <v>104975.0912</v>
      </c>
    </row>
    <row r="484" spans="10:36" x14ac:dyDescent="0.15">
      <c r="J484" s="2" t="s">
        <v>31</v>
      </c>
      <c r="K484" s="2">
        <v>67295.899999999994</v>
      </c>
      <c r="L484" s="2">
        <v>129054.8</v>
      </c>
      <c r="M484" s="2">
        <v>9219.25</v>
      </c>
      <c r="N484" s="2">
        <v>2</v>
      </c>
      <c r="O484" s="2">
        <v>5</v>
      </c>
      <c r="Q484" s="4"/>
      <c r="R484" s="4"/>
      <c r="S484" s="4"/>
      <c r="T484" s="4"/>
      <c r="U484" s="4"/>
      <c r="V484" s="4"/>
      <c r="W484" s="4"/>
      <c r="AA484" s="3" t="s">
        <v>140</v>
      </c>
      <c r="AB484" s="3">
        <v>58454.400000000001</v>
      </c>
      <c r="AC484" s="3">
        <v>131419</v>
      </c>
      <c r="AD484" s="3">
        <v>8416.2099999999991</v>
      </c>
      <c r="AE484" s="3">
        <v>6</v>
      </c>
      <c r="AF484" s="3">
        <v>125</v>
      </c>
      <c r="AI484" s="5">
        <v>56013.004500000003</v>
      </c>
      <c r="AJ484" s="5">
        <v>104881.00109999999</v>
      </c>
    </row>
    <row r="485" spans="10:36" x14ac:dyDescent="0.15">
      <c r="J485" s="2" t="s">
        <v>31</v>
      </c>
      <c r="K485" s="2">
        <v>67502.3</v>
      </c>
      <c r="L485" s="2">
        <v>127934.1</v>
      </c>
      <c r="M485" s="2">
        <v>9256.52</v>
      </c>
      <c r="N485" s="2">
        <v>2</v>
      </c>
      <c r="O485" s="2">
        <v>5</v>
      </c>
      <c r="Q485" s="4"/>
      <c r="R485" s="4"/>
      <c r="S485" s="4"/>
      <c r="T485" s="4"/>
      <c r="U485" s="4"/>
      <c r="V485" s="4"/>
      <c r="W485" s="4"/>
      <c r="AA485" s="3" t="s">
        <v>140</v>
      </c>
      <c r="AB485" s="3">
        <v>62412.1</v>
      </c>
      <c r="AC485" s="3">
        <v>136994.4</v>
      </c>
      <c r="AD485" s="3">
        <v>8758.6299999999992</v>
      </c>
      <c r="AE485" s="3">
        <v>6</v>
      </c>
      <c r="AF485" s="3">
        <v>125</v>
      </c>
      <c r="AI485" s="5">
        <v>56147.380700000002</v>
      </c>
      <c r="AJ485" s="5">
        <v>104786.9099</v>
      </c>
    </row>
    <row r="486" spans="10:36" x14ac:dyDescent="0.15">
      <c r="J486" s="2" t="s">
        <v>31</v>
      </c>
      <c r="K486" s="2">
        <v>75556.399999999994</v>
      </c>
      <c r="L486" s="2">
        <v>138881.60000000001</v>
      </c>
      <c r="M486" s="2">
        <v>9425.86</v>
      </c>
      <c r="N486" s="2">
        <v>2</v>
      </c>
      <c r="O486" s="2">
        <v>5</v>
      </c>
      <c r="Q486" s="4"/>
      <c r="R486" s="4"/>
      <c r="S486" s="4"/>
      <c r="T486" s="4"/>
      <c r="U486" s="4"/>
      <c r="V486" s="4"/>
      <c r="W486" s="4"/>
      <c r="AA486" s="3" t="s">
        <v>140</v>
      </c>
      <c r="AB486" s="3">
        <v>62861.9</v>
      </c>
      <c r="AC486" s="3">
        <v>137777.60000000001</v>
      </c>
      <c r="AD486" s="3">
        <v>8794.9</v>
      </c>
      <c r="AE486" s="3">
        <v>6</v>
      </c>
      <c r="AF486" s="3">
        <v>125</v>
      </c>
      <c r="AI486" s="5">
        <v>56281.7552</v>
      </c>
      <c r="AJ486" s="5">
        <v>104692.8199</v>
      </c>
    </row>
    <row r="487" spans="10:36" x14ac:dyDescent="0.15">
      <c r="J487" s="2" t="s">
        <v>31</v>
      </c>
      <c r="K487" s="2">
        <v>67557.100000000006</v>
      </c>
      <c r="L487" s="2">
        <v>126875.3</v>
      </c>
      <c r="M487" s="2">
        <v>9282.61</v>
      </c>
      <c r="N487" s="2">
        <v>2</v>
      </c>
      <c r="O487" s="2">
        <v>5</v>
      </c>
      <c r="Q487" s="4"/>
      <c r="R487" s="4"/>
      <c r="S487" s="4"/>
      <c r="T487" s="4"/>
      <c r="U487" s="4"/>
      <c r="V487" s="4"/>
      <c r="W487" s="4"/>
      <c r="AA487" s="3" t="s">
        <v>140</v>
      </c>
      <c r="AB487" s="3">
        <v>65116.800000000003</v>
      </c>
      <c r="AC487" s="3">
        <v>140812.29999999999</v>
      </c>
      <c r="AD487" s="3">
        <v>8968.01</v>
      </c>
      <c r="AE487" s="3">
        <v>6</v>
      </c>
      <c r="AF487" s="3">
        <v>125</v>
      </c>
      <c r="AI487" s="5">
        <v>34875.792500000003</v>
      </c>
      <c r="AJ487" s="5">
        <v>119881.69469999999</v>
      </c>
    </row>
    <row r="488" spans="10:36" x14ac:dyDescent="0.15">
      <c r="J488" s="2" t="s">
        <v>31</v>
      </c>
      <c r="K488" s="2">
        <v>67460.3</v>
      </c>
      <c r="L488" s="2">
        <v>125854</v>
      </c>
      <c r="M488" s="2">
        <v>9303.84</v>
      </c>
      <c r="N488" s="2">
        <v>2</v>
      </c>
      <c r="O488" s="2">
        <v>5</v>
      </c>
      <c r="Q488" s="4"/>
      <c r="R488" s="4"/>
      <c r="S488" s="4"/>
      <c r="T488" s="4"/>
      <c r="U488" s="4"/>
      <c r="V488" s="4"/>
      <c r="W488" s="4"/>
      <c r="AA488" s="3" t="s">
        <v>140</v>
      </c>
      <c r="AB488" s="3">
        <v>62149.9</v>
      </c>
      <c r="AC488" s="3">
        <v>136413.70000000001</v>
      </c>
      <c r="AD488" s="3">
        <v>8741.3799999999992</v>
      </c>
      <c r="AE488" s="3">
        <v>6</v>
      </c>
      <c r="AF488" s="3">
        <v>125</v>
      </c>
      <c r="AI488" s="5">
        <v>35010.167800000003</v>
      </c>
      <c r="AJ488" s="5">
        <v>119787.60400000001</v>
      </c>
    </row>
    <row r="489" spans="10:36" x14ac:dyDescent="0.15">
      <c r="J489" s="2" t="s">
        <v>31</v>
      </c>
      <c r="K489" s="2">
        <v>54091.199999999997</v>
      </c>
      <c r="L489" s="2">
        <v>106604.3</v>
      </c>
      <c r="M489" s="2">
        <v>9298.8799999999992</v>
      </c>
      <c r="N489" s="2">
        <v>2</v>
      </c>
      <c r="O489" s="2">
        <v>5</v>
      </c>
      <c r="Q489" s="4"/>
      <c r="R489" s="4"/>
      <c r="S489" s="4"/>
      <c r="T489" s="4"/>
      <c r="U489" s="4"/>
      <c r="V489" s="4"/>
      <c r="W489" s="4"/>
      <c r="AA489" s="3" t="s">
        <v>140</v>
      </c>
      <c r="AB489" s="3">
        <v>61838.9</v>
      </c>
      <c r="AC489" s="3">
        <v>135618.4</v>
      </c>
      <c r="AD489" s="3">
        <v>8715.2999999999993</v>
      </c>
      <c r="AE489" s="3">
        <v>6</v>
      </c>
      <c r="AF489" s="3">
        <v>125</v>
      </c>
      <c r="AI489" s="5">
        <v>35144.543100000003</v>
      </c>
      <c r="AJ489" s="5">
        <v>119693.5134</v>
      </c>
    </row>
    <row r="490" spans="10:36" x14ac:dyDescent="0.15">
      <c r="J490" s="2" t="s">
        <v>31</v>
      </c>
      <c r="K490" s="2">
        <v>67200.800000000003</v>
      </c>
      <c r="L490" s="2">
        <v>124491.8</v>
      </c>
      <c r="M490" s="2">
        <v>9338.49</v>
      </c>
      <c r="N490" s="2">
        <v>2</v>
      </c>
      <c r="O490" s="2">
        <v>5</v>
      </c>
      <c r="Q490" s="4"/>
      <c r="R490" s="4"/>
      <c r="S490" s="4"/>
      <c r="T490" s="4"/>
      <c r="U490" s="4"/>
      <c r="V490" s="4"/>
      <c r="W490" s="4"/>
      <c r="AA490" s="3" t="s">
        <v>140</v>
      </c>
      <c r="AB490" s="3">
        <v>65619.8</v>
      </c>
      <c r="AC490" s="3">
        <v>141180.5</v>
      </c>
      <c r="AD490" s="3">
        <v>8987.2000000000007</v>
      </c>
      <c r="AE490" s="3">
        <v>6</v>
      </c>
      <c r="AF490" s="3">
        <v>125</v>
      </c>
      <c r="AI490" s="5">
        <v>35278.9185</v>
      </c>
      <c r="AJ490" s="5">
        <v>119599.4228</v>
      </c>
    </row>
    <row r="491" spans="10:36" x14ac:dyDescent="0.15">
      <c r="J491" s="2" t="s">
        <v>31</v>
      </c>
      <c r="K491" s="2">
        <v>57784.1</v>
      </c>
      <c r="L491" s="2">
        <v>110526.6</v>
      </c>
      <c r="M491" s="2">
        <v>9402.52</v>
      </c>
      <c r="N491" s="2">
        <v>2</v>
      </c>
      <c r="O491" s="2">
        <v>5</v>
      </c>
      <c r="Q491" s="4"/>
      <c r="R491" s="4"/>
      <c r="S491" s="4"/>
      <c r="T491" s="4"/>
      <c r="U491" s="4"/>
      <c r="V491" s="4"/>
      <c r="W491" s="4"/>
      <c r="AA491" s="3" t="s">
        <v>140</v>
      </c>
      <c r="AB491" s="3">
        <v>59234.9</v>
      </c>
      <c r="AC491" s="3">
        <v>131725.1</v>
      </c>
      <c r="AD491" s="3">
        <v>8441.5499999999993</v>
      </c>
      <c r="AE491" s="3">
        <v>6</v>
      </c>
      <c r="AF491" s="3">
        <v>125</v>
      </c>
      <c r="AI491" s="5">
        <v>35413.293799999999</v>
      </c>
      <c r="AJ491" s="5">
        <v>119505.3321</v>
      </c>
    </row>
    <row r="492" spans="10:36" x14ac:dyDescent="0.15">
      <c r="J492" s="2" t="s">
        <v>31</v>
      </c>
      <c r="K492" s="2">
        <v>66903.199999999997</v>
      </c>
      <c r="L492" s="2">
        <v>123255.3</v>
      </c>
      <c r="M492" s="2">
        <v>9361.44</v>
      </c>
      <c r="N492" s="2">
        <v>2</v>
      </c>
      <c r="O492" s="2">
        <v>5</v>
      </c>
      <c r="Q492" s="4"/>
      <c r="R492" s="4"/>
      <c r="S492" s="4"/>
      <c r="T492" s="4"/>
      <c r="U492" s="4"/>
      <c r="V492" s="4"/>
      <c r="W492" s="4"/>
      <c r="AA492" s="3" t="s">
        <v>140</v>
      </c>
      <c r="AB492" s="3">
        <v>66097.100000000006</v>
      </c>
      <c r="AC492" s="3">
        <v>141510.20000000001</v>
      </c>
      <c r="AD492" s="3">
        <v>9014.94</v>
      </c>
      <c r="AE492" s="3">
        <v>6</v>
      </c>
      <c r="AF492" s="3">
        <v>125</v>
      </c>
      <c r="AI492" s="5">
        <v>35547.669199999997</v>
      </c>
      <c r="AJ492" s="5">
        <v>119411.2415</v>
      </c>
    </row>
    <row r="493" spans="10:36" x14ac:dyDescent="0.15">
      <c r="J493" s="2" t="s">
        <v>31</v>
      </c>
      <c r="K493" s="2">
        <v>59905.8</v>
      </c>
      <c r="L493" s="2">
        <v>112980.3</v>
      </c>
      <c r="M493" s="2">
        <v>9397.18</v>
      </c>
      <c r="N493" s="2">
        <v>2</v>
      </c>
      <c r="O493" s="2">
        <v>5</v>
      </c>
      <c r="Q493" s="4"/>
      <c r="R493" s="4"/>
      <c r="S493" s="4"/>
      <c r="T493" s="4"/>
      <c r="U493" s="4"/>
      <c r="V493" s="4"/>
      <c r="W493" s="4"/>
      <c r="AA493" s="3" t="s">
        <v>140</v>
      </c>
      <c r="AB493" s="3">
        <v>61628.6</v>
      </c>
      <c r="AC493" s="3">
        <v>134811</v>
      </c>
      <c r="AD493" s="3">
        <v>8682.15</v>
      </c>
      <c r="AE493" s="3">
        <v>6</v>
      </c>
      <c r="AF493" s="3">
        <v>125</v>
      </c>
      <c r="AI493" s="5">
        <v>35682.044500000004</v>
      </c>
      <c r="AJ493" s="5">
        <v>119317.15089999999</v>
      </c>
    </row>
    <row r="494" spans="10:36" x14ac:dyDescent="0.15">
      <c r="J494" s="2" t="s">
        <v>31</v>
      </c>
      <c r="K494" s="2">
        <v>66453.7</v>
      </c>
      <c r="L494" s="2">
        <v>122043.6</v>
      </c>
      <c r="M494" s="2">
        <v>9376.92</v>
      </c>
      <c r="N494" s="2">
        <v>2</v>
      </c>
      <c r="O494" s="2">
        <v>5</v>
      </c>
      <c r="Q494" s="4"/>
      <c r="R494" s="4"/>
      <c r="S494" s="4"/>
      <c r="T494" s="4"/>
      <c r="U494" s="4"/>
      <c r="V494" s="4"/>
      <c r="W494" s="4"/>
      <c r="AA494" s="3" t="s">
        <v>140</v>
      </c>
      <c r="AB494" s="3">
        <v>66575.100000000006</v>
      </c>
      <c r="AC494" s="3">
        <v>141777.20000000001</v>
      </c>
      <c r="AD494" s="3">
        <v>9039.91</v>
      </c>
      <c r="AE494" s="3">
        <v>6</v>
      </c>
      <c r="AF494" s="3">
        <v>125</v>
      </c>
      <c r="AI494" s="5">
        <v>35816.419800000003</v>
      </c>
      <c r="AJ494" s="5">
        <v>119223.0603</v>
      </c>
    </row>
    <row r="495" spans="10:36" x14ac:dyDescent="0.15">
      <c r="J495" s="2" t="s">
        <v>31</v>
      </c>
      <c r="K495" s="2">
        <v>63006.9</v>
      </c>
      <c r="L495" s="2">
        <v>116622.7</v>
      </c>
      <c r="M495" s="2">
        <v>9381.92</v>
      </c>
      <c r="N495" s="2">
        <v>2</v>
      </c>
      <c r="O495" s="2">
        <v>5</v>
      </c>
      <c r="Q495" s="4"/>
      <c r="R495" s="4"/>
      <c r="S495" s="4"/>
      <c r="T495" s="4"/>
      <c r="U495" s="4"/>
      <c r="V495" s="4"/>
      <c r="W495" s="4"/>
      <c r="AA495" s="3" t="s">
        <v>140</v>
      </c>
      <c r="AB495" s="3">
        <v>59839.6</v>
      </c>
      <c r="AC495" s="3">
        <v>131917.29999999999</v>
      </c>
      <c r="AD495" s="3">
        <v>8473.2199999999993</v>
      </c>
      <c r="AE495" s="3">
        <v>6</v>
      </c>
      <c r="AF495" s="3">
        <v>125</v>
      </c>
      <c r="AI495" s="5">
        <v>35950.7952</v>
      </c>
      <c r="AJ495" s="5">
        <v>119128.9696</v>
      </c>
    </row>
    <row r="496" spans="10:36" x14ac:dyDescent="0.15">
      <c r="J496" s="2" t="s">
        <v>31</v>
      </c>
      <c r="K496" s="2">
        <v>65841.2</v>
      </c>
      <c r="L496" s="2">
        <v>120654.9</v>
      </c>
      <c r="M496" s="2">
        <v>9381.4500000000007</v>
      </c>
      <c r="N496" s="2">
        <v>2</v>
      </c>
      <c r="O496" s="2">
        <v>5</v>
      </c>
      <c r="Q496" s="4"/>
      <c r="R496" s="4"/>
      <c r="S496" s="4"/>
      <c r="T496" s="4"/>
      <c r="U496" s="4"/>
      <c r="V496" s="4"/>
      <c r="W496" s="4"/>
      <c r="AA496" s="3" t="s">
        <v>140</v>
      </c>
      <c r="AB496" s="3">
        <v>61505.3</v>
      </c>
      <c r="AC496" s="3">
        <v>134243.4</v>
      </c>
      <c r="AD496" s="3">
        <v>8637.61</v>
      </c>
      <c r="AE496" s="3">
        <v>6</v>
      </c>
      <c r="AF496" s="3">
        <v>125</v>
      </c>
      <c r="AI496" s="5">
        <v>36085.1705</v>
      </c>
      <c r="AJ496" s="5">
        <v>119034.879</v>
      </c>
    </row>
    <row r="497" spans="10:36" x14ac:dyDescent="0.15">
      <c r="J497" s="2" t="s">
        <v>31</v>
      </c>
      <c r="K497" s="2">
        <v>64713.3</v>
      </c>
      <c r="L497" s="2">
        <v>118873</v>
      </c>
      <c r="M497" s="2">
        <v>9386.15</v>
      </c>
      <c r="N497" s="2">
        <v>2</v>
      </c>
      <c r="O497" s="2">
        <v>5</v>
      </c>
      <c r="Q497" s="4"/>
      <c r="R497" s="4"/>
      <c r="S497" s="4"/>
      <c r="T497" s="4"/>
      <c r="U497" s="4"/>
      <c r="V497" s="4"/>
      <c r="W497" s="4"/>
      <c r="AA497" s="3" t="s">
        <v>140</v>
      </c>
      <c r="AB497" s="3">
        <v>67103.7</v>
      </c>
      <c r="AC497" s="3">
        <v>142006.6</v>
      </c>
      <c r="AD497" s="3">
        <v>9073.0300000000007</v>
      </c>
      <c r="AE497" s="3">
        <v>6</v>
      </c>
      <c r="AF497" s="3">
        <v>125</v>
      </c>
      <c r="AI497" s="5">
        <v>36219.5458</v>
      </c>
      <c r="AJ497" s="5">
        <v>118940.7885</v>
      </c>
    </row>
    <row r="498" spans="10:36" x14ac:dyDescent="0.15">
      <c r="J498" s="2" t="s">
        <v>31</v>
      </c>
      <c r="K498" s="2">
        <v>78410.100000000006</v>
      </c>
      <c r="L498" s="2">
        <v>138161.70000000001</v>
      </c>
      <c r="M498" s="2">
        <v>9457.5499999999993</v>
      </c>
      <c r="N498" s="2">
        <v>2</v>
      </c>
      <c r="O498" s="2">
        <v>5</v>
      </c>
      <c r="Q498" s="4"/>
      <c r="R498" s="4"/>
      <c r="S498" s="4"/>
      <c r="T498" s="4"/>
      <c r="U498" s="4"/>
      <c r="V498" s="4"/>
      <c r="W498" s="4"/>
      <c r="AA498" s="3" t="s">
        <v>140</v>
      </c>
      <c r="AB498" s="3">
        <v>60217.5</v>
      </c>
      <c r="AC498" s="3">
        <v>132007.6</v>
      </c>
      <c r="AD498" s="3">
        <v>8497.6</v>
      </c>
      <c r="AE498" s="3">
        <v>6</v>
      </c>
      <c r="AF498" s="3">
        <v>125</v>
      </c>
      <c r="AI498" s="5">
        <v>36353.9211</v>
      </c>
      <c r="AJ498" s="5">
        <v>118846.69779999999</v>
      </c>
    </row>
    <row r="499" spans="10:36" x14ac:dyDescent="0.15">
      <c r="J499" s="2" t="s">
        <v>31</v>
      </c>
      <c r="K499" s="2">
        <v>62720.5</v>
      </c>
      <c r="L499" s="2">
        <v>137632.20000000001</v>
      </c>
      <c r="M499" s="2">
        <v>8769.98</v>
      </c>
      <c r="N499" s="2">
        <v>3</v>
      </c>
      <c r="O499" s="2">
        <v>5</v>
      </c>
      <c r="Q499" s="4"/>
      <c r="R499" s="4"/>
      <c r="S499" s="4"/>
      <c r="T499" s="4"/>
      <c r="U499" s="4"/>
      <c r="V499" s="4"/>
      <c r="W499" s="4"/>
      <c r="AA499" s="3" t="s">
        <v>140</v>
      </c>
      <c r="AB499" s="3">
        <v>61457.4</v>
      </c>
      <c r="AC499" s="3">
        <v>133714.20000000001</v>
      </c>
      <c r="AD499" s="3">
        <v>8617.81</v>
      </c>
      <c r="AE499" s="3">
        <v>6</v>
      </c>
      <c r="AF499" s="3">
        <v>125</v>
      </c>
      <c r="AI499" s="5">
        <v>36488.296499999997</v>
      </c>
      <c r="AJ499" s="5">
        <v>118752.6072</v>
      </c>
    </row>
    <row r="500" spans="10:36" x14ac:dyDescent="0.15">
      <c r="J500" s="2" t="s">
        <v>31</v>
      </c>
      <c r="K500" s="2">
        <v>62945.9</v>
      </c>
      <c r="L500" s="2">
        <v>137986.20000000001</v>
      </c>
      <c r="M500" s="2">
        <v>8791.5</v>
      </c>
      <c r="N500" s="2">
        <v>3</v>
      </c>
      <c r="O500" s="2">
        <v>5</v>
      </c>
      <c r="Q500" s="4"/>
      <c r="R500" s="4"/>
      <c r="S500" s="4"/>
      <c r="T500" s="4"/>
      <c r="U500" s="4"/>
      <c r="V500" s="4"/>
      <c r="W500" s="4"/>
      <c r="AA500" s="3" t="s">
        <v>140</v>
      </c>
      <c r="AB500" s="3">
        <v>60406.8</v>
      </c>
      <c r="AC500" s="3">
        <v>131995.70000000001</v>
      </c>
      <c r="AD500" s="3">
        <v>8499.7900000000009</v>
      </c>
      <c r="AE500" s="3">
        <v>6</v>
      </c>
      <c r="AF500" s="3">
        <v>125</v>
      </c>
      <c r="AI500" s="5">
        <v>36622.671799999996</v>
      </c>
      <c r="AJ500" s="5">
        <v>118658.5166</v>
      </c>
    </row>
    <row r="501" spans="10:36" x14ac:dyDescent="0.15">
      <c r="J501" s="2" t="s">
        <v>31</v>
      </c>
      <c r="K501" s="2">
        <v>62419.9</v>
      </c>
      <c r="L501" s="2">
        <v>137076.4</v>
      </c>
      <c r="M501" s="2">
        <v>8750.5300000000007</v>
      </c>
      <c r="N501" s="2">
        <v>3</v>
      </c>
      <c r="O501" s="2">
        <v>5</v>
      </c>
      <c r="Q501" s="4"/>
      <c r="R501" s="4"/>
      <c r="S501" s="4"/>
      <c r="T501" s="4"/>
      <c r="U501" s="4"/>
      <c r="V501" s="4"/>
      <c r="W501" s="4"/>
      <c r="AA501" s="3" t="s">
        <v>140</v>
      </c>
      <c r="AB501" s="3">
        <v>61446.9</v>
      </c>
      <c r="AC501" s="3">
        <v>133298.6</v>
      </c>
      <c r="AD501" s="3">
        <v>8592.32</v>
      </c>
      <c r="AE501" s="3">
        <v>6</v>
      </c>
      <c r="AF501" s="3">
        <v>125</v>
      </c>
      <c r="AI501" s="5">
        <v>36757.047100000003</v>
      </c>
      <c r="AJ501" s="5">
        <v>118564.4259</v>
      </c>
    </row>
    <row r="502" spans="10:36" x14ac:dyDescent="0.15">
      <c r="J502" s="2" t="s">
        <v>31</v>
      </c>
      <c r="K502" s="2">
        <v>62544.9</v>
      </c>
      <c r="L502" s="2">
        <v>137367.1</v>
      </c>
      <c r="M502" s="2">
        <v>8761.27</v>
      </c>
      <c r="N502" s="2">
        <v>3</v>
      </c>
      <c r="O502" s="2">
        <v>5</v>
      </c>
      <c r="Q502" s="4"/>
      <c r="R502" s="4"/>
      <c r="S502" s="4"/>
      <c r="T502" s="4"/>
      <c r="U502" s="4"/>
      <c r="V502" s="4"/>
      <c r="W502" s="4"/>
      <c r="AA502" s="3" t="s">
        <v>140</v>
      </c>
      <c r="AB502" s="3">
        <v>61459</v>
      </c>
      <c r="AC502" s="3">
        <v>133449.79999999999</v>
      </c>
      <c r="AD502" s="3">
        <v>8600.7900000000009</v>
      </c>
      <c r="AE502" s="3">
        <v>6</v>
      </c>
      <c r="AF502" s="3">
        <v>125</v>
      </c>
      <c r="AI502" s="5">
        <v>36891.422500000001</v>
      </c>
      <c r="AJ502" s="5">
        <v>118470.33530000001</v>
      </c>
    </row>
    <row r="503" spans="10:36" x14ac:dyDescent="0.15">
      <c r="J503" s="2" t="s">
        <v>31</v>
      </c>
      <c r="K503" s="2">
        <v>63298.2</v>
      </c>
      <c r="L503" s="2">
        <v>138239.79999999999</v>
      </c>
      <c r="M503" s="2">
        <v>8814.11</v>
      </c>
      <c r="N503" s="2">
        <v>3</v>
      </c>
      <c r="O503" s="2">
        <v>5</v>
      </c>
      <c r="Q503" s="4"/>
      <c r="R503" s="4"/>
      <c r="S503" s="4"/>
      <c r="T503" s="4"/>
      <c r="U503" s="4"/>
      <c r="V503" s="4"/>
      <c r="W503" s="4"/>
      <c r="AA503" s="3" t="s">
        <v>140</v>
      </c>
      <c r="AB503" s="3">
        <v>67557.399999999994</v>
      </c>
      <c r="AC503" s="3">
        <v>142122.4</v>
      </c>
      <c r="AD503" s="3">
        <v>9095.9</v>
      </c>
      <c r="AE503" s="3">
        <v>6</v>
      </c>
      <c r="AF503" s="3">
        <v>125</v>
      </c>
      <c r="AI503" s="5">
        <v>37025.7978</v>
      </c>
      <c r="AJ503" s="5">
        <v>118376.2447</v>
      </c>
    </row>
    <row r="504" spans="10:36" x14ac:dyDescent="0.15">
      <c r="J504" s="2" t="s">
        <v>31</v>
      </c>
      <c r="K504" s="2">
        <v>62370.400000000001</v>
      </c>
      <c r="L504" s="2">
        <v>136799.20000000001</v>
      </c>
      <c r="M504" s="2">
        <v>8739.74</v>
      </c>
      <c r="N504" s="2">
        <v>3</v>
      </c>
      <c r="O504" s="2">
        <v>5</v>
      </c>
      <c r="Q504" s="4"/>
      <c r="R504" s="4"/>
      <c r="S504" s="4"/>
      <c r="T504" s="4"/>
      <c r="U504" s="4"/>
      <c r="V504" s="4"/>
      <c r="W504" s="4"/>
      <c r="AA504" s="3" t="s">
        <v>140</v>
      </c>
      <c r="AB504" s="3">
        <v>60533.5</v>
      </c>
      <c r="AC504" s="3">
        <v>131908.1</v>
      </c>
      <c r="AD504" s="3">
        <v>8502.81</v>
      </c>
      <c r="AE504" s="3">
        <v>6</v>
      </c>
      <c r="AF504" s="3">
        <v>125</v>
      </c>
      <c r="AI504" s="5">
        <v>37160.173199999997</v>
      </c>
      <c r="AJ504" s="5">
        <v>118282.1541</v>
      </c>
    </row>
    <row r="505" spans="10:36" x14ac:dyDescent="0.15">
      <c r="J505" s="2" t="s">
        <v>31</v>
      </c>
      <c r="K505" s="2">
        <v>63637.8</v>
      </c>
      <c r="L505" s="2">
        <v>138455.4</v>
      </c>
      <c r="M505" s="2">
        <v>8830.35</v>
      </c>
      <c r="N505" s="2">
        <v>3</v>
      </c>
      <c r="O505" s="2">
        <v>5</v>
      </c>
      <c r="Q505" s="4"/>
      <c r="R505" s="4"/>
      <c r="S505" s="4"/>
      <c r="T505" s="4"/>
      <c r="U505" s="4"/>
      <c r="V505" s="4"/>
      <c r="W505" s="4"/>
      <c r="AA505" s="3" t="s">
        <v>140</v>
      </c>
      <c r="AB505" s="3">
        <v>60597.1</v>
      </c>
      <c r="AC505" s="3">
        <v>131744.79999999999</v>
      </c>
      <c r="AD505" s="3">
        <v>8502.81</v>
      </c>
      <c r="AE505" s="3">
        <v>6</v>
      </c>
      <c r="AF505" s="3">
        <v>125</v>
      </c>
      <c r="AI505" s="5">
        <v>37294.548499999997</v>
      </c>
      <c r="AJ505" s="5">
        <v>118188.0634</v>
      </c>
    </row>
    <row r="506" spans="10:36" x14ac:dyDescent="0.15">
      <c r="J506" s="2" t="s">
        <v>31</v>
      </c>
      <c r="K506" s="2">
        <v>62397</v>
      </c>
      <c r="L506" s="2">
        <v>136471.5</v>
      </c>
      <c r="M506" s="2">
        <v>8734.2800000000007</v>
      </c>
      <c r="N506" s="2">
        <v>3</v>
      </c>
      <c r="O506" s="2">
        <v>5</v>
      </c>
      <c r="Q506" s="4"/>
      <c r="R506" s="4"/>
      <c r="S506" s="4"/>
      <c r="T506" s="4"/>
      <c r="U506" s="4"/>
      <c r="V506" s="4"/>
      <c r="W506" s="4"/>
      <c r="AA506" s="3" t="s">
        <v>140</v>
      </c>
      <c r="AB506" s="3">
        <v>61497.7</v>
      </c>
      <c r="AC506" s="3">
        <v>133235.9</v>
      </c>
      <c r="AD506" s="3">
        <v>8594.14</v>
      </c>
      <c r="AE506" s="3">
        <v>6</v>
      </c>
      <c r="AF506" s="3">
        <v>125</v>
      </c>
      <c r="AI506" s="5">
        <v>37428.923799999997</v>
      </c>
      <c r="AJ506" s="5">
        <v>118093.9728</v>
      </c>
    </row>
    <row r="507" spans="10:36" x14ac:dyDescent="0.15">
      <c r="J507" s="2" t="s">
        <v>31</v>
      </c>
      <c r="K507" s="2">
        <v>64003</v>
      </c>
      <c r="L507" s="2">
        <v>138607.9</v>
      </c>
      <c r="M507" s="2">
        <v>8846.5499999999993</v>
      </c>
      <c r="N507" s="2">
        <v>3</v>
      </c>
      <c r="O507" s="2">
        <v>5</v>
      </c>
      <c r="Q507" s="4"/>
      <c r="R507" s="4"/>
      <c r="S507" s="4"/>
      <c r="T507" s="4"/>
      <c r="U507" s="4"/>
      <c r="V507" s="4"/>
      <c r="W507" s="4"/>
      <c r="AA507" s="3" t="s">
        <v>140</v>
      </c>
      <c r="AB507" s="3">
        <v>61586.3</v>
      </c>
      <c r="AC507" s="3">
        <v>133223.79999999999</v>
      </c>
      <c r="AD507" s="3">
        <v>8602.65</v>
      </c>
      <c r="AE507" s="3">
        <v>6</v>
      </c>
      <c r="AF507" s="3">
        <v>125</v>
      </c>
      <c r="AI507" s="5">
        <v>37563.299200000001</v>
      </c>
      <c r="AJ507" s="5">
        <v>117999.88219999999</v>
      </c>
    </row>
    <row r="508" spans="10:36" x14ac:dyDescent="0.15">
      <c r="J508" s="2" t="s">
        <v>31</v>
      </c>
      <c r="K508" s="2">
        <v>62524.6</v>
      </c>
      <c r="L508" s="2">
        <v>136119.1</v>
      </c>
      <c r="M508" s="2">
        <v>8725.64</v>
      </c>
      <c r="N508" s="2">
        <v>3</v>
      </c>
      <c r="O508" s="2">
        <v>5</v>
      </c>
      <c r="Q508" s="4"/>
      <c r="R508" s="4"/>
      <c r="S508" s="4"/>
      <c r="T508" s="4"/>
      <c r="U508" s="4"/>
      <c r="V508" s="4"/>
      <c r="W508" s="4"/>
      <c r="AA508" s="3" t="s">
        <v>140</v>
      </c>
      <c r="AB508" s="3">
        <v>67885.2</v>
      </c>
      <c r="AC508" s="3">
        <v>142174.5</v>
      </c>
      <c r="AD508" s="3">
        <v>9104.4</v>
      </c>
      <c r="AE508" s="3">
        <v>6</v>
      </c>
      <c r="AF508" s="3">
        <v>125</v>
      </c>
      <c r="AI508" s="5">
        <v>37697.674500000001</v>
      </c>
      <c r="AJ508" s="5">
        <v>117905.7916</v>
      </c>
    </row>
    <row r="509" spans="10:36" x14ac:dyDescent="0.15">
      <c r="J509" s="2" t="s">
        <v>31</v>
      </c>
      <c r="K509" s="2">
        <v>64544.6</v>
      </c>
      <c r="L509" s="2">
        <v>138799.20000000001</v>
      </c>
      <c r="M509" s="2">
        <v>8874.35</v>
      </c>
      <c r="N509" s="2">
        <v>3</v>
      </c>
      <c r="O509" s="2">
        <v>5</v>
      </c>
      <c r="Q509" s="4"/>
      <c r="R509" s="4"/>
      <c r="S509" s="4"/>
      <c r="T509" s="4"/>
      <c r="U509" s="4"/>
      <c r="V509" s="4"/>
      <c r="W509" s="4"/>
      <c r="AA509" s="3" t="s">
        <v>140</v>
      </c>
      <c r="AB509" s="3">
        <v>60523</v>
      </c>
      <c r="AC509" s="3">
        <v>131454.70000000001</v>
      </c>
      <c r="AD509" s="3">
        <v>8483.58</v>
      </c>
      <c r="AE509" s="3">
        <v>6</v>
      </c>
      <c r="AF509" s="3">
        <v>125</v>
      </c>
      <c r="AI509" s="5">
        <v>37832.049800000001</v>
      </c>
      <c r="AJ509" s="5">
        <v>117811.7009</v>
      </c>
    </row>
    <row r="510" spans="10:36" x14ac:dyDescent="0.15">
      <c r="J510" s="2" t="s">
        <v>31</v>
      </c>
      <c r="K510" s="2">
        <v>62765.8</v>
      </c>
      <c r="L510" s="2">
        <v>135754.6</v>
      </c>
      <c r="M510" s="2">
        <v>8722.34</v>
      </c>
      <c r="N510" s="2">
        <v>3</v>
      </c>
      <c r="O510" s="2">
        <v>5</v>
      </c>
      <c r="Q510" s="4"/>
      <c r="R510" s="4"/>
      <c r="S510" s="4"/>
      <c r="T510" s="4"/>
      <c r="U510" s="4"/>
      <c r="V510" s="4"/>
      <c r="W510" s="4"/>
      <c r="AA510" s="3" t="s">
        <v>140</v>
      </c>
      <c r="AB510" s="3">
        <v>61749.7</v>
      </c>
      <c r="AC510" s="3">
        <v>133287.4</v>
      </c>
      <c r="AD510" s="3">
        <v>8605.75</v>
      </c>
      <c r="AE510" s="3">
        <v>6</v>
      </c>
      <c r="AF510" s="3">
        <v>125</v>
      </c>
      <c r="AI510" s="5">
        <v>37966.4251</v>
      </c>
      <c r="AJ510" s="5">
        <v>117717.61040000001</v>
      </c>
    </row>
    <row r="511" spans="10:36" x14ac:dyDescent="0.15">
      <c r="J511" s="2" t="s">
        <v>31</v>
      </c>
      <c r="K511" s="2">
        <v>65389.1</v>
      </c>
      <c r="L511" s="2">
        <v>138991.79999999999</v>
      </c>
      <c r="M511" s="2">
        <v>8914.68</v>
      </c>
      <c r="N511" s="2">
        <v>3</v>
      </c>
      <c r="O511" s="2">
        <v>5</v>
      </c>
      <c r="Q511" s="4"/>
      <c r="R511" s="4"/>
      <c r="S511" s="4"/>
      <c r="T511" s="4"/>
      <c r="U511" s="4"/>
      <c r="V511" s="4"/>
      <c r="W511" s="4"/>
      <c r="AA511" s="3" t="s">
        <v>140</v>
      </c>
      <c r="AB511" s="3">
        <v>61875.7</v>
      </c>
      <c r="AC511" s="3">
        <v>133325.79999999999</v>
      </c>
      <c r="AD511" s="3">
        <v>8614.42</v>
      </c>
      <c r="AE511" s="3">
        <v>6</v>
      </c>
      <c r="AF511" s="3">
        <v>125</v>
      </c>
      <c r="AI511" s="5">
        <v>38100.8004</v>
      </c>
      <c r="AJ511" s="5">
        <v>117623.5197</v>
      </c>
    </row>
    <row r="512" spans="10:36" x14ac:dyDescent="0.15">
      <c r="J512" s="2" t="s">
        <v>31</v>
      </c>
      <c r="K512" s="2">
        <v>63095.5</v>
      </c>
      <c r="L512" s="2">
        <v>135352.70000000001</v>
      </c>
      <c r="M512" s="2">
        <v>8724.81</v>
      </c>
      <c r="N512" s="2">
        <v>3</v>
      </c>
      <c r="O512" s="2">
        <v>5</v>
      </c>
      <c r="Q512" s="4"/>
      <c r="R512" s="4"/>
      <c r="S512" s="4"/>
      <c r="T512" s="4"/>
      <c r="U512" s="4"/>
      <c r="V512" s="4"/>
      <c r="W512" s="4"/>
      <c r="AA512" s="3" t="s">
        <v>140</v>
      </c>
      <c r="AB512" s="3">
        <v>60024</v>
      </c>
      <c r="AC512" s="3">
        <v>130368.8</v>
      </c>
      <c r="AD512" s="3">
        <v>8417.99</v>
      </c>
      <c r="AE512" s="3">
        <v>6</v>
      </c>
      <c r="AF512" s="3">
        <v>125</v>
      </c>
      <c r="AI512" s="5">
        <v>38235.175799999997</v>
      </c>
      <c r="AJ512" s="5">
        <v>117529.42909999999</v>
      </c>
    </row>
    <row r="513" spans="10:36" x14ac:dyDescent="0.15">
      <c r="J513" s="2" t="s">
        <v>31</v>
      </c>
      <c r="K513" s="2">
        <v>63475.4</v>
      </c>
      <c r="L513" s="2">
        <v>134950.79999999999</v>
      </c>
      <c r="M513" s="2">
        <v>8746.5300000000007</v>
      </c>
      <c r="N513" s="2">
        <v>3</v>
      </c>
      <c r="O513" s="2">
        <v>5</v>
      </c>
      <c r="Q513" s="4"/>
      <c r="R513" s="4"/>
      <c r="S513" s="4"/>
      <c r="T513" s="4"/>
      <c r="U513" s="4"/>
      <c r="V513" s="4"/>
      <c r="W513" s="4"/>
      <c r="AA513" s="3" t="s">
        <v>140</v>
      </c>
      <c r="AB513" s="3">
        <v>60348.4</v>
      </c>
      <c r="AC513" s="3">
        <v>131063.3</v>
      </c>
      <c r="AD513" s="3">
        <v>8455.66</v>
      </c>
      <c r="AE513" s="3">
        <v>6</v>
      </c>
      <c r="AF513" s="3">
        <v>125</v>
      </c>
      <c r="AI513" s="5">
        <v>38369.551099999997</v>
      </c>
      <c r="AJ513" s="5">
        <v>117435.3385</v>
      </c>
    </row>
    <row r="514" spans="10:36" x14ac:dyDescent="0.15">
      <c r="J514" s="2" t="s">
        <v>31</v>
      </c>
      <c r="K514" s="2">
        <v>66536.100000000006</v>
      </c>
      <c r="L514" s="2">
        <v>139198.20000000001</v>
      </c>
      <c r="M514" s="2">
        <v>8976.91</v>
      </c>
      <c r="N514" s="2">
        <v>3</v>
      </c>
      <c r="O514" s="2">
        <v>5</v>
      </c>
      <c r="Q514" s="4"/>
      <c r="R514" s="4"/>
      <c r="S514" s="4"/>
      <c r="T514" s="4"/>
      <c r="U514" s="4"/>
      <c r="V514" s="4"/>
      <c r="W514" s="4"/>
      <c r="AA514" s="3" t="s">
        <v>140</v>
      </c>
      <c r="AB514" s="3">
        <v>68163.100000000006</v>
      </c>
      <c r="AC514" s="3">
        <v>142087.6</v>
      </c>
      <c r="AD514" s="3">
        <v>9110.67</v>
      </c>
      <c r="AE514" s="3">
        <v>6</v>
      </c>
      <c r="AF514" s="3">
        <v>125</v>
      </c>
      <c r="AI514" s="5">
        <v>38503.926500000001</v>
      </c>
      <c r="AJ514" s="5">
        <v>117341.2479</v>
      </c>
    </row>
    <row r="515" spans="10:36" x14ac:dyDescent="0.15">
      <c r="J515" s="2" t="s">
        <v>31</v>
      </c>
      <c r="K515" s="2">
        <v>63817.599999999999</v>
      </c>
      <c r="L515" s="2">
        <v>134548.9</v>
      </c>
      <c r="M515" s="2">
        <v>8764.5400000000009</v>
      </c>
      <c r="N515" s="2">
        <v>3</v>
      </c>
      <c r="O515" s="2">
        <v>5</v>
      </c>
      <c r="Q515" s="4"/>
      <c r="R515" s="4"/>
      <c r="S515" s="4"/>
      <c r="T515" s="4"/>
      <c r="U515" s="4"/>
      <c r="V515" s="4"/>
      <c r="W515" s="4"/>
      <c r="AA515" s="3" t="s">
        <v>140</v>
      </c>
      <c r="AB515" s="3">
        <v>62341.2</v>
      </c>
      <c r="AC515" s="3">
        <v>133542.29999999999</v>
      </c>
      <c r="AD515" s="3">
        <v>8653.68</v>
      </c>
      <c r="AE515" s="3">
        <v>6</v>
      </c>
      <c r="AF515" s="3">
        <v>125</v>
      </c>
      <c r="AI515" s="5">
        <v>38638.301800000001</v>
      </c>
      <c r="AJ515" s="5">
        <v>117247.1572</v>
      </c>
    </row>
    <row r="516" spans="10:36" x14ac:dyDescent="0.15">
      <c r="J516" s="2" t="s">
        <v>31</v>
      </c>
      <c r="K516" s="2">
        <v>67859.899999999994</v>
      </c>
      <c r="L516" s="2">
        <v>139354.70000000001</v>
      </c>
      <c r="M516" s="2">
        <v>9054.17</v>
      </c>
      <c r="N516" s="2">
        <v>3</v>
      </c>
      <c r="O516" s="2">
        <v>5</v>
      </c>
      <c r="Q516" s="4"/>
      <c r="R516" s="4"/>
      <c r="S516" s="4"/>
      <c r="T516" s="4"/>
      <c r="U516" s="4"/>
      <c r="V516" s="4"/>
      <c r="W516" s="4"/>
      <c r="AA516" s="3" t="s">
        <v>140</v>
      </c>
      <c r="AB516" s="3">
        <v>59701.4</v>
      </c>
      <c r="AC516" s="3">
        <v>129346.8</v>
      </c>
      <c r="AD516" s="3">
        <v>8395.11</v>
      </c>
      <c r="AE516" s="3">
        <v>6</v>
      </c>
      <c r="AF516" s="3">
        <v>125</v>
      </c>
      <c r="AI516" s="5">
        <v>38772.677100000001</v>
      </c>
      <c r="AJ516" s="5">
        <v>117153.06660000001</v>
      </c>
    </row>
    <row r="517" spans="10:36" x14ac:dyDescent="0.15">
      <c r="J517" s="2" t="s">
        <v>31</v>
      </c>
      <c r="K517" s="2">
        <v>64273.599999999999</v>
      </c>
      <c r="L517" s="2">
        <v>134059.1</v>
      </c>
      <c r="M517" s="2">
        <v>8805.17</v>
      </c>
      <c r="N517" s="2">
        <v>3</v>
      </c>
      <c r="O517" s="2">
        <v>5</v>
      </c>
      <c r="Q517" s="4"/>
      <c r="R517" s="4"/>
      <c r="S517" s="4"/>
      <c r="T517" s="4"/>
      <c r="U517" s="4"/>
      <c r="V517" s="4"/>
      <c r="W517" s="4"/>
      <c r="AA517" s="3" t="s">
        <v>140</v>
      </c>
      <c r="AB517" s="3">
        <v>62706</v>
      </c>
      <c r="AC517" s="3">
        <v>133745.70000000001</v>
      </c>
      <c r="AD517" s="3">
        <v>8682.32</v>
      </c>
      <c r="AE517" s="3">
        <v>6</v>
      </c>
      <c r="AF517" s="3">
        <v>125</v>
      </c>
      <c r="AI517" s="5">
        <v>38907.052499999998</v>
      </c>
      <c r="AJ517" s="5">
        <v>117058.976</v>
      </c>
    </row>
    <row r="518" spans="10:36" x14ac:dyDescent="0.15">
      <c r="J518" s="2" t="s">
        <v>31</v>
      </c>
      <c r="K518" s="2">
        <v>69045.3</v>
      </c>
      <c r="L518" s="2">
        <v>139422.20000000001</v>
      </c>
      <c r="M518" s="2">
        <v>9134.17</v>
      </c>
      <c r="N518" s="2">
        <v>3</v>
      </c>
      <c r="O518" s="2">
        <v>5</v>
      </c>
      <c r="Q518" s="4"/>
      <c r="R518" s="4"/>
      <c r="S518" s="4"/>
      <c r="T518" s="4"/>
      <c r="U518" s="4"/>
      <c r="V518" s="4"/>
      <c r="W518" s="4"/>
      <c r="AA518" s="3" t="s">
        <v>140</v>
      </c>
      <c r="AB518" s="3">
        <v>68353</v>
      </c>
      <c r="AC518" s="3">
        <v>141912.4</v>
      </c>
      <c r="AD518" s="3">
        <v>9113.8799999999992</v>
      </c>
      <c r="AE518" s="3">
        <v>6</v>
      </c>
      <c r="AF518" s="3">
        <v>125</v>
      </c>
      <c r="AI518" s="5">
        <v>39041.427799999998</v>
      </c>
      <c r="AJ518" s="5">
        <v>116964.8854</v>
      </c>
    </row>
    <row r="519" spans="10:36" x14ac:dyDescent="0.15">
      <c r="J519" s="2" t="s">
        <v>31</v>
      </c>
      <c r="K519" s="2">
        <v>64933.1</v>
      </c>
      <c r="L519" s="2">
        <v>133191.9</v>
      </c>
      <c r="M519" s="2">
        <v>8898.6200000000008</v>
      </c>
      <c r="N519" s="2">
        <v>3</v>
      </c>
      <c r="O519" s="2">
        <v>5</v>
      </c>
      <c r="Q519" s="4"/>
      <c r="R519" s="4"/>
      <c r="S519" s="4"/>
      <c r="T519" s="4"/>
      <c r="U519" s="4"/>
      <c r="V519" s="4"/>
      <c r="W519" s="4"/>
      <c r="AA519" s="3" t="s">
        <v>140</v>
      </c>
      <c r="AB519" s="3">
        <v>63058.1</v>
      </c>
      <c r="AC519" s="3">
        <v>133974.39999999999</v>
      </c>
      <c r="AD519" s="3">
        <v>8712.17</v>
      </c>
      <c r="AE519" s="3">
        <v>6</v>
      </c>
      <c r="AF519" s="3">
        <v>125</v>
      </c>
      <c r="AI519" s="5">
        <v>39175.803200000002</v>
      </c>
      <c r="AJ519" s="5">
        <v>116870.7947</v>
      </c>
    </row>
    <row r="520" spans="10:36" x14ac:dyDescent="0.15">
      <c r="J520" s="2" t="s">
        <v>31</v>
      </c>
      <c r="K520" s="2">
        <v>70597.100000000006</v>
      </c>
      <c r="L520" s="2">
        <v>139365.5</v>
      </c>
      <c r="M520" s="2">
        <v>9222.65</v>
      </c>
      <c r="N520" s="2">
        <v>3</v>
      </c>
      <c r="O520" s="2">
        <v>5</v>
      </c>
      <c r="Q520" s="4"/>
      <c r="R520" s="4"/>
      <c r="S520" s="4"/>
      <c r="T520" s="4"/>
      <c r="U520" s="4"/>
      <c r="V520" s="4"/>
      <c r="W520" s="4"/>
      <c r="AA520" s="3" t="s">
        <v>140</v>
      </c>
      <c r="AB520" s="3">
        <v>68430.100000000006</v>
      </c>
      <c r="AC520" s="3">
        <v>141660.79999999999</v>
      </c>
      <c r="AD520" s="3">
        <v>9112.49</v>
      </c>
      <c r="AE520" s="3">
        <v>6</v>
      </c>
      <c r="AF520" s="3">
        <v>125</v>
      </c>
      <c r="AI520" s="5">
        <v>39310.178500000002</v>
      </c>
      <c r="AJ520" s="5">
        <v>116776.7041</v>
      </c>
    </row>
    <row r="521" spans="10:36" x14ac:dyDescent="0.15">
      <c r="J521" s="2" t="s">
        <v>31</v>
      </c>
      <c r="K521" s="2">
        <v>65795.600000000006</v>
      </c>
      <c r="L521" s="2">
        <v>132036.1</v>
      </c>
      <c r="M521" s="2">
        <v>9035.58</v>
      </c>
      <c r="N521" s="2">
        <v>3</v>
      </c>
      <c r="O521" s="2">
        <v>5</v>
      </c>
      <c r="Q521" s="4"/>
      <c r="R521" s="4"/>
      <c r="S521" s="4"/>
      <c r="T521" s="4"/>
      <c r="U521" s="4"/>
      <c r="V521" s="4"/>
      <c r="W521" s="4"/>
      <c r="AA521" s="3" t="s">
        <v>140</v>
      </c>
      <c r="AB521" s="3">
        <v>68431.8</v>
      </c>
      <c r="AC521" s="3">
        <v>141358.6</v>
      </c>
      <c r="AD521" s="3">
        <v>9106.99</v>
      </c>
      <c r="AE521" s="3">
        <v>6</v>
      </c>
      <c r="AF521" s="3">
        <v>125</v>
      </c>
      <c r="AI521" s="5">
        <v>39444.553800000002</v>
      </c>
      <c r="AJ521" s="5">
        <v>116682.61350000001</v>
      </c>
    </row>
    <row r="522" spans="10:36" x14ac:dyDescent="0.15">
      <c r="J522" s="2" t="s">
        <v>31</v>
      </c>
      <c r="K522" s="2">
        <v>66366.8</v>
      </c>
      <c r="L522" s="2">
        <v>131155.79999999999</v>
      </c>
      <c r="M522" s="2">
        <v>9102.1</v>
      </c>
      <c r="N522" s="2">
        <v>3</v>
      </c>
      <c r="O522" s="2">
        <v>5</v>
      </c>
      <c r="Q522" s="4"/>
      <c r="R522" s="4"/>
      <c r="S522" s="4"/>
      <c r="T522" s="4"/>
      <c r="U522" s="4"/>
      <c r="V522" s="4"/>
      <c r="W522" s="4"/>
      <c r="AA522" s="3" t="s">
        <v>140</v>
      </c>
      <c r="AB522" s="3">
        <v>59416.7</v>
      </c>
      <c r="AC522" s="3">
        <v>128299.9</v>
      </c>
      <c r="AD522" s="3">
        <v>8429.7099999999991</v>
      </c>
      <c r="AE522" s="3">
        <v>6</v>
      </c>
      <c r="AF522" s="3">
        <v>125</v>
      </c>
      <c r="AI522" s="5">
        <v>39578.929199999999</v>
      </c>
      <c r="AJ522" s="5">
        <v>116588.5229</v>
      </c>
    </row>
    <row r="523" spans="10:36" x14ac:dyDescent="0.15">
      <c r="J523" s="2" t="s">
        <v>31</v>
      </c>
      <c r="K523" s="2">
        <v>72010.2</v>
      </c>
      <c r="L523" s="2">
        <v>139270.29999999999</v>
      </c>
      <c r="M523" s="2">
        <v>9287.34</v>
      </c>
      <c r="N523" s="2">
        <v>3</v>
      </c>
      <c r="O523" s="2">
        <v>5</v>
      </c>
      <c r="Q523" s="4"/>
      <c r="R523" s="4"/>
      <c r="S523" s="4"/>
      <c r="T523" s="4"/>
      <c r="U523" s="4"/>
      <c r="V523" s="4"/>
      <c r="W523" s="4"/>
      <c r="AA523" s="3" t="s">
        <v>140</v>
      </c>
      <c r="AB523" s="3">
        <v>63761.8</v>
      </c>
      <c r="AC523" s="3">
        <v>134482</v>
      </c>
      <c r="AD523" s="3">
        <v>8770.43</v>
      </c>
      <c r="AE523" s="3">
        <v>6</v>
      </c>
      <c r="AF523" s="3">
        <v>125</v>
      </c>
      <c r="AI523" s="5">
        <v>39713.304400000001</v>
      </c>
      <c r="AJ523" s="5">
        <v>116494.4323</v>
      </c>
    </row>
    <row r="524" spans="10:36" x14ac:dyDescent="0.15">
      <c r="J524" s="2" t="s">
        <v>31</v>
      </c>
      <c r="K524" s="2">
        <v>66849.399999999994</v>
      </c>
      <c r="L524" s="2">
        <v>130288.4</v>
      </c>
      <c r="M524" s="2">
        <v>9165.52</v>
      </c>
      <c r="N524" s="2">
        <v>3</v>
      </c>
      <c r="O524" s="2">
        <v>5</v>
      </c>
      <c r="Q524" s="4"/>
      <c r="R524" s="4"/>
      <c r="S524" s="4"/>
      <c r="T524" s="4"/>
      <c r="U524" s="4"/>
      <c r="V524" s="4"/>
      <c r="W524" s="4"/>
      <c r="AA524" s="3" t="s">
        <v>140</v>
      </c>
      <c r="AB524" s="3">
        <v>68345.5</v>
      </c>
      <c r="AC524" s="3">
        <v>140929.79999999999</v>
      </c>
      <c r="AD524" s="3">
        <v>9102.51</v>
      </c>
      <c r="AE524" s="3">
        <v>6</v>
      </c>
      <c r="AF524" s="3">
        <v>125</v>
      </c>
      <c r="AI524" s="5">
        <v>39847.679799999998</v>
      </c>
      <c r="AJ524" s="5">
        <v>116400.3417</v>
      </c>
    </row>
    <row r="525" spans="10:36" x14ac:dyDescent="0.15">
      <c r="J525" s="2" t="s">
        <v>31</v>
      </c>
      <c r="K525" s="2">
        <v>73625.7</v>
      </c>
      <c r="L525" s="2">
        <v>139087.9</v>
      </c>
      <c r="M525" s="2">
        <v>9368.1200000000008</v>
      </c>
      <c r="N525" s="2">
        <v>3</v>
      </c>
      <c r="O525" s="2">
        <v>5</v>
      </c>
      <c r="Q525" s="4"/>
      <c r="R525" s="4"/>
      <c r="S525" s="4"/>
      <c r="T525" s="4"/>
      <c r="U525" s="4"/>
      <c r="V525" s="4"/>
      <c r="W525" s="4"/>
      <c r="AA525" s="3" t="s">
        <v>140</v>
      </c>
      <c r="AB525" s="3">
        <v>64540.7</v>
      </c>
      <c r="AC525" s="3">
        <v>135153.5</v>
      </c>
      <c r="AD525" s="3">
        <v>8817.2099999999991</v>
      </c>
      <c r="AE525" s="3">
        <v>6</v>
      </c>
      <c r="AF525" s="3">
        <v>125</v>
      </c>
      <c r="AI525" s="5">
        <v>39982.055099999998</v>
      </c>
      <c r="AJ525" s="5">
        <v>116306.251</v>
      </c>
    </row>
    <row r="526" spans="10:36" x14ac:dyDescent="0.15">
      <c r="J526" s="2" t="s">
        <v>31</v>
      </c>
      <c r="K526" s="2">
        <v>67295.899999999994</v>
      </c>
      <c r="L526" s="2">
        <v>129054.8</v>
      </c>
      <c r="M526" s="2">
        <v>9225.99</v>
      </c>
      <c r="N526" s="2">
        <v>3</v>
      </c>
      <c r="O526" s="2">
        <v>5</v>
      </c>
      <c r="Q526" s="4"/>
      <c r="R526" s="4"/>
      <c r="S526" s="4"/>
      <c r="T526" s="4"/>
      <c r="U526" s="4"/>
      <c r="V526" s="4"/>
      <c r="W526" s="4"/>
      <c r="AA526" s="3" t="s">
        <v>140</v>
      </c>
      <c r="AB526" s="3">
        <v>68147.3</v>
      </c>
      <c r="AC526" s="3">
        <v>140248.4</v>
      </c>
      <c r="AD526" s="3">
        <v>9086.25</v>
      </c>
      <c r="AE526" s="3">
        <v>6</v>
      </c>
      <c r="AF526" s="3">
        <v>125</v>
      </c>
      <c r="AI526" s="5">
        <v>40116.430500000002</v>
      </c>
      <c r="AJ526" s="5">
        <v>116212.16039999999</v>
      </c>
    </row>
    <row r="527" spans="10:36" x14ac:dyDescent="0.15">
      <c r="J527" s="2" t="s">
        <v>31</v>
      </c>
      <c r="K527" s="2">
        <v>67502.3</v>
      </c>
      <c r="L527" s="2">
        <v>127934.1</v>
      </c>
      <c r="M527" s="2">
        <v>9263.4699999999993</v>
      </c>
      <c r="N527" s="2">
        <v>3</v>
      </c>
      <c r="O527" s="2">
        <v>5</v>
      </c>
      <c r="Q527" s="4"/>
      <c r="R527" s="4"/>
      <c r="S527" s="4"/>
      <c r="T527" s="4"/>
      <c r="U527" s="4"/>
      <c r="V527" s="4"/>
      <c r="W527" s="4"/>
      <c r="AA527" s="3" t="s">
        <v>140</v>
      </c>
      <c r="AB527" s="3">
        <v>65318.6</v>
      </c>
      <c r="AC527" s="3">
        <v>135925.9</v>
      </c>
      <c r="AD527" s="3">
        <v>8886.0400000000009</v>
      </c>
      <c r="AE527" s="3">
        <v>6</v>
      </c>
      <c r="AF527" s="3">
        <v>125</v>
      </c>
      <c r="AI527" s="5">
        <v>40250.805800000002</v>
      </c>
      <c r="AJ527" s="5">
        <v>116118.0698</v>
      </c>
    </row>
    <row r="528" spans="10:36" x14ac:dyDescent="0.15">
      <c r="J528" s="2" t="s">
        <v>31</v>
      </c>
      <c r="K528" s="2">
        <v>75556.399999999994</v>
      </c>
      <c r="L528" s="2">
        <v>138881.60000000001</v>
      </c>
      <c r="M528" s="2">
        <v>9433.33</v>
      </c>
      <c r="N528" s="2">
        <v>3</v>
      </c>
      <c r="O528" s="2">
        <v>5</v>
      </c>
      <c r="Q528" s="4"/>
      <c r="R528" s="4"/>
      <c r="S528" s="4"/>
      <c r="T528" s="4"/>
      <c r="U528" s="4"/>
      <c r="V528" s="4"/>
      <c r="W528" s="4"/>
      <c r="AA528" s="3" t="s">
        <v>140</v>
      </c>
      <c r="AB528" s="3">
        <v>67848.100000000006</v>
      </c>
      <c r="AC528" s="3">
        <v>139528.9</v>
      </c>
      <c r="AD528" s="3">
        <v>9063.7000000000007</v>
      </c>
      <c r="AE528" s="3">
        <v>6</v>
      </c>
      <c r="AF528" s="3">
        <v>125</v>
      </c>
      <c r="AI528" s="5">
        <v>40385.181100000002</v>
      </c>
      <c r="AJ528" s="5">
        <v>116023.9792</v>
      </c>
    </row>
    <row r="529" spans="10:36" x14ac:dyDescent="0.15">
      <c r="J529" s="2" t="s">
        <v>31</v>
      </c>
      <c r="K529" s="2">
        <v>67557.100000000006</v>
      </c>
      <c r="L529" s="2">
        <v>126875.3</v>
      </c>
      <c r="M529" s="2">
        <v>9289.7099999999991</v>
      </c>
      <c r="N529" s="2">
        <v>3</v>
      </c>
      <c r="O529" s="2">
        <v>5</v>
      </c>
      <c r="Q529" s="4"/>
      <c r="R529" s="4"/>
      <c r="S529" s="4"/>
      <c r="T529" s="4"/>
      <c r="U529" s="4"/>
      <c r="V529" s="4"/>
      <c r="W529" s="4"/>
      <c r="AA529" s="3" t="s">
        <v>140</v>
      </c>
      <c r="AB529" s="3">
        <v>59233.9</v>
      </c>
      <c r="AC529" s="3">
        <v>127051.8</v>
      </c>
      <c r="AD529" s="3">
        <v>8491.42</v>
      </c>
      <c r="AE529" s="3">
        <v>6</v>
      </c>
      <c r="AF529" s="3">
        <v>125</v>
      </c>
      <c r="AI529" s="5">
        <v>40519.556499999999</v>
      </c>
      <c r="AJ529" s="5">
        <v>115929.8885</v>
      </c>
    </row>
    <row r="530" spans="10:36" x14ac:dyDescent="0.15">
      <c r="J530" s="2" t="s">
        <v>31</v>
      </c>
      <c r="K530" s="2">
        <v>67460.3</v>
      </c>
      <c r="L530" s="2">
        <v>125854</v>
      </c>
      <c r="M530" s="2">
        <v>9311.0400000000009</v>
      </c>
      <c r="N530" s="2">
        <v>3</v>
      </c>
      <c r="O530" s="2">
        <v>5</v>
      </c>
      <c r="Q530" s="4"/>
      <c r="R530" s="4"/>
      <c r="S530" s="4"/>
      <c r="T530" s="4"/>
      <c r="U530" s="4"/>
      <c r="V530" s="4"/>
      <c r="W530" s="4"/>
      <c r="AA530" s="3" t="s">
        <v>140</v>
      </c>
      <c r="AB530" s="3">
        <v>66020.7</v>
      </c>
      <c r="AC530" s="3">
        <v>136760.79999999999</v>
      </c>
      <c r="AD530" s="3">
        <v>8956.15</v>
      </c>
      <c r="AE530" s="3">
        <v>6</v>
      </c>
      <c r="AF530" s="3">
        <v>125</v>
      </c>
      <c r="AI530" s="5">
        <v>40653.931799999998</v>
      </c>
      <c r="AJ530" s="5">
        <v>115835.79790000001</v>
      </c>
    </row>
    <row r="531" spans="10:36" x14ac:dyDescent="0.15">
      <c r="J531" s="2" t="s">
        <v>31</v>
      </c>
      <c r="K531" s="2">
        <v>54091.199999999997</v>
      </c>
      <c r="L531" s="2">
        <v>106604.3</v>
      </c>
      <c r="M531" s="2">
        <v>9306.2999999999993</v>
      </c>
      <c r="N531" s="2">
        <v>3</v>
      </c>
      <c r="O531" s="2">
        <v>5</v>
      </c>
      <c r="Q531" s="4"/>
      <c r="R531" s="4"/>
      <c r="S531" s="4"/>
      <c r="T531" s="4"/>
      <c r="U531" s="4"/>
      <c r="V531" s="4"/>
      <c r="W531" s="4"/>
      <c r="AA531" s="3" t="s">
        <v>140</v>
      </c>
      <c r="AB531" s="3">
        <v>66759.8</v>
      </c>
      <c r="AC531" s="3">
        <v>137759.79999999999</v>
      </c>
      <c r="AD531" s="3">
        <v>8999.49</v>
      </c>
      <c r="AE531" s="3">
        <v>6</v>
      </c>
      <c r="AF531" s="3">
        <v>125</v>
      </c>
      <c r="AI531" s="5">
        <v>40788.307200000003</v>
      </c>
      <c r="AJ531" s="5">
        <v>115741.70729999999</v>
      </c>
    </row>
    <row r="532" spans="10:36" x14ac:dyDescent="0.15">
      <c r="J532" s="2" t="s">
        <v>31</v>
      </c>
      <c r="K532" s="2">
        <v>67200.800000000003</v>
      </c>
      <c r="L532" s="2">
        <v>124491.8</v>
      </c>
      <c r="M532" s="2">
        <v>9345.81</v>
      </c>
      <c r="N532" s="2">
        <v>3</v>
      </c>
      <c r="O532" s="2">
        <v>5</v>
      </c>
      <c r="Q532" s="4"/>
      <c r="R532" s="4"/>
      <c r="S532" s="4"/>
      <c r="T532" s="4"/>
      <c r="U532" s="4"/>
      <c r="V532" s="4"/>
      <c r="W532" s="4"/>
      <c r="AA532" s="3" t="s">
        <v>140</v>
      </c>
      <c r="AB532" s="3">
        <v>67410.8</v>
      </c>
      <c r="AC532" s="3">
        <v>138758.20000000001</v>
      </c>
      <c r="AD532" s="3">
        <v>9044.25</v>
      </c>
      <c r="AE532" s="3">
        <v>6</v>
      </c>
      <c r="AF532" s="3">
        <v>125</v>
      </c>
      <c r="AI532" s="5">
        <v>40922.682500000003</v>
      </c>
      <c r="AJ532" s="5">
        <v>115647.6167</v>
      </c>
    </row>
    <row r="533" spans="10:36" x14ac:dyDescent="0.15">
      <c r="J533" s="2" t="s">
        <v>31</v>
      </c>
      <c r="K533" s="2">
        <v>57784.1</v>
      </c>
      <c r="L533" s="2">
        <v>110526.6</v>
      </c>
      <c r="M533" s="2">
        <v>9409.86</v>
      </c>
      <c r="N533" s="2">
        <v>3</v>
      </c>
      <c r="O533" s="2">
        <v>5</v>
      </c>
      <c r="Q533" s="4"/>
      <c r="R533" s="4"/>
      <c r="S533" s="4"/>
      <c r="T533" s="4"/>
      <c r="U533" s="4"/>
      <c r="V533" s="4"/>
      <c r="W533" s="4"/>
      <c r="AA533" s="3" t="s">
        <v>140</v>
      </c>
      <c r="AB533" s="3">
        <v>59226.7</v>
      </c>
      <c r="AC533" s="3">
        <v>125993.8</v>
      </c>
      <c r="AD533" s="3">
        <v>8572.57</v>
      </c>
      <c r="AE533" s="3">
        <v>6</v>
      </c>
      <c r="AF533" s="3">
        <v>125</v>
      </c>
      <c r="AI533" s="5">
        <v>41057.057800000002</v>
      </c>
      <c r="AJ533" s="5">
        <v>115553.526</v>
      </c>
    </row>
    <row r="534" spans="10:36" x14ac:dyDescent="0.15">
      <c r="J534" s="2" t="s">
        <v>31</v>
      </c>
      <c r="K534" s="2">
        <v>66903.199999999997</v>
      </c>
      <c r="L534" s="2">
        <v>123255.3</v>
      </c>
      <c r="M534" s="2">
        <v>9368.7999999999993</v>
      </c>
      <c r="N534" s="2">
        <v>3</v>
      </c>
      <c r="O534" s="2">
        <v>5</v>
      </c>
      <c r="Q534" s="4"/>
      <c r="R534" s="4"/>
      <c r="S534" s="4"/>
      <c r="T534" s="4"/>
      <c r="U534" s="4"/>
      <c r="V534" s="4"/>
      <c r="W534" s="4"/>
      <c r="AA534" s="3" t="s">
        <v>140</v>
      </c>
      <c r="AB534" s="3">
        <v>59361.9</v>
      </c>
      <c r="AC534" s="3">
        <v>124243.4</v>
      </c>
      <c r="AD534" s="3">
        <v>8732.11</v>
      </c>
      <c r="AE534" s="3">
        <v>6</v>
      </c>
      <c r="AF534" s="3">
        <v>125</v>
      </c>
      <c r="AI534" s="5">
        <v>41191.433199999999</v>
      </c>
      <c r="AJ534" s="5">
        <v>115459.4354</v>
      </c>
    </row>
    <row r="535" spans="10:36" x14ac:dyDescent="0.15">
      <c r="J535" s="2" t="s">
        <v>31</v>
      </c>
      <c r="K535" s="2">
        <v>59905.8</v>
      </c>
      <c r="L535" s="2">
        <v>112980.3</v>
      </c>
      <c r="M535" s="2">
        <v>9404.4699999999993</v>
      </c>
      <c r="N535" s="2">
        <v>3</v>
      </c>
      <c r="O535" s="2">
        <v>5</v>
      </c>
      <c r="Q535" s="4"/>
      <c r="R535" s="4"/>
      <c r="S535" s="4"/>
      <c r="T535" s="4"/>
      <c r="U535" s="4"/>
      <c r="V535" s="4"/>
      <c r="W535" s="4"/>
      <c r="AA535" s="3" t="s">
        <v>140</v>
      </c>
      <c r="AB535" s="3">
        <v>59815</v>
      </c>
      <c r="AC535" s="3">
        <v>121965.6</v>
      </c>
      <c r="AD535" s="3">
        <v>8962.2199999999993</v>
      </c>
      <c r="AE535" s="3">
        <v>6</v>
      </c>
      <c r="AF535" s="3">
        <v>125</v>
      </c>
      <c r="AI535" s="5">
        <v>41325.808499999999</v>
      </c>
      <c r="AJ535" s="5">
        <v>115365.34480000001</v>
      </c>
    </row>
    <row r="536" spans="10:36" x14ac:dyDescent="0.15">
      <c r="J536" s="2" t="s">
        <v>31</v>
      </c>
      <c r="K536" s="2">
        <v>66453.7</v>
      </c>
      <c r="L536" s="2">
        <v>122043.6</v>
      </c>
      <c r="M536" s="2">
        <v>9384.2999999999993</v>
      </c>
      <c r="N536" s="2">
        <v>3</v>
      </c>
      <c r="O536" s="2">
        <v>5</v>
      </c>
      <c r="Q536" s="4"/>
      <c r="R536" s="4"/>
      <c r="S536" s="4"/>
      <c r="T536" s="4"/>
      <c r="U536" s="4"/>
      <c r="V536" s="4"/>
      <c r="W536" s="4"/>
      <c r="AA536" s="3" t="s">
        <v>140</v>
      </c>
      <c r="AB536" s="3">
        <v>60522.6</v>
      </c>
      <c r="AC536" s="3">
        <v>119248.4</v>
      </c>
      <c r="AD536" s="3">
        <v>9140.8700000000008</v>
      </c>
      <c r="AE536" s="3">
        <v>6</v>
      </c>
      <c r="AF536" s="3">
        <v>125</v>
      </c>
      <c r="AI536" s="5">
        <v>41460.183799999999</v>
      </c>
      <c r="AJ536" s="5">
        <v>115271.2542</v>
      </c>
    </row>
    <row r="537" spans="10:36" x14ac:dyDescent="0.15">
      <c r="J537" s="2" t="s">
        <v>31</v>
      </c>
      <c r="K537" s="2">
        <v>63006.9</v>
      </c>
      <c r="L537" s="2">
        <v>116622.7</v>
      </c>
      <c r="M537" s="2">
        <v>9389.25</v>
      </c>
      <c r="N537" s="2">
        <v>3</v>
      </c>
      <c r="O537" s="2">
        <v>5</v>
      </c>
      <c r="Q537" s="4"/>
      <c r="R537" s="4"/>
      <c r="S537" s="4"/>
      <c r="T537" s="4"/>
      <c r="U537" s="4"/>
      <c r="V537" s="4"/>
      <c r="W537" s="4"/>
      <c r="AA537" s="3" t="s">
        <v>140</v>
      </c>
      <c r="AB537" s="3">
        <v>61472.4</v>
      </c>
      <c r="AC537" s="3">
        <v>116066.3</v>
      </c>
      <c r="AD537" s="3">
        <v>9358.58</v>
      </c>
      <c r="AE537" s="3">
        <v>6</v>
      </c>
      <c r="AF537" s="3">
        <v>125</v>
      </c>
      <c r="AI537" s="5">
        <v>41594.559099999999</v>
      </c>
      <c r="AJ537" s="5">
        <v>115177.1636</v>
      </c>
    </row>
    <row r="538" spans="10:36" x14ac:dyDescent="0.15">
      <c r="J538" s="2" t="s">
        <v>31</v>
      </c>
      <c r="K538" s="2">
        <v>65841.2</v>
      </c>
      <c r="L538" s="2">
        <v>120654.9</v>
      </c>
      <c r="M538" s="2">
        <v>9388.82</v>
      </c>
      <c r="N538" s="2">
        <v>3</v>
      </c>
      <c r="O538" s="2">
        <v>5</v>
      </c>
      <c r="Q538" s="4"/>
      <c r="R538" s="4"/>
      <c r="S538" s="4"/>
      <c r="T538" s="4"/>
      <c r="U538" s="4"/>
      <c r="V538" s="4"/>
      <c r="W538" s="4"/>
      <c r="AA538" s="3" t="s">
        <v>140</v>
      </c>
      <c r="AB538" s="3">
        <v>41144.400000000001</v>
      </c>
      <c r="AC538" s="3">
        <v>117410.8</v>
      </c>
      <c r="AD538" s="3">
        <v>9396.5499999999993</v>
      </c>
      <c r="AE538" s="3">
        <v>7</v>
      </c>
      <c r="AF538" s="3">
        <v>125</v>
      </c>
      <c r="AI538" s="5">
        <v>41728.934500000003</v>
      </c>
      <c r="AJ538" s="5">
        <v>115083.073</v>
      </c>
    </row>
    <row r="539" spans="10:36" x14ac:dyDescent="0.15">
      <c r="J539" s="2" t="s">
        <v>31</v>
      </c>
      <c r="K539" s="2">
        <v>64713.3</v>
      </c>
      <c r="L539" s="2">
        <v>118873</v>
      </c>
      <c r="M539" s="2">
        <v>9393.5300000000007</v>
      </c>
      <c r="N539" s="2">
        <v>3</v>
      </c>
      <c r="O539" s="2">
        <v>5</v>
      </c>
      <c r="Q539" s="4"/>
      <c r="R539" s="4"/>
      <c r="S539" s="4"/>
      <c r="T539" s="4"/>
      <c r="U539" s="4"/>
      <c r="V539" s="4"/>
      <c r="W539" s="4"/>
      <c r="AA539" s="3" t="s">
        <v>140</v>
      </c>
      <c r="AB539" s="3">
        <v>45136.2</v>
      </c>
      <c r="AC539" s="3">
        <v>121172.6</v>
      </c>
      <c r="AD539" s="3">
        <v>9254.51</v>
      </c>
      <c r="AE539" s="3">
        <v>7</v>
      </c>
      <c r="AF539" s="3">
        <v>125</v>
      </c>
      <c r="AI539" s="5">
        <v>41863.309800000003</v>
      </c>
      <c r="AJ539" s="5">
        <v>114988.9823</v>
      </c>
    </row>
    <row r="540" spans="10:36" x14ac:dyDescent="0.15">
      <c r="J540" s="2" t="s">
        <v>31</v>
      </c>
      <c r="K540" s="2">
        <v>78410.100000000006</v>
      </c>
      <c r="L540" s="2">
        <v>138161.70000000001</v>
      </c>
      <c r="M540" s="2">
        <v>9465.2199999999993</v>
      </c>
      <c r="N540" s="2">
        <v>3</v>
      </c>
      <c r="O540" s="2">
        <v>5</v>
      </c>
      <c r="Q540" s="4"/>
      <c r="R540" s="4"/>
      <c r="S540" s="4"/>
      <c r="T540" s="4"/>
      <c r="U540" s="4"/>
      <c r="V540" s="4"/>
      <c r="W540" s="4"/>
      <c r="AA540" s="3" t="s">
        <v>140</v>
      </c>
      <c r="AB540" s="3">
        <v>47546.6</v>
      </c>
      <c r="AC540" s="3">
        <v>123439.6</v>
      </c>
      <c r="AD540" s="3">
        <v>9037.15</v>
      </c>
      <c r="AE540" s="3">
        <v>7</v>
      </c>
      <c r="AF540" s="3">
        <v>125</v>
      </c>
      <c r="AI540" s="5">
        <v>41997.685100000002</v>
      </c>
      <c r="AJ540" s="5">
        <v>114894.89169999999</v>
      </c>
    </row>
    <row r="541" spans="10:36" x14ac:dyDescent="0.15">
      <c r="J541" s="2" t="s">
        <v>31</v>
      </c>
      <c r="K541" s="2">
        <v>59552.5</v>
      </c>
      <c r="L541" s="2">
        <v>138035.4</v>
      </c>
      <c r="M541" s="2">
        <v>8804.74</v>
      </c>
      <c r="N541" s="2">
        <v>1</v>
      </c>
      <c r="O541" s="2">
        <v>10</v>
      </c>
      <c r="Q541" s="4"/>
      <c r="R541" s="4"/>
      <c r="S541" s="4"/>
      <c r="T541" s="4"/>
      <c r="U541" s="4"/>
      <c r="V541" s="4"/>
      <c r="W541" s="4"/>
      <c r="AA541" s="3" t="s">
        <v>140</v>
      </c>
      <c r="AB541" s="3">
        <v>49429.8</v>
      </c>
      <c r="AC541" s="3">
        <v>125187.7</v>
      </c>
      <c r="AD541" s="3">
        <v>8857.76</v>
      </c>
      <c r="AE541" s="3">
        <v>7</v>
      </c>
      <c r="AF541" s="3">
        <v>125</v>
      </c>
      <c r="AI541" s="5">
        <v>42132.0605</v>
      </c>
      <c r="AJ541" s="5">
        <v>114800.8011</v>
      </c>
    </row>
    <row r="542" spans="10:36" x14ac:dyDescent="0.15">
      <c r="J542" s="2" t="s">
        <v>31</v>
      </c>
      <c r="K542" s="2">
        <v>59803.199999999997</v>
      </c>
      <c r="L542" s="2">
        <v>138503</v>
      </c>
      <c r="M542" s="2">
        <v>8826.2000000000007</v>
      </c>
      <c r="N542" s="2">
        <v>1</v>
      </c>
      <c r="O542" s="2">
        <v>10</v>
      </c>
      <c r="Q542" s="4"/>
      <c r="R542" s="4"/>
      <c r="S542" s="4"/>
      <c r="T542" s="4"/>
      <c r="U542" s="4"/>
      <c r="V542" s="4"/>
      <c r="W542" s="4"/>
      <c r="AA542" s="3" t="s">
        <v>140</v>
      </c>
      <c r="AB542" s="3">
        <v>51389.4</v>
      </c>
      <c r="AC542" s="3">
        <v>126734.6</v>
      </c>
      <c r="AD542" s="3">
        <v>8691.73</v>
      </c>
      <c r="AE542" s="3">
        <v>7</v>
      </c>
      <c r="AF542" s="3">
        <v>125</v>
      </c>
      <c r="AI542" s="5">
        <v>42266.435799999999</v>
      </c>
      <c r="AJ542" s="5">
        <v>114706.7105</v>
      </c>
    </row>
    <row r="543" spans="10:36" x14ac:dyDescent="0.15">
      <c r="J543" s="2" t="s">
        <v>31</v>
      </c>
      <c r="K543" s="2">
        <v>60204.7</v>
      </c>
      <c r="L543" s="2">
        <v>138970.79999999999</v>
      </c>
      <c r="M543" s="2">
        <v>8841.93</v>
      </c>
      <c r="N543" s="2">
        <v>1</v>
      </c>
      <c r="O543" s="2">
        <v>10</v>
      </c>
      <c r="Q543" s="4"/>
      <c r="R543" s="4"/>
      <c r="S543" s="4"/>
      <c r="T543" s="4"/>
      <c r="U543" s="4"/>
      <c r="V543" s="4"/>
      <c r="W543" s="4"/>
      <c r="AA543" s="3" t="s">
        <v>140</v>
      </c>
      <c r="AB543" s="3">
        <v>53198.5</v>
      </c>
      <c r="AC543" s="3">
        <v>128205.1</v>
      </c>
      <c r="AD543" s="3">
        <v>8530.17</v>
      </c>
      <c r="AE543" s="3">
        <v>7</v>
      </c>
      <c r="AF543" s="3">
        <v>125</v>
      </c>
      <c r="AI543" s="5">
        <v>42400.811199999996</v>
      </c>
      <c r="AJ543" s="5">
        <v>114612.6198</v>
      </c>
    </row>
    <row r="544" spans="10:36" x14ac:dyDescent="0.15">
      <c r="J544" s="2" t="s">
        <v>31</v>
      </c>
      <c r="K544" s="2">
        <v>60505.9</v>
      </c>
      <c r="L544" s="2">
        <v>139350.1</v>
      </c>
      <c r="M544" s="2">
        <v>8858.33</v>
      </c>
      <c r="N544" s="2">
        <v>1</v>
      </c>
      <c r="O544" s="2">
        <v>10</v>
      </c>
      <c r="Q544" s="4"/>
      <c r="R544" s="4"/>
      <c r="S544" s="4"/>
      <c r="T544" s="4"/>
      <c r="U544" s="4"/>
      <c r="V544" s="4"/>
      <c r="W544" s="4"/>
      <c r="AA544" s="3" t="s">
        <v>140</v>
      </c>
      <c r="AB544" s="3">
        <v>54882.2</v>
      </c>
      <c r="AC544" s="3">
        <v>129435.4</v>
      </c>
      <c r="AD544" s="3">
        <v>8444</v>
      </c>
      <c r="AE544" s="3">
        <v>7</v>
      </c>
      <c r="AF544" s="3">
        <v>125</v>
      </c>
      <c r="AI544" s="5">
        <v>42535.186500000003</v>
      </c>
      <c r="AJ544" s="5">
        <v>114518.5292</v>
      </c>
    </row>
    <row r="545" spans="10:36" x14ac:dyDescent="0.15">
      <c r="J545" s="2" t="s">
        <v>31</v>
      </c>
      <c r="K545" s="2">
        <v>59315.6</v>
      </c>
      <c r="L545" s="2">
        <v>137391.70000000001</v>
      </c>
      <c r="M545" s="2">
        <v>8774.51</v>
      </c>
      <c r="N545" s="2">
        <v>1</v>
      </c>
      <c r="O545" s="2">
        <v>10</v>
      </c>
      <c r="Q545" s="4"/>
      <c r="R545" s="4"/>
      <c r="S545" s="4"/>
      <c r="T545" s="4"/>
      <c r="U545" s="4"/>
      <c r="V545" s="4"/>
      <c r="W545" s="4"/>
      <c r="AA545" s="3" t="s">
        <v>140</v>
      </c>
      <c r="AB545" s="3">
        <v>56403.9</v>
      </c>
      <c r="AC545" s="3">
        <v>130362.9</v>
      </c>
      <c r="AD545" s="3">
        <v>8415.43</v>
      </c>
      <c r="AE545" s="3">
        <v>7</v>
      </c>
      <c r="AF545" s="3">
        <v>125</v>
      </c>
      <c r="AI545" s="5">
        <v>42669.561800000003</v>
      </c>
      <c r="AJ545" s="5">
        <v>114424.43859999999</v>
      </c>
    </row>
    <row r="546" spans="10:36" x14ac:dyDescent="0.15">
      <c r="J546" s="2" t="s">
        <v>31</v>
      </c>
      <c r="K546" s="2">
        <v>60945.9</v>
      </c>
      <c r="L546" s="2">
        <v>139705.1</v>
      </c>
      <c r="M546" s="2">
        <v>8874.26</v>
      </c>
      <c r="N546" s="2">
        <v>1</v>
      </c>
      <c r="O546" s="2">
        <v>10</v>
      </c>
      <c r="Q546" s="4"/>
      <c r="R546" s="4"/>
      <c r="S546" s="4"/>
      <c r="T546" s="4"/>
      <c r="U546" s="4"/>
      <c r="V546" s="4"/>
      <c r="W546" s="4"/>
      <c r="AA546" s="3" t="s">
        <v>140</v>
      </c>
      <c r="AB546" s="3">
        <v>57611.6</v>
      </c>
      <c r="AC546" s="3">
        <v>130986.2</v>
      </c>
      <c r="AD546" s="3">
        <v>8392.61</v>
      </c>
      <c r="AE546" s="3">
        <v>7</v>
      </c>
      <c r="AF546" s="3">
        <v>125</v>
      </c>
      <c r="AI546" s="5">
        <v>42803.9372</v>
      </c>
      <c r="AJ546" s="5">
        <v>114330.348</v>
      </c>
    </row>
    <row r="547" spans="10:36" x14ac:dyDescent="0.15">
      <c r="J547" s="2" t="s">
        <v>31</v>
      </c>
      <c r="K547" s="2">
        <v>59216.9</v>
      </c>
      <c r="L547" s="2">
        <v>136836.9</v>
      </c>
      <c r="M547" s="2">
        <v>8741.0300000000007</v>
      </c>
      <c r="N547" s="2">
        <v>1</v>
      </c>
      <c r="O547" s="2">
        <v>10</v>
      </c>
      <c r="Q547" s="4"/>
      <c r="R547" s="4"/>
      <c r="S547" s="4"/>
      <c r="T547" s="4"/>
      <c r="U547" s="4"/>
      <c r="V547" s="4"/>
      <c r="W547" s="4"/>
      <c r="AA547" s="3" t="s">
        <v>140</v>
      </c>
      <c r="AB547" s="3">
        <v>63111.9</v>
      </c>
      <c r="AC547" s="3">
        <v>138270.29999999999</v>
      </c>
      <c r="AD547" s="3">
        <v>8823.11</v>
      </c>
      <c r="AE547" s="3">
        <v>7</v>
      </c>
      <c r="AF547" s="3">
        <v>125</v>
      </c>
      <c r="AI547" s="5">
        <v>42938.3125</v>
      </c>
      <c r="AJ547" s="5">
        <v>114236.2573</v>
      </c>
    </row>
    <row r="548" spans="10:36" x14ac:dyDescent="0.15">
      <c r="J548" s="2" t="s">
        <v>31</v>
      </c>
      <c r="K548" s="2">
        <v>61499.3</v>
      </c>
      <c r="L548" s="2">
        <v>140148.29999999999</v>
      </c>
      <c r="M548" s="2">
        <v>8885.86</v>
      </c>
      <c r="N548" s="2">
        <v>1</v>
      </c>
      <c r="O548" s="2">
        <v>10</v>
      </c>
      <c r="Q548" s="4"/>
      <c r="R548" s="4"/>
      <c r="S548" s="4"/>
      <c r="T548" s="4"/>
      <c r="U548" s="4"/>
      <c r="V548" s="4"/>
      <c r="W548" s="4"/>
      <c r="AA548" s="3" t="s">
        <v>140</v>
      </c>
      <c r="AB548" s="3">
        <v>63487.199999999997</v>
      </c>
      <c r="AC548" s="3">
        <v>138851.70000000001</v>
      </c>
      <c r="AD548" s="3">
        <v>8855.16</v>
      </c>
      <c r="AE548" s="3">
        <v>7</v>
      </c>
      <c r="AF548" s="3">
        <v>125</v>
      </c>
      <c r="AI548" s="5">
        <v>43072.6878</v>
      </c>
      <c r="AJ548" s="5">
        <v>114142.16680000001</v>
      </c>
    </row>
    <row r="549" spans="10:36" x14ac:dyDescent="0.15">
      <c r="J549" s="2" t="s">
        <v>31</v>
      </c>
      <c r="K549" s="2">
        <v>59269</v>
      </c>
      <c r="L549" s="2">
        <v>136433.70000000001</v>
      </c>
      <c r="M549" s="2">
        <v>8721.07</v>
      </c>
      <c r="N549" s="2">
        <v>1</v>
      </c>
      <c r="O549" s="2">
        <v>10</v>
      </c>
      <c r="Q549" s="4"/>
      <c r="R549" s="4"/>
      <c r="S549" s="4"/>
      <c r="T549" s="4"/>
      <c r="U549" s="4"/>
      <c r="V549" s="4"/>
      <c r="W549" s="4"/>
      <c r="AA549" s="3" t="s">
        <v>140</v>
      </c>
      <c r="AB549" s="3">
        <v>63775.3</v>
      </c>
      <c r="AC549" s="3">
        <v>139281.5</v>
      </c>
      <c r="AD549" s="3">
        <v>8878.67</v>
      </c>
      <c r="AE549" s="3">
        <v>7</v>
      </c>
      <c r="AF549" s="3">
        <v>125</v>
      </c>
      <c r="AI549" s="5">
        <v>43207.063099999999</v>
      </c>
      <c r="AJ549" s="5">
        <v>114048.07610000001</v>
      </c>
    </row>
    <row r="550" spans="10:36" x14ac:dyDescent="0.15">
      <c r="J550" s="2" t="s">
        <v>31</v>
      </c>
      <c r="K550" s="2">
        <v>62128.3</v>
      </c>
      <c r="L550" s="2">
        <v>140579.4</v>
      </c>
      <c r="M550" s="2">
        <v>8906.98</v>
      </c>
      <c r="N550" s="2">
        <v>1</v>
      </c>
      <c r="O550" s="2">
        <v>10</v>
      </c>
      <c r="Q550" s="4"/>
      <c r="R550" s="4"/>
      <c r="S550" s="4"/>
      <c r="T550" s="4"/>
      <c r="U550" s="4"/>
      <c r="V550" s="4"/>
      <c r="W550" s="4"/>
      <c r="AA550" s="3" t="s">
        <v>140</v>
      </c>
      <c r="AB550" s="3">
        <v>64164</v>
      </c>
      <c r="AC550" s="3">
        <v>139724.1</v>
      </c>
      <c r="AD550" s="3">
        <v>8909.83</v>
      </c>
      <c r="AE550" s="3">
        <v>7</v>
      </c>
      <c r="AF550" s="3">
        <v>125</v>
      </c>
      <c r="AI550" s="5">
        <v>43341.438399999999</v>
      </c>
      <c r="AJ550" s="5">
        <v>113953.9855</v>
      </c>
    </row>
    <row r="551" spans="10:36" x14ac:dyDescent="0.15">
      <c r="J551" s="2" t="s">
        <v>31</v>
      </c>
      <c r="K551" s="2">
        <v>59321.5</v>
      </c>
      <c r="L551" s="2">
        <v>135917</v>
      </c>
      <c r="M551" s="2">
        <v>8686.5300000000007</v>
      </c>
      <c r="N551" s="2">
        <v>1</v>
      </c>
      <c r="O551" s="2">
        <v>10</v>
      </c>
      <c r="Q551" s="4"/>
      <c r="R551" s="4"/>
      <c r="S551" s="4"/>
      <c r="T551" s="4"/>
      <c r="U551" s="4"/>
      <c r="V551" s="4"/>
      <c r="W551" s="4"/>
      <c r="AA551" s="3" t="s">
        <v>140</v>
      </c>
      <c r="AB551" s="3">
        <v>64452.1</v>
      </c>
      <c r="AC551" s="3">
        <v>140116.1</v>
      </c>
      <c r="AD551" s="3">
        <v>8931.98</v>
      </c>
      <c r="AE551" s="3">
        <v>7</v>
      </c>
      <c r="AF551" s="3">
        <v>125</v>
      </c>
      <c r="AI551" s="5">
        <v>43475.813800000004</v>
      </c>
      <c r="AJ551" s="5">
        <v>113859.8949</v>
      </c>
    </row>
    <row r="552" spans="10:36" x14ac:dyDescent="0.15">
      <c r="J552" s="2" t="s">
        <v>31</v>
      </c>
      <c r="K552" s="2">
        <v>63047.199999999997</v>
      </c>
      <c r="L552" s="2">
        <v>141036.70000000001</v>
      </c>
      <c r="M552" s="2">
        <v>8934.27</v>
      </c>
      <c r="N552" s="2">
        <v>1</v>
      </c>
      <c r="O552" s="2">
        <v>10</v>
      </c>
      <c r="Q552" s="4"/>
      <c r="R552" s="4"/>
      <c r="S552" s="4"/>
      <c r="T552" s="4"/>
      <c r="U552" s="4"/>
      <c r="V552" s="4"/>
      <c r="W552" s="4"/>
      <c r="AA552" s="3" t="s">
        <v>140</v>
      </c>
      <c r="AB552" s="3">
        <v>64452.1</v>
      </c>
      <c r="AC552" s="3">
        <v>140116.1</v>
      </c>
      <c r="AD552" s="3">
        <v>8931.98</v>
      </c>
      <c r="AE552" s="3">
        <v>7</v>
      </c>
      <c r="AF552" s="3">
        <v>125</v>
      </c>
      <c r="AI552" s="5">
        <v>43610.189100000003</v>
      </c>
      <c r="AJ552" s="5">
        <v>113765.8043</v>
      </c>
    </row>
    <row r="553" spans="10:36" x14ac:dyDescent="0.15">
      <c r="J553" s="2" t="s">
        <v>31</v>
      </c>
      <c r="K553" s="2">
        <v>59627.6</v>
      </c>
      <c r="L553" s="2">
        <v>135036.1</v>
      </c>
      <c r="M553" s="2">
        <v>8643.77</v>
      </c>
      <c r="N553" s="2">
        <v>1</v>
      </c>
      <c r="O553" s="2">
        <v>10</v>
      </c>
      <c r="Q553" s="4"/>
      <c r="R553" s="4"/>
      <c r="S553" s="4"/>
      <c r="T553" s="4"/>
      <c r="U553" s="4"/>
      <c r="V553" s="4"/>
      <c r="W553" s="4"/>
      <c r="AA553" s="3" t="s">
        <v>140</v>
      </c>
      <c r="AB553" s="3">
        <v>58454.400000000001</v>
      </c>
      <c r="AC553" s="3">
        <v>131419</v>
      </c>
      <c r="AD553" s="3">
        <v>8418.68</v>
      </c>
      <c r="AE553" s="3">
        <v>7</v>
      </c>
      <c r="AF553" s="3">
        <v>125</v>
      </c>
      <c r="AI553" s="5">
        <v>43744.5645</v>
      </c>
      <c r="AJ553" s="5">
        <v>113671.7136</v>
      </c>
    </row>
    <row r="554" spans="10:36" x14ac:dyDescent="0.15">
      <c r="J554" s="2" t="s">
        <v>31</v>
      </c>
      <c r="K554" s="2">
        <v>64092.2</v>
      </c>
      <c r="L554" s="2">
        <v>141507.20000000001</v>
      </c>
      <c r="M554" s="2">
        <v>8957.6</v>
      </c>
      <c r="N554" s="2">
        <v>1</v>
      </c>
      <c r="O554" s="2">
        <v>10</v>
      </c>
      <c r="Q554" s="4"/>
      <c r="R554" s="4"/>
      <c r="S554" s="4"/>
      <c r="T554" s="4"/>
      <c r="U554" s="4"/>
      <c r="V554" s="4"/>
      <c r="W554" s="4"/>
      <c r="AA554" s="3" t="s">
        <v>140</v>
      </c>
      <c r="AB554" s="3">
        <v>62412.1</v>
      </c>
      <c r="AC554" s="3">
        <v>136994.4</v>
      </c>
      <c r="AD554" s="3">
        <v>8761.5300000000007</v>
      </c>
      <c r="AE554" s="3">
        <v>7</v>
      </c>
      <c r="AF554" s="3">
        <v>125</v>
      </c>
      <c r="AI554" s="5">
        <v>43878.9398</v>
      </c>
      <c r="AJ554" s="5">
        <v>113577.62300000001</v>
      </c>
    </row>
    <row r="555" spans="10:36" x14ac:dyDescent="0.15">
      <c r="J555" s="2" t="s">
        <v>31</v>
      </c>
      <c r="K555" s="2">
        <v>64923.199999999997</v>
      </c>
      <c r="L555" s="2">
        <v>141914</v>
      </c>
      <c r="M555" s="2">
        <v>8981.34</v>
      </c>
      <c r="N555" s="2">
        <v>1</v>
      </c>
      <c r="O555" s="2">
        <v>10</v>
      </c>
      <c r="Q555" s="4"/>
      <c r="R555" s="4"/>
      <c r="S555" s="4"/>
      <c r="T555" s="4"/>
      <c r="U555" s="4"/>
      <c r="V555" s="4"/>
      <c r="W555" s="4"/>
      <c r="AA555" s="3" t="s">
        <v>140</v>
      </c>
      <c r="AB555" s="3">
        <v>62861.9</v>
      </c>
      <c r="AC555" s="3">
        <v>137777.60000000001</v>
      </c>
      <c r="AD555" s="3">
        <v>8797.9599999999991</v>
      </c>
      <c r="AE555" s="3">
        <v>7</v>
      </c>
      <c r="AF555" s="3">
        <v>125</v>
      </c>
      <c r="AI555" s="5">
        <v>44013.3151</v>
      </c>
      <c r="AJ555" s="5">
        <v>113483.5324</v>
      </c>
    </row>
    <row r="556" spans="10:36" x14ac:dyDescent="0.15">
      <c r="J556" s="2" t="s">
        <v>31</v>
      </c>
      <c r="K556" s="2">
        <v>59971.5</v>
      </c>
      <c r="L556" s="2">
        <v>134231</v>
      </c>
      <c r="M556" s="2">
        <v>8594.15</v>
      </c>
      <c r="N556" s="2">
        <v>1</v>
      </c>
      <c r="O556" s="2">
        <v>10</v>
      </c>
      <c r="Q556" s="4"/>
      <c r="R556" s="4"/>
      <c r="S556" s="4"/>
      <c r="T556" s="4"/>
      <c r="U556" s="4"/>
      <c r="V556" s="4"/>
      <c r="W556" s="4"/>
      <c r="AA556" s="3" t="s">
        <v>140</v>
      </c>
      <c r="AB556" s="3">
        <v>65116.800000000003</v>
      </c>
      <c r="AC556" s="3">
        <v>140812.29999999999</v>
      </c>
      <c r="AD556" s="3">
        <v>8971.6299999999992</v>
      </c>
      <c r="AE556" s="3">
        <v>7</v>
      </c>
      <c r="AF556" s="3">
        <v>125</v>
      </c>
      <c r="AI556" s="5">
        <v>44147.690499999997</v>
      </c>
      <c r="AJ556" s="5">
        <v>113389.4418</v>
      </c>
    </row>
    <row r="557" spans="10:36" x14ac:dyDescent="0.15">
      <c r="J557" s="2" t="s">
        <v>31</v>
      </c>
      <c r="K557" s="2">
        <v>65830.100000000006</v>
      </c>
      <c r="L557" s="2">
        <v>142232.6</v>
      </c>
      <c r="M557" s="2">
        <v>9006.24</v>
      </c>
      <c r="N557" s="2">
        <v>1</v>
      </c>
      <c r="O557" s="2">
        <v>10</v>
      </c>
      <c r="Q557" s="4"/>
      <c r="R557" s="4"/>
      <c r="S557" s="4"/>
      <c r="T557" s="4"/>
      <c r="U557" s="4"/>
      <c r="V557" s="4"/>
      <c r="W557" s="4"/>
      <c r="AA557" s="3" t="s">
        <v>140</v>
      </c>
      <c r="AB557" s="3">
        <v>62149.9</v>
      </c>
      <c r="AC557" s="3">
        <v>136413.70000000001</v>
      </c>
      <c r="AD557" s="3">
        <v>8744.18</v>
      </c>
      <c r="AE557" s="3">
        <v>7</v>
      </c>
      <c r="AF557" s="3">
        <v>125</v>
      </c>
      <c r="AI557" s="5">
        <v>44282.065799999997</v>
      </c>
      <c r="AJ557" s="5">
        <v>113295.3511</v>
      </c>
    </row>
    <row r="558" spans="10:36" x14ac:dyDescent="0.15">
      <c r="J558" s="2" t="s">
        <v>31</v>
      </c>
      <c r="K558" s="2">
        <v>67051.8</v>
      </c>
      <c r="L558" s="2">
        <v>142678.79999999999</v>
      </c>
      <c r="M558" s="2">
        <v>9062.9</v>
      </c>
      <c r="N558" s="2">
        <v>1</v>
      </c>
      <c r="O558" s="2">
        <v>10</v>
      </c>
      <c r="Q558" s="4"/>
      <c r="R558" s="4"/>
      <c r="S558" s="4"/>
      <c r="T558" s="4"/>
      <c r="U558" s="4"/>
      <c r="V558" s="4"/>
      <c r="W558" s="4"/>
      <c r="AA558" s="3" t="s">
        <v>140</v>
      </c>
      <c r="AB558" s="3">
        <v>61838.9</v>
      </c>
      <c r="AC558" s="3">
        <v>135618.4</v>
      </c>
      <c r="AD558" s="3">
        <v>8718.01</v>
      </c>
      <c r="AE558" s="3">
        <v>7</v>
      </c>
      <c r="AF558" s="3">
        <v>125</v>
      </c>
      <c r="AI558" s="5">
        <v>44416.441200000001</v>
      </c>
      <c r="AJ558" s="5">
        <v>113201.2605</v>
      </c>
    </row>
    <row r="559" spans="10:36" x14ac:dyDescent="0.15">
      <c r="J559" s="2" t="s">
        <v>31</v>
      </c>
      <c r="K559" s="2">
        <v>60517.7</v>
      </c>
      <c r="L559" s="2">
        <v>133287.70000000001</v>
      </c>
      <c r="M559" s="2">
        <v>8546.24</v>
      </c>
      <c r="N559" s="2">
        <v>1</v>
      </c>
      <c r="O559" s="2">
        <v>10</v>
      </c>
      <c r="Q559" s="4"/>
      <c r="R559" s="4"/>
      <c r="S559" s="4"/>
      <c r="T559" s="4"/>
      <c r="U559" s="4"/>
      <c r="V559" s="4"/>
      <c r="W559" s="4"/>
      <c r="AA559" s="3" t="s">
        <v>140</v>
      </c>
      <c r="AB559" s="3">
        <v>65619.8</v>
      </c>
      <c r="AC559" s="3">
        <v>141180.5</v>
      </c>
      <c r="AD559" s="3">
        <v>8990.8700000000008</v>
      </c>
      <c r="AE559" s="3">
        <v>7</v>
      </c>
      <c r="AF559" s="3">
        <v>125</v>
      </c>
      <c r="AI559" s="5">
        <v>44550.816500000001</v>
      </c>
      <c r="AJ559" s="5">
        <v>113107.16989999999</v>
      </c>
    </row>
    <row r="560" spans="10:36" x14ac:dyDescent="0.15">
      <c r="J560" s="2" t="s">
        <v>31</v>
      </c>
      <c r="K560" s="2">
        <v>68312.3</v>
      </c>
      <c r="L560" s="2">
        <v>142923.20000000001</v>
      </c>
      <c r="M560" s="2">
        <v>9095.75</v>
      </c>
      <c r="N560" s="2">
        <v>1</v>
      </c>
      <c r="O560" s="2">
        <v>10</v>
      </c>
      <c r="Q560" s="4"/>
      <c r="R560" s="4"/>
      <c r="S560" s="4"/>
      <c r="T560" s="4"/>
      <c r="U560" s="4"/>
      <c r="V560" s="4"/>
      <c r="W560" s="4"/>
      <c r="AA560" s="3" t="s">
        <v>140</v>
      </c>
      <c r="AB560" s="3">
        <v>59234.9</v>
      </c>
      <c r="AC560" s="3">
        <v>131725.1</v>
      </c>
      <c r="AD560" s="3">
        <v>8444.02</v>
      </c>
      <c r="AE560" s="3">
        <v>7</v>
      </c>
      <c r="AF560" s="3">
        <v>125</v>
      </c>
      <c r="AI560" s="5">
        <v>44685.191800000001</v>
      </c>
      <c r="AJ560" s="5">
        <v>113013.0793</v>
      </c>
    </row>
    <row r="561" spans="10:36" x14ac:dyDescent="0.15">
      <c r="J561" s="2" t="s">
        <v>31</v>
      </c>
      <c r="K561" s="2">
        <v>61152.2</v>
      </c>
      <c r="L561" s="2">
        <v>132395.29999999999</v>
      </c>
      <c r="M561" s="2">
        <v>8531.77</v>
      </c>
      <c r="N561" s="2">
        <v>1</v>
      </c>
      <c r="O561" s="2">
        <v>10</v>
      </c>
      <c r="Q561" s="4"/>
      <c r="R561" s="4"/>
      <c r="S561" s="4"/>
      <c r="T561" s="4"/>
      <c r="U561" s="4"/>
      <c r="V561" s="4"/>
      <c r="W561" s="4"/>
      <c r="AA561" s="3" t="s">
        <v>140</v>
      </c>
      <c r="AB561" s="3">
        <v>66097.100000000006</v>
      </c>
      <c r="AC561" s="3">
        <v>141510.20000000001</v>
      </c>
      <c r="AD561" s="3">
        <v>9018.69</v>
      </c>
      <c r="AE561" s="3">
        <v>7</v>
      </c>
      <c r="AF561" s="3">
        <v>125</v>
      </c>
      <c r="AI561" s="5">
        <v>44819.5671</v>
      </c>
      <c r="AJ561" s="5">
        <v>112918.9887</v>
      </c>
    </row>
    <row r="562" spans="10:36" x14ac:dyDescent="0.15">
      <c r="J562" s="2" t="s">
        <v>31</v>
      </c>
      <c r="K562" s="2">
        <v>61874.7</v>
      </c>
      <c r="L562" s="2">
        <v>131465.60000000001</v>
      </c>
      <c r="M562" s="2">
        <v>8576.8700000000008</v>
      </c>
      <c r="N562" s="2">
        <v>1</v>
      </c>
      <c r="O562" s="2">
        <v>10</v>
      </c>
      <c r="Q562" s="4"/>
      <c r="R562" s="4"/>
      <c r="S562" s="4"/>
      <c r="T562" s="4"/>
      <c r="U562" s="4"/>
      <c r="V562" s="4"/>
      <c r="W562" s="4"/>
      <c r="AA562" s="3" t="s">
        <v>140</v>
      </c>
      <c r="AB562" s="3">
        <v>61628.6</v>
      </c>
      <c r="AC562" s="3">
        <v>134811</v>
      </c>
      <c r="AD562" s="3">
        <v>8684.7900000000009</v>
      </c>
      <c r="AE562" s="3">
        <v>7</v>
      </c>
      <c r="AF562" s="3">
        <v>125</v>
      </c>
      <c r="AI562" s="5">
        <v>44953.9424</v>
      </c>
      <c r="AJ562" s="5">
        <v>112824.89810000001</v>
      </c>
    </row>
    <row r="563" spans="10:36" x14ac:dyDescent="0.15">
      <c r="J563" s="2" t="s">
        <v>31</v>
      </c>
      <c r="K563" s="2">
        <v>70026.899999999994</v>
      </c>
      <c r="L563" s="2">
        <v>143144.70000000001</v>
      </c>
      <c r="M563" s="2">
        <v>9158.42</v>
      </c>
      <c r="N563" s="2">
        <v>1</v>
      </c>
      <c r="O563" s="2">
        <v>10</v>
      </c>
      <c r="Q563" s="4"/>
      <c r="R563" s="4"/>
      <c r="S563" s="4"/>
      <c r="T563" s="4"/>
      <c r="U563" s="4"/>
      <c r="V563" s="4"/>
      <c r="W563" s="4"/>
      <c r="AA563" s="3" t="s">
        <v>140</v>
      </c>
      <c r="AB563" s="3">
        <v>66575.100000000006</v>
      </c>
      <c r="AC563" s="3">
        <v>141777.20000000001</v>
      </c>
      <c r="AD563" s="3">
        <v>9043.73</v>
      </c>
      <c r="AE563" s="3">
        <v>7</v>
      </c>
      <c r="AF563" s="3">
        <v>125</v>
      </c>
      <c r="AI563" s="5">
        <v>45088.317799999997</v>
      </c>
      <c r="AJ563" s="5">
        <v>112730.80740000001</v>
      </c>
    </row>
    <row r="564" spans="10:36" x14ac:dyDescent="0.15">
      <c r="J564" s="2" t="s">
        <v>31</v>
      </c>
      <c r="K564" s="2">
        <v>62534.1</v>
      </c>
      <c r="L564" s="2">
        <v>130649</v>
      </c>
      <c r="M564" s="2">
        <v>8691.9500000000007</v>
      </c>
      <c r="N564" s="2">
        <v>1</v>
      </c>
      <c r="O564" s="2">
        <v>10</v>
      </c>
      <c r="Q564" s="4"/>
      <c r="R564" s="4"/>
      <c r="S564" s="4"/>
      <c r="T564" s="4"/>
      <c r="U564" s="4"/>
      <c r="V564" s="4"/>
      <c r="W564" s="4"/>
      <c r="AA564" s="3" t="s">
        <v>140</v>
      </c>
      <c r="AB564" s="3">
        <v>59839.6</v>
      </c>
      <c r="AC564" s="3">
        <v>131917.29999999999</v>
      </c>
      <c r="AD564" s="3">
        <v>8475.69</v>
      </c>
      <c r="AE564" s="3">
        <v>7</v>
      </c>
      <c r="AF564" s="3">
        <v>125</v>
      </c>
      <c r="AI564" s="5">
        <v>45222.693099999997</v>
      </c>
      <c r="AJ564" s="5">
        <v>112636.71679999999</v>
      </c>
    </row>
    <row r="565" spans="10:36" x14ac:dyDescent="0.15">
      <c r="J565" s="2" t="s">
        <v>31</v>
      </c>
      <c r="K565" s="2">
        <v>71704.399999999994</v>
      </c>
      <c r="L565" s="2">
        <v>143176.5</v>
      </c>
      <c r="M565" s="2">
        <v>9222.32</v>
      </c>
      <c r="N565" s="2">
        <v>1</v>
      </c>
      <c r="O565" s="2">
        <v>10</v>
      </c>
      <c r="Q565" s="4"/>
      <c r="R565" s="4"/>
      <c r="S565" s="4"/>
      <c r="T565" s="4"/>
      <c r="U565" s="4"/>
      <c r="V565" s="4"/>
      <c r="W565" s="4"/>
      <c r="AA565" s="3" t="s">
        <v>140</v>
      </c>
      <c r="AB565" s="3">
        <v>61505.3</v>
      </c>
      <c r="AC565" s="3">
        <v>134243.4</v>
      </c>
      <c r="AD565" s="3">
        <v>8640.19</v>
      </c>
      <c r="AE565" s="3">
        <v>7</v>
      </c>
      <c r="AF565" s="3">
        <v>125</v>
      </c>
      <c r="AI565" s="5">
        <v>45357.068500000001</v>
      </c>
      <c r="AJ565" s="5">
        <v>112542.6262</v>
      </c>
    </row>
    <row r="566" spans="10:36" x14ac:dyDescent="0.15">
      <c r="J566" s="2" t="s">
        <v>31</v>
      </c>
      <c r="K566" s="2">
        <v>63092.2</v>
      </c>
      <c r="L566" s="2">
        <v>129882.2</v>
      </c>
      <c r="M566" s="2">
        <v>8801.74</v>
      </c>
      <c r="N566" s="2">
        <v>1</v>
      </c>
      <c r="O566" s="2">
        <v>10</v>
      </c>
      <c r="Q566" s="4"/>
      <c r="R566" s="4"/>
      <c r="S566" s="4"/>
      <c r="T566" s="4"/>
      <c r="U566" s="4"/>
      <c r="V566" s="4"/>
      <c r="W566" s="4"/>
      <c r="AA566" s="3" t="s">
        <v>140</v>
      </c>
      <c r="AB566" s="3">
        <v>67103.7</v>
      </c>
      <c r="AC566" s="3">
        <v>142006.6</v>
      </c>
      <c r="AD566" s="3">
        <v>9076.9</v>
      </c>
      <c r="AE566" s="3">
        <v>7</v>
      </c>
      <c r="AF566" s="3">
        <v>125</v>
      </c>
      <c r="AI566" s="5">
        <v>45491.443800000001</v>
      </c>
      <c r="AJ566" s="5">
        <v>112448.5356</v>
      </c>
    </row>
    <row r="567" spans="10:36" x14ac:dyDescent="0.15">
      <c r="J567" s="2" t="s">
        <v>31</v>
      </c>
      <c r="K567" s="2">
        <v>63447.8</v>
      </c>
      <c r="L567" s="2">
        <v>129228.4</v>
      </c>
      <c r="M567" s="2">
        <v>8877.06</v>
      </c>
      <c r="N567" s="2">
        <v>1</v>
      </c>
      <c r="O567" s="2">
        <v>10</v>
      </c>
      <c r="Q567" s="4"/>
      <c r="R567" s="4"/>
      <c r="S567" s="4"/>
      <c r="T567" s="4"/>
      <c r="U567" s="4"/>
      <c r="V567" s="4"/>
      <c r="W567" s="4"/>
      <c r="AA567" s="3" t="s">
        <v>140</v>
      </c>
      <c r="AB567" s="3">
        <v>60217.5</v>
      </c>
      <c r="AC567" s="3">
        <v>132007.6</v>
      </c>
      <c r="AD567" s="3">
        <v>8500.09</v>
      </c>
      <c r="AE567" s="3">
        <v>7</v>
      </c>
      <c r="AF567" s="3">
        <v>125</v>
      </c>
      <c r="AI567" s="5">
        <v>45625.819100000001</v>
      </c>
      <c r="AJ567" s="5">
        <v>112354.4449</v>
      </c>
    </row>
    <row r="568" spans="10:36" x14ac:dyDescent="0.15">
      <c r="J568" s="2" t="s">
        <v>31</v>
      </c>
      <c r="K568" s="2">
        <v>73419.899999999994</v>
      </c>
      <c r="L568" s="2">
        <v>143132.9</v>
      </c>
      <c r="M568" s="2">
        <v>9278.11</v>
      </c>
      <c r="N568" s="2">
        <v>1</v>
      </c>
      <c r="O568" s="2">
        <v>10</v>
      </c>
      <c r="Q568" s="4"/>
      <c r="R568" s="4"/>
      <c r="S568" s="4"/>
      <c r="T568" s="4"/>
      <c r="U568" s="4"/>
      <c r="V568" s="4"/>
      <c r="W568" s="4"/>
      <c r="AA568" s="3" t="s">
        <v>140</v>
      </c>
      <c r="AB568" s="3">
        <v>61457.4</v>
      </c>
      <c r="AC568" s="3">
        <v>133714.20000000001</v>
      </c>
      <c r="AD568" s="3">
        <v>8620.36</v>
      </c>
      <c r="AE568" s="3">
        <v>7</v>
      </c>
      <c r="AF568" s="3">
        <v>125</v>
      </c>
      <c r="AI568" s="5">
        <v>45760.194499999998</v>
      </c>
      <c r="AJ568" s="5">
        <v>112260.35430000001</v>
      </c>
    </row>
    <row r="569" spans="10:36" x14ac:dyDescent="0.15">
      <c r="J569" s="2" t="s">
        <v>31</v>
      </c>
      <c r="K569" s="2">
        <v>63753.9</v>
      </c>
      <c r="L569" s="2">
        <v>128435.7</v>
      </c>
      <c r="M569" s="2">
        <v>8987.26</v>
      </c>
      <c r="N569" s="2">
        <v>1</v>
      </c>
      <c r="O569" s="2">
        <v>10</v>
      </c>
      <c r="Q569" s="4"/>
      <c r="R569" s="4"/>
      <c r="S569" s="4"/>
      <c r="T569" s="4"/>
      <c r="U569" s="4"/>
      <c r="V569" s="4"/>
      <c r="W569" s="4"/>
      <c r="AA569" s="3" t="s">
        <v>140</v>
      </c>
      <c r="AB569" s="3">
        <v>60406.8</v>
      </c>
      <c r="AC569" s="3">
        <v>131995.70000000001</v>
      </c>
      <c r="AD569" s="3">
        <v>8502.32</v>
      </c>
      <c r="AE569" s="3">
        <v>7</v>
      </c>
      <c r="AF569" s="3">
        <v>125</v>
      </c>
      <c r="AI569" s="5">
        <v>45894.569799999997</v>
      </c>
      <c r="AJ569" s="5">
        <v>112166.2637</v>
      </c>
    </row>
    <row r="570" spans="10:36" x14ac:dyDescent="0.15">
      <c r="J570" s="2" t="s">
        <v>31</v>
      </c>
      <c r="K570" s="2">
        <v>63922.2</v>
      </c>
      <c r="L570" s="2">
        <v>127390.1</v>
      </c>
      <c r="M570" s="2">
        <v>9042.7999999999993</v>
      </c>
      <c r="N570" s="2">
        <v>1</v>
      </c>
      <c r="O570" s="2">
        <v>10</v>
      </c>
      <c r="Q570" s="4"/>
      <c r="R570" s="4"/>
      <c r="S570" s="4"/>
      <c r="T570" s="4"/>
      <c r="U570" s="4"/>
      <c r="V570" s="4"/>
      <c r="W570" s="4"/>
      <c r="AA570" s="3" t="s">
        <v>140</v>
      </c>
      <c r="AB570" s="3">
        <v>61446.9</v>
      </c>
      <c r="AC570" s="3">
        <v>133298.6</v>
      </c>
      <c r="AD570" s="3">
        <v>8594.84</v>
      </c>
      <c r="AE570" s="3">
        <v>7</v>
      </c>
      <c r="AF570" s="3">
        <v>125</v>
      </c>
      <c r="AI570" s="5">
        <v>46028.945200000002</v>
      </c>
      <c r="AJ570" s="5">
        <v>112072.1731</v>
      </c>
    </row>
    <row r="571" spans="10:36" x14ac:dyDescent="0.15">
      <c r="J571" s="2" t="s">
        <v>31</v>
      </c>
      <c r="K571" s="2">
        <v>63925.9</v>
      </c>
      <c r="L571" s="2">
        <v>126495.4</v>
      </c>
      <c r="M571" s="2">
        <v>9078.9</v>
      </c>
      <c r="N571" s="2">
        <v>1</v>
      </c>
      <c r="O571" s="2">
        <v>10</v>
      </c>
      <c r="Q571" s="4"/>
      <c r="R571" s="4"/>
      <c r="S571" s="4"/>
      <c r="T571" s="4"/>
      <c r="U571" s="4"/>
      <c r="V571" s="4"/>
      <c r="W571" s="4"/>
      <c r="AA571" s="3" t="s">
        <v>140</v>
      </c>
      <c r="AB571" s="3">
        <v>61459</v>
      </c>
      <c r="AC571" s="3">
        <v>133449.79999999999</v>
      </c>
      <c r="AD571" s="3">
        <v>8603.33</v>
      </c>
      <c r="AE571" s="3">
        <v>7</v>
      </c>
      <c r="AF571" s="3">
        <v>125</v>
      </c>
      <c r="AI571" s="5">
        <v>46163.320500000002</v>
      </c>
      <c r="AJ571" s="5">
        <v>111978.0824</v>
      </c>
    </row>
    <row r="572" spans="10:36" x14ac:dyDescent="0.15">
      <c r="J572" s="2" t="s">
        <v>31</v>
      </c>
      <c r="K572" s="2">
        <v>53856.6</v>
      </c>
      <c r="L572" s="2">
        <v>111619.8</v>
      </c>
      <c r="M572" s="2">
        <v>9255.44</v>
      </c>
      <c r="N572" s="2">
        <v>1</v>
      </c>
      <c r="O572" s="2">
        <v>10</v>
      </c>
      <c r="Q572" s="4"/>
      <c r="R572" s="4"/>
      <c r="S572" s="4"/>
      <c r="T572" s="4"/>
      <c r="U572" s="4"/>
      <c r="V572" s="4"/>
      <c r="W572" s="4"/>
      <c r="AA572" s="3" t="s">
        <v>140</v>
      </c>
      <c r="AB572" s="3">
        <v>67557.399999999994</v>
      </c>
      <c r="AC572" s="3">
        <v>142122.4</v>
      </c>
      <c r="AD572" s="3">
        <v>9099.7999999999993</v>
      </c>
      <c r="AE572" s="3">
        <v>7</v>
      </c>
      <c r="AF572" s="3">
        <v>125</v>
      </c>
      <c r="AI572" s="5">
        <v>46297.695800000001</v>
      </c>
      <c r="AJ572" s="5">
        <v>111883.9918</v>
      </c>
    </row>
    <row r="573" spans="10:36" x14ac:dyDescent="0.15">
      <c r="J573" s="2" t="s">
        <v>31</v>
      </c>
      <c r="K573" s="2">
        <v>75704.7</v>
      </c>
      <c r="L573" s="2">
        <v>142764.1</v>
      </c>
      <c r="M573" s="2">
        <v>9326.24</v>
      </c>
      <c r="N573" s="2">
        <v>1</v>
      </c>
      <c r="O573" s="2">
        <v>10</v>
      </c>
      <c r="Q573" s="4"/>
      <c r="R573" s="4"/>
      <c r="S573" s="4"/>
      <c r="T573" s="4"/>
      <c r="U573" s="4"/>
      <c r="V573" s="4"/>
      <c r="W573" s="4"/>
      <c r="AA573" s="3" t="s">
        <v>140</v>
      </c>
      <c r="AB573" s="3">
        <v>60533.5</v>
      </c>
      <c r="AC573" s="3">
        <v>131908.1</v>
      </c>
      <c r="AD573" s="3">
        <v>8505.36</v>
      </c>
      <c r="AE573" s="3">
        <v>7</v>
      </c>
      <c r="AF573" s="3">
        <v>125</v>
      </c>
      <c r="AI573" s="5">
        <v>46432.071199999998</v>
      </c>
      <c r="AJ573" s="5">
        <v>111789.90119999999</v>
      </c>
    </row>
    <row r="574" spans="10:36" x14ac:dyDescent="0.15">
      <c r="J574" s="2" t="s">
        <v>31</v>
      </c>
      <c r="K574" s="2">
        <v>63903.9</v>
      </c>
      <c r="L574" s="2">
        <v>125625.3</v>
      </c>
      <c r="M574" s="2">
        <v>9101.64</v>
      </c>
      <c r="N574" s="2">
        <v>1</v>
      </c>
      <c r="O574" s="2">
        <v>10</v>
      </c>
      <c r="Q574" s="4"/>
      <c r="R574" s="4"/>
      <c r="S574" s="4"/>
      <c r="T574" s="4"/>
      <c r="U574" s="4"/>
      <c r="V574" s="4"/>
      <c r="W574" s="4"/>
      <c r="AA574" s="3" t="s">
        <v>140</v>
      </c>
      <c r="AB574" s="3">
        <v>60597.1</v>
      </c>
      <c r="AC574" s="3">
        <v>131744.79999999999</v>
      </c>
      <c r="AD574" s="3">
        <v>8505.36</v>
      </c>
      <c r="AE574" s="3">
        <v>7</v>
      </c>
      <c r="AF574" s="3">
        <v>125</v>
      </c>
      <c r="AI574" s="5">
        <v>46566.446400000001</v>
      </c>
      <c r="AJ574" s="5">
        <v>111695.8106</v>
      </c>
    </row>
    <row r="575" spans="10:36" x14ac:dyDescent="0.15">
      <c r="J575" s="2" t="s">
        <v>31</v>
      </c>
      <c r="K575" s="2">
        <v>57122.400000000001</v>
      </c>
      <c r="L575" s="2">
        <v>115086.3</v>
      </c>
      <c r="M575" s="2">
        <v>9180.09</v>
      </c>
      <c r="N575" s="2">
        <v>1</v>
      </c>
      <c r="O575" s="2">
        <v>10</v>
      </c>
      <c r="Q575" s="4"/>
      <c r="R575" s="4"/>
      <c r="S575" s="4"/>
      <c r="T575" s="4"/>
      <c r="U575" s="4"/>
      <c r="V575" s="4"/>
      <c r="W575" s="4"/>
      <c r="AA575" s="3" t="s">
        <v>140</v>
      </c>
      <c r="AB575" s="3">
        <v>61497.7</v>
      </c>
      <c r="AC575" s="3">
        <v>133235.9</v>
      </c>
      <c r="AD575" s="3">
        <v>8596.68</v>
      </c>
      <c r="AE575" s="3">
        <v>7</v>
      </c>
      <c r="AF575" s="3">
        <v>125</v>
      </c>
      <c r="AI575" s="5">
        <v>46700.821799999998</v>
      </c>
      <c r="AJ575" s="5">
        <v>111601.72</v>
      </c>
    </row>
    <row r="576" spans="10:36" x14ac:dyDescent="0.15">
      <c r="J576" s="2" t="s">
        <v>31</v>
      </c>
      <c r="K576" s="2">
        <v>63794</v>
      </c>
      <c r="L576" s="2">
        <v>124768</v>
      </c>
      <c r="M576" s="2">
        <v>9122.61</v>
      </c>
      <c r="N576" s="2">
        <v>1</v>
      </c>
      <c r="O576" s="2">
        <v>10</v>
      </c>
      <c r="Q576" s="4"/>
      <c r="R576" s="4"/>
      <c r="S576" s="4"/>
      <c r="T576" s="4"/>
      <c r="U576" s="4"/>
      <c r="V576" s="4"/>
      <c r="W576" s="4"/>
      <c r="AA576" s="3" t="s">
        <v>140</v>
      </c>
      <c r="AB576" s="3">
        <v>61586.3</v>
      </c>
      <c r="AC576" s="3">
        <v>133223.79999999999</v>
      </c>
      <c r="AD576" s="3">
        <v>8605.19</v>
      </c>
      <c r="AE576" s="3">
        <v>7</v>
      </c>
      <c r="AF576" s="3">
        <v>125</v>
      </c>
      <c r="AI576" s="5">
        <v>46835.197099999998</v>
      </c>
      <c r="AJ576" s="5">
        <v>111507.62940000001</v>
      </c>
    </row>
    <row r="577" spans="10:36" x14ac:dyDescent="0.15">
      <c r="J577" s="2" t="s">
        <v>31</v>
      </c>
      <c r="K577" s="2">
        <v>63558.1</v>
      </c>
      <c r="L577" s="2">
        <v>123859.6</v>
      </c>
      <c r="M577" s="2">
        <v>9134.06</v>
      </c>
      <c r="N577" s="2">
        <v>1</v>
      </c>
      <c r="O577" s="2">
        <v>10</v>
      </c>
      <c r="Q577" s="4"/>
      <c r="R577" s="4"/>
      <c r="S577" s="4"/>
      <c r="T577" s="4"/>
      <c r="U577" s="4"/>
      <c r="V577" s="4"/>
      <c r="W577" s="4"/>
      <c r="AA577" s="3" t="s">
        <v>140</v>
      </c>
      <c r="AB577" s="3">
        <v>67885.2</v>
      </c>
      <c r="AC577" s="3">
        <v>142174.5</v>
      </c>
      <c r="AD577" s="3">
        <v>9108.32</v>
      </c>
      <c r="AE577" s="3">
        <v>7</v>
      </c>
      <c r="AF577" s="3">
        <v>125</v>
      </c>
      <c r="AI577" s="5">
        <v>46969.572500000002</v>
      </c>
      <c r="AJ577" s="5">
        <v>111413.5387</v>
      </c>
    </row>
    <row r="578" spans="10:36" x14ac:dyDescent="0.15">
      <c r="J578" s="2" t="s">
        <v>31</v>
      </c>
      <c r="K578" s="2">
        <v>59345.1</v>
      </c>
      <c r="L578" s="2">
        <v>117502.6</v>
      </c>
      <c r="M578" s="2">
        <v>9125.11</v>
      </c>
      <c r="N578" s="2">
        <v>1</v>
      </c>
      <c r="O578" s="2">
        <v>10</v>
      </c>
      <c r="Q578" s="4"/>
      <c r="R578" s="4"/>
      <c r="S578" s="4"/>
      <c r="T578" s="4"/>
      <c r="U578" s="4"/>
      <c r="V578" s="4"/>
      <c r="W578" s="4"/>
      <c r="AA578" s="3" t="s">
        <v>140</v>
      </c>
      <c r="AB578" s="3">
        <v>60523</v>
      </c>
      <c r="AC578" s="3">
        <v>131454.70000000001</v>
      </c>
      <c r="AD578" s="3">
        <v>8486.19</v>
      </c>
      <c r="AE578" s="3">
        <v>7</v>
      </c>
      <c r="AF578" s="3">
        <v>125</v>
      </c>
      <c r="AI578" s="5">
        <v>47103.947800000002</v>
      </c>
      <c r="AJ578" s="5">
        <v>111319.44809999999</v>
      </c>
    </row>
    <row r="579" spans="10:36" x14ac:dyDescent="0.15">
      <c r="J579" s="2" t="s">
        <v>31</v>
      </c>
      <c r="K579" s="2">
        <v>63246.1</v>
      </c>
      <c r="L579" s="2">
        <v>123026.3</v>
      </c>
      <c r="M579" s="2">
        <v>9134.82</v>
      </c>
      <c r="N579" s="2">
        <v>1</v>
      </c>
      <c r="O579" s="2">
        <v>10</v>
      </c>
      <c r="Q579" s="4"/>
      <c r="R579" s="4"/>
      <c r="S579" s="4"/>
      <c r="T579" s="4"/>
      <c r="U579" s="4"/>
      <c r="V579" s="4"/>
      <c r="W579" s="4"/>
      <c r="AA579" s="3" t="s">
        <v>140</v>
      </c>
      <c r="AB579" s="3">
        <v>61749.7</v>
      </c>
      <c r="AC579" s="3">
        <v>133287.4</v>
      </c>
      <c r="AD579" s="3">
        <v>8608.31</v>
      </c>
      <c r="AE579" s="3">
        <v>7</v>
      </c>
      <c r="AF579" s="3">
        <v>125</v>
      </c>
      <c r="AI579" s="5">
        <v>47238.323100000001</v>
      </c>
      <c r="AJ579" s="5">
        <v>111225.3575</v>
      </c>
    </row>
    <row r="580" spans="10:36" x14ac:dyDescent="0.15">
      <c r="J580" s="2" t="s">
        <v>31</v>
      </c>
      <c r="K580" s="2">
        <v>62959</v>
      </c>
      <c r="L580" s="2">
        <v>122269</v>
      </c>
      <c r="M580" s="2">
        <v>9143.7099999999991</v>
      </c>
      <c r="N580" s="2">
        <v>1</v>
      </c>
      <c r="O580" s="2">
        <v>10</v>
      </c>
      <c r="Q580" s="4"/>
      <c r="R580" s="4"/>
      <c r="S580" s="4"/>
      <c r="T580" s="4"/>
      <c r="U580" s="4"/>
      <c r="V580" s="4"/>
      <c r="W580" s="4"/>
      <c r="AA580" s="3" t="s">
        <v>140</v>
      </c>
      <c r="AB580" s="3">
        <v>61875.7</v>
      </c>
      <c r="AC580" s="3">
        <v>133325.79999999999</v>
      </c>
      <c r="AD580" s="3">
        <v>8616.99</v>
      </c>
      <c r="AE580" s="3">
        <v>7</v>
      </c>
      <c r="AF580" s="3">
        <v>125</v>
      </c>
      <c r="AI580" s="5">
        <v>47372.698499999999</v>
      </c>
      <c r="AJ580" s="5">
        <v>111131.2669</v>
      </c>
    </row>
    <row r="581" spans="10:36" x14ac:dyDescent="0.15">
      <c r="J581" s="2" t="s">
        <v>31</v>
      </c>
      <c r="K581" s="2">
        <v>60752</v>
      </c>
      <c r="L581" s="2">
        <v>118995.7</v>
      </c>
      <c r="M581" s="2">
        <v>9138.16</v>
      </c>
      <c r="N581" s="2">
        <v>1</v>
      </c>
      <c r="O581" s="2">
        <v>10</v>
      </c>
      <c r="Q581" s="4"/>
      <c r="R581" s="4"/>
      <c r="S581" s="4"/>
      <c r="T581" s="4"/>
      <c r="U581" s="4"/>
      <c r="V581" s="4"/>
      <c r="W581" s="4"/>
      <c r="AA581" s="3" t="s">
        <v>140</v>
      </c>
      <c r="AB581" s="3">
        <v>60024</v>
      </c>
      <c r="AC581" s="3">
        <v>130368.8</v>
      </c>
      <c r="AD581" s="3">
        <v>8420.73</v>
      </c>
      <c r="AE581" s="3">
        <v>7</v>
      </c>
      <c r="AF581" s="3">
        <v>125</v>
      </c>
      <c r="AI581" s="5">
        <v>47507.073799999998</v>
      </c>
      <c r="AJ581" s="5">
        <v>111037.1762</v>
      </c>
    </row>
    <row r="582" spans="10:36" x14ac:dyDescent="0.15">
      <c r="J582" s="2" t="s">
        <v>31</v>
      </c>
      <c r="K582" s="2">
        <v>61555.1</v>
      </c>
      <c r="L582" s="2">
        <v>119994.8</v>
      </c>
      <c r="M582" s="2">
        <v>9141.17</v>
      </c>
      <c r="N582" s="2">
        <v>1</v>
      </c>
      <c r="O582" s="2">
        <v>10</v>
      </c>
      <c r="Q582" s="4"/>
      <c r="R582" s="4"/>
      <c r="S582" s="4"/>
      <c r="T582" s="4"/>
      <c r="U582" s="4"/>
      <c r="V582" s="4"/>
      <c r="W582" s="4"/>
      <c r="AA582" s="3" t="s">
        <v>140</v>
      </c>
      <c r="AB582" s="3">
        <v>60348.4</v>
      </c>
      <c r="AC582" s="3">
        <v>131063.3</v>
      </c>
      <c r="AD582" s="3">
        <v>8458.36</v>
      </c>
      <c r="AE582" s="3">
        <v>7</v>
      </c>
      <c r="AF582" s="3">
        <v>125</v>
      </c>
      <c r="AI582" s="5">
        <v>47641.449200000003</v>
      </c>
      <c r="AJ582" s="5">
        <v>110943.08560000001</v>
      </c>
    </row>
    <row r="583" spans="10:36" x14ac:dyDescent="0.15">
      <c r="J583" s="2" t="s">
        <v>31</v>
      </c>
      <c r="K583" s="2">
        <v>62019</v>
      </c>
      <c r="L583" s="2">
        <v>120702.39999999999</v>
      </c>
      <c r="M583" s="2">
        <v>9143.9599999999991</v>
      </c>
      <c r="N583" s="2">
        <v>1</v>
      </c>
      <c r="O583" s="2">
        <v>10</v>
      </c>
      <c r="Q583" s="4"/>
      <c r="R583" s="4"/>
      <c r="S583" s="4"/>
      <c r="T583" s="4"/>
      <c r="U583" s="4"/>
      <c r="V583" s="4"/>
      <c r="W583" s="4"/>
      <c r="AA583" s="3" t="s">
        <v>140</v>
      </c>
      <c r="AB583" s="3">
        <v>68163.100000000006</v>
      </c>
      <c r="AC583" s="3">
        <v>142087.6</v>
      </c>
      <c r="AD583" s="3">
        <v>9114.6</v>
      </c>
      <c r="AE583" s="3">
        <v>7</v>
      </c>
      <c r="AF583" s="3">
        <v>125</v>
      </c>
      <c r="AI583" s="5">
        <v>47775.824500000002</v>
      </c>
      <c r="AJ583" s="5">
        <v>110848.995</v>
      </c>
    </row>
    <row r="584" spans="10:36" x14ac:dyDescent="0.15">
      <c r="J584" s="2" t="s">
        <v>31</v>
      </c>
      <c r="K584" s="2">
        <v>62508.2</v>
      </c>
      <c r="L584" s="2">
        <v>121435.4</v>
      </c>
      <c r="M584" s="2">
        <v>9147.6</v>
      </c>
      <c r="N584" s="2">
        <v>1</v>
      </c>
      <c r="O584" s="2">
        <v>10</v>
      </c>
      <c r="Q584" s="4"/>
      <c r="R584" s="4"/>
      <c r="S584" s="4"/>
      <c r="T584" s="4"/>
      <c r="U584" s="4"/>
      <c r="V584" s="4"/>
      <c r="W584" s="4"/>
      <c r="AA584" s="3" t="s">
        <v>140</v>
      </c>
      <c r="AB584" s="3">
        <v>62341.2</v>
      </c>
      <c r="AC584" s="3">
        <v>133542.29999999999</v>
      </c>
      <c r="AD584" s="3">
        <v>8656.2900000000009</v>
      </c>
      <c r="AE584" s="3">
        <v>7</v>
      </c>
      <c r="AF584" s="3">
        <v>125</v>
      </c>
      <c r="AI584" s="5">
        <v>47910.199800000002</v>
      </c>
      <c r="AJ584" s="5">
        <v>110754.9044</v>
      </c>
    </row>
    <row r="585" spans="10:36" x14ac:dyDescent="0.15">
      <c r="J585" s="2" t="s">
        <v>31</v>
      </c>
      <c r="K585" s="2">
        <v>78772</v>
      </c>
      <c r="L585" s="2">
        <v>142209.29999999999</v>
      </c>
      <c r="M585" s="2">
        <v>9358.3700000000008</v>
      </c>
      <c r="N585" s="2">
        <v>1</v>
      </c>
      <c r="O585" s="2">
        <v>10</v>
      </c>
      <c r="Q585" s="4"/>
      <c r="R585" s="4"/>
      <c r="S585" s="4"/>
      <c r="T585" s="4"/>
      <c r="U585" s="4"/>
      <c r="V585" s="4"/>
      <c r="W585" s="4"/>
      <c r="AA585" s="3" t="s">
        <v>140</v>
      </c>
      <c r="AB585" s="3">
        <v>59701.4</v>
      </c>
      <c r="AC585" s="3">
        <v>129346.8</v>
      </c>
      <c r="AD585" s="3">
        <v>8398</v>
      </c>
      <c r="AE585" s="3">
        <v>7</v>
      </c>
      <c r="AF585" s="3">
        <v>125</v>
      </c>
      <c r="AI585" s="5">
        <v>48044.575199999999</v>
      </c>
      <c r="AJ585" s="5">
        <v>110660.8137</v>
      </c>
    </row>
    <row r="586" spans="10:36" x14ac:dyDescent="0.15">
      <c r="J586" s="2" t="s">
        <v>31</v>
      </c>
      <c r="K586" s="2">
        <v>59552.5</v>
      </c>
      <c r="L586" s="2">
        <v>138035.4</v>
      </c>
      <c r="M586" s="2">
        <v>8810.83</v>
      </c>
      <c r="N586" s="2">
        <v>2</v>
      </c>
      <c r="O586" s="2">
        <v>10</v>
      </c>
      <c r="Q586" s="4"/>
      <c r="R586" s="4"/>
      <c r="S586" s="4"/>
      <c r="T586" s="4"/>
      <c r="U586" s="4"/>
      <c r="V586" s="4"/>
      <c r="W586" s="4"/>
      <c r="AA586" s="3" t="s">
        <v>140</v>
      </c>
      <c r="AB586" s="3">
        <v>62706</v>
      </c>
      <c r="AC586" s="3">
        <v>133745.70000000001</v>
      </c>
      <c r="AD586" s="3">
        <v>8684.9599999999991</v>
      </c>
      <c r="AE586" s="3">
        <v>7</v>
      </c>
      <c r="AF586" s="3">
        <v>125</v>
      </c>
      <c r="AI586" s="5">
        <v>48178.950499999999</v>
      </c>
      <c r="AJ586" s="5">
        <v>110566.7231</v>
      </c>
    </row>
    <row r="587" spans="10:36" x14ac:dyDescent="0.15">
      <c r="J587" s="2" t="s">
        <v>31</v>
      </c>
      <c r="K587" s="2">
        <v>59803.199999999997</v>
      </c>
      <c r="L587" s="2">
        <v>138503</v>
      </c>
      <c r="M587" s="2">
        <v>8832.35</v>
      </c>
      <c r="N587" s="2">
        <v>2</v>
      </c>
      <c r="O587" s="2">
        <v>10</v>
      </c>
      <c r="Q587" s="4"/>
      <c r="R587" s="4"/>
      <c r="S587" s="4"/>
      <c r="T587" s="4"/>
      <c r="U587" s="4"/>
      <c r="V587" s="4"/>
      <c r="W587" s="4"/>
      <c r="AA587" s="3" t="s">
        <v>140</v>
      </c>
      <c r="AB587" s="3">
        <v>68353</v>
      </c>
      <c r="AC587" s="3">
        <v>141912.4</v>
      </c>
      <c r="AD587" s="3">
        <v>9117.81</v>
      </c>
      <c r="AE587" s="3">
        <v>7</v>
      </c>
      <c r="AF587" s="3">
        <v>125</v>
      </c>
      <c r="AI587" s="5">
        <v>48313.325799999999</v>
      </c>
      <c r="AJ587" s="5">
        <v>110472.63250000001</v>
      </c>
    </row>
    <row r="588" spans="10:36" x14ac:dyDescent="0.15">
      <c r="J588" s="2" t="s">
        <v>31</v>
      </c>
      <c r="K588" s="2">
        <v>60204.7</v>
      </c>
      <c r="L588" s="2">
        <v>138970.79999999999</v>
      </c>
      <c r="M588" s="2">
        <v>8848.15</v>
      </c>
      <c r="N588" s="2">
        <v>2</v>
      </c>
      <c r="O588" s="2">
        <v>10</v>
      </c>
      <c r="Q588" s="4"/>
      <c r="R588" s="4"/>
      <c r="S588" s="4"/>
      <c r="T588" s="4"/>
      <c r="U588" s="4"/>
      <c r="V588" s="4"/>
      <c r="W588" s="4"/>
      <c r="AA588" s="3" t="s">
        <v>140</v>
      </c>
      <c r="AB588" s="3">
        <v>63058.1</v>
      </c>
      <c r="AC588" s="3">
        <v>133974.39999999999</v>
      </c>
      <c r="AD588" s="3">
        <v>8714.84</v>
      </c>
      <c r="AE588" s="3">
        <v>7</v>
      </c>
      <c r="AF588" s="3">
        <v>125</v>
      </c>
      <c r="AI588" s="5">
        <v>48447.7019</v>
      </c>
      <c r="AJ588" s="5">
        <v>110378.5413</v>
      </c>
    </row>
    <row r="589" spans="10:36" x14ac:dyDescent="0.15">
      <c r="J589" s="2" t="s">
        <v>31</v>
      </c>
      <c r="K589" s="2">
        <v>60505.9</v>
      </c>
      <c r="L589" s="2">
        <v>139350.1</v>
      </c>
      <c r="M589" s="2">
        <v>8864.6200000000008</v>
      </c>
      <c r="N589" s="2">
        <v>2</v>
      </c>
      <c r="O589" s="2">
        <v>10</v>
      </c>
      <c r="Q589" s="4"/>
      <c r="R589" s="4"/>
      <c r="S589" s="4"/>
      <c r="T589" s="4"/>
      <c r="U589" s="4"/>
      <c r="V589" s="4"/>
      <c r="W589" s="4"/>
      <c r="AA589" s="3" t="s">
        <v>140</v>
      </c>
      <c r="AB589" s="3">
        <v>68430.100000000006</v>
      </c>
      <c r="AC589" s="3">
        <v>141660.79999999999</v>
      </c>
      <c r="AD589" s="3">
        <v>9116.3799999999992</v>
      </c>
      <c r="AE589" s="3">
        <v>7</v>
      </c>
      <c r="AF589" s="3">
        <v>125</v>
      </c>
      <c r="AI589" s="5">
        <v>48582.076399999998</v>
      </c>
      <c r="AJ589" s="5">
        <v>110284.4513</v>
      </c>
    </row>
    <row r="590" spans="10:36" x14ac:dyDescent="0.15">
      <c r="J590" s="2" t="s">
        <v>31</v>
      </c>
      <c r="K590" s="2">
        <v>59315.6</v>
      </c>
      <c r="L590" s="2">
        <v>137391.70000000001</v>
      </c>
      <c r="M590" s="2">
        <v>8780.48</v>
      </c>
      <c r="N590" s="2">
        <v>2</v>
      </c>
      <c r="O590" s="2">
        <v>10</v>
      </c>
      <c r="Q590" s="4"/>
      <c r="R590" s="4"/>
      <c r="S590" s="4"/>
      <c r="T590" s="4"/>
      <c r="U590" s="4"/>
      <c r="V590" s="4"/>
      <c r="W590" s="4"/>
      <c r="AA590" s="3" t="s">
        <v>140</v>
      </c>
      <c r="AB590" s="3">
        <v>68431.8</v>
      </c>
      <c r="AC590" s="3">
        <v>141358.6</v>
      </c>
      <c r="AD590" s="3">
        <v>9110.84</v>
      </c>
      <c r="AE590" s="3">
        <v>7</v>
      </c>
      <c r="AF590" s="3">
        <v>125</v>
      </c>
      <c r="AI590" s="5">
        <v>48716.452599999997</v>
      </c>
      <c r="AJ590" s="5">
        <v>110190.36010000001</v>
      </c>
    </row>
    <row r="591" spans="10:36" x14ac:dyDescent="0.15">
      <c r="J591" s="2" t="s">
        <v>31</v>
      </c>
      <c r="K591" s="2">
        <v>60945.9</v>
      </c>
      <c r="L591" s="2">
        <v>139705.1</v>
      </c>
      <c r="M591" s="2">
        <v>8880.6</v>
      </c>
      <c r="N591" s="2">
        <v>2</v>
      </c>
      <c r="O591" s="2">
        <v>10</v>
      </c>
      <c r="Q591" s="4"/>
      <c r="R591" s="4"/>
      <c r="S591" s="4"/>
      <c r="T591" s="4"/>
      <c r="U591" s="4"/>
      <c r="V591" s="4"/>
      <c r="W591" s="4"/>
      <c r="AA591" s="3" t="s">
        <v>140</v>
      </c>
      <c r="AB591" s="3">
        <v>59416.7</v>
      </c>
      <c r="AC591" s="3">
        <v>128299.9</v>
      </c>
      <c r="AD591" s="3">
        <v>8432.75</v>
      </c>
      <c r="AE591" s="3">
        <v>7</v>
      </c>
      <c r="AF591" s="3">
        <v>125</v>
      </c>
      <c r="AI591" s="5">
        <v>48850.827100000002</v>
      </c>
      <c r="AJ591" s="5">
        <v>110096.27</v>
      </c>
    </row>
    <row r="592" spans="10:36" x14ac:dyDescent="0.15">
      <c r="J592" s="2" t="s">
        <v>31</v>
      </c>
      <c r="K592" s="2">
        <v>59216.9</v>
      </c>
      <c r="L592" s="2">
        <v>136836.9</v>
      </c>
      <c r="M592" s="2">
        <v>8746.85</v>
      </c>
      <c r="N592" s="2">
        <v>2</v>
      </c>
      <c r="O592" s="2">
        <v>10</v>
      </c>
      <c r="Q592" s="4"/>
      <c r="R592" s="4"/>
      <c r="S592" s="4"/>
      <c r="T592" s="4"/>
      <c r="U592" s="4"/>
      <c r="V592" s="4"/>
      <c r="W592" s="4"/>
      <c r="AA592" s="3" t="s">
        <v>140</v>
      </c>
      <c r="AB592" s="3">
        <v>63761.8</v>
      </c>
      <c r="AC592" s="3">
        <v>134482</v>
      </c>
      <c r="AD592" s="3">
        <v>8773.19</v>
      </c>
      <c r="AE592" s="3">
        <v>7</v>
      </c>
      <c r="AF592" s="3">
        <v>125</v>
      </c>
      <c r="AI592" s="5">
        <v>48985.203300000001</v>
      </c>
      <c r="AJ592" s="5">
        <v>110002.17879999999</v>
      </c>
    </row>
    <row r="593" spans="10:36" x14ac:dyDescent="0.15">
      <c r="J593" s="2" t="s">
        <v>31</v>
      </c>
      <c r="K593" s="2">
        <v>61499.3</v>
      </c>
      <c r="L593" s="2">
        <v>140148.29999999999</v>
      </c>
      <c r="M593" s="2">
        <v>8892.2099999999991</v>
      </c>
      <c r="N593" s="2">
        <v>2</v>
      </c>
      <c r="O593" s="2">
        <v>10</v>
      </c>
      <c r="Q593" s="4"/>
      <c r="R593" s="4"/>
      <c r="S593" s="4"/>
      <c r="T593" s="4"/>
      <c r="U593" s="4"/>
      <c r="V593" s="4"/>
      <c r="W593" s="4"/>
      <c r="AA593" s="3" t="s">
        <v>140</v>
      </c>
      <c r="AB593" s="3">
        <v>68345.5</v>
      </c>
      <c r="AC593" s="3">
        <v>140929.79999999999</v>
      </c>
      <c r="AD593" s="3">
        <v>9106.31</v>
      </c>
      <c r="AE593" s="3">
        <v>7</v>
      </c>
      <c r="AF593" s="3">
        <v>125</v>
      </c>
      <c r="AI593" s="5">
        <v>49119.577799999999</v>
      </c>
      <c r="AJ593" s="5">
        <v>109908.0888</v>
      </c>
    </row>
    <row r="594" spans="10:36" x14ac:dyDescent="0.15">
      <c r="J594" s="2" t="s">
        <v>31</v>
      </c>
      <c r="K594" s="2">
        <v>59269</v>
      </c>
      <c r="L594" s="2">
        <v>136433.70000000001</v>
      </c>
      <c r="M594" s="2">
        <v>8726.82</v>
      </c>
      <c r="N594" s="2">
        <v>2</v>
      </c>
      <c r="O594" s="2">
        <v>10</v>
      </c>
      <c r="Q594" s="4"/>
      <c r="R594" s="4"/>
      <c r="S594" s="4"/>
      <c r="T594" s="4"/>
      <c r="U594" s="4"/>
      <c r="V594" s="4"/>
      <c r="W594" s="4"/>
      <c r="AA594" s="3" t="s">
        <v>140</v>
      </c>
      <c r="AB594" s="3">
        <v>64540.7</v>
      </c>
      <c r="AC594" s="3">
        <v>135153.5</v>
      </c>
      <c r="AD594" s="3">
        <v>8820.1</v>
      </c>
      <c r="AE594" s="3">
        <v>7</v>
      </c>
      <c r="AF594" s="3">
        <v>125</v>
      </c>
      <c r="AI594" s="5">
        <v>49253.953999999998</v>
      </c>
      <c r="AJ594" s="5">
        <v>109813.9976</v>
      </c>
    </row>
    <row r="595" spans="10:36" x14ac:dyDescent="0.15">
      <c r="J595" s="2" t="s">
        <v>31</v>
      </c>
      <c r="K595" s="2">
        <v>62128.3</v>
      </c>
      <c r="L595" s="2">
        <v>140579.4</v>
      </c>
      <c r="M595" s="2">
        <v>8913.4</v>
      </c>
      <c r="N595" s="2">
        <v>2</v>
      </c>
      <c r="O595" s="2">
        <v>10</v>
      </c>
      <c r="Q595" s="4"/>
      <c r="R595" s="4"/>
      <c r="S595" s="4"/>
      <c r="T595" s="4"/>
      <c r="U595" s="4"/>
      <c r="V595" s="4"/>
      <c r="W595" s="4"/>
      <c r="AA595" s="3" t="s">
        <v>140</v>
      </c>
      <c r="AB595" s="3">
        <v>68147.3</v>
      </c>
      <c r="AC595" s="3">
        <v>140248.4</v>
      </c>
      <c r="AD595" s="3">
        <v>9089.9599999999991</v>
      </c>
      <c r="AE595" s="3">
        <v>7</v>
      </c>
      <c r="AF595" s="3">
        <v>125</v>
      </c>
      <c r="AI595" s="5">
        <v>49388.328500000003</v>
      </c>
      <c r="AJ595" s="5">
        <v>109719.9075</v>
      </c>
    </row>
    <row r="596" spans="10:36" x14ac:dyDescent="0.15">
      <c r="J596" s="2" t="s">
        <v>31</v>
      </c>
      <c r="K596" s="2">
        <v>59321.5</v>
      </c>
      <c r="L596" s="2">
        <v>135917</v>
      </c>
      <c r="M596" s="2">
        <v>8692.11</v>
      </c>
      <c r="N596" s="2">
        <v>2</v>
      </c>
      <c r="O596" s="2">
        <v>10</v>
      </c>
      <c r="Q596" s="4"/>
      <c r="R596" s="4"/>
      <c r="S596" s="4"/>
      <c r="T596" s="4"/>
      <c r="U596" s="4"/>
      <c r="V596" s="4"/>
      <c r="W596" s="4"/>
      <c r="AA596" s="3" t="s">
        <v>140</v>
      </c>
      <c r="AB596" s="3">
        <v>65318.6</v>
      </c>
      <c r="AC596" s="3">
        <v>135925.9</v>
      </c>
      <c r="AD596" s="3">
        <v>8889.09</v>
      </c>
      <c r="AE596" s="3">
        <v>7</v>
      </c>
      <c r="AF596" s="3">
        <v>125</v>
      </c>
      <c r="AI596" s="5">
        <v>49522.704599999997</v>
      </c>
      <c r="AJ596" s="5">
        <v>109625.81630000001</v>
      </c>
    </row>
    <row r="597" spans="10:36" x14ac:dyDescent="0.15">
      <c r="J597" s="2" t="s">
        <v>31</v>
      </c>
      <c r="K597" s="2">
        <v>63047.199999999997</v>
      </c>
      <c r="L597" s="2">
        <v>141036.70000000001</v>
      </c>
      <c r="M597" s="2">
        <v>8940.75</v>
      </c>
      <c r="N597" s="2">
        <v>2</v>
      </c>
      <c r="O597" s="2">
        <v>10</v>
      </c>
      <c r="Q597" s="4"/>
      <c r="R597" s="4"/>
      <c r="S597" s="4"/>
      <c r="T597" s="4"/>
      <c r="U597" s="4"/>
      <c r="V597" s="4"/>
      <c r="W597" s="4"/>
      <c r="AA597" s="3" t="s">
        <v>140</v>
      </c>
      <c r="AB597" s="3">
        <v>67848.100000000006</v>
      </c>
      <c r="AC597" s="3">
        <v>139528.9</v>
      </c>
      <c r="AD597" s="3">
        <v>9067.2999999999993</v>
      </c>
      <c r="AE597" s="3">
        <v>7</v>
      </c>
      <c r="AF597" s="3">
        <v>125</v>
      </c>
      <c r="AI597" s="5">
        <v>49657.0792</v>
      </c>
      <c r="AJ597" s="5">
        <v>109531.72629999999</v>
      </c>
    </row>
    <row r="598" spans="10:36" x14ac:dyDescent="0.15">
      <c r="J598" s="2" t="s">
        <v>31</v>
      </c>
      <c r="K598" s="2">
        <v>59627.6</v>
      </c>
      <c r="L598" s="2">
        <v>135036.1</v>
      </c>
      <c r="M598" s="2">
        <v>8649.07</v>
      </c>
      <c r="N598" s="2">
        <v>2</v>
      </c>
      <c r="O598" s="2">
        <v>10</v>
      </c>
      <c r="Q598" s="4"/>
      <c r="R598" s="4"/>
      <c r="S598" s="4"/>
      <c r="T598" s="4"/>
      <c r="U598" s="4"/>
      <c r="V598" s="4"/>
      <c r="W598" s="4"/>
      <c r="AA598" s="3" t="s">
        <v>140</v>
      </c>
      <c r="AB598" s="3">
        <v>59233.9</v>
      </c>
      <c r="AC598" s="3">
        <v>127051.8</v>
      </c>
      <c r="AD598" s="3">
        <v>8494.61</v>
      </c>
      <c r="AE598" s="3">
        <v>7</v>
      </c>
      <c r="AF598" s="3">
        <v>125</v>
      </c>
      <c r="AI598" s="5">
        <v>49791.455199999997</v>
      </c>
      <c r="AJ598" s="5">
        <v>109437.6351</v>
      </c>
    </row>
    <row r="599" spans="10:36" x14ac:dyDescent="0.15">
      <c r="J599" s="2" t="s">
        <v>31</v>
      </c>
      <c r="K599" s="2">
        <v>64092.2</v>
      </c>
      <c r="L599" s="2">
        <v>141507.20000000001</v>
      </c>
      <c r="M599" s="2">
        <v>8964.14</v>
      </c>
      <c r="N599" s="2">
        <v>2</v>
      </c>
      <c r="O599" s="2">
        <v>10</v>
      </c>
      <c r="Q599" s="4"/>
      <c r="R599" s="4"/>
      <c r="S599" s="4"/>
      <c r="T599" s="4"/>
      <c r="U599" s="4"/>
      <c r="V599" s="4"/>
      <c r="W599" s="4"/>
      <c r="AA599" s="3" t="s">
        <v>140</v>
      </c>
      <c r="AB599" s="3">
        <v>66020.7</v>
      </c>
      <c r="AC599" s="3">
        <v>136760.79999999999</v>
      </c>
      <c r="AD599" s="3">
        <v>8959.34</v>
      </c>
      <c r="AE599" s="3">
        <v>7</v>
      </c>
      <c r="AF599" s="3">
        <v>125</v>
      </c>
      <c r="AI599" s="5">
        <v>49925.8298</v>
      </c>
      <c r="AJ599" s="5">
        <v>109343.545</v>
      </c>
    </row>
    <row r="600" spans="10:36" x14ac:dyDescent="0.15">
      <c r="J600" s="2" t="s">
        <v>31</v>
      </c>
      <c r="K600" s="2">
        <v>64923.199999999997</v>
      </c>
      <c r="L600" s="2">
        <v>141914</v>
      </c>
      <c r="M600" s="2">
        <v>8987.99</v>
      </c>
      <c r="N600" s="2">
        <v>2</v>
      </c>
      <c r="O600" s="2">
        <v>10</v>
      </c>
      <c r="Q600" s="4"/>
      <c r="R600" s="4"/>
      <c r="S600" s="4"/>
      <c r="T600" s="4"/>
      <c r="U600" s="4"/>
      <c r="V600" s="4"/>
      <c r="W600" s="4"/>
      <c r="AA600" s="3" t="s">
        <v>140</v>
      </c>
      <c r="AB600" s="3">
        <v>66759.8</v>
      </c>
      <c r="AC600" s="3">
        <v>137759.79999999999</v>
      </c>
      <c r="AD600" s="3">
        <v>9002.81</v>
      </c>
      <c r="AE600" s="3">
        <v>7</v>
      </c>
      <c r="AF600" s="3">
        <v>125</v>
      </c>
      <c r="AI600" s="5">
        <v>50060.205900000001</v>
      </c>
      <c r="AJ600" s="5">
        <v>109249.45389999999</v>
      </c>
    </row>
    <row r="601" spans="10:36" x14ac:dyDescent="0.15">
      <c r="J601" s="2" t="s">
        <v>31</v>
      </c>
      <c r="K601" s="2">
        <v>59971.5</v>
      </c>
      <c r="L601" s="2">
        <v>134231</v>
      </c>
      <c r="M601" s="2">
        <v>8599.0499999999993</v>
      </c>
      <c r="N601" s="2">
        <v>2</v>
      </c>
      <c r="O601" s="2">
        <v>10</v>
      </c>
      <c r="Q601" s="4"/>
      <c r="R601" s="4"/>
      <c r="S601" s="4"/>
      <c r="T601" s="4"/>
      <c r="U601" s="4"/>
      <c r="V601" s="4"/>
      <c r="W601" s="4"/>
      <c r="AA601" s="3" t="s">
        <v>140</v>
      </c>
      <c r="AB601" s="3">
        <v>67410.8</v>
      </c>
      <c r="AC601" s="3">
        <v>138758.20000000001</v>
      </c>
      <c r="AD601" s="3">
        <v>9047.74</v>
      </c>
      <c r="AE601" s="3">
        <v>7</v>
      </c>
      <c r="AF601" s="3">
        <v>125</v>
      </c>
      <c r="AI601" s="5">
        <v>50194.580399999999</v>
      </c>
      <c r="AJ601" s="5">
        <v>109155.36380000001</v>
      </c>
    </row>
    <row r="602" spans="10:36" x14ac:dyDescent="0.15">
      <c r="J602" s="2" t="s">
        <v>31</v>
      </c>
      <c r="K602" s="2">
        <v>65830.100000000006</v>
      </c>
      <c r="L602" s="2">
        <v>142232.6</v>
      </c>
      <c r="M602" s="2">
        <v>9012.98</v>
      </c>
      <c r="N602" s="2">
        <v>2</v>
      </c>
      <c r="O602" s="2">
        <v>10</v>
      </c>
      <c r="Q602" s="4"/>
      <c r="R602" s="4"/>
      <c r="S602" s="4"/>
      <c r="T602" s="4"/>
      <c r="U602" s="4"/>
      <c r="V602" s="4"/>
      <c r="W602" s="4"/>
      <c r="AA602" s="3" t="s">
        <v>140</v>
      </c>
      <c r="AB602" s="3">
        <v>59226.7</v>
      </c>
      <c r="AC602" s="3">
        <v>125993.8</v>
      </c>
      <c r="AD602" s="3">
        <v>8575.92</v>
      </c>
      <c r="AE602" s="3">
        <v>7</v>
      </c>
      <c r="AF602" s="3">
        <v>125</v>
      </c>
      <c r="AI602" s="5">
        <v>50328.956599999998</v>
      </c>
      <c r="AJ602" s="5">
        <v>109061.2726</v>
      </c>
    </row>
    <row r="603" spans="10:36" x14ac:dyDescent="0.15">
      <c r="J603" s="2" t="s">
        <v>31</v>
      </c>
      <c r="K603" s="2">
        <v>67051.8</v>
      </c>
      <c r="L603" s="2">
        <v>142678.79999999999</v>
      </c>
      <c r="M603" s="2">
        <v>9069.85</v>
      </c>
      <c r="N603" s="2">
        <v>2</v>
      </c>
      <c r="O603" s="2">
        <v>10</v>
      </c>
      <c r="Q603" s="4"/>
      <c r="R603" s="4"/>
      <c r="S603" s="4"/>
      <c r="T603" s="4"/>
      <c r="U603" s="4"/>
      <c r="V603" s="4"/>
      <c r="W603" s="4"/>
      <c r="AA603" s="3" t="s">
        <v>140</v>
      </c>
      <c r="AB603" s="3">
        <v>59361.9</v>
      </c>
      <c r="AC603" s="3">
        <v>124243.4</v>
      </c>
      <c r="AD603" s="3">
        <v>8735.67</v>
      </c>
      <c r="AE603" s="3">
        <v>7</v>
      </c>
      <c r="AF603" s="3">
        <v>125</v>
      </c>
      <c r="AI603" s="5">
        <v>50463.331100000003</v>
      </c>
      <c r="AJ603" s="5">
        <v>108967.1826</v>
      </c>
    </row>
    <row r="604" spans="10:36" x14ac:dyDescent="0.15">
      <c r="J604" s="2" t="s">
        <v>31</v>
      </c>
      <c r="K604" s="2">
        <v>60517.7</v>
      </c>
      <c r="L604" s="2">
        <v>133287.70000000001</v>
      </c>
      <c r="M604" s="2">
        <v>8550.83</v>
      </c>
      <c r="N604" s="2">
        <v>2</v>
      </c>
      <c r="O604" s="2">
        <v>10</v>
      </c>
      <c r="Q604" s="4"/>
      <c r="R604" s="4"/>
      <c r="S604" s="4"/>
      <c r="T604" s="4"/>
      <c r="U604" s="4"/>
      <c r="V604" s="4"/>
      <c r="W604" s="4"/>
      <c r="AA604" s="3" t="s">
        <v>140</v>
      </c>
      <c r="AB604" s="3">
        <v>59815</v>
      </c>
      <c r="AC604" s="3">
        <v>121965.6</v>
      </c>
      <c r="AD604" s="3">
        <v>8965.9500000000007</v>
      </c>
      <c r="AE604" s="3">
        <v>7</v>
      </c>
      <c r="AF604" s="3">
        <v>125</v>
      </c>
      <c r="AI604" s="5">
        <v>50597.707300000002</v>
      </c>
      <c r="AJ604" s="5">
        <v>108873.0914</v>
      </c>
    </row>
    <row r="605" spans="10:36" x14ac:dyDescent="0.15">
      <c r="J605" s="2" t="s">
        <v>31</v>
      </c>
      <c r="K605" s="2">
        <v>68312.3</v>
      </c>
      <c r="L605" s="2">
        <v>142923.20000000001</v>
      </c>
      <c r="M605" s="2">
        <v>9102.84</v>
      </c>
      <c r="N605" s="2">
        <v>2</v>
      </c>
      <c r="O605" s="2">
        <v>10</v>
      </c>
      <c r="Q605" s="4"/>
      <c r="R605" s="4"/>
      <c r="S605" s="4"/>
      <c r="T605" s="4"/>
      <c r="U605" s="4"/>
      <c r="V605" s="4"/>
      <c r="W605" s="4"/>
      <c r="AA605" s="3" t="s">
        <v>140</v>
      </c>
      <c r="AB605" s="3">
        <v>60522.6</v>
      </c>
      <c r="AC605" s="3">
        <v>119248.4</v>
      </c>
      <c r="AD605" s="3">
        <v>9144.82</v>
      </c>
      <c r="AE605" s="3">
        <v>7</v>
      </c>
      <c r="AF605" s="3">
        <v>125</v>
      </c>
      <c r="AI605" s="5">
        <v>50732.0818</v>
      </c>
      <c r="AJ605" s="5">
        <v>108779.0013</v>
      </c>
    </row>
    <row r="606" spans="10:36" x14ac:dyDescent="0.15">
      <c r="J606" s="2" t="s">
        <v>31</v>
      </c>
      <c r="K606" s="2">
        <v>61152.2</v>
      </c>
      <c r="L606" s="2">
        <v>132395.29999999999</v>
      </c>
      <c r="M606" s="2">
        <v>8536.26</v>
      </c>
      <c r="N606" s="2">
        <v>2</v>
      </c>
      <c r="O606" s="2">
        <v>10</v>
      </c>
      <c r="Q606" s="4"/>
      <c r="R606" s="4"/>
      <c r="S606" s="4"/>
      <c r="T606" s="4"/>
      <c r="U606" s="4"/>
      <c r="V606" s="4"/>
      <c r="W606" s="4"/>
      <c r="AA606" s="3" t="s">
        <v>140</v>
      </c>
      <c r="AB606" s="3">
        <v>61472.4</v>
      </c>
      <c r="AC606" s="3">
        <v>116066.3</v>
      </c>
      <c r="AD606" s="3">
        <v>9362.91</v>
      </c>
      <c r="AE606" s="3">
        <v>7</v>
      </c>
      <c r="AF606" s="3">
        <v>125</v>
      </c>
      <c r="AI606" s="5">
        <v>50866.457999999999</v>
      </c>
      <c r="AJ606" s="5">
        <v>108684.91009999999</v>
      </c>
    </row>
    <row r="607" spans="10:36" x14ac:dyDescent="0.15">
      <c r="J607" s="2" t="s">
        <v>31</v>
      </c>
      <c r="K607" s="2">
        <v>61874.7</v>
      </c>
      <c r="L607" s="2">
        <v>131465.60000000001</v>
      </c>
      <c r="M607" s="2">
        <v>8581.5499999999993</v>
      </c>
      <c r="N607" s="2">
        <v>2</v>
      </c>
      <c r="O607" s="2">
        <v>10</v>
      </c>
      <c r="Q607" s="4"/>
      <c r="R607" s="4"/>
      <c r="S607" s="4"/>
      <c r="T607" s="4"/>
      <c r="U607" s="4"/>
      <c r="V607" s="4"/>
      <c r="W607" s="4"/>
      <c r="AA607" s="3" t="s">
        <v>140</v>
      </c>
      <c r="AB607" s="3">
        <v>40937.699999999997</v>
      </c>
      <c r="AC607" s="3">
        <v>118329.4</v>
      </c>
      <c r="AD607" s="3">
        <v>9396.17</v>
      </c>
      <c r="AE607" s="3">
        <v>5</v>
      </c>
      <c r="AF607" s="3">
        <v>150</v>
      </c>
      <c r="AI607" s="5">
        <v>51000.832499999997</v>
      </c>
      <c r="AJ607" s="5">
        <v>108590.8201</v>
      </c>
    </row>
    <row r="608" spans="10:36" x14ac:dyDescent="0.15">
      <c r="J608" s="2" t="s">
        <v>31</v>
      </c>
      <c r="K608" s="2">
        <v>70026.899999999994</v>
      </c>
      <c r="L608" s="2">
        <v>143144.70000000001</v>
      </c>
      <c r="M608" s="2">
        <v>9165.81</v>
      </c>
      <c r="N608" s="2">
        <v>2</v>
      </c>
      <c r="O608" s="2">
        <v>10</v>
      </c>
      <c r="Q608" s="4"/>
      <c r="R608" s="4"/>
      <c r="S608" s="4"/>
      <c r="T608" s="4"/>
      <c r="U608" s="4"/>
      <c r="V608" s="4"/>
      <c r="W608" s="4"/>
      <c r="AA608" s="3" t="s">
        <v>140</v>
      </c>
      <c r="AB608" s="3">
        <v>43160.4</v>
      </c>
      <c r="AC608" s="3">
        <v>120268</v>
      </c>
      <c r="AD608" s="3">
        <v>9326.5300000000007</v>
      </c>
      <c r="AE608" s="3">
        <v>5</v>
      </c>
      <c r="AF608" s="3">
        <v>150</v>
      </c>
      <c r="AI608" s="5">
        <v>51135.208599999998</v>
      </c>
      <c r="AJ608" s="5">
        <v>108496.7289</v>
      </c>
    </row>
    <row r="609" spans="10:36" x14ac:dyDescent="0.15">
      <c r="J609" s="2" t="s">
        <v>31</v>
      </c>
      <c r="K609" s="2">
        <v>62534.1</v>
      </c>
      <c r="L609" s="2">
        <v>130649</v>
      </c>
      <c r="M609" s="2">
        <v>8696.99</v>
      </c>
      <c r="N609" s="2">
        <v>2</v>
      </c>
      <c r="O609" s="2">
        <v>10</v>
      </c>
      <c r="Q609" s="4"/>
      <c r="R609" s="4"/>
      <c r="S609" s="4"/>
      <c r="T609" s="4"/>
      <c r="U609" s="4"/>
      <c r="V609" s="4"/>
      <c r="W609" s="4"/>
      <c r="AA609" s="3" t="s">
        <v>140</v>
      </c>
      <c r="AB609" s="3">
        <v>45281.5</v>
      </c>
      <c r="AC609" s="3">
        <v>122370.1</v>
      </c>
      <c r="AD609" s="3">
        <v>9228.57</v>
      </c>
      <c r="AE609" s="3">
        <v>5</v>
      </c>
      <c r="AF609" s="3">
        <v>150</v>
      </c>
      <c r="AI609" s="5">
        <v>51269.583200000001</v>
      </c>
      <c r="AJ609" s="5">
        <v>108402.6388</v>
      </c>
    </row>
    <row r="610" spans="10:36" x14ac:dyDescent="0.15">
      <c r="J610" s="2" t="s">
        <v>31</v>
      </c>
      <c r="K610" s="2">
        <v>71704.399999999994</v>
      </c>
      <c r="L610" s="2">
        <v>143176.5</v>
      </c>
      <c r="M610" s="2">
        <v>9229.83</v>
      </c>
      <c r="N610" s="2">
        <v>2</v>
      </c>
      <c r="O610" s="2">
        <v>10</v>
      </c>
      <c r="Q610" s="4"/>
      <c r="R610" s="4"/>
      <c r="S610" s="4"/>
      <c r="T610" s="4"/>
      <c r="U610" s="4"/>
      <c r="V610" s="4"/>
      <c r="W610" s="4"/>
      <c r="AA610" s="3" t="s">
        <v>140</v>
      </c>
      <c r="AB610" s="3">
        <v>47515.7</v>
      </c>
      <c r="AC610" s="3">
        <v>124535.4</v>
      </c>
      <c r="AD610" s="3">
        <v>9029.2900000000009</v>
      </c>
      <c r="AE610" s="3">
        <v>5</v>
      </c>
      <c r="AF610" s="3">
        <v>150</v>
      </c>
      <c r="AI610" s="5">
        <v>51403.959199999998</v>
      </c>
      <c r="AJ610" s="5">
        <v>108308.5477</v>
      </c>
    </row>
    <row r="611" spans="10:36" x14ac:dyDescent="0.15">
      <c r="J611" s="2" t="s">
        <v>31</v>
      </c>
      <c r="K611" s="2">
        <v>63092.2</v>
      </c>
      <c r="L611" s="2">
        <v>129882.2</v>
      </c>
      <c r="M611" s="2">
        <v>8807.1299999999992</v>
      </c>
      <c r="N611" s="2">
        <v>2</v>
      </c>
      <c r="O611" s="2">
        <v>10</v>
      </c>
      <c r="Q611" s="4"/>
      <c r="R611" s="4"/>
      <c r="S611" s="4"/>
      <c r="T611" s="4"/>
      <c r="U611" s="4"/>
      <c r="V611" s="4"/>
      <c r="W611" s="4"/>
      <c r="AA611" s="3" t="s">
        <v>140</v>
      </c>
      <c r="AB611" s="3">
        <v>49625.3</v>
      </c>
      <c r="AC611" s="3">
        <v>126410.4</v>
      </c>
      <c r="AD611" s="3">
        <v>8851.9599999999991</v>
      </c>
      <c r="AE611" s="3">
        <v>5</v>
      </c>
      <c r="AF611" s="3">
        <v>150</v>
      </c>
      <c r="AI611" s="5">
        <v>51538.3338</v>
      </c>
      <c r="AJ611" s="5">
        <v>108214.45759999999</v>
      </c>
    </row>
    <row r="612" spans="10:36" x14ac:dyDescent="0.15">
      <c r="J612" s="2" t="s">
        <v>31</v>
      </c>
      <c r="K612" s="2">
        <v>63447.8</v>
      </c>
      <c r="L612" s="2">
        <v>129228.4</v>
      </c>
      <c r="M612" s="2">
        <v>8882.7000000000007</v>
      </c>
      <c r="N612" s="2">
        <v>2</v>
      </c>
      <c r="O612" s="2">
        <v>10</v>
      </c>
      <c r="Q612" s="4"/>
      <c r="R612" s="4"/>
      <c r="S612" s="4"/>
      <c r="T612" s="4"/>
      <c r="U612" s="4"/>
      <c r="V612" s="4"/>
      <c r="W612" s="4"/>
      <c r="AA612" s="3" t="s">
        <v>140</v>
      </c>
      <c r="AB612" s="3">
        <v>51484.6</v>
      </c>
      <c r="AC612" s="3">
        <v>127843.5</v>
      </c>
      <c r="AD612" s="3">
        <v>8695.5400000000009</v>
      </c>
      <c r="AE612" s="3">
        <v>5</v>
      </c>
      <c r="AF612" s="3">
        <v>150</v>
      </c>
      <c r="AI612" s="5">
        <v>51672.709900000002</v>
      </c>
      <c r="AJ612" s="5">
        <v>108120.3664</v>
      </c>
    </row>
    <row r="613" spans="10:36" x14ac:dyDescent="0.15">
      <c r="J613" s="2" t="s">
        <v>31</v>
      </c>
      <c r="K613" s="2">
        <v>73419.899999999994</v>
      </c>
      <c r="L613" s="2">
        <v>143132.9</v>
      </c>
      <c r="M613" s="2">
        <v>9285.6</v>
      </c>
      <c r="N613" s="2">
        <v>2</v>
      </c>
      <c r="O613" s="2">
        <v>10</v>
      </c>
      <c r="Q613" s="4"/>
      <c r="R613" s="4"/>
      <c r="S613" s="4"/>
      <c r="T613" s="4"/>
      <c r="U613" s="4"/>
      <c r="V613" s="4"/>
      <c r="W613" s="4"/>
      <c r="AA613" s="3" t="s">
        <v>140</v>
      </c>
      <c r="AB613" s="3">
        <v>53155.5</v>
      </c>
      <c r="AC613" s="3">
        <v>129162.1</v>
      </c>
      <c r="AD613" s="3">
        <v>8580.86</v>
      </c>
      <c r="AE613" s="3">
        <v>5</v>
      </c>
      <c r="AF613" s="3">
        <v>150</v>
      </c>
      <c r="AI613" s="5">
        <v>51807.0844</v>
      </c>
      <c r="AJ613" s="5">
        <v>108026.2764</v>
      </c>
    </row>
    <row r="614" spans="10:36" x14ac:dyDescent="0.15">
      <c r="J614" s="2" t="s">
        <v>31</v>
      </c>
      <c r="K614" s="2">
        <v>63753.9</v>
      </c>
      <c r="L614" s="2">
        <v>128435.7</v>
      </c>
      <c r="M614" s="2">
        <v>8993.2000000000007</v>
      </c>
      <c r="N614" s="2">
        <v>2</v>
      </c>
      <c r="O614" s="2">
        <v>10</v>
      </c>
      <c r="Q614" s="4"/>
      <c r="R614" s="4"/>
      <c r="S614" s="4"/>
      <c r="T614" s="4"/>
      <c r="U614" s="4"/>
      <c r="V614" s="4"/>
      <c r="W614" s="4"/>
      <c r="AA614" s="3" t="s">
        <v>140</v>
      </c>
      <c r="AB614" s="3">
        <v>54312</v>
      </c>
      <c r="AC614" s="3">
        <v>129961.60000000001</v>
      </c>
      <c r="AD614" s="3">
        <v>8534.69</v>
      </c>
      <c r="AE614" s="3">
        <v>5</v>
      </c>
      <c r="AF614" s="3">
        <v>150</v>
      </c>
      <c r="AI614" s="5">
        <v>51941.460599999999</v>
      </c>
      <c r="AJ614" s="5">
        <v>107932.18520000001</v>
      </c>
    </row>
    <row r="615" spans="10:36" x14ac:dyDescent="0.15">
      <c r="J615" s="2" t="s">
        <v>31</v>
      </c>
      <c r="K615" s="2">
        <v>63922.2</v>
      </c>
      <c r="L615" s="2">
        <v>127390.1</v>
      </c>
      <c r="M615" s="2">
        <v>9048.9500000000007</v>
      </c>
      <c r="N615" s="2">
        <v>2</v>
      </c>
      <c r="O615" s="2">
        <v>10</v>
      </c>
      <c r="Q615" s="4"/>
      <c r="R615" s="4"/>
      <c r="S615" s="4"/>
      <c r="T615" s="4"/>
      <c r="U615" s="4"/>
      <c r="V615" s="4"/>
      <c r="W615" s="4"/>
      <c r="AA615" s="3" t="s">
        <v>140</v>
      </c>
      <c r="AB615" s="3">
        <v>55104</v>
      </c>
      <c r="AC615" s="3">
        <v>130494.8</v>
      </c>
      <c r="AD615" s="3">
        <v>8511.06</v>
      </c>
      <c r="AE615" s="3">
        <v>5</v>
      </c>
      <c r="AF615" s="3">
        <v>150</v>
      </c>
      <c r="AI615" s="5">
        <v>52075.835099999997</v>
      </c>
      <c r="AJ615" s="5">
        <v>107838.09510000001</v>
      </c>
    </row>
    <row r="616" spans="10:36" x14ac:dyDescent="0.15">
      <c r="J616" s="2" t="s">
        <v>31</v>
      </c>
      <c r="K616" s="2">
        <v>63925.9</v>
      </c>
      <c r="L616" s="2">
        <v>126495.4</v>
      </c>
      <c r="M616" s="2">
        <v>9085.2000000000007</v>
      </c>
      <c r="N616" s="2">
        <v>2</v>
      </c>
      <c r="O616" s="2">
        <v>10</v>
      </c>
      <c r="Q616" s="4"/>
      <c r="R616" s="4"/>
      <c r="S616" s="4"/>
      <c r="T616" s="4"/>
      <c r="U616" s="4"/>
      <c r="V616" s="4"/>
      <c r="W616" s="4"/>
      <c r="AA616" s="3" t="s">
        <v>140</v>
      </c>
      <c r="AB616" s="3">
        <v>55934.1</v>
      </c>
      <c r="AC616" s="3">
        <v>130990.2</v>
      </c>
      <c r="AD616" s="3">
        <v>8485.39</v>
      </c>
      <c r="AE616" s="3">
        <v>5</v>
      </c>
      <c r="AF616" s="3">
        <v>150</v>
      </c>
      <c r="AI616" s="5">
        <v>52210.211300000003</v>
      </c>
      <c r="AJ616" s="5">
        <v>107744.0039</v>
      </c>
    </row>
    <row r="617" spans="10:36" x14ac:dyDescent="0.15">
      <c r="J617" s="2" t="s">
        <v>31</v>
      </c>
      <c r="K617" s="2">
        <v>53856.6</v>
      </c>
      <c r="L617" s="2">
        <v>111619.8</v>
      </c>
      <c r="M617" s="2">
        <v>9262.17</v>
      </c>
      <c r="N617" s="2">
        <v>2</v>
      </c>
      <c r="O617" s="2">
        <v>10</v>
      </c>
      <c r="Q617" s="4"/>
      <c r="R617" s="4"/>
      <c r="S617" s="4"/>
      <c r="T617" s="4"/>
      <c r="U617" s="4"/>
      <c r="V617" s="4"/>
      <c r="W617" s="4"/>
      <c r="AA617" s="3" t="s">
        <v>140</v>
      </c>
      <c r="AB617" s="3">
        <v>56814.3</v>
      </c>
      <c r="AC617" s="3">
        <v>131498.70000000001</v>
      </c>
      <c r="AD617" s="3">
        <v>8480.48</v>
      </c>
      <c r="AE617" s="3">
        <v>5</v>
      </c>
      <c r="AF617" s="3">
        <v>150</v>
      </c>
      <c r="AI617" s="5">
        <v>52344.585800000001</v>
      </c>
      <c r="AJ617" s="5">
        <v>107649.9139</v>
      </c>
    </row>
    <row r="618" spans="10:36" x14ac:dyDescent="0.15">
      <c r="J618" s="2" t="s">
        <v>31</v>
      </c>
      <c r="K618" s="2">
        <v>75704.7</v>
      </c>
      <c r="L618" s="2">
        <v>142764.1</v>
      </c>
      <c r="M618" s="2">
        <v>9333.75</v>
      </c>
      <c r="N618" s="2">
        <v>2</v>
      </c>
      <c r="O618" s="2">
        <v>10</v>
      </c>
      <c r="Q618" s="4"/>
      <c r="R618" s="4"/>
      <c r="S618" s="4"/>
      <c r="T618" s="4"/>
      <c r="U618" s="4"/>
      <c r="V618" s="4"/>
      <c r="W618" s="4"/>
      <c r="AA618" s="3" t="s">
        <v>140</v>
      </c>
      <c r="AB618" s="3">
        <v>63141.1</v>
      </c>
      <c r="AC618" s="3">
        <v>139945.9</v>
      </c>
      <c r="AD618" s="3">
        <v>8899.7199999999993</v>
      </c>
      <c r="AE618" s="3">
        <v>5</v>
      </c>
      <c r="AF618" s="3">
        <v>150</v>
      </c>
      <c r="AI618" s="5">
        <v>52478.962</v>
      </c>
      <c r="AJ618" s="5">
        <v>107555.8227</v>
      </c>
    </row>
    <row r="619" spans="10:36" x14ac:dyDescent="0.15">
      <c r="J619" s="2" t="s">
        <v>31</v>
      </c>
      <c r="K619" s="2">
        <v>63903.9</v>
      </c>
      <c r="L619" s="2">
        <v>125625.3</v>
      </c>
      <c r="M619" s="2">
        <v>9108.07</v>
      </c>
      <c r="N619" s="2">
        <v>2</v>
      </c>
      <c r="O619" s="2">
        <v>10</v>
      </c>
      <c r="Q619" s="4"/>
      <c r="R619" s="4"/>
      <c r="S619" s="4"/>
      <c r="T619" s="4"/>
      <c r="U619" s="4"/>
      <c r="V619" s="4"/>
      <c r="W619" s="4"/>
      <c r="AA619" s="3" t="s">
        <v>140</v>
      </c>
      <c r="AB619" s="3">
        <v>57506.2</v>
      </c>
      <c r="AC619" s="3">
        <v>131855</v>
      </c>
      <c r="AD619" s="3">
        <v>8465.09</v>
      </c>
      <c r="AE619" s="3">
        <v>5</v>
      </c>
      <c r="AF619" s="3">
        <v>150</v>
      </c>
      <c r="AI619" s="5">
        <v>52613.336499999998</v>
      </c>
      <c r="AJ619" s="5">
        <v>107461.7326</v>
      </c>
    </row>
    <row r="620" spans="10:36" x14ac:dyDescent="0.15">
      <c r="J620" s="2" t="s">
        <v>31</v>
      </c>
      <c r="K620" s="2">
        <v>57122.400000000001</v>
      </c>
      <c r="L620" s="2">
        <v>115086.3</v>
      </c>
      <c r="M620" s="2">
        <v>9186.61</v>
      </c>
      <c r="N620" s="2">
        <v>2</v>
      </c>
      <c r="O620" s="2">
        <v>10</v>
      </c>
      <c r="Q620" s="4"/>
      <c r="R620" s="4"/>
      <c r="S620" s="4"/>
      <c r="T620" s="4"/>
      <c r="U620" s="4"/>
      <c r="V620" s="4"/>
      <c r="W620" s="4"/>
      <c r="AA620" s="3" t="s">
        <v>140</v>
      </c>
      <c r="AB620" s="3">
        <v>62353</v>
      </c>
      <c r="AC620" s="3">
        <v>138644.4</v>
      </c>
      <c r="AD620" s="3">
        <v>8824.9699999999993</v>
      </c>
      <c r="AE620" s="3">
        <v>5</v>
      </c>
      <c r="AF620" s="3">
        <v>150</v>
      </c>
      <c r="AI620" s="5">
        <v>52747.712599999999</v>
      </c>
      <c r="AJ620" s="5">
        <v>107367.64139999999</v>
      </c>
    </row>
    <row r="621" spans="10:36" x14ac:dyDescent="0.15">
      <c r="J621" s="2" t="s">
        <v>31</v>
      </c>
      <c r="K621" s="2">
        <v>63794</v>
      </c>
      <c r="L621" s="2">
        <v>124768</v>
      </c>
      <c r="M621" s="2">
        <v>9129.15</v>
      </c>
      <c r="N621" s="2">
        <v>2</v>
      </c>
      <c r="O621" s="2">
        <v>10</v>
      </c>
      <c r="Q621" s="4"/>
      <c r="R621" s="4"/>
      <c r="S621" s="4"/>
      <c r="T621" s="4"/>
      <c r="U621" s="4"/>
      <c r="V621" s="4"/>
      <c r="W621" s="4"/>
      <c r="AA621" s="3" t="s">
        <v>140</v>
      </c>
      <c r="AB621" s="3">
        <v>63980.3</v>
      </c>
      <c r="AC621" s="3">
        <v>141083.70000000001</v>
      </c>
      <c r="AD621" s="3">
        <v>8954.94</v>
      </c>
      <c r="AE621" s="3">
        <v>5</v>
      </c>
      <c r="AF621" s="3">
        <v>150</v>
      </c>
      <c r="AI621" s="5">
        <v>52882.087200000002</v>
      </c>
      <c r="AJ621" s="5">
        <v>107273.5514</v>
      </c>
    </row>
    <row r="622" spans="10:36" x14ac:dyDescent="0.15">
      <c r="J622" s="2" t="s">
        <v>31</v>
      </c>
      <c r="K622" s="2">
        <v>63558.1</v>
      </c>
      <c r="L622" s="2">
        <v>123859.6</v>
      </c>
      <c r="M622" s="2">
        <v>9140.68</v>
      </c>
      <c r="N622" s="2">
        <v>2</v>
      </c>
      <c r="O622" s="2">
        <v>10</v>
      </c>
      <c r="Q622" s="4"/>
      <c r="R622" s="4"/>
      <c r="S622" s="4"/>
      <c r="T622" s="4"/>
      <c r="U622" s="4"/>
      <c r="V622" s="4"/>
      <c r="W622" s="4"/>
      <c r="AA622" s="3" t="s">
        <v>140</v>
      </c>
      <c r="AB622" s="3">
        <v>64631.9</v>
      </c>
      <c r="AC622" s="3">
        <v>141918.29999999999</v>
      </c>
      <c r="AD622" s="3">
        <v>9001.76</v>
      </c>
      <c r="AE622" s="3">
        <v>5</v>
      </c>
      <c r="AF622" s="3">
        <v>150</v>
      </c>
      <c r="AI622" s="5">
        <v>53016.463199999998</v>
      </c>
      <c r="AJ622" s="5">
        <v>107179.4602</v>
      </c>
    </row>
    <row r="623" spans="10:36" x14ac:dyDescent="0.15">
      <c r="J623" s="2" t="s">
        <v>31</v>
      </c>
      <c r="K623" s="2">
        <v>59345.1</v>
      </c>
      <c r="L623" s="2">
        <v>117502.6</v>
      </c>
      <c r="M623" s="2">
        <v>9131.67</v>
      </c>
      <c r="N623" s="2">
        <v>2</v>
      </c>
      <c r="O623" s="2">
        <v>10</v>
      </c>
      <c r="Q623" s="4"/>
      <c r="R623" s="4"/>
      <c r="S623" s="4"/>
      <c r="T623" s="4"/>
      <c r="U623" s="4"/>
      <c r="V623" s="4"/>
      <c r="W623" s="4"/>
      <c r="AA623" s="3" t="s">
        <v>140</v>
      </c>
      <c r="AB623" s="3">
        <v>65435.4</v>
      </c>
      <c r="AC623" s="3">
        <v>142665.70000000001</v>
      </c>
      <c r="AD623" s="3">
        <v>9039.2000000000007</v>
      </c>
      <c r="AE623" s="3">
        <v>5</v>
      </c>
      <c r="AF623" s="3">
        <v>150</v>
      </c>
      <c r="AI623" s="5">
        <v>53150.837800000001</v>
      </c>
      <c r="AJ623" s="5">
        <v>107085.3701</v>
      </c>
    </row>
    <row r="624" spans="10:36" x14ac:dyDescent="0.15">
      <c r="J624" s="2" t="s">
        <v>31</v>
      </c>
      <c r="K624" s="2">
        <v>63246.1</v>
      </c>
      <c r="L624" s="2">
        <v>123026.3</v>
      </c>
      <c r="M624" s="2">
        <v>9141.4699999999993</v>
      </c>
      <c r="N624" s="2">
        <v>2</v>
      </c>
      <c r="O624" s="2">
        <v>10</v>
      </c>
      <c r="Q624" s="4"/>
      <c r="R624" s="4"/>
      <c r="S624" s="4"/>
      <c r="T624" s="4"/>
      <c r="U624" s="4"/>
      <c r="V624" s="4"/>
      <c r="W624" s="4"/>
      <c r="AA624" s="3" t="s">
        <v>140</v>
      </c>
      <c r="AB624" s="3">
        <v>58311.4</v>
      </c>
      <c r="AC624" s="3">
        <v>132274.6</v>
      </c>
      <c r="AD624" s="3">
        <v>8481.74</v>
      </c>
      <c r="AE624" s="3">
        <v>5</v>
      </c>
      <c r="AF624" s="3">
        <v>150</v>
      </c>
      <c r="AI624" s="5">
        <v>53285.213900000002</v>
      </c>
      <c r="AJ624" s="5">
        <v>106991.27899999999</v>
      </c>
    </row>
    <row r="625" spans="10:36" x14ac:dyDescent="0.15">
      <c r="J625" s="2" t="s">
        <v>31</v>
      </c>
      <c r="K625" s="2">
        <v>62959</v>
      </c>
      <c r="L625" s="2">
        <v>122269</v>
      </c>
      <c r="M625" s="2">
        <v>9150.39</v>
      </c>
      <c r="N625" s="2">
        <v>2</v>
      </c>
      <c r="O625" s="2">
        <v>10</v>
      </c>
      <c r="Q625" s="4"/>
      <c r="R625" s="4"/>
      <c r="S625" s="4"/>
      <c r="T625" s="4"/>
      <c r="U625" s="4"/>
      <c r="V625" s="4"/>
      <c r="W625" s="4"/>
      <c r="AA625" s="3" t="s">
        <v>140</v>
      </c>
      <c r="AB625" s="3">
        <v>61629.3</v>
      </c>
      <c r="AC625" s="3">
        <v>137141.4</v>
      </c>
      <c r="AD625" s="3">
        <v>8760.73</v>
      </c>
      <c r="AE625" s="3">
        <v>5</v>
      </c>
      <c r="AF625" s="3">
        <v>150</v>
      </c>
      <c r="AI625" s="5">
        <v>53419.588400000001</v>
      </c>
      <c r="AJ625" s="5">
        <v>106897.18889999999</v>
      </c>
    </row>
    <row r="626" spans="10:36" x14ac:dyDescent="0.15">
      <c r="J626" s="2" t="s">
        <v>31</v>
      </c>
      <c r="K626" s="2">
        <v>60752</v>
      </c>
      <c r="L626" s="2">
        <v>118995.7</v>
      </c>
      <c r="M626" s="2">
        <v>9144.82</v>
      </c>
      <c r="N626" s="2">
        <v>2</v>
      </c>
      <c r="O626" s="2">
        <v>10</v>
      </c>
      <c r="Q626" s="4"/>
      <c r="R626" s="4"/>
      <c r="S626" s="4"/>
      <c r="T626" s="4"/>
      <c r="U626" s="4"/>
      <c r="V626" s="4"/>
      <c r="W626" s="4"/>
      <c r="AA626" s="3" t="s">
        <v>140</v>
      </c>
      <c r="AB626" s="3">
        <v>61105.3</v>
      </c>
      <c r="AC626" s="3">
        <v>136005.29999999999</v>
      </c>
      <c r="AD626" s="3">
        <v>8719.5400000000009</v>
      </c>
      <c r="AE626" s="3">
        <v>5</v>
      </c>
      <c r="AF626" s="3">
        <v>150</v>
      </c>
      <c r="AI626" s="5">
        <v>53553.964599999999</v>
      </c>
      <c r="AJ626" s="5">
        <v>106803.0977</v>
      </c>
    </row>
    <row r="627" spans="10:36" x14ac:dyDescent="0.15">
      <c r="J627" s="2" t="s">
        <v>31</v>
      </c>
      <c r="K627" s="2">
        <v>61555.1</v>
      </c>
      <c r="L627" s="2">
        <v>119994.8</v>
      </c>
      <c r="M627" s="2">
        <v>9147.85</v>
      </c>
      <c r="N627" s="2">
        <v>2</v>
      </c>
      <c r="O627" s="2">
        <v>10</v>
      </c>
      <c r="Q627" s="4"/>
      <c r="R627" s="4"/>
      <c r="S627" s="4"/>
      <c r="T627" s="4"/>
      <c r="U627" s="4"/>
      <c r="V627" s="4"/>
      <c r="W627" s="4"/>
      <c r="AA627" s="3" t="s">
        <v>140</v>
      </c>
      <c r="AB627" s="3">
        <v>66088.899999999994</v>
      </c>
      <c r="AC627" s="3">
        <v>143148</v>
      </c>
      <c r="AD627" s="3">
        <v>9070.7999999999993</v>
      </c>
      <c r="AE627" s="3">
        <v>5</v>
      </c>
      <c r="AF627" s="3">
        <v>150</v>
      </c>
      <c r="AI627" s="5">
        <v>53688.339099999997</v>
      </c>
      <c r="AJ627" s="5">
        <v>106709.0077</v>
      </c>
    </row>
    <row r="628" spans="10:36" x14ac:dyDescent="0.15">
      <c r="J628" s="2" t="s">
        <v>31</v>
      </c>
      <c r="K628" s="2">
        <v>62019</v>
      </c>
      <c r="L628" s="2">
        <v>120702.39999999999</v>
      </c>
      <c r="M628" s="2">
        <v>9150.65</v>
      </c>
      <c r="N628" s="2">
        <v>2</v>
      </c>
      <c r="O628" s="2">
        <v>10</v>
      </c>
      <c r="Q628" s="4"/>
      <c r="R628" s="4"/>
      <c r="S628" s="4"/>
      <c r="T628" s="4"/>
      <c r="U628" s="4"/>
      <c r="V628" s="4"/>
      <c r="W628" s="4"/>
      <c r="AA628" s="3" t="s">
        <v>140</v>
      </c>
      <c r="AB628" s="3">
        <v>58927.8</v>
      </c>
      <c r="AC628" s="3">
        <v>132605.29999999999</v>
      </c>
      <c r="AD628" s="3">
        <v>8501.24</v>
      </c>
      <c r="AE628" s="3">
        <v>5</v>
      </c>
      <c r="AF628" s="3">
        <v>150</v>
      </c>
      <c r="AI628" s="5">
        <v>53822.715300000003</v>
      </c>
      <c r="AJ628" s="5">
        <v>106614.91650000001</v>
      </c>
    </row>
    <row r="629" spans="10:36" x14ac:dyDescent="0.15">
      <c r="J629" s="2" t="s">
        <v>31</v>
      </c>
      <c r="K629" s="2">
        <v>62508.2</v>
      </c>
      <c r="L629" s="2">
        <v>121435.4</v>
      </c>
      <c r="M629" s="2">
        <v>9154.2999999999993</v>
      </c>
      <c r="N629" s="2">
        <v>2</v>
      </c>
      <c r="O629" s="2">
        <v>10</v>
      </c>
      <c r="Q629" s="4"/>
      <c r="R629" s="4"/>
      <c r="S629" s="4"/>
      <c r="T629" s="4"/>
      <c r="U629" s="4"/>
      <c r="V629" s="4"/>
      <c r="W629" s="4"/>
      <c r="AA629" s="3" t="s">
        <v>140</v>
      </c>
      <c r="AB629" s="3">
        <v>59317.599999999999</v>
      </c>
      <c r="AC629" s="3">
        <v>132872.1</v>
      </c>
      <c r="AD629" s="3">
        <v>8526.4</v>
      </c>
      <c r="AE629" s="3">
        <v>5</v>
      </c>
      <c r="AF629" s="3">
        <v>150</v>
      </c>
      <c r="AI629" s="5">
        <v>53957.089800000002</v>
      </c>
      <c r="AJ629" s="5">
        <v>106520.82640000001</v>
      </c>
    </row>
    <row r="630" spans="10:36" x14ac:dyDescent="0.15">
      <c r="J630" s="2" t="s">
        <v>31</v>
      </c>
      <c r="K630" s="2">
        <v>78772</v>
      </c>
      <c r="L630" s="2">
        <v>142209.29999999999</v>
      </c>
      <c r="M630" s="2">
        <v>9366.08</v>
      </c>
      <c r="N630" s="2">
        <v>2</v>
      </c>
      <c r="O630" s="2">
        <v>10</v>
      </c>
      <c r="Q630" s="4"/>
      <c r="R630" s="4"/>
      <c r="S630" s="4"/>
      <c r="T630" s="4"/>
      <c r="U630" s="4"/>
      <c r="V630" s="4"/>
      <c r="W630" s="4"/>
      <c r="AA630" s="3" t="s">
        <v>140</v>
      </c>
      <c r="AB630" s="3">
        <v>60656.800000000003</v>
      </c>
      <c r="AC630" s="3">
        <v>134894.39999999999</v>
      </c>
      <c r="AD630" s="3">
        <v>8658.16</v>
      </c>
      <c r="AE630" s="3">
        <v>5</v>
      </c>
      <c r="AF630" s="3">
        <v>150</v>
      </c>
      <c r="AI630" s="5">
        <v>54091.465900000003</v>
      </c>
      <c r="AJ630" s="5">
        <v>106426.7352</v>
      </c>
    </row>
    <row r="631" spans="10:36" x14ac:dyDescent="0.15">
      <c r="J631" s="2" t="s">
        <v>31</v>
      </c>
      <c r="K631" s="2">
        <v>59552.5</v>
      </c>
      <c r="L631" s="2">
        <v>138035.4</v>
      </c>
      <c r="M631" s="2">
        <v>8816.91</v>
      </c>
      <c r="N631" s="2">
        <v>3</v>
      </c>
      <c r="O631" s="2">
        <v>10</v>
      </c>
      <c r="Q631" s="4"/>
      <c r="R631" s="4"/>
      <c r="S631" s="4"/>
      <c r="T631" s="4"/>
      <c r="U631" s="4"/>
      <c r="V631" s="4"/>
      <c r="W631" s="4"/>
      <c r="AA631" s="3" t="s">
        <v>140</v>
      </c>
      <c r="AB631" s="3">
        <v>66667.3</v>
      </c>
      <c r="AC631" s="3">
        <v>143490.79999999999</v>
      </c>
      <c r="AD631" s="3">
        <v>9093.06</v>
      </c>
      <c r="AE631" s="3">
        <v>5</v>
      </c>
      <c r="AF631" s="3">
        <v>150</v>
      </c>
      <c r="AI631" s="5">
        <v>54225.840499999998</v>
      </c>
      <c r="AJ631" s="5">
        <v>106332.6452</v>
      </c>
    </row>
    <row r="632" spans="10:36" x14ac:dyDescent="0.15">
      <c r="J632" s="2" t="s">
        <v>31</v>
      </c>
      <c r="K632" s="2">
        <v>59803.199999999997</v>
      </c>
      <c r="L632" s="2">
        <v>138503</v>
      </c>
      <c r="M632" s="2">
        <v>8838.51</v>
      </c>
      <c r="N632" s="2">
        <v>3</v>
      </c>
      <c r="O632" s="2">
        <v>10</v>
      </c>
      <c r="Q632" s="4"/>
      <c r="R632" s="4"/>
      <c r="S632" s="4"/>
      <c r="T632" s="4"/>
      <c r="U632" s="4"/>
      <c r="V632" s="4"/>
      <c r="W632" s="4"/>
      <c r="AA632" s="3" t="s">
        <v>140</v>
      </c>
      <c r="AB632" s="3">
        <v>59606.6</v>
      </c>
      <c r="AC632" s="3">
        <v>133049.9</v>
      </c>
      <c r="AD632" s="3">
        <v>8542.2199999999993</v>
      </c>
      <c r="AE632" s="3">
        <v>5</v>
      </c>
      <c r="AF632" s="3">
        <v>150</v>
      </c>
      <c r="AI632" s="5">
        <v>54360.2166</v>
      </c>
      <c r="AJ632" s="5">
        <v>106238.554</v>
      </c>
    </row>
    <row r="633" spans="10:36" x14ac:dyDescent="0.15">
      <c r="J633" s="2" t="s">
        <v>31</v>
      </c>
      <c r="K633" s="2">
        <v>60204.7</v>
      </c>
      <c r="L633" s="2">
        <v>138970.79999999999</v>
      </c>
      <c r="M633" s="2">
        <v>8854.3700000000008</v>
      </c>
      <c r="N633" s="2">
        <v>3</v>
      </c>
      <c r="O633" s="2">
        <v>10</v>
      </c>
      <c r="Q633" s="4"/>
      <c r="R633" s="4"/>
      <c r="S633" s="4"/>
      <c r="T633" s="4"/>
      <c r="U633" s="4"/>
      <c r="V633" s="4"/>
      <c r="W633" s="4"/>
      <c r="AA633" s="3" t="s">
        <v>140</v>
      </c>
      <c r="AB633" s="3">
        <v>59857.9</v>
      </c>
      <c r="AC633" s="3">
        <v>133265.1</v>
      </c>
      <c r="AD633" s="3">
        <v>8562.07</v>
      </c>
      <c r="AE633" s="3">
        <v>5</v>
      </c>
      <c r="AF633" s="3">
        <v>150</v>
      </c>
      <c r="AI633" s="5">
        <v>54494.591099999998</v>
      </c>
      <c r="AJ633" s="5">
        <v>106144.4639</v>
      </c>
    </row>
    <row r="634" spans="10:36" x14ac:dyDescent="0.15">
      <c r="J634" s="2" t="s">
        <v>31</v>
      </c>
      <c r="K634" s="2">
        <v>60505.9</v>
      </c>
      <c r="L634" s="2">
        <v>139350.1</v>
      </c>
      <c r="M634" s="2">
        <v>8870.91</v>
      </c>
      <c r="N634" s="2">
        <v>3</v>
      </c>
      <c r="O634" s="2">
        <v>10</v>
      </c>
      <c r="Q634" s="4"/>
      <c r="R634" s="4"/>
      <c r="S634" s="4"/>
      <c r="T634" s="4"/>
      <c r="U634" s="4"/>
      <c r="V634" s="4"/>
      <c r="W634" s="4"/>
      <c r="AA634" s="3" t="s">
        <v>140</v>
      </c>
      <c r="AB634" s="3">
        <v>60095.5</v>
      </c>
      <c r="AC634" s="3">
        <v>133656.79999999999</v>
      </c>
      <c r="AD634" s="3">
        <v>8580.2999999999993</v>
      </c>
      <c r="AE634" s="3">
        <v>5</v>
      </c>
      <c r="AF634" s="3">
        <v>150</v>
      </c>
      <c r="AI634" s="5">
        <v>54628.967299999997</v>
      </c>
      <c r="AJ634" s="5">
        <v>106050.37270000001</v>
      </c>
    </row>
    <row r="635" spans="10:36" x14ac:dyDescent="0.15">
      <c r="J635" s="2" t="s">
        <v>31</v>
      </c>
      <c r="K635" s="2">
        <v>59315.6</v>
      </c>
      <c r="L635" s="2">
        <v>137391.70000000001</v>
      </c>
      <c r="M635" s="2">
        <v>8786.44</v>
      </c>
      <c r="N635" s="2">
        <v>3</v>
      </c>
      <c r="O635" s="2">
        <v>10</v>
      </c>
      <c r="Q635" s="4"/>
      <c r="R635" s="4"/>
      <c r="S635" s="4"/>
      <c r="T635" s="4"/>
      <c r="U635" s="4"/>
      <c r="V635" s="4"/>
      <c r="W635" s="4"/>
      <c r="AA635" s="3" t="s">
        <v>140</v>
      </c>
      <c r="AB635" s="3">
        <v>60270.7</v>
      </c>
      <c r="AC635" s="3">
        <v>133960.29999999999</v>
      </c>
      <c r="AD635" s="3">
        <v>8606.06</v>
      </c>
      <c r="AE635" s="3">
        <v>5</v>
      </c>
      <c r="AF635" s="3">
        <v>150</v>
      </c>
      <c r="AI635" s="5">
        <v>54763.341800000002</v>
      </c>
      <c r="AJ635" s="5">
        <v>105956.2827</v>
      </c>
    </row>
    <row r="636" spans="10:36" x14ac:dyDescent="0.15">
      <c r="J636" s="2" t="s">
        <v>31</v>
      </c>
      <c r="K636" s="2">
        <v>60945.9</v>
      </c>
      <c r="L636" s="2">
        <v>139705.1</v>
      </c>
      <c r="M636" s="2">
        <v>8886.94</v>
      </c>
      <c r="N636" s="2">
        <v>3</v>
      </c>
      <c r="O636" s="2">
        <v>10</v>
      </c>
      <c r="Q636" s="4"/>
      <c r="R636" s="4"/>
      <c r="S636" s="4"/>
      <c r="T636" s="4"/>
      <c r="U636" s="4"/>
      <c r="V636" s="4"/>
      <c r="W636" s="4"/>
      <c r="AA636" s="3" t="s">
        <v>140</v>
      </c>
      <c r="AB636" s="3">
        <v>67435</v>
      </c>
      <c r="AC636" s="3">
        <v>143860.20000000001</v>
      </c>
      <c r="AD636" s="3">
        <v>9109.17</v>
      </c>
      <c r="AE636" s="3">
        <v>5</v>
      </c>
      <c r="AF636" s="3">
        <v>150</v>
      </c>
      <c r="AI636" s="5">
        <v>54897.717900000003</v>
      </c>
      <c r="AJ636" s="5">
        <v>105862.1915</v>
      </c>
    </row>
    <row r="637" spans="10:36" x14ac:dyDescent="0.15">
      <c r="J637" s="2" t="s">
        <v>31</v>
      </c>
      <c r="K637" s="2">
        <v>59216.9</v>
      </c>
      <c r="L637" s="2">
        <v>136836.9</v>
      </c>
      <c r="M637" s="2">
        <v>8752.68</v>
      </c>
      <c r="N637" s="2">
        <v>3</v>
      </c>
      <c r="O637" s="2">
        <v>10</v>
      </c>
      <c r="Q637" s="4"/>
      <c r="R637" s="4"/>
      <c r="S637" s="4"/>
      <c r="T637" s="4"/>
      <c r="U637" s="4"/>
      <c r="V637" s="4"/>
      <c r="W637" s="4"/>
      <c r="AA637" s="3" t="s">
        <v>140</v>
      </c>
      <c r="AB637" s="3">
        <v>68089.600000000006</v>
      </c>
      <c r="AC637" s="3">
        <v>144115.5</v>
      </c>
      <c r="AD637" s="3">
        <v>9127.85</v>
      </c>
      <c r="AE637" s="3">
        <v>5</v>
      </c>
      <c r="AF637" s="3">
        <v>150</v>
      </c>
      <c r="AI637" s="5">
        <v>55032.092499999999</v>
      </c>
      <c r="AJ637" s="5">
        <v>105768.1014</v>
      </c>
    </row>
    <row r="638" spans="10:36" x14ac:dyDescent="0.15">
      <c r="J638" s="2" t="s">
        <v>31</v>
      </c>
      <c r="K638" s="2">
        <v>61499.3</v>
      </c>
      <c r="L638" s="2">
        <v>140148.29999999999</v>
      </c>
      <c r="M638" s="2">
        <v>8898.5499999999993</v>
      </c>
      <c r="N638" s="2">
        <v>3</v>
      </c>
      <c r="O638" s="2">
        <v>10</v>
      </c>
      <c r="Q638" s="4"/>
      <c r="R638" s="4"/>
      <c r="S638" s="4"/>
      <c r="T638" s="4"/>
      <c r="U638" s="4"/>
      <c r="V638" s="4"/>
      <c r="W638" s="4"/>
      <c r="AA638" s="3" t="s">
        <v>140</v>
      </c>
      <c r="AB638" s="3">
        <v>68631.600000000006</v>
      </c>
      <c r="AC638" s="3">
        <v>144206.39999999999</v>
      </c>
      <c r="AD638" s="3">
        <v>9139.4599999999991</v>
      </c>
      <c r="AE638" s="3">
        <v>5</v>
      </c>
      <c r="AF638" s="3">
        <v>150</v>
      </c>
      <c r="AI638" s="5">
        <v>55166.4686</v>
      </c>
      <c r="AJ638" s="5">
        <v>105674.01029999999</v>
      </c>
    </row>
    <row r="639" spans="10:36" x14ac:dyDescent="0.15">
      <c r="J639" s="2" t="s">
        <v>31</v>
      </c>
      <c r="K639" s="2">
        <v>59269</v>
      </c>
      <c r="L639" s="2">
        <v>136433.70000000001</v>
      </c>
      <c r="M639" s="2">
        <v>8732.57</v>
      </c>
      <c r="N639" s="2">
        <v>3</v>
      </c>
      <c r="O639" s="2">
        <v>10</v>
      </c>
      <c r="Q639" s="4"/>
      <c r="R639" s="4"/>
      <c r="S639" s="4"/>
      <c r="T639" s="4"/>
      <c r="U639" s="4"/>
      <c r="V639" s="4"/>
      <c r="W639" s="4"/>
      <c r="AA639" s="3" t="s">
        <v>140</v>
      </c>
      <c r="AB639" s="3">
        <v>68971.8</v>
      </c>
      <c r="AC639" s="3">
        <v>144245.70000000001</v>
      </c>
      <c r="AD639" s="3">
        <v>9147.27</v>
      </c>
      <c r="AE639" s="3">
        <v>5</v>
      </c>
      <c r="AF639" s="3">
        <v>150</v>
      </c>
      <c r="AI639" s="5">
        <v>55300.843099999998</v>
      </c>
      <c r="AJ639" s="5">
        <v>105579.92019999999</v>
      </c>
    </row>
    <row r="640" spans="10:36" x14ac:dyDescent="0.15">
      <c r="J640" s="2" t="s">
        <v>31</v>
      </c>
      <c r="K640" s="2">
        <v>62128.3</v>
      </c>
      <c r="L640" s="2">
        <v>140579.4</v>
      </c>
      <c r="M640" s="2">
        <v>8919.81</v>
      </c>
      <c r="N640" s="2">
        <v>3</v>
      </c>
      <c r="O640" s="2">
        <v>10</v>
      </c>
      <c r="Q640" s="4"/>
      <c r="R640" s="4"/>
      <c r="S640" s="4"/>
      <c r="T640" s="4"/>
      <c r="U640" s="4"/>
      <c r="V640" s="4"/>
      <c r="W640" s="4"/>
      <c r="AA640" s="3" t="s">
        <v>140</v>
      </c>
      <c r="AB640" s="3">
        <v>69237.2</v>
      </c>
      <c r="AC640" s="3">
        <v>144146.29999999999</v>
      </c>
      <c r="AD640" s="3">
        <v>9154.01</v>
      </c>
      <c r="AE640" s="3">
        <v>5</v>
      </c>
      <c r="AF640" s="3">
        <v>150</v>
      </c>
      <c r="AI640" s="5">
        <v>55435.219299999997</v>
      </c>
      <c r="AJ640" s="5">
        <v>105485.829</v>
      </c>
    </row>
    <row r="641" spans="10:36" x14ac:dyDescent="0.15">
      <c r="J641" s="2" t="s">
        <v>31</v>
      </c>
      <c r="K641" s="2">
        <v>59321.5</v>
      </c>
      <c r="L641" s="2">
        <v>135917</v>
      </c>
      <c r="M641" s="2">
        <v>8697.69</v>
      </c>
      <c r="N641" s="2">
        <v>3</v>
      </c>
      <c r="O641" s="2">
        <v>10</v>
      </c>
      <c r="Q641" s="4"/>
      <c r="R641" s="4"/>
      <c r="S641" s="4"/>
      <c r="T641" s="4"/>
      <c r="U641" s="4"/>
      <c r="V641" s="4"/>
      <c r="W641" s="4"/>
      <c r="AA641" s="3" t="s">
        <v>140</v>
      </c>
      <c r="AB641" s="3">
        <v>69389.399999999994</v>
      </c>
      <c r="AC641" s="3">
        <v>144008.5</v>
      </c>
      <c r="AD641" s="3">
        <v>9156.9599999999991</v>
      </c>
      <c r="AE641" s="3">
        <v>5</v>
      </c>
      <c r="AF641" s="3">
        <v>150</v>
      </c>
      <c r="AI641" s="5">
        <v>55569.593800000002</v>
      </c>
      <c r="AJ641" s="5">
        <v>105391.739</v>
      </c>
    </row>
    <row r="642" spans="10:36" x14ac:dyDescent="0.15">
      <c r="J642" s="2" t="s">
        <v>31</v>
      </c>
      <c r="K642" s="2">
        <v>63047.199999999997</v>
      </c>
      <c r="L642" s="2">
        <v>141036.70000000001</v>
      </c>
      <c r="M642" s="2">
        <v>8947.24</v>
      </c>
      <c r="N642" s="2">
        <v>3</v>
      </c>
      <c r="O642" s="2">
        <v>10</v>
      </c>
      <c r="Q642" s="4"/>
      <c r="R642" s="4"/>
      <c r="S642" s="4"/>
      <c r="T642" s="4"/>
      <c r="U642" s="4"/>
      <c r="V642" s="4"/>
      <c r="W642" s="4"/>
      <c r="AA642" s="3" t="s">
        <v>140</v>
      </c>
      <c r="AB642" s="3">
        <v>69466.2</v>
      </c>
      <c r="AC642" s="3">
        <v>143795</v>
      </c>
      <c r="AD642" s="3">
        <v>9159.9699999999993</v>
      </c>
      <c r="AE642" s="3">
        <v>5</v>
      </c>
      <c r="AF642" s="3">
        <v>150</v>
      </c>
      <c r="AI642" s="5">
        <v>55703.969899999996</v>
      </c>
      <c r="AJ642" s="5">
        <v>105297.64780000001</v>
      </c>
    </row>
    <row r="643" spans="10:36" x14ac:dyDescent="0.15">
      <c r="J643" s="2" t="s">
        <v>31</v>
      </c>
      <c r="K643" s="2">
        <v>59627.6</v>
      </c>
      <c r="L643" s="2">
        <v>135036.1</v>
      </c>
      <c r="M643" s="2">
        <v>8654.3700000000008</v>
      </c>
      <c r="N643" s="2">
        <v>3</v>
      </c>
      <c r="O643" s="2">
        <v>10</v>
      </c>
      <c r="Q643" s="4"/>
      <c r="R643" s="4"/>
      <c r="S643" s="4"/>
      <c r="T643" s="4"/>
      <c r="U643" s="4"/>
      <c r="V643" s="4"/>
      <c r="W643" s="4"/>
      <c r="AA643" s="3" t="s">
        <v>140</v>
      </c>
      <c r="AB643" s="3">
        <v>69480.3</v>
      </c>
      <c r="AC643" s="3">
        <v>143467.5</v>
      </c>
      <c r="AD643" s="3">
        <v>9155.5400000000009</v>
      </c>
      <c r="AE643" s="3">
        <v>5</v>
      </c>
      <c r="AF643" s="3">
        <v>150</v>
      </c>
      <c r="AI643" s="5">
        <v>55838.344499999999</v>
      </c>
      <c r="AJ643" s="5">
        <v>105203.5577</v>
      </c>
    </row>
    <row r="644" spans="10:36" x14ac:dyDescent="0.15">
      <c r="J644" s="2" t="s">
        <v>31</v>
      </c>
      <c r="K644" s="2">
        <v>64092.2</v>
      </c>
      <c r="L644" s="2">
        <v>141507.20000000001</v>
      </c>
      <c r="M644" s="2">
        <v>8970.67</v>
      </c>
      <c r="N644" s="2">
        <v>3</v>
      </c>
      <c r="O644" s="2">
        <v>10</v>
      </c>
      <c r="Q644" s="4"/>
      <c r="R644" s="4"/>
      <c r="S644" s="4"/>
      <c r="T644" s="4"/>
      <c r="U644" s="4"/>
      <c r="V644" s="4"/>
      <c r="W644" s="4"/>
      <c r="AA644" s="3" t="s">
        <v>140</v>
      </c>
      <c r="AB644" s="3">
        <v>69445.2</v>
      </c>
      <c r="AC644" s="3">
        <v>142976.1</v>
      </c>
      <c r="AD644" s="3">
        <v>9151.98</v>
      </c>
      <c r="AE644" s="3">
        <v>5</v>
      </c>
      <c r="AF644" s="3">
        <v>150</v>
      </c>
      <c r="AI644" s="5">
        <v>55972.720600000001</v>
      </c>
      <c r="AJ644" s="5">
        <v>105109.46649999999</v>
      </c>
    </row>
    <row r="645" spans="10:36" x14ac:dyDescent="0.15">
      <c r="J645" s="2" t="s">
        <v>31</v>
      </c>
      <c r="K645" s="2">
        <v>64923.199999999997</v>
      </c>
      <c r="L645" s="2">
        <v>141914</v>
      </c>
      <c r="M645" s="2">
        <v>8994.64</v>
      </c>
      <c r="N645" s="2">
        <v>3</v>
      </c>
      <c r="O645" s="2">
        <v>10</v>
      </c>
      <c r="Q645" s="4"/>
      <c r="R645" s="4"/>
      <c r="S645" s="4"/>
      <c r="T645" s="4"/>
      <c r="U645" s="4"/>
      <c r="V645" s="4"/>
      <c r="W645" s="4"/>
      <c r="AA645" s="3" t="s">
        <v>140</v>
      </c>
      <c r="AB645" s="3">
        <v>61331.7</v>
      </c>
      <c r="AC645" s="3">
        <v>131181.79999999999</v>
      </c>
      <c r="AD645" s="3">
        <v>8536.2000000000007</v>
      </c>
      <c r="AE645" s="3">
        <v>5</v>
      </c>
      <c r="AF645" s="3">
        <v>150</v>
      </c>
      <c r="AI645" s="5">
        <v>56107.095099999999</v>
      </c>
      <c r="AJ645" s="5">
        <v>105015.3765</v>
      </c>
    </row>
    <row r="646" spans="10:36" x14ac:dyDescent="0.15">
      <c r="J646" s="2" t="s">
        <v>31</v>
      </c>
      <c r="K646" s="2">
        <v>59971.5</v>
      </c>
      <c r="L646" s="2">
        <v>134231</v>
      </c>
      <c r="M646" s="2">
        <v>8603.9599999999991</v>
      </c>
      <c r="N646" s="2">
        <v>3</v>
      </c>
      <c r="O646" s="2">
        <v>10</v>
      </c>
      <c r="Q646" s="4"/>
      <c r="R646" s="4"/>
      <c r="S646" s="4"/>
      <c r="T646" s="4"/>
      <c r="U646" s="4"/>
      <c r="V646" s="4"/>
      <c r="W646" s="4"/>
      <c r="AA646" s="3" t="s">
        <v>140</v>
      </c>
      <c r="AB646" s="3">
        <v>60819.6</v>
      </c>
      <c r="AC646" s="3">
        <v>130209</v>
      </c>
      <c r="AD646" s="3">
        <v>8494.9599999999991</v>
      </c>
      <c r="AE646" s="3">
        <v>5</v>
      </c>
      <c r="AF646" s="3">
        <v>150</v>
      </c>
      <c r="AI646" s="5">
        <v>56241.471299999997</v>
      </c>
      <c r="AJ646" s="5">
        <v>104921.2853</v>
      </c>
    </row>
    <row r="647" spans="10:36" x14ac:dyDescent="0.15">
      <c r="J647" s="2" t="s">
        <v>31</v>
      </c>
      <c r="K647" s="2">
        <v>65830.100000000006</v>
      </c>
      <c r="L647" s="2">
        <v>142232.6</v>
      </c>
      <c r="M647" s="2">
        <v>9019.7199999999993</v>
      </c>
      <c r="N647" s="2">
        <v>3</v>
      </c>
      <c r="O647" s="2">
        <v>10</v>
      </c>
      <c r="Q647" s="4"/>
      <c r="R647" s="4"/>
      <c r="S647" s="4"/>
      <c r="T647" s="4"/>
      <c r="U647" s="4"/>
      <c r="V647" s="4"/>
      <c r="W647" s="4"/>
      <c r="AA647" s="3" t="s">
        <v>140</v>
      </c>
      <c r="AB647" s="3">
        <v>61733.3</v>
      </c>
      <c r="AC647" s="3">
        <v>131612.20000000001</v>
      </c>
      <c r="AD647" s="3">
        <v>8581.74</v>
      </c>
      <c r="AE647" s="3">
        <v>5</v>
      </c>
      <c r="AF647" s="3">
        <v>150</v>
      </c>
      <c r="AI647" s="5">
        <v>56375.845800000003</v>
      </c>
      <c r="AJ647" s="5">
        <v>104827.1952</v>
      </c>
    </row>
    <row r="648" spans="10:36" x14ac:dyDescent="0.15">
      <c r="J648" s="2" t="s">
        <v>31</v>
      </c>
      <c r="K648" s="2">
        <v>67051.8</v>
      </c>
      <c r="L648" s="2">
        <v>142678.79999999999</v>
      </c>
      <c r="M648" s="2">
        <v>9076.7999999999993</v>
      </c>
      <c r="N648" s="2">
        <v>3</v>
      </c>
      <c r="O648" s="2">
        <v>10</v>
      </c>
      <c r="Q648" s="4"/>
      <c r="R648" s="4"/>
      <c r="S648" s="4"/>
      <c r="T648" s="4"/>
      <c r="U648" s="4"/>
      <c r="V648" s="4"/>
      <c r="W648" s="4"/>
      <c r="AA648" s="3" t="s">
        <v>140</v>
      </c>
      <c r="AB648" s="3">
        <v>69410.100000000006</v>
      </c>
      <c r="AC648" s="3">
        <v>142396.29999999999</v>
      </c>
      <c r="AD648" s="3">
        <v>9150.73</v>
      </c>
      <c r="AE648" s="3">
        <v>5</v>
      </c>
      <c r="AF648" s="3">
        <v>150</v>
      </c>
      <c r="AI648" s="5">
        <v>34969.883099999999</v>
      </c>
      <c r="AJ648" s="5">
        <v>120016.07</v>
      </c>
    </row>
    <row r="649" spans="10:36" x14ac:dyDescent="0.15">
      <c r="J649" s="2" t="s">
        <v>31</v>
      </c>
      <c r="K649" s="2">
        <v>60517.7</v>
      </c>
      <c r="L649" s="2">
        <v>133287.70000000001</v>
      </c>
      <c r="M649" s="2">
        <v>8555.41</v>
      </c>
      <c r="N649" s="2">
        <v>3</v>
      </c>
      <c r="O649" s="2">
        <v>10</v>
      </c>
      <c r="Q649" s="4"/>
      <c r="R649" s="4"/>
      <c r="S649" s="4"/>
      <c r="T649" s="4"/>
      <c r="U649" s="4"/>
      <c r="V649" s="4"/>
      <c r="W649" s="4"/>
      <c r="AA649" s="3" t="s">
        <v>140</v>
      </c>
      <c r="AB649" s="3">
        <v>60558.400000000001</v>
      </c>
      <c r="AC649" s="3">
        <v>129452.1</v>
      </c>
      <c r="AD649" s="3">
        <v>8487.31</v>
      </c>
      <c r="AE649" s="3">
        <v>5</v>
      </c>
      <c r="AF649" s="3">
        <v>150</v>
      </c>
      <c r="AI649" s="5">
        <v>35104.258399999999</v>
      </c>
      <c r="AJ649" s="5">
        <v>119921.9794</v>
      </c>
    </row>
    <row r="650" spans="10:36" x14ac:dyDescent="0.15">
      <c r="J650" s="2" t="s">
        <v>31</v>
      </c>
      <c r="K650" s="2">
        <v>68312.3</v>
      </c>
      <c r="L650" s="2">
        <v>142923.20000000001</v>
      </c>
      <c r="M650" s="2">
        <v>9109.93</v>
      </c>
      <c r="N650" s="2">
        <v>3</v>
      </c>
      <c r="O650" s="2">
        <v>10</v>
      </c>
      <c r="Q650" s="4"/>
      <c r="R650" s="4"/>
      <c r="S650" s="4"/>
      <c r="T650" s="4"/>
      <c r="U650" s="4"/>
      <c r="V650" s="4"/>
      <c r="W650" s="4"/>
      <c r="AA650" s="3" t="s">
        <v>140</v>
      </c>
      <c r="AB650" s="3">
        <v>62260.5</v>
      </c>
      <c r="AC650" s="3">
        <v>132106</v>
      </c>
      <c r="AD650" s="3">
        <v>8628.69</v>
      </c>
      <c r="AE650" s="3">
        <v>5</v>
      </c>
      <c r="AF650" s="3">
        <v>150</v>
      </c>
      <c r="AI650" s="5">
        <v>35238.633800000003</v>
      </c>
      <c r="AJ650" s="5">
        <v>119827.8887</v>
      </c>
    </row>
    <row r="651" spans="10:36" x14ac:dyDescent="0.15">
      <c r="J651" s="2" t="s">
        <v>31</v>
      </c>
      <c r="K651" s="2">
        <v>61152.2</v>
      </c>
      <c r="L651" s="2">
        <v>132395.29999999999</v>
      </c>
      <c r="M651" s="2">
        <v>8540.75</v>
      </c>
      <c r="N651" s="2">
        <v>3</v>
      </c>
      <c r="O651" s="2">
        <v>10</v>
      </c>
      <c r="Q651" s="4"/>
      <c r="R651" s="4"/>
      <c r="S651" s="4"/>
      <c r="T651" s="4"/>
      <c r="U651" s="4"/>
      <c r="V651" s="4"/>
      <c r="W651" s="4"/>
      <c r="AA651" s="3" t="s">
        <v>140</v>
      </c>
      <c r="AB651" s="3">
        <v>62901.2</v>
      </c>
      <c r="AC651" s="3">
        <v>132613.20000000001</v>
      </c>
      <c r="AD651" s="3">
        <v>8689.5400000000009</v>
      </c>
      <c r="AE651" s="3">
        <v>5</v>
      </c>
      <c r="AF651" s="3">
        <v>150</v>
      </c>
      <c r="AI651" s="5">
        <v>35373.009100000003</v>
      </c>
      <c r="AJ651" s="5">
        <v>119733.7981</v>
      </c>
    </row>
    <row r="652" spans="10:36" x14ac:dyDescent="0.15">
      <c r="J652" s="2" t="s">
        <v>31</v>
      </c>
      <c r="K652" s="2">
        <v>61874.7</v>
      </c>
      <c r="L652" s="2">
        <v>131465.60000000001</v>
      </c>
      <c r="M652" s="2">
        <v>8586.23</v>
      </c>
      <c r="N652" s="2">
        <v>3</v>
      </c>
      <c r="O652" s="2">
        <v>10</v>
      </c>
      <c r="Q652" s="4"/>
      <c r="R652" s="4"/>
      <c r="S652" s="4"/>
      <c r="T652" s="4"/>
      <c r="U652" s="4"/>
      <c r="V652" s="4"/>
      <c r="W652" s="4"/>
      <c r="AA652" s="3" t="s">
        <v>140</v>
      </c>
      <c r="AB652" s="3">
        <v>69263.100000000006</v>
      </c>
      <c r="AC652" s="3">
        <v>141564.29999999999</v>
      </c>
      <c r="AD652" s="3">
        <v>9141.82</v>
      </c>
      <c r="AE652" s="3">
        <v>5</v>
      </c>
      <c r="AF652" s="3">
        <v>150</v>
      </c>
      <c r="AI652" s="5">
        <v>35507.384400000003</v>
      </c>
      <c r="AJ652" s="5">
        <v>119639.7075</v>
      </c>
    </row>
    <row r="653" spans="10:36" x14ac:dyDescent="0.15">
      <c r="J653" s="2" t="s">
        <v>31</v>
      </c>
      <c r="K653" s="2">
        <v>70026.899999999994</v>
      </c>
      <c r="L653" s="2">
        <v>143144.70000000001</v>
      </c>
      <c r="M653" s="2">
        <v>9173.19</v>
      </c>
      <c r="N653" s="2">
        <v>3</v>
      </c>
      <c r="O653" s="2">
        <v>10</v>
      </c>
      <c r="Q653" s="4"/>
      <c r="R653" s="4"/>
      <c r="S653" s="4"/>
      <c r="T653" s="4"/>
      <c r="U653" s="4"/>
      <c r="V653" s="4"/>
      <c r="W653" s="4"/>
      <c r="AA653" s="3" t="s">
        <v>140</v>
      </c>
      <c r="AB653" s="3">
        <v>60186.7</v>
      </c>
      <c r="AC653" s="3">
        <v>128177.8</v>
      </c>
      <c r="AD653" s="3">
        <v>8525.42</v>
      </c>
      <c r="AE653" s="3">
        <v>5</v>
      </c>
      <c r="AF653" s="3">
        <v>150</v>
      </c>
      <c r="AI653" s="5">
        <v>35641.7598</v>
      </c>
      <c r="AJ653" s="5">
        <v>119545.61689999999</v>
      </c>
    </row>
    <row r="654" spans="10:36" x14ac:dyDescent="0.15">
      <c r="J654" s="2" t="s">
        <v>31</v>
      </c>
      <c r="K654" s="2">
        <v>62534.1</v>
      </c>
      <c r="L654" s="2">
        <v>130649</v>
      </c>
      <c r="M654" s="2">
        <v>8702.0300000000007</v>
      </c>
      <c r="N654" s="2">
        <v>3</v>
      </c>
      <c r="O654" s="2">
        <v>10</v>
      </c>
      <c r="Q654" s="4"/>
      <c r="R654" s="4"/>
      <c r="S654" s="4"/>
      <c r="T654" s="4"/>
      <c r="U654" s="4"/>
      <c r="V654" s="4"/>
      <c r="W654" s="4"/>
      <c r="AA654" s="3" t="s">
        <v>140</v>
      </c>
      <c r="AB654" s="3">
        <v>63918.6</v>
      </c>
      <c r="AC654" s="3">
        <v>133437</v>
      </c>
      <c r="AD654" s="3">
        <v>8788.25</v>
      </c>
      <c r="AE654" s="3">
        <v>5</v>
      </c>
      <c r="AF654" s="3">
        <v>150</v>
      </c>
      <c r="AI654" s="5">
        <v>35776.1351</v>
      </c>
      <c r="AJ654" s="5">
        <v>119451.52619999999</v>
      </c>
    </row>
    <row r="655" spans="10:36" x14ac:dyDescent="0.15">
      <c r="J655" s="2" t="s">
        <v>31</v>
      </c>
      <c r="K655" s="2">
        <v>71704.399999999994</v>
      </c>
      <c r="L655" s="2">
        <v>143176.5</v>
      </c>
      <c r="M655" s="2">
        <v>9237.34</v>
      </c>
      <c r="N655" s="2">
        <v>3</v>
      </c>
      <c r="O655" s="2">
        <v>10</v>
      </c>
      <c r="Q655" s="4"/>
      <c r="R655" s="4"/>
      <c r="S655" s="4"/>
      <c r="T655" s="4"/>
      <c r="U655" s="4"/>
      <c r="V655" s="4"/>
      <c r="W655" s="4"/>
      <c r="AA655" s="3" t="s">
        <v>140</v>
      </c>
      <c r="AB655" s="3">
        <v>68977</v>
      </c>
      <c r="AC655" s="3">
        <v>140794.29999999999</v>
      </c>
      <c r="AD655" s="3">
        <v>9132.91</v>
      </c>
      <c r="AE655" s="3">
        <v>5</v>
      </c>
      <c r="AF655" s="3">
        <v>150</v>
      </c>
      <c r="AI655" s="5">
        <v>35910.510499999997</v>
      </c>
      <c r="AJ655" s="5">
        <v>119357.4356</v>
      </c>
    </row>
    <row r="656" spans="10:36" x14ac:dyDescent="0.15">
      <c r="J656" s="2" t="s">
        <v>31</v>
      </c>
      <c r="K656" s="2">
        <v>63092.2</v>
      </c>
      <c r="L656" s="2">
        <v>129882.2</v>
      </c>
      <c r="M656" s="2">
        <v>8812.5300000000007</v>
      </c>
      <c r="N656" s="2">
        <v>3</v>
      </c>
      <c r="O656" s="2">
        <v>10</v>
      </c>
      <c r="Q656" s="4"/>
      <c r="R656" s="4"/>
      <c r="S656" s="4"/>
      <c r="T656" s="4"/>
      <c r="U656" s="4"/>
      <c r="V656" s="4"/>
      <c r="W656" s="4"/>
      <c r="AA656" s="3" t="s">
        <v>140</v>
      </c>
      <c r="AB656" s="3">
        <v>68678.8</v>
      </c>
      <c r="AC656" s="3">
        <v>139911.1</v>
      </c>
      <c r="AD656" s="3">
        <v>9114.86</v>
      </c>
      <c r="AE656" s="3">
        <v>5</v>
      </c>
      <c r="AF656" s="3">
        <v>150</v>
      </c>
      <c r="AI656" s="5">
        <v>36044.885799999996</v>
      </c>
      <c r="AJ656" s="5">
        <v>119263.345</v>
      </c>
    </row>
    <row r="657" spans="10:36" x14ac:dyDescent="0.15">
      <c r="J657" s="2" t="s">
        <v>31</v>
      </c>
      <c r="K657" s="2">
        <v>63447.8</v>
      </c>
      <c r="L657" s="2">
        <v>129228.4</v>
      </c>
      <c r="M657" s="2">
        <v>8888.34</v>
      </c>
      <c r="N657" s="2">
        <v>3</v>
      </c>
      <c r="O657" s="2">
        <v>10</v>
      </c>
      <c r="Q657" s="4"/>
      <c r="R657" s="4"/>
      <c r="S657" s="4"/>
      <c r="T657" s="4"/>
      <c r="U657" s="4"/>
      <c r="V657" s="4"/>
      <c r="W657" s="4"/>
      <c r="AA657" s="3" t="s">
        <v>140</v>
      </c>
      <c r="AB657" s="3">
        <v>64922.9</v>
      </c>
      <c r="AC657" s="3">
        <v>134361.9</v>
      </c>
      <c r="AD657" s="3">
        <v>8876.2800000000007</v>
      </c>
      <c r="AE657" s="3">
        <v>5</v>
      </c>
      <c r="AF657" s="3">
        <v>150</v>
      </c>
      <c r="AI657" s="5">
        <v>36179.261100000003</v>
      </c>
      <c r="AJ657" s="5">
        <v>119169.25440000001</v>
      </c>
    </row>
    <row r="658" spans="10:36" x14ac:dyDescent="0.15">
      <c r="J658" s="2" t="s">
        <v>31</v>
      </c>
      <c r="K658" s="2">
        <v>73419.899999999994</v>
      </c>
      <c r="L658" s="2">
        <v>143132.9</v>
      </c>
      <c r="M658" s="2">
        <v>9293.09</v>
      </c>
      <c r="N658" s="2">
        <v>3</v>
      </c>
      <c r="O658" s="2">
        <v>10</v>
      </c>
      <c r="Q658" s="4"/>
      <c r="R658" s="4"/>
      <c r="S658" s="4"/>
      <c r="T658" s="4"/>
      <c r="U658" s="4"/>
      <c r="V658" s="4"/>
      <c r="W658" s="4"/>
      <c r="AA658" s="3" t="s">
        <v>140</v>
      </c>
      <c r="AB658" s="3">
        <v>59978.3</v>
      </c>
      <c r="AC658" s="3">
        <v>126967.5</v>
      </c>
      <c r="AD658" s="3">
        <v>8581.02</v>
      </c>
      <c r="AE658" s="3">
        <v>5</v>
      </c>
      <c r="AF658" s="3">
        <v>150</v>
      </c>
      <c r="AI658" s="5">
        <v>36313.636400000003</v>
      </c>
      <c r="AJ658" s="5">
        <v>119075.16379999999</v>
      </c>
    </row>
    <row r="659" spans="10:36" x14ac:dyDescent="0.15">
      <c r="J659" s="2" t="s">
        <v>31</v>
      </c>
      <c r="K659" s="2">
        <v>63753.9</v>
      </c>
      <c r="L659" s="2">
        <v>128435.7</v>
      </c>
      <c r="M659" s="2">
        <v>8999.1299999999992</v>
      </c>
      <c r="N659" s="2">
        <v>3</v>
      </c>
      <c r="O659" s="2">
        <v>10</v>
      </c>
      <c r="Q659" s="4"/>
      <c r="R659" s="4"/>
      <c r="S659" s="4"/>
      <c r="T659" s="4"/>
      <c r="U659" s="4"/>
      <c r="V659" s="4"/>
      <c r="W659" s="4"/>
      <c r="AA659" s="3" t="s">
        <v>140</v>
      </c>
      <c r="AB659" s="3">
        <v>65801.2</v>
      </c>
      <c r="AC659" s="3">
        <v>135311</v>
      </c>
      <c r="AD659" s="3">
        <v>8950.43</v>
      </c>
      <c r="AE659" s="3">
        <v>5</v>
      </c>
      <c r="AF659" s="3">
        <v>150</v>
      </c>
      <c r="AI659" s="5">
        <v>36448.011700000003</v>
      </c>
      <c r="AJ659" s="5">
        <v>118981.0732</v>
      </c>
    </row>
    <row r="660" spans="10:36" x14ac:dyDescent="0.15">
      <c r="J660" s="2" t="s">
        <v>31</v>
      </c>
      <c r="K660" s="2">
        <v>63922.2</v>
      </c>
      <c r="L660" s="2">
        <v>127390.1</v>
      </c>
      <c r="M660" s="2">
        <v>9055.1</v>
      </c>
      <c r="N660" s="2">
        <v>3</v>
      </c>
      <c r="O660" s="2">
        <v>10</v>
      </c>
      <c r="Q660" s="4"/>
      <c r="R660" s="4"/>
      <c r="S660" s="4"/>
      <c r="T660" s="4"/>
      <c r="U660" s="4"/>
      <c r="V660" s="4"/>
      <c r="W660" s="4"/>
      <c r="AA660" s="3" t="s">
        <v>140</v>
      </c>
      <c r="AB660" s="3">
        <v>67629.899999999994</v>
      </c>
      <c r="AC660" s="3">
        <v>137827.1</v>
      </c>
      <c r="AD660" s="3">
        <v>9057.34</v>
      </c>
      <c r="AE660" s="3">
        <v>5</v>
      </c>
      <c r="AF660" s="3">
        <v>150</v>
      </c>
      <c r="AI660" s="5">
        <v>36582.3871</v>
      </c>
      <c r="AJ660" s="5">
        <v>118886.9825</v>
      </c>
    </row>
    <row r="661" spans="10:36" x14ac:dyDescent="0.15">
      <c r="J661" s="2" t="s">
        <v>31</v>
      </c>
      <c r="K661" s="2">
        <v>63925.9</v>
      </c>
      <c r="L661" s="2">
        <v>126495.4</v>
      </c>
      <c r="M661" s="2">
        <v>9091.49</v>
      </c>
      <c r="N661" s="2">
        <v>3</v>
      </c>
      <c r="O661" s="2">
        <v>10</v>
      </c>
      <c r="Q661" s="4"/>
      <c r="R661" s="4"/>
      <c r="S661" s="4"/>
      <c r="T661" s="4"/>
      <c r="U661" s="4"/>
      <c r="V661" s="4"/>
      <c r="W661" s="4"/>
      <c r="AA661" s="3" t="s">
        <v>140</v>
      </c>
      <c r="AB661" s="3">
        <v>68167.3</v>
      </c>
      <c r="AC661" s="3">
        <v>138812.70000000001</v>
      </c>
      <c r="AD661" s="3">
        <v>9088.74</v>
      </c>
      <c r="AE661" s="3">
        <v>5</v>
      </c>
      <c r="AF661" s="3">
        <v>150</v>
      </c>
      <c r="AI661" s="5">
        <v>36716.7624</v>
      </c>
      <c r="AJ661" s="5">
        <v>118792.8919</v>
      </c>
    </row>
    <row r="662" spans="10:36" x14ac:dyDescent="0.15">
      <c r="J662" s="2" t="s">
        <v>31</v>
      </c>
      <c r="K662" s="2">
        <v>53856.6</v>
      </c>
      <c r="L662" s="2">
        <v>111619.8</v>
      </c>
      <c r="M662" s="2">
        <v>9268.9</v>
      </c>
      <c r="N662" s="2">
        <v>3</v>
      </c>
      <c r="O662" s="2">
        <v>10</v>
      </c>
      <c r="Q662" s="4"/>
      <c r="R662" s="4"/>
      <c r="S662" s="4"/>
      <c r="T662" s="4"/>
      <c r="U662" s="4"/>
      <c r="V662" s="4"/>
      <c r="W662" s="4"/>
      <c r="AA662" s="3" t="s">
        <v>140</v>
      </c>
      <c r="AB662" s="3">
        <v>66741.5</v>
      </c>
      <c r="AC662" s="3">
        <v>136437</v>
      </c>
      <c r="AD662" s="3">
        <v>9021.6</v>
      </c>
      <c r="AE662" s="3">
        <v>5</v>
      </c>
      <c r="AF662" s="3">
        <v>150</v>
      </c>
      <c r="AI662" s="5">
        <v>36851.137799999997</v>
      </c>
      <c r="AJ662" s="5">
        <v>118698.80130000001</v>
      </c>
    </row>
    <row r="663" spans="10:36" x14ac:dyDescent="0.15">
      <c r="J663" s="2" t="s">
        <v>31</v>
      </c>
      <c r="K663" s="2">
        <v>75704.7</v>
      </c>
      <c r="L663" s="2">
        <v>142764.1</v>
      </c>
      <c r="M663" s="2">
        <v>9341.26</v>
      </c>
      <c r="N663" s="2">
        <v>3</v>
      </c>
      <c r="O663" s="2">
        <v>10</v>
      </c>
      <c r="Q663" s="4"/>
      <c r="R663" s="4"/>
      <c r="S663" s="4"/>
      <c r="T663" s="4"/>
      <c r="U663" s="4"/>
      <c r="V663" s="4"/>
      <c r="W663" s="4"/>
      <c r="AA663" s="3" t="s">
        <v>140</v>
      </c>
      <c r="AB663" s="3">
        <v>59872.7</v>
      </c>
      <c r="AC663" s="3">
        <v>125467.9</v>
      </c>
      <c r="AD663" s="3">
        <v>8689.02</v>
      </c>
      <c r="AE663" s="3">
        <v>5</v>
      </c>
      <c r="AF663" s="3">
        <v>150</v>
      </c>
      <c r="AI663" s="5">
        <v>36985.513099999996</v>
      </c>
      <c r="AJ663" s="5">
        <v>118604.7107</v>
      </c>
    </row>
    <row r="664" spans="10:36" x14ac:dyDescent="0.15">
      <c r="J664" s="2" t="s">
        <v>31</v>
      </c>
      <c r="K664" s="2">
        <v>63903.9</v>
      </c>
      <c r="L664" s="2">
        <v>125625.3</v>
      </c>
      <c r="M664" s="2">
        <v>9114.49</v>
      </c>
      <c r="N664" s="2">
        <v>3</v>
      </c>
      <c r="O664" s="2">
        <v>10</v>
      </c>
      <c r="Q664" s="4"/>
      <c r="R664" s="4"/>
      <c r="S664" s="4"/>
      <c r="T664" s="4"/>
      <c r="U664" s="4"/>
      <c r="V664" s="4"/>
      <c r="W664" s="4"/>
      <c r="AA664" s="3" t="s">
        <v>140</v>
      </c>
      <c r="AB664" s="3">
        <v>59903.199999999997</v>
      </c>
      <c r="AC664" s="3">
        <v>124435</v>
      </c>
      <c r="AD664" s="3">
        <v>8781.8799999999992</v>
      </c>
      <c r="AE664" s="3">
        <v>5</v>
      </c>
      <c r="AF664" s="3">
        <v>150</v>
      </c>
      <c r="AI664" s="5">
        <v>37119.888400000003</v>
      </c>
      <c r="AJ664" s="5">
        <v>118510.62</v>
      </c>
    </row>
    <row r="665" spans="10:36" x14ac:dyDescent="0.15">
      <c r="J665" s="2" t="s">
        <v>31</v>
      </c>
      <c r="K665" s="2">
        <v>57122.400000000001</v>
      </c>
      <c r="L665" s="2">
        <v>115086.3</v>
      </c>
      <c r="M665" s="2">
        <v>9193.1299999999992</v>
      </c>
      <c r="N665" s="2">
        <v>3</v>
      </c>
      <c r="O665" s="2">
        <v>10</v>
      </c>
      <c r="Q665" s="4"/>
      <c r="R665" s="4"/>
      <c r="S665" s="4"/>
      <c r="T665" s="4"/>
      <c r="U665" s="4"/>
      <c r="V665" s="4"/>
      <c r="W665" s="4"/>
      <c r="AA665" s="3" t="s">
        <v>140</v>
      </c>
      <c r="AB665" s="3">
        <v>60074.8</v>
      </c>
      <c r="AC665" s="3">
        <v>122962.3</v>
      </c>
      <c r="AD665" s="3">
        <v>8918.15</v>
      </c>
      <c r="AE665" s="3">
        <v>5</v>
      </c>
      <c r="AF665" s="3">
        <v>150</v>
      </c>
      <c r="AI665" s="5">
        <v>37254.263800000001</v>
      </c>
      <c r="AJ665" s="5">
        <v>118416.5294</v>
      </c>
    </row>
    <row r="666" spans="10:36" x14ac:dyDescent="0.15">
      <c r="J666" s="2" t="s">
        <v>31</v>
      </c>
      <c r="K666" s="2">
        <v>63794</v>
      </c>
      <c r="L666" s="2">
        <v>124768</v>
      </c>
      <c r="M666" s="2">
        <v>9135.68</v>
      </c>
      <c r="N666" s="2">
        <v>3</v>
      </c>
      <c r="O666" s="2">
        <v>10</v>
      </c>
      <c r="Q666" s="4"/>
      <c r="R666" s="4"/>
      <c r="S666" s="4"/>
      <c r="T666" s="4"/>
      <c r="U666" s="4"/>
      <c r="V666" s="4"/>
      <c r="W666" s="4"/>
      <c r="AA666" s="3" t="s">
        <v>140</v>
      </c>
      <c r="AB666" s="3">
        <v>60371.1</v>
      </c>
      <c r="AC666" s="3">
        <v>121754.3</v>
      </c>
      <c r="AD666" s="3">
        <v>9020.75</v>
      </c>
      <c r="AE666" s="3">
        <v>5</v>
      </c>
      <c r="AF666" s="3">
        <v>150</v>
      </c>
      <c r="AI666" s="5">
        <v>37388.6391</v>
      </c>
      <c r="AJ666" s="5">
        <v>118322.4388</v>
      </c>
    </row>
    <row r="667" spans="10:36" x14ac:dyDescent="0.15">
      <c r="J667" s="2" t="s">
        <v>31</v>
      </c>
      <c r="K667" s="2">
        <v>63558.1</v>
      </c>
      <c r="L667" s="2">
        <v>123859.6</v>
      </c>
      <c r="M667" s="2">
        <v>9147.2900000000009</v>
      </c>
      <c r="N667" s="2">
        <v>3</v>
      </c>
      <c r="O667" s="2">
        <v>10</v>
      </c>
      <c r="Q667" s="4"/>
      <c r="R667" s="4"/>
      <c r="S667" s="4"/>
      <c r="T667" s="4"/>
      <c r="U667" s="4"/>
      <c r="V667" s="4"/>
      <c r="W667" s="4"/>
      <c r="AA667" s="3" t="s">
        <v>140</v>
      </c>
      <c r="AB667" s="3">
        <v>60783.8</v>
      </c>
      <c r="AC667" s="3">
        <v>119955.1</v>
      </c>
      <c r="AD667" s="3">
        <v>9126.7099999999991</v>
      </c>
      <c r="AE667" s="3">
        <v>5</v>
      </c>
      <c r="AF667" s="3">
        <v>150</v>
      </c>
      <c r="AI667" s="5">
        <v>37523.014499999997</v>
      </c>
      <c r="AJ667" s="5">
        <v>118228.34819999999</v>
      </c>
    </row>
    <row r="668" spans="10:36" x14ac:dyDescent="0.15">
      <c r="J668" s="2" t="s">
        <v>31</v>
      </c>
      <c r="K668" s="2">
        <v>59345.1</v>
      </c>
      <c r="L668" s="2">
        <v>117502.6</v>
      </c>
      <c r="M668" s="2">
        <v>9138.24</v>
      </c>
      <c r="N668" s="2">
        <v>3</v>
      </c>
      <c r="O668" s="2">
        <v>10</v>
      </c>
      <c r="Q668" s="4"/>
      <c r="R668" s="4"/>
      <c r="S668" s="4"/>
      <c r="T668" s="4"/>
      <c r="U668" s="4"/>
      <c r="V668" s="4"/>
      <c r="W668" s="4"/>
      <c r="AA668" s="3" t="s">
        <v>140</v>
      </c>
      <c r="AB668" s="3">
        <v>61258.9</v>
      </c>
      <c r="AC668" s="3">
        <v>118332.7</v>
      </c>
      <c r="AD668" s="3">
        <v>9227.65</v>
      </c>
      <c r="AE668" s="3">
        <v>5</v>
      </c>
      <c r="AF668" s="3">
        <v>150</v>
      </c>
      <c r="AI668" s="5">
        <v>37657.389799999997</v>
      </c>
      <c r="AJ668" s="5">
        <v>118134.25750000001</v>
      </c>
    </row>
    <row r="669" spans="10:36" x14ac:dyDescent="0.15">
      <c r="J669" s="2" t="s">
        <v>31</v>
      </c>
      <c r="K669" s="2">
        <v>63246.1</v>
      </c>
      <c r="L669" s="2">
        <v>123026.3</v>
      </c>
      <c r="M669" s="2">
        <v>9148.1200000000008</v>
      </c>
      <c r="N669" s="2">
        <v>3</v>
      </c>
      <c r="O669" s="2">
        <v>10</v>
      </c>
      <c r="Q669" s="4"/>
      <c r="R669" s="4"/>
      <c r="S669" s="4"/>
      <c r="T669" s="4"/>
      <c r="U669" s="4"/>
      <c r="V669" s="4"/>
      <c r="W669" s="4"/>
      <c r="AA669" s="3" t="s">
        <v>140</v>
      </c>
      <c r="AB669" s="3">
        <v>61720.800000000003</v>
      </c>
      <c r="AC669" s="3">
        <v>116823.5</v>
      </c>
      <c r="AD669" s="3">
        <v>9332.6</v>
      </c>
      <c r="AE669" s="3">
        <v>5</v>
      </c>
      <c r="AF669" s="3">
        <v>150</v>
      </c>
      <c r="AI669" s="5">
        <v>37791.765099999997</v>
      </c>
      <c r="AJ669" s="5">
        <v>118040.1669</v>
      </c>
    </row>
    <row r="670" spans="10:36" x14ac:dyDescent="0.15">
      <c r="J670" s="2" t="s">
        <v>31</v>
      </c>
      <c r="K670" s="2">
        <v>62959</v>
      </c>
      <c r="L670" s="2">
        <v>122269</v>
      </c>
      <c r="M670" s="2">
        <v>9157.07</v>
      </c>
      <c r="N670" s="2">
        <v>3</v>
      </c>
      <c r="O670" s="2">
        <v>10</v>
      </c>
      <c r="Q670" s="4"/>
      <c r="R670" s="4"/>
      <c r="S670" s="4"/>
      <c r="T670" s="4"/>
      <c r="U670" s="4"/>
      <c r="V670" s="4"/>
      <c r="W670" s="4"/>
      <c r="AA670" s="3" t="s">
        <v>140</v>
      </c>
      <c r="AB670" s="3">
        <v>62426.5</v>
      </c>
      <c r="AC670" s="3">
        <v>114471.5</v>
      </c>
      <c r="AD670" s="3">
        <v>9453.84</v>
      </c>
      <c r="AE670" s="3">
        <v>5</v>
      </c>
      <c r="AF670" s="3">
        <v>150</v>
      </c>
      <c r="AI670" s="5">
        <v>37926.140500000001</v>
      </c>
      <c r="AJ670" s="5">
        <v>117946.0763</v>
      </c>
    </row>
    <row r="671" spans="10:36" x14ac:dyDescent="0.15">
      <c r="J671" s="2" t="s">
        <v>31</v>
      </c>
      <c r="K671" s="2">
        <v>60752</v>
      </c>
      <c r="L671" s="2">
        <v>118995.7</v>
      </c>
      <c r="M671" s="2">
        <v>9151.48</v>
      </c>
      <c r="N671" s="2">
        <v>3</v>
      </c>
      <c r="O671" s="2">
        <v>10</v>
      </c>
      <c r="Q671" s="4"/>
      <c r="R671" s="4"/>
      <c r="S671" s="4"/>
      <c r="T671" s="4"/>
      <c r="U671" s="4"/>
      <c r="V671" s="4"/>
      <c r="W671" s="4"/>
      <c r="AA671" s="3" t="s">
        <v>140</v>
      </c>
      <c r="AB671" s="3">
        <v>40937.699999999997</v>
      </c>
      <c r="AC671" s="3">
        <v>118329.4</v>
      </c>
      <c r="AD671" s="3">
        <v>9400.41</v>
      </c>
      <c r="AE671" s="3">
        <v>6</v>
      </c>
      <c r="AF671" s="3">
        <v>150</v>
      </c>
      <c r="AI671" s="5">
        <v>38060.515700000004</v>
      </c>
      <c r="AJ671" s="5">
        <v>117851.9857</v>
      </c>
    </row>
    <row r="672" spans="10:36" x14ac:dyDescent="0.15">
      <c r="J672" s="2" t="s">
        <v>31</v>
      </c>
      <c r="K672" s="2">
        <v>61555.1</v>
      </c>
      <c r="L672" s="2">
        <v>119994.8</v>
      </c>
      <c r="M672" s="2">
        <v>9154.52</v>
      </c>
      <c r="N672" s="2">
        <v>3</v>
      </c>
      <c r="O672" s="2">
        <v>10</v>
      </c>
      <c r="Q672" s="4"/>
      <c r="R672" s="4"/>
      <c r="S672" s="4"/>
      <c r="T672" s="4"/>
      <c r="U672" s="4"/>
      <c r="V672" s="4"/>
      <c r="W672" s="4"/>
      <c r="AA672" s="3" t="s">
        <v>140</v>
      </c>
      <c r="AB672" s="3">
        <v>43160.4</v>
      </c>
      <c r="AC672" s="3">
        <v>120268</v>
      </c>
      <c r="AD672" s="3">
        <v>9330.4599999999991</v>
      </c>
      <c r="AE672" s="3">
        <v>6</v>
      </c>
      <c r="AF672" s="3">
        <v>150</v>
      </c>
      <c r="AI672" s="5">
        <v>38194.891100000001</v>
      </c>
      <c r="AJ672" s="5">
        <v>117757.89509999999</v>
      </c>
    </row>
    <row r="673" spans="10:36" x14ac:dyDescent="0.15">
      <c r="J673" s="2" t="s">
        <v>31</v>
      </c>
      <c r="K673" s="2">
        <v>62019</v>
      </c>
      <c r="L673" s="2">
        <v>120702.39999999999</v>
      </c>
      <c r="M673" s="2">
        <v>9157.34</v>
      </c>
      <c r="N673" s="2">
        <v>3</v>
      </c>
      <c r="O673" s="2">
        <v>10</v>
      </c>
      <c r="Q673" s="4"/>
      <c r="R673" s="4"/>
      <c r="S673" s="4"/>
      <c r="T673" s="4"/>
      <c r="U673" s="4"/>
      <c r="V673" s="4"/>
      <c r="W673" s="4"/>
      <c r="AA673" s="3" t="s">
        <v>140</v>
      </c>
      <c r="AB673" s="3">
        <v>45281.5</v>
      </c>
      <c r="AC673" s="3">
        <v>122370.1</v>
      </c>
      <c r="AD673" s="3">
        <v>9232.18</v>
      </c>
      <c r="AE673" s="3">
        <v>6</v>
      </c>
      <c r="AF673" s="3">
        <v>150</v>
      </c>
      <c r="AI673" s="5">
        <v>38329.2664</v>
      </c>
      <c r="AJ673" s="5">
        <v>117663.8045</v>
      </c>
    </row>
    <row r="674" spans="10:36" x14ac:dyDescent="0.15">
      <c r="J674" s="2" t="s">
        <v>31</v>
      </c>
      <c r="K674" s="2">
        <v>62508.2</v>
      </c>
      <c r="L674" s="2">
        <v>121435.4</v>
      </c>
      <c r="M674" s="2">
        <v>9161</v>
      </c>
      <c r="N674" s="2">
        <v>3</v>
      </c>
      <c r="O674" s="2">
        <v>10</v>
      </c>
      <c r="Q674" s="4"/>
      <c r="R674" s="4"/>
      <c r="S674" s="4"/>
      <c r="T674" s="4"/>
      <c r="U674" s="4"/>
      <c r="V674" s="4"/>
      <c r="W674" s="4"/>
      <c r="AA674" s="3" t="s">
        <v>140</v>
      </c>
      <c r="AB674" s="3">
        <v>47515.7</v>
      </c>
      <c r="AC674" s="3">
        <v>124535.4</v>
      </c>
      <c r="AD674" s="3">
        <v>9032.58</v>
      </c>
      <c r="AE674" s="3">
        <v>6</v>
      </c>
      <c r="AF674" s="3">
        <v>150</v>
      </c>
      <c r="AI674" s="5">
        <v>38463.641799999998</v>
      </c>
      <c r="AJ674" s="5">
        <v>117569.7138</v>
      </c>
    </row>
    <row r="675" spans="10:36" x14ac:dyDescent="0.15">
      <c r="J675" s="2" t="s">
        <v>31</v>
      </c>
      <c r="K675" s="2">
        <v>78772</v>
      </c>
      <c r="L675" s="2">
        <v>142209.29999999999</v>
      </c>
      <c r="M675" s="2">
        <v>9373.7900000000009</v>
      </c>
      <c r="N675" s="2">
        <v>3</v>
      </c>
      <c r="O675" s="2">
        <v>10</v>
      </c>
      <c r="Q675" s="4"/>
      <c r="R675" s="4"/>
      <c r="S675" s="4"/>
      <c r="T675" s="4"/>
      <c r="U675" s="4"/>
      <c r="V675" s="4"/>
      <c r="W675" s="4"/>
      <c r="AA675" s="3" t="s">
        <v>140</v>
      </c>
      <c r="AB675" s="3">
        <v>49625.3</v>
      </c>
      <c r="AC675" s="3">
        <v>126410.4</v>
      </c>
      <c r="AD675" s="3">
        <v>8854.9699999999993</v>
      </c>
      <c r="AE675" s="3">
        <v>6</v>
      </c>
      <c r="AF675" s="3">
        <v>150</v>
      </c>
      <c r="AI675" s="5">
        <v>38598.017099999997</v>
      </c>
      <c r="AJ675" s="5">
        <v>117475.6232</v>
      </c>
    </row>
    <row r="676" spans="10:36" x14ac:dyDescent="0.15">
      <c r="J676" s="2" t="s">
        <v>31</v>
      </c>
      <c r="K676" s="2">
        <v>57919.9</v>
      </c>
      <c r="L676" s="2">
        <v>139390.1</v>
      </c>
      <c r="M676" s="2">
        <v>8957.32</v>
      </c>
      <c r="N676" s="2">
        <v>1</v>
      </c>
      <c r="O676" s="2">
        <v>15</v>
      </c>
      <c r="Q676" s="4"/>
      <c r="R676" s="4"/>
      <c r="S676" s="4"/>
      <c r="T676" s="4"/>
      <c r="U676" s="4"/>
      <c r="V676" s="4"/>
      <c r="W676" s="4"/>
      <c r="AA676" s="3" t="s">
        <v>140</v>
      </c>
      <c r="AB676" s="3">
        <v>51484.6</v>
      </c>
      <c r="AC676" s="3">
        <v>127843.5</v>
      </c>
      <c r="AD676" s="3">
        <v>8698.2900000000009</v>
      </c>
      <c r="AE676" s="3">
        <v>6</v>
      </c>
      <c r="AF676" s="3">
        <v>150</v>
      </c>
      <c r="AI676" s="5">
        <v>38732.392399999997</v>
      </c>
      <c r="AJ676" s="5">
        <v>117381.53260000001</v>
      </c>
    </row>
    <row r="677" spans="10:36" x14ac:dyDescent="0.15">
      <c r="J677" s="2" t="s">
        <v>31</v>
      </c>
      <c r="K677" s="2">
        <v>58358.6</v>
      </c>
      <c r="L677" s="2">
        <v>140097.79999999999</v>
      </c>
      <c r="M677" s="2">
        <v>8986.84</v>
      </c>
      <c r="N677" s="2">
        <v>1</v>
      </c>
      <c r="O677" s="2">
        <v>15</v>
      </c>
      <c r="Q677" s="4"/>
      <c r="R677" s="4"/>
      <c r="S677" s="4"/>
      <c r="T677" s="4"/>
      <c r="U677" s="4"/>
      <c r="V677" s="4"/>
      <c r="W677" s="4"/>
      <c r="AA677" s="3" t="s">
        <v>140</v>
      </c>
      <c r="AB677" s="3">
        <v>53155.5</v>
      </c>
      <c r="AC677" s="3">
        <v>129162.1</v>
      </c>
      <c r="AD677" s="3">
        <v>8583.52</v>
      </c>
      <c r="AE677" s="3">
        <v>6</v>
      </c>
      <c r="AF677" s="3">
        <v>150</v>
      </c>
      <c r="AI677" s="5">
        <v>38866.767800000001</v>
      </c>
      <c r="AJ677" s="5">
        <v>117287.442</v>
      </c>
    </row>
    <row r="678" spans="10:36" x14ac:dyDescent="0.15">
      <c r="J678" s="2" t="s">
        <v>31</v>
      </c>
      <c r="K678" s="2">
        <v>57644.7</v>
      </c>
      <c r="L678" s="2">
        <v>138796.6</v>
      </c>
      <c r="M678" s="2">
        <v>8931.93</v>
      </c>
      <c r="N678" s="2">
        <v>1</v>
      </c>
      <c r="O678" s="2">
        <v>15</v>
      </c>
      <c r="Q678" s="4"/>
      <c r="R678" s="4"/>
      <c r="S678" s="4"/>
      <c r="T678" s="4"/>
      <c r="U678" s="4"/>
      <c r="V678" s="4"/>
      <c r="W678" s="4"/>
      <c r="AA678" s="3" t="s">
        <v>140</v>
      </c>
      <c r="AB678" s="3">
        <v>54312</v>
      </c>
      <c r="AC678" s="3">
        <v>129961.60000000001</v>
      </c>
      <c r="AD678" s="3">
        <v>8537.2900000000009</v>
      </c>
      <c r="AE678" s="3">
        <v>6</v>
      </c>
      <c r="AF678" s="3">
        <v>150</v>
      </c>
      <c r="AI678" s="5">
        <v>39001.143100000001</v>
      </c>
      <c r="AJ678" s="5">
        <v>117193.35129999999</v>
      </c>
    </row>
    <row r="679" spans="10:36" x14ac:dyDescent="0.15">
      <c r="J679" s="2" t="s">
        <v>31</v>
      </c>
      <c r="K679" s="2">
        <v>59011.5</v>
      </c>
      <c r="L679" s="2">
        <v>140856.6</v>
      </c>
      <c r="M679" s="2">
        <v>9004.44</v>
      </c>
      <c r="N679" s="2">
        <v>1</v>
      </c>
      <c r="O679" s="2">
        <v>15</v>
      </c>
      <c r="Q679" s="4"/>
      <c r="R679" s="4"/>
      <c r="S679" s="4"/>
      <c r="T679" s="4"/>
      <c r="U679" s="4"/>
      <c r="V679" s="4"/>
      <c r="W679" s="4"/>
      <c r="AA679" s="3" t="s">
        <v>140</v>
      </c>
      <c r="AB679" s="3">
        <v>55104</v>
      </c>
      <c r="AC679" s="3">
        <v>130494.8</v>
      </c>
      <c r="AD679" s="3">
        <v>8513.6299999999992</v>
      </c>
      <c r="AE679" s="3">
        <v>6</v>
      </c>
      <c r="AF679" s="3">
        <v>150</v>
      </c>
      <c r="AI679" s="5">
        <v>39135.518400000001</v>
      </c>
      <c r="AJ679" s="5">
        <v>117099.2607</v>
      </c>
    </row>
    <row r="680" spans="10:36" x14ac:dyDescent="0.15">
      <c r="J680" s="2" t="s">
        <v>31</v>
      </c>
      <c r="K680" s="2">
        <v>59614.5</v>
      </c>
      <c r="L680" s="2">
        <v>141489.20000000001</v>
      </c>
      <c r="M680" s="2">
        <v>9035.02</v>
      </c>
      <c r="N680" s="2">
        <v>1</v>
      </c>
      <c r="O680" s="2">
        <v>15</v>
      </c>
      <c r="Q680" s="4"/>
      <c r="R680" s="4"/>
      <c r="S680" s="4"/>
      <c r="T680" s="4"/>
      <c r="U680" s="4"/>
      <c r="V680" s="4"/>
      <c r="W680" s="4"/>
      <c r="AA680" s="3" t="s">
        <v>140</v>
      </c>
      <c r="AB680" s="3">
        <v>55934.1</v>
      </c>
      <c r="AC680" s="3">
        <v>130990.2</v>
      </c>
      <c r="AD680" s="3">
        <v>8487.91</v>
      </c>
      <c r="AE680" s="3">
        <v>6</v>
      </c>
      <c r="AF680" s="3">
        <v>150</v>
      </c>
      <c r="AI680" s="5">
        <v>39269.893799999998</v>
      </c>
      <c r="AJ680" s="5">
        <v>117005.1701</v>
      </c>
    </row>
    <row r="681" spans="10:36" x14ac:dyDescent="0.15">
      <c r="J681" s="2" t="s">
        <v>31</v>
      </c>
      <c r="K681" s="2">
        <v>57408.1</v>
      </c>
      <c r="L681" s="2">
        <v>138077.4</v>
      </c>
      <c r="M681" s="2">
        <v>8899.06</v>
      </c>
      <c r="N681" s="2">
        <v>1</v>
      </c>
      <c r="O681" s="2">
        <v>15</v>
      </c>
      <c r="Q681" s="4"/>
      <c r="R681" s="4"/>
      <c r="S681" s="4"/>
      <c r="T681" s="4"/>
      <c r="U681" s="4"/>
      <c r="V681" s="4"/>
      <c r="W681" s="4"/>
      <c r="AA681" s="3" t="s">
        <v>140</v>
      </c>
      <c r="AB681" s="3">
        <v>56814.3</v>
      </c>
      <c r="AC681" s="3">
        <v>131498.70000000001</v>
      </c>
      <c r="AD681" s="3">
        <v>8482.99</v>
      </c>
      <c r="AE681" s="3">
        <v>6</v>
      </c>
      <c r="AF681" s="3">
        <v>150</v>
      </c>
      <c r="AI681" s="5">
        <v>39404.269099999998</v>
      </c>
      <c r="AJ681" s="5">
        <v>116911.07950000001</v>
      </c>
    </row>
    <row r="682" spans="10:36" x14ac:dyDescent="0.15">
      <c r="J682" s="2" t="s">
        <v>31</v>
      </c>
      <c r="K682" s="2">
        <v>60356</v>
      </c>
      <c r="L682" s="2">
        <v>142147.6</v>
      </c>
      <c r="M682" s="2">
        <v>9050.9</v>
      </c>
      <c r="N682" s="2">
        <v>1</v>
      </c>
      <c r="O682" s="2">
        <v>15</v>
      </c>
      <c r="Q682" s="4"/>
      <c r="R682" s="4"/>
      <c r="S682" s="4"/>
      <c r="T682" s="4"/>
      <c r="U682" s="4"/>
      <c r="V682" s="4"/>
      <c r="W682" s="4"/>
      <c r="AA682" s="3" t="s">
        <v>140</v>
      </c>
      <c r="AB682" s="3">
        <v>63141.1</v>
      </c>
      <c r="AC682" s="3">
        <v>139945.9</v>
      </c>
      <c r="AD682" s="3">
        <v>8903.2199999999993</v>
      </c>
      <c r="AE682" s="3">
        <v>6</v>
      </c>
      <c r="AF682" s="3">
        <v>150</v>
      </c>
      <c r="AI682" s="5">
        <v>39538.644500000002</v>
      </c>
      <c r="AJ682" s="5">
        <v>116816.98880000001</v>
      </c>
    </row>
    <row r="683" spans="10:36" x14ac:dyDescent="0.15">
      <c r="J683" s="2" t="s">
        <v>31</v>
      </c>
      <c r="K683" s="2">
        <v>57210</v>
      </c>
      <c r="L683" s="2">
        <v>137169</v>
      </c>
      <c r="M683" s="2">
        <v>8825.3799999999992</v>
      </c>
      <c r="N683" s="2">
        <v>1</v>
      </c>
      <c r="O683" s="2">
        <v>15</v>
      </c>
      <c r="Q683" s="4"/>
      <c r="R683" s="4"/>
      <c r="S683" s="4"/>
      <c r="T683" s="4"/>
      <c r="U683" s="4"/>
      <c r="V683" s="4"/>
      <c r="W683" s="4"/>
      <c r="AA683" s="3" t="s">
        <v>140</v>
      </c>
      <c r="AB683" s="3">
        <v>57506.2</v>
      </c>
      <c r="AC683" s="3">
        <v>131855</v>
      </c>
      <c r="AD683" s="3">
        <v>8467.57</v>
      </c>
      <c r="AE683" s="3">
        <v>6</v>
      </c>
      <c r="AF683" s="3">
        <v>150</v>
      </c>
      <c r="AI683" s="5">
        <v>39673.019800000002</v>
      </c>
      <c r="AJ683" s="5">
        <v>116722.8982</v>
      </c>
    </row>
    <row r="684" spans="10:36" x14ac:dyDescent="0.15">
      <c r="J684" s="2" t="s">
        <v>31</v>
      </c>
      <c r="K684" s="2">
        <v>61211.3</v>
      </c>
      <c r="L684" s="2">
        <v>142768.70000000001</v>
      </c>
      <c r="M684" s="2">
        <v>9064.9599999999991</v>
      </c>
      <c r="N684" s="2">
        <v>1</v>
      </c>
      <c r="O684" s="2">
        <v>15</v>
      </c>
      <c r="Q684" s="4"/>
      <c r="R684" s="4"/>
      <c r="S684" s="4"/>
      <c r="T684" s="4"/>
      <c r="U684" s="4"/>
      <c r="V684" s="4"/>
      <c r="W684" s="4"/>
      <c r="AA684" s="3" t="s">
        <v>140</v>
      </c>
      <c r="AB684" s="3">
        <v>62353</v>
      </c>
      <c r="AC684" s="3">
        <v>138644.4</v>
      </c>
      <c r="AD684" s="3">
        <v>8828.2099999999991</v>
      </c>
      <c r="AE684" s="3">
        <v>6</v>
      </c>
      <c r="AF684" s="3">
        <v>150</v>
      </c>
      <c r="AI684" s="5">
        <v>39807.395100000002</v>
      </c>
      <c r="AJ684" s="5">
        <v>116628.8076</v>
      </c>
    </row>
    <row r="685" spans="10:36" x14ac:dyDescent="0.15">
      <c r="J685" s="2" t="s">
        <v>31</v>
      </c>
      <c r="K685" s="2">
        <v>57174.5</v>
      </c>
      <c r="L685" s="2">
        <v>136538.70000000001</v>
      </c>
      <c r="M685" s="2">
        <v>8782.18</v>
      </c>
      <c r="N685" s="2">
        <v>1</v>
      </c>
      <c r="O685" s="2">
        <v>15</v>
      </c>
      <c r="Q685" s="4"/>
      <c r="R685" s="4"/>
      <c r="S685" s="4"/>
      <c r="T685" s="4"/>
      <c r="U685" s="4"/>
      <c r="V685" s="4"/>
      <c r="W685" s="4"/>
      <c r="AA685" s="3" t="s">
        <v>140</v>
      </c>
      <c r="AB685" s="3">
        <v>63980.3</v>
      </c>
      <c r="AC685" s="3">
        <v>141083.70000000001</v>
      </c>
      <c r="AD685" s="3">
        <v>8958.6</v>
      </c>
      <c r="AE685" s="3">
        <v>6</v>
      </c>
      <c r="AF685" s="3">
        <v>150</v>
      </c>
      <c r="AI685" s="5">
        <v>39941.770400000001</v>
      </c>
      <c r="AJ685" s="5">
        <v>116534.717</v>
      </c>
    </row>
    <row r="686" spans="10:36" x14ac:dyDescent="0.15">
      <c r="J686" s="2" t="s">
        <v>31</v>
      </c>
      <c r="K686" s="2">
        <v>62167.7</v>
      </c>
      <c r="L686" s="2">
        <v>143352.4</v>
      </c>
      <c r="M686" s="2">
        <v>9071.24</v>
      </c>
      <c r="N686" s="2">
        <v>1</v>
      </c>
      <c r="O686" s="2">
        <v>15</v>
      </c>
      <c r="Q686" s="4"/>
      <c r="R686" s="4"/>
      <c r="S686" s="4"/>
      <c r="T686" s="4"/>
      <c r="U686" s="4"/>
      <c r="V686" s="4"/>
      <c r="W686" s="4"/>
      <c r="AA686" s="3" t="s">
        <v>140</v>
      </c>
      <c r="AB686" s="3">
        <v>64631.9</v>
      </c>
      <c r="AC686" s="3">
        <v>141918.29999999999</v>
      </c>
      <c r="AD686" s="3">
        <v>9005.56</v>
      </c>
      <c r="AE686" s="3">
        <v>6</v>
      </c>
      <c r="AF686" s="3">
        <v>150</v>
      </c>
      <c r="AI686" s="5">
        <v>40076.145700000001</v>
      </c>
      <c r="AJ686" s="5">
        <v>116440.62639999999</v>
      </c>
    </row>
    <row r="687" spans="10:36" x14ac:dyDescent="0.15">
      <c r="J687" s="2" t="s">
        <v>31</v>
      </c>
      <c r="K687" s="2">
        <v>57227.7</v>
      </c>
      <c r="L687" s="2">
        <v>135908.79999999999</v>
      </c>
      <c r="M687" s="2">
        <v>8744.92</v>
      </c>
      <c r="N687" s="2">
        <v>1</v>
      </c>
      <c r="O687" s="2">
        <v>15</v>
      </c>
      <c r="Q687" s="4"/>
      <c r="R687" s="4"/>
      <c r="S687" s="4"/>
      <c r="T687" s="4"/>
      <c r="U687" s="4"/>
      <c r="V687" s="4"/>
      <c r="W687" s="4"/>
      <c r="AA687" s="3" t="s">
        <v>140</v>
      </c>
      <c r="AB687" s="3">
        <v>65435.4</v>
      </c>
      <c r="AC687" s="3">
        <v>142665.70000000001</v>
      </c>
      <c r="AD687" s="3">
        <v>9043.1299999999992</v>
      </c>
      <c r="AE687" s="3">
        <v>6</v>
      </c>
      <c r="AF687" s="3">
        <v>150</v>
      </c>
      <c r="AI687" s="5">
        <v>40210.521099999998</v>
      </c>
      <c r="AJ687" s="5">
        <v>116346.5358</v>
      </c>
    </row>
    <row r="688" spans="10:36" x14ac:dyDescent="0.15">
      <c r="J688" s="2" t="s">
        <v>31</v>
      </c>
      <c r="K688" s="2">
        <v>63149.3</v>
      </c>
      <c r="L688" s="2">
        <v>143847.79999999999</v>
      </c>
      <c r="M688" s="2">
        <v>9083.02</v>
      </c>
      <c r="N688" s="2">
        <v>1</v>
      </c>
      <c r="O688" s="2">
        <v>15</v>
      </c>
      <c r="Q688" s="4"/>
      <c r="R688" s="4"/>
      <c r="S688" s="4"/>
      <c r="T688" s="4"/>
      <c r="U688" s="4"/>
      <c r="V688" s="4"/>
      <c r="W688" s="4"/>
      <c r="AA688" s="3" t="s">
        <v>140</v>
      </c>
      <c r="AB688" s="3">
        <v>58311.4</v>
      </c>
      <c r="AC688" s="3">
        <v>132274.6</v>
      </c>
      <c r="AD688" s="3">
        <v>8484.2099999999991</v>
      </c>
      <c r="AE688" s="3">
        <v>6</v>
      </c>
      <c r="AF688" s="3">
        <v>150</v>
      </c>
      <c r="AI688" s="5">
        <v>40344.896399999998</v>
      </c>
      <c r="AJ688" s="5">
        <v>116252.4451</v>
      </c>
    </row>
    <row r="689" spans="10:36" x14ac:dyDescent="0.15">
      <c r="J689" s="2" t="s">
        <v>31</v>
      </c>
      <c r="K689" s="2">
        <v>57432.4</v>
      </c>
      <c r="L689" s="2">
        <v>135166</v>
      </c>
      <c r="M689" s="2">
        <v>8687.9</v>
      </c>
      <c r="N689" s="2">
        <v>1</v>
      </c>
      <c r="O689" s="2">
        <v>15</v>
      </c>
      <c r="Q689" s="4"/>
      <c r="R689" s="4"/>
      <c r="S689" s="4"/>
      <c r="T689" s="4"/>
      <c r="U689" s="4"/>
      <c r="V689" s="4"/>
      <c r="W689" s="4"/>
      <c r="AA689" s="3" t="s">
        <v>140</v>
      </c>
      <c r="AB689" s="3">
        <v>61629.3</v>
      </c>
      <c r="AC689" s="3">
        <v>137141.4</v>
      </c>
      <c r="AD689" s="3">
        <v>8763.66</v>
      </c>
      <c r="AE689" s="3">
        <v>6</v>
      </c>
      <c r="AF689" s="3">
        <v>150</v>
      </c>
      <c r="AI689" s="5">
        <v>40479.271800000002</v>
      </c>
      <c r="AJ689" s="5">
        <v>116158.3545</v>
      </c>
    </row>
    <row r="690" spans="10:36" x14ac:dyDescent="0.15">
      <c r="J690" s="2" t="s">
        <v>31</v>
      </c>
      <c r="K690" s="2">
        <v>64333</v>
      </c>
      <c r="L690" s="2">
        <v>144344.20000000001</v>
      </c>
      <c r="M690" s="2">
        <v>9098.32</v>
      </c>
      <c r="N690" s="2">
        <v>1</v>
      </c>
      <c r="O690" s="2">
        <v>15</v>
      </c>
      <c r="Q690" s="4"/>
      <c r="R690" s="4"/>
      <c r="S690" s="4"/>
      <c r="T690" s="4"/>
      <c r="U690" s="4"/>
      <c r="V690" s="4"/>
      <c r="W690" s="4"/>
      <c r="AA690" s="3" t="s">
        <v>140</v>
      </c>
      <c r="AB690" s="3">
        <v>61105.3</v>
      </c>
      <c r="AC690" s="3">
        <v>136005.29999999999</v>
      </c>
      <c r="AD690" s="3">
        <v>8722.31</v>
      </c>
      <c r="AE690" s="3">
        <v>6</v>
      </c>
      <c r="AF690" s="3">
        <v>150</v>
      </c>
      <c r="AI690" s="5">
        <v>40613.647100000002</v>
      </c>
      <c r="AJ690" s="5">
        <v>116064.26390000001</v>
      </c>
    </row>
    <row r="691" spans="10:36" x14ac:dyDescent="0.15">
      <c r="J691" s="2" t="s">
        <v>31</v>
      </c>
      <c r="K691" s="2">
        <v>57712.6</v>
      </c>
      <c r="L691" s="2">
        <v>134486.6</v>
      </c>
      <c r="M691" s="2">
        <v>8641.9599999999991</v>
      </c>
      <c r="N691" s="2">
        <v>1</v>
      </c>
      <c r="O691" s="2">
        <v>15</v>
      </c>
      <c r="Q691" s="4"/>
      <c r="R691" s="4"/>
      <c r="S691" s="4"/>
      <c r="T691" s="4"/>
      <c r="U691" s="4"/>
      <c r="V691" s="4"/>
      <c r="W691" s="4"/>
      <c r="AA691" s="3" t="s">
        <v>140</v>
      </c>
      <c r="AB691" s="3">
        <v>66088.899999999994</v>
      </c>
      <c r="AC691" s="3">
        <v>143148</v>
      </c>
      <c r="AD691" s="3">
        <v>9074.81</v>
      </c>
      <c r="AE691" s="3">
        <v>6</v>
      </c>
      <c r="AF691" s="3">
        <v>150</v>
      </c>
      <c r="AI691" s="5">
        <v>40748.022400000002</v>
      </c>
      <c r="AJ691" s="5">
        <v>115970.17329999999</v>
      </c>
    </row>
    <row r="692" spans="10:36" x14ac:dyDescent="0.15">
      <c r="J692" s="2" t="s">
        <v>31</v>
      </c>
      <c r="K692" s="2">
        <v>65706.399999999994</v>
      </c>
      <c r="L692" s="2">
        <v>144778.20000000001</v>
      </c>
      <c r="M692" s="2">
        <v>9107.42</v>
      </c>
      <c r="N692" s="2">
        <v>1</v>
      </c>
      <c r="O692" s="2">
        <v>15</v>
      </c>
      <c r="Q692" s="4"/>
      <c r="R692" s="4"/>
      <c r="S692" s="4"/>
      <c r="T692" s="4"/>
      <c r="U692" s="4"/>
      <c r="V692" s="4"/>
      <c r="W692" s="4"/>
      <c r="AA692" s="3" t="s">
        <v>140</v>
      </c>
      <c r="AB692" s="3">
        <v>58927.8</v>
      </c>
      <c r="AC692" s="3">
        <v>132605.29999999999</v>
      </c>
      <c r="AD692" s="3">
        <v>8503.7000000000007</v>
      </c>
      <c r="AE692" s="3">
        <v>6</v>
      </c>
      <c r="AF692" s="3">
        <v>150</v>
      </c>
      <c r="AI692" s="5">
        <v>40882.397799999999</v>
      </c>
      <c r="AJ692" s="5">
        <v>115876.08259999999</v>
      </c>
    </row>
    <row r="693" spans="10:36" x14ac:dyDescent="0.15">
      <c r="J693" s="2" t="s">
        <v>31</v>
      </c>
      <c r="K693" s="2">
        <v>58208</v>
      </c>
      <c r="L693" s="2">
        <v>133606</v>
      </c>
      <c r="M693" s="2">
        <v>8574.81</v>
      </c>
      <c r="N693" s="2">
        <v>1</v>
      </c>
      <c r="O693" s="2">
        <v>15</v>
      </c>
      <c r="Q693" s="4"/>
      <c r="R693" s="4"/>
      <c r="S693" s="4"/>
      <c r="T693" s="4"/>
      <c r="U693" s="4"/>
      <c r="V693" s="4"/>
      <c r="W693" s="4"/>
      <c r="AA693" s="3" t="s">
        <v>140</v>
      </c>
      <c r="AB693" s="3">
        <v>59317.599999999999</v>
      </c>
      <c r="AC693" s="3">
        <v>132872.1</v>
      </c>
      <c r="AD693" s="3">
        <v>8528.86</v>
      </c>
      <c r="AE693" s="3">
        <v>6</v>
      </c>
      <c r="AF693" s="3">
        <v>150</v>
      </c>
      <c r="AI693" s="5">
        <v>41016.773099999999</v>
      </c>
      <c r="AJ693" s="5">
        <v>115781.992</v>
      </c>
    </row>
    <row r="694" spans="10:36" x14ac:dyDescent="0.15">
      <c r="J694" s="2" t="s">
        <v>31</v>
      </c>
      <c r="K694" s="2">
        <v>67281.5</v>
      </c>
      <c r="L694" s="2">
        <v>145175.20000000001</v>
      </c>
      <c r="M694" s="2">
        <v>9119.06</v>
      </c>
      <c r="N694" s="2">
        <v>1</v>
      </c>
      <c r="O694" s="2">
        <v>15</v>
      </c>
      <c r="Q694" s="4"/>
      <c r="R694" s="4"/>
      <c r="S694" s="4"/>
      <c r="T694" s="4"/>
      <c r="U694" s="4"/>
      <c r="V694" s="4"/>
      <c r="W694" s="4"/>
      <c r="AA694" s="3" t="s">
        <v>140</v>
      </c>
      <c r="AB694" s="3">
        <v>60656.800000000003</v>
      </c>
      <c r="AC694" s="3">
        <v>134894.39999999999</v>
      </c>
      <c r="AD694" s="3">
        <v>8660.82</v>
      </c>
      <c r="AE694" s="3">
        <v>6</v>
      </c>
      <c r="AF694" s="3">
        <v>150</v>
      </c>
      <c r="AI694" s="5">
        <v>41151.148500000003</v>
      </c>
      <c r="AJ694" s="5">
        <v>115687.9014</v>
      </c>
    </row>
    <row r="695" spans="10:36" x14ac:dyDescent="0.15">
      <c r="J695" s="2" t="s">
        <v>31</v>
      </c>
      <c r="K695" s="2">
        <v>58880.6</v>
      </c>
      <c r="L695" s="2">
        <v>132663.4</v>
      </c>
      <c r="M695" s="2">
        <v>8480.5499999999993</v>
      </c>
      <c r="N695" s="2">
        <v>1</v>
      </c>
      <c r="O695" s="2">
        <v>15</v>
      </c>
      <c r="Q695" s="4"/>
      <c r="R695" s="4"/>
      <c r="S695" s="4"/>
      <c r="T695" s="4"/>
      <c r="U695" s="4"/>
      <c r="V695" s="4"/>
      <c r="W695" s="4"/>
      <c r="AA695" s="3" t="s">
        <v>140</v>
      </c>
      <c r="AB695" s="3">
        <v>66667.3</v>
      </c>
      <c r="AC695" s="3">
        <v>143490.79999999999</v>
      </c>
      <c r="AD695" s="3">
        <v>9097.14</v>
      </c>
      <c r="AE695" s="3">
        <v>6</v>
      </c>
      <c r="AF695" s="3">
        <v>150</v>
      </c>
      <c r="AI695" s="5">
        <v>41285.523800000003</v>
      </c>
      <c r="AJ695" s="5">
        <v>115593.81080000001</v>
      </c>
    </row>
    <row r="696" spans="10:36" x14ac:dyDescent="0.15">
      <c r="J696" s="2" t="s">
        <v>31</v>
      </c>
      <c r="K696" s="2">
        <v>59362.9</v>
      </c>
      <c r="L696" s="2">
        <v>131934.39999999999</v>
      </c>
      <c r="M696" s="2">
        <v>8430.4</v>
      </c>
      <c r="N696" s="2">
        <v>1</v>
      </c>
      <c r="O696" s="2">
        <v>15</v>
      </c>
      <c r="Q696" s="4"/>
      <c r="R696" s="4"/>
      <c r="S696" s="4"/>
      <c r="T696" s="4"/>
      <c r="U696" s="4"/>
      <c r="V696" s="4"/>
      <c r="W696" s="4"/>
      <c r="AA696" s="3" t="s">
        <v>140</v>
      </c>
      <c r="AB696" s="3">
        <v>59606.6</v>
      </c>
      <c r="AC696" s="3">
        <v>133049.9</v>
      </c>
      <c r="AD696" s="3">
        <v>8544.69</v>
      </c>
      <c r="AE696" s="3">
        <v>6</v>
      </c>
      <c r="AF696" s="3">
        <v>150</v>
      </c>
      <c r="AI696" s="5">
        <v>41419.899100000002</v>
      </c>
      <c r="AJ696" s="5">
        <v>115499.72010000001</v>
      </c>
    </row>
    <row r="697" spans="10:36" x14ac:dyDescent="0.15">
      <c r="J697" s="2" t="s">
        <v>31</v>
      </c>
      <c r="K697" s="2">
        <v>69020.7</v>
      </c>
      <c r="L697" s="2">
        <v>145510.20000000001</v>
      </c>
      <c r="M697" s="2">
        <v>9132.33</v>
      </c>
      <c r="N697" s="2">
        <v>1</v>
      </c>
      <c r="O697" s="2">
        <v>15</v>
      </c>
      <c r="Q697" s="4"/>
      <c r="R697" s="4"/>
      <c r="S697" s="4"/>
      <c r="T697" s="4"/>
      <c r="U697" s="4"/>
      <c r="V697" s="4"/>
      <c r="W697" s="4"/>
      <c r="AA697" s="3" t="s">
        <v>140</v>
      </c>
      <c r="AB697" s="3">
        <v>59857.9</v>
      </c>
      <c r="AC697" s="3">
        <v>133265.1</v>
      </c>
      <c r="AD697" s="3">
        <v>8564.5499999999993</v>
      </c>
      <c r="AE697" s="3">
        <v>6</v>
      </c>
      <c r="AF697" s="3">
        <v>150</v>
      </c>
      <c r="AI697" s="5">
        <v>41554.274400000002</v>
      </c>
      <c r="AJ697" s="5">
        <v>115405.6296</v>
      </c>
    </row>
    <row r="698" spans="10:36" x14ac:dyDescent="0.15">
      <c r="J698" s="2" t="s">
        <v>31</v>
      </c>
      <c r="K698" s="2">
        <v>59844.800000000003</v>
      </c>
      <c r="L698" s="2">
        <v>131243.1</v>
      </c>
      <c r="M698" s="2">
        <v>8415.32</v>
      </c>
      <c r="N698" s="2">
        <v>1</v>
      </c>
      <c r="O698" s="2">
        <v>15</v>
      </c>
      <c r="Q698" s="4"/>
      <c r="R698" s="4"/>
      <c r="S698" s="4"/>
      <c r="T698" s="4"/>
      <c r="U698" s="4"/>
      <c r="V698" s="4"/>
      <c r="W698" s="4"/>
      <c r="AA698" s="3" t="s">
        <v>140</v>
      </c>
      <c r="AB698" s="3">
        <v>60095.5</v>
      </c>
      <c r="AC698" s="3">
        <v>133656.79999999999</v>
      </c>
      <c r="AD698" s="3">
        <v>8582.81</v>
      </c>
      <c r="AE698" s="3">
        <v>6</v>
      </c>
      <c r="AF698" s="3">
        <v>150</v>
      </c>
      <c r="AI698" s="5">
        <v>41688.649700000002</v>
      </c>
      <c r="AJ698" s="5">
        <v>115311.5389</v>
      </c>
    </row>
    <row r="699" spans="10:36" x14ac:dyDescent="0.15">
      <c r="J699" s="2" t="s">
        <v>31</v>
      </c>
      <c r="K699" s="2">
        <v>70874</v>
      </c>
      <c r="L699" s="2">
        <v>145782.20000000001</v>
      </c>
      <c r="M699" s="2">
        <v>9155.8700000000008</v>
      </c>
      <c r="N699" s="2">
        <v>1</v>
      </c>
      <c r="O699" s="2">
        <v>15</v>
      </c>
      <c r="Q699" s="4"/>
      <c r="R699" s="4"/>
      <c r="S699" s="4"/>
      <c r="T699" s="4"/>
      <c r="U699" s="4"/>
      <c r="V699" s="4"/>
      <c r="W699" s="4"/>
      <c r="AA699" s="3" t="s">
        <v>140</v>
      </c>
      <c r="AB699" s="3">
        <v>60270.7</v>
      </c>
      <c r="AC699" s="3">
        <v>133960.29999999999</v>
      </c>
      <c r="AD699" s="3">
        <v>8608.61</v>
      </c>
      <c r="AE699" s="3">
        <v>6</v>
      </c>
      <c r="AF699" s="3">
        <v>150</v>
      </c>
      <c r="AI699" s="5">
        <v>41823.025099999999</v>
      </c>
      <c r="AJ699" s="5">
        <v>115217.4483</v>
      </c>
    </row>
    <row r="700" spans="10:36" x14ac:dyDescent="0.15">
      <c r="J700" s="2" t="s">
        <v>31</v>
      </c>
      <c r="K700" s="2">
        <v>60478.7</v>
      </c>
      <c r="L700" s="2">
        <v>130464.2</v>
      </c>
      <c r="M700" s="2">
        <v>8433.9599999999991</v>
      </c>
      <c r="N700" s="2">
        <v>1</v>
      </c>
      <c r="O700" s="2">
        <v>15</v>
      </c>
      <c r="Q700" s="4"/>
      <c r="R700" s="4"/>
      <c r="S700" s="4"/>
      <c r="T700" s="4"/>
      <c r="U700" s="4"/>
      <c r="V700" s="4"/>
      <c r="W700" s="4"/>
      <c r="AA700" s="3" t="s">
        <v>140</v>
      </c>
      <c r="AB700" s="3">
        <v>67435</v>
      </c>
      <c r="AC700" s="3">
        <v>143860.20000000001</v>
      </c>
      <c r="AD700" s="3">
        <v>9113.32</v>
      </c>
      <c r="AE700" s="3">
        <v>6</v>
      </c>
      <c r="AF700" s="3">
        <v>150</v>
      </c>
      <c r="AI700" s="5">
        <v>41957.400399999999</v>
      </c>
      <c r="AJ700" s="5">
        <v>115123.35769999999</v>
      </c>
    </row>
    <row r="701" spans="10:36" x14ac:dyDescent="0.15">
      <c r="J701" s="2" t="s">
        <v>31</v>
      </c>
      <c r="K701" s="2">
        <v>60821.2</v>
      </c>
      <c r="L701" s="2">
        <v>130011.8</v>
      </c>
      <c r="M701" s="2">
        <v>8485.69</v>
      </c>
      <c r="N701" s="2">
        <v>1</v>
      </c>
      <c r="O701" s="2">
        <v>15</v>
      </c>
      <c r="Q701" s="4"/>
      <c r="R701" s="4"/>
      <c r="S701" s="4"/>
      <c r="T701" s="4"/>
      <c r="U701" s="4"/>
      <c r="V701" s="4"/>
      <c r="W701" s="4"/>
      <c r="AA701" s="3" t="s">
        <v>140</v>
      </c>
      <c r="AB701" s="3">
        <v>68089.600000000006</v>
      </c>
      <c r="AC701" s="3">
        <v>144115.5</v>
      </c>
      <c r="AD701" s="3">
        <v>9132.06</v>
      </c>
      <c r="AE701" s="3">
        <v>6</v>
      </c>
      <c r="AF701" s="3">
        <v>150</v>
      </c>
      <c r="AI701" s="5">
        <v>42091.775800000003</v>
      </c>
      <c r="AJ701" s="5">
        <v>115029.2671</v>
      </c>
    </row>
    <row r="702" spans="10:36" x14ac:dyDescent="0.15">
      <c r="J702" s="2" t="s">
        <v>31</v>
      </c>
      <c r="K702" s="2">
        <v>47756.6</v>
      </c>
      <c r="L702" s="2">
        <v>110359.9</v>
      </c>
      <c r="M702" s="2">
        <v>9081.56</v>
      </c>
      <c r="N702" s="2">
        <v>1</v>
      </c>
      <c r="O702" s="2">
        <v>15</v>
      </c>
      <c r="Q702" s="4"/>
      <c r="R702" s="4"/>
      <c r="S702" s="4"/>
      <c r="T702" s="4"/>
      <c r="U702" s="4"/>
      <c r="V702" s="4"/>
      <c r="W702" s="4"/>
      <c r="AA702" s="3" t="s">
        <v>140</v>
      </c>
      <c r="AB702" s="3">
        <v>68631.600000000006</v>
      </c>
      <c r="AC702" s="3">
        <v>144206.39999999999</v>
      </c>
      <c r="AD702" s="3">
        <v>9143.7000000000007</v>
      </c>
      <c r="AE702" s="3">
        <v>6</v>
      </c>
      <c r="AF702" s="3">
        <v>150</v>
      </c>
      <c r="AI702" s="5">
        <v>42226.151100000003</v>
      </c>
      <c r="AJ702" s="5">
        <v>114935.1764</v>
      </c>
    </row>
    <row r="703" spans="10:36" x14ac:dyDescent="0.15">
      <c r="J703" s="2" t="s">
        <v>31</v>
      </c>
      <c r="K703" s="2">
        <v>61126</v>
      </c>
      <c r="L703" s="2">
        <v>129445.9</v>
      </c>
      <c r="M703" s="2">
        <v>8540.57</v>
      </c>
      <c r="N703" s="2">
        <v>1</v>
      </c>
      <c r="O703" s="2">
        <v>15</v>
      </c>
      <c r="Q703" s="4"/>
      <c r="R703" s="4"/>
      <c r="S703" s="4"/>
      <c r="T703" s="4"/>
      <c r="U703" s="4"/>
      <c r="V703" s="4"/>
      <c r="W703" s="4"/>
      <c r="AA703" s="3" t="s">
        <v>140</v>
      </c>
      <c r="AB703" s="3">
        <v>68971.8</v>
      </c>
      <c r="AC703" s="3">
        <v>144245.70000000001</v>
      </c>
      <c r="AD703" s="3">
        <v>9151.52</v>
      </c>
      <c r="AE703" s="3">
        <v>6</v>
      </c>
      <c r="AF703" s="3">
        <v>150</v>
      </c>
      <c r="AI703" s="5">
        <v>42360.526400000002</v>
      </c>
      <c r="AJ703" s="5">
        <v>114841.0858</v>
      </c>
    </row>
    <row r="704" spans="10:36" x14ac:dyDescent="0.15">
      <c r="J704" s="2" t="s">
        <v>31</v>
      </c>
      <c r="K704" s="2">
        <v>73043</v>
      </c>
      <c r="L704" s="2">
        <v>145967.5</v>
      </c>
      <c r="M704" s="2">
        <v>9204.59</v>
      </c>
      <c r="N704" s="2">
        <v>1</v>
      </c>
      <c r="O704" s="2">
        <v>15</v>
      </c>
      <c r="Q704" s="4"/>
      <c r="R704" s="4"/>
      <c r="S704" s="4"/>
      <c r="T704" s="4"/>
      <c r="U704" s="4"/>
      <c r="V704" s="4"/>
      <c r="W704" s="4"/>
      <c r="AA704" s="3" t="s">
        <v>140</v>
      </c>
      <c r="AB704" s="3">
        <v>69237.2</v>
      </c>
      <c r="AC704" s="3">
        <v>144146.29999999999</v>
      </c>
      <c r="AD704" s="3">
        <v>9158.2800000000007</v>
      </c>
      <c r="AE704" s="3">
        <v>6</v>
      </c>
      <c r="AF704" s="3">
        <v>150</v>
      </c>
      <c r="AI704" s="5">
        <v>42494.9018</v>
      </c>
      <c r="AJ704" s="5">
        <v>114746.9952</v>
      </c>
    </row>
    <row r="705" spans="10:36" x14ac:dyDescent="0.15">
      <c r="J705" s="2" t="s">
        <v>31</v>
      </c>
      <c r="K705" s="2">
        <v>61393.4</v>
      </c>
      <c r="L705" s="2">
        <v>128854.7</v>
      </c>
      <c r="M705" s="2">
        <v>8636.01</v>
      </c>
      <c r="N705" s="2">
        <v>1</v>
      </c>
      <c r="O705" s="2">
        <v>15</v>
      </c>
      <c r="Q705" s="4"/>
      <c r="R705" s="4"/>
      <c r="S705" s="4"/>
      <c r="T705" s="4"/>
      <c r="U705" s="4"/>
      <c r="V705" s="4"/>
      <c r="W705" s="4"/>
      <c r="AA705" s="3" t="s">
        <v>140</v>
      </c>
      <c r="AB705" s="3">
        <v>69389.399999999994</v>
      </c>
      <c r="AC705" s="3">
        <v>144008.5</v>
      </c>
      <c r="AD705" s="3">
        <v>9161.2199999999993</v>
      </c>
      <c r="AE705" s="3">
        <v>6</v>
      </c>
      <c r="AF705" s="3">
        <v>150</v>
      </c>
      <c r="AI705" s="5">
        <v>42629.277099999999</v>
      </c>
      <c r="AJ705" s="5">
        <v>114652.90459999999</v>
      </c>
    </row>
    <row r="706" spans="10:36" x14ac:dyDescent="0.15">
      <c r="J706" s="2" t="s">
        <v>31</v>
      </c>
      <c r="K706" s="2">
        <v>61586</v>
      </c>
      <c r="L706" s="2">
        <v>128048.9</v>
      </c>
      <c r="M706" s="2">
        <v>8711.7099999999991</v>
      </c>
      <c r="N706" s="2">
        <v>1</v>
      </c>
      <c r="O706" s="2">
        <v>15</v>
      </c>
      <c r="Q706" s="4"/>
      <c r="R706" s="4"/>
      <c r="S706" s="4"/>
      <c r="T706" s="4"/>
      <c r="U706" s="4"/>
      <c r="V706" s="4"/>
      <c r="W706" s="4"/>
      <c r="AA706" s="3" t="s">
        <v>140</v>
      </c>
      <c r="AB706" s="3">
        <v>69466.2</v>
      </c>
      <c r="AC706" s="3">
        <v>143795</v>
      </c>
      <c r="AD706" s="3">
        <v>9164.2000000000007</v>
      </c>
      <c r="AE706" s="3">
        <v>6</v>
      </c>
      <c r="AF706" s="3">
        <v>150</v>
      </c>
      <c r="AI706" s="5">
        <v>42763.652499999997</v>
      </c>
      <c r="AJ706" s="5">
        <v>114558.81389999999</v>
      </c>
    </row>
    <row r="707" spans="10:36" x14ac:dyDescent="0.15">
      <c r="J707" s="2" t="s">
        <v>31</v>
      </c>
      <c r="K707" s="2">
        <v>52545.599999999999</v>
      </c>
      <c r="L707" s="2">
        <v>114538.7</v>
      </c>
      <c r="M707" s="2">
        <v>9083.2999999999993</v>
      </c>
      <c r="N707" s="2">
        <v>1</v>
      </c>
      <c r="O707" s="2">
        <v>15</v>
      </c>
      <c r="Q707" s="4"/>
      <c r="R707" s="4"/>
      <c r="S707" s="4"/>
      <c r="T707" s="4"/>
      <c r="U707" s="4"/>
      <c r="V707" s="4"/>
      <c r="W707" s="4"/>
      <c r="AA707" s="3" t="s">
        <v>140</v>
      </c>
      <c r="AB707" s="3">
        <v>69480.3</v>
      </c>
      <c r="AC707" s="3">
        <v>143467.5</v>
      </c>
      <c r="AD707" s="3">
        <v>9159.7199999999993</v>
      </c>
      <c r="AE707" s="3">
        <v>6</v>
      </c>
      <c r="AF707" s="3">
        <v>150</v>
      </c>
      <c r="AI707" s="5">
        <v>42898.027800000003</v>
      </c>
      <c r="AJ707" s="5">
        <v>114464.7233</v>
      </c>
    </row>
    <row r="708" spans="10:36" x14ac:dyDescent="0.15">
      <c r="J708" s="2" t="s">
        <v>31</v>
      </c>
      <c r="K708" s="2">
        <v>61652.2</v>
      </c>
      <c r="L708" s="2">
        <v>127204.4</v>
      </c>
      <c r="M708" s="2">
        <v>8797.9699999999993</v>
      </c>
      <c r="N708" s="2">
        <v>1</v>
      </c>
      <c r="O708" s="2">
        <v>15</v>
      </c>
      <c r="Q708" s="4"/>
      <c r="R708" s="4"/>
      <c r="S708" s="4"/>
      <c r="T708" s="4"/>
      <c r="U708" s="4"/>
      <c r="V708" s="4"/>
      <c r="W708" s="4"/>
      <c r="AA708" s="3" t="s">
        <v>140</v>
      </c>
      <c r="AB708" s="3">
        <v>69445.2</v>
      </c>
      <c r="AC708" s="3">
        <v>142976.1</v>
      </c>
      <c r="AD708" s="3">
        <v>9156.11</v>
      </c>
      <c r="AE708" s="3">
        <v>6</v>
      </c>
      <c r="AF708" s="3">
        <v>150</v>
      </c>
      <c r="AI708" s="5">
        <v>43032.403100000003</v>
      </c>
      <c r="AJ708" s="5">
        <v>114370.6327</v>
      </c>
    </row>
    <row r="709" spans="10:36" x14ac:dyDescent="0.15">
      <c r="J709" s="2" t="s">
        <v>31</v>
      </c>
      <c r="K709" s="2">
        <v>61654.5</v>
      </c>
      <c r="L709" s="2">
        <v>126624.7</v>
      </c>
      <c r="M709" s="2">
        <v>8836.7199999999993</v>
      </c>
      <c r="N709" s="2">
        <v>1</v>
      </c>
      <c r="O709" s="2">
        <v>15</v>
      </c>
      <c r="Q709" s="4"/>
      <c r="R709" s="4"/>
      <c r="S709" s="4"/>
      <c r="T709" s="4"/>
      <c r="U709" s="4"/>
      <c r="V709" s="4"/>
      <c r="W709" s="4"/>
      <c r="AA709" s="3" t="s">
        <v>140</v>
      </c>
      <c r="AB709" s="3">
        <v>61331.7</v>
      </c>
      <c r="AC709" s="3">
        <v>131181.79999999999</v>
      </c>
      <c r="AD709" s="3">
        <v>8539</v>
      </c>
      <c r="AE709" s="3">
        <v>6</v>
      </c>
      <c r="AF709" s="3">
        <v>150</v>
      </c>
      <c r="AI709" s="5">
        <v>43166.778400000003</v>
      </c>
      <c r="AJ709" s="5">
        <v>114276.54210000001</v>
      </c>
    </row>
    <row r="710" spans="10:36" x14ac:dyDescent="0.15">
      <c r="J710" s="2" t="s">
        <v>31</v>
      </c>
      <c r="K710" s="2">
        <v>61557.1</v>
      </c>
      <c r="L710" s="2">
        <v>125767.4</v>
      </c>
      <c r="M710" s="2">
        <v>8871.2000000000007</v>
      </c>
      <c r="N710" s="2">
        <v>1</v>
      </c>
      <c r="O710" s="2">
        <v>15</v>
      </c>
      <c r="Q710" s="4"/>
      <c r="R710" s="4"/>
      <c r="S710" s="4"/>
      <c r="T710" s="4"/>
      <c r="U710" s="4"/>
      <c r="V710" s="4"/>
      <c r="W710" s="4"/>
      <c r="AA710" s="3" t="s">
        <v>140</v>
      </c>
      <c r="AB710" s="3">
        <v>60819.6</v>
      </c>
      <c r="AC710" s="3">
        <v>130209</v>
      </c>
      <c r="AD710" s="3">
        <v>8497.8799999999992</v>
      </c>
      <c r="AE710" s="3">
        <v>6</v>
      </c>
      <c r="AF710" s="3">
        <v>150</v>
      </c>
      <c r="AI710" s="5">
        <v>43301.153700000003</v>
      </c>
      <c r="AJ710" s="5">
        <v>114182.4515</v>
      </c>
    </row>
    <row r="711" spans="10:36" x14ac:dyDescent="0.15">
      <c r="J711" s="2" t="s">
        <v>31</v>
      </c>
      <c r="K711" s="2">
        <v>56165.4</v>
      </c>
      <c r="L711" s="2">
        <v>117817.60000000001</v>
      </c>
      <c r="M711" s="2">
        <v>8943.09</v>
      </c>
      <c r="N711" s="2">
        <v>1</v>
      </c>
      <c r="O711" s="2">
        <v>15</v>
      </c>
      <c r="Q711" s="4"/>
      <c r="R711" s="4"/>
      <c r="S711" s="4"/>
      <c r="T711" s="4"/>
      <c r="U711" s="4"/>
      <c r="V711" s="4"/>
      <c r="W711" s="4"/>
      <c r="AA711" s="3" t="s">
        <v>140</v>
      </c>
      <c r="AB711" s="3">
        <v>61733.3</v>
      </c>
      <c r="AC711" s="3">
        <v>131612.20000000001</v>
      </c>
      <c r="AD711" s="3">
        <v>8584.52</v>
      </c>
      <c r="AE711" s="3">
        <v>6</v>
      </c>
      <c r="AF711" s="3">
        <v>150</v>
      </c>
      <c r="AI711" s="5">
        <v>43435.5291</v>
      </c>
      <c r="AJ711" s="5">
        <v>114088.3609</v>
      </c>
    </row>
    <row r="712" spans="10:36" x14ac:dyDescent="0.15">
      <c r="J712" s="2" t="s">
        <v>31</v>
      </c>
      <c r="K712" s="2">
        <v>61421.599999999999</v>
      </c>
      <c r="L712" s="2">
        <v>125010.5</v>
      </c>
      <c r="M712" s="2">
        <v>8907.07</v>
      </c>
      <c r="N712" s="2">
        <v>1</v>
      </c>
      <c r="O712" s="2">
        <v>15</v>
      </c>
      <c r="Q712" s="4"/>
      <c r="R712" s="4"/>
      <c r="S712" s="4"/>
      <c r="T712" s="4"/>
      <c r="U712" s="4"/>
      <c r="V712" s="4"/>
      <c r="W712" s="4"/>
      <c r="AA712" s="3" t="s">
        <v>140</v>
      </c>
      <c r="AB712" s="3">
        <v>69410.100000000006</v>
      </c>
      <c r="AC712" s="3">
        <v>142396.29999999999</v>
      </c>
      <c r="AD712" s="3">
        <v>9154.7800000000007</v>
      </c>
      <c r="AE712" s="3">
        <v>6</v>
      </c>
      <c r="AF712" s="3">
        <v>150</v>
      </c>
      <c r="AI712" s="5">
        <v>43569.904399999999</v>
      </c>
      <c r="AJ712" s="5">
        <v>113994.2702</v>
      </c>
    </row>
    <row r="713" spans="10:36" x14ac:dyDescent="0.15">
      <c r="J713" s="2" t="s">
        <v>31</v>
      </c>
      <c r="K713" s="2">
        <v>61185</v>
      </c>
      <c r="L713" s="2">
        <v>124202.8</v>
      </c>
      <c r="M713" s="2">
        <v>8944.5</v>
      </c>
      <c r="N713" s="2">
        <v>1</v>
      </c>
      <c r="O713" s="2">
        <v>15</v>
      </c>
      <c r="Q713" s="4"/>
      <c r="R713" s="4"/>
      <c r="S713" s="4"/>
      <c r="T713" s="4"/>
      <c r="U713" s="4"/>
      <c r="V713" s="4"/>
      <c r="W713" s="4"/>
      <c r="AA713" s="3" t="s">
        <v>140</v>
      </c>
      <c r="AB713" s="3">
        <v>60558.400000000001</v>
      </c>
      <c r="AC713" s="3">
        <v>129452.1</v>
      </c>
      <c r="AD713" s="3">
        <v>8490.33</v>
      </c>
      <c r="AE713" s="3">
        <v>6</v>
      </c>
      <c r="AF713" s="3">
        <v>150</v>
      </c>
      <c r="AI713" s="5">
        <v>43704.279799999997</v>
      </c>
      <c r="AJ713" s="5">
        <v>113900.1796</v>
      </c>
    </row>
    <row r="714" spans="10:36" x14ac:dyDescent="0.15">
      <c r="J714" s="2" t="s">
        <v>31</v>
      </c>
      <c r="K714" s="2">
        <v>58427.199999999997</v>
      </c>
      <c r="L714" s="2">
        <v>119956.7</v>
      </c>
      <c r="M714" s="2">
        <v>8932.93</v>
      </c>
      <c r="N714" s="2">
        <v>1</v>
      </c>
      <c r="O714" s="2">
        <v>15</v>
      </c>
      <c r="Q714" s="4"/>
      <c r="R714" s="4"/>
      <c r="S714" s="4"/>
      <c r="T714" s="4"/>
      <c r="U714" s="4"/>
      <c r="V714" s="4"/>
      <c r="W714" s="4"/>
      <c r="AA714" s="3" t="s">
        <v>140</v>
      </c>
      <c r="AB714" s="3">
        <v>62260.5</v>
      </c>
      <c r="AC714" s="3">
        <v>132106</v>
      </c>
      <c r="AD714" s="3">
        <v>8631.4599999999991</v>
      </c>
      <c r="AE714" s="3">
        <v>6</v>
      </c>
      <c r="AF714" s="3">
        <v>150</v>
      </c>
      <c r="AI714" s="5">
        <v>43838.655100000004</v>
      </c>
      <c r="AJ714" s="5">
        <v>113806.08900000001</v>
      </c>
    </row>
    <row r="715" spans="10:36" x14ac:dyDescent="0.15">
      <c r="J715" s="2" t="s">
        <v>31</v>
      </c>
      <c r="K715" s="2">
        <v>60936</v>
      </c>
      <c r="L715" s="2">
        <v>123407.8</v>
      </c>
      <c r="M715" s="2">
        <v>8956.24</v>
      </c>
      <c r="N715" s="2">
        <v>1</v>
      </c>
      <c r="O715" s="2">
        <v>15</v>
      </c>
      <c r="Q715" s="4"/>
      <c r="R715" s="4"/>
      <c r="S715" s="4"/>
      <c r="T715" s="4"/>
      <c r="U715" s="4"/>
      <c r="V715" s="4"/>
      <c r="W715" s="4"/>
      <c r="AA715" s="3" t="s">
        <v>140</v>
      </c>
      <c r="AB715" s="3">
        <v>62901.2</v>
      </c>
      <c r="AC715" s="3">
        <v>132613.20000000001</v>
      </c>
      <c r="AD715" s="3">
        <v>8692.2999999999993</v>
      </c>
      <c r="AE715" s="3">
        <v>6</v>
      </c>
      <c r="AF715" s="3">
        <v>150</v>
      </c>
      <c r="AI715" s="5">
        <v>43973.030400000003</v>
      </c>
      <c r="AJ715" s="5">
        <v>113711.9984</v>
      </c>
    </row>
    <row r="716" spans="10:36" x14ac:dyDescent="0.15">
      <c r="J716" s="2" t="s">
        <v>31</v>
      </c>
      <c r="K716" s="2">
        <v>59520</v>
      </c>
      <c r="L716" s="2">
        <v>121108.3</v>
      </c>
      <c r="M716" s="2">
        <v>8953.49</v>
      </c>
      <c r="N716" s="2">
        <v>1</v>
      </c>
      <c r="O716" s="2">
        <v>15</v>
      </c>
      <c r="Q716" s="4"/>
      <c r="R716" s="4"/>
      <c r="S716" s="4"/>
      <c r="T716" s="4"/>
      <c r="U716" s="4"/>
      <c r="V716" s="4"/>
      <c r="W716" s="4"/>
      <c r="AA716" s="3" t="s">
        <v>140</v>
      </c>
      <c r="AB716" s="3">
        <v>69263.100000000006</v>
      </c>
      <c r="AC716" s="3">
        <v>141564.29999999999</v>
      </c>
      <c r="AD716" s="3">
        <v>9145.75</v>
      </c>
      <c r="AE716" s="3">
        <v>6</v>
      </c>
      <c r="AF716" s="3">
        <v>150</v>
      </c>
      <c r="AI716" s="5">
        <v>44107.4058</v>
      </c>
      <c r="AJ716" s="5">
        <v>113617.9077</v>
      </c>
    </row>
    <row r="717" spans="10:36" x14ac:dyDescent="0.15">
      <c r="J717" s="2" t="s">
        <v>31</v>
      </c>
      <c r="K717" s="2">
        <v>60122</v>
      </c>
      <c r="L717" s="2">
        <v>121904.5</v>
      </c>
      <c r="M717" s="2">
        <v>8958.92</v>
      </c>
      <c r="N717" s="2">
        <v>1</v>
      </c>
      <c r="O717" s="2">
        <v>15</v>
      </c>
      <c r="Q717" s="4"/>
      <c r="R717" s="4"/>
      <c r="S717" s="4"/>
      <c r="T717" s="4"/>
      <c r="U717" s="4"/>
      <c r="V717" s="4"/>
      <c r="W717" s="4"/>
      <c r="AA717" s="3" t="s">
        <v>140</v>
      </c>
      <c r="AB717" s="3">
        <v>60186.7</v>
      </c>
      <c r="AC717" s="3">
        <v>128177.8</v>
      </c>
      <c r="AD717" s="3">
        <v>8528.65</v>
      </c>
      <c r="AE717" s="3">
        <v>6</v>
      </c>
      <c r="AF717" s="3">
        <v>150</v>
      </c>
      <c r="AI717" s="5">
        <v>44241.7811</v>
      </c>
      <c r="AJ717" s="5">
        <v>113523.8171</v>
      </c>
    </row>
    <row r="718" spans="10:36" x14ac:dyDescent="0.15">
      <c r="J718" s="2" t="s">
        <v>31</v>
      </c>
      <c r="K718" s="2">
        <v>60560.7</v>
      </c>
      <c r="L718" s="2">
        <v>122612.2</v>
      </c>
      <c r="M718" s="2">
        <v>8968.18</v>
      </c>
      <c r="N718" s="2">
        <v>1</v>
      </c>
      <c r="O718" s="2">
        <v>15</v>
      </c>
      <c r="Q718" s="4"/>
      <c r="R718" s="4"/>
      <c r="S718" s="4"/>
      <c r="T718" s="4"/>
      <c r="U718" s="4"/>
      <c r="V718" s="4"/>
      <c r="W718" s="4"/>
      <c r="AA718" s="3" t="s">
        <v>140</v>
      </c>
      <c r="AB718" s="3">
        <v>63918.6</v>
      </c>
      <c r="AC718" s="3">
        <v>133437</v>
      </c>
      <c r="AD718" s="3">
        <v>8791.08</v>
      </c>
      <c r="AE718" s="3">
        <v>6</v>
      </c>
      <c r="AF718" s="3">
        <v>150</v>
      </c>
      <c r="AI718" s="5">
        <v>44376.1564</v>
      </c>
      <c r="AJ718" s="5">
        <v>113429.7265</v>
      </c>
    </row>
    <row r="719" spans="10:36" x14ac:dyDescent="0.15">
      <c r="J719" s="2" t="s">
        <v>31</v>
      </c>
      <c r="K719" s="2">
        <v>57919.9</v>
      </c>
      <c r="L719" s="2">
        <v>139390.1</v>
      </c>
      <c r="M719" s="2">
        <v>8964.16</v>
      </c>
      <c r="N719" s="2">
        <v>2</v>
      </c>
      <c r="O719" s="2">
        <v>15</v>
      </c>
      <c r="Q719" s="4"/>
      <c r="R719" s="4"/>
      <c r="S719" s="4"/>
      <c r="T719" s="4"/>
      <c r="U719" s="4"/>
      <c r="V719" s="4"/>
      <c r="W719" s="4"/>
      <c r="AA719" s="3" t="s">
        <v>140</v>
      </c>
      <c r="AB719" s="3">
        <v>68977</v>
      </c>
      <c r="AC719" s="3">
        <v>140794.29999999999</v>
      </c>
      <c r="AD719" s="3">
        <v>9136.74</v>
      </c>
      <c r="AE719" s="3">
        <v>6</v>
      </c>
      <c r="AF719" s="3">
        <v>150</v>
      </c>
      <c r="AI719" s="5">
        <v>44510.531799999997</v>
      </c>
      <c r="AJ719" s="5">
        <v>113335.6358</v>
      </c>
    </row>
    <row r="720" spans="10:36" x14ac:dyDescent="0.15">
      <c r="J720" s="2" t="s">
        <v>31</v>
      </c>
      <c r="K720" s="2">
        <v>58358.6</v>
      </c>
      <c r="L720" s="2">
        <v>140097.79999999999</v>
      </c>
      <c r="M720" s="2">
        <v>8993.7900000000009</v>
      </c>
      <c r="N720" s="2">
        <v>2</v>
      </c>
      <c r="O720" s="2">
        <v>15</v>
      </c>
      <c r="Q720" s="4"/>
      <c r="R720" s="4"/>
      <c r="S720" s="4"/>
      <c r="T720" s="4"/>
      <c r="U720" s="4"/>
      <c r="V720" s="4"/>
      <c r="W720" s="4"/>
      <c r="AA720" s="3" t="s">
        <v>140</v>
      </c>
      <c r="AB720" s="3">
        <v>68678.8</v>
      </c>
      <c r="AC720" s="3">
        <v>139911.1</v>
      </c>
      <c r="AD720" s="3">
        <v>9118.59</v>
      </c>
      <c r="AE720" s="3">
        <v>6</v>
      </c>
      <c r="AF720" s="3">
        <v>150</v>
      </c>
      <c r="AI720" s="5">
        <v>44644.907099999997</v>
      </c>
      <c r="AJ720" s="5">
        <v>113241.54519999999</v>
      </c>
    </row>
    <row r="721" spans="10:36" x14ac:dyDescent="0.15">
      <c r="J721" s="2" t="s">
        <v>31</v>
      </c>
      <c r="K721" s="2">
        <v>57644.7</v>
      </c>
      <c r="L721" s="2">
        <v>138796.6</v>
      </c>
      <c r="M721" s="2">
        <v>8938.67</v>
      </c>
      <c r="N721" s="2">
        <v>2</v>
      </c>
      <c r="O721" s="2">
        <v>15</v>
      </c>
      <c r="Q721" s="4"/>
      <c r="R721" s="4"/>
      <c r="S721" s="4"/>
      <c r="T721" s="4"/>
      <c r="U721" s="4"/>
      <c r="V721" s="4"/>
      <c r="W721" s="4"/>
      <c r="AA721" s="3" t="s">
        <v>140</v>
      </c>
      <c r="AB721" s="3">
        <v>64922.9</v>
      </c>
      <c r="AC721" s="3">
        <v>134361.9</v>
      </c>
      <c r="AD721" s="3">
        <v>8879.27</v>
      </c>
      <c r="AE721" s="3">
        <v>6</v>
      </c>
      <c r="AF721" s="3">
        <v>150</v>
      </c>
      <c r="AI721" s="5">
        <v>44779.282500000001</v>
      </c>
      <c r="AJ721" s="5">
        <v>113147.4546</v>
      </c>
    </row>
    <row r="722" spans="10:36" x14ac:dyDescent="0.15">
      <c r="J722" s="2" t="s">
        <v>31</v>
      </c>
      <c r="K722" s="2">
        <v>59011.5</v>
      </c>
      <c r="L722" s="2">
        <v>140856.6</v>
      </c>
      <c r="M722" s="2">
        <v>9011.4599999999991</v>
      </c>
      <c r="N722" s="2">
        <v>2</v>
      </c>
      <c r="O722" s="2">
        <v>15</v>
      </c>
      <c r="Q722" s="4"/>
      <c r="R722" s="4"/>
      <c r="S722" s="4"/>
      <c r="T722" s="4"/>
      <c r="U722" s="4"/>
      <c r="V722" s="4"/>
      <c r="W722" s="4"/>
      <c r="AA722" s="3" t="s">
        <v>140</v>
      </c>
      <c r="AB722" s="3">
        <v>59978.3</v>
      </c>
      <c r="AC722" s="3">
        <v>126967.5</v>
      </c>
      <c r="AD722" s="3">
        <v>8584.41</v>
      </c>
      <c r="AE722" s="3">
        <v>6</v>
      </c>
      <c r="AF722" s="3">
        <v>150</v>
      </c>
      <c r="AI722" s="5">
        <v>44913.657700000003</v>
      </c>
      <c r="AJ722" s="5">
        <v>113053.364</v>
      </c>
    </row>
    <row r="723" spans="10:36" x14ac:dyDescent="0.15">
      <c r="J723" s="2" t="s">
        <v>31</v>
      </c>
      <c r="K723" s="2">
        <v>59614.5</v>
      </c>
      <c r="L723" s="2">
        <v>141489.20000000001</v>
      </c>
      <c r="M723" s="2">
        <v>9042.14</v>
      </c>
      <c r="N723" s="2">
        <v>2</v>
      </c>
      <c r="O723" s="2">
        <v>15</v>
      </c>
      <c r="Q723" s="4"/>
      <c r="R723" s="4"/>
      <c r="S723" s="4"/>
      <c r="T723" s="4"/>
      <c r="U723" s="4"/>
      <c r="V723" s="4"/>
      <c r="W723" s="4"/>
      <c r="AA723" s="3" t="s">
        <v>140</v>
      </c>
      <c r="AB723" s="3">
        <v>65801.2</v>
      </c>
      <c r="AC723" s="3">
        <v>135311</v>
      </c>
      <c r="AD723" s="3">
        <v>8953.57</v>
      </c>
      <c r="AE723" s="3">
        <v>6</v>
      </c>
      <c r="AF723" s="3">
        <v>150</v>
      </c>
      <c r="AI723" s="5">
        <v>45048.033100000001</v>
      </c>
      <c r="AJ723" s="5">
        <v>112959.27340000001</v>
      </c>
    </row>
    <row r="724" spans="10:36" x14ac:dyDescent="0.15">
      <c r="J724" s="2" t="s">
        <v>31</v>
      </c>
      <c r="K724" s="2">
        <v>57408.1</v>
      </c>
      <c r="L724" s="2">
        <v>138077.4</v>
      </c>
      <c r="M724" s="2">
        <v>8905.67</v>
      </c>
      <c r="N724" s="2">
        <v>2</v>
      </c>
      <c r="O724" s="2">
        <v>15</v>
      </c>
      <c r="Q724" s="4"/>
      <c r="R724" s="4"/>
      <c r="S724" s="4"/>
      <c r="T724" s="4"/>
      <c r="U724" s="4"/>
      <c r="V724" s="4"/>
      <c r="W724" s="4"/>
      <c r="AA724" s="3" t="s">
        <v>140</v>
      </c>
      <c r="AB724" s="3">
        <v>67629.899999999994</v>
      </c>
      <c r="AC724" s="3">
        <v>137827.1</v>
      </c>
      <c r="AD724" s="3">
        <v>9060.7800000000007</v>
      </c>
      <c r="AE724" s="3">
        <v>6</v>
      </c>
      <c r="AF724" s="3">
        <v>150</v>
      </c>
      <c r="AI724" s="5">
        <v>45182.4084</v>
      </c>
      <c r="AJ724" s="5">
        <v>112865.1828</v>
      </c>
    </row>
    <row r="725" spans="10:36" x14ac:dyDescent="0.15">
      <c r="J725" s="2" t="s">
        <v>31</v>
      </c>
      <c r="K725" s="2">
        <v>60356</v>
      </c>
      <c r="L725" s="2">
        <v>142147.6</v>
      </c>
      <c r="M725" s="2">
        <v>9058.06</v>
      </c>
      <c r="N725" s="2">
        <v>2</v>
      </c>
      <c r="O725" s="2">
        <v>15</v>
      </c>
      <c r="Q725" s="4"/>
      <c r="R725" s="4"/>
      <c r="S725" s="4"/>
      <c r="T725" s="4"/>
      <c r="U725" s="4"/>
      <c r="V725" s="4"/>
      <c r="W725" s="4"/>
      <c r="AA725" s="3" t="s">
        <v>140</v>
      </c>
      <c r="AB725" s="3">
        <v>68167.3</v>
      </c>
      <c r="AC725" s="3">
        <v>138812.70000000001</v>
      </c>
      <c r="AD725" s="3">
        <v>9092.2999999999993</v>
      </c>
      <c r="AE725" s="3">
        <v>6</v>
      </c>
      <c r="AF725" s="3">
        <v>150</v>
      </c>
      <c r="AI725" s="5">
        <v>45316.7837</v>
      </c>
      <c r="AJ725" s="5">
        <v>112771.0922</v>
      </c>
    </row>
    <row r="726" spans="10:36" x14ac:dyDescent="0.15">
      <c r="J726" s="2" t="s">
        <v>31</v>
      </c>
      <c r="K726" s="2">
        <v>57210</v>
      </c>
      <c r="L726" s="2">
        <v>137169</v>
      </c>
      <c r="M726" s="2">
        <v>8831.76</v>
      </c>
      <c r="N726" s="2">
        <v>2</v>
      </c>
      <c r="O726" s="2">
        <v>15</v>
      </c>
      <c r="Q726" s="4"/>
      <c r="R726" s="4"/>
      <c r="S726" s="4"/>
      <c r="T726" s="4"/>
      <c r="U726" s="4"/>
      <c r="V726" s="4"/>
      <c r="W726" s="4"/>
      <c r="AA726" s="3" t="s">
        <v>140</v>
      </c>
      <c r="AB726" s="3">
        <v>66741.5</v>
      </c>
      <c r="AC726" s="3">
        <v>136437</v>
      </c>
      <c r="AD726" s="3">
        <v>9024.9</v>
      </c>
      <c r="AE726" s="3">
        <v>6</v>
      </c>
      <c r="AF726" s="3">
        <v>150</v>
      </c>
      <c r="AI726" s="5">
        <v>45451.159099999997</v>
      </c>
      <c r="AJ726" s="5">
        <v>112677.0015</v>
      </c>
    </row>
    <row r="727" spans="10:36" x14ac:dyDescent="0.15">
      <c r="J727" s="2" t="s">
        <v>31</v>
      </c>
      <c r="K727" s="2">
        <v>61211.3</v>
      </c>
      <c r="L727" s="2">
        <v>142768.70000000001</v>
      </c>
      <c r="M727" s="2">
        <v>9072.2000000000007</v>
      </c>
      <c r="N727" s="2">
        <v>2</v>
      </c>
      <c r="O727" s="2">
        <v>15</v>
      </c>
      <c r="Q727" s="4"/>
      <c r="R727" s="4"/>
      <c r="S727" s="4"/>
      <c r="T727" s="4"/>
      <c r="U727" s="4"/>
      <c r="V727" s="4"/>
      <c r="W727" s="4"/>
      <c r="AA727" s="3" t="s">
        <v>140</v>
      </c>
      <c r="AB727" s="3">
        <v>59872.7</v>
      </c>
      <c r="AC727" s="3">
        <v>125467.9</v>
      </c>
      <c r="AD727" s="3">
        <v>8692.59</v>
      </c>
      <c r="AE727" s="3">
        <v>6</v>
      </c>
      <c r="AF727" s="3">
        <v>150</v>
      </c>
      <c r="AI727" s="5">
        <v>45585.534399999997</v>
      </c>
      <c r="AJ727" s="5">
        <v>112582.9109</v>
      </c>
    </row>
    <row r="728" spans="10:36" x14ac:dyDescent="0.15">
      <c r="J728" s="2" t="s">
        <v>31</v>
      </c>
      <c r="K728" s="2">
        <v>57174.5</v>
      </c>
      <c r="L728" s="2">
        <v>136538.70000000001</v>
      </c>
      <c r="M728" s="2">
        <v>8788.41</v>
      </c>
      <c r="N728" s="2">
        <v>2</v>
      </c>
      <c r="O728" s="2">
        <v>15</v>
      </c>
      <c r="Q728" s="4"/>
      <c r="R728" s="4"/>
      <c r="S728" s="4"/>
      <c r="T728" s="4"/>
      <c r="U728" s="4"/>
      <c r="V728" s="4"/>
      <c r="W728" s="4"/>
      <c r="AA728" s="3" t="s">
        <v>140</v>
      </c>
      <c r="AB728" s="3">
        <v>59903.199999999997</v>
      </c>
      <c r="AC728" s="3">
        <v>124435</v>
      </c>
      <c r="AD728" s="3">
        <v>8785.5499999999993</v>
      </c>
      <c r="AE728" s="3">
        <v>6</v>
      </c>
      <c r="AF728" s="3">
        <v>150</v>
      </c>
      <c r="AI728" s="5">
        <v>45719.909800000001</v>
      </c>
      <c r="AJ728" s="5">
        <v>112488.82030000001</v>
      </c>
    </row>
    <row r="729" spans="10:36" x14ac:dyDescent="0.15">
      <c r="J729" s="2" t="s">
        <v>31</v>
      </c>
      <c r="K729" s="2">
        <v>62167.7</v>
      </c>
      <c r="L729" s="2">
        <v>143352.4</v>
      </c>
      <c r="M729" s="2">
        <v>9078.5499999999993</v>
      </c>
      <c r="N729" s="2">
        <v>2</v>
      </c>
      <c r="O729" s="2">
        <v>15</v>
      </c>
      <c r="Q729" s="4"/>
      <c r="R729" s="4"/>
      <c r="S729" s="4"/>
      <c r="T729" s="4"/>
      <c r="U729" s="4"/>
      <c r="V729" s="4"/>
      <c r="W729" s="4"/>
      <c r="AA729" s="3" t="s">
        <v>140</v>
      </c>
      <c r="AB729" s="3">
        <v>60074.8</v>
      </c>
      <c r="AC729" s="3">
        <v>122962.3</v>
      </c>
      <c r="AD729" s="3">
        <v>8921.92</v>
      </c>
      <c r="AE729" s="3">
        <v>6</v>
      </c>
      <c r="AF729" s="3">
        <v>150</v>
      </c>
      <c r="AI729" s="5">
        <v>45854.285100000001</v>
      </c>
      <c r="AJ729" s="5">
        <v>112394.72960000001</v>
      </c>
    </row>
    <row r="730" spans="10:36" x14ac:dyDescent="0.15">
      <c r="J730" s="2" t="s">
        <v>31</v>
      </c>
      <c r="K730" s="2">
        <v>57227.7</v>
      </c>
      <c r="L730" s="2">
        <v>135908.79999999999</v>
      </c>
      <c r="M730" s="2">
        <v>8751.01</v>
      </c>
      <c r="N730" s="2">
        <v>2</v>
      </c>
      <c r="O730" s="2">
        <v>15</v>
      </c>
      <c r="Q730" s="4"/>
      <c r="R730" s="4"/>
      <c r="S730" s="4"/>
      <c r="T730" s="4"/>
      <c r="U730" s="4"/>
      <c r="V730" s="4"/>
      <c r="W730" s="4"/>
      <c r="AA730" s="3" t="s">
        <v>140</v>
      </c>
      <c r="AB730" s="3">
        <v>60371.1</v>
      </c>
      <c r="AC730" s="3">
        <v>121754.3</v>
      </c>
      <c r="AD730" s="3">
        <v>9024.6</v>
      </c>
      <c r="AE730" s="3">
        <v>6</v>
      </c>
      <c r="AF730" s="3">
        <v>150</v>
      </c>
      <c r="AI730" s="5">
        <v>45988.660400000001</v>
      </c>
      <c r="AJ730" s="5">
        <v>112300.639</v>
      </c>
    </row>
    <row r="731" spans="10:36" x14ac:dyDescent="0.15">
      <c r="J731" s="2" t="s">
        <v>31</v>
      </c>
      <c r="K731" s="2">
        <v>63149.3</v>
      </c>
      <c r="L731" s="2">
        <v>143847.79999999999</v>
      </c>
      <c r="M731" s="2">
        <v>9090.42</v>
      </c>
      <c r="N731" s="2">
        <v>2</v>
      </c>
      <c r="O731" s="2">
        <v>15</v>
      </c>
      <c r="Q731" s="4"/>
      <c r="R731" s="4"/>
      <c r="S731" s="4"/>
      <c r="T731" s="4"/>
      <c r="U731" s="4"/>
      <c r="V731" s="4"/>
      <c r="W731" s="4"/>
      <c r="AA731" s="3" t="s">
        <v>140</v>
      </c>
      <c r="AB731" s="3">
        <v>60783.8</v>
      </c>
      <c r="AC731" s="3">
        <v>119955.1</v>
      </c>
      <c r="AD731" s="3">
        <v>9130.68</v>
      </c>
      <c r="AE731" s="3">
        <v>6</v>
      </c>
      <c r="AF731" s="3">
        <v>150</v>
      </c>
      <c r="AI731" s="5">
        <v>46123.035799999998</v>
      </c>
      <c r="AJ731" s="5">
        <v>112206.5484</v>
      </c>
    </row>
    <row r="732" spans="10:36" x14ac:dyDescent="0.15">
      <c r="J732" s="2" t="s">
        <v>31</v>
      </c>
      <c r="K732" s="2">
        <v>57432.4</v>
      </c>
      <c r="L732" s="2">
        <v>135166</v>
      </c>
      <c r="M732" s="2">
        <v>8693.75</v>
      </c>
      <c r="N732" s="2">
        <v>2</v>
      </c>
      <c r="O732" s="2">
        <v>15</v>
      </c>
      <c r="Q732" s="4"/>
      <c r="R732" s="4"/>
      <c r="S732" s="4"/>
      <c r="T732" s="4"/>
      <c r="U732" s="4"/>
      <c r="V732" s="4"/>
      <c r="W732" s="4"/>
      <c r="AA732" s="3" t="s">
        <v>140</v>
      </c>
      <c r="AB732" s="3">
        <v>61258.9</v>
      </c>
      <c r="AC732" s="3">
        <v>118332.7</v>
      </c>
      <c r="AD732" s="3">
        <v>9231.7900000000009</v>
      </c>
      <c r="AE732" s="3">
        <v>6</v>
      </c>
      <c r="AF732" s="3">
        <v>150</v>
      </c>
      <c r="AI732" s="5">
        <v>46257.411099999998</v>
      </c>
      <c r="AJ732" s="5">
        <v>112112.4578</v>
      </c>
    </row>
    <row r="733" spans="10:36" x14ac:dyDescent="0.15">
      <c r="J733" s="2" t="s">
        <v>31</v>
      </c>
      <c r="K733" s="2">
        <v>64333</v>
      </c>
      <c r="L733" s="2">
        <v>144344.20000000001</v>
      </c>
      <c r="M733" s="2">
        <v>9105.82</v>
      </c>
      <c r="N733" s="2">
        <v>2</v>
      </c>
      <c r="O733" s="2">
        <v>15</v>
      </c>
      <c r="Q733" s="4"/>
      <c r="R733" s="4"/>
      <c r="S733" s="4"/>
      <c r="T733" s="4"/>
      <c r="U733" s="4"/>
      <c r="V733" s="4"/>
      <c r="W733" s="4"/>
      <c r="AA733" s="3" t="s">
        <v>140</v>
      </c>
      <c r="AB733" s="3">
        <v>61720.800000000003</v>
      </c>
      <c r="AC733" s="3">
        <v>116823.5</v>
      </c>
      <c r="AD733" s="3">
        <v>9336.9</v>
      </c>
      <c r="AE733" s="3">
        <v>6</v>
      </c>
      <c r="AF733" s="3">
        <v>150</v>
      </c>
      <c r="AI733" s="5">
        <v>46391.786500000002</v>
      </c>
      <c r="AJ733" s="5">
        <v>112018.3671</v>
      </c>
    </row>
    <row r="734" spans="10:36" x14ac:dyDescent="0.15">
      <c r="J734" s="2" t="s">
        <v>31</v>
      </c>
      <c r="K734" s="2">
        <v>57712.6</v>
      </c>
      <c r="L734" s="2">
        <v>134486.6</v>
      </c>
      <c r="M734" s="2">
        <v>8647.6299999999992</v>
      </c>
      <c r="N734" s="2">
        <v>2</v>
      </c>
      <c r="O734" s="2">
        <v>15</v>
      </c>
      <c r="Q734" s="4"/>
      <c r="R734" s="4"/>
      <c r="S734" s="4"/>
      <c r="T734" s="4"/>
      <c r="U734" s="4"/>
      <c r="V734" s="4"/>
      <c r="W734" s="4"/>
      <c r="AA734" s="3" t="s">
        <v>140</v>
      </c>
      <c r="AB734" s="3">
        <v>62426.5</v>
      </c>
      <c r="AC734" s="3">
        <v>114471.5</v>
      </c>
      <c r="AD734" s="3">
        <v>9458.4699999999993</v>
      </c>
      <c r="AE734" s="3">
        <v>6</v>
      </c>
      <c r="AF734" s="3">
        <v>150</v>
      </c>
      <c r="AI734" s="5">
        <v>46526.161800000002</v>
      </c>
      <c r="AJ734" s="5">
        <v>111924.27650000001</v>
      </c>
    </row>
    <row r="735" spans="10:36" x14ac:dyDescent="0.15">
      <c r="J735" s="2" t="s">
        <v>31</v>
      </c>
      <c r="K735" s="2">
        <v>65706.399999999994</v>
      </c>
      <c r="L735" s="2">
        <v>144778.20000000001</v>
      </c>
      <c r="M735" s="2">
        <v>9114.9699999999993</v>
      </c>
      <c r="N735" s="2">
        <v>2</v>
      </c>
      <c r="O735" s="2">
        <v>15</v>
      </c>
      <c r="Q735" s="4"/>
      <c r="R735" s="4"/>
      <c r="S735" s="4"/>
      <c r="T735" s="4"/>
      <c r="U735" s="4"/>
      <c r="V735" s="4"/>
      <c r="W735" s="4"/>
      <c r="AA735" s="3" t="s">
        <v>140</v>
      </c>
      <c r="AB735" s="3">
        <v>40937.699999999997</v>
      </c>
      <c r="AC735" s="3">
        <v>118329.4</v>
      </c>
      <c r="AD735" s="3">
        <v>9404.64</v>
      </c>
      <c r="AE735" s="3">
        <v>7</v>
      </c>
      <c r="AF735" s="3">
        <v>150</v>
      </c>
      <c r="AI735" s="5">
        <v>46660.537100000001</v>
      </c>
      <c r="AJ735" s="5">
        <v>111830.186</v>
      </c>
    </row>
    <row r="736" spans="10:36" x14ac:dyDescent="0.15">
      <c r="J736" s="2" t="s">
        <v>31</v>
      </c>
      <c r="K736" s="2">
        <v>58208</v>
      </c>
      <c r="L736" s="2">
        <v>133606</v>
      </c>
      <c r="M736" s="2">
        <v>8580.1200000000008</v>
      </c>
      <c r="N736" s="2">
        <v>2</v>
      </c>
      <c r="O736" s="2">
        <v>15</v>
      </c>
      <c r="Q736" s="4"/>
      <c r="R736" s="4"/>
      <c r="S736" s="4"/>
      <c r="T736" s="4"/>
      <c r="U736" s="4"/>
      <c r="V736" s="4"/>
      <c r="W736" s="4"/>
      <c r="AA736" s="3" t="s">
        <v>140</v>
      </c>
      <c r="AB736" s="3">
        <v>43160.4</v>
      </c>
      <c r="AC736" s="3">
        <v>120268</v>
      </c>
      <c r="AD736" s="3">
        <v>9334.39</v>
      </c>
      <c r="AE736" s="3">
        <v>7</v>
      </c>
      <c r="AF736" s="3">
        <v>150</v>
      </c>
      <c r="AI736" s="5">
        <v>46794.912400000001</v>
      </c>
      <c r="AJ736" s="5">
        <v>111736.0953</v>
      </c>
    </row>
    <row r="737" spans="10:36" x14ac:dyDescent="0.15">
      <c r="J737" s="2" t="s">
        <v>31</v>
      </c>
      <c r="K737" s="2">
        <v>67281.5</v>
      </c>
      <c r="L737" s="2">
        <v>145175.20000000001</v>
      </c>
      <c r="M737" s="2">
        <v>9126.6299999999992</v>
      </c>
      <c r="N737" s="2">
        <v>2</v>
      </c>
      <c r="O737" s="2">
        <v>15</v>
      </c>
      <c r="Q737" s="4"/>
      <c r="R737" s="4"/>
      <c r="S737" s="4"/>
      <c r="T737" s="4"/>
      <c r="U737" s="4"/>
      <c r="V737" s="4"/>
      <c r="W737" s="4"/>
      <c r="AA737" s="3" t="s">
        <v>140</v>
      </c>
      <c r="AB737" s="3">
        <v>45281.5</v>
      </c>
      <c r="AC737" s="3">
        <v>122370.1</v>
      </c>
      <c r="AD737" s="3">
        <v>9235.7900000000009</v>
      </c>
      <c r="AE737" s="3">
        <v>7</v>
      </c>
      <c r="AF737" s="3">
        <v>150</v>
      </c>
      <c r="AI737" s="5">
        <v>46929.287700000001</v>
      </c>
      <c r="AJ737" s="5">
        <v>111642.0047</v>
      </c>
    </row>
    <row r="738" spans="10:36" x14ac:dyDescent="0.15">
      <c r="J738" s="2" t="s">
        <v>31</v>
      </c>
      <c r="K738" s="2">
        <v>58880.6</v>
      </c>
      <c r="L738" s="2">
        <v>132663.4</v>
      </c>
      <c r="M738" s="2">
        <v>8485.35</v>
      </c>
      <c r="N738" s="2">
        <v>2</v>
      </c>
      <c r="O738" s="2">
        <v>15</v>
      </c>
      <c r="Q738" s="4"/>
      <c r="R738" s="4"/>
      <c r="S738" s="4"/>
      <c r="T738" s="4"/>
      <c r="U738" s="4"/>
      <c r="V738" s="4"/>
      <c r="W738" s="4"/>
      <c r="AA738" s="3" t="s">
        <v>140</v>
      </c>
      <c r="AB738" s="3">
        <v>47515.7</v>
      </c>
      <c r="AC738" s="3">
        <v>124535.4</v>
      </c>
      <c r="AD738" s="3">
        <v>9035.8700000000008</v>
      </c>
      <c r="AE738" s="3">
        <v>7</v>
      </c>
      <c r="AF738" s="3">
        <v>150</v>
      </c>
      <c r="AI738" s="5">
        <v>47063.663099999998</v>
      </c>
      <c r="AJ738" s="5">
        <v>111547.91409999999</v>
      </c>
    </row>
    <row r="739" spans="10:36" x14ac:dyDescent="0.15">
      <c r="J739" s="2" t="s">
        <v>31</v>
      </c>
      <c r="K739" s="2">
        <v>59362.9</v>
      </c>
      <c r="L739" s="2">
        <v>131934.39999999999</v>
      </c>
      <c r="M739" s="2">
        <v>8434.9699999999993</v>
      </c>
      <c r="N739" s="2">
        <v>2</v>
      </c>
      <c r="O739" s="2">
        <v>15</v>
      </c>
      <c r="Q739" s="4"/>
      <c r="R739" s="4"/>
      <c r="S739" s="4"/>
      <c r="T739" s="4"/>
      <c r="U739" s="4"/>
      <c r="V739" s="4"/>
      <c r="W739" s="4"/>
      <c r="AA739" s="3" t="s">
        <v>140</v>
      </c>
      <c r="AB739" s="3">
        <v>49625.3</v>
      </c>
      <c r="AC739" s="3">
        <v>126410.4</v>
      </c>
      <c r="AD739" s="3">
        <v>8857.98</v>
      </c>
      <c r="AE739" s="3">
        <v>7</v>
      </c>
      <c r="AF739" s="3">
        <v>150</v>
      </c>
      <c r="AI739" s="5">
        <v>47198.038399999998</v>
      </c>
      <c r="AJ739" s="5">
        <v>111453.82339999999</v>
      </c>
    </row>
    <row r="740" spans="10:36" x14ac:dyDescent="0.15">
      <c r="J740" s="2" t="s">
        <v>31</v>
      </c>
      <c r="K740" s="2">
        <v>69020.7</v>
      </c>
      <c r="L740" s="2">
        <v>145510.20000000001</v>
      </c>
      <c r="M740" s="2">
        <v>9139.9</v>
      </c>
      <c r="N740" s="2">
        <v>2</v>
      </c>
      <c r="O740" s="2">
        <v>15</v>
      </c>
      <c r="Q740" s="4"/>
      <c r="R740" s="4"/>
      <c r="S740" s="4"/>
      <c r="T740" s="4"/>
      <c r="U740" s="4"/>
      <c r="V740" s="4"/>
      <c r="W740" s="4"/>
      <c r="AA740" s="3" t="s">
        <v>140</v>
      </c>
      <c r="AB740" s="3">
        <v>51484.6</v>
      </c>
      <c r="AC740" s="3">
        <v>127843.5</v>
      </c>
      <c r="AD740" s="3">
        <v>8701.0300000000007</v>
      </c>
      <c r="AE740" s="3">
        <v>7</v>
      </c>
      <c r="AF740" s="3">
        <v>150</v>
      </c>
      <c r="AI740" s="5">
        <v>47332.413800000002</v>
      </c>
      <c r="AJ740" s="5">
        <v>111359.7328</v>
      </c>
    </row>
    <row r="741" spans="10:36" x14ac:dyDescent="0.15">
      <c r="J741" s="2" t="s">
        <v>31</v>
      </c>
      <c r="K741" s="2">
        <v>59844.800000000003</v>
      </c>
      <c r="L741" s="2">
        <v>131243.1</v>
      </c>
      <c r="M741" s="2">
        <v>8419.7999999999993</v>
      </c>
      <c r="N741" s="2">
        <v>2</v>
      </c>
      <c r="O741" s="2">
        <v>15</v>
      </c>
      <c r="Q741" s="4"/>
      <c r="R741" s="4"/>
      <c r="S741" s="4"/>
      <c r="T741" s="4"/>
      <c r="U741" s="4"/>
      <c r="V741" s="4"/>
      <c r="W741" s="4"/>
      <c r="AA741" s="3" t="s">
        <v>140</v>
      </c>
      <c r="AB741" s="3">
        <v>53155.5</v>
      </c>
      <c r="AC741" s="3">
        <v>129162.1</v>
      </c>
      <c r="AD741" s="3">
        <v>8586.18</v>
      </c>
      <c r="AE741" s="3">
        <v>7</v>
      </c>
      <c r="AF741" s="3">
        <v>150</v>
      </c>
      <c r="AI741" s="5">
        <v>47466.789100000002</v>
      </c>
      <c r="AJ741" s="5">
        <v>111265.6422</v>
      </c>
    </row>
    <row r="742" spans="10:36" x14ac:dyDescent="0.15">
      <c r="J742" s="2" t="s">
        <v>31</v>
      </c>
      <c r="K742" s="2">
        <v>70874</v>
      </c>
      <c r="L742" s="2">
        <v>145782.20000000001</v>
      </c>
      <c r="M742" s="2">
        <v>9163.36</v>
      </c>
      <c r="N742" s="2">
        <v>2</v>
      </c>
      <c r="O742" s="2">
        <v>15</v>
      </c>
      <c r="Q742" s="4"/>
      <c r="R742" s="4"/>
      <c r="S742" s="4"/>
      <c r="T742" s="4"/>
      <c r="U742" s="4"/>
      <c r="V742" s="4"/>
      <c r="W742" s="4"/>
      <c r="AA742" s="3" t="s">
        <v>140</v>
      </c>
      <c r="AB742" s="3">
        <v>54312</v>
      </c>
      <c r="AC742" s="3">
        <v>129961.60000000001</v>
      </c>
      <c r="AD742" s="3">
        <v>8539.89</v>
      </c>
      <c r="AE742" s="3">
        <v>7</v>
      </c>
      <c r="AF742" s="3">
        <v>150</v>
      </c>
      <c r="AI742" s="5">
        <v>47601.164400000001</v>
      </c>
      <c r="AJ742" s="5">
        <v>111171.55160000001</v>
      </c>
    </row>
    <row r="743" spans="10:36" x14ac:dyDescent="0.15">
      <c r="J743" s="2" t="s">
        <v>31</v>
      </c>
      <c r="K743" s="2">
        <v>60478.7</v>
      </c>
      <c r="L743" s="2">
        <v>130464.2</v>
      </c>
      <c r="M743" s="2">
        <v>8438.48</v>
      </c>
      <c r="N743" s="2">
        <v>2</v>
      </c>
      <c r="O743" s="2">
        <v>15</v>
      </c>
      <c r="Q743" s="4"/>
      <c r="R743" s="4"/>
      <c r="S743" s="4"/>
      <c r="T743" s="4"/>
      <c r="U743" s="4"/>
      <c r="V743" s="4"/>
      <c r="W743" s="4"/>
      <c r="AA743" s="3" t="s">
        <v>140</v>
      </c>
      <c r="AB743" s="3">
        <v>55104</v>
      </c>
      <c r="AC743" s="3">
        <v>130494.8</v>
      </c>
      <c r="AD743" s="3">
        <v>8516.2000000000007</v>
      </c>
      <c r="AE743" s="3">
        <v>7</v>
      </c>
      <c r="AF743" s="3">
        <v>150</v>
      </c>
      <c r="AI743" s="5">
        <v>47735.539799999999</v>
      </c>
      <c r="AJ743" s="5">
        <v>111077.46090000001</v>
      </c>
    </row>
    <row r="744" spans="10:36" x14ac:dyDescent="0.15">
      <c r="J744" s="2" t="s">
        <v>31</v>
      </c>
      <c r="K744" s="2">
        <v>60821.2</v>
      </c>
      <c r="L744" s="2">
        <v>130011.8</v>
      </c>
      <c r="M744" s="2">
        <v>8490.36</v>
      </c>
      <c r="N744" s="2">
        <v>2</v>
      </c>
      <c r="O744" s="2">
        <v>15</v>
      </c>
      <c r="Q744" s="4"/>
      <c r="R744" s="4"/>
      <c r="S744" s="4"/>
      <c r="T744" s="4"/>
      <c r="U744" s="4"/>
      <c r="V744" s="4"/>
      <c r="W744" s="4"/>
      <c r="AA744" s="3" t="s">
        <v>140</v>
      </c>
      <c r="AB744" s="3">
        <v>55934.1</v>
      </c>
      <c r="AC744" s="3">
        <v>130990.2</v>
      </c>
      <c r="AD744" s="3">
        <v>8490.43</v>
      </c>
      <c r="AE744" s="3">
        <v>7</v>
      </c>
      <c r="AF744" s="3">
        <v>150</v>
      </c>
      <c r="AI744" s="5">
        <v>47869.915099999998</v>
      </c>
      <c r="AJ744" s="5">
        <v>110983.3703</v>
      </c>
    </row>
    <row r="745" spans="10:36" x14ac:dyDescent="0.15">
      <c r="J745" s="2" t="s">
        <v>31</v>
      </c>
      <c r="K745" s="2">
        <v>47756.6</v>
      </c>
      <c r="L745" s="2">
        <v>110359.9</v>
      </c>
      <c r="M745" s="2">
        <v>9088.2900000000009</v>
      </c>
      <c r="N745" s="2">
        <v>2</v>
      </c>
      <c r="O745" s="2">
        <v>15</v>
      </c>
      <c r="Q745" s="4"/>
      <c r="R745" s="4"/>
      <c r="S745" s="4"/>
      <c r="T745" s="4"/>
      <c r="U745" s="4"/>
      <c r="V745" s="4"/>
      <c r="W745" s="4"/>
      <c r="AA745" s="3" t="s">
        <v>140</v>
      </c>
      <c r="AB745" s="3">
        <v>56814.3</v>
      </c>
      <c r="AC745" s="3">
        <v>131498.70000000001</v>
      </c>
      <c r="AD745" s="3">
        <v>8485.5</v>
      </c>
      <c r="AE745" s="3">
        <v>7</v>
      </c>
      <c r="AF745" s="3">
        <v>150</v>
      </c>
      <c r="AI745" s="5">
        <v>48004.290500000003</v>
      </c>
      <c r="AJ745" s="5">
        <v>110889.2797</v>
      </c>
    </row>
    <row r="746" spans="10:36" x14ac:dyDescent="0.15">
      <c r="J746" s="2" t="s">
        <v>31</v>
      </c>
      <c r="K746" s="2">
        <v>61126</v>
      </c>
      <c r="L746" s="2">
        <v>129445.9</v>
      </c>
      <c r="M746" s="2">
        <v>8545.4</v>
      </c>
      <c r="N746" s="2">
        <v>2</v>
      </c>
      <c r="O746" s="2">
        <v>15</v>
      </c>
      <c r="Q746" s="4"/>
      <c r="R746" s="4"/>
      <c r="S746" s="4"/>
      <c r="T746" s="4"/>
      <c r="U746" s="4"/>
      <c r="V746" s="4"/>
      <c r="W746" s="4"/>
      <c r="AA746" s="3" t="s">
        <v>140</v>
      </c>
      <c r="AB746" s="3">
        <v>63141.1</v>
      </c>
      <c r="AC746" s="3">
        <v>139945.9</v>
      </c>
      <c r="AD746" s="3">
        <v>8906.7199999999993</v>
      </c>
      <c r="AE746" s="3">
        <v>7</v>
      </c>
      <c r="AF746" s="3">
        <v>150</v>
      </c>
      <c r="AI746" s="5">
        <v>48138.665800000002</v>
      </c>
      <c r="AJ746" s="5">
        <v>110795.1891</v>
      </c>
    </row>
    <row r="747" spans="10:36" x14ac:dyDescent="0.15">
      <c r="J747" s="2" t="s">
        <v>31</v>
      </c>
      <c r="K747" s="2">
        <v>73043</v>
      </c>
      <c r="L747" s="2">
        <v>145967.5</v>
      </c>
      <c r="M747" s="2">
        <v>9212.06</v>
      </c>
      <c r="N747" s="2">
        <v>2</v>
      </c>
      <c r="O747" s="2">
        <v>15</v>
      </c>
      <c r="Q747" s="4"/>
      <c r="R747" s="4"/>
      <c r="S747" s="4"/>
      <c r="T747" s="4"/>
      <c r="U747" s="4"/>
      <c r="V747" s="4"/>
      <c r="W747" s="4"/>
      <c r="AA747" s="3" t="s">
        <v>140</v>
      </c>
      <c r="AB747" s="3">
        <v>57506.2</v>
      </c>
      <c r="AC747" s="3">
        <v>131855</v>
      </c>
      <c r="AD747" s="3">
        <v>8470.06</v>
      </c>
      <c r="AE747" s="3">
        <v>7</v>
      </c>
      <c r="AF747" s="3">
        <v>150</v>
      </c>
      <c r="AI747" s="5">
        <v>48273.041100000002</v>
      </c>
      <c r="AJ747" s="5">
        <v>110701.0984</v>
      </c>
    </row>
    <row r="748" spans="10:36" x14ac:dyDescent="0.15">
      <c r="J748" s="2" t="s">
        <v>31</v>
      </c>
      <c r="K748" s="2">
        <v>61393.4</v>
      </c>
      <c r="L748" s="2">
        <v>128854.7</v>
      </c>
      <c r="M748" s="2">
        <v>8641.1</v>
      </c>
      <c r="N748" s="2">
        <v>2</v>
      </c>
      <c r="O748" s="2">
        <v>15</v>
      </c>
      <c r="Q748" s="4"/>
      <c r="R748" s="4"/>
      <c r="S748" s="4"/>
      <c r="T748" s="4"/>
      <c r="U748" s="4"/>
      <c r="V748" s="4"/>
      <c r="W748" s="4"/>
      <c r="AA748" s="3" t="s">
        <v>140</v>
      </c>
      <c r="AB748" s="3">
        <v>62353</v>
      </c>
      <c r="AC748" s="3">
        <v>138644.4</v>
      </c>
      <c r="AD748" s="3">
        <v>8831.4500000000007</v>
      </c>
      <c r="AE748" s="3">
        <v>7</v>
      </c>
      <c r="AF748" s="3">
        <v>150</v>
      </c>
      <c r="AI748" s="5">
        <v>48407.416400000002</v>
      </c>
      <c r="AJ748" s="5">
        <v>110607.0079</v>
      </c>
    </row>
    <row r="749" spans="10:36" x14ac:dyDescent="0.15">
      <c r="J749" s="2" t="s">
        <v>31</v>
      </c>
      <c r="K749" s="2">
        <v>61586</v>
      </c>
      <c r="L749" s="2">
        <v>128048.9</v>
      </c>
      <c r="M749" s="2">
        <v>8717</v>
      </c>
      <c r="N749" s="2">
        <v>2</v>
      </c>
      <c r="O749" s="2">
        <v>15</v>
      </c>
      <c r="Q749" s="4"/>
      <c r="R749" s="4"/>
      <c r="S749" s="4"/>
      <c r="T749" s="4"/>
      <c r="U749" s="4"/>
      <c r="V749" s="4"/>
      <c r="W749" s="4"/>
      <c r="AA749" s="3" t="s">
        <v>140</v>
      </c>
      <c r="AB749" s="3">
        <v>63980.3</v>
      </c>
      <c r="AC749" s="3">
        <v>141083.70000000001</v>
      </c>
      <c r="AD749" s="3">
        <v>8962.25</v>
      </c>
      <c r="AE749" s="3">
        <v>7</v>
      </c>
      <c r="AF749" s="3">
        <v>150</v>
      </c>
      <c r="AI749" s="5">
        <v>48541.792600000001</v>
      </c>
      <c r="AJ749" s="5">
        <v>110512.9167</v>
      </c>
    </row>
    <row r="750" spans="10:36" x14ac:dyDescent="0.15">
      <c r="J750" s="2" t="s">
        <v>31</v>
      </c>
      <c r="K750" s="2">
        <v>52545.599999999999</v>
      </c>
      <c r="L750" s="2">
        <v>114538.7</v>
      </c>
      <c r="M750" s="2">
        <v>9089.41</v>
      </c>
      <c r="N750" s="2">
        <v>2</v>
      </c>
      <c r="O750" s="2">
        <v>15</v>
      </c>
      <c r="Q750" s="4"/>
      <c r="R750" s="4"/>
      <c r="S750" s="4"/>
      <c r="T750" s="4"/>
      <c r="U750" s="4"/>
      <c r="V750" s="4"/>
      <c r="W750" s="4"/>
      <c r="AA750" s="3" t="s">
        <v>140</v>
      </c>
      <c r="AB750" s="3">
        <v>64631.9</v>
      </c>
      <c r="AC750" s="3">
        <v>141918.29999999999</v>
      </c>
      <c r="AD750" s="3">
        <v>9009.3700000000008</v>
      </c>
      <c r="AE750" s="3">
        <v>7</v>
      </c>
      <c r="AF750" s="3">
        <v>150</v>
      </c>
      <c r="AI750" s="5">
        <v>48676.167099999999</v>
      </c>
      <c r="AJ750" s="5">
        <v>110418.8266</v>
      </c>
    </row>
    <row r="751" spans="10:36" x14ac:dyDescent="0.15">
      <c r="J751" s="2" t="s">
        <v>31</v>
      </c>
      <c r="K751" s="2">
        <v>61652.2</v>
      </c>
      <c r="L751" s="2">
        <v>127204.4</v>
      </c>
      <c r="M751" s="2">
        <v>8803.5</v>
      </c>
      <c r="N751" s="2">
        <v>2</v>
      </c>
      <c r="O751" s="2">
        <v>15</v>
      </c>
      <c r="Q751" s="4"/>
      <c r="R751" s="4"/>
      <c r="S751" s="4"/>
      <c r="T751" s="4"/>
      <c r="U751" s="4"/>
      <c r="V751" s="4"/>
      <c r="W751" s="4"/>
      <c r="AA751" s="3" t="s">
        <v>140</v>
      </c>
      <c r="AB751" s="3">
        <v>65435.4</v>
      </c>
      <c r="AC751" s="3">
        <v>142665.70000000001</v>
      </c>
      <c r="AD751" s="3">
        <v>9047.06</v>
      </c>
      <c r="AE751" s="3">
        <v>7</v>
      </c>
      <c r="AF751" s="3">
        <v>150</v>
      </c>
      <c r="AI751" s="5">
        <v>48810.5432</v>
      </c>
      <c r="AJ751" s="5">
        <v>110324.73540000001</v>
      </c>
    </row>
    <row r="752" spans="10:36" x14ac:dyDescent="0.15">
      <c r="J752" s="2" t="s">
        <v>31</v>
      </c>
      <c r="K752" s="2">
        <v>61654.5</v>
      </c>
      <c r="L752" s="2">
        <v>126624.7</v>
      </c>
      <c r="M752" s="2">
        <v>8842.3799999999992</v>
      </c>
      <c r="N752" s="2">
        <v>2</v>
      </c>
      <c r="O752" s="2">
        <v>15</v>
      </c>
      <c r="Q752" s="4"/>
      <c r="R752" s="4"/>
      <c r="S752" s="4"/>
      <c r="T752" s="4"/>
      <c r="U752" s="4"/>
      <c r="V752" s="4"/>
      <c r="W752" s="4"/>
      <c r="AA752" s="3" t="s">
        <v>140</v>
      </c>
      <c r="AB752" s="3">
        <v>58311.4</v>
      </c>
      <c r="AC752" s="3">
        <v>132274.6</v>
      </c>
      <c r="AD752" s="3">
        <v>8486.69</v>
      </c>
      <c r="AE752" s="3">
        <v>7</v>
      </c>
      <c r="AF752" s="3">
        <v>150</v>
      </c>
      <c r="AI752" s="5">
        <v>48944.917800000003</v>
      </c>
      <c r="AJ752" s="5">
        <v>110230.64539999999</v>
      </c>
    </row>
    <row r="753" spans="10:36" x14ac:dyDescent="0.15">
      <c r="J753" s="2" t="s">
        <v>31</v>
      </c>
      <c r="K753" s="2">
        <v>61557.1</v>
      </c>
      <c r="L753" s="2">
        <v>125767.4</v>
      </c>
      <c r="M753" s="2">
        <v>8876.9699999999993</v>
      </c>
      <c r="N753" s="2">
        <v>2</v>
      </c>
      <c r="O753" s="2">
        <v>15</v>
      </c>
      <c r="Q753" s="4"/>
      <c r="R753" s="4"/>
      <c r="S753" s="4"/>
      <c r="T753" s="4"/>
      <c r="U753" s="4"/>
      <c r="V753" s="4"/>
      <c r="W753" s="4"/>
      <c r="AA753" s="3" t="s">
        <v>140</v>
      </c>
      <c r="AB753" s="3">
        <v>61629.3</v>
      </c>
      <c r="AC753" s="3">
        <v>137141.4</v>
      </c>
      <c r="AD753" s="3">
        <v>8766.59</v>
      </c>
      <c r="AE753" s="3">
        <v>7</v>
      </c>
      <c r="AF753" s="3">
        <v>150</v>
      </c>
      <c r="AI753" s="5">
        <v>49079.293899999997</v>
      </c>
      <c r="AJ753" s="5">
        <v>110136.5542</v>
      </c>
    </row>
    <row r="754" spans="10:36" x14ac:dyDescent="0.15">
      <c r="J754" s="2" t="s">
        <v>31</v>
      </c>
      <c r="K754" s="2">
        <v>56165.4</v>
      </c>
      <c r="L754" s="2">
        <v>117817.60000000001</v>
      </c>
      <c r="M754" s="2">
        <v>8948.98</v>
      </c>
      <c r="N754" s="2">
        <v>2</v>
      </c>
      <c r="O754" s="2">
        <v>15</v>
      </c>
      <c r="Q754" s="4"/>
      <c r="R754" s="4"/>
      <c r="S754" s="4"/>
      <c r="T754" s="4"/>
      <c r="U754" s="4"/>
      <c r="V754" s="4"/>
      <c r="W754" s="4"/>
      <c r="AA754" s="3" t="s">
        <v>140</v>
      </c>
      <c r="AB754" s="3">
        <v>61105.3</v>
      </c>
      <c r="AC754" s="3">
        <v>136005.29999999999</v>
      </c>
      <c r="AD754" s="3">
        <v>8725.08</v>
      </c>
      <c r="AE754" s="3">
        <v>7</v>
      </c>
      <c r="AF754" s="3">
        <v>150</v>
      </c>
      <c r="AI754" s="5">
        <v>49213.668400000002</v>
      </c>
      <c r="AJ754" s="5">
        <v>110042.4641</v>
      </c>
    </row>
    <row r="755" spans="10:36" x14ac:dyDescent="0.15">
      <c r="J755" s="2" t="s">
        <v>31</v>
      </c>
      <c r="K755" s="2">
        <v>61421.599999999999</v>
      </c>
      <c r="L755" s="2">
        <v>125010.5</v>
      </c>
      <c r="M755" s="2">
        <v>8912.9500000000007</v>
      </c>
      <c r="N755" s="2">
        <v>2</v>
      </c>
      <c r="O755" s="2">
        <v>15</v>
      </c>
      <c r="Q755" s="4"/>
      <c r="R755" s="4"/>
      <c r="S755" s="4"/>
      <c r="T755" s="4"/>
      <c r="U755" s="4"/>
      <c r="V755" s="4"/>
      <c r="W755" s="4"/>
      <c r="AA755" s="3" t="s">
        <v>140</v>
      </c>
      <c r="AB755" s="3">
        <v>66088.899999999994</v>
      </c>
      <c r="AC755" s="3">
        <v>143148</v>
      </c>
      <c r="AD755" s="3">
        <v>9078.82</v>
      </c>
      <c r="AE755" s="3">
        <v>7</v>
      </c>
      <c r="AF755" s="3">
        <v>150</v>
      </c>
      <c r="AI755" s="5">
        <v>49348.044600000001</v>
      </c>
      <c r="AJ755" s="5">
        <v>109948.3729</v>
      </c>
    </row>
    <row r="756" spans="10:36" x14ac:dyDescent="0.15">
      <c r="J756" s="2" t="s">
        <v>31</v>
      </c>
      <c r="K756" s="2">
        <v>61185</v>
      </c>
      <c r="L756" s="2">
        <v>124202.8</v>
      </c>
      <c r="M756" s="2">
        <v>8950.5</v>
      </c>
      <c r="N756" s="2">
        <v>2</v>
      </c>
      <c r="O756" s="2">
        <v>15</v>
      </c>
      <c r="Q756" s="4"/>
      <c r="R756" s="4"/>
      <c r="S756" s="4"/>
      <c r="T756" s="4"/>
      <c r="U756" s="4"/>
      <c r="V756" s="4"/>
      <c r="W756" s="4"/>
      <c r="AA756" s="3" t="s">
        <v>140</v>
      </c>
      <c r="AB756" s="3">
        <v>58927.8</v>
      </c>
      <c r="AC756" s="3">
        <v>132605.29999999999</v>
      </c>
      <c r="AD756" s="3">
        <v>8506.17</v>
      </c>
      <c r="AE756" s="3">
        <v>7</v>
      </c>
      <c r="AF756" s="3">
        <v>150</v>
      </c>
      <c r="AI756" s="5">
        <v>49482.419099999999</v>
      </c>
      <c r="AJ756" s="5">
        <v>109854.28290000001</v>
      </c>
    </row>
    <row r="757" spans="10:36" x14ac:dyDescent="0.15">
      <c r="J757" s="2" t="s">
        <v>31</v>
      </c>
      <c r="K757" s="2">
        <v>58427.199999999997</v>
      </c>
      <c r="L757" s="2">
        <v>119956.7</v>
      </c>
      <c r="M757" s="2">
        <v>8938.91</v>
      </c>
      <c r="N757" s="2">
        <v>2</v>
      </c>
      <c r="O757" s="2">
        <v>15</v>
      </c>
      <c r="Q757" s="4"/>
      <c r="R757" s="4"/>
      <c r="S757" s="4"/>
      <c r="T757" s="4"/>
      <c r="U757" s="4"/>
      <c r="V757" s="4"/>
      <c r="W757" s="4"/>
      <c r="AA757" s="3" t="s">
        <v>140</v>
      </c>
      <c r="AB757" s="3">
        <v>59317.599999999999</v>
      </c>
      <c r="AC757" s="3">
        <v>132872.1</v>
      </c>
      <c r="AD757" s="3">
        <v>8531.33</v>
      </c>
      <c r="AE757" s="3">
        <v>7</v>
      </c>
      <c r="AF757" s="3">
        <v>150</v>
      </c>
      <c r="AI757" s="5">
        <v>49616.795299999998</v>
      </c>
      <c r="AJ757" s="5">
        <v>109760.1917</v>
      </c>
    </row>
    <row r="758" spans="10:36" x14ac:dyDescent="0.15">
      <c r="J758" s="2" t="s">
        <v>31</v>
      </c>
      <c r="K758" s="2">
        <v>60936</v>
      </c>
      <c r="L758" s="2">
        <v>123407.8</v>
      </c>
      <c r="M758" s="2">
        <v>8962.27</v>
      </c>
      <c r="N758" s="2">
        <v>2</v>
      </c>
      <c r="O758" s="2">
        <v>15</v>
      </c>
      <c r="Q758" s="4"/>
      <c r="R758" s="4"/>
      <c r="S758" s="4"/>
      <c r="T758" s="4"/>
      <c r="U758" s="4"/>
      <c r="V758" s="4"/>
      <c r="W758" s="4"/>
      <c r="AA758" s="3" t="s">
        <v>140</v>
      </c>
      <c r="AB758" s="3">
        <v>60656.800000000003</v>
      </c>
      <c r="AC758" s="3">
        <v>134894.39999999999</v>
      </c>
      <c r="AD758" s="3">
        <v>8663.48</v>
      </c>
      <c r="AE758" s="3">
        <v>7</v>
      </c>
      <c r="AF758" s="3">
        <v>150</v>
      </c>
      <c r="AI758" s="5">
        <v>49751.169800000003</v>
      </c>
      <c r="AJ758" s="5">
        <v>109666.10159999999</v>
      </c>
    </row>
    <row r="759" spans="10:36" x14ac:dyDescent="0.15">
      <c r="J759" s="2" t="s">
        <v>31</v>
      </c>
      <c r="K759" s="2">
        <v>59520</v>
      </c>
      <c r="L759" s="2">
        <v>121108.3</v>
      </c>
      <c r="M759" s="2">
        <v>8959.52</v>
      </c>
      <c r="N759" s="2">
        <v>2</v>
      </c>
      <c r="O759" s="2">
        <v>15</v>
      </c>
      <c r="Q759" s="4"/>
      <c r="R759" s="4"/>
      <c r="S759" s="4"/>
      <c r="T759" s="4"/>
      <c r="U759" s="4"/>
      <c r="V759" s="4"/>
      <c r="W759" s="4"/>
      <c r="AA759" s="3" t="s">
        <v>140</v>
      </c>
      <c r="AB759" s="3">
        <v>66667.3</v>
      </c>
      <c r="AC759" s="3">
        <v>143490.79999999999</v>
      </c>
      <c r="AD759" s="3">
        <v>9101.2099999999991</v>
      </c>
      <c r="AE759" s="3">
        <v>7</v>
      </c>
      <c r="AF759" s="3">
        <v>150</v>
      </c>
      <c r="AI759" s="5">
        <v>49885.545899999997</v>
      </c>
      <c r="AJ759" s="5">
        <v>109572.0105</v>
      </c>
    </row>
    <row r="760" spans="10:36" x14ac:dyDescent="0.15">
      <c r="J760" s="2" t="s">
        <v>31</v>
      </c>
      <c r="K760" s="2">
        <v>60122</v>
      </c>
      <c r="L760" s="2">
        <v>121904.5</v>
      </c>
      <c r="M760" s="2">
        <v>8964.9699999999993</v>
      </c>
      <c r="N760" s="2">
        <v>2</v>
      </c>
      <c r="O760" s="2">
        <v>15</v>
      </c>
      <c r="Q760" s="4"/>
      <c r="R760" s="4"/>
      <c r="S760" s="4"/>
      <c r="T760" s="4"/>
      <c r="U760" s="4"/>
      <c r="V760" s="4"/>
      <c r="W760" s="4"/>
      <c r="AA760" s="3" t="s">
        <v>140</v>
      </c>
      <c r="AB760" s="3">
        <v>59606.6</v>
      </c>
      <c r="AC760" s="3">
        <v>133049.9</v>
      </c>
      <c r="AD760" s="3">
        <v>8547.15</v>
      </c>
      <c r="AE760" s="3">
        <v>7</v>
      </c>
      <c r="AF760" s="3">
        <v>150</v>
      </c>
      <c r="AI760" s="5">
        <v>50019.9205</v>
      </c>
      <c r="AJ760" s="5">
        <v>109477.9204</v>
      </c>
    </row>
    <row r="761" spans="10:36" x14ac:dyDescent="0.15">
      <c r="J761" s="2" t="s">
        <v>31</v>
      </c>
      <c r="K761" s="2">
        <v>60560.7</v>
      </c>
      <c r="L761" s="2">
        <v>122612.2</v>
      </c>
      <c r="M761" s="2">
        <v>8974.25</v>
      </c>
      <c r="N761" s="2">
        <v>2</v>
      </c>
      <c r="O761" s="2">
        <v>15</v>
      </c>
      <c r="Q761" s="4"/>
      <c r="R761" s="4"/>
      <c r="S761" s="4"/>
      <c r="T761" s="4"/>
      <c r="U761" s="4"/>
      <c r="V761" s="4"/>
      <c r="W761" s="4"/>
      <c r="AA761" s="3" t="s">
        <v>140</v>
      </c>
      <c r="AB761" s="3">
        <v>59857.9</v>
      </c>
      <c r="AC761" s="3">
        <v>133265.1</v>
      </c>
      <c r="AD761" s="3">
        <v>8567.0300000000007</v>
      </c>
      <c r="AE761" s="3">
        <v>7</v>
      </c>
      <c r="AF761" s="3">
        <v>150</v>
      </c>
      <c r="AI761" s="5">
        <v>50154.296499999997</v>
      </c>
      <c r="AJ761" s="5">
        <v>109383.82919999999</v>
      </c>
    </row>
    <row r="762" spans="10:36" x14ac:dyDescent="0.15">
      <c r="J762" s="2" t="s">
        <v>31</v>
      </c>
      <c r="K762" s="2">
        <v>57919.9</v>
      </c>
      <c r="L762" s="2">
        <v>139390.1</v>
      </c>
      <c r="M762" s="2">
        <v>8971</v>
      </c>
      <c r="N762" s="2">
        <v>3</v>
      </c>
      <c r="O762" s="2">
        <v>15</v>
      </c>
      <c r="Q762" s="4"/>
      <c r="R762" s="4"/>
      <c r="S762" s="4"/>
      <c r="T762" s="4"/>
      <c r="U762" s="4"/>
      <c r="V762" s="4"/>
      <c r="W762" s="4"/>
      <c r="AA762" s="3" t="s">
        <v>140</v>
      </c>
      <c r="AB762" s="3">
        <v>60095.5</v>
      </c>
      <c r="AC762" s="3">
        <v>133656.79999999999</v>
      </c>
      <c r="AD762" s="3">
        <v>8585.31</v>
      </c>
      <c r="AE762" s="3">
        <v>7</v>
      </c>
      <c r="AF762" s="3">
        <v>150</v>
      </c>
      <c r="AI762" s="5">
        <v>50288.6711</v>
      </c>
      <c r="AJ762" s="5">
        <v>109289.7392</v>
      </c>
    </row>
    <row r="763" spans="10:36" x14ac:dyDescent="0.15">
      <c r="J763" s="2" t="s">
        <v>31</v>
      </c>
      <c r="K763" s="2">
        <v>58358.6</v>
      </c>
      <c r="L763" s="2">
        <v>140097.79999999999</v>
      </c>
      <c r="M763" s="2">
        <v>9000.74</v>
      </c>
      <c r="N763" s="2">
        <v>3</v>
      </c>
      <c r="O763" s="2">
        <v>15</v>
      </c>
      <c r="Q763" s="4"/>
      <c r="R763" s="4"/>
      <c r="S763" s="4"/>
      <c r="T763" s="4"/>
      <c r="U763" s="4"/>
      <c r="V763" s="4"/>
      <c r="W763" s="4"/>
      <c r="AA763" s="3" t="s">
        <v>140</v>
      </c>
      <c r="AB763" s="3">
        <v>60270.7</v>
      </c>
      <c r="AC763" s="3">
        <v>133960.29999999999</v>
      </c>
      <c r="AD763" s="3">
        <v>8611.16</v>
      </c>
      <c r="AE763" s="3">
        <v>7</v>
      </c>
      <c r="AF763" s="3">
        <v>150</v>
      </c>
      <c r="AI763" s="5">
        <v>50423.047200000001</v>
      </c>
      <c r="AJ763" s="5">
        <v>109195.648</v>
      </c>
    </row>
    <row r="764" spans="10:36" x14ac:dyDescent="0.15">
      <c r="J764" s="2" t="s">
        <v>31</v>
      </c>
      <c r="K764" s="2">
        <v>57644.7</v>
      </c>
      <c r="L764" s="2">
        <v>138796.6</v>
      </c>
      <c r="M764" s="2">
        <v>8945.41</v>
      </c>
      <c r="N764" s="2">
        <v>3</v>
      </c>
      <c r="O764" s="2">
        <v>15</v>
      </c>
      <c r="Q764" s="4"/>
      <c r="R764" s="4"/>
      <c r="S764" s="4"/>
      <c r="T764" s="4"/>
      <c r="U764" s="4"/>
      <c r="V764" s="4"/>
      <c r="W764" s="4"/>
      <c r="AA764" s="3" t="s">
        <v>140</v>
      </c>
      <c r="AB764" s="3">
        <v>67435</v>
      </c>
      <c r="AC764" s="3">
        <v>143860.20000000001</v>
      </c>
      <c r="AD764" s="3">
        <v>9117.4699999999993</v>
      </c>
      <c r="AE764" s="3">
        <v>7</v>
      </c>
      <c r="AF764" s="3">
        <v>150</v>
      </c>
      <c r="AI764" s="5">
        <v>50557.421699999999</v>
      </c>
      <c r="AJ764" s="5">
        <v>109101.5579</v>
      </c>
    </row>
    <row r="765" spans="10:36" x14ac:dyDescent="0.15">
      <c r="J765" s="2" t="s">
        <v>31</v>
      </c>
      <c r="K765" s="2">
        <v>59011.5</v>
      </c>
      <c r="L765" s="2">
        <v>140856.6</v>
      </c>
      <c r="M765" s="2">
        <v>9018.4699999999993</v>
      </c>
      <c r="N765" s="2">
        <v>3</v>
      </c>
      <c r="O765" s="2">
        <v>15</v>
      </c>
      <c r="Q765" s="4"/>
      <c r="R765" s="4"/>
      <c r="S765" s="4"/>
      <c r="T765" s="4"/>
      <c r="U765" s="4"/>
      <c r="V765" s="4"/>
      <c r="W765" s="4"/>
      <c r="AA765" s="3" t="s">
        <v>140</v>
      </c>
      <c r="AB765" s="3">
        <v>68089.600000000006</v>
      </c>
      <c r="AC765" s="3">
        <v>144115.5</v>
      </c>
      <c r="AD765" s="3">
        <v>9136.27</v>
      </c>
      <c r="AE765" s="3">
        <v>7</v>
      </c>
      <c r="AF765" s="3">
        <v>150</v>
      </c>
      <c r="AI765" s="5">
        <v>50691.797899999998</v>
      </c>
      <c r="AJ765" s="5">
        <v>109007.4667</v>
      </c>
    </row>
    <row r="766" spans="10:36" x14ac:dyDescent="0.15">
      <c r="J766" s="2" t="s">
        <v>31</v>
      </c>
      <c r="K766" s="2">
        <v>59614.5</v>
      </c>
      <c r="L766" s="2">
        <v>141489.20000000001</v>
      </c>
      <c r="M766" s="2">
        <v>9049.26</v>
      </c>
      <c r="N766" s="2">
        <v>3</v>
      </c>
      <c r="O766" s="2">
        <v>15</v>
      </c>
      <c r="Q766" s="4"/>
      <c r="R766" s="4"/>
      <c r="S766" s="4"/>
      <c r="T766" s="4"/>
      <c r="U766" s="4"/>
      <c r="V766" s="4"/>
      <c r="W766" s="4"/>
      <c r="AA766" s="3" t="s">
        <v>140</v>
      </c>
      <c r="AB766" s="3">
        <v>68631.600000000006</v>
      </c>
      <c r="AC766" s="3">
        <v>144206.39999999999</v>
      </c>
      <c r="AD766" s="3">
        <v>9147.94</v>
      </c>
      <c r="AE766" s="3">
        <v>7</v>
      </c>
      <c r="AF766" s="3">
        <v>150</v>
      </c>
      <c r="AI766" s="5">
        <v>50826.172400000003</v>
      </c>
      <c r="AJ766" s="5">
        <v>108913.37669999999</v>
      </c>
    </row>
    <row r="767" spans="10:36" x14ac:dyDescent="0.15">
      <c r="J767" s="2" t="s">
        <v>31</v>
      </c>
      <c r="K767" s="2">
        <v>57408.1</v>
      </c>
      <c r="L767" s="2">
        <v>138077.4</v>
      </c>
      <c r="M767" s="2">
        <v>8912.2800000000007</v>
      </c>
      <c r="N767" s="2">
        <v>3</v>
      </c>
      <c r="O767" s="2">
        <v>15</v>
      </c>
      <c r="Q767" s="4"/>
      <c r="R767" s="4"/>
      <c r="S767" s="4"/>
      <c r="T767" s="4"/>
      <c r="U767" s="4"/>
      <c r="V767" s="4"/>
      <c r="W767" s="4"/>
      <c r="AA767" s="3" t="s">
        <v>140</v>
      </c>
      <c r="AB767" s="3">
        <v>68971.8</v>
      </c>
      <c r="AC767" s="3">
        <v>144245.70000000001</v>
      </c>
      <c r="AD767" s="3">
        <v>9155.77</v>
      </c>
      <c r="AE767" s="3">
        <v>7</v>
      </c>
      <c r="AF767" s="3">
        <v>150</v>
      </c>
      <c r="AI767" s="5">
        <v>50960.548600000002</v>
      </c>
      <c r="AJ767" s="5">
        <v>108819.2855</v>
      </c>
    </row>
    <row r="768" spans="10:36" x14ac:dyDescent="0.15">
      <c r="J768" s="2" t="s">
        <v>31</v>
      </c>
      <c r="K768" s="2">
        <v>60356</v>
      </c>
      <c r="L768" s="2">
        <v>142147.6</v>
      </c>
      <c r="M768" s="2">
        <v>9065.2199999999993</v>
      </c>
      <c r="N768" s="2">
        <v>3</v>
      </c>
      <c r="O768" s="2">
        <v>15</v>
      </c>
      <c r="Q768" s="4"/>
      <c r="R768" s="4"/>
      <c r="S768" s="4"/>
      <c r="T768" s="4"/>
      <c r="U768" s="4"/>
      <c r="V768" s="4"/>
      <c r="W768" s="4"/>
      <c r="AA768" s="3" t="s">
        <v>140</v>
      </c>
      <c r="AB768" s="3">
        <v>69237.2</v>
      </c>
      <c r="AC768" s="3">
        <v>144146.29999999999</v>
      </c>
      <c r="AD768" s="3">
        <v>9162.5499999999993</v>
      </c>
      <c r="AE768" s="3">
        <v>7</v>
      </c>
      <c r="AF768" s="3">
        <v>150</v>
      </c>
      <c r="AI768" s="5">
        <v>51094.9231</v>
      </c>
      <c r="AJ768" s="5">
        <v>108725.1954</v>
      </c>
    </row>
    <row r="769" spans="10:36" x14ac:dyDescent="0.15">
      <c r="J769" s="2" t="s">
        <v>31</v>
      </c>
      <c r="K769" s="2">
        <v>57210</v>
      </c>
      <c r="L769" s="2">
        <v>137169</v>
      </c>
      <c r="M769" s="2">
        <v>8838.1299999999992</v>
      </c>
      <c r="N769" s="2">
        <v>3</v>
      </c>
      <c r="O769" s="2">
        <v>15</v>
      </c>
      <c r="Q769" s="4"/>
      <c r="R769" s="4"/>
      <c r="S769" s="4"/>
      <c r="T769" s="4"/>
      <c r="U769" s="4"/>
      <c r="V769" s="4"/>
      <c r="W769" s="4"/>
      <c r="AA769" s="3" t="s">
        <v>140</v>
      </c>
      <c r="AB769" s="3">
        <v>69389.399999999994</v>
      </c>
      <c r="AC769" s="3">
        <v>144008.5</v>
      </c>
      <c r="AD769" s="3">
        <v>9165.49</v>
      </c>
      <c r="AE769" s="3">
        <v>7</v>
      </c>
      <c r="AF769" s="3">
        <v>150</v>
      </c>
      <c r="AI769" s="5">
        <v>51229.299299999999</v>
      </c>
      <c r="AJ769" s="5">
        <v>108631.1042</v>
      </c>
    </row>
    <row r="770" spans="10:36" x14ac:dyDescent="0.15">
      <c r="J770" s="2" t="s">
        <v>31</v>
      </c>
      <c r="K770" s="2">
        <v>61211.3</v>
      </c>
      <c r="L770" s="2">
        <v>142768.70000000001</v>
      </c>
      <c r="M770" s="2">
        <v>9079.4500000000007</v>
      </c>
      <c r="N770" s="2">
        <v>3</v>
      </c>
      <c r="O770" s="2">
        <v>15</v>
      </c>
      <c r="Q770" s="4"/>
      <c r="R770" s="4"/>
      <c r="S770" s="4"/>
      <c r="T770" s="4"/>
      <c r="U770" s="4"/>
      <c r="V770" s="4"/>
      <c r="W770" s="4"/>
      <c r="AA770" s="3" t="s">
        <v>140</v>
      </c>
      <c r="AB770" s="3">
        <v>69466.2</v>
      </c>
      <c r="AC770" s="3">
        <v>143795</v>
      </c>
      <c r="AD770" s="3">
        <v>9168.44</v>
      </c>
      <c r="AE770" s="3">
        <v>7</v>
      </c>
      <c r="AF770" s="3">
        <v>150</v>
      </c>
      <c r="AI770" s="5">
        <v>51363.673799999997</v>
      </c>
      <c r="AJ770" s="5">
        <v>108537.01420000001</v>
      </c>
    </row>
    <row r="771" spans="10:36" x14ac:dyDescent="0.15">
      <c r="J771" s="2" t="s">
        <v>31</v>
      </c>
      <c r="K771" s="2">
        <v>57174.5</v>
      </c>
      <c r="L771" s="2">
        <v>136538.70000000001</v>
      </c>
      <c r="M771" s="2">
        <v>8794.64</v>
      </c>
      <c r="N771" s="2">
        <v>3</v>
      </c>
      <c r="O771" s="2">
        <v>15</v>
      </c>
      <c r="Q771" s="4"/>
      <c r="R771" s="4"/>
      <c r="S771" s="4"/>
      <c r="T771" s="4"/>
      <c r="U771" s="4"/>
      <c r="V771" s="4"/>
      <c r="W771" s="4"/>
      <c r="AA771" s="3" t="s">
        <v>140</v>
      </c>
      <c r="AB771" s="3">
        <v>69480.3</v>
      </c>
      <c r="AC771" s="3">
        <v>143467.5</v>
      </c>
      <c r="AD771" s="3">
        <v>9163.9</v>
      </c>
      <c r="AE771" s="3">
        <v>7</v>
      </c>
      <c r="AF771" s="3">
        <v>150</v>
      </c>
      <c r="AI771" s="5">
        <v>51498.049899999998</v>
      </c>
      <c r="AJ771" s="5">
        <v>108442.923</v>
      </c>
    </row>
    <row r="772" spans="10:36" x14ac:dyDescent="0.15">
      <c r="J772" s="2" t="s">
        <v>31</v>
      </c>
      <c r="K772" s="2">
        <v>62167.7</v>
      </c>
      <c r="L772" s="2">
        <v>143352.4</v>
      </c>
      <c r="M772" s="2">
        <v>9085.8700000000008</v>
      </c>
      <c r="N772" s="2">
        <v>3</v>
      </c>
      <c r="O772" s="2">
        <v>15</v>
      </c>
      <c r="Q772" s="4"/>
      <c r="R772" s="4"/>
      <c r="S772" s="4"/>
      <c r="T772" s="4"/>
      <c r="U772" s="4"/>
      <c r="V772" s="4"/>
      <c r="W772" s="4"/>
      <c r="AA772" s="3" t="s">
        <v>140</v>
      </c>
      <c r="AB772" s="3">
        <v>69445.2</v>
      </c>
      <c r="AC772" s="3">
        <v>142976.1</v>
      </c>
      <c r="AD772" s="3">
        <v>9160.23</v>
      </c>
      <c r="AE772" s="3">
        <v>7</v>
      </c>
      <c r="AF772" s="3">
        <v>150</v>
      </c>
      <c r="AI772" s="5">
        <v>51632.424500000001</v>
      </c>
      <c r="AJ772" s="5">
        <v>108348.83289999999</v>
      </c>
    </row>
    <row r="773" spans="10:36" x14ac:dyDescent="0.15">
      <c r="J773" s="2" t="s">
        <v>31</v>
      </c>
      <c r="K773" s="2">
        <v>57227.7</v>
      </c>
      <c r="L773" s="2">
        <v>135908.79999999999</v>
      </c>
      <c r="M773" s="2">
        <v>8757.09</v>
      </c>
      <c r="N773" s="2">
        <v>3</v>
      </c>
      <c r="O773" s="2">
        <v>15</v>
      </c>
      <c r="Q773" s="4"/>
      <c r="R773" s="4"/>
      <c r="S773" s="4"/>
      <c r="T773" s="4"/>
      <c r="U773" s="4"/>
      <c r="V773" s="4"/>
      <c r="W773" s="4"/>
      <c r="AA773" s="3" t="s">
        <v>140</v>
      </c>
      <c r="AB773" s="3">
        <v>61331.7</v>
      </c>
      <c r="AC773" s="3">
        <v>131181.79999999999</v>
      </c>
      <c r="AD773" s="3">
        <v>8541.7900000000009</v>
      </c>
      <c r="AE773" s="3">
        <v>7</v>
      </c>
      <c r="AF773" s="3">
        <v>150</v>
      </c>
      <c r="AI773" s="5">
        <v>51766.800499999998</v>
      </c>
      <c r="AJ773" s="5">
        <v>108254.7418</v>
      </c>
    </row>
    <row r="774" spans="10:36" x14ac:dyDescent="0.15">
      <c r="J774" s="2" t="s">
        <v>31</v>
      </c>
      <c r="K774" s="2">
        <v>63149.3</v>
      </c>
      <c r="L774" s="2">
        <v>143847.79999999999</v>
      </c>
      <c r="M774" s="2">
        <v>9097.81</v>
      </c>
      <c r="N774" s="2">
        <v>3</v>
      </c>
      <c r="O774" s="2">
        <v>15</v>
      </c>
      <c r="Q774" s="4"/>
      <c r="R774" s="4"/>
      <c r="S774" s="4"/>
      <c r="T774" s="4"/>
      <c r="U774" s="4"/>
      <c r="V774" s="4"/>
      <c r="W774" s="4"/>
      <c r="AA774" s="3" t="s">
        <v>140</v>
      </c>
      <c r="AB774" s="3">
        <v>60819.6</v>
      </c>
      <c r="AC774" s="3">
        <v>130209</v>
      </c>
      <c r="AD774" s="3">
        <v>8500.7999999999993</v>
      </c>
      <c r="AE774" s="3">
        <v>7</v>
      </c>
      <c r="AF774" s="3">
        <v>150</v>
      </c>
      <c r="AI774" s="5">
        <v>51901.1751</v>
      </c>
      <c r="AJ774" s="5">
        <v>108160.6517</v>
      </c>
    </row>
    <row r="775" spans="10:36" x14ac:dyDescent="0.15">
      <c r="J775" s="2" t="s">
        <v>31</v>
      </c>
      <c r="K775" s="2">
        <v>57432.4</v>
      </c>
      <c r="L775" s="2">
        <v>135166</v>
      </c>
      <c r="M775" s="2">
        <v>8699.61</v>
      </c>
      <c r="N775" s="2">
        <v>3</v>
      </c>
      <c r="O775" s="2">
        <v>15</v>
      </c>
      <c r="Q775" s="4"/>
      <c r="R775" s="4"/>
      <c r="S775" s="4"/>
      <c r="T775" s="4"/>
      <c r="U775" s="4"/>
      <c r="V775" s="4"/>
      <c r="W775" s="4"/>
      <c r="AA775" s="3" t="s">
        <v>140</v>
      </c>
      <c r="AB775" s="3">
        <v>61733.3</v>
      </c>
      <c r="AC775" s="3">
        <v>131612.20000000001</v>
      </c>
      <c r="AD775" s="3">
        <v>8587.2999999999993</v>
      </c>
      <c r="AE775" s="3">
        <v>7</v>
      </c>
      <c r="AF775" s="3">
        <v>150</v>
      </c>
      <c r="AI775" s="5">
        <v>52035.551200000002</v>
      </c>
      <c r="AJ775" s="5">
        <v>108066.56050000001</v>
      </c>
    </row>
    <row r="776" spans="10:36" x14ac:dyDescent="0.15">
      <c r="J776" s="2" t="s">
        <v>31</v>
      </c>
      <c r="K776" s="2">
        <v>64333</v>
      </c>
      <c r="L776" s="2">
        <v>144344.20000000001</v>
      </c>
      <c r="M776" s="2">
        <v>9113.31</v>
      </c>
      <c r="N776" s="2">
        <v>3</v>
      </c>
      <c r="O776" s="2">
        <v>15</v>
      </c>
      <c r="Q776" s="4"/>
      <c r="R776" s="4"/>
      <c r="S776" s="4"/>
      <c r="T776" s="4"/>
      <c r="U776" s="4"/>
      <c r="V776" s="4"/>
      <c r="W776" s="4"/>
      <c r="AA776" s="3" t="s">
        <v>140</v>
      </c>
      <c r="AB776" s="3">
        <v>69410.100000000006</v>
      </c>
      <c r="AC776" s="3">
        <v>142396.29999999999</v>
      </c>
      <c r="AD776" s="3">
        <v>9158.83</v>
      </c>
      <c r="AE776" s="3">
        <v>7</v>
      </c>
      <c r="AF776" s="3">
        <v>150</v>
      </c>
      <c r="AI776" s="5">
        <v>52169.9257</v>
      </c>
      <c r="AJ776" s="5">
        <v>107972.4705</v>
      </c>
    </row>
    <row r="777" spans="10:36" x14ac:dyDescent="0.15">
      <c r="J777" s="2" t="s">
        <v>31</v>
      </c>
      <c r="K777" s="2">
        <v>57712.6</v>
      </c>
      <c r="L777" s="2">
        <v>134486.6</v>
      </c>
      <c r="M777" s="2">
        <v>8653.31</v>
      </c>
      <c r="N777" s="2">
        <v>3</v>
      </c>
      <c r="O777" s="2">
        <v>15</v>
      </c>
      <c r="Q777" s="4"/>
      <c r="R777" s="4"/>
      <c r="S777" s="4"/>
      <c r="T777" s="4"/>
      <c r="U777" s="4"/>
      <c r="V777" s="4"/>
      <c r="W777" s="4"/>
      <c r="AA777" s="3" t="s">
        <v>140</v>
      </c>
      <c r="AB777" s="3">
        <v>60558.400000000001</v>
      </c>
      <c r="AC777" s="3">
        <v>129452.1</v>
      </c>
      <c r="AD777" s="3">
        <v>8493.36</v>
      </c>
      <c r="AE777" s="3">
        <v>7</v>
      </c>
      <c r="AF777" s="3">
        <v>150</v>
      </c>
      <c r="AI777" s="5">
        <v>52304.301899999999</v>
      </c>
      <c r="AJ777" s="5">
        <v>107878.3793</v>
      </c>
    </row>
    <row r="778" spans="10:36" x14ac:dyDescent="0.15">
      <c r="J778" s="2" t="s">
        <v>31</v>
      </c>
      <c r="K778" s="2">
        <v>65706.399999999994</v>
      </c>
      <c r="L778" s="2">
        <v>144778.20000000001</v>
      </c>
      <c r="M778" s="2">
        <v>9122.5300000000007</v>
      </c>
      <c r="N778" s="2">
        <v>3</v>
      </c>
      <c r="O778" s="2">
        <v>15</v>
      </c>
      <c r="Q778" s="4"/>
      <c r="R778" s="4"/>
      <c r="S778" s="4"/>
      <c r="T778" s="4"/>
      <c r="U778" s="4"/>
      <c r="V778" s="4"/>
      <c r="W778" s="4"/>
      <c r="AA778" s="3" t="s">
        <v>140</v>
      </c>
      <c r="AB778" s="3">
        <v>62260.5</v>
      </c>
      <c r="AC778" s="3">
        <v>132106</v>
      </c>
      <c r="AD778" s="3">
        <v>8634.23</v>
      </c>
      <c r="AE778" s="3">
        <v>7</v>
      </c>
      <c r="AF778" s="3">
        <v>150</v>
      </c>
      <c r="AI778" s="5">
        <v>52438.676399999997</v>
      </c>
      <c r="AJ778" s="5">
        <v>107784.2892</v>
      </c>
    </row>
    <row r="779" spans="10:36" x14ac:dyDescent="0.15">
      <c r="J779" s="2" t="s">
        <v>31</v>
      </c>
      <c r="K779" s="2">
        <v>58208</v>
      </c>
      <c r="L779" s="2">
        <v>133606</v>
      </c>
      <c r="M779" s="2">
        <v>8585.43</v>
      </c>
      <c r="N779" s="2">
        <v>3</v>
      </c>
      <c r="O779" s="2">
        <v>15</v>
      </c>
      <c r="Q779" s="4"/>
      <c r="R779" s="4"/>
      <c r="S779" s="4"/>
      <c r="T779" s="4"/>
      <c r="U779" s="4"/>
      <c r="V779" s="4"/>
      <c r="W779" s="4"/>
      <c r="AA779" s="3" t="s">
        <v>140</v>
      </c>
      <c r="AB779" s="3">
        <v>62901.2</v>
      </c>
      <c r="AC779" s="3">
        <v>132613.20000000001</v>
      </c>
      <c r="AD779" s="3">
        <v>8695.06</v>
      </c>
      <c r="AE779" s="3">
        <v>7</v>
      </c>
      <c r="AF779" s="3">
        <v>150</v>
      </c>
      <c r="AI779" s="5">
        <v>52573.052600000003</v>
      </c>
      <c r="AJ779" s="5">
        <v>107690.198</v>
      </c>
    </row>
    <row r="780" spans="10:36" x14ac:dyDescent="0.15">
      <c r="J780" s="2" t="s">
        <v>31</v>
      </c>
      <c r="K780" s="2">
        <v>67281.5</v>
      </c>
      <c r="L780" s="2">
        <v>145175.20000000001</v>
      </c>
      <c r="M780" s="2">
        <v>9134.2000000000007</v>
      </c>
      <c r="N780" s="2">
        <v>3</v>
      </c>
      <c r="O780" s="2">
        <v>15</v>
      </c>
      <c r="Q780" s="4"/>
      <c r="R780" s="4"/>
      <c r="S780" s="4"/>
      <c r="T780" s="4"/>
      <c r="U780" s="4"/>
      <c r="V780" s="4"/>
      <c r="W780" s="4"/>
      <c r="AA780" s="3" t="s">
        <v>140</v>
      </c>
      <c r="AB780" s="3">
        <v>69263.100000000006</v>
      </c>
      <c r="AC780" s="3">
        <v>141564.29999999999</v>
      </c>
      <c r="AD780" s="3">
        <v>9149.69</v>
      </c>
      <c r="AE780" s="3">
        <v>7</v>
      </c>
      <c r="AF780" s="3">
        <v>150</v>
      </c>
      <c r="AI780" s="5">
        <v>52707.427100000001</v>
      </c>
      <c r="AJ780" s="5">
        <v>107596.10799999999</v>
      </c>
    </row>
    <row r="781" spans="10:36" x14ac:dyDescent="0.15">
      <c r="J781" s="2" t="s">
        <v>31</v>
      </c>
      <c r="K781" s="2">
        <v>58880.6</v>
      </c>
      <c r="L781" s="2">
        <v>132663.4</v>
      </c>
      <c r="M781" s="2">
        <v>8490.16</v>
      </c>
      <c r="N781" s="2">
        <v>3</v>
      </c>
      <c r="O781" s="2">
        <v>15</v>
      </c>
      <c r="Q781" s="4"/>
      <c r="R781" s="4"/>
      <c r="S781" s="4"/>
      <c r="T781" s="4"/>
      <c r="U781" s="4"/>
      <c r="V781" s="4"/>
      <c r="W781" s="4"/>
      <c r="AA781" s="3" t="s">
        <v>140</v>
      </c>
      <c r="AB781" s="3">
        <v>60186.7</v>
      </c>
      <c r="AC781" s="3">
        <v>128177.8</v>
      </c>
      <c r="AD781" s="3">
        <v>8531.8700000000008</v>
      </c>
      <c r="AE781" s="3">
        <v>7</v>
      </c>
      <c r="AF781" s="3">
        <v>150</v>
      </c>
      <c r="AI781" s="5">
        <v>52841.8033</v>
      </c>
      <c r="AJ781" s="5">
        <v>107502.0168</v>
      </c>
    </row>
    <row r="782" spans="10:36" x14ac:dyDescent="0.15">
      <c r="J782" s="2" t="s">
        <v>31</v>
      </c>
      <c r="K782" s="2">
        <v>59362.9</v>
      </c>
      <c r="L782" s="2">
        <v>131934.39999999999</v>
      </c>
      <c r="M782" s="2">
        <v>8439.5499999999993</v>
      </c>
      <c r="N782" s="2">
        <v>3</v>
      </c>
      <c r="O782" s="2">
        <v>15</v>
      </c>
      <c r="Q782" s="4"/>
      <c r="R782" s="4"/>
      <c r="S782" s="4"/>
      <c r="T782" s="4"/>
      <c r="U782" s="4"/>
      <c r="V782" s="4"/>
      <c r="W782" s="4"/>
      <c r="AA782" s="3" t="s">
        <v>140</v>
      </c>
      <c r="AB782" s="3">
        <v>63918.6</v>
      </c>
      <c r="AC782" s="3">
        <v>133437</v>
      </c>
      <c r="AD782" s="3">
        <v>8793.9</v>
      </c>
      <c r="AE782" s="3">
        <v>7</v>
      </c>
      <c r="AF782" s="3">
        <v>150</v>
      </c>
      <c r="AI782" s="5">
        <v>52976.177799999998</v>
      </c>
      <c r="AJ782" s="5">
        <v>107407.9267</v>
      </c>
    </row>
    <row r="783" spans="10:36" x14ac:dyDescent="0.15">
      <c r="J783" s="2" t="s">
        <v>31</v>
      </c>
      <c r="K783" s="2">
        <v>69020.7</v>
      </c>
      <c r="L783" s="2">
        <v>145510.20000000001</v>
      </c>
      <c r="M783" s="2">
        <v>9147.4699999999993</v>
      </c>
      <c r="N783" s="2">
        <v>3</v>
      </c>
      <c r="O783" s="2">
        <v>15</v>
      </c>
      <c r="Q783" s="4"/>
      <c r="R783" s="4"/>
      <c r="S783" s="4"/>
      <c r="T783" s="4"/>
      <c r="U783" s="4"/>
      <c r="V783" s="4"/>
      <c r="W783" s="4"/>
      <c r="AA783" s="3" t="s">
        <v>140</v>
      </c>
      <c r="AB783" s="3">
        <v>68977</v>
      </c>
      <c r="AC783" s="3">
        <v>140794.29999999999</v>
      </c>
      <c r="AD783" s="3">
        <v>9140.57</v>
      </c>
      <c r="AE783" s="3">
        <v>7</v>
      </c>
      <c r="AF783" s="3">
        <v>150</v>
      </c>
      <c r="AI783" s="5">
        <v>53110.553899999999</v>
      </c>
      <c r="AJ783" s="5">
        <v>107313.83560000001</v>
      </c>
    </row>
    <row r="784" spans="10:36" x14ac:dyDescent="0.15">
      <c r="J784" s="2" t="s">
        <v>31</v>
      </c>
      <c r="K784" s="2">
        <v>59844.800000000003</v>
      </c>
      <c r="L784" s="2">
        <v>131243.1</v>
      </c>
      <c r="M784" s="2">
        <v>8424.2800000000007</v>
      </c>
      <c r="N784" s="2">
        <v>3</v>
      </c>
      <c r="O784" s="2">
        <v>15</v>
      </c>
      <c r="Q784" s="4"/>
      <c r="R784" s="4"/>
      <c r="S784" s="4"/>
      <c r="T784" s="4"/>
      <c r="U784" s="4"/>
      <c r="V784" s="4"/>
      <c r="W784" s="4"/>
      <c r="AA784" s="3" t="s">
        <v>140</v>
      </c>
      <c r="AB784" s="3">
        <v>68678.8</v>
      </c>
      <c r="AC784" s="3">
        <v>139911.1</v>
      </c>
      <c r="AD784" s="3">
        <v>9122.31</v>
      </c>
      <c r="AE784" s="3">
        <v>7</v>
      </c>
      <c r="AF784" s="3">
        <v>150</v>
      </c>
      <c r="AI784" s="5">
        <v>53244.928500000002</v>
      </c>
      <c r="AJ784" s="5">
        <v>107219.7455</v>
      </c>
    </row>
    <row r="785" spans="10:36" x14ac:dyDescent="0.15">
      <c r="J785" s="2" t="s">
        <v>31</v>
      </c>
      <c r="K785" s="2">
        <v>70874</v>
      </c>
      <c r="L785" s="2">
        <v>145782.20000000001</v>
      </c>
      <c r="M785" s="2">
        <v>9170.85</v>
      </c>
      <c r="N785" s="2">
        <v>3</v>
      </c>
      <c r="O785" s="2">
        <v>15</v>
      </c>
      <c r="Q785" s="4"/>
      <c r="R785" s="4"/>
      <c r="S785" s="4"/>
      <c r="T785" s="4"/>
      <c r="U785" s="4"/>
      <c r="V785" s="4"/>
      <c r="W785" s="4"/>
      <c r="AA785" s="3" t="s">
        <v>140</v>
      </c>
      <c r="AB785" s="3">
        <v>64922.9</v>
      </c>
      <c r="AC785" s="3">
        <v>134361.9</v>
      </c>
      <c r="AD785" s="3">
        <v>8882.27</v>
      </c>
      <c r="AE785" s="3">
        <v>7</v>
      </c>
      <c r="AF785" s="3">
        <v>150</v>
      </c>
      <c r="AI785" s="5">
        <v>53379.304499999998</v>
      </c>
      <c r="AJ785" s="5">
        <v>107125.65429999999</v>
      </c>
    </row>
    <row r="786" spans="10:36" x14ac:dyDescent="0.15">
      <c r="J786" s="2" t="s">
        <v>31</v>
      </c>
      <c r="K786" s="2">
        <v>60478.7</v>
      </c>
      <c r="L786" s="2">
        <v>130464.2</v>
      </c>
      <c r="M786" s="2">
        <v>8443</v>
      </c>
      <c r="N786" s="2">
        <v>3</v>
      </c>
      <c r="O786" s="2">
        <v>15</v>
      </c>
      <c r="Q786" s="4"/>
      <c r="R786" s="4"/>
      <c r="S786" s="4"/>
      <c r="T786" s="4"/>
      <c r="U786" s="4"/>
      <c r="V786" s="4"/>
      <c r="W786" s="4"/>
      <c r="AA786" s="3" t="s">
        <v>140</v>
      </c>
      <c r="AB786" s="3">
        <v>59978.3</v>
      </c>
      <c r="AC786" s="3">
        <v>126967.5</v>
      </c>
      <c r="AD786" s="3">
        <v>8587.7999999999993</v>
      </c>
      <c r="AE786" s="3">
        <v>7</v>
      </c>
      <c r="AF786" s="3">
        <v>150</v>
      </c>
      <c r="AI786" s="5">
        <v>53513.679100000001</v>
      </c>
      <c r="AJ786" s="5">
        <v>107031.5643</v>
      </c>
    </row>
    <row r="787" spans="10:36" x14ac:dyDescent="0.15">
      <c r="J787" s="2" t="s">
        <v>31</v>
      </c>
      <c r="K787" s="2">
        <v>60821.2</v>
      </c>
      <c r="L787" s="2">
        <v>130011.8</v>
      </c>
      <c r="M787" s="2">
        <v>8495.0300000000007</v>
      </c>
      <c r="N787" s="2">
        <v>3</v>
      </c>
      <c r="O787" s="2">
        <v>15</v>
      </c>
      <c r="Q787" s="4"/>
      <c r="R787" s="4"/>
      <c r="S787" s="4"/>
      <c r="T787" s="4"/>
      <c r="U787" s="4"/>
      <c r="V787" s="4"/>
      <c r="W787" s="4"/>
      <c r="AA787" s="3" t="s">
        <v>140</v>
      </c>
      <c r="AB787" s="3">
        <v>65801.2</v>
      </c>
      <c r="AC787" s="3">
        <v>135311</v>
      </c>
      <c r="AD787" s="3">
        <v>8956.7099999999991</v>
      </c>
      <c r="AE787" s="3">
        <v>7</v>
      </c>
      <c r="AF787" s="3">
        <v>150</v>
      </c>
      <c r="AI787" s="5">
        <v>53648.055200000003</v>
      </c>
      <c r="AJ787" s="5">
        <v>106937.4731</v>
      </c>
    </row>
    <row r="788" spans="10:36" x14ac:dyDescent="0.15">
      <c r="J788" s="2" t="s">
        <v>31</v>
      </c>
      <c r="K788" s="2">
        <v>47756.6</v>
      </c>
      <c r="L788" s="2">
        <v>110359.9</v>
      </c>
      <c r="M788" s="2">
        <v>9095.0300000000007</v>
      </c>
      <c r="N788" s="2">
        <v>3</v>
      </c>
      <c r="O788" s="2">
        <v>15</v>
      </c>
      <c r="Q788" s="4"/>
      <c r="R788" s="4"/>
      <c r="S788" s="4"/>
      <c r="T788" s="4"/>
      <c r="U788" s="4"/>
      <c r="V788" s="4"/>
      <c r="W788" s="4"/>
      <c r="AA788" s="3" t="s">
        <v>140</v>
      </c>
      <c r="AB788" s="3">
        <v>67629.899999999994</v>
      </c>
      <c r="AC788" s="3">
        <v>137827.1</v>
      </c>
      <c r="AD788" s="3">
        <v>9064.2199999999993</v>
      </c>
      <c r="AE788" s="3">
        <v>7</v>
      </c>
      <c r="AF788" s="3">
        <v>150</v>
      </c>
      <c r="AI788" s="5">
        <v>53782.429700000001</v>
      </c>
      <c r="AJ788" s="5">
        <v>106843.383</v>
      </c>
    </row>
    <row r="789" spans="10:36" x14ac:dyDescent="0.15">
      <c r="J789" s="2" t="s">
        <v>31</v>
      </c>
      <c r="K789" s="2">
        <v>61126</v>
      </c>
      <c r="L789" s="2">
        <v>129445.9</v>
      </c>
      <c r="M789" s="2">
        <v>8550.23</v>
      </c>
      <c r="N789" s="2">
        <v>3</v>
      </c>
      <c r="O789" s="2">
        <v>15</v>
      </c>
      <c r="Q789" s="4"/>
      <c r="R789" s="4"/>
      <c r="S789" s="4"/>
      <c r="T789" s="4"/>
      <c r="U789" s="4"/>
      <c r="V789" s="4"/>
      <c r="W789" s="4"/>
      <c r="AA789" s="3" t="s">
        <v>140</v>
      </c>
      <c r="AB789" s="3">
        <v>68167.3</v>
      </c>
      <c r="AC789" s="3">
        <v>138812.70000000001</v>
      </c>
      <c r="AD789" s="3">
        <v>9095.8700000000008</v>
      </c>
      <c r="AE789" s="3">
        <v>7</v>
      </c>
      <c r="AF789" s="3">
        <v>150</v>
      </c>
      <c r="AI789" s="5">
        <v>53916.805899999999</v>
      </c>
      <c r="AJ789" s="5">
        <v>106749.29180000001</v>
      </c>
    </row>
    <row r="790" spans="10:36" x14ac:dyDescent="0.15">
      <c r="J790" s="2" t="s">
        <v>31</v>
      </c>
      <c r="K790" s="2">
        <v>73043</v>
      </c>
      <c r="L790" s="2">
        <v>145967.5</v>
      </c>
      <c r="M790" s="2">
        <v>9219.5300000000007</v>
      </c>
      <c r="N790" s="2">
        <v>3</v>
      </c>
      <c r="O790" s="2">
        <v>15</v>
      </c>
      <c r="Q790" s="4"/>
      <c r="R790" s="4"/>
      <c r="S790" s="4"/>
      <c r="T790" s="4"/>
      <c r="U790" s="4"/>
      <c r="V790" s="4"/>
      <c r="W790" s="4"/>
      <c r="AA790" s="3" t="s">
        <v>140</v>
      </c>
      <c r="AB790" s="3">
        <v>66741.5</v>
      </c>
      <c r="AC790" s="3">
        <v>136437</v>
      </c>
      <c r="AD790" s="3">
        <v>9028.19</v>
      </c>
      <c r="AE790" s="3">
        <v>7</v>
      </c>
      <c r="AF790" s="3">
        <v>150</v>
      </c>
      <c r="AI790" s="5">
        <v>54051.180399999997</v>
      </c>
      <c r="AJ790" s="5">
        <v>106655.2018</v>
      </c>
    </row>
    <row r="791" spans="10:36" x14ac:dyDescent="0.15">
      <c r="J791" s="2" t="s">
        <v>31</v>
      </c>
      <c r="K791" s="2">
        <v>61393.4</v>
      </c>
      <c r="L791" s="2">
        <v>128854.7</v>
      </c>
      <c r="M791" s="2">
        <v>8646.19</v>
      </c>
      <c r="N791" s="2">
        <v>3</v>
      </c>
      <c r="O791" s="2">
        <v>15</v>
      </c>
      <c r="Q791" s="4"/>
      <c r="R791" s="4"/>
      <c r="S791" s="4"/>
      <c r="T791" s="4"/>
      <c r="U791" s="4"/>
      <c r="V791" s="4"/>
      <c r="W791" s="4"/>
      <c r="AA791" s="3" t="s">
        <v>140</v>
      </c>
      <c r="AB791" s="3">
        <v>59872.7</v>
      </c>
      <c r="AC791" s="3">
        <v>125467.9</v>
      </c>
      <c r="AD791" s="3">
        <v>8696.16</v>
      </c>
      <c r="AE791" s="3">
        <v>7</v>
      </c>
      <c r="AF791" s="3">
        <v>150</v>
      </c>
      <c r="AI791" s="5">
        <v>54185.556600000004</v>
      </c>
      <c r="AJ791" s="5">
        <v>106561.1106</v>
      </c>
    </row>
    <row r="792" spans="10:36" x14ac:dyDescent="0.15">
      <c r="J792" s="2" t="s">
        <v>31</v>
      </c>
      <c r="K792" s="2">
        <v>61586</v>
      </c>
      <c r="L792" s="2">
        <v>128048.9</v>
      </c>
      <c r="M792" s="2">
        <v>8722.2900000000009</v>
      </c>
      <c r="N792" s="2">
        <v>3</v>
      </c>
      <c r="O792" s="2">
        <v>15</v>
      </c>
      <c r="Q792" s="4"/>
      <c r="R792" s="4"/>
      <c r="S792" s="4"/>
      <c r="T792" s="4"/>
      <c r="U792" s="4"/>
      <c r="V792" s="4"/>
      <c r="W792" s="4"/>
      <c r="AA792" s="3" t="s">
        <v>140</v>
      </c>
      <c r="AB792" s="3">
        <v>59903.199999999997</v>
      </c>
      <c r="AC792" s="3">
        <v>124435</v>
      </c>
      <c r="AD792" s="3">
        <v>8789.2199999999993</v>
      </c>
      <c r="AE792" s="3">
        <v>7</v>
      </c>
      <c r="AF792" s="3">
        <v>150</v>
      </c>
      <c r="AI792" s="5">
        <v>54319.931100000002</v>
      </c>
      <c r="AJ792" s="5">
        <v>106467.0205</v>
      </c>
    </row>
    <row r="793" spans="10:36" x14ac:dyDescent="0.15">
      <c r="J793" s="2" t="s">
        <v>31</v>
      </c>
      <c r="K793" s="2">
        <v>52545.599999999999</v>
      </c>
      <c r="L793" s="2">
        <v>114538.7</v>
      </c>
      <c r="M793" s="2">
        <v>9095.51</v>
      </c>
      <c r="N793" s="2">
        <v>3</v>
      </c>
      <c r="O793" s="2">
        <v>15</v>
      </c>
      <c r="Q793" s="4"/>
      <c r="R793" s="4"/>
      <c r="S793" s="4"/>
      <c r="T793" s="4"/>
      <c r="U793" s="4"/>
      <c r="V793" s="4"/>
      <c r="W793" s="4"/>
      <c r="AA793" s="3" t="s">
        <v>140</v>
      </c>
      <c r="AB793" s="3">
        <v>60074.8</v>
      </c>
      <c r="AC793" s="3">
        <v>122962.3</v>
      </c>
      <c r="AD793" s="3">
        <v>8925.69</v>
      </c>
      <c r="AE793" s="3">
        <v>7</v>
      </c>
      <c r="AF793" s="3">
        <v>150</v>
      </c>
      <c r="AI793" s="5">
        <v>54454.3073</v>
      </c>
      <c r="AJ793" s="5">
        <v>106372.9293</v>
      </c>
    </row>
    <row r="794" spans="10:36" x14ac:dyDescent="0.15">
      <c r="J794" s="2" t="s">
        <v>31</v>
      </c>
      <c r="K794" s="2">
        <v>61652.2</v>
      </c>
      <c r="L794" s="2">
        <v>127204.4</v>
      </c>
      <c r="M794" s="2">
        <v>8809.0400000000009</v>
      </c>
      <c r="N794" s="2">
        <v>3</v>
      </c>
      <c r="O794" s="2">
        <v>15</v>
      </c>
      <c r="Q794" s="4"/>
      <c r="R794" s="4"/>
      <c r="S794" s="4"/>
      <c r="T794" s="4"/>
      <c r="U794" s="4"/>
      <c r="V794" s="4"/>
      <c r="W794" s="4"/>
      <c r="AA794" s="3" t="s">
        <v>140</v>
      </c>
      <c r="AB794" s="3">
        <v>60371.1</v>
      </c>
      <c r="AC794" s="3">
        <v>121754.3</v>
      </c>
      <c r="AD794" s="3">
        <v>9028.4500000000007</v>
      </c>
      <c r="AE794" s="3">
        <v>7</v>
      </c>
      <c r="AF794" s="3">
        <v>150</v>
      </c>
      <c r="AI794" s="5">
        <v>54588.681799999998</v>
      </c>
      <c r="AJ794" s="5">
        <v>106278.83930000001</v>
      </c>
    </row>
    <row r="795" spans="10:36" x14ac:dyDescent="0.15">
      <c r="J795" s="2" t="s">
        <v>31</v>
      </c>
      <c r="K795" s="2">
        <v>61654.5</v>
      </c>
      <c r="L795" s="2">
        <v>126624.7</v>
      </c>
      <c r="M795" s="2">
        <v>8848.0400000000009</v>
      </c>
      <c r="N795" s="2">
        <v>3</v>
      </c>
      <c r="O795" s="2">
        <v>15</v>
      </c>
      <c r="Q795" s="4"/>
      <c r="R795" s="4"/>
      <c r="S795" s="4"/>
      <c r="T795" s="4"/>
      <c r="U795" s="4"/>
      <c r="V795" s="4"/>
      <c r="W795" s="4"/>
      <c r="AA795" s="3" t="s">
        <v>140</v>
      </c>
      <c r="AB795" s="3">
        <v>60783.8</v>
      </c>
      <c r="AC795" s="3">
        <v>119955.1</v>
      </c>
      <c r="AD795" s="3">
        <v>9134.65</v>
      </c>
      <c r="AE795" s="3">
        <v>7</v>
      </c>
      <c r="AF795" s="3">
        <v>150</v>
      </c>
      <c r="AI795" s="5">
        <v>54723.0579</v>
      </c>
      <c r="AJ795" s="5">
        <v>106184.7481</v>
      </c>
    </row>
    <row r="796" spans="10:36" x14ac:dyDescent="0.15">
      <c r="J796" s="2" t="s">
        <v>31</v>
      </c>
      <c r="K796" s="2">
        <v>61557.1</v>
      </c>
      <c r="L796" s="2">
        <v>125767.4</v>
      </c>
      <c r="M796" s="2">
        <v>8882.75</v>
      </c>
      <c r="N796" s="2">
        <v>3</v>
      </c>
      <c r="O796" s="2">
        <v>15</v>
      </c>
      <c r="Q796" s="4"/>
      <c r="R796" s="4"/>
      <c r="S796" s="4"/>
      <c r="T796" s="4"/>
      <c r="U796" s="4"/>
      <c r="V796" s="4"/>
      <c r="W796" s="4"/>
      <c r="AA796" s="3" t="s">
        <v>140</v>
      </c>
      <c r="AB796" s="3">
        <v>61258.9</v>
      </c>
      <c r="AC796" s="3">
        <v>118332.7</v>
      </c>
      <c r="AD796" s="3">
        <v>9235.93</v>
      </c>
      <c r="AE796" s="3">
        <v>7</v>
      </c>
      <c r="AF796" s="3">
        <v>150</v>
      </c>
      <c r="AI796" s="5">
        <v>54857.432500000003</v>
      </c>
      <c r="AJ796" s="5">
        <v>106090.658</v>
      </c>
    </row>
    <row r="797" spans="10:36" x14ac:dyDescent="0.15">
      <c r="J797" s="2" t="s">
        <v>31</v>
      </c>
      <c r="K797" s="2">
        <v>56165.4</v>
      </c>
      <c r="L797" s="2">
        <v>117817.60000000001</v>
      </c>
      <c r="M797" s="2">
        <v>8954.8700000000008</v>
      </c>
      <c r="N797" s="2">
        <v>3</v>
      </c>
      <c r="O797" s="2">
        <v>15</v>
      </c>
      <c r="Q797" s="4"/>
      <c r="R797" s="4"/>
      <c r="S797" s="4"/>
      <c r="T797" s="4"/>
      <c r="U797" s="4"/>
      <c r="V797" s="4"/>
      <c r="W797" s="4"/>
      <c r="AA797" s="3" t="s">
        <v>140</v>
      </c>
      <c r="AB797" s="3">
        <v>61720.800000000003</v>
      </c>
      <c r="AC797" s="3">
        <v>116823.5</v>
      </c>
      <c r="AD797" s="3">
        <v>9341.2000000000007</v>
      </c>
      <c r="AE797" s="3">
        <v>7</v>
      </c>
      <c r="AF797" s="3">
        <v>150</v>
      </c>
      <c r="AI797" s="5">
        <v>54991.808499999999</v>
      </c>
      <c r="AJ797" s="5">
        <v>105996.56690000001</v>
      </c>
    </row>
    <row r="798" spans="10:36" x14ac:dyDescent="0.15">
      <c r="J798" s="2" t="s">
        <v>31</v>
      </c>
      <c r="K798" s="2">
        <v>61421.599999999999</v>
      </c>
      <c r="L798" s="2">
        <v>125010.5</v>
      </c>
      <c r="M798" s="2">
        <v>8918.84</v>
      </c>
      <c r="N798" s="2">
        <v>3</v>
      </c>
      <c r="O798" s="2">
        <v>15</v>
      </c>
      <c r="Q798" s="4"/>
      <c r="R798" s="4"/>
      <c r="S798" s="4"/>
      <c r="T798" s="4"/>
      <c r="U798" s="4"/>
      <c r="V798" s="4"/>
      <c r="W798" s="4"/>
      <c r="AA798" s="3" t="s">
        <v>140</v>
      </c>
      <c r="AB798" s="3">
        <v>62426.5</v>
      </c>
      <c r="AC798" s="3">
        <v>114471.5</v>
      </c>
      <c r="AD798" s="3">
        <v>9463.11</v>
      </c>
      <c r="AE798" s="3">
        <v>7</v>
      </c>
      <c r="AF798" s="3">
        <v>150</v>
      </c>
      <c r="AI798" s="5">
        <v>55126.183100000002</v>
      </c>
      <c r="AJ798" s="5">
        <v>105902.4768</v>
      </c>
    </row>
    <row r="799" spans="10:36" x14ac:dyDescent="0.15">
      <c r="J799" s="2" t="s">
        <v>31</v>
      </c>
      <c r="K799" s="2">
        <v>61185</v>
      </c>
      <c r="L799" s="2">
        <v>124202.8</v>
      </c>
      <c r="M799" s="2">
        <v>8956.49</v>
      </c>
      <c r="N799" s="2">
        <v>3</v>
      </c>
      <c r="O799" s="2">
        <v>15</v>
      </c>
      <c r="Q799" s="4"/>
      <c r="R799" s="4"/>
      <c r="S799" s="4"/>
      <c r="T799" s="4"/>
      <c r="U799" s="4"/>
      <c r="V799" s="4"/>
      <c r="W799" s="4"/>
      <c r="AA799" s="3" t="s">
        <v>140</v>
      </c>
      <c r="AB799" s="3">
        <v>39999</v>
      </c>
      <c r="AC799" s="3">
        <v>119344.8</v>
      </c>
      <c r="AD799" s="3">
        <v>9425.68</v>
      </c>
      <c r="AE799" s="3">
        <v>5</v>
      </c>
      <c r="AF799" s="3">
        <v>175</v>
      </c>
      <c r="AI799" s="5">
        <v>55260.559200000003</v>
      </c>
      <c r="AJ799" s="5">
        <v>105808.38559999999</v>
      </c>
    </row>
    <row r="800" spans="10:36" x14ac:dyDescent="0.15">
      <c r="J800" s="2" t="s">
        <v>31</v>
      </c>
      <c r="K800" s="2">
        <v>58427.199999999997</v>
      </c>
      <c r="L800" s="2">
        <v>119956.7</v>
      </c>
      <c r="M800" s="2">
        <v>8944.89</v>
      </c>
      <c r="N800" s="2">
        <v>3</v>
      </c>
      <c r="O800" s="2">
        <v>15</v>
      </c>
      <c r="Q800" s="4"/>
      <c r="R800" s="4"/>
      <c r="S800" s="4"/>
      <c r="T800" s="4"/>
      <c r="U800" s="4"/>
      <c r="V800" s="4"/>
      <c r="W800" s="4"/>
      <c r="AA800" s="3" t="s">
        <v>140</v>
      </c>
      <c r="AB800" s="3">
        <v>41897</v>
      </c>
      <c r="AC800" s="3">
        <v>120690</v>
      </c>
      <c r="AD800" s="3">
        <v>9364.94</v>
      </c>
      <c r="AE800" s="3">
        <v>5</v>
      </c>
      <c r="AF800" s="3">
        <v>175</v>
      </c>
      <c r="AI800" s="5">
        <v>55394.933700000001</v>
      </c>
      <c r="AJ800" s="5">
        <v>105714.2956</v>
      </c>
    </row>
    <row r="801" spans="10:36" x14ac:dyDescent="0.15">
      <c r="J801" s="2" t="s">
        <v>31</v>
      </c>
      <c r="K801" s="2">
        <v>60936</v>
      </c>
      <c r="L801" s="2">
        <v>123407.8</v>
      </c>
      <c r="M801" s="2">
        <v>8968.31</v>
      </c>
      <c r="N801" s="2">
        <v>3</v>
      </c>
      <c r="O801" s="2">
        <v>15</v>
      </c>
      <c r="Q801" s="4"/>
      <c r="R801" s="4"/>
      <c r="S801" s="4"/>
      <c r="T801" s="4"/>
      <c r="U801" s="4"/>
      <c r="V801" s="4"/>
      <c r="W801" s="4"/>
      <c r="AA801" s="3" t="s">
        <v>140</v>
      </c>
      <c r="AB801" s="3">
        <v>44321.2</v>
      </c>
      <c r="AC801" s="3">
        <v>122667.3</v>
      </c>
      <c r="AD801" s="3">
        <v>9282.7999999999993</v>
      </c>
      <c r="AE801" s="3">
        <v>5</v>
      </c>
      <c r="AF801" s="3">
        <v>175</v>
      </c>
      <c r="AI801" s="5">
        <v>55529.3099</v>
      </c>
      <c r="AJ801" s="5">
        <v>105620.2044</v>
      </c>
    </row>
    <row r="802" spans="10:36" x14ac:dyDescent="0.15">
      <c r="J802" s="2" t="s">
        <v>31</v>
      </c>
      <c r="K802" s="2">
        <v>59520</v>
      </c>
      <c r="L802" s="2">
        <v>121108.3</v>
      </c>
      <c r="M802" s="2">
        <v>8965.56</v>
      </c>
      <c r="N802" s="2">
        <v>3</v>
      </c>
      <c r="O802" s="2">
        <v>15</v>
      </c>
      <c r="Q802" s="4"/>
      <c r="R802" s="4"/>
      <c r="S802" s="4"/>
      <c r="T802" s="4"/>
      <c r="U802" s="4"/>
      <c r="V802" s="4"/>
      <c r="W802" s="4"/>
      <c r="AA802" s="3" t="s">
        <v>140</v>
      </c>
      <c r="AB802" s="3">
        <v>47008.9</v>
      </c>
      <c r="AC802" s="3">
        <v>124948.5</v>
      </c>
      <c r="AD802" s="3">
        <v>9075.1299999999992</v>
      </c>
      <c r="AE802" s="3">
        <v>5</v>
      </c>
      <c r="AF802" s="3">
        <v>175</v>
      </c>
      <c r="AI802" s="5">
        <v>55663.684399999998</v>
      </c>
      <c r="AJ802" s="5">
        <v>105526.1143</v>
      </c>
    </row>
    <row r="803" spans="10:36" x14ac:dyDescent="0.15">
      <c r="J803" s="2" t="s">
        <v>31</v>
      </c>
      <c r="K803" s="2">
        <v>60122</v>
      </c>
      <c r="L803" s="2">
        <v>121904.5</v>
      </c>
      <c r="M803" s="2">
        <v>8971.02</v>
      </c>
      <c r="N803" s="2">
        <v>3</v>
      </c>
      <c r="O803" s="2">
        <v>15</v>
      </c>
      <c r="Q803" s="4"/>
      <c r="R803" s="4"/>
      <c r="S803" s="4"/>
      <c r="T803" s="4"/>
      <c r="U803" s="4"/>
      <c r="V803" s="4"/>
      <c r="W803" s="4"/>
      <c r="AA803" s="3" t="s">
        <v>140</v>
      </c>
      <c r="AB803" s="3">
        <v>49383.199999999997</v>
      </c>
      <c r="AC803" s="3">
        <v>126850.1</v>
      </c>
      <c r="AD803" s="3">
        <v>8871.1299999999992</v>
      </c>
      <c r="AE803" s="3">
        <v>5</v>
      </c>
      <c r="AF803" s="3">
        <v>175</v>
      </c>
      <c r="AI803" s="5">
        <v>55798.060599999997</v>
      </c>
      <c r="AJ803" s="5">
        <v>105432.02310000001</v>
      </c>
    </row>
    <row r="804" spans="10:36" x14ac:dyDescent="0.15">
      <c r="J804" s="2" t="s">
        <v>31</v>
      </c>
      <c r="K804" s="2">
        <v>60560.7</v>
      </c>
      <c r="L804" s="2">
        <v>122612.2</v>
      </c>
      <c r="M804" s="2">
        <v>8980.32</v>
      </c>
      <c r="N804" s="2">
        <v>3</v>
      </c>
      <c r="O804" s="2">
        <v>15</v>
      </c>
      <c r="Q804" s="4"/>
      <c r="R804" s="4"/>
      <c r="S804" s="4"/>
      <c r="T804" s="4"/>
      <c r="U804" s="4"/>
      <c r="V804" s="4"/>
      <c r="W804" s="4"/>
      <c r="AA804" s="3" t="s">
        <v>140</v>
      </c>
      <c r="AB804" s="3">
        <v>50777.9</v>
      </c>
      <c r="AC804" s="3">
        <v>127953.4</v>
      </c>
      <c r="AD804" s="3">
        <v>8771.33</v>
      </c>
      <c r="AE804" s="3">
        <v>5</v>
      </c>
      <c r="AF804" s="3">
        <v>175</v>
      </c>
      <c r="AI804" s="5">
        <v>55932.435100000002</v>
      </c>
      <c r="AJ804" s="5">
        <v>105337.93309999999</v>
      </c>
    </row>
    <row r="805" spans="10:36" x14ac:dyDescent="0.15">
      <c r="J805" s="2" t="s">
        <v>31</v>
      </c>
      <c r="K805" s="2">
        <v>57468.2</v>
      </c>
      <c r="L805" s="2">
        <v>145035.1</v>
      </c>
      <c r="M805" s="2">
        <v>9281.5</v>
      </c>
      <c r="N805" s="2">
        <v>1</v>
      </c>
      <c r="O805" s="2">
        <v>20</v>
      </c>
      <c r="Q805" s="4"/>
      <c r="R805" s="4"/>
      <c r="S805" s="4"/>
      <c r="T805" s="4"/>
      <c r="U805" s="4"/>
      <c r="V805" s="4"/>
      <c r="W805" s="4"/>
      <c r="AA805" s="3" t="s">
        <v>140</v>
      </c>
      <c r="AB805" s="3">
        <v>52159.5</v>
      </c>
      <c r="AC805" s="3">
        <v>129081.4</v>
      </c>
      <c r="AD805" s="3">
        <v>8666.6</v>
      </c>
      <c r="AE805" s="3">
        <v>5</v>
      </c>
      <c r="AF805" s="3">
        <v>175</v>
      </c>
      <c r="AI805" s="5">
        <v>56066.811199999996</v>
      </c>
      <c r="AJ805" s="5">
        <v>105243.8419</v>
      </c>
    </row>
    <row r="806" spans="10:36" x14ac:dyDescent="0.15">
      <c r="J806" s="2" t="s">
        <v>31</v>
      </c>
      <c r="K806" s="2">
        <v>58722.8</v>
      </c>
      <c r="L806" s="2">
        <v>146792</v>
      </c>
      <c r="M806" s="2">
        <v>9292.07</v>
      </c>
      <c r="N806" s="2">
        <v>1</v>
      </c>
      <c r="O806" s="2">
        <v>20</v>
      </c>
      <c r="Q806" s="4"/>
      <c r="R806" s="4"/>
      <c r="S806" s="4"/>
      <c r="T806" s="4"/>
      <c r="U806" s="4"/>
      <c r="V806" s="4"/>
      <c r="W806" s="4"/>
      <c r="AA806" s="3" t="s">
        <v>140</v>
      </c>
      <c r="AB806" s="3">
        <v>53554.5</v>
      </c>
      <c r="AC806" s="3">
        <v>130121.4</v>
      </c>
      <c r="AD806" s="3">
        <v>8597.7900000000009</v>
      </c>
      <c r="AE806" s="3">
        <v>5</v>
      </c>
      <c r="AF806" s="3">
        <v>175</v>
      </c>
      <c r="AI806" s="5">
        <v>56201.185799999999</v>
      </c>
      <c r="AJ806" s="5">
        <v>105149.7518</v>
      </c>
    </row>
    <row r="807" spans="10:36" x14ac:dyDescent="0.15">
      <c r="J807" s="2" t="s">
        <v>31</v>
      </c>
      <c r="K807" s="2">
        <v>56478.3</v>
      </c>
      <c r="L807" s="2">
        <v>143392.4</v>
      </c>
      <c r="M807" s="2">
        <v>9260.9500000000007</v>
      </c>
      <c r="N807" s="2">
        <v>1</v>
      </c>
      <c r="O807" s="2">
        <v>20</v>
      </c>
      <c r="Q807" s="4"/>
      <c r="R807" s="4"/>
      <c r="S807" s="4"/>
      <c r="T807" s="4"/>
      <c r="U807" s="4"/>
      <c r="V807" s="4"/>
      <c r="W807" s="4"/>
      <c r="AA807" s="3" t="s">
        <v>140</v>
      </c>
      <c r="AB807" s="3">
        <v>54748.4</v>
      </c>
      <c r="AC807" s="3">
        <v>130959</v>
      </c>
      <c r="AD807" s="3">
        <v>8563.57</v>
      </c>
      <c r="AE807" s="3">
        <v>5</v>
      </c>
      <c r="AF807" s="3">
        <v>175</v>
      </c>
      <c r="AI807" s="5">
        <v>56335.561900000001</v>
      </c>
      <c r="AJ807" s="5">
        <v>105055.6606</v>
      </c>
    </row>
    <row r="808" spans="10:36" x14ac:dyDescent="0.15">
      <c r="J808" s="2" t="s">
        <v>31</v>
      </c>
      <c r="K808" s="2">
        <v>60065.9</v>
      </c>
      <c r="L808" s="2">
        <v>148385.5</v>
      </c>
      <c r="M808" s="2">
        <v>9285.85</v>
      </c>
      <c r="N808" s="2">
        <v>1</v>
      </c>
      <c r="O808" s="2">
        <v>20</v>
      </c>
      <c r="Q808" s="4"/>
      <c r="R808" s="4"/>
      <c r="S808" s="4"/>
      <c r="T808" s="4"/>
      <c r="U808" s="4"/>
      <c r="V808" s="4"/>
      <c r="W808" s="4"/>
      <c r="AA808" s="3" t="s">
        <v>140</v>
      </c>
      <c r="AB808" s="3">
        <v>55879.9</v>
      </c>
      <c r="AC808" s="3">
        <v>131657.79999999999</v>
      </c>
      <c r="AD808" s="3">
        <v>8544.59</v>
      </c>
      <c r="AE808" s="3">
        <v>5</v>
      </c>
      <c r="AF808" s="3">
        <v>175</v>
      </c>
      <c r="AI808" s="5">
        <v>56469.936399999999</v>
      </c>
      <c r="AJ808" s="5">
        <v>104961.57060000001</v>
      </c>
    </row>
    <row r="809" spans="10:36" x14ac:dyDescent="0.15">
      <c r="J809" s="2" t="s">
        <v>31</v>
      </c>
      <c r="K809" s="2">
        <v>55916.7</v>
      </c>
      <c r="L809" s="2">
        <v>141928.20000000001</v>
      </c>
      <c r="M809" s="2">
        <v>9232.9699999999993</v>
      </c>
      <c r="N809" s="2">
        <v>1</v>
      </c>
      <c r="O809" s="2">
        <v>20</v>
      </c>
      <c r="Q809" s="4"/>
      <c r="R809" s="4"/>
      <c r="S809" s="4"/>
      <c r="T809" s="4"/>
      <c r="U809" s="4"/>
      <c r="V809" s="4"/>
      <c r="W809" s="4"/>
      <c r="AA809" s="3" t="s">
        <v>140</v>
      </c>
      <c r="AB809" s="3">
        <v>56684.7</v>
      </c>
      <c r="AC809" s="3">
        <v>132140.4</v>
      </c>
      <c r="AD809" s="3">
        <v>8527.16</v>
      </c>
      <c r="AE809" s="3">
        <v>5</v>
      </c>
      <c r="AF809" s="3">
        <v>175</v>
      </c>
      <c r="AI809" s="5">
        <v>35063.973700000002</v>
      </c>
      <c r="AJ809" s="5">
        <v>120150.44530000001</v>
      </c>
    </row>
    <row r="810" spans="10:36" x14ac:dyDescent="0.15">
      <c r="J810" s="2" t="s">
        <v>31</v>
      </c>
      <c r="K810" s="2">
        <v>61636.2</v>
      </c>
      <c r="L810" s="2">
        <v>149980</v>
      </c>
      <c r="M810" s="2">
        <v>9261.51</v>
      </c>
      <c r="N810" s="2">
        <v>1</v>
      </c>
      <c r="O810" s="2">
        <v>20</v>
      </c>
      <c r="Q810" s="4"/>
      <c r="R810" s="4"/>
      <c r="S810" s="4"/>
      <c r="T810" s="4"/>
      <c r="U810" s="4"/>
      <c r="V810" s="4"/>
      <c r="W810" s="4"/>
      <c r="AA810" s="3" t="s">
        <v>140</v>
      </c>
      <c r="AB810" s="3">
        <v>63147.6</v>
      </c>
      <c r="AC810" s="3">
        <v>141129.9</v>
      </c>
      <c r="AD810" s="3">
        <v>8954.9500000000007</v>
      </c>
      <c r="AE810" s="3">
        <v>5</v>
      </c>
      <c r="AF810" s="3">
        <v>175</v>
      </c>
      <c r="AI810" s="5">
        <v>35198.349000000002</v>
      </c>
      <c r="AJ810" s="5">
        <v>120056.3547</v>
      </c>
    </row>
    <row r="811" spans="10:36" x14ac:dyDescent="0.15">
      <c r="J811" s="2" t="s">
        <v>31</v>
      </c>
      <c r="K811" s="2">
        <v>55217.8</v>
      </c>
      <c r="L811" s="2">
        <v>140072.5</v>
      </c>
      <c r="M811" s="2">
        <v>9166.39</v>
      </c>
      <c r="N811" s="2">
        <v>1</v>
      </c>
      <c r="O811" s="2">
        <v>20</v>
      </c>
      <c r="Q811" s="4"/>
      <c r="R811" s="4"/>
      <c r="S811" s="4"/>
      <c r="T811" s="4"/>
      <c r="U811" s="4"/>
      <c r="V811" s="4"/>
      <c r="W811" s="4"/>
      <c r="AA811" s="3" t="s">
        <v>140</v>
      </c>
      <c r="AB811" s="3">
        <v>61721.1</v>
      </c>
      <c r="AC811" s="3">
        <v>138842.5</v>
      </c>
      <c r="AD811" s="3">
        <v>8836.2199999999993</v>
      </c>
      <c r="AE811" s="3">
        <v>5</v>
      </c>
      <c r="AF811" s="3">
        <v>175</v>
      </c>
      <c r="AI811" s="5">
        <v>35332.724399999999</v>
      </c>
      <c r="AJ811" s="5">
        <v>119962.2641</v>
      </c>
    </row>
    <row r="812" spans="10:36" x14ac:dyDescent="0.15">
      <c r="J812" s="2" t="s">
        <v>31</v>
      </c>
      <c r="K812" s="2">
        <v>63535.1</v>
      </c>
      <c r="L812" s="2">
        <v>151399.29999999999</v>
      </c>
      <c r="M812" s="2">
        <v>9202.9599999999991</v>
      </c>
      <c r="N812" s="2">
        <v>1</v>
      </c>
      <c r="O812" s="2">
        <v>20</v>
      </c>
      <c r="Q812" s="4"/>
      <c r="R812" s="4"/>
      <c r="S812" s="4"/>
      <c r="T812" s="4"/>
      <c r="U812" s="4"/>
      <c r="V812" s="4"/>
      <c r="W812" s="4"/>
      <c r="AA812" s="3" t="s">
        <v>140</v>
      </c>
      <c r="AB812" s="3">
        <v>62383.9</v>
      </c>
      <c r="AC812" s="3">
        <v>140004.9</v>
      </c>
      <c r="AD812" s="3">
        <v>8889.8700000000008</v>
      </c>
      <c r="AE812" s="3">
        <v>5</v>
      </c>
      <c r="AF812" s="3">
        <v>175</v>
      </c>
      <c r="AI812" s="5">
        <v>35467.099699999999</v>
      </c>
      <c r="AJ812" s="5">
        <v>119868.1735</v>
      </c>
    </row>
    <row r="813" spans="10:36" x14ac:dyDescent="0.15">
      <c r="J813" s="2" t="s">
        <v>31</v>
      </c>
      <c r="K813" s="2">
        <v>55083</v>
      </c>
      <c r="L813" s="2">
        <v>139126.6</v>
      </c>
      <c r="M813" s="2">
        <v>9112.23</v>
      </c>
      <c r="N813" s="2">
        <v>1</v>
      </c>
      <c r="O813" s="2">
        <v>20</v>
      </c>
      <c r="Q813" s="4"/>
      <c r="R813" s="4"/>
      <c r="S813" s="4"/>
      <c r="T813" s="4"/>
      <c r="U813" s="4"/>
      <c r="V813" s="4"/>
      <c r="W813" s="4"/>
      <c r="AA813" s="3" t="s">
        <v>140</v>
      </c>
      <c r="AB813" s="3">
        <v>63774</v>
      </c>
      <c r="AC813" s="3">
        <v>141977</v>
      </c>
      <c r="AD813" s="3">
        <v>8998.1299999999992</v>
      </c>
      <c r="AE813" s="3">
        <v>5</v>
      </c>
      <c r="AF813" s="3">
        <v>175</v>
      </c>
      <c r="AI813" s="5">
        <v>35601.475100000003</v>
      </c>
      <c r="AJ813" s="5">
        <v>119774.0828</v>
      </c>
    </row>
    <row r="814" spans="10:36" x14ac:dyDescent="0.15">
      <c r="J814" s="2" t="s">
        <v>31</v>
      </c>
      <c r="K814" s="2">
        <v>55023.6</v>
      </c>
      <c r="L814" s="2">
        <v>138206.39999999999</v>
      </c>
      <c r="M814" s="2">
        <v>9046.5</v>
      </c>
      <c r="N814" s="2">
        <v>1</v>
      </c>
      <c r="O814" s="2">
        <v>20</v>
      </c>
      <c r="Q814" s="4"/>
      <c r="R814" s="4"/>
      <c r="S814" s="4"/>
      <c r="T814" s="4"/>
      <c r="U814" s="4"/>
      <c r="V814" s="4"/>
      <c r="W814" s="4"/>
      <c r="AA814" s="3" t="s">
        <v>140</v>
      </c>
      <c r="AB814" s="3">
        <v>57364.2</v>
      </c>
      <c r="AC814" s="3">
        <v>132509.20000000001</v>
      </c>
      <c r="AD814" s="3">
        <v>8525.18</v>
      </c>
      <c r="AE814" s="3">
        <v>5</v>
      </c>
      <c r="AF814" s="3">
        <v>175</v>
      </c>
      <c r="AI814" s="5">
        <v>35735.850400000003</v>
      </c>
      <c r="AJ814" s="5">
        <v>119679.99219999999</v>
      </c>
    </row>
    <row r="815" spans="10:36" x14ac:dyDescent="0.15">
      <c r="J815" s="2" t="s">
        <v>31</v>
      </c>
      <c r="K815" s="2">
        <v>55001.599999999999</v>
      </c>
      <c r="L815" s="2">
        <v>137374.29999999999</v>
      </c>
      <c r="M815" s="2">
        <v>8980.81</v>
      </c>
      <c r="N815" s="2">
        <v>1</v>
      </c>
      <c r="O815" s="2">
        <v>20</v>
      </c>
      <c r="Q815" s="4"/>
      <c r="R815" s="4"/>
      <c r="S815" s="4"/>
      <c r="T815" s="4"/>
      <c r="U815" s="4"/>
      <c r="V815" s="4"/>
      <c r="W815" s="4"/>
      <c r="AA815" s="3" t="s">
        <v>140</v>
      </c>
      <c r="AB815" s="3">
        <v>61296.9</v>
      </c>
      <c r="AC815" s="3">
        <v>137983.9</v>
      </c>
      <c r="AD815" s="3">
        <v>8796.4</v>
      </c>
      <c r="AE815" s="3">
        <v>5</v>
      </c>
      <c r="AF815" s="3">
        <v>175</v>
      </c>
      <c r="AI815" s="5">
        <v>35870.225700000003</v>
      </c>
      <c r="AJ815" s="5">
        <v>119585.9016</v>
      </c>
    </row>
    <row r="816" spans="10:36" x14ac:dyDescent="0.15">
      <c r="J816" s="2" t="s">
        <v>31</v>
      </c>
      <c r="K816" s="2">
        <v>55055.8</v>
      </c>
      <c r="L816" s="2">
        <v>136467.20000000001</v>
      </c>
      <c r="M816" s="2">
        <v>8918.41</v>
      </c>
      <c r="N816" s="2">
        <v>1</v>
      </c>
      <c r="O816" s="2">
        <v>20</v>
      </c>
      <c r="Q816" s="4"/>
      <c r="R816" s="4"/>
      <c r="S816" s="4"/>
      <c r="T816" s="4"/>
      <c r="U816" s="4"/>
      <c r="V816" s="4"/>
      <c r="W816" s="4"/>
      <c r="AA816" s="3" t="s">
        <v>140</v>
      </c>
      <c r="AB816" s="3">
        <v>64978.3</v>
      </c>
      <c r="AC816" s="3">
        <v>143230.29999999999</v>
      </c>
      <c r="AD816" s="3">
        <v>9060.15</v>
      </c>
      <c r="AE816" s="3">
        <v>5</v>
      </c>
      <c r="AF816" s="3">
        <v>175</v>
      </c>
      <c r="AI816" s="5">
        <v>36004.6011</v>
      </c>
      <c r="AJ816" s="5">
        <v>119491.811</v>
      </c>
    </row>
    <row r="817" spans="10:36" x14ac:dyDescent="0.15">
      <c r="J817" s="2" t="s">
        <v>31</v>
      </c>
      <c r="K817" s="2">
        <v>55185</v>
      </c>
      <c r="L817" s="2">
        <v>135661.1</v>
      </c>
      <c r="M817" s="2">
        <v>8843.0300000000007</v>
      </c>
      <c r="N817" s="2">
        <v>1</v>
      </c>
      <c r="O817" s="2">
        <v>20</v>
      </c>
      <c r="Q817" s="4"/>
      <c r="R817" s="4"/>
      <c r="S817" s="4"/>
      <c r="T817" s="4"/>
      <c r="U817" s="4"/>
      <c r="V817" s="4"/>
      <c r="W817" s="4"/>
      <c r="AA817" s="3" t="s">
        <v>140</v>
      </c>
      <c r="AB817" s="3">
        <v>57992.800000000003</v>
      </c>
      <c r="AC817" s="3">
        <v>132902.9</v>
      </c>
      <c r="AD817" s="3">
        <v>8542.4500000000007</v>
      </c>
      <c r="AE817" s="3">
        <v>5</v>
      </c>
      <c r="AF817" s="3">
        <v>175</v>
      </c>
      <c r="AI817" s="5">
        <v>36138.9764</v>
      </c>
      <c r="AJ817" s="5">
        <v>119397.7203</v>
      </c>
    </row>
    <row r="818" spans="10:36" x14ac:dyDescent="0.15">
      <c r="J818" s="2" t="s">
        <v>31</v>
      </c>
      <c r="K818" s="2">
        <v>55415.7</v>
      </c>
      <c r="L818" s="2">
        <v>134792.29999999999</v>
      </c>
      <c r="M818" s="2">
        <v>8769.6299999999992</v>
      </c>
      <c r="N818" s="2">
        <v>1</v>
      </c>
      <c r="O818" s="2">
        <v>20</v>
      </c>
      <c r="Q818" s="4"/>
      <c r="R818" s="4"/>
      <c r="S818" s="4"/>
      <c r="T818" s="4"/>
      <c r="U818" s="4"/>
      <c r="V818" s="4"/>
      <c r="W818" s="4"/>
      <c r="AA818" s="3" t="s">
        <v>140</v>
      </c>
      <c r="AB818" s="3">
        <v>60760.2</v>
      </c>
      <c r="AC818" s="3">
        <v>136834.70000000001</v>
      </c>
      <c r="AD818" s="3">
        <v>8759.76</v>
      </c>
      <c r="AE818" s="3">
        <v>5</v>
      </c>
      <c r="AF818" s="3">
        <v>175</v>
      </c>
      <c r="AI818" s="5">
        <v>36273.351799999997</v>
      </c>
      <c r="AJ818" s="5">
        <v>119303.6297</v>
      </c>
    </row>
    <row r="819" spans="10:36" x14ac:dyDescent="0.15">
      <c r="J819" s="2" t="s">
        <v>31</v>
      </c>
      <c r="K819" s="2">
        <v>55847.8</v>
      </c>
      <c r="L819" s="2">
        <v>133974.70000000001</v>
      </c>
      <c r="M819" s="2">
        <v>8676.09</v>
      </c>
      <c r="N819" s="2">
        <v>1</v>
      </c>
      <c r="O819" s="2">
        <v>20</v>
      </c>
      <c r="Q819" s="4"/>
      <c r="R819" s="4"/>
      <c r="S819" s="4"/>
      <c r="T819" s="4"/>
      <c r="U819" s="4"/>
      <c r="V819" s="4"/>
      <c r="W819" s="4"/>
      <c r="AA819" s="3" t="s">
        <v>140</v>
      </c>
      <c r="AB819" s="3">
        <v>66008.5</v>
      </c>
      <c r="AC819" s="3">
        <v>144054.5</v>
      </c>
      <c r="AD819" s="3">
        <v>9100.85</v>
      </c>
      <c r="AE819" s="3">
        <v>5</v>
      </c>
      <c r="AF819" s="3">
        <v>175</v>
      </c>
      <c r="AI819" s="5">
        <v>36407.726999999999</v>
      </c>
      <c r="AJ819" s="5">
        <v>119209.53909999999</v>
      </c>
    </row>
    <row r="820" spans="10:36" x14ac:dyDescent="0.15">
      <c r="J820" s="2" t="s">
        <v>31</v>
      </c>
      <c r="K820" s="2">
        <v>56355.3</v>
      </c>
      <c r="L820" s="2">
        <v>133220.5</v>
      </c>
      <c r="M820" s="2">
        <v>8605.92</v>
      </c>
      <c r="N820" s="2">
        <v>1</v>
      </c>
      <c r="O820" s="2">
        <v>20</v>
      </c>
      <c r="Q820" s="4"/>
      <c r="R820" s="4"/>
      <c r="S820" s="4"/>
      <c r="T820" s="4"/>
      <c r="U820" s="4"/>
      <c r="V820" s="4"/>
      <c r="W820" s="4"/>
      <c r="AA820" s="3" t="s">
        <v>140</v>
      </c>
      <c r="AB820" s="3">
        <v>58521</v>
      </c>
      <c r="AC820" s="3">
        <v>133220.5</v>
      </c>
      <c r="AD820" s="3">
        <v>8557.6200000000008</v>
      </c>
      <c r="AE820" s="3">
        <v>5</v>
      </c>
      <c r="AF820" s="3">
        <v>175</v>
      </c>
      <c r="AI820" s="5">
        <v>36542.102400000003</v>
      </c>
      <c r="AJ820" s="5">
        <v>119115.4485</v>
      </c>
    </row>
    <row r="821" spans="10:36" x14ac:dyDescent="0.15">
      <c r="J821" s="2" t="s">
        <v>31</v>
      </c>
      <c r="K821" s="2">
        <v>57002</v>
      </c>
      <c r="L821" s="2">
        <v>132429.1</v>
      </c>
      <c r="M821" s="2">
        <v>8522.2999999999993</v>
      </c>
      <c r="N821" s="2">
        <v>1</v>
      </c>
      <c r="O821" s="2">
        <v>20</v>
      </c>
      <c r="Q821" s="4"/>
      <c r="R821" s="4"/>
      <c r="S821" s="4"/>
      <c r="T821" s="4"/>
      <c r="U821" s="4"/>
      <c r="V821" s="4"/>
      <c r="W821" s="4"/>
      <c r="AA821" s="3" t="s">
        <v>140</v>
      </c>
      <c r="AB821" s="3">
        <v>60174.5</v>
      </c>
      <c r="AC821" s="3">
        <v>135446.20000000001</v>
      </c>
      <c r="AD821" s="3">
        <v>8687.4500000000007</v>
      </c>
      <c r="AE821" s="3">
        <v>5</v>
      </c>
      <c r="AF821" s="3">
        <v>175</v>
      </c>
      <c r="AI821" s="5">
        <v>36676.477700000003</v>
      </c>
      <c r="AJ821" s="5">
        <v>119021.3579</v>
      </c>
    </row>
    <row r="822" spans="10:36" x14ac:dyDescent="0.15">
      <c r="J822" s="2" t="s">
        <v>31</v>
      </c>
      <c r="K822" s="2">
        <v>57635.5</v>
      </c>
      <c r="L822" s="2">
        <v>131725.70000000001</v>
      </c>
      <c r="M822" s="2">
        <v>8430.84</v>
      </c>
      <c r="N822" s="2">
        <v>1</v>
      </c>
      <c r="O822" s="2">
        <v>20</v>
      </c>
      <c r="Q822" s="4"/>
      <c r="R822" s="4"/>
      <c r="S822" s="4"/>
      <c r="T822" s="4"/>
      <c r="U822" s="4"/>
      <c r="V822" s="4"/>
      <c r="W822" s="4"/>
      <c r="AA822" s="3" t="s">
        <v>140</v>
      </c>
      <c r="AB822" s="3">
        <v>58898.3</v>
      </c>
      <c r="AC822" s="3">
        <v>133436.70000000001</v>
      </c>
      <c r="AD822" s="3">
        <v>8567.17</v>
      </c>
      <c r="AE822" s="3">
        <v>5</v>
      </c>
      <c r="AF822" s="3">
        <v>175</v>
      </c>
      <c r="AI822" s="5">
        <v>36810.853000000003</v>
      </c>
      <c r="AJ822" s="5">
        <v>118927.26730000001</v>
      </c>
    </row>
    <row r="823" spans="10:36" x14ac:dyDescent="0.15">
      <c r="J823" s="2" t="s">
        <v>31</v>
      </c>
      <c r="K823" s="2">
        <v>58231</v>
      </c>
      <c r="L823" s="2">
        <v>131072.79999999999</v>
      </c>
      <c r="M823" s="2">
        <v>8357.32</v>
      </c>
      <c r="N823" s="2">
        <v>1</v>
      </c>
      <c r="O823" s="2">
        <v>20</v>
      </c>
      <c r="Q823" s="4"/>
      <c r="R823" s="4"/>
      <c r="S823" s="4"/>
      <c r="T823" s="4"/>
      <c r="U823" s="4"/>
      <c r="V823" s="4"/>
      <c r="W823" s="4"/>
      <c r="AA823" s="3" t="s">
        <v>140</v>
      </c>
      <c r="AB823" s="3">
        <v>59187</v>
      </c>
      <c r="AC823" s="3">
        <v>133690</v>
      </c>
      <c r="AD823" s="3">
        <v>8577.74</v>
      </c>
      <c r="AE823" s="3">
        <v>5</v>
      </c>
      <c r="AF823" s="3">
        <v>175</v>
      </c>
      <c r="AI823" s="5">
        <v>36945.2284</v>
      </c>
      <c r="AJ823" s="5">
        <v>118833.17660000001</v>
      </c>
    </row>
    <row r="824" spans="10:36" x14ac:dyDescent="0.15">
      <c r="J824" s="2" t="s">
        <v>31</v>
      </c>
      <c r="K824" s="2">
        <v>58952.800000000003</v>
      </c>
      <c r="L824" s="2">
        <v>130344.8</v>
      </c>
      <c r="M824" s="2">
        <v>8316.3799999999992</v>
      </c>
      <c r="N824" s="2">
        <v>1</v>
      </c>
      <c r="O824" s="2">
        <v>20</v>
      </c>
      <c r="Q824" s="4"/>
      <c r="R824" s="4"/>
      <c r="S824" s="4"/>
      <c r="T824" s="4"/>
      <c r="U824" s="4"/>
      <c r="V824" s="4"/>
      <c r="W824" s="4"/>
      <c r="AA824" s="3" t="s">
        <v>140</v>
      </c>
      <c r="AB824" s="3">
        <v>59450.5</v>
      </c>
      <c r="AC824" s="3">
        <v>133981.29999999999</v>
      </c>
      <c r="AD824" s="3">
        <v>8603.25</v>
      </c>
      <c r="AE824" s="3">
        <v>5</v>
      </c>
      <c r="AF824" s="3">
        <v>175</v>
      </c>
      <c r="AI824" s="5">
        <v>37079.6037</v>
      </c>
      <c r="AJ824" s="5">
        <v>118739.086</v>
      </c>
    </row>
    <row r="825" spans="10:36" x14ac:dyDescent="0.15">
      <c r="J825" s="2" t="s">
        <v>31</v>
      </c>
      <c r="K825" s="2">
        <v>59384.2</v>
      </c>
      <c r="L825" s="2">
        <v>129766.7</v>
      </c>
      <c r="M825" s="2">
        <v>8333.2900000000009</v>
      </c>
      <c r="N825" s="2">
        <v>1</v>
      </c>
      <c r="O825" s="2">
        <v>20</v>
      </c>
      <c r="Q825" s="4"/>
      <c r="R825" s="4"/>
      <c r="S825" s="4"/>
      <c r="T825" s="4"/>
      <c r="U825" s="4"/>
      <c r="V825" s="4"/>
      <c r="W825" s="4"/>
      <c r="AA825" s="3" t="s">
        <v>140</v>
      </c>
      <c r="AB825" s="3">
        <v>59713.3</v>
      </c>
      <c r="AC825" s="3">
        <v>134410.79999999999</v>
      </c>
      <c r="AD825" s="3">
        <v>8625.18</v>
      </c>
      <c r="AE825" s="3">
        <v>5</v>
      </c>
      <c r="AF825" s="3">
        <v>175</v>
      </c>
      <c r="AI825" s="5">
        <v>37213.979099999997</v>
      </c>
      <c r="AJ825" s="5">
        <v>118644.9954</v>
      </c>
    </row>
    <row r="826" spans="10:36" x14ac:dyDescent="0.15">
      <c r="J826" s="2" t="s">
        <v>31</v>
      </c>
      <c r="K826" s="2">
        <v>48159.5</v>
      </c>
      <c r="L826" s="2">
        <v>113651.3</v>
      </c>
      <c r="M826" s="2">
        <v>9109.58</v>
      </c>
      <c r="N826" s="2">
        <v>1</v>
      </c>
      <c r="O826" s="2">
        <v>20</v>
      </c>
      <c r="Q826" s="4"/>
      <c r="R826" s="4"/>
      <c r="S826" s="4"/>
      <c r="T826" s="4"/>
      <c r="U826" s="4"/>
      <c r="V826" s="4"/>
      <c r="W826" s="4"/>
      <c r="AA826" s="3" t="s">
        <v>140</v>
      </c>
      <c r="AB826" s="3">
        <v>66989.2</v>
      </c>
      <c r="AC826" s="3">
        <v>144701.79999999999</v>
      </c>
      <c r="AD826" s="3">
        <v>9127.17</v>
      </c>
      <c r="AE826" s="3">
        <v>5</v>
      </c>
      <c r="AF826" s="3">
        <v>175</v>
      </c>
      <c r="AI826" s="5">
        <v>37348.354399999997</v>
      </c>
      <c r="AJ826" s="5">
        <v>118550.9048</v>
      </c>
    </row>
    <row r="827" spans="10:36" x14ac:dyDescent="0.15">
      <c r="J827" s="2" t="s">
        <v>31</v>
      </c>
      <c r="K827" s="2">
        <v>59764.800000000003</v>
      </c>
      <c r="L827" s="2">
        <v>129226.1</v>
      </c>
      <c r="M827" s="2">
        <v>8384.9599999999991</v>
      </c>
      <c r="N827" s="2">
        <v>1</v>
      </c>
      <c r="O827" s="2">
        <v>20</v>
      </c>
      <c r="Q827" s="4"/>
      <c r="R827" s="4"/>
      <c r="S827" s="4"/>
      <c r="T827" s="4"/>
      <c r="U827" s="4"/>
      <c r="V827" s="4"/>
      <c r="W827" s="4"/>
      <c r="AA827" s="3" t="s">
        <v>140</v>
      </c>
      <c r="AB827" s="3">
        <v>67844.800000000003</v>
      </c>
      <c r="AC827" s="3">
        <v>145122.1</v>
      </c>
      <c r="AD827" s="3">
        <v>9144.8700000000008</v>
      </c>
      <c r="AE827" s="3">
        <v>5</v>
      </c>
      <c r="AF827" s="3">
        <v>175</v>
      </c>
      <c r="AI827" s="5">
        <v>37482.729700000004</v>
      </c>
      <c r="AJ827" s="5">
        <v>118456.8141</v>
      </c>
    </row>
    <row r="828" spans="10:36" x14ac:dyDescent="0.15">
      <c r="J828" s="2" t="s">
        <v>31</v>
      </c>
      <c r="K828" s="2">
        <v>60132.5</v>
      </c>
      <c r="L828" s="2">
        <v>128685.7</v>
      </c>
      <c r="M828" s="2">
        <v>8466.49</v>
      </c>
      <c r="N828" s="2">
        <v>1</v>
      </c>
      <c r="O828" s="2">
        <v>20</v>
      </c>
      <c r="Q828" s="4"/>
      <c r="R828" s="4"/>
      <c r="S828" s="4"/>
      <c r="T828" s="4"/>
      <c r="U828" s="4"/>
      <c r="V828" s="4"/>
      <c r="W828" s="4"/>
      <c r="AA828" s="3" t="s">
        <v>140</v>
      </c>
      <c r="AB828" s="3">
        <v>68625.3</v>
      </c>
      <c r="AC828" s="3">
        <v>145378</v>
      </c>
      <c r="AD828" s="3">
        <v>9152.84</v>
      </c>
      <c r="AE828" s="3">
        <v>5</v>
      </c>
      <c r="AF828" s="3">
        <v>175</v>
      </c>
      <c r="AI828" s="5">
        <v>37617.105100000001</v>
      </c>
      <c r="AJ828" s="5">
        <v>118362.72349999999</v>
      </c>
    </row>
    <row r="829" spans="10:36" x14ac:dyDescent="0.15">
      <c r="J829" s="2" t="s">
        <v>31</v>
      </c>
      <c r="K829" s="2">
        <v>52082.7</v>
      </c>
      <c r="L829" s="2">
        <v>116767.7</v>
      </c>
      <c r="M829" s="2">
        <v>8976.83</v>
      </c>
      <c r="N829" s="2">
        <v>1</v>
      </c>
      <c r="O829" s="2">
        <v>20</v>
      </c>
      <c r="Q829" s="4"/>
      <c r="R829" s="4"/>
      <c r="S829" s="4"/>
      <c r="T829" s="4"/>
      <c r="U829" s="4"/>
      <c r="V829" s="4"/>
      <c r="W829" s="4"/>
      <c r="AA829" s="3" t="s">
        <v>140</v>
      </c>
      <c r="AB829" s="3">
        <v>69255.899999999994</v>
      </c>
      <c r="AC829" s="3">
        <v>145419</v>
      </c>
      <c r="AD829" s="3">
        <v>9158.14</v>
      </c>
      <c r="AE829" s="3">
        <v>5</v>
      </c>
      <c r="AF829" s="3">
        <v>175</v>
      </c>
      <c r="AI829" s="5">
        <v>37751.4804</v>
      </c>
      <c r="AJ829" s="5">
        <v>118268.6329</v>
      </c>
    </row>
    <row r="830" spans="10:36" x14ac:dyDescent="0.15">
      <c r="J830" s="2" t="s">
        <v>31</v>
      </c>
      <c r="K830" s="2">
        <v>60387.1</v>
      </c>
      <c r="L830" s="2">
        <v>128132.2</v>
      </c>
      <c r="M830" s="2">
        <v>8529.92</v>
      </c>
      <c r="N830" s="2">
        <v>1</v>
      </c>
      <c r="O830" s="2">
        <v>20</v>
      </c>
      <c r="Q830" s="4"/>
      <c r="R830" s="4"/>
      <c r="S830" s="4"/>
      <c r="T830" s="4"/>
      <c r="U830" s="4"/>
      <c r="V830" s="4"/>
      <c r="W830" s="4"/>
      <c r="AA830" s="3" t="s">
        <v>140</v>
      </c>
      <c r="AB830" s="3">
        <v>69634.8</v>
      </c>
      <c r="AC830" s="3">
        <v>145332.70000000001</v>
      </c>
      <c r="AD830" s="3">
        <v>9163.31</v>
      </c>
      <c r="AE830" s="3">
        <v>5</v>
      </c>
      <c r="AF830" s="3">
        <v>175</v>
      </c>
      <c r="AI830" s="5">
        <v>37885.855799999998</v>
      </c>
      <c r="AJ830" s="5">
        <v>118174.5422</v>
      </c>
    </row>
    <row r="831" spans="10:36" x14ac:dyDescent="0.15">
      <c r="J831" s="2" t="s">
        <v>31</v>
      </c>
      <c r="K831" s="2">
        <v>60540.7</v>
      </c>
      <c r="L831" s="2">
        <v>127616.1</v>
      </c>
      <c r="M831" s="2">
        <v>8597.93</v>
      </c>
      <c r="N831" s="2">
        <v>1</v>
      </c>
      <c r="O831" s="2">
        <v>20</v>
      </c>
      <c r="Q831" s="4"/>
      <c r="R831" s="4"/>
      <c r="S831" s="4"/>
      <c r="T831" s="4"/>
      <c r="U831" s="4"/>
      <c r="V831" s="4"/>
      <c r="W831" s="4"/>
      <c r="AA831" s="3" t="s">
        <v>140</v>
      </c>
      <c r="AB831" s="3">
        <v>69963.600000000006</v>
      </c>
      <c r="AC831" s="3">
        <v>145170.6</v>
      </c>
      <c r="AD831" s="3">
        <v>9169.84</v>
      </c>
      <c r="AE831" s="3">
        <v>5</v>
      </c>
      <c r="AF831" s="3">
        <v>175</v>
      </c>
      <c r="AI831" s="5">
        <v>38020.231099999997</v>
      </c>
      <c r="AJ831" s="5">
        <v>118080.4516</v>
      </c>
    </row>
    <row r="832" spans="10:36" x14ac:dyDescent="0.15">
      <c r="J832" s="2" t="s">
        <v>31</v>
      </c>
      <c r="K832" s="2">
        <v>60606</v>
      </c>
      <c r="L832" s="2">
        <v>127061.7</v>
      </c>
      <c r="M832" s="2">
        <v>8638.91</v>
      </c>
      <c r="N832" s="2">
        <v>1</v>
      </c>
      <c r="O832" s="2">
        <v>20</v>
      </c>
      <c r="Q832" s="4"/>
      <c r="R832" s="4"/>
      <c r="S832" s="4"/>
      <c r="T832" s="4"/>
      <c r="U832" s="4"/>
      <c r="V832" s="4"/>
      <c r="W832" s="4"/>
      <c r="AA832" s="3" t="s">
        <v>140</v>
      </c>
      <c r="AB832" s="3">
        <v>70166.7</v>
      </c>
      <c r="AC832" s="3">
        <v>144894.39999999999</v>
      </c>
      <c r="AD832" s="3">
        <v>9177.6200000000008</v>
      </c>
      <c r="AE832" s="3">
        <v>5</v>
      </c>
      <c r="AF832" s="3">
        <v>175</v>
      </c>
      <c r="AI832" s="5">
        <v>38154.606399999997</v>
      </c>
      <c r="AJ832" s="5">
        <v>117986.36109999999</v>
      </c>
    </row>
    <row r="833" spans="10:36" x14ac:dyDescent="0.15">
      <c r="J833" s="2" t="s">
        <v>31</v>
      </c>
      <c r="K833" s="2">
        <v>55552.800000000003</v>
      </c>
      <c r="L833" s="2">
        <v>119542</v>
      </c>
      <c r="M833" s="2">
        <v>8766.91</v>
      </c>
      <c r="N833" s="2">
        <v>1</v>
      </c>
      <c r="O833" s="2">
        <v>20</v>
      </c>
      <c r="Q833" s="4"/>
      <c r="R833" s="4"/>
      <c r="S833" s="4"/>
      <c r="T833" s="4"/>
      <c r="U833" s="4"/>
      <c r="V833" s="4"/>
      <c r="W833" s="4"/>
      <c r="AA833" s="3" t="s">
        <v>140</v>
      </c>
      <c r="AB833" s="3">
        <v>70294.600000000006</v>
      </c>
      <c r="AC833" s="3">
        <v>144605.29999999999</v>
      </c>
      <c r="AD833" s="3">
        <v>9185.31</v>
      </c>
      <c r="AE833" s="3">
        <v>5</v>
      </c>
      <c r="AF833" s="3">
        <v>175</v>
      </c>
      <c r="AI833" s="5">
        <v>38288.981699999997</v>
      </c>
      <c r="AJ833" s="5">
        <v>117892.27039999999</v>
      </c>
    </row>
    <row r="834" spans="10:36" x14ac:dyDescent="0.15">
      <c r="J834" s="2" t="s">
        <v>31</v>
      </c>
      <c r="K834" s="2">
        <v>60607.9</v>
      </c>
      <c r="L834" s="2">
        <v>126532.5</v>
      </c>
      <c r="M834" s="2">
        <v>8686.8799999999992</v>
      </c>
      <c r="N834" s="2">
        <v>1</v>
      </c>
      <c r="O834" s="2">
        <v>20</v>
      </c>
      <c r="Q834" s="4"/>
      <c r="R834" s="4"/>
      <c r="S834" s="4"/>
      <c r="T834" s="4"/>
      <c r="U834" s="4"/>
      <c r="V834" s="4"/>
      <c r="W834" s="4"/>
      <c r="AA834" s="3" t="s">
        <v>140</v>
      </c>
      <c r="AB834" s="3">
        <v>70397.600000000006</v>
      </c>
      <c r="AC834" s="3">
        <v>144177.5</v>
      </c>
      <c r="AD834" s="3">
        <v>9190.98</v>
      </c>
      <c r="AE834" s="3">
        <v>5</v>
      </c>
      <c r="AF834" s="3">
        <v>175</v>
      </c>
      <c r="AI834" s="5">
        <v>38423.357000000004</v>
      </c>
      <c r="AJ834" s="5">
        <v>117798.1798</v>
      </c>
    </row>
    <row r="835" spans="10:36" x14ac:dyDescent="0.15">
      <c r="J835" s="2" t="s">
        <v>31</v>
      </c>
      <c r="K835" s="2">
        <v>60559.7</v>
      </c>
      <c r="L835" s="2">
        <v>126027.9</v>
      </c>
      <c r="M835" s="2">
        <v>8707.36</v>
      </c>
      <c r="N835" s="2">
        <v>1</v>
      </c>
      <c r="O835" s="2">
        <v>20</v>
      </c>
      <c r="Q835" s="4"/>
      <c r="R835" s="4"/>
      <c r="S835" s="4"/>
      <c r="T835" s="4"/>
      <c r="U835" s="4"/>
      <c r="V835" s="4"/>
      <c r="W835" s="4"/>
      <c r="AA835" s="3" t="s">
        <v>140</v>
      </c>
      <c r="AB835" s="3">
        <v>70450.8</v>
      </c>
      <c r="AC835" s="3">
        <v>143623.70000000001</v>
      </c>
      <c r="AD835" s="3">
        <v>9192.24</v>
      </c>
      <c r="AE835" s="3">
        <v>5</v>
      </c>
      <c r="AF835" s="3">
        <v>175</v>
      </c>
      <c r="AI835" s="5">
        <v>38557.732400000001</v>
      </c>
      <c r="AJ835" s="5">
        <v>117704.0892</v>
      </c>
    </row>
    <row r="836" spans="10:36" x14ac:dyDescent="0.15">
      <c r="J836" s="2" t="s">
        <v>31</v>
      </c>
      <c r="K836" s="2">
        <v>56960.6</v>
      </c>
      <c r="L836" s="2">
        <v>120757.5</v>
      </c>
      <c r="M836" s="2">
        <v>8735.0499999999993</v>
      </c>
      <c r="N836" s="2">
        <v>1</v>
      </c>
      <c r="O836" s="2">
        <v>20</v>
      </c>
      <c r="Q836" s="4"/>
      <c r="R836" s="4"/>
      <c r="S836" s="4"/>
      <c r="T836" s="4"/>
      <c r="U836" s="4"/>
      <c r="V836" s="4"/>
      <c r="W836" s="4"/>
      <c r="AA836" s="3" t="s">
        <v>140</v>
      </c>
      <c r="AB836" s="3">
        <v>61851.4</v>
      </c>
      <c r="AC836" s="3">
        <v>130692.9</v>
      </c>
      <c r="AD836" s="3">
        <v>8600.26</v>
      </c>
      <c r="AE836" s="3">
        <v>5</v>
      </c>
      <c r="AF836" s="3">
        <v>175</v>
      </c>
      <c r="AI836" s="5">
        <v>38692.1077</v>
      </c>
      <c r="AJ836" s="5">
        <v>117609.99860000001</v>
      </c>
    </row>
    <row r="837" spans="10:36" x14ac:dyDescent="0.15">
      <c r="J837" s="2" t="s">
        <v>31</v>
      </c>
      <c r="K837" s="2">
        <v>57953.4</v>
      </c>
      <c r="L837" s="2">
        <v>121669</v>
      </c>
      <c r="M837" s="2">
        <v>8727.34</v>
      </c>
      <c r="N837" s="2">
        <v>1</v>
      </c>
      <c r="O837" s="2">
        <v>20</v>
      </c>
      <c r="Q837" s="4"/>
      <c r="R837" s="4"/>
      <c r="S837" s="4"/>
      <c r="T837" s="4"/>
      <c r="U837" s="4"/>
      <c r="V837" s="4"/>
      <c r="W837" s="4"/>
      <c r="AA837" s="3" t="s">
        <v>140</v>
      </c>
      <c r="AB837" s="3">
        <v>62139.1</v>
      </c>
      <c r="AC837" s="3">
        <v>131198.5</v>
      </c>
      <c r="AD837" s="3">
        <v>8625.3799999999992</v>
      </c>
      <c r="AE837" s="3">
        <v>5</v>
      </c>
      <c r="AF837" s="3">
        <v>175</v>
      </c>
      <c r="AI837" s="5">
        <v>38826.483099999998</v>
      </c>
      <c r="AJ837" s="5">
        <v>117515.90790000001</v>
      </c>
    </row>
    <row r="838" spans="10:36" x14ac:dyDescent="0.15">
      <c r="J838" s="2" t="s">
        <v>31</v>
      </c>
      <c r="K838" s="2">
        <v>60485.9</v>
      </c>
      <c r="L838" s="2">
        <v>125561.4</v>
      </c>
      <c r="M838" s="2">
        <v>8753.5400000000009</v>
      </c>
      <c r="N838" s="2">
        <v>1</v>
      </c>
      <c r="O838" s="2">
        <v>20</v>
      </c>
      <c r="Q838" s="4"/>
      <c r="R838" s="4"/>
      <c r="S838" s="4"/>
      <c r="T838" s="4"/>
      <c r="U838" s="4"/>
      <c r="V838" s="4"/>
      <c r="W838" s="4"/>
      <c r="AA838" s="3" t="s">
        <v>140</v>
      </c>
      <c r="AB838" s="3">
        <v>70391.7</v>
      </c>
      <c r="AC838" s="3">
        <v>142880.29999999999</v>
      </c>
      <c r="AD838" s="3">
        <v>9192.2800000000007</v>
      </c>
      <c r="AE838" s="3">
        <v>5</v>
      </c>
      <c r="AF838" s="3">
        <v>175</v>
      </c>
      <c r="AI838" s="5">
        <v>38960.858399999997</v>
      </c>
      <c r="AJ838" s="5">
        <v>117421.8173</v>
      </c>
    </row>
    <row r="839" spans="10:36" x14ac:dyDescent="0.15">
      <c r="J839" s="2" t="s">
        <v>31</v>
      </c>
      <c r="K839" s="2">
        <v>58519</v>
      </c>
      <c r="L839" s="2">
        <v>122226.1</v>
      </c>
      <c r="M839" s="2">
        <v>8745.7800000000007</v>
      </c>
      <c r="N839" s="2">
        <v>1</v>
      </c>
      <c r="O839" s="2">
        <v>20</v>
      </c>
      <c r="Q839" s="4"/>
      <c r="R839" s="4"/>
      <c r="S839" s="4"/>
      <c r="T839" s="4"/>
      <c r="U839" s="4"/>
      <c r="V839" s="4"/>
      <c r="W839" s="4"/>
      <c r="AA839" s="3" t="s">
        <v>140</v>
      </c>
      <c r="AB839" s="3">
        <v>61189.3</v>
      </c>
      <c r="AC839" s="3">
        <v>129455.1</v>
      </c>
      <c r="AD839" s="3">
        <v>8560.91</v>
      </c>
      <c r="AE839" s="3">
        <v>5</v>
      </c>
      <c r="AF839" s="3">
        <v>175</v>
      </c>
      <c r="AI839" s="5">
        <v>39095.233699999997</v>
      </c>
      <c r="AJ839" s="5">
        <v>117327.7267</v>
      </c>
    </row>
    <row r="840" spans="10:36" x14ac:dyDescent="0.15">
      <c r="J840" s="2" t="s">
        <v>31</v>
      </c>
      <c r="K840" s="2">
        <v>60424.5</v>
      </c>
      <c r="L840" s="2">
        <v>125157.8</v>
      </c>
      <c r="M840" s="2">
        <v>8773.23</v>
      </c>
      <c r="N840" s="2">
        <v>1</v>
      </c>
      <c r="O840" s="2">
        <v>20</v>
      </c>
      <c r="Q840" s="4"/>
      <c r="R840" s="4"/>
      <c r="S840" s="4"/>
      <c r="T840" s="4"/>
      <c r="U840" s="4"/>
      <c r="V840" s="4"/>
      <c r="W840" s="4"/>
      <c r="AA840" s="3" t="s">
        <v>140</v>
      </c>
      <c r="AB840" s="3">
        <v>62615.5</v>
      </c>
      <c r="AC840" s="3">
        <v>131730</v>
      </c>
      <c r="AD840" s="3">
        <v>8683.26</v>
      </c>
      <c r="AE840" s="3">
        <v>5</v>
      </c>
      <c r="AF840" s="3">
        <v>175</v>
      </c>
      <c r="AI840" s="5">
        <v>39229.609100000001</v>
      </c>
      <c r="AJ840" s="5">
        <v>117233.636</v>
      </c>
    </row>
    <row r="841" spans="10:36" x14ac:dyDescent="0.15">
      <c r="J841" s="2" t="s">
        <v>31</v>
      </c>
      <c r="K841" s="2">
        <v>59021.3</v>
      </c>
      <c r="L841" s="2">
        <v>122757.2</v>
      </c>
      <c r="M841" s="2">
        <v>8766.5300000000007</v>
      </c>
      <c r="N841" s="2">
        <v>1</v>
      </c>
      <c r="O841" s="2">
        <v>20</v>
      </c>
      <c r="Q841" s="4"/>
      <c r="R841" s="4"/>
      <c r="S841" s="4"/>
      <c r="T841" s="4"/>
      <c r="U841" s="4"/>
      <c r="V841" s="4"/>
      <c r="W841" s="4"/>
      <c r="AA841" s="3" t="s">
        <v>140</v>
      </c>
      <c r="AB841" s="3">
        <v>63494.8</v>
      </c>
      <c r="AC841" s="3">
        <v>132464.9</v>
      </c>
      <c r="AD841" s="3">
        <v>8757.0400000000009</v>
      </c>
      <c r="AE841" s="3">
        <v>5</v>
      </c>
      <c r="AF841" s="3">
        <v>175</v>
      </c>
      <c r="AI841" s="5">
        <v>39363.984400000001</v>
      </c>
      <c r="AJ841" s="5">
        <v>117139.5454</v>
      </c>
    </row>
    <row r="842" spans="10:36" x14ac:dyDescent="0.15">
      <c r="J842" s="2" t="s">
        <v>31</v>
      </c>
      <c r="K842" s="2">
        <v>59799.199999999997</v>
      </c>
      <c r="L842" s="2">
        <v>123756.2</v>
      </c>
      <c r="M842" s="2">
        <v>8775.69</v>
      </c>
      <c r="N842" s="2">
        <v>1</v>
      </c>
      <c r="O842" s="2">
        <v>20</v>
      </c>
      <c r="Q842" s="4"/>
      <c r="R842" s="4"/>
      <c r="S842" s="4"/>
      <c r="T842" s="4"/>
      <c r="U842" s="4"/>
      <c r="V842" s="4"/>
      <c r="W842" s="4"/>
      <c r="AA842" s="3" t="s">
        <v>140</v>
      </c>
      <c r="AB842" s="3">
        <v>70232.3</v>
      </c>
      <c r="AC842" s="3">
        <v>141947.20000000001</v>
      </c>
      <c r="AD842" s="3">
        <v>9190.74</v>
      </c>
      <c r="AE842" s="3">
        <v>5</v>
      </c>
      <c r="AF842" s="3">
        <v>175</v>
      </c>
      <c r="AI842" s="5">
        <v>39498.359799999998</v>
      </c>
      <c r="AJ842" s="5">
        <v>117045.45480000001</v>
      </c>
    </row>
    <row r="843" spans="10:36" x14ac:dyDescent="0.15">
      <c r="J843" s="2" t="s">
        <v>31</v>
      </c>
      <c r="K843" s="2">
        <v>60112.9</v>
      </c>
      <c r="L843" s="2">
        <v>124186</v>
      </c>
      <c r="M843" s="2">
        <v>8780.5300000000007</v>
      </c>
      <c r="N843" s="2">
        <v>1</v>
      </c>
      <c r="O843" s="2">
        <v>20</v>
      </c>
      <c r="Q843" s="4"/>
      <c r="R843" s="4"/>
      <c r="S843" s="4"/>
      <c r="T843" s="4"/>
      <c r="U843" s="4"/>
      <c r="V843" s="4"/>
      <c r="W843" s="4"/>
      <c r="AA843" s="3" t="s">
        <v>140</v>
      </c>
      <c r="AB843" s="3">
        <v>60766.7</v>
      </c>
      <c r="AC843" s="3">
        <v>128243.8</v>
      </c>
      <c r="AD843" s="3">
        <v>8603.89</v>
      </c>
      <c r="AE843" s="3">
        <v>5</v>
      </c>
      <c r="AF843" s="3">
        <v>175</v>
      </c>
      <c r="AI843" s="5">
        <v>39632.735099999998</v>
      </c>
      <c r="AJ843" s="5">
        <v>116951.3642</v>
      </c>
    </row>
    <row r="844" spans="10:36" x14ac:dyDescent="0.15">
      <c r="J844" s="2" t="s">
        <v>31</v>
      </c>
      <c r="K844" s="2">
        <v>60300.2</v>
      </c>
      <c r="L844" s="2">
        <v>124690.9</v>
      </c>
      <c r="M844" s="2">
        <v>8789.83</v>
      </c>
      <c r="N844" s="2">
        <v>1</v>
      </c>
      <c r="O844" s="2">
        <v>20</v>
      </c>
      <c r="Q844" s="4"/>
      <c r="R844" s="4"/>
      <c r="S844" s="4"/>
      <c r="T844" s="4"/>
      <c r="U844" s="4"/>
      <c r="V844" s="4"/>
      <c r="W844" s="4"/>
      <c r="AA844" s="3" t="s">
        <v>140</v>
      </c>
      <c r="AB844" s="3">
        <v>64349.1</v>
      </c>
      <c r="AC844" s="3">
        <v>133124.29999999999</v>
      </c>
      <c r="AD844" s="3">
        <v>8838.0400000000009</v>
      </c>
      <c r="AE844" s="3">
        <v>5</v>
      </c>
      <c r="AF844" s="3">
        <v>175</v>
      </c>
      <c r="AI844" s="5">
        <v>39767.110399999998</v>
      </c>
      <c r="AJ844" s="5">
        <v>116857.2735</v>
      </c>
    </row>
    <row r="845" spans="10:36" x14ac:dyDescent="0.15">
      <c r="J845" s="2" t="s">
        <v>31</v>
      </c>
      <c r="K845" s="2">
        <v>59523.6</v>
      </c>
      <c r="L845" s="2">
        <v>123326.39999999999</v>
      </c>
      <c r="M845" s="2">
        <v>8794.1299999999992</v>
      </c>
      <c r="N845" s="2">
        <v>1</v>
      </c>
      <c r="O845" s="2">
        <v>20</v>
      </c>
      <c r="Q845" s="4"/>
      <c r="R845" s="4"/>
      <c r="S845" s="4"/>
      <c r="T845" s="4"/>
      <c r="U845" s="4"/>
      <c r="V845" s="4"/>
      <c r="W845" s="4"/>
      <c r="AA845" s="3" t="s">
        <v>140</v>
      </c>
      <c r="AB845" s="3">
        <v>69884.5</v>
      </c>
      <c r="AC845" s="3">
        <v>140899.9</v>
      </c>
      <c r="AD845" s="3">
        <v>9180.43</v>
      </c>
      <c r="AE845" s="3">
        <v>5</v>
      </c>
      <c r="AF845" s="3">
        <v>175</v>
      </c>
      <c r="AI845" s="5">
        <v>39901.485699999997</v>
      </c>
      <c r="AJ845" s="5">
        <v>116763.183</v>
      </c>
    </row>
    <row r="846" spans="10:36" x14ac:dyDescent="0.15">
      <c r="J846" s="2" t="s">
        <v>31</v>
      </c>
      <c r="K846" s="2">
        <v>57468.2</v>
      </c>
      <c r="L846" s="2">
        <v>145035.1</v>
      </c>
      <c r="M846" s="2">
        <v>9289.14</v>
      </c>
      <c r="N846" s="2">
        <v>2</v>
      </c>
      <c r="O846" s="2">
        <v>20</v>
      </c>
      <c r="Q846" s="4"/>
      <c r="R846" s="4"/>
      <c r="S846" s="4"/>
      <c r="T846" s="4"/>
      <c r="U846" s="4"/>
      <c r="V846" s="4"/>
      <c r="W846" s="4"/>
      <c r="AA846" s="3" t="s">
        <v>140</v>
      </c>
      <c r="AB846" s="3">
        <v>65165.4</v>
      </c>
      <c r="AC846" s="3">
        <v>133834</v>
      </c>
      <c r="AD846" s="3">
        <v>8916.1299999999992</v>
      </c>
      <c r="AE846" s="3">
        <v>5</v>
      </c>
      <c r="AF846" s="3">
        <v>175</v>
      </c>
      <c r="AI846" s="5">
        <v>40035.860999999997</v>
      </c>
      <c r="AJ846" s="5">
        <v>116669.09239999999</v>
      </c>
    </row>
    <row r="847" spans="10:36" x14ac:dyDescent="0.15">
      <c r="J847" s="2" t="s">
        <v>31</v>
      </c>
      <c r="K847" s="2">
        <v>58722.8</v>
      </c>
      <c r="L847" s="2">
        <v>146792</v>
      </c>
      <c r="M847" s="2">
        <v>9299.57</v>
      </c>
      <c r="N847" s="2">
        <v>2</v>
      </c>
      <c r="O847" s="2">
        <v>20</v>
      </c>
      <c r="Q847" s="4"/>
      <c r="R847" s="4"/>
      <c r="S847" s="4"/>
      <c r="T847" s="4"/>
      <c r="U847" s="4"/>
      <c r="V847" s="4"/>
      <c r="W847" s="4"/>
      <c r="AA847" s="3" t="s">
        <v>140</v>
      </c>
      <c r="AB847" s="3">
        <v>60446.5</v>
      </c>
      <c r="AC847" s="3">
        <v>126717.9</v>
      </c>
      <c r="AD847" s="3">
        <v>8653.57</v>
      </c>
      <c r="AE847" s="3">
        <v>5</v>
      </c>
      <c r="AF847" s="3">
        <v>175</v>
      </c>
      <c r="AI847" s="5">
        <v>40170.236400000002</v>
      </c>
      <c r="AJ847" s="5">
        <v>116575.00169999999</v>
      </c>
    </row>
    <row r="848" spans="10:36" x14ac:dyDescent="0.15">
      <c r="J848" s="2" t="s">
        <v>31</v>
      </c>
      <c r="K848" s="2">
        <v>56478.3</v>
      </c>
      <c r="L848" s="2">
        <v>143392.4</v>
      </c>
      <c r="M848" s="2">
        <v>9268.6299999999992</v>
      </c>
      <c r="N848" s="2">
        <v>2</v>
      </c>
      <c r="O848" s="2">
        <v>20</v>
      </c>
      <c r="Q848" s="4"/>
      <c r="R848" s="4"/>
      <c r="S848" s="4"/>
      <c r="T848" s="4"/>
      <c r="U848" s="4"/>
      <c r="V848" s="4"/>
      <c r="W848" s="4"/>
      <c r="AA848" s="3" t="s">
        <v>140</v>
      </c>
      <c r="AB848" s="3">
        <v>69449.100000000006</v>
      </c>
      <c r="AC848" s="3">
        <v>139726.1</v>
      </c>
      <c r="AD848" s="3">
        <v>9161.0499999999993</v>
      </c>
      <c r="AE848" s="3">
        <v>5</v>
      </c>
      <c r="AF848" s="3">
        <v>175</v>
      </c>
      <c r="AI848" s="5">
        <v>40304.611700000001</v>
      </c>
      <c r="AJ848" s="5">
        <v>116480.9111</v>
      </c>
    </row>
    <row r="849" spans="10:36" x14ac:dyDescent="0.15">
      <c r="J849" s="2" t="s">
        <v>31</v>
      </c>
      <c r="K849" s="2">
        <v>60065.9</v>
      </c>
      <c r="L849" s="2">
        <v>148385.5</v>
      </c>
      <c r="M849" s="2">
        <v>9293.34</v>
      </c>
      <c r="N849" s="2">
        <v>2</v>
      </c>
      <c r="O849" s="2">
        <v>20</v>
      </c>
      <c r="Q849" s="4"/>
      <c r="R849" s="4"/>
      <c r="S849" s="4"/>
      <c r="T849" s="4"/>
      <c r="U849" s="4"/>
      <c r="V849" s="4"/>
      <c r="W849" s="4"/>
      <c r="AA849" s="3" t="s">
        <v>140</v>
      </c>
      <c r="AB849" s="3">
        <v>66195.199999999997</v>
      </c>
      <c r="AC849" s="3">
        <v>134746.4</v>
      </c>
      <c r="AD849" s="3">
        <v>9005.51</v>
      </c>
      <c r="AE849" s="3">
        <v>5</v>
      </c>
      <c r="AF849" s="3">
        <v>175</v>
      </c>
      <c r="AI849" s="5">
        <v>40438.987000000001</v>
      </c>
      <c r="AJ849" s="5">
        <v>116386.8205</v>
      </c>
    </row>
    <row r="850" spans="10:36" x14ac:dyDescent="0.15">
      <c r="J850" s="2" t="s">
        <v>31</v>
      </c>
      <c r="K850" s="2">
        <v>55916.7</v>
      </c>
      <c r="L850" s="2">
        <v>141928.20000000001</v>
      </c>
      <c r="M850" s="2">
        <v>9240.64</v>
      </c>
      <c r="N850" s="2">
        <v>2</v>
      </c>
      <c r="O850" s="2">
        <v>20</v>
      </c>
      <c r="Q850" s="4"/>
      <c r="R850" s="4"/>
      <c r="S850" s="4"/>
      <c r="T850" s="4"/>
      <c r="U850" s="4"/>
      <c r="V850" s="4"/>
      <c r="W850" s="4"/>
      <c r="AA850" s="3" t="s">
        <v>140</v>
      </c>
      <c r="AB850" s="3">
        <v>68799.899999999994</v>
      </c>
      <c r="AC850" s="3">
        <v>138400.29999999999</v>
      </c>
      <c r="AD850" s="3">
        <v>9132</v>
      </c>
      <c r="AE850" s="3">
        <v>5</v>
      </c>
      <c r="AF850" s="3">
        <v>175</v>
      </c>
      <c r="AI850" s="5">
        <v>40573.362399999998</v>
      </c>
      <c r="AJ850" s="5">
        <v>116292.7298</v>
      </c>
    </row>
    <row r="851" spans="10:36" x14ac:dyDescent="0.15">
      <c r="J851" s="2" t="s">
        <v>31</v>
      </c>
      <c r="K851" s="2">
        <v>61636.2</v>
      </c>
      <c r="L851" s="2">
        <v>149980</v>
      </c>
      <c r="M851" s="2">
        <v>9269.09</v>
      </c>
      <c r="N851" s="2">
        <v>2</v>
      </c>
      <c r="O851" s="2">
        <v>20</v>
      </c>
      <c r="Q851" s="4"/>
      <c r="R851" s="4"/>
      <c r="S851" s="4"/>
      <c r="T851" s="4"/>
      <c r="U851" s="4"/>
      <c r="V851" s="4"/>
      <c r="W851" s="4"/>
      <c r="AA851" s="3" t="s">
        <v>140</v>
      </c>
      <c r="AB851" s="3">
        <v>60373.7</v>
      </c>
      <c r="AC851" s="3">
        <v>126138.1</v>
      </c>
      <c r="AD851" s="3">
        <v>8700.69</v>
      </c>
      <c r="AE851" s="3">
        <v>5</v>
      </c>
      <c r="AF851" s="3">
        <v>175</v>
      </c>
      <c r="AI851" s="5">
        <v>40707.737699999998</v>
      </c>
      <c r="AJ851" s="5">
        <v>116198.63920000001</v>
      </c>
    </row>
    <row r="852" spans="10:36" x14ac:dyDescent="0.15">
      <c r="J852" s="2" t="s">
        <v>31</v>
      </c>
      <c r="K852" s="2">
        <v>55217.8</v>
      </c>
      <c r="L852" s="2">
        <v>140072.5</v>
      </c>
      <c r="M852" s="2">
        <v>9173.9500000000007</v>
      </c>
      <c r="N852" s="2">
        <v>2</v>
      </c>
      <c r="O852" s="2">
        <v>20</v>
      </c>
      <c r="Q852" s="4"/>
      <c r="R852" s="4"/>
      <c r="S852" s="4"/>
      <c r="T852" s="4"/>
      <c r="U852" s="4"/>
      <c r="V852" s="4"/>
      <c r="W852" s="4"/>
      <c r="AA852" s="3" t="s">
        <v>140</v>
      </c>
      <c r="AB852" s="3">
        <v>66935</v>
      </c>
      <c r="AC852" s="3">
        <v>135594.20000000001</v>
      </c>
      <c r="AD852" s="3">
        <v>9047.61</v>
      </c>
      <c r="AE852" s="3">
        <v>5</v>
      </c>
      <c r="AF852" s="3">
        <v>175</v>
      </c>
      <c r="AI852" s="5">
        <v>40842.113100000002</v>
      </c>
      <c r="AJ852" s="5">
        <v>116104.54859999999</v>
      </c>
    </row>
    <row r="853" spans="10:36" x14ac:dyDescent="0.15">
      <c r="J853" s="2" t="s">
        <v>31</v>
      </c>
      <c r="K853" s="2">
        <v>63535.1</v>
      </c>
      <c r="L853" s="2">
        <v>151399.29999999999</v>
      </c>
      <c r="M853" s="2">
        <v>9210.6299999999992</v>
      </c>
      <c r="N853" s="2">
        <v>2</v>
      </c>
      <c r="O853" s="2">
        <v>20</v>
      </c>
      <c r="Q853" s="4"/>
      <c r="R853" s="4"/>
      <c r="S853" s="4"/>
      <c r="T853" s="4"/>
      <c r="U853" s="4"/>
      <c r="V853" s="4"/>
      <c r="W853" s="4"/>
      <c r="AA853" s="3" t="s">
        <v>140</v>
      </c>
      <c r="AB853" s="3">
        <v>67574.100000000006</v>
      </c>
      <c r="AC853" s="3">
        <v>136391.1</v>
      </c>
      <c r="AD853" s="3">
        <v>9073.73</v>
      </c>
      <c r="AE853" s="3">
        <v>5</v>
      </c>
      <c r="AF853" s="3">
        <v>175</v>
      </c>
      <c r="AI853" s="5">
        <v>40976.488400000002</v>
      </c>
      <c r="AJ853" s="5">
        <v>116010.458</v>
      </c>
    </row>
    <row r="854" spans="10:36" x14ac:dyDescent="0.15">
      <c r="J854" s="2" t="s">
        <v>31</v>
      </c>
      <c r="K854" s="2">
        <v>55083</v>
      </c>
      <c r="L854" s="2">
        <v>139126.6</v>
      </c>
      <c r="M854" s="2">
        <v>9119.6200000000008</v>
      </c>
      <c r="N854" s="2">
        <v>2</v>
      </c>
      <c r="O854" s="2">
        <v>20</v>
      </c>
      <c r="Q854" s="4"/>
      <c r="R854" s="4"/>
      <c r="S854" s="4"/>
      <c r="T854" s="4"/>
      <c r="U854" s="4"/>
      <c r="V854" s="4"/>
      <c r="W854" s="4"/>
      <c r="AA854" s="3" t="s">
        <v>140</v>
      </c>
      <c r="AB854" s="3">
        <v>68174.899999999994</v>
      </c>
      <c r="AC854" s="3">
        <v>137288.4</v>
      </c>
      <c r="AD854" s="3">
        <v>9103.43</v>
      </c>
      <c r="AE854" s="3">
        <v>5</v>
      </c>
      <c r="AF854" s="3">
        <v>175</v>
      </c>
      <c r="AI854" s="5">
        <v>41110.863700000002</v>
      </c>
      <c r="AJ854" s="5">
        <v>115916.3673</v>
      </c>
    </row>
    <row r="855" spans="10:36" x14ac:dyDescent="0.15">
      <c r="J855" s="2" t="s">
        <v>31</v>
      </c>
      <c r="K855" s="2">
        <v>55023.6</v>
      </c>
      <c r="L855" s="2">
        <v>138206.39999999999</v>
      </c>
      <c r="M855" s="2">
        <v>9053.69</v>
      </c>
      <c r="N855" s="2">
        <v>2</v>
      </c>
      <c r="O855" s="2">
        <v>20</v>
      </c>
      <c r="Q855" s="4"/>
      <c r="R855" s="4"/>
      <c r="S855" s="4"/>
      <c r="T855" s="4"/>
      <c r="U855" s="4"/>
      <c r="V855" s="4"/>
      <c r="W855" s="4"/>
      <c r="AA855" s="3" t="s">
        <v>140</v>
      </c>
      <c r="AB855" s="3">
        <v>60329.1</v>
      </c>
      <c r="AC855" s="3">
        <v>125004.3</v>
      </c>
      <c r="AD855" s="3">
        <v>8791.85</v>
      </c>
      <c r="AE855" s="3">
        <v>5</v>
      </c>
      <c r="AF855" s="3">
        <v>175</v>
      </c>
      <c r="AI855" s="5">
        <v>41245.239099999999</v>
      </c>
      <c r="AJ855" s="5">
        <v>115822.2767</v>
      </c>
    </row>
    <row r="856" spans="10:36" x14ac:dyDescent="0.15">
      <c r="J856" s="2" t="s">
        <v>31</v>
      </c>
      <c r="K856" s="2">
        <v>55001.599999999999</v>
      </c>
      <c r="L856" s="2">
        <v>137374.29999999999</v>
      </c>
      <c r="M856" s="2">
        <v>8987.81</v>
      </c>
      <c r="N856" s="2">
        <v>2</v>
      </c>
      <c r="O856" s="2">
        <v>20</v>
      </c>
      <c r="Q856" s="4"/>
      <c r="R856" s="4"/>
      <c r="S856" s="4"/>
      <c r="T856" s="4"/>
      <c r="U856" s="4"/>
      <c r="V856" s="4"/>
      <c r="W856" s="4"/>
      <c r="AA856" s="3" t="s">
        <v>140</v>
      </c>
      <c r="AB856" s="3">
        <v>60414.7</v>
      </c>
      <c r="AC856" s="3">
        <v>123102.39999999999</v>
      </c>
      <c r="AD856" s="3">
        <v>8948.99</v>
      </c>
      <c r="AE856" s="3">
        <v>5</v>
      </c>
      <c r="AF856" s="3">
        <v>175</v>
      </c>
      <c r="AI856" s="5">
        <v>41379.614399999999</v>
      </c>
      <c r="AJ856" s="5">
        <v>115728.18610000001</v>
      </c>
    </row>
    <row r="857" spans="10:36" x14ac:dyDescent="0.15">
      <c r="J857" s="2" t="s">
        <v>31</v>
      </c>
      <c r="K857" s="2">
        <v>55055.8</v>
      </c>
      <c r="L857" s="2">
        <v>136467.20000000001</v>
      </c>
      <c r="M857" s="2">
        <v>8925.19</v>
      </c>
      <c r="N857" s="2">
        <v>2</v>
      </c>
      <c r="O857" s="2">
        <v>20</v>
      </c>
      <c r="Q857" s="4"/>
      <c r="R857" s="4"/>
      <c r="S857" s="4"/>
      <c r="T857" s="4"/>
      <c r="U857" s="4"/>
      <c r="V857" s="4"/>
      <c r="W857" s="4"/>
      <c r="AA857" s="3" t="s">
        <v>140</v>
      </c>
      <c r="AB857" s="3">
        <v>60919.3</v>
      </c>
      <c r="AC857" s="3">
        <v>120610.9</v>
      </c>
      <c r="AD857" s="3">
        <v>9105.19</v>
      </c>
      <c r="AE857" s="3">
        <v>5</v>
      </c>
      <c r="AF857" s="3">
        <v>175</v>
      </c>
      <c r="AI857" s="5">
        <v>41513.989800000003</v>
      </c>
      <c r="AJ857" s="5">
        <v>115634.0955</v>
      </c>
    </row>
    <row r="858" spans="10:36" x14ac:dyDescent="0.15">
      <c r="J858" s="2" t="s">
        <v>31</v>
      </c>
      <c r="K858" s="2">
        <v>55185</v>
      </c>
      <c r="L858" s="2">
        <v>135661.1</v>
      </c>
      <c r="M858" s="2">
        <v>8849.5400000000009</v>
      </c>
      <c r="N858" s="2">
        <v>2</v>
      </c>
      <c r="O858" s="2">
        <v>20</v>
      </c>
      <c r="Q858" s="4"/>
      <c r="R858" s="4"/>
      <c r="S858" s="4"/>
      <c r="T858" s="4"/>
      <c r="U858" s="4"/>
      <c r="V858" s="4"/>
      <c r="W858" s="4"/>
      <c r="AA858" s="3" t="s">
        <v>140</v>
      </c>
      <c r="AB858" s="3">
        <v>61715.6</v>
      </c>
      <c r="AC858" s="3">
        <v>117856.3</v>
      </c>
      <c r="AD858" s="3">
        <v>9286.01</v>
      </c>
      <c r="AE858" s="3">
        <v>5</v>
      </c>
      <c r="AF858" s="3">
        <v>175</v>
      </c>
      <c r="AI858" s="5">
        <v>41648.364999999998</v>
      </c>
      <c r="AJ858" s="5">
        <v>115540.0049</v>
      </c>
    </row>
    <row r="859" spans="10:36" x14ac:dyDescent="0.15">
      <c r="J859" s="2" t="s">
        <v>31</v>
      </c>
      <c r="K859" s="2">
        <v>55415.7</v>
      </c>
      <c r="L859" s="2">
        <v>134792.29999999999</v>
      </c>
      <c r="M859" s="2">
        <v>8775.9</v>
      </c>
      <c r="N859" s="2">
        <v>2</v>
      </c>
      <c r="O859" s="2">
        <v>20</v>
      </c>
      <c r="Q859" s="4"/>
      <c r="R859" s="4"/>
      <c r="S859" s="4"/>
      <c r="T859" s="4"/>
      <c r="U859" s="4"/>
      <c r="V859" s="4"/>
      <c r="W859" s="4"/>
      <c r="AA859" s="3" t="s">
        <v>140</v>
      </c>
      <c r="AB859" s="3">
        <v>62599.7</v>
      </c>
      <c r="AC859" s="3">
        <v>115177.8</v>
      </c>
      <c r="AD859" s="3">
        <v>9432.7199999999993</v>
      </c>
      <c r="AE859" s="3">
        <v>5</v>
      </c>
      <c r="AF859" s="3">
        <v>175</v>
      </c>
      <c r="AI859" s="5">
        <v>41782.740400000002</v>
      </c>
      <c r="AJ859" s="5">
        <v>115445.9143</v>
      </c>
    </row>
    <row r="860" spans="10:36" x14ac:dyDescent="0.15">
      <c r="J860" s="2" t="s">
        <v>31</v>
      </c>
      <c r="K860" s="2">
        <v>55847.8</v>
      </c>
      <c r="L860" s="2">
        <v>133974.70000000001</v>
      </c>
      <c r="M860" s="2">
        <v>8682.08</v>
      </c>
      <c r="N860" s="2">
        <v>2</v>
      </c>
      <c r="O860" s="2">
        <v>20</v>
      </c>
      <c r="Q860" s="4"/>
      <c r="R860" s="4"/>
      <c r="S860" s="4"/>
      <c r="T860" s="4"/>
      <c r="U860" s="4"/>
      <c r="V860" s="4"/>
      <c r="W860" s="4"/>
      <c r="AA860" s="3" t="s">
        <v>140</v>
      </c>
      <c r="AB860" s="3">
        <v>39999</v>
      </c>
      <c r="AC860" s="3">
        <v>119344.8</v>
      </c>
      <c r="AD860" s="3">
        <v>9430.08</v>
      </c>
      <c r="AE860" s="3">
        <v>6</v>
      </c>
      <c r="AF860" s="3">
        <v>175</v>
      </c>
      <c r="AI860" s="5">
        <v>41917.115700000002</v>
      </c>
      <c r="AJ860" s="5">
        <v>115351.8236</v>
      </c>
    </row>
    <row r="861" spans="10:36" x14ac:dyDescent="0.15">
      <c r="J861" s="2" t="s">
        <v>31</v>
      </c>
      <c r="K861" s="2">
        <v>56355.3</v>
      </c>
      <c r="L861" s="2">
        <v>133220.5</v>
      </c>
      <c r="M861" s="2">
        <v>8611.6200000000008</v>
      </c>
      <c r="N861" s="2">
        <v>2</v>
      </c>
      <c r="O861" s="2">
        <v>20</v>
      </c>
      <c r="Q861" s="4"/>
      <c r="R861" s="4"/>
      <c r="S861" s="4"/>
      <c r="T861" s="4"/>
      <c r="U861" s="4"/>
      <c r="V861" s="4"/>
      <c r="W861" s="4"/>
      <c r="AA861" s="3" t="s">
        <v>140</v>
      </c>
      <c r="AB861" s="3">
        <v>41897</v>
      </c>
      <c r="AC861" s="3">
        <v>120690</v>
      </c>
      <c r="AD861" s="3">
        <v>9369.1299999999992</v>
      </c>
      <c r="AE861" s="3">
        <v>6</v>
      </c>
      <c r="AF861" s="3">
        <v>175</v>
      </c>
      <c r="AI861" s="5">
        <v>42051.491000000002</v>
      </c>
      <c r="AJ861" s="5">
        <v>115257.73299999999</v>
      </c>
    </row>
    <row r="862" spans="10:36" x14ac:dyDescent="0.15">
      <c r="J862" s="2" t="s">
        <v>31</v>
      </c>
      <c r="K862" s="2">
        <v>57002</v>
      </c>
      <c r="L862" s="2">
        <v>132429.1</v>
      </c>
      <c r="M862" s="2">
        <v>8527.66</v>
      </c>
      <c r="N862" s="2">
        <v>2</v>
      </c>
      <c r="O862" s="2">
        <v>20</v>
      </c>
      <c r="Q862" s="4"/>
      <c r="R862" s="4"/>
      <c r="S862" s="4"/>
      <c r="T862" s="4"/>
      <c r="U862" s="4"/>
      <c r="V862" s="4"/>
      <c r="W862" s="4"/>
      <c r="AA862" s="3" t="s">
        <v>140</v>
      </c>
      <c r="AB862" s="3">
        <v>44321.2</v>
      </c>
      <c r="AC862" s="3">
        <v>122667.3</v>
      </c>
      <c r="AD862" s="3">
        <v>9286.65</v>
      </c>
      <c r="AE862" s="3">
        <v>6</v>
      </c>
      <c r="AF862" s="3">
        <v>175</v>
      </c>
      <c r="AI862" s="5">
        <v>42185.866399999999</v>
      </c>
      <c r="AJ862" s="5">
        <v>115163.6424</v>
      </c>
    </row>
    <row r="863" spans="10:36" x14ac:dyDescent="0.15">
      <c r="J863" s="2" t="s">
        <v>31</v>
      </c>
      <c r="K863" s="2">
        <v>57635.5</v>
      </c>
      <c r="L863" s="2">
        <v>131725.70000000001</v>
      </c>
      <c r="M863" s="2">
        <v>8435.7900000000009</v>
      </c>
      <c r="N863" s="2">
        <v>2</v>
      </c>
      <c r="O863" s="2">
        <v>20</v>
      </c>
      <c r="Q863" s="4"/>
      <c r="R863" s="4"/>
      <c r="S863" s="4"/>
      <c r="T863" s="4"/>
      <c r="U863" s="4"/>
      <c r="V863" s="4"/>
      <c r="W863" s="4"/>
      <c r="AA863" s="3" t="s">
        <v>140</v>
      </c>
      <c r="AB863" s="3">
        <v>47008.9</v>
      </c>
      <c r="AC863" s="3">
        <v>124948.5</v>
      </c>
      <c r="AD863" s="3">
        <v>9078.59</v>
      </c>
      <c r="AE863" s="3">
        <v>6</v>
      </c>
      <c r="AF863" s="3">
        <v>175</v>
      </c>
      <c r="AI863" s="5">
        <v>42320.241699999999</v>
      </c>
      <c r="AJ863" s="5">
        <v>115069.5518</v>
      </c>
    </row>
    <row r="864" spans="10:36" x14ac:dyDescent="0.15">
      <c r="J864" s="2" t="s">
        <v>31</v>
      </c>
      <c r="K864" s="2">
        <v>58231</v>
      </c>
      <c r="L864" s="2">
        <v>131072.79999999999</v>
      </c>
      <c r="M864" s="2">
        <v>8362</v>
      </c>
      <c r="N864" s="2">
        <v>2</v>
      </c>
      <c r="O864" s="2">
        <v>20</v>
      </c>
      <c r="Q864" s="4"/>
      <c r="R864" s="4"/>
      <c r="S864" s="4"/>
      <c r="T864" s="4"/>
      <c r="U864" s="4"/>
      <c r="V864" s="4"/>
      <c r="W864" s="4"/>
      <c r="AA864" s="3" t="s">
        <v>140</v>
      </c>
      <c r="AB864" s="3">
        <v>49383.199999999997</v>
      </c>
      <c r="AC864" s="3">
        <v>126850.1</v>
      </c>
      <c r="AD864" s="3">
        <v>8874.2199999999993</v>
      </c>
      <c r="AE864" s="3">
        <v>6</v>
      </c>
      <c r="AF864" s="3">
        <v>175</v>
      </c>
      <c r="AI864" s="5">
        <v>42454.617100000003</v>
      </c>
      <c r="AJ864" s="5">
        <v>114975.4611</v>
      </c>
    </row>
    <row r="865" spans="10:36" x14ac:dyDescent="0.15">
      <c r="J865" s="2" t="s">
        <v>31</v>
      </c>
      <c r="K865" s="2">
        <v>58952.800000000003</v>
      </c>
      <c r="L865" s="2">
        <v>130344.8</v>
      </c>
      <c r="M865" s="2">
        <v>8320.8700000000008</v>
      </c>
      <c r="N865" s="2">
        <v>2</v>
      </c>
      <c r="O865" s="2">
        <v>20</v>
      </c>
      <c r="Q865" s="4"/>
      <c r="R865" s="4"/>
      <c r="S865" s="4"/>
      <c r="T865" s="4"/>
      <c r="U865" s="4"/>
      <c r="V865" s="4"/>
      <c r="W865" s="4"/>
      <c r="AA865" s="3" t="s">
        <v>140</v>
      </c>
      <c r="AB865" s="3">
        <v>50777.9</v>
      </c>
      <c r="AC865" s="3">
        <v>127953.4</v>
      </c>
      <c r="AD865" s="3">
        <v>8774.2199999999993</v>
      </c>
      <c r="AE865" s="3">
        <v>6</v>
      </c>
      <c r="AF865" s="3">
        <v>175</v>
      </c>
      <c r="AI865" s="5">
        <v>42588.992400000003</v>
      </c>
      <c r="AJ865" s="5">
        <v>114881.3705</v>
      </c>
    </row>
    <row r="866" spans="10:36" x14ac:dyDescent="0.15">
      <c r="J866" s="2" t="s">
        <v>31</v>
      </c>
      <c r="K866" s="2">
        <v>59384.2</v>
      </c>
      <c r="L866" s="2">
        <v>129766.7</v>
      </c>
      <c r="M866" s="2">
        <v>8337.77</v>
      </c>
      <c r="N866" s="2">
        <v>2</v>
      </c>
      <c r="O866" s="2">
        <v>20</v>
      </c>
      <c r="Q866" s="4"/>
      <c r="R866" s="4"/>
      <c r="S866" s="4"/>
      <c r="T866" s="4"/>
      <c r="U866" s="4"/>
      <c r="V866" s="4"/>
      <c r="W866" s="4"/>
      <c r="AA866" s="3" t="s">
        <v>140</v>
      </c>
      <c r="AB866" s="3">
        <v>52159.5</v>
      </c>
      <c r="AC866" s="3">
        <v>129081.4</v>
      </c>
      <c r="AD866" s="3">
        <v>8669.36</v>
      </c>
      <c r="AE866" s="3">
        <v>6</v>
      </c>
      <c r="AF866" s="3">
        <v>175</v>
      </c>
      <c r="AI866" s="5">
        <v>42723.367700000003</v>
      </c>
      <c r="AJ866" s="5">
        <v>114787.27989999999</v>
      </c>
    </row>
    <row r="867" spans="10:36" x14ac:dyDescent="0.15">
      <c r="J867" s="2" t="s">
        <v>31</v>
      </c>
      <c r="K867" s="2">
        <v>48159.5</v>
      </c>
      <c r="L867" s="2">
        <v>113651.3</v>
      </c>
      <c r="M867" s="2">
        <v>9115.94</v>
      </c>
      <c r="N867" s="2">
        <v>2</v>
      </c>
      <c r="O867" s="2">
        <v>20</v>
      </c>
      <c r="Q867" s="4"/>
      <c r="R867" s="4"/>
      <c r="S867" s="4"/>
      <c r="T867" s="4"/>
      <c r="U867" s="4"/>
      <c r="V867" s="4"/>
      <c r="W867" s="4"/>
      <c r="AA867" s="3" t="s">
        <v>140</v>
      </c>
      <c r="AB867" s="3">
        <v>53554.5</v>
      </c>
      <c r="AC867" s="3">
        <v>130121.4</v>
      </c>
      <c r="AD867" s="3">
        <v>8600.48</v>
      </c>
      <c r="AE867" s="3">
        <v>6</v>
      </c>
      <c r="AF867" s="3">
        <v>175</v>
      </c>
      <c r="AI867" s="5">
        <v>42857.7431</v>
      </c>
      <c r="AJ867" s="5">
        <v>114693.1893</v>
      </c>
    </row>
    <row r="868" spans="10:36" x14ac:dyDescent="0.15">
      <c r="J868" s="2" t="s">
        <v>31</v>
      </c>
      <c r="K868" s="2">
        <v>59764.800000000003</v>
      </c>
      <c r="L868" s="2">
        <v>129226.1</v>
      </c>
      <c r="M868" s="2">
        <v>8389.52</v>
      </c>
      <c r="N868" s="2">
        <v>2</v>
      </c>
      <c r="O868" s="2">
        <v>20</v>
      </c>
      <c r="Q868" s="4"/>
      <c r="R868" s="4"/>
      <c r="S868" s="4"/>
      <c r="T868" s="4"/>
      <c r="U868" s="4"/>
      <c r="V868" s="4"/>
      <c r="W868" s="4"/>
      <c r="AA868" s="3" t="s">
        <v>140</v>
      </c>
      <c r="AB868" s="3">
        <v>54748.4</v>
      </c>
      <c r="AC868" s="3">
        <v>130959</v>
      </c>
      <c r="AD868" s="3">
        <v>8566.2099999999991</v>
      </c>
      <c r="AE868" s="3">
        <v>6</v>
      </c>
      <c r="AF868" s="3">
        <v>175</v>
      </c>
      <c r="AI868" s="5">
        <v>42992.118399999999</v>
      </c>
      <c r="AJ868" s="5">
        <v>114599.0986</v>
      </c>
    </row>
    <row r="869" spans="10:36" x14ac:dyDescent="0.15">
      <c r="J869" s="2" t="s">
        <v>31</v>
      </c>
      <c r="K869" s="2">
        <v>60132.5</v>
      </c>
      <c r="L869" s="2">
        <v>128685.7</v>
      </c>
      <c r="M869" s="2">
        <v>8471.2199999999993</v>
      </c>
      <c r="N869" s="2">
        <v>2</v>
      </c>
      <c r="O869" s="2">
        <v>20</v>
      </c>
      <c r="Q869" s="4"/>
      <c r="R869" s="4"/>
      <c r="S869" s="4"/>
      <c r="T869" s="4"/>
      <c r="U869" s="4"/>
      <c r="V869" s="4"/>
      <c r="W869" s="4"/>
      <c r="AA869" s="3" t="s">
        <v>140</v>
      </c>
      <c r="AB869" s="3">
        <v>55879.9</v>
      </c>
      <c r="AC869" s="3">
        <v>131657.79999999999</v>
      </c>
      <c r="AD869" s="3">
        <v>8547.18</v>
      </c>
      <c r="AE869" s="3">
        <v>6</v>
      </c>
      <c r="AF869" s="3">
        <v>175</v>
      </c>
      <c r="AI869" s="5">
        <v>43126.493799999997</v>
      </c>
      <c r="AJ869" s="5">
        <v>114505.008</v>
      </c>
    </row>
    <row r="870" spans="10:36" x14ac:dyDescent="0.15">
      <c r="J870" s="2" t="s">
        <v>31</v>
      </c>
      <c r="K870" s="2">
        <v>52082.7</v>
      </c>
      <c r="L870" s="2">
        <v>116767.7</v>
      </c>
      <c r="M870" s="2">
        <v>8982.57</v>
      </c>
      <c r="N870" s="2">
        <v>2</v>
      </c>
      <c r="O870" s="2">
        <v>20</v>
      </c>
      <c r="Q870" s="4"/>
      <c r="R870" s="4"/>
      <c r="S870" s="4"/>
      <c r="T870" s="4"/>
      <c r="U870" s="4"/>
      <c r="V870" s="4"/>
      <c r="W870" s="4"/>
      <c r="AA870" s="3" t="s">
        <v>140</v>
      </c>
      <c r="AB870" s="3">
        <v>56684.7</v>
      </c>
      <c r="AC870" s="3">
        <v>132140.4</v>
      </c>
      <c r="AD870" s="3">
        <v>8529.73</v>
      </c>
      <c r="AE870" s="3">
        <v>6</v>
      </c>
      <c r="AF870" s="3">
        <v>175</v>
      </c>
      <c r="AI870" s="5">
        <v>43260.868999999999</v>
      </c>
      <c r="AJ870" s="5">
        <v>114410.91740000001</v>
      </c>
    </row>
    <row r="871" spans="10:36" x14ac:dyDescent="0.15">
      <c r="J871" s="2" t="s">
        <v>31</v>
      </c>
      <c r="K871" s="2">
        <v>60387.1</v>
      </c>
      <c r="L871" s="2">
        <v>128132.2</v>
      </c>
      <c r="M871" s="2">
        <v>8534.81</v>
      </c>
      <c r="N871" s="2">
        <v>2</v>
      </c>
      <c r="O871" s="2">
        <v>20</v>
      </c>
      <c r="Q871" s="4"/>
      <c r="R871" s="4"/>
      <c r="S871" s="4"/>
      <c r="T871" s="4"/>
      <c r="U871" s="4"/>
      <c r="V871" s="4"/>
      <c r="W871" s="4"/>
      <c r="AA871" s="3" t="s">
        <v>140</v>
      </c>
      <c r="AB871" s="3">
        <v>63147.6</v>
      </c>
      <c r="AC871" s="3">
        <v>141129.9</v>
      </c>
      <c r="AD871" s="3">
        <v>8958.64</v>
      </c>
      <c r="AE871" s="3">
        <v>6</v>
      </c>
      <c r="AF871" s="3">
        <v>175</v>
      </c>
      <c r="AI871" s="5">
        <v>43395.244400000003</v>
      </c>
      <c r="AJ871" s="5">
        <v>114316.8268</v>
      </c>
    </row>
    <row r="872" spans="10:36" x14ac:dyDescent="0.15">
      <c r="J872" s="2" t="s">
        <v>31</v>
      </c>
      <c r="K872" s="2">
        <v>60540.7</v>
      </c>
      <c r="L872" s="2">
        <v>127616.1</v>
      </c>
      <c r="M872" s="2">
        <v>8603.01</v>
      </c>
      <c r="N872" s="2">
        <v>2</v>
      </c>
      <c r="O872" s="2">
        <v>20</v>
      </c>
      <c r="Q872" s="4"/>
      <c r="R872" s="4"/>
      <c r="S872" s="4"/>
      <c r="T872" s="4"/>
      <c r="U872" s="4"/>
      <c r="V872" s="4"/>
      <c r="W872" s="4"/>
      <c r="AA872" s="3" t="s">
        <v>140</v>
      </c>
      <c r="AB872" s="3">
        <v>61721.1</v>
      </c>
      <c r="AC872" s="3">
        <v>138842.5</v>
      </c>
      <c r="AD872" s="3">
        <v>8839.5400000000009</v>
      </c>
      <c r="AE872" s="3">
        <v>6</v>
      </c>
      <c r="AF872" s="3">
        <v>175</v>
      </c>
      <c r="AI872" s="5">
        <v>43529.619700000003</v>
      </c>
      <c r="AJ872" s="5">
        <v>114222.7362</v>
      </c>
    </row>
    <row r="873" spans="10:36" x14ac:dyDescent="0.15">
      <c r="J873" s="2" t="s">
        <v>31</v>
      </c>
      <c r="K873" s="2">
        <v>60606</v>
      </c>
      <c r="L873" s="2">
        <v>127061.7</v>
      </c>
      <c r="M873" s="2">
        <v>8644.1299999999992</v>
      </c>
      <c r="N873" s="2">
        <v>2</v>
      </c>
      <c r="O873" s="2">
        <v>20</v>
      </c>
      <c r="Q873" s="4"/>
      <c r="R873" s="4"/>
      <c r="S873" s="4"/>
      <c r="T873" s="4"/>
      <c r="U873" s="4"/>
      <c r="V873" s="4"/>
      <c r="W873" s="4"/>
      <c r="AA873" s="3" t="s">
        <v>140</v>
      </c>
      <c r="AB873" s="3">
        <v>62383.9</v>
      </c>
      <c r="AC873" s="3">
        <v>140004.9</v>
      </c>
      <c r="AD873" s="3">
        <v>8893.3700000000008</v>
      </c>
      <c r="AE873" s="3">
        <v>6</v>
      </c>
      <c r="AF873" s="3">
        <v>175</v>
      </c>
      <c r="AI873" s="5">
        <v>43663.995000000003</v>
      </c>
      <c r="AJ873" s="5">
        <v>114128.6456</v>
      </c>
    </row>
    <row r="874" spans="10:36" x14ac:dyDescent="0.15">
      <c r="J874" s="2" t="s">
        <v>31</v>
      </c>
      <c r="K874" s="2">
        <v>55552.800000000003</v>
      </c>
      <c r="L874" s="2">
        <v>119542</v>
      </c>
      <c r="M874" s="2">
        <v>8772.42</v>
      </c>
      <c r="N874" s="2">
        <v>2</v>
      </c>
      <c r="O874" s="2">
        <v>20</v>
      </c>
      <c r="Q874" s="4"/>
      <c r="R874" s="4"/>
      <c r="S874" s="4"/>
      <c r="T874" s="4"/>
      <c r="U874" s="4"/>
      <c r="V874" s="4"/>
      <c r="W874" s="4"/>
      <c r="AA874" s="3" t="s">
        <v>140</v>
      </c>
      <c r="AB874" s="3">
        <v>63774</v>
      </c>
      <c r="AC874" s="3">
        <v>141977</v>
      </c>
      <c r="AD874" s="3">
        <v>9001.94</v>
      </c>
      <c r="AE874" s="3">
        <v>6</v>
      </c>
      <c r="AF874" s="3">
        <v>175</v>
      </c>
      <c r="AI874" s="5">
        <v>43798.3704</v>
      </c>
      <c r="AJ874" s="5">
        <v>114034.5549</v>
      </c>
    </row>
    <row r="875" spans="10:36" x14ac:dyDescent="0.15">
      <c r="J875" s="2" t="s">
        <v>31</v>
      </c>
      <c r="K875" s="2">
        <v>60607.9</v>
      </c>
      <c r="L875" s="2">
        <v>126532.5</v>
      </c>
      <c r="M875" s="2">
        <v>8692.23</v>
      </c>
      <c r="N875" s="2">
        <v>2</v>
      </c>
      <c r="O875" s="2">
        <v>20</v>
      </c>
      <c r="Q875" s="4"/>
      <c r="R875" s="4"/>
      <c r="S875" s="4"/>
      <c r="T875" s="4"/>
      <c r="U875" s="4"/>
      <c r="V875" s="4"/>
      <c r="W875" s="4"/>
      <c r="AA875" s="3" t="s">
        <v>140</v>
      </c>
      <c r="AB875" s="3">
        <v>57364.2</v>
      </c>
      <c r="AC875" s="3">
        <v>132509.20000000001</v>
      </c>
      <c r="AD875" s="3">
        <v>8527.73</v>
      </c>
      <c r="AE875" s="3">
        <v>6</v>
      </c>
      <c r="AF875" s="3">
        <v>175</v>
      </c>
      <c r="AI875" s="5">
        <v>43932.745699999999</v>
      </c>
      <c r="AJ875" s="5">
        <v>113940.46430000001</v>
      </c>
    </row>
    <row r="876" spans="10:36" x14ac:dyDescent="0.15">
      <c r="J876" s="2" t="s">
        <v>31</v>
      </c>
      <c r="K876" s="2">
        <v>60559.7</v>
      </c>
      <c r="L876" s="2">
        <v>126027.9</v>
      </c>
      <c r="M876" s="2">
        <v>8712.77</v>
      </c>
      <c r="N876" s="2">
        <v>2</v>
      </c>
      <c r="O876" s="2">
        <v>20</v>
      </c>
      <c r="Q876" s="4"/>
      <c r="R876" s="4"/>
      <c r="S876" s="4"/>
      <c r="T876" s="4"/>
      <c r="U876" s="4"/>
      <c r="V876" s="4"/>
      <c r="W876" s="4"/>
      <c r="AA876" s="3" t="s">
        <v>140</v>
      </c>
      <c r="AB876" s="3">
        <v>61296.9</v>
      </c>
      <c r="AC876" s="3">
        <v>137983.9</v>
      </c>
      <c r="AD876" s="3">
        <v>8799.5400000000009</v>
      </c>
      <c r="AE876" s="3">
        <v>6</v>
      </c>
      <c r="AF876" s="3">
        <v>175</v>
      </c>
      <c r="AI876" s="5">
        <v>44067.121099999997</v>
      </c>
      <c r="AJ876" s="5">
        <v>113846.3737</v>
      </c>
    </row>
    <row r="877" spans="10:36" x14ac:dyDescent="0.15">
      <c r="J877" s="2" t="s">
        <v>31</v>
      </c>
      <c r="K877" s="2">
        <v>56960.6</v>
      </c>
      <c r="L877" s="2">
        <v>120757.5</v>
      </c>
      <c r="M877" s="2">
        <v>8740.59</v>
      </c>
      <c r="N877" s="2">
        <v>2</v>
      </c>
      <c r="O877" s="2">
        <v>20</v>
      </c>
      <c r="Q877" s="4"/>
      <c r="R877" s="4"/>
      <c r="S877" s="4"/>
      <c r="T877" s="4"/>
      <c r="U877" s="4"/>
      <c r="V877" s="4"/>
      <c r="W877" s="4"/>
      <c r="AA877" s="3" t="s">
        <v>140</v>
      </c>
      <c r="AB877" s="3">
        <v>64978.3</v>
      </c>
      <c r="AC877" s="3">
        <v>143230.29999999999</v>
      </c>
      <c r="AD877" s="3">
        <v>9064.16</v>
      </c>
      <c r="AE877" s="3">
        <v>6</v>
      </c>
      <c r="AF877" s="3">
        <v>175</v>
      </c>
      <c r="AI877" s="5">
        <v>44201.496400000004</v>
      </c>
      <c r="AJ877" s="5">
        <v>113752.2831</v>
      </c>
    </row>
    <row r="878" spans="10:36" x14ac:dyDescent="0.15">
      <c r="J878" s="2" t="s">
        <v>31</v>
      </c>
      <c r="K878" s="2">
        <v>57953.4</v>
      </c>
      <c r="L878" s="2">
        <v>121669</v>
      </c>
      <c r="M878" s="2">
        <v>8732.91</v>
      </c>
      <c r="N878" s="2">
        <v>2</v>
      </c>
      <c r="O878" s="2">
        <v>20</v>
      </c>
      <c r="Q878" s="4"/>
      <c r="R878" s="4"/>
      <c r="S878" s="4"/>
      <c r="T878" s="4"/>
      <c r="U878" s="4"/>
      <c r="V878" s="4"/>
      <c r="W878" s="4"/>
      <c r="AA878" s="3" t="s">
        <v>140</v>
      </c>
      <c r="AB878" s="3">
        <v>57992.800000000003</v>
      </c>
      <c r="AC878" s="3">
        <v>132902.9</v>
      </c>
      <c r="AD878" s="3">
        <v>8545.01</v>
      </c>
      <c r="AE878" s="3">
        <v>6</v>
      </c>
      <c r="AF878" s="3">
        <v>175</v>
      </c>
      <c r="AI878" s="5">
        <v>44335.871700000003</v>
      </c>
      <c r="AJ878" s="5">
        <v>113658.1924</v>
      </c>
    </row>
    <row r="879" spans="10:36" x14ac:dyDescent="0.15">
      <c r="J879" s="2" t="s">
        <v>31</v>
      </c>
      <c r="K879" s="2">
        <v>60485.9</v>
      </c>
      <c r="L879" s="2">
        <v>125561.4</v>
      </c>
      <c r="M879" s="2">
        <v>8759.09</v>
      </c>
      <c r="N879" s="2">
        <v>2</v>
      </c>
      <c r="O879" s="2">
        <v>20</v>
      </c>
      <c r="Q879" s="4"/>
      <c r="R879" s="4"/>
      <c r="S879" s="4"/>
      <c r="T879" s="4"/>
      <c r="U879" s="4"/>
      <c r="V879" s="4"/>
      <c r="W879" s="4"/>
      <c r="AA879" s="3" t="s">
        <v>140</v>
      </c>
      <c r="AB879" s="3">
        <v>60760.2</v>
      </c>
      <c r="AC879" s="3">
        <v>136834.70000000001</v>
      </c>
      <c r="AD879" s="3">
        <v>8762.7000000000007</v>
      </c>
      <c r="AE879" s="3">
        <v>6</v>
      </c>
      <c r="AF879" s="3">
        <v>175</v>
      </c>
      <c r="AI879" s="5">
        <v>44470.247100000001</v>
      </c>
      <c r="AJ879" s="5">
        <v>113564.1018</v>
      </c>
    </row>
    <row r="880" spans="10:36" x14ac:dyDescent="0.15">
      <c r="J880" s="2" t="s">
        <v>31</v>
      </c>
      <c r="K880" s="2">
        <v>58519</v>
      </c>
      <c r="L880" s="2">
        <v>122226.1</v>
      </c>
      <c r="M880" s="2">
        <v>8751.3799999999992</v>
      </c>
      <c r="N880" s="2">
        <v>2</v>
      </c>
      <c r="O880" s="2">
        <v>20</v>
      </c>
      <c r="Q880" s="4"/>
      <c r="R880" s="4"/>
      <c r="S880" s="4"/>
      <c r="T880" s="4"/>
      <c r="U880" s="4"/>
      <c r="V880" s="4"/>
      <c r="W880" s="4"/>
      <c r="AA880" s="3" t="s">
        <v>140</v>
      </c>
      <c r="AB880" s="3">
        <v>66008.5</v>
      </c>
      <c r="AC880" s="3">
        <v>144054.5</v>
      </c>
      <c r="AD880" s="3">
        <v>9105.01</v>
      </c>
      <c r="AE880" s="3">
        <v>6</v>
      </c>
      <c r="AF880" s="3">
        <v>175</v>
      </c>
      <c r="AI880" s="5">
        <v>44604.6224</v>
      </c>
      <c r="AJ880" s="5">
        <v>113470.01119999999</v>
      </c>
    </row>
    <row r="881" spans="10:36" x14ac:dyDescent="0.15">
      <c r="J881" s="2" t="s">
        <v>31</v>
      </c>
      <c r="K881" s="2">
        <v>60424.5</v>
      </c>
      <c r="L881" s="2">
        <v>125157.8</v>
      </c>
      <c r="M881" s="2">
        <v>8778.85</v>
      </c>
      <c r="N881" s="2">
        <v>2</v>
      </c>
      <c r="O881" s="2">
        <v>20</v>
      </c>
      <c r="Q881" s="4"/>
      <c r="R881" s="4"/>
      <c r="S881" s="4"/>
      <c r="T881" s="4"/>
      <c r="U881" s="4"/>
      <c r="V881" s="4"/>
      <c r="W881" s="4"/>
      <c r="AA881" s="3" t="s">
        <v>140</v>
      </c>
      <c r="AB881" s="3">
        <v>58521</v>
      </c>
      <c r="AC881" s="3">
        <v>133220.5</v>
      </c>
      <c r="AD881" s="3">
        <v>8560.17</v>
      </c>
      <c r="AE881" s="3">
        <v>6</v>
      </c>
      <c r="AF881" s="3">
        <v>175</v>
      </c>
      <c r="AI881" s="5">
        <v>44738.997799999997</v>
      </c>
      <c r="AJ881" s="5">
        <v>113375.9206</v>
      </c>
    </row>
    <row r="882" spans="10:36" x14ac:dyDescent="0.15">
      <c r="J882" s="2" t="s">
        <v>31</v>
      </c>
      <c r="K882" s="2">
        <v>59021.3</v>
      </c>
      <c r="L882" s="2">
        <v>122757.2</v>
      </c>
      <c r="M882" s="2">
        <v>8772.18</v>
      </c>
      <c r="N882" s="2">
        <v>2</v>
      </c>
      <c r="O882" s="2">
        <v>20</v>
      </c>
      <c r="Q882" s="4"/>
      <c r="R882" s="4"/>
      <c r="S882" s="4"/>
      <c r="T882" s="4"/>
      <c r="U882" s="4"/>
      <c r="V882" s="4"/>
      <c r="W882" s="4"/>
      <c r="AA882" s="3" t="s">
        <v>140</v>
      </c>
      <c r="AB882" s="3">
        <v>60174.5</v>
      </c>
      <c r="AC882" s="3">
        <v>135446.20000000001</v>
      </c>
      <c r="AD882" s="3">
        <v>8690.2099999999991</v>
      </c>
      <c r="AE882" s="3">
        <v>6</v>
      </c>
      <c r="AF882" s="3">
        <v>175</v>
      </c>
      <c r="AI882" s="5">
        <v>44873.373099999997</v>
      </c>
      <c r="AJ882" s="5">
        <v>113281.8299</v>
      </c>
    </row>
    <row r="883" spans="10:36" x14ac:dyDescent="0.15">
      <c r="J883" s="2" t="s">
        <v>31</v>
      </c>
      <c r="K883" s="2">
        <v>59799.199999999997</v>
      </c>
      <c r="L883" s="2">
        <v>123756.2</v>
      </c>
      <c r="M883" s="2">
        <v>8781.36</v>
      </c>
      <c r="N883" s="2">
        <v>2</v>
      </c>
      <c r="O883" s="2">
        <v>20</v>
      </c>
      <c r="Q883" s="4"/>
      <c r="R883" s="4"/>
      <c r="S883" s="4"/>
      <c r="T883" s="4"/>
      <c r="U883" s="4"/>
      <c r="V883" s="4"/>
      <c r="W883" s="4"/>
      <c r="AA883" s="3" t="s">
        <v>140</v>
      </c>
      <c r="AB883" s="3">
        <v>58898.3</v>
      </c>
      <c r="AC883" s="3">
        <v>133436.70000000001</v>
      </c>
      <c r="AD883" s="3">
        <v>8569.7099999999991</v>
      </c>
      <c r="AE883" s="3">
        <v>6</v>
      </c>
      <c r="AF883" s="3">
        <v>175</v>
      </c>
      <c r="AI883" s="5">
        <v>45007.748399999997</v>
      </c>
      <c r="AJ883" s="5">
        <v>113187.73940000001</v>
      </c>
    </row>
    <row r="884" spans="10:36" x14ac:dyDescent="0.15">
      <c r="J884" s="2" t="s">
        <v>31</v>
      </c>
      <c r="K884" s="2">
        <v>60112.9</v>
      </c>
      <c r="L884" s="2">
        <v>124186</v>
      </c>
      <c r="M884" s="2">
        <v>8786.2000000000007</v>
      </c>
      <c r="N884" s="2">
        <v>2</v>
      </c>
      <c r="O884" s="2">
        <v>20</v>
      </c>
      <c r="Q884" s="4"/>
      <c r="R884" s="4"/>
      <c r="S884" s="4"/>
      <c r="T884" s="4"/>
      <c r="U884" s="4"/>
      <c r="V884" s="4"/>
      <c r="W884" s="4"/>
      <c r="AA884" s="3" t="s">
        <v>140</v>
      </c>
      <c r="AB884" s="3">
        <v>59187</v>
      </c>
      <c r="AC884" s="3">
        <v>133690</v>
      </c>
      <c r="AD884" s="3">
        <v>8580.27</v>
      </c>
      <c r="AE884" s="3">
        <v>6</v>
      </c>
      <c r="AF884" s="3">
        <v>175</v>
      </c>
      <c r="AI884" s="5">
        <v>45142.123699999996</v>
      </c>
      <c r="AJ884" s="5">
        <v>113093.64870000001</v>
      </c>
    </row>
    <row r="885" spans="10:36" x14ac:dyDescent="0.15">
      <c r="J885" s="2" t="s">
        <v>31</v>
      </c>
      <c r="K885" s="2">
        <v>60300.2</v>
      </c>
      <c r="L885" s="2">
        <v>124690.9</v>
      </c>
      <c r="M885" s="2">
        <v>8795.5</v>
      </c>
      <c r="N885" s="2">
        <v>2</v>
      </c>
      <c r="O885" s="2">
        <v>20</v>
      </c>
      <c r="Q885" s="4"/>
      <c r="R885" s="4"/>
      <c r="S885" s="4"/>
      <c r="T885" s="4"/>
      <c r="U885" s="4"/>
      <c r="V885" s="4"/>
      <c r="W885" s="4"/>
      <c r="AA885" s="3" t="s">
        <v>140</v>
      </c>
      <c r="AB885" s="3">
        <v>59450.5</v>
      </c>
      <c r="AC885" s="3">
        <v>133981.29999999999</v>
      </c>
      <c r="AD885" s="3">
        <v>8605.82</v>
      </c>
      <c r="AE885" s="3">
        <v>6</v>
      </c>
      <c r="AF885" s="3">
        <v>175</v>
      </c>
      <c r="AI885" s="5">
        <v>45276.499000000003</v>
      </c>
      <c r="AJ885" s="5">
        <v>112999.55809999999</v>
      </c>
    </row>
    <row r="886" spans="10:36" x14ac:dyDescent="0.15">
      <c r="J886" s="2" t="s">
        <v>31</v>
      </c>
      <c r="K886" s="2">
        <v>59523.6</v>
      </c>
      <c r="L886" s="2">
        <v>123326.39999999999</v>
      </c>
      <c r="M886" s="2">
        <v>8799.84</v>
      </c>
      <c r="N886" s="2">
        <v>2</v>
      </c>
      <c r="O886" s="2">
        <v>20</v>
      </c>
      <c r="Q886" s="4"/>
      <c r="R886" s="4"/>
      <c r="S886" s="4"/>
      <c r="T886" s="4"/>
      <c r="U886" s="4"/>
      <c r="V886" s="4"/>
      <c r="W886" s="4"/>
      <c r="AA886" s="3" t="s">
        <v>140</v>
      </c>
      <c r="AB886" s="3">
        <v>59713.3</v>
      </c>
      <c r="AC886" s="3">
        <v>134410.79999999999</v>
      </c>
      <c r="AD886" s="3">
        <v>8627.7900000000009</v>
      </c>
      <c r="AE886" s="3">
        <v>6</v>
      </c>
      <c r="AF886" s="3">
        <v>175</v>
      </c>
      <c r="AI886" s="5">
        <v>45410.874400000001</v>
      </c>
      <c r="AJ886" s="5">
        <v>112905.4675</v>
      </c>
    </row>
    <row r="887" spans="10:36" x14ac:dyDescent="0.15">
      <c r="J887" s="2" t="s">
        <v>31</v>
      </c>
      <c r="K887" s="2">
        <v>57468.2</v>
      </c>
      <c r="L887" s="2">
        <v>145035.1</v>
      </c>
      <c r="M887" s="2">
        <v>9296.7800000000007</v>
      </c>
      <c r="N887" s="2">
        <v>3</v>
      </c>
      <c r="O887" s="2">
        <v>20</v>
      </c>
      <c r="Q887" s="4"/>
      <c r="R887" s="4"/>
      <c r="S887" s="4"/>
      <c r="T887" s="4"/>
      <c r="U887" s="4"/>
      <c r="V887" s="4"/>
      <c r="W887" s="4"/>
      <c r="AA887" s="3" t="s">
        <v>140</v>
      </c>
      <c r="AB887" s="3">
        <v>66989.2</v>
      </c>
      <c r="AC887" s="3">
        <v>144701.79999999999</v>
      </c>
      <c r="AD887" s="3">
        <v>9131.44</v>
      </c>
      <c r="AE887" s="3">
        <v>6</v>
      </c>
      <c r="AF887" s="3">
        <v>175</v>
      </c>
      <c r="AI887" s="5">
        <v>45545.2497</v>
      </c>
      <c r="AJ887" s="5">
        <v>112811.3769</v>
      </c>
    </row>
    <row r="888" spans="10:36" x14ac:dyDescent="0.15">
      <c r="J888" s="2" t="s">
        <v>31</v>
      </c>
      <c r="K888" s="2">
        <v>58722.8</v>
      </c>
      <c r="L888" s="2">
        <v>146792</v>
      </c>
      <c r="M888" s="2">
        <v>9307.06</v>
      </c>
      <c r="N888" s="2">
        <v>3</v>
      </c>
      <c r="O888" s="2">
        <v>20</v>
      </c>
      <c r="Q888" s="4"/>
      <c r="R888" s="4"/>
      <c r="S888" s="4"/>
      <c r="T888" s="4"/>
      <c r="U888" s="4"/>
      <c r="V888" s="4"/>
      <c r="W888" s="4"/>
      <c r="AA888" s="3" t="s">
        <v>140</v>
      </c>
      <c r="AB888" s="3">
        <v>67844.800000000003</v>
      </c>
      <c r="AC888" s="3">
        <v>145122.1</v>
      </c>
      <c r="AD888" s="3">
        <v>9149.2099999999991</v>
      </c>
      <c r="AE888" s="3">
        <v>6</v>
      </c>
      <c r="AF888" s="3">
        <v>175</v>
      </c>
      <c r="AI888" s="5">
        <v>45679.625099999997</v>
      </c>
      <c r="AJ888" s="5">
        <v>112717.2862</v>
      </c>
    </row>
    <row r="889" spans="10:36" x14ac:dyDescent="0.15">
      <c r="J889" s="2" t="s">
        <v>31</v>
      </c>
      <c r="K889" s="2">
        <v>56478.3</v>
      </c>
      <c r="L889" s="2">
        <v>143392.4</v>
      </c>
      <c r="M889" s="2">
        <v>9276.31</v>
      </c>
      <c r="N889" s="2">
        <v>3</v>
      </c>
      <c r="O889" s="2">
        <v>20</v>
      </c>
      <c r="Q889" s="4"/>
      <c r="R889" s="4"/>
      <c r="S889" s="4"/>
      <c r="T889" s="4"/>
      <c r="U889" s="4"/>
      <c r="V889" s="4"/>
      <c r="W889" s="4"/>
      <c r="AA889" s="3" t="s">
        <v>140</v>
      </c>
      <c r="AB889" s="3">
        <v>68625.3</v>
      </c>
      <c r="AC889" s="3">
        <v>145378</v>
      </c>
      <c r="AD889" s="3">
        <v>9157.25</v>
      </c>
      <c r="AE889" s="3">
        <v>6</v>
      </c>
      <c r="AF889" s="3">
        <v>175</v>
      </c>
      <c r="AI889" s="5">
        <v>45814.000399999997</v>
      </c>
      <c r="AJ889" s="5">
        <v>112623.19560000001</v>
      </c>
    </row>
    <row r="890" spans="10:36" x14ac:dyDescent="0.15">
      <c r="J890" s="2" t="s">
        <v>31</v>
      </c>
      <c r="K890" s="2">
        <v>60065.9</v>
      </c>
      <c r="L890" s="2">
        <v>148385.5</v>
      </c>
      <c r="M890" s="2">
        <v>9300.82</v>
      </c>
      <c r="N890" s="2">
        <v>3</v>
      </c>
      <c r="O890" s="2">
        <v>20</v>
      </c>
      <c r="Q890" s="4"/>
      <c r="R890" s="4"/>
      <c r="S890" s="4"/>
      <c r="T890" s="4"/>
      <c r="U890" s="4"/>
      <c r="V890" s="4"/>
      <c r="W890" s="4"/>
      <c r="AA890" s="3" t="s">
        <v>140</v>
      </c>
      <c r="AB890" s="3">
        <v>69255.899999999994</v>
      </c>
      <c r="AC890" s="3">
        <v>145419</v>
      </c>
      <c r="AD890" s="3">
        <v>9162.57</v>
      </c>
      <c r="AE890" s="3">
        <v>6</v>
      </c>
      <c r="AF890" s="3">
        <v>175</v>
      </c>
      <c r="AI890" s="5">
        <v>45948.375699999997</v>
      </c>
      <c r="AJ890" s="5">
        <v>112529.105</v>
      </c>
    </row>
    <row r="891" spans="10:36" x14ac:dyDescent="0.15">
      <c r="J891" s="2" t="s">
        <v>31</v>
      </c>
      <c r="K891" s="2">
        <v>55916.7</v>
      </c>
      <c r="L891" s="2">
        <v>141928.20000000001</v>
      </c>
      <c r="M891" s="2">
        <v>9248.2999999999993</v>
      </c>
      <c r="N891" s="2">
        <v>3</v>
      </c>
      <c r="O891" s="2">
        <v>20</v>
      </c>
      <c r="Q891" s="4"/>
      <c r="R891" s="4"/>
      <c r="S891" s="4"/>
      <c r="T891" s="4"/>
      <c r="U891" s="4"/>
      <c r="V891" s="4"/>
      <c r="W891" s="4"/>
      <c r="AA891" s="3" t="s">
        <v>140</v>
      </c>
      <c r="AB891" s="3">
        <v>69634.8</v>
      </c>
      <c r="AC891" s="3">
        <v>145332.70000000001</v>
      </c>
      <c r="AD891" s="3">
        <v>9167.75</v>
      </c>
      <c r="AE891" s="3">
        <v>6</v>
      </c>
      <c r="AF891" s="3">
        <v>175</v>
      </c>
      <c r="AI891" s="5">
        <v>46082.751100000001</v>
      </c>
      <c r="AJ891" s="5">
        <v>112435.0144</v>
      </c>
    </row>
    <row r="892" spans="10:36" x14ac:dyDescent="0.15">
      <c r="J892" s="2" t="s">
        <v>31</v>
      </c>
      <c r="K892" s="2">
        <v>61636.2</v>
      </c>
      <c r="L892" s="2">
        <v>149980</v>
      </c>
      <c r="M892" s="2">
        <v>9276.67</v>
      </c>
      <c r="N892" s="2">
        <v>3</v>
      </c>
      <c r="O892" s="2">
        <v>20</v>
      </c>
      <c r="Q892" s="4"/>
      <c r="R892" s="4"/>
      <c r="S892" s="4"/>
      <c r="T892" s="4"/>
      <c r="U892" s="4"/>
      <c r="V892" s="4"/>
      <c r="W892" s="4"/>
      <c r="AA892" s="3" t="s">
        <v>140</v>
      </c>
      <c r="AB892" s="3">
        <v>69963.600000000006</v>
      </c>
      <c r="AC892" s="3">
        <v>145170.6</v>
      </c>
      <c r="AD892" s="3">
        <v>9174.27</v>
      </c>
      <c r="AE892" s="3">
        <v>6</v>
      </c>
      <c r="AF892" s="3">
        <v>175</v>
      </c>
      <c r="AI892" s="5">
        <v>46217.126400000001</v>
      </c>
      <c r="AJ892" s="5">
        <v>112340.9237</v>
      </c>
    </row>
    <row r="893" spans="10:36" x14ac:dyDescent="0.15">
      <c r="J893" s="2" t="s">
        <v>31</v>
      </c>
      <c r="K893" s="2">
        <v>55217.8</v>
      </c>
      <c r="L893" s="2">
        <v>140072.5</v>
      </c>
      <c r="M893" s="2">
        <v>9181.51</v>
      </c>
      <c r="N893" s="2">
        <v>3</v>
      </c>
      <c r="O893" s="2">
        <v>20</v>
      </c>
      <c r="Q893" s="4"/>
      <c r="R893" s="4"/>
      <c r="S893" s="4"/>
      <c r="T893" s="4"/>
      <c r="U893" s="4"/>
      <c r="V893" s="4"/>
      <c r="W893" s="4"/>
      <c r="AA893" s="3" t="s">
        <v>140</v>
      </c>
      <c r="AB893" s="3">
        <v>70166.7</v>
      </c>
      <c r="AC893" s="3">
        <v>144894.39999999999</v>
      </c>
      <c r="AD893" s="3">
        <v>9182.0400000000009</v>
      </c>
      <c r="AE893" s="3">
        <v>6</v>
      </c>
      <c r="AF893" s="3">
        <v>175</v>
      </c>
      <c r="AI893" s="5">
        <v>46351.501700000001</v>
      </c>
      <c r="AJ893" s="5">
        <v>112246.8331</v>
      </c>
    </row>
    <row r="894" spans="10:36" x14ac:dyDescent="0.15">
      <c r="J894" s="2" t="s">
        <v>31</v>
      </c>
      <c r="K894" s="2">
        <v>63535.1</v>
      </c>
      <c r="L894" s="2">
        <v>151399.29999999999</v>
      </c>
      <c r="M894" s="2">
        <v>9218.2999999999993</v>
      </c>
      <c r="N894" s="2">
        <v>3</v>
      </c>
      <c r="O894" s="2">
        <v>20</v>
      </c>
      <c r="Q894" s="4"/>
      <c r="R894" s="4"/>
      <c r="S894" s="4"/>
      <c r="T894" s="4"/>
      <c r="U894" s="4"/>
      <c r="V894" s="4"/>
      <c r="W894" s="4"/>
      <c r="AA894" s="3" t="s">
        <v>140</v>
      </c>
      <c r="AB894" s="3">
        <v>70294.600000000006</v>
      </c>
      <c r="AC894" s="3">
        <v>144605.29999999999</v>
      </c>
      <c r="AD894" s="3">
        <v>9189.7000000000007</v>
      </c>
      <c r="AE894" s="3">
        <v>6</v>
      </c>
      <c r="AF894" s="3">
        <v>175</v>
      </c>
      <c r="AI894" s="5">
        <v>46485.877099999998</v>
      </c>
      <c r="AJ894" s="5">
        <v>112152.74249999999</v>
      </c>
    </row>
    <row r="895" spans="10:36" x14ac:dyDescent="0.15">
      <c r="J895" s="2" t="s">
        <v>31</v>
      </c>
      <c r="K895" s="2">
        <v>55083</v>
      </c>
      <c r="L895" s="2">
        <v>139126.6</v>
      </c>
      <c r="M895" s="2">
        <v>9127.01</v>
      </c>
      <c r="N895" s="2">
        <v>3</v>
      </c>
      <c r="O895" s="2">
        <v>20</v>
      </c>
      <c r="Q895" s="4"/>
      <c r="R895" s="4"/>
      <c r="S895" s="4"/>
      <c r="T895" s="4"/>
      <c r="U895" s="4"/>
      <c r="V895" s="4"/>
      <c r="W895" s="4"/>
      <c r="AA895" s="3" t="s">
        <v>140</v>
      </c>
      <c r="AB895" s="3">
        <v>70397.600000000006</v>
      </c>
      <c r="AC895" s="3">
        <v>144177.5</v>
      </c>
      <c r="AD895" s="3">
        <v>9195.33</v>
      </c>
      <c r="AE895" s="3">
        <v>6</v>
      </c>
      <c r="AF895" s="3">
        <v>175</v>
      </c>
      <c r="AI895" s="5">
        <v>46620.252399999998</v>
      </c>
      <c r="AJ895" s="5">
        <v>112058.6519</v>
      </c>
    </row>
    <row r="896" spans="10:36" x14ac:dyDescent="0.15">
      <c r="J896" s="2" t="s">
        <v>31</v>
      </c>
      <c r="K896" s="2">
        <v>55023.6</v>
      </c>
      <c r="L896" s="2">
        <v>138206.39999999999</v>
      </c>
      <c r="M896" s="2">
        <v>9060.89</v>
      </c>
      <c r="N896" s="2">
        <v>3</v>
      </c>
      <c r="O896" s="2">
        <v>20</v>
      </c>
      <c r="Q896" s="4"/>
      <c r="R896" s="4"/>
      <c r="S896" s="4"/>
      <c r="T896" s="4"/>
      <c r="U896" s="4"/>
      <c r="V896" s="4"/>
      <c r="W896" s="4"/>
      <c r="AA896" s="3" t="s">
        <v>140</v>
      </c>
      <c r="AB896" s="3">
        <v>70450.8</v>
      </c>
      <c r="AC896" s="3">
        <v>143623.70000000001</v>
      </c>
      <c r="AD896" s="3">
        <v>9196.5</v>
      </c>
      <c r="AE896" s="3">
        <v>6</v>
      </c>
      <c r="AF896" s="3">
        <v>175</v>
      </c>
      <c r="AI896" s="5">
        <v>46754.627699999997</v>
      </c>
      <c r="AJ896" s="5">
        <v>111964.5613</v>
      </c>
    </row>
    <row r="897" spans="10:36" x14ac:dyDescent="0.15">
      <c r="J897" s="2" t="s">
        <v>31</v>
      </c>
      <c r="K897" s="2">
        <v>55001.599999999999</v>
      </c>
      <c r="L897" s="2">
        <v>137374.29999999999</v>
      </c>
      <c r="M897" s="2">
        <v>8994.7999999999993</v>
      </c>
      <c r="N897" s="2">
        <v>3</v>
      </c>
      <c r="O897" s="2">
        <v>20</v>
      </c>
      <c r="Q897" s="4"/>
      <c r="R897" s="4"/>
      <c r="S897" s="4"/>
      <c r="T897" s="4"/>
      <c r="U897" s="4"/>
      <c r="V897" s="4"/>
      <c r="W897" s="4"/>
      <c r="AA897" s="3" t="s">
        <v>140</v>
      </c>
      <c r="AB897" s="3">
        <v>61851.4</v>
      </c>
      <c r="AC897" s="3">
        <v>130692.9</v>
      </c>
      <c r="AD897" s="3">
        <v>8603.23</v>
      </c>
      <c r="AE897" s="3">
        <v>6</v>
      </c>
      <c r="AF897" s="3">
        <v>175</v>
      </c>
      <c r="AI897" s="5">
        <v>46889.002999999997</v>
      </c>
      <c r="AJ897" s="5">
        <v>111870.47070000001</v>
      </c>
    </row>
    <row r="898" spans="10:36" x14ac:dyDescent="0.15">
      <c r="J898" s="2" t="s">
        <v>31</v>
      </c>
      <c r="K898" s="2">
        <v>55055.8</v>
      </c>
      <c r="L898" s="2">
        <v>136467.20000000001</v>
      </c>
      <c r="M898" s="2">
        <v>8931.9699999999993</v>
      </c>
      <c r="N898" s="2">
        <v>3</v>
      </c>
      <c r="O898" s="2">
        <v>20</v>
      </c>
      <c r="Q898" s="4"/>
      <c r="R898" s="4"/>
      <c r="S898" s="4"/>
      <c r="T898" s="4"/>
      <c r="U898" s="4"/>
      <c r="V898" s="4"/>
      <c r="W898" s="4"/>
      <c r="AA898" s="3" t="s">
        <v>140</v>
      </c>
      <c r="AB898" s="3">
        <v>62139.1</v>
      </c>
      <c r="AC898" s="3">
        <v>131198.5</v>
      </c>
      <c r="AD898" s="3">
        <v>8628.2999999999993</v>
      </c>
      <c r="AE898" s="3">
        <v>6</v>
      </c>
      <c r="AF898" s="3">
        <v>175</v>
      </c>
      <c r="AI898" s="5">
        <v>47023.378400000001</v>
      </c>
      <c r="AJ898" s="5">
        <v>111776.38</v>
      </c>
    </row>
    <row r="899" spans="10:36" x14ac:dyDescent="0.15">
      <c r="J899" s="2" t="s">
        <v>31</v>
      </c>
      <c r="K899" s="2">
        <v>55185</v>
      </c>
      <c r="L899" s="2">
        <v>135661.1</v>
      </c>
      <c r="M899" s="2">
        <v>8856.0499999999993</v>
      </c>
      <c r="N899" s="2">
        <v>3</v>
      </c>
      <c r="O899" s="2">
        <v>20</v>
      </c>
      <c r="Q899" s="4"/>
      <c r="R899" s="4"/>
      <c r="S899" s="4"/>
      <c r="T899" s="4"/>
      <c r="U899" s="4"/>
      <c r="V899" s="4"/>
      <c r="W899" s="4"/>
      <c r="AA899" s="3" t="s">
        <v>140</v>
      </c>
      <c r="AB899" s="3">
        <v>70391.7</v>
      </c>
      <c r="AC899" s="3">
        <v>142880.29999999999</v>
      </c>
      <c r="AD899" s="3">
        <v>9196.4699999999993</v>
      </c>
      <c r="AE899" s="3">
        <v>6</v>
      </c>
      <c r="AF899" s="3">
        <v>175</v>
      </c>
      <c r="AI899" s="5">
        <v>47157.753700000001</v>
      </c>
      <c r="AJ899" s="5">
        <v>111682.28939999999</v>
      </c>
    </row>
    <row r="900" spans="10:36" x14ac:dyDescent="0.15">
      <c r="J900" s="2" t="s">
        <v>31</v>
      </c>
      <c r="K900" s="2">
        <v>55415.7</v>
      </c>
      <c r="L900" s="2">
        <v>134792.29999999999</v>
      </c>
      <c r="M900" s="2">
        <v>8782.17</v>
      </c>
      <c r="N900" s="2">
        <v>3</v>
      </c>
      <c r="O900" s="2">
        <v>20</v>
      </c>
      <c r="Q900" s="4"/>
      <c r="R900" s="4"/>
      <c r="S900" s="4"/>
      <c r="T900" s="4"/>
      <c r="U900" s="4"/>
      <c r="V900" s="4"/>
      <c r="W900" s="4"/>
      <c r="AA900" s="3" t="s">
        <v>140</v>
      </c>
      <c r="AB900" s="3">
        <v>61189.3</v>
      </c>
      <c r="AC900" s="3">
        <v>129455.1</v>
      </c>
      <c r="AD900" s="3">
        <v>8564.0400000000009</v>
      </c>
      <c r="AE900" s="3">
        <v>6</v>
      </c>
      <c r="AF900" s="3">
        <v>175</v>
      </c>
      <c r="AI900" s="5">
        <v>47292.129000000001</v>
      </c>
      <c r="AJ900" s="5">
        <v>111588.1988</v>
      </c>
    </row>
    <row r="901" spans="10:36" x14ac:dyDescent="0.15">
      <c r="J901" s="2" t="s">
        <v>31</v>
      </c>
      <c r="K901" s="2">
        <v>55847.8</v>
      </c>
      <c r="L901" s="2">
        <v>133974.70000000001</v>
      </c>
      <c r="M901" s="2">
        <v>8688.06</v>
      </c>
      <c r="N901" s="2">
        <v>3</v>
      </c>
      <c r="O901" s="2">
        <v>20</v>
      </c>
      <c r="Q901" s="4"/>
      <c r="R901" s="4"/>
      <c r="S901" s="4"/>
      <c r="T901" s="4"/>
      <c r="U901" s="4"/>
      <c r="V901" s="4"/>
      <c r="W901" s="4"/>
      <c r="AA901" s="3" t="s">
        <v>140</v>
      </c>
      <c r="AB901" s="3">
        <v>62615.5</v>
      </c>
      <c r="AC901" s="3">
        <v>131730</v>
      </c>
      <c r="AD901" s="3">
        <v>8686.16</v>
      </c>
      <c r="AE901" s="3">
        <v>6</v>
      </c>
      <c r="AF901" s="3">
        <v>175</v>
      </c>
      <c r="AI901" s="5">
        <v>47426.504399999998</v>
      </c>
      <c r="AJ901" s="5">
        <v>111494.1082</v>
      </c>
    </row>
    <row r="902" spans="10:36" x14ac:dyDescent="0.15">
      <c r="J902" s="2" t="s">
        <v>31</v>
      </c>
      <c r="K902" s="2">
        <v>56355.3</v>
      </c>
      <c r="L902" s="2">
        <v>133220.5</v>
      </c>
      <c r="M902" s="2">
        <v>8617.33</v>
      </c>
      <c r="N902" s="2">
        <v>3</v>
      </c>
      <c r="O902" s="2">
        <v>20</v>
      </c>
      <c r="Q902" s="4"/>
      <c r="R902" s="4"/>
      <c r="S902" s="4"/>
      <c r="T902" s="4"/>
      <c r="U902" s="4"/>
      <c r="V902" s="4"/>
      <c r="W902" s="4"/>
      <c r="AA902" s="3" t="s">
        <v>140</v>
      </c>
      <c r="AB902" s="3">
        <v>63494.8</v>
      </c>
      <c r="AC902" s="3">
        <v>132464.9</v>
      </c>
      <c r="AD902" s="3">
        <v>8759.91</v>
      </c>
      <c r="AE902" s="3">
        <v>6</v>
      </c>
      <c r="AF902" s="3">
        <v>175</v>
      </c>
      <c r="AI902" s="5">
        <v>47560.879699999998</v>
      </c>
      <c r="AJ902" s="5">
        <v>111400.0175</v>
      </c>
    </row>
    <row r="903" spans="10:36" x14ac:dyDescent="0.15">
      <c r="J903" s="2" t="s">
        <v>31</v>
      </c>
      <c r="K903" s="2">
        <v>57002</v>
      </c>
      <c r="L903" s="2">
        <v>132429.1</v>
      </c>
      <c r="M903" s="2">
        <v>8533.0300000000007</v>
      </c>
      <c r="N903" s="2">
        <v>3</v>
      </c>
      <c r="O903" s="2">
        <v>20</v>
      </c>
      <c r="Q903" s="4"/>
      <c r="R903" s="4"/>
      <c r="S903" s="4"/>
      <c r="T903" s="4"/>
      <c r="U903" s="4"/>
      <c r="V903" s="4"/>
      <c r="W903" s="4"/>
      <c r="AA903" s="3" t="s">
        <v>140</v>
      </c>
      <c r="AB903" s="3">
        <v>70232.3</v>
      </c>
      <c r="AC903" s="3">
        <v>141947.20000000001</v>
      </c>
      <c r="AD903" s="3">
        <v>9194.7900000000009</v>
      </c>
      <c r="AE903" s="3">
        <v>6</v>
      </c>
      <c r="AF903" s="3">
        <v>175</v>
      </c>
      <c r="AI903" s="5">
        <v>47695.255100000002</v>
      </c>
      <c r="AJ903" s="5">
        <v>111305.92690000001</v>
      </c>
    </row>
    <row r="904" spans="10:36" x14ac:dyDescent="0.15">
      <c r="J904" s="2" t="s">
        <v>31</v>
      </c>
      <c r="K904" s="2">
        <v>57635.5</v>
      </c>
      <c r="L904" s="2">
        <v>131725.70000000001</v>
      </c>
      <c r="M904" s="2">
        <v>8440.75</v>
      </c>
      <c r="N904" s="2">
        <v>3</v>
      </c>
      <c r="O904" s="2">
        <v>20</v>
      </c>
      <c r="Q904" s="4"/>
      <c r="R904" s="4"/>
      <c r="S904" s="4"/>
      <c r="T904" s="4"/>
      <c r="U904" s="4"/>
      <c r="V904" s="4"/>
      <c r="W904" s="4"/>
      <c r="AA904" s="3" t="s">
        <v>140</v>
      </c>
      <c r="AB904" s="3">
        <v>60766.7</v>
      </c>
      <c r="AC904" s="3">
        <v>128243.8</v>
      </c>
      <c r="AD904" s="3">
        <v>8607.24</v>
      </c>
      <c r="AE904" s="3">
        <v>6</v>
      </c>
      <c r="AF904" s="3">
        <v>175</v>
      </c>
      <c r="AI904" s="5">
        <v>47829.630400000002</v>
      </c>
      <c r="AJ904" s="5">
        <v>111211.8363</v>
      </c>
    </row>
    <row r="905" spans="10:36" x14ac:dyDescent="0.15">
      <c r="J905" s="2" t="s">
        <v>31</v>
      </c>
      <c r="K905" s="2">
        <v>58231</v>
      </c>
      <c r="L905" s="2">
        <v>131072.79999999999</v>
      </c>
      <c r="M905" s="2">
        <v>8366.68</v>
      </c>
      <c r="N905" s="2">
        <v>3</v>
      </c>
      <c r="O905" s="2">
        <v>20</v>
      </c>
      <c r="Q905" s="4"/>
      <c r="R905" s="4"/>
      <c r="S905" s="4"/>
      <c r="T905" s="4"/>
      <c r="U905" s="4"/>
      <c r="V905" s="4"/>
      <c r="W905" s="4"/>
      <c r="AA905" s="3" t="s">
        <v>140</v>
      </c>
      <c r="AB905" s="3">
        <v>64349.1</v>
      </c>
      <c r="AC905" s="3">
        <v>133124.29999999999</v>
      </c>
      <c r="AD905" s="3">
        <v>8840.99</v>
      </c>
      <c r="AE905" s="3">
        <v>6</v>
      </c>
      <c r="AF905" s="3">
        <v>175</v>
      </c>
      <c r="AI905" s="5">
        <v>47964.005700000002</v>
      </c>
      <c r="AJ905" s="5">
        <v>111117.7457</v>
      </c>
    </row>
    <row r="906" spans="10:36" x14ac:dyDescent="0.15">
      <c r="J906" s="2" t="s">
        <v>31</v>
      </c>
      <c r="K906" s="2">
        <v>58952.800000000003</v>
      </c>
      <c r="L906" s="2">
        <v>130344.8</v>
      </c>
      <c r="M906" s="2">
        <v>8325.3700000000008</v>
      </c>
      <c r="N906" s="2">
        <v>3</v>
      </c>
      <c r="O906" s="2">
        <v>20</v>
      </c>
      <c r="Q906" s="4"/>
      <c r="R906" s="4"/>
      <c r="S906" s="4"/>
      <c r="T906" s="4"/>
      <c r="U906" s="4"/>
      <c r="V906" s="4"/>
      <c r="W906" s="4"/>
      <c r="AA906" s="3" t="s">
        <v>140</v>
      </c>
      <c r="AB906" s="3">
        <v>69884.5</v>
      </c>
      <c r="AC906" s="3">
        <v>140899.9</v>
      </c>
      <c r="AD906" s="3">
        <v>9184.36</v>
      </c>
      <c r="AE906" s="3">
        <v>6</v>
      </c>
      <c r="AF906" s="3">
        <v>175</v>
      </c>
      <c r="AI906" s="5">
        <v>48098.381099999999</v>
      </c>
      <c r="AJ906" s="5">
        <v>111023.655</v>
      </c>
    </row>
    <row r="907" spans="10:36" x14ac:dyDescent="0.15">
      <c r="J907" s="2" t="s">
        <v>31</v>
      </c>
      <c r="K907" s="2">
        <v>59384.2</v>
      </c>
      <c r="L907" s="2">
        <v>129766.7</v>
      </c>
      <c r="M907" s="2">
        <v>8342.25</v>
      </c>
      <c r="N907" s="2">
        <v>3</v>
      </c>
      <c r="O907" s="2">
        <v>20</v>
      </c>
      <c r="Q907" s="4"/>
      <c r="R907" s="4"/>
      <c r="S907" s="4"/>
      <c r="T907" s="4"/>
      <c r="U907" s="4"/>
      <c r="V907" s="4"/>
      <c r="W907" s="4"/>
      <c r="AA907" s="3" t="s">
        <v>140</v>
      </c>
      <c r="AB907" s="3">
        <v>65165.4</v>
      </c>
      <c r="AC907" s="3">
        <v>133834</v>
      </c>
      <c r="AD907" s="3">
        <v>8919.2199999999993</v>
      </c>
      <c r="AE907" s="3">
        <v>6</v>
      </c>
      <c r="AF907" s="3">
        <v>175</v>
      </c>
      <c r="AI907" s="5">
        <v>48232.756399999998</v>
      </c>
      <c r="AJ907" s="5">
        <v>110929.5644</v>
      </c>
    </row>
    <row r="908" spans="10:36" x14ac:dyDescent="0.15">
      <c r="J908" s="2" t="s">
        <v>31</v>
      </c>
      <c r="K908" s="2">
        <v>48159.5</v>
      </c>
      <c r="L908" s="2">
        <v>113651.3</v>
      </c>
      <c r="M908" s="2">
        <v>9122.2900000000009</v>
      </c>
      <c r="N908" s="2">
        <v>3</v>
      </c>
      <c r="O908" s="2">
        <v>20</v>
      </c>
      <c r="Q908" s="4"/>
      <c r="R908" s="4"/>
      <c r="S908" s="4"/>
      <c r="T908" s="4"/>
      <c r="U908" s="4"/>
      <c r="V908" s="4"/>
      <c r="W908" s="4"/>
      <c r="AA908" s="3" t="s">
        <v>140</v>
      </c>
      <c r="AB908" s="3">
        <v>60446.5</v>
      </c>
      <c r="AC908" s="3">
        <v>126717.9</v>
      </c>
      <c r="AD908" s="3">
        <v>8657.09</v>
      </c>
      <c r="AE908" s="3">
        <v>6</v>
      </c>
      <c r="AF908" s="3">
        <v>175</v>
      </c>
      <c r="AI908" s="5">
        <v>48367.131800000003</v>
      </c>
      <c r="AJ908" s="5">
        <v>110835.47380000001</v>
      </c>
    </row>
    <row r="909" spans="10:36" x14ac:dyDescent="0.15">
      <c r="J909" s="2" t="s">
        <v>31</v>
      </c>
      <c r="K909" s="2">
        <v>59764.800000000003</v>
      </c>
      <c r="L909" s="2">
        <v>129226.1</v>
      </c>
      <c r="M909" s="2">
        <v>8394.09</v>
      </c>
      <c r="N909" s="2">
        <v>3</v>
      </c>
      <c r="O909" s="2">
        <v>20</v>
      </c>
      <c r="Q909" s="4"/>
      <c r="R909" s="4"/>
      <c r="S909" s="4"/>
      <c r="T909" s="4"/>
      <c r="U909" s="4"/>
      <c r="V909" s="4"/>
      <c r="W909" s="4"/>
      <c r="AA909" s="3" t="s">
        <v>140</v>
      </c>
      <c r="AB909" s="3">
        <v>69449.100000000006</v>
      </c>
      <c r="AC909" s="3">
        <v>139726.1</v>
      </c>
      <c r="AD909" s="3">
        <v>9164.84</v>
      </c>
      <c r="AE909" s="3">
        <v>6</v>
      </c>
      <c r="AF909" s="3">
        <v>175</v>
      </c>
      <c r="AI909" s="5">
        <v>48501.506999999998</v>
      </c>
      <c r="AJ909" s="5">
        <v>110741.3832</v>
      </c>
    </row>
    <row r="910" spans="10:36" x14ac:dyDescent="0.15">
      <c r="J910" s="2" t="s">
        <v>31</v>
      </c>
      <c r="K910" s="2">
        <v>60132.5</v>
      </c>
      <c r="L910" s="2">
        <v>128685.7</v>
      </c>
      <c r="M910" s="2">
        <v>8475.9500000000007</v>
      </c>
      <c r="N910" s="2">
        <v>3</v>
      </c>
      <c r="O910" s="2">
        <v>20</v>
      </c>
      <c r="Q910" s="4"/>
      <c r="R910" s="4"/>
      <c r="S910" s="4"/>
      <c r="T910" s="4"/>
      <c r="U910" s="4"/>
      <c r="V910" s="4"/>
      <c r="W910" s="4"/>
      <c r="AA910" s="3" t="s">
        <v>140</v>
      </c>
      <c r="AB910" s="3">
        <v>66195.199999999997</v>
      </c>
      <c r="AC910" s="3">
        <v>134746.4</v>
      </c>
      <c r="AD910" s="3">
        <v>9008.74</v>
      </c>
      <c r="AE910" s="3">
        <v>6</v>
      </c>
      <c r="AF910" s="3">
        <v>175</v>
      </c>
      <c r="AI910" s="5">
        <v>48635.883199999997</v>
      </c>
      <c r="AJ910" s="5">
        <v>110647.292</v>
      </c>
    </row>
    <row r="911" spans="10:36" x14ac:dyDescent="0.15">
      <c r="J911" s="2" t="s">
        <v>31</v>
      </c>
      <c r="K911" s="2">
        <v>52082.7</v>
      </c>
      <c r="L911" s="2">
        <v>116767.7</v>
      </c>
      <c r="M911" s="2">
        <v>8988.31</v>
      </c>
      <c r="N911" s="2">
        <v>3</v>
      </c>
      <c r="O911" s="2">
        <v>20</v>
      </c>
      <c r="Q911" s="4"/>
      <c r="R911" s="4"/>
      <c r="S911" s="4"/>
      <c r="T911" s="4"/>
      <c r="U911" s="4"/>
      <c r="V911" s="4"/>
      <c r="W911" s="4"/>
      <c r="AA911" s="3" t="s">
        <v>140</v>
      </c>
      <c r="AB911" s="3">
        <v>68799.899999999994</v>
      </c>
      <c r="AC911" s="3">
        <v>138400.29999999999</v>
      </c>
      <c r="AD911" s="3">
        <v>9135.64</v>
      </c>
      <c r="AE911" s="3">
        <v>6</v>
      </c>
      <c r="AF911" s="3">
        <v>175</v>
      </c>
      <c r="AI911" s="5">
        <v>48770.257700000002</v>
      </c>
      <c r="AJ911" s="5">
        <v>110553.202</v>
      </c>
    </row>
    <row r="912" spans="10:36" x14ac:dyDescent="0.15">
      <c r="J912" s="2" t="s">
        <v>31</v>
      </c>
      <c r="K912" s="2">
        <v>60387.1</v>
      </c>
      <c r="L912" s="2">
        <v>128132.2</v>
      </c>
      <c r="M912" s="2">
        <v>8539.7099999999991</v>
      </c>
      <c r="N912" s="2">
        <v>3</v>
      </c>
      <c r="O912" s="2">
        <v>20</v>
      </c>
      <c r="Q912" s="4"/>
      <c r="R912" s="4"/>
      <c r="S912" s="4"/>
      <c r="T912" s="4"/>
      <c r="U912" s="4"/>
      <c r="V912" s="4"/>
      <c r="W912" s="4"/>
      <c r="AA912" s="3" t="s">
        <v>140</v>
      </c>
      <c r="AB912" s="3">
        <v>60373.7</v>
      </c>
      <c r="AC912" s="3">
        <v>126138.1</v>
      </c>
      <c r="AD912" s="3">
        <v>8704.2900000000009</v>
      </c>
      <c r="AE912" s="3">
        <v>6</v>
      </c>
      <c r="AF912" s="3">
        <v>175</v>
      </c>
      <c r="AI912" s="5">
        <v>48904.633900000001</v>
      </c>
      <c r="AJ912" s="5">
        <v>110459.11079999999</v>
      </c>
    </row>
    <row r="913" spans="10:36" x14ac:dyDescent="0.15">
      <c r="J913" s="2" t="s">
        <v>31</v>
      </c>
      <c r="K913" s="2">
        <v>60540.7</v>
      </c>
      <c r="L913" s="2">
        <v>127616.1</v>
      </c>
      <c r="M913" s="2">
        <v>8608.09</v>
      </c>
      <c r="N913" s="2">
        <v>3</v>
      </c>
      <c r="O913" s="2">
        <v>20</v>
      </c>
      <c r="Q913" s="4"/>
      <c r="R913" s="4"/>
      <c r="S913" s="4"/>
      <c r="T913" s="4"/>
      <c r="U913" s="4"/>
      <c r="V913" s="4"/>
      <c r="W913" s="4"/>
      <c r="AA913" s="3" t="s">
        <v>140</v>
      </c>
      <c r="AB913" s="3">
        <v>66935</v>
      </c>
      <c r="AC913" s="3">
        <v>135594.20000000001</v>
      </c>
      <c r="AD913" s="3">
        <v>9050.94</v>
      </c>
      <c r="AE913" s="3">
        <v>6</v>
      </c>
      <c r="AF913" s="3">
        <v>175</v>
      </c>
      <c r="AI913" s="5">
        <v>49039.008399999999</v>
      </c>
      <c r="AJ913" s="5">
        <v>110365.02069999999</v>
      </c>
    </row>
    <row r="914" spans="10:36" x14ac:dyDescent="0.15">
      <c r="J914" s="2" t="s">
        <v>31</v>
      </c>
      <c r="K914" s="2">
        <v>60606</v>
      </c>
      <c r="L914" s="2">
        <v>127061.7</v>
      </c>
      <c r="M914" s="2">
        <v>8649.34</v>
      </c>
      <c r="N914" s="2">
        <v>3</v>
      </c>
      <c r="O914" s="2">
        <v>20</v>
      </c>
      <c r="Q914" s="4"/>
      <c r="R914" s="4"/>
      <c r="S914" s="4"/>
      <c r="T914" s="4"/>
      <c r="U914" s="4"/>
      <c r="V914" s="4"/>
      <c r="W914" s="4"/>
      <c r="AA914" s="3" t="s">
        <v>140</v>
      </c>
      <c r="AB914" s="3">
        <v>67574.100000000006</v>
      </c>
      <c r="AC914" s="3">
        <v>136391.1</v>
      </c>
      <c r="AD914" s="3">
        <v>9077.14</v>
      </c>
      <c r="AE914" s="3">
        <v>6</v>
      </c>
      <c r="AF914" s="3">
        <v>175</v>
      </c>
      <c r="AI914" s="5">
        <v>49173.3845</v>
      </c>
      <c r="AJ914" s="5">
        <v>110270.9295</v>
      </c>
    </row>
    <row r="915" spans="10:36" x14ac:dyDescent="0.15">
      <c r="J915" s="2" t="s">
        <v>31</v>
      </c>
      <c r="K915" s="2">
        <v>55552.800000000003</v>
      </c>
      <c r="L915" s="2">
        <v>119542</v>
      </c>
      <c r="M915" s="2">
        <v>8777.92</v>
      </c>
      <c r="N915" s="2">
        <v>3</v>
      </c>
      <c r="O915" s="2">
        <v>20</v>
      </c>
      <c r="Q915" s="4"/>
      <c r="R915" s="4"/>
      <c r="S915" s="4"/>
      <c r="T915" s="4"/>
      <c r="U915" s="4"/>
      <c r="V915" s="4"/>
      <c r="W915" s="4"/>
      <c r="AA915" s="3" t="s">
        <v>140</v>
      </c>
      <c r="AB915" s="3">
        <v>68174.899999999994</v>
      </c>
      <c r="AC915" s="3">
        <v>137288.4</v>
      </c>
      <c r="AD915" s="3">
        <v>9106.94</v>
      </c>
      <c r="AE915" s="3">
        <v>6</v>
      </c>
      <c r="AF915" s="3">
        <v>175</v>
      </c>
      <c r="AI915" s="5">
        <v>49307.759100000003</v>
      </c>
      <c r="AJ915" s="5">
        <v>110176.8395</v>
      </c>
    </row>
    <row r="916" spans="10:36" x14ac:dyDescent="0.15">
      <c r="J916" s="2" t="s">
        <v>31</v>
      </c>
      <c r="K916" s="2">
        <v>60607.9</v>
      </c>
      <c r="L916" s="2">
        <v>126532.5</v>
      </c>
      <c r="M916" s="2">
        <v>8697.58</v>
      </c>
      <c r="N916" s="2">
        <v>3</v>
      </c>
      <c r="O916" s="2">
        <v>20</v>
      </c>
      <c r="Q916" s="4"/>
      <c r="R916" s="4"/>
      <c r="S916" s="4"/>
      <c r="T916" s="4"/>
      <c r="U916" s="4"/>
      <c r="V916" s="4"/>
      <c r="W916" s="4"/>
      <c r="AA916" s="3" t="s">
        <v>140</v>
      </c>
      <c r="AB916" s="3">
        <v>60329.1</v>
      </c>
      <c r="AC916" s="3">
        <v>125004.3</v>
      </c>
      <c r="AD916" s="3">
        <v>8795.57</v>
      </c>
      <c r="AE916" s="3">
        <v>6</v>
      </c>
      <c r="AF916" s="3">
        <v>175</v>
      </c>
      <c r="AI916" s="5">
        <v>49442.135199999997</v>
      </c>
      <c r="AJ916" s="5">
        <v>110082.74830000001</v>
      </c>
    </row>
    <row r="917" spans="10:36" x14ac:dyDescent="0.15">
      <c r="J917" s="2" t="s">
        <v>31</v>
      </c>
      <c r="K917" s="2">
        <v>60559.7</v>
      </c>
      <c r="L917" s="2">
        <v>126027.9</v>
      </c>
      <c r="M917" s="2">
        <v>8718.19</v>
      </c>
      <c r="N917" s="2">
        <v>3</v>
      </c>
      <c r="O917" s="2">
        <v>20</v>
      </c>
      <c r="Q917" s="4"/>
      <c r="R917" s="4"/>
      <c r="S917" s="4"/>
      <c r="T917" s="4"/>
      <c r="U917" s="4"/>
      <c r="V917" s="4"/>
      <c r="W917" s="4"/>
      <c r="AA917" s="3" t="s">
        <v>140</v>
      </c>
      <c r="AB917" s="3">
        <v>60414.7</v>
      </c>
      <c r="AC917" s="3">
        <v>123102.39999999999</v>
      </c>
      <c r="AD917" s="3">
        <v>8952.83</v>
      </c>
      <c r="AE917" s="3">
        <v>6</v>
      </c>
      <c r="AF917" s="3">
        <v>175</v>
      </c>
      <c r="AI917" s="5">
        <v>49576.509700000002</v>
      </c>
      <c r="AJ917" s="5">
        <v>109988.65820000001</v>
      </c>
    </row>
    <row r="918" spans="10:36" x14ac:dyDescent="0.15">
      <c r="J918" s="2" t="s">
        <v>31</v>
      </c>
      <c r="K918" s="2">
        <v>56960.6</v>
      </c>
      <c r="L918" s="2">
        <v>120757.5</v>
      </c>
      <c r="M918" s="2">
        <v>8746.1299999999992</v>
      </c>
      <c r="N918" s="2">
        <v>3</v>
      </c>
      <c r="O918" s="2">
        <v>20</v>
      </c>
      <c r="Q918" s="4"/>
      <c r="R918" s="4"/>
      <c r="S918" s="4"/>
      <c r="T918" s="4"/>
      <c r="U918" s="4"/>
      <c r="V918" s="4"/>
      <c r="W918" s="4"/>
      <c r="AA918" s="3" t="s">
        <v>140</v>
      </c>
      <c r="AB918" s="3">
        <v>60919.3</v>
      </c>
      <c r="AC918" s="3">
        <v>120610.9</v>
      </c>
      <c r="AD918" s="3">
        <v>9109.18</v>
      </c>
      <c r="AE918" s="3">
        <v>6</v>
      </c>
      <c r="AF918" s="3">
        <v>175</v>
      </c>
      <c r="AI918" s="5">
        <v>49710.885900000001</v>
      </c>
      <c r="AJ918" s="5">
        <v>109894.567</v>
      </c>
    </row>
    <row r="919" spans="10:36" x14ac:dyDescent="0.15">
      <c r="J919" s="2" t="s">
        <v>31</v>
      </c>
      <c r="K919" s="2">
        <v>57953.4</v>
      </c>
      <c r="L919" s="2">
        <v>121669</v>
      </c>
      <c r="M919" s="2">
        <v>8738.48</v>
      </c>
      <c r="N919" s="2">
        <v>3</v>
      </c>
      <c r="O919" s="2">
        <v>20</v>
      </c>
      <c r="Q919" s="4"/>
      <c r="R919" s="4"/>
      <c r="S919" s="4"/>
      <c r="T919" s="4"/>
      <c r="U919" s="4"/>
      <c r="V919" s="4"/>
      <c r="W919" s="4"/>
      <c r="AA919" s="3" t="s">
        <v>140</v>
      </c>
      <c r="AB919" s="3">
        <v>61715.6</v>
      </c>
      <c r="AC919" s="3">
        <v>117856.3</v>
      </c>
      <c r="AD919" s="3">
        <v>9290.27</v>
      </c>
      <c r="AE919" s="3">
        <v>6</v>
      </c>
      <c r="AF919" s="3">
        <v>175</v>
      </c>
      <c r="AI919" s="5">
        <v>49845.260399999999</v>
      </c>
      <c r="AJ919" s="5">
        <v>109800.477</v>
      </c>
    </row>
    <row r="920" spans="10:36" x14ac:dyDescent="0.15">
      <c r="J920" s="2" t="s">
        <v>31</v>
      </c>
      <c r="K920" s="2">
        <v>60485.9</v>
      </c>
      <c r="L920" s="2">
        <v>125561.4</v>
      </c>
      <c r="M920" s="2">
        <v>8764.64</v>
      </c>
      <c r="N920" s="2">
        <v>3</v>
      </c>
      <c r="O920" s="2">
        <v>20</v>
      </c>
      <c r="Q920" s="4"/>
      <c r="R920" s="4"/>
      <c r="S920" s="4"/>
      <c r="T920" s="4"/>
      <c r="U920" s="4"/>
      <c r="V920" s="4"/>
      <c r="W920" s="4"/>
      <c r="AA920" s="3" t="s">
        <v>140</v>
      </c>
      <c r="AB920" s="3">
        <v>62599.7</v>
      </c>
      <c r="AC920" s="3">
        <v>115177.8</v>
      </c>
      <c r="AD920" s="3">
        <v>9437.32</v>
      </c>
      <c r="AE920" s="3">
        <v>6</v>
      </c>
      <c r="AF920" s="3">
        <v>175</v>
      </c>
      <c r="AI920" s="5">
        <v>49979.636500000001</v>
      </c>
      <c r="AJ920" s="5">
        <v>109706.3858</v>
      </c>
    </row>
    <row r="921" spans="10:36" x14ac:dyDescent="0.15">
      <c r="J921" s="2" t="s">
        <v>31</v>
      </c>
      <c r="K921" s="2">
        <v>58519</v>
      </c>
      <c r="L921" s="2">
        <v>122226.1</v>
      </c>
      <c r="M921" s="2">
        <v>8756.98</v>
      </c>
      <c r="N921" s="2">
        <v>3</v>
      </c>
      <c r="O921" s="2">
        <v>20</v>
      </c>
      <c r="Q921" s="4"/>
      <c r="R921" s="4"/>
      <c r="S921" s="4"/>
      <c r="T921" s="4"/>
      <c r="U921" s="4"/>
      <c r="V921" s="4"/>
      <c r="W921" s="4"/>
      <c r="AA921" s="3" t="s">
        <v>140</v>
      </c>
      <c r="AB921" s="3">
        <v>39999</v>
      </c>
      <c r="AC921" s="3">
        <v>119344.8</v>
      </c>
      <c r="AD921" s="3">
        <v>9434.48</v>
      </c>
      <c r="AE921" s="3">
        <v>7</v>
      </c>
      <c r="AF921" s="3">
        <v>175</v>
      </c>
      <c r="AI921" s="5">
        <v>50114.011100000003</v>
      </c>
      <c r="AJ921" s="5">
        <v>109612.2957</v>
      </c>
    </row>
    <row r="922" spans="10:36" x14ac:dyDescent="0.15">
      <c r="J922" s="2" t="s">
        <v>31</v>
      </c>
      <c r="K922" s="2">
        <v>60424.5</v>
      </c>
      <c r="L922" s="2">
        <v>125157.8</v>
      </c>
      <c r="M922" s="2">
        <v>8784.4599999999991</v>
      </c>
      <c r="N922" s="2">
        <v>3</v>
      </c>
      <c r="O922" s="2">
        <v>20</v>
      </c>
      <c r="Q922" s="4"/>
      <c r="R922" s="4"/>
      <c r="S922" s="4"/>
      <c r="T922" s="4"/>
      <c r="U922" s="4"/>
      <c r="V922" s="4"/>
      <c r="W922" s="4"/>
      <c r="AA922" s="3" t="s">
        <v>140</v>
      </c>
      <c r="AB922" s="3">
        <v>41897</v>
      </c>
      <c r="AC922" s="3">
        <v>120690</v>
      </c>
      <c r="AD922" s="3">
        <v>9373.31</v>
      </c>
      <c r="AE922" s="3">
        <v>7</v>
      </c>
      <c r="AF922" s="3">
        <v>175</v>
      </c>
      <c r="AI922" s="5">
        <v>50248.387199999997</v>
      </c>
      <c r="AJ922" s="5">
        <v>109518.2046</v>
      </c>
    </row>
    <row r="923" spans="10:36" x14ac:dyDescent="0.15">
      <c r="J923" s="2" t="s">
        <v>31</v>
      </c>
      <c r="K923" s="2">
        <v>59021.3</v>
      </c>
      <c r="L923" s="2">
        <v>122757.2</v>
      </c>
      <c r="M923" s="2">
        <v>8777.83</v>
      </c>
      <c r="N923" s="2">
        <v>3</v>
      </c>
      <c r="O923" s="2">
        <v>20</v>
      </c>
      <c r="Q923" s="4"/>
      <c r="R923" s="4"/>
      <c r="S923" s="4"/>
      <c r="T923" s="4"/>
      <c r="U923" s="4"/>
      <c r="V923" s="4"/>
      <c r="W923" s="4"/>
      <c r="AA923" s="3" t="s">
        <v>140</v>
      </c>
      <c r="AB923" s="3">
        <v>44321.2</v>
      </c>
      <c r="AC923" s="3">
        <v>122667.3</v>
      </c>
      <c r="AD923" s="3">
        <v>9290.5</v>
      </c>
      <c r="AE923" s="3">
        <v>7</v>
      </c>
      <c r="AF923" s="3">
        <v>175</v>
      </c>
      <c r="AI923" s="5">
        <v>50382.761700000003</v>
      </c>
      <c r="AJ923" s="5">
        <v>109424.1145</v>
      </c>
    </row>
    <row r="924" spans="10:36" x14ac:dyDescent="0.15">
      <c r="J924" s="2" t="s">
        <v>31</v>
      </c>
      <c r="K924" s="2">
        <v>59799.199999999997</v>
      </c>
      <c r="L924" s="2">
        <v>123756.2</v>
      </c>
      <c r="M924" s="2">
        <v>8787.02</v>
      </c>
      <c r="N924" s="2">
        <v>3</v>
      </c>
      <c r="O924" s="2">
        <v>20</v>
      </c>
      <c r="Q924" s="4"/>
      <c r="R924" s="4"/>
      <c r="S924" s="4"/>
      <c r="T924" s="4"/>
      <c r="U924" s="4"/>
      <c r="V924" s="4"/>
      <c r="W924" s="4"/>
      <c r="AA924" s="3" t="s">
        <v>140</v>
      </c>
      <c r="AB924" s="3">
        <v>47008.9</v>
      </c>
      <c r="AC924" s="3">
        <v>124948.5</v>
      </c>
      <c r="AD924" s="3">
        <v>9082.0400000000009</v>
      </c>
      <c r="AE924" s="3">
        <v>7</v>
      </c>
      <c r="AF924" s="3">
        <v>175</v>
      </c>
      <c r="AI924" s="5">
        <v>50517.137900000002</v>
      </c>
      <c r="AJ924" s="5">
        <v>109330.0233</v>
      </c>
    </row>
    <row r="925" spans="10:36" x14ac:dyDescent="0.15">
      <c r="J925" s="2" t="s">
        <v>31</v>
      </c>
      <c r="K925" s="2">
        <v>60112.9</v>
      </c>
      <c r="L925" s="2">
        <v>124186</v>
      </c>
      <c r="M925" s="2">
        <v>8791.8700000000008</v>
      </c>
      <c r="N925" s="2">
        <v>3</v>
      </c>
      <c r="O925" s="2">
        <v>20</v>
      </c>
      <c r="Q925" s="4"/>
      <c r="R925" s="4"/>
      <c r="S925" s="4"/>
      <c r="T925" s="4"/>
      <c r="U925" s="4"/>
      <c r="V925" s="4"/>
      <c r="W925" s="4"/>
      <c r="AA925" s="3" t="s">
        <v>140</v>
      </c>
      <c r="AB925" s="3">
        <v>49383.199999999997</v>
      </c>
      <c r="AC925" s="3">
        <v>126850.1</v>
      </c>
      <c r="AD925" s="3">
        <v>8877.2999999999993</v>
      </c>
      <c r="AE925" s="3">
        <v>7</v>
      </c>
      <c r="AF925" s="3">
        <v>175</v>
      </c>
      <c r="AI925" s="5">
        <v>50651.5124</v>
      </c>
      <c r="AJ925" s="5">
        <v>109235.9333</v>
      </c>
    </row>
    <row r="926" spans="10:36" x14ac:dyDescent="0.15">
      <c r="J926" s="2" t="s">
        <v>31</v>
      </c>
      <c r="K926" s="2">
        <v>60300.2</v>
      </c>
      <c r="L926" s="2">
        <v>124690.9</v>
      </c>
      <c r="M926" s="2">
        <v>8801.17</v>
      </c>
      <c r="N926" s="2">
        <v>3</v>
      </c>
      <c r="O926" s="2">
        <v>20</v>
      </c>
      <c r="Q926" s="4"/>
      <c r="R926" s="4"/>
      <c r="S926" s="4"/>
      <c r="T926" s="4"/>
      <c r="U926" s="4"/>
      <c r="V926" s="4"/>
      <c r="W926" s="4"/>
      <c r="AA926" s="3" t="s">
        <v>140</v>
      </c>
      <c r="AB926" s="3">
        <v>50777.9</v>
      </c>
      <c r="AC926" s="3">
        <v>127953.4</v>
      </c>
      <c r="AD926" s="3">
        <v>8777.11</v>
      </c>
      <c r="AE926" s="3">
        <v>7</v>
      </c>
      <c r="AF926" s="3">
        <v>175</v>
      </c>
      <c r="AI926" s="5">
        <v>50785.888500000001</v>
      </c>
      <c r="AJ926" s="5">
        <v>109141.84209999999</v>
      </c>
    </row>
    <row r="927" spans="10:36" x14ac:dyDescent="0.15">
      <c r="J927" s="2" t="s">
        <v>31</v>
      </c>
      <c r="K927" s="2">
        <v>59523.6</v>
      </c>
      <c r="L927" s="2">
        <v>123326.39999999999</v>
      </c>
      <c r="M927" s="2">
        <v>8805.5499999999993</v>
      </c>
      <c r="N927" s="2">
        <v>3</v>
      </c>
      <c r="O927" s="2">
        <v>20</v>
      </c>
      <c r="Q927" s="4"/>
      <c r="R927" s="4"/>
      <c r="S927" s="4"/>
      <c r="T927" s="4"/>
      <c r="U927" s="4"/>
      <c r="V927" s="4"/>
      <c r="W927" s="4"/>
      <c r="AA927" s="3" t="s">
        <v>140</v>
      </c>
      <c r="AB927" s="3">
        <v>52159.5</v>
      </c>
      <c r="AC927" s="3">
        <v>129081.4</v>
      </c>
      <c r="AD927" s="3">
        <v>8672.1200000000008</v>
      </c>
      <c r="AE927" s="3">
        <v>7</v>
      </c>
      <c r="AF927" s="3">
        <v>175</v>
      </c>
      <c r="AI927" s="5">
        <v>50920.263099999996</v>
      </c>
      <c r="AJ927" s="5">
        <v>109047.75199999999</v>
      </c>
    </row>
    <row r="928" spans="10:36" x14ac:dyDescent="0.15">
      <c r="J928" s="2" t="s">
        <v>31</v>
      </c>
      <c r="K928" s="2">
        <v>53442.3</v>
      </c>
      <c r="L928" s="2">
        <v>145573.5</v>
      </c>
      <c r="M928" s="2">
        <v>9395.51</v>
      </c>
      <c r="N928" s="2">
        <v>1</v>
      </c>
      <c r="O928" s="2">
        <v>25</v>
      </c>
      <c r="Q928" s="4"/>
      <c r="R928" s="4"/>
      <c r="S928" s="4"/>
      <c r="T928" s="4"/>
      <c r="U928" s="4"/>
      <c r="V928" s="4"/>
      <c r="W928" s="4"/>
      <c r="AA928" s="3" t="s">
        <v>140</v>
      </c>
      <c r="AB928" s="3">
        <v>53554.5</v>
      </c>
      <c r="AC928" s="3">
        <v>130121.4</v>
      </c>
      <c r="AD928" s="3">
        <v>8603.17</v>
      </c>
      <c r="AE928" s="3">
        <v>7</v>
      </c>
      <c r="AF928" s="3">
        <v>175</v>
      </c>
      <c r="AI928" s="5">
        <v>51054.639199999998</v>
      </c>
      <c r="AJ928" s="5">
        <v>108953.6608</v>
      </c>
    </row>
    <row r="929" spans="10:36" x14ac:dyDescent="0.15">
      <c r="J929" s="2" t="s">
        <v>31</v>
      </c>
      <c r="K929" s="2">
        <v>53212.6</v>
      </c>
      <c r="L929" s="2">
        <v>143102</v>
      </c>
      <c r="M929" s="2">
        <v>9338.91</v>
      </c>
      <c r="N929" s="2">
        <v>1</v>
      </c>
      <c r="O929" s="2">
        <v>25</v>
      </c>
      <c r="Q929" s="4"/>
      <c r="R929" s="4"/>
      <c r="S929" s="4"/>
      <c r="T929" s="4"/>
      <c r="U929" s="4"/>
      <c r="V929" s="4"/>
      <c r="W929" s="4"/>
      <c r="AA929" s="3" t="s">
        <v>140</v>
      </c>
      <c r="AB929" s="3">
        <v>54748.4</v>
      </c>
      <c r="AC929" s="3">
        <v>130959</v>
      </c>
      <c r="AD929" s="3">
        <v>8568.85</v>
      </c>
      <c r="AE929" s="3">
        <v>7</v>
      </c>
      <c r="AF929" s="3">
        <v>175</v>
      </c>
      <c r="AI929" s="5">
        <v>51189.013700000003</v>
      </c>
      <c r="AJ929" s="5">
        <v>108859.5708</v>
      </c>
    </row>
    <row r="930" spans="10:36" x14ac:dyDescent="0.15">
      <c r="J930" s="2" t="s">
        <v>31</v>
      </c>
      <c r="K930" s="2">
        <v>53187.3</v>
      </c>
      <c r="L930" s="2">
        <v>139963.6</v>
      </c>
      <c r="M930" s="2">
        <v>9248.73</v>
      </c>
      <c r="N930" s="2">
        <v>1</v>
      </c>
      <c r="O930" s="2">
        <v>25</v>
      </c>
      <c r="Q930" s="4"/>
      <c r="R930" s="4"/>
      <c r="S930" s="4"/>
      <c r="T930" s="4"/>
      <c r="U930" s="4"/>
      <c r="V930" s="4"/>
      <c r="W930" s="4"/>
      <c r="AA930" s="3" t="s">
        <v>140</v>
      </c>
      <c r="AB930" s="3">
        <v>55879.9</v>
      </c>
      <c r="AC930" s="3">
        <v>131657.79999999999</v>
      </c>
      <c r="AD930" s="3">
        <v>8549.7800000000007</v>
      </c>
      <c r="AE930" s="3">
        <v>7</v>
      </c>
      <c r="AF930" s="3">
        <v>175</v>
      </c>
      <c r="AI930" s="5">
        <v>51323.389900000002</v>
      </c>
      <c r="AJ930" s="5">
        <v>108765.47960000001</v>
      </c>
    </row>
    <row r="931" spans="10:36" x14ac:dyDescent="0.15">
      <c r="J931" s="2" t="s">
        <v>31</v>
      </c>
      <c r="K931" s="2">
        <v>53374</v>
      </c>
      <c r="L931" s="2">
        <v>137456</v>
      </c>
      <c r="M931" s="2">
        <v>9116.68</v>
      </c>
      <c r="N931" s="2">
        <v>1</v>
      </c>
      <c r="O931" s="2">
        <v>25</v>
      </c>
      <c r="Q931" s="4"/>
      <c r="R931" s="4"/>
      <c r="S931" s="4"/>
      <c r="T931" s="4"/>
      <c r="U931" s="4"/>
      <c r="V931" s="4"/>
      <c r="W931" s="4"/>
      <c r="AA931" s="3" t="s">
        <v>140</v>
      </c>
      <c r="AB931" s="3">
        <v>56684.7</v>
      </c>
      <c r="AC931" s="3">
        <v>132140.4</v>
      </c>
      <c r="AD931" s="3">
        <v>8532.2900000000009</v>
      </c>
      <c r="AE931" s="3">
        <v>7</v>
      </c>
      <c r="AF931" s="3">
        <v>175</v>
      </c>
      <c r="AI931" s="5">
        <v>51457.7644</v>
      </c>
      <c r="AJ931" s="5">
        <v>108671.3895</v>
      </c>
    </row>
    <row r="932" spans="10:36" x14ac:dyDescent="0.15">
      <c r="J932" s="2" t="s">
        <v>31</v>
      </c>
      <c r="K932" s="2">
        <v>53644.7</v>
      </c>
      <c r="L932" s="2">
        <v>136032.79999999999</v>
      </c>
      <c r="M932" s="2">
        <v>8981.8799999999992</v>
      </c>
      <c r="N932" s="2">
        <v>1</v>
      </c>
      <c r="O932" s="2">
        <v>25</v>
      </c>
      <c r="Q932" s="4"/>
      <c r="R932" s="4"/>
      <c r="S932" s="4"/>
      <c r="T932" s="4"/>
      <c r="U932" s="4"/>
      <c r="V932" s="4"/>
      <c r="W932" s="4"/>
      <c r="AA932" s="3" t="s">
        <v>140</v>
      </c>
      <c r="AB932" s="3">
        <v>63147.6</v>
      </c>
      <c r="AC932" s="3">
        <v>141129.9</v>
      </c>
      <c r="AD932" s="3">
        <v>8962.33</v>
      </c>
      <c r="AE932" s="3">
        <v>7</v>
      </c>
      <c r="AF932" s="3">
        <v>175</v>
      </c>
      <c r="AI932" s="5">
        <v>51592.140500000001</v>
      </c>
      <c r="AJ932" s="5">
        <v>108577.2984</v>
      </c>
    </row>
    <row r="933" spans="10:36" x14ac:dyDescent="0.15">
      <c r="J933" s="2" t="s">
        <v>31</v>
      </c>
      <c r="K933" s="2">
        <v>53951.8</v>
      </c>
      <c r="L933" s="2">
        <v>135000.70000000001</v>
      </c>
      <c r="M933" s="2">
        <v>8887.3700000000008</v>
      </c>
      <c r="N933" s="2">
        <v>1</v>
      </c>
      <c r="O933" s="2">
        <v>25</v>
      </c>
      <c r="Q933" s="4"/>
      <c r="R933" s="4"/>
      <c r="S933" s="4"/>
      <c r="T933" s="4"/>
      <c r="U933" s="4"/>
      <c r="V933" s="4"/>
      <c r="W933" s="4"/>
      <c r="AA933" s="3" t="s">
        <v>140</v>
      </c>
      <c r="AB933" s="3">
        <v>61721.1</v>
      </c>
      <c r="AC933" s="3">
        <v>138842.5</v>
      </c>
      <c r="AD933" s="3">
        <v>8842.86</v>
      </c>
      <c r="AE933" s="3">
        <v>7</v>
      </c>
      <c r="AF933" s="3">
        <v>175</v>
      </c>
      <c r="AI933" s="5">
        <v>51726.515099999997</v>
      </c>
      <c r="AJ933" s="5">
        <v>108483.2083</v>
      </c>
    </row>
    <row r="934" spans="10:36" x14ac:dyDescent="0.15">
      <c r="J934" s="2" t="s">
        <v>31</v>
      </c>
      <c r="K934" s="2">
        <v>54562</v>
      </c>
      <c r="L934" s="2">
        <v>133755.29999999999</v>
      </c>
      <c r="M934" s="2">
        <v>8758.7000000000007</v>
      </c>
      <c r="N934" s="2">
        <v>1</v>
      </c>
      <c r="O934" s="2">
        <v>25</v>
      </c>
      <c r="Q934" s="4"/>
      <c r="R934" s="4"/>
      <c r="S934" s="4"/>
      <c r="T934" s="4"/>
      <c r="U934" s="4"/>
      <c r="V934" s="4"/>
      <c r="W934" s="4"/>
      <c r="AA934" s="3" t="s">
        <v>140</v>
      </c>
      <c r="AB934" s="3">
        <v>62383.9</v>
      </c>
      <c r="AC934" s="3">
        <v>140004.9</v>
      </c>
      <c r="AD934" s="3">
        <v>8896.8700000000008</v>
      </c>
      <c r="AE934" s="3">
        <v>7</v>
      </c>
      <c r="AF934" s="3">
        <v>175</v>
      </c>
      <c r="AI934" s="5">
        <v>51860.891199999998</v>
      </c>
      <c r="AJ934" s="5">
        <v>108389.1171</v>
      </c>
    </row>
    <row r="935" spans="10:36" x14ac:dyDescent="0.15">
      <c r="J935" s="2" t="s">
        <v>31</v>
      </c>
      <c r="K935" s="2">
        <v>55107.9</v>
      </c>
      <c r="L935" s="2">
        <v>132900.6</v>
      </c>
      <c r="M935" s="2">
        <v>8647.33</v>
      </c>
      <c r="N935" s="2">
        <v>1</v>
      </c>
      <c r="O935" s="2">
        <v>25</v>
      </c>
      <c r="Q935" s="4"/>
      <c r="R935" s="4"/>
      <c r="S935" s="4"/>
      <c r="T935" s="4"/>
      <c r="U935" s="4"/>
      <c r="V935" s="4"/>
      <c r="W935" s="4"/>
      <c r="AA935" s="3" t="s">
        <v>140</v>
      </c>
      <c r="AB935" s="3">
        <v>63774</v>
      </c>
      <c r="AC935" s="3">
        <v>141977</v>
      </c>
      <c r="AD935" s="3">
        <v>9005.75</v>
      </c>
      <c r="AE935" s="3">
        <v>7</v>
      </c>
      <c r="AF935" s="3">
        <v>175</v>
      </c>
      <c r="AI935" s="5">
        <v>51995.265700000004</v>
      </c>
      <c r="AJ935" s="5">
        <v>108295.02710000001</v>
      </c>
    </row>
    <row r="936" spans="10:36" x14ac:dyDescent="0.15">
      <c r="J936" s="2" t="s">
        <v>31</v>
      </c>
      <c r="K936" s="2">
        <v>55678.8</v>
      </c>
      <c r="L936" s="2">
        <v>132070.9</v>
      </c>
      <c r="M936" s="2">
        <v>8556.8700000000008</v>
      </c>
      <c r="N936" s="2">
        <v>1</v>
      </c>
      <c r="O936" s="2">
        <v>25</v>
      </c>
      <c r="Q936" s="4"/>
      <c r="R936" s="4"/>
      <c r="S936" s="4"/>
      <c r="T936" s="4"/>
      <c r="U936" s="4"/>
      <c r="V936" s="4"/>
      <c r="W936" s="4"/>
      <c r="AA936" s="3" t="s">
        <v>140</v>
      </c>
      <c r="AB936" s="3">
        <v>57364.2</v>
      </c>
      <c r="AC936" s="3">
        <v>132509.20000000001</v>
      </c>
      <c r="AD936" s="3">
        <v>8530.2800000000007</v>
      </c>
      <c r="AE936" s="3">
        <v>7</v>
      </c>
      <c r="AF936" s="3">
        <v>175</v>
      </c>
      <c r="AI936" s="5">
        <v>52129.641799999998</v>
      </c>
      <c r="AJ936" s="5">
        <v>108200.9359</v>
      </c>
    </row>
    <row r="937" spans="10:36" x14ac:dyDescent="0.15">
      <c r="J937" s="2" t="s">
        <v>31</v>
      </c>
      <c r="K937" s="2">
        <v>56388.800000000003</v>
      </c>
      <c r="L937" s="2">
        <v>131216.5</v>
      </c>
      <c r="M937" s="2">
        <v>8458.77</v>
      </c>
      <c r="N937" s="2">
        <v>1</v>
      </c>
      <c r="O937" s="2">
        <v>25</v>
      </c>
      <c r="Q937" s="4"/>
      <c r="R937" s="4"/>
      <c r="S937" s="4"/>
      <c r="T937" s="4"/>
      <c r="U937" s="4"/>
      <c r="V937" s="4"/>
      <c r="W937" s="4"/>
      <c r="AA937" s="3" t="s">
        <v>140</v>
      </c>
      <c r="AB937" s="3">
        <v>61296.9</v>
      </c>
      <c r="AC937" s="3">
        <v>137983.9</v>
      </c>
      <c r="AD937" s="3">
        <v>8802.67</v>
      </c>
      <c r="AE937" s="3">
        <v>7</v>
      </c>
      <c r="AF937" s="3">
        <v>175</v>
      </c>
      <c r="AI937" s="5">
        <v>52264.0164</v>
      </c>
      <c r="AJ937" s="5">
        <v>108106.8458</v>
      </c>
    </row>
    <row r="938" spans="10:36" x14ac:dyDescent="0.15">
      <c r="J938" s="2" t="s">
        <v>31</v>
      </c>
      <c r="K938" s="2">
        <v>57148.3</v>
      </c>
      <c r="L938" s="2">
        <v>130576.8</v>
      </c>
      <c r="M938" s="2">
        <v>8360.0499999999993</v>
      </c>
      <c r="N938" s="2">
        <v>1</v>
      </c>
      <c r="O938" s="2">
        <v>25</v>
      </c>
      <c r="Q938" s="4"/>
      <c r="R938" s="4"/>
      <c r="S938" s="4"/>
      <c r="T938" s="4"/>
      <c r="U938" s="4"/>
      <c r="V938" s="4"/>
      <c r="W938" s="4"/>
      <c r="AA938" s="3" t="s">
        <v>140</v>
      </c>
      <c r="AB938" s="3">
        <v>64978.3</v>
      </c>
      <c r="AC938" s="3">
        <v>143230.29999999999</v>
      </c>
      <c r="AD938" s="3">
        <v>9068.18</v>
      </c>
      <c r="AE938" s="3">
        <v>7</v>
      </c>
      <c r="AF938" s="3">
        <v>175</v>
      </c>
      <c r="AI938" s="5">
        <v>52398.392500000002</v>
      </c>
      <c r="AJ938" s="5">
        <v>108012.7546</v>
      </c>
    </row>
    <row r="939" spans="10:36" x14ac:dyDescent="0.15">
      <c r="J939" s="2" t="s">
        <v>31</v>
      </c>
      <c r="K939" s="2">
        <v>45713.599999999999</v>
      </c>
      <c r="L939" s="2">
        <v>113351.7</v>
      </c>
      <c r="M939" s="2">
        <v>9161.66</v>
      </c>
      <c r="N939" s="2">
        <v>1</v>
      </c>
      <c r="O939" s="2">
        <v>25</v>
      </c>
      <c r="Q939" s="4"/>
      <c r="R939" s="4"/>
      <c r="S939" s="4"/>
      <c r="T939" s="4"/>
      <c r="U939" s="4"/>
      <c r="V939" s="4"/>
      <c r="W939" s="4"/>
      <c r="AA939" s="3" t="s">
        <v>140</v>
      </c>
      <c r="AB939" s="3">
        <v>57992.800000000003</v>
      </c>
      <c r="AC939" s="3">
        <v>132902.9</v>
      </c>
      <c r="AD939" s="3">
        <v>8547.56</v>
      </c>
      <c r="AE939" s="3">
        <v>7</v>
      </c>
      <c r="AF939" s="3">
        <v>175</v>
      </c>
      <c r="AI939" s="5">
        <v>52532.767</v>
      </c>
      <c r="AJ939" s="5">
        <v>107918.6646</v>
      </c>
    </row>
    <row r="940" spans="10:36" x14ac:dyDescent="0.15">
      <c r="J940" s="2" t="s">
        <v>31</v>
      </c>
      <c r="K940" s="2">
        <v>57831.7</v>
      </c>
      <c r="L940" s="2">
        <v>129949.5</v>
      </c>
      <c r="M940" s="2">
        <v>8267.73</v>
      </c>
      <c r="N940" s="2">
        <v>1</v>
      </c>
      <c r="O940" s="2">
        <v>25</v>
      </c>
      <c r="Q940" s="4"/>
      <c r="R940" s="4"/>
      <c r="S940" s="4"/>
      <c r="T940" s="4"/>
      <c r="U940" s="4"/>
      <c r="V940" s="4"/>
      <c r="W940" s="4"/>
      <c r="AA940" s="3" t="s">
        <v>140</v>
      </c>
      <c r="AB940" s="3">
        <v>60760.2</v>
      </c>
      <c r="AC940" s="3">
        <v>136834.70000000001</v>
      </c>
      <c r="AD940" s="3">
        <v>8765.64</v>
      </c>
      <c r="AE940" s="3">
        <v>7</v>
      </c>
      <c r="AF940" s="3">
        <v>175</v>
      </c>
      <c r="AI940" s="5">
        <v>52667.143199999999</v>
      </c>
      <c r="AJ940" s="5">
        <v>107824.57339999999</v>
      </c>
    </row>
    <row r="941" spans="10:36" x14ac:dyDescent="0.15">
      <c r="J941" s="2" t="s">
        <v>31</v>
      </c>
      <c r="K941" s="2">
        <v>48681.1</v>
      </c>
      <c r="L941" s="2">
        <v>115657.5</v>
      </c>
      <c r="M941" s="2">
        <v>9085</v>
      </c>
      <c r="N941" s="2">
        <v>1</v>
      </c>
      <c r="O941" s="2">
        <v>25</v>
      </c>
      <c r="Q941" s="4"/>
      <c r="R941" s="4"/>
      <c r="S941" s="4"/>
      <c r="T941" s="4"/>
      <c r="U941" s="4"/>
      <c r="V941" s="4"/>
      <c r="W941" s="4"/>
      <c r="AA941" s="3" t="s">
        <v>140</v>
      </c>
      <c r="AB941" s="3">
        <v>66008.5</v>
      </c>
      <c r="AC941" s="3">
        <v>144054.5</v>
      </c>
      <c r="AD941" s="3">
        <v>9109.17</v>
      </c>
      <c r="AE941" s="3">
        <v>7</v>
      </c>
      <c r="AF941" s="3">
        <v>175</v>
      </c>
      <c r="AI941" s="5">
        <v>52801.517699999997</v>
      </c>
      <c r="AJ941" s="5">
        <v>107730.48330000001</v>
      </c>
    </row>
    <row r="942" spans="10:36" x14ac:dyDescent="0.15">
      <c r="J942" s="2" t="s">
        <v>31</v>
      </c>
      <c r="K942" s="2">
        <v>58440.3</v>
      </c>
      <c r="L942" s="2">
        <v>129233.60000000001</v>
      </c>
      <c r="M942" s="2">
        <v>8245.64</v>
      </c>
      <c r="N942" s="2">
        <v>1</v>
      </c>
      <c r="O942" s="2">
        <v>25</v>
      </c>
      <c r="Q942" s="4"/>
      <c r="R942" s="4"/>
      <c r="S942" s="4"/>
      <c r="T942" s="4"/>
      <c r="U942" s="4"/>
      <c r="V942" s="4"/>
      <c r="W942" s="4"/>
      <c r="AA942" s="3" t="s">
        <v>140</v>
      </c>
      <c r="AB942" s="3">
        <v>58521</v>
      </c>
      <c r="AC942" s="3">
        <v>133220.5</v>
      </c>
      <c r="AD942" s="3">
        <v>8562.7099999999991</v>
      </c>
      <c r="AE942" s="3">
        <v>7</v>
      </c>
      <c r="AF942" s="3">
        <v>175</v>
      </c>
      <c r="AI942" s="5">
        <v>52935.893900000003</v>
      </c>
      <c r="AJ942" s="5">
        <v>107636.3921</v>
      </c>
    </row>
    <row r="943" spans="10:36" x14ac:dyDescent="0.15">
      <c r="J943" s="2" t="s">
        <v>31</v>
      </c>
      <c r="K943" s="2">
        <v>51385.2</v>
      </c>
      <c r="L943" s="2">
        <v>117685</v>
      </c>
      <c r="M943" s="2">
        <v>8935.5499999999993</v>
      </c>
      <c r="N943" s="2">
        <v>1</v>
      </c>
      <c r="O943" s="2">
        <v>25</v>
      </c>
      <c r="Q943" s="4"/>
      <c r="R943" s="4"/>
      <c r="S943" s="4"/>
      <c r="T943" s="4"/>
      <c r="U943" s="4"/>
      <c r="V943" s="4"/>
      <c r="W943" s="4"/>
      <c r="AA943" s="3" t="s">
        <v>140</v>
      </c>
      <c r="AB943" s="3">
        <v>60174.5</v>
      </c>
      <c r="AC943" s="3">
        <v>135446.20000000001</v>
      </c>
      <c r="AD943" s="3">
        <v>8692.9599999999991</v>
      </c>
      <c r="AE943" s="3">
        <v>7</v>
      </c>
      <c r="AF943" s="3">
        <v>175</v>
      </c>
      <c r="AI943" s="5">
        <v>53070.268400000001</v>
      </c>
      <c r="AJ943" s="5">
        <v>107542.3021</v>
      </c>
    </row>
    <row r="944" spans="10:36" x14ac:dyDescent="0.15">
      <c r="J944" s="2" t="s">
        <v>31</v>
      </c>
      <c r="K944" s="2">
        <v>59023.3</v>
      </c>
      <c r="L944" s="2">
        <v>128567.9</v>
      </c>
      <c r="M944" s="2">
        <v>8335.4599999999991</v>
      </c>
      <c r="N944" s="2">
        <v>1</v>
      </c>
      <c r="O944" s="2">
        <v>25</v>
      </c>
      <c r="Q944" s="4"/>
      <c r="R944" s="4"/>
      <c r="S944" s="4"/>
      <c r="T944" s="4"/>
      <c r="U944" s="4"/>
      <c r="V944" s="4"/>
      <c r="W944" s="4"/>
      <c r="AA944" s="3" t="s">
        <v>140</v>
      </c>
      <c r="AB944" s="3">
        <v>58898.3</v>
      </c>
      <c r="AC944" s="3">
        <v>133436.70000000001</v>
      </c>
      <c r="AD944" s="3">
        <v>8572.25</v>
      </c>
      <c r="AE944" s="3">
        <v>7</v>
      </c>
      <c r="AF944" s="3">
        <v>175</v>
      </c>
      <c r="AI944" s="5">
        <v>53204.644500000002</v>
      </c>
      <c r="AJ944" s="5">
        <v>107448.21090000001</v>
      </c>
    </row>
    <row r="945" spans="10:36" x14ac:dyDescent="0.15">
      <c r="J945" s="2" t="s">
        <v>31</v>
      </c>
      <c r="K945" s="2">
        <v>59404.5</v>
      </c>
      <c r="L945" s="2">
        <v>127838.3</v>
      </c>
      <c r="M945" s="2">
        <v>8426.99</v>
      </c>
      <c r="N945" s="2">
        <v>1</v>
      </c>
      <c r="O945" s="2">
        <v>25</v>
      </c>
      <c r="Q945" s="4"/>
      <c r="R945" s="4"/>
      <c r="S945" s="4"/>
      <c r="T945" s="4"/>
      <c r="U945" s="4"/>
      <c r="V945" s="4"/>
      <c r="W945" s="4"/>
      <c r="AA945" s="3" t="s">
        <v>140</v>
      </c>
      <c r="AB945" s="3">
        <v>59187</v>
      </c>
      <c r="AC945" s="3">
        <v>133690</v>
      </c>
      <c r="AD945" s="3">
        <v>8582.81</v>
      </c>
      <c r="AE945" s="3">
        <v>7</v>
      </c>
      <c r="AF945" s="3">
        <v>175</v>
      </c>
      <c r="AI945" s="5">
        <v>53339.019099999998</v>
      </c>
      <c r="AJ945" s="5">
        <v>107354.1208</v>
      </c>
    </row>
    <row r="946" spans="10:36" x14ac:dyDescent="0.15">
      <c r="J946" s="2" t="s">
        <v>31</v>
      </c>
      <c r="K946" s="2">
        <v>54440.9</v>
      </c>
      <c r="L946" s="2">
        <v>119965.9</v>
      </c>
      <c r="M946" s="2">
        <v>8720.19</v>
      </c>
      <c r="N946" s="2">
        <v>1</v>
      </c>
      <c r="O946" s="2">
        <v>25</v>
      </c>
      <c r="Q946" s="4"/>
      <c r="R946" s="4"/>
      <c r="S946" s="4"/>
      <c r="T946" s="4"/>
      <c r="U946" s="4"/>
      <c r="V946" s="4"/>
      <c r="W946" s="4"/>
      <c r="AA946" s="3" t="s">
        <v>140</v>
      </c>
      <c r="AB946" s="3">
        <v>59450.5</v>
      </c>
      <c r="AC946" s="3">
        <v>133981.29999999999</v>
      </c>
      <c r="AD946" s="3">
        <v>8608.39</v>
      </c>
      <c r="AE946" s="3">
        <v>7</v>
      </c>
      <c r="AF946" s="3">
        <v>175</v>
      </c>
      <c r="AI946" s="5">
        <v>53473.395199999999</v>
      </c>
      <c r="AJ946" s="5">
        <v>107260.0297</v>
      </c>
    </row>
    <row r="947" spans="10:36" x14ac:dyDescent="0.15">
      <c r="J947" s="2" t="s">
        <v>31</v>
      </c>
      <c r="K947" s="2">
        <v>59659.5</v>
      </c>
      <c r="L947" s="2">
        <v>127158.8</v>
      </c>
      <c r="M947" s="2">
        <v>8515.48</v>
      </c>
      <c r="N947" s="2">
        <v>1</v>
      </c>
      <c r="O947" s="2">
        <v>25</v>
      </c>
      <c r="Q947" s="4"/>
      <c r="R947" s="4"/>
      <c r="S947" s="4"/>
      <c r="T947" s="4"/>
      <c r="U947" s="4"/>
      <c r="V947" s="4"/>
      <c r="W947" s="4"/>
      <c r="AA947" s="3" t="s">
        <v>140</v>
      </c>
      <c r="AB947" s="3">
        <v>59713.3</v>
      </c>
      <c r="AC947" s="3">
        <v>134410.79999999999</v>
      </c>
      <c r="AD947" s="3">
        <v>8630.41</v>
      </c>
      <c r="AE947" s="3">
        <v>7</v>
      </c>
      <c r="AF947" s="3">
        <v>175</v>
      </c>
      <c r="AI947" s="5">
        <v>53607.769699999997</v>
      </c>
      <c r="AJ947" s="5">
        <v>107165.9396</v>
      </c>
    </row>
    <row r="948" spans="10:36" x14ac:dyDescent="0.15">
      <c r="J948" s="2" t="s">
        <v>31</v>
      </c>
      <c r="K948" s="2">
        <v>56264.800000000003</v>
      </c>
      <c r="L948" s="2">
        <v>121334.6</v>
      </c>
      <c r="M948" s="2">
        <v>8629.91</v>
      </c>
      <c r="N948" s="2">
        <v>1</v>
      </c>
      <c r="O948" s="2">
        <v>25</v>
      </c>
      <c r="Q948" s="4"/>
      <c r="R948" s="4"/>
      <c r="S948" s="4"/>
      <c r="T948" s="4"/>
      <c r="U948" s="4"/>
      <c r="V948" s="4"/>
      <c r="W948" s="4"/>
      <c r="AA948" s="3" t="s">
        <v>140</v>
      </c>
      <c r="AB948" s="3">
        <v>66989.2</v>
      </c>
      <c r="AC948" s="3">
        <v>144701.79999999999</v>
      </c>
      <c r="AD948" s="3">
        <v>9135.7099999999991</v>
      </c>
      <c r="AE948" s="3">
        <v>7</v>
      </c>
      <c r="AF948" s="3">
        <v>175</v>
      </c>
      <c r="AI948" s="5">
        <v>53742.145799999998</v>
      </c>
      <c r="AJ948" s="5">
        <v>107071.8484</v>
      </c>
    </row>
    <row r="949" spans="10:36" x14ac:dyDescent="0.15">
      <c r="J949" s="2" t="s">
        <v>31</v>
      </c>
      <c r="K949" s="2">
        <v>59725.7</v>
      </c>
      <c r="L949" s="2">
        <v>126402.9</v>
      </c>
      <c r="M949" s="2">
        <v>8575.5300000000007</v>
      </c>
      <c r="N949" s="2">
        <v>1</v>
      </c>
      <c r="O949" s="2">
        <v>25</v>
      </c>
      <c r="Q949" s="4"/>
      <c r="R949" s="4"/>
      <c r="S949" s="4"/>
      <c r="T949" s="4"/>
      <c r="U949" s="4"/>
      <c r="V949" s="4"/>
      <c r="W949" s="4"/>
      <c r="AA949" s="3" t="s">
        <v>140</v>
      </c>
      <c r="AB949" s="3">
        <v>67844.800000000003</v>
      </c>
      <c r="AC949" s="3">
        <v>145122.1</v>
      </c>
      <c r="AD949" s="3">
        <v>9153.56</v>
      </c>
      <c r="AE949" s="3">
        <v>7</v>
      </c>
      <c r="AF949" s="3">
        <v>175</v>
      </c>
      <c r="AI949" s="5">
        <v>53876.520400000001</v>
      </c>
      <c r="AJ949" s="5">
        <v>106977.75840000001</v>
      </c>
    </row>
    <row r="950" spans="10:36" x14ac:dyDescent="0.15">
      <c r="J950" s="2" t="s">
        <v>31</v>
      </c>
      <c r="K950" s="2">
        <v>57182.400000000001</v>
      </c>
      <c r="L950" s="2">
        <v>122094.5</v>
      </c>
      <c r="M950" s="2">
        <v>8630.07</v>
      </c>
      <c r="N950" s="2">
        <v>1</v>
      </c>
      <c r="O950" s="2">
        <v>25</v>
      </c>
      <c r="Q950" s="4"/>
      <c r="R950" s="4"/>
      <c r="S950" s="4"/>
      <c r="T950" s="4"/>
      <c r="U950" s="4"/>
      <c r="V950" s="4"/>
      <c r="W950" s="4"/>
      <c r="AA950" s="3" t="s">
        <v>140</v>
      </c>
      <c r="AB950" s="3">
        <v>68625.3</v>
      </c>
      <c r="AC950" s="3">
        <v>145378</v>
      </c>
      <c r="AD950" s="3">
        <v>9161.66</v>
      </c>
      <c r="AE950" s="3">
        <v>7</v>
      </c>
      <c r="AF950" s="3">
        <v>175</v>
      </c>
      <c r="AI950" s="5">
        <v>54010.896500000003</v>
      </c>
      <c r="AJ950" s="5">
        <v>106883.6672</v>
      </c>
    </row>
    <row r="951" spans="10:36" x14ac:dyDescent="0.15">
      <c r="J951" s="2" t="s">
        <v>31</v>
      </c>
      <c r="K951" s="2">
        <v>59640.1</v>
      </c>
      <c r="L951" s="2">
        <v>125696.5</v>
      </c>
      <c r="M951" s="2">
        <v>8616.56</v>
      </c>
      <c r="N951" s="2">
        <v>1</v>
      </c>
      <c r="O951" s="2">
        <v>25</v>
      </c>
      <c r="Q951" s="4"/>
      <c r="R951" s="4"/>
      <c r="S951" s="4"/>
      <c r="T951" s="4"/>
      <c r="U951" s="4"/>
      <c r="V951" s="4"/>
      <c r="W951" s="4"/>
      <c r="AA951" s="3" t="s">
        <v>140</v>
      </c>
      <c r="AB951" s="3">
        <v>69255.899999999994</v>
      </c>
      <c r="AC951" s="3">
        <v>145419</v>
      </c>
      <c r="AD951" s="3">
        <v>9167</v>
      </c>
      <c r="AE951" s="3">
        <v>7</v>
      </c>
      <c r="AF951" s="3">
        <v>175</v>
      </c>
      <c r="AI951" s="5">
        <v>54145.271000000001</v>
      </c>
      <c r="AJ951" s="5">
        <v>106789.57709999999</v>
      </c>
    </row>
    <row r="952" spans="10:36" x14ac:dyDescent="0.15">
      <c r="J952" s="2" t="s">
        <v>31</v>
      </c>
      <c r="K952" s="2">
        <v>59528.9</v>
      </c>
      <c r="L952" s="2">
        <v>125128.9</v>
      </c>
      <c r="M952" s="2">
        <v>8632.8799999999992</v>
      </c>
      <c r="N952" s="2">
        <v>1</v>
      </c>
      <c r="O952" s="2">
        <v>25</v>
      </c>
      <c r="Q952" s="4"/>
      <c r="R952" s="4"/>
      <c r="S952" s="4"/>
      <c r="T952" s="4"/>
      <c r="U952" s="4"/>
      <c r="V952" s="4"/>
      <c r="W952" s="4"/>
      <c r="AA952" s="3" t="s">
        <v>140</v>
      </c>
      <c r="AB952" s="3">
        <v>69634.8</v>
      </c>
      <c r="AC952" s="3">
        <v>145332.70000000001</v>
      </c>
      <c r="AD952" s="3">
        <v>9172.19</v>
      </c>
      <c r="AE952" s="3">
        <v>7</v>
      </c>
      <c r="AF952" s="3">
        <v>175</v>
      </c>
      <c r="AI952" s="5">
        <v>54279.647199999999</v>
      </c>
      <c r="AJ952" s="5">
        <v>106695.4859</v>
      </c>
    </row>
    <row r="953" spans="10:36" x14ac:dyDescent="0.15">
      <c r="J953" s="2" t="s">
        <v>31</v>
      </c>
      <c r="K953" s="2">
        <v>58012.1</v>
      </c>
      <c r="L953" s="2">
        <v>122791</v>
      </c>
      <c r="M953" s="2">
        <v>8661.6299999999992</v>
      </c>
      <c r="N953" s="2">
        <v>1</v>
      </c>
      <c r="O953" s="2">
        <v>25</v>
      </c>
      <c r="Q953" s="4"/>
      <c r="R953" s="4"/>
      <c r="S953" s="4"/>
      <c r="T953" s="4"/>
      <c r="U953" s="4"/>
      <c r="V953" s="4"/>
      <c r="W953" s="4"/>
      <c r="AA953" s="3" t="s">
        <v>140</v>
      </c>
      <c r="AB953" s="3">
        <v>69963.600000000006</v>
      </c>
      <c r="AC953" s="3">
        <v>145170.6</v>
      </c>
      <c r="AD953" s="3">
        <v>9178.7000000000007</v>
      </c>
      <c r="AE953" s="3">
        <v>7</v>
      </c>
      <c r="AF953" s="3">
        <v>175</v>
      </c>
      <c r="AI953" s="5">
        <v>54414.021699999998</v>
      </c>
      <c r="AJ953" s="5">
        <v>106601.3959</v>
      </c>
    </row>
    <row r="954" spans="10:36" x14ac:dyDescent="0.15">
      <c r="J954" s="2" t="s">
        <v>31</v>
      </c>
      <c r="K954" s="2">
        <v>59316.9</v>
      </c>
      <c r="L954" s="2">
        <v>124548.2</v>
      </c>
      <c r="M954" s="2">
        <v>8657.27</v>
      </c>
      <c r="N954" s="2">
        <v>1</v>
      </c>
      <c r="O954" s="2">
        <v>25</v>
      </c>
      <c r="Q954" s="4"/>
      <c r="R954" s="4"/>
      <c r="S954" s="4"/>
      <c r="T954" s="4"/>
      <c r="U954" s="4"/>
      <c r="V954" s="4"/>
      <c r="W954" s="4"/>
      <c r="AA954" s="3" t="s">
        <v>140</v>
      </c>
      <c r="AB954" s="3">
        <v>70166.7</v>
      </c>
      <c r="AC954" s="3">
        <v>144894.39999999999</v>
      </c>
      <c r="AD954" s="3">
        <v>9186.4699999999993</v>
      </c>
      <c r="AE954" s="3">
        <v>7</v>
      </c>
      <c r="AF954" s="3">
        <v>175</v>
      </c>
      <c r="AI954" s="5">
        <v>54548.397900000004</v>
      </c>
      <c r="AJ954" s="5">
        <v>106507.30469999999</v>
      </c>
    </row>
    <row r="955" spans="10:36" x14ac:dyDescent="0.15">
      <c r="J955" s="2" t="s">
        <v>31</v>
      </c>
      <c r="K955" s="2">
        <v>58589.9</v>
      </c>
      <c r="L955" s="2">
        <v>123385.8</v>
      </c>
      <c r="M955" s="2">
        <v>8677.7099999999991</v>
      </c>
      <c r="N955" s="2">
        <v>1</v>
      </c>
      <c r="O955" s="2">
        <v>25</v>
      </c>
      <c r="Q955" s="4"/>
      <c r="R955" s="4"/>
      <c r="S955" s="4"/>
      <c r="T955" s="4"/>
      <c r="U955" s="4"/>
      <c r="V955" s="4"/>
      <c r="W955" s="4"/>
      <c r="AA955" s="3" t="s">
        <v>140</v>
      </c>
      <c r="AB955" s="3">
        <v>70294.600000000006</v>
      </c>
      <c r="AC955" s="3">
        <v>144605.29999999999</v>
      </c>
      <c r="AD955" s="3">
        <v>9194.1</v>
      </c>
      <c r="AE955" s="3">
        <v>7</v>
      </c>
      <c r="AF955" s="3">
        <v>175</v>
      </c>
      <c r="AI955" s="5">
        <v>54682.772400000002</v>
      </c>
      <c r="AJ955" s="5">
        <v>106413.21460000001</v>
      </c>
    </row>
    <row r="956" spans="10:36" x14ac:dyDescent="0.15">
      <c r="J956" s="2" t="s">
        <v>31</v>
      </c>
      <c r="K956" s="2">
        <v>59054.1</v>
      </c>
      <c r="L956" s="2">
        <v>123980</v>
      </c>
      <c r="M956" s="2">
        <v>8680.24</v>
      </c>
      <c r="N956" s="2">
        <v>1</v>
      </c>
      <c r="O956" s="2">
        <v>25</v>
      </c>
      <c r="Q956" s="4"/>
      <c r="R956" s="4"/>
      <c r="S956" s="4"/>
      <c r="T956" s="4"/>
      <c r="U956" s="4"/>
      <c r="V956" s="4"/>
      <c r="W956" s="4"/>
      <c r="AA956" s="3" t="s">
        <v>140</v>
      </c>
      <c r="AB956" s="3">
        <v>70397.600000000006</v>
      </c>
      <c r="AC956" s="3">
        <v>144177.5</v>
      </c>
      <c r="AD956" s="3">
        <v>9199.67</v>
      </c>
      <c r="AE956" s="3">
        <v>7</v>
      </c>
      <c r="AF956" s="3">
        <v>175</v>
      </c>
      <c r="AI956" s="5">
        <v>54817.1486</v>
      </c>
      <c r="AJ956" s="5">
        <v>106319.1234</v>
      </c>
    </row>
    <row r="957" spans="10:36" x14ac:dyDescent="0.15">
      <c r="J957" s="2" t="s">
        <v>31</v>
      </c>
      <c r="K957" s="2">
        <v>53442.3</v>
      </c>
      <c r="L957" s="2">
        <v>145573.5</v>
      </c>
      <c r="M957" s="2">
        <v>9403.02</v>
      </c>
      <c r="N957" s="2">
        <v>2</v>
      </c>
      <c r="O957" s="2">
        <v>25</v>
      </c>
      <c r="Q957" s="4"/>
      <c r="R957" s="4"/>
      <c r="S957" s="4"/>
      <c r="T957" s="4"/>
      <c r="U957" s="4"/>
      <c r="V957" s="4"/>
      <c r="W957" s="4"/>
      <c r="AA957" s="3" t="s">
        <v>140</v>
      </c>
      <c r="AB957" s="3">
        <v>70450.8</v>
      </c>
      <c r="AC957" s="3">
        <v>143623.70000000001</v>
      </c>
      <c r="AD957" s="3">
        <v>9200.77</v>
      </c>
      <c r="AE957" s="3">
        <v>7</v>
      </c>
      <c r="AF957" s="3">
        <v>175</v>
      </c>
      <c r="AI957" s="5">
        <v>54951.523099999999</v>
      </c>
      <c r="AJ957" s="5">
        <v>106225.0333</v>
      </c>
    </row>
    <row r="958" spans="10:36" x14ac:dyDescent="0.15">
      <c r="J958" s="2" t="s">
        <v>31</v>
      </c>
      <c r="K958" s="2">
        <v>53212.6</v>
      </c>
      <c r="L958" s="2">
        <v>143102</v>
      </c>
      <c r="M958" s="2">
        <v>9346.42</v>
      </c>
      <c r="N958" s="2">
        <v>2</v>
      </c>
      <c r="O958" s="2">
        <v>25</v>
      </c>
      <c r="Q958" s="4"/>
      <c r="R958" s="4"/>
      <c r="S958" s="4"/>
      <c r="T958" s="4"/>
      <c r="U958" s="4"/>
      <c r="V958" s="4"/>
      <c r="W958" s="4"/>
      <c r="AA958" s="3" t="s">
        <v>140</v>
      </c>
      <c r="AB958" s="3">
        <v>61851.4</v>
      </c>
      <c r="AC958" s="3">
        <v>130692.9</v>
      </c>
      <c r="AD958" s="3">
        <v>8606.19</v>
      </c>
      <c r="AE958" s="3">
        <v>7</v>
      </c>
      <c r="AF958" s="3">
        <v>175</v>
      </c>
      <c r="AI958" s="5">
        <v>55085.8992</v>
      </c>
      <c r="AJ958" s="5">
        <v>106130.9422</v>
      </c>
    </row>
    <row r="959" spans="10:36" x14ac:dyDescent="0.15">
      <c r="J959" s="2" t="s">
        <v>31</v>
      </c>
      <c r="K959" s="2">
        <v>53187.3</v>
      </c>
      <c r="L959" s="2">
        <v>139963.6</v>
      </c>
      <c r="M959" s="2">
        <v>9256.32</v>
      </c>
      <c r="N959" s="2">
        <v>2</v>
      </c>
      <c r="O959" s="2">
        <v>25</v>
      </c>
      <c r="Q959" s="4"/>
      <c r="R959" s="4"/>
      <c r="S959" s="4"/>
      <c r="T959" s="4"/>
      <c r="U959" s="4"/>
      <c r="V959" s="4"/>
      <c r="W959" s="4"/>
      <c r="AA959" s="3" t="s">
        <v>140</v>
      </c>
      <c r="AB959" s="3">
        <v>62139.1</v>
      </c>
      <c r="AC959" s="3">
        <v>131198.5</v>
      </c>
      <c r="AD959" s="3">
        <v>8631.2199999999993</v>
      </c>
      <c r="AE959" s="3">
        <v>7</v>
      </c>
      <c r="AF959" s="3">
        <v>175</v>
      </c>
      <c r="AI959" s="5">
        <v>55220.273800000003</v>
      </c>
      <c r="AJ959" s="5">
        <v>106036.8521</v>
      </c>
    </row>
    <row r="960" spans="10:36" x14ac:dyDescent="0.15">
      <c r="J960" s="2" t="s">
        <v>31</v>
      </c>
      <c r="K960" s="2">
        <v>53374</v>
      </c>
      <c r="L960" s="2">
        <v>137456</v>
      </c>
      <c r="M960" s="2">
        <v>9124.06</v>
      </c>
      <c r="N960" s="2">
        <v>2</v>
      </c>
      <c r="O960" s="2">
        <v>25</v>
      </c>
      <c r="Q960" s="4"/>
      <c r="R960" s="4"/>
      <c r="S960" s="4"/>
      <c r="T960" s="4"/>
      <c r="U960" s="4"/>
      <c r="V960" s="4"/>
      <c r="W960" s="4"/>
      <c r="AA960" s="3" t="s">
        <v>140</v>
      </c>
      <c r="AB960" s="3">
        <v>70391.7</v>
      </c>
      <c r="AC960" s="3">
        <v>142880.29999999999</v>
      </c>
      <c r="AD960" s="3">
        <v>9200.66</v>
      </c>
      <c r="AE960" s="3">
        <v>7</v>
      </c>
      <c r="AF960" s="3">
        <v>175</v>
      </c>
      <c r="AI960" s="5">
        <v>55354.649799999999</v>
      </c>
      <c r="AJ960" s="5">
        <v>105942.761</v>
      </c>
    </row>
    <row r="961" spans="10:36" x14ac:dyDescent="0.15">
      <c r="J961" s="2" t="s">
        <v>31</v>
      </c>
      <c r="K961" s="2">
        <v>53644.7</v>
      </c>
      <c r="L961" s="2">
        <v>136032.79999999999</v>
      </c>
      <c r="M961" s="2">
        <v>8988.93</v>
      </c>
      <c r="N961" s="2">
        <v>2</v>
      </c>
      <c r="O961" s="2">
        <v>25</v>
      </c>
      <c r="Q961" s="4"/>
      <c r="R961" s="4"/>
      <c r="S961" s="4"/>
      <c r="T961" s="4"/>
      <c r="U961" s="4"/>
      <c r="V961" s="4"/>
      <c r="W961" s="4"/>
      <c r="AA961" s="3" t="s">
        <v>140</v>
      </c>
      <c r="AB961" s="3">
        <v>61189.3</v>
      </c>
      <c r="AC961" s="3">
        <v>129455.1</v>
      </c>
      <c r="AD961" s="3">
        <v>8567.18</v>
      </c>
      <c r="AE961" s="3">
        <v>7</v>
      </c>
      <c r="AF961" s="3">
        <v>175</v>
      </c>
      <c r="AI961" s="5">
        <v>55489.024400000002</v>
      </c>
      <c r="AJ961" s="5">
        <v>105848.6709</v>
      </c>
    </row>
    <row r="962" spans="10:36" x14ac:dyDescent="0.15">
      <c r="J962" s="2" t="s">
        <v>31</v>
      </c>
      <c r="K962" s="2">
        <v>53951.8</v>
      </c>
      <c r="L962" s="2">
        <v>135000.70000000001</v>
      </c>
      <c r="M962" s="2">
        <v>8894.08</v>
      </c>
      <c r="N962" s="2">
        <v>2</v>
      </c>
      <c r="O962" s="2">
        <v>25</v>
      </c>
      <c r="Q962" s="4"/>
      <c r="R962" s="4"/>
      <c r="S962" s="4"/>
      <c r="T962" s="4"/>
      <c r="U962" s="4"/>
      <c r="V962" s="4"/>
      <c r="W962" s="4"/>
      <c r="AA962" s="3" t="s">
        <v>140</v>
      </c>
      <c r="AB962" s="3">
        <v>62615.5</v>
      </c>
      <c r="AC962" s="3">
        <v>131730</v>
      </c>
      <c r="AD962" s="3">
        <v>8689.0499999999993</v>
      </c>
      <c r="AE962" s="3">
        <v>7</v>
      </c>
      <c r="AF962" s="3">
        <v>175</v>
      </c>
      <c r="AI962" s="5">
        <v>55623.400500000003</v>
      </c>
      <c r="AJ962" s="5">
        <v>105754.5797</v>
      </c>
    </row>
    <row r="963" spans="10:36" x14ac:dyDescent="0.15">
      <c r="J963" s="2" t="s">
        <v>31</v>
      </c>
      <c r="K963" s="2">
        <v>54562</v>
      </c>
      <c r="L963" s="2">
        <v>133755.29999999999</v>
      </c>
      <c r="M963" s="2">
        <v>8764.98</v>
      </c>
      <c r="N963" s="2">
        <v>2</v>
      </c>
      <c r="O963" s="2">
        <v>25</v>
      </c>
      <c r="Q963" s="4"/>
      <c r="R963" s="4"/>
      <c r="S963" s="4"/>
      <c r="T963" s="4"/>
      <c r="U963" s="4"/>
      <c r="V963" s="4"/>
      <c r="W963" s="4"/>
      <c r="AA963" s="3" t="s">
        <v>140</v>
      </c>
      <c r="AB963" s="3">
        <v>63494.8</v>
      </c>
      <c r="AC963" s="3">
        <v>132464.9</v>
      </c>
      <c r="AD963" s="3">
        <v>8762.7800000000007</v>
      </c>
      <c r="AE963" s="3">
        <v>7</v>
      </c>
      <c r="AF963" s="3">
        <v>175</v>
      </c>
      <c r="AI963" s="5">
        <v>55757.775000000001</v>
      </c>
      <c r="AJ963" s="5">
        <v>105660.48970000001</v>
      </c>
    </row>
    <row r="964" spans="10:36" x14ac:dyDescent="0.15">
      <c r="J964" s="2" t="s">
        <v>31</v>
      </c>
      <c r="K964" s="2">
        <v>55107.9</v>
      </c>
      <c r="L964" s="2">
        <v>132900.6</v>
      </c>
      <c r="M964" s="2">
        <v>8653.2800000000007</v>
      </c>
      <c r="N964" s="2">
        <v>2</v>
      </c>
      <c r="O964" s="2">
        <v>25</v>
      </c>
      <c r="Q964" s="4"/>
      <c r="R964" s="4"/>
      <c r="S964" s="4"/>
      <c r="T964" s="4"/>
      <c r="U964" s="4"/>
      <c r="V964" s="4"/>
      <c r="W964" s="4"/>
      <c r="AA964" s="3" t="s">
        <v>140</v>
      </c>
      <c r="AB964" s="3">
        <v>70232.3</v>
      </c>
      <c r="AC964" s="3">
        <v>141947.20000000001</v>
      </c>
      <c r="AD964" s="3">
        <v>9198.85</v>
      </c>
      <c r="AE964" s="3">
        <v>7</v>
      </c>
      <c r="AF964" s="3">
        <v>175</v>
      </c>
      <c r="AI964" s="5">
        <v>55892.1512</v>
      </c>
      <c r="AJ964" s="5">
        <v>105566.3985</v>
      </c>
    </row>
    <row r="965" spans="10:36" x14ac:dyDescent="0.15">
      <c r="J965" s="2" t="s">
        <v>31</v>
      </c>
      <c r="K965" s="2">
        <v>55678.8</v>
      </c>
      <c r="L965" s="2">
        <v>132070.9</v>
      </c>
      <c r="M965" s="2">
        <v>8562.5</v>
      </c>
      <c r="N965" s="2">
        <v>2</v>
      </c>
      <c r="O965" s="2">
        <v>25</v>
      </c>
      <c r="Q965" s="4"/>
      <c r="R965" s="4"/>
      <c r="S965" s="4"/>
      <c r="T965" s="4"/>
      <c r="U965" s="4"/>
      <c r="V965" s="4"/>
      <c r="W965" s="4"/>
      <c r="AA965" s="3" t="s">
        <v>140</v>
      </c>
      <c r="AB965" s="3">
        <v>60766.7</v>
      </c>
      <c r="AC965" s="3">
        <v>128243.8</v>
      </c>
      <c r="AD965" s="3">
        <v>8610.59</v>
      </c>
      <c r="AE965" s="3">
        <v>7</v>
      </c>
      <c r="AF965" s="3">
        <v>175</v>
      </c>
      <c r="AI965" s="5">
        <v>56026.525699999998</v>
      </c>
      <c r="AJ965" s="5">
        <v>105472.30839999999</v>
      </c>
    </row>
    <row r="966" spans="10:36" x14ac:dyDescent="0.15">
      <c r="J966" s="2" t="s">
        <v>31</v>
      </c>
      <c r="K966" s="2">
        <v>56388.800000000003</v>
      </c>
      <c r="L966" s="2">
        <v>131216.5</v>
      </c>
      <c r="M966" s="2">
        <v>8464.06</v>
      </c>
      <c r="N966" s="2">
        <v>2</v>
      </c>
      <c r="O966" s="2">
        <v>25</v>
      </c>
      <c r="Q966" s="4"/>
      <c r="R966" s="4"/>
      <c r="S966" s="4"/>
      <c r="T966" s="4"/>
      <c r="U966" s="4"/>
      <c r="V966" s="4"/>
      <c r="W966" s="4"/>
      <c r="AA966" s="3" t="s">
        <v>140</v>
      </c>
      <c r="AB966" s="3">
        <v>64349.1</v>
      </c>
      <c r="AC966" s="3">
        <v>133124.29999999999</v>
      </c>
      <c r="AD966" s="3">
        <v>8843.93</v>
      </c>
      <c r="AE966" s="3">
        <v>7</v>
      </c>
      <c r="AF966" s="3">
        <v>175</v>
      </c>
      <c r="AI966" s="5">
        <v>56160.901899999997</v>
      </c>
      <c r="AJ966" s="5">
        <v>105378.2172</v>
      </c>
    </row>
    <row r="967" spans="10:36" x14ac:dyDescent="0.15">
      <c r="J967" s="2" t="s">
        <v>31</v>
      </c>
      <c r="K967" s="2">
        <v>57148.3</v>
      </c>
      <c r="L967" s="2">
        <v>130576.8</v>
      </c>
      <c r="M967" s="2">
        <v>8364.94</v>
      </c>
      <c r="N967" s="2">
        <v>2</v>
      </c>
      <c r="O967" s="2">
        <v>25</v>
      </c>
      <c r="Q967" s="4"/>
      <c r="R967" s="4"/>
      <c r="S967" s="4"/>
      <c r="T967" s="4"/>
      <c r="U967" s="4"/>
      <c r="V967" s="4"/>
      <c r="W967" s="4"/>
      <c r="AA967" s="3" t="s">
        <v>140</v>
      </c>
      <c r="AB967" s="3">
        <v>69884.5</v>
      </c>
      <c r="AC967" s="3">
        <v>140899.9</v>
      </c>
      <c r="AD967" s="3">
        <v>9188.2900000000009</v>
      </c>
      <c r="AE967" s="3">
        <v>7</v>
      </c>
      <c r="AF967" s="3">
        <v>175</v>
      </c>
      <c r="AI967" s="5">
        <v>56295.276400000002</v>
      </c>
      <c r="AJ967" s="5">
        <v>105284.1271</v>
      </c>
    </row>
    <row r="968" spans="10:36" x14ac:dyDescent="0.15">
      <c r="J968" s="2" t="s">
        <v>31</v>
      </c>
      <c r="K968" s="2">
        <v>45713.599999999999</v>
      </c>
      <c r="L968" s="2">
        <v>113351.7</v>
      </c>
      <c r="M968" s="2">
        <v>9168.36</v>
      </c>
      <c r="N968" s="2">
        <v>2</v>
      </c>
      <c r="O968" s="2">
        <v>25</v>
      </c>
      <c r="Q968" s="4"/>
      <c r="R968" s="4"/>
      <c r="S968" s="4"/>
      <c r="T968" s="4"/>
      <c r="U968" s="4"/>
      <c r="V968" s="4"/>
      <c r="W968" s="4"/>
      <c r="AA968" s="3" t="s">
        <v>140</v>
      </c>
      <c r="AB968" s="3">
        <v>65165.4</v>
      </c>
      <c r="AC968" s="3">
        <v>133834</v>
      </c>
      <c r="AD968" s="3">
        <v>8922.2999999999993</v>
      </c>
      <c r="AE968" s="3">
        <v>7</v>
      </c>
      <c r="AF968" s="3">
        <v>175</v>
      </c>
      <c r="AI968" s="5">
        <v>56429.652600000001</v>
      </c>
      <c r="AJ968" s="5">
        <v>105190.0359</v>
      </c>
    </row>
    <row r="969" spans="10:36" x14ac:dyDescent="0.15">
      <c r="J969" s="2" t="s">
        <v>31</v>
      </c>
      <c r="K969" s="2">
        <v>57831.7</v>
      </c>
      <c r="L969" s="2">
        <v>129949.5</v>
      </c>
      <c r="M969" s="2">
        <v>8272.34</v>
      </c>
      <c r="N969" s="2">
        <v>2</v>
      </c>
      <c r="O969" s="2">
        <v>25</v>
      </c>
      <c r="Q969" s="4"/>
      <c r="R969" s="4"/>
      <c r="S969" s="4"/>
      <c r="T969" s="4"/>
      <c r="U969" s="4"/>
      <c r="V969" s="4"/>
      <c r="W969" s="4"/>
      <c r="AA969" s="3" t="s">
        <v>140</v>
      </c>
      <c r="AB969" s="3">
        <v>60446.5</v>
      </c>
      <c r="AC969" s="3">
        <v>126717.9</v>
      </c>
      <c r="AD969" s="3">
        <v>8660.61</v>
      </c>
      <c r="AE969" s="3">
        <v>7</v>
      </c>
      <c r="AF969" s="3">
        <v>175</v>
      </c>
      <c r="AI969" s="5">
        <v>56564.027099999999</v>
      </c>
      <c r="AJ969" s="5">
        <v>105095.94590000001</v>
      </c>
    </row>
    <row r="970" spans="10:36" x14ac:dyDescent="0.15">
      <c r="J970" s="2" t="s">
        <v>31</v>
      </c>
      <c r="K970" s="2">
        <v>48681.1</v>
      </c>
      <c r="L970" s="2">
        <v>115657.5</v>
      </c>
      <c r="M970" s="2">
        <v>9091.15</v>
      </c>
      <c r="N970" s="2">
        <v>2</v>
      </c>
      <c r="O970" s="2">
        <v>25</v>
      </c>
      <c r="Q970" s="4"/>
      <c r="R970" s="4"/>
      <c r="S970" s="4"/>
      <c r="T970" s="4"/>
      <c r="U970" s="4"/>
      <c r="V970" s="4"/>
      <c r="W970" s="4"/>
      <c r="AA970" s="3" t="s">
        <v>140</v>
      </c>
      <c r="AB970" s="3">
        <v>69449.100000000006</v>
      </c>
      <c r="AC970" s="3">
        <v>139726.1</v>
      </c>
      <c r="AD970" s="3">
        <v>9168.6299999999992</v>
      </c>
      <c r="AE970" s="3">
        <v>7</v>
      </c>
      <c r="AF970" s="3">
        <v>175</v>
      </c>
      <c r="AI970" s="5">
        <v>35158.064299999998</v>
      </c>
      <c r="AJ970" s="5">
        <v>120284.8207</v>
      </c>
    </row>
    <row r="971" spans="10:36" x14ac:dyDescent="0.15">
      <c r="J971" s="2" t="s">
        <v>31</v>
      </c>
      <c r="K971" s="2">
        <v>58440.3</v>
      </c>
      <c r="L971" s="2">
        <v>129233.60000000001</v>
      </c>
      <c r="M971" s="2">
        <v>8250.14</v>
      </c>
      <c r="N971" s="2">
        <v>2</v>
      </c>
      <c r="O971" s="2">
        <v>25</v>
      </c>
      <c r="Q971" s="4"/>
      <c r="R971" s="4"/>
      <c r="S971" s="4"/>
      <c r="T971" s="4"/>
      <c r="U971" s="4"/>
      <c r="V971" s="4"/>
      <c r="W971" s="4"/>
      <c r="AA971" s="3" t="s">
        <v>140</v>
      </c>
      <c r="AB971" s="3">
        <v>66195.199999999997</v>
      </c>
      <c r="AC971" s="3">
        <v>134746.4</v>
      </c>
      <c r="AD971" s="3">
        <v>9011.9699999999993</v>
      </c>
      <c r="AE971" s="3">
        <v>7</v>
      </c>
      <c r="AF971" s="3">
        <v>175</v>
      </c>
      <c r="AI971" s="5">
        <v>35292.439700000003</v>
      </c>
      <c r="AJ971" s="5">
        <v>120190.73</v>
      </c>
    </row>
    <row r="972" spans="10:36" x14ac:dyDescent="0.15">
      <c r="J972" s="2" t="s">
        <v>31</v>
      </c>
      <c r="K972" s="2">
        <v>51385.2</v>
      </c>
      <c r="L972" s="2">
        <v>117685</v>
      </c>
      <c r="M972" s="2">
        <v>8941.16</v>
      </c>
      <c r="N972" s="2">
        <v>2</v>
      </c>
      <c r="O972" s="2">
        <v>25</v>
      </c>
      <c r="Q972" s="4"/>
      <c r="R972" s="4"/>
      <c r="S972" s="4"/>
      <c r="T972" s="4"/>
      <c r="U972" s="4"/>
      <c r="V972" s="4"/>
      <c r="W972" s="4"/>
      <c r="AA972" s="3" t="s">
        <v>140</v>
      </c>
      <c r="AB972" s="3">
        <v>68799.899999999994</v>
      </c>
      <c r="AC972" s="3">
        <v>138400.29999999999</v>
      </c>
      <c r="AD972" s="3">
        <v>9139.2900000000009</v>
      </c>
      <c r="AE972" s="3">
        <v>7</v>
      </c>
      <c r="AF972" s="3">
        <v>175</v>
      </c>
      <c r="AI972" s="5">
        <v>35426.815000000002</v>
      </c>
      <c r="AJ972" s="5">
        <v>120096.6394</v>
      </c>
    </row>
    <row r="973" spans="10:36" x14ac:dyDescent="0.15">
      <c r="J973" s="2" t="s">
        <v>31</v>
      </c>
      <c r="K973" s="2">
        <v>59023.3</v>
      </c>
      <c r="L973" s="2">
        <v>128567.9</v>
      </c>
      <c r="M973" s="2">
        <v>8340.01</v>
      </c>
      <c r="N973" s="2">
        <v>2</v>
      </c>
      <c r="O973" s="2">
        <v>25</v>
      </c>
      <c r="Q973" s="4"/>
      <c r="R973" s="4"/>
      <c r="S973" s="4"/>
      <c r="T973" s="4"/>
      <c r="U973" s="4"/>
      <c r="V973" s="4"/>
      <c r="W973" s="4"/>
      <c r="AA973" s="3" t="s">
        <v>140</v>
      </c>
      <c r="AB973" s="3">
        <v>60373.7</v>
      </c>
      <c r="AC973" s="3">
        <v>126138.1</v>
      </c>
      <c r="AD973" s="3">
        <v>8707.9</v>
      </c>
      <c r="AE973" s="3">
        <v>7</v>
      </c>
      <c r="AF973" s="3">
        <v>175</v>
      </c>
      <c r="AI973" s="5">
        <v>35561.190399999999</v>
      </c>
      <c r="AJ973" s="5">
        <v>120002.5488</v>
      </c>
    </row>
    <row r="974" spans="10:36" x14ac:dyDescent="0.15">
      <c r="J974" s="2" t="s">
        <v>31</v>
      </c>
      <c r="K974" s="2">
        <v>59404.5</v>
      </c>
      <c r="L974" s="2">
        <v>127838.3</v>
      </c>
      <c r="M974" s="2">
        <v>8431.67</v>
      </c>
      <c r="N974" s="2">
        <v>2</v>
      </c>
      <c r="O974" s="2">
        <v>25</v>
      </c>
      <c r="Q974" s="4"/>
      <c r="R974" s="4"/>
      <c r="S974" s="4"/>
      <c r="T974" s="4"/>
      <c r="U974" s="4"/>
      <c r="V974" s="4"/>
      <c r="W974" s="4"/>
      <c r="AA974" s="3" t="s">
        <v>140</v>
      </c>
      <c r="AB974" s="3">
        <v>66935</v>
      </c>
      <c r="AC974" s="3">
        <v>135594.20000000001</v>
      </c>
      <c r="AD974" s="3">
        <v>9054.27</v>
      </c>
      <c r="AE974" s="3">
        <v>7</v>
      </c>
      <c r="AF974" s="3">
        <v>175</v>
      </c>
      <c r="AI974" s="5">
        <v>35695.565699999999</v>
      </c>
      <c r="AJ974" s="5">
        <v>119908.45819999999</v>
      </c>
    </row>
    <row r="975" spans="10:36" x14ac:dyDescent="0.15">
      <c r="J975" s="2" t="s">
        <v>31</v>
      </c>
      <c r="K975" s="2">
        <v>54440.9</v>
      </c>
      <c r="L975" s="2">
        <v>119965.9</v>
      </c>
      <c r="M975" s="2">
        <v>8725.57</v>
      </c>
      <c r="N975" s="2">
        <v>2</v>
      </c>
      <c r="O975" s="2">
        <v>25</v>
      </c>
      <c r="Q975" s="4"/>
      <c r="R975" s="4"/>
      <c r="S975" s="4"/>
      <c r="T975" s="4"/>
      <c r="U975" s="4"/>
      <c r="V975" s="4"/>
      <c r="W975" s="4"/>
      <c r="AA975" s="3" t="s">
        <v>140</v>
      </c>
      <c r="AB975" s="3">
        <v>67574.100000000006</v>
      </c>
      <c r="AC975" s="3">
        <v>136391.1</v>
      </c>
      <c r="AD975" s="3">
        <v>9080.5400000000009</v>
      </c>
      <c r="AE975" s="3">
        <v>7</v>
      </c>
      <c r="AF975" s="3">
        <v>175</v>
      </c>
      <c r="AI975" s="5">
        <v>35829.940999999999</v>
      </c>
      <c r="AJ975" s="5">
        <v>119814.36749999999</v>
      </c>
    </row>
    <row r="976" spans="10:36" x14ac:dyDescent="0.15">
      <c r="J976" s="2" t="s">
        <v>31</v>
      </c>
      <c r="K976" s="2">
        <v>59659.5</v>
      </c>
      <c r="L976" s="2">
        <v>127158.8</v>
      </c>
      <c r="M976" s="2">
        <v>8520.3799999999992</v>
      </c>
      <c r="N976" s="2">
        <v>2</v>
      </c>
      <c r="O976" s="2">
        <v>25</v>
      </c>
      <c r="Q976" s="4"/>
      <c r="R976" s="4"/>
      <c r="S976" s="4"/>
      <c r="T976" s="4"/>
      <c r="U976" s="4"/>
      <c r="V976" s="4"/>
      <c r="W976" s="4"/>
      <c r="AA976" s="3" t="s">
        <v>140</v>
      </c>
      <c r="AB976" s="3">
        <v>68174.899999999994</v>
      </c>
      <c r="AC976" s="3">
        <v>137288.4</v>
      </c>
      <c r="AD976" s="3">
        <v>9110.44</v>
      </c>
      <c r="AE976" s="3">
        <v>7</v>
      </c>
      <c r="AF976" s="3">
        <v>175</v>
      </c>
      <c r="AI976" s="5">
        <v>35964.316400000003</v>
      </c>
      <c r="AJ976" s="5">
        <v>119720.2769</v>
      </c>
    </row>
    <row r="977" spans="10:36" x14ac:dyDescent="0.15">
      <c r="J977" s="2" t="s">
        <v>31</v>
      </c>
      <c r="K977" s="2">
        <v>56264.800000000003</v>
      </c>
      <c r="L977" s="2">
        <v>121334.6</v>
      </c>
      <c r="M977" s="2">
        <v>8635.23</v>
      </c>
      <c r="N977" s="2">
        <v>2</v>
      </c>
      <c r="O977" s="2">
        <v>25</v>
      </c>
      <c r="Q977" s="4"/>
      <c r="R977" s="4"/>
      <c r="S977" s="4"/>
      <c r="T977" s="4"/>
      <c r="U977" s="4"/>
      <c r="V977" s="4"/>
      <c r="W977" s="4"/>
      <c r="AA977" s="3" t="s">
        <v>140</v>
      </c>
      <c r="AB977" s="3">
        <v>60329.1</v>
      </c>
      <c r="AC977" s="3">
        <v>125004.3</v>
      </c>
      <c r="AD977" s="3">
        <v>8799.2900000000009</v>
      </c>
      <c r="AE977" s="3">
        <v>7</v>
      </c>
      <c r="AF977" s="3">
        <v>175</v>
      </c>
      <c r="AI977" s="5">
        <v>36098.691700000003</v>
      </c>
      <c r="AJ977" s="5">
        <v>119626.1863</v>
      </c>
    </row>
    <row r="978" spans="10:36" x14ac:dyDescent="0.15">
      <c r="J978" s="2" t="s">
        <v>31</v>
      </c>
      <c r="K978" s="2">
        <v>59725.7</v>
      </c>
      <c r="L978" s="2">
        <v>126402.9</v>
      </c>
      <c r="M978" s="2">
        <v>8580.6299999999992</v>
      </c>
      <c r="N978" s="2">
        <v>2</v>
      </c>
      <c r="O978" s="2">
        <v>25</v>
      </c>
      <c r="Q978" s="4"/>
      <c r="R978" s="4"/>
      <c r="S978" s="4"/>
      <c r="T978" s="4"/>
      <c r="U978" s="4"/>
      <c r="V978" s="4"/>
      <c r="W978" s="4"/>
      <c r="AA978" s="3" t="s">
        <v>140</v>
      </c>
      <c r="AB978" s="3">
        <v>60414.7</v>
      </c>
      <c r="AC978" s="3">
        <v>123102.39999999999</v>
      </c>
      <c r="AD978" s="3">
        <v>8956.68</v>
      </c>
      <c r="AE978" s="3">
        <v>7</v>
      </c>
      <c r="AF978" s="3">
        <v>175</v>
      </c>
      <c r="AI978" s="5">
        <v>36233.0671</v>
      </c>
      <c r="AJ978" s="5">
        <v>119532.09570000001</v>
      </c>
    </row>
    <row r="979" spans="10:36" x14ac:dyDescent="0.15">
      <c r="J979" s="2" t="s">
        <v>31</v>
      </c>
      <c r="K979" s="2">
        <v>57182.400000000001</v>
      </c>
      <c r="L979" s="2">
        <v>122094.5</v>
      </c>
      <c r="M979" s="2">
        <v>8635.43</v>
      </c>
      <c r="N979" s="2">
        <v>2</v>
      </c>
      <c r="O979" s="2">
        <v>25</v>
      </c>
      <c r="Q979" s="4"/>
      <c r="R979" s="4"/>
      <c r="S979" s="4"/>
      <c r="T979" s="4"/>
      <c r="U979" s="4"/>
      <c r="V979" s="4"/>
      <c r="W979" s="4"/>
      <c r="AA979" s="3" t="s">
        <v>140</v>
      </c>
      <c r="AB979" s="3">
        <v>60919.3</v>
      </c>
      <c r="AC979" s="3">
        <v>120610.9</v>
      </c>
      <c r="AD979" s="3">
        <v>9113.16</v>
      </c>
      <c r="AE979" s="3">
        <v>7</v>
      </c>
      <c r="AF979" s="3">
        <v>175</v>
      </c>
      <c r="AI979" s="5">
        <v>36367.4424</v>
      </c>
      <c r="AJ979" s="5">
        <v>119438.005</v>
      </c>
    </row>
    <row r="980" spans="10:36" x14ac:dyDescent="0.15">
      <c r="J980" s="2" t="s">
        <v>31</v>
      </c>
      <c r="K980" s="2">
        <v>59640.1</v>
      </c>
      <c r="L980" s="2">
        <v>125696.5</v>
      </c>
      <c r="M980" s="2">
        <v>8621.7999999999993</v>
      </c>
      <c r="N980" s="2">
        <v>2</v>
      </c>
      <c r="O980" s="2">
        <v>25</v>
      </c>
      <c r="Q980" s="4"/>
      <c r="R980" s="4"/>
      <c r="S980" s="4"/>
      <c r="T980" s="4"/>
      <c r="U980" s="4"/>
      <c r="V980" s="4"/>
      <c r="W980" s="4"/>
      <c r="AA980" s="3" t="s">
        <v>140</v>
      </c>
      <c r="AB980" s="3">
        <v>61715.6</v>
      </c>
      <c r="AC980" s="3">
        <v>117856.3</v>
      </c>
      <c r="AD980" s="3">
        <v>9294.52</v>
      </c>
      <c r="AE980" s="3">
        <v>7</v>
      </c>
      <c r="AF980" s="3">
        <v>175</v>
      </c>
      <c r="AI980" s="5">
        <v>36501.8177</v>
      </c>
      <c r="AJ980" s="5">
        <v>119343.9145</v>
      </c>
    </row>
    <row r="981" spans="10:36" x14ac:dyDescent="0.15">
      <c r="J981" s="2" t="s">
        <v>31</v>
      </c>
      <c r="K981" s="2">
        <v>59528.9</v>
      </c>
      <c r="L981" s="2">
        <v>125128.9</v>
      </c>
      <c r="M981" s="2">
        <v>8638.19</v>
      </c>
      <c r="N981" s="2">
        <v>2</v>
      </c>
      <c r="O981" s="2">
        <v>25</v>
      </c>
      <c r="Q981" s="4"/>
      <c r="R981" s="4"/>
      <c r="S981" s="4"/>
      <c r="T981" s="4"/>
      <c r="U981" s="4"/>
      <c r="V981" s="4"/>
      <c r="W981" s="4"/>
      <c r="AA981" s="3" t="s">
        <v>140</v>
      </c>
      <c r="AB981" s="3">
        <v>62599.7</v>
      </c>
      <c r="AC981" s="3">
        <v>115177.8</v>
      </c>
      <c r="AD981" s="3">
        <v>9441.92</v>
      </c>
      <c r="AE981" s="3">
        <v>7</v>
      </c>
      <c r="AF981" s="3">
        <v>175</v>
      </c>
      <c r="AI981" s="5">
        <v>36636.192999999999</v>
      </c>
      <c r="AJ981" s="5">
        <v>119249.8238</v>
      </c>
    </row>
    <row r="982" spans="10:36" x14ac:dyDescent="0.15">
      <c r="J982" s="2" t="s">
        <v>31</v>
      </c>
      <c r="K982" s="2">
        <v>58012.1</v>
      </c>
      <c r="L982" s="2">
        <v>122791</v>
      </c>
      <c r="M982" s="2">
        <v>8667.0499999999993</v>
      </c>
      <c r="N982" s="2">
        <v>2</v>
      </c>
      <c r="O982" s="2">
        <v>25</v>
      </c>
      <c r="Q982" s="4"/>
      <c r="R982" s="4"/>
      <c r="S982" s="4"/>
      <c r="T982" s="4"/>
      <c r="U982" s="4"/>
      <c r="V982" s="4"/>
      <c r="W982" s="4"/>
      <c r="AA982" s="3" t="s">
        <v>140</v>
      </c>
      <c r="AB982" s="3">
        <v>39742.5</v>
      </c>
      <c r="AC982" s="3">
        <v>120200.1</v>
      </c>
      <c r="AD982" s="3">
        <v>9435.39</v>
      </c>
      <c r="AE982" s="3">
        <v>5</v>
      </c>
      <c r="AF982" s="3">
        <v>200</v>
      </c>
      <c r="AI982" s="5">
        <v>36770.568299999999</v>
      </c>
      <c r="AJ982" s="5">
        <v>119155.7332</v>
      </c>
    </row>
    <row r="983" spans="10:36" x14ac:dyDescent="0.15">
      <c r="J983" s="2" t="s">
        <v>31</v>
      </c>
      <c r="K983" s="2">
        <v>59316.9</v>
      </c>
      <c r="L983" s="2">
        <v>124548.2</v>
      </c>
      <c r="M983" s="2">
        <v>8662.65</v>
      </c>
      <c r="N983" s="2">
        <v>2</v>
      </c>
      <c r="O983" s="2">
        <v>25</v>
      </c>
      <c r="Q983" s="4"/>
      <c r="R983" s="4"/>
      <c r="S983" s="4"/>
      <c r="T983" s="4"/>
      <c r="U983" s="4"/>
      <c r="V983" s="4"/>
      <c r="W983" s="4"/>
      <c r="AA983" s="3" t="s">
        <v>140</v>
      </c>
      <c r="AB983" s="3">
        <v>41376.6</v>
      </c>
      <c r="AC983" s="3">
        <v>121304.5</v>
      </c>
      <c r="AD983" s="3">
        <v>9388.68</v>
      </c>
      <c r="AE983" s="3">
        <v>5</v>
      </c>
      <c r="AF983" s="3">
        <v>200</v>
      </c>
      <c r="AI983" s="5">
        <v>36904.943700000003</v>
      </c>
      <c r="AJ983" s="5">
        <v>119061.64260000001</v>
      </c>
    </row>
    <row r="984" spans="10:36" x14ac:dyDescent="0.15">
      <c r="J984" s="2" t="s">
        <v>31</v>
      </c>
      <c r="K984" s="2">
        <v>58589.9</v>
      </c>
      <c r="L984" s="2">
        <v>123385.8</v>
      </c>
      <c r="M984" s="2">
        <v>8683.16</v>
      </c>
      <c r="N984" s="2">
        <v>2</v>
      </c>
      <c r="O984" s="2">
        <v>25</v>
      </c>
      <c r="Q984" s="4"/>
      <c r="R984" s="4"/>
      <c r="S984" s="4"/>
      <c r="T984" s="4"/>
      <c r="U984" s="4"/>
      <c r="V984" s="4"/>
      <c r="W984" s="4"/>
      <c r="AA984" s="3" t="s">
        <v>140</v>
      </c>
      <c r="AB984" s="3">
        <v>46476.7</v>
      </c>
      <c r="AC984" s="3">
        <v>125437</v>
      </c>
      <c r="AD984" s="3">
        <v>9119.83</v>
      </c>
      <c r="AE984" s="3">
        <v>5</v>
      </c>
      <c r="AF984" s="3">
        <v>200</v>
      </c>
      <c r="AI984" s="5">
        <v>37039.319000000003</v>
      </c>
      <c r="AJ984" s="5">
        <v>118967.552</v>
      </c>
    </row>
    <row r="985" spans="10:36" x14ac:dyDescent="0.15">
      <c r="J985" s="2" t="s">
        <v>31</v>
      </c>
      <c r="K985" s="2">
        <v>59054.1</v>
      </c>
      <c r="L985" s="2">
        <v>123980</v>
      </c>
      <c r="M985" s="2">
        <v>8685.69</v>
      </c>
      <c r="N985" s="2">
        <v>2</v>
      </c>
      <c r="O985" s="2">
        <v>25</v>
      </c>
      <c r="Q985" s="4"/>
      <c r="R985" s="4"/>
      <c r="S985" s="4"/>
      <c r="T985" s="4"/>
      <c r="U985" s="4"/>
      <c r="V985" s="4"/>
      <c r="W985" s="4"/>
      <c r="AA985" s="3" t="s">
        <v>140</v>
      </c>
      <c r="AB985" s="3">
        <v>50924.5</v>
      </c>
      <c r="AC985" s="3">
        <v>128848.4</v>
      </c>
      <c r="AD985" s="3">
        <v>8790.5</v>
      </c>
      <c r="AE985" s="3">
        <v>5</v>
      </c>
      <c r="AF985" s="3">
        <v>200</v>
      </c>
      <c r="AI985" s="5">
        <v>37173.694300000003</v>
      </c>
      <c r="AJ985" s="5">
        <v>118873.4613</v>
      </c>
    </row>
    <row r="986" spans="10:36" x14ac:dyDescent="0.15">
      <c r="J986" s="2" t="s">
        <v>31</v>
      </c>
      <c r="K986" s="2">
        <v>53442.3</v>
      </c>
      <c r="L986" s="2">
        <v>145573.5</v>
      </c>
      <c r="M986" s="2">
        <v>9410.5300000000007</v>
      </c>
      <c r="N986" s="2">
        <v>3</v>
      </c>
      <c r="O986" s="2">
        <v>25</v>
      </c>
      <c r="Q986" s="4"/>
      <c r="R986" s="4"/>
      <c r="S986" s="4"/>
      <c r="T986" s="4"/>
      <c r="U986" s="4"/>
      <c r="V986" s="4"/>
      <c r="W986" s="4"/>
      <c r="AA986" s="3" t="s">
        <v>140</v>
      </c>
      <c r="AB986" s="3">
        <v>54041.3</v>
      </c>
      <c r="AC986" s="3">
        <v>131106.6</v>
      </c>
      <c r="AD986" s="3">
        <v>8625.3799999999992</v>
      </c>
      <c r="AE986" s="3">
        <v>5</v>
      </c>
      <c r="AF986" s="3">
        <v>200</v>
      </c>
      <c r="AI986" s="5">
        <v>37308.0697</v>
      </c>
      <c r="AJ986" s="5">
        <v>118779.3707</v>
      </c>
    </row>
    <row r="987" spans="10:36" x14ac:dyDescent="0.15">
      <c r="J987" s="2" t="s">
        <v>31</v>
      </c>
      <c r="K987" s="2">
        <v>53212.6</v>
      </c>
      <c r="L987" s="2">
        <v>143102</v>
      </c>
      <c r="M987" s="2">
        <v>9353.93</v>
      </c>
      <c r="N987" s="2">
        <v>3</v>
      </c>
      <c r="O987" s="2">
        <v>25</v>
      </c>
      <c r="Q987" s="4"/>
      <c r="R987" s="4"/>
      <c r="S987" s="4"/>
      <c r="T987" s="4"/>
      <c r="U987" s="4"/>
      <c r="V987" s="4"/>
      <c r="W987" s="4"/>
      <c r="AA987" s="3" t="s">
        <v>140</v>
      </c>
      <c r="AB987" s="3">
        <v>55222.8</v>
      </c>
      <c r="AC987" s="3">
        <v>131893.70000000001</v>
      </c>
      <c r="AD987" s="3">
        <v>8599.52</v>
      </c>
      <c r="AE987" s="3">
        <v>5</v>
      </c>
      <c r="AF987" s="3">
        <v>200</v>
      </c>
      <c r="AI987" s="5">
        <v>37442.445</v>
      </c>
      <c r="AJ987" s="5">
        <v>118685.2801</v>
      </c>
    </row>
    <row r="988" spans="10:36" x14ac:dyDescent="0.15">
      <c r="J988" s="2" t="s">
        <v>31</v>
      </c>
      <c r="K988" s="2">
        <v>53187.3</v>
      </c>
      <c r="L988" s="2">
        <v>139963.6</v>
      </c>
      <c r="M988" s="2">
        <v>9263.92</v>
      </c>
      <c r="N988" s="2">
        <v>3</v>
      </c>
      <c r="O988" s="2">
        <v>25</v>
      </c>
      <c r="Q988" s="4"/>
      <c r="R988" s="4"/>
      <c r="S988" s="4"/>
      <c r="T988" s="4"/>
      <c r="U988" s="4"/>
      <c r="V988" s="4"/>
      <c r="W988" s="4"/>
      <c r="AA988" s="3" t="s">
        <v>140</v>
      </c>
      <c r="AB988" s="3">
        <v>56216.5</v>
      </c>
      <c r="AC988" s="3">
        <v>132478</v>
      </c>
      <c r="AD988" s="3">
        <v>8581.42</v>
      </c>
      <c r="AE988" s="3">
        <v>5</v>
      </c>
      <c r="AF988" s="3">
        <v>200</v>
      </c>
      <c r="AI988" s="5">
        <v>37576.820399999997</v>
      </c>
      <c r="AJ988" s="5">
        <v>118591.18949999999</v>
      </c>
    </row>
    <row r="989" spans="10:36" x14ac:dyDescent="0.15">
      <c r="J989" s="2" t="s">
        <v>31</v>
      </c>
      <c r="K989" s="2">
        <v>53374</v>
      </c>
      <c r="L989" s="2">
        <v>137456</v>
      </c>
      <c r="M989" s="2">
        <v>9131.44</v>
      </c>
      <c r="N989" s="2">
        <v>3</v>
      </c>
      <c r="O989" s="2">
        <v>25</v>
      </c>
      <c r="Q989" s="4"/>
      <c r="R989" s="4"/>
      <c r="S989" s="4"/>
      <c r="T989" s="4"/>
      <c r="U989" s="4"/>
      <c r="V989" s="4"/>
      <c r="W989" s="4"/>
      <c r="AA989" s="3" t="s">
        <v>140</v>
      </c>
      <c r="AB989" s="3">
        <v>61502.6</v>
      </c>
      <c r="AC989" s="3">
        <v>139635.20000000001</v>
      </c>
      <c r="AD989" s="3">
        <v>8878.81</v>
      </c>
      <c r="AE989" s="3">
        <v>5</v>
      </c>
      <c r="AF989" s="3">
        <v>200</v>
      </c>
      <c r="AI989" s="5">
        <v>37711.195699999997</v>
      </c>
      <c r="AJ989" s="5">
        <v>118497.09880000001</v>
      </c>
    </row>
    <row r="990" spans="10:36" x14ac:dyDescent="0.15">
      <c r="J990" s="2" t="s">
        <v>31</v>
      </c>
      <c r="K990" s="2">
        <v>53644.7</v>
      </c>
      <c r="L990" s="2">
        <v>136032.79999999999</v>
      </c>
      <c r="M990" s="2">
        <v>8995.9699999999993</v>
      </c>
      <c r="N990" s="2">
        <v>3</v>
      </c>
      <c r="O990" s="2">
        <v>25</v>
      </c>
      <c r="Q990" s="4"/>
      <c r="R990" s="4"/>
      <c r="S990" s="4"/>
      <c r="T990" s="4"/>
      <c r="U990" s="4"/>
      <c r="V990" s="4"/>
      <c r="W990" s="4"/>
      <c r="AA990" s="3" t="s">
        <v>140</v>
      </c>
      <c r="AB990" s="3">
        <v>62240.5</v>
      </c>
      <c r="AC990" s="3">
        <v>140936.4</v>
      </c>
      <c r="AD990" s="3">
        <v>8942.17</v>
      </c>
      <c r="AE990" s="3">
        <v>5</v>
      </c>
      <c r="AF990" s="3">
        <v>200</v>
      </c>
      <c r="AI990" s="5">
        <v>37845.571000000004</v>
      </c>
      <c r="AJ990" s="5">
        <v>118403.0082</v>
      </c>
    </row>
    <row r="991" spans="10:36" x14ac:dyDescent="0.15">
      <c r="J991" s="2" t="s">
        <v>31</v>
      </c>
      <c r="K991" s="2">
        <v>53951.8</v>
      </c>
      <c r="L991" s="2">
        <v>135000.70000000001</v>
      </c>
      <c r="M991" s="2">
        <v>8900.7900000000009</v>
      </c>
      <c r="N991" s="2">
        <v>3</v>
      </c>
      <c r="O991" s="2">
        <v>25</v>
      </c>
      <c r="Q991" s="4"/>
      <c r="R991" s="4"/>
      <c r="S991" s="4"/>
      <c r="T991" s="4"/>
      <c r="U991" s="4"/>
      <c r="V991" s="4"/>
      <c r="W991" s="4"/>
      <c r="AA991" s="3" t="s">
        <v>140</v>
      </c>
      <c r="AB991" s="3">
        <v>62929.1</v>
      </c>
      <c r="AC991" s="3">
        <v>141897</v>
      </c>
      <c r="AD991" s="3">
        <v>8999.6200000000008</v>
      </c>
      <c r="AE991" s="3">
        <v>5</v>
      </c>
      <c r="AF991" s="3">
        <v>200</v>
      </c>
      <c r="AI991" s="5">
        <v>37979.946400000001</v>
      </c>
      <c r="AJ991" s="5">
        <v>118308.9176</v>
      </c>
    </row>
    <row r="992" spans="10:36" x14ac:dyDescent="0.15">
      <c r="J992" s="2" t="s">
        <v>31</v>
      </c>
      <c r="K992" s="2">
        <v>54562</v>
      </c>
      <c r="L992" s="2">
        <v>133755.29999999999</v>
      </c>
      <c r="M992" s="2">
        <v>8771.26</v>
      </c>
      <c r="N992" s="2">
        <v>3</v>
      </c>
      <c r="O992" s="2">
        <v>25</v>
      </c>
      <c r="Q992" s="4"/>
      <c r="R992" s="4"/>
      <c r="S992" s="4"/>
      <c r="T992" s="4"/>
      <c r="U992" s="4"/>
      <c r="V992" s="4"/>
      <c r="W992" s="4"/>
      <c r="AA992" s="3" t="s">
        <v>140</v>
      </c>
      <c r="AB992" s="3">
        <v>63706.7</v>
      </c>
      <c r="AC992" s="3">
        <v>142808.1</v>
      </c>
      <c r="AD992" s="3">
        <v>9045.84</v>
      </c>
      <c r="AE992" s="3">
        <v>5</v>
      </c>
      <c r="AF992" s="3">
        <v>200</v>
      </c>
      <c r="AI992" s="5">
        <v>38114.3217</v>
      </c>
      <c r="AJ992" s="5">
        <v>118214.827</v>
      </c>
    </row>
    <row r="993" spans="10:36" x14ac:dyDescent="0.15">
      <c r="J993" s="2" t="s">
        <v>31</v>
      </c>
      <c r="K993" s="2">
        <v>55107.9</v>
      </c>
      <c r="L993" s="2">
        <v>132900.6</v>
      </c>
      <c r="M993" s="2">
        <v>8659.2199999999993</v>
      </c>
      <c r="N993" s="2">
        <v>3</v>
      </c>
      <c r="O993" s="2">
        <v>25</v>
      </c>
      <c r="Q993" s="4"/>
      <c r="R993" s="4"/>
      <c r="S993" s="4"/>
      <c r="T993" s="4"/>
      <c r="U993" s="4"/>
      <c r="V993" s="4"/>
      <c r="W993" s="4"/>
      <c r="AA993" s="3" t="s">
        <v>140</v>
      </c>
      <c r="AB993" s="3">
        <v>60840.2</v>
      </c>
      <c r="AC993" s="3">
        <v>138447.5</v>
      </c>
      <c r="AD993" s="3">
        <v>8825.27</v>
      </c>
      <c r="AE993" s="3">
        <v>5</v>
      </c>
      <c r="AF993" s="3">
        <v>200</v>
      </c>
      <c r="AI993" s="5">
        <v>38248.697</v>
      </c>
      <c r="AJ993" s="5">
        <v>118120.73639999999</v>
      </c>
    </row>
    <row r="994" spans="10:36" x14ac:dyDescent="0.15">
      <c r="J994" s="2" t="s">
        <v>31</v>
      </c>
      <c r="K994" s="2">
        <v>55678.8</v>
      </c>
      <c r="L994" s="2">
        <v>132070.9</v>
      </c>
      <c r="M994" s="2">
        <v>8568.1200000000008</v>
      </c>
      <c r="N994" s="2">
        <v>3</v>
      </c>
      <c r="O994" s="2">
        <v>25</v>
      </c>
      <c r="Q994" s="4"/>
      <c r="R994" s="4"/>
      <c r="S994" s="4"/>
      <c r="T994" s="4"/>
      <c r="U994" s="4"/>
      <c r="V994" s="4"/>
      <c r="W994" s="4"/>
      <c r="AA994" s="3" t="s">
        <v>140</v>
      </c>
      <c r="AB994" s="3">
        <v>57284.800000000003</v>
      </c>
      <c r="AC994" s="3">
        <v>133201.79999999999</v>
      </c>
      <c r="AD994" s="3">
        <v>8582.0499999999993</v>
      </c>
      <c r="AE994" s="3">
        <v>5</v>
      </c>
      <c r="AF994" s="3">
        <v>200</v>
      </c>
      <c r="AI994" s="5">
        <v>38383.0723</v>
      </c>
      <c r="AJ994" s="5">
        <v>118026.6458</v>
      </c>
    </row>
    <row r="995" spans="10:36" x14ac:dyDescent="0.15">
      <c r="J995" s="2" t="s">
        <v>31</v>
      </c>
      <c r="K995" s="2">
        <v>56388.800000000003</v>
      </c>
      <c r="L995" s="2">
        <v>131216.5</v>
      </c>
      <c r="M995" s="2">
        <v>8469.35</v>
      </c>
      <c r="N995" s="2">
        <v>3</v>
      </c>
      <c r="O995" s="2">
        <v>25</v>
      </c>
      <c r="Q995" s="4"/>
      <c r="R995" s="4"/>
      <c r="S995" s="4"/>
      <c r="T995" s="4"/>
      <c r="U995" s="4"/>
      <c r="V995" s="4"/>
      <c r="W995" s="4"/>
      <c r="AA995" s="3" t="s">
        <v>140</v>
      </c>
      <c r="AB995" s="3">
        <v>60278.5</v>
      </c>
      <c r="AC995" s="3">
        <v>137323.5</v>
      </c>
      <c r="AD995" s="3">
        <v>8778.14</v>
      </c>
      <c r="AE995" s="3">
        <v>5</v>
      </c>
      <c r="AF995" s="3">
        <v>200</v>
      </c>
      <c r="AI995" s="5">
        <v>38517.447699999997</v>
      </c>
      <c r="AJ995" s="5">
        <v>117932.5551</v>
      </c>
    </row>
    <row r="996" spans="10:36" x14ac:dyDescent="0.15">
      <c r="J996" s="2" t="s">
        <v>31</v>
      </c>
      <c r="K996" s="2">
        <v>57148.3</v>
      </c>
      <c r="L996" s="2">
        <v>130576.8</v>
      </c>
      <c r="M996" s="2">
        <v>8369.83</v>
      </c>
      <c r="N996" s="2">
        <v>3</v>
      </c>
      <c r="O996" s="2">
        <v>25</v>
      </c>
      <c r="Q996" s="4"/>
      <c r="R996" s="4"/>
      <c r="S996" s="4"/>
      <c r="T996" s="4"/>
      <c r="U996" s="4"/>
      <c r="V996" s="4"/>
      <c r="W996" s="4"/>
      <c r="AA996" s="3" t="s">
        <v>140</v>
      </c>
      <c r="AB996" s="3">
        <v>64648.3</v>
      </c>
      <c r="AC996" s="3">
        <v>143631.6</v>
      </c>
      <c r="AD996" s="3">
        <v>9081.07</v>
      </c>
      <c r="AE996" s="3">
        <v>5</v>
      </c>
      <c r="AF996" s="3">
        <v>200</v>
      </c>
      <c r="AI996" s="5">
        <v>38651.822999999997</v>
      </c>
      <c r="AJ996" s="5">
        <v>117838.4645</v>
      </c>
    </row>
    <row r="997" spans="10:36" x14ac:dyDescent="0.15">
      <c r="J997" s="2" t="s">
        <v>31</v>
      </c>
      <c r="K997" s="2">
        <v>45713.599999999999</v>
      </c>
      <c r="L997" s="2">
        <v>113351.7</v>
      </c>
      <c r="M997" s="2">
        <v>9175.06</v>
      </c>
      <c r="N997" s="2">
        <v>3</v>
      </c>
      <c r="O997" s="2">
        <v>25</v>
      </c>
      <c r="Q997" s="4"/>
      <c r="R997" s="4"/>
      <c r="S997" s="4"/>
      <c r="T997" s="4"/>
      <c r="U997" s="4"/>
      <c r="V997" s="4"/>
      <c r="W997" s="4"/>
      <c r="AA997" s="3" t="s">
        <v>140</v>
      </c>
      <c r="AB997" s="3">
        <v>57925.5</v>
      </c>
      <c r="AC997" s="3">
        <v>133708.70000000001</v>
      </c>
      <c r="AD997" s="3">
        <v>8606.61</v>
      </c>
      <c r="AE997" s="3">
        <v>5</v>
      </c>
      <c r="AF997" s="3">
        <v>200</v>
      </c>
      <c r="AI997" s="5">
        <v>38786.198299999996</v>
      </c>
      <c r="AJ997" s="5">
        <v>117744.37390000001</v>
      </c>
    </row>
    <row r="998" spans="10:36" x14ac:dyDescent="0.15">
      <c r="J998" s="2" t="s">
        <v>31</v>
      </c>
      <c r="K998" s="2">
        <v>57831.7</v>
      </c>
      <c r="L998" s="2">
        <v>129949.5</v>
      </c>
      <c r="M998" s="2">
        <v>8276.9500000000007</v>
      </c>
      <c r="N998" s="2">
        <v>3</v>
      </c>
      <c r="O998" s="2">
        <v>25</v>
      </c>
      <c r="Q998" s="4"/>
      <c r="R998" s="4"/>
      <c r="S998" s="4"/>
      <c r="T998" s="4"/>
      <c r="U998" s="4"/>
      <c r="V998" s="4"/>
      <c r="W998" s="4"/>
      <c r="AA998" s="3" t="s">
        <v>140</v>
      </c>
      <c r="AB998" s="3">
        <v>58415</v>
      </c>
      <c r="AC998" s="3">
        <v>134177.5</v>
      </c>
      <c r="AD998" s="3">
        <v>8626.64</v>
      </c>
      <c r="AE998" s="3">
        <v>5</v>
      </c>
      <c r="AF998" s="3">
        <v>200</v>
      </c>
      <c r="AI998" s="5">
        <v>38920.573700000001</v>
      </c>
      <c r="AJ998" s="5">
        <v>117650.2833</v>
      </c>
    </row>
    <row r="999" spans="10:36" x14ac:dyDescent="0.15">
      <c r="J999" s="2" t="s">
        <v>31</v>
      </c>
      <c r="K999" s="2">
        <v>48681.1</v>
      </c>
      <c r="L999" s="2">
        <v>115657.5</v>
      </c>
      <c r="M999" s="2">
        <v>9097.2999999999993</v>
      </c>
      <c r="N999" s="2">
        <v>3</v>
      </c>
      <c r="O999" s="2">
        <v>25</v>
      </c>
      <c r="Q999" s="4"/>
      <c r="R999" s="4"/>
      <c r="S999" s="4"/>
      <c r="T999" s="4"/>
      <c r="U999" s="4"/>
      <c r="V999" s="4"/>
      <c r="W999" s="4"/>
      <c r="AA999" s="3" t="s">
        <v>140</v>
      </c>
      <c r="AB999" s="3">
        <v>59766.7</v>
      </c>
      <c r="AC999" s="3">
        <v>136262.79999999999</v>
      </c>
      <c r="AD999" s="3">
        <v>8723.19</v>
      </c>
      <c r="AE999" s="3">
        <v>5</v>
      </c>
      <c r="AF999" s="3">
        <v>200</v>
      </c>
      <c r="AI999" s="5">
        <v>39054.949000000001</v>
      </c>
      <c r="AJ999" s="5">
        <v>117556.19259999999</v>
      </c>
    </row>
    <row r="1000" spans="10:36" x14ac:dyDescent="0.15">
      <c r="J1000" s="2" t="s">
        <v>31</v>
      </c>
      <c r="K1000" s="2">
        <v>58440.3</v>
      </c>
      <c r="L1000" s="2">
        <v>129233.60000000001</v>
      </c>
      <c r="M1000" s="2">
        <v>8254.64</v>
      </c>
      <c r="N1000" s="2">
        <v>3</v>
      </c>
      <c r="O1000" s="2">
        <v>25</v>
      </c>
      <c r="Q1000" s="4"/>
      <c r="R1000" s="4"/>
      <c r="S1000" s="4"/>
      <c r="T1000" s="4"/>
      <c r="U1000" s="4"/>
      <c r="V1000" s="4"/>
      <c r="W1000" s="4"/>
      <c r="AA1000" s="3" t="s">
        <v>140</v>
      </c>
      <c r="AB1000" s="3">
        <v>65477.7</v>
      </c>
      <c r="AC1000" s="3">
        <v>144265.79999999999</v>
      </c>
      <c r="AD1000" s="3">
        <v>9106.33</v>
      </c>
      <c r="AE1000" s="3">
        <v>5</v>
      </c>
      <c r="AF1000" s="3">
        <v>200</v>
      </c>
      <c r="AI1000" s="5">
        <v>39189.324399999998</v>
      </c>
      <c r="AJ1000" s="5">
        <v>117462.102</v>
      </c>
    </row>
    <row r="1001" spans="10:36" x14ac:dyDescent="0.15">
      <c r="J1001" s="2" t="s">
        <v>31</v>
      </c>
      <c r="K1001" s="2">
        <v>51385.2</v>
      </c>
      <c r="L1001" s="2">
        <v>117685</v>
      </c>
      <c r="M1001" s="2">
        <v>8946.76</v>
      </c>
      <c r="N1001" s="2">
        <v>3</v>
      </c>
      <c r="O1001" s="2">
        <v>25</v>
      </c>
      <c r="Q1001" s="4"/>
      <c r="R1001" s="4"/>
      <c r="S1001" s="4"/>
      <c r="T1001" s="4"/>
      <c r="U1001" s="4"/>
      <c r="V1001" s="4"/>
      <c r="W1001" s="4"/>
      <c r="AA1001" s="3" t="s">
        <v>140</v>
      </c>
      <c r="AB1001" s="3">
        <v>58967.5</v>
      </c>
      <c r="AC1001" s="3">
        <v>134709.29999999999</v>
      </c>
      <c r="AD1001" s="3">
        <v>8651.2000000000007</v>
      </c>
      <c r="AE1001" s="3">
        <v>5</v>
      </c>
      <c r="AF1001" s="3">
        <v>200</v>
      </c>
      <c r="AI1001" s="5">
        <v>39323.699699999997</v>
      </c>
      <c r="AJ1001" s="5">
        <v>117368.0114</v>
      </c>
    </row>
    <row r="1002" spans="10:36" x14ac:dyDescent="0.15">
      <c r="J1002" s="2" t="s">
        <v>31</v>
      </c>
      <c r="K1002" s="2">
        <v>59023.3</v>
      </c>
      <c r="L1002" s="2">
        <v>128567.9</v>
      </c>
      <c r="M1002" s="2">
        <v>8344.5499999999993</v>
      </c>
      <c r="N1002" s="2">
        <v>3</v>
      </c>
      <c r="O1002" s="2">
        <v>25</v>
      </c>
      <c r="Q1002" s="4"/>
      <c r="R1002" s="4"/>
      <c r="S1002" s="4"/>
      <c r="T1002" s="4"/>
      <c r="U1002" s="4"/>
      <c r="V1002" s="4"/>
      <c r="W1002" s="4"/>
      <c r="AA1002" s="3" t="s">
        <v>140</v>
      </c>
      <c r="AB1002" s="3">
        <v>59154.9</v>
      </c>
      <c r="AC1002" s="3">
        <v>135037.70000000001</v>
      </c>
      <c r="AD1002" s="3">
        <v>8663.24</v>
      </c>
      <c r="AE1002" s="3">
        <v>5</v>
      </c>
      <c r="AF1002" s="3">
        <v>200</v>
      </c>
      <c r="AI1002" s="5">
        <v>39458.074999999997</v>
      </c>
      <c r="AJ1002" s="5">
        <v>117273.92080000001</v>
      </c>
    </row>
    <row r="1003" spans="10:36" x14ac:dyDescent="0.15">
      <c r="J1003" s="2" t="s">
        <v>31</v>
      </c>
      <c r="K1003" s="2">
        <v>59404.5</v>
      </c>
      <c r="L1003" s="2">
        <v>127838.3</v>
      </c>
      <c r="M1003" s="2">
        <v>8436.36</v>
      </c>
      <c r="N1003" s="2">
        <v>3</v>
      </c>
      <c r="O1003" s="2">
        <v>25</v>
      </c>
      <c r="Q1003" s="4"/>
      <c r="R1003" s="4"/>
      <c r="S1003" s="4"/>
      <c r="T1003" s="4"/>
      <c r="U1003" s="4"/>
      <c r="V1003" s="4"/>
      <c r="W1003" s="4"/>
      <c r="AA1003" s="3" t="s">
        <v>140</v>
      </c>
      <c r="AB1003" s="3">
        <v>66294.600000000006</v>
      </c>
      <c r="AC1003" s="3">
        <v>144849.4</v>
      </c>
      <c r="AD1003" s="3">
        <v>9127.64</v>
      </c>
      <c r="AE1003" s="3">
        <v>5</v>
      </c>
      <c r="AF1003" s="3">
        <v>200</v>
      </c>
      <c r="AI1003" s="5">
        <v>39592.450400000002</v>
      </c>
      <c r="AJ1003" s="5">
        <v>117179.83010000001</v>
      </c>
    </row>
    <row r="1004" spans="10:36" x14ac:dyDescent="0.15">
      <c r="J1004" s="2" t="s">
        <v>31</v>
      </c>
      <c r="K1004" s="2">
        <v>54440.9</v>
      </c>
      <c r="L1004" s="2">
        <v>119965.9</v>
      </c>
      <c r="M1004" s="2">
        <v>8730.9500000000007</v>
      </c>
      <c r="N1004" s="2">
        <v>3</v>
      </c>
      <c r="O1004" s="2">
        <v>25</v>
      </c>
      <c r="Q1004" s="4"/>
      <c r="R1004" s="4"/>
      <c r="S1004" s="4"/>
      <c r="T1004" s="4"/>
      <c r="U1004" s="4"/>
      <c r="V1004" s="4"/>
      <c r="W1004" s="4"/>
      <c r="AA1004" s="3" t="s">
        <v>140</v>
      </c>
      <c r="AB1004" s="3">
        <v>67099.399999999994</v>
      </c>
      <c r="AC1004" s="3">
        <v>145294.29999999999</v>
      </c>
      <c r="AD1004" s="3">
        <v>9143.1200000000008</v>
      </c>
      <c r="AE1004" s="3">
        <v>5</v>
      </c>
      <c r="AF1004" s="3">
        <v>200</v>
      </c>
      <c r="AI1004" s="5">
        <v>39726.825700000001</v>
      </c>
      <c r="AJ1004" s="5">
        <v>117085.7395</v>
      </c>
    </row>
    <row r="1005" spans="10:36" x14ac:dyDescent="0.15">
      <c r="J1005" s="2" t="s">
        <v>31</v>
      </c>
      <c r="K1005" s="2">
        <v>59659.5</v>
      </c>
      <c r="L1005" s="2">
        <v>127158.8</v>
      </c>
      <c r="M1005" s="2">
        <v>8525.2800000000007</v>
      </c>
      <c r="N1005" s="2">
        <v>3</v>
      </c>
      <c r="O1005" s="2">
        <v>25</v>
      </c>
      <c r="Q1005" s="4"/>
      <c r="R1005" s="4"/>
      <c r="S1005" s="4"/>
      <c r="T1005" s="4"/>
      <c r="U1005" s="4"/>
      <c r="V1005" s="4"/>
      <c r="W1005" s="4"/>
      <c r="AA1005" s="3" t="s">
        <v>140</v>
      </c>
      <c r="AB1005" s="3">
        <v>67842.2</v>
      </c>
      <c r="AC1005" s="3">
        <v>145587.9</v>
      </c>
      <c r="AD1005" s="3">
        <v>9151.27</v>
      </c>
      <c r="AE1005" s="3">
        <v>5</v>
      </c>
      <c r="AF1005" s="3">
        <v>200</v>
      </c>
      <c r="AI1005" s="5">
        <v>39861.201099999998</v>
      </c>
      <c r="AJ1005" s="5">
        <v>116991.6489</v>
      </c>
    </row>
    <row r="1006" spans="10:36" x14ac:dyDescent="0.15">
      <c r="J1006" s="2" t="s">
        <v>31</v>
      </c>
      <c r="K1006" s="2">
        <v>56264.800000000003</v>
      </c>
      <c r="L1006" s="2">
        <v>121334.6</v>
      </c>
      <c r="M1006" s="2">
        <v>8640.56</v>
      </c>
      <c r="N1006" s="2">
        <v>3</v>
      </c>
      <c r="O1006" s="2">
        <v>25</v>
      </c>
      <c r="Q1006" s="4"/>
      <c r="R1006" s="4"/>
      <c r="S1006" s="4"/>
      <c r="T1006" s="4"/>
      <c r="U1006" s="4"/>
      <c r="V1006" s="4"/>
      <c r="W1006" s="4"/>
      <c r="AA1006" s="3" t="s">
        <v>140</v>
      </c>
      <c r="AB1006" s="3">
        <v>68849.7</v>
      </c>
      <c r="AC1006" s="3">
        <v>145908.1</v>
      </c>
      <c r="AD1006" s="3">
        <v>9152.18</v>
      </c>
      <c r="AE1006" s="3">
        <v>5</v>
      </c>
      <c r="AF1006" s="3">
        <v>200</v>
      </c>
      <c r="AI1006" s="5">
        <v>39995.576300000001</v>
      </c>
      <c r="AJ1006" s="5">
        <v>116897.5583</v>
      </c>
    </row>
    <row r="1007" spans="10:36" x14ac:dyDescent="0.15">
      <c r="J1007" s="2" t="s">
        <v>31</v>
      </c>
      <c r="K1007" s="2">
        <v>59725.7</v>
      </c>
      <c r="L1007" s="2">
        <v>126402.9</v>
      </c>
      <c r="M1007" s="2">
        <v>8585.7199999999993</v>
      </c>
      <c r="N1007" s="2">
        <v>3</v>
      </c>
      <c r="O1007" s="2">
        <v>25</v>
      </c>
      <c r="Q1007" s="4"/>
      <c r="R1007" s="4"/>
      <c r="S1007" s="4"/>
      <c r="T1007" s="4"/>
      <c r="U1007" s="4"/>
      <c r="V1007" s="4"/>
      <c r="W1007" s="4"/>
      <c r="AA1007" s="3" t="s">
        <v>140</v>
      </c>
      <c r="AB1007" s="3">
        <v>69845.5</v>
      </c>
      <c r="AC1007" s="3">
        <v>146039</v>
      </c>
      <c r="AD1007" s="3">
        <v>9156.6</v>
      </c>
      <c r="AE1007" s="3">
        <v>5</v>
      </c>
      <c r="AF1007" s="3">
        <v>200</v>
      </c>
      <c r="AI1007" s="5">
        <v>40129.951699999998</v>
      </c>
      <c r="AJ1007" s="5">
        <v>116803.46769999999</v>
      </c>
    </row>
    <row r="1008" spans="10:36" x14ac:dyDescent="0.15">
      <c r="J1008" s="2" t="s">
        <v>31</v>
      </c>
      <c r="K1008" s="2">
        <v>57182.400000000001</v>
      </c>
      <c r="L1008" s="2">
        <v>122094.5</v>
      </c>
      <c r="M1008" s="2">
        <v>8640.7800000000007</v>
      </c>
      <c r="N1008" s="2">
        <v>3</v>
      </c>
      <c r="O1008" s="2">
        <v>25</v>
      </c>
      <c r="Q1008" s="4"/>
      <c r="R1008" s="4"/>
      <c r="S1008" s="4"/>
      <c r="T1008" s="4"/>
      <c r="U1008" s="4"/>
      <c r="V1008" s="4"/>
      <c r="W1008" s="4"/>
      <c r="AA1008" s="3" t="s">
        <v>140</v>
      </c>
      <c r="AB1008" s="3">
        <v>70539.399999999994</v>
      </c>
      <c r="AC1008" s="3">
        <v>146017.4</v>
      </c>
      <c r="AD1008" s="3">
        <v>9162.27</v>
      </c>
      <c r="AE1008" s="3">
        <v>5</v>
      </c>
      <c r="AF1008" s="3">
        <v>200</v>
      </c>
      <c r="AI1008" s="5">
        <v>40264.326999999997</v>
      </c>
      <c r="AJ1008" s="5">
        <v>116709.3771</v>
      </c>
    </row>
    <row r="1009" spans="10:36" x14ac:dyDescent="0.15">
      <c r="J1009" s="2" t="s">
        <v>31</v>
      </c>
      <c r="K1009" s="2">
        <v>59640.1</v>
      </c>
      <c r="L1009" s="2">
        <v>125696.5</v>
      </c>
      <c r="M1009" s="2">
        <v>8627.0499999999993</v>
      </c>
      <c r="N1009" s="2">
        <v>3</v>
      </c>
      <c r="O1009" s="2">
        <v>25</v>
      </c>
      <c r="Q1009" s="4"/>
      <c r="R1009" s="4"/>
      <c r="S1009" s="4"/>
      <c r="T1009" s="4"/>
      <c r="U1009" s="4"/>
      <c r="V1009" s="4"/>
      <c r="W1009" s="4"/>
      <c r="AA1009" s="3" t="s">
        <v>140</v>
      </c>
      <c r="AB1009" s="3">
        <v>70919.3</v>
      </c>
      <c r="AC1009" s="3">
        <v>145754.9</v>
      </c>
      <c r="AD1009" s="3">
        <v>9177.93</v>
      </c>
      <c r="AE1009" s="3">
        <v>5</v>
      </c>
      <c r="AF1009" s="3">
        <v>200</v>
      </c>
      <c r="AI1009" s="5">
        <v>40398.702299999997</v>
      </c>
      <c r="AJ1009" s="5">
        <v>116615.2864</v>
      </c>
    </row>
    <row r="1010" spans="10:36" x14ac:dyDescent="0.15">
      <c r="J1010" s="2" t="s">
        <v>31</v>
      </c>
      <c r="K1010" s="2">
        <v>59528.9</v>
      </c>
      <c r="L1010" s="2">
        <v>125128.9</v>
      </c>
      <c r="M1010" s="2">
        <v>8643.51</v>
      </c>
      <c r="N1010" s="2">
        <v>3</v>
      </c>
      <c r="O1010" s="2">
        <v>25</v>
      </c>
      <c r="Q1010" s="4"/>
      <c r="R1010" s="4"/>
      <c r="S1010" s="4"/>
      <c r="T1010" s="4"/>
      <c r="U1010" s="4"/>
      <c r="V1010" s="4"/>
      <c r="W1010" s="4"/>
      <c r="AA1010" s="3" t="s">
        <v>140</v>
      </c>
      <c r="AB1010" s="3">
        <v>71148.3</v>
      </c>
      <c r="AC1010" s="3">
        <v>145378.29999999999</v>
      </c>
      <c r="AD1010" s="3">
        <v>9190.98</v>
      </c>
      <c r="AE1010" s="3">
        <v>5</v>
      </c>
      <c r="AF1010" s="3">
        <v>200</v>
      </c>
      <c r="AI1010" s="5">
        <v>40533.077700000002</v>
      </c>
      <c r="AJ1010" s="5">
        <v>116521.1958</v>
      </c>
    </row>
    <row r="1011" spans="10:36" x14ac:dyDescent="0.15">
      <c r="J1011" s="2" t="s">
        <v>31</v>
      </c>
      <c r="K1011" s="2">
        <v>58012.1</v>
      </c>
      <c r="L1011" s="2">
        <v>122791</v>
      </c>
      <c r="M1011" s="2">
        <v>8672.4599999999991</v>
      </c>
      <c r="N1011" s="2">
        <v>3</v>
      </c>
      <c r="O1011" s="2">
        <v>25</v>
      </c>
      <c r="Q1011" s="4"/>
      <c r="R1011" s="4"/>
      <c r="S1011" s="4"/>
      <c r="T1011" s="4"/>
      <c r="U1011" s="4"/>
      <c r="V1011" s="4"/>
      <c r="W1011" s="4"/>
      <c r="AA1011" s="3" t="s">
        <v>140</v>
      </c>
      <c r="AB1011" s="3">
        <v>71301.8</v>
      </c>
      <c r="AC1011" s="3">
        <v>144963.29999999999</v>
      </c>
      <c r="AD1011" s="3">
        <v>9209.2999999999993</v>
      </c>
      <c r="AE1011" s="3">
        <v>5</v>
      </c>
      <c r="AF1011" s="3">
        <v>200</v>
      </c>
      <c r="AI1011" s="5">
        <v>40667.453000000001</v>
      </c>
      <c r="AJ1011" s="5">
        <v>116427.10520000001</v>
      </c>
    </row>
    <row r="1012" spans="10:36" x14ac:dyDescent="0.15">
      <c r="J1012" s="2" t="s">
        <v>31</v>
      </c>
      <c r="K1012" s="2">
        <v>59316.9</v>
      </c>
      <c r="L1012" s="2">
        <v>124548.2</v>
      </c>
      <c r="M1012" s="2">
        <v>8668.0400000000009</v>
      </c>
      <c r="N1012" s="2">
        <v>3</v>
      </c>
      <c r="O1012" s="2">
        <v>25</v>
      </c>
      <c r="Q1012" s="4"/>
      <c r="R1012" s="4"/>
      <c r="S1012" s="4"/>
      <c r="T1012" s="4"/>
      <c r="U1012" s="4"/>
      <c r="V1012" s="4"/>
      <c r="W1012" s="4"/>
      <c r="AA1012" s="3" t="s">
        <v>140</v>
      </c>
      <c r="AB1012" s="3">
        <v>71368.800000000003</v>
      </c>
      <c r="AC1012" s="3">
        <v>144220.5</v>
      </c>
      <c r="AD1012" s="3">
        <v>9223.8799999999992</v>
      </c>
      <c r="AE1012" s="3">
        <v>5</v>
      </c>
      <c r="AF1012" s="3">
        <v>200</v>
      </c>
      <c r="AI1012" s="5">
        <v>40801.828399999999</v>
      </c>
      <c r="AJ1012" s="5">
        <v>116333.01459999999</v>
      </c>
    </row>
    <row r="1013" spans="10:36" x14ac:dyDescent="0.15">
      <c r="J1013" s="2" t="s">
        <v>31</v>
      </c>
      <c r="K1013" s="2">
        <v>58589.9</v>
      </c>
      <c r="L1013" s="2">
        <v>123385.8</v>
      </c>
      <c r="M1013" s="2">
        <v>8688.61</v>
      </c>
      <c r="N1013" s="2">
        <v>3</v>
      </c>
      <c r="O1013" s="2">
        <v>25</v>
      </c>
      <c r="Q1013" s="4"/>
      <c r="R1013" s="4"/>
      <c r="S1013" s="4"/>
      <c r="T1013" s="4"/>
      <c r="U1013" s="4"/>
      <c r="V1013" s="4"/>
      <c r="W1013" s="4"/>
      <c r="AA1013" s="3" t="s">
        <v>140</v>
      </c>
      <c r="AB1013" s="3">
        <v>61693.2</v>
      </c>
      <c r="AC1013" s="3">
        <v>129583.7</v>
      </c>
      <c r="AD1013" s="3">
        <v>8627.23</v>
      </c>
      <c r="AE1013" s="3">
        <v>5</v>
      </c>
      <c r="AF1013" s="3">
        <v>200</v>
      </c>
      <c r="AI1013" s="5">
        <v>40936.203699999998</v>
      </c>
      <c r="AJ1013" s="5">
        <v>116238.92389999999</v>
      </c>
    </row>
    <row r="1014" spans="10:36" x14ac:dyDescent="0.15">
      <c r="J1014" s="2" t="s">
        <v>31</v>
      </c>
      <c r="K1014" s="2">
        <v>59054.1</v>
      </c>
      <c r="L1014" s="2">
        <v>123980</v>
      </c>
      <c r="M1014" s="2">
        <v>8691.14</v>
      </c>
      <c r="N1014" s="2">
        <v>3</v>
      </c>
      <c r="O1014" s="2">
        <v>25</v>
      </c>
      <c r="Q1014" s="4"/>
      <c r="R1014" s="4"/>
      <c r="S1014" s="4"/>
      <c r="T1014" s="4"/>
      <c r="U1014" s="4"/>
      <c r="V1014" s="4"/>
      <c r="W1014" s="4"/>
      <c r="AA1014" s="3" t="s">
        <v>140</v>
      </c>
      <c r="AB1014" s="3">
        <v>62218.5</v>
      </c>
      <c r="AC1014" s="3">
        <v>130418</v>
      </c>
      <c r="AD1014" s="3">
        <v>8669.8700000000008</v>
      </c>
      <c r="AE1014" s="3">
        <v>5</v>
      </c>
      <c r="AF1014" s="3">
        <v>200</v>
      </c>
      <c r="AI1014" s="5">
        <v>41070.578999999998</v>
      </c>
      <c r="AJ1014" s="5">
        <v>116144.8333</v>
      </c>
    </row>
    <row r="1015" spans="10:36" x14ac:dyDescent="0.15">
      <c r="J1015" s="2" t="s">
        <v>31</v>
      </c>
      <c r="K1015" s="2">
        <v>51258.5</v>
      </c>
      <c r="L1015" s="2">
        <v>142829.4</v>
      </c>
      <c r="M1015" s="2">
        <v>9380.7099999999991</v>
      </c>
      <c r="N1015" s="2">
        <v>1</v>
      </c>
      <c r="O1015" s="2">
        <v>30</v>
      </c>
      <c r="Q1015" s="4"/>
      <c r="R1015" s="4"/>
      <c r="S1015" s="4"/>
      <c r="T1015" s="4"/>
      <c r="U1015" s="4"/>
      <c r="V1015" s="4"/>
      <c r="W1015" s="4"/>
      <c r="AA1015" s="3" t="s">
        <v>140</v>
      </c>
      <c r="AB1015" s="3">
        <v>62582</v>
      </c>
      <c r="AC1015" s="3">
        <v>130873</v>
      </c>
      <c r="AD1015" s="3">
        <v>8694.64</v>
      </c>
      <c r="AE1015" s="3">
        <v>5</v>
      </c>
      <c r="AF1015" s="3">
        <v>200</v>
      </c>
      <c r="AI1015" s="5">
        <v>41204.954400000002</v>
      </c>
      <c r="AJ1015" s="5">
        <v>116050.7427</v>
      </c>
    </row>
    <row r="1016" spans="10:36" x14ac:dyDescent="0.15">
      <c r="J1016" s="2" t="s">
        <v>31</v>
      </c>
      <c r="K1016" s="2">
        <v>51332.7</v>
      </c>
      <c r="L1016" s="2">
        <v>140082</v>
      </c>
      <c r="M1016" s="2">
        <v>9308.02</v>
      </c>
      <c r="N1016" s="2">
        <v>1</v>
      </c>
      <c r="O1016" s="2">
        <v>30</v>
      </c>
      <c r="Q1016" s="4"/>
      <c r="R1016" s="4"/>
      <c r="S1016" s="4"/>
      <c r="T1016" s="4"/>
      <c r="U1016" s="4"/>
      <c r="V1016" s="4"/>
      <c r="W1016" s="4"/>
      <c r="AA1016" s="3" t="s">
        <v>140</v>
      </c>
      <c r="AB1016" s="3">
        <v>71385.2</v>
      </c>
      <c r="AC1016" s="3">
        <v>143426.79999999999</v>
      </c>
      <c r="AD1016" s="3">
        <v>9228.1200000000008</v>
      </c>
      <c r="AE1016" s="3">
        <v>5</v>
      </c>
      <c r="AF1016" s="3">
        <v>200</v>
      </c>
      <c r="AI1016" s="5">
        <v>41339.329700000002</v>
      </c>
      <c r="AJ1016" s="5">
        <v>115956.65210000001</v>
      </c>
    </row>
    <row r="1017" spans="10:36" x14ac:dyDescent="0.15">
      <c r="J1017" s="2" t="s">
        <v>31</v>
      </c>
      <c r="K1017" s="2">
        <v>51516.4</v>
      </c>
      <c r="L1017" s="2">
        <v>138305.79999999999</v>
      </c>
      <c r="M1017" s="2">
        <v>9258.01</v>
      </c>
      <c r="N1017" s="2">
        <v>1</v>
      </c>
      <c r="O1017" s="2">
        <v>30</v>
      </c>
      <c r="Q1017" s="4"/>
      <c r="R1017" s="4"/>
      <c r="S1017" s="4"/>
      <c r="T1017" s="4"/>
      <c r="U1017" s="4"/>
      <c r="V1017" s="4"/>
      <c r="W1017" s="4"/>
      <c r="AA1017" s="3" t="s">
        <v>140</v>
      </c>
      <c r="AB1017" s="3">
        <v>63058.7</v>
      </c>
      <c r="AC1017" s="3">
        <v>131379.6</v>
      </c>
      <c r="AD1017" s="3">
        <v>8747.11</v>
      </c>
      <c r="AE1017" s="3">
        <v>5</v>
      </c>
      <c r="AF1017" s="3">
        <v>200</v>
      </c>
      <c r="AI1017" s="5">
        <v>41473.705099999999</v>
      </c>
      <c r="AJ1017" s="5">
        <v>115862.56140000001</v>
      </c>
    </row>
    <row r="1018" spans="10:36" x14ac:dyDescent="0.15">
      <c r="J1018" s="2" t="s">
        <v>31</v>
      </c>
      <c r="K1018" s="2">
        <v>51724.1</v>
      </c>
      <c r="L1018" s="2">
        <v>136857</v>
      </c>
      <c r="M1018" s="2">
        <v>9178.7199999999993</v>
      </c>
      <c r="N1018" s="2">
        <v>1</v>
      </c>
      <c r="O1018" s="2">
        <v>30</v>
      </c>
      <c r="Q1018" s="4"/>
      <c r="R1018" s="4"/>
      <c r="S1018" s="4"/>
      <c r="T1018" s="4"/>
      <c r="U1018" s="4"/>
      <c r="V1018" s="4"/>
      <c r="W1018" s="4"/>
      <c r="AA1018" s="3" t="s">
        <v>140</v>
      </c>
      <c r="AB1018" s="3">
        <v>61306.8</v>
      </c>
      <c r="AC1018" s="3">
        <v>128662.1</v>
      </c>
      <c r="AD1018" s="3">
        <v>8650.24</v>
      </c>
      <c r="AE1018" s="3">
        <v>5</v>
      </c>
      <c r="AF1018" s="3">
        <v>200</v>
      </c>
      <c r="AI1018" s="5">
        <v>41608.080399999999</v>
      </c>
      <c r="AJ1018" s="5">
        <v>115768.4708</v>
      </c>
    </row>
    <row r="1019" spans="10:36" x14ac:dyDescent="0.15">
      <c r="J1019" s="2" t="s">
        <v>31</v>
      </c>
      <c r="K1019" s="2">
        <v>51981</v>
      </c>
      <c r="L1019" s="2">
        <v>135698.5</v>
      </c>
      <c r="M1019" s="2">
        <v>9082.19</v>
      </c>
      <c r="N1019" s="2">
        <v>1</v>
      </c>
      <c r="O1019" s="2">
        <v>30</v>
      </c>
      <c r="Q1019" s="4"/>
      <c r="R1019" s="4"/>
      <c r="S1019" s="4"/>
      <c r="T1019" s="4"/>
      <c r="U1019" s="4"/>
      <c r="V1019" s="4"/>
      <c r="W1019" s="4"/>
      <c r="AA1019" s="3" t="s">
        <v>140</v>
      </c>
      <c r="AB1019" s="3">
        <v>63849.7</v>
      </c>
      <c r="AC1019" s="3">
        <v>132126.6</v>
      </c>
      <c r="AD1019" s="3">
        <v>8820.34</v>
      </c>
      <c r="AE1019" s="3">
        <v>5</v>
      </c>
      <c r="AF1019" s="3">
        <v>200</v>
      </c>
      <c r="AI1019" s="5">
        <v>41742.455699999999</v>
      </c>
      <c r="AJ1019" s="5">
        <v>115674.3802</v>
      </c>
    </row>
    <row r="1020" spans="10:36" x14ac:dyDescent="0.15">
      <c r="J1020" s="2" t="s">
        <v>31</v>
      </c>
      <c r="K1020" s="2">
        <v>52414.7</v>
      </c>
      <c r="L1020" s="2">
        <v>134515.4</v>
      </c>
      <c r="M1020" s="2">
        <v>8969.08</v>
      </c>
      <c r="N1020" s="2">
        <v>1</v>
      </c>
      <c r="O1020" s="2">
        <v>30</v>
      </c>
      <c r="Q1020" s="4"/>
      <c r="R1020" s="4"/>
      <c r="S1020" s="4"/>
      <c r="T1020" s="4"/>
      <c r="U1020" s="4"/>
      <c r="V1020" s="4"/>
      <c r="W1020" s="4"/>
      <c r="AA1020" s="3" t="s">
        <v>140</v>
      </c>
      <c r="AB1020" s="3">
        <v>71338.899999999994</v>
      </c>
      <c r="AC1020" s="3">
        <v>142620.4</v>
      </c>
      <c r="AD1020" s="3">
        <v>9234.02</v>
      </c>
      <c r="AE1020" s="3">
        <v>5</v>
      </c>
      <c r="AF1020" s="3">
        <v>200</v>
      </c>
      <c r="AI1020" s="5">
        <v>41876.830999999998</v>
      </c>
      <c r="AJ1020" s="5">
        <v>115580.2896</v>
      </c>
    </row>
    <row r="1021" spans="10:36" x14ac:dyDescent="0.15">
      <c r="J1021" s="2" t="s">
        <v>31</v>
      </c>
      <c r="K1021" s="2">
        <v>52745.4</v>
      </c>
      <c r="L1021" s="2">
        <v>133811</v>
      </c>
      <c r="M1021" s="2">
        <v>8893.4599999999991</v>
      </c>
      <c r="N1021" s="2">
        <v>1</v>
      </c>
      <c r="O1021" s="2">
        <v>30</v>
      </c>
      <c r="Q1021" s="4"/>
      <c r="R1021" s="4"/>
      <c r="S1021" s="4"/>
      <c r="T1021" s="4"/>
      <c r="U1021" s="4"/>
      <c r="V1021" s="4"/>
      <c r="W1021" s="4"/>
      <c r="AA1021" s="3" t="s">
        <v>140</v>
      </c>
      <c r="AB1021" s="3">
        <v>64791.7</v>
      </c>
      <c r="AC1021" s="3">
        <v>132950.5</v>
      </c>
      <c r="AD1021" s="3">
        <v>8896.34</v>
      </c>
      <c r="AE1021" s="3">
        <v>5</v>
      </c>
      <c r="AF1021" s="3">
        <v>200</v>
      </c>
      <c r="AI1021" s="5">
        <v>42011.206299999998</v>
      </c>
      <c r="AJ1021" s="5">
        <v>115486.19899999999</v>
      </c>
    </row>
    <row r="1022" spans="10:36" x14ac:dyDescent="0.15">
      <c r="J1022" s="2" t="s">
        <v>31</v>
      </c>
      <c r="K1022" s="2">
        <v>53202.1</v>
      </c>
      <c r="L1022" s="2">
        <v>133157.5</v>
      </c>
      <c r="M1022" s="2">
        <v>8812.2800000000007</v>
      </c>
      <c r="N1022" s="2">
        <v>1</v>
      </c>
      <c r="O1022" s="2">
        <v>30</v>
      </c>
      <c r="Q1022" s="4"/>
      <c r="R1022" s="4"/>
      <c r="S1022" s="4"/>
      <c r="T1022" s="4"/>
      <c r="U1022" s="4"/>
      <c r="V1022" s="4"/>
      <c r="W1022" s="4"/>
      <c r="AA1022" s="3" t="s">
        <v>140</v>
      </c>
      <c r="AB1022" s="3">
        <v>60973.1</v>
      </c>
      <c r="AC1022" s="3">
        <v>127337.9</v>
      </c>
      <c r="AD1022" s="3">
        <v>8703.27</v>
      </c>
      <c r="AE1022" s="3">
        <v>5</v>
      </c>
      <c r="AF1022" s="3">
        <v>200</v>
      </c>
      <c r="AI1022" s="5">
        <v>42145.581700000002</v>
      </c>
      <c r="AJ1022" s="5">
        <v>115392.1084</v>
      </c>
    </row>
    <row r="1023" spans="10:36" x14ac:dyDescent="0.15">
      <c r="J1023" s="2" t="s">
        <v>31</v>
      </c>
      <c r="K1023" s="2">
        <v>53734.6</v>
      </c>
      <c r="L1023" s="2">
        <v>132491.5</v>
      </c>
      <c r="M1023" s="2">
        <v>8715.2099999999991</v>
      </c>
      <c r="N1023" s="2">
        <v>1</v>
      </c>
      <c r="O1023" s="2">
        <v>30</v>
      </c>
      <c r="Q1023" s="4"/>
      <c r="R1023" s="4"/>
      <c r="S1023" s="4"/>
      <c r="T1023" s="4"/>
      <c r="U1023" s="4"/>
      <c r="V1023" s="4"/>
      <c r="W1023" s="4"/>
      <c r="AA1023" s="3" t="s">
        <v>140</v>
      </c>
      <c r="AB1023" s="3">
        <v>71115.8</v>
      </c>
      <c r="AC1023" s="3">
        <v>141850.70000000001</v>
      </c>
      <c r="AD1023" s="3">
        <v>9233.4699999999993</v>
      </c>
      <c r="AE1023" s="3">
        <v>5</v>
      </c>
      <c r="AF1023" s="3">
        <v>200</v>
      </c>
      <c r="AI1023" s="5">
        <v>42279.957000000002</v>
      </c>
      <c r="AJ1023" s="5">
        <v>115298.0177</v>
      </c>
    </row>
    <row r="1024" spans="10:36" x14ac:dyDescent="0.15">
      <c r="J1024" s="2" t="s">
        <v>31</v>
      </c>
      <c r="K1024" s="2">
        <v>54317.599999999999</v>
      </c>
      <c r="L1024" s="2">
        <v>131838.6</v>
      </c>
      <c r="M1024" s="2">
        <v>8630.51</v>
      </c>
      <c r="N1024" s="2">
        <v>1</v>
      </c>
      <c r="O1024" s="2">
        <v>30</v>
      </c>
      <c r="Q1024" s="4"/>
      <c r="R1024" s="4"/>
      <c r="S1024" s="4"/>
      <c r="T1024" s="4"/>
      <c r="U1024" s="4"/>
      <c r="V1024" s="4"/>
      <c r="W1024" s="4"/>
      <c r="AA1024" s="3" t="s">
        <v>140</v>
      </c>
      <c r="AB1024" s="3">
        <v>65871.399999999994</v>
      </c>
      <c r="AC1024" s="3">
        <v>133888.1</v>
      </c>
      <c r="AD1024" s="3">
        <v>8995.0400000000009</v>
      </c>
      <c r="AE1024" s="3">
        <v>5</v>
      </c>
      <c r="AF1024" s="3">
        <v>200</v>
      </c>
      <c r="AI1024" s="5">
        <v>42414.332300000002</v>
      </c>
      <c r="AJ1024" s="5">
        <v>115203.9271</v>
      </c>
    </row>
    <row r="1025" spans="10:36" x14ac:dyDescent="0.15">
      <c r="J1025" s="2" t="s">
        <v>31</v>
      </c>
      <c r="K1025" s="2">
        <v>54887.5</v>
      </c>
      <c r="L1025" s="2">
        <v>131311.4</v>
      </c>
      <c r="M1025" s="2">
        <v>8566.52</v>
      </c>
      <c r="N1025" s="2">
        <v>1</v>
      </c>
      <c r="O1025" s="2">
        <v>30</v>
      </c>
      <c r="Q1025" s="4"/>
      <c r="R1025" s="4"/>
      <c r="S1025" s="4"/>
      <c r="T1025" s="4"/>
      <c r="U1025" s="4"/>
      <c r="V1025" s="4"/>
      <c r="W1025" s="4"/>
      <c r="AA1025" s="3" t="s">
        <v>140</v>
      </c>
      <c r="AB1025" s="3">
        <v>70817.3</v>
      </c>
      <c r="AC1025" s="3">
        <v>141068.20000000001</v>
      </c>
      <c r="AD1025" s="3">
        <v>9224.75</v>
      </c>
      <c r="AE1025" s="3">
        <v>5</v>
      </c>
      <c r="AF1025" s="3">
        <v>200</v>
      </c>
      <c r="AI1025" s="5">
        <v>42548.707699999999</v>
      </c>
      <c r="AJ1025" s="5">
        <v>115109.8365</v>
      </c>
    </row>
    <row r="1026" spans="10:36" x14ac:dyDescent="0.15">
      <c r="J1026" s="2" t="s">
        <v>31</v>
      </c>
      <c r="K1026" s="2">
        <v>55482.6</v>
      </c>
      <c r="L1026" s="2">
        <v>130709</v>
      </c>
      <c r="M1026" s="2">
        <v>8465.83</v>
      </c>
      <c r="N1026" s="2">
        <v>1</v>
      </c>
      <c r="O1026" s="2">
        <v>30</v>
      </c>
      <c r="Q1026" s="4"/>
      <c r="R1026" s="4"/>
      <c r="S1026" s="4"/>
      <c r="T1026" s="4"/>
      <c r="U1026" s="4"/>
      <c r="V1026" s="4"/>
      <c r="W1026" s="4"/>
      <c r="AA1026" s="3" t="s">
        <v>140</v>
      </c>
      <c r="AB1026" s="3">
        <v>70443.199999999997</v>
      </c>
      <c r="AC1026" s="3">
        <v>140171.9</v>
      </c>
      <c r="AD1026" s="3">
        <v>9209.17</v>
      </c>
      <c r="AE1026" s="3">
        <v>5</v>
      </c>
      <c r="AF1026" s="3">
        <v>200</v>
      </c>
      <c r="AI1026" s="5">
        <v>42683.082999999999</v>
      </c>
      <c r="AJ1026" s="5">
        <v>115015.74589999999</v>
      </c>
    </row>
    <row r="1027" spans="10:36" x14ac:dyDescent="0.15">
      <c r="J1027" s="2" t="s">
        <v>31</v>
      </c>
      <c r="K1027" s="2">
        <v>43933.1</v>
      </c>
      <c r="L1027" s="2">
        <v>113848.4</v>
      </c>
      <c r="M1027" s="2">
        <v>9248.57</v>
      </c>
      <c r="N1027" s="2">
        <v>1</v>
      </c>
      <c r="O1027" s="2">
        <v>30</v>
      </c>
      <c r="Q1027" s="4"/>
      <c r="R1027" s="4"/>
      <c r="S1027" s="4"/>
      <c r="T1027" s="4"/>
      <c r="U1027" s="4"/>
      <c r="V1027" s="4"/>
      <c r="W1027" s="4"/>
      <c r="AA1027" s="3" t="s">
        <v>140</v>
      </c>
      <c r="AB1027" s="3">
        <v>60776.9</v>
      </c>
      <c r="AC1027" s="3">
        <v>126253.6</v>
      </c>
      <c r="AD1027" s="3">
        <v>8761.73</v>
      </c>
      <c r="AE1027" s="3">
        <v>5</v>
      </c>
      <c r="AF1027" s="3">
        <v>200</v>
      </c>
      <c r="AI1027" s="5">
        <v>42817.458400000003</v>
      </c>
      <c r="AJ1027" s="5">
        <v>114921.65519999999</v>
      </c>
    </row>
    <row r="1028" spans="10:36" x14ac:dyDescent="0.15">
      <c r="J1028" s="2" t="s">
        <v>31</v>
      </c>
      <c r="K1028" s="2">
        <v>55988.5</v>
      </c>
      <c r="L1028" s="2">
        <v>130345.5</v>
      </c>
      <c r="M1028" s="2">
        <v>8416.77</v>
      </c>
      <c r="N1028" s="2">
        <v>1</v>
      </c>
      <c r="O1028" s="2">
        <v>30</v>
      </c>
      <c r="Q1028" s="4"/>
      <c r="R1028" s="4"/>
      <c r="S1028" s="4"/>
      <c r="T1028" s="4"/>
      <c r="U1028" s="4"/>
      <c r="V1028" s="4"/>
      <c r="W1028" s="4"/>
      <c r="AA1028" s="3" t="s">
        <v>140</v>
      </c>
      <c r="AB1028" s="3">
        <v>66763.100000000006</v>
      </c>
      <c r="AC1028" s="3">
        <v>134673.60000000001</v>
      </c>
      <c r="AD1028" s="3">
        <v>9052.2199999999993</v>
      </c>
      <c r="AE1028" s="3">
        <v>5</v>
      </c>
      <c r="AF1028" s="3">
        <v>200</v>
      </c>
      <c r="AI1028" s="5">
        <v>42951.833700000003</v>
      </c>
      <c r="AJ1028" s="5">
        <v>114827.5646</v>
      </c>
    </row>
    <row r="1029" spans="10:36" x14ac:dyDescent="0.15">
      <c r="J1029" s="2" t="s">
        <v>31</v>
      </c>
      <c r="K1029" s="2">
        <v>56570.9</v>
      </c>
      <c r="L1029" s="2">
        <v>129868.8</v>
      </c>
      <c r="M1029" s="2">
        <v>8326.2900000000009</v>
      </c>
      <c r="N1029" s="2">
        <v>1</v>
      </c>
      <c r="O1029" s="2">
        <v>30</v>
      </c>
      <c r="Q1029" s="4"/>
      <c r="R1029" s="4"/>
      <c r="S1029" s="4"/>
      <c r="T1029" s="4"/>
      <c r="U1029" s="4"/>
      <c r="V1029" s="4"/>
      <c r="W1029" s="4"/>
      <c r="AA1029" s="3" t="s">
        <v>140</v>
      </c>
      <c r="AB1029" s="3">
        <v>70044</v>
      </c>
      <c r="AC1029" s="3">
        <v>139363.79999999999</v>
      </c>
      <c r="AD1029" s="3">
        <v>9198.84</v>
      </c>
      <c r="AE1029" s="3">
        <v>5</v>
      </c>
      <c r="AF1029" s="3">
        <v>200</v>
      </c>
      <c r="AI1029" s="5">
        <v>43086.209000000003</v>
      </c>
      <c r="AJ1029" s="5">
        <v>114733.474</v>
      </c>
    </row>
    <row r="1030" spans="10:36" x14ac:dyDescent="0.15">
      <c r="J1030" s="2" t="s">
        <v>31</v>
      </c>
      <c r="K1030" s="2">
        <v>47454.7</v>
      </c>
      <c r="L1030" s="2">
        <v>116358.3</v>
      </c>
      <c r="M1030" s="2">
        <v>9119.2099999999991</v>
      </c>
      <c r="N1030" s="2">
        <v>1</v>
      </c>
      <c r="O1030" s="2">
        <v>30</v>
      </c>
      <c r="Q1030" s="4"/>
      <c r="R1030" s="4"/>
      <c r="S1030" s="4"/>
      <c r="T1030" s="4"/>
      <c r="U1030" s="4"/>
      <c r="V1030" s="4"/>
      <c r="W1030" s="4"/>
      <c r="AA1030" s="3" t="s">
        <v>140</v>
      </c>
      <c r="AB1030" s="3">
        <v>67465.600000000006</v>
      </c>
      <c r="AC1030" s="3">
        <v>135458.29999999999</v>
      </c>
      <c r="AD1030" s="3">
        <v>9084.01</v>
      </c>
      <c r="AE1030" s="3">
        <v>5</v>
      </c>
      <c r="AF1030" s="3">
        <v>200</v>
      </c>
      <c r="AI1030" s="5">
        <v>43220.5844</v>
      </c>
      <c r="AJ1030" s="5">
        <v>114639.38340000001</v>
      </c>
    </row>
    <row r="1031" spans="10:36" x14ac:dyDescent="0.15">
      <c r="J1031" s="2" t="s">
        <v>31</v>
      </c>
      <c r="K1031" s="2">
        <v>57191.3</v>
      </c>
      <c r="L1031" s="2">
        <v>129304.1</v>
      </c>
      <c r="M1031" s="2">
        <v>8238.15</v>
      </c>
      <c r="N1031" s="2">
        <v>1</v>
      </c>
      <c r="O1031" s="2">
        <v>30</v>
      </c>
      <c r="Q1031" s="4"/>
      <c r="R1031" s="4"/>
      <c r="S1031" s="4"/>
      <c r="T1031" s="4"/>
      <c r="U1031" s="4"/>
      <c r="V1031" s="4"/>
      <c r="W1031" s="4"/>
      <c r="AA1031" s="3" t="s">
        <v>140</v>
      </c>
      <c r="AB1031" s="3">
        <v>68330.399999999994</v>
      </c>
      <c r="AC1031" s="3">
        <v>136495.70000000001</v>
      </c>
      <c r="AD1031" s="3">
        <v>9117.4500000000007</v>
      </c>
      <c r="AE1031" s="3">
        <v>5</v>
      </c>
      <c r="AF1031" s="3">
        <v>200</v>
      </c>
      <c r="AI1031" s="5">
        <v>43354.959600000002</v>
      </c>
      <c r="AJ1031" s="5">
        <v>114545.2928</v>
      </c>
    </row>
    <row r="1032" spans="10:36" x14ac:dyDescent="0.15">
      <c r="J1032" s="2" t="s">
        <v>31</v>
      </c>
      <c r="K1032" s="2">
        <v>50863.199999999997</v>
      </c>
      <c r="L1032" s="2">
        <v>118842.5</v>
      </c>
      <c r="M1032" s="2">
        <v>8889.34</v>
      </c>
      <c r="N1032" s="2">
        <v>1</v>
      </c>
      <c r="O1032" s="2">
        <v>30</v>
      </c>
      <c r="Q1032" s="4"/>
      <c r="R1032" s="4"/>
      <c r="S1032" s="4"/>
      <c r="T1032" s="4"/>
      <c r="U1032" s="4"/>
      <c r="V1032" s="4"/>
      <c r="W1032" s="4"/>
      <c r="AA1032" s="3" t="s">
        <v>140</v>
      </c>
      <c r="AB1032" s="3">
        <v>69569.600000000006</v>
      </c>
      <c r="AC1032" s="3">
        <v>138404.20000000001</v>
      </c>
      <c r="AD1032" s="3">
        <v>9177.7800000000007</v>
      </c>
      <c r="AE1032" s="3">
        <v>5</v>
      </c>
      <c r="AF1032" s="3">
        <v>200</v>
      </c>
      <c r="AI1032" s="5">
        <v>43489.334999999999</v>
      </c>
      <c r="AJ1032" s="5">
        <v>114451.2022</v>
      </c>
    </row>
    <row r="1033" spans="10:36" x14ac:dyDescent="0.15">
      <c r="J1033" s="2" t="s">
        <v>31</v>
      </c>
      <c r="K1033" s="2">
        <v>57748.4</v>
      </c>
      <c r="L1033" s="2">
        <v>128789.7</v>
      </c>
      <c r="M1033" s="2">
        <v>8205.4699999999993</v>
      </c>
      <c r="N1033" s="2">
        <v>1</v>
      </c>
      <c r="O1033" s="2">
        <v>30</v>
      </c>
      <c r="Q1033" s="4"/>
      <c r="R1033" s="4"/>
      <c r="S1033" s="4"/>
      <c r="T1033" s="4"/>
      <c r="U1033" s="4"/>
      <c r="V1033" s="4"/>
      <c r="W1033" s="4"/>
      <c r="AA1033" s="3" t="s">
        <v>140</v>
      </c>
      <c r="AB1033" s="3">
        <v>68944.2</v>
      </c>
      <c r="AC1033" s="3">
        <v>137355.29999999999</v>
      </c>
      <c r="AD1033" s="3">
        <v>9159.24</v>
      </c>
      <c r="AE1033" s="3">
        <v>5</v>
      </c>
      <c r="AF1033" s="3">
        <v>200</v>
      </c>
      <c r="AI1033" s="5">
        <v>43623.710299999999</v>
      </c>
      <c r="AJ1033" s="5">
        <v>114357.1115</v>
      </c>
    </row>
    <row r="1034" spans="10:36" x14ac:dyDescent="0.15">
      <c r="J1034" s="2" t="s">
        <v>31</v>
      </c>
      <c r="K1034" s="2">
        <v>58103.3</v>
      </c>
      <c r="L1034" s="2">
        <v>128312</v>
      </c>
      <c r="M1034" s="2">
        <v>8227.8700000000008</v>
      </c>
      <c r="N1034" s="2">
        <v>1</v>
      </c>
      <c r="O1034" s="2">
        <v>30</v>
      </c>
      <c r="Q1034" s="4"/>
      <c r="R1034" s="4"/>
      <c r="S1034" s="4"/>
      <c r="T1034" s="4"/>
      <c r="U1034" s="4"/>
      <c r="V1034" s="4"/>
      <c r="W1034" s="4"/>
      <c r="AA1034" s="3" t="s">
        <v>140</v>
      </c>
      <c r="AB1034" s="3">
        <v>60681.1</v>
      </c>
      <c r="AC1034" s="3">
        <v>125207.4</v>
      </c>
      <c r="AD1034" s="3">
        <v>8824.08</v>
      </c>
      <c r="AE1034" s="3">
        <v>5</v>
      </c>
      <c r="AF1034" s="3">
        <v>200</v>
      </c>
      <c r="AI1034" s="5">
        <v>43758.085700000003</v>
      </c>
      <c r="AJ1034" s="5">
        <v>114263.0209</v>
      </c>
    </row>
    <row r="1035" spans="10:36" x14ac:dyDescent="0.15">
      <c r="J1035" s="2" t="s">
        <v>31</v>
      </c>
      <c r="K1035" s="2">
        <v>53065</v>
      </c>
      <c r="L1035" s="2">
        <v>120288.1</v>
      </c>
      <c r="M1035" s="2">
        <v>8714.61</v>
      </c>
      <c r="N1035" s="2">
        <v>1</v>
      </c>
      <c r="O1035" s="2">
        <v>30</v>
      </c>
      <c r="Q1035" s="4"/>
      <c r="R1035" s="4"/>
      <c r="S1035" s="4"/>
      <c r="T1035" s="4"/>
      <c r="U1035" s="4"/>
      <c r="V1035" s="4"/>
      <c r="W1035" s="4"/>
      <c r="AA1035" s="3" t="s">
        <v>140</v>
      </c>
      <c r="AB1035" s="3">
        <v>60686</v>
      </c>
      <c r="AC1035" s="3">
        <v>124250</v>
      </c>
      <c r="AD1035" s="3">
        <v>8888.7099999999991</v>
      </c>
      <c r="AE1035" s="3">
        <v>5</v>
      </c>
      <c r="AF1035" s="3">
        <v>200</v>
      </c>
      <c r="AI1035" s="5">
        <v>43892.461000000003</v>
      </c>
      <c r="AJ1035" s="5">
        <v>114168.93030000001</v>
      </c>
    </row>
    <row r="1036" spans="10:36" x14ac:dyDescent="0.15">
      <c r="J1036" s="2" t="s">
        <v>31</v>
      </c>
      <c r="K1036" s="2">
        <v>58420.6</v>
      </c>
      <c r="L1036" s="2">
        <v>127821.9</v>
      </c>
      <c r="M1036" s="2">
        <v>8290.98</v>
      </c>
      <c r="N1036" s="2">
        <v>1</v>
      </c>
      <c r="O1036" s="2">
        <v>30</v>
      </c>
      <c r="Q1036" s="4"/>
      <c r="R1036" s="4"/>
      <c r="S1036" s="4"/>
      <c r="T1036" s="4"/>
      <c r="U1036" s="4"/>
      <c r="V1036" s="4"/>
      <c r="W1036" s="4"/>
      <c r="AA1036" s="3" t="s">
        <v>140</v>
      </c>
      <c r="AB1036" s="3">
        <v>60794</v>
      </c>
      <c r="AC1036" s="3">
        <v>122877.6</v>
      </c>
      <c r="AD1036" s="3">
        <v>8995.36</v>
      </c>
      <c r="AE1036" s="3">
        <v>5</v>
      </c>
      <c r="AF1036" s="3">
        <v>200</v>
      </c>
      <c r="AI1036" s="5">
        <v>44026.836300000003</v>
      </c>
      <c r="AJ1036" s="5">
        <v>114074.8397</v>
      </c>
    </row>
    <row r="1037" spans="10:36" x14ac:dyDescent="0.15">
      <c r="J1037" s="2" t="s">
        <v>31</v>
      </c>
      <c r="K1037" s="2">
        <v>58688</v>
      </c>
      <c r="L1037" s="2">
        <v>127243.1</v>
      </c>
      <c r="M1037" s="2">
        <v>8395.48</v>
      </c>
      <c r="N1037" s="2">
        <v>1</v>
      </c>
      <c r="O1037" s="2">
        <v>30</v>
      </c>
      <c r="Q1037" s="4"/>
      <c r="R1037" s="4"/>
      <c r="S1037" s="4"/>
      <c r="T1037" s="4"/>
      <c r="U1037" s="4"/>
      <c r="V1037" s="4"/>
      <c r="W1037" s="4"/>
      <c r="AA1037" s="3" t="s">
        <v>140</v>
      </c>
      <c r="AB1037" s="3">
        <v>61117.1</v>
      </c>
      <c r="AC1037" s="3">
        <v>121367.8</v>
      </c>
      <c r="AD1037" s="3">
        <v>9090.89</v>
      </c>
      <c r="AE1037" s="3">
        <v>5</v>
      </c>
      <c r="AF1037" s="3">
        <v>200</v>
      </c>
      <c r="AI1037" s="5">
        <v>44161.2117</v>
      </c>
      <c r="AJ1037" s="5">
        <v>113980.749</v>
      </c>
    </row>
    <row r="1038" spans="10:36" x14ac:dyDescent="0.15">
      <c r="J1038" s="2" t="s">
        <v>31</v>
      </c>
      <c r="K1038" s="2">
        <v>58829.1</v>
      </c>
      <c r="L1038" s="2">
        <v>126676.5</v>
      </c>
      <c r="M1038" s="2">
        <v>8437.65</v>
      </c>
      <c r="N1038" s="2">
        <v>1</v>
      </c>
      <c r="O1038" s="2">
        <v>30</v>
      </c>
      <c r="Q1038" s="4"/>
      <c r="R1038" s="4"/>
      <c r="S1038" s="4"/>
      <c r="T1038" s="4"/>
      <c r="U1038" s="4"/>
      <c r="V1038" s="4"/>
      <c r="W1038" s="4"/>
      <c r="AA1038" s="3" t="s">
        <v>140</v>
      </c>
      <c r="AB1038" s="3">
        <v>61632.5</v>
      </c>
      <c r="AC1038" s="3">
        <v>119279.2</v>
      </c>
      <c r="AD1038" s="3">
        <v>9201.86</v>
      </c>
      <c r="AE1038" s="3">
        <v>5</v>
      </c>
      <c r="AF1038" s="3">
        <v>200</v>
      </c>
      <c r="AI1038" s="5">
        <v>44295.587</v>
      </c>
      <c r="AJ1038" s="5">
        <v>113886.6584</v>
      </c>
    </row>
    <row r="1039" spans="10:36" x14ac:dyDescent="0.15">
      <c r="J1039" s="2" t="s">
        <v>31</v>
      </c>
      <c r="K1039" s="2">
        <v>55580.7</v>
      </c>
      <c r="L1039" s="2">
        <v>121987.2</v>
      </c>
      <c r="M1039" s="2">
        <v>8564.66</v>
      </c>
      <c r="N1039" s="2">
        <v>1</v>
      </c>
      <c r="O1039" s="2">
        <v>30</v>
      </c>
      <c r="Q1039" s="4"/>
      <c r="R1039" s="4"/>
      <c r="S1039" s="4"/>
      <c r="T1039" s="4"/>
      <c r="U1039" s="4"/>
      <c r="V1039" s="4"/>
      <c r="W1039" s="4"/>
      <c r="AA1039" s="3" t="s">
        <v>140</v>
      </c>
      <c r="AB1039" s="3">
        <v>62056.800000000003</v>
      </c>
      <c r="AC1039" s="3">
        <v>117694.2</v>
      </c>
      <c r="AD1039" s="3">
        <v>9313.2199999999993</v>
      </c>
      <c r="AE1039" s="3">
        <v>5</v>
      </c>
      <c r="AF1039" s="3">
        <v>200</v>
      </c>
      <c r="AI1039" s="5">
        <v>44429.962399999997</v>
      </c>
      <c r="AJ1039" s="5">
        <v>113792.5678</v>
      </c>
    </row>
    <row r="1040" spans="10:36" x14ac:dyDescent="0.15">
      <c r="J1040" s="2" t="s">
        <v>31</v>
      </c>
      <c r="K1040" s="2">
        <v>58893.4</v>
      </c>
      <c r="L1040" s="2">
        <v>126323.8</v>
      </c>
      <c r="M1040" s="2">
        <v>8483.2000000000007</v>
      </c>
      <c r="N1040" s="2">
        <v>1</v>
      </c>
      <c r="O1040" s="2">
        <v>30</v>
      </c>
      <c r="Q1040" s="4"/>
      <c r="R1040" s="4"/>
      <c r="S1040" s="4"/>
      <c r="T1040" s="4"/>
      <c r="U1040" s="4"/>
      <c r="V1040" s="4"/>
      <c r="W1040" s="4"/>
      <c r="AA1040" s="3" t="s">
        <v>140</v>
      </c>
      <c r="AB1040" s="3">
        <v>62799.5</v>
      </c>
      <c r="AC1040" s="3">
        <v>115556.4</v>
      </c>
      <c r="AD1040" s="3">
        <v>9430.89</v>
      </c>
      <c r="AE1040" s="3">
        <v>5</v>
      </c>
      <c r="AF1040" s="3">
        <v>200</v>
      </c>
      <c r="AI1040" s="5">
        <v>44564.337699999996</v>
      </c>
      <c r="AJ1040" s="5">
        <v>113698.47719999999</v>
      </c>
    </row>
    <row r="1041" spans="10:36" x14ac:dyDescent="0.15">
      <c r="J1041" s="2" t="s">
        <v>31</v>
      </c>
      <c r="K1041" s="2">
        <v>58882.5</v>
      </c>
      <c r="L1041" s="2">
        <v>125920.3</v>
      </c>
      <c r="M1041" s="2">
        <v>8504</v>
      </c>
      <c r="N1041" s="2">
        <v>1</v>
      </c>
      <c r="O1041" s="2">
        <v>30</v>
      </c>
      <c r="Q1041" s="4"/>
      <c r="R1041" s="4"/>
      <c r="S1041" s="4"/>
      <c r="T1041" s="4"/>
      <c r="U1041" s="4"/>
      <c r="V1041" s="4"/>
      <c r="W1041" s="4"/>
      <c r="AA1041" s="3" t="s">
        <v>140</v>
      </c>
      <c r="AB1041" s="3">
        <v>39742.5</v>
      </c>
      <c r="AC1041" s="3">
        <v>120200.1</v>
      </c>
      <c r="AD1041" s="3">
        <v>9439.85</v>
      </c>
      <c r="AE1041" s="3">
        <v>6</v>
      </c>
      <c r="AF1041" s="3">
        <v>200</v>
      </c>
      <c r="AI1041" s="5">
        <v>44698.713000000003</v>
      </c>
      <c r="AJ1041" s="5">
        <v>113604.38649999999</v>
      </c>
    </row>
    <row r="1042" spans="10:36" x14ac:dyDescent="0.15">
      <c r="J1042" s="2" t="s">
        <v>31</v>
      </c>
      <c r="K1042" s="2">
        <v>57014.8</v>
      </c>
      <c r="L1042" s="2">
        <v>122976.1</v>
      </c>
      <c r="M1042" s="2">
        <v>8551.7800000000007</v>
      </c>
      <c r="N1042" s="2">
        <v>1</v>
      </c>
      <c r="O1042" s="2">
        <v>30</v>
      </c>
      <c r="Q1042" s="4"/>
      <c r="R1042" s="4"/>
      <c r="S1042" s="4"/>
      <c r="T1042" s="4"/>
      <c r="U1042" s="4"/>
      <c r="V1042" s="4"/>
      <c r="W1042" s="4"/>
      <c r="AA1042" s="3" t="s">
        <v>140</v>
      </c>
      <c r="AB1042" s="3">
        <v>41376.6</v>
      </c>
      <c r="AC1042" s="3">
        <v>121304.5</v>
      </c>
      <c r="AD1042" s="3">
        <v>9392.98</v>
      </c>
      <c r="AE1042" s="3">
        <v>6</v>
      </c>
      <c r="AF1042" s="3">
        <v>200</v>
      </c>
      <c r="AI1042" s="5">
        <v>44833.088400000001</v>
      </c>
      <c r="AJ1042" s="5">
        <v>113510.2959</v>
      </c>
    </row>
    <row r="1043" spans="10:36" x14ac:dyDescent="0.15">
      <c r="J1043" s="2" t="s">
        <v>31</v>
      </c>
      <c r="K1043" s="2">
        <v>57580.7</v>
      </c>
      <c r="L1043" s="2">
        <v>123444.9</v>
      </c>
      <c r="M1043" s="2">
        <v>8553.91</v>
      </c>
      <c r="N1043" s="2">
        <v>1</v>
      </c>
      <c r="O1043" s="2">
        <v>30</v>
      </c>
      <c r="Q1043" s="4"/>
      <c r="R1043" s="4"/>
      <c r="S1043" s="4"/>
      <c r="T1043" s="4"/>
      <c r="U1043" s="4"/>
      <c r="V1043" s="4"/>
      <c r="W1043" s="4"/>
      <c r="AA1043" s="3" t="s">
        <v>140</v>
      </c>
      <c r="AB1043" s="3">
        <v>46476.7</v>
      </c>
      <c r="AC1043" s="3">
        <v>125437</v>
      </c>
      <c r="AD1043" s="3">
        <v>9123.43</v>
      </c>
      <c r="AE1043" s="3">
        <v>6</v>
      </c>
      <c r="AF1043" s="3">
        <v>200</v>
      </c>
      <c r="AI1043" s="5">
        <v>44967.4637</v>
      </c>
      <c r="AJ1043" s="5">
        <v>113416.2053</v>
      </c>
    </row>
    <row r="1044" spans="10:36" x14ac:dyDescent="0.15">
      <c r="J1044" s="2" t="s">
        <v>31</v>
      </c>
      <c r="K1044" s="2">
        <v>58583.7</v>
      </c>
      <c r="L1044" s="2">
        <v>124898.3</v>
      </c>
      <c r="M1044" s="2">
        <v>8539.06</v>
      </c>
      <c r="N1044" s="2">
        <v>1</v>
      </c>
      <c r="O1044" s="2">
        <v>30</v>
      </c>
      <c r="Q1044" s="4"/>
      <c r="R1044" s="4"/>
      <c r="S1044" s="4"/>
      <c r="T1044" s="4"/>
      <c r="U1044" s="4"/>
      <c r="V1044" s="4"/>
      <c r="W1044" s="4"/>
      <c r="AA1044" s="3" t="s">
        <v>140</v>
      </c>
      <c r="AB1044" s="3">
        <v>50924.5</v>
      </c>
      <c r="AC1044" s="3">
        <v>128848.4</v>
      </c>
      <c r="AD1044" s="3">
        <v>8793.5</v>
      </c>
      <c r="AE1044" s="3">
        <v>6</v>
      </c>
      <c r="AF1044" s="3">
        <v>200</v>
      </c>
      <c r="AI1044" s="5">
        <v>45101.839</v>
      </c>
      <c r="AJ1044" s="5">
        <v>113322.11470000001</v>
      </c>
    </row>
    <row r="1045" spans="10:36" x14ac:dyDescent="0.15">
      <c r="J1045" s="2" t="s">
        <v>31</v>
      </c>
      <c r="K1045" s="2">
        <v>58808.7</v>
      </c>
      <c r="L1045" s="2">
        <v>125428.5</v>
      </c>
      <c r="M1045" s="2">
        <v>8539.0400000000009</v>
      </c>
      <c r="N1045" s="2">
        <v>1</v>
      </c>
      <c r="O1045" s="2">
        <v>30</v>
      </c>
      <c r="Q1045" s="4"/>
      <c r="R1045" s="4"/>
      <c r="S1045" s="4"/>
      <c r="T1045" s="4"/>
      <c r="U1045" s="4"/>
      <c r="V1045" s="4"/>
      <c r="W1045" s="4"/>
      <c r="AA1045" s="3" t="s">
        <v>140</v>
      </c>
      <c r="AB1045" s="3">
        <v>54041.3</v>
      </c>
      <c r="AC1045" s="3">
        <v>131106.6</v>
      </c>
      <c r="AD1045" s="3">
        <v>8628.1200000000008</v>
      </c>
      <c r="AE1045" s="3">
        <v>6</v>
      </c>
      <c r="AF1045" s="3">
        <v>200</v>
      </c>
      <c r="AI1045" s="5">
        <v>45236.2143</v>
      </c>
      <c r="AJ1045" s="5">
        <v>113228.0241</v>
      </c>
    </row>
    <row r="1046" spans="10:36" x14ac:dyDescent="0.15">
      <c r="J1046" s="2" t="s">
        <v>31</v>
      </c>
      <c r="K1046" s="2">
        <v>58007.5</v>
      </c>
      <c r="L1046" s="2">
        <v>123950.8</v>
      </c>
      <c r="M1046" s="2">
        <v>8565.2999999999993</v>
      </c>
      <c r="N1046" s="2">
        <v>1</v>
      </c>
      <c r="O1046" s="2">
        <v>30</v>
      </c>
      <c r="Q1046" s="4"/>
      <c r="R1046" s="4"/>
      <c r="S1046" s="4"/>
      <c r="T1046" s="4"/>
      <c r="U1046" s="4"/>
      <c r="V1046" s="4"/>
      <c r="W1046" s="4"/>
      <c r="AA1046" s="3" t="s">
        <v>140</v>
      </c>
      <c r="AB1046" s="3">
        <v>55222.8</v>
      </c>
      <c r="AC1046" s="3">
        <v>131893.70000000001</v>
      </c>
      <c r="AD1046" s="3">
        <v>8602.2199999999993</v>
      </c>
      <c r="AE1046" s="3">
        <v>6</v>
      </c>
      <c r="AF1046" s="3">
        <v>200</v>
      </c>
      <c r="AI1046" s="5">
        <v>45370.589699999997</v>
      </c>
      <c r="AJ1046" s="5">
        <v>113133.9335</v>
      </c>
    </row>
    <row r="1047" spans="10:36" x14ac:dyDescent="0.15">
      <c r="J1047" s="2" t="s">
        <v>31</v>
      </c>
      <c r="K1047" s="2">
        <v>58321.2</v>
      </c>
      <c r="L1047" s="2">
        <v>124355.3</v>
      </c>
      <c r="M1047" s="2">
        <v>8563.4500000000007</v>
      </c>
      <c r="N1047" s="2">
        <v>1</v>
      </c>
      <c r="O1047" s="2">
        <v>30</v>
      </c>
      <c r="Q1047" s="4"/>
      <c r="R1047" s="4"/>
      <c r="S1047" s="4"/>
      <c r="T1047" s="4"/>
      <c r="U1047" s="4"/>
      <c r="V1047" s="4"/>
      <c r="W1047" s="4"/>
      <c r="AA1047" s="3" t="s">
        <v>140</v>
      </c>
      <c r="AB1047" s="3">
        <v>56216.5</v>
      </c>
      <c r="AC1047" s="3">
        <v>132478</v>
      </c>
      <c r="AD1047" s="3">
        <v>8584.08</v>
      </c>
      <c r="AE1047" s="3">
        <v>6</v>
      </c>
      <c r="AF1047" s="3">
        <v>200</v>
      </c>
      <c r="AI1047" s="5">
        <v>45504.964999999997</v>
      </c>
      <c r="AJ1047" s="5">
        <v>113039.8428</v>
      </c>
    </row>
    <row r="1048" spans="10:36" x14ac:dyDescent="0.15">
      <c r="J1048" s="2" t="s">
        <v>31</v>
      </c>
      <c r="K1048" s="2">
        <v>51258.5</v>
      </c>
      <c r="L1048" s="2">
        <v>142829.4</v>
      </c>
      <c r="M1048" s="2">
        <v>9388.2000000000007</v>
      </c>
      <c r="N1048" s="2">
        <v>2</v>
      </c>
      <c r="O1048" s="2">
        <v>30</v>
      </c>
      <c r="Q1048" s="4"/>
      <c r="R1048" s="4"/>
      <c r="S1048" s="4"/>
      <c r="T1048" s="4"/>
      <c r="U1048" s="4"/>
      <c r="V1048" s="4"/>
      <c r="W1048" s="4"/>
      <c r="AA1048" s="3" t="s">
        <v>140</v>
      </c>
      <c r="AB1048" s="3">
        <v>61502.6</v>
      </c>
      <c r="AC1048" s="3">
        <v>139635.20000000001</v>
      </c>
      <c r="AD1048" s="3">
        <v>8882.31</v>
      </c>
      <c r="AE1048" s="3">
        <v>6</v>
      </c>
      <c r="AF1048" s="3">
        <v>200</v>
      </c>
      <c r="AI1048" s="5">
        <v>45639.340300000003</v>
      </c>
      <c r="AJ1048" s="5">
        <v>112945.7522</v>
      </c>
    </row>
    <row r="1049" spans="10:36" x14ac:dyDescent="0.15">
      <c r="J1049" s="2" t="s">
        <v>31</v>
      </c>
      <c r="K1049" s="2">
        <v>51332.7</v>
      </c>
      <c r="L1049" s="2">
        <v>140082</v>
      </c>
      <c r="M1049" s="2">
        <v>9315.5400000000009</v>
      </c>
      <c r="N1049" s="2">
        <v>2</v>
      </c>
      <c r="O1049" s="2">
        <v>30</v>
      </c>
      <c r="Q1049" s="4"/>
      <c r="R1049" s="4"/>
      <c r="S1049" s="4"/>
      <c r="T1049" s="4"/>
      <c r="U1049" s="4"/>
      <c r="V1049" s="4"/>
      <c r="W1049" s="4"/>
      <c r="AA1049" s="3" t="s">
        <v>140</v>
      </c>
      <c r="AB1049" s="3">
        <v>62240.5</v>
      </c>
      <c r="AC1049" s="3">
        <v>140936.4</v>
      </c>
      <c r="AD1049" s="3">
        <v>8945.85</v>
      </c>
      <c r="AE1049" s="3">
        <v>6</v>
      </c>
      <c r="AF1049" s="3">
        <v>200</v>
      </c>
      <c r="AI1049" s="5">
        <v>45773.715700000001</v>
      </c>
      <c r="AJ1049" s="5">
        <v>112851.66160000001</v>
      </c>
    </row>
    <row r="1050" spans="10:36" x14ac:dyDescent="0.15">
      <c r="J1050" s="2" t="s">
        <v>31</v>
      </c>
      <c r="K1050" s="2">
        <v>51516.4</v>
      </c>
      <c r="L1050" s="2">
        <v>138305.79999999999</v>
      </c>
      <c r="M1050" s="2">
        <v>9265.5400000000009</v>
      </c>
      <c r="N1050" s="2">
        <v>2</v>
      </c>
      <c r="O1050" s="2">
        <v>30</v>
      </c>
      <c r="Q1050" s="4"/>
      <c r="R1050" s="4"/>
      <c r="S1050" s="4"/>
      <c r="T1050" s="4"/>
      <c r="U1050" s="4"/>
      <c r="V1050" s="4"/>
      <c r="W1050" s="4"/>
      <c r="AA1050" s="3" t="s">
        <v>140</v>
      </c>
      <c r="AB1050" s="3">
        <v>62929.1</v>
      </c>
      <c r="AC1050" s="3">
        <v>141897</v>
      </c>
      <c r="AD1050" s="3">
        <v>9003.44</v>
      </c>
      <c r="AE1050" s="3">
        <v>6</v>
      </c>
      <c r="AF1050" s="3">
        <v>200</v>
      </c>
      <c r="AI1050" s="5">
        <v>45908.091</v>
      </c>
      <c r="AJ1050" s="5">
        <v>112757.571</v>
      </c>
    </row>
    <row r="1051" spans="10:36" x14ac:dyDescent="0.15">
      <c r="J1051" s="2" t="s">
        <v>31</v>
      </c>
      <c r="K1051" s="2">
        <v>51724.1</v>
      </c>
      <c r="L1051" s="2">
        <v>136857</v>
      </c>
      <c r="M1051" s="2">
        <v>9186.23</v>
      </c>
      <c r="N1051" s="2">
        <v>2</v>
      </c>
      <c r="O1051" s="2">
        <v>30</v>
      </c>
      <c r="Q1051" s="4"/>
      <c r="R1051" s="4"/>
      <c r="S1051" s="4"/>
      <c r="T1051" s="4"/>
      <c r="U1051" s="4"/>
      <c r="V1051" s="4"/>
      <c r="W1051" s="4"/>
      <c r="AA1051" s="3" t="s">
        <v>140</v>
      </c>
      <c r="AB1051" s="3">
        <v>63706.7</v>
      </c>
      <c r="AC1051" s="3">
        <v>142808.1</v>
      </c>
      <c r="AD1051" s="3">
        <v>9049.7999999999993</v>
      </c>
      <c r="AE1051" s="3">
        <v>6</v>
      </c>
      <c r="AF1051" s="3">
        <v>200</v>
      </c>
      <c r="AI1051" s="5">
        <v>46042.466399999998</v>
      </c>
      <c r="AJ1051" s="5">
        <v>112663.4803</v>
      </c>
    </row>
    <row r="1052" spans="10:36" x14ac:dyDescent="0.15">
      <c r="J1052" s="2" t="s">
        <v>31</v>
      </c>
      <c r="K1052" s="2">
        <v>51981</v>
      </c>
      <c r="L1052" s="2">
        <v>135698.5</v>
      </c>
      <c r="M1052" s="2">
        <v>9089.5300000000007</v>
      </c>
      <c r="N1052" s="2">
        <v>2</v>
      </c>
      <c r="O1052" s="2">
        <v>30</v>
      </c>
      <c r="Q1052" s="4"/>
      <c r="R1052" s="4"/>
      <c r="S1052" s="4"/>
      <c r="T1052" s="4"/>
      <c r="U1052" s="4"/>
      <c r="V1052" s="4"/>
      <c r="W1052" s="4"/>
      <c r="AA1052" s="3" t="s">
        <v>140</v>
      </c>
      <c r="AB1052" s="3">
        <v>60840.2</v>
      </c>
      <c r="AC1052" s="3">
        <v>138447.5</v>
      </c>
      <c r="AD1052" s="3">
        <v>8828.5499999999993</v>
      </c>
      <c r="AE1052" s="3">
        <v>6</v>
      </c>
      <c r="AF1052" s="3">
        <v>200</v>
      </c>
      <c r="AI1052" s="5">
        <v>46176.841699999997</v>
      </c>
      <c r="AJ1052" s="5">
        <v>112569.3897</v>
      </c>
    </row>
    <row r="1053" spans="10:36" x14ac:dyDescent="0.15">
      <c r="J1053" s="2" t="s">
        <v>31</v>
      </c>
      <c r="K1053" s="2">
        <v>52414.7</v>
      </c>
      <c r="L1053" s="2">
        <v>134515.4</v>
      </c>
      <c r="M1053" s="2">
        <v>8976.09</v>
      </c>
      <c r="N1053" s="2">
        <v>2</v>
      </c>
      <c r="O1053" s="2">
        <v>30</v>
      </c>
      <c r="Q1053" s="4"/>
      <c r="R1053" s="4"/>
      <c r="S1053" s="4"/>
      <c r="T1053" s="4"/>
      <c r="U1053" s="4"/>
      <c r="V1053" s="4"/>
      <c r="W1053" s="4"/>
      <c r="AA1053" s="3" t="s">
        <v>140</v>
      </c>
      <c r="AB1053" s="3">
        <v>57284.800000000003</v>
      </c>
      <c r="AC1053" s="3">
        <v>133201.79999999999</v>
      </c>
      <c r="AD1053" s="3">
        <v>8584.69</v>
      </c>
      <c r="AE1053" s="3">
        <v>6</v>
      </c>
      <c r="AF1053" s="3">
        <v>200</v>
      </c>
      <c r="AI1053" s="5">
        <v>46311.216999999997</v>
      </c>
      <c r="AJ1053" s="5">
        <v>112475.2991</v>
      </c>
    </row>
    <row r="1054" spans="10:36" x14ac:dyDescent="0.15">
      <c r="J1054" s="2" t="s">
        <v>31</v>
      </c>
      <c r="K1054" s="2">
        <v>52745.4</v>
      </c>
      <c r="L1054" s="2">
        <v>133811</v>
      </c>
      <c r="M1054" s="2">
        <v>8900.2099999999991</v>
      </c>
      <c r="N1054" s="2">
        <v>2</v>
      </c>
      <c r="O1054" s="2">
        <v>30</v>
      </c>
      <c r="Q1054" s="4"/>
      <c r="R1054" s="4"/>
      <c r="S1054" s="4"/>
      <c r="T1054" s="4"/>
      <c r="U1054" s="4"/>
      <c r="V1054" s="4"/>
      <c r="W1054" s="4"/>
      <c r="AA1054" s="3" t="s">
        <v>140</v>
      </c>
      <c r="AB1054" s="3">
        <v>60278.5</v>
      </c>
      <c r="AC1054" s="3">
        <v>137323.5</v>
      </c>
      <c r="AD1054" s="3">
        <v>8781.2000000000007</v>
      </c>
      <c r="AE1054" s="3">
        <v>6</v>
      </c>
      <c r="AF1054" s="3">
        <v>200</v>
      </c>
      <c r="AI1054" s="5">
        <v>46445.592400000001</v>
      </c>
      <c r="AJ1054" s="5">
        <v>112381.20849999999</v>
      </c>
    </row>
    <row r="1055" spans="10:36" x14ac:dyDescent="0.15">
      <c r="J1055" s="2" t="s">
        <v>31</v>
      </c>
      <c r="K1055" s="2">
        <v>53202.1</v>
      </c>
      <c r="L1055" s="2">
        <v>133157.5</v>
      </c>
      <c r="M1055" s="2">
        <v>8818.73</v>
      </c>
      <c r="N1055" s="2">
        <v>2</v>
      </c>
      <c r="O1055" s="2">
        <v>30</v>
      </c>
      <c r="Q1055" s="4"/>
      <c r="R1055" s="4"/>
      <c r="S1055" s="4"/>
      <c r="T1055" s="4"/>
      <c r="U1055" s="4"/>
      <c r="V1055" s="4"/>
      <c r="W1055" s="4"/>
      <c r="AA1055" s="3" t="s">
        <v>140</v>
      </c>
      <c r="AB1055" s="3">
        <v>64648.3</v>
      </c>
      <c r="AC1055" s="3">
        <v>143631.6</v>
      </c>
      <c r="AD1055" s="3">
        <v>9085.16</v>
      </c>
      <c r="AE1055" s="3">
        <v>6</v>
      </c>
      <c r="AF1055" s="3">
        <v>200</v>
      </c>
      <c r="AI1055" s="5">
        <v>46579.967700000001</v>
      </c>
      <c r="AJ1055" s="5">
        <v>112287.11780000001</v>
      </c>
    </row>
    <row r="1056" spans="10:36" x14ac:dyDescent="0.15">
      <c r="J1056" s="2" t="s">
        <v>31</v>
      </c>
      <c r="K1056" s="2">
        <v>53734.6</v>
      </c>
      <c r="L1056" s="2">
        <v>132491.5</v>
      </c>
      <c r="M1056" s="2">
        <v>8721.3799999999992</v>
      </c>
      <c r="N1056" s="2">
        <v>2</v>
      </c>
      <c r="O1056" s="2">
        <v>30</v>
      </c>
      <c r="Q1056" s="4"/>
      <c r="R1056" s="4"/>
      <c r="S1056" s="4"/>
      <c r="T1056" s="4"/>
      <c r="U1056" s="4"/>
      <c r="V1056" s="4"/>
      <c r="W1056" s="4"/>
      <c r="AA1056" s="3" t="s">
        <v>140</v>
      </c>
      <c r="AB1056" s="3">
        <v>57925.5</v>
      </c>
      <c r="AC1056" s="3">
        <v>133708.70000000001</v>
      </c>
      <c r="AD1056" s="3">
        <v>8609.27</v>
      </c>
      <c r="AE1056" s="3">
        <v>6</v>
      </c>
      <c r="AF1056" s="3">
        <v>200</v>
      </c>
      <c r="AI1056" s="5">
        <v>46714.343099999998</v>
      </c>
      <c r="AJ1056" s="5">
        <v>112193.0272</v>
      </c>
    </row>
    <row r="1057" spans="10:36" x14ac:dyDescent="0.15">
      <c r="J1057" s="2" t="s">
        <v>31</v>
      </c>
      <c r="K1057" s="2">
        <v>54317.599999999999</v>
      </c>
      <c r="L1057" s="2">
        <v>131838.6</v>
      </c>
      <c r="M1057" s="2">
        <v>8636.42</v>
      </c>
      <c r="N1057" s="2">
        <v>2</v>
      </c>
      <c r="O1057" s="2">
        <v>30</v>
      </c>
      <c r="Q1057" s="4"/>
      <c r="R1057" s="4"/>
      <c r="S1057" s="4"/>
      <c r="T1057" s="4"/>
      <c r="U1057" s="4"/>
      <c r="V1057" s="4"/>
      <c r="W1057" s="4"/>
      <c r="AA1057" s="3" t="s">
        <v>140</v>
      </c>
      <c r="AB1057" s="3">
        <v>58415</v>
      </c>
      <c r="AC1057" s="3">
        <v>134177.5</v>
      </c>
      <c r="AD1057" s="3">
        <v>8629.31</v>
      </c>
      <c r="AE1057" s="3">
        <v>6</v>
      </c>
      <c r="AF1057" s="3">
        <v>200</v>
      </c>
      <c r="AI1057" s="5">
        <v>46848.7183</v>
      </c>
      <c r="AJ1057" s="5">
        <v>112098.9366</v>
      </c>
    </row>
    <row r="1058" spans="10:36" x14ac:dyDescent="0.15">
      <c r="J1058" s="2" t="s">
        <v>31</v>
      </c>
      <c r="K1058" s="2">
        <v>54887.5</v>
      </c>
      <c r="L1058" s="2">
        <v>131311.4</v>
      </c>
      <c r="M1058" s="2">
        <v>8572.2199999999993</v>
      </c>
      <c r="N1058" s="2">
        <v>2</v>
      </c>
      <c r="O1058" s="2">
        <v>30</v>
      </c>
      <c r="Q1058" s="4"/>
      <c r="R1058" s="4"/>
      <c r="S1058" s="4"/>
      <c r="T1058" s="4"/>
      <c r="U1058" s="4"/>
      <c r="V1058" s="4"/>
      <c r="W1058" s="4"/>
      <c r="AA1058" s="3" t="s">
        <v>140</v>
      </c>
      <c r="AB1058" s="3">
        <v>59766.7</v>
      </c>
      <c r="AC1058" s="3">
        <v>136262.79999999999</v>
      </c>
      <c r="AD1058" s="3">
        <v>8726.07</v>
      </c>
      <c r="AE1058" s="3">
        <v>6</v>
      </c>
      <c r="AF1058" s="3">
        <v>200</v>
      </c>
      <c r="AI1058" s="5">
        <v>46983.093699999998</v>
      </c>
      <c r="AJ1058" s="5">
        <v>112004.84600000001</v>
      </c>
    </row>
    <row r="1059" spans="10:36" x14ac:dyDescent="0.15">
      <c r="J1059" s="2" t="s">
        <v>31</v>
      </c>
      <c r="K1059" s="2">
        <v>55482.6</v>
      </c>
      <c r="L1059" s="2">
        <v>130709</v>
      </c>
      <c r="M1059" s="2">
        <v>8471.2199999999993</v>
      </c>
      <c r="N1059" s="2">
        <v>2</v>
      </c>
      <c r="O1059" s="2">
        <v>30</v>
      </c>
      <c r="Q1059" s="4"/>
      <c r="R1059" s="4"/>
      <c r="S1059" s="4"/>
      <c r="T1059" s="4"/>
      <c r="U1059" s="4"/>
      <c r="V1059" s="4"/>
      <c r="W1059" s="4"/>
      <c r="AA1059" s="3" t="s">
        <v>140</v>
      </c>
      <c r="AB1059" s="3">
        <v>65477.7</v>
      </c>
      <c r="AC1059" s="3">
        <v>144265.79999999999</v>
      </c>
      <c r="AD1059" s="3">
        <v>9110.51</v>
      </c>
      <c r="AE1059" s="3">
        <v>6</v>
      </c>
      <c r="AF1059" s="3">
        <v>200</v>
      </c>
      <c r="AI1059" s="5">
        <v>47117.468999999997</v>
      </c>
      <c r="AJ1059" s="5">
        <v>111910.75539999999</v>
      </c>
    </row>
    <row r="1060" spans="10:36" x14ac:dyDescent="0.15">
      <c r="J1060" s="2" t="s">
        <v>31</v>
      </c>
      <c r="K1060" s="2">
        <v>43933.1</v>
      </c>
      <c r="L1060" s="2">
        <v>113848.4</v>
      </c>
      <c r="M1060" s="2">
        <v>9255.5400000000009</v>
      </c>
      <c r="N1060" s="2">
        <v>2</v>
      </c>
      <c r="O1060" s="2">
        <v>30</v>
      </c>
      <c r="Q1060" s="4"/>
      <c r="R1060" s="4"/>
      <c r="S1060" s="4"/>
      <c r="T1060" s="4"/>
      <c r="U1060" s="4"/>
      <c r="V1060" s="4"/>
      <c r="W1060" s="4"/>
      <c r="AA1060" s="3" t="s">
        <v>140</v>
      </c>
      <c r="AB1060" s="3">
        <v>58967.5</v>
      </c>
      <c r="AC1060" s="3">
        <v>134709.29999999999</v>
      </c>
      <c r="AD1060" s="3">
        <v>8653.91</v>
      </c>
      <c r="AE1060" s="3">
        <v>6</v>
      </c>
      <c r="AF1060" s="3">
        <v>200</v>
      </c>
      <c r="AI1060" s="5">
        <v>47251.844299999997</v>
      </c>
      <c r="AJ1060" s="5">
        <v>111816.6648</v>
      </c>
    </row>
    <row r="1061" spans="10:36" x14ac:dyDescent="0.15">
      <c r="J1061" s="2" t="s">
        <v>31</v>
      </c>
      <c r="K1061" s="2">
        <v>55988.5</v>
      </c>
      <c r="L1061" s="2">
        <v>130345.5</v>
      </c>
      <c r="M1061" s="2">
        <v>8421.98</v>
      </c>
      <c r="N1061" s="2">
        <v>2</v>
      </c>
      <c r="O1061" s="2">
        <v>30</v>
      </c>
      <c r="Q1061" s="4"/>
      <c r="R1061" s="4"/>
      <c r="S1061" s="4"/>
      <c r="T1061" s="4"/>
      <c r="U1061" s="4"/>
      <c r="V1061" s="4"/>
      <c r="W1061" s="4"/>
      <c r="AA1061" s="3" t="s">
        <v>140</v>
      </c>
      <c r="AB1061" s="3">
        <v>59154.9</v>
      </c>
      <c r="AC1061" s="3">
        <v>135037.70000000001</v>
      </c>
      <c r="AD1061" s="3">
        <v>8665.98</v>
      </c>
      <c r="AE1061" s="3">
        <v>6</v>
      </c>
      <c r="AF1061" s="3">
        <v>200</v>
      </c>
      <c r="AI1061" s="5">
        <v>47386.219700000001</v>
      </c>
      <c r="AJ1061" s="5">
        <v>111722.5741</v>
      </c>
    </row>
    <row r="1062" spans="10:36" x14ac:dyDescent="0.15">
      <c r="J1062" s="2" t="s">
        <v>31</v>
      </c>
      <c r="K1062" s="2">
        <v>56570.9</v>
      </c>
      <c r="L1062" s="2">
        <v>129868.8</v>
      </c>
      <c r="M1062" s="2">
        <v>8331.18</v>
      </c>
      <c r="N1062" s="2">
        <v>2</v>
      </c>
      <c r="O1062" s="2">
        <v>30</v>
      </c>
      <c r="Q1062" s="4"/>
      <c r="R1062" s="4"/>
      <c r="S1062" s="4"/>
      <c r="T1062" s="4"/>
      <c r="U1062" s="4"/>
      <c r="V1062" s="4"/>
      <c r="W1062" s="4"/>
      <c r="AA1062" s="3" t="s">
        <v>140</v>
      </c>
      <c r="AB1062" s="3">
        <v>66294.600000000006</v>
      </c>
      <c r="AC1062" s="3">
        <v>144849.4</v>
      </c>
      <c r="AD1062" s="3">
        <v>9131.91</v>
      </c>
      <c r="AE1062" s="3">
        <v>6</v>
      </c>
      <c r="AF1062" s="3">
        <v>200</v>
      </c>
      <c r="AI1062" s="5">
        <v>47520.595000000001</v>
      </c>
      <c r="AJ1062" s="5">
        <v>111628.4835</v>
      </c>
    </row>
    <row r="1063" spans="10:36" x14ac:dyDescent="0.15">
      <c r="J1063" s="2" t="s">
        <v>31</v>
      </c>
      <c r="K1063" s="2">
        <v>47454.7</v>
      </c>
      <c r="L1063" s="2">
        <v>116358.3</v>
      </c>
      <c r="M1063" s="2">
        <v>9125.5</v>
      </c>
      <c r="N1063" s="2">
        <v>2</v>
      </c>
      <c r="O1063" s="2">
        <v>30</v>
      </c>
      <c r="Q1063" s="4"/>
      <c r="R1063" s="4"/>
      <c r="S1063" s="4"/>
      <c r="T1063" s="4"/>
      <c r="U1063" s="4"/>
      <c r="V1063" s="4"/>
      <c r="W1063" s="4"/>
      <c r="AA1063" s="3" t="s">
        <v>140</v>
      </c>
      <c r="AB1063" s="3">
        <v>67099.399999999994</v>
      </c>
      <c r="AC1063" s="3">
        <v>145294.29999999999</v>
      </c>
      <c r="AD1063" s="3">
        <v>9147.4599999999991</v>
      </c>
      <c r="AE1063" s="3">
        <v>6</v>
      </c>
      <c r="AF1063" s="3">
        <v>200</v>
      </c>
      <c r="AI1063" s="5">
        <v>47654.970300000001</v>
      </c>
      <c r="AJ1063" s="5">
        <v>111534.39290000001</v>
      </c>
    </row>
    <row r="1064" spans="10:36" x14ac:dyDescent="0.15">
      <c r="J1064" s="2" t="s">
        <v>31</v>
      </c>
      <c r="K1064" s="2">
        <v>57191.3</v>
      </c>
      <c r="L1064" s="2">
        <v>129304.1</v>
      </c>
      <c r="M1064" s="2">
        <v>8242.81</v>
      </c>
      <c r="N1064" s="2">
        <v>2</v>
      </c>
      <c r="O1064" s="2">
        <v>30</v>
      </c>
      <c r="Q1064" s="4"/>
      <c r="R1064" s="4"/>
      <c r="S1064" s="4"/>
      <c r="T1064" s="4"/>
      <c r="U1064" s="4"/>
      <c r="V1064" s="4"/>
      <c r="W1064" s="4"/>
      <c r="AA1064" s="3" t="s">
        <v>140</v>
      </c>
      <c r="AB1064" s="3">
        <v>67842.2</v>
      </c>
      <c r="AC1064" s="3">
        <v>145587.9</v>
      </c>
      <c r="AD1064" s="3">
        <v>9155.67</v>
      </c>
      <c r="AE1064" s="3">
        <v>6</v>
      </c>
      <c r="AF1064" s="3">
        <v>200</v>
      </c>
      <c r="AI1064" s="5">
        <v>47789.345699999998</v>
      </c>
      <c r="AJ1064" s="5">
        <v>111440.3023</v>
      </c>
    </row>
    <row r="1065" spans="10:36" x14ac:dyDescent="0.15">
      <c r="J1065" s="2" t="s">
        <v>31</v>
      </c>
      <c r="K1065" s="2">
        <v>50863.199999999997</v>
      </c>
      <c r="L1065" s="2">
        <v>118842.5</v>
      </c>
      <c r="M1065" s="2">
        <v>8894.8700000000008</v>
      </c>
      <c r="N1065" s="2">
        <v>2</v>
      </c>
      <c r="O1065" s="2">
        <v>30</v>
      </c>
      <c r="Q1065" s="4"/>
      <c r="R1065" s="4"/>
      <c r="S1065" s="4"/>
      <c r="T1065" s="4"/>
      <c r="U1065" s="4"/>
      <c r="V1065" s="4"/>
      <c r="W1065" s="4"/>
      <c r="AA1065" s="3" t="s">
        <v>140</v>
      </c>
      <c r="AB1065" s="3">
        <v>68849.7</v>
      </c>
      <c r="AC1065" s="3">
        <v>145908.1</v>
      </c>
      <c r="AD1065" s="3">
        <v>9156.65</v>
      </c>
      <c r="AE1065" s="3">
        <v>6</v>
      </c>
      <c r="AF1065" s="3">
        <v>200</v>
      </c>
      <c r="AI1065" s="5">
        <v>47923.720999999998</v>
      </c>
      <c r="AJ1065" s="5">
        <v>111346.2116</v>
      </c>
    </row>
    <row r="1066" spans="10:36" x14ac:dyDescent="0.15">
      <c r="J1066" s="2" t="s">
        <v>31</v>
      </c>
      <c r="K1066" s="2">
        <v>57748.4</v>
      </c>
      <c r="L1066" s="2">
        <v>128789.7</v>
      </c>
      <c r="M1066" s="2">
        <v>8210</v>
      </c>
      <c r="N1066" s="2">
        <v>2</v>
      </c>
      <c r="O1066" s="2">
        <v>30</v>
      </c>
      <c r="Q1066" s="4"/>
      <c r="R1066" s="4"/>
      <c r="S1066" s="4"/>
      <c r="T1066" s="4"/>
      <c r="U1066" s="4"/>
      <c r="V1066" s="4"/>
      <c r="W1066" s="4"/>
      <c r="AA1066" s="3" t="s">
        <v>140</v>
      </c>
      <c r="AB1066" s="3">
        <v>69845.5</v>
      </c>
      <c r="AC1066" s="3">
        <v>146039</v>
      </c>
      <c r="AD1066" s="3">
        <v>9161.1299999999992</v>
      </c>
      <c r="AE1066" s="3">
        <v>6</v>
      </c>
      <c r="AF1066" s="3">
        <v>200</v>
      </c>
      <c r="AI1066" s="5">
        <v>48058.096400000002</v>
      </c>
      <c r="AJ1066" s="5">
        <v>111252.121</v>
      </c>
    </row>
    <row r="1067" spans="10:36" x14ac:dyDescent="0.15">
      <c r="J1067" s="2" t="s">
        <v>31</v>
      </c>
      <c r="K1067" s="2">
        <v>58103.3</v>
      </c>
      <c r="L1067" s="2">
        <v>128312</v>
      </c>
      <c r="M1067" s="2">
        <v>8232.3799999999992</v>
      </c>
      <c r="N1067" s="2">
        <v>2</v>
      </c>
      <c r="O1067" s="2">
        <v>30</v>
      </c>
      <c r="Q1067" s="4"/>
      <c r="R1067" s="4"/>
      <c r="S1067" s="4"/>
      <c r="T1067" s="4"/>
      <c r="U1067" s="4"/>
      <c r="V1067" s="4"/>
      <c r="W1067" s="4"/>
      <c r="AA1067" s="3" t="s">
        <v>140</v>
      </c>
      <c r="AB1067" s="3">
        <v>70539.399999999994</v>
      </c>
      <c r="AC1067" s="3">
        <v>146017.4</v>
      </c>
      <c r="AD1067" s="3">
        <v>9166.84</v>
      </c>
      <c r="AE1067" s="3">
        <v>6</v>
      </c>
      <c r="AF1067" s="3">
        <v>200</v>
      </c>
      <c r="AI1067" s="5">
        <v>48192.471700000002</v>
      </c>
      <c r="AJ1067" s="5">
        <v>111158.0304</v>
      </c>
    </row>
    <row r="1068" spans="10:36" x14ac:dyDescent="0.15">
      <c r="J1068" s="2" t="s">
        <v>31</v>
      </c>
      <c r="K1068" s="2">
        <v>53065</v>
      </c>
      <c r="L1068" s="2">
        <v>120288.1</v>
      </c>
      <c r="M1068" s="2">
        <v>8719.9599999999991</v>
      </c>
      <c r="N1068" s="2">
        <v>2</v>
      </c>
      <c r="O1068" s="2">
        <v>30</v>
      </c>
      <c r="Q1068" s="4"/>
      <c r="R1068" s="4"/>
      <c r="S1068" s="4"/>
      <c r="T1068" s="4"/>
      <c r="U1068" s="4"/>
      <c r="V1068" s="4"/>
      <c r="W1068" s="4"/>
      <c r="AA1068" s="3" t="s">
        <v>140</v>
      </c>
      <c r="AB1068" s="3">
        <v>70919.3</v>
      </c>
      <c r="AC1068" s="3">
        <v>145754.9</v>
      </c>
      <c r="AD1068" s="3">
        <v>9182.5</v>
      </c>
      <c r="AE1068" s="3">
        <v>6</v>
      </c>
      <c r="AF1068" s="3">
        <v>200</v>
      </c>
      <c r="AI1068" s="5">
        <v>48326.847000000002</v>
      </c>
      <c r="AJ1068" s="5">
        <v>111063.9397</v>
      </c>
    </row>
    <row r="1069" spans="10:36" x14ac:dyDescent="0.15">
      <c r="J1069" s="2" t="s">
        <v>31</v>
      </c>
      <c r="K1069" s="2">
        <v>58420.6</v>
      </c>
      <c r="L1069" s="2">
        <v>127821.9</v>
      </c>
      <c r="M1069" s="2">
        <v>8295.52</v>
      </c>
      <c r="N1069" s="2">
        <v>2</v>
      </c>
      <c r="O1069" s="2">
        <v>30</v>
      </c>
      <c r="Q1069" s="4"/>
      <c r="R1069" s="4"/>
      <c r="S1069" s="4"/>
      <c r="T1069" s="4"/>
      <c r="U1069" s="4"/>
      <c r="V1069" s="4"/>
      <c r="W1069" s="4"/>
      <c r="AA1069" s="3" t="s">
        <v>140</v>
      </c>
      <c r="AB1069" s="3">
        <v>71148.3</v>
      </c>
      <c r="AC1069" s="3">
        <v>145378.29999999999</v>
      </c>
      <c r="AD1069" s="3">
        <v>9195.52</v>
      </c>
      <c r="AE1069" s="3">
        <v>6</v>
      </c>
      <c r="AF1069" s="3">
        <v>200</v>
      </c>
      <c r="AI1069" s="5">
        <v>48461.222399999999</v>
      </c>
      <c r="AJ1069" s="5">
        <v>110969.84910000001</v>
      </c>
    </row>
    <row r="1070" spans="10:36" x14ac:dyDescent="0.15">
      <c r="J1070" s="2" t="s">
        <v>31</v>
      </c>
      <c r="K1070" s="2">
        <v>58688</v>
      </c>
      <c r="L1070" s="2">
        <v>127243.1</v>
      </c>
      <c r="M1070" s="2">
        <v>8400.14</v>
      </c>
      <c r="N1070" s="2">
        <v>2</v>
      </c>
      <c r="O1070" s="2">
        <v>30</v>
      </c>
      <c r="Q1070" s="4"/>
      <c r="R1070" s="4"/>
      <c r="S1070" s="4"/>
      <c r="T1070" s="4"/>
      <c r="U1070" s="4"/>
      <c r="V1070" s="4"/>
      <c r="W1070" s="4"/>
      <c r="AA1070" s="3" t="s">
        <v>140</v>
      </c>
      <c r="AB1070" s="3">
        <v>71301.8</v>
      </c>
      <c r="AC1070" s="3">
        <v>144963.29999999999</v>
      </c>
      <c r="AD1070" s="3">
        <v>9213.7999999999993</v>
      </c>
      <c r="AE1070" s="3">
        <v>6</v>
      </c>
      <c r="AF1070" s="3">
        <v>200</v>
      </c>
      <c r="AI1070" s="5">
        <v>48595.597600000001</v>
      </c>
      <c r="AJ1070" s="5">
        <v>110875.7586</v>
      </c>
    </row>
    <row r="1071" spans="10:36" x14ac:dyDescent="0.15">
      <c r="J1071" s="2" t="s">
        <v>31</v>
      </c>
      <c r="K1071" s="2">
        <v>58829.1</v>
      </c>
      <c r="L1071" s="2">
        <v>126676.5</v>
      </c>
      <c r="M1071" s="2">
        <v>8442.41</v>
      </c>
      <c r="N1071" s="2">
        <v>2</v>
      </c>
      <c r="O1071" s="2">
        <v>30</v>
      </c>
      <c r="Q1071" s="4"/>
      <c r="R1071" s="4"/>
      <c r="S1071" s="4"/>
      <c r="T1071" s="4"/>
      <c r="U1071" s="4"/>
      <c r="V1071" s="4"/>
      <c r="W1071" s="4"/>
      <c r="AA1071" s="3" t="s">
        <v>140</v>
      </c>
      <c r="AB1071" s="3">
        <v>71368.800000000003</v>
      </c>
      <c r="AC1071" s="3">
        <v>144220.5</v>
      </c>
      <c r="AD1071" s="3">
        <v>9228.32</v>
      </c>
      <c r="AE1071" s="3">
        <v>6</v>
      </c>
      <c r="AF1071" s="3">
        <v>200</v>
      </c>
      <c r="AI1071" s="5">
        <v>48729.9738</v>
      </c>
      <c r="AJ1071" s="5">
        <v>110781.66740000001</v>
      </c>
    </row>
    <row r="1072" spans="10:36" x14ac:dyDescent="0.15">
      <c r="J1072" s="2" t="s">
        <v>31</v>
      </c>
      <c r="K1072" s="2">
        <v>55580.7</v>
      </c>
      <c r="L1072" s="2">
        <v>121987.2</v>
      </c>
      <c r="M1072" s="2">
        <v>8569.84</v>
      </c>
      <c r="N1072" s="2">
        <v>2</v>
      </c>
      <c r="O1072" s="2">
        <v>30</v>
      </c>
      <c r="Q1072" s="4"/>
      <c r="R1072" s="4"/>
      <c r="S1072" s="4"/>
      <c r="T1072" s="4"/>
      <c r="U1072" s="4"/>
      <c r="V1072" s="4"/>
      <c r="W1072" s="4"/>
      <c r="AA1072" s="3" t="s">
        <v>140</v>
      </c>
      <c r="AB1072" s="3">
        <v>61693.2</v>
      </c>
      <c r="AC1072" s="3">
        <v>129583.7</v>
      </c>
      <c r="AD1072" s="3">
        <v>8630.42</v>
      </c>
      <c r="AE1072" s="3">
        <v>6</v>
      </c>
      <c r="AF1072" s="3">
        <v>200</v>
      </c>
      <c r="AI1072" s="5">
        <v>48864.348299999998</v>
      </c>
      <c r="AJ1072" s="5">
        <v>110687.5773</v>
      </c>
    </row>
    <row r="1073" spans="10:36" x14ac:dyDescent="0.15">
      <c r="J1073" s="2" t="s">
        <v>31</v>
      </c>
      <c r="K1073" s="2">
        <v>58893.4</v>
      </c>
      <c r="L1073" s="2">
        <v>126323.8</v>
      </c>
      <c r="M1073" s="2">
        <v>8488.06</v>
      </c>
      <c r="N1073" s="2">
        <v>2</v>
      </c>
      <c r="O1073" s="2">
        <v>30</v>
      </c>
      <c r="Q1073" s="4"/>
      <c r="R1073" s="4"/>
      <c r="S1073" s="4"/>
      <c r="T1073" s="4"/>
      <c r="U1073" s="4"/>
      <c r="V1073" s="4"/>
      <c r="W1073" s="4"/>
      <c r="AA1073" s="3" t="s">
        <v>140</v>
      </c>
      <c r="AB1073" s="3">
        <v>62218.5</v>
      </c>
      <c r="AC1073" s="3">
        <v>130418</v>
      </c>
      <c r="AD1073" s="3">
        <v>8672.98</v>
      </c>
      <c r="AE1073" s="3">
        <v>6</v>
      </c>
      <c r="AF1073" s="3">
        <v>200</v>
      </c>
      <c r="AI1073" s="5">
        <v>48998.724499999997</v>
      </c>
      <c r="AJ1073" s="5">
        <v>110593.48609999999</v>
      </c>
    </row>
    <row r="1074" spans="10:36" x14ac:dyDescent="0.15">
      <c r="J1074" s="2" t="s">
        <v>31</v>
      </c>
      <c r="K1074" s="2">
        <v>58882.5</v>
      </c>
      <c r="L1074" s="2">
        <v>125920.3</v>
      </c>
      <c r="M1074" s="2">
        <v>8508.92</v>
      </c>
      <c r="N1074" s="2">
        <v>2</v>
      </c>
      <c r="O1074" s="2">
        <v>30</v>
      </c>
      <c r="Q1074" s="4"/>
      <c r="R1074" s="4"/>
      <c r="S1074" s="4"/>
      <c r="T1074" s="4"/>
      <c r="U1074" s="4"/>
      <c r="V1074" s="4"/>
      <c r="W1074" s="4"/>
      <c r="AA1074" s="3" t="s">
        <v>140</v>
      </c>
      <c r="AB1074" s="3">
        <v>62582</v>
      </c>
      <c r="AC1074" s="3">
        <v>130873</v>
      </c>
      <c r="AD1074" s="3">
        <v>8697.7099999999991</v>
      </c>
      <c r="AE1074" s="3">
        <v>6</v>
      </c>
      <c r="AF1074" s="3">
        <v>200</v>
      </c>
      <c r="AI1074" s="5">
        <v>49133.099000000002</v>
      </c>
      <c r="AJ1074" s="5">
        <v>110499.3961</v>
      </c>
    </row>
    <row r="1075" spans="10:36" x14ac:dyDescent="0.15">
      <c r="J1075" s="2" t="s">
        <v>31</v>
      </c>
      <c r="K1075" s="2">
        <v>57014.8</v>
      </c>
      <c r="L1075" s="2">
        <v>122976.1</v>
      </c>
      <c r="M1075" s="2">
        <v>8556.94</v>
      </c>
      <c r="N1075" s="2">
        <v>2</v>
      </c>
      <c r="O1075" s="2">
        <v>30</v>
      </c>
      <c r="Q1075" s="4"/>
      <c r="R1075" s="4"/>
      <c r="S1075" s="4"/>
      <c r="T1075" s="4"/>
      <c r="U1075" s="4"/>
      <c r="V1075" s="4"/>
      <c r="W1075" s="4"/>
      <c r="AA1075" s="3" t="s">
        <v>140</v>
      </c>
      <c r="AB1075" s="3">
        <v>71385.2</v>
      </c>
      <c r="AC1075" s="3">
        <v>143426.79999999999</v>
      </c>
      <c r="AD1075" s="3">
        <v>9232.4699999999993</v>
      </c>
      <c r="AE1075" s="3">
        <v>6</v>
      </c>
      <c r="AF1075" s="3">
        <v>200</v>
      </c>
      <c r="AI1075" s="5">
        <v>49267.475200000001</v>
      </c>
      <c r="AJ1075" s="5">
        <v>110405.3049</v>
      </c>
    </row>
    <row r="1076" spans="10:36" x14ac:dyDescent="0.15">
      <c r="J1076" s="2" t="s">
        <v>31</v>
      </c>
      <c r="K1076" s="2">
        <v>57580.7</v>
      </c>
      <c r="L1076" s="2">
        <v>123444.9</v>
      </c>
      <c r="M1076" s="2">
        <v>8559.08</v>
      </c>
      <c r="N1076" s="2">
        <v>2</v>
      </c>
      <c r="O1076" s="2">
        <v>30</v>
      </c>
      <c r="Q1076" s="4"/>
      <c r="R1076" s="4"/>
      <c r="S1076" s="4"/>
      <c r="T1076" s="4"/>
      <c r="U1076" s="4"/>
      <c r="V1076" s="4"/>
      <c r="W1076" s="4"/>
      <c r="AA1076" s="3" t="s">
        <v>140</v>
      </c>
      <c r="AB1076" s="3">
        <v>63058.7</v>
      </c>
      <c r="AC1076" s="3">
        <v>131379.6</v>
      </c>
      <c r="AD1076" s="3">
        <v>8750.16</v>
      </c>
      <c r="AE1076" s="3">
        <v>6</v>
      </c>
      <c r="AF1076" s="3">
        <v>200</v>
      </c>
      <c r="AI1076" s="5">
        <v>49401.849699999999</v>
      </c>
      <c r="AJ1076" s="5">
        <v>110311.2148</v>
      </c>
    </row>
    <row r="1077" spans="10:36" x14ac:dyDescent="0.15">
      <c r="J1077" s="2" t="s">
        <v>31</v>
      </c>
      <c r="K1077" s="2">
        <v>58583.7</v>
      </c>
      <c r="L1077" s="2">
        <v>124898.3</v>
      </c>
      <c r="M1077" s="2">
        <v>8544.1299999999992</v>
      </c>
      <c r="N1077" s="2">
        <v>2</v>
      </c>
      <c r="O1077" s="2">
        <v>30</v>
      </c>
      <c r="Q1077" s="4"/>
      <c r="R1077" s="4"/>
      <c r="S1077" s="4"/>
      <c r="T1077" s="4"/>
      <c r="U1077" s="4"/>
      <c r="V1077" s="4"/>
      <c r="W1077" s="4"/>
      <c r="AA1077" s="3" t="s">
        <v>140</v>
      </c>
      <c r="AB1077" s="3">
        <v>61306.8</v>
      </c>
      <c r="AC1077" s="3">
        <v>128662.1</v>
      </c>
      <c r="AD1077" s="3">
        <v>8653.6</v>
      </c>
      <c r="AE1077" s="3">
        <v>6</v>
      </c>
      <c r="AF1077" s="3">
        <v>200</v>
      </c>
      <c r="AI1077" s="5">
        <v>49536.2258</v>
      </c>
      <c r="AJ1077" s="5">
        <v>110217.12360000001</v>
      </c>
    </row>
    <row r="1078" spans="10:36" x14ac:dyDescent="0.15">
      <c r="J1078" s="2" t="s">
        <v>31</v>
      </c>
      <c r="K1078" s="2">
        <v>58808.7</v>
      </c>
      <c r="L1078" s="2">
        <v>125428.5</v>
      </c>
      <c r="M1078" s="2">
        <v>8544.09</v>
      </c>
      <c r="N1078" s="2">
        <v>2</v>
      </c>
      <c r="O1078" s="2">
        <v>30</v>
      </c>
      <c r="Q1078" s="4"/>
      <c r="R1078" s="4"/>
      <c r="S1078" s="4"/>
      <c r="T1078" s="4"/>
      <c r="U1078" s="4"/>
      <c r="V1078" s="4"/>
      <c r="W1078" s="4"/>
      <c r="AA1078" s="3" t="s">
        <v>140</v>
      </c>
      <c r="AB1078" s="3">
        <v>63849.7</v>
      </c>
      <c r="AC1078" s="3">
        <v>132126.6</v>
      </c>
      <c r="AD1078" s="3">
        <v>8823.35</v>
      </c>
      <c r="AE1078" s="3">
        <v>6</v>
      </c>
      <c r="AF1078" s="3">
        <v>200</v>
      </c>
      <c r="AI1078" s="5">
        <v>49670.600400000003</v>
      </c>
      <c r="AJ1078" s="5">
        <v>110123.03350000001</v>
      </c>
    </row>
    <row r="1079" spans="10:36" x14ac:dyDescent="0.15">
      <c r="J1079" s="2" t="s">
        <v>31</v>
      </c>
      <c r="K1079" s="2">
        <v>58007.5</v>
      </c>
      <c r="L1079" s="2">
        <v>123950.8</v>
      </c>
      <c r="M1079" s="2">
        <v>8570.48</v>
      </c>
      <c r="N1079" s="2">
        <v>2</v>
      </c>
      <c r="O1079" s="2">
        <v>30</v>
      </c>
      <c r="Q1079" s="4"/>
      <c r="R1079" s="4"/>
      <c r="S1079" s="4"/>
      <c r="T1079" s="4"/>
      <c r="U1079" s="4"/>
      <c r="V1079" s="4"/>
      <c r="W1079" s="4"/>
      <c r="AA1079" s="3" t="s">
        <v>140</v>
      </c>
      <c r="AB1079" s="3">
        <v>71338.899999999994</v>
      </c>
      <c r="AC1079" s="3">
        <v>142620.4</v>
      </c>
      <c r="AD1079" s="3">
        <v>9238.2800000000007</v>
      </c>
      <c r="AE1079" s="3">
        <v>6</v>
      </c>
      <c r="AF1079" s="3">
        <v>200</v>
      </c>
      <c r="AI1079" s="5">
        <v>49804.976499999997</v>
      </c>
      <c r="AJ1079" s="5">
        <v>110028.9423</v>
      </c>
    </row>
    <row r="1080" spans="10:36" x14ac:dyDescent="0.15">
      <c r="J1080" s="2" t="s">
        <v>31</v>
      </c>
      <c r="K1080" s="2">
        <v>58321.2</v>
      </c>
      <c r="L1080" s="2">
        <v>124355.3</v>
      </c>
      <c r="M1080" s="2">
        <v>8568.61</v>
      </c>
      <c r="N1080" s="2">
        <v>2</v>
      </c>
      <c r="O1080" s="2">
        <v>30</v>
      </c>
      <c r="Q1080" s="4"/>
      <c r="R1080" s="4"/>
      <c r="S1080" s="4"/>
      <c r="T1080" s="4"/>
      <c r="U1080" s="4"/>
      <c r="V1080" s="4"/>
      <c r="W1080" s="4"/>
      <c r="AA1080" s="3" t="s">
        <v>140</v>
      </c>
      <c r="AB1080" s="3">
        <v>64791.7</v>
      </c>
      <c r="AC1080" s="3">
        <v>132950.5</v>
      </c>
      <c r="AD1080" s="3">
        <v>8899.42</v>
      </c>
      <c r="AE1080" s="3">
        <v>6</v>
      </c>
      <c r="AF1080" s="3">
        <v>200</v>
      </c>
      <c r="AI1080" s="5">
        <v>49939.351000000002</v>
      </c>
      <c r="AJ1080" s="5">
        <v>109934.8523</v>
      </c>
    </row>
    <row r="1081" spans="10:36" x14ac:dyDescent="0.15">
      <c r="J1081" s="2" t="s">
        <v>31</v>
      </c>
      <c r="K1081" s="2">
        <v>51258.5</v>
      </c>
      <c r="L1081" s="2">
        <v>142829.4</v>
      </c>
      <c r="M1081" s="2">
        <v>9395.7000000000007</v>
      </c>
      <c r="N1081" s="2">
        <v>3</v>
      </c>
      <c r="O1081" s="2">
        <v>30</v>
      </c>
      <c r="Q1081" s="4"/>
      <c r="R1081" s="4"/>
      <c r="S1081" s="4"/>
      <c r="T1081" s="4"/>
      <c r="U1081" s="4"/>
      <c r="V1081" s="4"/>
      <c r="W1081" s="4"/>
      <c r="AA1081" s="3" t="s">
        <v>140</v>
      </c>
      <c r="AB1081" s="3">
        <v>60973.1</v>
      </c>
      <c r="AC1081" s="3">
        <v>127337.9</v>
      </c>
      <c r="AD1081" s="3">
        <v>8706.83</v>
      </c>
      <c r="AE1081" s="3">
        <v>6</v>
      </c>
      <c r="AF1081" s="3">
        <v>200</v>
      </c>
      <c r="AI1081" s="5">
        <v>50073.727099999996</v>
      </c>
      <c r="AJ1081" s="5">
        <v>109840.76119999999</v>
      </c>
    </row>
    <row r="1082" spans="10:36" x14ac:dyDescent="0.15">
      <c r="J1082" s="2" t="s">
        <v>31</v>
      </c>
      <c r="K1082" s="2">
        <v>51332.7</v>
      </c>
      <c r="L1082" s="2">
        <v>140082</v>
      </c>
      <c r="M1082" s="2">
        <v>9323.06</v>
      </c>
      <c r="N1082" s="2">
        <v>3</v>
      </c>
      <c r="O1082" s="2">
        <v>30</v>
      </c>
      <c r="Q1082" s="4"/>
      <c r="R1082" s="4"/>
      <c r="S1082" s="4"/>
      <c r="T1082" s="4"/>
      <c r="U1082" s="4"/>
      <c r="V1082" s="4"/>
      <c r="W1082" s="4"/>
      <c r="AA1082" s="3" t="s">
        <v>140</v>
      </c>
      <c r="AB1082" s="3">
        <v>71115.8</v>
      </c>
      <c r="AC1082" s="3">
        <v>141850.70000000001</v>
      </c>
      <c r="AD1082" s="3">
        <v>9237.6200000000008</v>
      </c>
      <c r="AE1082" s="3">
        <v>6</v>
      </c>
      <c r="AF1082" s="3">
        <v>200</v>
      </c>
      <c r="AI1082" s="5">
        <v>50208.101699999999</v>
      </c>
      <c r="AJ1082" s="5">
        <v>109746.671</v>
      </c>
    </row>
    <row r="1083" spans="10:36" x14ac:dyDescent="0.15">
      <c r="J1083" s="2" t="s">
        <v>31</v>
      </c>
      <c r="K1083" s="2">
        <v>51516.4</v>
      </c>
      <c r="L1083" s="2">
        <v>138305.79999999999</v>
      </c>
      <c r="M1083" s="2">
        <v>9273.07</v>
      </c>
      <c r="N1083" s="2">
        <v>3</v>
      </c>
      <c r="O1083" s="2">
        <v>30</v>
      </c>
      <c r="Q1083" s="4"/>
      <c r="R1083" s="4"/>
      <c r="S1083" s="4"/>
      <c r="T1083" s="4"/>
      <c r="U1083" s="4"/>
      <c r="V1083" s="4"/>
      <c r="W1083" s="4"/>
      <c r="AA1083" s="3" t="s">
        <v>140</v>
      </c>
      <c r="AB1083" s="3">
        <v>65871.399999999994</v>
      </c>
      <c r="AC1083" s="3">
        <v>133888.1</v>
      </c>
      <c r="AD1083" s="3">
        <v>8998.26</v>
      </c>
      <c r="AE1083" s="3">
        <v>6</v>
      </c>
      <c r="AF1083" s="3">
        <v>200</v>
      </c>
      <c r="AI1083" s="5">
        <v>50342.477800000001</v>
      </c>
      <c r="AJ1083" s="5">
        <v>109652.5799</v>
      </c>
    </row>
    <row r="1084" spans="10:36" x14ac:dyDescent="0.15">
      <c r="J1084" s="2" t="s">
        <v>31</v>
      </c>
      <c r="K1084" s="2">
        <v>51724.1</v>
      </c>
      <c r="L1084" s="2">
        <v>136857</v>
      </c>
      <c r="M1084" s="2">
        <v>9193.73</v>
      </c>
      <c r="N1084" s="2">
        <v>3</v>
      </c>
      <c r="O1084" s="2">
        <v>30</v>
      </c>
      <c r="Q1084" s="4"/>
      <c r="R1084" s="4"/>
      <c r="S1084" s="4"/>
      <c r="T1084" s="4"/>
      <c r="U1084" s="4"/>
      <c r="V1084" s="4"/>
      <c r="W1084" s="4"/>
      <c r="AA1084" s="3" t="s">
        <v>140</v>
      </c>
      <c r="AB1084" s="3">
        <v>70817.3</v>
      </c>
      <c r="AC1084" s="3">
        <v>141068.20000000001</v>
      </c>
      <c r="AD1084" s="3">
        <v>9228.7999999999993</v>
      </c>
      <c r="AE1084" s="3">
        <v>6</v>
      </c>
      <c r="AF1084" s="3">
        <v>200</v>
      </c>
      <c r="AI1084" s="5">
        <v>50476.852299999999</v>
      </c>
      <c r="AJ1084" s="5">
        <v>109558.4899</v>
      </c>
    </row>
    <row r="1085" spans="10:36" x14ac:dyDescent="0.15">
      <c r="J1085" s="2" t="s">
        <v>31</v>
      </c>
      <c r="K1085" s="2">
        <v>51981</v>
      </c>
      <c r="L1085" s="2">
        <v>135698.5</v>
      </c>
      <c r="M1085" s="2">
        <v>9096.86</v>
      </c>
      <c r="N1085" s="2">
        <v>3</v>
      </c>
      <c r="O1085" s="2">
        <v>30</v>
      </c>
      <c r="Q1085" s="4"/>
      <c r="R1085" s="4"/>
      <c r="S1085" s="4"/>
      <c r="T1085" s="4"/>
      <c r="U1085" s="4"/>
      <c r="V1085" s="4"/>
      <c r="W1085" s="4"/>
      <c r="AA1085" s="3" t="s">
        <v>140</v>
      </c>
      <c r="AB1085" s="3">
        <v>70443.199999999997</v>
      </c>
      <c r="AC1085" s="3">
        <v>140171.9</v>
      </c>
      <c r="AD1085" s="3">
        <v>9213.11</v>
      </c>
      <c r="AE1085" s="3">
        <v>6</v>
      </c>
      <c r="AF1085" s="3">
        <v>200</v>
      </c>
      <c r="AI1085" s="5">
        <v>50611.228499999997</v>
      </c>
      <c r="AJ1085" s="5">
        <v>109464.39870000001</v>
      </c>
    </row>
    <row r="1086" spans="10:36" x14ac:dyDescent="0.15">
      <c r="J1086" s="2" t="s">
        <v>31</v>
      </c>
      <c r="K1086" s="2">
        <v>52414.7</v>
      </c>
      <c r="L1086" s="2">
        <v>134515.4</v>
      </c>
      <c r="M1086" s="2">
        <v>8983.1</v>
      </c>
      <c r="N1086" s="2">
        <v>3</v>
      </c>
      <c r="O1086" s="2">
        <v>30</v>
      </c>
      <c r="Q1086" s="4"/>
      <c r="R1086" s="4"/>
      <c r="S1086" s="4"/>
      <c r="T1086" s="4"/>
      <c r="U1086" s="4"/>
      <c r="V1086" s="4"/>
      <c r="W1086" s="4"/>
      <c r="AA1086" s="3" t="s">
        <v>140</v>
      </c>
      <c r="AB1086" s="3">
        <v>60776.9</v>
      </c>
      <c r="AC1086" s="3">
        <v>126253.6</v>
      </c>
      <c r="AD1086" s="3">
        <v>8765.42</v>
      </c>
      <c r="AE1086" s="3">
        <v>6</v>
      </c>
      <c r="AF1086" s="3">
        <v>200</v>
      </c>
      <c r="AI1086" s="5">
        <v>50745.603000000003</v>
      </c>
      <c r="AJ1086" s="5">
        <v>109370.3086</v>
      </c>
    </row>
    <row r="1087" spans="10:36" x14ac:dyDescent="0.15">
      <c r="J1087" s="2" t="s">
        <v>31</v>
      </c>
      <c r="K1087" s="2">
        <v>52745.4</v>
      </c>
      <c r="L1087" s="2">
        <v>133811</v>
      </c>
      <c r="M1087" s="2">
        <v>8906.9599999999991</v>
      </c>
      <c r="N1087" s="2">
        <v>3</v>
      </c>
      <c r="O1087" s="2">
        <v>30</v>
      </c>
      <c r="Q1087" s="4"/>
      <c r="R1087" s="4"/>
      <c r="S1087" s="4"/>
      <c r="T1087" s="4"/>
      <c r="U1087" s="4"/>
      <c r="V1087" s="4"/>
      <c r="W1087" s="4"/>
      <c r="AA1087" s="3" t="s">
        <v>140</v>
      </c>
      <c r="AB1087" s="3">
        <v>66763.100000000006</v>
      </c>
      <c r="AC1087" s="3">
        <v>134673.60000000001</v>
      </c>
      <c r="AD1087" s="3">
        <v>9055.56</v>
      </c>
      <c r="AE1087" s="3">
        <v>6</v>
      </c>
      <c r="AF1087" s="3">
        <v>200</v>
      </c>
      <c r="AI1087" s="5">
        <v>50879.979200000002</v>
      </c>
      <c r="AJ1087" s="5">
        <v>109276.21739999999</v>
      </c>
    </row>
    <row r="1088" spans="10:36" x14ac:dyDescent="0.15">
      <c r="J1088" s="2" t="s">
        <v>31</v>
      </c>
      <c r="K1088" s="2">
        <v>53202.1</v>
      </c>
      <c r="L1088" s="2">
        <v>133157.5</v>
      </c>
      <c r="M1088" s="2">
        <v>8825.18</v>
      </c>
      <c r="N1088" s="2">
        <v>3</v>
      </c>
      <c r="O1088" s="2">
        <v>30</v>
      </c>
      <c r="Q1088" s="4"/>
      <c r="R1088" s="4"/>
      <c r="S1088" s="4"/>
      <c r="T1088" s="4"/>
      <c r="U1088" s="4"/>
      <c r="V1088" s="4"/>
      <c r="W1088" s="4"/>
      <c r="AA1088" s="3" t="s">
        <v>140</v>
      </c>
      <c r="AB1088" s="3">
        <v>70044</v>
      </c>
      <c r="AC1088" s="3">
        <v>139363.79999999999</v>
      </c>
      <c r="AD1088" s="3">
        <v>9202.7099999999991</v>
      </c>
      <c r="AE1088" s="3">
        <v>6</v>
      </c>
      <c r="AF1088" s="3">
        <v>200</v>
      </c>
      <c r="AI1088" s="5">
        <v>51014.3537</v>
      </c>
      <c r="AJ1088" s="5">
        <v>109182.12729999999</v>
      </c>
    </row>
    <row r="1089" spans="10:36" x14ac:dyDescent="0.15">
      <c r="J1089" s="2" t="s">
        <v>31</v>
      </c>
      <c r="K1089" s="2">
        <v>53734.6</v>
      </c>
      <c r="L1089" s="2">
        <v>132491.5</v>
      </c>
      <c r="M1089" s="2">
        <v>8727.5400000000009</v>
      </c>
      <c r="N1089" s="2">
        <v>3</v>
      </c>
      <c r="O1089" s="2">
        <v>30</v>
      </c>
      <c r="Q1089" s="4"/>
      <c r="R1089" s="4"/>
      <c r="S1089" s="4"/>
      <c r="T1089" s="4"/>
      <c r="U1089" s="4"/>
      <c r="V1089" s="4"/>
      <c r="W1089" s="4"/>
      <c r="AA1089" s="3" t="s">
        <v>140</v>
      </c>
      <c r="AB1089" s="3">
        <v>67465.600000000006</v>
      </c>
      <c r="AC1089" s="3">
        <v>135458.29999999999</v>
      </c>
      <c r="AD1089" s="3">
        <v>9087.42</v>
      </c>
      <c r="AE1089" s="3">
        <v>6</v>
      </c>
      <c r="AF1089" s="3">
        <v>200</v>
      </c>
      <c r="AI1089" s="5">
        <v>51148.729800000001</v>
      </c>
      <c r="AJ1089" s="5">
        <v>109088.0361</v>
      </c>
    </row>
    <row r="1090" spans="10:36" x14ac:dyDescent="0.15">
      <c r="J1090" s="2" t="s">
        <v>31</v>
      </c>
      <c r="K1090" s="2">
        <v>54317.599999999999</v>
      </c>
      <c r="L1090" s="2">
        <v>131838.6</v>
      </c>
      <c r="M1090" s="2">
        <v>8642.32</v>
      </c>
      <c r="N1090" s="2">
        <v>3</v>
      </c>
      <c r="O1090" s="2">
        <v>30</v>
      </c>
      <c r="Q1090" s="4"/>
      <c r="R1090" s="4"/>
      <c r="S1090" s="4"/>
      <c r="T1090" s="4"/>
      <c r="U1090" s="4"/>
      <c r="V1090" s="4"/>
      <c r="W1090" s="4"/>
      <c r="AA1090" s="3" t="s">
        <v>140</v>
      </c>
      <c r="AB1090" s="3">
        <v>68330.399999999994</v>
      </c>
      <c r="AC1090" s="3">
        <v>136495.70000000001</v>
      </c>
      <c r="AD1090" s="3">
        <v>9120.9599999999991</v>
      </c>
      <c r="AE1090" s="3">
        <v>6</v>
      </c>
      <c r="AF1090" s="3">
        <v>200</v>
      </c>
      <c r="AI1090" s="5">
        <v>51283.104399999997</v>
      </c>
      <c r="AJ1090" s="5">
        <v>108993.9461</v>
      </c>
    </row>
    <row r="1091" spans="10:36" x14ac:dyDescent="0.15">
      <c r="J1091" s="2" t="s">
        <v>31</v>
      </c>
      <c r="K1091" s="2">
        <v>54887.5</v>
      </c>
      <c r="L1091" s="2">
        <v>131311.4</v>
      </c>
      <c r="M1091" s="2">
        <v>8577.93</v>
      </c>
      <c r="N1091" s="2">
        <v>3</v>
      </c>
      <c r="O1091" s="2">
        <v>30</v>
      </c>
      <c r="Q1091" s="4"/>
      <c r="R1091" s="4"/>
      <c r="S1091" s="4"/>
      <c r="T1091" s="4"/>
      <c r="U1091" s="4"/>
      <c r="V1091" s="4"/>
      <c r="W1091" s="4"/>
      <c r="AA1091" s="3" t="s">
        <v>140</v>
      </c>
      <c r="AB1091" s="3">
        <v>69569.600000000006</v>
      </c>
      <c r="AC1091" s="3">
        <v>138404.20000000001</v>
      </c>
      <c r="AD1091" s="3">
        <v>9181.5300000000007</v>
      </c>
      <c r="AE1091" s="3">
        <v>6</v>
      </c>
      <c r="AF1091" s="3">
        <v>200</v>
      </c>
      <c r="AI1091" s="5">
        <v>51417.480499999998</v>
      </c>
      <c r="AJ1091" s="5">
        <v>108899.85490000001</v>
      </c>
    </row>
    <row r="1092" spans="10:36" x14ac:dyDescent="0.15">
      <c r="J1092" s="2" t="s">
        <v>31</v>
      </c>
      <c r="K1092" s="2">
        <v>55482.6</v>
      </c>
      <c r="L1092" s="2">
        <v>130709</v>
      </c>
      <c r="M1092" s="2">
        <v>8476.6</v>
      </c>
      <c r="N1092" s="2">
        <v>3</v>
      </c>
      <c r="O1092" s="2">
        <v>30</v>
      </c>
      <c r="Q1092" s="4"/>
      <c r="R1092" s="4"/>
      <c r="S1092" s="4"/>
      <c r="T1092" s="4"/>
      <c r="U1092" s="4"/>
      <c r="V1092" s="4"/>
      <c r="W1092" s="4"/>
      <c r="AA1092" s="3" t="s">
        <v>140</v>
      </c>
      <c r="AB1092" s="3">
        <v>68944.2</v>
      </c>
      <c r="AC1092" s="3">
        <v>137355.29999999999</v>
      </c>
      <c r="AD1092" s="3">
        <v>9162.8700000000008</v>
      </c>
      <c r="AE1092" s="3">
        <v>6</v>
      </c>
      <c r="AF1092" s="3">
        <v>200</v>
      </c>
      <c r="AI1092" s="5">
        <v>51551.855000000003</v>
      </c>
      <c r="AJ1092" s="5">
        <v>108805.7648</v>
      </c>
    </row>
    <row r="1093" spans="10:36" x14ac:dyDescent="0.15">
      <c r="J1093" s="2" t="s">
        <v>31</v>
      </c>
      <c r="K1093" s="2">
        <v>43933.1</v>
      </c>
      <c r="L1093" s="2">
        <v>113848.4</v>
      </c>
      <c r="M1093" s="2">
        <v>9262.51</v>
      </c>
      <c r="N1093" s="2">
        <v>3</v>
      </c>
      <c r="O1093" s="2">
        <v>30</v>
      </c>
      <c r="Q1093" s="4"/>
      <c r="R1093" s="4"/>
      <c r="S1093" s="4"/>
      <c r="T1093" s="4"/>
      <c r="U1093" s="4"/>
      <c r="V1093" s="4"/>
      <c r="W1093" s="4"/>
      <c r="AA1093" s="3" t="s">
        <v>140</v>
      </c>
      <c r="AB1093" s="3">
        <v>60681.1</v>
      </c>
      <c r="AC1093" s="3">
        <v>125207.4</v>
      </c>
      <c r="AD1093" s="3">
        <v>8827.86</v>
      </c>
      <c r="AE1093" s="3">
        <v>6</v>
      </c>
      <c r="AF1093" s="3">
        <v>200</v>
      </c>
      <c r="AI1093" s="5">
        <v>51686.231099999997</v>
      </c>
      <c r="AJ1093" s="5">
        <v>108711.6737</v>
      </c>
    </row>
    <row r="1094" spans="10:36" x14ac:dyDescent="0.15">
      <c r="J1094" s="2" t="s">
        <v>31</v>
      </c>
      <c r="K1094" s="2">
        <v>55988.5</v>
      </c>
      <c r="L1094" s="2">
        <v>130345.5</v>
      </c>
      <c r="M1094" s="2">
        <v>8427.19</v>
      </c>
      <c r="N1094" s="2">
        <v>3</v>
      </c>
      <c r="O1094" s="2">
        <v>30</v>
      </c>
      <c r="Q1094" s="4"/>
      <c r="R1094" s="4"/>
      <c r="S1094" s="4"/>
      <c r="T1094" s="4"/>
      <c r="U1094" s="4"/>
      <c r="V1094" s="4"/>
      <c r="W1094" s="4"/>
      <c r="AA1094" s="3" t="s">
        <v>140</v>
      </c>
      <c r="AB1094" s="3">
        <v>60686</v>
      </c>
      <c r="AC1094" s="3">
        <v>124250</v>
      </c>
      <c r="AD1094" s="3">
        <v>8892.57</v>
      </c>
      <c r="AE1094" s="3">
        <v>6</v>
      </c>
      <c r="AF1094" s="3">
        <v>200</v>
      </c>
      <c r="AI1094" s="5">
        <v>51820.6057</v>
      </c>
      <c r="AJ1094" s="5">
        <v>108617.5836</v>
      </c>
    </row>
    <row r="1095" spans="10:36" x14ac:dyDescent="0.15">
      <c r="J1095" s="2" t="s">
        <v>31</v>
      </c>
      <c r="K1095" s="2">
        <v>56570.9</v>
      </c>
      <c r="L1095" s="2">
        <v>129868.8</v>
      </c>
      <c r="M1095" s="2">
        <v>8336.08</v>
      </c>
      <c r="N1095" s="2">
        <v>3</v>
      </c>
      <c r="O1095" s="2">
        <v>30</v>
      </c>
      <c r="Q1095" s="4"/>
      <c r="R1095" s="4"/>
      <c r="S1095" s="4"/>
      <c r="T1095" s="4"/>
      <c r="U1095" s="4"/>
      <c r="V1095" s="4"/>
      <c r="W1095" s="4"/>
      <c r="AA1095" s="3" t="s">
        <v>140</v>
      </c>
      <c r="AB1095" s="3">
        <v>60794</v>
      </c>
      <c r="AC1095" s="3">
        <v>122877.6</v>
      </c>
      <c r="AD1095" s="3">
        <v>8999.2800000000007</v>
      </c>
      <c r="AE1095" s="3">
        <v>6</v>
      </c>
      <c r="AF1095" s="3">
        <v>200</v>
      </c>
      <c r="AI1095" s="5">
        <v>51954.981800000001</v>
      </c>
      <c r="AJ1095" s="5">
        <v>108523.49249999999</v>
      </c>
    </row>
    <row r="1096" spans="10:36" x14ac:dyDescent="0.15">
      <c r="J1096" s="2" t="s">
        <v>31</v>
      </c>
      <c r="K1096" s="2">
        <v>47454.7</v>
      </c>
      <c r="L1096" s="2">
        <v>116358.3</v>
      </c>
      <c r="M1096" s="2">
        <v>9131.7900000000009</v>
      </c>
      <c r="N1096" s="2">
        <v>3</v>
      </c>
      <c r="O1096" s="2">
        <v>30</v>
      </c>
      <c r="Q1096" s="4"/>
      <c r="R1096" s="4"/>
      <c r="S1096" s="4"/>
      <c r="T1096" s="4"/>
      <c r="U1096" s="4"/>
      <c r="V1096" s="4"/>
      <c r="W1096" s="4"/>
      <c r="AA1096" s="3" t="s">
        <v>140</v>
      </c>
      <c r="AB1096" s="3">
        <v>61117.1</v>
      </c>
      <c r="AC1096" s="3">
        <v>121367.8</v>
      </c>
      <c r="AD1096" s="3">
        <v>9094.92</v>
      </c>
      <c r="AE1096" s="3">
        <v>6</v>
      </c>
      <c r="AF1096" s="3">
        <v>200</v>
      </c>
      <c r="AI1096" s="5">
        <v>52089.356299999999</v>
      </c>
      <c r="AJ1096" s="5">
        <v>108429.40240000001</v>
      </c>
    </row>
    <row r="1097" spans="10:36" x14ac:dyDescent="0.15">
      <c r="J1097" s="2" t="s">
        <v>31</v>
      </c>
      <c r="K1097" s="2">
        <v>57191.3</v>
      </c>
      <c r="L1097" s="2">
        <v>129304.1</v>
      </c>
      <c r="M1097" s="2">
        <v>8247.4699999999993</v>
      </c>
      <c r="N1097" s="2">
        <v>3</v>
      </c>
      <c r="O1097" s="2">
        <v>30</v>
      </c>
      <c r="Q1097" s="4"/>
      <c r="R1097" s="4"/>
      <c r="S1097" s="4"/>
      <c r="T1097" s="4"/>
      <c r="U1097" s="4"/>
      <c r="V1097" s="4"/>
      <c r="W1097" s="4"/>
      <c r="AA1097" s="3" t="s">
        <v>140</v>
      </c>
      <c r="AB1097" s="3">
        <v>61632.5</v>
      </c>
      <c r="AC1097" s="3">
        <v>119279.2</v>
      </c>
      <c r="AD1097" s="3">
        <v>9206.0300000000007</v>
      </c>
      <c r="AE1097" s="3">
        <v>6</v>
      </c>
      <c r="AF1097" s="3">
        <v>200</v>
      </c>
      <c r="AI1097" s="5">
        <v>52223.732499999998</v>
      </c>
      <c r="AJ1097" s="5">
        <v>108335.3112</v>
      </c>
    </row>
    <row r="1098" spans="10:36" x14ac:dyDescent="0.15">
      <c r="J1098" s="2" t="s">
        <v>31</v>
      </c>
      <c r="K1098" s="2">
        <v>50863.199999999997</v>
      </c>
      <c r="L1098" s="2">
        <v>118842.5</v>
      </c>
      <c r="M1098" s="2">
        <v>8900.4</v>
      </c>
      <c r="N1098" s="2">
        <v>3</v>
      </c>
      <c r="O1098" s="2">
        <v>30</v>
      </c>
      <c r="Q1098" s="4"/>
      <c r="R1098" s="4"/>
      <c r="S1098" s="4"/>
      <c r="T1098" s="4"/>
      <c r="U1098" s="4"/>
      <c r="V1098" s="4"/>
      <c r="W1098" s="4"/>
      <c r="AA1098" s="3" t="s">
        <v>140</v>
      </c>
      <c r="AB1098" s="3">
        <v>62056.800000000003</v>
      </c>
      <c r="AC1098" s="3">
        <v>117694.2</v>
      </c>
      <c r="AD1098" s="3">
        <v>9317.56</v>
      </c>
      <c r="AE1098" s="3">
        <v>6</v>
      </c>
      <c r="AF1098" s="3">
        <v>200</v>
      </c>
      <c r="AI1098" s="5">
        <v>52358.107000000004</v>
      </c>
      <c r="AJ1098" s="5">
        <v>108241.2211</v>
      </c>
    </row>
    <row r="1099" spans="10:36" x14ac:dyDescent="0.15">
      <c r="J1099" s="2" t="s">
        <v>31</v>
      </c>
      <c r="K1099" s="2">
        <v>57748.4</v>
      </c>
      <c r="L1099" s="2">
        <v>128789.7</v>
      </c>
      <c r="M1099" s="2">
        <v>8214.5300000000007</v>
      </c>
      <c r="N1099" s="2">
        <v>3</v>
      </c>
      <c r="O1099" s="2">
        <v>30</v>
      </c>
      <c r="Q1099" s="4"/>
      <c r="R1099" s="4"/>
      <c r="S1099" s="4"/>
      <c r="T1099" s="4"/>
      <c r="U1099" s="4"/>
      <c r="V1099" s="4"/>
      <c r="W1099" s="4"/>
      <c r="AA1099" s="3" t="s">
        <v>140</v>
      </c>
      <c r="AB1099" s="3">
        <v>62799.5</v>
      </c>
      <c r="AC1099" s="3">
        <v>115556.4</v>
      </c>
      <c r="AD1099" s="3">
        <v>9435.51</v>
      </c>
      <c r="AE1099" s="3">
        <v>6</v>
      </c>
      <c r="AF1099" s="3">
        <v>200</v>
      </c>
      <c r="AI1099" s="5">
        <v>52492.483200000002</v>
      </c>
      <c r="AJ1099" s="5">
        <v>108147.1299</v>
      </c>
    </row>
    <row r="1100" spans="10:36" x14ac:dyDescent="0.15">
      <c r="J1100" s="2" t="s">
        <v>31</v>
      </c>
      <c r="K1100" s="2">
        <v>58103.3</v>
      </c>
      <c r="L1100" s="2">
        <v>128312</v>
      </c>
      <c r="M1100" s="2">
        <v>8236.8799999999992</v>
      </c>
      <c r="N1100" s="2">
        <v>3</v>
      </c>
      <c r="O1100" s="2">
        <v>30</v>
      </c>
      <c r="Q1100" s="4"/>
      <c r="R1100" s="4"/>
      <c r="S1100" s="4"/>
      <c r="T1100" s="4"/>
      <c r="U1100" s="4"/>
      <c r="V1100" s="4"/>
      <c r="W1100" s="4"/>
      <c r="AA1100" s="3" t="s">
        <v>140</v>
      </c>
      <c r="AB1100" s="3">
        <v>39742.5</v>
      </c>
      <c r="AC1100" s="3">
        <v>120200.1</v>
      </c>
      <c r="AD1100" s="3">
        <v>9444.31</v>
      </c>
      <c r="AE1100" s="3">
        <v>7</v>
      </c>
      <c r="AF1100" s="3">
        <v>200</v>
      </c>
      <c r="AI1100" s="5">
        <v>52626.8577</v>
      </c>
      <c r="AJ1100" s="5">
        <v>108053.0399</v>
      </c>
    </row>
    <row r="1101" spans="10:36" x14ac:dyDescent="0.15">
      <c r="J1101" s="2" t="s">
        <v>31</v>
      </c>
      <c r="K1101" s="2">
        <v>53065</v>
      </c>
      <c r="L1101" s="2">
        <v>120288.1</v>
      </c>
      <c r="M1101" s="2">
        <v>8725.31</v>
      </c>
      <c r="N1101" s="2">
        <v>3</v>
      </c>
      <c r="O1101" s="2">
        <v>30</v>
      </c>
      <c r="Q1101" s="4"/>
      <c r="R1101" s="4"/>
      <c r="S1101" s="4"/>
      <c r="T1101" s="4"/>
      <c r="U1101" s="4"/>
      <c r="V1101" s="4"/>
      <c r="W1101" s="4"/>
      <c r="AA1101" s="3" t="s">
        <v>140</v>
      </c>
      <c r="AB1101" s="3">
        <v>41376.6</v>
      </c>
      <c r="AC1101" s="3">
        <v>121304.5</v>
      </c>
      <c r="AD1101" s="3">
        <v>9397.2800000000007</v>
      </c>
      <c r="AE1101" s="3">
        <v>7</v>
      </c>
      <c r="AF1101" s="3">
        <v>200</v>
      </c>
      <c r="AI1101" s="5">
        <v>52761.233800000002</v>
      </c>
      <c r="AJ1101" s="5">
        <v>107958.94869999999</v>
      </c>
    </row>
    <row r="1102" spans="10:36" x14ac:dyDescent="0.15">
      <c r="J1102" s="2" t="s">
        <v>31</v>
      </c>
      <c r="K1102" s="2">
        <v>58420.6</v>
      </c>
      <c r="L1102" s="2">
        <v>127821.9</v>
      </c>
      <c r="M1102" s="2">
        <v>8300.0499999999993</v>
      </c>
      <c r="N1102" s="2">
        <v>3</v>
      </c>
      <c r="O1102" s="2">
        <v>30</v>
      </c>
      <c r="Q1102" s="4"/>
      <c r="R1102" s="4"/>
      <c r="S1102" s="4"/>
      <c r="T1102" s="4"/>
      <c r="U1102" s="4"/>
      <c r="V1102" s="4"/>
      <c r="W1102" s="4"/>
      <c r="AA1102" s="3" t="s">
        <v>140</v>
      </c>
      <c r="AB1102" s="3">
        <v>46476.7</v>
      </c>
      <c r="AC1102" s="3">
        <v>125437</v>
      </c>
      <c r="AD1102" s="3">
        <v>9127.02</v>
      </c>
      <c r="AE1102" s="3">
        <v>7</v>
      </c>
      <c r="AF1102" s="3">
        <v>200</v>
      </c>
      <c r="AI1102" s="5">
        <v>52895.608399999997</v>
      </c>
      <c r="AJ1102" s="5">
        <v>107864.85860000001</v>
      </c>
    </row>
    <row r="1103" spans="10:36" x14ac:dyDescent="0.15">
      <c r="J1103" s="2" t="s">
        <v>31</v>
      </c>
      <c r="K1103" s="2">
        <v>58688</v>
      </c>
      <c r="L1103" s="2">
        <v>127243.1</v>
      </c>
      <c r="M1103" s="2">
        <v>8404.7900000000009</v>
      </c>
      <c r="N1103" s="2">
        <v>3</v>
      </c>
      <c r="O1103" s="2">
        <v>30</v>
      </c>
      <c r="Q1103" s="4"/>
      <c r="R1103" s="4"/>
      <c r="S1103" s="4"/>
      <c r="T1103" s="4"/>
      <c r="U1103" s="4"/>
      <c r="V1103" s="4"/>
      <c r="W1103" s="4"/>
      <c r="AA1103" s="3" t="s">
        <v>140</v>
      </c>
      <c r="AB1103" s="3">
        <v>50924.5</v>
      </c>
      <c r="AC1103" s="3">
        <v>128848.4</v>
      </c>
      <c r="AD1103" s="3">
        <v>8796.49</v>
      </c>
      <c r="AE1103" s="3">
        <v>7</v>
      </c>
      <c r="AF1103" s="3">
        <v>200</v>
      </c>
      <c r="AI1103" s="5">
        <v>53029.984499999999</v>
      </c>
      <c r="AJ1103" s="5">
        <v>107770.7674</v>
      </c>
    </row>
    <row r="1104" spans="10:36" x14ac:dyDescent="0.15">
      <c r="J1104" s="2" t="s">
        <v>31</v>
      </c>
      <c r="K1104" s="2">
        <v>58829.1</v>
      </c>
      <c r="L1104" s="2">
        <v>126676.5</v>
      </c>
      <c r="M1104" s="2">
        <v>8447.16</v>
      </c>
      <c r="N1104" s="2">
        <v>3</v>
      </c>
      <c r="O1104" s="2">
        <v>30</v>
      </c>
      <c r="Q1104" s="4"/>
      <c r="R1104" s="4"/>
      <c r="S1104" s="4"/>
      <c r="T1104" s="4"/>
      <c r="U1104" s="4"/>
      <c r="V1104" s="4"/>
      <c r="W1104" s="4"/>
      <c r="AA1104" s="3" t="s">
        <v>140</v>
      </c>
      <c r="AB1104" s="3">
        <v>54041.3</v>
      </c>
      <c r="AC1104" s="3">
        <v>131106.6</v>
      </c>
      <c r="AD1104" s="3">
        <v>8630.86</v>
      </c>
      <c r="AE1104" s="3">
        <v>7</v>
      </c>
      <c r="AF1104" s="3">
        <v>200</v>
      </c>
      <c r="AI1104" s="5">
        <v>53164.358999999997</v>
      </c>
      <c r="AJ1104" s="5">
        <v>107676.6774</v>
      </c>
    </row>
    <row r="1105" spans="10:36" x14ac:dyDescent="0.15">
      <c r="J1105" s="2" t="s">
        <v>31</v>
      </c>
      <c r="K1105" s="2">
        <v>55580.7</v>
      </c>
      <c r="L1105" s="2">
        <v>121987.2</v>
      </c>
      <c r="M1105" s="2">
        <v>8575.0300000000007</v>
      </c>
      <c r="N1105" s="2">
        <v>3</v>
      </c>
      <c r="O1105" s="2">
        <v>30</v>
      </c>
      <c r="Q1105" s="4"/>
      <c r="R1105" s="4"/>
      <c r="S1105" s="4"/>
      <c r="T1105" s="4"/>
      <c r="U1105" s="4"/>
      <c r="V1105" s="4"/>
      <c r="W1105" s="4"/>
      <c r="AA1105" s="3" t="s">
        <v>140</v>
      </c>
      <c r="AB1105" s="3">
        <v>55222.8</v>
      </c>
      <c r="AC1105" s="3">
        <v>131893.70000000001</v>
      </c>
      <c r="AD1105" s="3">
        <v>8604.92</v>
      </c>
      <c r="AE1105" s="3">
        <v>7</v>
      </c>
      <c r="AF1105" s="3">
        <v>200</v>
      </c>
      <c r="AI1105" s="5">
        <v>53298.735099999998</v>
      </c>
      <c r="AJ1105" s="5">
        <v>107582.5863</v>
      </c>
    </row>
    <row r="1106" spans="10:36" x14ac:dyDescent="0.15">
      <c r="J1106" s="2" t="s">
        <v>31</v>
      </c>
      <c r="K1106" s="2">
        <v>58893.4</v>
      </c>
      <c r="L1106" s="2">
        <v>126323.8</v>
      </c>
      <c r="M1106" s="2">
        <v>8492.92</v>
      </c>
      <c r="N1106" s="2">
        <v>3</v>
      </c>
      <c r="O1106" s="2">
        <v>30</v>
      </c>
      <c r="Q1106" s="4"/>
      <c r="R1106" s="4"/>
      <c r="S1106" s="4"/>
      <c r="T1106" s="4"/>
      <c r="U1106" s="4"/>
      <c r="V1106" s="4"/>
      <c r="W1106" s="4"/>
      <c r="AA1106" s="3" t="s">
        <v>140</v>
      </c>
      <c r="AB1106" s="3">
        <v>56216.5</v>
      </c>
      <c r="AC1106" s="3">
        <v>132478</v>
      </c>
      <c r="AD1106" s="3">
        <v>8586.75</v>
      </c>
      <c r="AE1106" s="3">
        <v>7</v>
      </c>
      <c r="AF1106" s="3">
        <v>200</v>
      </c>
      <c r="AI1106" s="5">
        <v>53433.109700000001</v>
      </c>
      <c r="AJ1106" s="5">
        <v>107488.4961</v>
      </c>
    </row>
    <row r="1107" spans="10:36" x14ac:dyDescent="0.15">
      <c r="J1107" s="2" t="s">
        <v>31</v>
      </c>
      <c r="K1107" s="2">
        <v>58882.5</v>
      </c>
      <c r="L1107" s="2">
        <v>125920.3</v>
      </c>
      <c r="M1107" s="2">
        <v>8513.84</v>
      </c>
      <c r="N1107" s="2">
        <v>3</v>
      </c>
      <c r="O1107" s="2">
        <v>30</v>
      </c>
      <c r="Q1107" s="4"/>
      <c r="R1107" s="4"/>
      <c r="S1107" s="4"/>
      <c r="T1107" s="4"/>
      <c r="U1107" s="4"/>
      <c r="V1107" s="4"/>
      <c r="W1107" s="4"/>
      <c r="AA1107" s="3" t="s">
        <v>140</v>
      </c>
      <c r="AB1107" s="3">
        <v>61502.6</v>
      </c>
      <c r="AC1107" s="3">
        <v>139635.20000000001</v>
      </c>
      <c r="AD1107" s="3">
        <v>8885.7999999999993</v>
      </c>
      <c r="AE1107" s="3">
        <v>7</v>
      </c>
      <c r="AF1107" s="3">
        <v>200</v>
      </c>
      <c r="AI1107" s="5">
        <v>53567.485800000002</v>
      </c>
      <c r="AJ1107" s="5">
        <v>107394.405</v>
      </c>
    </row>
    <row r="1108" spans="10:36" x14ac:dyDescent="0.15">
      <c r="J1108" s="2" t="s">
        <v>31</v>
      </c>
      <c r="K1108" s="2">
        <v>57014.8</v>
      </c>
      <c r="L1108" s="2">
        <v>122976.1</v>
      </c>
      <c r="M1108" s="2">
        <v>8562.11</v>
      </c>
      <c r="N1108" s="2">
        <v>3</v>
      </c>
      <c r="O1108" s="2">
        <v>30</v>
      </c>
      <c r="Q1108" s="4"/>
      <c r="R1108" s="4"/>
      <c r="S1108" s="4"/>
      <c r="T1108" s="4"/>
      <c r="U1108" s="4"/>
      <c r="V1108" s="4"/>
      <c r="W1108" s="4"/>
      <c r="AA1108" s="3" t="s">
        <v>140</v>
      </c>
      <c r="AB1108" s="3">
        <v>62240.5</v>
      </c>
      <c r="AC1108" s="3">
        <v>140936.4</v>
      </c>
      <c r="AD1108" s="3">
        <v>8949.52</v>
      </c>
      <c r="AE1108" s="3">
        <v>7</v>
      </c>
      <c r="AF1108" s="3">
        <v>200</v>
      </c>
      <c r="AI1108" s="5">
        <v>53701.8603</v>
      </c>
      <c r="AJ1108" s="5">
        <v>107300.3149</v>
      </c>
    </row>
    <row r="1109" spans="10:36" x14ac:dyDescent="0.15">
      <c r="J1109" s="2" t="s">
        <v>31</v>
      </c>
      <c r="K1109" s="2">
        <v>57580.7</v>
      </c>
      <c r="L1109" s="2">
        <v>123444.9</v>
      </c>
      <c r="M1109" s="2">
        <v>8564.24</v>
      </c>
      <c r="N1109" s="2">
        <v>3</v>
      </c>
      <c r="O1109" s="2">
        <v>30</v>
      </c>
      <c r="Q1109" s="4"/>
      <c r="R1109" s="4"/>
      <c r="S1109" s="4"/>
      <c r="T1109" s="4"/>
      <c r="U1109" s="4"/>
      <c r="V1109" s="4"/>
      <c r="W1109" s="4"/>
      <c r="AA1109" s="3" t="s">
        <v>140</v>
      </c>
      <c r="AB1109" s="3">
        <v>62929.1</v>
      </c>
      <c r="AC1109" s="3">
        <v>141897</v>
      </c>
      <c r="AD1109" s="3">
        <v>9007.27</v>
      </c>
      <c r="AE1109" s="3">
        <v>7</v>
      </c>
      <c r="AF1109" s="3">
        <v>200</v>
      </c>
      <c r="AI1109" s="5">
        <v>53836.236499999999</v>
      </c>
      <c r="AJ1109" s="5">
        <v>107206.2237</v>
      </c>
    </row>
    <row r="1110" spans="10:36" x14ac:dyDescent="0.15">
      <c r="J1110" s="2" t="s">
        <v>31</v>
      </c>
      <c r="K1110" s="2">
        <v>58583.7</v>
      </c>
      <c r="L1110" s="2">
        <v>124898.3</v>
      </c>
      <c r="M1110" s="2">
        <v>8549.2000000000007</v>
      </c>
      <c r="N1110" s="2">
        <v>3</v>
      </c>
      <c r="O1110" s="2">
        <v>30</v>
      </c>
      <c r="Q1110" s="4"/>
      <c r="R1110" s="4"/>
      <c r="S1110" s="4"/>
      <c r="T1110" s="4"/>
      <c r="U1110" s="4"/>
      <c r="V1110" s="4"/>
      <c r="W1110" s="4"/>
      <c r="AA1110" s="3" t="s">
        <v>140</v>
      </c>
      <c r="AB1110" s="3">
        <v>63706.7</v>
      </c>
      <c r="AC1110" s="3">
        <v>142808.1</v>
      </c>
      <c r="AD1110" s="3">
        <v>9053.77</v>
      </c>
      <c r="AE1110" s="3">
        <v>7</v>
      </c>
      <c r="AF1110" s="3">
        <v>200</v>
      </c>
      <c r="AI1110" s="5">
        <v>53970.610999999997</v>
      </c>
      <c r="AJ1110" s="5">
        <v>107112.13370000001</v>
      </c>
    </row>
    <row r="1111" spans="10:36" x14ac:dyDescent="0.15">
      <c r="J1111" s="2" t="s">
        <v>31</v>
      </c>
      <c r="K1111" s="2">
        <v>58808.7</v>
      </c>
      <c r="L1111" s="2">
        <v>125428.5</v>
      </c>
      <c r="M1111" s="2">
        <v>8549.15</v>
      </c>
      <c r="N1111" s="2">
        <v>3</v>
      </c>
      <c r="O1111" s="2">
        <v>30</v>
      </c>
      <c r="Q1111" s="4"/>
      <c r="R1111" s="4"/>
      <c r="S1111" s="4"/>
      <c r="T1111" s="4"/>
      <c r="U1111" s="4"/>
      <c r="V1111" s="4"/>
      <c r="W1111" s="4"/>
      <c r="AA1111" s="3" t="s">
        <v>140</v>
      </c>
      <c r="AB1111" s="3">
        <v>60840.2</v>
      </c>
      <c r="AC1111" s="3">
        <v>138447.5</v>
      </c>
      <c r="AD1111" s="3">
        <v>8831.84</v>
      </c>
      <c r="AE1111" s="3">
        <v>7</v>
      </c>
      <c r="AF1111" s="3">
        <v>200</v>
      </c>
      <c r="AI1111" s="5">
        <v>54104.987099999998</v>
      </c>
      <c r="AJ1111" s="5">
        <v>107018.0425</v>
      </c>
    </row>
    <row r="1112" spans="10:36" x14ac:dyDescent="0.15">
      <c r="J1112" s="2" t="s">
        <v>31</v>
      </c>
      <c r="K1112" s="2">
        <v>58007.5</v>
      </c>
      <c r="L1112" s="2">
        <v>123950.8</v>
      </c>
      <c r="M1112" s="2">
        <v>8575.66</v>
      </c>
      <c r="N1112" s="2">
        <v>3</v>
      </c>
      <c r="O1112" s="2">
        <v>30</v>
      </c>
      <c r="Q1112" s="4"/>
      <c r="R1112" s="4"/>
      <c r="S1112" s="4"/>
      <c r="T1112" s="4"/>
      <c r="U1112" s="4"/>
      <c r="V1112" s="4"/>
      <c r="W1112" s="4"/>
      <c r="AA1112" s="3" t="s">
        <v>140</v>
      </c>
      <c r="AB1112" s="3">
        <v>57284.800000000003</v>
      </c>
      <c r="AC1112" s="3">
        <v>133201.79999999999</v>
      </c>
      <c r="AD1112" s="3">
        <v>8587.33</v>
      </c>
      <c r="AE1112" s="3">
        <v>7</v>
      </c>
      <c r="AF1112" s="3">
        <v>200</v>
      </c>
      <c r="AI1112" s="5">
        <v>54239.361700000001</v>
      </c>
      <c r="AJ1112" s="5">
        <v>106923.95239999999</v>
      </c>
    </row>
    <row r="1113" spans="10:36" x14ac:dyDescent="0.15">
      <c r="J1113" s="2" t="s">
        <v>31</v>
      </c>
      <c r="K1113" s="2">
        <v>58321.2</v>
      </c>
      <c r="L1113" s="2">
        <v>124355.3</v>
      </c>
      <c r="M1113" s="2">
        <v>8573.77</v>
      </c>
      <c r="N1113" s="2">
        <v>3</v>
      </c>
      <c r="O1113" s="2">
        <v>30</v>
      </c>
      <c r="Q1113" s="4"/>
      <c r="R1113" s="4"/>
      <c r="S1113" s="4"/>
      <c r="T1113" s="4"/>
      <c r="U1113" s="4"/>
      <c r="V1113" s="4"/>
      <c r="W1113" s="4"/>
      <c r="AA1113" s="3" t="s">
        <v>140</v>
      </c>
      <c r="AB1113" s="3">
        <v>60278.5</v>
      </c>
      <c r="AC1113" s="3">
        <v>137323.5</v>
      </c>
      <c r="AD1113" s="3">
        <v>8784.26</v>
      </c>
      <c r="AE1113" s="3">
        <v>7</v>
      </c>
      <c r="AF1113" s="3">
        <v>200</v>
      </c>
      <c r="AI1113" s="5">
        <v>54373.737800000003</v>
      </c>
      <c r="AJ1113" s="5">
        <v>106829.8612</v>
      </c>
    </row>
    <row r="1114" spans="10:36" x14ac:dyDescent="0.15">
      <c r="J1114" s="2" t="s">
        <v>31</v>
      </c>
      <c r="K1114" s="2">
        <v>49310.400000000001</v>
      </c>
      <c r="L1114" s="2">
        <v>137918.6</v>
      </c>
      <c r="M1114" s="2">
        <v>9308.2800000000007</v>
      </c>
      <c r="N1114" s="2">
        <v>1</v>
      </c>
      <c r="O1114" s="2">
        <v>35</v>
      </c>
      <c r="Q1114" s="4"/>
      <c r="R1114" s="4"/>
      <c r="S1114" s="4"/>
      <c r="T1114" s="4"/>
      <c r="U1114" s="4"/>
      <c r="V1114" s="4"/>
      <c r="W1114" s="4"/>
      <c r="AA1114" s="3" t="s">
        <v>140</v>
      </c>
      <c r="AB1114" s="3">
        <v>64648.3</v>
      </c>
      <c r="AC1114" s="3">
        <v>143631.6</v>
      </c>
      <c r="AD1114" s="3">
        <v>9089.24</v>
      </c>
      <c r="AE1114" s="3">
        <v>7</v>
      </c>
      <c r="AF1114" s="3">
        <v>200</v>
      </c>
      <c r="AI1114" s="5">
        <v>54508.112300000001</v>
      </c>
      <c r="AJ1114" s="5">
        <v>106735.7712</v>
      </c>
    </row>
    <row r="1115" spans="10:36" x14ac:dyDescent="0.15">
      <c r="J1115" s="2" t="s">
        <v>31</v>
      </c>
      <c r="K1115" s="2">
        <v>49847.8</v>
      </c>
      <c r="L1115" s="2">
        <v>136055.5</v>
      </c>
      <c r="M1115" s="2">
        <v>9233.7900000000009</v>
      </c>
      <c r="N1115" s="2">
        <v>1</v>
      </c>
      <c r="O1115" s="2">
        <v>35</v>
      </c>
      <c r="Q1115" s="4"/>
      <c r="R1115" s="4"/>
      <c r="S1115" s="4"/>
      <c r="T1115" s="4"/>
      <c r="U1115" s="4"/>
      <c r="V1115" s="4"/>
      <c r="W1115" s="4"/>
      <c r="AA1115" s="3" t="s">
        <v>140</v>
      </c>
      <c r="AB1115" s="3">
        <v>57925.5</v>
      </c>
      <c r="AC1115" s="3">
        <v>133708.70000000001</v>
      </c>
      <c r="AD1115" s="3">
        <v>8611.93</v>
      </c>
      <c r="AE1115" s="3">
        <v>7</v>
      </c>
      <c r="AF1115" s="3">
        <v>200</v>
      </c>
      <c r="AI1115" s="5">
        <v>54642.488499999999</v>
      </c>
      <c r="AJ1115" s="5">
        <v>106641.68</v>
      </c>
    </row>
    <row r="1116" spans="10:36" x14ac:dyDescent="0.15">
      <c r="J1116" s="2" t="s">
        <v>31</v>
      </c>
      <c r="K1116" s="2">
        <v>50141.7</v>
      </c>
      <c r="L1116" s="2">
        <v>135149.29999999999</v>
      </c>
      <c r="M1116" s="2">
        <v>9186.24</v>
      </c>
      <c r="N1116" s="2">
        <v>1</v>
      </c>
      <c r="O1116" s="2">
        <v>35</v>
      </c>
      <c r="Q1116" s="4"/>
      <c r="R1116" s="4"/>
      <c r="S1116" s="4"/>
      <c r="T1116" s="4"/>
      <c r="U1116" s="4"/>
      <c r="V1116" s="4"/>
      <c r="W1116" s="4"/>
      <c r="AA1116" s="3" t="s">
        <v>140</v>
      </c>
      <c r="AB1116" s="3">
        <v>58415</v>
      </c>
      <c r="AC1116" s="3">
        <v>134177.5</v>
      </c>
      <c r="AD1116" s="3">
        <v>8631.99</v>
      </c>
      <c r="AE1116" s="3">
        <v>7</v>
      </c>
      <c r="AF1116" s="3">
        <v>200</v>
      </c>
      <c r="AI1116" s="5">
        <v>54776.862999999998</v>
      </c>
      <c r="AJ1116" s="5">
        <v>106547.58990000001</v>
      </c>
    </row>
    <row r="1117" spans="10:36" x14ac:dyDescent="0.15">
      <c r="J1117" s="2" t="s">
        <v>31</v>
      </c>
      <c r="K1117" s="2">
        <v>50447.199999999997</v>
      </c>
      <c r="L1117" s="2">
        <v>134469.79999999999</v>
      </c>
      <c r="M1117" s="2">
        <v>9128.57</v>
      </c>
      <c r="N1117" s="2">
        <v>1</v>
      </c>
      <c r="O1117" s="2">
        <v>35</v>
      </c>
      <c r="Q1117" s="4"/>
      <c r="R1117" s="4"/>
      <c r="S1117" s="4"/>
      <c r="T1117" s="4"/>
      <c r="U1117" s="4"/>
      <c r="V1117" s="4"/>
      <c r="W1117" s="4"/>
      <c r="AA1117" s="3" t="s">
        <v>140</v>
      </c>
      <c r="AB1117" s="3">
        <v>59766.7</v>
      </c>
      <c r="AC1117" s="3">
        <v>136262.79999999999</v>
      </c>
      <c r="AD1117" s="3">
        <v>8728.94</v>
      </c>
      <c r="AE1117" s="3">
        <v>7</v>
      </c>
      <c r="AF1117" s="3">
        <v>200</v>
      </c>
      <c r="AI1117" s="5">
        <v>54911.239200000004</v>
      </c>
      <c r="AJ1117" s="5">
        <v>106453.4987</v>
      </c>
    </row>
    <row r="1118" spans="10:36" x14ac:dyDescent="0.15">
      <c r="J1118" s="2" t="s">
        <v>31</v>
      </c>
      <c r="K1118" s="2">
        <v>50954.1</v>
      </c>
      <c r="L1118" s="2">
        <v>133866.79999999999</v>
      </c>
      <c r="M1118" s="2">
        <v>9047.6299999999992</v>
      </c>
      <c r="N1118" s="2">
        <v>1</v>
      </c>
      <c r="O1118" s="2">
        <v>35</v>
      </c>
      <c r="Q1118" s="4"/>
      <c r="R1118" s="4"/>
      <c r="S1118" s="4"/>
      <c r="T1118" s="4"/>
      <c r="U1118" s="4"/>
      <c r="V1118" s="4"/>
      <c r="W1118" s="4"/>
      <c r="AA1118" s="3" t="s">
        <v>140</v>
      </c>
      <c r="AB1118" s="3">
        <v>65477.7</v>
      </c>
      <c r="AC1118" s="3">
        <v>144265.79999999999</v>
      </c>
      <c r="AD1118" s="3">
        <v>9114.69</v>
      </c>
      <c r="AE1118" s="3">
        <v>7</v>
      </c>
      <c r="AF1118" s="3">
        <v>200</v>
      </c>
      <c r="AI1118" s="5">
        <v>55045.613700000002</v>
      </c>
      <c r="AJ1118" s="5">
        <v>106359.4087</v>
      </c>
    </row>
    <row r="1119" spans="10:36" x14ac:dyDescent="0.15">
      <c r="J1119" s="2" t="s">
        <v>31</v>
      </c>
      <c r="K1119" s="2">
        <v>51524.3</v>
      </c>
      <c r="L1119" s="2">
        <v>133238.79999999999</v>
      </c>
      <c r="M1119" s="2">
        <v>8953.9</v>
      </c>
      <c r="N1119" s="2">
        <v>1</v>
      </c>
      <c r="O1119" s="2">
        <v>35</v>
      </c>
      <c r="Q1119" s="4"/>
      <c r="R1119" s="4"/>
      <c r="S1119" s="4"/>
      <c r="T1119" s="4"/>
      <c r="U1119" s="4"/>
      <c r="V1119" s="4"/>
      <c r="W1119" s="4"/>
      <c r="AA1119" s="3" t="s">
        <v>140</v>
      </c>
      <c r="AB1119" s="3">
        <v>58967.5</v>
      </c>
      <c r="AC1119" s="3">
        <v>134709.29999999999</v>
      </c>
      <c r="AD1119" s="3">
        <v>8656.6200000000008</v>
      </c>
      <c r="AE1119" s="3">
        <v>7</v>
      </c>
      <c r="AF1119" s="3">
        <v>200</v>
      </c>
      <c r="AI1119" s="5">
        <v>55179.989800000003</v>
      </c>
      <c r="AJ1119" s="5">
        <v>106265.3175</v>
      </c>
    </row>
    <row r="1120" spans="10:36" x14ac:dyDescent="0.15">
      <c r="J1120" s="2" t="s">
        <v>31</v>
      </c>
      <c r="K1120" s="2">
        <v>52296.3</v>
      </c>
      <c r="L1120" s="2">
        <v>132574.20000000001</v>
      </c>
      <c r="M1120" s="2">
        <v>8848.8799999999992</v>
      </c>
      <c r="N1120" s="2">
        <v>1</v>
      </c>
      <c r="O1120" s="2">
        <v>35</v>
      </c>
      <c r="Q1120" s="4"/>
      <c r="R1120" s="4"/>
      <c r="S1120" s="4"/>
      <c r="T1120" s="4"/>
      <c r="U1120" s="4"/>
      <c r="V1120" s="4"/>
      <c r="W1120" s="4"/>
      <c r="AA1120" s="3" t="s">
        <v>140</v>
      </c>
      <c r="AB1120" s="3">
        <v>59154.9</v>
      </c>
      <c r="AC1120" s="3">
        <v>135037.70000000001</v>
      </c>
      <c r="AD1120" s="3">
        <v>8668.7099999999991</v>
      </c>
      <c r="AE1120" s="3">
        <v>7</v>
      </c>
      <c r="AF1120" s="3">
        <v>200</v>
      </c>
      <c r="AI1120" s="5">
        <v>55314.364399999999</v>
      </c>
      <c r="AJ1120" s="5">
        <v>106171.2274</v>
      </c>
    </row>
    <row r="1121" spans="10:36" x14ac:dyDescent="0.15">
      <c r="J1121" s="2" t="s">
        <v>31</v>
      </c>
      <c r="K1121" s="2">
        <v>53182.1</v>
      </c>
      <c r="L1121" s="2">
        <v>131884.5</v>
      </c>
      <c r="M1121" s="2">
        <v>8729.4599999999991</v>
      </c>
      <c r="N1121" s="2">
        <v>1</v>
      </c>
      <c r="O1121" s="2">
        <v>35</v>
      </c>
      <c r="Q1121" s="4"/>
      <c r="R1121" s="4"/>
      <c r="S1121" s="4"/>
      <c r="T1121" s="4"/>
      <c r="U1121" s="4"/>
      <c r="V1121" s="4"/>
      <c r="W1121" s="4"/>
      <c r="AA1121" s="3" t="s">
        <v>140</v>
      </c>
      <c r="AB1121" s="3">
        <v>66294.600000000006</v>
      </c>
      <c r="AC1121" s="3">
        <v>144849.4</v>
      </c>
      <c r="AD1121" s="3">
        <v>9136.18</v>
      </c>
      <c r="AE1121" s="3">
        <v>7</v>
      </c>
      <c r="AF1121" s="3">
        <v>200</v>
      </c>
      <c r="AI1121" s="5">
        <v>55448.7405</v>
      </c>
      <c r="AJ1121" s="5">
        <v>106077.1363</v>
      </c>
    </row>
    <row r="1122" spans="10:36" x14ac:dyDescent="0.15">
      <c r="J1122" s="2" t="s">
        <v>31</v>
      </c>
      <c r="K1122" s="2">
        <v>53878.6</v>
      </c>
      <c r="L1122" s="2">
        <v>131244.4</v>
      </c>
      <c r="M1122" s="2">
        <v>8621.86</v>
      </c>
      <c r="N1122" s="2">
        <v>1</v>
      </c>
      <c r="O1122" s="2">
        <v>35</v>
      </c>
      <c r="Q1122" s="4"/>
      <c r="R1122" s="4"/>
      <c r="S1122" s="4"/>
      <c r="T1122" s="4"/>
      <c r="U1122" s="4"/>
      <c r="V1122" s="4"/>
      <c r="W1122" s="4"/>
      <c r="AA1122" s="3" t="s">
        <v>140</v>
      </c>
      <c r="AB1122" s="3">
        <v>67099.399999999994</v>
      </c>
      <c r="AC1122" s="3">
        <v>145294.29999999999</v>
      </c>
      <c r="AD1122" s="3">
        <v>9151.7999999999993</v>
      </c>
      <c r="AE1122" s="3">
        <v>7</v>
      </c>
      <c r="AF1122" s="3">
        <v>200</v>
      </c>
      <c r="AI1122" s="5">
        <v>55583.114999999998</v>
      </c>
      <c r="AJ1122" s="5">
        <v>105983.0462</v>
      </c>
    </row>
    <row r="1123" spans="10:36" x14ac:dyDescent="0.15">
      <c r="J1123" s="2" t="s">
        <v>31</v>
      </c>
      <c r="K1123" s="2">
        <v>54448.2</v>
      </c>
      <c r="L1123" s="2">
        <v>130754.9</v>
      </c>
      <c r="M1123" s="2">
        <v>8554.9599999999991</v>
      </c>
      <c r="N1123" s="2">
        <v>1</v>
      </c>
      <c r="O1123" s="2">
        <v>35</v>
      </c>
      <c r="Q1123" s="4"/>
      <c r="R1123" s="4"/>
      <c r="S1123" s="4"/>
      <c r="T1123" s="4"/>
      <c r="U1123" s="4"/>
      <c r="V1123" s="4"/>
      <c r="W1123" s="4"/>
      <c r="AA1123" s="3" t="s">
        <v>140</v>
      </c>
      <c r="AB1123" s="3">
        <v>67842.2</v>
      </c>
      <c r="AC1123" s="3">
        <v>145587.9</v>
      </c>
      <c r="AD1123" s="3">
        <v>9160.07</v>
      </c>
      <c r="AE1123" s="3">
        <v>7</v>
      </c>
      <c r="AF1123" s="3">
        <v>200</v>
      </c>
      <c r="AI1123" s="5">
        <v>55717.491099999999</v>
      </c>
      <c r="AJ1123" s="5">
        <v>105888.955</v>
      </c>
    </row>
    <row r="1124" spans="10:36" x14ac:dyDescent="0.15">
      <c r="J1124" s="2" t="s">
        <v>31</v>
      </c>
      <c r="K1124" s="2">
        <v>44017.1</v>
      </c>
      <c r="L1124" s="2">
        <v>114882.5</v>
      </c>
      <c r="M1124" s="2">
        <v>9261.07</v>
      </c>
      <c r="N1124" s="2">
        <v>1</v>
      </c>
      <c r="O1124" s="2">
        <v>35</v>
      </c>
      <c r="Q1124" s="4"/>
      <c r="R1124" s="4"/>
      <c r="S1124" s="4"/>
      <c r="T1124" s="4"/>
      <c r="U1124" s="4"/>
      <c r="V1124" s="4"/>
      <c r="W1124" s="4"/>
      <c r="AA1124" s="3" t="s">
        <v>140</v>
      </c>
      <c r="AB1124" s="3">
        <v>68849.7</v>
      </c>
      <c r="AC1124" s="3">
        <v>145908.1</v>
      </c>
      <c r="AD1124" s="3">
        <v>9161.1299999999992</v>
      </c>
      <c r="AE1124" s="3">
        <v>7</v>
      </c>
      <c r="AF1124" s="3">
        <v>200</v>
      </c>
      <c r="AI1124" s="5">
        <v>55851.865700000002</v>
      </c>
      <c r="AJ1124" s="5">
        <v>105794.86500000001</v>
      </c>
    </row>
    <row r="1125" spans="10:36" x14ac:dyDescent="0.15">
      <c r="J1125" s="2" t="s">
        <v>31</v>
      </c>
      <c r="K1125" s="2">
        <v>55118.8</v>
      </c>
      <c r="L1125" s="2">
        <v>130228.4</v>
      </c>
      <c r="M1125" s="2">
        <v>8468.9599999999991</v>
      </c>
      <c r="N1125" s="2">
        <v>1</v>
      </c>
      <c r="O1125" s="2">
        <v>35</v>
      </c>
      <c r="Q1125" s="4"/>
      <c r="R1125" s="4"/>
      <c r="S1125" s="4"/>
      <c r="T1125" s="4"/>
      <c r="U1125" s="4"/>
      <c r="V1125" s="4"/>
      <c r="W1125" s="4"/>
      <c r="AA1125" s="3" t="s">
        <v>140</v>
      </c>
      <c r="AB1125" s="3">
        <v>69845.5</v>
      </c>
      <c r="AC1125" s="3">
        <v>146039</v>
      </c>
      <c r="AD1125" s="3">
        <v>9165.66</v>
      </c>
      <c r="AE1125" s="3">
        <v>7</v>
      </c>
      <c r="AF1125" s="3">
        <v>200</v>
      </c>
      <c r="AI1125" s="5">
        <v>55986.241800000003</v>
      </c>
      <c r="AJ1125" s="5">
        <v>105700.7738</v>
      </c>
    </row>
    <row r="1126" spans="10:36" x14ac:dyDescent="0.15">
      <c r="J1126" s="2" t="s">
        <v>31</v>
      </c>
      <c r="K1126" s="2">
        <v>55663.1</v>
      </c>
      <c r="L1126" s="2">
        <v>129764.1</v>
      </c>
      <c r="M1126" s="2">
        <v>8379.81</v>
      </c>
      <c r="N1126" s="2">
        <v>1</v>
      </c>
      <c r="O1126" s="2">
        <v>35</v>
      </c>
      <c r="Q1126" s="4"/>
      <c r="R1126" s="4"/>
      <c r="S1126" s="4"/>
      <c r="T1126" s="4"/>
      <c r="U1126" s="4"/>
      <c r="V1126" s="4"/>
      <c r="W1126" s="4"/>
      <c r="AA1126" s="3" t="s">
        <v>140</v>
      </c>
      <c r="AB1126" s="3">
        <v>70539.399999999994</v>
      </c>
      <c r="AC1126" s="3">
        <v>146017.4</v>
      </c>
      <c r="AD1126" s="3">
        <v>9171.42</v>
      </c>
      <c r="AE1126" s="3">
        <v>7</v>
      </c>
      <c r="AF1126" s="3">
        <v>200</v>
      </c>
      <c r="AI1126" s="5">
        <v>56120.616300000002</v>
      </c>
      <c r="AJ1126" s="5">
        <v>105606.68369999999</v>
      </c>
    </row>
    <row r="1127" spans="10:36" x14ac:dyDescent="0.15">
      <c r="J1127" s="2" t="s">
        <v>31</v>
      </c>
      <c r="K1127" s="2">
        <v>47753</v>
      </c>
      <c r="L1127" s="2">
        <v>117544.3</v>
      </c>
      <c r="M1127" s="2">
        <v>9087.39</v>
      </c>
      <c r="N1127" s="2">
        <v>1</v>
      </c>
      <c r="O1127" s="2">
        <v>35</v>
      </c>
      <c r="Q1127" s="4"/>
      <c r="R1127" s="4"/>
      <c r="S1127" s="4"/>
      <c r="T1127" s="4"/>
      <c r="U1127" s="4"/>
      <c r="V1127" s="4"/>
      <c r="W1127" s="4"/>
      <c r="AA1127" s="3" t="s">
        <v>140</v>
      </c>
      <c r="AB1127" s="3">
        <v>70919.3</v>
      </c>
      <c r="AC1127" s="3">
        <v>145754.9</v>
      </c>
      <c r="AD1127" s="3">
        <v>9187.06</v>
      </c>
      <c r="AE1127" s="3">
        <v>7</v>
      </c>
      <c r="AF1127" s="3">
        <v>200</v>
      </c>
      <c r="AI1127" s="5">
        <v>56254.9925</v>
      </c>
      <c r="AJ1127" s="5">
        <v>105512.5925</v>
      </c>
    </row>
    <row r="1128" spans="10:36" x14ac:dyDescent="0.15">
      <c r="J1128" s="2" t="s">
        <v>31</v>
      </c>
      <c r="K1128" s="2">
        <v>56169.3</v>
      </c>
      <c r="L1128" s="2">
        <v>129362.9</v>
      </c>
      <c r="M1128" s="2">
        <v>8308.0400000000009</v>
      </c>
      <c r="N1128" s="2">
        <v>1</v>
      </c>
      <c r="O1128" s="2">
        <v>35</v>
      </c>
      <c r="Q1128" s="4"/>
      <c r="R1128" s="4"/>
      <c r="S1128" s="4"/>
      <c r="T1128" s="4"/>
      <c r="U1128" s="4"/>
      <c r="V1128" s="4"/>
      <c r="W1128" s="4"/>
      <c r="AA1128" s="3" t="s">
        <v>140</v>
      </c>
      <c r="AB1128" s="3">
        <v>71148.3</v>
      </c>
      <c r="AC1128" s="3">
        <v>145378.29999999999</v>
      </c>
      <c r="AD1128" s="3">
        <v>9200.06</v>
      </c>
      <c r="AE1128" s="3">
        <v>7</v>
      </c>
      <c r="AF1128" s="3">
        <v>200</v>
      </c>
      <c r="AI1128" s="5">
        <v>56389.366999999998</v>
      </c>
      <c r="AJ1128" s="5">
        <v>105418.5025</v>
      </c>
    </row>
    <row r="1129" spans="10:36" x14ac:dyDescent="0.15">
      <c r="J1129" s="2" t="s">
        <v>31</v>
      </c>
      <c r="K1129" s="2">
        <v>56649.9</v>
      </c>
      <c r="L1129" s="2">
        <v>128974.1</v>
      </c>
      <c r="M1129" s="2">
        <v>8252.83</v>
      </c>
      <c r="N1129" s="2">
        <v>1</v>
      </c>
      <c r="O1129" s="2">
        <v>35</v>
      </c>
      <c r="Q1129" s="4"/>
      <c r="R1129" s="4"/>
      <c r="S1129" s="4"/>
      <c r="T1129" s="4"/>
      <c r="U1129" s="4"/>
      <c r="V1129" s="4"/>
      <c r="W1129" s="4"/>
      <c r="AA1129" s="3" t="s">
        <v>140</v>
      </c>
      <c r="AB1129" s="3">
        <v>71301.8</v>
      </c>
      <c r="AC1129" s="3">
        <v>144963.29999999999</v>
      </c>
      <c r="AD1129" s="3">
        <v>9218.2900000000009</v>
      </c>
      <c r="AE1129" s="3">
        <v>7</v>
      </c>
      <c r="AF1129" s="3">
        <v>200</v>
      </c>
      <c r="AI1129" s="5">
        <v>56523.743199999997</v>
      </c>
      <c r="AJ1129" s="5">
        <v>105324.41130000001</v>
      </c>
    </row>
    <row r="1130" spans="10:36" x14ac:dyDescent="0.15">
      <c r="J1130" s="2" t="s">
        <v>31</v>
      </c>
      <c r="K1130" s="2">
        <v>50633.5</v>
      </c>
      <c r="L1130" s="2">
        <v>119471.8</v>
      </c>
      <c r="M1130" s="2">
        <v>8859.81</v>
      </c>
      <c r="N1130" s="2">
        <v>1</v>
      </c>
      <c r="O1130" s="2">
        <v>35</v>
      </c>
      <c r="Q1130" s="4"/>
      <c r="R1130" s="4"/>
      <c r="S1130" s="4"/>
      <c r="T1130" s="4"/>
      <c r="U1130" s="4"/>
      <c r="V1130" s="4"/>
      <c r="W1130" s="4"/>
      <c r="AA1130" s="3" t="s">
        <v>140</v>
      </c>
      <c r="AB1130" s="3">
        <v>71368.800000000003</v>
      </c>
      <c r="AC1130" s="3">
        <v>144220.5</v>
      </c>
      <c r="AD1130" s="3">
        <v>9232.75</v>
      </c>
      <c r="AE1130" s="3">
        <v>7</v>
      </c>
      <c r="AF1130" s="3">
        <v>200</v>
      </c>
      <c r="AI1130" s="5">
        <v>56658.117700000003</v>
      </c>
      <c r="AJ1130" s="5">
        <v>105230.32120000001</v>
      </c>
    </row>
    <row r="1131" spans="10:36" x14ac:dyDescent="0.15">
      <c r="J1131" s="2" t="s">
        <v>31</v>
      </c>
      <c r="K1131" s="2">
        <v>57156.5</v>
      </c>
      <c r="L1131" s="2">
        <v>128509.8</v>
      </c>
      <c r="M1131" s="2">
        <v>8188.69</v>
      </c>
      <c r="N1131" s="2">
        <v>1</v>
      </c>
      <c r="O1131" s="2">
        <v>35</v>
      </c>
      <c r="Q1131" s="4"/>
      <c r="R1131" s="4"/>
      <c r="S1131" s="4"/>
      <c r="T1131" s="4"/>
      <c r="U1131" s="4"/>
      <c r="V1131" s="4"/>
      <c r="W1131" s="4"/>
      <c r="AA1131" s="3" t="s">
        <v>140</v>
      </c>
      <c r="AB1131" s="3">
        <v>61693.2</v>
      </c>
      <c r="AC1131" s="3">
        <v>129583.7</v>
      </c>
      <c r="AD1131" s="3">
        <v>8633.61</v>
      </c>
      <c r="AE1131" s="3">
        <v>7</v>
      </c>
      <c r="AF1131" s="3">
        <v>200</v>
      </c>
      <c r="AI1131" s="5">
        <v>35252.154999999999</v>
      </c>
      <c r="AJ1131" s="5">
        <v>120419.196</v>
      </c>
    </row>
    <row r="1132" spans="10:36" x14ac:dyDescent="0.15">
      <c r="J1132" s="2" t="s">
        <v>31</v>
      </c>
      <c r="K1132" s="2">
        <v>57511.199999999997</v>
      </c>
      <c r="L1132" s="2">
        <v>128120.4</v>
      </c>
      <c r="M1132" s="2">
        <v>8189.87</v>
      </c>
      <c r="N1132" s="2">
        <v>1</v>
      </c>
      <c r="O1132" s="2">
        <v>35</v>
      </c>
      <c r="Q1132" s="4"/>
      <c r="R1132" s="4"/>
      <c r="S1132" s="4"/>
      <c r="T1132" s="4"/>
      <c r="U1132" s="4"/>
      <c r="V1132" s="4"/>
      <c r="W1132" s="4"/>
      <c r="AA1132" s="3" t="s">
        <v>140</v>
      </c>
      <c r="AB1132" s="3">
        <v>62218.5</v>
      </c>
      <c r="AC1132" s="3">
        <v>130418</v>
      </c>
      <c r="AD1132" s="3">
        <v>8676.09</v>
      </c>
      <c r="AE1132" s="3">
        <v>7</v>
      </c>
      <c r="AF1132" s="3">
        <v>200</v>
      </c>
      <c r="AI1132" s="5">
        <v>35386.530299999999</v>
      </c>
      <c r="AJ1132" s="5">
        <v>120325.1054</v>
      </c>
    </row>
    <row r="1133" spans="10:36" x14ac:dyDescent="0.15">
      <c r="J1133" s="2" t="s">
        <v>31</v>
      </c>
      <c r="K1133" s="2">
        <v>52608.9</v>
      </c>
      <c r="L1133" s="2">
        <v>120740.2</v>
      </c>
      <c r="M1133" s="2">
        <v>8693.44</v>
      </c>
      <c r="N1133" s="2">
        <v>1</v>
      </c>
      <c r="O1133" s="2">
        <v>35</v>
      </c>
      <c r="Q1133" s="4"/>
      <c r="R1133" s="4"/>
      <c r="S1133" s="4"/>
      <c r="T1133" s="4"/>
      <c r="U1133" s="4"/>
      <c r="V1133" s="4"/>
      <c r="W1133" s="4"/>
      <c r="AA1133" s="3" t="s">
        <v>140</v>
      </c>
      <c r="AB1133" s="3">
        <v>62582</v>
      </c>
      <c r="AC1133" s="3">
        <v>130873</v>
      </c>
      <c r="AD1133" s="3">
        <v>8700.7800000000007</v>
      </c>
      <c r="AE1133" s="3">
        <v>7</v>
      </c>
      <c r="AF1133" s="3">
        <v>200</v>
      </c>
      <c r="AI1133" s="5">
        <v>35520.905599999998</v>
      </c>
      <c r="AJ1133" s="5">
        <v>120231.0148</v>
      </c>
    </row>
    <row r="1134" spans="10:36" x14ac:dyDescent="0.15">
      <c r="J1134" s="2" t="s">
        <v>31</v>
      </c>
      <c r="K1134" s="2">
        <v>57765.1</v>
      </c>
      <c r="L1134" s="2">
        <v>127768.7</v>
      </c>
      <c r="M1134" s="2">
        <v>8214.52</v>
      </c>
      <c r="N1134" s="2">
        <v>1</v>
      </c>
      <c r="O1134" s="2">
        <v>35</v>
      </c>
      <c r="Q1134" s="4"/>
      <c r="R1134" s="4"/>
      <c r="S1134" s="4"/>
      <c r="T1134" s="4"/>
      <c r="U1134" s="4"/>
      <c r="V1134" s="4"/>
      <c r="W1134" s="4"/>
      <c r="AA1134" s="3" t="s">
        <v>140</v>
      </c>
      <c r="AB1134" s="3">
        <v>71385.2</v>
      </c>
      <c r="AC1134" s="3">
        <v>143426.79999999999</v>
      </c>
      <c r="AD1134" s="3">
        <v>9236.81</v>
      </c>
      <c r="AE1134" s="3">
        <v>7</v>
      </c>
      <c r="AF1134" s="3">
        <v>200</v>
      </c>
      <c r="AI1134" s="5">
        <v>35655.281000000003</v>
      </c>
      <c r="AJ1134" s="5">
        <v>120136.9241</v>
      </c>
    </row>
    <row r="1135" spans="10:36" x14ac:dyDescent="0.15">
      <c r="J1135" s="2" t="s">
        <v>31</v>
      </c>
      <c r="K1135" s="2">
        <v>57968.800000000003</v>
      </c>
      <c r="L1135" s="2">
        <v>127277.9</v>
      </c>
      <c r="M1135" s="2">
        <v>8283.58</v>
      </c>
      <c r="N1135" s="2">
        <v>1</v>
      </c>
      <c r="O1135" s="2">
        <v>35</v>
      </c>
      <c r="Q1135" s="4"/>
      <c r="R1135" s="4"/>
      <c r="S1135" s="4"/>
      <c r="T1135" s="4"/>
      <c r="U1135" s="4"/>
      <c r="V1135" s="4"/>
      <c r="W1135" s="4"/>
      <c r="AA1135" s="3" t="s">
        <v>140</v>
      </c>
      <c r="AB1135" s="3">
        <v>63058.7</v>
      </c>
      <c r="AC1135" s="3">
        <v>131379.6</v>
      </c>
      <c r="AD1135" s="3">
        <v>8753.2199999999993</v>
      </c>
      <c r="AE1135" s="3">
        <v>7</v>
      </c>
      <c r="AF1135" s="3">
        <v>200</v>
      </c>
      <c r="AI1135" s="5">
        <v>35789.656300000002</v>
      </c>
      <c r="AJ1135" s="5">
        <v>120042.83349999999</v>
      </c>
    </row>
    <row r="1136" spans="10:36" x14ac:dyDescent="0.15">
      <c r="J1136" s="2" t="s">
        <v>31</v>
      </c>
      <c r="K1136" s="2">
        <v>54332.4</v>
      </c>
      <c r="L1136" s="2">
        <v>121906.5</v>
      </c>
      <c r="M1136" s="2">
        <v>8551.02</v>
      </c>
      <c r="N1136" s="2">
        <v>1</v>
      </c>
      <c r="O1136" s="2">
        <v>35</v>
      </c>
      <c r="Q1136" s="4"/>
      <c r="R1136" s="4"/>
      <c r="S1136" s="4"/>
      <c r="T1136" s="4"/>
      <c r="U1136" s="4"/>
      <c r="V1136" s="4"/>
      <c r="W1136" s="4"/>
      <c r="AA1136" s="3" t="s">
        <v>140</v>
      </c>
      <c r="AB1136" s="3">
        <v>61306.8</v>
      </c>
      <c r="AC1136" s="3">
        <v>128662.1</v>
      </c>
      <c r="AD1136" s="3">
        <v>8656.9500000000007</v>
      </c>
      <c r="AE1136" s="3">
        <v>7</v>
      </c>
      <c r="AF1136" s="3">
        <v>200</v>
      </c>
      <c r="AI1136" s="5">
        <v>35924.0317</v>
      </c>
      <c r="AJ1136" s="5">
        <v>119948.7429</v>
      </c>
    </row>
    <row r="1137" spans="10:36" x14ac:dyDescent="0.15">
      <c r="J1137" s="2" t="s">
        <v>31</v>
      </c>
      <c r="K1137" s="2">
        <v>58110.2</v>
      </c>
      <c r="L1137" s="2">
        <v>126635.8</v>
      </c>
      <c r="M1137" s="2">
        <v>8359.16</v>
      </c>
      <c r="N1137" s="2">
        <v>1</v>
      </c>
      <c r="O1137" s="2">
        <v>35</v>
      </c>
      <c r="Q1137" s="4"/>
      <c r="R1137" s="4"/>
      <c r="S1137" s="4"/>
      <c r="T1137" s="4"/>
      <c r="U1137" s="4"/>
      <c r="V1137" s="4"/>
      <c r="W1137" s="4"/>
      <c r="AA1137" s="3" t="s">
        <v>140</v>
      </c>
      <c r="AB1137" s="3">
        <v>63849.7</v>
      </c>
      <c r="AC1137" s="3">
        <v>132126.6</v>
      </c>
      <c r="AD1137" s="3">
        <v>8826.36</v>
      </c>
      <c r="AE1137" s="3">
        <v>7</v>
      </c>
      <c r="AF1137" s="3">
        <v>200</v>
      </c>
      <c r="AI1137" s="5">
        <v>36058.406999999999</v>
      </c>
      <c r="AJ1137" s="5">
        <v>119854.6523</v>
      </c>
    </row>
    <row r="1138" spans="10:36" x14ac:dyDescent="0.15">
      <c r="J1138" s="2" t="s">
        <v>31</v>
      </c>
      <c r="K1138" s="2">
        <v>55942.6</v>
      </c>
      <c r="L1138" s="2">
        <v>122971.8</v>
      </c>
      <c r="M1138" s="2">
        <v>8492.6200000000008</v>
      </c>
      <c r="N1138" s="2">
        <v>1</v>
      </c>
      <c r="O1138" s="2">
        <v>35</v>
      </c>
      <c r="Q1138" s="4"/>
      <c r="R1138" s="4"/>
      <c r="S1138" s="4"/>
      <c r="T1138" s="4"/>
      <c r="U1138" s="4"/>
      <c r="V1138" s="4"/>
      <c r="W1138" s="4"/>
      <c r="AA1138" s="3" t="s">
        <v>140</v>
      </c>
      <c r="AB1138" s="3">
        <v>71338.899999999994</v>
      </c>
      <c r="AC1138" s="3">
        <v>142620.4</v>
      </c>
      <c r="AD1138" s="3">
        <v>9242.5300000000007</v>
      </c>
      <c r="AE1138" s="3">
        <v>7</v>
      </c>
      <c r="AF1138" s="3">
        <v>200</v>
      </c>
      <c r="AI1138" s="5">
        <v>36192.782299999999</v>
      </c>
      <c r="AJ1138" s="5">
        <v>119760.5616</v>
      </c>
    </row>
    <row r="1139" spans="10:36" x14ac:dyDescent="0.15">
      <c r="J1139" s="2" t="s">
        <v>31</v>
      </c>
      <c r="K1139" s="2">
        <v>58137.8</v>
      </c>
      <c r="L1139" s="2">
        <v>126018.4</v>
      </c>
      <c r="M1139" s="2">
        <v>8408.52</v>
      </c>
      <c r="N1139" s="2">
        <v>1</v>
      </c>
      <c r="O1139" s="2">
        <v>35</v>
      </c>
      <c r="Q1139" s="4"/>
      <c r="R1139" s="4"/>
      <c r="S1139" s="4"/>
      <c r="T1139" s="4"/>
      <c r="U1139" s="4"/>
      <c r="V1139" s="4"/>
      <c r="W1139" s="4"/>
      <c r="AA1139" s="3" t="s">
        <v>140</v>
      </c>
      <c r="AB1139" s="3">
        <v>64791.7</v>
      </c>
      <c r="AC1139" s="3">
        <v>132950.5</v>
      </c>
      <c r="AD1139" s="3">
        <v>8902.51</v>
      </c>
      <c r="AE1139" s="3">
        <v>7</v>
      </c>
      <c r="AF1139" s="3">
        <v>200</v>
      </c>
      <c r="AI1139" s="5">
        <v>36327.157700000003</v>
      </c>
      <c r="AJ1139" s="5">
        <v>119666.47100000001</v>
      </c>
    </row>
    <row r="1140" spans="10:36" x14ac:dyDescent="0.15">
      <c r="J1140" s="2" t="s">
        <v>31</v>
      </c>
      <c r="K1140" s="2">
        <v>56571.199999999997</v>
      </c>
      <c r="L1140" s="2">
        <v>123516.4</v>
      </c>
      <c r="M1140" s="2">
        <v>8474.3799999999992</v>
      </c>
      <c r="N1140" s="2">
        <v>1</v>
      </c>
      <c r="O1140" s="2">
        <v>35</v>
      </c>
      <c r="Q1140" s="4"/>
      <c r="R1140" s="4"/>
      <c r="S1140" s="4"/>
      <c r="T1140" s="4"/>
      <c r="U1140" s="4"/>
      <c r="V1140" s="4"/>
      <c r="W1140" s="4"/>
      <c r="AA1140" s="3" t="s">
        <v>140</v>
      </c>
      <c r="AB1140" s="3">
        <v>60973.1</v>
      </c>
      <c r="AC1140" s="3">
        <v>127337.9</v>
      </c>
      <c r="AD1140" s="3">
        <v>8710.3799999999992</v>
      </c>
      <c r="AE1140" s="3">
        <v>7</v>
      </c>
      <c r="AF1140" s="3">
        <v>200</v>
      </c>
      <c r="AI1140" s="5">
        <v>36461.533000000003</v>
      </c>
      <c r="AJ1140" s="5">
        <v>119572.38039999999</v>
      </c>
    </row>
    <row r="1141" spans="10:36" x14ac:dyDescent="0.15">
      <c r="J1141" s="2" t="s">
        <v>31</v>
      </c>
      <c r="K1141" s="2">
        <v>57149</v>
      </c>
      <c r="L1141" s="2">
        <v>124098.4</v>
      </c>
      <c r="M1141" s="2">
        <v>8473.7199999999993</v>
      </c>
      <c r="N1141" s="2">
        <v>1</v>
      </c>
      <c r="O1141" s="2">
        <v>35</v>
      </c>
      <c r="Q1141" s="4"/>
      <c r="R1141" s="4"/>
      <c r="S1141" s="4"/>
      <c r="T1141" s="4"/>
      <c r="U1141" s="4"/>
      <c r="V1141" s="4"/>
      <c r="W1141" s="4"/>
      <c r="AA1141" s="3" t="s">
        <v>140</v>
      </c>
      <c r="AB1141" s="3">
        <v>71115.8</v>
      </c>
      <c r="AC1141" s="3">
        <v>141850.70000000001</v>
      </c>
      <c r="AD1141" s="3">
        <v>9241.77</v>
      </c>
      <c r="AE1141" s="3">
        <v>7</v>
      </c>
      <c r="AF1141" s="3">
        <v>200</v>
      </c>
      <c r="AI1141" s="5">
        <v>36595.908300000003</v>
      </c>
      <c r="AJ1141" s="5">
        <v>119478.2898</v>
      </c>
    </row>
    <row r="1142" spans="10:36" x14ac:dyDescent="0.15">
      <c r="J1142" s="2" t="s">
        <v>31</v>
      </c>
      <c r="K1142" s="2">
        <v>57901.2</v>
      </c>
      <c r="L1142" s="2">
        <v>125248.4</v>
      </c>
      <c r="M1142" s="2">
        <v>8453.9</v>
      </c>
      <c r="N1142" s="2">
        <v>1</v>
      </c>
      <c r="O1142" s="2">
        <v>35</v>
      </c>
      <c r="Q1142" s="4"/>
      <c r="R1142" s="4"/>
      <c r="S1142" s="4"/>
      <c r="T1142" s="4"/>
      <c r="U1142" s="4"/>
      <c r="V1142" s="4"/>
      <c r="W1142" s="4"/>
      <c r="AA1142" s="3" t="s">
        <v>140</v>
      </c>
      <c r="AB1142" s="3">
        <v>65871.399999999994</v>
      </c>
      <c r="AC1142" s="3">
        <v>133888.1</v>
      </c>
      <c r="AD1142" s="3">
        <v>9001.48</v>
      </c>
      <c r="AE1142" s="3">
        <v>7</v>
      </c>
      <c r="AF1142" s="3">
        <v>200</v>
      </c>
      <c r="AI1142" s="5">
        <v>36730.283600000002</v>
      </c>
      <c r="AJ1142" s="5">
        <v>119384.1992</v>
      </c>
    </row>
    <row r="1143" spans="10:36" x14ac:dyDescent="0.15">
      <c r="J1143" s="2" t="s">
        <v>31</v>
      </c>
      <c r="K1143" s="2">
        <v>57626.3</v>
      </c>
      <c r="L1143" s="2">
        <v>124617.1</v>
      </c>
      <c r="M1143" s="2">
        <v>8480.59</v>
      </c>
      <c r="N1143" s="2">
        <v>1</v>
      </c>
      <c r="O1143" s="2">
        <v>35</v>
      </c>
      <c r="Q1143" s="4"/>
      <c r="R1143" s="4"/>
      <c r="S1143" s="4"/>
      <c r="T1143" s="4"/>
      <c r="U1143" s="4"/>
      <c r="V1143" s="4"/>
      <c r="W1143" s="4"/>
      <c r="AA1143" s="3" t="s">
        <v>140</v>
      </c>
      <c r="AB1143" s="3">
        <v>70817.3</v>
      </c>
      <c r="AC1143" s="3">
        <v>141068.20000000001</v>
      </c>
      <c r="AD1143" s="3">
        <v>9232.84</v>
      </c>
      <c r="AE1143" s="3">
        <v>7</v>
      </c>
      <c r="AF1143" s="3">
        <v>200</v>
      </c>
      <c r="AI1143" s="5">
        <v>36864.659</v>
      </c>
      <c r="AJ1143" s="5">
        <v>119290.10860000001</v>
      </c>
    </row>
    <row r="1144" spans="10:36" x14ac:dyDescent="0.15">
      <c r="J1144" s="2" t="s">
        <v>31</v>
      </c>
      <c r="K1144" s="2">
        <v>49310.400000000001</v>
      </c>
      <c r="L1144" s="2">
        <v>137918.6</v>
      </c>
      <c r="M1144" s="2">
        <v>9315.83</v>
      </c>
      <c r="N1144" s="2">
        <v>2</v>
      </c>
      <c r="O1144" s="2">
        <v>35</v>
      </c>
      <c r="Q1144" s="4"/>
      <c r="R1144" s="4"/>
      <c r="S1144" s="4"/>
      <c r="T1144" s="4"/>
      <c r="U1144" s="4"/>
      <c r="V1144" s="4"/>
      <c r="W1144" s="4"/>
      <c r="AA1144" s="3" t="s">
        <v>140</v>
      </c>
      <c r="AB1144" s="3">
        <v>70443.199999999997</v>
      </c>
      <c r="AC1144" s="3">
        <v>140171.9</v>
      </c>
      <c r="AD1144" s="3">
        <v>9217.0400000000009</v>
      </c>
      <c r="AE1144" s="3">
        <v>7</v>
      </c>
      <c r="AF1144" s="3">
        <v>200</v>
      </c>
      <c r="AI1144" s="5">
        <v>36999.034299999999</v>
      </c>
      <c r="AJ1144" s="5">
        <v>119196.01790000001</v>
      </c>
    </row>
    <row r="1145" spans="10:36" x14ac:dyDescent="0.15">
      <c r="J1145" s="2" t="s">
        <v>31</v>
      </c>
      <c r="K1145" s="2">
        <v>49847.8</v>
      </c>
      <c r="L1145" s="2">
        <v>136055.5</v>
      </c>
      <c r="M1145" s="2">
        <v>9241.39</v>
      </c>
      <c r="N1145" s="2">
        <v>2</v>
      </c>
      <c r="O1145" s="2">
        <v>35</v>
      </c>
      <c r="Q1145" s="4"/>
      <c r="R1145" s="4"/>
      <c r="S1145" s="4"/>
      <c r="T1145" s="4"/>
      <c r="U1145" s="4"/>
      <c r="V1145" s="4"/>
      <c r="W1145" s="4"/>
      <c r="AA1145" s="3" t="s">
        <v>140</v>
      </c>
      <c r="AB1145" s="3">
        <v>60776.9</v>
      </c>
      <c r="AC1145" s="3">
        <v>126253.6</v>
      </c>
      <c r="AD1145" s="3">
        <v>8769.1200000000008</v>
      </c>
      <c r="AE1145" s="3">
        <v>7</v>
      </c>
      <c r="AF1145" s="3">
        <v>200</v>
      </c>
      <c r="AI1145" s="5">
        <v>37133.409599999999</v>
      </c>
      <c r="AJ1145" s="5">
        <v>119101.9273</v>
      </c>
    </row>
    <row r="1146" spans="10:36" x14ac:dyDescent="0.15">
      <c r="J1146" s="2" t="s">
        <v>31</v>
      </c>
      <c r="K1146" s="2">
        <v>50141.7</v>
      </c>
      <c r="L1146" s="2">
        <v>135149.29999999999</v>
      </c>
      <c r="M1146" s="2">
        <v>9193.83</v>
      </c>
      <c r="N1146" s="2">
        <v>2</v>
      </c>
      <c r="O1146" s="2">
        <v>35</v>
      </c>
      <c r="Q1146" s="4"/>
      <c r="R1146" s="4"/>
      <c r="S1146" s="4"/>
      <c r="T1146" s="4"/>
      <c r="U1146" s="4"/>
      <c r="V1146" s="4"/>
      <c r="W1146" s="4"/>
      <c r="AA1146" s="3" t="s">
        <v>140</v>
      </c>
      <c r="AB1146" s="3">
        <v>66763.100000000006</v>
      </c>
      <c r="AC1146" s="3">
        <v>134673.60000000001</v>
      </c>
      <c r="AD1146" s="3">
        <v>9058.9</v>
      </c>
      <c r="AE1146" s="3">
        <v>7</v>
      </c>
      <c r="AF1146" s="3">
        <v>200</v>
      </c>
      <c r="AI1146" s="5">
        <v>37267.785000000003</v>
      </c>
      <c r="AJ1146" s="5">
        <v>119007.8367</v>
      </c>
    </row>
    <row r="1147" spans="10:36" x14ac:dyDescent="0.15">
      <c r="J1147" s="2" t="s">
        <v>31</v>
      </c>
      <c r="K1147" s="2">
        <v>50447.199999999997</v>
      </c>
      <c r="L1147" s="2">
        <v>134469.79999999999</v>
      </c>
      <c r="M1147" s="2">
        <v>9136.0400000000009</v>
      </c>
      <c r="N1147" s="2">
        <v>2</v>
      </c>
      <c r="O1147" s="2">
        <v>35</v>
      </c>
      <c r="Q1147" s="4"/>
      <c r="R1147" s="4"/>
      <c r="S1147" s="4"/>
      <c r="T1147" s="4"/>
      <c r="U1147" s="4"/>
      <c r="V1147" s="4"/>
      <c r="W1147" s="4"/>
      <c r="AA1147" s="3" t="s">
        <v>140</v>
      </c>
      <c r="AB1147" s="3">
        <v>70044</v>
      </c>
      <c r="AC1147" s="3">
        <v>139363.79999999999</v>
      </c>
      <c r="AD1147" s="3">
        <v>9206.57</v>
      </c>
      <c r="AE1147" s="3">
        <v>7</v>
      </c>
      <c r="AF1147" s="3">
        <v>200</v>
      </c>
      <c r="AI1147" s="5">
        <v>37402.160300000003</v>
      </c>
      <c r="AJ1147" s="5">
        <v>118913.7461</v>
      </c>
    </row>
    <row r="1148" spans="10:36" x14ac:dyDescent="0.15">
      <c r="J1148" s="2" t="s">
        <v>31</v>
      </c>
      <c r="K1148" s="2">
        <v>50954.1</v>
      </c>
      <c r="L1148" s="2">
        <v>133866.79999999999</v>
      </c>
      <c r="M1148" s="2">
        <v>9054.8700000000008</v>
      </c>
      <c r="N1148" s="2">
        <v>2</v>
      </c>
      <c r="O1148" s="2">
        <v>35</v>
      </c>
      <c r="Q1148" s="4"/>
      <c r="R1148" s="4"/>
      <c r="S1148" s="4"/>
      <c r="T1148" s="4"/>
      <c r="U1148" s="4"/>
      <c r="V1148" s="4"/>
      <c r="W1148" s="4"/>
      <c r="AA1148" s="3" t="s">
        <v>140</v>
      </c>
      <c r="AB1148" s="3">
        <v>67465.600000000006</v>
      </c>
      <c r="AC1148" s="3">
        <v>135458.29999999999</v>
      </c>
      <c r="AD1148" s="3">
        <v>9090.84</v>
      </c>
      <c r="AE1148" s="3">
        <v>7</v>
      </c>
      <c r="AF1148" s="3">
        <v>200</v>
      </c>
      <c r="AI1148" s="5">
        <v>37536.5357</v>
      </c>
      <c r="AJ1148" s="5">
        <v>118819.6554</v>
      </c>
    </row>
    <row r="1149" spans="10:36" x14ac:dyDescent="0.15">
      <c r="J1149" s="2" t="s">
        <v>31</v>
      </c>
      <c r="K1149" s="2">
        <v>51524.3</v>
      </c>
      <c r="L1149" s="2">
        <v>133238.79999999999</v>
      </c>
      <c r="M1149" s="2">
        <v>8960.85</v>
      </c>
      <c r="N1149" s="2">
        <v>2</v>
      </c>
      <c r="O1149" s="2">
        <v>35</v>
      </c>
      <c r="Q1149" s="4"/>
      <c r="R1149" s="4"/>
      <c r="S1149" s="4"/>
      <c r="T1149" s="4"/>
      <c r="U1149" s="4"/>
      <c r="V1149" s="4"/>
      <c r="W1149" s="4"/>
      <c r="AA1149" s="3" t="s">
        <v>140</v>
      </c>
      <c r="AB1149" s="3">
        <v>68330.399999999994</v>
      </c>
      <c r="AC1149" s="3">
        <v>136495.70000000001</v>
      </c>
      <c r="AD1149" s="3">
        <v>9124.4599999999991</v>
      </c>
      <c r="AE1149" s="3">
        <v>7</v>
      </c>
      <c r="AF1149" s="3">
        <v>200</v>
      </c>
      <c r="AI1149" s="5">
        <v>37670.911</v>
      </c>
      <c r="AJ1149" s="5">
        <v>118725.56479999999</v>
      </c>
    </row>
    <row r="1150" spans="10:36" x14ac:dyDescent="0.15">
      <c r="J1150" s="2" t="s">
        <v>31</v>
      </c>
      <c r="K1150" s="2">
        <v>52296.3</v>
      </c>
      <c r="L1150" s="2">
        <v>132574.20000000001</v>
      </c>
      <c r="M1150" s="2">
        <v>8855.48</v>
      </c>
      <c r="N1150" s="2">
        <v>2</v>
      </c>
      <c r="O1150" s="2">
        <v>35</v>
      </c>
      <c r="Q1150" s="4"/>
      <c r="R1150" s="4"/>
      <c r="S1150" s="4"/>
      <c r="T1150" s="4"/>
      <c r="U1150" s="4"/>
      <c r="V1150" s="4"/>
      <c r="W1150" s="4"/>
      <c r="AA1150" s="3" t="s">
        <v>140</v>
      </c>
      <c r="AB1150" s="3">
        <v>69569.600000000006</v>
      </c>
      <c r="AC1150" s="3">
        <v>138404.20000000001</v>
      </c>
      <c r="AD1150" s="3">
        <v>9185.2800000000007</v>
      </c>
      <c r="AE1150" s="3">
        <v>7</v>
      </c>
      <c r="AF1150" s="3">
        <v>200</v>
      </c>
      <c r="AI1150" s="5">
        <v>37805.2863</v>
      </c>
      <c r="AJ1150" s="5">
        <v>118631.4742</v>
      </c>
    </row>
    <row r="1151" spans="10:36" x14ac:dyDescent="0.15">
      <c r="J1151" s="2" t="s">
        <v>31</v>
      </c>
      <c r="K1151" s="2">
        <v>53182.1</v>
      </c>
      <c r="L1151" s="2">
        <v>131884.5</v>
      </c>
      <c r="M1151" s="2">
        <v>8735.66</v>
      </c>
      <c r="N1151" s="2">
        <v>2</v>
      </c>
      <c r="O1151" s="2">
        <v>35</v>
      </c>
      <c r="Q1151" s="4"/>
      <c r="R1151" s="4"/>
      <c r="S1151" s="4"/>
      <c r="T1151" s="4"/>
      <c r="U1151" s="4"/>
      <c r="V1151" s="4"/>
      <c r="W1151" s="4"/>
      <c r="AA1151" s="3" t="s">
        <v>140</v>
      </c>
      <c r="AB1151" s="3">
        <v>68944.2</v>
      </c>
      <c r="AC1151" s="3">
        <v>137355.29999999999</v>
      </c>
      <c r="AD1151" s="3">
        <v>9166.51</v>
      </c>
      <c r="AE1151" s="3">
        <v>7</v>
      </c>
      <c r="AF1151" s="3">
        <v>200</v>
      </c>
      <c r="AI1151" s="5">
        <v>37939.661699999997</v>
      </c>
      <c r="AJ1151" s="5">
        <v>118537.3836</v>
      </c>
    </row>
    <row r="1152" spans="10:36" x14ac:dyDescent="0.15">
      <c r="J1152" s="2" t="s">
        <v>31</v>
      </c>
      <c r="K1152" s="2">
        <v>53878.6</v>
      </c>
      <c r="L1152" s="2">
        <v>131244.4</v>
      </c>
      <c r="M1152" s="2">
        <v>8627.77</v>
      </c>
      <c r="N1152" s="2">
        <v>2</v>
      </c>
      <c r="O1152" s="2">
        <v>35</v>
      </c>
      <c r="Q1152" s="4"/>
      <c r="R1152" s="4"/>
      <c r="S1152" s="4"/>
      <c r="T1152" s="4"/>
      <c r="U1152" s="4"/>
      <c r="V1152" s="4"/>
      <c r="W1152" s="4"/>
      <c r="AA1152" s="3" t="s">
        <v>140</v>
      </c>
      <c r="AB1152" s="3">
        <v>60681.1</v>
      </c>
      <c r="AC1152" s="3">
        <v>125207.4</v>
      </c>
      <c r="AD1152" s="3">
        <v>8831.64</v>
      </c>
      <c r="AE1152" s="3">
        <v>7</v>
      </c>
      <c r="AF1152" s="3">
        <v>200</v>
      </c>
      <c r="AI1152" s="5">
        <v>38074.036999999997</v>
      </c>
      <c r="AJ1152" s="5">
        <v>118443.2929</v>
      </c>
    </row>
    <row r="1153" spans="10:36" x14ac:dyDescent="0.15">
      <c r="J1153" s="2" t="s">
        <v>31</v>
      </c>
      <c r="K1153" s="2">
        <v>54448.2</v>
      </c>
      <c r="L1153" s="2">
        <v>130754.9</v>
      </c>
      <c r="M1153" s="2">
        <v>8560.67</v>
      </c>
      <c r="N1153" s="2">
        <v>2</v>
      </c>
      <c r="O1153" s="2">
        <v>35</v>
      </c>
      <c r="Q1153" s="4"/>
      <c r="R1153" s="4"/>
      <c r="S1153" s="4"/>
      <c r="T1153" s="4"/>
      <c r="U1153" s="4"/>
      <c r="V1153" s="4"/>
      <c r="W1153" s="4"/>
      <c r="AA1153" s="3" t="s">
        <v>140</v>
      </c>
      <c r="AB1153" s="3">
        <v>60686</v>
      </c>
      <c r="AC1153" s="3">
        <v>124250</v>
      </c>
      <c r="AD1153" s="3">
        <v>8896.42</v>
      </c>
      <c r="AE1153" s="3">
        <v>7</v>
      </c>
      <c r="AF1153" s="3">
        <v>200</v>
      </c>
      <c r="AI1153" s="5">
        <v>38208.412400000001</v>
      </c>
      <c r="AJ1153" s="5">
        <v>118349.2023</v>
      </c>
    </row>
    <row r="1154" spans="10:36" x14ac:dyDescent="0.15">
      <c r="J1154" s="2" t="s">
        <v>31</v>
      </c>
      <c r="K1154" s="2">
        <v>44017.1</v>
      </c>
      <c r="L1154" s="2">
        <v>114882.5</v>
      </c>
      <c r="M1154" s="2">
        <v>9268.02</v>
      </c>
      <c r="N1154" s="2">
        <v>2</v>
      </c>
      <c r="O1154" s="2">
        <v>35</v>
      </c>
      <c r="Q1154" s="4"/>
      <c r="R1154" s="4"/>
      <c r="S1154" s="4"/>
      <c r="T1154" s="4"/>
      <c r="U1154" s="4"/>
      <c r="V1154" s="4"/>
      <c r="W1154" s="4"/>
      <c r="AA1154" s="3" t="s">
        <v>140</v>
      </c>
      <c r="AB1154" s="3">
        <v>60794</v>
      </c>
      <c r="AC1154" s="3">
        <v>122877.6</v>
      </c>
      <c r="AD1154" s="3">
        <v>9003.19</v>
      </c>
      <c r="AE1154" s="3">
        <v>7</v>
      </c>
      <c r="AF1154" s="3">
        <v>200</v>
      </c>
      <c r="AI1154" s="5">
        <v>38342.787600000003</v>
      </c>
      <c r="AJ1154" s="5">
        <v>118255.11169999999</v>
      </c>
    </row>
    <row r="1155" spans="10:36" x14ac:dyDescent="0.15">
      <c r="J1155" s="2" t="s">
        <v>31</v>
      </c>
      <c r="K1155" s="2">
        <v>55118.8</v>
      </c>
      <c r="L1155" s="2">
        <v>130228.4</v>
      </c>
      <c r="M1155" s="2">
        <v>8474.41</v>
      </c>
      <c r="N1155" s="2">
        <v>2</v>
      </c>
      <c r="O1155" s="2">
        <v>35</v>
      </c>
      <c r="Q1155" s="4"/>
      <c r="R1155" s="4"/>
      <c r="S1155" s="4"/>
      <c r="T1155" s="4"/>
      <c r="U1155" s="4"/>
      <c r="V1155" s="4"/>
      <c r="W1155" s="4"/>
      <c r="AA1155" s="3" t="s">
        <v>140</v>
      </c>
      <c r="AB1155" s="3">
        <v>61117.1</v>
      </c>
      <c r="AC1155" s="3">
        <v>121367.8</v>
      </c>
      <c r="AD1155" s="3">
        <v>9098.9500000000007</v>
      </c>
      <c r="AE1155" s="3">
        <v>7</v>
      </c>
      <c r="AF1155" s="3">
        <v>200</v>
      </c>
      <c r="AI1155" s="5">
        <v>38477.162900000003</v>
      </c>
      <c r="AJ1155" s="5">
        <v>118161.0211</v>
      </c>
    </row>
    <row r="1156" spans="10:36" x14ac:dyDescent="0.15">
      <c r="J1156" s="2" t="s">
        <v>31</v>
      </c>
      <c r="K1156" s="2">
        <v>55663.1</v>
      </c>
      <c r="L1156" s="2">
        <v>129764.1</v>
      </c>
      <c r="M1156" s="2">
        <v>8384.9599999999991</v>
      </c>
      <c r="N1156" s="2">
        <v>2</v>
      </c>
      <c r="O1156" s="2">
        <v>35</v>
      </c>
      <c r="Q1156" s="4"/>
      <c r="R1156" s="4"/>
      <c r="S1156" s="4"/>
      <c r="T1156" s="4"/>
      <c r="U1156" s="4"/>
      <c r="V1156" s="4"/>
      <c r="W1156" s="4"/>
      <c r="AA1156" s="3" t="s">
        <v>140</v>
      </c>
      <c r="AB1156" s="3">
        <v>61632.5</v>
      </c>
      <c r="AC1156" s="3">
        <v>119279.2</v>
      </c>
      <c r="AD1156" s="3">
        <v>9210.2000000000007</v>
      </c>
      <c r="AE1156" s="3">
        <v>7</v>
      </c>
      <c r="AF1156" s="3">
        <v>200</v>
      </c>
      <c r="AI1156" s="5">
        <v>38611.5383</v>
      </c>
      <c r="AJ1156" s="5">
        <v>118066.9305</v>
      </c>
    </row>
    <row r="1157" spans="10:36" x14ac:dyDescent="0.15">
      <c r="J1157" s="2" t="s">
        <v>31</v>
      </c>
      <c r="K1157" s="2">
        <v>47753</v>
      </c>
      <c r="L1157" s="2">
        <v>117544.3</v>
      </c>
      <c r="M1157" s="2">
        <v>9093.6</v>
      </c>
      <c r="N1157" s="2">
        <v>2</v>
      </c>
      <c r="O1157" s="2">
        <v>35</v>
      </c>
      <c r="Q1157" s="4"/>
      <c r="R1157" s="4"/>
      <c r="S1157" s="4"/>
      <c r="T1157" s="4"/>
      <c r="U1157" s="4"/>
      <c r="V1157" s="4"/>
      <c r="W1157" s="4"/>
      <c r="AA1157" s="3" t="s">
        <v>140</v>
      </c>
      <c r="AB1157" s="3">
        <v>62056.800000000003</v>
      </c>
      <c r="AC1157" s="3">
        <v>117694.2</v>
      </c>
      <c r="AD1157" s="3">
        <v>9321.89</v>
      </c>
      <c r="AE1157" s="3">
        <v>7</v>
      </c>
      <c r="AF1157" s="3">
        <v>200</v>
      </c>
      <c r="AI1157" s="5">
        <v>38745.9136</v>
      </c>
      <c r="AJ1157" s="5">
        <v>117972.83990000001</v>
      </c>
    </row>
    <row r="1158" spans="10:36" x14ac:dyDescent="0.15">
      <c r="J1158" s="2" t="s">
        <v>31</v>
      </c>
      <c r="K1158" s="2">
        <v>56169.3</v>
      </c>
      <c r="L1158" s="2">
        <v>129362.9</v>
      </c>
      <c r="M1158" s="2">
        <v>8312.94</v>
      </c>
      <c r="N1158" s="2">
        <v>2</v>
      </c>
      <c r="O1158" s="2">
        <v>35</v>
      </c>
      <c r="Q1158" s="4"/>
      <c r="R1158" s="4"/>
      <c r="S1158" s="4"/>
      <c r="T1158" s="4"/>
      <c r="U1158" s="4"/>
      <c r="V1158" s="4"/>
      <c r="W1158" s="4"/>
      <c r="AA1158" s="3" t="s">
        <v>140</v>
      </c>
      <c r="AB1158" s="3">
        <v>62799.5</v>
      </c>
      <c r="AC1158" s="3">
        <v>115556.4</v>
      </c>
      <c r="AD1158" s="3">
        <v>9440.1200000000008</v>
      </c>
      <c r="AE1158" s="3">
        <v>7</v>
      </c>
      <c r="AF1158" s="3">
        <v>200</v>
      </c>
      <c r="AI1158" s="5">
        <v>38880.288999999997</v>
      </c>
      <c r="AJ1158" s="5">
        <v>117878.74920000001</v>
      </c>
    </row>
    <row r="1159" spans="10:36" x14ac:dyDescent="0.15">
      <c r="J1159" s="2" t="s">
        <v>31</v>
      </c>
      <c r="K1159" s="2">
        <v>56649.9</v>
      </c>
      <c r="L1159" s="2">
        <v>128974.1</v>
      </c>
      <c r="M1159" s="2">
        <v>8257.59</v>
      </c>
      <c r="N1159" s="2">
        <v>2</v>
      </c>
      <c r="O1159" s="2">
        <v>35</v>
      </c>
      <c r="Q1159" s="4"/>
      <c r="R1159" s="4"/>
      <c r="S1159" s="4"/>
      <c r="T1159" s="4"/>
      <c r="U1159" s="4"/>
      <c r="V1159" s="4"/>
      <c r="W1159" s="4"/>
      <c r="AA1159" s="3" t="s">
        <v>140</v>
      </c>
      <c r="AB1159" s="3">
        <v>41067.300000000003</v>
      </c>
      <c r="AC1159" s="3">
        <v>122600.4</v>
      </c>
      <c r="AD1159" s="3">
        <v>9409.19</v>
      </c>
      <c r="AE1159" s="3">
        <v>5</v>
      </c>
      <c r="AF1159" s="3">
        <v>225</v>
      </c>
      <c r="AI1159" s="5">
        <v>39014.664299999997</v>
      </c>
      <c r="AJ1159" s="5">
        <v>117784.6586</v>
      </c>
    </row>
    <row r="1160" spans="10:36" x14ac:dyDescent="0.15">
      <c r="J1160" s="2" t="s">
        <v>31</v>
      </c>
      <c r="K1160" s="2">
        <v>50633.5</v>
      </c>
      <c r="L1160" s="2">
        <v>119471.8</v>
      </c>
      <c r="M1160" s="2">
        <v>8865.3700000000008</v>
      </c>
      <c r="N1160" s="2">
        <v>2</v>
      </c>
      <c r="O1160" s="2">
        <v>35</v>
      </c>
      <c r="Q1160" s="4"/>
      <c r="R1160" s="4"/>
      <c r="S1160" s="4"/>
      <c r="T1160" s="4"/>
      <c r="U1160" s="4"/>
      <c r="V1160" s="4"/>
      <c r="W1160" s="4"/>
      <c r="AA1160" s="3" t="s">
        <v>140</v>
      </c>
      <c r="AB1160" s="3">
        <v>46535.8</v>
      </c>
      <c r="AC1160" s="3">
        <v>126218.5</v>
      </c>
      <c r="AD1160" s="3">
        <v>9119.5</v>
      </c>
      <c r="AE1160" s="3">
        <v>5</v>
      </c>
      <c r="AF1160" s="3">
        <v>225</v>
      </c>
      <c r="AI1160" s="5">
        <v>39149.039599999996</v>
      </c>
      <c r="AJ1160" s="5">
        <v>117690.568</v>
      </c>
    </row>
    <row r="1161" spans="10:36" x14ac:dyDescent="0.15">
      <c r="J1161" s="2" t="s">
        <v>31</v>
      </c>
      <c r="K1161" s="2">
        <v>57156.5</v>
      </c>
      <c r="L1161" s="2">
        <v>128509.8</v>
      </c>
      <c r="M1161" s="2">
        <v>8193.2900000000009</v>
      </c>
      <c r="N1161" s="2">
        <v>2</v>
      </c>
      <c r="O1161" s="2">
        <v>35</v>
      </c>
      <c r="Q1161" s="4"/>
      <c r="R1161" s="4"/>
      <c r="S1161" s="4"/>
      <c r="T1161" s="4"/>
      <c r="U1161" s="4"/>
      <c r="V1161" s="4"/>
      <c r="W1161" s="4"/>
      <c r="AA1161" s="3" t="s">
        <v>140</v>
      </c>
      <c r="AB1161" s="3">
        <v>50242.8</v>
      </c>
      <c r="AC1161" s="3">
        <v>128996.1</v>
      </c>
      <c r="AD1161" s="3">
        <v>8847.6299999999992</v>
      </c>
      <c r="AE1161" s="3">
        <v>5</v>
      </c>
      <c r="AF1161" s="3">
        <v>225</v>
      </c>
      <c r="AI1161" s="5">
        <v>39283.415000000001</v>
      </c>
      <c r="AJ1161" s="5">
        <v>117596.4774</v>
      </c>
    </row>
    <row r="1162" spans="10:36" x14ac:dyDescent="0.15">
      <c r="J1162" s="2" t="s">
        <v>31</v>
      </c>
      <c r="K1162" s="2">
        <v>57511.199999999997</v>
      </c>
      <c r="L1162" s="2">
        <v>128120.4</v>
      </c>
      <c r="M1162" s="2">
        <v>8194.4</v>
      </c>
      <c r="N1162" s="2">
        <v>2</v>
      </c>
      <c r="O1162" s="2">
        <v>35</v>
      </c>
      <c r="Q1162" s="4"/>
      <c r="R1162" s="4"/>
      <c r="S1162" s="4"/>
      <c r="T1162" s="4"/>
      <c r="U1162" s="4"/>
      <c r="V1162" s="4"/>
      <c r="W1162" s="4"/>
      <c r="AA1162" s="3" t="s">
        <v>140</v>
      </c>
      <c r="AB1162" s="3">
        <v>52994.8</v>
      </c>
      <c r="AC1162" s="3">
        <v>131025.60000000001</v>
      </c>
      <c r="AD1162" s="3">
        <v>8710.82</v>
      </c>
      <c r="AE1162" s="3">
        <v>5</v>
      </c>
      <c r="AF1162" s="3">
        <v>225</v>
      </c>
      <c r="AI1162" s="5">
        <v>39417.790300000001</v>
      </c>
      <c r="AJ1162" s="5">
        <v>117502.3867</v>
      </c>
    </row>
    <row r="1163" spans="10:36" x14ac:dyDescent="0.15">
      <c r="J1163" s="2" t="s">
        <v>31</v>
      </c>
      <c r="K1163" s="2">
        <v>52608.9</v>
      </c>
      <c r="L1163" s="2">
        <v>120740.2</v>
      </c>
      <c r="M1163" s="2">
        <v>8698.7900000000009</v>
      </c>
      <c r="N1163" s="2">
        <v>2</v>
      </c>
      <c r="O1163" s="2">
        <v>35</v>
      </c>
      <c r="Q1163" s="4"/>
      <c r="R1163" s="4"/>
      <c r="S1163" s="4"/>
      <c r="T1163" s="4"/>
      <c r="U1163" s="4"/>
      <c r="V1163" s="4"/>
      <c r="W1163" s="4"/>
      <c r="AA1163" s="3" t="s">
        <v>140</v>
      </c>
      <c r="AB1163" s="3">
        <v>54389.4</v>
      </c>
      <c r="AC1163" s="3">
        <v>132065.60000000001</v>
      </c>
      <c r="AD1163" s="3">
        <v>8670.19</v>
      </c>
      <c r="AE1163" s="3">
        <v>5</v>
      </c>
      <c r="AF1163" s="3">
        <v>225</v>
      </c>
      <c r="AI1163" s="5">
        <v>39552.165699999998</v>
      </c>
      <c r="AJ1163" s="5">
        <v>117408.29610000001</v>
      </c>
    </row>
    <row r="1164" spans="10:36" x14ac:dyDescent="0.15">
      <c r="J1164" s="2" t="s">
        <v>31</v>
      </c>
      <c r="K1164" s="2">
        <v>57765.1</v>
      </c>
      <c r="L1164" s="2">
        <v>127768.7</v>
      </c>
      <c r="M1164" s="2">
        <v>8219.0400000000009</v>
      </c>
      <c r="N1164" s="2">
        <v>2</v>
      </c>
      <c r="O1164" s="2">
        <v>35</v>
      </c>
      <c r="Q1164" s="4"/>
      <c r="R1164" s="4"/>
      <c r="S1164" s="4"/>
      <c r="T1164" s="4"/>
      <c r="U1164" s="4"/>
      <c r="V1164" s="4"/>
      <c r="W1164" s="4"/>
      <c r="AA1164" s="3" t="s">
        <v>140</v>
      </c>
      <c r="AB1164" s="3">
        <v>55860.2</v>
      </c>
      <c r="AC1164" s="3">
        <v>133068.20000000001</v>
      </c>
      <c r="AD1164" s="3">
        <v>8638.32</v>
      </c>
      <c r="AE1164" s="3">
        <v>5</v>
      </c>
      <c r="AF1164" s="3">
        <v>225</v>
      </c>
      <c r="AI1164" s="5">
        <v>39686.540999999997</v>
      </c>
      <c r="AJ1164" s="5">
        <v>117314.2055</v>
      </c>
    </row>
    <row r="1165" spans="10:36" x14ac:dyDescent="0.15">
      <c r="J1165" s="2" t="s">
        <v>31</v>
      </c>
      <c r="K1165" s="2">
        <v>57968.800000000003</v>
      </c>
      <c r="L1165" s="2">
        <v>127277.9</v>
      </c>
      <c r="M1165" s="2">
        <v>8288.14</v>
      </c>
      <c r="N1165" s="2">
        <v>2</v>
      </c>
      <c r="O1165" s="2">
        <v>35</v>
      </c>
      <c r="Q1165" s="4"/>
      <c r="R1165" s="4"/>
      <c r="S1165" s="4"/>
      <c r="T1165" s="4"/>
      <c r="U1165" s="4"/>
      <c r="V1165" s="4"/>
      <c r="W1165" s="4"/>
      <c r="AA1165" s="3" t="s">
        <v>140</v>
      </c>
      <c r="AB1165" s="3">
        <v>61959</v>
      </c>
      <c r="AC1165" s="3">
        <v>141690.6</v>
      </c>
      <c r="AD1165" s="3">
        <v>9003.11</v>
      </c>
      <c r="AE1165" s="3">
        <v>5</v>
      </c>
      <c r="AF1165" s="3">
        <v>225</v>
      </c>
      <c r="AI1165" s="5">
        <v>39820.916299999997</v>
      </c>
      <c r="AJ1165" s="5">
        <v>117220.1148</v>
      </c>
    </row>
    <row r="1166" spans="10:36" x14ac:dyDescent="0.15">
      <c r="J1166" s="2" t="s">
        <v>31</v>
      </c>
      <c r="K1166" s="2">
        <v>54332.4</v>
      </c>
      <c r="L1166" s="2">
        <v>121906.5</v>
      </c>
      <c r="M1166" s="2">
        <v>8556.17</v>
      </c>
      <c r="N1166" s="2">
        <v>2</v>
      </c>
      <c r="O1166" s="2">
        <v>35</v>
      </c>
      <c r="Q1166" s="4"/>
      <c r="R1166" s="4"/>
      <c r="S1166" s="4"/>
      <c r="T1166" s="4"/>
      <c r="U1166" s="4"/>
      <c r="V1166" s="4"/>
      <c r="W1166" s="4"/>
      <c r="AA1166" s="3" t="s">
        <v>140</v>
      </c>
      <c r="AB1166" s="3">
        <v>61233.599999999999</v>
      </c>
      <c r="AC1166" s="3">
        <v>140503</v>
      </c>
      <c r="AD1166" s="3">
        <v>8935.41</v>
      </c>
      <c r="AE1166" s="3">
        <v>5</v>
      </c>
      <c r="AF1166" s="3">
        <v>225</v>
      </c>
      <c r="AI1166" s="5">
        <v>39955.291700000002</v>
      </c>
      <c r="AJ1166" s="5">
        <v>117126.0242</v>
      </c>
    </row>
    <row r="1167" spans="10:36" x14ac:dyDescent="0.15">
      <c r="J1167" s="2" t="s">
        <v>31</v>
      </c>
      <c r="K1167" s="2">
        <v>58110.2</v>
      </c>
      <c r="L1167" s="2">
        <v>126635.8</v>
      </c>
      <c r="M1167" s="2">
        <v>8363.7999999999993</v>
      </c>
      <c r="N1167" s="2">
        <v>2</v>
      </c>
      <c r="O1167" s="2">
        <v>35</v>
      </c>
      <c r="Q1167" s="4"/>
      <c r="R1167" s="4"/>
      <c r="S1167" s="4"/>
      <c r="T1167" s="4"/>
      <c r="U1167" s="4"/>
      <c r="V1167" s="4"/>
      <c r="W1167" s="4"/>
      <c r="AA1167" s="3" t="s">
        <v>140</v>
      </c>
      <c r="AB1167" s="3">
        <v>62685.7</v>
      </c>
      <c r="AC1167" s="3">
        <v>142664.4</v>
      </c>
      <c r="AD1167" s="3">
        <v>9046.41</v>
      </c>
      <c r="AE1167" s="3">
        <v>5</v>
      </c>
      <c r="AF1167" s="3">
        <v>225</v>
      </c>
      <c r="AI1167" s="5">
        <v>40089.666899999997</v>
      </c>
      <c r="AJ1167" s="5">
        <v>117031.93369999999</v>
      </c>
    </row>
    <row r="1168" spans="10:36" x14ac:dyDescent="0.15">
      <c r="J1168" s="2" t="s">
        <v>31</v>
      </c>
      <c r="K1168" s="2">
        <v>55942.6</v>
      </c>
      <c r="L1168" s="2">
        <v>122971.8</v>
      </c>
      <c r="M1168" s="2">
        <v>8497.66</v>
      </c>
      <c r="N1168" s="2">
        <v>2</v>
      </c>
      <c r="O1168" s="2">
        <v>35</v>
      </c>
      <c r="Q1168" s="4"/>
      <c r="R1168" s="4"/>
      <c r="S1168" s="4"/>
      <c r="T1168" s="4"/>
      <c r="U1168" s="4"/>
      <c r="V1168" s="4"/>
      <c r="W1168" s="4"/>
      <c r="AA1168" s="3" t="s">
        <v>140</v>
      </c>
      <c r="AB1168" s="3">
        <v>60646.3</v>
      </c>
      <c r="AC1168" s="3">
        <v>139378.6</v>
      </c>
      <c r="AD1168" s="3">
        <v>8875.49</v>
      </c>
      <c r="AE1168" s="3">
        <v>5</v>
      </c>
      <c r="AF1168" s="3">
        <v>225</v>
      </c>
      <c r="AI1168" s="5">
        <v>40224.042300000001</v>
      </c>
      <c r="AJ1168" s="5">
        <v>116937.84299999999</v>
      </c>
    </row>
    <row r="1169" spans="10:36" x14ac:dyDescent="0.15">
      <c r="J1169" s="2" t="s">
        <v>31</v>
      </c>
      <c r="K1169" s="2">
        <v>58137.8</v>
      </c>
      <c r="L1169" s="2">
        <v>126018.4</v>
      </c>
      <c r="M1169" s="2">
        <v>8413.25</v>
      </c>
      <c r="N1169" s="2">
        <v>2</v>
      </c>
      <c r="O1169" s="2">
        <v>35</v>
      </c>
      <c r="Q1169" s="4"/>
      <c r="R1169" s="4"/>
      <c r="S1169" s="4"/>
      <c r="T1169" s="4"/>
      <c r="U1169" s="4"/>
      <c r="V1169" s="4"/>
      <c r="W1169" s="4"/>
      <c r="AA1169" s="3" t="s">
        <v>140</v>
      </c>
      <c r="AB1169" s="3">
        <v>63413.1</v>
      </c>
      <c r="AC1169" s="3">
        <v>143449.20000000001</v>
      </c>
      <c r="AD1169" s="3">
        <v>9077.2199999999993</v>
      </c>
      <c r="AE1169" s="3">
        <v>5</v>
      </c>
      <c r="AF1169" s="3">
        <v>225</v>
      </c>
      <c r="AI1169" s="5">
        <v>40358.417600000001</v>
      </c>
      <c r="AJ1169" s="5">
        <v>116843.7524</v>
      </c>
    </row>
    <row r="1170" spans="10:36" x14ac:dyDescent="0.15">
      <c r="J1170" s="2" t="s">
        <v>31</v>
      </c>
      <c r="K1170" s="2">
        <v>56571.199999999997</v>
      </c>
      <c r="L1170" s="2">
        <v>123516.4</v>
      </c>
      <c r="M1170" s="2">
        <v>8479.3799999999992</v>
      </c>
      <c r="N1170" s="2">
        <v>2</v>
      </c>
      <c r="O1170" s="2">
        <v>35</v>
      </c>
      <c r="Q1170" s="4"/>
      <c r="R1170" s="4"/>
      <c r="S1170" s="4"/>
      <c r="T1170" s="4"/>
      <c r="U1170" s="4"/>
      <c r="V1170" s="4"/>
      <c r="W1170" s="4"/>
      <c r="AA1170" s="3" t="s">
        <v>140</v>
      </c>
      <c r="AB1170" s="3">
        <v>60122.400000000001</v>
      </c>
      <c r="AC1170" s="3">
        <v>138242.5</v>
      </c>
      <c r="AD1170" s="3">
        <v>8825.02</v>
      </c>
      <c r="AE1170" s="3">
        <v>5</v>
      </c>
      <c r="AF1170" s="3">
        <v>225</v>
      </c>
      <c r="AI1170" s="5">
        <v>40492.792999999998</v>
      </c>
      <c r="AJ1170" s="5">
        <v>116749.6618</v>
      </c>
    </row>
    <row r="1171" spans="10:36" x14ac:dyDescent="0.15">
      <c r="J1171" s="2" t="s">
        <v>31</v>
      </c>
      <c r="K1171" s="2">
        <v>57149</v>
      </c>
      <c r="L1171" s="2">
        <v>124098.4</v>
      </c>
      <c r="M1171" s="2">
        <v>8478.7000000000007</v>
      </c>
      <c r="N1171" s="2">
        <v>2</v>
      </c>
      <c r="O1171" s="2">
        <v>35</v>
      </c>
      <c r="Q1171" s="4"/>
      <c r="R1171" s="4"/>
      <c r="S1171" s="4"/>
      <c r="T1171" s="4"/>
      <c r="U1171" s="4"/>
      <c r="V1171" s="4"/>
      <c r="W1171" s="4"/>
      <c r="AA1171" s="3" t="s">
        <v>140</v>
      </c>
      <c r="AB1171" s="3">
        <v>64442.6</v>
      </c>
      <c r="AC1171" s="3">
        <v>144411.79999999999</v>
      </c>
      <c r="AD1171" s="3">
        <v>9119.4699999999993</v>
      </c>
      <c r="AE1171" s="3">
        <v>5</v>
      </c>
      <c r="AF1171" s="3">
        <v>225</v>
      </c>
      <c r="AI1171" s="5">
        <v>40627.168299999998</v>
      </c>
      <c r="AJ1171" s="5">
        <v>116655.57120000001</v>
      </c>
    </row>
    <row r="1172" spans="10:36" x14ac:dyDescent="0.15">
      <c r="J1172" s="2" t="s">
        <v>31</v>
      </c>
      <c r="K1172" s="2">
        <v>57901.2</v>
      </c>
      <c r="L1172" s="2">
        <v>125248.4</v>
      </c>
      <c r="M1172" s="2">
        <v>8458.74</v>
      </c>
      <c r="N1172" s="2">
        <v>2</v>
      </c>
      <c r="O1172" s="2">
        <v>35</v>
      </c>
      <c r="Q1172" s="4"/>
      <c r="R1172" s="4"/>
      <c r="S1172" s="4"/>
      <c r="T1172" s="4"/>
      <c r="U1172" s="4"/>
      <c r="V1172" s="4"/>
      <c r="W1172" s="4"/>
      <c r="AA1172" s="3" t="s">
        <v>140</v>
      </c>
      <c r="AB1172" s="3">
        <v>57305.4</v>
      </c>
      <c r="AC1172" s="3">
        <v>134108.6</v>
      </c>
      <c r="AD1172" s="3">
        <v>8644.51</v>
      </c>
      <c r="AE1172" s="3">
        <v>5</v>
      </c>
      <c r="AF1172" s="3">
        <v>225</v>
      </c>
      <c r="AI1172" s="5">
        <v>40761.543599999997</v>
      </c>
      <c r="AJ1172" s="5">
        <v>116561.48050000001</v>
      </c>
    </row>
    <row r="1173" spans="10:36" x14ac:dyDescent="0.15">
      <c r="J1173" s="2" t="s">
        <v>31</v>
      </c>
      <c r="K1173" s="2">
        <v>57626.3</v>
      </c>
      <c r="L1173" s="2">
        <v>124617.1</v>
      </c>
      <c r="M1173" s="2">
        <v>8485.5400000000009</v>
      </c>
      <c r="N1173" s="2">
        <v>2</v>
      </c>
      <c r="O1173" s="2">
        <v>35</v>
      </c>
      <c r="Q1173" s="4"/>
      <c r="R1173" s="4"/>
      <c r="S1173" s="4"/>
      <c r="T1173" s="4"/>
      <c r="U1173" s="4"/>
      <c r="V1173" s="4"/>
      <c r="W1173" s="4"/>
      <c r="AA1173" s="3" t="s">
        <v>140</v>
      </c>
      <c r="AB1173" s="3">
        <v>57933.4</v>
      </c>
      <c r="AC1173" s="3">
        <v>134628.29999999999</v>
      </c>
      <c r="AD1173" s="3">
        <v>8665.39</v>
      </c>
      <c r="AE1173" s="3">
        <v>5</v>
      </c>
      <c r="AF1173" s="3">
        <v>225</v>
      </c>
      <c r="AI1173" s="5">
        <v>40895.919000000002</v>
      </c>
      <c r="AJ1173" s="5">
        <v>116467.38989999999</v>
      </c>
    </row>
    <row r="1174" spans="10:36" x14ac:dyDescent="0.15">
      <c r="J1174" s="2" t="s">
        <v>31</v>
      </c>
      <c r="K1174" s="2">
        <v>49310.400000000001</v>
      </c>
      <c r="L1174" s="2">
        <v>137918.6</v>
      </c>
      <c r="M1174" s="2">
        <v>9323.3700000000008</v>
      </c>
      <c r="N1174" s="2">
        <v>3</v>
      </c>
      <c r="O1174" s="2">
        <v>35</v>
      </c>
      <c r="Q1174" s="4"/>
      <c r="R1174" s="4"/>
      <c r="S1174" s="4"/>
      <c r="T1174" s="4"/>
      <c r="U1174" s="4"/>
      <c r="V1174" s="4"/>
      <c r="W1174" s="4"/>
      <c r="AA1174" s="3" t="s">
        <v>140</v>
      </c>
      <c r="AB1174" s="3">
        <v>58272</v>
      </c>
      <c r="AC1174" s="3">
        <v>135045.9</v>
      </c>
      <c r="AD1174" s="3">
        <v>8681.57</v>
      </c>
      <c r="AE1174" s="3">
        <v>5</v>
      </c>
      <c r="AF1174" s="3">
        <v>225</v>
      </c>
      <c r="AI1174" s="5">
        <v>41030.294300000001</v>
      </c>
      <c r="AJ1174" s="5">
        <v>116373.2993</v>
      </c>
    </row>
    <row r="1175" spans="10:36" x14ac:dyDescent="0.15">
      <c r="J1175" s="2" t="s">
        <v>31</v>
      </c>
      <c r="K1175" s="2">
        <v>49847.8</v>
      </c>
      <c r="L1175" s="2">
        <v>136055.5</v>
      </c>
      <c r="M1175" s="2">
        <v>9249</v>
      </c>
      <c r="N1175" s="2">
        <v>3</v>
      </c>
      <c r="O1175" s="2">
        <v>35</v>
      </c>
      <c r="Q1175" s="4"/>
      <c r="R1175" s="4"/>
      <c r="S1175" s="4"/>
      <c r="T1175" s="4"/>
      <c r="U1175" s="4"/>
      <c r="V1175" s="4"/>
      <c r="W1175" s="4"/>
      <c r="AA1175" s="3" t="s">
        <v>140</v>
      </c>
      <c r="AB1175" s="3">
        <v>59048.6</v>
      </c>
      <c r="AC1175" s="3">
        <v>136107.9</v>
      </c>
      <c r="AD1175" s="3">
        <v>8728.92</v>
      </c>
      <c r="AE1175" s="3">
        <v>5</v>
      </c>
      <c r="AF1175" s="3">
        <v>225</v>
      </c>
      <c r="AI1175" s="5">
        <v>41164.669699999999</v>
      </c>
      <c r="AJ1175" s="5">
        <v>116279.2086</v>
      </c>
    </row>
    <row r="1176" spans="10:36" x14ac:dyDescent="0.15">
      <c r="J1176" s="2" t="s">
        <v>31</v>
      </c>
      <c r="K1176" s="2">
        <v>50141.7</v>
      </c>
      <c r="L1176" s="2">
        <v>135149.29999999999</v>
      </c>
      <c r="M1176" s="2">
        <v>9201.41</v>
      </c>
      <c r="N1176" s="2">
        <v>3</v>
      </c>
      <c r="O1176" s="2">
        <v>35</v>
      </c>
      <c r="Q1176" s="4"/>
      <c r="R1176" s="4"/>
      <c r="S1176" s="4"/>
      <c r="T1176" s="4"/>
      <c r="U1176" s="4"/>
      <c r="V1176" s="4"/>
      <c r="W1176" s="4"/>
      <c r="AA1176" s="3" t="s">
        <v>140</v>
      </c>
      <c r="AB1176" s="3">
        <v>59548.2</v>
      </c>
      <c r="AC1176" s="3">
        <v>137080.4</v>
      </c>
      <c r="AD1176" s="3">
        <v>8772.6200000000008</v>
      </c>
      <c r="AE1176" s="3">
        <v>5</v>
      </c>
      <c r="AF1176" s="3">
        <v>225</v>
      </c>
      <c r="AI1176" s="5">
        <v>41299.044999999998</v>
      </c>
      <c r="AJ1176" s="5">
        <v>116185.118</v>
      </c>
    </row>
    <row r="1177" spans="10:36" x14ac:dyDescent="0.15">
      <c r="J1177" s="2" t="s">
        <v>31</v>
      </c>
      <c r="K1177" s="2">
        <v>50447.199999999997</v>
      </c>
      <c r="L1177" s="2">
        <v>134469.79999999999</v>
      </c>
      <c r="M1177" s="2">
        <v>9143.5</v>
      </c>
      <c r="N1177" s="2">
        <v>3</v>
      </c>
      <c r="O1177" s="2">
        <v>35</v>
      </c>
      <c r="Q1177" s="4"/>
      <c r="R1177" s="4"/>
      <c r="S1177" s="4"/>
      <c r="T1177" s="4"/>
      <c r="U1177" s="4"/>
      <c r="V1177" s="4"/>
      <c r="W1177" s="4"/>
      <c r="AA1177" s="3" t="s">
        <v>140</v>
      </c>
      <c r="AB1177" s="3">
        <v>58698.2</v>
      </c>
      <c r="AC1177" s="3">
        <v>135539.4</v>
      </c>
      <c r="AD1177" s="3">
        <v>8695.81</v>
      </c>
      <c r="AE1177" s="3">
        <v>5</v>
      </c>
      <c r="AF1177" s="3">
        <v>225</v>
      </c>
      <c r="AI1177" s="5">
        <v>41433.420299999998</v>
      </c>
      <c r="AJ1177" s="5">
        <v>116091.02740000001</v>
      </c>
    </row>
    <row r="1178" spans="10:36" x14ac:dyDescent="0.15">
      <c r="J1178" s="2" t="s">
        <v>31</v>
      </c>
      <c r="K1178" s="2">
        <v>50954.1</v>
      </c>
      <c r="L1178" s="2">
        <v>133866.79999999999</v>
      </c>
      <c r="M1178" s="2">
        <v>9062.11</v>
      </c>
      <c r="N1178" s="2">
        <v>3</v>
      </c>
      <c r="O1178" s="2">
        <v>35</v>
      </c>
      <c r="Q1178" s="4"/>
      <c r="R1178" s="4"/>
      <c r="S1178" s="4"/>
      <c r="T1178" s="4"/>
      <c r="U1178" s="4"/>
      <c r="V1178" s="4"/>
      <c r="W1178" s="4"/>
      <c r="AA1178" s="3" t="s">
        <v>140</v>
      </c>
      <c r="AB1178" s="3">
        <v>65460.6</v>
      </c>
      <c r="AC1178" s="3">
        <v>145097.1</v>
      </c>
      <c r="AD1178" s="3">
        <v>9137.6200000000008</v>
      </c>
      <c r="AE1178" s="3">
        <v>5</v>
      </c>
      <c r="AF1178" s="3">
        <v>225</v>
      </c>
      <c r="AI1178" s="5">
        <v>41567.795700000002</v>
      </c>
      <c r="AJ1178" s="5">
        <v>115996.9368</v>
      </c>
    </row>
    <row r="1179" spans="10:36" x14ac:dyDescent="0.15">
      <c r="J1179" s="2" t="s">
        <v>31</v>
      </c>
      <c r="K1179" s="2">
        <v>51524.3</v>
      </c>
      <c r="L1179" s="2">
        <v>133238.79999999999</v>
      </c>
      <c r="M1179" s="2">
        <v>8967.7999999999993</v>
      </c>
      <c r="N1179" s="2">
        <v>3</v>
      </c>
      <c r="O1179" s="2">
        <v>35</v>
      </c>
      <c r="Q1179" s="4"/>
      <c r="R1179" s="4"/>
      <c r="S1179" s="4"/>
      <c r="T1179" s="4"/>
      <c r="U1179" s="4"/>
      <c r="V1179" s="4"/>
      <c r="W1179" s="4"/>
      <c r="AA1179" s="3" t="s">
        <v>140</v>
      </c>
      <c r="AB1179" s="3">
        <v>66378.600000000006</v>
      </c>
      <c r="AC1179" s="3">
        <v>145693.9</v>
      </c>
      <c r="AD1179" s="3">
        <v>9154.0499999999993</v>
      </c>
      <c r="AE1179" s="3">
        <v>5</v>
      </c>
      <c r="AF1179" s="3">
        <v>225</v>
      </c>
      <c r="AI1179" s="5">
        <v>41702.171000000002</v>
      </c>
      <c r="AJ1179" s="5">
        <v>115902.8461</v>
      </c>
    </row>
    <row r="1180" spans="10:36" x14ac:dyDescent="0.15">
      <c r="J1180" s="2" t="s">
        <v>31</v>
      </c>
      <c r="K1180" s="2">
        <v>52296.3</v>
      </c>
      <c r="L1180" s="2">
        <v>132574.20000000001</v>
      </c>
      <c r="M1180" s="2">
        <v>8862.08</v>
      </c>
      <c r="N1180" s="2">
        <v>3</v>
      </c>
      <c r="O1180" s="2">
        <v>35</v>
      </c>
      <c r="Q1180" s="4"/>
      <c r="R1180" s="4"/>
      <c r="S1180" s="4"/>
      <c r="T1180" s="4"/>
      <c r="U1180" s="4"/>
      <c r="V1180" s="4"/>
      <c r="W1180" s="4"/>
      <c r="AA1180" s="3" t="s">
        <v>140</v>
      </c>
      <c r="AB1180" s="3">
        <v>67637.100000000006</v>
      </c>
      <c r="AC1180" s="3">
        <v>146216.9</v>
      </c>
      <c r="AD1180" s="3">
        <v>9155.5400000000009</v>
      </c>
      <c r="AE1180" s="3">
        <v>5</v>
      </c>
      <c r="AF1180" s="3">
        <v>225</v>
      </c>
      <c r="AI1180" s="5">
        <v>41836.546300000002</v>
      </c>
      <c r="AJ1180" s="5">
        <v>115808.7556</v>
      </c>
    </row>
    <row r="1181" spans="10:36" x14ac:dyDescent="0.15">
      <c r="J1181" s="2" t="s">
        <v>31</v>
      </c>
      <c r="K1181" s="2">
        <v>53182.1</v>
      </c>
      <c r="L1181" s="2">
        <v>131884.5</v>
      </c>
      <c r="M1181" s="2">
        <v>8741.8700000000008</v>
      </c>
      <c r="N1181" s="2">
        <v>3</v>
      </c>
      <c r="O1181" s="2">
        <v>35</v>
      </c>
      <c r="Q1181" s="4"/>
      <c r="R1181" s="4"/>
      <c r="S1181" s="4"/>
      <c r="T1181" s="4"/>
      <c r="U1181" s="4"/>
      <c r="V1181" s="4"/>
      <c r="W1181" s="4"/>
      <c r="AA1181" s="3" t="s">
        <v>140</v>
      </c>
      <c r="AB1181" s="3">
        <v>68619.8</v>
      </c>
      <c r="AC1181" s="3">
        <v>146473.79999999999</v>
      </c>
      <c r="AD1181" s="3">
        <v>9148.08</v>
      </c>
      <c r="AE1181" s="3">
        <v>5</v>
      </c>
      <c r="AF1181" s="3">
        <v>225</v>
      </c>
      <c r="AI1181" s="5">
        <v>41970.921600000001</v>
      </c>
      <c r="AJ1181" s="5">
        <v>115714.66499999999</v>
      </c>
    </row>
    <row r="1182" spans="10:36" x14ac:dyDescent="0.15">
      <c r="J1182" s="2" t="s">
        <v>31</v>
      </c>
      <c r="K1182" s="2">
        <v>53878.6</v>
      </c>
      <c r="L1182" s="2">
        <v>131244.4</v>
      </c>
      <c r="M1182" s="2">
        <v>8633.67</v>
      </c>
      <c r="N1182" s="2">
        <v>3</v>
      </c>
      <c r="O1182" s="2">
        <v>35</v>
      </c>
      <c r="Q1182" s="4"/>
      <c r="R1182" s="4"/>
      <c r="S1182" s="4"/>
      <c r="T1182" s="4"/>
      <c r="U1182" s="4"/>
      <c r="V1182" s="4"/>
      <c r="W1182" s="4"/>
      <c r="AA1182" s="3" t="s">
        <v>140</v>
      </c>
      <c r="AB1182" s="3">
        <v>69879.600000000006</v>
      </c>
      <c r="AC1182" s="3">
        <v>146757.20000000001</v>
      </c>
      <c r="AD1182" s="3">
        <v>9139.5400000000009</v>
      </c>
      <c r="AE1182" s="3">
        <v>5</v>
      </c>
      <c r="AF1182" s="3">
        <v>225</v>
      </c>
      <c r="AI1182" s="5">
        <v>42105.296999999999</v>
      </c>
      <c r="AJ1182" s="5">
        <v>115620.57429999999</v>
      </c>
    </row>
    <row r="1183" spans="10:36" x14ac:dyDescent="0.15">
      <c r="J1183" s="2" t="s">
        <v>31</v>
      </c>
      <c r="K1183" s="2">
        <v>54448.2</v>
      </c>
      <c r="L1183" s="2">
        <v>130754.9</v>
      </c>
      <c r="M1183" s="2">
        <v>8566.3700000000008</v>
      </c>
      <c r="N1183" s="2">
        <v>3</v>
      </c>
      <c r="O1183" s="2">
        <v>35</v>
      </c>
      <c r="Q1183" s="4"/>
      <c r="R1183" s="4"/>
      <c r="S1183" s="4"/>
      <c r="T1183" s="4"/>
      <c r="U1183" s="4"/>
      <c r="V1183" s="4"/>
      <c r="W1183" s="4"/>
      <c r="AA1183" s="3" t="s">
        <v>140</v>
      </c>
      <c r="AB1183" s="3">
        <v>70938.3</v>
      </c>
      <c r="AC1183" s="3">
        <v>146939</v>
      </c>
      <c r="AD1183" s="3">
        <v>9142.3799999999992</v>
      </c>
      <c r="AE1183" s="3">
        <v>5</v>
      </c>
      <c r="AF1183" s="3">
        <v>225</v>
      </c>
      <c r="AI1183" s="5">
        <v>42239.672299999998</v>
      </c>
      <c r="AJ1183" s="5">
        <v>115526.4837</v>
      </c>
    </row>
    <row r="1184" spans="10:36" x14ac:dyDescent="0.15">
      <c r="J1184" s="2" t="s">
        <v>31</v>
      </c>
      <c r="K1184" s="2">
        <v>44017.1</v>
      </c>
      <c r="L1184" s="2">
        <v>114882.5</v>
      </c>
      <c r="M1184" s="2">
        <v>9274.9599999999991</v>
      </c>
      <c r="N1184" s="2">
        <v>3</v>
      </c>
      <c r="O1184" s="2">
        <v>35</v>
      </c>
      <c r="Q1184" s="4"/>
      <c r="R1184" s="4"/>
      <c r="S1184" s="4"/>
      <c r="T1184" s="4"/>
      <c r="U1184" s="4"/>
      <c r="V1184" s="4"/>
      <c r="W1184" s="4"/>
      <c r="AA1184" s="3" t="s">
        <v>140</v>
      </c>
      <c r="AB1184" s="3">
        <v>71620.100000000006</v>
      </c>
      <c r="AC1184" s="3">
        <v>146841.9</v>
      </c>
      <c r="AD1184" s="3">
        <v>9158.59</v>
      </c>
      <c r="AE1184" s="3">
        <v>5</v>
      </c>
      <c r="AF1184" s="3">
        <v>225</v>
      </c>
      <c r="AI1184" s="5">
        <v>42374.047599999998</v>
      </c>
      <c r="AJ1184" s="5">
        <v>115432.3931</v>
      </c>
    </row>
    <row r="1185" spans="10:36" x14ac:dyDescent="0.15">
      <c r="J1185" s="2" t="s">
        <v>31</v>
      </c>
      <c r="K1185" s="2">
        <v>55118.8</v>
      </c>
      <c r="L1185" s="2">
        <v>130228.4</v>
      </c>
      <c r="M1185" s="2">
        <v>8479.85</v>
      </c>
      <c r="N1185" s="2">
        <v>3</v>
      </c>
      <c r="O1185" s="2">
        <v>35</v>
      </c>
      <c r="Q1185" s="4"/>
      <c r="R1185" s="4"/>
      <c r="S1185" s="4"/>
      <c r="T1185" s="4"/>
      <c r="U1185" s="4"/>
      <c r="V1185" s="4"/>
      <c r="W1185" s="4"/>
      <c r="AA1185" s="3" t="s">
        <v>140</v>
      </c>
      <c r="AB1185" s="3">
        <v>72049.2</v>
      </c>
      <c r="AC1185" s="3">
        <v>146768.4</v>
      </c>
      <c r="AD1185" s="3">
        <v>9169.08</v>
      </c>
      <c r="AE1185" s="3">
        <v>5</v>
      </c>
      <c r="AF1185" s="3">
        <v>225</v>
      </c>
      <c r="AI1185" s="5">
        <v>42508.423000000003</v>
      </c>
      <c r="AJ1185" s="5">
        <v>115338.3024</v>
      </c>
    </row>
    <row r="1186" spans="10:36" x14ac:dyDescent="0.15">
      <c r="J1186" s="2" t="s">
        <v>31</v>
      </c>
      <c r="K1186" s="2">
        <v>55663.1</v>
      </c>
      <c r="L1186" s="2">
        <v>129764.1</v>
      </c>
      <c r="M1186" s="2">
        <v>8390.11</v>
      </c>
      <c r="N1186" s="2">
        <v>3</v>
      </c>
      <c r="O1186" s="2">
        <v>35</v>
      </c>
      <c r="Q1186" s="4"/>
      <c r="R1186" s="4"/>
      <c r="S1186" s="4"/>
      <c r="T1186" s="4"/>
      <c r="U1186" s="4"/>
      <c r="V1186" s="4"/>
      <c r="W1186" s="4"/>
      <c r="AA1186" s="3" t="s">
        <v>140</v>
      </c>
      <c r="AB1186" s="3">
        <v>72251.600000000006</v>
      </c>
      <c r="AC1186" s="3">
        <v>146656.20000000001</v>
      </c>
      <c r="AD1186" s="3">
        <v>9183.2800000000007</v>
      </c>
      <c r="AE1186" s="3">
        <v>5</v>
      </c>
      <c r="AF1186" s="3">
        <v>225</v>
      </c>
      <c r="AI1186" s="5">
        <v>42642.798300000002</v>
      </c>
      <c r="AJ1186" s="5">
        <v>115244.2118</v>
      </c>
    </row>
    <row r="1187" spans="10:36" x14ac:dyDescent="0.15">
      <c r="J1187" s="2" t="s">
        <v>31</v>
      </c>
      <c r="K1187" s="2">
        <v>47753</v>
      </c>
      <c r="L1187" s="2">
        <v>117544.3</v>
      </c>
      <c r="M1187" s="2">
        <v>9099.81</v>
      </c>
      <c r="N1187" s="2">
        <v>3</v>
      </c>
      <c r="O1187" s="2">
        <v>35</v>
      </c>
      <c r="Q1187" s="4"/>
      <c r="R1187" s="4"/>
      <c r="S1187" s="4"/>
      <c r="T1187" s="4"/>
      <c r="U1187" s="4"/>
      <c r="V1187" s="4"/>
      <c r="W1187" s="4"/>
      <c r="AA1187" s="3" t="s">
        <v>140</v>
      </c>
      <c r="AB1187" s="3">
        <v>72403.899999999994</v>
      </c>
      <c r="AC1187" s="3">
        <v>146518.39999999999</v>
      </c>
      <c r="AD1187" s="3">
        <v>9190.5499999999993</v>
      </c>
      <c r="AE1187" s="3">
        <v>5</v>
      </c>
      <c r="AF1187" s="3">
        <v>225</v>
      </c>
      <c r="AI1187" s="5">
        <v>42777.173699999999</v>
      </c>
      <c r="AJ1187" s="5">
        <v>115150.12119999999</v>
      </c>
    </row>
    <row r="1188" spans="10:36" x14ac:dyDescent="0.15">
      <c r="J1188" s="2" t="s">
        <v>31</v>
      </c>
      <c r="K1188" s="2">
        <v>56169.3</v>
      </c>
      <c r="L1188" s="2">
        <v>129362.9</v>
      </c>
      <c r="M1188" s="2">
        <v>8317.85</v>
      </c>
      <c r="N1188" s="2">
        <v>3</v>
      </c>
      <c r="O1188" s="2">
        <v>35</v>
      </c>
      <c r="Q1188" s="4"/>
      <c r="R1188" s="4"/>
      <c r="S1188" s="4"/>
      <c r="T1188" s="4"/>
      <c r="U1188" s="4"/>
      <c r="V1188" s="4"/>
      <c r="W1188" s="4"/>
      <c r="AA1188" s="3" t="s">
        <v>140</v>
      </c>
      <c r="AB1188" s="3">
        <v>72493.100000000006</v>
      </c>
      <c r="AC1188" s="3">
        <v>146292</v>
      </c>
      <c r="AD1188" s="3">
        <v>9200.5300000000007</v>
      </c>
      <c r="AE1188" s="3">
        <v>5</v>
      </c>
      <c r="AF1188" s="3">
        <v>225</v>
      </c>
      <c r="AI1188" s="5">
        <v>42911.548999999999</v>
      </c>
      <c r="AJ1188" s="5">
        <v>115056.0306</v>
      </c>
    </row>
    <row r="1189" spans="10:36" x14ac:dyDescent="0.15">
      <c r="J1189" s="2" t="s">
        <v>31</v>
      </c>
      <c r="K1189" s="2">
        <v>56649.9</v>
      </c>
      <c r="L1189" s="2">
        <v>128974.1</v>
      </c>
      <c r="M1189" s="2">
        <v>8262.35</v>
      </c>
      <c r="N1189" s="2">
        <v>3</v>
      </c>
      <c r="O1189" s="2">
        <v>35</v>
      </c>
      <c r="Q1189" s="4"/>
      <c r="R1189" s="4"/>
      <c r="S1189" s="4"/>
      <c r="T1189" s="4"/>
      <c r="U1189" s="4"/>
      <c r="V1189" s="4"/>
      <c r="W1189" s="4"/>
      <c r="AA1189" s="3" t="s">
        <v>140</v>
      </c>
      <c r="AB1189" s="3">
        <v>72546.3</v>
      </c>
      <c r="AC1189" s="3">
        <v>145763.1</v>
      </c>
      <c r="AD1189" s="3">
        <v>9220.81</v>
      </c>
      <c r="AE1189" s="3">
        <v>5</v>
      </c>
      <c r="AF1189" s="3">
        <v>225</v>
      </c>
      <c r="AI1189" s="5">
        <v>43045.924299999999</v>
      </c>
      <c r="AJ1189" s="5">
        <v>114961.9399</v>
      </c>
    </row>
    <row r="1190" spans="10:36" x14ac:dyDescent="0.15">
      <c r="J1190" s="2" t="s">
        <v>31</v>
      </c>
      <c r="K1190" s="2">
        <v>50633.5</v>
      </c>
      <c r="L1190" s="2">
        <v>119471.8</v>
      </c>
      <c r="M1190" s="2">
        <v>8870.92</v>
      </c>
      <c r="N1190" s="2">
        <v>3</v>
      </c>
      <c r="O1190" s="2">
        <v>35</v>
      </c>
      <c r="Q1190" s="4"/>
      <c r="R1190" s="4"/>
      <c r="S1190" s="4"/>
      <c r="T1190" s="4"/>
      <c r="U1190" s="4"/>
      <c r="V1190" s="4"/>
      <c r="W1190" s="4"/>
      <c r="AA1190" s="3" t="s">
        <v>140</v>
      </c>
      <c r="AB1190" s="3">
        <v>72638.8</v>
      </c>
      <c r="AC1190" s="3">
        <v>144982.6</v>
      </c>
      <c r="AD1190" s="3">
        <v>9242.3799999999992</v>
      </c>
      <c r="AE1190" s="3">
        <v>5</v>
      </c>
      <c r="AF1190" s="3">
        <v>225</v>
      </c>
      <c r="AI1190" s="5">
        <v>43180.299700000003</v>
      </c>
      <c r="AJ1190" s="5">
        <v>114867.8493</v>
      </c>
    </row>
    <row r="1191" spans="10:36" x14ac:dyDescent="0.15">
      <c r="J1191" s="2" t="s">
        <v>31</v>
      </c>
      <c r="K1191" s="2">
        <v>57156.5</v>
      </c>
      <c r="L1191" s="2">
        <v>128509.8</v>
      </c>
      <c r="M1191" s="2">
        <v>8197.9</v>
      </c>
      <c r="N1191" s="2">
        <v>3</v>
      </c>
      <c r="O1191" s="2">
        <v>35</v>
      </c>
      <c r="Q1191" s="4"/>
      <c r="R1191" s="4"/>
      <c r="S1191" s="4"/>
      <c r="T1191" s="4"/>
      <c r="U1191" s="4"/>
      <c r="V1191" s="4"/>
      <c r="W1191" s="4"/>
      <c r="AA1191" s="3" t="s">
        <v>140</v>
      </c>
      <c r="AB1191" s="3">
        <v>62097.4</v>
      </c>
      <c r="AC1191" s="3">
        <v>129434.7</v>
      </c>
      <c r="AD1191" s="3">
        <v>8716.52</v>
      </c>
      <c r="AE1191" s="3">
        <v>5</v>
      </c>
      <c r="AF1191" s="3">
        <v>225</v>
      </c>
      <c r="AI1191" s="5">
        <v>43314.675000000003</v>
      </c>
      <c r="AJ1191" s="5">
        <v>114773.75870000001</v>
      </c>
    </row>
    <row r="1192" spans="10:36" x14ac:dyDescent="0.15">
      <c r="J1192" s="2" t="s">
        <v>31</v>
      </c>
      <c r="K1192" s="2">
        <v>57511.199999999997</v>
      </c>
      <c r="L1192" s="2">
        <v>128120.4</v>
      </c>
      <c r="M1192" s="2">
        <v>8198.94</v>
      </c>
      <c r="N1192" s="2">
        <v>3</v>
      </c>
      <c r="O1192" s="2">
        <v>35</v>
      </c>
      <c r="Q1192" s="4"/>
      <c r="R1192" s="4"/>
      <c r="S1192" s="4"/>
      <c r="T1192" s="4"/>
      <c r="U1192" s="4"/>
      <c r="V1192" s="4"/>
      <c r="W1192" s="4"/>
      <c r="AA1192" s="3" t="s">
        <v>140</v>
      </c>
      <c r="AB1192" s="3">
        <v>62711</v>
      </c>
      <c r="AC1192" s="3">
        <v>130357.3</v>
      </c>
      <c r="AD1192" s="3">
        <v>8754.64</v>
      </c>
      <c r="AE1192" s="3">
        <v>5</v>
      </c>
      <c r="AF1192" s="3">
        <v>225</v>
      </c>
      <c r="AI1192" s="5">
        <v>43449.050300000003</v>
      </c>
      <c r="AJ1192" s="5">
        <v>114679.6681</v>
      </c>
    </row>
    <row r="1193" spans="10:36" x14ac:dyDescent="0.15">
      <c r="J1193" s="2" t="s">
        <v>31</v>
      </c>
      <c r="K1193" s="2">
        <v>52608.9</v>
      </c>
      <c r="L1193" s="2">
        <v>120740.2</v>
      </c>
      <c r="M1193" s="2">
        <v>8704.1299999999992</v>
      </c>
      <c r="N1193" s="2">
        <v>3</v>
      </c>
      <c r="O1193" s="2">
        <v>35</v>
      </c>
      <c r="Q1193" s="4"/>
      <c r="R1193" s="4"/>
      <c r="S1193" s="4"/>
      <c r="T1193" s="4"/>
      <c r="U1193" s="4"/>
      <c r="V1193" s="4"/>
      <c r="W1193" s="4"/>
      <c r="AA1193" s="3" t="s">
        <v>140</v>
      </c>
      <c r="AB1193" s="3">
        <v>63375</v>
      </c>
      <c r="AC1193" s="3">
        <v>131217.20000000001</v>
      </c>
      <c r="AD1193" s="3">
        <v>8803.65</v>
      </c>
      <c r="AE1193" s="3">
        <v>5</v>
      </c>
      <c r="AF1193" s="3">
        <v>225</v>
      </c>
      <c r="AI1193" s="5">
        <v>43583.425600000002</v>
      </c>
      <c r="AJ1193" s="5">
        <v>114585.5775</v>
      </c>
    </row>
    <row r="1194" spans="10:36" x14ac:dyDescent="0.15">
      <c r="J1194" s="2" t="s">
        <v>31</v>
      </c>
      <c r="K1194" s="2">
        <v>57765.1</v>
      </c>
      <c r="L1194" s="2">
        <v>127768.7</v>
      </c>
      <c r="M1194" s="2">
        <v>8223.57</v>
      </c>
      <c r="N1194" s="2">
        <v>3</v>
      </c>
      <c r="O1194" s="2">
        <v>35</v>
      </c>
      <c r="Q1194" s="4"/>
      <c r="R1194" s="4"/>
      <c r="S1194" s="4"/>
      <c r="T1194" s="4"/>
      <c r="U1194" s="4"/>
      <c r="V1194" s="4"/>
      <c r="W1194" s="4"/>
      <c r="AA1194" s="3" t="s">
        <v>140</v>
      </c>
      <c r="AB1194" s="3">
        <v>61648.6</v>
      </c>
      <c r="AC1194" s="3">
        <v>128449.8</v>
      </c>
      <c r="AD1194" s="3">
        <v>8714.2800000000007</v>
      </c>
      <c r="AE1194" s="3">
        <v>5</v>
      </c>
      <c r="AF1194" s="3">
        <v>225</v>
      </c>
      <c r="AI1194" s="5">
        <v>43717.800900000002</v>
      </c>
      <c r="AJ1194" s="5">
        <v>114491.4869</v>
      </c>
    </row>
    <row r="1195" spans="10:36" x14ac:dyDescent="0.15">
      <c r="J1195" s="2" t="s">
        <v>31</v>
      </c>
      <c r="K1195" s="2">
        <v>57968.800000000003</v>
      </c>
      <c r="L1195" s="2">
        <v>127277.9</v>
      </c>
      <c r="M1195" s="2">
        <v>8292.69</v>
      </c>
      <c r="N1195" s="2">
        <v>3</v>
      </c>
      <c r="O1195" s="2">
        <v>35</v>
      </c>
      <c r="Q1195" s="4"/>
      <c r="R1195" s="4"/>
      <c r="S1195" s="4"/>
      <c r="T1195" s="4"/>
      <c r="U1195" s="4"/>
      <c r="V1195" s="4"/>
      <c r="W1195" s="4"/>
      <c r="AA1195" s="3" t="s">
        <v>140</v>
      </c>
      <c r="AB1195" s="3">
        <v>72643.399999999994</v>
      </c>
      <c r="AC1195" s="3">
        <v>144101.1</v>
      </c>
      <c r="AD1195" s="3">
        <v>9259.08</v>
      </c>
      <c r="AE1195" s="3">
        <v>5</v>
      </c>
      <c r="AF1195" s="3">
        <v>225</v>
      </c>
      <c r="AI1195" s="5">
        <v>43852.176299999999</v>
      </c>
      <c r="AJ1195" s="5">
        <v>114397.3962</v>
      </c>
    </row>
    <row r="1196" spans="10:36" x14ac:dyDescent="0.15">
      <c r="J1196" s="2" t="s">
        <v>31</v>
      </c>
      <c r="K1196" s="2">
        <v>54332.4</v>
      </c>
      <c r="L1196" s="2">
        <v>121906.5</v>
      </c>
      <c r="M1196" s="2">
        <v>8561.32</v>
      </c>
      <c r="N1196" s="2">
        <v>3</v>
      </c>
      <c r="O1196" s="2">
        <v>35</v>
      </c>
      <c r="Q1196" s="4"/>
      <c r="R1196" s="4"/>
      <c r="S1196" s="4"/>
      <c r="T1196" s="4"/>
      <c r="U1196" s="4"/>
      <c r="V1196" s="4"/>
      <c r="W1196" s="4"/>
      <c r="AA1196" s="3" t="s">
        <v>140</v>
      </c>
      <c r="AB1196" s="3">
        <v>64580.4</v>
      </c>
      <c r="AC1196" s="3">
        <v>132294.29999999999</v>
      </c>
      <c r="AD1196" s="3">
        <v>8891.76</v>
      </c>
      <c r="AE1196" s="3">
        <v>5</v>
      </c>
      <c r="AF1196" s="3">
        <v>225</v>
      </c>
      <c r="AI1196" s="5">
        <v>43986.551599999999</v>
      </c>
      <c r="AJ1196" s="5">
        <v>114303.30560000001</v>
      </c>
    </row>
    <row r="1197" spans="10:36" x14ac:dyDescent="0.15">
      <c r="J1197" s="2" t="s">
        <v>31</v>
      </c>
      <c r="K1197" s="2">
        <v>58110.2</v>
      </c>
      <c r="L1197" s="2">
        <v>126635.8</v>
      </c>
      <c r="M1197" s="2">
        <v>8368.44</v>
      </c>
      <c r="N1197" s="2">
        <v>3</v>
      </c>
      <c r="O1197" s="2">
        <v>35</v>
      </c>
      <c r="Q1197" s="4"/>
      <c r="R1197" s="4"/>
      <c r="S1197" s="4"/>
      <c r="T1197" s="4"/>
      <c r="U1197" s="4"/>
      <c r="V1197" s="4"/>
      <c r="W1197" s="4"/>
      <c r="AA1197" s="3" t="s">
        <v>140</v>
      </c>
      <c r="AB1197" s="3">
        <v>61251</v>
      </c>
      <c r="AC1197" s="3">
        <v>127251</v>
      </c>
      <c r="AD1197" s="3">
        <v>8736.23</v>
      </c>
      <c r="AE1197" s="3">
        <v>5</v>
      </c>
      <c r="AF1197" s="3">
        <v>225</v>
      </c>
      <c r="AI1197" s="5">
        <v>44120.927000000003</v>
      </c>
      <c r="AJ1197" s="5">
        <v>114209.215</v>
      </c>
    </row>
    <row r="1198" spans="10:36" x14ac:dyDescent="0.15">
      <c r="J1198" s="2" t="s">
        <v>31</v>
      </c>
      <c r="K1198" s="2">
        <v>55942.6</v>
      </c>
      <c r="L1198" s="2">
        <v>122971.8</v>
      </c>
      <c r="M1198" s="2">
        <v>8502.7000000000007</v>
      </c>
      <c r="N1198" s="2">
        <v>3</v>
      </c>
      <c r="O1198" s="2">
        <v>35</v>
      </c>
      <c r="Q1198" s="4"/>
      <c r="R1198" s="4"/>
      <c r="S1198" s="4"/>
      <c r="T1198" s="4"/>
      <c r="U1198" s="4"/>
      <c r="V1198" s="4"/>
      <c r="W1198" s="4"/>
      <c r="AA1198" s="3" t="s">
        <v>140</v>
      </c>
      <c r="AB1198" s="3">
        <v>72596.100000000006</v>
      </c>
      <c r="AC1198" s="3">
        <v>143433.1</v>
      </c>
      <c r="AD1198" s="3">
        <v>9272.99</v>
      </c>
      <c r="AE1198" s="3">
        <v>5</v>
      </c>
      <c r="AF1198" s="3">
        <v>225</v>
      </c>
      <c r="AI1198" s="5">
        <v>44255.302300000003</v>
      </c>
      <c r="AJ1198" s="5">
        <v>114115.1244</v>
      </c>
    </row>
    <row r="1199" spans="10:36" x14ac:dyDescent="0.15">
      <c r="J1199" s="2" t="s">
        <v>31</v>
      </c>
      <c r="K1199" s="2">
        <v>58137.8</v>
      </c>
      <c r="L1199" s="2">
        <v>126018.4</v>
      </c>
      <c r="M1199" s="2">
        <v>8417.98</v>
      </c>
      <c r="N1199" s="2">
        <v>3</v>
      </c>
      <c r="O1199" s="2">
        <v>35</v>
      </c>
      <c r="Q1199" s="4"/>
      <c r="R1199" s="4"/>
      <c r="S1199" s="4"/>
      <c r="T1199" s="4"/>
      <c r="U1199" s="4"/>
      <c r="V1199" s="4"/>
      <c r="W1199" s="4"/>
      <c r="AA1199" s="3" t="s">
        <v>140</v>
      </c>
      <c r="AB1199" s="3">
        <v>65899.3</v>
      </c>
      <c r="AC1199" s="3">
        <v>133422.20000000001</v>
      </c>
      <c r="AD1199" s="3">
        <v>9018.1</v>
      </c>
      <c r="AE1199" s="3">
        <v>5</v>
      </c>
      <c r="AF1199" s="3">
        <v>225</v>
      </c>
      <c r="AI1199" s="5">
        <v>44389.677600000003</v>
      </c>
      <c r="AJ1199" s="5">
        <v>114021.0337</v>
      </c>
    </row>
    <row r="1200" spans="10:36" x14ac:dyDescent="0.15">
      <c r="J1200" s="2" t="s">
        <v>31</v>
      </c>
      <c r="K1200" s="2">
        <v>56571.199999999997</v>
      </c>
      <c r="L1200" s="2">
        <v>123516.4</v>
      </c>
      <c r="M1200" s="2">
        <v>8484.3799999999992</v>
      </c>
      <c r="N1200" s="2">
        <v>3</v>
      </c>
      <c r="O1200" s="2">
        <v>35</v>
      </c>
      <c r="Q1200" s="4"/>
      <c r="R1200" s="4"/>
      <c r="S1200" s="4"/>
      <c r="T1200" s="4"/>
      <c r="U1200" s="4"/>
      <c r="V1200" s="4"/>
      <c r="W1200" s="4"/>
      <c r="AA1200" s="3" t="s">
        <v>140</v>
      </c>
      <c r="AB1200" s="3">
        <v>72498.399999999994</v>
      </c>
      <c r="AC1200" s="3">
        <v>142827.79999999999</v>
      </c>
      <c r="AD1200" s="3">
        <v>9274.7800000000007</v>
      </c>
      <c r="AE1200" s="3">
        <v>5</v>
      </c>
      <c r="AF1200" s="3">
        <v>225</v>
      </c>
      <c r="AI1200" s="5">
        <v>44524.053</v>
      </c>
      <c r="AJ1200" s="5">
        <v>113926.9431</v>
      </c>
    </row>
    <row r="1201" spans="10:36" x14ac:dyDescent="0.15">
      <c r="J1201" s="2" t="s">
        <v>31</v>
      </c>
      <c r="K1201" s="2">
        <v>57149</v>
      </c>
      <c r="L1201" s="2">
        <v>124098.4</v>
      </c>
      <c r="M1201" s="2">
        <v>8483.68</v>
      </c>
      <c r="N1201" s="2">
        <v>3</v>
      </c>
      <c r="O1201" s="2">
        <v>35</v>
      </c>
      <c r="Q1201" s="4"/>
      <c r="R1201" s="4"/>
      <c r="S1201" s="4"/>
      <c r="T1201" s="4"/>
      <c r="U1201" s="4"/>
      <c r="V1201" s="4"/>
      <c r="W1201" s="4"/>
      <c r="AA1201" s="3" t="s">
        <v>140</v>
      </c>
      <c r="AB1201" s="3">
        <v>61104</v>
      </c>
      <c r="AC1201" s="3">
        <v>126393.7</v>
      </c>
      <c r="AD1201" s="3">
        <v>8795.48</v>
      </c>
      <c r="AE1201" s="3">
        <v>5</v>
      </c>
      <c r="AF1201" s="3">
        <v>225</v>
      </c>
      <c r="AI1201" s="5">
        <v>44658.4283</v>
      </c>
      <c r="AJ1201" s="5">
        <v>113832.85249999999</v>
      </c>
    </row>
    <row r="1202" spans="10:36" x14ac:dyDescent="0.15">
      <c r="J1202" s="2" t="s">
        <v>31</v>
      </c>
      <c r="K1202" s="2">
        <v>57901.2</v>
      </c>
      <c r="L1202" s="2">
        <v>125248.4</v>
      </c>
      <c r="M1202" s="2">
        <v>8463.59</v>
      </c>
      <c r="N1202" s="2">
        <v>3</v>
      </c>
      <c r="O1202" s="2">
        <v>35</v>
      </c>
      <c r="Q1202" s="4"/>
      <c r="R1202" s="4"/>
      <c r="S1202" s="4"/>
      <c r="T1202" s="4"/>
      <c r="U1202" s="4"/>
      <c r="V1202" s="4"/>
      <c r="W1202" s="4"/>
      <c r="AA1202" s="3" t="s">
        <v>140</v>
      </c>
      <c r="AB1202" s="3">
        <v>66903.5</v>
      </c>
      <c r="AC1202" s="3">
        <v>134359.6</v>
      </c>
      <c r="AD1202" s="3">
        <v>9071.0300000000007</v>
      </c>
      <c r="AE1202" s="3">
        <v>5</v>
      </c>
      <c r="AF1202" s="3">
        <v>225</v>
      </c>
      <c r="AI1202" s="5">
        <v>44792.803699999997</v>
      </c>
      <c r="AJ1202" s="5">
        <v>113738.7619</v>
      </c>
    </row>
    <row r="1203" spans="10:36" x14ac:dyDescent="0.15">
      <c r="J1203" s="2" t="s">
        <v>31</v>
      </c>
      <c r="K1203" s="2">
        <v>57626.3</v>
      </c>
      <c r="L1203" s="2">
        <v>124617.1</v>
      </c>
      <c r="M1203" s="2">
        <v>8490.49</v>
      </c>
      <c r="N1203" s="2">
        <v>3</v>
      </c>
      <c r="O1203" s="2">
        <v>35</v>
      </c>
      <c r="Q1203" s="4"/>
      <c r="R1203" s="4"/>
      <c r="S1203" s="4"/>
      <c r="T1203" s="4"/>
      <c r="U1203" s="4"/>
      <c r="V1203" s="4"/>
      <c r="W1203" s="4"/>
      <c r="AA1203" s="3" t="s">
        <v>140</v>
      </c>
      <c r="AB1203" s="3">
        <v>72187.7</v>
      </c>
      <c r="AC1203" s="3">
        <v>141957</v>
      </c>
      <c r="AD1203" s="3">
        <v>9275.51</v>
      </c>
      <c r="AE1203" s="3">
        <v>5</v>
      </c>
      <c r="AF1203" s="3">
        <v>225</v>
      </c>
      <c r="AI1203" s="5">
        <v>44927.178999999996</v>
      </c>
      <c r="AJ1203" s="5">
        <v>113644.6712</v>
      </c>
    </row>
    <row r="1204" spans="10:36" x14ac:dyDescent="0.15">
      <c r="J1204" s="2" t="s">
        <v>31</v>
      </c>
      <c r="K1204" s="2">
        <v>48079.1</v>
      </c>
      <c r="L1204" s="2">
        <v>136741.5</v>
      </c>
      <c r="M1204" s="2">
        <v>9323.9</v>
      </c>
      <c r="N1204" s="2">
        <v>1</v>
      </c>
      <c r="O1204" s="2">
        <v>40</v>
      </c>
      <c r="Q1204" s="4"/>
      <c r="R1204" s="4"/>
      <c r="S1204" s="4"/>
      <c r="T1204" s="4"/>
      <c r="U1204" s="4"/>
      <c r="V1204" s="4"/>
      <c r="W1204" s="4"/>
      <c r="AA1204" s="3" t="s">
        <v>140</v>
      </c>
      <c r="AB1204" s="3">
        <v>60982.3</v>
      </c>
      <c r="AC1204" s="3">
        <v>125549.2</v>
      </c>
      <c r="AD1204" s="3">
        <v>8834.65</v>
      </c>
      <c r="AE1204" s="3">
        <v>5</v>
      </c>
      <c r="AF1204" s="3">
        <v>225</v>
      </c>
      <c r="AI1204" s="5">
        <v>45061.554300000003</v>
      </c>
      <c r="AJ1204" s="5">
        <v>113550.5806</v>
      </c>
    </row>
    <row r="1205" spans="10:36" x14ac:dyDescent="0.15">
      <c r="J1205" s="2" t="s">
        <v>31</v>
      </c>
      <c r="K1205" s="2">
        <v>48867.1</v>
      </c>
      <c r="L1205" s="2">
        <v>135232.29999999999</v>
      </c>
      <c r="M1205" s="2">
        <v>9247.3799999999992</v>
      </c>
      <c r="N1205" s="2">
        <v>1</v>
      </c>
      <c r="O1205" s="2">
        <v>40</v>
      </c>
      <c r="Q1205" s="4"/>
      <c r="R1205" s="4"/>
      <c r="S1205" s="4"/>
      <c r="T1205" s="4"/>
      <c r="U1205" s="4"/>
      <c r="V1205" s="4"/>
      <c r="W1205" s="4"/>
      <c r="AA1205" s="3" t="s">
        <v>140</v>
      </c>
      <c r="AB1205" s="3">
        <v>67794.3</v>
      </c>
      <c r="AC1205" s="3">
        <v>135258.20000000001</v>
      </c>
      <c r="AD1205" s="3">
        <v>9105.49</v>
      </c>
      <c r="AE1205" s="3">
        <v>5</v>
      </c>
      <c r="AF1205" s="3">
        <v>225</v>
      </c>
      <c r="AI1205" s="5">
        <v>45195.929600000003</v>
      </c>
      <c r="AJ1205" s="5">
        <v>113456.49</v>
      </c>
    </row>
    <row r="1206" spans="10:36" x14ac:dyDescent="0.15">
      <c r="J1206" s="2" t="s">
        <v>31</v>
      </c>
      <c r="K1206" s="2">
        <v>49667</v>
      </c>
      <c r="L1206" s="2">
        <v>134012.79999999999</v>
      </c>
      <c r="M1206" s="2">
        <v>9152.6</v>
      </c>
      <c r="N1206" s="2">
        <v>1</v>
      </c>
      <c r="O1206" s="2">
        <v>40</v>
      </c>
      <c r="Q1206" s="4"/>
      <c r="R1206" s="4"/>
      <c r="S1206" s="4"/>
      <c r="T1206" s="4"/>
      <c r="U1206" s="4"/>
      <c r="V1206" s="4"/>
      <c r="W1206" s="4"/>
      <c r="AA1206" s="3" t="s">
        <v>140</v>
      </c>
      <c r="AB1206" s="3">
        <v>71801.2</v>
      </c>
      <c r="AC1206" s="3">
        <v>141073.5</v>
      </c>
      <c r="AD1206" s="3">
        <v>9268.14</v>
      </c>
      <c r="AE1206" s="3">
        <v>5</v>
      </c>
      <c r="AF1206" s="3">
        <v>225</v>
      </c>
      <c r="AI1206" s="5">
        <v>45330.304900000003</v>
      </c>
      <c r="AJ1206" s="5">
        <v>113362.39939999999</v>
      </c>
    </row>
    <row r="1207" spans="10:36" x14ac:dyDescent="0.15">
      <c r="J1207" s="2" t="s">
        <v>31</v>
      </c>
      <c r="K1207" s="2">
        <v>50250.7</v>
      </c>
      <c r="L1207" s="2">
        <v>133145.70000000001</v>
      </c>
      <c r="M1207" s="2">
        <v>9055.1299999999992</v>
      </c>
      <c r="N1207" s="2">
        <v>1</v>
      </c>
      <c r="O1207" s="2">
        <v>40</v>
      </c>
      <c r="Q1207" s="4"/>
      <c r="R1207" s="4"/>
      <c r="S1207" s="4"/>
      <c r="T1207" s="4"/>
      <c r="U1207" s="4"/>
      <c r="V1207" s="4"/>
      <c r="W1207" s="4"/>
      <c r="AA1207" s="3" t="s">
        <v>140</v>
      </c>
      <c r="AB1207" s="3">
        <v>68547.199999999997</v>
      </c>
      <c r="AC1207" s="3">
        <v>136068.20000000001</v>
      </c>
      <c r="AD1207" s="3">
        <v>9146.08</v>
      </c>
      <c r="AE1207" s="3">
        <v>5</v>
      </c>
      <c r="AF1207" s="3">
        <v>225</v>
      </c>
      <c r="AI1207" s="5">
        <v>45464.6803</v>
      </c>
      <c r="AJ1207" s="5">
        <v>113268.3088</v>
      </c>
    </row>
    <row r="1208" spans="10:36" x14ac:dyDescent="0.15">
      <c r="J1208" s="2" t="s">
        <v>31</v>
      </c>
      <c r="K1208" s="2">
        <v>50833</v>
      </c>
      <c r="L1208" s="2">
        <v>132606</v>
      </c>
      <c r="M1208" s="2">
        <v>8967.6</v>
      </c>
      <c r="N1208" s="2">
        <v>1</v>
      </c>
      <c r="O1208" s="2">
        <v>40</v>
      </c>
      <c r="Q1208" s="4"/>
      <c r="R1208" s="4"/>
      <c r="S1208" s="4"/>
      <c r="T1208" s="4"/>
      <c r="U1208" s="4"/>
      <c r="V1208" s="4"/>
      <c r="W1208" s="4"/>
      <c r="AA1208" s="3" t="s">
        <v>140</v>
      </c>
      <c r="AB1208" s="3">
        <v>70789</v>
      </c>
      <c r="AC1208" s="3">
        <v>139178.79999999999</v>
      </c>
      <c r="AD1208" s="3">
        <v>9235.7800000000007</v>
      </c>
      <c r="AE1208" s="3">
        <v>5</v>
      </c>
      <c r="AF1208" s="3">
        <v>225</v>
      </c>
      <c r="AI1208" s="5">
        <v>45599.0556</v>
      </c>
      <c r="AJ1208" s="5">
        <v>113174.2182</v>
      </c>
    </row>
    <row r="1209" spans="10:36" x14ac:dyDescent="0.15">
      <c r="J1209" s="2" t="s">
        <v>31</v>
      </c>
      <c r="K1209" s="2">
        <v>51693.599999999999</v>
      </c>
      <c r="L1209" s="2">
        <v>131903.5</v>
      </c>
      <c r="M1209" s="2">
        <v>8858.4500000000007</v>
      </c>
      <c r="N1209" s="2">
        <v>1</v>
      </c>
      <c r="O1209" s="2">
        <v>40</v>
      </c>
      <c r="Q1209" s="4"/>
      <c r="R1209" s="4"/>
      <c r="S1209" s="4"/>
      <c r="T1209" s="4"/>
      <c r="U1209" s="4"/>
      <c r="V1209" s="4"/>
      <c r="W1209" s="4"/>
      <c r="AA1209" s="3" t="s">
        <v>140</v>
      </c>
      <c r="AB1209" s="3">
        <v>71389.100000000006</v>
      </c>
      <c r="AC1209" s="3">
        <v>140227.4</v>
      </c>
      <c r="AD1209" s="3">
        <v>9261.0499999999993</v>
      </c>
      <c r="AE1209" s="3">
        <v>5</v>
      </c>
      <c r="AF1209" s="3">
        <v>225</v>
      </c>
      <c r="AI1209" s="5">
        <v>45733.430999999997</v>
      </c>
      <c r="AJ1209" s="5">
        <v>113080.1275</v>
      </c>
    </row>
    <row r="1210" spans="10:36" x14ac:dyDescent="0.15">
      <c r="J1210" s="2" t="s">
        <v>31</v>
      </c>
      <c r="K1210" s="2">
        <v>52756.2</v>
      </c>
      <c r="L1210" s="2">
        <v>131151.6</v>
      </c>
      <c r="M1210" s="2">
        <v>8728.48</v>
      </c>
      <c r="N1210" s="2">
        <v>1</v>
      </c>
      <c r="O1210" s="2">
        <v>40</v>
      </c>
      <c r="Q1210" s="4"/>
      <c r="R1210" s="4"/>
      <c r="S1210" s="4"/>
      <c r="T1210" s="4"/>
      <c r="U1210" s="4"/>
      <c r="V1210" s="4"/>
      <c r="W1210" s="4"/>
      <c r="AA1210" s="3" t="s">
        <v>140</v>
      </c>
      <c r="AB1210" s="3">
        <v>69387.100000000006</v>
      </c>
      <c r="AC1210" s="3">
        <v>137030.20000000001</v>
      </c>
      <c r="AD1210" s="3">
        <v>9190.64</v>
      </c>
      <c r="AE1210" s="3">
        <v>5</v>
      </c>
      <c r="AF1210" s="3">
        <v>225</v>
      </c>
      <c r="AI1210" s="5">
        <v>45867.806299999997</v>
      </c>
      <c r="AJ1210" s="5">
        <v>112986.03690000001</v>
      </c>
    </row>
    <row r="1211" spans="10:36" x14ac:dyDescent="0.15">
      <c r="J1211" s="2" t="s">
        <v>31</v>
      </c>
      <c r="K1211" s="2">
        <v>53730.3</v>
      </c>
      <c r="L1211" s="2">
        <v>130462.3</v>
      </c>
      <c r="M1211" s="2">
        <v>8580.26</v>
      </c>
      <c r="N1211" s="2">
        <v>1</v>
      </c>
      <c r="O1211" s="2">
        <v>40</v>
      </c>
      <c r="Q1211" s="4"/>
      <c r="R1211" s="4"/>
      <c r="S1211" s="4"/>
      <c r="T1211" s="4"/>
      <c r="U1211" s="4"/>
      <c r="V1211" s="4"/>
      <c r="W1211" s="4"/>
      <c r="AA1211" s="3" t="s">
        <v>140</v>
      </c>
      <c r="AB1211" s="3">
        <v>70138.5</v>
      </c>
      <c r="AC1211" s="3">
        <v>138117.1</v>
      </c>
      <c r="AD1211" s="3">
        <v>9218.4500000000007</v>
      </c>
      <c r="AE1211" s="3">
        <v>5</v>
      </c>
      <c r="AF1211" s="3">
        <v>225</v>
      </c>
      <c r="AI1211" s="5">
        <v>46002.181600000004</v>
      </c>
      <c r="AJ1211" s="5">
        <v>112891.9463</v>
      </c>
    </row>
    <row r="1212" spans="10:36" x14ac:dyDescent="0.15">
      <c r="J1212" s="2" t="s">
        <v>31</v>
      </c>
      <c r="K1212" s="2">
        <v>54540</v>
      </c>
      <c r="L1212" s="2">
        <v>129860.6</v>
      </c>
      <c r="M1212" s="2">
        <v>8476.7900000000009</v>
      </c>
      <c r="N1212" s="2">
        <v>1</v>
      </c>
      <c r="O1212" s="2">
        <v>40</v>
      </c>
      <c r="Q1212" s="4"/>
      <c r="R1212" s="4"/>
      <c r="S1212" s="4"/>
      <c r="T1212" s="4"/>
      <c r="U1212" s="4"/>
      <c r="V1212" s="4"/>
      <c r="W1212" s="4"/>
      <c r="AA1212" s="3" t="s">
        <v>140</v>
      </c>
      <c r="AB1212" s="3">
        <v>60948.800000000003</v>
      </c>
      <c r="AC1212" s="3">
        <v>124654.5</v>
      </c>
      <c r="AD1212" s="3">
        <v>8894.83</v>
      </c>
      <c r="AE1212" s="3">
        <v>5</v>
      </c>
      <c r="AF1212" s="3">
        <v>225</v>
      </c>
      <c r="AI1212" s="5">
        <v>46136.557000000001</v>
      </c>
      <c r="AJ1212" s="5">
        <v>112797.8557</v>
      </c>
    </row>
    <row r="1213" spans="10:36" x14ac:dyDescent="0.15">
      <c r="J1213" s="2" t="s">
        <v>31</v>
      </c>
      <c r="K1213" s="2">
        <v>46404.2</v>
      </c>
      <c r="L1213" s="2">
        <v>117312</v>
      </c>
      <c r="M1213" s="2">
        <v>9176.1200000000008</v>
      </c>
      <c r="N1213" s="2">
        <v>1</v>
      </c>
      <c r="O1213" s="2">
        <v>40</v>
      </c>
      <c r="Q1213" s="4"/>
      <c r="R1213" s="4"/>
      <c r="S1213" s="4"/>
      <c r="T1213" s="4"/>
      <c r="U1213" s="4"/>
      <c r="V1213" s="4"/>
      <c r="W1213" s="4"/>
      <c r="AA1213" s="3" t="s">
        <v>140</v>
      </c>
      <c r="AB1213" s="3">
        <v>61003.3</v>
      </c>
      <c r="AC1213" s="3">
        <v>123899</v>
      </c>
      <c r="AD1213" s="3">
        <v>8961.34</v>
      </c>
      <c r="AE1213" s="3">
        <v>5</v>
      </c>
      <c r="AF1213" s="3">
        <v>225</v>
      </c>
      <c r="AI1213" s="5">
        <v>46270.9323</v>
      </c>
      <c r="AJ1213" s="5">
        <v>112703.765</v>
      </c>
    </row>
    <row r="1214" spans="10:36" x14ac:dyDescent="0.15">
      <c r="J1214" s="2" t="s">
        <v>31</v>
      </c>
      <c r="K1214" s="2">
        <v>55248.7</v>
      </c>
      <c r="L1214" s="2">
        <v>129308.7</v>
      </c>
      <c r="M1214" s="2">
        <v>8383.48</v>
      </c>
      <c r="N1214" s="2">
        <v>1</v>
      </c>
      <c r="O1214" s="2">
        <v>40</v>
      </c>
      <c r="Q1214" s="4"/>
      <c r="R1214" s="4"/>
      <c r="S1214" s="4"/>
      <c r="T1214" s="4"/>
      <c r="U1214" s="4"/>
      <c r="V1214" s="4"/>
      <c r="W1214" s="4"/>
      <c r="AA1214" s="3" t="s">
        <v>140</v>
      </c>
      <c r="AB1214" s="3">
        <v>61173.2</v>
      </c>
      <c r="AC1214" s="3">
        <v>122715.9</v>
      </c>
      <c r="AD1214" s="3">
        <v>9048.9500000000007</v>
      </c>
      <c r="AE1214" s="3">
        <v>5</v>
      </c>
      <c r="AF1214" s="3">
        <v>225</v>
      </c>
      <c r="AI1214" s="5">
        <v>46405.307699999998</v>
      </c>
      <c r="AJ1214" s="5">
        <v>112609.6744</v>
      </c>
    </row>
    <row r="1215" spans="10:36" x14ac:dyDescent="0.15">
      <c r="J1215" s="2" t="s">
        <v>31</v>
      </c>
      <c r="K1215" s="2">
        <v>55868.4</v>
      </c>
      <c r="L1215" s="2">
        <v>128870.1</v>
      </c>
      <c r="M1215" s="2">
        <v>8296.25</v>
      </c>
      <c r="N1215" s="2">
        <v>1</v>
      </c>
      <c r="O1215" s="2">
        <v>40</v>
      </c>
      <c r="Q1215" s="4"/>
      <c r="R1215" s="4"/>
      <c r="S1215" s="4"/>
      <c r="T1215" s="4"/>
      <c r="U1215" s="4"/>
      <c r="V1215" s="4"/>
      <c r="W1215" s="4"/>
      <c r="AA1215" s="3" t="s">
        <v>140</v>
      </c>
      <c r="AB1215" s="3">
        <v>61483.6</v>
      </c>
      <c r="AC1215" s="3">
        <v>121268.7</v>
      </c>
      <c r="AD1215" s="3">
        <v>9119.16</v>
      </c>
      <c r="AE1215" s="3">
        <v>5</v>
      </c>
      <c r="AF1215" s="3">
        <v>225</v>
      </c>
      <c r="AI1215" s="5">
        <v>46539.682999999997</v>
      </c>
      <c r="AJ1215" s="5">
        <v>112515.58379999999</v>
      </c>
    </row>
    <row r="1216" spans="10:36" x14ac:dyDescent="0.15">
      <c r="J1216" s="2" t="s">
        <v>31</v>
      </c>
      <c r="K1216" s="2">
        <v>50203.1</v>
      </c>
      <c r="L1216" s="2">
        <v>119873.4</v>
      </c>
      <c r="M1216" s="2">
        <v>8875.81</v>
      </c>
      <c r="N1216" s="2">
        <v>1</v>
      </c>
      <c r="O1216" s="2">
        <v>40</v>
      </c>
      <c r="Q1216" s="4"/>
      <c r="R1216" s="4"/>
      <c r="S1216" s="4"/>
      <c r="T1216" s="4"/>
      <c r="U1216" s="4"/>
      <c r="V1216" s="4"/>
      <c r="W1216" s="4"/>
      <c r="AA1216" s="3" t="s">
        <v>140</v>
      </c>
      <c r="AB1216" s="3">
        <v>62063.7</v>
      </c>
      <c r="AC1216" s="3">
        <v>118840.6</v>
      </c>
      <c r="AD1216" s="3">
        <v>9255.5499999999993</v>
      </c>
      <c r="AE1216" s="3">
        <v>5</v>
      </c>
      <c r="AF1216" s="3">
        <v>225</v>
      </c>
      <c r="AI1216" s="5">
        <v>46674.058299999997</v>
      </c>
      <c r="AJ1216" s="5">
        <v>112421.4932</v>
      </c>
    </row>
    <row r="1217" spans="10:36" x14ac:dyDescent="0.15">
      <c r="J1217" s="2" t="s">
        <v>31</v>
      </c>
      <c r="K1217" s="2">
        <v>56349.4</v>
      </c>
      <c r="L1217" s="2">
        <v>128456</v>
      </c>
      <c r="M1217" s="2">
        <v>8221.3700000000008</v>
      </c>
      <c r="N1217" s="2">
        <v>1</v>
      </c>
      <c r="O1217" s="2">
        <v>40</v>
      </c>
      <c r="Q1217" s="4"/>
      <c r="R1217" s="4"/>
      <c r="S1217" s="4"/>
      <c r="T1217" s="4"/>
      <c r="U1217" s="4"/>
      <c r="V1217" s="4"/>
      <c r="W1217" s="4"/>
      <c r="AA1217" s="3" t="s">
        <v>140</v>
      </c>
      <c r="AB1217" s="3">
        <v>62565</v>
      </c>
      <c r="AC1217" s="3">
        <v>117016.7</v>
      </c>
      <c r="AD1217" s="3">
        <v>9371.2099999999991</v>
      </c>
      <c r="AE1217" s="3">
        <v>5</v>
      </c>
      <c r="AF1217" s="3">
        <v>225</v>
      </c>
      <c r="AI1217" s="5">
        <v>46808.433700000001</v>
      </c>
      <c r="AJ1217" s="5">
        <v>112327.4025</v>
      </c>
    </row>
    <row r="1218" spans="10:36" x14ac:dyDescent="0.15">
      <c r="J1218" s="2" t="s">
        <v>31</v>
      </c>
      <c r="K1218" s="2">
        <v>56817.9</v>
      </c>
      <c r="L1218" s="2">
        <v>127991.8</v>
      </c>
      <c r="M1218" s="2">
        <v>8180.03</v>
      </c>
      <c r="N1218" s="2">
        <v>1</v>
      </c>
      <c r="O1218" s="2">
        <v>40</v>
      </c>
      <c r="Q1218" s="4"/>
      <c r="R1218" s="4"/>
      <c r="S1218" s="4"/>
      <c r="T1218" s="4"/>
      <c r="U1218" s="4"/>
      <c r="V1218" s="4"/>
      <c r="W1218" s="4"/>
      <c r="AA1218" s="3" t="s">
        <v>140</v>
      </c>
      <c r="AB1218" s="3">
        <v>63358.3</v>
      </c>
      <c r="AC1218" s="3">
        <v>114854</v>
      </c>
      <c r="AD1218" s="3">
        <v>9475.6</v>
      </c>
      <c r="AE1218" s="3">
        <v>5</v>
      </c>
      <c r="AF1218" s="3">
        <v>225</v>
      </c>
      <c r="AI1218" s="5">
        <v>46942.808900000004</v>
      </c>
      <c r="AJ1218" s="5">
        <v>112233.31200000001</v>
      </c>
    </row>
    <row r="1219" spans="10:36" x14ac:dyDescent="0.15">
      <c r="J1219" s="2" t="s">
        <v>31</v>
      </c>
      <c r="K1219" s="2">
        <v>52543.3</v>
      </c>
      <c r="L1219" s="2">
        <v>121344.8</v>
      </c>
      <c r="M1219" s="2">
        <v>8655.18</v>
      </c>
      <c r="N1219" s="2">
        <v>1</v>
      </c>
      <c r="O1219" s="2">
        <v>40</v>
      </c>
      <c r="Q1219" s="4"/>
      <c r="R1219" s="4"/>
      <c r="S1219" s="4"/>
      <c r="T1219" s="4"/>
      <c r="U1219" s="4"/>
      <c r="V1219" s="4"/>
      <c r="W1219" s="4"/>
      <c r="AA1219" s="3" t="s">
        <v>140</v>
      </c>
      <c r="AB1219" s="3">
        <v>41067.300000000003</v>
      </c>
      <c r="AC1219" s="3">
        <v>122600.4</v>
      </c>
      <c r="AD1219" s="3">
        <v>9413.59</v>
      </c>
      <c r="AE1219" s="3">
        <v>6</v>
      </c>
      <c r="AF1219" s="3">
        <v>225</v>
      </c>
      <c r="AI1219" s="5">
        <v>47077.184300000001</v>
      </c>
      <c r="AJ1219" s="5">
        <v>112139.2213</v>
      </c>
    </row>
    <row r="1220" spans="10:36" x14ac:dyDescent="0.15">
      <c r="J1220" s="2" t="s">
        <v>31</v>
      </c>
      <c r="K1220" s="2">
        <v>57147.6</v>
      </c>
      <c r="L1220" s="2">
        <v>127614.8</v>
      </c>
      <c r="M1220" s="2">
        <v>8180.07</v>
      </c>
      <c r="N1220" s="2">
        <v>1</v>
      </c>
      <c r="O1220" s="2">
        <v>40</v>
      </c>
      <c r="Q1220" s="4"/>
      <c r="R1220" s="4"/>
      <c r="S1220" s="4"/>
      <c r="T1220" s="4"/>
      <c r="U1220" s="4"/>
      <c r="V1220" s="4"/>
      <c r="W1220" s="4"/>
      <c r="AA1220" s="3" t="s">
        <v>140</v>
      </c>
      <c r="AB1220" s="3">
        <v>46535.8</v>
      </c>
      <c r="AC1220" s="3">
        <v>126218.5</v>
      </c>
      <c r="AD1220" s="3">
        <v>9123.15</v>
      </c>
      <c r="AE1220" s="3">
        <v>6</v>
      </c>
      <c r="AF1220" s="3">
        <v>225</v>
      </c>
      <c r="AI1220" s="5">
        <v>47211.559600000001</v>
      </c>
      <c r="AJ1220" s="5">
        <v>112045.13069999999</v>
      </c>
    </row>
    <row r="1221" spans="10:36" x14ac:dyDescent="0.15">
      <c r="J1221" s="2" t="s">
        <v>31</v>
      </c>
      <c r="K1221" s="2">
        <v>57313</v>
      </c>
      <c r="L1221" s="2">
        <v>127237.5</v>
      </c>
      <c r="M1221" s="2">
        <v>8206.9</v>
      </c>
      <c r="N1221" s="2">
        <v>1</v>
      </c>
      <c r="O1221" s="2">
        <v>40</v>
      </c>
      <c r="Q1221" s="4"/>
      <c r="R1221" s="4"/>
      <c r="S1221" s="4"/>
      <c r="T1221" s="4"/>
      <c r="U1221" s="4"/>
      <c r="V1221" s="4"/>
      <c r="W1221" s="4"/>
      <c r="AA1221" s="3" t="s">
        <v>140</v>
      </c>
      <c r="AB1221" s="3">
        <v>50242.8</v>
      </c>
      <c r="AC1221" s="3">
        <v>128996.1</v>
      </c>
      <c r="AD1221" s="3">
        <v>8850.7999999999993</v>
      </c>
      <c r="AE1221" s="3">
        <v>6</v>
      </c>
      <c r="AF1221" s="3">
        <v>225</v>
      </c>
      <c r="AI1221" s="5">
        <v>47345.934999999998</v>
      </c>
      <c r="AJ1221" s="5">
        <v>111951.0401</v>
      </c>
    </row>
    <row r="1222" spans="10:36" x14ac:dyDescent="0.15">
      <c r="J1222" s="2" t="s">
        <v>31</v>
      </c>
      <c r="K1222" s="2">
        <v>54568.9</v>
      </c>
      <c r="L1222" s="2">
        <v>122714.2</v>
      </c>
      <c r="M1222" s="2">
        <v>8496.5</v>
      </c>
      <c r="N1222" s="2">
        <v>1</v>
      </c>
      <c r="O1222" s="2">
        <v>40</v>
      </c>
      <c r="Q1222" s="4"/>
      <c r="R1222" s="4"/>
      <c r="S1222" s="4"/>
      <c r="T1222" s="4"/>
      <c r="U1222" s="4"/>
      <c r="V1222" s="4"/>
      <c r="W1222" s="4"/>
      <c r="AA1222" s="3" t="s">
        <v>140</v>
      </c>
      <c r="AB1222" s="3">
        <v>52994.8</v>
      </c>
      <c r="AC1222" s="3">
        <v>131025.60000000001</v>
      </c>
      <c r="AD1222" s="3">
        <v>8713.7000000000007</v>
      </c>
      <c r="AE1222" s="3">
        <v>6</v>
      </c>
      <c r="AF1222" s="3">
        <v>225</v>
      </c>
      <c r="AI1222" s="5">
        <v>47480.310299999997</v>
      </c>
      <c r="AJ1222" s="5">
        <v>111856.9495</v>
      </c>
    </row>
    <row r="1223" spans="10:36" x14ac:dyDescent="0.15">
      <c r="J1223" s="2" t="s">
        <v>31</v>
      </c>
      <c r="K1223" s="2">
        <v>57465.9</v>
      </c>
      <c r="L1223" s="2">
        <v>126834.6</v>
      </c>
      <c r="M1223" s="2">
        <v>8255.59</v>
      </c>
      <c r="N1223" s="2">
        <v>1</v>
      </c>
      <c r="O1223" s="2">
        <v>40</v>
      </c>
      <c r="Q1223" s="4"/>
      <c r="R1223" s="4"/>
      <c r="S1223" s="4"/>
      <c r="T1223" s="4"/>
      <c r="U1223" s="4"/>
      <c r="V1223" s="4"/>
      <c r="W1223" s="4"/>
      <c r="AA1223" s="3" t="s">
        <v>140</v>
      </c>
      <c r="AB1223" s="3">
        <v>54389.4</v>
      </c>
      <c r="AC1223" s="3">
        <v>132065.60000000001</v>
      </c>
      <c r="AD1223" s="3">
        <v>8673.02</v>
      </c>
      <c r="AE1223" s="3">
        <v>6</v>
      </c>
      <c r="AF1223" s="3">
        <v>225</v>
      </c>
      <c r="AI1223" s="5">
        <v>47614.685599999997</v>
      </c>
      <c r="AJ1223" s="5">
        <v>111762.8588</v>
      </c>
    </row>
    <row r="1224" spans="10:36" x14ac:dyDescent="0.15">
      <c r="J1224" s="2" t="s">
        <v>31</v>
      </c>
      <c r="K1224" s="2">
        <v>57467.5</v>
      </c>
      <c r="L1224" s="2">
        <v>126469.2</v>
      </c>
      <c r="M1224" s="2">
        <v>8287.64</v>
      </c>
      <c r="N1224" s="2">
        <v>1</v>
      </c>
      <c r="O1224" s="2">
        <v>40</v>
      </c>
      <c r="Q1224" s="4"/>
      <c r="R1224" s="4"/>
      <c r="S1224" s="4"/>
      <c r="T1224" s="4"/>
      <c r="U1224" s="4"/>
      <c r="V1224" s="4"/>
      <c r="W1224" s="4"/>
      <c r="AA1224" s="3" t="s">
        <v>140</v>
      </c>
      <c r="AB1224" s="3">
        <v>55860.2</v>
      </c>
      <c r="AC1224" s="3">
        <v>133068.20000000001</v>
      </c>
      <c r="AD1224" s="3">
        <v>8641.1</v>
      </c>
      <c r="AE1224" s="3">
        <v>6</v>
      </c>
      <c r="AF1224" s="3">
        <v>225</v>
      </c>
      <c r="AI1224" s="5">
        <v>47749.061000000002</v>
      </c>
      <c r="AJ1224" s="5">
        <v>111668.76820000001</v>
      </c>
    </row>
    <row r="1225" spans="10:36" x14ac:dyDescent="0.15">
      <c r="J1225" s="2" t="s">
        <v>31</v>
      </c>
      <c r="K1225" s="2">
        <v>55625.3</v>
      </c>
      <c r="L1225" s="2">
        <v>123474.7</v>
      </c>
      <c r="M1225" s="2">
        <v>8450.58</v>
      </c>
      <c r="N1225" s="2">
        <v>1</v>
      </c>
      <c r="O1225" s="2">
        <v>40</v>
      </c>
      <c r="Q1225" s="4"/>
      <c r="R1225" s="4"/>
      <c r="S1225" s="4"/>
      <c r="T1225" s="4"/>
      <c r="U1225" s="4"/>
      <c r="V1225" s="4"/>
      <c r="W1225" s="4"/>
      <c r="AA1225" s="3" t="s">
        <v>140</v>
      </c>
      <c r="AB1225" s="3">
        <v>61959</v>
      </c>
      <c r="AC1225" s="3">
        <v>141690.6</v>
      </c>
      <c r="AD1225" s="3">
        <v>9006.94</v>
      </c>
      <c r="AE1225" s="3">
        <v>6</v>
      </c>
      <c r="AF1225" s="3">
        <v>225</v>
      </c>
      <c r="AI1225" s="5">
        <v>47883.436300000001</v>
      </c>
      <c r="AJ1225" s="5">
        <v>111574.6776</v>
      </c>
    </row>
    <row r="1226" spans="10:36" x14ac:dyDescent="0.15">
      <c r="J1226" s="2" t="s">
        <v>31</v>
      </c>
      <c r="K1226" s="2">
        <v>57494.1</v>
      </c>
      <c r="L1226" s="2">
        <v>126141.7</v>
      </c>
      <c r="M1226" s="2">
        <v>8341</v>
      </c>
      <c r="N1226" s="2">
        <v>1</v>
      </c>
      <c r="O1226" s="2">
        <v>40</v>
      </c>
      <c r="Q1226" s="4"/>
      <c r="R1226" s="4"/>
      <c r="S1226" s="4"/>
      <c r="T1226" s="4"/>
      <c r="U1226" s="4"/>
      <c r="V1226" s="4"/>
      <c r="W1226" s="4"/>
      <c r="AA1226" s="3" t="s">
        <v>140</v>
      </c>
      <c r="AB1226" s="3">
        <v>61233.599999999999</v>
      </c>
      <c r="AC1226" s="3">
        <v>140503</v>
      </c>
      <c r="AD1226" s="3">
        <v>8939.08</v>
      </c>
      <c r="AE1226" s="3">
        <v>6</v>
      </c>
      <c r="AF1226" s="3">
        <v>225</v>
      </c>
      <c r="AI1226" s="5">
        <v>48017.811699999998</v>
      </c>
      <c r="AJ1226" s="5">
        <v>111480.587</v>
      </c>
    </row>
    <row r="1227" spans="10:36" x14ac:dyDescent="0.15">
      <c r="J1227" s="2" t="s">
        <v>31</v>
      </c>
      <c r="K1227" s="2">
        <v>56392.1</v>
      </c>
      <c r="L1227" s="2">
        <v>124107.9</v>
      </c>
      <c r="M1227" s="2">
        <v>8414.75</v>
      </c>
      <c r="N1227" s="2">
        <v>1</v>
      </c>
      <c r="O1227" s="2">
        <v>40</v>
      </c>
      <c r="Q1227" s="4"/>
      <c r="R1227" s="4"/>
      <c r="S1227" s="4"/>
      <c r="T1227" s="4"/>
      <c r="U1227" s="4"/>
      <c r="V1227" s="4"/>
      <c r="W1227" s="4"/>
      <c r="AA1227" s="3" t="s">
        <v>140</v>
      </c>
      <c r="AB1227" s="3">
        <v>62685.7</v>
      </c>
      <c r="AC1227" s="3">
        <v>142664.4</v>
      </c>
      <c r="AD1227" s="3">
        <v>9050.3799999999992</v>
      </c>
      <c r="AE1227" s="3">
        <v>6</v>
      </c>
      <c r="AF1227" s="3">
        <v>225</v>
      </c>
      <c r="AI1227" s="5">
        <v>48152.186999999998</v>
      </c>
      <c r="AJ1227" s="5">
        <v>111386.4963</v>
      </c>
    </row>
    <row r="1228" spans="10:36" x14ac:dyDescent="0.15">
      <c r="J1228" s="2" t="s">
        <v>31</v>
      </c>
      <c r="K1228" s="2">
        <v>57420.3</v>
      </c>
      <c r="L1228" s="2">
        <v>125624.7</v>
      </c>
      <c r="M1228" s="2">
        <v>8368.42</v>
      </c>
      <c r="N1228" s="2">
        <v>1</v>
      </c>
      <c r="O1228" s="2">
        <v>40</v>
      </c>
      <c r="Q1228" s="4"/>
      <c r="R1228" s="4"/>
      <c r="S1228" s="4"/>
      <c r="T1228" s="4"/>
      <c r="U1228" s="4"/>
      <c r="V1228" s="4"/>
      <c r="W1228" s="4"/>
      <c r="AA1228" s="3" t="s">
        <v>140</v>
      </c>
      <c r="AB1228" s="3">
        <v>60646.3</v>
      </c>
      <c r="AC1228" s="3">
        <v>139378.6</v>
      </c>
      <c r="AD1228" s="3">
        <v>8878.98</v>
      </c>
      <c r="AE1228" s="3">
        <v>6</v>
      </c>
      <c r="AF1228" s="3">
        <v>225</v>
      </c>
      <c r="AI1228" s="5">
        <v>48286.562299999998</v>
      </c>
      <c r="AJ1228" s="5">
        <v>111292.4057</v>
      </c>
    </row>
    <row r="1229" spans="10:36" x14ac:dyDescent="0.15">
      <c r="J1229" s="2" t="s">
        <v>31</v>
      </c>
      <c r="K1229" s="2">
        <v>56743.8</v>
      </c>
      <c r="L1229" s="2">
        <v>124512.8</v>
      </c>
      <c r="M1229" s="2">
        <v>8415.34</v>
      </c>
      <c r="N1229" s="2">
        <v>1</v>
      </c>
      <c r="O1229" s="2">
        <v>40</v>
      </c>
      <c r="Q1229" s="4"/>
      <c r="R1229" s="4"/>
      <c r="S1229" s="4"/>
      <c r="T1229" s="4"/>
      <c r="U1229" s="4"/>
      <c r="V1229" s="4"/>
      <c r="W1229" s="4"/>
      <c r="AA1229" s="3" t="s">
        <v>140</v>
      </c>
      <c r="AB1229" s="3">
        <v>63413.1</v>
      </c>
      <c r="AC1229" s="3">
        <v>143449.20000000001</v>
      </c>
      <c r="AD1229" s="3">
        <v>9081.2900000000009</v>
      </c>
      <c r="AE1229" s="3">
        <v>6</v>
      </c>
      <c r="AF1229" s="3">
        <v>225</v>
      </c>
      <c r="AI1229" s="5">
        <v>48420.937700000002</v>
      </c>
      <c r="AJ1229" s="5">
        <v>111198.31510000001</v>
      </c>
    </row>
    <row r="1230" spans="10:36" x14ac:dyDescent="0.15">
      <c r="J1230" s="2" t="s">
        <v>31</v>
      </c>
      <c r="K1230" s="2">
        <v>57107.9</v>
      </c>
      <c r="L1230" s="2">
        <v>124892.4</v>
      </c>
      <c r="M1230" s="2">
        <v>8403.3799999999992</v>
      </c>
      <c r="N1230" s="2">
        <v>1</v>
      </c>
      <c r="O1230" s="2">
        <v>40</v>
      </c>
      <c r="Q1230" s="4"/>
      <c r="R1230" s="4"/>
      <c r="S1230" s="4"/>
      <c r="T1230" s="4"/>
      <c r="U1230" s="4"/>
      <c r="V1230" s="4"/>
      <c r="W1230" s="4"/>
      <c r="AA1230" s="3" t="s">
        <v>140</v>
      </c>
      <c r="AB1230" s="3">
        <v>60122.400000000001</v>
      </c>
      <c r="AC1230" s="3">
        <v>138242.5</v>
      </c>
      <c r="AD1230" s="3">
        <v>8828.2900000000009</v>
      </c>
      <c r="AE1230" s="3">
        <v>6</v>
      </c>
      <c r="AF1230" s="3">
        <v>225</v>
      </c>
      <c r="AI1230" s="5">
        <v>48555.313000000002</v>
      </c>
      <c r="AJ1230" s="5">
        <v>111104.2245</v>
      </c>
    </row>
    <row r="1231" spans="10:36" x14ac:dyDescent="0.15">
      <c r="J1231" s="2" t="s">
        <v>31</v>
      </c>
      <c r="K1231" s="2">
        <v>57283.1</v>
      </c>
      <c r="L1231" s="2">
        <v>125233.3</v>
      </c>
      <c r="M1231" s="2">
        <v>8391.73</v>
      </c>
      <c r="N1231" s="2">
        <v>1</v>
      </c>
      <c r="O1231" s="2">
        <v>40</v>
      </c>
      <c r="Q1231" s="4"/>
      <c r="R1231" s="4"/>
      <c r="S1231" s="4"/>
      <c r="T1231" s="4"/>
      <c r="U1231" s="4"/>
      <c r="V1231" s="4"/>
      <c r="W1231" s="4"/>
      <c r="AA1231" s="3" t="s">
        <v>140</v>
      </c>
      <c r="AB1231" s="3">
        <v>64442.6</v>
      </c>
      <c r="AC1231" s="3">
        <v>144411.79999999999</v>
      </c>
      <c r="AD1231" s="3">
        <v>9123.68</v>
      </c>
      <c r="AE1231" s="3">
        <v>6</v>
      </c>
      <c r="AF1231" s="3">
        <v>225</v>
      </c>
      <c r="AI1231" s="5">
        <v>48689.688300000002</v>
      </c>
      <c r="AJ1231" s="5">
        <v>111010.1339</v>
      </c>
    </row>
    <row r="1232" spans="10:36" x14ac:dyDescent="0.15">
      <c r="J1232" s="2" t="s">
        <v>31</v>
      </c>
      <c r="K1232" s="2">
        <v>48079.1</v>
      </c>
      <c r="L1232" s="2">
        <v>136741.5</v>
      </c>
      <c r="M1232" s="2">
        <v>9331.4599999999991</v>
      </c>
      <c r="N1232" s="2">
        <v>2</v>
      </c>
      <c r="O1232" s="2">
        <v>40</v>
      </c>
      <c r="Q1232" s="4"/>
      <c r="R1232" s="4"/>
      <c r="S1232" s="4"/>
      <c r="T1232" s="4"/>
      <c r="U1232" s="4"/>
      <c r="V1232" s="4"/>
      <c r="W1232" s="4"/>
      <c r="AA1232" s="3" t="s">
        <v>140</v>
      </c>
      <c r="AB1232" s="3">
        <v>57305.4</v>
      </c>
      <c r="AC1232" s="3">
        <v>134108.6</v>
      </c>
      <c r="AD1232" s="3">
        <v>8647.27</v>
      </c>
      <c r="AE1232" s="3">
        <v>6</v>
      </c>
      <c r="AF1232" s="3">
        <v>225</v>
      </c>
      <c r="AI1232" s="5">
        <v>48824.064400000003</v>
      </c>
      <c r="AJ1232" s="5">
        <v>110916.04270000001</v>
      </c>
    </row>
    <row r="1233" spans="10:36" x14ac:dyDescent="0.15">
      <c r="J1233" s="2" t="s">
        <v>31</v>
      </c>
      <c r="K1233" s="2">
        <v>48867.1</v>
      </c>
      <c r="L1233" s="2">
        <v>135232.29999999999</v>
      </c>
      <c r="M1233" s="2">
        <v>9255.0300000000007</v>
      </c>
      <c r="N1233" s="2">
        <v>2</v>
      </c>
      <c r="O1233" s="2">
        <v>40</v>
      </c>
      <c r="Q1233" s="4"/>
      <c r="R1233" s="4"/>
      <c r="S1233" s="4"/>
      <c r="T1233" s="4"/>
      <c r="U1233" s="4"/>
      <c r="V1233" s="4"/>
      <c r="W1233" s="4"/>
      <c r="AA1233" s="3" t="s">
        <v>140</v>
      </c>
      <c r="AB1233" s="3">
        <v>57933.4</v>
      </c>
      <c r="AC1233" s="3">
        <v>134628.29999999999</v>
      </c>
      <c r="AD1233" s="3">
        <v>8668.17</v>
      </c>
      <c r="AE1233" s="3">
        <v>6</v>
      </c>
      <c r="AF1233" s="3">
        <v>225</v>
      </c>
      <c r="AI1233" s="5">
        <v>48958.438999999998</v>
      </c>
      <c r="AJ1233" s="5">
        <v>110821.9526</v>
      </c>
    </row>
    <row r="1234" spans="10:36" x14ac:dyDescent="0.15">
      <c r="J1234" s="2" t="s">
        <v>31</v>
      </c>
      <c r="K1234" s="2">
        <v>49667</v>
      </c>
      <c r="L1234" s="2">
        <v>134012.79999999999</v>
      </c>
      <c r="M1234" s="2">
        <v>9160.1200000000008</v>
      </c>
      <c r="N1234" s="2">
        <v>2</v>
      </c>
      <c r="O1234" s="2">
        <v>40</v>
      </c>
      <c r="Q1234" s="4"/>
      <c r="R1234" s="4"/>
      <c r="S1234" s="4"/>
      <c r="T1234" s="4"/>
      <c r="U1234" s="4"/>
      <c r="V1234" s="4"/>
      <c r="W1234" s="4"/>
      <c r="AA1234" s="3" t="s">
        <v>140</v>
      </c>
      <c r="AB1234" s="3">
        <v>58272</v>
      </c>
      <c r="AC1234" s="3">
        <v>135045.9</v>
      </c>
      <c r="AD1234" s="3">
        <v>8684.39</v>
      </c>
      <c r="AE1234" s="3">
        <v>6</v>
      </c>
      <c r="AF1234" s="3">
        <v>225</v>
      </c>
      <c r="AI1234" s="5">
        <v>49092.8151</v>
      </c>
      <c r="AJ1234" s="5">
        <v>110727.86139999999</v>
      </c>
    </row>
    <row r="1235" spans="10:36" x14ac:dyDescent="0.15">
      <c r="J1235" s="2" t="s">
        <v>31</v>
      </c>
      <c r="K1235" s="2">
        <v>50250.7</v>
      </c>
      <c r="L1235" s="2">
        <v>133145.70000000001</v>
      </c>
      <c r="M1235" s="2">
        <v>9062.3799999999992</v>
      </c>
      <c r="N1235" s="2">
        <v>2</v>
      </c>
      <c r="O1235" s="2">
        <v>40</v>
      </c>
      <c r="Q1235" s="4"/>
      <c r="R1235" s="4"/>
      <c r="S1235" s="4"/>
      <c r="T1235" s="4"/>
      <c r="U1235" s="4"/>
      <c r="V1235" s="4"/>
      <c r="W1235" s="4"/>
      <c r="AA1235" s="3" t="s">
        <v>140</v>
      </c>
      <c r="AB1235" s="3">
        <v>59048.6</v>
      </c>
      <c r="AC1235" s="3">
        <v>136107.9</v>
      </c>
      <c r="AD1235" s="3">
        <v>8731.86</v>
      </c>
      <c r="AE1235" s="3">
        <v>6</v>
      </c>
      <c r="AF1235" s="3">
        <v>225</v>
      </c>
      <c r="AI1235" s="5">
        <v>49227.189599999998</v>
      </c>
      <c r="AJ1235" s="5">
        <v>110633.7714</v>
      </c>
    </row>
    <row r="1236" spans="10:36" x14ac:dyDescent="0.15">
      <c r="J1236" s="2" t="s">
        <v>31</v>
      </c>
      <c r="K1236" s="2">
        <v>50833</v>
      </c>
      <c r="L1236" s="2">
        <v>132606</v>
      </c>
      <c r="M1236" s="2">
        <v>8974.58</v>
      </c>
      <c r="N1236" s="2">
        <v>2</v>
      </c>
      <c r="O1236" s="2">
        <v>40</v>
      </c>
      <c r="Q1236" s="4"/>
      <c r="R1236" s="4"/>
      <c r="S1236" s="4"/>
      <c r="T1236" s="4"/>
      <c r="U1236" s="4"/>
      <c r="V1236" s="4"/>
      <c r="W1236" s="4"/>
      <c r="AA1236" s="3" t="s">
        <v>140</v>
      </c>
      <c r="AB1236" s="3">
        <v>59548.2</v>
      </c>
      <c r="AC1236" s="3">
        <v>137080.4</v>
      </c>
      <c r="AD1236" s="3">
        <v>8775.68</v>
      </c>
      <c r="AE1236" s="3">
        <v>6</v>
      </c>
      <c r="AF1236" s="3">
        <v>225</v>
      </c>
      <c r="AI1236" s="5">
        <v>49361.565799999997</v>
      </c>
      <c r="AJ1236" s="5">
        <v>110539.6802</v>
      </c>
    </row>
    <row r="1237" spans="10:36" x14ac:dyDescent="0.15">
      <c r="J1237" s="2" t="s">
        <v>31</v>
      </c>
      <c r="K1237" s="2">
        <v>51693.599999999999</v>
      </c>
      <c r="L1237" s="2">
        <v>131903.5</v>
      </c>
      <c r="M1237" s="2">
        <v>8865.09</v>
      </c>
      <c r="N1237" s="2">
        <v>2</v>
      </c>
      <c r="O1237" s="2">
        <v>40</v>
      </c>
      <c r="Q1237" s="4"/>
      <c r="R1237" s="4"/>
      <c r="S1237" s="4"/>
      <c r="T1237" s="4"/>
      <c r="U1237" s="4"/>
      <c r="V1237" s="4"/>
      <c r="W1237" s="4"/>
      <c r="AA1237" s="3" t="s">
        <v>140</v>
      </c>
      <c r="AB1237" s="3">
        <v>58698.2</v>
      </c>
      <c r="AC1237" s="3">
        <v>135539.4</v>
      </c>
      <c r="AD1237" s="3">
        <v>8698.65</v>
      </c>
      <c r="AE1237" s="3">
        <v>6</v>
      </c>
      <c r="AF1237" s="3">
        <v>225</v>
      </c>
      <c r="AI1237" s="5">
        <v>49495.940300000002</v>
      </c>
      <c r="AJ1237" s="5">
        <v>110445.5901</v>
      </c>
    </row>
    <row r="1238" spans="10:36" x14ac:dyDescent="0.15">
      <c r="J1238" s="2" t="s">
        <v>31</v>
      </c>
      <c r="K1238" s="2">
        <v>52756.2</v>
      </c>
      <c r="L1238" s="2">
        <v>131151.6</v>
      </c>
      <c r="M1238" s="2">
        <v>8734.68</v>
      </c>
      <c r="N1238" s="2">
        <v>2</v>
      </c>
      <c r="O1238" s="2">
        <v>40</v>
      </c>
      <c r="Q1238" s="4"/>
      <c r="R1238" s="4"/>
      <c r="S1238" s="4"/>
      <c r="T1238" s="4"/>
      <c r="U1238" s="4"/>
      <c r="V1238" s="4"/>
      <c r="W1238" s="4"/>
      <c r="AA1238" s="3" t="s">
        <v>140</v>
      </c>
      <c r="AB1238" s="3">
        <v>65460.6</v>
      </c>
      <c r="AC1238" s="3">
        <v>145097.1</v>
      </c>
      <c r="AD1238" s="3">
        <v>9141.91</v>
      </c>
      <c r="AE1238" s="3">
        <v>6</v>
      </c>
      <c r="AF1238" s="3">
        <v>225</v>
      </c>
      <c r="AI1238" s="5">
        <v>49630.316500000001</v>
      </c>
      <c r="AJ1238" s="5">
        <v>110351.49890000001</v>
      </c>
    </row>
    <row r="1239" spans="10:36" x14ac:dyDescent="0.15">
      <c r="J1239" s="2" t="s">
        <v>31</v>
      </c>
      <c r="K1239" s="2">
        <v>53730.3</v>
      </c>
      <c r="L1239" s="2">
        <v>130462.3</v>
      </c>
      <c r="M1239" s="2">
        <v>8586.06</v>
      </c>
      <c r="N1239" s="2">
        <v>2</v>
      </c>
      <c r="O1239" s="2">
        <v>40</v>
      </c>
      <c r="Q1239" s="4"/>
      <c r="R1239" s="4"/>
      <c r="S1239" s="4"/>
      <c r="T1239" s="4"/>
      <c r="U1239" s="4"/>
      <c r="V1239" s="4"/>
      <c r="W1239" s="4"/>
      <c r="AA1239" s="3" t="s">
        <v>140</v>
      </c>
      <c r="AB1239" s="3">
        <v>66378.600000000006</v>
      </c>
      <c r="AC1239" s="3">
        <v>145693.9</v>
      </c>
      <c r="AD1239" s="3">
        <v>9158.44</v>
      </c>
      <c r="AE1239" s="3">
        <v>6</v>
      </c>
      <c r="AF1239" s="3">
        <v>225</v>
      </c>
      <c r="AI1239" s="5">
        <v>49764.690999999999</v>
      </c>
      <c r="AJ1239" s="5">
        <v>110257.40889999999</v>
      </c>
    </row>
    <row r="1240" spans="10:36" x14ac:dyDescent="0.15">
      <c r="J1240" s="2" t="s">
        <v>31</v>
      </c>
      <c r="K1240" s="2">
        <v>54540</v>
      </c>
      <c r="L1240" s="2">
        <v>129860.6</v>
      </c>
      <c r="M1240" s="2">
        <v>8482.2999999999993</v>
      </c>
      <c r="N1240" s="2">
        <v>2</v>
      </c>
      <c r="O1240" s="2">
        <v>40</v>
      </c>
      <c r="Q1240" s="4"/>
      <c r="R1240" s="4"/>
      <c r="S1240" s="4"/>
      <c r="T1240" s="4"/>
      <c r="U1240" s="4"/>
      <c r="V1240" s="4"/>
      <c r="W1240" s="4"/>
      <c r="AA1240" s="3" t="s">
        <v>140</v>
      </c>
      <c r="AB1240" s="3">
        <v>67637.100000000006</v>
      </c>
      <c r="AC1240" s="3">
        <v>146216.9</v>
      </c>
      <c r="AD1240" s="3">
        <v>9160.01</v>
      </c>
      <c r="AE1240" s="3">
        <v>6</v>
      </c>
      <c r="AF1240" s="3">
        <v>225</v>
      </c>
      <c r="AI1240" s="5">
        <v>49899.0671</v>
      </c>
      <c r="AJ1240" s="5">
        <v>110163.3177</v>
      </c>
    </row>
    <row r="1241" spans="10:36" x14ac:dyDescent="0.15">
      <c r="J1241" s="2" t="s">
        <v>31</v>
      </c>
      <c r="K1241" s="2">
        <v>46404.2</v>
      </c>
      <c r="L1241" s="2">
        <v>117312</v>
      </c>
      <c r="M1241" s="2">
        <v>9182.59</v>
      </c>
      <c r="N1241" s="2">
        <v>2</v>
      </c>
      <c r="O1241" s="2">
        <v>40</v>
      </c>
      <c r="Q1241" s="4"/>
      <c r="R1241" s="4"/>
      <c r="S1241" s="4"/>
      <c r="T1241" s="4"/>
      <c r="U1241" s="4"/>
      <c r="V1241" s="4"/>
      <c r="W1241" s="4"/>
      <c r="AA1241" s="3" t="s">
        <v>140</v>
      </c>
      <c r="AB1241" s="3">
        <v>68619.8</v>
      </c>
      <c r="AC1241" s="3">
        <v>146473.79999999999</v>
      </c>
      <c r="AD1241" s="3">
        <v>9152.61</v>
      </c>
      <c r="AE1241" s="3">
        <v>6</v>
      </c>
      <c r="AF1241" s="3">
        <v>225</v>
      </c>
      <c r="AI1241" s="5">
        <v>50033.441700000003</v>
      </c>
      <c r="AJ1241" s="5">
        <v>110069.2276</v>
      </c>
    </row>
    <row r="1242" spans="10:36" x14ac:dyDescent="0.15">
      <c r="J1242" s="2" t="s">
        <v>31</v>
      </c>
      <c r="K1242" s="2">
        <v>55248.7</v>
      </c>
      <c r="L1242" s="2">
        <v>129308.7</v>
      </c>
      <c r="M1242" s="2">
        <v>8388.7099999999991</v>
      </c>
      <c r="N1242" s="2">
        <v>2</v>
      </c>
      <c r="O1242" s="2">
        <v>40</v>
      </c>
      <c r="Q1242" s="4"/>
      <c r="R1242" s="4"/>
      <c r="S1242" s="4"/>
      <c r="T1242" s="4"/>
      <c r="U1242" s="4"/>
      <c r="V1242" s="4"/>
      <c r="W1242" s="4"/>
      <c r="AA1242" s="3" t="s">
        <v>140</v>
      </c>
      <c r="AB1242" s="3">
        <v>69879.600000000006</v>
      </c>
      <c r="AC1242" s="3">
        <v>146757.20000000001</v>
      </c>
      <c r="AD1242" s="3">
        <v>9144.16</v>
      </c>
      <c r="AE1242" s="3">
        <v>6</v>
      </c>
      <c r="AF1242" s="3">
        <v>225</v>
      </c>
      <c r="AI1242" s="5">
        <v>50167.8177</v>
      </c>
      <c r="AJ1242" s="5">
        <v>109975.13649999999</v>
      </c>
    </row>
    <row r="1243" spans="10:36" x14ac:dyDescent="0.15">
      <c r="J1243" s="2" t="s">
        <v>31</v>
      </c>
      <c r="K1243" s="2">
        <v>55868.4</v>
      </c>
      <c r="L1243" s="2">
        <v>128870.1</v>
      </c>
      <c r="M1243" s="2">
        <v>8301.16</v>
      </c>
      <c r="N1243" s="2">
        <v>2</v>
      </c>
      <c r="O1243" s="2">
        <v>40</v>
      </c>
      <c r="Q1243" s="4"/>
      <c r="R1243" s="4"/>
      <c r="S1243" s="4"/>
      <c r="T1243" s="4"/>
      <c r="U1243" s="4"/>
      <c r="V1243" s="4"/>
      <c r="W1243" s="4"/>
      <c r="AA1243" s="3" t="s">
        <v>140</v>
      </c>
      <c r="AB1243" s="3">
        <v>70938.3</v>
      </c>
      <c r="AC1243" s="3">
        <v>146939</v>
      </c>
      <c r="AD1243" s="3">
        <v>9147.06</v>
      </c>
      <c r="AE1243" s="3">
        <v>6</v>
      </c>
      <c r="AF1243" s="3">
        <v>225</v>
      </c>
      <c r="AI1243" s="5">
        <v>50302.192300000002</v>
      </c>
      <c r="AJ1243" s="5">
        <v>109881.04640000001</v>
      </c>
    </row>
    <row r="1244" spans="10:36" x14ac:dyDescent="0.15">
      <c r="J1244" s="2" t="s">
        <v>31</v>
      </c>
      <c r="K1244" s="2">
        <v>50203.1</v>
      </c>
      <c r="L1244" s="2">
        <v>119873.4</v>
      </c>
      <c r="M1244" s="2">
        <v>8881.48</v>
      </c>
      <c r="N1244" s="2">
        <v>2</v>
      </c>
      <c r="O1244" s="2">
        <v>40</v>
      </c>
      <c r="Q1244" s="4"/>
      <c r="R1244" s="4"/>
      <c r="S1244" s="4"/>
      <c r="T1244" s="4"/>
      <c r="U1244" s="4"/>
      <c r="V1244" s="4"/>
      <c r="W1244" s="4"/>
      <c r="AA1244" s="3" t="s">
        <v>140</v>
      </c>
      <c r="AB1244" s="3">
        <v>71620.100000000006</v>
      </c>
      <c r="AC1244" s="3">
        <v>146841.9</v>
      </c>
      <c r="AD1244" s="3">
        <v>9163.2800000000007</v>
      </c>
      <c r="AE1244" s="3">
        <v>6</v>
      </c>
      <c r="AF1244" s="3">
        <v>225</v>
      </c>
      <c r="AI1244" s="5">
        <v>50436.568399999996</v>
      </c>
      <c r="AJ1244" s="5">
        <v>109786.9552</v>
      </c>
    </row>
    <row r="1245" spans="10:36" x14ac:dyDescent="0.15">
      <c r="J1245" s="2" t="s">
        <v>31</v>
      </c>
      <c r="K1245" s="2">
        <v>56349.4</v>
      </c>
      <c r="L1245" s="2">
        <v>128456</v>
      </c>
      <c r="M1245" s="2">
        <v>8226.11</v>
      </c>
      <c r="N1245" s="2">
        <v>2</v>
      </c>
      <c r="O1245" s="2">
        <v>40</v>
      </c>
      <c r="Q1245" s="4"/>
      <c r="R1245" s="4"/>
      <c r="S1245" s="4"/>
      <c r="T1245" s="4"/>
      <c r="U1245" s="4"/>
      <c r="V1245" s="4"/>
      <c r="W1245" s="4"/>
      <c r="AA1245" s="3" t="s">
        <v>140</v>
      </c>
      <c r="AB1245" s="3">
        <v>72049.2</v>
      </c>
      <c r="AC1245" s="3">
        <v>146768.4</v>
      </c>
      <c r="AD1245" s="3">
        <v>9173.7800000000007</v>
      </c>
      <c r="AE1245" s="3">
        <v>6</v>
      </c>
      <c r="AF1245" s="3">
        <v>225</v>
      </c>
      <c r="AI1245" s="5">
        <v>50570.942900000002</v>
      </c>
      <c r="AJ1245" s="5">
        <v>109692.8652</v>
      </c>
    </row>
    <row r="1246" spans="10:36" x14ac:dyDescent="0.15">
      <c r="J1246" s="2" t="s">
        <v>31</v>
      </c>
      <c r="K1246" s="2">
        <v>56817.9</v>
      </c>
      <c r="L1246" s="2">
        <v>127991.8</v>
      </c>
      <c r="M1246" s="2">
        <v>8184.66</v>
      </c>
      <c r="N1246" s="2">
        <v>2</v>
      </c>
      <c r="O1246" s="2">
        <v>40</v>
      </c>
      <c r="Q1246" s="4"/>
      <c r="R1246" s="4"/>
      <c r="S1246" s="4"/>
      <c r="T1246" s="4"/>
      <c r="U1246" s="4"/>
      <c r="V1246" s="4"/>
      <c r="W1246" s="4"/>
      <c r="AA1246" s="3" t="s">
        <v>140</v>
      </c>
      <c r="AB1246" s="3">
        <v>72251.600000000006</v>
      </c>
      <c r="AC1246" s="3">
        <v>146656.20000000001</v>
      </c>
      <c r="AD1246" s="3">
        <v>9187.98</v>
      </c>
      <c r="AE1246" s="3">
        <v>6</v>
      </c>
      <c r="AF1246" s="3">
        <v>225</v>
      </c>
      <c r="AI1246" s="5">
        <v>50705.319100000001</v>
      </c>
      <c r="AJ1246" s="5">
        <v>109598.774</v>
      </c>
    </row>
    <row r="1247" spans="10:36" x14ac:dyDescent="0.15">
      <c r="J1247" s="2" t="s">
        <v>31</v>
      </c>
      <c r="K1247" s="2">
        <v>52543.3</v>
      </c>
      <c r="L1247" s="2">
        <v>121344.8</v>
      </c>
      <c r="M1247" s="2">
        <v>8660.5</v>
      </c>
      <c r="N1247" s="2">
        <v>2</v>
      </c>
      <c r="O1247" s="2">
        <v>40</v>
      </c>
      <c r="Q1247" s="4"/>
      <c r="R1247" s="4"/>
      <c r="S1247" s="4"/>
      <c r="T1247" s="4"/>
      <c r="U1247" s="4"/>
      <c r="V1247" s="4"/>
      <c r="W1247" s="4"/>
      <c r="AA1247" s="3" t="s">
        <v>140</v>
      </c>
      <c r="AB1247" s="3">
        <v>72403.899999999994</v>
      </c>
      <c r="AC1247" s="3">
        <v>146518.39999999999</v>
      </c>
      <c r="AD1247" s="3">
        <v>9195.25</v>
      </c>
      <c r="AE1247" s="3">
        <v>6</v>
      </c>
      <c r="AF1247" s="3">
        <v>225</v>
      </c>
      <c r="AI1247" s="5">
        <v>50839.693599999999</v>
      </c>
      <c r="AJ1247" s="5">
        <v>109504.6839</v>
      </c>
    </row>
    <row r="1248" spans="10:36" x14ac:dyDescent="0.15">
      <c r="J1248" s="2" t="s">
        <v>31</v>
      </c>
      <c r="K1248" s="2">
        <v>57147.6</v>
      </c>
      <c r="L1248" s="2">
        <v>127614.8</v>
      </c>
      <c r="M1248" s="2">
        <v>8184.64</v>
      </c>
      <c r="N1248" s="2">
        <v>2</v>
      </c>
      <c r="O1248" s="2">
        <v>40</v>
      </c>
      <c r="Q1248" s="4"/>
      <c r="R1248" s="4"/>
      <c r="S1248" s="4"/>
      <c r="T1248" s="4"/>
      <c r="U1248" s="4"/>
      <c r="V1248" s="4"/>
      <c r="W1248" s="4"/>
      <c r="AA1248" s="3" t="s">
        <v>140</v>
      </c>
      <c r="AB1248" s="3">
        <v>72493.100000000006</v>
      </c>
      <c r="AC1248" s="3">
        <v>146292</v>
      </c>
      <c r="AD1248" s="3">
        <v>9205.2099999999991</v>
      </c>
      <c r="AE1248" s="3">
        <v>6</v>
      </c>
      <c r="AF1248" s="3">
        <v>225</v>
      </c>
      <c r="AI1248" s="5">
        <v>50974.069799999997</v>
      </c>
      <c r="AJ1248" s="5">
        <v>109410.59269999999</v>
      </c>
    </row>
    <row r="1249" spans="10:36" x14ac:dyDescent="0.15">
      <c r="J1249" s="2" t="s">
        <v>31</v>
      </c>
      <c r="K1249" s="2">
        <v>57313</v>
      </c>
      <c r="L1249" s="2">
        <v>127237.5</v>
      </c>
      <c r="M1249" s="2">
        <v>8211.4599999999991</v>
      </c>
      <c r="N1249" s="2">
        <v>2</v>
      </c>
      <c r="O1249" s="2">
        <v>40</v>
      </c>
      <c r="Q1249" s="4"/>
      <c r="R1249" s="4"/>
      <c r="S1249" s="4"/>
      <c r="T1249" s="4"/>
      <c r="U1249" s="4"/>
      <c r="V1249" s="4"/>
      <c r="W1249" s="4"/>
      <c r="AA1249" s="3" t="s">
        <v>140</v>
      </c>
      <c r="AB1249" s="3">
        <v>72546.3</v>
      </c>
      <c r="AC1249" s="3">
        <v>145763.1</v>
      </c>
      <c r="AD1249" s="3">
        <v>9225.4500000000007</v>
      </c>
      <c r="AE1249" s="3">
        <v>6</v>
      </c>
      <c r="AF1249" s="3">
        <v>225</v>
      </c>
      <c r="AI1249" s="5">
        <v>51108.444300000003</v>
      </c>
      <c r="AJ1249" s="5">
        <v>109316.5027</v>
      </c>
    </row>
    <row r="1250" spans="10:36" x14ac:dyDescent="0.15">
      <c r="J1250" s="2" t="s">
        <v>31</v>
      </c>
      <c r="K1250" s="2">
        <v>54568.9</v>
      </c>
      <c r="L1250" s="2">
        <v>122714.2</v>
      </c>
      <c r="M1250" s="2">
        <v>8501.56</v>
      </c>
      <c r="N1250" s="2">
        <v>2</v>
      </c>
      <c r="O1250" s="2">
        <v>40</v>
      </c>
      <c r="Q1250" s="4"/>
      <c r="R1250" s="4"/>
      <c r="S1250" s="4"/>
      <c r="T1250" s="4"/>
      <c r="U1250" s="4"/>
      <c r="V1250" s="4"/>
      <c r="W1250" s="4"/>
      <c r="AA1250" s="3" t="s">
        <v>140</v>
      </c>
      <c r="AB1250" s="3">
        <v>72638.8</v>
      </c>
      <c r="AC1250" s="3">
        <v>144982.6</v>
      </c>
      <c r="AD1250" s="3">
        <v>9246.98</v>
      </c>
      <c r="AE1250" s="3">
        <v>6</v>
      </c>
      <c r="AF1250" s="3">
        <v>225</v>
      </c>
      <c r="AI1250" s="5">
        <v>51242.820500000002</v>
      </c>
      <c r="AJ1250" s="5">
        <v>109222.4115</v>
      </c>
    </row>
    <row r="1251" spans="10:36" x14ac:dyDescent="0.15">
      <c r="J1251" s="2" t="s">
        <v>31</v>
      </c>
      <c r="K1251" s="2">
        <v>57465.9</v>
      </c>
      <c r="L1251" s="2">
        <v>126834.6</v>
      </c>
      <c r="M1251" s="2">
        <v>8260.16</v>
      </c>
      <c r="N1251" s="2">
        <v>2</v>
      </c>
      <c r="O1251" s="2">
        <v>40</v>
      </c>
      <c r="Q1251" s="4"/>
      <c r="R1251" s="4"/>
      <c r="S1251" s="4"/>
      <c r="T1251" s="4"/>
      <c r="U1251" s="4"/>
      <c r="V1251" s="4"/>
      <c r="W1251" s="4"/>
      <c r="AA1251" s="3" t="s">
        <v>140</v>
      </c>
      <c r="AB1251" s="3">
        <v>62097.4</v>
      </c>
      <c r="AC1251" s="3">
        <v>129434.7</v>
      </c>
      <c r="AD1251" s="3">
        <v>8719.85</v>
      </c>
      <c r="AE1251" s="3">
        <v>6</v>
      </c>
      <c r="AF1251" s="3">
        <v>225</v>
      </c>
      <c r="AI1251" s="5">
        <v>51377.195</v>
      </c>
      <c r="AJ1251" s="5">
        <v>109128.3214</v>
      </c>
    </row>
    <row r="1252" spans="10:36" x14ac:dyDescent="0.15">
      <c r="J1252" s="2" t="s">
        <v>31</v>
      </c>
      <c r="K1252" s="2">
        <v>57467.5</v>
      </c>
      <c r="L1252" s="2">
        <v>126469.2</v>
      </c>
      <c r="M1252" s="2">
        <v>8292.24</v>
      </c>
      <c r="N1252" s="2">
        <v>2</v>
      </c>
      <c r="O1252" s="2">
        <v>40</v>
      </c>
      <c r="Q1252" s="4"/>
      <c r="R1252" s="4"/>
      <c r="S1252" s="4"/>
      <c r="T1252" s="4"/>
      <c r="U1252" s="4"/>
      <c r="V1252" s="4"/>
      <c r="W1252" s="4"/>
      <c r="AA1252" s="3" t="s">
        <v>140</v>
      </c>
      <c r="AB1252" s="3">
        <v>62711</v>
      </c>
      <c r="AC1252" s="3">
        <v>130357.3</v>
      </c>
      <c r="AD1252" s="3">
        <v>8757.89</v>
      </c>
      <c r="AE1252" s="3">
        <v>6</v>
      </c>
      <c r="AF1252" s="3">
        <v>225</v>
      </c>
      <c r="AI1252" s="5">
        <v>51511.571100000001</v>
      </c>
      <c r="AJ1252" s="5">
        <v>109034.23020000001</v>
      </c>
    </row>
    <row r="1253" spans="10:36" x14ac:dyDescent="0.15">
      <c r="J1253" s="2" t="s">
        <v>31</v>
      </c>
      <c r="K1253" s="2">
        <v>55625.3</v>
      </c>
      <c r="L1253" s="2">
        <v>123474.7</v>
      </c>
      <c r="M1253" s="2">
        <v>8455.5400000000009</v>
      </c>
      <c r="N1253" s="2">
        <v>2</v>
      </c>
      <c r="O1253" s="2">
        <v>40</v>
      </c>
      <c r="Q1253" s="4"/>
      <c r="R1253" s="4"/>
      <c r="S1253" s="4"/>
      <c r="T1253" s="4"/>
      <c r="U1253" s="4"/>
      <c r="V1253" s="4"/>
      <c r="W1253" s="4"/>
      <c r="AA1253" s="3" t="s">
        <v>140</v>
      </c>
      <c r="AB1253" s="3">
        <v>63375</v>
      </c>
      <c r="AC1253" s="3">
        <v>131217.20000000001</v>
      </c>
      <c r="AD1253" s="3">
        <v>8806.7999999999993</v>
      </c>
      <c r="AE1253" s="3">
        <v>6</v>
      </c>
      <c r="AF1253" s="3">
        <v>225</v>
      </c>
      <c r="AI1253" s="5">
        <v>51645.945699999997</v>
      </c>
      <c r="AJ1253" s="5">
        <v>108940.14019999999</v>
      </c>
    </row>
    <row r="1254" spans="10:36" x14ac:dyDescent="0.15">
      <c r="J1254" s="2" t="s">
        <v>31</v>
      </c>
      <c r="K1254" s="2">
        <v>57494.1</v>
      </c>
      <c r="L1254" s="2">
        <v>126141.7</v>
      </c>
      <c r="M1254" s="2">
        <v>8345.64</v>
      </c>
      <c r="N1254" s="2">
        <v>2</v>
      </c>
      <c r="O1254" s="2">
        <v>40</v>
      </c>
      <c r="Q1254" s="4"/>
      <c r="R1254" s="4"/>
      <c r="S1254" s="4"/>
      <c r="T1254" s="4"/>
      <c r="U1254" s="4"/>
      <c r="V1254" s="4"/>
      <c r="W1254" s="4"/>
      <c r="AA1254" s="3" t="s">
        <v>140</v>
      </c>
      <c r="AB1254" s="3">
        <v>61648.6</v>
      </c>
      <c r="AC1254" s="3">
        <v>128449.8</v>
      </c>
      <c r="AD1254" s="3">
        <v>8717.73</v>
      </c>
      <c r="AE1254" s="3">
        <v>6</v>
      </c>
      <c r="AF1254" s="3">
        <v>225</v>
      </c>
      <c r="AI1254" s="5">
        <v>51780.3217</v>
      </c>
      <c r="AJ1254" s="5">
        <v>108846.049</v>
      </c>
    </row>
    <row r="1255" spans="10:36" x14ac:dyDescent="0.15">
      <c r="J1255" s="2" t="s">
        <v>31</v>
      </c>
      <c r="K1255" s="2">
        <v>56392.1</v>
      </c>
      <c r="L1255" s="2">
        <v>124107.9</v>
      </c>
      <c r="M1255" s="2">
        <v>8419.6299999999992</v>
      </c>
      <c r="N1255" s="2">
        <v>2</v>
      </c>
      <c r="O1255" s="2">
        <v>40</v>
      </c>
      <c r="Q1255" s="4"/>
      <c r="R1255" s="4"/>
      <c r="S1255" s="4"/>
      <c r="T1255" s="4"/>
      <c r="U1255" s="4"/>
      <c r="V1255" s="4"/>
      <c r="W1255" s="4"/>
      <c r="AA1255" s="3" t="s">
        <v>140</v>
      </c>
      <c r="AB1255" s="3">
        <v>72643.399999999994</v>
      </c>
      <c r="AC1255" s="3">
        <v>144101.1</v>
      </c>
      <c r="AD1255" s="3">
        <v>9263.59</v>
      </c>
      <c r="AE1255" s="3">
        <v>6</v>
      </c>
      <c r="AF1255" s="3">
        <v>225</v>
      </c>
      <c r="AI1255" s="5">
        <v>51914.696300000003</v>
      </c>
      <c r="AJ1255" s="5">
        <v>108751.9589</v>
      </c>
    </row>
    <row r="1256" spans="10:36" x14ac:dyDescent="0.15">
      <c r="J1256" s="2" t="s">
        <v>31</v>
      </c>
      <c r="K1256" s="2">
        <v>57420.3</v>
      </c>
      <c r="L1256" s="2">
        <v>125624.7</v>
      </c>
      <c r="M1256" s="2">
        <v>8373.11</v>
      </c>
      <c r="N1256" s="2">
        <v>2</v>
      </c>
      <c r="O1256" s="2">
        <v>40</v>
      </c>
      <c r="Q1256" s="4"/>
      <c r="R1256" s="4"/>
      <c r="S1256" s="4"/>
      <c r="T1256" s="4"/>
      <c r="U1256" s="4"/>
      <c r="V1256" s="4"/>
      <c r="W1256" s="4"/>
      <c r="AA1256" s="3" t="s">
        <v>140</v>
      </c>
      <c r="AB1256" s="3">
        <v>64580.4</v>
      </c>
      <c r="AC1256" s="3">
        <v>132294.29999999999</v>
      </c>
      <c r="AD1256" s="3">
        <v>8894.91</v>
      </c>
      <c r="AE1256" s="3">
        <v>6</v>
      </c>
      <c r="AF1256" s="3">
        <v>225</v>
      </c>
      <c r="AI1256" s="5">
        <v>52049.072399999997</v>
      </c>
      <c r="AJ1256" s="5">
        <v>108657.86780000001</v>
      </c>
    </row>
    <row r="1257" spans="10:36" x14ac:dyDescent="0.15">
      <c r="J1257" s="2" t="s">
        <v>31</v>
      </c>
      <c r="K1257" s="2">
        <v>56743.8</v>
      </c>
      <c r="L1257" s="2">
        <v>124512.8</v>
      </c>
      <c r="M1257" s="2">
        <v>8420.19</v>
      </c>
      <c r="N1257" s="2">
        <v>2</v>
      </c>
      <c r="O1257" s="2">
        <v>40</v>
      </c>
      <c r="Q1257" s="4"/>
      <c r="R1257" s="4"/>
      <c r="S1257" s="4"/>
      <c r="T1257" s="4"/>
      <c r="U1257" s="4"/>
      <c r="V1257" s="4"/>
      <c r="W1257" s="4"/>
      <c r="AA1257" s="3" t="s">
        <v>140</v>
      </c>
      <c r="AB1257" s="3">
        <v>61251</v>
      </c>
      <c r="AC1257" s="3">
        <v>127251</v>
      </c>
      <c r="AD1257" s="3">
        <v>8739.83</v>
      </c>
      <c r="AE1257" s="3">
        <v>6</v>
      </c>
      <c r="AF1257" s="3">
        <v>225</v>
      </c>
      <c r="AI1257" s="5">
        <v>52183.446900000003</v>
      </c>
      <c r="AJ1257" s="5">
        <v>108563.77770000001</v>
      </c>
    </row>
    <row r="1258" spans="10:36" x14ac:dyDescent="0.15">
      <c r="J1258" s="2" t="s">
        <v>31</v>
      </c>
      <c r="K1258" s="2">
        <v>57107.9</v>
      </c>
      <c r="L1258" s="2">
        <v>124892.4</v>
      </c>
      <c r="M1258" s="2">
        <v>8408.18</v>
      </c>
      <c r="N1258" s="2">
        <v>2</v>
      </c>
      <c r="O1258" s="2">
        <v>40</v>
      </c>
      <c r="Q1258" s="4"/>
      <c r="R1258" s="4"/>
      <c r="S1258" s="4"/>
      <c r="T1258" s="4"/>
      <c r="U1258" s="4"/>
      <c r="V1258" s="4"/>
      <c r="W1258" s="4"/>
      <c r="AA1258" s="3" t="s">
        <v>140</v>
      </c>
      <c r="AB1258" s="3">
        <v>72596.100000000006</v>
      </c>
      <c r="AC1258" s="3">
        <v>143433.1</v>
      </c>
      <c r="AD1258" s="3">
        <v>9277.4500000000007</v>
      </c>
      <c r="AE1258" s="3">
        <v>6</v>
      </c>
      <c r="AF1258" s="3">
        <v>225</v>
      </c>
      <c r="AI1258" s="5">
        <v>52317.823100000001</v>
      </c>
      <c r="AJ1258" s="5">
        <v>108469.6865</v>
      </c>
    </row>
    <row r="1259" spans="10:36" x14ac:dyDescent="0.15">
      <c r="J1259" s="2" t="s">
        <v>31</v>
      </c>
      <c r="K1259" s="2">
        <v>57283.1</v>
      </c>
      <c r="L1259" s="2">
        <v>125233.3</v>
      </c>
      <c r="M1259" s="2">
        <v>8396.48</v>
      </c>
      <c r="N1259" s="2">
        <v>2</v>
      </c>
      <c r="O1259" s="2">
        <v>40</v>
      </c>
      <c r="Q1259" s="4"/>
      <c r="R1259" s="4"/>
      <c r="S1259" s="4"/>
      <c r="T1259" s="4"/>
      <c r="U1259" s="4"/>
      <c r="V1259" s="4"/>
      <c r="W1259" s="4"/>
      <c r="AA1259" s="3" t="s">
        <v>140</v>
      </c>
      <c r="AB1259" s="3">
        <v>65899.3</v>
      </c>
      <c r="AC1259" s="3">
        <v>133422.20000000001</v>
      </c>
      <c r="AD1259" s="3">
        <v>9021.39</v>
      </c>
      <c r="AE1259" s="3">
        <v>6</v>
      </c>
      <c r="AF1259" s="3">
        <v>225</v>
      </c>
      <c r="AI1259" s="5">
        <v>52452.1976</v>
      </c>
      <c r="AJ1259" s="5">
        <v>108375.5965</v>
      </c>
    </row>
    <row r="1260" spans="10:36" x14ac:dyDescent="0.15">
      <c r="J1260" s="2" t="s">
        <v>31</v>
      </c>
      <c r="K1260" s="2">
        <v>48079.1</v>
      </c>
      <c r="L1260" s="2">
        <v>136741.5</v>
      </c>
      <c r="M1260" s="2">
        <v>9339.02</v>
      </c>
      <c r="N1260" s="2">
        <v>3</v>
      </c>
      <c r="O1260" s="2">
        <v>40</v>
      </c>
      <c r="Q1260" s="4"/>
      <c r="R1260" s="4"/>
      <c r="S1260" s="4"/>
      <c r="T1260" s="4"/>
      <c r="U1260" s="4"/>
      <c r="V1260" s="4"/>
      <c r="W1260" s="4"/>
      <c r="AA1260" s="3" t="s">
        <v>140</v>
      </c>
      <c r="AB1260" s="3">
        <v>72498.399999999994</v>
      </c>
      <c r="AC1260" s="3">
        <v>142827.79999999999</v>
      </c>
      <c r="AD1260" s="3">
        <v>9279.18</v>
      </c>
      <c r="AE1260" s="3">
        <v>6</v>
      </c>
      <c r="AF1260" s="3">
        <v>225</v>
      </c>
      <c r="AI1260" s="5">
        <v>52586.573799999998</v>
      </c>
      <c r="AJ1260" s="5">
        <v>108281.5053</v>
      </c>
    </row>
    <row r="1261" spans="10:36" x14ac:dyDescent="0.15">
      <c r="J1261" s="2" t="s">
        <v>31</v>
      </c>
      <c r="K1261" s="2">
        <v>48867.1</v>
      </c>
      <c r="L1261" s="2">
        <v>135232.29999999999</v>
      </c>
      <c r="M1261" s="2">
        <v>9262.69</v>
      </c>
      <c r="N1261" s="2">
        <v>3</v>
      </c>
      <c r="O1261" s="2">
        <v>40</v>
      </c>
      <c r="Q1261" s="4"/>
      <c r="R1261" s="4"/>
      <c r="S1261" s="4"/>
      <c r="T1261" s="4"/>
      <c r="U1261" s="4"/>
      <c r="V1261" s="4"/>
      <c r="W1261" s="4"/>
      <c r="AA1261" s="3" t="s">
        <v>140</v>
      </c>
      <c r="AB1261" s="3">
        <v>61104</v>
      </c>
      <c r="AC1261" s="3">
        <v>126393.7</v>
      </c>
      <c r="AD1261" s="3">
        <v>8799.2199999999993</v>
      </c>
      <c r="AE1261" s="3">
        <v>6</v>
      </c>
      <c r="AF1261" s="3">
        <v>225</v>
      </c>
      <c r="AI1261" s="5">
        <v>52720.948299999996</v>
      </c>
      <c r="AJ1261" s="5">
        <v>108187.4152</v>
      </c>
    </row>
    <row r="1262" spans="10:36" x14ac:dyDescent="0.15">
      <c r="J1262" s="2" t="s">
        <v>31</v>
      </c>
      <c r="K1262" s="2">
        <v>49667</v>
      </c>
      <c r="L1262" s="2">
        <v>134012.79999999999</v>
      </c>
      <c r="M1262" s="2">
        <v>9167.6299999999992</v>
      </c>
      <c r="N1262" s="2">
        <v>3</v>
      </c>
      <c r="O1262" s="2">
        <v>40</v>
      </c>
      <c r="Q1262" s="4"/>
      <c r="R1262" s="4"/>
      <c r="S1262" s="4"/>
      <c r="T1262" s="4"/>
      <c r="U1262" s="4"/>
      <c r="V1262" s="4"/>
      <c r="W1262" s="4"/>
      <c r="AA1262" s="3" t="s">
        <v>140</v>
      </c>
      <c r="AB1262" s="3">
        <v>66903.5</v>
      </c>
      <c r="AC1262" s="3">
        <v>134359.6</v>
      </c>
      <c r="AD1262" s="3">
        <v>9074.42</v>
      </c>
      <c r="AE1262" s="3">
        <v>6</v>
      </c>
      <c r="AF1262" s="3">
        <v>225</v>
      </c>
      <c r="AI1262" s="5">
        <v>52855.324500000002</v>
      </c>
      <c r="AJ1262" s="5">
        <v>108093.32399999999</v>
      </c>
    </row>
    <row r="1263" spans="10:36" x14ac:dyDescent="0.15">
      <c r="J1263" s="2" t="s">
        <v>31</v>
      </c>
      <c r="K1263" s="2">
        <v>50250.7</v>
      </c>
      <c r="L1263" s="2">
        <v>133145.70000000001</v>
      </c>
      <c r="M1263" s="2">
        <v>9069.6200000000008</v>
      </c>
      <c r="N1263" s="2">
        <v>3</v>
      </c>
      <c r="O1263" s="2">
        <v>40</v>
      </c>
      <c r="Q1263" s="4"/>
      <c r="R1263" s="4"/>
      <c r="S1263" s="4"/>
      <c r="T1263" s="4"/>
      <c r="U1263" s="4"/>
      <c r="V1263" s="4"/>
      <c r="W1263" s="4"/>
      <c r="AA1263" s="3" t="s">
        <v>140</v>
      </c>
      <c r="AB1263" s="3">
        <v>72187.7</v>
      </c>
      <c r="AC1263" s="3">
        <v>141957</v>
      </c>
      <c r="AD1263" s="3">
        <v>9279.7900000000009</v>
      </c>
      <c r="AE1263" s="3">
        <v>6</v>
      </c>
      <c r="AF1263" s="3">
        <v>225</v>
      </c>
      <c r="AI1263" s="5">
        <v>52989.699000000001</v>
      </c>
      <c r="AJ1263" s="5">
        <v>107999.234</v>
      </c>
    </row>
    <row r="1264" spans="10:36" x14ac:dyDescent="0.15">
      <c r="J1264" s="2" t="s">
        <v>31</v>
      </c>
      <c r="K1264" s="2">
        <v>50833</v>
      </c>
      <c r="L1264" s="2">
        <v>132606</v>
      </c>
      <c r="M1264" s="2">
        <v>8981.57</v>
      </c>
      <c r="N1264" s="2">
        <v>3</v>
      </c>
      <c r="O1264" s="2">
        <v>40</v>
      </c>
      <c r="Q1264" s="4"/>
      <c r="R1264" s="4"/>
      <c r="S1264" s="4"/>
      <c r="T1264" s="4"/>
      <c r="U1264" s="4"/>
      <c r="V1264" s="4"/>
      <c r="W1264" s="4"/>
      <c r="AA1264" s="3" t="s">
        <v>140</v>
      </c>
      <c r="AB1264" s="3">
        <v>60982.3</v>
      </c>
      <c r="AC1264" s="3">
        <v>125549.2</v>
      </c>
      <c r="AD1264" s="3">
        <v>8838.4500000000007</v>
      </c>
      <c r="AE1264" s="3">
        <v>6</v>
      </c>
      <c r="AF1264" s="3">
        <v>225</v>
      </c>
      <c r="AI1264" s="5">
        <v>53124.075100000002</v>
      </c>
      <c r="AJ1264" s="5">
        <v>107905.1428</v>
      </c>
    </row>
    <row r="1265" spans="10:36" x14ac:dyDescent="0.15">
      <c r="J1265" s="2" t="s">
        <v>31</v>
      </c>
      <c r="K1265" s="2">
        <v>51693.599999999999</v>
      </c>
      <c r="L1265" s="2">
        <v>131903.5</v>
      </c>
      <c r="M1265" s="2">
        <v>8871.7199999999993</v>
      </c>
      <c r="N1265" s="2">
        <v>3</v>
      </c>
      <c r="O1265" s="2">
        <v>40</v>
      </c>
      <c r="Q1265" s="4"/>
      <c r="R1265" s="4"/>
      <c r="S1265" s="4"/>
      <c r="T1265" s="4"/>
      <c r="U1265" s="4"/>
      <c r="V1265" s="4"/>
      <c r="W1265" s="4"/>
      <c r="AA1265" s="3" t="s">
        <v>140</v>
      </c>
      <c r="AB1265" s="3">
        <v>67794.3</v>
      </c>
      <c r="AC1265" s="3">
        <v>135258.20000000001</v>
      </c>
      <c r="AD1265" s="3">
        <v>9108.9500000000007</v>
      </c>
      <c r="AE1265" s="3">
        <v>6</v>
      </c>
      <c r="AF1265" s="3">
        <v>225</v>
      </c>
      <c r="AI1265" s="5">
        <v>53258.449699999997</v>
      </c>
      <c r="AJ1265" s="5">
        <v>107811.0527</v>
      </c>
    </row>
    <row r="1266" spans="10:36" x14ac:dyDescent="0.15">
      <c r="J1266" s="2" t="s">
        <v>31</v>
      </c>
      <c r="K1266" s="2">
        <v>52756.2</v>
      </c>
      <c r="L1266" s="2">
        <v>131151.6</v>
      </c>
      <c r="M1266" s="2">
        <v>8740.8799999999992</v>
      </c>
      <c r="N1266" s="2">
        <v>3</v>
      </c>
      <c r="O1266" s="2">
        <v>40</v>
      </c>
      <c r="Q1266" s="4"/>
      <c r="R1266" s="4"/>
      <c r="S1266" s="4"/>
      <c r="T1266" s="4"/>
      <c r="U1266" s="4"/>
      <c r="V1266" s="4"/>
      <c r="W1266" s="4"/>
      <c r="AA1266" s="3" t="s">
        <v>140</v>
      </c>
      <c r="AB1266" s="3">
        <v>71801.2</v>
      </c>
      <c r="AC1266" s="3">
        <v>141073.5</v>
      </c>
      <c r="AD1266" s="3">
        <v>9272.2999999999993</v>
      </c>
      <c r="AE1266" s="3">
        <v>6</v>
      </c>
      <c r="AF1266" s="3">
        <v>225</v>
      </c>
      <c r="AI1266" s="5">
        <v>53392.825700000001</v>
      </c>
      <c r="AJ1266" s="5">
        <v>107716.9616</v>
      </c>
    </row>
    <row r="1267" spans="10:36" x14ac:dyDescent="0.15">
      <c r="J1267" s="2" t="s">
        <v>31</v>
      </c>
      <c r="K1267" s="2">
        <v>53730.3</v>
      </c>
      <c r="L1267" s="2">
        <v>130462.3</v>
      </c>
      <c r="M1267" s="2">
        <v>8591.8700000000008</v>
      </c>
      <c r="N1267" s="2">
        <v>3</v>
      </c>
      <c r="O1267" s="2">
        <v>40</v>
      </c>
      <c r="Q1267" s="4"/>
      <c r="R1267" s="4"/>
      <c r="S1267" s="4"/>
      <c r="T1267" s="4"/>
      <c r="U1267" s="4"/>
      <c r="V1267" s="4"/>
      <c r="W1267" s="4"/>
      <c r="AA1267" s="3" t="s">
        <v>140</v>
      </c>
      <c r="AB1267" s="3">
        <v>68547.199999999997</v>
      </c>
      <c r="AC1267" s="3">
        <v>136068.20000000001</v>
      </c>
      <c r="AD1267" s="3">
        <v>9149.64</v>
      </c>
      <c r="AE1267" s="3">
        <v>6</v>
      </c>
      <c r="AF1267" s="3">
        <v>225</v>
      </c>
      <c r="AI1267" s="5">
        <v>53527.200299999997</v>
      </c>
      <c r="AJ1267" s="5">
        <v>107622.87149999999</v>
      </c>
    </row>
    <row r="1268" spans="10:36" x14ac:dyDescent="0.15">
      <c r="J1268" s="2" t="s">
        <v>31</v>
      </c>
      <c r="K1268" s="2">
        <v>54540</v>
      </c>
      <c r="L1268" s="2">
        <v>129860.6</v>
      </c>
      <c r="M1268" s="2">
        <v>8487.81</v>
      </c>
      <c r="N1268" s="2">
        <v>3</v>
      </c>
      <c r="O1268" s="2">
        <v>40</v>
      </c>
      <c r="Q1268" s="4"/>
      <c r="R1268" s="4"/>
      <c r="S1268" s="4"/>
      <c r="T1268" s="4"/>
      <c r="U1268" s="4"/>
      <c r="V1268" s="4"/>
      <c r="W1268" s="4"/>
      <c r="AA1268" s="3" t="s">
        <v>140</v>
      </c>
      <c r="AB1268" s="3">
        <v>70789</v>
      </c>
      <c r="AC1268" s="3">
        <v>139178.79999999999</v>
      </c>
      <c r="AD1268" s="3">
        <v>9239.7199999999993</v>
      </c>
      <c r="AE1268" s="3">
        <v>6</v>
      </c>
      <c r="AF1268" s="3">
        <v>225</v>
      </c>
      <c r="AI1268" s="5">
        <v>53661.576399999998</v>
      </c>
      <c r="AJ1268" s="5">
        <v>107528.7803</v>
      </c>
    </row>
    <row r="1269" spans="10:36" x14ac:dyDescent="0.15">
      <c r="J1269" s="2" t="s">
        <v>31</v>
      </c>
      <c r="K1269" s="2">
        <v>46404.2</v>
      </c>
      <c r="L1269" s="2">
        <v>117312</v>
      </c>
      <c r="M1269" s="2">
        <v>9189.07</v>
      </c>
      <c r="N1269" s="2">
        <v>3</v>
      </c>
      <c r="O1269" s="2">
        <v>40</v>
      </c>
      <c r="Q1269" s="4"/>
      <c r="R1269" s="4"/>
      <c r="S1269" s="4"/>
      <c r="T1269" s="4"/>
      <c r="U1269" s="4"/>
      <c r="V1269" s="4"/>
      <c r="W1269" s="4"/>
      <c r="AA1269" s="3" t="s">
        <v>140</v>
      </c>
      <c r="AB1269" s="3">
        <v>71389.100000000006</v>
      </c>
      <c r="AC1269" s="3">
        <v>140227.4</v>
      </c>
      <c r="AD1269" s="3">
        <v>9265.1299999999992</v>
      </c>
      <c r="AE1269" s="3">
        <v>6</v>
      </c>
      <c r="AF1269" s="3">
        <v>225</v>
      </c>
      <c r="AI1269" s="5">
        <v>53795.950900000003</v>
      </c>
      <c r="AJ1269" s="5">
        <v>107434.6903</v>
      </c>
    </row>
    <row r="1270" spans="10:36" x14ac:dyDescent="0.15">
      <c r="J1270" s="2" t="s">
        <v>31</v>
      </c>
      <c r="K1270" s="2">
        <v>55248.7</v>
      </c>
      <c r="L1270" s="2">
        <v>129308.7</v>
      </c>
      <c r="M1270" s="2">
        <v>8393.94</v>
      </c>
      <c r="N1270" s="2">
        <v>3</v>
      </c>
      <c r="O1270" s="2">
        <v>40</v>
      </c>
      <c r="Q1270" s="4"/>
      <c r="R1270" s="4"/>
      <c r="S1270" s="4"/>
      <c r="T1270" s="4"/>
      <c r="U1270" s="4"/>
      <c r="V1270" s="4"/>
      <c r="W1270" s="4"/>
      <c r="AA1270" s="3" t="s">
        <v>140</v>
      </c>
      <c r="AB1270" s="3">
        <v>69387.100000000006</v>
      </c>
      <c r="AC1270" s="3">
        <v>137030.20000000001</v>
      </c>
      <c r="AD1270" s="3">
        <v>9194.34</v>
      </c>
      <c r="AE1270" s="3">
        <v>6</v>
      </c>
      <c r="AF1270" s="3">
        <v>225</v>
      </c>
      <c r="AI1270" s="5">
        <v>53930.327100000002</v>
      </c>
      <c r="AJ1270" s="5">
        <v>107340.59910000001</v>
      </c>
    </row>
    <row r="1271" spans="10:36" x14ac:dyDescent="0.15">
      <c r="J1271" s="2" t="s">
        <v>31</v>
      </c>
      <c r="K1271" s="2">
        <v>55868.4</v>
      </c>
      <c r="L1271" s="2">
        <v>128870.1</v>
      </c>
      <c r="M1271" s="2">
        <v>8306.08</v>
      </c>
      <c r="N1271" s="2">
        <v>3</v>
      </c>
      <c r="O1271" s="2">
        <v>40</v>
      </c>
      <c r="Q1271" s="4"/>
      <c r="R1271" s="4"/>
      <c r="S1271" s="4"/>
      <c r="T1271" s="4"/>
      <c r="U1271" s="4"/>
      <c r="V1271" s="4"/>
      <c r="W1271" s="4"/>
      <c r="AA1271" s="3" t="s">
        <v>140</v>
      </c>
      <c r="AB1271" s="3">
        <v>70138.5</v>
      </c>
      <c r="AC1271" s="3">
        <v>138117.1</v>
      </c>
      <c r="AD1271" s="3">
        <v>9222.2900000000009</v>
      </c>
      <c r="AE1271" s="3">
        <v>6</v>
      </c>
      <c r="AF1271" s="3">
        <v>225</v>
      </c>
      <c r="AI1271" s="5">
        <v>54064.7016</v>
      </c>
      <c r="AJ1271" s="5">
        <v>107246.50900000001</v>
      </c>
    </row>
    <row r="1272" spans="10:36" x14ac:dyDescent="0.15">
      <c r="J1272" s="2" t="s">
        <v>31</v>
      </c>
      <c r="K1272" s="2">
        <v>50203.1</v>
      </c>
      <c r="L1272" s="2">
        <v>119873.4</v>
      </c>
      <c r="M1272" s="2">
        <v>8887.15</v>
      </c>
      <c r="N1272" s="2">
        <v>3</v>
      </c>
      <c r="O1272" s="2">
        <v>40</v>
      </c>
      <c r="Q1272" s="4"/>
      <c r="R1272" s="4"/>
      <c r="S1272" s="4"/>
      <c r="T1272" s="4"/>
      <c r="U1272" s="4"/>
      <c r="V1272" s="4"/>
      <c r="W1272" s="4"/>
      <c r="AA1272" s="3" t="s">
        <v>140</v>
      </c>
      <c r="AB1272" s="3">
        <v>60948.800000000003</v>
      </c>
      <c r="AC1272" s="3">
        <v>124654.5</v>
      </c>
      <c r="AD1272" s="3">
        <v>8898.7000000000007</v>
      </c>
      <c r="AE1272" s="3">
        <v>6</v>
      </c>
      <c r="AF1272" s="3">
        <v>225</v>
      </c>
      <c r="AI1272" s="5">
        <v>54199.077799999999</v>
      </c>
      <c r="AJ1272" s="5">
        <v>107152.4178</v>
      </c>
    </row>
    <row r="1273" spans="10:36" x14ac:dyDescent="0.15">
      <c r="J1273" s="2" t="s">
        <v>31</v>
      </c>
      <c r="K1273" s="2">
        <v>56349.4</v>
      </c>
      <c r="L1273" s="2">
        <v>128456</v>
      </c>
      <c r="M1273" s="2">
        <v>8230.85</v>
      </c>
      <c r="N1273" s="2">
        <v>3</v>
      </c>
      <c r="O1273" s="2">
        <v>40</v>
      </c>
      <c r="Q1273" s="4"/>
      <c r="R1273" s="4"/>
      <c r="S1273" s="4"/>
      <c r="T1273" s="4"/>
      <c r="U1273" s="4"/>
      <c r="V1273" s="4"/>
      <c r="W1273" s="4"/>
      <c r="AA1273" s="3" t="s">
        <v>140</v>
      </c>
      <c r="AB1273" s="3">
        <v>61003.3</v>
      </c>
      <c r="AC1273" s="3">
        <v>123899</v>
      </c>
      <c r="AD1273" s="3">
        <v>8965.2900000000009</v>
      </c>
      <c r="AE1273" s="3">
        <v>6</v>
      </c>
      <c r="AF1273" s="3">
        <v>225</v>
      </c>
      <c r="AI1273" s="5">
        <v>54333.452299999997</v>
      </c>
      <c r="AJ1273" s="5">
        <v>107058.3278</v>
      </c>
    </row>
    <row r="1274" spans="10:36" x14ac:dyDescent="0.15">
      <c r="J1274" s="2" t="s">
        <v>31</v>
      </c>
      <c r="K1274" s="2">
        <v>56817.9</v>
      </c>
      <c r="L1274" s="2">
        <v>127991.8</v>
      </c>
      <c r="M1274" s="2">
        <v>8189.29</v>
      </c>
      <c r="N1274" s="2">
        <v>3</v>
      </c>
      <c r="O1274" s="2">
        <v>40</v>
      </c>
      <c r="Q1274" s="4"/>
      <c r="R1274" s="4"/>
      <c r="S1274" s="4"/>
      <c r="T1274" s="4"/>
      <c r="U1274" s="4"/>
      <c r="V1274" s="4"/>
      <c r="W1274" s="4"/>
      <c r="AA1274" s="3" t="s">
        <v>140</v>
      </c>
      <c r="AB1274" s="3">
        <v>61173.2</v>
      </c>
      <c r="AC1274" s="3">
        <v>122715.9</v>
      </c>
      <c r="AD1274" s="3">
        <v>9052.99</v>
      </c>
      <c r="AE1274" s="3">
        <v>6</v>
      </c>
      <c r="AF1274" s="3">
        <v>225</v>
      </c>
      <c r="AI1274" s="5">
        <v>54467.828399999999</v>
      </c>
      <c r="AJ1274" s="5">
        <v>106964.2366</v>
      </c>
    </row>
    <row r="1275" spans="10:36" x14ac:dyDescent="0.15">
      <c r="J1275" s="2" t="s">
        <v>31</v>
      </c>
      <c r="K1275" s="2">
        <v>52543.3</v>
      </c>
      <c r="L1275" s="2">
        <v>121344.8</v>
      </c>
      <c r="M1275" s="2">
        <v>8665.82</v>
      </c>
      <c r="N1275" s="2">
        <v>3</v>
      </c>
      <c r="O1275" s="2">
        <v>40</v>
      </c>
      <c r="Q1275" s="4"/>
      <c r="R1275" s="4"/>
      <c r="S1275" s="4"/>
      <c r="T1275" s="4"/>
      <c r="U1275" s="4"/>
      <c r="V1275" s="4"/>
      <c r="W1275" s="4"/>
      <c r="AA1275" s="3" t="s">
        <v>140</v>
      </c>
      <c r="AB1275" s="3">
        <v>61483.6</v>
      </c>
      <c r="AC1275" s="3">
        <v>121268.7</v>
      </c>
      <c r="AD1275" s="3">
        <v>9123.2900000000009</v>
      </c>
      <c r="AE1275" s="3">
        <v>6</v>
      </c>
      <c r="AF1275" s="3">
        <v>225</v>
      </c>
      <c r="AI1275" s="5">
        <v>54602.203000000001</v>
      </c>
      <c r="AJ1275" s="5">
        <v>106870.1465</v>
      </c>
    </row>
    <row r="1276" spans="10:36" x14ac:dyDescent="0.15">
      <c r="J1276" s="2" t="s">
        <v>31</v>
      </c>
      <c r="K1276" s="2">
        <v>57147.6</v>
      </c>
      <c r="L1276" s="2">
        <v>127614.8</v>
      </c>
      <c r="M1276" s="2">
        <v>8189.21</v>
      </c>
      <c r="N1276" s="2">
        <v>3</v>
      </c>
      <c r="O1276" s="2">
        <v>40</v>
      </c>
      <c r="Q1276" s="4"/>
      <c r="R1276" s="4"/>
      <c r="S1276" s="4"/>
      <c r="T1276" s="4"/>
      <c r="U1276" s="4"/>
      <c r="V1276" s="4"/>
      <c r="W1276" s="4"/>
      <c r="AA1276" s="3" t="s">
        <v>140</v>
      </c>
      <c r="AB1276" s="3">
        <v>62063.7</v>
      </c>
      <c r="AC1276" s="3">
        <v>118840.6</v>
      </c>
      <c r="AD1276" s="3">
        <v>9259.83</v>
      </c>
      <c r="AE1276" s="3">
        <v>6</v>
      </c>
      <c r="AF1276" s="3">
        <v>225</v>
      </c>
      <c r="AI1276" s="5">
        <v>54736.579100000003</v>
      </c>
      <c r="AJ1276" s="5">
        <v>106776.05530000001</v>
      </c>
    </row>
    <row r="1277" spans="10:36" x14ac:dyDescent="0.15">
      <c r="J1277" s="2" t="s">
        <v>31</v>
      </c>
      <c r="K1277" s="2">
        <v>57313</v>
      </c>
      <c r="L1277" s="2">
        <v>127237.5</v>
      </c>
      <c r="M1277" s="2">
        <v>8216.01</v>
      </c>
      <c r="N1277" s="2">
        <v>3</v>
      </c>
      <c r="O1277" s="2">
        <v>40</v>
      </c>
      <c r="Q1277" s="4"/>
      <c r="R1277" s="4"/>
      <c r="S1277" s="4"/>
      <c r="T1277" s="4"/>
      <c r="U1277" s="4"/>
      <c r="V1277" s="4"/>
      <c r="W1277" s="4"/>
      <c r="AA1277" s="3" t="s">
        <v>140</v>
      </c>
      <c r="AB1277" s="3">
        <v>62565</v>
      </c>
      <c r="AC1277" s="3">
        <v>117016.7</v>
      </c>
      <c r="AD1277" s="3">
        <v>9375.69</v>
      </c>
      <c r="AE1277" s="3">
        <v>6</v>
      </c>
      <c r="AF1277" s="3">
        <v>225</v>
      </c>
      <c r="AI1277" s="5">
        <v>54870.953600000001</v>
      </c>
      <c r="AJ1277" s="5">
        <v>106681.9653</v>
      </c>
    </row>
    <row r="1278" spans="10:36" x14ac:dyDescent="0.15">
      <c r="J1278" s="2" t="s">
        <v>31</v>
      </c>
      <c r="K1278" s="2">
        <v>54568.9</v>
      </c>
      <c r="L1278" s="2">
        <v>122714.2</v>
      </c>
      <c r="M1278" s="2">
        <v>8506.61</v>
      </c>
      <c r="N1278" s="2">
        <v>3</v>
      </c>
      <c r="O1278" s="2">
        <v>40</v>
      </c>
      <c r="Q1278" s="4"/>
      <c r="R1278" s="4"/>
      <c r="S1278" s="4"/>
      <c r="T1278" s="4"/>
      <c r="U1278" s="4"/>
      <c r="V1278" s="4"/>
      <c r="W1278" s="4"/>
      <c r="AA1278" s="3" t="s">
        <v>140</v>
      </c>
      <c r="AB1278" s="3">
        <v>63358.3</v>
      </c>
      <c r="AC1278" s="3">
        <v>114854</v>
      </c>
      <c r="AD1278" s="3">
        <v>9480.34</v>
      </c>
      <c r="AE1278" s="3">
        <v>6</v>
      </c>
      <c r="AF1278" s="3">
        <v>225</v>
      </c>
      <c r="AI1278" s="5">
        <v>55005.3298</v>
      </c>
      <c r="AJ1278" s="5">
        <v>106587.8741</v>
      </c>
    </row>
    <row r="1279" spans="10:36" x14ac:dyDescent="0.15">
      <c r="J1279" s="2" t="s">
        <v>31</v>
      </c>
      <c r="K1279" s="2">
        <v>57465.9</v>
      </c>
      <c r="L1279" s="2">
        <v>126834.6</v>
      </c>
      <c r="M1279" s="2">
        <v>8264.73</v>
      </c>
      <c r="N1279" s="2">
        <v>3</v>
      </c>
      <c r="O1279" s="2">
        <v>40</v>
      </c>
      <c r="Q1279" s="4"/>
      <c r="R1279" s="4"/>
      <c r="S1279" s="4"/>
      <c r="T1279" s="4"/>
      <c r="U1279" s="4"/>
      <c r="V1279" s="4"/>
      <c r="W1279" s="4"/>
      <c r="AA1279" s="3" t="s">
        <v>140</v>
      </c>
      <c r="AB1279" s="3">
        <v>41067.300000000003</v>
      </c>
      <c r="AC1279" s="3">
        <v>122600.4</v>
      </c>
      <c r="AD1279" s="3">
        <v>9417.98</v>
      </c>
      <c r="AE1279" s="3">
        <v>7</v>
      </c>
      <c r="AF1279" s="3">
        <v>225</v>
      </c>
      <c r="AI1279" s="5">
        <v>55139.704299999998</v>
      </c>
      <c r="AJ1279" s="5">
        <v>106493.784</v>
      </c>
    </row>
    <row r="1280" spans="10:36" x14ac:dyDescent="0.15">
      <c r="J1280" s="2" t="s">
        <v>31</v>
      </c>
      <c r="K1280" s="2">
        <v>57467.5</v>
      </c>
      <c r="L1280" s="2">
        <v>126469.2</v>
      </c>
      <c r="M1280" s="2">
        <v>8296.84</v>
      </c>
      <c r="N1280" s="2">
        <v>3</v>
      </c>
      <c r="O1280" s="2">
        <v>40</v>
      </c>
      <c r="Q1280" s="4"/>
      <c r="R1280" s="4"/>
      <c r="S1280" s="4"/>
      <c r="T1280" s="4"/>
      <c r="U1280" s="4"/>
      <c r="V1280" s="4"/>
      <c r="W1280" s="4"/>
      <c r="AA1280" s="3" t="s">
        <v>140</v>
      </c>
      <c r="AB1280" s="3">
        <v>46535.8</v>
      </c>
      <c r="AC1280" s="3">
        <v>126218.5</v>
      </c>
      <c r="AD1280" s="3">
        <v>9126.7900000000009</v>
      </c>
      <c r="AE1280" s="3">
        <v>7</v>
      </c>
      <c r="AF1280" s="3">
        <v>225</v>
      </c>
      <c r="AI1280" s="5">
        <v>55274.080399999999</v>
      </c>
      <c r="AJ1280" s="5">
        <v>106399.69289999999</v>
      </c>
    </row>
    <row r="1281" spans="10:36" x14ac:dyDescent="0.15">
      <c r="J1281" s="2" t="s">
        <v>31</v>
      </c>
      <c r="K1281" s="2">
        <v>55625.3</v>
      </c>
      <c r="L1281" s="2">
        <v>123474.7</v>
      </c>
      <c r="M1281" s="2">
        <v>8460.5</v>
      </c>
      <c r="N1281" s="2">
        <v>3</v>
      </c>
      <c r="O1281" s="2">
        <v>40</v>
      </c>
      <c r="Q1281" s="4"/>
      <c r="R1281" s="4"/>
      <c r="S1281" s="4"/>
      <c r="T1281" s="4"/>
      <c r="U1281" s="4"/>
      <c r="V1281" s="4"/>
      <c r="W1281" s="4"/>
      <c r="AA1281" s="3" t="s">
        <v>140</v>
      </c>
      <c r="AB1281" s="3">
        <v>50242.8</v>
      </c>
      <c r="AC1281" s="3">
        <v>128996.1</v>
      </c>
      <c r="AD1281" s="3">
        <v>8853.9699999999993</v>
      </c>
      <c r="AE1281" s="3">
        <v>7</v>
      </c>
      <c r="AF1281" s="3">
        <v>225</v>
      </c>
      <c r="AI1281" s="5">
        <v>55408.455000000002</v>
      </c>
      <c r="AJ1281" s="5">
        <v>106305.60279999999</v>
      </c>
    </row>
    <row r="1282" spans="10:36" x14ac:dyDescent="0.15">
      <c r="J1282" s="2" t="s">
        <v>31</v>
      </c>
      <c r="K1282" s="2">
        <v>57494.1</v>
      </c>
      <c r="L1282" s="2">
        <v>126141.7</v>
      </c>
      <c r="M1282" s="2">
        <v>8350.2900000000009</v>
      </c>
      <c r="N1282" s="2">
        <v>3</v>
      </c>
      <c r="O1282" s="2">
        <v>40</v>
      </c>
      <c r="Q1282" s="4"/>
      <c r="R1282" s="4"/>
      <c r="S1282" s="4"/>
      <c r="T1282" s="4"/>
      <c r="U1282" s="4"/>
      <c r="V1282" s="4"/>
      <c r="W1282" s="4"/>
      <c r="AA1282" s="3" t="s">
        <v>140</v>
      </c>
      <c r="AB1282" s="3">
        <v>52994.8</v>
      </c>
      <c r="AC1282" s="3">
        <v>131025.60000000001</v>
      </c>
      <c r="AD1282" s="3">
        <v>8716.58</v>
      </c>
      <c r="AE1282" s="3">
        <v>7</v>
      </c>
      <c r="AF1282" s="3">
        <v>225</v>
      </c>
      <c r="AI1282" s="5">
        <v>55542.831100000003</v>
      </c>
      <c r="AJ1282" s="5">
        <v>106211.5116</v>
      </c>
    </row>
    <row r="1283" spans="10:36" x14ac:dyDescent="0.15">
      <c r="J1283" s="2" t="s">
        <v>31</v>
      </c>
      <c r="K1283" s="2">
        <v>56392.1</v>
      </c>
      <c r="L1283" s="2">
        <v>124107.9</v>
      </c>
      <c r="M1283" s="2">
        <v>8424.51</v>
      </c>
      <c r="N1283" s="2">
        <v>3</v>
      </c>
      <c r="O1283" s="2">
        <v>40</v>
      </c>
      <c r="Q1283" s="4"/>
      <c r="R1283" s="4"/>
      <c r="S1283" s="4"/>
      <c r="T1283" s="4"/>
      <c r="U1283" s="4"/>
      <c r="V1283" s="4"/>
      <c r="W1283" s="4"/>
      <c r="AA1283" s="3" t="s">
        <v>140</v>
      </c>
      <c r="AB1283" s="3">
        <v>54389.4</v>
      </c>
      <c r="AC1283" s="3">
        <v>132065.60000000001</v>
      </c>
      <c r="AD1283" s="3">
        <v>8675.86</v>
      </c>
      <c r="AE1283" s="3">
        <v>7</v>
      </c>
      <c r="AF1283" s="3">
        <v>225</v>
      </c>
      <c r="AI1283" s="5">
        <v>55677.205600000001</v>
      </c>
      <c r="AJ1283" s="5">
        <v>106117.4216</v>
      </c>
    </row>
    <row r="1284" spans="10:36" x14ac:dyDescent="0.15">
      <c r="J1284" s="2" t="s">
        <v>31</v>
      </c>
      <c r="K1284" s="2">
        <v>57420.3</v>
      </c>
      <c r="L1284" s="2">
        <v>125624.7</v>
      </c>
      <c r="M1284" s="2">
        <v>8377.81</v>
      </c>
      <c r="N1284" s="2">
        <v>3</v>
      </c>
      <c r="O1284" s="2">
        <v>40</v>
      </c>
      <c r="Q1284" s="4"/>
      <c r="R1284" s="4"/>
      <c r="S1284" s="4"/>
      <c r="T1284" s="4"/>
      <c r="U1284" s="4"/>
      <c r="V1284" s="4"/>
      <c r="W1284" s="4"/>
      <c r="AA1284" s="3" t="s">
        <v>140</v>
      </c>
      <c r="AB1284" s="3">
        <v>55860.2</v>
      </c>
      <c r="AC1284" s="3">
        <v>133068.20000000001</v>
      </c>
      <c r="AD1284" s="3">
        <v>8643.89</v>
      </c>
      <c r="AE1284" s="3">
        <v>7</v>
      </c>
      <c r="AF1284" s="3">
        <v>225</v>
      </c>
      <c r="AI1284" s="5">
        <v>55811.5818</v>
      </c>
      <c r="AJ1284" s="5">
        <v>106023.33040000001</v>
      </c>
    </row>
    <row r="1285" spans="10:36" x14ac:dyDescent="0.15">
      <c r="J1285" s="2" t="s">
        <v>31</v>
      </c>
      <c r="K1285" s="2">
        <v>56743.8</v>
      </c>
      <c r="L1285" s="2">
        <v>124512.8</v>
      </c>
      <c r="M1285" s="2">
        <v>8425.0499999999993</v>
      </c>
      <c r="N1285" s="2">
        <v>3</v>
      </c>
      <c r="O1285" s="2">
        <v>40</v>
      </c>
      <c r="Q1285" s="4"/>
      <c r="R1285" s="4"/>
      <c r="S1285" s="4"/>
      <c r="T1285" s="4"/>
      <c r="U1285" s="4"/>
      <c r="V1285" s="4"/>
      <c r="W1285" s="4"/>
      <c r="AA1285" s="3" t="s">
        <v>140</v>
      </c>
      <c r="AB1285" s="3">
        <v>61959</v>
      </c>
      <c r="AC1285" s="3">
        <v>141690.6</v>
      </c>
      <c r="AD1285" s="3">
        <v>9010.7800000000007</v>
      </c>
      <c r="AE1285" s="3">
        <v>7</v>
      </c>
      <c r="AF1285" s="3">
        <v>225</v>
      </c>
      <c r="AI1285" s="5">
        <v>55945.956299999998</v>
      </c>
      <c r="AJ1285" s="5">
        <v>105929.2403</v>
      </c>
    </row>
    <row r="1286" spans="10:36" x14ac:dyDescent="0.15">
      <c r="J1286" s="2" t="s">
        <v>31</v>
      </c>
      <c r="K1286" s="2">
        <v>57107.9</v>
      </c>
      <c r="L1286" s="2">
        <v>124892.4</v>
      </c>
      <c r="M1286" s="2">
        <v>8412.98</v>
      </c>
      <c r="N1286" s="2">
        <v>3</v>
      </c>
      <c r="O1286" s="2">
        <v>40</v>
      </c>
      <c r="Q1286" s="4"/>
      <c r="R1286" s="4"/>
      <c r="S1286" s="4"/>
      <c r="T1286" s="4"/>
      <c r="U1286" s="4"/>
      <c r="V1286" s="4"/>
      <c r="W1286" s="4"/>
      <c r="AA1286" s="3" t="s">
        <v>140</v>
      </c>
      <c r="AB1286" s="3">
        <v>61233.599999999999</v>
      </c>
      <c r="AC1286" s="3">
        <v>140503</v>
      </c>
      <c r="AD1286" s="3">
        <v>8942.76</v>
      </c>
      <c r="AE1286" s="3">
        <v>7</v>
      </c>
      <c r="AF1286" s="3">
        <v>225</v>
      </c>
      <c r="AI1286" s="5">
        <v>56080.332399999999</v>
      </c>
      <c r="AJ1286" s="5">
        <v>105835.1491</v>
      </c>
    </row>
    <row r="1287" spans="10:36" x14ac:dyDescent="0.15">
      <c r="J1287" s="2" t="s">
        <v>31</v>
      </c>
      <c r="K1287" s="2">
        <v>57283.1</v>
      </c>
      <c r="L1287" s="2">
        <v>125233.3</v>
      </c>
      <c r="M1287" s="2">
        <v>8401.23</v>
      </c>
      <c r="N1287" s="2">
        <v>3</v>
      </c>
      <c r="O1287" s="2">
        <v>40</v>
      </c>
      <c r="Q1287" s="4"/>
      <c r="R1287" s="4"/>
      <c r="S1287" s="4"/>
      <c r="T1287" s="4"/>
      <c r="U1287" s="4"/>
      <c r="V1287" s="4"/>
      <c r="W1287" s="4"/>
      <c r="AA1287" s="3" t="s">
        <v>140</v>
      </c>
      <c r="AB1287" s="3">
        <v>62685.7</v>
      </c>
      <c r="AC1287" s="3">
        <v>142664.4</v>
      </c>
      <c r="AD1287" s="3">
        <v>9054.34</v>
      </c>
      <c r="AE1287" s="3">
        <v>7</v>
      </c>
      <c r="AF1287" s="3">
        <v>225</v>
      </c>
      <c r="AI1287" s="5">
        <v>56214.707000000002</v>
      </c>
      <c r="AJ1287" s="5">
        <v>105741.0591</v>
      </c>
    </row>
    <row r="1288" spans="10:36" x14ac:dyDescent="0.15">
      <c r="J1288" s="2" t="s">
        <v>31</v>
      </c>
      <c r="K1288" s="2">
        <v>47492.1</v>
      </c>
      <c r="L1288" s="2">
        <v>135277.20000000001</v>
      </c>
      <c r="M1288" s="2">
        <v>9297.09</v>
      </c>
      <c r="N1288" s="2">
        <v>1</v>
      </c>
      <c r="O1288" s="2">
        <v>45</v>
      </c>
      <c r="Q1288" s="4"/>
      <c r="R1288" s="4"/>
      <c r="S1288" s="4"/>
      <c r="T1288" s="4"/>
      <c r="U1288" s="4"/>
      <c r="V1288" s="4"/>
      <c r="W1288" s="4"/>
      <c r="AA1288" s="3" t="s">
        <v>140</v>
      </c>
      <c r="AB1288" s="3">
        <v>60646.3</v>
      </c>
      <c r="AC1288" s="3">
        <v>139378.6</v>
      </c>
      <c r="AD1288" s="3">
        <v>8882.48</v>
      </c>
      <c r="AE1288" s="3">
        <v>7</v>
      </c>
      <c r="AF1288" s="3">
        <v>225</v>
      </c>
      <c r="AI1288" s="5">
        <v>56349.083100000003</v>
      </c>
      <c r="AJ1288" s="5">
        <v>105646.9679</v>
      </c>
    </row>
    <row r="1289" spans="10:36" x14ac:dyDescent="0.15">
      <c r="J1289" s="2" t="s">
        <v>31</v>
      </c>
      <c r="K1289" s="2">
        <v>48557.4</v>
      </c>
      <c r="L1289" s="2">
        <v>133844.5</v>
      </c>
      <c r="M1289" s="2">
        <v>9216.34</v>
      </c>
      <c r="N1289" s="2">
        <v>1</v>
      </c>
      <c r="O1289" s="2">
        <v>45</v>
      </c>
      <c r="Q1289" s="4"/>
      <c r="R1289" s="4"/>
      <c r="S1289" s="4"/>
      <c r="T1289" s="4"/>
      <c r="U1289" s="4"/>
      <c r="V1289" s="4"/>
      <c r="W1289" s="4"/>
      <c r="AA1289" s="3" t="s">
        <v>140</v>
      </c>
      <c r="AB1289" s="3">
        <v>63413.1</v>
      </c>
      <c r="AC1289" s="3">
        <v>143449.20000000001</v>
      </c>
      <c r="AD1289" s="3">
        <v>9085.36</v>
      </c>
      <c r="AE1289" s="3">
        <v>7</v>
      </c>
      <c r="AF1289" s="3">
        <v>225</v>
      </c>
      <c r="AI1289" s="5">
        <v>56483.457600000002</v>
      </c>
      <c r="AJ1289" s="5">
        <v>105552.8778</v>
      </c>
    </row>
    <row r="1290" spans="10:36" x14ac:dyDescent="0.15">
      <c r="J1290" s="2" t="s">
        <v>31</v>
      </c>
      <c r="K1290" s="2">
        <v>49343.199999999997</v>
      </c>
      <c r="L1290" s="2">
        <v>132915</v>
      </c>
      <c r="M1290" s="2">
        <v>9120.0400000000009</v>
      </c>
      <c r="N1290" s="2">
        <v>1</v>
      </c>
      <c r="O1290" s="2">
        <v>45</v>
      </c>
      <c r="Q1290" s="4"/>
      <c r="R1290" s="4"/>
      <c r="S1290" s="4"/>
      <c r="T1290" s="4"/>
      <c r="U1290" s="4"/>
      <c r="V1290" s="4"/>
      <c r="W1290" s="4"/>
      <c r="AA1290" s="3" t="s">
        <v>140</v>
      </c>
      <c r="AB1290" s="3">
        <v>60122.400000000001</v>
      </c>
      <c r="AC1290" s="3">
        <v>138242.5</v>
      </c>
      <c r="AD1290" s="3">
        <v>8831.56</v>
      </c>
      <c r="AE1290" s="3">
        <v>7</v>
      </c>
      <c r="AF1290" s="3">
        <v>225</v>
      </c>
      <c r="AI1290" s="5">
        <v>56617.8338</v>
      </c>
      <c r="AJ1290" s="5">
        <v>105458.78660000001</v>
      </c>
    </row>
    <row r="1291" spans="10:36" x14ac:dyDescent="0.15">
      <c r="J1291" s="2" t="s">
        <v>31</v>
      </c>
      <c r="K1291" s="2">
        <v>49925.9</v>
      </c>
      <c r="L1291" s="2">
        <v>132312.29999999999</v>
      </c>
      <c r="M1291" s="2">
        <v>9040.2199999999993</v>
      </c>
      <c r="N1291" s="2">
        <v>1</v>
      </c>
      <c r="O1291" s="2">
        <v>45</v>
      </c>
      <c r="Q1291" s="4"/>
      <c r="R1291" s="4"/>
      <c r="S1291" s="4"/>
      <c r="T1291" s="4"/>
      <c r="U1291" s="4"/>
      <c r="V1291" s="4"/>
      <c r="W1291" s="4"/>
      <c r="AA1291" s="3" t="s">
        <v>140</v>
      </c>
      <c r="AB1291" s="3">
        <v>64442.6</v>
      </c>
      <c r="AC1291" s="3">
        <v>144411.79999999999</v>
      </c>
      <c r="AD1291" s="3">
        <v>9127.89</v>
      </c>
      <c r="AE1291" s="3">
        <v>7</v>
      </c>
      <c r="AF1291" s="3">
        <v>225</v>
      </c>
      <c r="AI1291" s="5">
        <v>56752.208299999998</v>
      </c>
      <c r="AJ1291" s="5">
        <v>105364.6966</v>
      </c>
    </row>
    <row r="1292" spans="10:36" x14ac:dyDescent="0.15">
      <c r="J1292" s="2" t="s">
        <v>31</v>
      </c>
      <c r="K1292" s="2">
        <v>50558.7</v>
      </c>
      <c r="L1292" s="2">
        <v>131773</v>
      </c>
      <c r="M1292" s="2">
        <v>8951.31</v>
      </c>
      <c r="N1292" s="2">
        <v>1</v>
      </c>
      <c r="O1292" s="2">
        <v>45</v>
      </c>
      <c r="Q1292" s="4"/>
      <c r="R1292" s="4"/>
      <c r="S1292" s="4"/>
      <c r="T1292" s="4"/>
      <c r="U1292" s="4"/>
      <c r="V1292" s="4"/>
      <c r="W1292" s="4"/>
      <c r="AA1292" s="3" t="s">
        <v>140</v>
      </c>
      <c r="AB1292" s="3">
        <v>57305.4</v>
      </c>
      <c r="AC1292" s="3">
        <v>134108.6</v>
      </c>
      <c r="AD1292" s="3">
        <v>8650.02</v>
      </c>
      <c r="AE1292" s="3">
        <v>7</v>
      </c>
      <c r="AF1292" s="3">
        <v>225</v>
      </c>
      <c r="AI1292" s="5">
        <v>35346.245600000002</v>
      </c>
      <c r="AJ1292" s="5">
        <v>120553.5714</v>
      </c>
    </row>
    <row r="1293" spans="10:36" x14ac:dyDescent="0.15">
      <c r="J1293" s="2" t="s">
        <v>31</v>
      </c>
      <c r="K1293" s="2">
        <v>51089.9</v>
      </c>
      <c r="L1293" s="2">
        <v>131422.20000000001</v>
      </c>
      <c r="M1293" s="2">
        <v>8875.9599999999991</v>
      </c>
      <c r="N1293" s="2">
        <v>1</v>
      </c>
      <c r="O1293" s="2">
        <v>45</v>
      </c>
      <c r="Q1293" s="4"/>
      <c r="R1293" s="4"/>
      <c r="S1293" s="4"/>
      <c r="T1293" s="4"/>
      <c r="U1293" s="4"/>
      <c r="V1293" s="4"/>
      <c r="W1293" s="4"/>
      <c r="AA1293" s="3" t="s">
        <v>140</v>
      </c>
      <c r="AB1293" s="3">
        <v>57933.4</v>
      </c>
      <c r="AC1293" s="3">
        <v>134628.29999999999</v>
      </c>
      <c r="AD1293" s="3">
        <v>8670.9500000000007</v>
      </c>
      <c r="AE1293" s="3">
        <v>7</v>
      </c>
      <c r="AF1293" s="3">
        <v>225</v>
      </c>
      <c r="AI1293" s="5">
        <v>35480.620900000002</v>
      </c>
      <c r="AJ1293" s="5">
        <v>120459.4807</v>
      </c>
    </row>
    <row r="1294" spans="10:36" x14ac:dyDescent="0.15">
      <c r="J1294" s="2" t="s">
        <v>31</v>
      </c>
      <c r="K1294" s="2">
        <v>51596.1</v>
      </c>
      <c r="L1294" s="2">
        <v>131046.3</v>
      </c>
      <c r="M1294" s="2">
        <v>8806.66</v>
      </c>
      <c r="N1294" s="2">
        <v>1</v>
      </c>
      <c r="O1294" s="2">
        <v>45</v>
      </c>
      <c r="Q1294" s="4"/>
      <c r="R1294" s="4"/>
      <c r="S1294" s="4"/>
      <c r="T1294" s="4"/>
      <c r="U1294" s="4"/>
      <c r="V1294" s="4"/>
      <c r="W1294" s="4"/>
      <c r="AA1294" s="3" t="s">
        <v>140</v>
      </c>
      <c r="AB1294" s="3">
        <v>58272</v>
      </c>
      <c r="AC1294" s="3">
        <v>135045.9</v>
      </c>
      <c r="AD1294" s="3">
        <v>8687.2099999999991</v>
      </c>
      <c r="AE1294" s="3">
        <v>7</v>
      </c>
      <c r="AF1294" s="3">
        <v>225</v>
      </c>
      <c r="AI1294" s="5">
        <v>35614.996299999999</v>
      </c>
      <c r="AJ1294" s="5">
        <v>120365.3901</v>
      </c>
    </row>
    <row r="1295" spans="10:36" x14ac:dyDescent="0.15">
      <c r="J1295" s="2" t="s">
        <v>31</v>
      </c>
      <c r="K1295" s="2">
        <v>52051.199999999997</v>
      </c>
      <c r="L1295" s="2">
        <v>130770.7</v>
      </c>
      <c r="M1295" s="2">
        <v>8761.08</v>
      </c>
      <c r="N1295" s="2">
        <v>1</v>
      </c>
      <c r="O1295" s="2">
        <v>45</v>
      </c>
      <c r="Q1295" s="4"/>
      <c r="R1295" s="4"/>
      <c r="S1295" s="4"/>
      <c r="T1295" s="4"/>
      <c r="U1295" s="4"/>
      <c r="V1295" s="4"/>
      <c r="W1295" s="4"/>
      <c r="AA1295" s="3" t="s">
        <v>140</v>
      </c>
      <c r="AB1295" s="3">
        <v>59048.6</v>
      </c>
      <c r="AC1295" s="3">
        <v>136107.9</v>
      </c>
      <c r="AD1295" s="3">
        <v>8734.7999999999993</v>
      </c>
      <c r="AE1295" s="3">
        <v>7</v>
      </c>
      <c r="AF1295" s="3">
        <v>225</v>
      </c>
      <c r="AI1295" s="5">
        <v>35749.371599999999</v>
      </c>
      <c r="AJ1295" s="5">
        <v>120271.29949999999</v>
      </c>
    </row>
    <row r="1296" spans="10:36" x14ac:dyDescent="0.15">
      <c r="J1296" s="2" t="s">
        <v>31</v>
      </c>
      <c r="K1296" s="2">
        <v>42012.1</v>
      </c>
      <c r="L1296" s="2">
        <v>114773.6</v>
      </c>
      <c r="M1296" s="2">
        <v>9323.1299999999992</v>
      </c>
      <c r="N1296" s="2">
        <v>1</v>
      </c>
      <c r="O1296" s="2">
        <v>45</v>
      </c>
      <c r="Q1296" s="4"/>
      <c r="R1296" s="4"/>
      <c r="S1296" s="4"/>
      <c r="T1296" s="4"/>
      <c r="U1296" s="4"/>
      <c r="V1296" s="4"/>
      <c r="W1296" s="4"/>
      <c r="AA1296" s="3" t="s">
        <v>140</v>
      </c>
      <c r="AB1296" s="3">
        <v>59548.2</v>
      </c>
      <c r="AC1296" s="3">
        <v>137080.4</v>
      </c>
      <c r="AD1296" s="3">
        <v>8778.75</v>
      </c>
      <c r="AE1296" s="3">
        <v>7</v>
      </c>
      <c r="AF1296" s="3">
        <v>225</v>
      </c>
      <c r="AI1296" s="5">
        <v>35883.746899999998</v>
      </c>
      <c r="AJ1296" s="5">
        <v>120177.20879999999</v>
      </c>
    </row>
    <row r="1297" spans="10:36" x14ac:dyDescent="0.15">
      <c r="J1297" s="2" t="s">
        <v>31</v>
      </c>
      <c r="K1297" s="2">
        <v>53126</v>
      </c>
      <c r="L1297" s="2">
        <v>130157.5</v>
      </c>
      <c r="M1297" s="2">
        <v>8611.51</v>
      </c>
      <c r="N1297" s="2">
        <v>1</v>
      </c>
      <c r="O1297" s="2">
        <v>45</v>
      </c>
      <c r="Q1297" s="4"/>
      <c r="R1297" s="4"/>
      <c r="S1297" s="4"/>
      <c r="T1297" s="4"/>
      <c r="U1297" s="4"/>
      <c r="V1297" s="4"/>
      <c r="W1297" s="4"/>
      <c r="AA1297" s="3" t="s">
        <v>140</v>
      </c>
      <c r="AB1297" s="3">
        <v>58698.2</v>
      </c>
      <c r="AC1297" s="3">
        <v>135539.4</v>
      </c>
      <c r="AD1297" s="3">
        <v>8701.5</v>
      </c>
      <c r="AE1297" s="3">
        <v>7</v>
      </c>
      <c r="AF1297" s="3">
        <v>225</v>
      </c>
      <c r="AI1297" s="5">
        <v>36018.122300000003</v>
      </c>
      <c r="AJ1297" s="5">
        <v>120083.1182</v>
      </c>
    </row>
    <row r="1298" spans="10:36" x14ac:dyDescent="0.15">
      <c r="J1298" s="2" t="s">
        <v>31</v>
      </c>
      <c r="K1298" s="2">
        <v>53985.9</v>
      </c>
      <c r="L1298" s="2">
        <v>129593.5</v>
      </c>
      <c r="M1298" s="2">
        <v>8506.33</v>
      </c>
      <c r="N1298" s="2">
        <v>1</v>
      </c>
      <c r="O1298" s="2">
        <v>45</v>
      </c>
      <c r="Q1298" s="4"/>
      <c r="R1298" s="4"/>
      <c r="S1298" s="4"/>
      <c r="T1298" s="4"/>
      <c r="U1298" s="4"/>
      <c r="V1298" s="4"/>
      <c r="W1298" s="4"/>
      <c r="AA1298" s="3" t="s">
        <v>140</v>
      </c>
      <c r="AB1298" s="3">
        <v>65460.6</v>
      </c>
      <c r="AC1298" s="3">
        <v>145097.1</v>
      </c>
      <c r="AD1298" s="3">
        <v>9146.2099999999991</v>
      </c>
      <c r="AE1298" s="3">
        <v>7</v>
      </c>
      <c r="AF1298" s="3">
        <v>225</v>
      </c>
      <c r="AI1298" s="5">
        <v>36152.497600000002</v>
      </c>
      <c r="AJ1298" s="5">
        <v>119989.0276</v>
      </c>
    </row>
    <row r="1299" spans="10:36" x14ac:dyDescent="0.15">
      <c r="J1299" s="2" t="s">
        <v>31</v>
      </c>
      <c r="K1299" s="2">
        <v>46489.8</v>
      </c>
      <c r="L1299" s="2">
        <v>117967.9</v>
      </c>
      <c r="M1299" s="2">
        <v>9162.2000000000007</v>
      </c>
      <c r="N1299" s="2">
        <v>1</v>
      </c>
      <c r="O1299" s="2">
        <v>45</v>
      </c>
      <c r="Q1299" s="4"/>
      <c r="R1299" s="4"/>
      <c r="S1299" s="4"/>
      <c r="T1299" s="4"/>
      <c r="U1299" s="4"/>
      <c r="V1299" s="4"/>
      <c r="W1299" s="4"/>
      <c r="AA1299" s="3" t="s">
        <v>140</v>
      </c>
      <c r="AB1299" s="3">
        <v>66378.600000000006</v>
      </c>
      <c r="AC1299" s="3">
        <v>145693.9</v>
      </c>
      <c r="AD1299" s="3">
        <v>9162.82</v>
      </c>
      <c r="AE1299" s="3">
        <v>7</v>
      </c>
      <c r="AF1299" s="3">
        <v>225</v>
      </c>
      <c r="AI1299" s="5">
        <v>36286.873</v>
      </c>
      <c r="AJ1299" s="5">
        <v>119894.93700000001</v>
      </c>
    </row>
    <row r="1300" spans="10:36" x14ac:dyDescent="0.15">
      <c r="J1300" s="2" t="s">
        <v>31</v>
      </c>
      <c r="K1300" s="2">
        <v>54757.5</v>
      </c>
      <c r="L1300" s="2">
        <v>129067.3</v>
      </c>
      <c r="M1300" s="2">
        <v>8395.2900000000009</v>
      </c>
      <c r="N1300" s="2">
        <v>1</v>
      </c>
      <c r="O1300" s="2">
        <v>45</v>
      </c>
      <c r="AA1300" s="3" t="s">
        <v>140</v>
      </c>
      <c r="AB1300" s="3">
        <v>67637.100000000006</v>
      </c>
      <c r="AC1300" s="3">
        <v>146216.9</v>
      </c>
      <c r="AD1300" s="3">
        <v>9164.49</v>
      </c>
      <c r="AE1300" s="3">
        <v>7</v>
      </c>
      <c r="AF1300" s="3">
        <v>225</v>
      </c>
      <c r="AI1300" s="5">
        <v>36421.248299999999</v>
      </c>
      <c r="AJ1300" s="5">
        <v>119800.8463</v>
      </c>
    </row>
    <row r="1301" spans="10:36" x14ac:dyDescent="0.15">
      <c r="J1301" s="2" t="s">
        <v>31</v>
      </c>
      <c r="K1301" s="2">
        <v>49370.400000000001</v>
      </c>
      <c r="L1301" s="2">
        <v>119907.8</v>
      </c>
      <c r="M1301" s="2">
        <v>8931.8799999999992</v>
      </c>
      <c r="N1301" s="2">
        <v>1</v>
      </c>
      <c r="O1301" s="2">
        <v>45</v>
      </c>
      <c r="AA1301" s="3" t="s">
        <v>140</v>
      </c>
      <c r="AB1301" s="3">
        <v>68619.8</v>
      </c>
      <c r="AC1301" s="3">
        <v>146473.79999999999</v>
      </c>
      <c r="AD1301" s="3">
        <v>9157.1299999999992</v>
      </c>
      <c r="AE1301" s="3">
        <v>7</v>
      </c>
      <c r="AF1301" s="3">
        <v>225</v>
      </c>
      <c r="AI1301" s="5">
        <v>36555.623599999999</v>
      </c>
      <c r="AJ1301" s="5">
        <v>119706.75569999999</v>
      </c>
    </row>
    <row r="1302" spans="10:36" x14ac:dyDescent="0.15">
      <c r="J1302" s="2" t="s">
        <v>31</v>
      </c>
      <c r="K1302" s="2">
        <v>55402.9</v>
      </c>
      <c r="L1302" s="2">
        <v>128590.9</v>
      </c>
      <c r="M1302" s="2">
        <v>8308.4500000000007</v>
      </c>
      <c r="N1302" s="2">
        <v>1</v>
      </c>
      <c r="O1302" s="2">
        <v>45</v>
      </c>
      <c r="AA1302" s="3" t="s">
        <v>140</v>
      </c>
      <c r="AB1302" s="3">
        <v>69879.600000000006</v>
      </c>
      <c r="AC1302" s="3">
        <v>146757.20000000001</v>
      </c>
      <c r="AD1302" s="3">
        <v>9148.77</v>
      </c>
      <c r="AE1302" s="3">
        <v>7</v>
      </c>
      <c r="AF1302" s="3">
        <v>225</v>
      </c>
      <c r="AI1302" s="5">
        <v>36689.998899999999</v>
      </c>
      <c r="AJ1302" s="5">
        <v>119612.6652</v>
      </c>
    </row>
    <row r="1303" spans="10:36" x14ac:dyDescent="0.15">
      <c r="J1303" s="2" t="s">
        <v>31</v>
      </c>
      <c r="K1303" s="2">
        <v>55845.8</v>
      </c>
      <c r="L1303" s="2">
        <v>128214.6</v>
      </c>
      <c r="M1303" s="2">
        <v>8252.7900000000009</v>
      </c>
      <c r="N1303" s="2">
        <v>1</v>
      </c>
      <c r="O1303" s="2">
        <v>45</v>
      </c>
      <c r="AA1303" s="3" t="s">
        <v>140</v>
      </c>
      <c r="AB1303" s="3">
        <v>70938.3</v>
      </c>
      <c r="AC1303" s="3">
        <v>146939</v>
      </c>
      <c r="AD1303" s="3">
        <v>9151.73</v>
      </c>
      <c r="AE1303" s="3">
        <v>7</v>
      </c>
      <c r="AF1303" s="3">
        <v>225</v>
      </c>
      <c r="AI1303" s="5">
        <v>36824.374199999998</v>
      </c>
      <c r="AJ1303" s="5">
        <v>119518.5745</v>
      </c>
    </row>
    <row r="1304" spans="10:36" x14ac:dyDescent="0.15">
      <c r="J1304" s="2" t="s">
        <v>31</v>
      </c>
      <c r="K1304" s="2">
        <v>56124.3</v>
      </c>
      <c r="L1304" s="2">
        <v>127988.8</v>
      </c>
      <c r="M1304" s="2">
        <v>8217.2800000000007</v>
      </c>
      <c r="N1304" s="2">
        <v>1</v>
      </c>
      <c r="O1304" s="2">
        <v>45</v>
      </c>
      <c r="AA1304" s="3" t="s">
        <v>140</v>
      </c>
      <c r="AB1304" s="3">
        <v>71620.100000000006</v>
      </c>
      <c r="AC1304" s="3">
        <v>146841.9</v>
      </c>
      <c r="AD1304" s="3">
        <v>9167.9699999999993</v>
      </c>
      <c r="AE1304" s="3">
        <v>7</v>
      </c>
      <c r="AF1304" s="3">
        <v>225</v>
      </c>
      <c r="AI1304" s="5">
        <v>36958.749600000003</v>
      </c>
      <c r="AJ1304" s="5">
        <v>119424.48390000001</v>
      </c>
    </row>
    <row r="1305" spans="10:36" x14ac:dyDescent="0.15">
      <c r="J1305" s="2" t="s">
        <v>31</v>
      </c>
      <c r="K1305" s="2">
        <v>51559.7</v>
      </c>
      <c r="L1305" s="2">
        <v>121303.2</v>
      </c>
      <c r="M1305" s="2">
        <v>8717.35</v>
      </c>
      <c r="N1305" s="2">
        <v>1</v>
      </c>
      <c r="O1305" s="2">
        <v>45</v>
      </c>
      <c r="AA1305" s="3" t="s">
        <v>140</v>
      </c>
      <c r="AB1305" s="3">
        <v>72049.2</v>
      </c>
      <c r="AC1305" s="3">
        <v>146768.4</v>
      </c>
      <c r="AD1305" s="3">
        <v>9178.48</v>
      </c>
      <c r="AE1305" s="3">
        <v>7</v>
      </c>
      <c r="AF1305" s="3">
        <v>225</v>
      </c>
      <c r="AI1305" s="5">
        <v>37093.124900000003</v>
      </c>
      <c r="AJ1305" s="5">
        <v>119330.3933</v>
      </c>
    </row>
    <row r="1306" spans="10:36" x14ac:dyDescent="0.15">
      <c r="J1306" s="2" t="s">
        <v>31</v>
      </c>
      <c r="K1306" s="2">
        <v>56491.5</v>
      </c>
      <c r="L1306" s="2">
        <v>127650.3</v>
      </c>
      <c r="M1306" s="2">
        <v>8181.84</v>
      </c>
      <c r="N1306" s="2">
        <v>1</v>
      </c>
      <c r="O1306" s="2">
        <v>45</v>
      </c>
      <c r="AA1306" s="3" t="s">
        <v>140</v>
      </c>
      <c r="AB1306" s="3">
        <v>72251.600000000006</v>
      </c>
      <c r="AC1306" s="3">
        <v>146656.20000000001</v>
      </c>
      <c r="AD1306" s="3">
        <v>9192.68</v>
      </c>
      <c r="AE1306" s="3">
        <v>7</v>
      </c>
      <c r="AF1306" s="3">
        <v>225</v>
      </c>
      <c r="AI1306" s="5">
        <v>37227.5003</v>
      </c>
      <c r="AJ1306" s="5">
        <v>119236.3026</v>
      </c>
    </row>
    <row r="1307" spans="10:36" x14ac:dyDescent="0.15">
      <c r="J1307" s="2" t="s">
        <v>31</v>
      </c>
      <c r="K1307" s="2">
        <v>53157.8</v>
      </c>
      <c r="L1307" s="2">
        <v>122279.9</v>
      </c>
      <c r="M1307" s="2">
        <v>8582.85</v>
      </c>
      <c r="N1307" s="2">
        <v>1</v>
      </c>
      <c r="O1307" s="2">
        <v>45</v>
      </c>
      <c r="AA1307" s="3" t="s">
        <v>140</v>
      </c>
      <c r="AB1307" s="3">
        <v>72403.899999999994</v>
      </c>
      <c r="AC1307" s="3">
        <v>146518.39999999999</v>
      </c>
      <c r="AD1307" s="3">
        <v>9199.94</v>
      </c>
      <c r="AE1307" s="3">
        <v>7</v>
      </c>
      <c r="AF1307" s="3">
        <v>225</v>
      </c>
      <c r="AI1307" s="5">
        <v>37361.875599999999</v>
      </c>
      <c r="AJ1307" s="5">
        <v>119142.212</v>
      </c>
    </row>
    <row r="1308" spans="10:36" x14ac:dyDescent="0.15">
      <c r="J1308" s="2" t="s">
        <v>31</v>
      </c>
      <c r="K1308" s="2">
        <v>56669.599999999999</v>
      </c>
      <c r="L1308" s="2">
        <v>127285.4</v>
      </c>
      <c r="M1308" s="2">
        <v>8171.74</v>
      </c>
      <c r="N1308" s="2">
        <v>1</v>
      </c>
      <c r="O1308" s="2">
        <v>45</v>
      </c>
      <c r="AA1308" s="3" t="s">
        <v>140</v>
      </c>
      <c r="AB1308" s="3">
        <v>72493.100000000006</v>
      </c>
      <c r="AC1308" s="3">
        <v>146292</v>
      </c>
      <c r="AD1308" s="3">
        <v>9209.89</v>
      </c>
      <c r="AE1308" s="3">
        <v>7</v>
      </c>
      <c r="AF1308" s="3">
        <v>225</v>
      </c>
      <c r="AI1308" s="5">
        <v>37496.250899999999</v>
      </c>
      <c r="AJ1308" s="5">
        <v>119048.1214</v>
      </c>
    </row>
    <row r="1309" spans="10:36" x14ac:dyDescent="0.15">
      <c r="J1309" s="2" t="s">
        <v>31</v>
      </c>
      <c r="K1309" s="2">
        <v>56785.1</v>
      </c>
      <c r="L1309" s="2">
        <v>126806.8</v>
      </c>
      <c r="M1309" s="2">
        <v>8194.81</v>
      </c>
      <c r="N1309" s="2">
        <v>1</v>
      </c>
      <c r="O1309" s="2">
        <v>45</v>
      </c>
      <c r="AA1309" s="3" t="s">
        <v>140</v>
      </c>
      <c r="AB1309" s="3">
        <v>72546.3</v>
      </c>
      <c r="AC1309" s="3">
        <v>145763.1</v>
      </c>
      <c r="AD1309" s="3">
        <v>9230.09</v>
      </c>
      <c r="AE1309" s="3">
        <v>7</v>
      </c>
      <c r="AF1309" s="3">
        <v>225</v>
      </c>
      <c r="AI1309" s="5">
        <v>37630.626300000004</v>
      </c>
      <c r="AJ1309" s="5">
        <v>118954.03079999999</v>
      </c>
    </row>
    <row r="1310" spans="10:36" x14ac:dyDescent="0.15">
      <c r="J1310" s="2" t="s">
        <v>31</v>
      </c>
      <c r="K1310" s="2">
        <v>54617.1</v>
      </c>
      <c r="L1310" s="2">
        <v>123269</v>
      </c>
      <c r="M1310" s="2">
        <v>8469.2000000000007</v>
      </c>
      <c r="N1310" s="2">
        <v>1</v>
      </c>
      <c r="O1310" s="2">
        <v>45</v>
      </c>
      <c r="AA1310" s="3" t="s">
        <v>140</v>
      </c>
      <c r="AB1310" s="3">
        <v>72638.8</v>
      </c>
      <c r="AC1310" s="3">
        <v>144982.6</v>
      </c>
      <c r="AD1310" s="3">
        <v>9251.57</v>
      </c>
      <c r="AE1310" s="3">
        <v>7</v>
      </c>
      <c r="AF1310" s="3">
        <v>225</v>
      </c>
      <c r="AI1310" s="5">
        <v>37765.001600000003</v>
      </c>
      <c r="AJ1310" s="5">
        <v>118859.94010000001</v>
      </c>
    </row>
    <row r="1311" spans="10:36" x14ac:dyDescent="0.15">
      <c r="J1311" s="2" t="s">
        <v>31</v>
      </c>
      <c r="K1311" s="2">
        <v>56899.9</v>
      </c>
      <c r="L1311" s="2">
        <v>126416.7</v>
      </c>
      <c r="M1311" s="2">
        <v>8245.94</v>
      </c>
      <c r="N1311" s="2">
        <v>1</v>
      </c>
      <c r="O1311" s="2">
        <v>45</v>
      </c>
      <c r="AA1311" s="3" t="s">
        <v>140</v>
      </c>
      <c r="AB1311" s="3">
        <v>62097.4</v>
      </c>
      <c r="AC1311" s="3">
        <v>129434.7</v>
      </c>
      <c r="AD1311" s="3">
        <v>8723.18</v>
      </c>
      <c r="AE1311" s="3">
        <v>7</v>
      </c>
      <c r="AF1311" s="3">
        <v>225</v>
      </c>
      <c r="AI1311" s="5">
        <v>37899.377</v>
      </c>
      <c r="AJ1311" s="5">
        <v>118765.8495</v>
      </c>
    </row>
    <row r="1312" spans="10:36" x14ac:dyDescent="0.15">
      <c r="J1312" s="2" t="s">
        <v>31</v>
      </c>
      <c r="K1312" s="2">
        <v>56876.3</v>
      </c>
      <c r="L1312" s="2">
        <v>126063.7</v>
      </c>
      <c r="M1312" s="2">
        <v>8280.7000000000007</v>
      </c>
      <c r="N1312" s="2">
        <v>1</v>
      </c>
      <c r="O1312" s="2">
        <v>45</v>
      </c>
      <c r="AA1312" s="3" t="s">
        <v>140</v>
      </c>
      <c r="AB1312" s="3">
        <v>62711</v>
      </c>
      <c r="AC1312" s="3">
        <v>130357.3</v>
      </c>
      <c r="AD1312" s="3">
        <v>8761.14</v>
      </c>
      <c r="AE1312" s="3">
        <v>7</v>
      </c>
      <c r="AF1312" s="3">
        <v>225</v>
      </c>
      <c r="AI1312" s="5">
        <v>38033.7523</v>
      </c>
      <c r="AJ1312" s="5">
        <v>118671.7589</v>
      </c>
    </row>
    <row r="1313" spans="10:36" x14ac:dyDescent="0.15">
      <c r="J1313" s="2" t="s">
        <v>31</v>
      </c>
      <c r="K1313" s="2">
        <v>55598.1</v>
      </c>
      <c r="L1313" s="2">
        <v>123978.7</v>
      </c>
      <c r="M1313" s="2">
        <v>8415.2099999999991</v>
      </c>
      <c r="N1313" s="2">
        <v>1</v>
      </c>
      <c r="O1313" s="2">
        <v>45</v>
      </c>
      <c r="AA1313" s="3" t="s">
        <v>140</v>
      </c>
      <c r="AB1313" s="3">
        <v>63375</v>
      </c>
      <c r="AC1313" s="3">
        <v>131217.20000000001</v>
      </c>
      <c r="AD1313" s="3">
        <v>8809.9500000000007</v>
      </c>
      <c r="AE1313" s="3">
        <v>7</v>
      </c>
      <c r="AF1313" s="3">
        <v>225</v>
      </c>
      <c r="AI1313" s="5">
        <v>38168.1276</v>
      </c>
      <c r="AJ1313" s="5">
        <v>118577.6683</v>
      </c>
    </row>
    <row r="1314" spans="10:36" x14ac:dyDescent="0.15">
      <c r="J1314" s="2" t="s">
        <v>31</v>
      </c>
      <c r="K1314" s="2">
        <v>56878</v>
      </c>
      <c r="L1314" s="2">
        <v>125609.9</v>
      </c>
      <c r="M1314" s="2">
        <v>8312.83</v>
      </c>
      <c r="N1314" s="2">
        <v>1</v>
      </c>
      <c r="O1314" s="2">
        <v>45</v>
      </c>
      <c r="AA1314" s="3" t="s">
        <v>140</v>
      </c>
      <c r="AB1314" s="3">
        <v>61648.6</v>
      </c>
      <c r="AC1314" s="3">
        <v>128449.8</v>
      </c>
      <c r="AD1314" s="3">
        <v>8721.18</v>
      </c>
      <c r="AE1314" s="3">
        <v>7</v>
      </c>
      <c r="AF1314" s="3">
        <v>225</v>
      </c>
      <c r="AI1314" s="5">
        <v>38302.502999999997</v>
      </c>
      <c r="AJ1314" s="5">
        <v>118483.5776</v>
      </c>
    </row>
    <row r="1315" spans="10:36" x14ac:dyDescent="0.15">
      <c r="J1315" s="2" t="s">
        <v>31</v>
      </c>
      <c r="K1315" s="2">
        <v>56150.9</v>
      </c>
      <c r="L1315" s="2">
        <v>124485.2</v>
      </c>
      <c r="M1315" s="2">
        <v>8381.7999999999993</v>
      </c>
      <c r="N1315" s="2">
        <v>1</v>
      </c>
      <c r="O1315" s="2">
        <v>45</v>
      </c>
      <c r="AA1315" s="3" t="s">
        <v>140</v>
      </c>
      <c r="AB1315" s="3">
        <v>72643.399999999994</v>
      </c>
      <c r="AC1315" s="3">
        <v>144101.1</v>
      </c>
      <c r="AD1315" s="3">
        <v>9268.1</v>
      </c>
      <c r="AE1315" s="3">
        <v>7</v>
      </c>
      <c r="AF1315" s="3">
        <v>225</v>
      </c>
      <c r="AI1315" s="5">
        <v>38436.878199999999</v>
      </c>
      <c r="AJ1315" s="5">
        <v>118389.4871</v>
      </c>
    </row>
    <row r="1316" spans="10:36" x14ac:dyDescent="0.15">
      <c r="J1316" s="2" t="s">
        <v>31</v>
      </c>
      <c r="K1316" s="2">
        <v>56440</v>
      </c>
      <c r="L1316" s="2">
        <v>124801.5</v>
      </c>
      <c r="M1316" s="2">
        <v>8368.9500000000007</v>
      </c>
      <c r="N1316" s="2">
        <v>1</v>
      </c>
      <c r="O1316" s="2">
        <v>45</v>
      </c>
      <c r="AA1316" s="3" t="s">
        <v>140</v>
      </c>
      <c r="AB1316" s="3">
        <v>64580.4</v>
      </c>
      <c r="AC1316" s="3">
        <v>132294.29999999999</v>
      </c>
      <c r="AD1316" s="3">
        <v>8898.06</v>
      </c>
      <c r="AE1316" s="3">
        <v>7</v>
      </c>
      <c r="AF1316" s="3">
        <v>225</v>
      </c>
      <c r="AI1316" s="5">
        <v>38571.253599999996</v>
      </c>
      <c r="AJ1316" s="5">
        <v>118295.3964</v>
      </c>
    </row>
    <row r="1317" spans="10:36" x14ac:dyDescent="0.15">
      <c r="J1317" s="2" t="s">
        <v>31</v>
      </c>
      <c r="K1317" s="2">
        <v>56690.6</v>
      </c>
      <c r="L1317" s="2">
        <v>125168</v>
      </c>
      <c r="M1317" s="2">
        <v>8350.08</v>
      </c>
      <c r="N1317" s="2">
        <v>1</v>
      </c>
      <c r="O1317" s="2">
        <v>45</v>
      </c>
      <c r="AA1317" s="3" t="s">
        <v>140</v>
      </c>
      <c r="AB1317" s="3">
        <v>61251</v>
      </c>
      <c r="AC1317" s="3">
        <v>127251</v>
      </c>
      <c r="AD1317" s="3">
        <v>8743.43</v>
      </c>
      <c r="AE1317" s="3">
        <v>7</v>
      </c>
      <c r="AF1317" s="3">
        <v>225</v>
      </c>
      <c r="AI1317" s="5">
        <v>38705.628900000003</v>
      </c>
      <c r="AJ1317" s="5">
        <v>118201.3058</v>
      </c>
    </row>
    <row r="1318" spans="10:36" x14ac:dyDescent="0.15">
      <c r="J1318" s="2" t="s">
        <v>31</v>
      </c>
      <c r="K1318" s="2">
        <v>47492.1</v>
      </c>
      <c r="L1318" s="2">
        <v>135277.20000000001</v>
      </c>
      <c r="M1318" s="2">
        <v>9304.73</v>
      </c>
      <c r="N1318" s="2">
        <v>2</v>
      </c>
      <c r="O1318" s="2">
        <v>45</v>
      </c>
      <c r="AA1318" s="3" t="s">
        <v>140</v>
      </c>
      <c r="AB1318" s="3">
        <v>72596.100000000006</v>
      </c>
      <c r="AC1318" s="3">
        <v>143433.1</v>
      </c>
      <c r="AD1318" s="3">
        <v>9281.91</v>
      </c>
      <c r="AE1318" s="3">
        <v>7</v>
      </c>
      <c r="AF1318" s="3">
        <v>225</v>
      </c>
      <c r="AI1318" s="5">
        <v>38840.004300000001</v>
      </c>
      <c r="AJ1318" s="5">
        <v>118107.21520000001</v>
      </c>
    </row>
    <row r="1319" spans="10:36" x14ac:dyDescent="0.15">
      <c r="J1319" s="2" t="s">
        <v>31</v>
      </c>
      <c r="K1319" s="2">
        <v>48557.4</v>
      </c>
      <c r="L1319" s="2">
        <v>133844.5</v>
      </c>
      <c r="M1319" s="2">
        <v>9223.98</v>
      </c>
      <c r="N1319" s="2">
        <v>2</v>
      </c>
      <c r="O1319" s="2">
        <v>45</v>
      </c>
      <c r="AA1319" s="3" t="s">
        <v>140</v>
      </c>
      <c r="AB1319" s="3">
        <v>65899.3</v>
      </c>
      <c r="AC1319" s="3">
        <v>133422.20000000001</v>
      </c>
      <c r="AD1319" s="3">
        <v>9024.68</v>
      </c>
      <c r="AE1319" s="3">
        <v>7</v>
      </c>
      <c r="AF1319" s="3">
        <v>225</v>
      </c>
      <c r="AI1319" s="5">
        <v>38974.3796</v>
      </c>
      <c r="AJ1319" s="5">
        <v>118013.1246</v>
      </c>
    </row>
    <row r="1320" spans="10:36" x14ac:dyDescent="0.15">
      <c r="J1320" s="2" t="s">
        <v>31</v>
      </c>
      <c r="K1320" s="2">
        <v>49343.199999999997</v>
      </c>
      <c r="L1320" s="2">
        <v>132915</v>
      </c>
      <c r="M1320" s="2">
        <v>9127.4699999999993</v>
      </c>
      <c r="N1320" s="2">
        <v>2</v>
      </c>
      <c r="O1320" s="2">
        <v>45</v>
      </c>
      <c r="AA1320" s="3" t="s">
        <v>140</v>
      </c>
      <c r="AB1320" s="3">
        <v>72498.399999999994</v>
      </c>
      <c r="AC1320" s="3">
        <v>142827.79999999999</v>
      </c>
      <c r="AD1320" s="3">
        <v>9283.58</v>
      </c>
      <c r="AE1320" s="3">
        <v>7</v>
      </c>
      <c r="AF1320" s="3">
        <v>225</v>
      </c>
      <c r="AI1320" s="5">
        <v>39108.7549</v>
      </c>
      <c r="AJ1320" s="5">
        <v>117919.03389999999</v>
      </c>
    </row>
    <row r="1321" spans="10:36" x14ac:dyDescent="0.15">
      <c r="J1321" s="2" t="s">
        <v>31</v>
      </c>
      <c r="K1321" s="2">
        <v>49925.9</v>
      </c>
      <c r="L1321" s="2">
        <v>132312.29999999999</v>
      </c>
      <c r="M1321" s="2">
        <v>9047.4</v>
      </c>
      <c r="N1321" s="2">
        <v>2</v>
      </c>
      <c r="O1321" s="2">
        <v>45</v>
      </c>
      <c r="AA1321" s="3" t="s">
        <v>140</v>
      </c>
      <c r="AB1321" s="3">
        <v>61104</v>
      </c>
      <c r="AC1321" s="3">
        <v>126393.7</v>
      </c>
      <c r="AD1321" s="3">
        <v>8802.9500000000007</v>
      </c>
      <c r="AE1321" s="3">
        <v>7</v>
      </c>
      <c r="AF1321" s="3">
        <v>225</v>
      </c>
      <c r="AI1321" s="5">
        <v>39243.130299999997</v>
      </c>
      <c r="AJ1321" s="5">
        <v>117824.9433</v>
      </c>
    </row>
    <row r="1322" spans="10:36" x14ac:dyDescent="0.15">
      <c r="J1322" s="2" t="s">
        <v>31</v>
      </c>
      <c r="K1322" s="2">
        <v>50558.7</v>
      </c>
      <c r="L1322" s="2">
        <v>131773</v>
      </c>
      <c r="M1322" s="2">
        <v>8958.2199999999993</v>
      </c>
      <c r="N1322" s="2">
        <v>2</v>
      </c>
      <c r="O1322" s="2">
        <v>45</v>
      </c>
      <c r="AA1322" s="3" t="s">
        <v>140</v>
      </c>
      <c r="AB1322" s="3">
        <v>66903.5</v>
      </c>
      <c r="AC1322" s="3">
        <v>134359.6</v>
      </c>
      <c r="AD1322" s="3">
        <v>9077.81</v>
      </c>
      <c r="AE1322" s="3">
        <v>7</v>
      </c>
      <c r="AF1322" s="3">
        <v>225</v>
      </c>
      <c r="AI1322" s="5">
        <v>39377.505599999997</v>
      </c>
      <c r="AJ1322" s="5">
        <v>117730.8527</v>
      </c>
    </row>
    <row r="1323" spans="10:36" x14ac:dyDescent="0.15">
      <c r="J1323" s="2" t="s">
        <v>31</v>
      </c>
      <c r="K1323" s="2">
        <v>51089.9</v>
      </c>
      <c r="L1323" s="2">
        <v>131422.20000000001</v>
      </c>
      <c r="M1323" s="2">
        <v>8882.64</v>
      </c>
      <c r="N1323" s="2">
        <v>2</v>
      </c>
      <c r="O1323" s="2">
        <v>45</v>
      </c>
      <c r="AA1323" s="3" t="s">
        <v>140</v>
      </c>
      <c r="AB1323" s="3">
        <v>72187.7</v>
      </c>
      <c r="AC1323" s="3">
        <v>141957</v>
      </c>
      <c r="AD1323" s="3">
        <v>9284.07</v>
      </c>
      <c r="AE1323" s="3">
        <v>7</v>
      </c>
      <c r="AF1323" s="3">
        <v>225</v>
      </c>
      <c r="AI1323" s="5">
        <v>39511.881000000001</v>
      </c>
      <c r="AJ1323" s="5">
        <v>117636.76210000001</v>
      </c>
    </row>
    <row r="1324" spans="10:36" x14ac:dyDescent="0.15">
      <c r="J1324" s="2" t="s">
        <v>31</v>
      </c>
      <c r="K1324" s="2">
        <v>51596.1</v>
      </c>
      <c r="L1324" s="2">
        <v>131046.3</v>
      </c>
      <c r="M1324" s="2">
        <v>8813.1200000000008</v>
      </c>
      <c r="N1324" s="2">
        <v>2</v>
      </c>
      <c r="O1324" s="2">
        <v>45</v>
      </c>
      <c r="AA1324" s="3" t="s">
        <v>140</v>
      </c>
      <c r="AB1324" s="3">
        <v>60982.3</v>
      </c>
      <c r="AC1324" s="3">
        <v>125549.2</v>
      </c>
      <c r="AD1324" s="3">
        <v>8842.26</v>
      </c>
      <c r="AE1324" s="3">
        <v>7</v>
      </c>
      <c r="AF1324" s="3">
        <v>225</v>
      </c>
      <c r="AI1324" s="5">
        <v>39646.256300000001</v>
      </c>
      <c r="AJ1324" s="5">
        <v>117542.67140000001</v>
      </c>
    </row>
    <row r="1325" spans="10:36" x14ac:dyDescent="0.15">
      <c r="J1325" s="2" t="s">
        <v>31</v>
      </c>
      <c r="K1325" s="2">
        <v>52051.199999999997</v>
      </c>
      <c r="L1325" s="2">
        <v>130770.7</v>
      </c>
      <c r="M1325" s="2">
        <v>8767.39</v>
      </c>
      <c r="N1325" s="2">
        <v>2</v>
      </c>
      <c r="O1325" s="2">
        <v>45</v>
      </c>
      <c r="AA1325" s="3" t="s">
        <v>140</v>
      </c>
      <c r="AB1325" s="3">
        <v>67794.3</v>
      </c>
      <c r="AC1325" s="3">
        <v>135258.20000000001</v>
      </c>
      <c r="AD1325" s="3">
        <v>9112.42</v>
      </c>
      <c r="AE1325" s="3">
        <v>7</v>
      </c>
      <c r="AF1325" s="3">
        <v>225</v>
      </c>
      <c r="AI1325" s="5">
        <v>39780.631600000001</v>
      </c>
      <c r="AJ1325" s="5">
        <v>117448.5808</v>
      </c>
    </row>
    <row r="1326" spans="10:36" x14ac:dyDescent="0.15">
      <c r="J1326" s="2" t="s">
        <v>31</v>
      </c>
      <c r="K1326" s="2">
        <v>42012.1</v>
      </c>
      <c r="L1326" s="2">
        <v>114773.6</v>
      </c>
      <c r="M1326" s="2">
        <v>9330.4</v>
      </c>
      <c r="N1326" s="2">
        <v>2</v>
      </c>
      <c r="O1326" s="2">
        <v>45</v>
      </c>
      <c r="AA1326" s="3" t="s">
        <v>140</v>
      </c>
      <c r="AB1326" s="3">
        <v>71801.2</v>
      </c>
      <c r="AC1326" s="3">
        <v>141073.5</v>
      </c>
      <c r="AD1326" s="3">
        <v>9276.4599999999991</v>
      </c>
      <c r="AE1326" s="3">
        <v>7</v>
      </c>
      <c r="AF1326" s="3">
        <v>225</v>
      </c>
      <c r="AI1326" s="5">
        <v>39915.006999999998</v>
      </c>
      <c r="AJ1326" s="5">
        <v>117354.4902</v>
      </c>
    </row>
    <row r="1327" spans="10:36" x14ac:dyDescent="0.15">
      <c r="J1327" s="2" t="s">
        <v>31</v>
      </c>
      <c r="K1327" s="2">
        <v>53126</v>
      </c>
      <c r="L1327" s="2">
        <v>130157.5</v>
      </c>
      <c r="M1327" s="2">
        <v>8617.41</v>
      </c>
      <c r="N1327" s="2">
        <v>2</v>
      </c>
      <c r="O1327" s="2">
        <v>45</v>
      </c>
      <c r="AA1327" s="3" t="s">
        <v>140</v>
      </c>
      <c r="AB1327" s="3">
        <v>68547.199999999997</v>
      </c>
      <c r="AC1327" s="3">
        <v>136068.20000000001</v>
      </c>
      <c r="AD1327" s="3">
        <v>9153.2099999999991</v>
      </c>
      <c r="AE1327" s="3">
        <v>7</v>
      </c>
      <c r="AF1327" s="3">
        <v>225</v>
      </c>
      <c r="AI1327" s="5">
        <v>40049.382299999997</v>
      </c>
      <c r="AJ1327" s="5">
        <v>117260.3996</v>
      </c>
    </row>
    <row r="1328" spans="10:36" x14ac:dyDescent="0.15">
      <c r="J1328" s="2" t="s">
        <v>31</v>
      </c>
      <c r="K1328" s="2">
        <v>53985.9</v>
      </c>
      <c r="L1328" s="2">
        <v>129593.5</v>
      </c>
      <c r="M1328" s="2">
        <v>8511.9500000000007</v>
      </c>
      <c r="N1328" s="2">
        <v>2</v>
      </c>
      <c r="O1328" s="2">
        <v>45</v>
      </c>
      <c r="AA1328" s="3" t="s">
        <v>140</v>
      </c>
      <c r="AB1328" s="3">
        <v>70789</v>
      </c>
      <c r="AC1328" s="3">
        <v>139178.79999999999</v>
      </c>
      <c r="AD1328" s="3">
        <v>9243.67</v>
      </c>
      <c r="AE1328" s="3">
        <v>7</v>
      </c>
      <c r="AF1328" s="3">
        <v>225</v>
      </c>
      <c r="AI1328" s="5">
        <v>40183.757599999997</v>
      </c>
      <c r="AJ1328" s="5">
        <v>117166.30899999999</v>
      </c>
    </row>
    <row r="1329" spans="10:36" x14ac:dyDescent="0.15">
      <c r="J1329" s="2" t="s">
        <v>31</v>
      </c>
      <c r="K1329" s="2">
        <v>46489.8</v>
      </c>
      <c r="L1329" s="2">
        <v>117967.9</v>
      </c>
      <c r="M1329" s="2">
        <v>9168.66</v>
      </c>
      <c r="N1329" s="2">
        <v>2</v>
      </c>
      <c r="O1329" s="2">
        <v>45</v>
      </c>
      <c r="AA1329" s="3" t="s">
        <v>140</v>
      </c>
      <c r="AB1329" s="3">
        <v>71389.100000000006</v>
      </c>
      <c r="AC1329" s="3">
        <v>140227.4</v>
      </c>
      <c r="AD1329" s="3">
        <v>9269.2099999999991</v>
      </c>
      <c r="AE1329" s="3">
        <v>7</v>
      </c>
      <c r="AF1329" s="3">
        <v>225</v>
      </c>
      <c r="AI1329" s="5">
        <v>40318.132899999997</v>
      </c>
      <c r="AJ1329" s="5">
        <v>117072.2184</v>
      </c>
    </row>
    <row r="1330" spans="10:36" x14ac:dyDescent="0.15">
      <c r="J1330" s="2" t="s">
        <v>31</v>
      </c>
      <c r="K1330" s="2">
        <v>54757.5</v>
      </c>
      <c r="L1330" s="2">
        <v>129067.3</v>
      </c>
      <c r="M1330" s="2">
        <v>8400.59</v>
      </c>
      <c r="N1330" s="2">
        <v>2</v>
      </c>
      <c r="O1330" s="2">
        <v>45</v>
      </c>
      <c r="AA1330" s="3" t="s">
        <v>140</v>
      </c>
      <c r="AB1330" s="3">
        <v>69387.100000000006</v>
      </c>
      <c r="AC1330" s="3">
        <v>137030.20000000001</v>
      </c>
      <c r="AD1330" s="3">
        <v>9198.0499999999993</v>
      </c>
      <c r="AE1330" s="3">
        <v>7</v>
      </c>
      <c r="AF1330" s="3">
        <v>225</v>
      </c>
      <c r="AI1330" s="5">
        <v>40452.508199999997</v>
      </c>
      <c r="AJ1330" s="5">
        <v>116978.1277</v>
      </c>
    </row>
    <row r="1331" spans="10:36" x14ac:dyDescent="0.15">
      <c r="J1331" s="2" t="s">
        <v>31</v>
      </c>
      <c r="K1331" s="2">
        <v>49370.400000000001</v>
      </c>
      <c r="L1331" s="2">
        <v>119907.8</v>
      </c>
      <c r="M1331" s="2">
        <v>8937.73</v>
      </c>
      <c r="N1331" s="2">
        <v>2</v>
      </c>
      <c r="O1331" s="2">
        <v>45</v>
      </c>
      <c r="AA1331" s="3" t="s">
        <v>140</v>
      </c>
      <c r="AB1331" s="3">
        <v>70138.5</v>
      </c>
      <c r="AC1331" s="3">
        <v>138117.1</v>
      </c>
      <c r="AD1331" s="3">
        <v>9226.1299999999992</v>
      </c>
      <c r="AE1331" s="3">
        <v>7</v>
      </c>
      <c r="AF1331" s="3">
        <v>225</v>
      </c>
      <c r="AI1331" s="5">
        <v>40586.883600000001</v>
      </c>
      <c r="AJ1331" s="5">
        <v>116884.0371</v>
      </c>
    </row>
    <row r="1332" spans="10:36" x14ac:dyDescent="0.15">
      <c r="J1332" s="2" t="s">
        <v>31</v>
      </c>
      <c r="K1332" s="2">
        <v>55402.9</v>
      </c>
      <c r="L1332" s="2">
        <v>128590.9</v>
      </c>
      <c r="M1332" s="2">
        <v>8313.4500000000007</v>
      </c>
      <c r="N1332" s="2">
        <v>2</v>
      </c>
      <c r="O1332" s="2">
        <v>45</v>
      </c>
      <c r="AA1332" s="3" t="s">
        <v>140</v>
      </c>
      <c r="AB1332" s="3">
        <v>60948.800000000003</v>
      </c>
      <c r="AC1332" s="3">
        <v>124654.5</v>
      </c>
      <c r="AD1332" s="3">
        <v>8902.58</v>
      </c>
      <c r="AE1332" s="3">
        <v>7</v>
      </c>
      <c r="AF1332" s="3">
        <v>225</v>
      </c>
      <c r="AI1332" s="5">
        <v>40721.258900000001</v>
      </c>
      <c r="AJ1332" s="5">
        <v>116789.94650000001</v>
      </c>
    </row>
    <row r="1333" spans="10:36" x14ac:dyDescent="0.15">
      <c r="J1333" s="2" t="s">
        <v>31</v>
      </c>
      <c r="K1333" s="2">
        <v>55845.8</v>
      </c>
      <c r="L1333" s="2">
        <v>128214.6</v>
      </c>
      <c r="M1333" s="2">
        <v>8257.6299999999992</v>
      </c>
      <c r="N1333" s="2">
        <v>2</v>
      </c>
      <c r="O1333" s="2">
        <v>45</v>
      </c>
      <c r="AA1333" s="3" t="s">
        <v>140</v>
      </c>
      <c r="AB1333" s="3">
        <v>61003.3</v>
      </c>
      <c r="AC1333" s="3">
        <v>123899</v>
      </c>
      <c r="AD1333" s="3">
        <v>8969.25</v>
      </c>
      <c r="AE1333" s="3">
        <v>7</v>
      </c>
      <c r="AF1333" s="3">
        <v>225</v>
      </c>
      <c r="AI1333" s="5">
        <v>40855.634299999998</v>
      </c>
      <c r="AJ1333" s="5">
        <v>116695.8559</v>
      </c>
    </row>
    <row r="1334" spans="10:36" x14ac:dyDescent="0.15">
      <c r="J1334" s="2" t="s">
        <v>31</v>
      </c>
      <c r="K1334" s="2">
        <v>56124.3</v>
      </c>
      <c r="L1334" s="2">
        <v>127988.8</v>
      </c>
      <c r="M1334" s="2">
        <v>8222.0400000000009</v>
      </c>
      <c r="N1334" s="2">
        <v>2</v>
      </c>
      <c r="O1334" s="2">
        <v>45</v>
      </c>
      <c r="AA1334" s="3" t="s">
        <v>140</v>
      </c>
      <c r="AB1334" s="3">
        <v>61173.2</v>
      </c>
      <c r="AC1334" s="3">
        <v>122715.9</v>
      </c>
      <c r="AD1334" s="3">
        <v>9057.0300000000007</v>
      </c>
      <c r="AE1334" s="3">
        <v>7</v>
      </c>
      <c r="AF1334" s="3">
        <v>225</v>
      </c>
      <c r="AI1334" s="5">
        <v>40990.009599999998</v>
      </c>
      <c r="AJ1334" s="5">
        <v>116601.76519999999</v>
      </c>
    </row>
    <row r="1335" spans="10:36" x14ac:dyDescent="0.15">
      <c r="J1335" s="2" t="s">
        <v>31</v>
      </c>
      <c r="K1335" s="2">
        <v>51559.7</v>
      </c>
      <c r="L1335" s="2">
        <v>121303.2</v>
      </c>
      <c r="M1335" s="2">
        <v>8722.7999999999993</v>
      </c>
      <c r="N1335" s="2">
        <v>2</v>
      </c>
      <c r="O1335" s="2">
        <v>45</v>
      </c>
      <c r="AA1335" s="3" t="s">
        <v>140</v>
      </c>
      <c r="AB1335" s="3">
        <v>61483.6</v>
      </c>
      <c r="AC1335" s="3">
        <v>121268.7</v>
      </c>
      <c r="AD1335" s="3">
        <v>9127.41</v>
      </c>
      <c r="AE1335" s="3">
        <v>7</v>
      </c>
      <c r="AF1335" s="3">
        <v>225</v>
      </c>
      <c r="AI1335" s="5">
        <v>41124.384899999997</v>
      </c>
      <c r="AJ1335" s="5">
        <v>116507.6746</v>
      </c>
    </row>
    <row r="1336" spans="10:36" x14ac:dyDescent="0.15">
      <c r="J1336" s="2" t="s">
        <v>31</v>
      </c>
      <c r="K1336" s="2">
        <v>56491.5</v>
      </c>
      <c r="L1336" s="2">
        <v>127650.3</v>
      </c>
      <c r="M1336" s="2">
        <v>8186.52</v>
      </c>
      <c r="N1336" s="2">
        <v>2</v>
      </c>
      <c r="O1336" s="2">
        <v>45</v>
      </c>
      <c r="AA1336" s="3" t="s">
        <v>140</v>
      </c>
      <c r="AB1336" s="3">
        <v>62063.7</v>
      </c>
      <c r="AC1336" s="3">
        <v>118840.6</v>
      </c>
      <c r="AD1336" s="3">
        <v>9264.1200000000008</v>
      </c>
      <c r="AE1336" s="3">
        <v>7</v>
      </c>
      <c r="AF1336" s="3">
        <v>225</v>
      </c>
      <c r="AI1336" s="5">
        <v>41258.760300000002</v>
      </c>
      <c r="AJ1336" s="5">
        <v>116413.584</v>
      </c>
    </row>
    <row r="1337" spans="10:36" x14ac:dyDescent="0.15">
      <c r="J1337" s="2" t="s">
        <v>31</v>
      </c>
      <c r="K1337" s="2">
        <v>53157.8</v>
      </c>
      <c r="L1337" s="2">
        <v>122279.9</v>
      </c>
      <c r="M1337" s="2">
        <v>8588.08</v>
      </c>
      <c r="N1337" s="2">
        <v>2</v>
      </c>
      <c r="O1337" s="2">
        <v>45</v>
      </c>
      <c r="AA1337" s="3" t="s">
        <v>140</v>
      </c>
      <c r="AB1337" s="3">
        <v>62565</v>
      </c>
      <c r="AC1337" s="3">
        <v>117016.7</v>
      </c>
      <c r="AD1337" s="3">
        <v>9380.16</v>
      </c>
      <c r="AE1337" s="3">
        <v>7</v>
      </c>
      <c r="AF1337" s="3">
        <v>225</v>
      </c>
      <c r="AI1337" s="5">
        <v>41393.135600000001</v>
      </c>
      <c r="AJ1337" s="5">
        <v>116319.49340000001</v>
      </c>
    </row>
    <row r="1338" spans="10:36" x14ac:dyDescent="0.15">
      <c r="J1338" s="2" t="s">
        <v>31</v>
      </c>
      <c r="K1338" s="2">
        <v>56669.599999999999</v>
      </c>
      <c r="L1338" s="2">
        <v>127285.4</v>
      </c>
      <c r="M1338" s="2">
        <v>8176.38</v>
      </c>
      <c r="N1338" s="2">
        <v>2</v>
      </c>
      <c r="O1338" s="2">
        <v>45</v>
      </c>
      <c r="AA1338" s="3" t="s">
        <v>140</v>
      </c>
      <c r="AB1338" s="3">
        <v>63358.3</v>
      </c>
      <c r="AC1338" s="3">
        <v>114854</v>
      </c>
      <c r="AD1338" s="3">
        <v>9485.07</v>
      </c>
      <c r="AE1338" s="3">
        <v>7</v>
      </c>
      <c r="AF1338" s="3">
        <v>225</v>
      </c>
      <c r="AI1338" s="5">
        <v>41527.510999999999</v>
      </c>
      <c r="AJ1338" s="5">
        <v>116225.40270000001</v>
      </c>
    </row>
    <row r="1339" spans="10:36" x14ac:dyDescent="0.15">
      <c r="J1339" s="2" t="s">
        <v>31</v>
      </c>
      <c r="K1339" s="2">
        <v>56785.1</v>
      </c>
      <c r="L1339" s="2">
        <v>126806.8</v>
      </c>
      <c r="M1339" s="2">
        <v>8199.42</v>
      </c>
      <c r="N1339" s="2">
        <v>2</v>
      </c>
      <c r="O1339" s="2">
        <v>45</v>
      </c>
      <c r="AA1339" s="3" t="s">
        <v>140</v>
      </c>
      <c r="AB1339" s="3">
        <v>41074.1</v>
      </c>
      <c r="AC1339" s="3">
        <v>123733.9</v>
      </c>
      <c r="AD1339" s="3">
        <v>9413.42</v>
      </c>
      <c r="AE1339" s="3">
        <v>5</v>
      </c>
      <c r="AF1339" s="3">
        <v>250</v>
      </c>
      <c r="AI1339" s="5">
        <v>41661.886299999998</v>
      </c>
      <c r="AJ1339" s="5">
        <v>116131.3121</v>
      </c>
    </row>
    <row r="1340" spans="10:36" x14ac:dyDescent="0.15">
      <c r="J1340" s="2" t="s">
        <v>31</v>
      </c>
      <c r="K1340" s="2">
        <v>54617.1</v>
      </c>
      <c r="L1340" s="2">
        <v>123269</v>
      </c>
      <c r="M1340" s="2">
        <v>8474.2199999999993</v>
      </c>
      <c r="N1340" s="2">
        <v>2</v>
      </c>
      <c r="O1340" s="2">
        <v>45</v>
      </c>
      <c r="AA1340" s="3" t="s">
        <v>140</v>
      </c>
      <c r="AB1340" s="3">
        <v>46368.800000000003</v>
      </c>
      <c r="AC1340" s="3">
        <v>126796.9</v>
      </c>
      <c r="AD1340" s="3">
        <v>9145.3700000000008</v>
      </c>
      <c r="AE1340" s="3">
        <v>5</v>
      </c>
      <c r="AF1340" s="3">
        <v>250</v>
      </c>
      <c r="AI1340" s="5">
        <v>41796.261599999998</v>
      </c>
      <c r="AJ1340" s="5">
        <v>116037.2215</v>
      </c>
    </row>
    <row r="1341" spans="10:36" x14ac:dyDescent="0.15">
      <c r="J1341" s="2" t="s">
        <v>31</v>
      </c>
      <c r="K1341" s="2">
        <v>56899.9</v>
      </c>
      <c r="L1341" s="2">
        <v>126416.7</v>
      </c>
      <c r="M1341" s="2">
        <v>8250.5499999999993</v>
      </c>
      <c r="N1341" s="2">
        <v>2</v>
      </c>
      <c r="O1341" s="2">
        <v>45</v>
      </c>
      <c r="AA1341" s="3" t="s">
        <v>140</v>
      </c>
      <c r="AB1341" s="3">
        <v>47775.6</v>
      </c>
      <c r="AC1341" s="3">
        <v>127963.3</v>
      </c>
      <c r="AD1341" s="3">
        <v>9042.34</v>
      </c>
      <c r="AE1341" s="3">
        <v>5</v>
      </c>
      <c r="AF1341" s="3">
        <v>250</v>
      </c>
      <c r="AI1341" s="5">
        <v>41930.636899999998</v>
      </c>
      <c r="AJ1341" s="5">
        <v>115943.1309</v>
      </c>
    </row>
    <row r="1342" spans="10:36" x14ac:dyDescent="0.15">
      <c r="J1342" s="2" t="s">
        <v>31</v>
      </c>
      <c r="K1342" s="2">
        <v>56876.3</v>
      </c>
      <c r="L1342" s="2">
        <v>126063.7</v>
      </c>
      <c r="M1342" s="2">
        <v>8285.34</v>
      </c>
      <c r="N1342" s="2">
        <v>2</v>
      </c>
      <c r="O1342" s="2">
        <v>45</v>
      </c>
      <c r="AA1342" s="3" t="s">
        <v>140</v>
      </c>
      <c r="AB1342" s="3">
        <v>49308.7</v>
      </c>
      <c r="AC1342" s="3">
        <v>129092.2</v>
      </c>
      <c r="AD1342" s="3">
        <v>8950.42</v>
      </c>
      <c r="AE1342" s="3">
        <v>5</v>
      </c>
      <c r="AF1342" s="3">
        <v>250</v>
      </c>
      <c r="AI1342" s="5">
        <v>42065.012199999997</v>
      </c>
      <c r="AJ1342" s="5">
        <v>115849.04029999999</v>
      </c>
    </row>
    <row r="1343" spans="10:36" x14ac:dyDescent="0.15">
      <c r="J1343" s="2" t="s">
        <v>31</v>
      </c>
      <c r="K1343" s="2">
        <v>55598.1</v>
      </c>
      <c r="L1343" s="2">
        <v>123978.7</v>
      </c>
      <c r="M1343" s="2">
        <v>8420.11</v>
      </c>
      <c r="N1343" s="2">
        <v>2</v>
      </c>
      <c r="O1343" s="2">
        <v>45</v>
      </c>
      <c r="AA1343" s="3" t="s">
        <v>140</v>
      </c>
      <c r="AB1343" s="3">
        <v>52827.8</v>
      </c>
      <c r="AC1343" s="3">
        <v>131604.29999999999</v>
      </c>
      <c r="AD1343" s="3">
        <v>8765.32</v>
      </c>
      <c r="AE1343" s="3">
        <v>5</v>
      </c>
      <c r="AF1343" s="3">
        <v>250</v>
      </c>
      <c r="AI1343" s="5">
        <v>42199.387600000002</v>
      </c>
      <c r="AJ1343" s="5">
        <v>115754.9497</v>
      </c>
    </row>
    <row r="1344" spans="10:36" x14ac:dyDescent="0.15">
      <c r="J1344" s="2" t="s">
        <v>31</v>
      </c>
      <c r="K1344" s="2">
        <v>56878</v>
      </c>
      <c r="L1344" s="2">
        <v>125609.9</v>
      </c>
      <c r="M1344" s="2">
        <v>8317.5</v>
      </c>
      <c r="N1344" s="2">
        <v>2</v>
      </c>
      <c r="O1344" s="2">
        <v>45</v>
      </c>
      <c r="AA1344" s="3" t="s">
        <v>140</v>
      </c>
      <c r="AB1344" s="3">
        <v>54964.2</v>
      </c>
      <c r="AC1344" s="3">
        <v>133126.6</v>
      </c>
      <c r="AD1344" s="3">
        <v>8683.69</v>
      </c>
      <c r="AE1344" s="3">
        <v>5</v>
      </c>
      <c r="AF1344" s="3">
        <v>250</v>
      </c>
      <c r="AI1344" s="5">
        <v>42333.762900000002</v>
      </c>
      <c r="AJ1344" s="5">
        <v>115660.859</v>
      </c>
    </row>
    <row r="1345" spans="10:36" x14ac:dyDescent="0.15">
      <c r="J1345" s="2" t="s">
        <v>31</v>
      </c>
      <c r="K1345" s="2">
        <v>56150.9</v>
      </c>
      <c r="L1345" s="2">
        <v>124485.2</v>
      </c>
      <c r="M1345" s="2">
        <v>8386.6200000000008</v>
      </c>
      <c r="N1345" s="2">
        <v>2</v>
      </c>
      <c r="O1345" s="2">
        <v>45</v>
      </c>
      <c r="AA1345" s="3" t="s">
        <v>140</v>
      </c>
      <c r="AB1345" s="3">
        <v>55944.6</v>
      </c>
      <c r="AC1345" s="3">
        <v>133862.5</v>
      </c>
      <c r="AD1345" s="3">
        <v>8682.91</v>
      </c>
      <c r="AE1345" s="3">
        <v>5</v>
      </c>
      <c r="AF1345" s="3">
        <v>250</v>
      </c>
      <c r="AI1345" s="5">
        <v>42468.138299999999</v>
      </c>
      <c r="AJ1345" s="5">
        <v>115566.7684</v>
      </c>
    </row>
    <row r="1346" spans="10:36" x14ac:dyDescent="0.15">
      <c r="J1346" s="2" t="s">
        <v>31</v>
      </c>
      <c r="K1346" s="2">
        <v>56440</v>
      </c>
      <c r="L1346" s="2">
        <v>124801.5</v>
      </c>
      <c r="M1346" s="2">
        <v>8373.74</v>
      </c>
      <c r="N1346" s="2">
        <v>2</v>
      </c>
      <c r="O1346" s="2">
        <v>45</v>
      </c>
      <c r="AA1346" s="3" t="s">
        <v>140</v>
      </c>
      <c r="AB1346" s="3">
        <v>61066.9</v>
      </c>
      <c r="AC1346" s="3">
        <v>141018.4</v>
      </c>
      <c r="AD1346" s="3">
        <v>8976.35</v>
      </c>
      <c r="AE1346" s="3">
        <v>5</v>
      </c>
      <c r="AF1346" s="3">
        <v>250</v>
      </c>
      <c r="AI1346" s="5">
        <v>42602.513599999998</v>
      </c>
      <c r="AJ1346" s="5">
        <v>115472.6778</v>
      </c>
    </row>
    <row r="1347" spans="10:36" x14ac:dyDescent="0.15">
      <c r="J1347" s="2" t="s">
        <v>31</v>
      </c>
      <c r="K1347" s="2">
        <v>56690.6</v>
      </c>
      <c r="L1347" s="2">
        <v>125168</v>
      </c>
      <c r="M1347" s="2">
        <v>8354.81</v>
      </c>
      <c r="N1347" s="2">
        <v>2</v>
      </c>
      <c r="O1347" s="2">
        <v>45</v>
      </c>
      <c r="AA1347" s="3" t="s">
        <v>140</v>
      </c>
      <c r="AB1347" s="3">
        <v>61780.2</v>
      </c>
      <c r="AC1347" s="3">
        <v>142143</v>
      </c>
      <c r="AD1347" s="3">
        <v>9034.3700000000008</v>
      </c>
      <c r="AE1347" s="3">
        <v>5</v>
      </c>
      <c r="AF1347" s="3">
        <v>250</v>
      </c>
      <c r="AI1347" s="5">
        <v>42736.888899999998</v>
      </c>
      <c r="AJ1347" s="5">
        <v>115378.58719999999</v>
      </c>
    </row>
    <row r="1348" spans="10:36" x14ac:dyDescent="0.15">
      <c r="J1348" s="2" t="s">
        <v>31</v>
      </c>
      <c r="K1348" s="2">
        <v>47492.1</v>
      </c>
      <c r="L1348" s="2">
        <v>135277.20000000001</v>
      </c>
      <c r="M1348" s="2">
        <v>9312.3700000000008</v>
      </c>
      <c r="N1348" s="2">
        <v>3</v>
      </c>
      <c r="O1348" s="2">
        <v>45</v>
      </c>
      <c r="AA1348" s="3" t="s">
        <v>140</v>
      </c>
      <c r="AB1348" s="3">
        <v>62481.599999999999</v>
      </c>
      <c r="AC1348" s="3">
        <v>143066.29999999999</v>
      </c>
      <c r="AD1348" s="3">
        <v>9075.31</v>
      </c>
      <c r="AE1348" s="3">
        <v>5</v>
      </c>
      <c r="AF1348" s="3">
        <v>250</v>
      </c>
      <c r="AI1348" s="5">
        <v>42871.264300000003</v>
      </c>
      <c r="AJ1348" s="5">
        <v>115284.49649999999</v>
      </c>
    </row>
    <row r="1349" spans="10:36" x14ac:dyDescent="0.15">
      <c r="J1349" s="2" t="s">
        <v>31</v>
      </c>
      <c r="K1349" s="2">
        <v>48557.4</v>
      </c>
      <c r="L1349" s="2">
        <v>133844.5</v>
      </c>
      <c r="M1349" s="2">
        <v>9231.6200000000008</v>
      </c>
      <c r="N1349" s="2">
        <v>3</v>
      </c>
      <c r="O1349" s="2">
        <v>45</v>
      </c>
      <c r="AA1349" s="3" t="s">
        <v>140</v>
      </c>
      <c r="AB1349" s="3">
        <v>56534.8</v>
      </c>
      <c r="AC1349" s="3">
        <v>134369.4</v>
      </c>
      <c r="AD1349" s="3">
        <v>8693.7000000000007</v>
      </c>
      <c r="AE1349" s="3">
        <v>5</v>
      </c>
      <c r="AF1349" s="3">
        <v>250</v>
      </c>
      <c r="AI1349" s="5">
        <v>43005.639600000002</v>
      </c>
      <c r="AJ1349" s="5">
        <v>115190.4059</v>
      </c>
    </row>
    <row r="1350" spans="10:36" x14ac:dyDescent="0.15">
      <c r="J1350" s="2" t="s">
        <v>31</v>
      </c>
      <c r="K1350" s="2">
        <v>49343.199999999997</v>
      </c>
      <c r="L1350" s="2">
        <v>132915</v>
      </c>
      <c r="M1350" s="2">
        <v>9134.89</v>
      </c>
      <c r="N1350" s="2">
        <v>3</v>
      </c>
      <c r="O1350" s="2">
        <v>45</v>
      </c>
      <c r="AA1350" s="3" t="s">
        <v>140</v>
      </c>
      <c r="AB1350" s="3">
        <v>60029.2</v>
      </c>
      <c r="AC1350" s="3">
        <v>139224.4</v>
      </c>
      <c r="AD1350" s="3">
        <v>8885.08</v>
      </c>
      <c r="AE1350" s="3">
        <v>5</v>
      </c>
      <c r="AF1350" s="3">
        <v>250</v>
      </c>
      <c r="AI1350" s="5">
        <v>43140.014999999999</v>
      </c>
      <c r="AJ1350" s="5">
        <v>115096.3153</v>
      </c>
    </row>
    <row r="1351" spans="10:36" x14ac:dyDescent="0.15">
      <c r="J1351" s="2" t="s">
        <v>31</v>
      </c>
      <c r="K1351" s="2">
        <v>49925.9</v>
      </c>
      <c r="L1351" s="2">
        <v>132312.29999999999</v>
      </c>
      <c r="M1351" s="2">
        <v>9054.58</v>
      </c>
      <c r="N1351" s="2">
        <v>3</v>
      </c>
      <c r="O1351" s="2">
        <v>45</v>
      </c>
      <c r="AA1351" s="3" t="s">
        <v>140</v>
      </c>
      <c r="AB1351" s="3">
        <v>60541.7</v>
      </c>
      <c r="AC1351" s="3">
        <v>140096.1</v>
      </c>
      <c r="AD1351" s="3">
        <v>8918.68</v>
      </c>
      <c r="AE1351" s="3">
        <v>5</v>
      </c>
      <c r="AF1351" s="3">
        <v>250</v>
      </c>
      <c r="AI1351" s="5">
        <v>43274.390299999999</v>
      </c>
      <c r="AJ1351" s="5">
        <v>115002.22470000001</v>
      </c>
    </row>
    <row r="1352" spans="10:36" x14ac:dyDescent="0.15">
      <c r="J1352" s="2" t="s">
        <v>31</v>
      </c>
      <c r="K1352" s="2">
        <v>50558.7</v>
      </c>
      <c r="L1352" s="2">
        <v>131773</v>
      </c>
      <c r="M1352" s="2">
        <v>8965.1299999999992</v>
      </c>
      <c r="N1352" s="2">
        <v>3</v>
      </c>
      <c r="O1352" s="2">
        <v>45</v>
      </c>
      <c r="AA1352" s="3" t="s">
        <v>140</v>
      </c>
      <c r="AB1352" s="3">
        <v>63259.5</v>
      </c>
      <c r="AC1352" s="3">
        <v>143889.1</v>
      </c>
      <c r="AD1352" s="3">
        <v>9109.44</v>
      </c>
      <c r="AE1352" s="3">
        <v>5</v>
      </c>
      <c r="AF1352" s="3">
        <v>250</v>
      </c>
      <c r="AI1352" s="5">
        <v>43408.765599999999</v>
      </c>
      <c r="AJ1352" s="5">
        <v>114908.13400000001</v>
      </c>
    </row>
    <row r="1353" spans="10:36" x14ac:dyDescent="0.15">
      <c r="J1353" s="2" t="s">
        <v>31</v>
      </c>
      <c r="K1353" s="2">
        <v>51089.9</v>
      </c>
      <c r="L1353" s="2">
        <v>131422.20000000001</v>
      </c>
      <c r="M1353" s="2">
        <v>8889.33</v>
      </c>
      <c r="N1353" s="2">
        <v>3</v>
      </c>
      <c r="O1353" s="2">
        <v>45</v>
      </c>
      <c r="AA1353" s="3" t="s">
        <v>140</v>
      </c>
      <c r="AB1353" s="3">
        <v>57149.599999999999</v>
      </c>
      <c r="AC1353" s="3">
        <v>134951.79999999999</v>
      </c>
      <c r="AD1353" s="3">
        <v>8708.56</v>
      </c>
      <c r="AE1353" s="3">
        <v>5</v>
      </c>
      <c r="AF1353" s="3">
        <v>250</v>
      </c>
      <c r="AI1353" s="5">
        <v>43543.140899999999</v>
      </c>
      <c r="AJ1353" s="5">
        <v>114814.0435</v>
      </c>
    </row>
    <row r="1354" spans="10:36" x14ac:dyDescent="0.15">
      <c r="J1354" s="2" t="s">
        <v>31</v>
      </c>
      <c r="K1354" s="2">
        <v>51596.1</v>
      </c>
      <c r="L1354" s="2">
        <v>131046.3</v>
      </c>
      <c r="M1354" s="2">
        <v>8819.58</v>
      </c>
      <c r="N1354" s="2">
        <v>3</v>
      </c>
      <c r="O1354" s="2">
        <v>45</v>
      </c>
      <c r="AA1354" s="3" t="s">
        <v>140</v>
      </c>
      <c r="AB1354" s="3">
        <v>59403.9</v>
      </c>
      <c r="AC1354" s="3">
        <v>138137.79999999999</v>
      </c>
      <c r="AD1354" s="3">
        <v>8833.2099999999991</v>
      </c>
      <c r="AE1354" s="3">
        <v>5</v>
      </c>
      <c r="AF1354" s="3">
        <v>250</v>
      </c>
      <c r="AI1354" s="5">
        <v>43677.516199999998</v>
      </c>
      <c r="AJ1354" s="5">
        <v>114719.9528</v>
      </c>
    </row>
    <row r="1355" spans="10:36" x14ac:dyDescent="0.15">
      <c r="J1355" s="2" t="s">
        <v>31</v>
      </c>
      <c r="K1355" s="2">
        <v>52051.199999999997</v>
      </c>
      <c r="L1355" s="2">
        <v>130770.7</v>
      </c>
      <c r="M1355" s="2">
        <v>8773.69</v>
      </c>
      <c r="N1355" s="2">
        <v>3</v>
      </c>
      <c r="O1355" s="2">
        <v>45</v>
      </c>
      <c r="AA1355" s="3" t="s">
        <v>140</v>
      </c>
      <c r="AB1355" s="3">
        <v>57676.800000000003</v>
      </c>
      <c r="AC1355" s="3">
        <v>135508.9</v>
      </c>
      <c r="AD1355" s="3">
        <v>8718.08</v>
      </c>
      <c r="AE1355" s="3">
        <v>5</v>
      </c>
      <c r="AF1355" s="3">
        <v>250</v>
      </c>
      <c r="AI1355" s="5">
        <v>43811.891600000003</v>
      </c>
      <c r="AJ1355" s="5">
        <v>114625.8622</v>
      </c>
    </row>
    <row r="1356" spans="10:36" x14ac:dyDescent="0.15">
      <c r="J1356" s="2" t="s">
        <v>31</v>
      </c>
      <c r="K1356" s="2">
        <v>42012.1</v>
      </c>
      <c r="L1356" s="2">
        <v>114773.6</v>
      </c>
      <c r="M1356" s="2">
        <v>9337.67</v>
      </c>
      <c r="N1356" s="2">
        <v>3</v>
      </c>
      <c r="O1356" s="2">
        <v>45</v>
      </c>
      <c r="AA1356" s="3" t="s">
        <v>140</v>
      </c>
      <c r="AB1356" s="3">
        <v>57977.7</v>
      </c>
      <c r="AC1356" s="3">
        <v>135863.20000000001</v>
      </c>
      <c r="AD1356" s="3">
        <v>8732.89</v>
      </c>
      <c r="AE1356" s="3">
        <v>5</v>
      </c>
      <c r="AF1356" s="3">
        <v>250</v>
      </c>
      <c r="AI1356" s="5">
        <v>43946.266900000002</v>
      </c>
      <c r="AJ1356" s="5">
        <v>114531.77159999999</v>
      </c>
    </row>
    <row r="1357" spans="10:36" x14ac:dyDescent="0.15">
      <c r="J1357" s="2" t="s">
        <v>31</v>
      </c>
      <c r="K1357" s="2">
        <v>53126</v>
      </c>
      <c r="L1357" s="2">
        <v>130157.5</v>
      </c>
      <c r="M1357" s="2">
        <v>8623.32</v>
      </c>
      <c r="N1357" s="2">
        <v>3</v>
      </c>
      <c r="O1357" s="2">
        <v>45</v>
      </c>
      <c r="AA1357" s="3" t="s">
        <v>140</v>
      </c>
      <c r="AB1357" s="3">
        <v>58516.4</v>
      </c>
      <c r="AC1357" s="3">
        <v>136571.20000000001</v>
      </c>
      <c r="AD1357" s="3">
        <v>8761.89</v>
      </c>
      <c r="AE1357" s="3">
        <v>5</v>
      </c>
      <c r="AF1357" s="3">
        <v>250</v>
      </c>
      <c r="AI1357" s="5">
        <v>44080.6423</v>
      </c>
      <c r="AJ1357" s="5">
        <v>114437.681</v>
      </c>
    </row>
    <row r="1358" spans="10:36" x14ac:dyDescent="0.15">
      <c r="J1358" s="2" t="s">
        <v>31</v>
      </c>
      <c r="K1358" s="2">
        <v>53985.9</v>
      </c>
      <c r="L1358" s="2">
        <v>129593.5</v>
      </c>
      <c r="M1358" s="2">
        <v>8517.56</v>
      </c>
      <c r="N1358" s="2">
        <v>3</v>
      </c>
      <c r="O1358" s="2">
        <v>45</v>
      </c>
      <c r="AA1358" s="3" t="s">
        <v>140</v>
      </c>
      <c r="AB1358" s="3">
        <v>58929.5</v>
      </c>
      <c r="AC1358" s="3">
        <v>137215.9</v>
      </c>
      <c r="AD1358" s="3">
        <v>8791.36</v>
      </c>
      <c r="AE1358" s="3">
        <v>5</v>
      </c>
      <c r="AF1358" s="3">
        <v>250</v>
      </c>
      <c r="AI1358" s="5">
        <v>44215.017599999999</v>
      </c>
      <c r="AJ1358" s="5">
        <v>114343.5903</v>
      </c>
    </row>
    <row r="1359" spans="10:36" x14ac:dyDescent="0.15">
      <c r="J1359" s="2" t="s">
        <v>31</v>
      </c>
      <c r="K1359" s="2">
        <v>46489.8</v>
      </c>
      <c r="L1359" s="2">
        <v>117967.9</v>
      </c>
      <c r="M1359" s="2">
        <v>9175.1200000000008</v>
      </c>
      <c r="N1359" s="2">
        <v>3</v>
      </c>
      <c r="O1359" s="2">
        <v>45</v>
      </c>
      <c r="AA1359" s="3" t="s">
        <v>140</v>
      </c>
      <c r="AB1359" s="3">
        <v>64012.800000000003</v>
      </c>
      <c r="AC1359" s="3">
        <v>144598.39999999999</v>
      </c>
      <c r="AD1359" s="3">
        <v>9130.57</v>
      </c>
      <c r="AE1359" s="3">
        <v>5</v>
      </c>
      <c r="AF1359" s="3">
        <v>250</v>
      </c>
      <c r="AI1359" s="5">
        <v>44349.392899999999</v>
      </c>
      <c r="AJ1359" s="5">
        <v>114249.4997</v>
      </c>
    </row>
    <row r="1360" spans="10:36" x14ac:dyDescent="0.15">
      <c r="J1360" s="2" t="s">
        <v>31</v>
      </c>
      <c r="K1360" s="2">
        <v>54757.5</v>
      </c>
      <c r="L1360" s="2">
        <v>129067.3</v>
      </c>
      <c r="M1360" s="2">
        <v>8405.89</v>
      </c>
      <c r="N1360" s="2">
        <v>3</v>
      </c>
      <c r="O1360" s="2">
        <v>45</v>
      </c>
      <c r="AA1360" s="3" t="s">
        <v>140</v>
      </c>
      <c r="AB1360" s="3">
        <v>64904.5</v>
      </c>
      <c r="AC1360" s="3">
        <v>145346.1</v>
      </c>
      <c r="AD1360" s="3">
        <v>9155.59</v>
      </c>
      <c r="AE1360" s="3">
        <v>5</v>
      </c>
      <c r="AF1360" s="3">
        <v>250</v>
      </c>
      <c r="AI1360" s="5">
        <v>44483.768300000003</v>
      </c>
      <c r="AJ1360" s="5">
        <v>114155.4091</v>
      </c>
    </row>
    <row r="1361" spans="10:36" x14ac:dyDescent="0.15">
      <c r="J1361" s="2" t="s">
        <v>31</v>
      </c>
      <c r="K1361" s="2">
        <v>49370.400000000001</v>
      </c>
      <c r="L1361" s="2">
        <v>119907.8</v>
      </c>
      <c r="M1361" s="2">
        <v>8943.58</v>
      </c>
      <c r="N1361" s="2">
        <v>3</v>
      </c>
      <c r="O1361" s="2">
        <v>45</v>
      </c>
      <c r="AA1361" s="3" t="s">
        <v>140</v>
      </c>
      <c r="AB1361" s="3">
        <v>65746.7</v>
      </c>
      <c r="AC1361" s="3">
        <v>145904.9</v>
      </c>
      <c r="AD1361" s="3">
        <v>9159.42</v>
      </c>
      <c r="AE1361" s="3">
        <v>5</v>
      </c>
      <c r="AF1361" s="3">
        <v>250</v>
      </c>
      <c r="AI1361" s="5">
        <v>44618.143600000003</v>
      </c>
      <c r="AJ1361" s="5">
        <v>114061.31849999999</v>
      </c>
    </row>
    <row r="1362" spans="10:36" x14ac:dyDescent="0.15">
      <c r="J1362" s="2" t="s">
        <v>31</v>
      </c>
      <c r="K1362" s="2">
        <v>55402.9</v>
      </c>
      <c r="L1362" s="2">
        <v>128590.9</v>
      </c>
      <c r="M1362" s="2">
        <v>8318.44</v>
      </c>
      <c r="N1362" s="2">
        <v>3</v>
      </c>
      <c r="O1362" s="2">
        <v>45</v>
      </c>
      <c r="AA1362" s="3" t="s">
        <v>140</v>
      </c>
      <c r="AB1362" s="3">
        <v>66614.8</v>
      </c>
      <c r="AC1362" s="3">
        <v>146350.1</v>
      </c>
      <c r="AD1362" s="3">
        <v>9164.59</v>
      </c>
      <c r="AE1362" s="3">
        <v>5</v>
      </c>
      <c r="AF1362" s="3">
        <v>250</v>
      </c>
      <c r="AI1362" s="5">
        <v>44752.519</v>
      </c>
      <c r="AJ1362" s="5">
        <v>113967.22779999999</v>
      </c>
    </row>
    <row r="1363" spans="10:36" x14ac:dyDescent="0.15">
      <c r="J1363" s="2" t="s">
        <v>31</v>
      </c>
      <c r="K1363" s="2">
        <v>55845.8</v>
      </c>
      <c r="L1363" s="2">
        <v>128214.6</v>
      </c>
      <c r="M1363" s="2">
        <v>8262.4699999999993</v>
      </c>
      <c r="N1363" s="2">
        <v>3</v>
      </c>
      <c r="O1363" s="2">
        <v>45</v>
      </c>
      <c r="AA1363" s="3" t="s">
        <v>140</v>
      </c>
      <c r="AB1363" s="3">
        <v>67470.5</v>
      </c>
      <c r="AC1363" s="3">
        <v>146757.6</v>
      </c>
      <c r="AD1363" s="3">
        <v>9156.4500000000007</v>
      </c>
      <c r="AE1363" s="3">
        <v>5</v>
      </c>
      <c r="AF1363" s="3">
        <v>250</v>
      </c>
      <c r="AI1363" s="5">
        <v>44886.8943</v>
      </c>
      <c r="AJ1363" s="5">
        <v>113873.1372</v>
      </c>
    </row>
    <row r="1364" spans="10:36" x14ac:dyDescent="0.15">
      <c r="J1364" s="2" t="s">
        <v>31</v>
      </c>
      <c r="K1364" s="2">
        <v>56124.3</v>
      </c>
      <c r="L1364" s="2">
        <v>127988.8</v>
      </c>
      <c r="M1364" s="2">
        <v>8226.81</v>
      </c>
      <c r="N1364" s="2">
        <v>3</v>
      </c>
      <c r="O1364" s="2">
        <v>45</v>
      </c>
      <c r="AA1364" s="3" t="s">
        <v>140</v>
      </c>
      <c r="AB1364" s="3">
        <v>68691.899999999994</v>
      </c>
      <c r="AC1364" s="3">
        <v>147167</v>
      </c>
      <c r="AD1364" s="3">
        <v>9138.3799999999992</v>
      </c>
      <c r="AE1364" s="3">
        <v>5</v>
      </c>
      <c r="AF1364" s="3">
        <v>250</v>
      </c>
      <c r="AI1364" s="5">
        <v>45021.2696</v>
      </c>
      <c r="AJ1364" s="5">
        <v>113779.0466</v>
      </c>
    </row>
    <row r="1365" spans="10:36" x14ac:dyDescent="0.15">
      <c r="J1365" s="2" t="s">
        <v>31</v>
      </c>
      <c r="K1365" s="2">
        <v>51559.7</v>
      </c>
      <c r="L1365" s="2">
        <v>121303.2</v>
      </c>
      <c r="M1365" s="2">
        <v>8728.24</v>
      </c>
      <c r="N1365" s="2">
        <v>3</v>
      </c>
      <c r="O1365" s="2">
        <v>45</v>
      </c>
      <c r="AA1365" s="3" t="s">
        <v>140</v>
      </c>
      <c r="AB1365" s="3">
        <v>69561</v>
      </c>
      <c r="AC1365" s="3">
        <v>147398</v>
      </c>
      <c r="AD1365" s="3">
        <v>9128.27</v>
      </c>
      <c r="AE1365" s="3">
        <v>5</v>
      </c>
      <c r="AF1365" s="3">
        <v>250</v>
      </c>
      <c r="AI1365" s="5">
        <v>45155.644999999997</v>
      </c>
      <c r="AJ1365" s="5">
        <v>113684.95600000001</v>
      </c>
    </row>
    <row r="1366" spans="10:36" x14ac:dyDescent="0.15">
      <c r="J1366" s="2" t="s">
        <v>31</v>
      </c>
      <c r="K1366" s="2">
        <v>56491.5</v>
      </c>
      <c r="L1366" s="2">
        <v>127650.3</v>
      </c>
      <c r="M1366" s="2">
        <v>8191.19</v>
      </c>
      <c r="N1366" s="2">
        <v>3</v>
      </c>
      <c r="O1366" s="2">
        <v>45</v>
      </c>
      <c r="AA1366" s="3" t="s">
        <v>140</v>
      </c>
      <c r="AB1366" s="3">
        <v>70355</v>
      </c>
      <c r="AC1366" s="3">
        <v>147578.4</v>
      </c>
      <c r="AD1366" s="3">
        <v>9121.27</v>
      </c>
      <c r="AE1366" s="3">
        <v>5</v>
      </c>
      <c r="AF1366" s="3">
        <v>250</v>
      </c>
      <c r="AI1366" s="5">
        <v>45290.020199999999</v>
      </c>
      <c r="AJ1366" s="5">
        <v>113590.8654</v>
      </c>
    </row>
    <row r="1367" spans="10:36" x14ac:dyDescent="0.15">
      <c r="J1367" s="2" t="s">
        <v>31</v>
      </c>
      <c r="K1367" s="2">
        <v>53157.8</v>
      </c>
      <c r="L1367" s="2">
        <v>122279.9</v>
      </c>
      <c r="M1367" s="2">
        <v>8593.31</v>
      </c>
      <c r="N1367" s="2">
        <v>3</v>
      </c>
      <c r="O1367" s="2">
        <v>45</v>
      </c>
      <c r="AA1367" s="3" t="s">
        <v>140</v>
      </c>
      <c r="AB1367" s="3">
        <v>62313.7</v>
      </c>
      <c r="AC1367" s="3">
        <v>129120.7</v>
      </c>
      <c r="AD1367" s="3">
        <v>8770.64</v>
      </c>
      <c r="AE1367" s="3">
        <v>5</v>
      </c>
      <c r="AF1367" s="3">
        <v>250</v>
      </c>
      <c r="AI1367" s="5">
        <v>45424.395600000003</v>
      </c>
      <c r="AJ1367" s="5">
        <v>113496.7748</v>
      </c>
    </row>
    <row r="1368" spans="10:36" x14ac:dyDescent="0.15">
      <c r="J1368" s="2" t="s">
        <v>31</v>
      </c>
      <c r="K1368" s="2">
        <v>56669.599999999999</v>
      </c>
      <c r="L1368" s="2">
        <v>127285.4</v>
      </c>
      <c r="M1368" s="2">
        <v>8181.02</v>
      </c>
      <c r="N1368" s="2">
        <v>3</v>
      </c>
      <c r="O1368" s="2">
        <v>45</v>
      </c>
      <c r="AA1368" s="3" t="s">
        <v>140</v>
      </c>
      <c r="AB1368" s="3">
        <v>62902.2</v>
      </c>
      <c r="AC1368" s="3">
        <v>129942.6</v>
      </c>
      <c r="AD1368" s="3">
        <v>8798.69</v>
      </c>
      <c r="AE1368" s="3">
        <v>5</v>
      </c>
      <c r="AF1368" s="3">
        <v>250</v>
      </c>
      <c r="AI1368" s="5">
        <v>45558.770900000003</v>
      </c>
      <c r="AJ1368" s="5">
        <v>113402.6841</v>
      </c>
    </row>
    <row r="1369" spans="10:36" x14ac:dyDescent="0.15">
      <c r="J1369" s="2" t="s">
        <v>31</v>
      </c>
      <c r="K1369" s="2">
        <v>56785.1</v>
      </c>
      <c r="L1369" s="2">
        <v>126806.8</v>
      </c>
      <c r="M1369" s="2">
        <v>8204.0300000000007</v>
      </c>
      <c r="N1369" s="2">
        <v>3</v>
      </c>
      <c r="O1369" s="2">
        <v>45</v>
      </c>
      <c r="AA1369" s="3" t="s">
        <v>140</v>
      </c>
      <c r="AB1369" s="3">
        <v>63202.400000000001</v>
      </c>
      <c r="AC1369" s="3">
        <v>130422.9</v>
      </c>
      <c r="AD1369" s="3">
        <v>8817.43</v>
      </c>
      <c r="AE1369" s="3">
        <v>5</v>
      </c>
      <c r="AF1369" s="3">
        <v>250</v>
      </c>
      <c r="AI1369" s="5">
        <v>45693.146200000003</v>
      </c>
      <c r="AJ1369" s="5">
        <v>113308.5935</v>
      </c>
    </row>
    <row r="1370" spans="10:36" x14ac:dyDescent="0.15">
      <c r="J1370" s="2" t="s">
        <v>31</v>
      </c>
      <c r="K1370" s="2">
        <v>54617.1</v>
      </c>
      <c r="L1370" s="2">
        <v>123269</v>
      </c>
      <c r="M1370" s="2">
        <v>8479.24</v>
      </c>
      <c r="N1370" s="2">
        <v>3</v>
      </c>
      <c r="O1370" s="2">
        <v>45</v>
      </c>
      <c r="AA1370" s="3" t="s">
        <v>140</v>
      </c>
      <c r="AB1370" s="3">
        <v>61839.199999999997</v>
      </c>
      <c r="AC1370" s="3">
        <v>128148.6</v>
      </c>
      <c r="AD1370" s="3">
        <v>8766.8700000000008</v>
      </c>
      <c r="AE1370" s="3">
        <v>5</v>
      </c>
      <c r="AF1370" s="3">
        <v>250</v>
      </c>
      <c r="AI1370" s="5">
        <v>45827.5216</v>
      </c>
      <c r="AJ1370" s="5">
        <v>113214.50290000001</v>
      </c>
    </row>
    <row r="1371" spans="10:36" x14ac:dyDescent="0.15">
      <c r="J1371" s="2" t="s">
        <v>31</v>
      </c>
      <c r="K1371" s="2">
        <v>56899.9</v>
      </c>
      <c r="L1371" s="2">
        <v>126416.7</v>
      </c>
      <c r="M1371" s="2">
        <v>8255.17</v>
      </c>
      <c r="N1371" s="2">
        <v>3</v>
      </c>
      <c r="O1371" s="2">
        <v>45</v>
      </c>
      <c r="AA1371" s="3" t="s">
        <v>140</v>
      </c>
      <c r="AB1371" s="3">
        <v>63779.5</v>
      </c>
      <c r="AC1371" s="3">
        <v>131068.2</v>
      </c>
      <c r="AD1371" s="3">
        <v>8864.1</v>
      </c>
      <c r="AE1371" s="3">
        <v>5</v>
      </c>
      <c r="AF1371" s="3">
        <v>250</v>
      </c>
      <c r="AI1371" s="5">
        <v>45961.8969</v>
      </c>
      <c r="AJ1371" s="5">
        <v>113120.4123</v>
      </c>
    </row>
    <row r="1372" spans="10:36" x14ac:dyDescent="0.15">
      <c r="J1372" s="2" t="s">
        <v>31</v>
      </c>
      <c r="K1372" s="2">
        <v>56876.3</v>
      </c>
      <c r="L1372" s="2">
        <v>126063.7</v>
      </c>
      <c r="M1372" s="2">
        <v>8289.99</v>
      </c>
      <c r="N1372" s="2">
        <v>3</v>
      </c>
      <c r="O1372" s="2">
        <v>45</v>
      </c>
      <c r="AA1372" s="3" t="s">
        <v>140</v>
      </c>
      <c r="AB1372" s="3">
        <v>61665.4</v>
      </c>
      <c r="AC1372" s="3">
        <v>127618.4</v>
      </c>
      <c r="AD1372" s="3">
        <v>8776.25</v>
      </c>
      <c r="AE1372" s="3">
        <v>5</v>
      </c>
      <c r="AF1372" s="3">
        <v>250</v>
      </c>
      <c r="AI1372" s="5">
        <v>46096.272299999997</v>
      </c>
      <c r="AJ1372" s="5">
        <v>113026.3216</v>
      </c>
    </row>
    <row r="1373" spans="10:36" x14ac:dyDescent="0.15">
      <c r="J1373" s="2" t="s">
        <v>31</v>
      </c>
      <c r="K1373" s="2">
        <v>55598.1</v>
      </c>
      <c r="L1373" s="2">
        <v>123978.7</v>
      </c>
      <c r="M1373" s="2">
        <v>8425.02</v>
      </c>
      <c r="N1373" s="2">
        <v>3</v>
      </c>
      <c r="O1373" s="2">
        <v>45</v>
      </c>
      <c r="AA1373" s="3" t="s">
        <v>140</v>
      </c>
      <c r="AB1373" s="3">
        <v>64457</v>
      </c>
      <c r="AC1373" s="3">
        <v>131752</v>
      </c>
      <c r="AD1373" s="3">
        <v>8911.4</v>
      </c>
      <c r="AE1373" s="3">
        <v>5</v>
      </c>
      <c r="AF1373" s="3">
        <v>250</v>
      </c>
      <c r="AI1373" s="5">
        <v>46230.647599999997</v>
      </c>
      <c r="AJ1373" s="5">
        <v>112932.231</v>
      </c>
    </row>
    <row r="1374" spans="10:36" x14ac:dyDescent="0.15">
      <c r="J1374" s="2" t="s">
        <v>31</v>
      </c>
      <c r="K1374" s="2">
        <v>56878</v>
      </c>
      <c r="L1374" s="2">
        <v>125609.9</v>
      </c>
      <c r="M1374" s="2">
        <v>8322.18</v>
      </c>
      <c r="N1374" s="2">
        <v>3</v>
      </c>
      <c r="O1374" s="2">
        <v>45</v>
      </c>
      <c r="AA1374" s="3" t="s">
        <v>140</v>
      </c>
      <c r="AB1374" s="3">
        <v>73699.100000000006</v>
      </c>
      <c r="AC1374" s="3">
        <v>144786.4</v>
      </c>
      <c r="AD1374" s="3">
        <v>9271.69</v>
      </c>
      <c r="AE1374" s="3">
        <v>5</v>
      </c>
      <c r="AF1374" s="3">
        <v>250</v>
      </c>
      <c r="AI1374" s="5">
        <v>46365.022900000004</v>
      </c>
      <c r="AJ1374" s="5">
        <v>112838.1404</v>
      </c>
    </row>
    <row r="1375" spans="10:36" x14ac:dyDescent="0.15">
      <c r="J1375" s="2" t="s">
        <v>31</v>
      </c>
      <c r="K1375" s="2">
        <v>56150.9</v>
      </c>
      <c r="L1375" s="2">
        <v>124485.2</v>
      </c>
      <c r="M1375" s="2">
        <v>8391.4500000000007</v>
      </c>
      <c r="N1375" s="2">
        <v>3</v>
      </c>
      <c r="O1375" s="2">
        <v>45</v>
      </c>
      <c r="AA1375" s="3" t="s">
        <v>140</v>
      </c>
      <c r="AB1375" s="3">
        <v>61354.7</v>
      </c>
      <c r="AC1375" s="3">
        <v>126684.7</v>
      </c>
      <c r="AD1375" s="3">
        <v>8802.8700000000008</v>
      </c>
      <c r="AE1375" s="3">
        <v>5</v>
      </c>
      <c r="AF1375" s="3">
        <v>250</v>
      </c>
      <c r="AI1375" s="5">
        <v>46499.398300000001</v>
      </c>
      <c r="AJ1375" s="5">
        <v>112744.04979999999</v>
      </c>
    </row>
    <row r="1376" spans="10:36" x14ac:dyDescent="0.15">
      <c r="J1376" s="2" t="s">
        <v>31</v>
      </c>
      <c r="K1376" s="2">
        <v>56440</v>
      </c>
      <c r="L1376" s="2">
        <v>124801.5</v>
      </c>
      <c r="M1376" s="2">
        <v>8378.5300000000007</v>
      </c>
      <c r="N1376" s="2">
        <v>3</v>
      </c>
      <c r="O1376" s="2">
        <v>45</v>
      </c>
      <c r="AA1376" s="3" t="s">
        <v>140</v>
      </c>
      <c r="AB1376" s="3">
        <v>65625</v>
      </c>
      <c r="AC1376" s="3">
        <v>132791</v>
      </c>
      <c r="AD1376" s="3">
        <v>9008.93</v>
      </c>
      <c r="AE1376" s="3">
        <v>5</v>
      </c>
      <c r="AF1376" s="3">
        <v>250</v>
      </c>
      <c r="AI1376" s="5">
        <v>46633.7736</v>
      </c>
      <c r="AJ1376" s="5">
        <v>112649.95909999999</v>
      </c>
    </row>
    <row r="1377" spans="10:36" x14ac:dyDescent="0.15">
      <c r="J1377" s="2" t="s">
        <v>31</v>
      </c>
      <c r="K1377" s="2">
        <v>56690.6</v>
      </c>
      <c r="L1377" s="2">
        <v>125168</v>
      </c>
      <c r="M1377" s="2">
        <v>8359.5499999999993</v>
      </c>
      <c r="N1377" s="2">
        <v>3</v>
      </c>
      <c r="O1377" s="2">
        <v>45</v>
      </c>
      <c r="AA1377" s="3" t="s">
        <v>140</v>
      </c>
      <c r="AB1377" s="3">
        <v>73526.600000000006</v>
      </c>
      <c r="AC1377" s="3">
        <v>144042.29999999999</v>
      </c>
      <c r="AD1377" s="3">
        <v>9285.44</v>
      </c>
      <c r="AE1377" s="3">
        <v>5</v>
      </c>
      <c r="AF1377" s="3">
        <v>250</v>
      </c>
      <c r="AI1377" s="5">
        <v>46768.148999999998</v>
      </c>
      <c r="AJ1377" s="5">
        <v>112555.8685</v>
      </c>
    </row>
    <row r="1378" spans="10:36" x14ac:dyDescent="0.15">
      <c r="J1378" s="2" t="s">
        <v>31</v>
      </c>
      <c r="K1378" s="2">
        <v>46590.2</v>
      </c>
      <c r="L1378" s="2">
        <v>133685.4</v>
      </c>
      <c r="M1378" s="2">
        <v>9286.74</v>
      </c>
      <c r="N1378" s="2">
        <v>1</v>
      </c>
      <c r="O1378" s="2">
        <v>50</v>
      </c>
      <c r="AA1378" s="3" t="s">
        <v>140</v>
      </c>
      <c r="AB1378" s="3">
        <v>61206.7</v>
      </c>
      <c r="AC1378" s="3">
        <v>126028.9</v>
      </c>
      <c r="AD1378" s="3">
        <v>8817.1</v>
      </c>
      <c r="AE1378" s="3">
        <v>5</v>
      </c>
      <c r="AF1378" s="3">
        <v>250</v>
      </c>
      <c r="AI1378" s="5">
        <v>46902.524299999997</v>
      </c>
      <c r="AJ1378" s="5">
        <v>112461.7779</v>
      </c>
    </row>
    <row r="1379" spans="10:36" x14ac:dyDescent="0.15">
      <c r="J1379" s="2" t="s">
        <v>31</v>
      </c>
      <c r="K1379" s="2">
        <v>47995.1</v>
      </c>
      <c r="L1379" s="2">
        <v>132544</v>
      </c>
      <c r="M1379" s="2">
        <v>9192.92</v>
      </c>
      <c r="N1379" s="2">
        <v>1</v>
      </c>
      <c r="O1379" s="2">
        <v>50</v>
      </c>
      <c r="AA1379" s="3" t="s">
        <v>140</v>
      </c>
      <c r="AB1379" s="3">
        <v>73365.8</v>
      </c>
      <c r="AC1379" s="3">
        <v>143424.5</v>
      </c>
      <c r="AD1379" s="3">
        <v>9290.66</v>
      </c>
      <c r="AE1379" s="3">
        <v>5</v>
      </c>
      <c r="AF1379" s="3">
        <v>250</v>
      </c>
      <c r="AI1379" s="5">
        <v>47036.899599999997</v>
      </c>
      <c r="AJ1379" s="5">
        <v>112367.68730000001</v>
      </c>
    </row>
    <row r="1380" spans="10:36" x14ac:dyDescent="0.15">
      <c r="J1380" s="2" t="s">
        <v>31</v>
      </c>
      <c r="K1380" s="2">
        <v>48880.9</v>
      </c>
      <c r="L1380" s="2">
        <v>131867.1</v>
      </c>
      <c r="M1380" s="2">
        <v>9093.73</v>
      </c>
      <c r="N1380" s="2">
        <v>1</v>
      </c>
      <c r="O1380" s="2">
        <v>50</v>
      </c>
      <c r="AA1380" s="3" t="s">
        <v>140</v>
      </c>
      <c r="AB1380" s="3">
        <v>66868.100000000006</v>
      </c>
      <c r="AC1380" s="3">
        <v>133855.29999999999</v>
      </c>
      <c r="AD1380" s="3">
        <v>9075.85</v>
      </c>
      <c r="AE1380" s="3">
        <v>5</v>
      </c>
      <c r="AF1380" s="3">
        <v>250</v>
      </c>
      <c r="AI1380" s="5">
        <v>47171.274899999997</v>
      </c>
      <c r="AJ1380" s="5">
        <v>112273.59669999999</v>
      </c>
    </row>
    <row r="1381" spans="10:36" x14ac:dyDescent="0.15">
      <c r="J1381" s="2" t="s">
        <v>31</v>
      </c>
      <c r="K1381" s="2">
        <v>49753.3</v>
      </c>
      <c r="L1381" s="2">
        <v>131366.5</v>
      </c>
      <c r="M1381" s="2">
        <v>8990.67</v>
      </c>
      <c r="N1381" s="2">
        <v>1</v>
      </c>
      <c r="O1381" s="2">
        <v>50</v>
      </c>
      <c r="AA1381" s="3" t="s">
        <v>140</v>
      </c>
      <c r="AB1381" s="3">
        <v>73217.899999999994</v>
      </c>
      <c r="AC1381" s="3">
        <v>142755.9</v>
      </c>
      <c r="AD1381" s="3">
        <v>9299.5499999999993</v>
      </c>
      <c r="AE1381" s="3">
        <v>5</v>
      </c>
      <c r="AF1381" s="3">
        <v>250</v>
      </c>
      <c r="AI1381" s="5">
        <v>47305.650199999996</v>
      </c>
      <c r="AJ1381" s="5">
        <v>112179.5061</v>
      </c>
    </row>
    <row r="1382" spans="10:36" x14ac:dyDescent="0.15">
      <c r="J1382" s="2" t="s">
        <v>31</v>
      </c>
      <c r="K1382" s="2">
        <v>50410.8</v>
      </c>
      <c r="L1382" s="2">
        <v>130953.1</v>
      </c>
      <c r="M1382" s="2">
        <v>8918.9699999999993</v>
      </c>
      <c r="N1382" s="2">
        <v>1</v>
      </c>
      <c r="O1382" s="2">
        <v>50</v>
      </c>
      <c r="AA1382" s="3" t="s">
        <v>140</v>
      </c>
      <c r="AB1382" s="3">
        <v>67973.100000000006</v>
      </c>
      <c r="AC1382" s="3">
        <v>134881.20000000001</v>
      </c>
      <c r="AD1382" s="3">
        <v>9124.34</v>
      </c>
      <c r="AE1382" s="3">
        <v>5</v>
      </c>
      <c r="AF1382" s="3">
        <v>250</v>
      </c>
      <c r="AI1382" s="5">
        <v>47440.025600000001</v>
      </c>
      <c r="AJ1382" s="5">
        <v>112085.4154</v>
      </c>
    </row>
    <row r="1383" spans="10:36" x14ac:dyDescent="0.15">
      <c r="J1383" s="2" t="s">
        <v>31</v>
      </c>
      <c r="K1383" s="2">
        <v>51055.4</v>
      </c>
      <c r="L1383" s="2">
        <v>130602.7</v>
      </c>
      <c r="M1383" s="2">
        <v>8823.18</v>
      </c>
      <c r="N1383" s="2">
        <v>1</v>
      </c>
      <c r="O1383" s="2">
        <v>50</v>
      </c>
      <c r="AA1383" s="3" t="s">
        <v>140</v>
      </c>
      <c r="AB1383" s="3">
        <v>72956</v>
      </c>
      <c r="AC1383" s="3">
        <v>142162.70000000001</v>
      </c>
      <c r="AD1383" s="3">
        <v>9301.17</v>
      </c>
      <c r="AE1383" s="3">
        <v>5</v>
      </c>
      <c r="AF1383" s="3">
        <v>250</v>
      </c>
      <c r="AI1383" s="5">
        <v>47574.400900000001</v>
      </c>
      <c r="AJ1383" s="5">
        <v>111991.3248</v>
      </c>
    </row>
    <row r="1384" spans="10:36" x14ac:dyDescent="0.15">
      <c r="J1384" s="2" t="s">
        <v>31</v>
      </c>
      <c r="K1384" s="2">
        <v>51687.7</v>
      </c>
      <c r="L1384" s="2">
        <v>130265.1</v>
      </c>
      <c r="M1384" s="2">
        <v>8762.58</v>
      </c>
      <c r="N1384" s="2">
        <v>1</v>
      </c>
      <c r="O1384" s="2">
        <v>50</v>
      </c>
      <c r="AA1384" s="3" t="s">
        <v>140</v>
      </c>
      <c r="AB1384" s="3">
        <v>72419.3</v>
      </c>
      <c r="AC1384" s="3">
        <v>141013.5</v>
      </c>
      <c r="AD1384" s="3">
        <v>9292.82</v>
      </c>
      <c r="AE1384" s="3">
        <v>5</v>
      </c>
      <c r="AF1384" s="3">
        <v>250</v>
      </c>
      <c r="AI1384" s="5">
        <v>47708.776299999998</v>
      </c>
      <c r="AJ1384" s="5">
        <v>111897.23420000001</v>
      </c>
    </row>
    <row r="1385" spans="10:36" x14ac:dyDescent="0.15">
      <c r="J1385" s="2" t="s">
        <v>31</v>
      </c>
      <c r="K1385" s="2">
        <v>42336.3</v>
      </c>
      <c r="L1385" s="2">
        <v>115682.4</v>
      </c>
      <c r="M1385" s="2">
        <v>9324.82</v>
      </c>
      <c r="N1385" s="2">
        <v>1</v>
      </c>
      <c r="O1385" s="2">
        <v>50</v>
      </c>
      <c r="AA1385" s="3" t="s">
        <v>140</v>
      </c>
      <c r="AB1385" s="3">
        <v>72694.2</v>
      </c>
      <c r="AC1385" s="3">
        <v>141556.79999999999</v>
      </c>
      <c r="AD1385" s="3">
        <v>9300.93</v>
      </c>
      <c r="AE1385" s="3">
        <v>5</v>
      </c>
      <c r="AF1385" s="3">
        <v>250</v>
      </c>
      <c r="AI1385" s="5">
        <v>47843.151599999997</v>
      </c>
      <c r="AJ1385" s="5">
        <v>111803.1436</v>
      </c>
    </row>
    <row r="1386" spans="10:36" x14ac:dyDescent="0.15">
      <c r="J1386" s="2" t="s">
        <v>31</v>
      </c>
      <c r="K1386" s="2">
        <v>52471.1</v>
      </c>
      <c r="L1386" s="2">
        <v>129890.1</v>
      </c>
      <c r="M1386" s="2">
        <v>8673.9500000000007</v>
      </c>
      <c r="N1386" s="2">
        <v>1</v>
      </c>
      <c r="O1386" s="2">
        <v>50</v>
      </c>
      <c r="AA1386" s="3" t="s">
        <v>140</v>
      </c>
      <c r="AB1386" s="3">
        <v>61138.1</v>
      </c>
      <c r="AC1386" s="3">
        <v>124668.3</v>
      </c>
      <c r="AD1386" s="3">
        <v>8922.9699999999993</v>
      </c>
      <c r="AE1386" s="3">
        <v>5</v>
      </c>
      <c r="AF1386" s="3">
        <v>250</v>
      </c>
      <c r="AI1386" s="5">
        <v>47977.526899999997</v>
      </c>
      <c r="AJ1386" s="5">
        <v>111709.0529</v>
      </c>
    </row>
    <row r="1387" spans="10:36" x14ac:dyDescent="0.15">
      <c r="J1387" s="2" t="s">
        <v>31</v>
      </c>
      <c r="K1387" s="2">
        <v>53191.9</v>
      </c>
      <c r="L1387" s="2">
        <v>129464.6</v>
      </c>
      <c r="M1387" s="2">
        <v>8575.23</v>
      </c>
      <c r="N1387" s="2">
        <v>1</v>
      </c>
      <c r="O1387" s="2">
        <v>50</v>
      </c>
      <c r="AA1387" s="3" t="s">
        <v>140</v>
      </c>
      <c r="AB1387" s="3">
        <v>69014.399999999994</v>
      </c>
      <c r="AC1387" s="3">
        <v>135919.6</v>
      </c>
      <c r="AD1387" s="3">
        <v>9184.77</v>
      </c>
      <c r="AE1387" s="3">
        <v>5</v>
      </c>
      <c r="AF1387" s="3">
        <v>250</v>
      </c>
      <c r="AI1387" s="5">
        <v>48111.902300000002</v>
      </c>
      <c r="AJ1387" s="5">
        <v>111614.9623</v>
      </c>
    </row>
    <row r="1388" spans="10:36" x14ac:dyDescent="0.15">
      <c r="J1388" s="2" t="s">
        <v>31</v>
      </c>
      <c r="K1388" s="2">
        <v>46047.6</v>
      </c>
      <c r="L1388" s="2">
        <v>118167.7</v>
      </c>
      <c r="M1388" s="2">
        <v>9190.09</v>
      </c>
      <c r="N1388" s="2">
        <v>1</v>
      </c>
      <c r="O1388" s="2">
        <v>50</v>
      </c>
      <c r="AA1388" s="3" t="s">
        <v>140</v>
      </c>
      <c r="AB1388" s="3">
        <v>71732.600000000006</v>
      </c>
      <c r="AC1388" s="3">
        <v>139637.1</v>
      </c>
      <c r="AD1388" s="3">
        <v>9277.3799999999992</v>
      </c>
      <c r="AE1388" s="3">
        <v>5</v>
      </c>
      <c r="AF1388" s="3">
        <v>250</v>
      </c>
      <c r="AI1388" s="5">
        <v>48246.277600000001</v>
      </c>
      <c r="AJ1388" s="5">
        <v>111520.8717</v>
      </c>
    </row>
    <row r="1389" spans="10:36" x14ac:dyDescent="0.15">
      <c r="J1389" s="2" t="s">
        <v>31</v>
      </c>
      <c r="K1389" s="2">
        <v>53748</v>
      </c>
      <c r="L1389" s="2">
        <v>129176.8</v>
      </c>
      <c r="M1389" s="2">
        <v>8506.0499999999993</v>
      </c>
      <c r="N1389" s="2">
        <v>1</v>
      </c>
      <c r="O1389" s="2">
        <v>50</v>
      </c>
      <c r="AA1389" s="3" t="s">
        <v>140</v>
      </c>
      <c r="AB1389" s="3">
        <v>72094.8</v>
      </c>
      <c r="AC1389" s="3">
        <v>140357</v>
      </c>
      <c r="AD1389" s="3">
        <v>9290.26</v>
      </c>
      <c r="AE1389" s="3">
        <v>5</v>
      </c>
      <c r="AF1389" s="3">
        <v>250</v>
      </c>
      <c r="AI1389" s="5">
        <v>48380.652999999998</v>
      </c>
      <c r="AJ1389" s="5">
        <v>111426.78109999999</v>
      </c>
    </row>
    <row r="1390" spans="10:36" x14ac:dyDescent="0.15">
      <c r="J1390" s="2" t="s">
        <v>31</v>
      </c>
      <c r="K1390" s="2">
        <v>54481.599999999999</v>
      </c>
      <c r="L1390" s="2">
        <v>128688.3</v>
      </c>
      <c r="M1390" s="2">
        <v>8393.85</v>
      </c>
      <c r="N1390" s="2">
        <v>1</v>
      </c>
      <c r="O1390" s="2">
        <v>50</v>
      </c>
      <c r="AA1390" s="3" t="s">
        <v>140</v>
      </c>
      <c r="AB1390" s="3">
        <v>69817.3</v>
      </c>
      <c r="AC1390" s="3">
        <v>136830.70000000001</v>
      </c>
      <c r="AD1390" s="3">
        <v>9221.9699999999993</v>
      </c>
      <c r="AE1390" s="3">
        <v>5</v>
      </c>
      <c r="AF1390" s="3">
        <v>250</v>
      </c>
      <c r="AI1390" s="5">
        <v>48515.028299999998</v>
      </c>
      <c r="AJ1390" s="5">
        <v>111332.69040000001</v>
      </c>
    </row>
    <row r="1391" spans="10:36" x14ac:dyDescent="0.15">
      <c r="J1391" s="2" t="s">
        <v>31</v>
      </c>
      <c r="K1391" s="2">
        <v>49506.6</v>
      </c>
      <c r="L1391" s="2">
        <v>120576.4</v>
      </c>
      <c r="M1391" s="2">
        <v>8895.57</v>
      </c>
      <c r="N1391" s="2">
        <v>1</v>
      </c>
      <c r="O1391" s="2">
        <v>50</v>
      </c>
      <c r="AA1391" s="3" t="s">
        <v>140</v>
      </c>
      <c r="AB1391" s="3">
        <v>70556.800000000003</v>
      </c>
      <c r="AC1391" s="3">
        <v>137716.20000000001</v>
      </c>
      <c r="AD1391" s="3">
        <v>9242.42</v>
      </c>
      <c r="AE1391" s="3">
        <v>5</v>
      </c>
      <c r="AF1391" s="3">
        <v>250</v>
      </c>
      <c r="AI1391" s="5">
        <v>48649.403599999998</v>
      </c>
      <c r="AJ1391" s="5">
        <v>111238.5998</v>
      </c>
    </row>
    <row r="1392" spans="10:36" x14ac:dyDescent="0.15">
      <c r="J1392" s="2" t="s">
        <v>31</v>
      </c>
      <c r="K1392" s="2">
        <v>55050.9</v>
      </c>
      <c r="L1392" s="2">
        <v>128299.9</v>
      </c>
      <c r="M1392" s="2">
        <v>8330.3799999999992</v>
      </c>
      <c r="N1392" s="2">
        <v>1</v>
      </c>
      <c r="O1392" s="2">
        <v>50</v>
      </c>
      <c r="AA1392" s="3" t="s">
        <v>140</v>
      </c>
      <c r="AB1392" s="3">
        <v>71207.399999999994</v>
      </c>
      <c r="AC1392" s="3">
        <v>138802.79999999999</v>
      </c>
      <c r="AD1392" s="3">
        <v>9266.73</v>
      </c>
      <c r="AE1392" s="3">
        <v>5</v>
      </c>
      <c r="AF1392" s="3">
        <v>250</v>
      </c>
      <c r="AI1392" s="5">
        <v>48783.778899999998</v>
      </c>
      <c r="AJ1392" s="5">
        <v>111144.5092</v>
      </c>
    </row>
    <row r="1393" spans="10:36" x14ac:dyDescent="0.15">
      <c r="J1393" s="2" t="s">
        <v>31</v>
      </c>
      <c r="K1393" s="2">
        <v>55481.3</v>
      </c>
      <c r="L1393" s="2">
        <v>127936</v>
      </c>
      <c r="M1393" s="2">
        <v>8279.0300000000007</v>
      </c>
      <c r="N1393" s="2">
        <v>1</v>
      </c>
      <c r="O1393" s="2">
        <v>50</v>
      </c>
      <c r="AA1393" s="3" t="s">
        <v>140</v>
      </c>
      <c r="AB1393" s="3">
        <v>61231</v>
      </c>
      <c r="AC1393" s="3">
        <v>123749</v>
      </c>
      <c r="AD1393" s="3">
        <v>9004.0300000000007</v>
      </c>
      <c r="AE1393" s="3">
        <v>5</v>
      </c>
      <c r="AF1393" s="3">
        <v>250</v>
      </c>
      <c r="AI1393" s="5">
        <v>48918.155100000004</v>
      </c>
      <c r="AJ1393" s="5">
        <v>111050.41800000001</v>
      </c>
    </row>
    <row r="1394" spans="10:36" x14ac:dyDescent="0.15">
      <c r="J1394" s="2" t="s">
        <v>31</v>
      </c>
      <c r="K1394" s="2">
        <v>52061</v>
      </c>
      <c r="L1394" s="2">
        <v>122136.8</v>
      </c>
      <c r="M1394" s="2">
        <v>8648.9</v>
      </c>
      <c r="N1394" s="2">
        <v>1</v>
      </c>
      <c r="O1394" s="2">
        <v>50</v>
      </c>
      <c r="AA1394" s="3" t="s">
        <v>140</v>
      </c>
      <c r="AB1394" s="3">
        <v>61452.800000000003</v>
      </c>
      <c r="AC1394" s="3">
        <v>122377.3</v>
      </c>
      <c r="AD1394" s="3">
        <v>9072.57</v>
      </c>
      <c r="AE1394" s="3">
        <v>5</v>
      </c>
      <c r="AF1394" s="3">
        <v>250</v>
      </c>
      <c r="AI1394" s="5">
        <v>49052.529600000002</v>
      </c>
      <c r="AJ1394" s="5">
        <v>110956.32799999999</v>
      </c>
    </row>
    <row r="1395" spans="10:36" x14ac:dyDescent="0.15">
      <c r="J1395" s="2" t="s">
        <v>31</v>
      </c>
      <c r="K1395" s="2">
        <v>55797.599999999999</v>
      </c>
      <c r="L1395" s="2">
        <v>127685</v>
      </c>
      <c r="M1395" s="2">
        <v>8220.2900000000009</v>
      </c>
      <c r="N1395" s="2">
        <v>1</v>
      </c>
      <c r="O1395" s="2">
        <v>50</v>
      </c>
      <c r="AA1395" s="3" t="s">
        <v>140</v>
      </c>
      <c r="AB1395" s="3">
        <v>61749</v>
      </c>
      <c r="AC1395" s="3">
        <v>121156.8</v>
      </c>
      <c r="AD1395" s="3">
        <v>9129.4599999999991</v>
      </c>
      <c r="AE1395" s="3">
        <v>5</v>
      </c>
      <c r="AF1395" s="3">
        <v>250</v>
      </c>
      <c r="AI1395" s="5">
        <v>49186.905700000003</v>
      </c>
      <c r="AJ1395" s="5">
        <v>110862.2368</v>
      </c>
    </row>
    <row r="1396" spans="10:36" x14ac:dyDescent="0.15">
      <c r="J1396" s="2" t="s">
        <v>31</v>
      </c>
      <c r="K1396" s="2">
        <v>56253.9</v>
      </c>
      <c r="L1396" s="2">
        <v>127132.6</v>
      </c>
      <c r="M1396" s="2">
        <v>8180.47</v>
      </c>
      <c r="N1396" s="2">
        <v>1</v>
      </c>
      <c r="O1396" s="2">
        <v>50</v>
      </c>
      <c r="AA1396" s="3" t="s">
        <v>140</v>
      </c>
      <c r="AB1396" s="3">
        <v>62097.1</v>
      </c>
      <c r="AC1396" s="3">
        <v>119659.5</v>
      </c>
      <c r="AD1396" s="3">
        <v>9220.27</v>
      </c>
      <c r="AE1396" s="3">
        <v>5</v>
      </c>
      <c r="AF1396" s="3">
        <v>250</v>
      </c>
      <c r="AI1396" s="5">
        <v>49321.280299999999</v>
      </c>
      <c r="AJ1396" s="5">
        <v>110768.1467</v>
      </c>
    </row>
    <row r="1397" spans="10:36" x14ac:dyDescent="0.15">
      <c r="J1397" s="2" t="s">
        <v>31</v>
      </c>
      <c r="K1397" s="2">
        <v>56381.599999999999</v>
      </c>
      <c r="L1397" s="2">
        <v>126729.7</v>
      </c>
      <c r="M1397" s="2">
        <v>8182.51</v>
      </c>
      <c r="N1397" s="2">
        <v>1</v>
      </c>
      <c r="O1397" s="2">
        <v>50</v>
      </c>
      <c r="AA1397" s="3" t="s">
        <v>140</v>
      </c>
      <c r="AB1397" s="3">
        <v>62688</v>
      </c>
      <c r="AC1397" s="3">
        <v>117596.8</v>
      </c>
      <c r="AD1397" s="3">
        <v>9348.67</v>
      </c>
      <c r="AE1397" s="3">
        <v>5</v>
      </c>
      <c r="AF1397" s="3">
        <v>250</v>
      </c>
      <c r="AI1397" s="5">
        <v>49455.6564</v>
      </c>
      <c r="AJ1397" s="5">
        <v>110674.0555</v>
      </c>
    </row>
    <row r="1398" spans="10:36" x14ac:dyDescent="0.15">
      <c r="J1398" s="2" t="s">
        <v>31</v>
      </c>
      <c r="K1398" s="2">
        <v>56445.2</v>
      </c>
      <c r="L1398" s="2">
        <v>126565.9</v>
      </c>
      <c r="M1398" s="2">
        <v>8202.3799999999992</v>
      </c>
      <c r="N1398" s="2">
        <v>1</v>
      </c>
      <c r="O1398" s="2">
        <v>50</v>
      </c>
      <c r="AA1398" s="3" t="s">
        <v>140</v>
      </c>
      <c r="AB1398" s="3">
        <v>63444.2</v>
      </c>
      <c r="AC1398" s="3">
        <v>115295.3</v>
      </c>
      <c r="AD1398" s="3">
        <v>9466.51</v>
      </c>
      <c r="AE1398" s="3">
        <v>5</v>
      </c>
      <c r="AF1398" s="3">
        <v>250</v>
      </c>
      <c r="AI1398" s="5">
        <v>49590.030899999998</v>
      </c>
      <c r="AJ1398" s="5">
        <v>110579.96550000001</v>
      </c>
    </row>
    <row r="1399" spans="10:36" x14ac:dyDescent="0.15">
      <c r="J1399" s="2" t="s">
        <v>31</v>
      </c>
      <c r="K1399" s="2">
        <v>54690.3</v>
      </c>
      <c r="L1399" s="2">
        <v>123836.3</v>
      </c>
      <c r="M1399" s="2">
        <v>8423.02</v>
      </c>
      <c r="N1399" s="2">
        <v>1</v>
      </c>
      <c r="O1399" s="2">
        <v>50</v>
      </c>
      <c r="AA1399" s="3" t="s">
        <v>140</v>
      </c>
      <c r="AB1399" s="3">
        <v>41074.1</v>
      </c>
      <c r="AC1399" s="3">
        <v>123733.9</v>
      </c>
      <c r="AD1399" s="3">
        <v>9417.9</v>
      </c>
      <c r="AE1399" s="3">
        <v>6</v>
      </c>
      <c r="AF1399" s="3">
        <v>250</v>
      </c>
      <c r="AI1399" s="5">
        <v>49724.407099999997</v>
      </c>
      <c r="AJ1399" s="5">
        <v>110485.8743</v>
      </c>
    </row>
    <row r="1400" spans="10:36" x14ac:dyDescent="0.15">
      <c r="J1400" s="2" t="s">
        <v>31</v>
      </c>
      <c r="K1400" s="2">
        <v>56509.5</v>
      </c>
      <c r="L1400" s="2">
        <v>126301.5</v>
      </c>
      <c r="M1400" s="2">
        <v>8223.4</v>
      </c>
      <c r="N1400" s="2">
        <v>1</v>
      </c>
      <c r="O1400" s="2">
        <v>50</v>
      </c>
      <c r="AA1400" s="3" t="s">
        <v>140</v>
      </c>
      <c r="AB1400" s="3">
        <v>46368.800000000003</v>
      </c>
      <c r="AC1400" s="3">
        <v>126796.9</v>
      </c>
      <c r="AD1400" s="3">
        <v>9149.11</v>
      </c>
      <c r="AE1400" s="3">
        <v>6</v>
      </c>
      <c r="AF1400" s="3">
        <v>250</v>
      </c>
      <c r="AI1400" s="5">
        <v>49858.781600000002</v>
      </c>
      <c r="AJ1400" s="5">
        <v>110391.78419999999</v>
      </c>
    </row>
    <row r="1401" spans="10:36" x14ac:dyDescent="0.15">
      <c r="J1401" s="2" t="s">
        <v>31</v>
      </c>
      <c r="K1401" s="2">
        <v>56511.199999999997</v>
      </c>
      <c r="L1401" s="2">
        <v>125910.8</v>
      </c>
      <c r="M1401" s="2">
        <v>8255.7800000000007</v>
      </c>
      <c r="N1401" s="2">
        <v>1</v>
      </c>
      <c r="O1401" s="2">
        <v>50</v>
      </c>
      <c r="AA1401" s="3" t="s">
        <v>140</v>
      </c>
      <c r="AB1401" s="3">
        <v>47775.6</v>
      </c>
      <c r="AC1401" s="3">
        <v>127963.3</v>
      </c>
      <c r="AD1401" s="3">
        <v>9045.91</v>
      </c>
      <c r="AE1401" s="3">
        <v>6</v>
      </c>
      <c r="AF1401" s="3">
        <v>250</v>
      </c>
      <c r="AI1401" s="5">
        <v>49993.157800000001</v>
      </c>
      <c r="AJ1401" s="5">
        <v>110297.693</v>
      </c>
    </row>
    <row r="1402" spans="10:36" x14ac:dyDescent="0.15">
      <c r="J1402" s="2" t="s">
        <v>31</v>
      </c>
      <c r="K1402" s="2">
        <v>55796.9</v>
      </c>
      <c r="L1402" s="2">
        <v>124723.1</v>
      </c>
      <c r="M1402" s="2">
        <v>8353.6299999999992</v>
      </c>
      <c r="N1402" s="2">
        <v>1</v>
      </c>
      <c r="O1402" s="2">
        <v>50</v>
      </c>
      <c r="AA1402" s="3" t="s">
        <v>140</v>
      </c>
      <c r="AB1402" s="3">
        <v>49308.7</v>
      </c>
      <c r="AC1402" s="3">
        <v>129092.2</v>
      </c>
      <c r="AD1402" s="3">
        <v>8953.82</v>
      </c>
      <c r="AE1402" s="3">
        <v>6</v>
      </c>
      <c r="AF1402" s="3">
        <v>250</v>
      </c>
      <c r="AI1402" s="5">
        <v>50127.532299999999</v>
      </c>
      <c r="AJ1402" s="5">
        <v>110203.603</v>
      </c>
    </row>
    <row r="1403" spans="10:36" x14ac:dyDescent="0.15">
      <c r="J1403" s="2" t="s">
        <v>31</v>
      </c>
      <c r="K1403" s="2">
        <v>56148.3</v>
      </c>
      <c r="L1403" s="2">
        <v>125153.2</v>
      </c>
      <c r="M1403" s="2">
        <v>8325.5300000000007</v>
      </c>
      <c r="N1403" s="2">
        <v>1</v>
      </c>
      <c r="O1403" s="2">
        <v>50</v>
      </c>
      <c r="AA1403" s="3" t="s">
        <v>140</v>
      </c>
      <c r="AB1403" s="3">
        <v>52827.8</v>
      </c>
      <c r="AC1403" s="3">
        <v>131604.29999999999</v>
      </c>
      <c r="AD1403" s="3">
        <v>8768.33</v>
      </c>
      <c r="AE1403" s="3">
        <v>6</v>
      </c>
      <c r="AF1403" s="3">
        <v>250</v>
      </c>
      <c r="AI1403" s="5">
        <v>50261.9084</v>
      </c>
      <c r="AJ1403" s="5">
        <v>110109.51179999999</v>
      </c>
    </row>
    <row r="1404" spans="10:36" x14ac:dyDescent="0.15">
      <c r="J1404" s="2" t="s">
        <v>31</v>
      </c>
      <c r="K1404" s="2">
        <v>56411.7</v>
      </c>
      <c r="L1404" s="2">
        <v>125507.2</v>
      </c>
      <c r="M1404" s="2">
        <v>8293.4500000000007</v>
      </c>
      <c r="N1404" s="2">
        <v>1</v>
      </c>
      <c r="O1404" s="2">
        <v>50</v>
      </c>
      <c r="AA1404" s="3" t="s">
        <v>140</v>
      </c>
      <c r="AB1404" s="3">
        <v>54964.2</v>
      </c>
      <c r="AC1404" s="3">
        <v>133126.6</v>
      </c>
      <c r="AD1404" s="3">
        <v>8686.57</v>
      </c>
      <c r="AE1404" s="3">
        <v>6</v>
      </c>
      <c r="AF1404" s="3">
        <v>250</v>
      </c>
      <c r="AI1404" s="5">
        <v>50396.283000000003</v>
      </c>
      <c r="AJ1404" s="5">
        <v>110015.42170000001</v>
      </c>
    </row>
    <row r="1405" spans="10:36" x14ac:dyDescent="0.15">
      <c r="J1405" s="2" t="s">
        <v>31</v>
      </c>
      <c r="K1405" s="2">
        <v>46590.2</v>
      </c>
      <c r="L1405" s="2">
        <v>133685.4</v>
      </c>
      <c r="M1405" s="2">
        <v>9294.42</v>
      </c>
      <c r="N1405" s="2">
        <v>2</v>
      </c>
      <c r="O1405" s="2">
        <v>50</v>
      </c>
      <c r="AA1405" s="3" t="s">
        <v>140</v>
      </c>
      <c r="AB1405" s="3">
        <v>55944.6</v>
      </c>
      <c r="AC1405" s="3">
        <v>133862.5</v>
      </c>
      <c r="AD1405" s="3">
        <v>8685.7800000000007</v>
      </c>
      <c r="AE1405" s="3">
        <v>6</v>
      </c>
      <c r="AF1405" s="3">
        <v>250</v>
      </c>
      <c r="AI1405" s="5">
        <v>50530.659</v>
      </c>
      <c r="AJ1405" s="5">
        <v>109921.3306</v>
      </c>
    </row>
    <row r="1406" spans="10:36" x14ac:dyDescent="0.15">
      <c r="J1406" s="2" t="s">
        <v>31</v>
      </c>
      <c r="K1406" s="2">
        <v>47995.1</v>
      </c>
      <c r="L1406" s="2">
        <v>132544</v>
      </c>
      <c r="M1406" s="2">
        <v>9200.52</v>
      </c>
      <c r="N1406" s="2">
        <v>2</v>
      </c>
      <c r="O1406" s="2">
        <v>50</v>
      </c>
      <c r="AA1406" s="3" t="s">
        <v>140</v>
      </c>
      <c r="AB1406" s="3">
        <v>61066.9</v>
      </c>
      <c r="AC1406" s="3">
        <v>141018.4</v>
      </c>
      <c r="AD1406" s="3">
        <v>8980.1299999999992</v>
      </c>
      <c r="AE1406" s="3">
        <v>6</v>
      </c>
      <c r="AF1406" s="3">
        <v>250</v>
      </c>
      <c r="AI1406" s="5">
        <v>50665.033600000002</v>
      </c>
      <c r="AJ1406" s="5">
        <v>109827.2405</v>
      </c>
    </row>
    <row r="1407" spans="10:36" x14ac:dyDescent="0.15">
      <c r="J1407" s="2" t="s">
        <v>31</v>
      </c>
      <c r="K1407" s="2">
        <v>48880.9</v>
      </c>
      <c r="L1407" s="2">
        <v>131867.1</v>
      </c>
      <c r="M1407" s="2">
        <v>9101.0499999999993</v>
      </c>
      <c r="N1407" s="2">
        <v>2</v>
      </c>
      <c r="O1407" s="2">
        <v>50</v>
      </c>
      <c r="AA1407" s="3" t="s">
        <v>140</v>
      </c>
      <c r="AB1407" s="3">
        <v>61780.2</v>
      </c>
      <c r="AC1407" s="3">
        <v>142143</v>
      </c>
      <c r="AD1407" s="3">
        <v>9038.2800000000007</v>
      </c>
      <c r="AE1407" s="3">
        <v>6</v>
      </c>
      <c r="AF1407" s="3">
        <v>250</v>
      </c>
      <c r="AI1407" s="5">
        <v>50799.409699999997</v>
      </c>
      <c r="AJ1407" s="5">
        <v>109733.1493</v>
      </c>
    </row>
    <row r="1408" spans="10:36" x14ac:dyDescent="0.15">
      <c r="J1408" s="2" t="s">
        <v>31</v>
      </c>
      <c r="K1408" s="2">
        <v>49753.3</v>
      </c>
      <c r="L1408" s="2">
        <v>131366.5</v>
      </c>
      <c r="M1408" s="2">
        <v>8997.69</v>
      </c>
      <c r="N1408" s="2">
        <v>2</v>
      </c>
      <c r="O1408" s="2">
        <v>50</v>
      </c>
      <c r="AA1408" s="3" t="s">
        <v>140</v>
      </c>
      <c r="AB1408" s="3">
        <v>62481.599999999999</v>
      </c>
      <c r="AC1408" s="3">
        <v>143066.29999999999</v>
      </c>
      <c r="AD1408" s="3">
        <v>9079.36</v>
      </c>
      <c r="AE1408" s="3">
        <v>6</v>
      </c>
      <c r="AF1408" s="3">
        <v>250</v>
      </c>
      <c r="AI1408" s="5">
        <v>50933.784200000002</v>
      </c>
      <c r="AJ1408" s="5">
        <v>109639.05929999999</v>
      </c>
    </row>
    <row r="1409" spans="10:36" x14ac:dyDescent="0.15">
      <c r="J1409" s="2" t="s">
        <v>31</v>
      </c>
      <c r="K1409" s="2">
        <v>50410.8</v>
      </c>
      <c r="L1409" s="2">
        <v>130953.1</v>
      </c>
      <c r="M1409" s="2">
        <v>8925.76</v>
      </c>
      <c r="N1409" s="2">
        <v>2</v>
      </c>
      <c r="O1409" s="2">
        <v>50</v>
      </c>
      <c r="AA1409" s="3" t="s">
        <v>140</v>
      </c>
      <c r="AB1409" s="3">
        <v>56534.8</v>
      </c>
      <c r="AC1409" s="3">
        <v>134369.4</v>
      </c>
      <c r="AD1409" s="3">
        <v>8696.59</v>
      </c>
      <c r="AE1409" s="3">
        <v>6</v>
      </c>
      <c r="AF1409" s="3">
        <v>250</v>
      </c>
      <c r="AI1409" s="5">
        <v>51068.160400000001</v>
      </c>
      <c r="AJ1409" s="5">
        <v>109544.9681</v>
      </c>
    </row>
    <row r="1410" spans="10:36" x14ac:dyDescent="0.15">
      <c r="J1410" s="2" t="s">
        <v>31</v>
      </c>
      <c r="K1410" s="2">
        <v>51055.4</v>
      </c>
      <c r="L1410" s="2">
        <v>130602.7</v>
      </c>
      <c r="M1410" s="2">
        <v>8829.69</v>
      </c>
      <c r="N1410" s="2">
        <v>2</v>
      </c>
      <c r="O1410" s="2">
        <v>50</v>
      </c>
      <c r="AA1410" s="3" t="s">
        <v>140</v>
      </c>
      <c r="AB1410" s="3">
        <v>60029.2</v>
      </c>
      <c r="AC1410" s="3">
        <v>139224.4</v>
      </c>
      <c r="AD1410" s="3">
        <v>8888.6</v>
      </c>
      <c r="AE1410" s="3">
        <v>6</v>
      </c>
      <c r="AF1410" s="3">
        <v>250</v>
      </c>
      <c r="AI1410" s="5">
        <v>51202.534899999999</v>
      </c>
      <c r="AJ1410" s="5">
        <v>109450.878</v>
      </c>
    </row>
    <row r="1411" spans="10:36" x14ac:dyDescent="0.15">
      <c r="J1411" s="2" t="s">
        <v>31</v>
      </c>
      <c r="K1411" s="2">
        <v>51687.7</v>
      </c>
      <c r="L1411" s="2">
        <v>130265.1</v>
      </c>
      <c r="M1411" s="2">
        <v>8768.89</v>
      </c>
      <c r="N1411" s="2">
        <v>2</v>
      </c>
      <c r="O1411" s="2">
        <v>50</v>
      </c>
      <c r="AA1411" s="3" t="s">
        <v>140</v>
      </c>
      <c r="AB1411" s="3">
        <v>60541.7</v>
      </c>
      <c r="AC1411" s="3">
        <v>140096.1</v>
      </c>
      <c r="AD1411" s="3">
        <v>8922.31</v>
      </c>
      <c r="AE1411" s="3">
        <v>6</v>
      </c>
      <c r="AF1411" s="3">
        <v>250</v>
      </c>
      <c r="AI1411" s="5">
        <v>51336.911099999998</v>
      </c>
      <c r="AJ1411" s="5">
        <v>109356.7868</v>
      </c>
    </row>
    <row r="1412" spans="10:36" x14ac:dyDescent="0.15">
      <c r="J1412" s="2" t="s">
        <v>31</v>
      </c>
      <c r="K1412" s="2">
        <v>42336.3</v>
      </c>
      <c r="L1412" s="2">
        <v>115682.4</v>
      </c>
      <c r="M1412" s="2">
        <v>9332.06</v>
      </c>
      <c r="N1412" s="2">
        <v>2</v>
      </c>
      <c r="O1412" s="2">
        <v>50</v>
      </c>
      <c r="AA1412" s="3" t="s">
        <v>140</v>
      </c>
      <c r="AB1412" s="3">
        <v>63259.5</v>
      </c>
      <c r="AC1412" s="3">
        <v>143889.1</v>
      </c>
      <c r="AD1412" s="3">
        <v>9113.61</v>
      </c>
      <c r="AE1412" s="3">
        <v>6</v>
      </c>
      <c r="AF1412" s="3">
        <v>250</v>
      </c>
      <c r="AI1412" s="5">
        <v>51471.285600000003</v>
      </c>
      <c r="AJ1412" s="5">
        <v>109262.69680000001</v>
      </c>
    </row>
    <row r="1413" spans="10:36" x14ac:dyDescent="0.15">
      <c r="J1413" s="2" t="s">
        <v>31</v>
      </c>
      <c r="K1413" s="2">
        <v>52471.1</v>
      </c>
      <c r="L1413" s="2">
        <v>129890.1</v>
      </c>
      <c r="M1413" s="2">
        <v>8680.01</v>
      </c>
      <c r="N1413" s="2">
        <v>2</v>
      </c>
      <c r="O1413" s="2">
        <v>50</v>
      </c>
      <c r="AA1413" s="3" t="s">
        <v>140</v>
      </c>
      <c r="AB1413" s="3">
        <v>57149.599999999999</v>
      </c>
      <c r="AC1413" s="3">
        <v>134951.79999999999</v>
      </c>
      <c r="AD1413" s="3">
        <v>8711.48</v>
      </c>
      <c r="AE1413" s="3">
        <v>6</v>
      </c>
      <c r="AF1413" s="3">
        <v>250</v>
      </c>
      <c r="AI1413" s="5">
        <v>51605.661800000002</v>
      </c>
      <c r="AJ1413" s="5">
        <v>109168.6056</v>
      </c>
    </row>
    <row r="1414" spans="10:36" x14ac:dyDescent="0.15">
      <c r="J1414" s="2" t="s">
        <v>31</v>
      </c>
      <c r="K1414" s="2">
        <v>53191.9</v>
      </c>
      <c r="L1414" s="2">
        <v>129464.6</v>
      </c>
      <c r="M1414" s="2">
        <v>8581.0400000000009</v>
      </c>
      <c r="N1414" s="2">
        <v>2</v>
      </c>
      <c r="O1414" s="2">
        <v>50</v>
      </c>
      <c r="AA1414" s="3" t="s">
        <v>140</v>
      </c>
      <c r="AB1414" s="3">
        <v>59403.9</v>
      </c>
      <c r="AC1414" s="3">
        <v>138137.79999999999</v>
      </c>
      <c r="AD1414" s="3">
        <v>8836.52</v>
      </c>
      <c r="AE1414" s="3">
        <v>6</v>
      </c>
      <c r="AF1414" s="3">
        <v>250</v>
      </c>
      <c r="AI1414" s="5">
        <v>51740.0363</v>
      </c>
      <c r="AJ1414" s="5">
        <v>109074.51549999999</v>
      </c>
    </row>
    <row r="1415" spans="10:36" x14ac:dyDescent="0.15">
      <c r="J1415" s="2" t="s">
        <v>31</v>
      </c>
      <c r="K1415" s="2">
        <v>46047.6</v>
      </c>
      <c r="L1415" s="2">
        <v>118167.7</v>
      </c>
      <c r="M1415" s="2">
        <v>9196.67</v>
      </c>
      <c r="N1415" s="2">
        <v>2</v>
      </c>
      <c r="O1415" s="2">
        <v>50</v>
      </c>
      <c r="AA1415" s="3" t="s">
        <v>140</v>
      </c>
      <c r="AB1415" s="3">
        <v>57676.800000000003</v>
      </c>
      <c r="AC1415" s="3">
        <v>135508.9</v>
      </c>
      <c r="AD1415" s="3">
        <v>8721.02</v>
      </c>
      <c r="AE1415" s="3">
        <v>6</v>
      </c>
      <c r="AF1415" s="3">
        <v>250</v>
      </c>
      <c r="AI1415" s="5">
        <v>51874.412400000001</v>
      </c>
      <c r="AJ1415" s="5">
        <v>108980.4244</v>
      </c>
    </row>
    <row r="1416" spans="10:36" x14ac:dyDescent="0.15">
      <c r="J1416" s="2" t="s">
        <v>31</v>
      </c>
      <c r="K1416" s="2">
        <v>53748</v>
      </c>
      <c r="L1416" s="2">
        <v>129176.8</v>
      </c>
      <c r="M1416" s="2">
        <v>8511.67</v>
      </c>
      <c r="N1416" s="2">
        <v>2</v>
      </c>
      <c r="O1416" s="2">
        <v>50</v>
      </c>
      <c r="AA1416" s="3" t="s">
        <v>140</v>
      </c>
      <c r="AB1416" s="3">
        <v>57977.7</v>
      </c>
      <c r="AC1416" s="3">
        <v>135863.20000000001</v>
      </c>
      <c r="AD1416" s="3">
        <v>8735.8700000000008</v>
      </c>
      <c r="AE1416" s="3">
        <v>6</v>
      </c>
      <c r="AF1416" s="3">
        <v>250</v>
      </c>
      <c r="AI1416" s="5">
        <v>52008.786999999997</v>
      </c>
      <c r="AJ1416" s="5">
        <v>108886.3343</v>
      </c>
    </row>
    <row r="1417" spans="10:36" x14ac:dyDescent="0.15">
      <c r="J1417" s="2" t="s">
        <v>31</v>
      </c>
      <c r="K1417" s="2">
        <v>54481.599999999999</v>
      </c>
      <c r="L1417" s="2">
        <v>128688.3</v>
      </c>
      <c r="M1417" s="2">
        <v>8399.16</v>
      </c>
      <c r="N1417" s="2">
        <v>2</v>
      </c>
      <c r="O1417" s="2">
        <v>50</v>
      </c>
      <c r="AA1417" s="3" t="s">
        <v>140</v>
      </c>
      <c r="AB1417" s="3">
        <v>58516.4</v>
      </c>
      <c r="AC1417" s="3">
        <v>136571.20000000001</v>
      </c>
      <c r="AD1417" s="3">
        <v>8764.9500000000007</v>
      </c>
      <c r="AE1417" s="3">
        <v>6</v>
      </c>
      <c r="AF1417" s="3">
        <v>250</v>
      </c>
      <c r="AI1417" s="5">
        <v>52143.163</v>
      </c>
      <c r="AJ1417" s="5">
        <v>108792.24310000001</v>
      </c>
    </row>
    <row r="1418" spans="10:36" x14ac:dyDescent="0.15">
      <c r="J1418" s="2" t="s">
        <v>31</v>
      </c>
      <c r="K1418" s="2">
        <v>49506.6</v>
      </c>
      <c r="L1418" s="2">
        <v>120576.4</v>
      </c>
      <c r="M1418" s="2">
        <v>8901.42</v>
      </c>
      <c r="N1418" s="2">
        <v>2</v>
      </c>
      <c r="O1418" s="2">
        <v>50</v>
      </c>
      <c r="AA1418" s="3" t="s">
        <v>140</v>
      </c>
      <c r="AB1418" s="3">
        <v>58929.5</v>
      </c>
      <c r="AC1418" s="3">
        <v>137215.9</v>
      </c>
      <c r="AD1418" s="3">
        <v>8794.52</v>
      </c>
      <c r="AE1418" s="3">
        <v>6</v>
      </c>
      <c r="AF1418" s="3">
        <v>250</v>
      </c>
      <c r="AI1418" s="5">
        <v>52277.537600000003</v>
      </c>
      <c r="AJ1418" s="5">
        <v>108698.1531</v>
      </c>
    </row>
    <row r="1419" spans="10:36" x14ac:dyDescent="0.15">
      <c r="J1419" s="2" t="s">
        <v>31</v>
      </c>
      <c r="K1419" s="2">
        <v>55050.9</v>
      </c>
      <c r="L1419" s="2">
        <v>128299.9</v>
      </c>
      <c r="M1419" s="2">
        <v>8335.4599999999991</v>
      </c>
      <c r="N1419" s="2">
        <v>2</v>
      </c>
      <c r="O1419" s="2">
        <v>50</v>
      </c>
      <c r="AA1419" s="3" t="s">
        <v>140</v>
      </c>
      <c r="AB1419" s="3">
        <v>64012.800000000003</v>
      </c>
      <c r="AC1419" s="3">
        <v>144598.39999999999</v>
      </c>
      <c r="AD1419" s="3">
        <v>9134.81</v>
      </c>
      <c r="AE1419" s="3">
        <v>6</v>
      </c>
      <c r="AF1419" s="3">
        <v>250</v>
      </c>
      <c r="AI1419" s="5">
        <v>52411.913699999997</v>
      </c>
      <c r="AJ1419" s="5">
        <v>108604.0619</v>
      </c>
    </row>
    <row r="1420" spans="10:36" x14ac:dyDescent="0.15">
      <c r="J1420" s="2" t="s">
        <v>31</v>
      </c>
      <c r="K1420" s="2">
        <v>55481.3</v>
      </c>
      <c r="L1420" s="2">
        <v>127936</v>
      </c>
      <c r="M1420" s="2">
        <v>8283.94</v>
      </c>
      <c r="N1420" s="2">
        <v>2</v>
      </c>
      <c r="O1420" s="2">
        <v>50</v>
      </c>
      <c r="AA1420" s="3" t="s">
        <v>140</v>
      </c>
      <c r="AB1420" s="3">
        <v>64904.5</v>
      </c>
      <c r="AC1420" s="3">
        <v>145346.1</v>
      </c>
      <c r="AD1420" s="3">
        <v>9159.94</v>
      </c>
      <c r="AE1420" s="3">
        <v>6</v>
      </c>
      <c r="AF1420" s="3">
        <v>250</v>
      </c>
      <c r="AI1420" s="5">
        <v>52546.288200000003</v>
      </c>
      <c r="AJ1420" s="5">
        <v>108509.9718</v>
      </c>
    </row>
    <row r="1421" spans="10:36" x14ac:dyDescent="0.15">
      <c r="J1421" s="2" t="s">
        <v>31</v>
      </c>
      <c r="K1421" s="2">
        <v>52061</v>
      </c>
      <c r="L1421" s="2">
        <v>122136.8</v>
      </c>
      <c r="M1421" s="2">
        <v>8654.27</v>
      </c>
      <c r="N1421" s="2">
        <v>2</v>
      </c>
      <c r="O1421" s="2">
        <v>50</v>
      </c>
      <c r="AA1421" s="3" t="s">
        <v>140</v>
      </c>
      <c r="AB1421" s="3">
        <v>65746.7</v>
      </c>
      <c r="AC1421" s="3">
        <v>145904.9</v>
      </c>
      <c r="AD1421" s="3">
        <v>9163.81</v>
      </c>
      <c r="AE1421" s="3">
        <v>6</v>
      </c>
      <c r="AF1421" s="3">
        <v>250</v>
      </c>
      <c r="AI1421" s="5">
        <v>52680.664400000001</v>
      </c>
      <c r="AJ1421" s="5">
        <v>108415.8806</v>
      </c>
    </row>
    <row r="1422" spans="10:36" x14ac:dyDescent="0.15">
      <c r="J1422" s="2" t="s">
        <v>31</v>
      </c>
      <c r="K1422" s="2">
        <v>55797.599999999999</v>
      </c>
      <c r="L1422" s="2">
        <v>127685</v>
      </c>
      <c r="M1422" s="2">
        <v>8225.07</v>
      </c>
      <c r="N1422" s="2">
        <v>2</v>
      </c>
      <c r="O1422" s="2">
        <v>50</v>
      </c>
      <c r="AA1422" s="3" t="s">
        <v>140</v>
      </c>
      <c r="AB1422" s="3">
        <v>66614.8</v>
      </c>
      <c r="AC1422" s="3">
        <v>146350.1</v>
      </c>
      <c r="AD1422" s="3">
        <v>9169.0499999999993</v>
      </c>
      <c r="AE1422" s="3">
        <v>6</v>
      </c>
      <c r="AF1422" s="3">
        <v>250</v>
      </c>
      <c r="AI1422" s="5">
        <v>52815.0389</v>
      </c>
      <c r="AJ1422" s="5">
        <v>108321.79059999999</v>
      </c>
    </row>
    <row r="1423" spans="10:36" x14ac:dyDescent="0.15">
      <c r="J1423" s="2" t="s">
        <v>31</v>
      </c>
      <c r="K1423" s="2">
        <v>56253.9</v>
      </c>
      <c r="L1423" s="2">
        <v>127132.6</v>
      </c>
      <c r="M1423" s="2">
        <v>8185.16</v>
      </c>
      <c r="N1423" s="2">
        <v>2</v>
      </c>
      <c r="O1423" s="2">
        <v>50</v>
      </c>
      <c r="AA1423" s="3" t="s">
        <v>140</v>
      </c>
      <c r="AB1423" s="3">
        <v>67470.5</v>
      </c>
      <c r="AC1423" s="3">
        <v>146757.6</v>
      </c>
      <c r="AD1423" s="3">
        <v>9160.9699999999993</v>
      </c>
      <c r="AE1423" s="3">
        <v>6</v>
      </c>
      <c r="AF1423" s="3">
        <v>250</v>
      </c>
      <c r="AI1423" s="5">
        <v>52949.415099999998</v>
      </c>
      <c r="AJ1423" s="5">
        <v>108227.6994</v>
      </c>
    </row>
    <row r="1424" spans="10:36" x14ac:dyDescent="0.15">
      <c r="J1424" s="2" t="s">
        <v>31</v>
      </c>
      <c r="K1424" s="2">
        <v>56381.599999999999</v>
      </c>
      <c r="L1424" s="2">
        <v>126729.7</v>
      </c>
      <c r="M1424" s="2">
        <v>8187.18</v>
      </c>
      <c r="N1424" s="2">
        <v>2</v>
      </c>
      <c r="O1424" s="2">
        <v>50</v>
      </c>
      <c r="AA1424" s="3" t="s">
        <v>140</v>
      </c>
      <c r="AB1424" s="3">
        <v>68691.899999999994</v>
      </c>
      <c r="AC1424" s="3">
        <v>147167</v>
      </c>
      <c r="AD1424" s="3">
        <v>9142.98</v>
      </c>
      <c r="AE1424" s="3">
        <v>6</v>
      </c>
      <c r="AF1424" s="3">
        <v>250</v>
      </c>
      <c r="AI1424" s="5">
        <v>53083.789599999996</v>
      </c>
      <c r="AJ1424" s="5">
        <v>108133.6093</v>
      </c>
    </row>
    <row r="1425" spans="10:36" x14ac:dyDescent="0.15">
      <c r="J1425" s="2" t="s">
        <v>31</v>
      </c>
      <c r="K1425" s="2">
        <v>56445.2</v>
      </c>
      <c r="L1425" s="2">
        <v>126565.9</v>
      </c>
      <c r="M1425" s="2">
        <v>8207.0300000000007</v>
      </c>
      <c r="N1425" s="2">
        <v>2</v>
      </c>
      <c r="O1425" s="2">
        <v>50</v>
      </c>
      <c r="AA1425" s="3" t="s">
        <v>140</v>
      </c>
      <c r="AB1425" s="3">
        <v>69561</v>
      </c>
      <c r="AC1425" s="3">
        <v>147398</v>
      </c>
      <c r="AD1425" s="3">
        <v>9132.92</v>
      </c>
      <c r="AE1425" s="3">
        <v>6</v>
      </c>
      <c r="AF1425" s="3">
        <v>250</v>
      </c>
      <c r="AI1425" s="5">
        <v>53218.165800000002</v>
      </c>
      <c r="AJ1425" s="5">
        <v>108039.5181</v>
      </c>
    </row>
    <row r="1426" spans="10:36" x14ac:dyDescent="0.15">
      <c r="J1426" s="2" t="s">
        <v>31</v>
      </c>
      <c r="K1426" s="2">
        <v>54690.3</v>
      </c>
      <c r="L1426" s="2">
        <v>123836.3</v>
      </c>
      <c r="M1426" s="2">
        <v>8427.98</v>
      </c>
      <c r="N1426" s="2">
        <v>2</v>
      </c>
      <c r="O1426" s="2">
        <v>50</v>
      </c>
      <c r="AA1426" s="3" t="s">
        <v>140</v>
      </c>
      <c r="AB1426" s="3">
        <v>70355</v>
      </c>
      <c r="AC1426" s="3">
        <v>147578.4</v>
      </c>
      <c r="AD1426" s="3">
        <v>9125.9599999999991</v>
      </c>
      <c r="AE1426" s="3">
        <v>6</v>
      </c>
      <c r="AF1426" s="3">
        <v>250</v>
      </c>
      <c r="AI1426" s="5">
        <v>53352.540300000001</v>
      </c>
      <c r="AJ1426" s="5">
        <v>107945.4281</v>
      </c>
    </row>
    <row r="1427" spans="10:36" x14ac:dyDescent="0.15">
      <c r="J1427" s="2" t="s">
        <v>31</v>
      </c>
      <c r="K1427" s="2">
        <v>56509.5</v>
      </c>
      <c r="L1427" s="2">
        <v>126301.5</v>
      </c>
      <c r="M1427" s="2">
        <v>8228.06</v>
      </c>
      <c r="N1427" s="2">
        <v>2</v>
      </c>
      <c r="O1427" s="2">
        <v>50</v>
      </c>
      <c r="AA1427" s="3" t="s">
        <v>140</v>
      </c>
      <c r="AB1427" s="3">
        <v>62313.7</v>
      </c>
      <c r="AC1427" s="3">
        <v>129120.7</v>
      </c>
      <c r="AD1427" s="3">
        <v>8774.06</v>
      </c>
      <c r="AE1427" s="3">
        <v>6</v>
      </c>
      <c r="AF1427" s="3">
        <v>250</v>
      </c>
      <c r="AI1427" s="5">
        <v>53486.916400000002</v>
      </c>
      <c r="AJ1427" s="5">
        <v>107851.33689999999</v>
      </c>
    </row>
    <row r="1428" spans="10:36" x14ac:dyDescent="0.15">
      <c r="J1428" s="2" t="s">
        <v>31</v>
      </c>
      <c r="K1428" s="2">
        <v>56511.199999999997</v>
      </c>
      <c r="L1428" s="2">
        <v>125910.8</v>
      </c>
      <c r="M1428" s="2">
        <v>8260.4500000000007</v>
      </c>
      <c r="N1428" s="2">
        <v>2</v>
      </c>
      <c r="O1428" s="2">
        <v>50</v>
      </c>
      <c r="AA1428" s="3" t="s">
        <v>140</v>
      </c>
      <c r="AB1428" s="3">
        <v>62902.2</v>
      </c>
      <c r="AC1428" s="3">
        <v>129942.6</v>
      </c>
      <c r="AD1428" s="3">
        <v>8802.0499999999993</v>
      </c>
      <c r="AE1428" s="3">
        <v>6</v>
      </c>
      <c r="AF1428" s="3">
        <v>250</v>
      </c>
      <c r="AI1428" s="5">
        <v>53621.290999999997</v>
      </c>
      <c r="AJ1428" s="5">
        <v>107757.24679999999</v>
      </c>
    </row>
    <row r="1429" spans="10:36" x14ac:dyDescent="0.15">
      <c r="J1429" s="2" t="s">
        <v>31</v>
      </c>
      <c r="K1429" s="2">
        <v>55796.9</v>
      </c>
      <c r="L1429" s="2">
        <v>124723.1</v>
      </c>
      <c r="M1429" s="2">
        <v>8358.43</v>
      </c>
      <c r="N1429" s="2">
        <v>2</v>
      </c>
      <c r="O1429" s="2">
        <v>50</v>
      </c>
      <c r="AA1429" s="3" t="s">
        <v>140</v>
      </c>
      <c r="AB1429" s="3">
        <v>63202.400000000001</v>
      </c>
      <c r="AC1429" s="3">
        <v>130422.9</v>
      </c>
      <c r="AD1429" s="3">
        <v>8820.76</v>
      </c>
      <c r="AE1429" s="3">
        <v>6</v>
      </c>
      <c r="AF1429" s="3">
        <v>250</v>
      </c>
      <c r="AI1429" s="5">
        <v>53755.667000000001</v>
      </c>
      <c r="AJ1429" s="5">
        <v>107663.1557</v>
      </c>
    </row>
    <row r="1430" spans="10:36" x14ac:dyDescent="0.15">
      <c r="J1430" s="2" t="s">
        <v>31</v>
      </c>
      <c r="K1430" s="2">
        <v>56148.3</v>
      </c>
      <c r="L1430" s="2">
        <v>125153.2</v>
      </c>
      <c r="M1430" s="2">
        <v>8330.2800000000007</v>
      </c>
      <c r="N1430" s="2">
        <v>2</v>
      </c>
      <c r="O1430" s="2">
        <v>50</v>
      </c>
      <c r="AA1430" s="3" t="s">
        <v>140</v>
      </c>
      <c r="AB1430" s="3">
        <v>61839.199999999997</v>
      </c>
      <c r="AC1430" s="3">
        <v>128148.6</v>
      </c>
      <c r="AD1430" s="3">
        <v>8770.42</v>
      </c>
      <c r="AE1430" s="3">
        <v>6</v>
      </c>
      <c r="AF1430" s="3">
        <v>250</v>
      </c>
      <c r="AI1430" s="5">
        <v>53890.041599999997</v>
      </c>
      <c r="AJ1430" s="5">
        <v>107569.0656</v>
      </c>
    </row>
    <row r="1431" spans="10:36" x14ac:dyDescent="0.15">
      <c r="J1431" s="2" t="s">
        <v>31</v>
      </c>
      <c r="K1431" s="2">
        <v>56411.7</v>
      </c>
      <c r="L1431" s="2">
        <v>125507.2</v>
      </c>
      <c r="M1431" s="2">
        <v>8298.14</v>
      </c>
      <c r="N1431" s="2">
        <v>2</v>
      </c>
      <c r="O1431" s="2">
        <v>50</v>
      </c>
      <c r="AA1431" s="3" t="s">
        <v>140</v>
      </c>
      <c r="AB1431" s="3">
        <v>63779.5</v>
      </c>
      <c r="AC1431" s="3">
        <v>131068.2</v>
      </c>
      <c r="AD1431" s="3">
        <v>8867.41</v>
      </c>
      <c r="AE1431" s="3">
        <v>6</v>
      </c>
      <c r="AF1431" s="3">
        <v>250</v>
      </c>
      <c r="AI1431" s="5">
        <v>54024.417699999998</v>
      </c>
      <c r="AJ1431" s="5">
        <v>107474.97440000001</v>
      </c>
    </row>
    <row r="1432" spans="10:36" x14ac:dyDescent="0.15">
      <c r="J1432" s="2" t="s">
        <v>31</v>
      </c>
      <c r="K1432" s="2">
        <v>46590.2</v>
      </c>
      <c r="L1432" s="2">
        <v>133685.4</v>
      </c>
      <c r="M1432" s="2">
        <v>9302.1</v>
      </c>
      <c r="N1432" s="2">
        <v>3</v>
      </c>
      <c r="O1432" s="2">
        <v>50</v>
      </c>
      <c r="AA1432" s="3" t="s">
        <v>140</v>
      </c>
      <c r="AB1432" s="3">
        <v>61665.4</v>
      </c>
      <c r="AC1432" s="3">
        <v>127618.4</v>
      </c>
      <c r="AD1432" s="3">
        <v>8779.8700000000008</v>
      </c>
      <c r="AE1432" s="3">
        <v>6</v>
      </c>
      <c r="AF1432" s="3">
        <v>250</v>
      </c>
      <c r="AI1432" s="5">
        <v>54158.792200000004</v>
      </c>
      <c r="AJ1432" s="5">
        <v>107380.8844</v>
      </c>
    </row>
    <row r="1433" spans="10:36" x14ac:dyDescent="0.15">
      <c r="J1433" s="2" t="s">
        <v>31</v>
      </c>
      <c r="K1433" s="2">
        <v>47995.1</v>
      </c>
      <c r="L1433" s="2">
        <v>132544</v>
      </c>
      <c r="M1433" s="2">
        <v>9208.11</v>
      </c>
      <c r="N1433" s="2">
        <v>3</v>
      </c>
      <c r="O1433" s="2">
        <v>50</v>
      </c>
      <c r="AA1433" s="3" t="s">
        <v>140</v>
      </c>
      <c r="AB1433" s="3">
        <v>64457</v>
      </c>
      <c r="AC1433" s="3">
        <v>131752</v>
      </c>
      <c r="AD1433" s="3">
        <v>8914.69</v>
      </c>
      <c r="AE1433" s="3">
        <v>6</v>
      </c>
      <c r="AF1433" s="3">
        <v>250</v>
      </c>
      <c r="AI1433" s="5">
        <v>54293.168400000002</v>
      </c>
      <c r="AJ1433" s="5">
        <v>107286.7932</v>
      </c>
    </row>
    <row r="1434" spans="10:36" x14ac:dyDescent="0.15">
      <c r="J1434" s="2" t="s">
        <v>31</v>
      </c>
      <c r="K1434" s="2">
        <v>48880.9</v>
      </c>
      <c r="L1434" s="2">
        <v>131867.1</v>
      </c>
      <c r="M1434" s="2">
        <v>9108.3700000000008</v>
      </c>
      <c r="N1434" s="2">
        <v>3</v>
      </c>
      <c r="O1434" s="2">
        <v>50</v>
      </c>
      <c r="AA1434" s="3" t="s">
        <v>140</v>
      </c>
      <c r="AB1434" s="3">
        <v>73699.100000000006</v>
      </c>
      <c r="AC1434" s="3">
        <v>144786.4</v>
      </c>
      <c r="AD1434" s="3">
        <v>9276.34</v>
      </c>
      <c r="AE1434" s="3">
        <v>6</v>
      </c>
      <c r="AF1434" s="3">
        <v>250</v>
      </c>
      <c r="AI1434" s="5">
        <v>54427.5429</v>
      </c>
      <c r="AJ1434" s="5">
        <v>107192.7031</v>
      </c>
    </row>
    <row r="1435" spans="10:36" x14ac:dyDescent="0.15">
      <c r="J1435" s="2" t="s">
        <v>31</v>
      </c>
      <c r="K1435" s="2">
        <v>49753.3</v>
      </c>
      <c r="L1435" s="2">
        <v>131366.5</v>
      </c>
      <c r="M1435" s="2">
        <v>9004.7000000000007</v>
      </c>
      <c r="N1435" s="2">
        <v>3</v>
      </c>
      <c r="O1435" s="2">
        <v>50</v>
      </c>
      <c r="AA1435" s="3" t="s">
        <v>140</v>
      </c>
      <c r="AB1435" s="3">
        <v>61354.7</v>
      </c>
      <c r="AC1435" s="3">
        <v>126684.7</v>
      </c>
      <c r="AD1435" s="3">
        <v>8806.61</v>
      </c>
      <c r="AE1435" s="3">
        <v>6</v>
      </c>
      <c r="AF1435" s="3">
        <v>250</v>
      </c>
      <c r="AI1435" s="5">
        <v>54561.919099999999</v>
      </c>
      <c r="AJ1435" s="5">
        <v>107098.6119</v>
      </c>
    </row>
    <row r="1436" spans="10:36" x14ac:dyDescent="0.15">
      <c r="J1436" s="2" t="s">
        <v>31</v>
      </c>
      <c r="K1436" s="2">
        <v>50410.8</v>
      </c>
      <c r="L1436" s="2">
        <v>130953.1</v>
      </c>
      <c r="M1436" s="2">
        <v>8932.5499999999993</v>
      </c>
      <c r="N1436" s="2">
        <v>3</v>
      </c>
      <c r="O1436" s="2">
        <v>50</v>
      </c>
      <c r="AA1436" s="3" t="s">
        <v>140</v>
      </c>
      <c r="AB1436" s="3">
        <v>65625</v>
      </c>
      <c r="AC1436" s="3">
        <v>132791</v>
      </c>
      <c r="AD1436" s="3">
        <v>9012.25</v>
      </c>
      <c r="AE1436" s="3">
        <v>6</v>
      </c>
      <c r="AF1436" s="3">
        <v>250</v>
      </c>
      <c r="AI1436" s="5">
        <v>54696.293599999997</v>
      </c>
      <c r="AJ1436" s="5">
        <v>107004.52190000001</v>
      </c>
    </row>
    <row r="1437" spans="10:36" x14ac:dyDescent="0.15">
      <c r="J1437" s="2" t="s">
        <v>31</v>
      </c>
      <c r="K1437" s="2">
        <v>51055.4</v>
      </c>
      <c r="L1437" s="2">
        <v>130602.7</v>
      </c>
      <c r="M1437" s="2">
        <v>8836.2000000000007</v>
      </c>
      <c r="N1437" s="2">
        <v>3</v>
      </c>
      <c r="O1437" s="2">
        <v>50</v>
      </c>
      <c r="AA1437" s="3" t="s">
        <v>140</v>
      </c>
      <c r="AB1437" s="3">
        <v>73526.600000000006</v>
      </c>
      <c r="AC1437" s="3">
        <v>144042.29999999999</v>
      </c>
      <c r="AD1437" s="3">
        <v>9290.02</v>
      </c>
      <c r="AE1437" s="3">
        <v>6</v>
      </c>
      <c r="AF1437" s="3">
        <v>250</v>
      </c>
      <c r="AI1437" s="5">
        <v>54830.669800000003</v>
      </c>
      <c r="AJ1437" s="5">
        <v>106910.4307</v>
      </c>
    </row>
    <row r="1438" spans="10:36" x14ac:dyDescent="0.15">
      <c r="J1438" s="2" t="s">
        <v>31</v>
      </c>
      <c r="K1438" s="2">
        <v>51687.7</v>
      </c>
      <c r="L1438" s="2">
        <v>130265.1</v>
      </c>
      <c r="M1438" s="2">
        <v>8775.19</v>
      </c>
      <c r="N1438" s="2">
        <v>3</v>
      </c>
      <c r="O1438" s="2">
        <v>50</v>
      </c>
      <c r="AA1438" s="3" t="s">
        <v>140</v>
      </c>
      <c r="AB1438" s="3">
        <v>61206.7</v>
      </c>
      <c r="AC1438" s="3">
        <v>126028.9</v>
      </c>
      <c r="AD1438" s="3">
        <v>8820.8799999999992</v>
      </c>
      <c r="AE1438" s="3">
        <v>6</v>
      </c>
      <c r="AF1438" s="3">
        <v>250</v>
      </c>
      <c r="AI1438" s="5">
        <v>54965.044300000001</v>
      </c>
      <c r="AJ1438" s="5">
        <v>106816.3406</v>
      </c>
    </row>
    <row r="1439" spans="10:36" x14ac:dyDescent="0.15">
      <c r="J1439" s="2" t="s">
        <v>31</v>
      </c>
      <c r="K1439" s="2">
        <v>42336.3</v>
      </c>
      <c r="L1439" s="2">
        <v>115682.4</v>
      </c>
      <c r="M1439" s="2">
        <v>9339.2999999999993</v>
      </c>
      <c r="N1439" s="2">
        <v>3</v>
      </c>
      <c r="O1439" s="2">
        <v>50</v>
      </c>
      <c r="AA1439" s="3" t="s">
        <v>140</v>
      </c>
      <c r="AB1439" s="3">
        <v>73365.8</v>
      </c>
      <c r="AC1439" s="3">
        <v>143424.5</v>
      </c>
      <c r="AD1439" s="3">
        <v>9295.19</v>
      </c>
      <c r="AE1439" s="3">
        <v>6</v>
      </c>
      <c r="AF1439" s="3">
        <v>250</v>
      </c>
      <c r="AI1439" s="5">
        <v>55099.420400000003</v>
      </c>
      <c r="AJ1439" s="5">
        <v>106722.2494</v>
      </c>
    </row>
    <row r="1440" spans="10:36" x14ac:dyDescent="0.15">
      <c r="J1440" s="2" t="s">
        <v>31</v>
      </c>
      <c r="K1440" s="2">
        <v>52471.1</v>
      </c>
      <c r="L1440" s="2">
        <v>129890.1</v>
      </c>
      <c r="M1440" s="2">
        <v>8686.07</v>
      </c>
      <c r="N1440" s="2">
        <v>3</v>
      </c>
      <c r="O1440" s="2">
        <v>50</v>
      </c>
      <c r="AA1440" s="3" t="s">
        <v>140</v>
      </c>
      <c r="AB1440" s="3">
        <v>66868.100000000006</v>
      </c>
      <c r="AC1440" s="3">
        <v>133855.29999999999</v>
      </c>
      <c r="AD1440" s="3">
        <v>9079.26</v>
      </c>
      <c r="AE1440" s="3">
        <v>6</v>
      </c>
      <c r="AF1440" s="3">
        <v>250</v>
      </c>
      <c r="AI1440" s="5">
        <v>55233.794999999998</v>
      </c>
      <c r="AJ1440" s="5">
        <v>106628.1594</v>
      </c>
    </row>
    <row r="1441" spans="10:36" x14ac:dyDescent="0.15">
      <c r="J1441" s="2" t="s">
        <v>31</v>
      </c>
      <c r="K1441" s="2">
        <v>53191.9</v>
      </c>
      <c r="L1441" s="2">
        <v>129464.6</v>
      </c>
      <c r="M1441" s="2">
        <v>8586.86</v>
      </c>
      <c r="N1441" s="2">
        <v>3</v>
      </c>
      <c r="O1441" s="2">
        <v>50</v>
      </c>
      <c r="AA1441" s="3" t="s">
        <v>140</v>
      </c>
      <c r="AB1441" s="3">
        <v>73217.899999999994</v>
      </c>
      <c r="AC1441" s="3">
        <v>142755.9</v>
      </c>
      <c r="AD1441" s="3">
        <v>9304.02</v>
      </c>
      <c r="AE1441" s="3">
        <v>6</v>
      </c>
      <c r="AF1441" s="3">
        <v>250</v>
      </c>
      <c r="AI1441" s="5">
        <v>55368.171000000002</v>
      </c>
      <c r="AJ1441" s="5">
        <v>106534.06819999999</v>
      </c>
    </row>
    <row r="1442" spans="10:36" x14ac:dyDescent="0.15">
      <c r="J1442" s="2" t="s">
        <v>31</v>
      </c>
      <c r="K1442" s="2">
        <v>46047.6</v>
      </c>
      <c r="L1442" s="2">
        <v>118167.7</v>
      </c>
      <c r="M1442" s="2">
        <v>9203.24</v>
      </c>
      <c r="N1442" s="2">
        <v>3</v>
      </c>
      <c r="O1442" s="2">
        <v>50</v>
      </c>
      <c r="AA1442" s="3" t="s">
        <v>140</v>
      </c>
      <c r="AB1442" s="3">
        <v>67973.100000000006</v>
      </c>
      <c r="AC1442" s="3">
        <v>134881.20000000001</v>
      </c>
      <c r="AD1442" s="3">
        <v>9127.85</v>
      </c>
      <c r="AE1442" s="3">
        <v>6</v>
      </c>
      <c r="AF1442" s="3">
        <v>250</v>
      </c>
      <c r="AI1442" s="5">
        <v>55502.545599999998</v>
      </c>
      <c r="AJ1442" s="5">
        <v>106439.97809999999</v>
      </c>
    </row>
    <row r="1443" spans="10:36" x14ac:dyDescent="0.15">
      <c r="J1443" s="2" t="s">
        <v>31</v>
      </c>
      <c r="K1443" s="2">
        <v>53748</v>
      </c>
      <c r="L1443" s="2">
        <v>129176.8</v>
      </c>
      <c r="M1443" s="2">
        <v>8517.2900000000009</v>
      </c>
      <c r="N1443" s="2">
        <v>3</v>
      </c>
      <c r="O1443" s="2">
        <v>50</v>
      </c>
      <c r="AA1443" s="3" t="s">
        <v>140</v>
      </c>
      <c r="AB1443" s="3">
        <v>72956</v>
      </c>
      <c r="AC1443" s="3">
        <v>142162.70000000001</v>
      </c>
      <c r="AD1443" s="3">
        <v>9305.56</v>
      </c>
      <c r="AE1443" s="3">
        <v>6</v>
      </c>
      <c r="AF1443" s="3">
        <v>250</v>
      </c>
      <c r="AI1443" s="5">
        <v>55636.921699999999</v>
      </c>
      <c r="AJ1443" s="5">
        <v>106345.887</v>
      </c>
    </row>
    <row r="1444" spans="10:36" x14ac:dyDescent="0.15">
      <c r="J1444" s="2" t="s">
        <v>31</v>
      </c>
      <c r="K1444" s="2">
        <v>54481.599999999999</v>
      </c>
      <c r="L1444" s="2">
        <v>128688.3</v>
      </c>
      <c r="M1444" s="2">
        <v>8404.48</v>
      </c>
      <c r="N1444" s="2">
        <v>3</v>
      </c>
      <c r="O1444" s="2">
        <v>50</v>
      </c>
      <c r="AA1444" s="3" t="s">
        <v>140</v>
      </c>
      <c r="AB1444" s="3">
        <v>72419.3</v>
      </c>
      <c r="AC1444" s="3">
        <v>141013.5</v>
      </c>
      <c r="AD1444" s="3">
        <v>9297.06</v>
      </c>
      <c r="AE1444" s="3">
        <v>6</v>
      </c>
      <c r="AF1444" s="3">
        <v>250</v>
      </c>
      <c r="AI1444" s="5">
        <v>55771.296199999997</v>
      </c>
      <c r="AJ1444" s="5">
        <v>106251.7969</v>
      </c>
    </row>
    <row r="1445" spans="10:36" x14ac:dyDescent="0.15">
      <c r="J1445" s="2" t="s">
        <v>31</v>
      </c>
      <c r="K1445" s="2">
        <v>49506.6</v>
      </c>
      <c r="L1445" s="2">
        <v>120576.4</v>
      </c>
      <c r="M1445" s="2">
        <v>8907.26</v>
      </c>
      <c r="N1445" s="2">
        <v>3</v>
      </c>
      <c r="O1445" s="2">
        <v>50</v>
      </c>
      <c r="AA1445" s="3" t="s">
        <v>140</v>
      </c>
      <c r="AB1445" s="3">
        <v>72694.2</v>
      </c>
      <c r="AC1445" s="3">
        <v>141556.79999999999</v>
      </c>
      <c r="AD1445" s="3">
        <v>9305.25</v>
      </c>
      <c r="AE1445" s="3">
        <v>6</v>
      </c>
      <c r="AF1445" s="3">
        <v>250</v>
      </c>
      <c r="AI1445" s="5">
        <v>55905.672400000003</v>
      </c>
      <c r="AJ1445" s="5">
        <v>106157.70570000001</v>
      </c>
    </row>
    <row r="1446" spans="10:36" x14ac:dyDescent="0.15">
      <c r="J1446" s="2" t="s">
        <v>31</v>
      </c>
      <c r="K1446" s="2">
        <v>55050.9</v>
      </c>
      <c r="L1446" s="2">
        <v>128299.9</v>
      </c>
      <c r="M1446" s="2">
        <v>8340.5300000000007</v>
      </c>
      <c r="N1446" s="2">
        <v>3</v>
      </c>
      <c r="O1446" s="2">
        <v>50</v>
      </c>
      <c r="AA1446" s="3" t="s">
        <v>140</v>
      </c>
      <c r="AB1446" s="3">
        <v>61138.1</v>
      </c>
      <c r="AC1446" s="3">
        <v>124668.3</v>
      </c>
      <c r="AD1446" s="3">
        <v>8926.9</v>
      </c>
      <c r="AE1446" s="3">
        <v>6</v>
      </c>
      <c r="AF1446" s="3">
        <v>250</v>
      </c>
      <c r="AI1446" s="5">
        <v>56040.046900000001</v>
      </c>
      <c r="AJ1446" s="5">
        <v>106063.61569999999</v>
      </c>
    </row>
    <row r="1447" spans="10:36" x14ac:dyDescent="0.15">
      <c r="J1447" s="2" t="s">
        <v>31</v>
      </c>
      <c r="K1447" s="2">
        <v>55481.3</v>
      </c>
      <c r="L1447" s="2">
        <v>127936</v>
      </c>
      <c r="M1447" s="2">
        <v>8288.85</v>
      </c>
      <c r="N1447" s="2">
        <v>3</v>
      </c>
      <c r="O1447" s="2">
        <v>50</v>
      </c>
      <c r="AA1447" s="3" t="s">
        <v>140</v>
      </c>
      <c r="AB1447" s="3">
        <v>69014.399999999994</v>
      </c>
      <c r="AC1447" s="3">
        <v>135919.6</v>
      </c>
      <c r="AD1447" s="3">
        <v>9188.42</v>
      </c>
      <c r="AE1447" s="3">
        <v>6</v>
      </c>
      <c r="AF1447" s="3">
        <v>250</v>
      </c>
      <c r="AI1447" s="5">
        <v>56174.4231</v>
      </c>
      <c r="AJ1447" s="5">
        <v>105969.5245</v>
      </c>
    </row>
    <row r="1448" spans="10:36" x14ac:dyDescent="0.15">
      <c r="J1448" s="2" t="s">
        <v>31</v>
      </c>
      <c r="K1448" s="2">
        <v>52061</v>
      </c>
      <c r="L1448" s="2">
        <v>122136.8</v>
      </c>
      <c r="M1448" s="2">
        <v>8659.64</v>
      </c>
      <c r="N1448" s="2">
        <v>3</v>
      </c>
      <c r="O1448" s="2">
        <v>50</v>
      </c>
      <c r="AA1448" s="3" t="s">
        <v>140</v>
      </c>
      <c r="AB1448" s="3">
        <v>71732.600000000006</v>
      </c>
      <c r="AC1448" s="3">
        <v>139637.1</v>
      </c>
      <c r="AD1448" s="3">
        <v>9281.4699999999993</v>
      </c>
      <c r="AE1448" s="3">
        <v>6</v>
      </c>
      <c r="AF1448" s="3">
        <v>250</v>
      </c>
      <c r="AI1448" s="5">
        <v>56308.797599999998</v>
      </c>
      <c r="AJ1448" s="5">
        <v>105875.4344</v>
      </c>
    </row>
    <row r="1449" spans="10:36" x14ac:dyDescent="0.15">
      <c r="J1449" s="2" t="s">
        <v>31</v>
      </c>
      <c r="K1449" s="2">
        <v>55797.599999999999</v>
      </c>
      <c r="L1449" s="2">
        <v>127685</v>
      </c>
      <c r="M1449" s="2">
        <v>8229.86</v>
      </c>
      <c r="N1449" s="2">
        <v>3</v>
      </c>
      <c r="O1449" s="2">
        <v>50</v>
      </c>
      <c r="AA1449" s="3" t="s">
        <v>140</v>
      </c>
      <c r="AB1449" s="3">
        <v>72094.8</v>
      </c>
      <c r="AC1449" s="3">
        <v>140357</v>
      </c>
      <c r="AD1449" s="3">
        <v>9294.44</v>
      </c>
      <c r="AE1449" s="3">
        <v>6</v>
      </c>
      <c r="AF1449" s="3">
        <v>250</v>
      </c>
      <c r="AI1449" s="5">
        <v>56443.173699999999</v>
      </c>
      <c r="AJ1449" s="5">
        <v>105781.3432</v>
      </c>
    </row>
    <row r="1450" spans="10:36" x14ac:dyDescent="0.15">
      <c r="J1450" s="2" t="s">
        <v>31</v>
      </c>
      <c r="K1450" s="2">
        <v>56253.9</v>
      </c>
      <c r="L1450" s="2">
        <v>127132.6</v>
      </c>
      <c r="M1450" s="2">
        <v>8189.85</v>
      </c>
      <c r="N1450" s="2">
        <v>3</v>
      </c>
      <c r="O1450" s="2">
        <v>50</v>
      </c>
      <c r="AA1450" s="3" t="s">
        <v>140</v>
      </c>
      <c r="AB1450" s="3">
        <v>69817.3</v>
      </c>
      <c r="AC1450" s="3">
        <v>136830.70000000001</v>
      </c>
      <c r="AD1450" s="3">
        <v>9225.74</v>
      </c>
      <c r="AE1450" s="3">
        <v>6</v>
      </c>
      <c r="AF1450" s="3">
        <v>250</v>
      </c>
      <c r="AI1450" s="5">
        <v>56577.548300000002</v>
      </c>
      <c r="AJ1450" s="5">
        <v>105687.25320000001</v>
      </c>
    </row>
    <row r="1451" spans="10:36" x14ac:dyDescent="0.15">
      <c r="J1451" s="2" t="s">
        <v>31</v>
      </c>
      <c r="K1451" s="2">
        <v>56381.599999999999</v>
      </c>
      <c r="L1451" s="2">
        <v>126729.7</v>
      </c>
      <c r="M1451" s="2">
        <v>8191.85</v>
      </c>
      <c r="N1451" s="2">
        <v>3</v>
      </c>
      <c r="O1451" s="2">
        <v>50</v>
      </c>
      <c r="AA1451" s="3" t="s">
        <v>140</v>
      </c>
      <c r="AB1451" s="3">
        <v>70556.800000000003</v>
      </c>
      <c r="AC1451" s="3">
        <v>137716.20000000001</v>
      </c>
      <c r="AD1451" s="3">
        <v>9246.31</v>
      </c>
      <c r="AE1451" s="3">
        <v>6</v>
      </c>
      <c r="AF1451" s="3">
        <v>250</v>
      </c>
      <c r="AI1451" s="5">
        <v>56711.924400000004</v>
      </c>
      <c r="AJ1451" s="5">
        <v>105593.162</v>
      </c>
    </row>
    <row r="1452" spans="10:36" x14ac:dyDescent="0.15">
      <c r="J1452" s="2" t="s">
        <v>31</v>
      </c>
      <c r="K1452" s="2">
        <v>56445.2</v>
      </c>
      <c r="L1452" s="2">
        <v>126565.9</v>
      </c>
      <c r="M1452" s="2">
        <v>8211.69</v>
      </c>
      <c r="N1452" s="2">
        <v>3</v>
      </c>
      <c r="O1452" s="2">
        <v>50</v>
      </c>
      <c r="AA1452" s="3" t="s">
        <v>140</v>
      </c>
      <c r="AB1452" s="3">
        <v>71207.399999999994</v>
      </c>
      <c r="AC1452" s="3">
        <v>138802.79999999999</v>
      </c>
      <c r="AD1452" s="3">
        <v>9270.75</v>
      </c>
      <c r="AE1452" s="3">
        <v>6</v>
      </c>
      <c r="AF1452" s="3">
        <v>250</v>
      </c>
      <c r="AI1452" s="5">
        <v>56846.298900000002</v>
      </c>
      <c r="AJ1452" s="5">
        <v>105499.0719</v>
      </c>
    </row>
    <row r="1453" spans="10:36" x14ac:dyDescent="0.15">
      <c r="J1453" s="2" t="s">
        <v>31</v>
      </c>
      <c r="K1453" s="2">
        <v>54690.3</v>
      </c>
      <c r="L1453" s="2">
        <v>123836.3</v>
      </c>
      <c r="M1453" s="2">
        <v>8432.93</v>
      </c>
      <c r="N1453" s="2">
        <v>3</v>
      </c>
      <c r="O1453" s="2">
        <v>50</v>
      </c>
      <c r="AA1453" s="3" t="s">
        <v>140</v>
      </c>
      <c r="AB1453" s="3">
        <v>61231</v>
      </c>
      <c r="AC1453" s="3">
        <v>123749</v>
      </c>
      <c r="AD1453" s="3">
        <v>9008.0499999999993</v>
      </c>
      <c r="AE1453" s="3">
        <v>6</v>
      </c>
      <c r="AF1453" s="3">
        <v>250</v>
      </c>
      <c r="AI1453" s="5">
        <v>35440.336199999998</v>
      </c>
      <c r="AJ1453" s="5">
        <v>120687.9467</v>
      </c>
    </row>
    <row r="1454" spans="10:36" x14ac:dyDescent="0.15">
      <c r="J1454" s="2" t="s">
        <v>31</v>
      </c>
      <c r="K1454" s="2">
        <v>56509.5</v>
      </c>
      <c r="L1454" s="2">
        <v>126301.5</v>
      </c>
      <c r="M1454" s="2">
        <v>8232.7099999999991</v>
      </c>
      <c r="N1454" s="2">
        <v>3</v>
      </c>
      <c r="O1454" s="2">
        <v>50</v>
      </c>
      <c r="AA1454" s="3" t="s">
        <v>140</v>
      </c>
      <c r="AB1454" s="3">
        <v>61452.800000000003</v>
      </c>
      <c r="AC1454" s="3">
        <v>122377.3</v>
      </c>
      <c r="AD1454" s="3">
        <v>9076.66</v>
      </c>
      <c r="AE1454" s="3">
        <v>6</v>
      </c>
      <c r="AF1454" s="3">
        <v>250</v>
      </c>
      <c r="AI1454" s="5">
        <v>35574.711600000002</v>
      </c>
      <c r="AJ1454" s="5">
        <v>120593.8561</v>
      </c>
    </row>
    <row r="1455" spans="10:36" x14ac:dyDescent="0.15">
      <c r="J1455" s="2" t="s">
        <v>31</v>
      </c>
      <c r="K1455" s="2">
        <v>56511.199999999997</v>
      </c>
      <c r="L1455" s="2">
        <v>125910.8</v>
      </c>
      <c r="M1455" s="2">
        <v>8265.1200000000008</v>
      </c>
      <c r="N1455" s="2">
        <v>3</v>
      </c>
      <c r="O1455" s="2">
        <v>50</v>
      </c>
      <c r="AA1455" s="3" t="s">
        <v>140</v>
      </c>
      <c r="AB1455" s="3">
        <v>61749</v>
      </c>
      <c r="AC1455" s="3">
        <v>121156.8</v>
      </c>
      <c r="AD1455" s="3">
        <v>9133.6299999999992</v>
      </c>
      <c r="AE1455" s="3">
        <v>6</v>
      </c>
      <c r="AF1455" s="3">
        <v>250</v>
      </c>
      <c r="AI1455" s="5">
        <v>35709.086900000002</v>
      </c>
      <c r="AJ1455" s="5">
        <v>120499.7654</v>
      </c>
    </row>
    <row r="1456" spans="10:36" x14ac:dyDescent="0.15">
      <c r="J1456" s="2" t="s">
        <v>31</v>
      </c>
      <c r="K1456" s="2">
        <v>55796.9</v>
      </c>
      <c r="L1456" s="2">
        <v>124723.1</v>
      </c>
      <c r="M1456" s="2">
        <v>8363.23</v>
      </c>
      <c r="N1456" s="2">
        <v>3</v>
      </c>
      <c r="O1456" s="2">
        <v>50</v>
      </c>
      <c r="AA1456" s="3" t="s">
        <v>140</v>
      </c>
      <c r="AB1456" s="3">
        <v>62097.1</v>
      </c>
      <c r="AC1456" s="3">
        <v>119659.5</v>
      </c>
      <c r="AD1456" s="3">
        <v>9224.5400000000009</v>
      </c>
      <c r="AE1456" s="3">
        <v>6</v>
      </c>
      <c r="AF1456" s="3">
        <v>250</v>
      </c>
      <c r="AI1456" s="5">
        <v>35843.462200000002</v>
      </c>
      <c r="AJ1456" s="5">
        <v>120405.67479999999</v>
      </c>
    </row>
    <row r="1457" spans="10:36" x14ac:dyDescent="0.15">
      <c r="J1457" s="2" t="s">
        <v>31</v>
      </c>
      <c r="K1457" s="2">
        <v>56148.3</v>
      </c>
      <c r="L1457" s="2">
        <v>125153.2</v>
      </c>
      <c r="M1457" s="2">
        <v>8335.0300000000007</v>
      </c>
      <c r="N1457" s="2">
        <v>3</v>
      </c>
      <c r="O1457" s="2">
        <v>50</v>
      </c>
      <c r="AA1457" s="3" t="s">
        <v>140</v>
      </c>
      <c r="AB1457" s="3">
        <v>62688</v>
      </c>
      <c r="AC1457" s="3">
        <v>117596.8</v>
      </c>
      <c r="AD1457" s="3">
        <v>9353.11</v>
      </c>
      <c r="AE1457" s="3">
        <v>6</v>
      </c>
      <c r="AF1457" s="3">
        <v>250</v>
      </c>
      <c r="AI1457" s="5">
        <v>35977.837599999999</v>
      </c>
      <c r="AJ1457" s="5">
        <v>120311.5842</v>
      </c>
    </row>
    <row r="1458" spans="10:36" x14ac:dyDescent="0.15">
      <c r="J1458" s="2" t="s">
        <v>31</v>
      </c>
      <c r="K1458" s="2">
        <v>56411.7</v>
      </c>
      <c r="L1458" s="2">
        <v>125507.2</v>
      </c>
      <c r="M1458" s="2">
        <v>8302.84</v>
      </c>
      <c r="N1458" s="2">
        <v>3</v>
      </c>
      <c r="O1458" s="2">
        <v>50</v>
      </c>
      <c r="AA1458" s="3" t="s">
        <v>140</v>
      </c>
      <c r="AB1458" s="3">
        <v>63444.2</v>
      </c>
      <c r="AC1458" s="3">
        <v>115295.3</v>
      </c>
      <c r="AD1458" s="3">
        <v>9471.24</v>
      </c>
      <c r="AE1458" s="3">
        <v>6</v>
      </c>
      <c r="AF1458" s="3">
        <v>250</v>
      </c>
      <c r="AI1458" s="5">
        <v>36112.212899999999</v>
      </c>
      <c r="AJ1458" s="5">
        <v>120217.4936</v>
      </c>
    </row>
    <row r="1459" spans="10:36" x14ac:dyDescent="0.15">
      <c r="J1459" s="2" t="s">
        <v>31</v>
      </c>
      <c r="K1459" s="2">
        <v>44573.2</v>
      </c>
      <c r="L1459" s="2">
        <v>133437.70000000001</v>
      </c>
      <c r="M1459" s="2">
        <v>9347.84</v>
      </c>
      <c r="N1459" s="2">
        <v>1</v>
      </c>
      <c r="O1459" s="2">
        <v>55</v>
      </c>
      <c r="AA1459" s="3" t="s">
        <v>140</v>
      </c>
      <c r="AB1459" s="3">
        <v>41074.1</v>
      </c>
      <c r="AC1459" s="3">
        <v>123733.9</v>
      </c>
      <c r="AD1459" s="3">
        <v>9422.3799999999992</v>
      </c>
      <c r="AE1459" s="3">
        <v>7</v>
      </c>
      <c r="AF1459" s="3">
        <v>250</v>
      </c>
      <c r="AI1459" s="5">
        <v>36246.588300000003</v>
      </c>
      <c r="AJ1459" s="5">
        <v>120123.4029</v>
      </c>
    </row>
    <row r="1460" spans="10:36" x14ac:dyDescent="0.15">
      <c r="J1460" s="2" t="s">
        <v>31</v>
      </c>
      <c r="K1460" s="2">
        <v>46470.1</v>
      </c>
      <c r="L1460" s="2">
        <v>132235.6</v>
      </c>
      <c r="M1460" s="2">
        <v>9259.0300000000007</v>
      </c>
      <c r="N1460" s="2">
        <v>1</v>
      </c>
      <c r="O1460" s="2">
        <v>55</v>
      </c>
      <c r="AA1460" s="3" t="s">
        <v>140</v>
      </c>
      <c r="AB1460" s="3">
        <v>46368.800000000003</v>
      </c>
      <c r="AC1460" s="3">
        <v>126796.9</v>
      </c>
      <c r="AD1460" s="3">
        <v>9152.84</v>
      </c>
      <c r="AE1460" s="3">
        <v>7</v>
      </c>
      <c r="AF1460" s="3">
        <v>250</v>
      </c>
      <c r="AI1460" s="5">
        <v>36380.963600000003</v>
      </c>
      <c r="AJ1460" s="5">
        <v>120029.31230000001</v>
      </c>
    </row>
    <row r="1461" spans="10:36" x14ac:dyDescent="0.15">
      <c r="J1461" s="2" t="s">
        <v>31</v>
      </c>
      <c r="K1461" s="2">
        <v>48227.4</v>
      </c>
      <c r="L1461" s="2">
        <v>131259.5</v>
      </c>
      <c r="M1461" s="2">
        <v>9131.56</v>
      </c>
      <c r="N1461" s="2">
        <v>1</v>
      </c>
      <c r="O1461" s="2">
        <v>55</v>
      </c>
      <c r="AA1461" s="3" t="s">
        <v>140</v>
      </c>
      <c r="AB1461" s="3">
        <v>47775.6</v>
      </c>
      <c r="AC1461" s="3">
        <v>127963.3</v>
      </c>
      <c r="AD1461" s="3">
        <v>9049.49</v>
      </c>
      <c r="AE1461" s="3">
        <v>7</v>
      </c>
      <c r="AF1461" s="3">
        <v>250</v>
      </c>
      <c r="AI1461" s="5">
        <v>36515.338900000002</v>
      </c>
      <c r="AJ1461" s="5">
        <v>119935.22169999999</v>
      </c>
    </row>
    <row r="1462" spans="10:36" x14ac:dyDescent="0.15">
      <c r="J1462" s="2" t="s">
        <v>31</v>
      </c>
      <c r="K1462" s="2">
        <v>49579.7</v>
      </c>
      <c r="L1462" s="2">
        <v>130571.5</v>
      </c>
      <c r="M1462" s="2">
        <v>8959.5400000000009</v>
      </c>
      <c r="N1462" s="2">
        <v>1</v>
      </c>
      <c r="O1462" s="2">
        <v>55</v>
      </c>
      <c r="AA1462" s="3" t="s">
        <v>140</v>
      </c>
      <c r="AB1462" s="3">
        <v>49308.7</v>
      </c>
      <c r="AC1462" s="3">
        <v>129092.2</v>
      </c>
      <c r="AD1462" s="3">
        <v>8957.2199999999993</v>
      </c>
      <c r="AE1462" s="3">
        <v>7</v>
      </c>
      <c r="AF1462" s="3">
        <v>250</v>
      </c>
      <c r="AI1462" s="5">
        <v>36649.7143</v>
      </c>
      <c r="AJ1462" s="5">
        <v>119841.1311</v>
      </c>
    </row>
    <row r="1463" spans="10:36" x14ac:dyDescent="0.15">
      <c r="J1463" s="2" t="s">
        <v>31</v>
      </c>
      <c r="K1463" s="2">
        <v>50464.6</v>
      </c>
      <c r="L1463" s="2">
        <v>130159.1</v>
      </c>
      <c r="M1463" s="2">
        <v>8866.85</v>
      </c>
      <c r="N1463" s="2">
        <v>1</v>
      </c>
      <c r="O1463" s="2">
        <v>55</v>
      </c>
      <c r="AA1463" s="3" t="s">
        <v>140</v>
      </c>
      <c r="AB1463" s="3">
        <v>52827.8</v>
      </c>
      <c r="AC1463" s="3">
        <v>131604.29999999999</v>
      </c>
      <c r="AD1463" s="3">
        <v>8771.34</v>
      </c>
      <c r="AE1463" s="3">
        <v>7</v>
      </c>
      <c r="AF1463" s="3">
        <v>250</v>
      </c>
      <c r="AI1463" s="5">
        <v>36784.089500000002</v>
      </c>
      <c r="AJ1463" s="5">
        <v>119747.0405</v>
      </c>
    </row>
    <row r="1464" spans="10:36" x14ac:dyDescent="0.15">
      <c r="J1464" s="2" t="s">
        <v>31</v>
      </c>
      <c r="K1464" s="2">
        <v>51286.1</v>
      </c>
      <c r="L1464" s="2">
        <v>129759.2</v>
      </c>
      <c r="M1464" s="2">
        <v>8766.9699999999993</v>
      </c>
      <c r="N1464" s="2">
        <v>1</v>
      </c>
      <c r="O1464" s="2">
        <v>55</v>
      </c>
      <c r="AA1464" s="3" t="s">
        <v>140</v>
      </c>
      <c r="AB1464" s="3">
        <v>54964.2</v>
      </c>
      <c r="AC1464" s="3">
        <v>133126.6</v>
      </c>
      <c r="AD1464" s="3">
        <v>8689.4599999999991</v>
      </c>
      <c r="AE1464" s="3">
        <v>7</v>
      </c>
      <c r="AF1464" s="3">
        <v>250</v>
      </c>
      <c r="AI1464" s="5">
        <v>36918.464899999999</v>
      </c>
      <c r="AJ1464" s="5">
        <v>119652.94990000001</v>
      </c>
    </row>
    <row r="1465" spans="10:36" x14ac:dyDescent="0.15">
      <c r="J1465" s="2" t="s">
        <v>31</v>
      </c>
      <c r="K1465" s="2">
        <v>41692.6</v>
      </c>
      <c r="L1465" s="2">
        <v>115818.2</v>
      </c>
      <c r="M1465" s="2">
        <v>9341.18</v>
      </c>
      <c r="N1465" s="2">
        <v>1</v>
      </c>
      <c r="O1465" s="2">
        <v>55</v>
      </c>
      <c r="AA1465" s="3" t="s">
        <v>140</v>
      </c>
      <c r="AB1465" s="3">
        <v>55944.6</v>
      </c>
      <c r="AC1465" s="3">
        <v>133862.5</v>
      </c>
      <c r="AD1465" s="3">
        <v>8688.66</v>
      </c>
      <c r="AE1465" s="3">
        <v>7</v>
      </c>
      <c r="AF1465" s="3">
        <v>250</v>
      </c>
      <c r="AI1465" s="5">
        <v>37052.840199999999</v>
      </c>
      <c r="AJ1465" s="5">
        <v>119558.85920000001</v>
      </c>
    </row>
    <row r="1466" spans="10:36" x14ac:dyDescent="0.15">
      <c r="J1466" s="2" t="s">
        <v>31</v>
      </c>
      <c r="K1466" s="2">
        <v>52562.3</v>
      </c>
      <c r="L1466" s="2">
        <v>129134.2</v>
      </c>
      <c r="M1466" s="2">
        <v>8617.92</v>
      </c>
      <c r="N1466" s="2">
        <v>1</v>
      </c>
      <c r="O1466" s="2">
        <v>55</v>
      </c>
      <c r="AA1466" s="3" t="s">
        <v>140</v>
      </c>
      <c r="AB1466" s="3">
        <v>61066.9</v>
      </c>
      <c r="AC1466" s="3">
        <v>141018.4</v>
      </c>
      <c r="AD1466" s="3">
        <v>8983.9</v>
      </c>
      <c r="AE1466" s="3">
        <v>7</v>
      </c>
      <c r="AF1466" s="3">
        <v>250</v>
      </c>
      <c r="AI1466" s="5">
        <v>37187.215499999998</v>
      </c>
      <c r="AJ1466" s="5">
        <v>119464.7686</v>
      </c>
    </row>
    <row r="1467" spans="10:36" x14ac:dyDescent="0.15">
      <c r="J1467" s="2" t="s">
        <v>31</v>
      </c>
      <c r="K1467" s="2">
        <v>45089.2</v>
      </c>
      <c r="L1467" s="2">
        <v>118037.7</v>
      </c>
      <c r="M1467" s="2">
        <v>9238.84</v>
      </c>
      <c r="N1467" s="2">
        <v>1</v>
      </c>
      <c r="O1467" s="2">
        <v>55</v>
      </c>
      <c r="AA1467" s="3" t="s">
        <v>140</v>
      </c>
      <c r="AB1467" s="3">
        <v>61780.2</v>
      </c>
      <c r="AC1467" s="3">
        <v>142143</v>
      </c>
      <c r="AD1467" s="3">
        <v>9042.19</v>
      </c>
      <c r="AE1467" s="3">
        <v>7</v>
      </c>
      <c r="AF1467" s="3">
        <v>250</v>
      </c>
      <c r="AI1467" s="5">
        <v>37321.590900000003</v>
      </c>
      <c r="AJ1467" s="5">
        <v>119370.678</v>
      </c>
    </row>
    <row r="1468" spans="10:36" x14ac:dyDescent="0.15">
      <c r="J1468" s="2" t="s">
        <v>31</v>
      </c>
      <c r="K1468" s="2">
        <v>53725.4</v>
      </c>
      <c r="L1468" s="2">
        <v>128546.6</v>
      </c>
      <c r="M1468" s="2">
        <v>8475.57</v>
      </c>
      <c r="N1468" s="2">
        <v>1</v>
      </c>
      <c r="O1468" s="2">
        <v>55</v>
      </c>
      <c r="AA1468" s="3" t="s">
        <v>140</v>
      </c>
      <c r="AB1468" s="3">
        <v>62481.599999999999</v>
      </c>
      <c r="AC1468" s="3">
        <v>143066.29999999999</v>
      </c>
      <c r="AD1468" s="3">
        <v>9083.41</v>
      </c>
      <c r="AE1468" s="3">
        <v>7</v>
      </c>
      <c r="AF1468" s="3">
        <v>250</v>
      </c>
      <c r="AI1468" s="5">
        <v>37455.966200000003</v>
      </c>
      <c r="AJ1468" s="5">
        <v>119276.5874</v>
      </c>
    </row>
    <row r="1469" spans="10:36" x14ac:dyDescent="0.15">
      <c r="J1469" s="2" t="s">
        <v>31</v>
      </c>
      <c r="K1469" s="2">
        <v>48901.2</v>
      </c>
      <c r="L1469" s="2">
        <v>120573.8</v>
      </c>
      <c r="M1469" s="2">
        <v>8940.0300000000007</v>
      </c>
      <c r="N1469" s="2">
        <v>1</v>
      </c>
      <c r="O1469" s="2">
        <v>55</v>
      </c>
      <c r="AA1469" s="3" t="s">
        <v>140</v>
      </c>
      <c r="AB1469" s="3">
        <v>56534.8</v>
      </c>
      <c r="AC1469" s="3">
        <v>134369.4</v>
      </c>
      <c r="AD1469" s="3">
        <v>8699.48</v>
      </c>
      <c r="AE1469" s="3">
        <v>7</v>
      </c>
      <c r="AF1469" s="3">
        <v>250</v>
      </c>
      <c r="AI1469" s="5">
        <v>37590.3416</v>
      </c>
      <c r="AJ1469" s="5">
        <v>119182.4967</v>
      </c>
    </row>
    <row r="1470" spans="10:36" x14ac:dyDescent="0.15">
      <c r="J1470" s="2" t="s">
        <v>31</v>
      </c>
      <c r="K1470" s="2">
        <v>54446.2</v>
      </c>
      <c r="L1470" s="2">
        <v>128108.3</v>
      </c>
      <c r="M1470" s="2">
        <v>8381.32</v>
      </c>
      <c r="N1470" s="2">
        <v>1</v>
      </c>
      <c r="O1470" s="2">
        <v>55</v>
      </c>
      <c r="AA1470" s="3" t="s">
        <v>140</v>
      </c>
      <c r="AB1470" s="3">
        <v>60029.2</v>
      </c>
      <c r="AC1470" s="3">
        <v>139224.4</v>
      </c>
      <c r="AD1470" s="3">
        <v>8892.11</v>
      </c>
      <c r="AE1470" s="3">
        <v>7</v>
      </c>
      <c r="AF1470" s="3">
        <v>250</v>
      </c>
      <c r="AI1470" s="5">
        <v>37724.716899999999</v>
      </c>
      <c r="AJ1470" s="5">
        <v>119088.40609999999</v>
      </c>
    </row>
    <row r="1471" spans="10:36" x14ac:dyDescent="0.15">
      <c r="J1471" s="2" t="s">
        <v>31</v>
      </c>
      <c r="K1471" s="2">
        <v>50511.5</v>
      </c>
      <c r="L1471" s="2">
        <v>121601.4</v>
      </c>
      <c r="M1471" s="2">
        <v>8781.17</v>
      </c>
      <c r="N1471" s="2">
        <v>1</v>
      </c>
      <c r="O1471" s="2">
        <v>55</v>
      </c>
      <c r="AA1471" s="3" t="s">
        <v>140</v>
      </c>
      <c r="AB1471" s="3">
        <v>60541.7</v>
      </c>
      <c r="AC1471" s="3">
        <v>140096.1</v>
      </c>
      <c r="AD1471" s="3">
        <v>8925.9500000000007</v>
      </c>
      <c r="AE1471" s="3">
        <v>7</v>
      </c>
      <c r="AF1471" s="3">
        <v>250</v>
      </c>
      <c r="AI1471" s="5">
        <v>37859.092199999999</v>
      </c>
      <c r="AJ1471" s="5">
        <v>118994.3155</v>
      </c>
    </row>
    <row r="1472" spans="10:36" x14ac:dyDescent="0.15">
      <c r="J1472" s="2" t="s">
        <v>31</v>
      </c>
      <c r="K1472" s="2">
        <v>55167</v>
      </c>
      <c r="L1472" s="2">
        <v>127670</v>
      </c>
      <c r="M1472" s="2">
        <v>8288.73</v>
      </c>
      <c r="N1472" s="2">
        <v>1</v>
      </c>
      <c r="O1472" s="2">
        <v>55</v>
      </c>
      <c r="AA1472" s="3" t="s">
        <v>140</v>
      </c>
      <c r="AB1472" s="3">
        <v>63259.5</v>
      </c>
      <c r="AC1472" s="3">
        <v>143889.1</v>
      </c>
      <c r="AD1472" s="3">
        <v>9117.7800000000007</v>
      </c>
      <c r="AE1472" s="3">
        <v>7</v>
      </c>
      <c r="AF1472" s="3">
        <v>250</v>
      </c>
      <c r="AI1472" s="5">
        <v>37993.467600000004</v>
      </c>
      <c r="AJ1472" s="5">
        <v>118900.2249</v>
      </c>
    </row>
    <row r="1473" spans="10:36" x14ac:dyDescent="0.15">
      <c r="J1473" s="2" t="s">
        <v>31</v>
      </c>
      <c r="K1473" s="2">
        <v>55521.3</v>
      </c>
      <c r="L1473" s="2">
        <v>127356.3</v>
      </c>
      <c r="M1473" s="2">
        <v>8247.98</v>
      </c>
      <c r="N1473" s="2">
        <v>1</v>
      </c>
      <c r="O1473" s="2">
        <v>55</v>
      </c>
      <c r="AA1473" s="3" t="s">
        <v>140</v>
      </c>
      <c r="AB1473" s="3">
        <v>57149.599999999999</v>
      </c>
      <c r="AC1473" s="3">
        <v>134951.79999999999</v>
      </c>
      <c r="AD1473" s="3">
        <v>8714.39</v>
      </c>
      <c r="AE1473" s="3">
        <v>7</v>
      </c>
      <c r="AF1473" s="3">
        <v>250</v>
      </c>
      <c r="AI1473" s="5">
        <v>38127.842900000003</v>
      </c>
      <c r="AJ1473" s="5">
        <v>118806.1342</v>
      </c>
    </row>
    <row r="1474" spans="10:36" x14ac:dyDescent="0.15">
      <c r="J1474" s="2" t="s">
        <v>31</v>
      </c>
      <c r="K1474" s="2">
        <v>52839.6</v>
      </c>
      <c r="L1474" s="2">
        <v>123022.3</v>
      </c>
      <c r="M1474" s="2">
        <v>8564.89</v>
      </c>
      <c r="N1474" s="2">
        <v>1</v>
      </c>
      <c r="O1474" s="2">
        <v>55</v>
      </c>
      <c r="AA1474" s="3" t="s">
        <v>140</v>
      </c>
      <c r="AB1474" s="3">
        <v>59403.9</v>
      </c>
      <c r="AC1474" s="3">
        <v>138137.79999999999</v>
      </c>
      <c r="AD1474" s="3">
        <v>8839.84</v>
      </c>
      <c r="AE1474" s="3">
        <v>7</v>
      </c>
      <c r="AF1474" s="3">
        <v>250</v>
      </c>
      <c r="AI1474" s="5">
        <v>38262.2183</v>
      </c>
      <c r="AJ1474" s="5">
        <v>118712.0436</v>
      </c>
    </row>
    <row r="1475" spans="10:36" x14ac:dyDescent="0.15">
      <c r="J1475" s="2" t="s">
        <v>31</v>
      </c>
      <c r="K1475" s="2">
        <v>55863.199999999997</v>
      </c>
      <c r="L1475" s="2">
        <v>127055.1</v>
      </c>
      <c r="M1475" s="2">
        <v>8200.68</v>
      </c>
      <c r="N1475" s="2">
        <v>1</v>
      </c>
      <c r="O1475" s="2">
        <v>55</v>
      </c>
      <c r="AA1475" s="3" t="s">
        <v>140</v>
      </c>
      <c r="AB1475" s="3">
        <v>57676.800000000003</v>
      </c>
      <c r="AC1475" s="3">
        <v>135508.9</v>
      </c>
      <c r="AD1475" s="3">
        <v>8723.9500000000007</v>
      </c>
      <c r="AE1475" s="3">
        <v>7</v>
      </c>
      <c r="AF1475" s="3">
        <v>250</v>
      </c>
      <c r="AI1475" s="5">
        <v>38396.5936</v>
      </c>
      <c r="AJ1475" s="5">
        <v>118617.95299999999</v>
      </c>
    </row>
    <row r="1476" spans="10:36" x14ac:dyDescent="0.15">
      <c r="J1476" s="2" t="s">
        <v>31</v>
      </c>
      <c r="K1476" s="2">
        <v>56015.7</v>
      </c>
      <c r="L1476" s="2">
        <v>126778.5</v>
      </c>
      <c r="M1476" s="2">
        <v>8193.43</v>
      </c>
      <c r="N1476" s="2">
        <v>1</v>
      </c>
      <c r="O1476" s="2">
        <v>55</v>
      </c>
      <c r="AA1476" s="3" t="s">
        <v>140</v>
      </c>
      <c r="AB1476" s="3">
        <v>57977.7</v>
      </c>
      <c r="AC1476" s="3">
        <v>135863.20000000001</v>
      </c>
      <c r="AD1476" s="3">
        <v>8738.85</v>
      </c>
      <c r="AE1476" s="3">
        <v>7</v>
      </c>
      <c r="AF1476" s="3">
        <v>250</v>
      </c>
      <c r="AI1476" s="5">
        <v>38530.9689</v>
      </c>
      <c r="AJ1476" s="5">
        <v>118523.8624</v>
      </c>
    </row>
    <row r="1477" spans="10:36" x14ac:dyDescent="0.15">
      <c r="J1477" s="2" t="s">
        <v>31</v>
      </c>
      <c r="K1477" s="2">
        <v>54286.1</v>
      </c>
      <c r="L1477" s="2">
        <v>124024</v>
      </c>
      <c r="M1477" s="2">
        <v>8431.35</v>
      </c>
      <c r="N1477" s="2">
        <v>1</v>
      </c>
      <c r="O1477" s="2">
        <v>55</v>
      </c>
      <c r="AA1477" s="3" t="s">
        <v>140</v>
      </c>
      <c r="AB1477" s="3">
        <v>58516.4</v>
      </c>
      <c r="AC1477" s="3">
        <v>136571.20000000001</v>
      </c>
      <c r="AD1477" s="3">
        <v>8768.02</v>
      </c>
      <c r="AE1477" s="3">
        <v>7</v>
      </c>
      <c r="AF1477" s="3">
        <v>250</v>
      </c>
      <c r="AI1477" s="5">
        <v>38665.3442</v>
      </c>
      <c r="AJ1477" s="5">
        <v>118429.7718</v>
      </c>
    </row>
    <row r="1478" spans="10:36" x14ac:dyDescent="0.15">
      <c r="J1478" s="2" t="s">
        <v>31</v>
      </c>
      <c r="K1478" s="2">
        <v>56130.3</v>
      </c>
      <c r="L1478" s="2">
        <v>126489.2</v>
      </c>
      <c r="M1478" s="2">
        <v>8203.17</v>
      </c>
      <c r="N1478" s="2">
        <v>1</v>
      </c>
      <c r="O1478" s="2">
        <v>55</v>
      </c>
      <c r="AA1478" s="3" t="s">
        <v>140</v>
      </c>
      <c r="AB1478" s="3">
        <v>58929.5</v>
      </c>
      <c r="AC1478" s="3">
        <v>137215.9</v>
      </c>
      <c r="AD1478" s="3">
        <v>8797.67</v>
      </c>
      <c r="AE1478" s="3">
        <v>7</v>
      </c>
      <c r="AF1478" s="3">
        <v>250</v>
      </c>
      <c r="AI1478" s="5">
        <v>38799.719499999999</v>
      </c>
      <c r="AJ1478" s="5">
        <v>118335.68120000001</v>
      </c>
    </row>
    <row r="1479" spans="10:36" x14ac:dyDescent="0.15">
      <c r="J1479" s="2" t="s">
        <v>31</v>
      </c>
      <c r="K1479" s="2">
        <v>55266.7</v>
      </c>
      <c r="L1479" s="2">
        <v>124821.9</v>
      </c>
      <c r="M1479" s="2">
        <v>8356.9599999999991</v>
      </c>
      <c r="N1479" s="2">
        <v>1</v>
      </c>
      <c r="O1479" s="2">
        <v>55</v>
      </c>
      <c r="AA1479" s="3" t="s">
        <v>140</v>
      </c>
      <c r="AB1479" s="3">
        <v>64012.800000000003</v>
      </c>
      <c r="AC1479" s="3">
        <v>144598.39999999999</v>
      </c>
      <c r="AD1479" s="3">
        <v>9139.0499999999993</v>
      </c>
      <c r="AE1479" s="3">
        <v>7</v>
      </c>
      <c r="AF1479" s="3">
        <v>250</v>
      </c>
      <c r="AI1479" s="5">
        <v>38934.094899999996</v>
      </c>
      <c r="AJ1479" s="5">
        <v>118241.59050000001</v>
      </c>
    </row>
    <row r="1480" spans="10:36" x14ac:dyDescent="0.15">
      <c r="J1480" s="2" t="s">
        <v>31</v>
      </c>
      <c r="K1480" s="2">
        <v>56169.3</v>
      </c>
      <c r="L1480" s="2">
        <v>126224.4</v>
      </c>
      <c r="M1480" s="2">
        <v>8219.19</v>
      </c>
      <c r="N1480" s="2">
        <v>1</v>
      </c>
      <c r="O1480" s="2">
        <v>55</v>
      </c>
      <c r="AA1480" s="3" t="s">
        <v>140</v>
      </c>
      <c r="AB1480" s="3">
        <v>64904.5</v>
      </c>
      <c r="AC1480" s="3">
        <v>145346.1</v>
      </c>
      <c r="AD1480" s="3">
        <v>9164.2800000000007</v>
      </c>
      <c r="AE1480" s="3">
        <v>7</v>
      </c>
      <c r="AF1480" s="3">
        <v>250</v>
      </c>
      <c r="AI1480" s="5">
        <v>39068.470200000003</v>
      </c>
      <c r="AJ1480" s="5">
        <v>118147.4999</v>
      </c>
    </row>
    <row r="1481" spans="10:36" x14ac:dyDescent="0.15">
      <c r="J1481" s="2" t="s">
        <v>31</v>
      </c>
      <c r="K1481" s="2">
        <v>55857.599999999999</v>
      </c>
      <c r="L1481" s="2">
        <v>125315.9</v>
      </c>
      <c r="M1481" s="2">
        <v>8306.5400000000009</v>
      </c>
      <c r="N1481" s="2">
        <v>1</v>
      </c>
      <c r="O1481" s="2">
        <v>55</v>
      </c>
      <c r="AA1481" s="3" t="s">
        <v>140</v>
      </c>
      <c r="AB1481" s="3">
        <v>65746.7</v>
      </c>
      <c r="AC1481" s="3">
        <v>145904.9</v>
      </c>
      <c r="AD1481" s="3">
        <v>9168.2000000000007</v>
      </c>
      <c r="AE1481" s="3">
        <v>7</v>
      </c>
      <c r="AF1481" s="3">
        <v>250</v>
      </c>
      <c r="AI1481" s="5">
        <v>39202.845600000001</v>
      </c>
      <c r="AJ1481" s="5">
        <v>118053.4093</v>
      </c>
    </row>
    <row r="1482" spans="10:36" x14ac:dyDescent="0.15">
      <c r="J1482" s="2" t="s">
        <v>31</v>
      </c>
      <c r="K1482" s="2">
        <v>56032.800000000003</v>
      </c>
      <c r="L1482" s="2">
        <v>125669.3</v>
      </c>
      <c r="M1482" s="2">
        <v>8278.43</v>
      </c>
      <c r="N1482" s="2">
        <v>1</v>
      </c>
      <c r="O1482" s="2">
        <v>55</v>
      </c>
      <c r="AA1482" s="3" t="s">
        <v>140</v>
      </c>
      <c r="AB1482" s="3">
        <v>66614.8</v>
      </c>
      <c r="AC1482" s="3">
        <v>146350.1</v>
      </c>
      <c r="AD1482" s="3">
        <v>9173.51</v>
      </c>
      <c r="AE1482" s="3">
        <v>7</v>
      </c>
      <c r="AF1482" s="3">
        <v>250</v>
      </c>
      <c r="AI1482" s="5">
        <v>39337.2209</v>
      </c>
      <c r="AJ1482" s="5">
        <v>117959.3187</v>
      </c>
    </row>
    <row r="1483" spans="10:36" x14ac:dyDescent="0.15">
      <c r="J1483" s="2" t="s">
        <v>31</v>
      </c>
      <c r="K1483" s="2">
        <v>56195.5</v>
      </c>
      <c r="L1483" s="2">
        <v>125960</v>
      </c>
      <c r="M1483" s="2">
        <v>8251.81</v>
      </c>
      <c r="N1483" s="2">
        <v>1</v>
      </c>
      <c r="O1483" s="2">
        <v>55</v>
      </c>
      <c r="AA1483" s="3" t="s">
        <v>140</v>
      </c>
      <c r="AB1483" s="3">
        <v>67470.5</v>
      </c>
      <c r="AC1483" s="3">
        <v>146757.6</v>
      </c>
      <c r="AD1483" s="3">
        <v>9165.49</v>
      </c>
      <c r="AE1483" s="3">
        <v>7</v>
      </c>
      <c r="AF1483" s="3">
        <v>250</v>
      </c>
      <c r="AI1483" s="5">
        <v>39471.5962</v>
      </c>
      <c r="AJ1483" s="5">
        <v>117865.228</v>
      </c>
    </row>
    <row r="1484" spans="10:36" x14ac:dyDescent="0.15">
      <c r="J1484" s="2" t="s">
        <v>31</v>
      </c>
      <c r="K1484" s="2">
        <v>44573.2</v>
      </c>
      <c r="L1484" s="2">
        <v>133437.70000000001</v>
      </c>
      <c r="M1484" s="2">
        <v>9355.3799999999992</v>
      </c>
      <c r="N1484" s="2">
        <v>2</v>
      </c>
      <c r="O1484" s="2">
        <v>55</v>
      </c>
      <c r="AA1484" s="3" t="s">
        <v>140</v>
      </c>
      <c r="AB1484" s="3">
        <v>68691.899999999994</v>
      </c>
      <c r="AC1484" s="3">
        <v>147167</v>
      </c>
      <c r="AD1484" s="3">
        <v>9147.58</v>
      </c>
      <c r="AE1484" s="3">
        <v>7</v>
      </c>
      <c r="AF1484" s="3">
        <v>250</v>
      </c>
      <c r="AI1484" s="5">
        <v>39605.971599999997</v>
      </c>
      <c r="AJ1484" s="5">
        <v>117771.13740000001</v>
      </c>
    </row>
    <row r="1485" spans="10:36" x14ac:dyDescent="0.15">
      <c r="J1485" s="2" t="s">
        <v>31</v>
      </c>
      <c r="K1485" s="2">
        <v>46470.1</v>
      </c>
      <c r="L1485" s="2">
        <v>132235.6</v>
      </c>
      <c r="M1485" s="2">
        <v>9266.7199999999993</v>
      </c>
      <c r="N1485" s="2">
        <v>2</v>
      </c>
      <c r="O1485" s="2">
        <v>55</v>
      </c>
      <c r="AA1485" s="3" t="s">
        <v>140</v>
      </c>
      <c r="AB1485" s="3">
        <v>69561</v>
      </c>
      <c r="AC1485" s="3">
        <v>147398</v>
      </c>
      <c r="AD1485" s="3">
        <v>9137.58</v>
      </c>
      <c r="AE1485" s="3">
        <v>7</v>
      </c>
      <c r="AF1485" s="3">
        <v>250</v>
      </c>
      <c r="AI1485" s="5">
        <v>39740.346899999997</v>
      </c>
      <c r="AJ1485" s="5">
        <v>117677.0468</v>
      </c>
    </row>
    <row r="1486" spans="10:36" x14ac:dyDescent="0.15">
      <c r="J1486" s="2" t="s">
        <v>31</v>
      </c>
      <c r="K1486" s="2">
        <v>48227.4</v>
      </c>
      <c r="L1486" s="2">
        <v>131259.5</v>
      </c>
      <c r="M1486" s="2">
        <v>9138.98</v>
      </c>
      <c r="N1486" s="2">
        <v>2</v>
      </c>
      <c r="O1486" s="2">
        <v>55</v>
      </c>
      <c r="AA1486" s="3" t="s">
        <v>140</v>
      </c>
      <c r="AB1486" s="3">
        <v>70355</v>
      </c>
      <c r="AC1486" s="3">
        <v>147578.4</v>
      </c>
      <c r="AD1486" s="3">
        <v>9130.66</v>
      </c>
      <c r="AE1486" s="3">
        <v>7</v>
      </c>
      <c r="AF1486" s="3">
        <v>250</v>
      </c>
      <c r="AI1486" s="5">
        <v>39874.722300000001</v>
      </c>
      <c r="AJ1486" s="5">
        <v>117582.9562</v>
      </c>
    </row>
    <row r="1487" spans="10:36" x14ac:dyDescent="0.15">
      <c r="J1487" s="2" t="s">
        <v>31</v>
      </c>
      <c r="K1487" s="2">
        <v>49579.7</v>
      </c>
      <c r="L1487" s="2">
        <v>130571.5</v>
      </c>
      <c r="M1487" s="2">
        <v>8966.44</v>
      </c>
      <c r="N1487" s="2">
        <v>2</v>
      </c>
      <c r="O1487" s="2">
        <v>55</v>
      </c>
      <c r="AA1487" s="3" t="s">
        <v>140</v>
      </c>
      <c r="AB1487" s="3">
        <v>62313.7</v>
      </c>
      <c r="AC1487" s="3">
        <v>129120.7</v>
      </c>
      <c r="AD1487" s="3">
        <v>8777.48</v>
      </c>
      <c r="AE1487" s="3">
        <v>7</v>
      </c>
      <c r="AF1487" s="3">
        <v>250</v>
      </c>
      <c r="AI1487" s="5">
        <v>40009.097600000001</v>
      </c>
      <c r="AJ1487" s="5">
        <v>117488.8655</v>
      </c>
    </row>
    <row r="1488" spans="10:36" x14ac:dyDescent="0.15">
      <c r="J1488" s="2" t="s">
        <v>31</v>
      </c>
      <c r="K1488" s="2">
        <v>50464.6</v>
      </c>
      <c r="L1488" s="2">
        <v>130159.1</v>
      </c>
      <c r="M1488" s="2">
        <v>8873.48</v>
      </c>
      <c r="N1488" s="2">
        <v>2</v>
      </c>
      <c r="O1488" s="2">
        <v>55</v>
      </c>
      <c r="AA1488" s="3" t="s">
        <v>140</v>
      </c>
      <c r="AB1488" s="3">
        <v>62902.2</v>
      </c>
      <c r="AC1488" s="3">
        <v>129942.6</v>
      </c>
      <c r="AD1488" s="3">
        <v>8805.41</v>
      </c>
      <c r="AE1488" s="3">
        <v>7</v>
      </c>
      <c r="AF1488" s="3">
        <v>250</v>
      </c>
      <c r="AI1488" s="5">
        <v>40143.472900000001</v>
      </c>
      <c r="AJ1488" s="5">
        <v>117394.7749</v>
      </c>
    </row>
    <row r="1489" spans="10:36" x14ac:dyDescent="0.15">
      <c r="J1489" s="2" t="s">
        <v>31</v>
      </c>
      <c r="K1489" s="2">
        <v>51286.1</v>
      </c>
      <c r="L1489" s="2">
        <v>129759.2</v>
      </c>
      <c r="M1489" s="2">
        <v>8773.2800000000007</v>
      </c>
      <c r="N1489" s="2">
        <v>2</v>
      </c>
      <c r="O1489" s="2">
        <v>55</v>
      </c>
      <c r="AA1489" s="3" t="s">
        <v>140</v>
      </c>
      <c r="AB1489" s="3">
        <v>63202.400000000001</v>
      </c>
      <c r="AC1489" s="3">
        <v>130422.9</v>
      </c>
      <c r="AD1489" s="3">
        <v>8824.08</v>
      </c>
      <c r="AE1489" s="3">
        <v>7</v>
      </c>
      <c r="AF1489" s="3">
        <v>250</v>
      </c>
      <c r="AI1489" s="5">
        <v>40277.8482</v>
      </c>
      <c r="AJ1489" s="5">
        <v>117300.68429999999</v>
      </c>
    </row>
    <row r="1490" spans="10:36" x14ac:dyDescent="0.15">
      <c r="J1490" s="2" t="s">
        <v>31</v>
      </c>
      <c r="K1490" s="2">
        <v>41692.6</v>
      </c>
      <c r="L1490" s="2">
        <v>115818.2</v>
      </c>
      <c r="M1490" s="2">
        <v>9348.51</v>
      </c>
      <c r="N1490" s="2">
        <v>2</v>
      </c>
      <c r="O1490" s="2">
        <v>55</v>
      </c>
      <c r="AA1490" s="3" t="s">
        <v>140</v>
      </c>
      <c r="AB1490" s="3">
        <v>61839.199999999997</v>
      </c>
      <c r="AC1490" s="3">
        <v>128148.6</v>
      </c>
      <c r="AD1490" s="3">
        <v>8773.9699999999993</v>
      </c>
      <c r="AE1490" s="3">
        <v>7</v>
      </c>
      <c r="AF1490" s="3">
        <v>250</v>
      </c>
      <c r="AI1490" s="5">
        <v>40412.2235</v>
      </c>
      <c r="AJ1490" s="5">
        <v>117206.5937</v>
      </c>
    </row>
    <row r="1491" spans="10:36" x14ac:dyDescent="0.15">
      <c r="J1491" s="2" t="s">
        <v>31</v>
      </c>
      <c r="K1491" s="2">
        <v>52562.3</v>
      </c>
      <c r="L1491" s="2">
        <v>129134.2</v>
      </c>
      <c r="M1491" s="2">
        <v>8623.84</v>
      </c>
      <c r="N1491" s="2">
        <v>2</v>
      </c>
      <c r="O1491" s="2">
        <v>55</v>
      </c>
      <c r="AA1491" s="3" t="s">
        <v>140</v>
      </c>
      <c r="AB1491" s="3">
        <v>63779.5</v>
      </c>
      <c r="AC1491" s="3">
        <v>131068.2</v>
      </c>
      <c r="AD1491" s="3">
        <v>8870.7099999999991</v>
      </c>
      <c r="AE1491" s="3">
        <v>7</v>
      </c>
      <c r="AF1491" s="3">
        <v>250</v>
      </c>
      <c r="AI1491" s="5">
        <v>40546.598899999997</v>
      </c>
      <c r="AJ1491" s="5">
        <v>117112.5031</v>
      </c>
    </row>
    <row r="1492" spans="10:36" x14ac:dyDescent="0.15">
      <c r="J1492" s="2" t="s">
        <v>31</v>
      </c>
      <c r="K1492" s="2">
        <v>45089.2</v>
      </c>
      <c r="L1492" s="2">
        <v>118037.7</v>
      </c>
      <c r="M1492" s="2">
        <v>9245.6200000000008</v>
      </c>
      <c r="N1492" s="2">
        <v>2</v>
      </c>
      <c r="O1492" s="2">
        <v>55</v>
      </c>
      <c r="AA1492" s="3" t="s">
        <v>140</v>
      </c>
      <c r="AB1492" s="3">
        <v>61665.4</v>
      </c>
      <c r="AC1492" s="3">
        <v>127618.4</v>
      </c>
      <c r="AD1492" s="3">
        <v>8783.49</v>
      </c>
      <c r="AE1492" s="3">
        <v>7</v>
      </c>
      <c r="AF1492" s="3">
        <v>250</v>
      </c>
      <c r="AI1492" s="5">
        <v>40680.974199999997</v>
      </c>
      <c r="AJ1492" s="5">
        <v>117018.41250000001</v>
      </c>
    </row>
    <row r="1493" spans="10:36" x14ac:dyDescent="0.15">
      <c r="J1493" s="2" t="s">
        <v>31</v>
      </c>
      <c r="K1493" s="2">
        <v>53725.4</v>
      </c>
      <c r="L1493" s="2">
        <v>128546.6</v>
      </c>
      <c r="M1493" s="2">
        <v>8481.1</v>
      </c>
      <c r="N1493" s="2">
        <v>2</v>
      </c>
      <c r="O1493" s="2">
        <v>55</v>
      </c>
      <c r="AA1493" s="3" t="s">
        <v>140</v>
      </c>
      <c r="AB1493" s="3">
        <v>64457</v>
      </c>
      <c r="AC1493" s="3">
        <v>131752</v>
      </c>
      <c r="AD1493" s="3">
        <v>8917.9699999999993</v>
      </c>
      <c r="AE1493" s="3">
        <v>7</v>
      </c>
      <c r="AF1493" s="3">
        <v>250</v>
      </c>
      <c r="AI1493" s="5">
        <v>40815.349600000001</v>
      </c>
      <c r="AJ1493" s="5">
        <v>116924.32180000001</v>
      </c>
    </row>
    <row r="1494" spans="10:36" x14ac:dyDescent="0.15">
      <c r="J1494" s="2" t="s">
        <v>31</v>
      </c>
      <c r="K1494" s="2">
        <v>48901.2</v>
      </c>
      <c r="L1494" s="2">
        <v>120573.8</v>
      </c>
      <c r="M1494" s="2">
        <v>8946.01</v>
      </c>
      <c r="N1494" s="2">
        <v>2</v>
      </c>
      <c r="O1494" s="2">
        <v>55</v>
      </c>
      <c r="AA1494" s="3" t="s">
        <v>140</v>
      </c>
      <c r="AB1494" s="3">
        <v>73699.100000000006</v>
      </c>
      <c r="AC1494" s="3">
        <v>144786.4</v>
      </c>
      <c r="AD1494" s="3">
        <v>9280.98</v>
      </c>
      <c r="AE1494" s="3">
        <v>7</v>
      </c>
      <c r="AF1494" s="3">
        <v>250</v>
      </c>
      <c r="AI1494" s="5">
        <v>40949.724900000001</v>
      </c>
      <c r="AJ1494" s="5">
        <v>116830.23119999999</v>
      </c>
    </row>
    <row r="1495" spans="10:36" x14ac:dyDescent="0.15">
      <c r="J1495" s="2" t="s">
        <v>31</v>
      </c>
      <c r="K1495" s="2">
        <v>54446.2</v>
      </c>
      <c r="L1495" s="2">
        <v>128108.3</v>
      </c>
      <c r="M1495" s="2">
        <v>8386.59</v>
      </c>
      <c r="N1495" s="2">
        <v>2</v>
      </c>
      <c r="O1495" s="2">
        <v>55</v>
      </c>
      <c r="AA1495" s="3" t="s">
        <v>140</v>
      </c>
      <c r="AB1495" s="3">
        <v>61354.7</v>
      </c>
      <c r="AC1495" s="3">
        <v>126684.7</v>
      </c>
      <c r="AD1495" s="3">
        <v>8810.34</v>
      </c>
      <c r="AE1495" s="3">
        <v>7</v>
      </c>
      <c r="AF1495" s="3">
        <v>250</v>
      </c>
      <c r="AI1495" s="5">
        <v>41084.100200000001</v>
      </c>
      <c r="AJ1495" s="5">
        <v>116736.1406</v>
      </c>
    </row>
    <row r="1496" spans="10:36" x14ac:dyDescent="0.15">
      <c r="J1496" s="2" t="s">
        <v>31</v>
      </c>
      <c r="K1496" s="2">
        <v>50511.5</v>
      </c>
      <c r="L1496" s="2">
        <v>121601.4</v>
      </c>
      <c r="M1496" s="2">
        <v>8786.81</v>
      </c>
      <c r="N1496" s="2">
        <v>2</v>
      </c>
      <c r="O1496" s="2">
        <v>55</v>
      </c>
      <c r="AA1496" s="3" t="s">
        <v>140</v>
      </c>
      <c r="AB1496" s="3">
        <v>65625</v>
      </c>
      <c r="AC1496" s="3">
        <v>132791</v>
      </c>
      <c r="AD1496" s="3">
        <v>9015.58</v>
      </c>
      <c r="AE1496" s="3">
        <v>7</v>
      </c>
      <c r="AF1496" s="3">
        <v>250</v>
      </c>
      <c r="AI1496" s="5">
        <v>41218.475599999998</v>
      </c>
      <c r="AJ1496" s="5">
        <v>116642.05</v>
      </c>
    </row>
    <row r="1497" spans="10:36" x14ac:dyDescent="0.15">
      <c r="J1497" s="2" t="s">
        <v>31</v>
      </c>
      <c r="K1497" s="2">
        <v>55167</v>
      </c>
      <c r="L1497" s="2">
        <v>127670</v>
      </c>
      <c r="M1497" s="2">
        <v>8293.69</v>
      </c>
      <c r="N1497" s="2">
        <v>2</v>
      </c>
      <c r="O1497" s="2">
        <v>55</v>
      </c>
      <c r="AA1497" s="3" t="s">
        <v>140</v>
      </c>
      <c r="AB1497" s="3">
        <v>73526.600000000006</v>
      </c>
      <c r="AC1497" s="3">
        <v>144042.29999999999</v>
      </c>
      <c r="AD1497" s="3">
        <v>9294.6</v>
      </c>
      <c r="AE1497" s="3">
        <v>7</v>
      </c>
      <c r="AF1497" s="3">
        <v>250</v>
      </c>
      <c r="AI1497" s="5">
        <v>41352.850899999998</v>
      </c>
      <c r="AJ1497" s="5">
        <v>116547.9593</v>
      </c>
    </row>
    <row r="1498" spans="10:36" x14ac:dyDescent="0.15">
      <c r="J1498" s="2" t="s">
        <v>31</v>
      </c>
      <c r="K1498" s="2">
        <v>55521.3</v>
      </c>
      <c r="L1498" s="2">
        <v>127356.3</v>
      </c>
      <c r="M1498" s="2">
        <v>8252.85</v>
      </c>
      <c r="N1498" s="2">
        <v>2</v>
      </c>
      <c r="O1498" s="2">
        <v>55</v>
      </c>
      <c r="AA1498" s="3" t="s">
        <v>140</v>
      </c>
      <c r="AB1498" s="3">
        <v>61206.7</v>
      </c>
      <c r="AC1498" s="3">
        <v>126028.9</v>
      </c>
      <c r="AD1498" s="3">
        <v>8824.65</v>
      </c>
      <c r="AE1498" s="3">
        <v>7</v>
      </c>
      <c r="AF1498" s="3">
        <v>250</v>
      </c>
      <c r="AI1498" s="5">
        <v>41487.226300000002</v>
      </c>
      <c r="AJ1498" s="5">
        <v>116453.86870000001</v>
      </c>
    </row>
    <row r="1499" spans="10:36" x14ac:dyDescent="0.15">
      <c r="J1499" s="2" t="s">
        <v>31</v>
      </c>
      <c r="K1499" s="2">
        <v>52839.6</v>
      </c>
      <c r="L1499" s="2">
        <v>123022.3</v>
      </c>
      <c r="M1499" s="2">
        <v>8570.14</v>
      </c>
      <c r="N1499" s="2">
        <v>2</v>
      </c>
      <c r="O1499" s="2">
        <v>55</v>
      </c>
      <c r="AA1499" s="3" t="s">
        <v>140</v>
      </c>
      <c r="AB1499" s="3">
        <v>73365.8</v>
      </c>
      <c r="AC1499" s="3">
        <v>143424.5</v>
      </c>
      <c r="AD1499" s="3">
        <v>9299.7199999999993</v>
      </c>
      <c r="AE1499" s="3">
        <v>7</v>
      </c>
      <c r="AF1499" s="3">
        <v>250</v>
      </c>
      <c r="AI1499" s="5">
        <v>41621.601600000002</v>
      </c>
      <c r="AJ1499" s="5">
        <v>116359.7781</v>
      </c>
    </row>
    <row r="1500" spans="10:36" x14ac:dyDescent="0.15">
      <c r="J1500" s="2" t="s">
        <v>31</v>
      </c>
      <c r="K1500" s="2">
        <v>55863.199999999997</v>
      </c>
      <c r="L1500" s="2">
        <v>127055.1</v>
      </c>
      <c r="M1500" s="2">
        <v>8205.44</v>
      </c>
      <c r="N1500" s="2">
        <v>2</v>
      </c>
      <c r="O1500" s="2">
        <v>55</v>
      </c>
      <c r="AA1500" s="3" t="s">
        <v>140</v>
      </c>
      <c r="AB1500" s="3">
        <v>66868.100000000006</v>
      </c>
      <c r="AC1500" s="3">
        <v>133855.29999999999</v>
      </c>
      <c r="AD1500" s="3">
        <v>9082.66</v>
      </c>
      <c r="AE1500" s="3">
        <v>7</v>
      </c>
      <c r="AF1500" s="3">
        <v>250</v>
      </c>
      <c r="AI1500" s="5">
        <v>41755.976900000001</v>
      </c>
      <c r="AJ1500" s="5">
        <v>116265.6875</v>
      </c>
    </row>
    <row r="1501" spans="10:36" x14ac:dyDescent="0.15">
      <c r="J1501" s="2" t="s">
        <v>31</v>
      </c>
      <c r="K1501" s="2">
        <v>56015.7</v>
      </c>
      <c r="L1501" s="2">
        <v>126778.5</v>
      </c>
      <c r="M1501" s="2">
        <v>8198.15</v>
      </c>
      <c r="N1501" s="2">
        <v>2</v>
      </c>
      <c r="O1501" s="2">
        <v>55</v>
      </c>
      <c r="AA1501" s="3" t="s">
        <v>140</v>
      </c>
      <c r="AB1501" s="3">
        <v>73217.899999999994</v>
      </c>
      <c r="AC1501" s="3">
        <v>142755.9</v>
      </c>
      <c r="AD1501" s="3">
        <v>9308.48</v>
      </c>
      <c r="AE1501" s="3">
        <v>7</v>
      </c>
      <c r="AF1501" s="3">
        <v>250</v>
      </c>
      <c r="AI1501" s="5">
        <v>41890.352299999999</v>
      </c>
      <c r="AJ1501" s="5">
        <v>116171.5968</v>
      </c>
    </row>
    <row r="1502" spans="10:36" x14ac:dyDescent="0.15">
      <c r="J1502" s="2" t="s">
        <v>31</v>
      </c>
      <c r="K1502" s="2">
        <v>54286.1</v>
      </c>
      <c r="L1502" s="2">
        <v>124024</v>
      </c>
      <c r="M1502" s="2">
        <v>8436.36</v>
      </c>
      <c r="N1502" s="2">
        <v>2</v>
      </c>
      <c r="O1502" s="2">
        <v>55</v>
      </c>
      <c r="AA1502" s="3" t="s">
        <v>140</v>
      </c>
      <c r="AB1502" s="3">
        <v>67973.100000000006</v>
      </c>
      <c r="AC1502" s="3">
        <v>134881.20000000001</v>
      </c>
      <c r="AD1502" s="3">
        <v>9131.36</v>
      </c>
      <c r="AE1502" s="3">
        <v>7</v>
      </c>
      <c r="AF1502" s="3">
        <v>250</v>
      </c>
      <c r="AI1502" s="5">
        <v>42024.727500000001</v>
      </c>
      <c r="AJ1502" s="5">
        <v>116077.50629999999</v>
      </c>
    </row>
    <row r="1503" spans="10:36" x14ac:dyDescent="0.15">
      <c r="J1503" s="2" t="s">
        <v>31</v>
      </c>
      <c r="K1503" s="2">
        <v>56130.3</v>
      </c>
      <c r="L1503" s="2">
        <v>126489.2</v>
      </c>
      <c r="M1503" s="2">
        <v>8207.85</v>
      </c>
      <c r="N1503" s="2">
        <v>2</v>
      </c>
      <c r="O1503" s="2">
        <v>55</v>
      </c>
      <c r="AA1503" s="3" t="s">
        <v>140</v>
      </c>
      <c r="AB1503" s="3">
        <v>72956</v>
      </c>
      <c r="AC1503" s="3">
        <v>142162.70000000001</v>
      </c>
      <c r="AD1503" s="3">
        <v>9309.9599999999991</v>
      </c>
      <c r="AE1503" s="3">
        <v>7</v>
      </c>
      <c r="AF1503" s="3">
        <v>250</v>
      </c>
      <c r="AI1503" s="5">
        <v>42159.102899999998</v>
      </c>
      <c r="AJ1503" s="5">
        <v>115983.41559999999</v>
      </c>
    </row>
    <row r="1504" spans="10:36" x14ac:dyDescent="0.15">
      <c r="J1504" s="2" t="s">
        <v>31</v>
      </c>
      <c r="K1504" s="2">
        <v>55266.7</v>
      </c>
      <c r="L1504" s="2">
        <v>124821.9</v>
      </c>
      <c r="M1504" s="2">
        <v>8361.81</v>
      </c>
      <c r="N1504" s="2">
        <v>2</v>
      </c>
      <c r="O1504" s="2">
        <v>55</v>
      </c>
      <c r="AA1504" s="3" t="s">
        <v>140</v>
      </c>
      <c r="AB1504" s="3">
        <v>72419.3</v>
      </c>
      <c r="AC1504" s="3">
        <v>141013.5</v>
      </c>
      <c r="AD1504" s="3">
        <v>9301.2999999999993</v>
      </c>
      <c r="AE1504" s="3">
        <v>7</v>
      </c>
      <c r="AF1504" s="3">
        <v>250</v>
      </c>
      <c r="AI1504" s="5">
        <v>42293.478199999998</v>
      </c>
      <c r="AJ1504" s="5">
        <v>115889.325</v>
      </c>
    </row>
    <row r="1505" spans="10:36" x14ac:dyDescent="0.15">
      <c r="J1505" s="2" t="s">
        <v>31</v>
      </c>
      <c r="K1505" s="2">
        <v>56169.3</v>
      </c>
      <c r="L1505" s="2">
        <v>126224.4</v>
      </c>
      <c r="M1505" s="2">
        <v>8223.8700000000008</v>
      </c>
      <c r="N1505" s="2">
        <v>2</v>
      </c>
      <c r="O1505" s="2">
        <v>55</v>
      </c>
      <c r="AA1505" s="3" t="s">
        <v>140</v>
      </c>
      <c r="AB1505" s="3">
        <v>72694.2</v>
      </c>
      <c r="AC1505" s="3">
        <v>141556.79999999999</v>
      </c>
      <c r="AD1505" s="3">
        <v>9309.57</v>
      </c>
      <c r="AE1505" s="3">
        <v>7</v>
      </c>
      <c r="AF1505" s="3">
        <v>250</v>
      </c>
      <c r="AI1505" s="5">
        <v>42427.853499999997</v>
      </c>
      <c r="AJ1505" s="5">
        <v>115795.2344</v>
      </c>
    </row>
    <row r="1506" spans="10:36" x14ac:dyDescent="0.15">
      <c r="J1506" s="2" t="s">
        <v>31</v>
      </c>
      <c r="K1506" s="2">
        <v>55857.599999999999</v>
      </c>
      <c r="L1506" s="2">
        <v>125315.9</v>
      </c>
      <c r="M1506" s="2">
        <v>8311.2900000000009</v>
      </c>
      <c r="N1506" s="2">
        <v>2</v>
      </c>
      <c r="O1506" s="2">
        <v>55</v>
      </c>
      <c r="AA1506" s="3" t="s">
        <v>140</v>
      </c>
      <c r="AB1506" s="3">
        <v>61138.1</v>
      </c>
      <c r="AC1506" s="3">
        <v>124668.3</v>
      </c>
      <c r="AD1506" s="3">
        <v>8930.83</v>
      </c>
      <c r="AE1506" s="3">
        <v>7</v>
      </c>
      <c r="AF1506" s="3">
        <v>250</v>
      </c>
      <c r="AI1506" s="5">
        <v>42562.228900000002</v>
      </c>
      <c r="AJ1506" s="5">
        <v>115701.14380000001</v>
      </c>
    </row>
    <row r="1507" spans="10:36" x14ac:dyDescent="0.15">
      <c r="J1507" s="2" t="s">
        <v>31</v>
      </c>
      <c r="K1507" s="2">
        <v>56032.800000000003</v>
      </c>
      <c r="L1507" s="2">
        <v>125669.3</v>
      </c>
      <c r="M1507" s="2">
        <v>8283.15</v>
      </c>
      <c r="N1507" s="2">
        <v>2</v>
      </c>
      <c r="O1507" s="2">
        <v>55</v>
      </c>
      <c r="AA1507" s="3" t="s">
        <v>140</v>
      </c>
      <c r="AB1507" s="3">
        <v>69014.399999999994</v>
      </c>
      <c r="AC1507" s="3">
        <v>135919.6</v>
      </c>
      <c r="AD1507" s="3">
        <v>9192.08</v>
      </c>
      <c r="AE1507" s="3">
        <v>7</v>
      </c>
      <c r="AF1507" s="3">
        <v>250</v>
      </c>
      <c r="AI1507" s="5">
        <v>42696.604200000002</v>
      </c>
      <c r="AJ1507" s="5">
        <v>115607.0531</v>
      </c>
    </row>
    <row r="1508" spans="10:36" x14ac:dyDescent="0.15">
      <c r="J1508" s="2" t="s">
        <v>31</v>
      </c>
      <c r="K1508" s="2">
        <v>56195.5</v>
      </c>
      <c r="L1508" s="2">
        <v>125960</v>
      </c>
      <c r="M1508" s="2">
        <v>8256.5</v>
      </c>
      <c r="N1508" s="2">
        <v>2</v>
      </c>
      <c r="O1508" s="2">
        <v>55</v>
      </c>
      <c r="AA1508" s="3" t="s">
        <v>140</v>
      </c>
      <c r="AB1508" s="3">
        <v>71732.600000000006</v>
      </c>
      <c r="AC1508" s="3">
        <v>139637.1</v>
      </c>
      <c r="AD1508" s="3">
        <v>9285.56</v>
      </c>
      <c r="AE1508" s="3">
        <v>7</v>
      </c>
      <c r="AF1508" s="3">
        <v>250</v>
      </c>
      <c r="AI1508" s="5">
        <v>42830.979599999999</v>
      </c>
      <c r="AJ1508" s="5">
        <v>115512.96249999999</v>
      </c>
    </row>
    <row r="1509" spans="10:36" x14ac:dyDescent="0.15">
      <c r="J1509" s="2" t="s">
        <v>31</v>
      </c>
      <c r="K1509" s="2">
        <v>44573.2</v>
      </c>
      <c r="L1509" s="2">
        <v>133437.70000000001</v>
      </c>
      <c r="M1509" s="2">
        <v>9362.91</v>
      </c>
      <c r="N1509" s="2">
        <v>3</v>
      </c>
      <c r="O1509" s="2">
        <v>55</v>
      </c>
      <c r="AA1509" s="3" t="s">
        <v>140</v>
      </c>
      <c r="AB1509" s="3">
        <v>72094.8</v>
      </c>
      <c r="AC1509" s="3">
        <v>140357</v>
      </c>
      <c r="AD1509" s="3">
        <v>9298.6200000000008</v>
      </c>
      <c r="AE1509" s="3">
        <v>7</v>
      </c>
      <c r="AF1509" s="3">
        <v>250</v>
      </c>
      <c r="AI1509" s="5">
        <v>42965.354899999998</v>
      </c>
      <c r="AJ1509" s="5">
        <v>115418.8719</v>
      </c>
    </row>
    <row r="1510" spans="10:36" x14ac:dyDescent="0.15">
      <c r="J1510" s="2" t="s">
        <v>31</v>
      </c>
      <c r="K1510" s="2">
        <v>46470.1</v>
      </c>
      <c r="L1510" s="2">
        <v>132235.6</v>
      </c>
      <c r="M1510" s="2">
        <v>9274.42</v>
      </c>
      <c r="N1510" s="2">
        <v>3</v>
      </c>
      <c r="O1510" s="2">
        <v>55</v>
      </c>
      <c r="AA1510" s="3" t="s">
        <v>140</v>
      </c>
      <c r="AB1510" s="3">
        <v>69817.3</v>
      </c>
      <c r="AC1510" s="3">
        <v>136830.70000000001</v>
      </c>
      <c r="AD1510" s="3">
        <v>9229.52</v>
      </c>
      <c r="AE1510" s="3">
        <v>7</v>
      </c>
      <c r="AF1510" s="3">
        <v>250</v>
      </c>
      <c r="AI1510" s="5">
        <v>43099.730199999998</v>
      </c>
      <c r="AJ1510" s="5">
        <v>115324.7813</v>
      </c>
    </row>
    <row r="1511" spans="10:36" x14ac:dyDescent="0.15">
      <c r="J1511" s="2" t="s">
        <v>31</v>
      </c>
      <c r="K1511" s="2">
        <v>48227.4</v>
      </c>
      <c r="L1511" s="2">
        <v>131259.5</v>
      </c>
      <c r="M1511" s="2">
        <v>9146.4</v>
      </c>
      <c r="N1511" s="2">
        <v>3</v>
      </c>
      <c r="O1511" s="2">
        <v>55</v>
      </c>
      <c r="AA1511" s="3" t="s">
        <v>140</v>
      </c>
      <c r="AB1511" s="3">
        <v>70556.800000000003</v>
      </c>
      <c r="AC1511" s="3">
        <v>137716.20000000001</v>
      </c>
      <c r="AD1511" s="3">
        <v>9250.2000000000007</v>
      </c>
      <c r="AE1511" s="3">
        <v>7</v>
      </c>
      <c r="AF1511" s="3">
        <v>250</v>
      </c>
      <c r="AI1511" s="5">
        <v>43234.105600000003</v>
      </c>
      <c r="AJ1511" s="5">
        <v>115230.6906</v>
      </c>
    </row>
    <row r="1512" spans="10:36" x14ac:dyDescent="0.15">
      <c r="J1512" s="2" t="s">
        <v>31</v>
      </c>
      <c r="K1512" s="2">
        <v>49579.7</v>
      </c>
      <c r="L1512" s="2">
        <v>130571.5</v>
      </c>
      <c r="M1512" s="2">
        <v>8973.35</v>
      </c>
      <c r="N1512" s="2">
        <v>3</v>
      </c>
      <c r="O1512" s="2">
        <v>55</v>
      </c>
      <c r="AA1512" s="3" t="s">
        <v>140</v>
      </c>
      <c r="AB1512" s="3">
        <v>71207.399999999994</v>
      </c>
      <c r="AC1512" s="3">
        <v>138802.79999999999</v>
      </c>
      <c r="AD1512" s="3">
        <v>9274.76</v>
      </c>
      <c r="AE1512" s="3">
        <v>7</v>
      </c>
      <c r="AF1512" s="3">
        <v>250</v>
      </c>
      <c r="AI1512" s="5">
        <v>43368.480900000002</v>
      </c>
      <c r="AJ1512" s="5">
        <v>115136.6</v>
      </c>
    </row>
    <row r="1513" spans="10:36" x14ac:dyDescent="0.15">
      <c r="J1513" s="2" t="s">
        <v>31</v>
      </c>
      <c r="K1513" s="2">
        <v>50464.6</v>
      </c>
      <c r="L1513" s="2">
        <v>130159.1</v>
      </c>
      <c r="M1513" s="2">
        <v>8880.11</v>
      </c>
      <c r="N1513" s="2">
        <v>3</v>
      </c>
      <c r="O1513" s="2">
        <v>55</v>
      </c>
      <c r="AA1513" s="3" t="s">
        <v>140</v>
      </c>
      <c r="AB1513" s="3">
        <v>61231</v>
      </c>
      <c r="AC1513" s="3">
        <v>123749</v>
      </c>
      <c r="AD1513" s="3">
        <v>9012.07</v>
      </c>
      <c r="AE1513" s="3">
        <v>7</v>
      </c>
      <c r="AF1513" s="3">
        <v>250</v>
      </c>
      <c r="AI1513" s="5">
        <v>43502.856299999999</v>
      </c>
      <c r="AJ1513" s="5">
        <v>115042.5094</v>
      </c>
    </row>
    <row r="1514" spans="10:36" x14ac:dyDescent="0.15">
      <c r="J1514" s="2" t="s">
        <v>31</v>
      </c>
      <c r="K1514" s="2">
        <v>51286.1</v>
      </c>
      <c r="L1514" s="2">
        <v>129759.2</v>
      </c>
      <c r="M1514" s="2">
        <v>8779.59</v>
      </c>
      <c r="N1514" s="2">
        <v>3</v>
      </c>
      <c r="O1514" s="2">
        <v>55</v>
      </c>
      <c r="AA1514" s="3" t="s">
        <v>140</v>
      </c>
      <c r="AB1514" s="3">
        <v>61452.800000000003</v>
      </c>
      <c r="AC1514" s="3">
        <v>122377.3</v>
      </c>
      <c r="AD1514" s="3">
        <v>9080.74</v>
      </c>
      <c r="AE1514" s="3">
        <v>7</v>
      </c>
      <c r="AF1514" s="3">
        <v>250</v>
      </c>
      <c r="AI1514" s="5">
        <v>43637.231500000002</v>
      </c>
      <c r="AJ1514" s="5">
        <v>114948.4188</v>
      </c>
    </row>
    <row r="1515" spans="10:36" x14ac:dyDescent="0.15">
      <c r="J1515" s="2" t="s">
        <v>31</v>
      </c>
      <c r="K1515" s="2">
        <v>41692.6</v>
      </c>
      <c r="L1515" s="2">
        <v>115818.2</v>
      </c>
      <c r="M1515" s="2">
        <v>9355.85</v>
      </c>
      <c r="N1515" s="2">
        <v>3</v>
      </c>
      <c r="O1515" s="2">
        <v>55</v>
      </c>
      <c r="AA1515" s="3" t="s">
        <v>140</v>
      </c>
      <c r="AB1515" s="3">
        <v>61749</v>
      </c>
      <c r="AC1515" s="3">
        <v>121156.8</v>
      </c>
      <c r="AD1515" s="3">
        <v>9137.81</v>
      </c>
      <c r="AE1515" s="3">
        <v>7</v>
      </c>
      <c r="AF1515" s="3">
        <v>250</v>
      </c>
      <c r="AI1515" s="5">
        <v>43771.606899999999</v>
      </c>
      <c r="AJ1515" s="5">
        <v>114854.3282</v>
      </c>
    </row>
    <row r="1516" spans="10:36" x14ac:dyDescent="0.15">
      <c r="J1516" s="2" t="s">
        <v>31</v>
      </c>
      <c r="K1516" s="2">
        <v>52562.3</v>
      </c>
      <c r="L1516" s="2">
        <v>129134.2</v>
      </c>
      <c r="M1516" s="2">
        <v>8629.76</v>
      </c>
      <c r="N1516" s="2">
        <v>3</v>
      </c>
      <c r="O1516" s="2">
        <v>55</v>
      </c>
      <c r="AA1516" s="3" t="s">
        <v>140</v>
      </c>
      <c r="AB1516" s="3">
        <v>62097.1</v>
      </c>
      <c r="AC1516" s="3">
        <v>119659.5</v>
      </c>
      <c r="AD1516" s="3">
        <v>9228.81</v>
      </c>
      <c r="AE1516" s="3">
        <v>7</v>
      </c>
      <c r="AF1516" s="3">
        <v>250</v>
      </c>
      <c r="AI1516" s="5">
        <v>43905.982199999999</v>
      </c>
      <c r="AJ1516" s="5">
        <v>114760.23759999999</v>
      </c>
    </row>
    <row r="1517" spans="10:36" x14ac:dyDescent="0.15">
      <c r="J1517" s="2" t="s">
        <v>31</v>
      </c>
      <c r="K1517" s="2">
        <v>45089.2</v>
      </c>
      <c r="L1517" s="2">
        <v>118037.7</v>
      </c>
      <c r="M1517" s="2">
        <v>9252.39</v>
      </c>
      <c r="N1517" s="2">
        <v>3</v>
      </c>
      <c r="O1517" s="2">
        <v>55</v>
      </c>
      <c r="AA1517" s="3" t="s">
        <v>140</v>
      </c>
      <c r="AB1517" s="3">
        <v>62688</v>
      </c>
      <c r="AC1517" s="3">
        <v>117596.8</v>
      </c>
      <c r="AD1517" s="3">
        <v>9357.56</v>
      </c>
      <c r="AE1517" s="3">
        <v>7</v>
      </c>
      <c r="AF1517" s="3">
        <v>250</v>
      </c>
      <c r="AI1517" s="5">
        <v>44040.357499999998</v>
      </c>
      <c r="AJ1517" s="5">
        <v>114666.14690000001</v>
      </c>
    </row>
    <row r="1518" spans="10:36" x14ac:dyDescent="0.15">
      <c r="J1518" s="2" t="s">
        <v>31</v>
      </c>
      <c r="K1518" s="2">
        <v>53725.4</v>
      </c>
      <c r="L1518" s="2">
        <v>128546.6</v>
      </c>
      <c r="M1518" s="2">
        <v>8486.6299999999992</v>
      </c>
      <c r="N1518" s="2">
        <v>3</v>
      </c>
      <c r="O1518" s="2">
        <v>55</v>
      </c>
      <c r="AA1518" s="3" t="s">
        <v>140</v>
      </c>
      <c r="AB1518" s="3">
        <v>63444.2</v>
      </c>
      <c r="AC1518" s="3">
        <v>115295.3</v>
      </c>
      <c r="AD1518" s="3">
        <v>9475.9599999999991</v>
      </c>
      <c r="AE1518" s="3">
        <v>7</v>
      </c>
      <c r="AF1518" s="3">
        <v>250</v>
      </c>
      <c r="AI1518" s="5">
        <v>44174.732900000003</v>
      </c>
      <c r="AJ1518" s="5">
        <v>114572.0563</v>
      </c>
    </row>
    <row r="1519" spans="10:36" x14ac:dyDescent="0.15">
      <c r="J1519" s="2" t="s">
        <v>31</v>
      </c>
      <c r="K1519" s="2">
        <v>48901.2</v>
      </c>
      <c r="L1519" s="2">
        <v>120573.8</v>
      </c>
      <c r="M1519" s="2">
        <v>8951.98</v>
      </c>
      <c r="N1519" s="2">
        <v>3</v>
      </c>
      <c r="O1519" s="2">
        <v>55</v>
      </c>
      <c r="AA1519" s="3" t="s">
        <v>140</v>
      </c>
      <c r="AB1519" s="3">
        <v>41107.9</v>
      </c>
      <c r="AC1519" s="3">
        <v>124502.6</v>
      </c>
      <c r="AD1519" s="3">
        <v>9413.18</v>
      </c>
      <c r="AE1519" s="3">
        <v>5</v>
      </c>
      <c r="AF1519" s="3">
        <v>275</v>
      </c>
      <c r="AI1519" s="5">
        <v>44309.108200000002</v>
      </c>
      <c r="AJ1519" s="5">
        <v>114477.9657</v>
      </c>
    </row>
    <row r="1520" spans="10:36" x14ac:dyDescent="0.15">
      <c r="J1520" s="2" t="s">
        <v>31</v>
      </c>
      <c r="K1520" s="2">
        <v>54446.2</v>
      </c>
      <c r="L1520" s="2">
        <v>128108.3</v>
      </c>
      <c r="M1520" s="2">
        <v>8391.8700000000008</v>
      </c>
      <c r="N1520" s="2">
        <v>3</v>
      </c>
      <c r="O1520" s="2">
        <v>55</v>
      </c>
      <c r="AA1520" s="3" t="s">
        <v>140</v>
      </c>
      <c r="AB1520" s="3">
        <v>44253.3</v>
      </c>
      <c r="AC1520" s="3">
        <v>126118.39999999999</v>
      </c>
      <c r="AD1520" s="3">
        <v>9282.5499999999993</v>
      </c>
      <c r="AE1520" s="3">
        <v>5</v>
      </c>
      <c r="AF1520" s="3">
        <v>275</v>
      </c>
      <c r="AI1520" s="5">
        <v>44443.4836</v>
      </c>
      <c r="AJ1520" s="5">
        <v>114383.8751</v>
      </c>
    </row>
    <row r="1521" spans="10:36" x14ac:dyDescent="0.15">
      <c r="J1521" s="2" t="s">
        <v>31</v>
      </c>
      <c r="K1521" s="2">
        <v>50511.5</v>
      </c>
      <c r="L1521" s="2">
        <v>121601.4</v>
      </c>
      <c r="M1521" s="2">
        <v>8792.44</v>
      </c>
      <c r="N1521" s="2">
        <v>3</v>
      </c>
      <c r="O1521" s="2">
        <v>55</v>
      </c>
      <c r="AA1521" s="3" t="s">
        <v>140</v>
      </c>
      <c r="AB1521" s="3">
        <v>46227.4</v>
      </c>
      <c r="AC1521" s="3">
        <v>127312.7</v>
      </c>
      <c r="AD1521" s="3">
        <v>9173.09</v>
      </c>
      <c r="AE1521" s="3">
        <v>5</v>
      </c>
      <c r="AF1521" s="3">
        <v>275</v>
      </c>
      <c r="AI1521" s="5">
        <v>44577.858899999999</v>
      </c>
      <c r="AJ1521" s="5">
        <v>114289.7844</v>
      </c>
    </row>
    <row r="1522" spans="10:36" x14ac:dyDescent="0.15">
      <c r="J1522" s="2" t="s">
        <v>31</v>
      </c>
      <c r="K1522" s="2">
        <v>55167</v>
      </c>
      <c r="L1522" s="2">
        <v>127670</v>
      </c>
      <c r="M1522" s="2">
        <v>8298.65</v>
      </c>
      <c r="N1522" s="2">
        <v>3</v>
      </c>
      <c r="O1522" s="2">
        <v>55</v>
      </c>
      <c r="AA1522" s="3" t="s">
        <v>140</v>
      </c>
      <c r="AB1522" s="3">
        <v>47672.2</v>
      </c>
      <c r="AC1522" s="3">
        <v>128466.5</v>
      </c>
      <c r="AD1522" s="3">
        <v>9082.86</v>
      </c>
      <c r="AE1522" s="3">
        <v>5</v>
      </c>
      <c r="AF1522" s="3">
        <v>275</v>
      </c>
      <c r="AI1522" s="5">
        <v>44712.234199999999</v>
      </c>
      <c r="AJ1522" s="5">
        <v>114195.69379999999</v>
      </c>
    </row>
    <row r="1523" spans="10:36" x14ac:dyDescent="0.15">
      <c r="J1523" s="2" t="s">
        <v>31</v>
      </c>
      <c r="K1523" s="2">
        <v>55521.3</v>
      </c>
      <c r="L1523" s="2">
        <v>127356.3</v>
      </c>
      <c r="M1523" s="2">
        <v>8257.7199999999993</v>
      </c>
      <c r="N1523" s="2">
        <v>3</v>
      </c>
      <c r="O1523" s="2">
        <v>55</v>
      </c>
      <c r="AA1523" s="3" t="s">
        <v>140</v>
      </c>
      <c r="AB1523" s="3">
        <v>49079.4</v>
      </c>
      <c r="AC1523" s="3">
        <v>129531.8</v>
      </c>
      <c r="AD1523" s="3">
        <v>8981.11</v>
      </c>
      <c r="AE1523" s="3">
        <v>5</v>
      </c>
      <c r="AF1523" s="3">
        <v>275</v>
      </c>
      <c r="AI1523" s="5">
        <v>44846.609600000003</v>
      </c>
      <c r="AJ1523" s="5">
        <v>114101.6032</v>
      </c>
    </row>
    <row r="1524" spans="10:36" x14ac:dyDescent="0.15">
      <c r="J1524" s="2" t="s">
        <v>31</v>
      </c>
      <c r="K1524" s="2">
        <v>52839.6</v>
      </c>
      <c r="L1524" s="2">
        <v>123022.3</v>
      </c>
      <c r="M1524" s="2">
        <v>8575.3799999999992</v>
      </c>
      <c r="N1524" s="2">
        <v>3</v>
      </c>
      <c r="O1524" s="2">
        <v>55</v>
      </c>
      <c r="AA1524" s="3" t="s">
        <v>140</v>
      </c>
      <c r="AB1524" s="3">
        <v>50738.5</v>
      </c>
      <c r="AC1524" s="3">
        <v>130699.2</v>
      </c>
      <c r="AD1524" s="3">
        <v>8880.0300000000007</v>
      </c>
      <c r="AE1524" s="3">
        <v>5</v>
      </c>
      <c r="AF1524" s="3">
        <v>275</v>
      </c>
      <c r="AI1524" s="5">
        <v>44980.984900000003</v>
      </c>
      <c r="AJ1524" s="5">
        <v>114007.5125</v>
      </c>
    </row>
    <row r="1525" spans="10:36" x14ac:dyDescent="0.15">
      <c r="J1525" s="2" t="s">
        <v>31</v>
      </c>
      <c r="K1525" s="2">
        <v>55863.199999999997</v>
      </c>
      <c r="L1525" s="2">
        <v>127055.1</v>
      </c>
      <c r="M1525" s="2">
        <v>8210.2000000000007</v>
      </c>
      <c r="N1525" s="2">
        <v>3</v>
      </c>
      <c r="O1525" s="2">
        <v>55</v>
      </c>
      <c r="AA1525" s="3" t="s">
        <v>140</v>
      </c>
      <c r="AB1525" s="3">
        <v>52561</v>
      </c>
      <c r="AC1525" s="3">
        <v>131930.5</v>
      </c>
      <c r="AD1525" s="3">
        <v>8800.52</v>
      </c>
      <c r="AE1525" s="3">
        <v>5</v>
      </c>
      <c r="AF1525" s="3">
        <v>275</v>
      </c>
      <c r="AI1525" s="5">
        <v>45115.3603</v>
      </c>
      <c r="AJ1525" s="5">
        <v>113913.4219</v>
      </c>
    </row>
    <row r="1526" spans="10:36" x14ac:dyDescent="0.15">
      <c r="J1526" s="2" t="s">
        <v>31</v>
      </c>
      <c r="K1526" s="2">
        <v>56015.7</v>
      </c>
      <c r="L1526" s="2">
        <v>126778.5</v>
      </c>
      <c r="M1526" s="2">
        <v>8202.8700000000008</v>
      </c>
      <c r="N1526" s="2">
        <v>3</v>
      </c>
      <c r="O1526" s="2">
        <v>55</v>
      </c>
      <c r="AA1526" s="3" t="s">
        <v>140</v>
      </c>
      <c r="AB1526" s="3">
        <v>53604.3</v>
      </c>
      <c r="AC1526" s="3">
        <v>132678.79999999999</v>
      </c>
      <c r="AD1526" s="3">
        <v>8772.1200000000008</v>
      </c>
      <c r="AE1526" s="3">
        <v>5</v>
      </c>
      <c r="AF1526" s="3">
        <v>275</v>
      </c>
      <c r="AI1526" s="5">
        <v>45249.7356</v>
      </c>
      <c r="AJ1526" s="5">
        <v>113819.33130000001</v>
      </c>
    </row>
    <row r="1527" spans="10:36" x14ac:dyDescent="0.15">
      <c r="J1527" s="2" t="s">
        <v>31</v>
      </c>
      <c r="K1527" s="2">
        <v>54286.1</v>
      </c>
      <c r="L1527" s="2">
        <v>124024</v>
      </c>
      <c r="M1527" s="2">
        <v>8441.3700000000008</v>
      </c>
      <c r="N1527" s="2">
        <v>3</v>
      </c>
      <c r="O1527" s="2">
        <v>55</v>
      </c>
      <c r="AA1527" s="3" t="s">
        <v>140</v>
      </c>
      <c r="AB1527" s="3">
        <v>54672.6</v>
      </c>
      <c r="AC1527" s="3">
        <v>133415</v>
      </c>
      <c r="AD1527" s="3">
        <v>8732.0499999999993</v>
      </c>
      <c r="AE1527" s="3">
        <v>5</v>
      </c>
      <c r="AF1527" s="3">
        <v>275</v>
      </c>
      <c r="AI1527" s="5">
        <v>45384.1109</v>
      </c>
      <c r="AJ1527" s="5">
        <v>113725.24069999999</v>
      </c>
    </row>
    <row r="1528" spans="10:36" x14ac:dyDescent="0.15">
      <c r="J1528" s="2" t="s">
        <v>31</v>
      </c>
      <c r="K1528" s="2">
        <v>56130.3</v>
      </c>
      <c r="L1528" s="2">
        <v>126489.2</v>
      </c>
      <c r="M1528" s="2">
        <v>8212.5300000000007</v>
      </c>
      <c r="N1528" s="2">
        <v>3</v>
      </c>
      <c r="O1528" s="2">
        <v>55</v>
      </c>
      <c r="AA1528" s="3" t="s">
        <v>140</v>
      </c>
      <c r="AB1528" s="3">
        <v>55565</v>
      </c>
      <c r="AC1528" s="3">
        <v>134087.29999999999</v>
      </c>
      <c r="AD1528" s="3">
        <v>8724.89</v>
      </c>
      <c r="AE1528" s="3">
        <v>5</v>
      </c>
      <c r="AF1528" s="3">
        <v>275</v>
      </c>
      <c r="AI1528" s="5">
        <v>45518.486199999999</v>
      </c>
      <c r="AJ1528" s="5">
        <v>113631.1501</v>
      </c>
    </row>
    <row r="1529" spans="10:36" x14ac:dyDescent="0.15">
      <c r="J1529" s="2" t="s">
        <v>31</v>
      </c>
      <c r="K1529" s="2">
        <v>55266.7</v>
      </c>
      <c r="L1529" s="2">
        <v>124821.9</v>
      </c>
      <c r="M1529" s="2">
        <v>8366.67</v>
      </c>
      <c r="N1529" s="2">
        <v>3</v>
      </c>
      <c r="O1529" s="2">
        <v>55</v>
      </c>
      <c r="AA1529" s="3" t="s">
        <v>140</v>
      </c>
      <c r="AB1529" s="3">
        <v>60098.1</v>
      </c>
      <c r="AC1529" s="3">
        <v>140534.79999999999</v>
      </c>
      <c r="AD1529" s="3">
        <v>8964.51</v>
      </c>
      <c r="AE1529" s="3">
        <v>5</v>
      </c>
      <c r="AF1529" s="3">
        <v>275</v>
      </c>
      <c r="AI1529" s="5">
        <v>45652.861499999999</v>
      </c>
      <c r="AJ1529" s="5">
        <v>113537.0595</v>
      </c>
    </row>
    <row r="1530" spans="10:36" x14ac:dyDescent="0.15">
      <c r="J1530" s="2" t="s">
        <v>31</v>
      </c>
      <c r="K1530" s="2">
        <v>56169.3</v>
      </c>
      <c r="L1530" s="2">
        <v>126224.4</v>
      </c>
      <c r="M1530" s="2">
        <v>8228.5499999999993</v>
      </c>
      <c r="N1530" s="2">
        <v>3</v>
      </c>
      <c r="O1530" s="2">
        <v>55</v>
      </c>
      <c r="AA1530" s="3" t="s">
        <v>140</v>
      </c>
      <c r="AB1530" s="3">
        <v>60548.2</v>
      </c>
      <c r="AC1530" s="3">
        <v>141318.20000000001</v>
      </c>
      <c r="AD1530" s="3">
        <v>8999.6200000000008</v>
      </c>
      <c r="AE1530" s="3">
        <v>5</v>
      </c>
      <c r="AF1530" s="3">
        <v>275</v>
      </c>
      <c r="AI1530" s="5">
        <v>45787.236900000004</v>
      </c>
      <c r="AJ1530" s="5">
        <v>113442.96890000001</v>
      </c>
    </row>
    <row r="1531" spans="10:36" x14ac:dyDescent="0.15">
      <c r="J1531" s="2" t="s">
        <v>31</v>
      </c>
      <c r="K1531" s="2">
        <v>55857.599999999999</v>
      </c>
      <c r="L1531" s="2">
        <v>125315.9</v>
      </c>
      <c r="M1531" s="2">
        <v>8316.0499999999993</v>
      </c>
      <c r="N1531" s="2">
        <v>3</v>
      </c>
      <c r="O1531" s="2">
        <v>55</v>
      </c>
      <c r="AA1531" s="3" t="s">
        <v>140</v>
      </c>
      <c r="AB1531" s="3">
        <v>61174.2</v>
      </c>
      <c r="AC1531" s="3">
        <v>142203.1</v>
      </c>
      <c r="AD1531" s="3">
        <v>9049.4699999999993</v>
      </c>
      <c r="AE1531" s="3">
        <v>5</v>
      </c>
      <c r="AF1531" s="3">
        <v>275</v>
      </c>
      <c r="AI1531" s="5">
        <v>45921.612200000003</v>
      </c>
      <c r="AJ1531" s="5">
        <v>113348.87820000001</v>
      </c>
    </row>
    <row r="1532" spans="10:36" x14ac:dyDescent="0.15">
      <c r="J1532" s="2" t="s">
        <v>31</v>
      </c>
      <c r="K1532" s="2">
        <v>56032.800000000003</v>
      </c>
      <c r="L1532" s="2">
        <v>125669.3</v>
      </c>
      <c r="M1532" s="2">
        <v>8287.8799999999992</v>
      </c>
      <c r="N1532" s="2">
        <v>3</v>
      </c>
      <c r="O1532" s="2">
        <v>55</v>
      </c>
      <c r="AA1532" s="3" t="s">
        <v>140</v>
      </c>
      <c r="AB1532" s="3">
        <v>61851.1</v>
      </c>
      <c r="AC1532" s="3">
        <v>143050.5</v>
      </c>
      <c r="AD1532" s="3">
        <v>9088.85</v>
      </c>
      <c r="AE1532" s="3">
        <v>5</v>
      </c>
      <c r="AF1532" s="3">
        <v>275</v>
      </c>
      <c r="AI1532" s="5">
        <v>46055.9876</v>
      </c>
      <c r="AJ1532" s="5">
        <v>113254.7876</v>
      </c>
    </row>
    <row r="1533" spans="10:36" x14ac:dyDescent="0.15">
      <c r="J1533" s="2" t="s">
        <v>31</v>
      </c>
      <c r="K1533" s="2">
        <v>56195.5</v>
      </c>
      <c r="L1533" s="2">
        <v>125960</v>
      </c>
      <c r="M1533" s="2">
        <v>8261.2000000000007</v>
      </c>
      <c r="N1533" s="2">
        <v>3</v>
      </c>
      <c r="O1533" s="2">
        <v>55</v>
      </c>
      <c r="AA1533" s="3" t="s">
        <v>140</v>
      </c>
      <c r="AB1533" s="3">
        <v>59610.6</v>
      </c>
      <c r="AC1533" s="3">
        <v>139663.1</v>
      </c>
      <c r="AD1533" s="3">
        <v>8921.17</v>
      </c>
      <c r="AE1533" s="3">
        <v>5</v>
      </c>
      <c r="AF1533" s="3">
        <v>275</v>
      </c>
      <c r="AI1533" s="5">
        <v>46190.3629</v>
      </c>
      <c r="AJ1533" s="5">
        <v>113160.697</v>
      </c>
    </row>
    <row r="1534" spans="10:36" x14ac:dyDescent="0.15">
      <c r="J1534" s="2" t="s">
        <v>31</v>
      </c>
      <c r="K1534" s="2">
        <v>44866.5</v>
      </c>
      <c r="L1534" s="2">
        <v>132607.29999999999</v>
      </c>
      <c r="M1534" s="2">
        <v>9320.7900000000009</v>
      </c>
      <c r="N1534" s="2">
        <v>1</v>
      </c>
      <c r="O1534" s="2">
        <v>60</v>
      </c>
      <c r="AA1534" s="3" t="s">
        <v>140</v>
      </c>
      <c r="AB1534" s="3">
        <v>62641.4</v>
      </c>
      <c r="AC1534" s="3">
        <v>143898.6</v>
      </c>
      <c r="AD1534" s="3">
        <v>9119.93</v>
      </c>
      <c r="AE1534" s="3">
        <v>5</v>
      </c>
      <c r="AF1534" s="3">
        <v>275</v>
      </c>
      <c r="AI1534" s="5">
        <v>46324.7382</v>
      </c>
      <c r="AJ1534" s="5">
        <v>113066.6063</v>
      </c>
    </row>
    <row r="1535" spans="10:36" x14ac:dyDescent="0.15">
      <c r="J1535" s="2" t="s">
        <v>31</v>
      </c>
      <c r="K1535" s="2">
        <v>45941.3</v>
      </c>
      <c r="L1535" s="2">
        <v>132006.6</v>
      </c>
      <c r="M1535" s="2">
        <v>9273.8700000000008</v>
      </c>
      <c r="N1535" s="2">
        <v>1</v>
      </c>
      <c r="O1535" s="2">
        <v>60</v>
      </c>
      <c r="AA1535" s="3" t="s">
        <v>140</v>
      </c>
      <c r="AB1535" s="3">
        <v>56255.9</v>
      </c>
      <c r="AC1535" s="3">
        <v>134619.79999999999</v>
      </c>
      <c r="AD1535" s="3">
        <v>8719.0400000000009</v>
      </c>
      <c r="AE1535" s="3">
        <v>5</v>
      </c>
      <c r="AF1535" s="3">
        <v>275</v>
      </c>
      <c r="AI1535" s="5">
        <v>46459.113599999997</v>
      </c>
      <c r="AJ1535" s="5">
        <v>112972.5157</v>
      </c>
    </row>
    <row r="1536" spans="10:36" x14ac:dyDescent="0.15">
      <c r="J1536" s="2" t="s">
        <v>31</v>
      </c>
      <c r="K1536" s="2">
        <v>47079.1</v>
      </c>
      <c r="L1536" s="2">
        <v>131330.4</v>
      </c>
      <c r="M1536" s="2">
        <v>9210.36</v>
      </c>
      <c r="N1536" s="2">
        <v>1</v>
      </c>
      <c r="O1536" s="2">
        <v>60</v>
      </c>
      <c r="AA1536" s="3" t="s">
        <v>140</v>
      </c>
      <c r="AB1536" s="3">
        <v>58698.5</v>
      </c>
      <c r="AC1536" s="3">
        <v>137958</v>
      </c>
      <c r="AD1536" s="3">
        <v>8846.33</v>
      </c>
      <c r="AE1536" s="3">
        <v>5</v>
      </c>
      <c r="AF1536" s="3">
        <v>275</v>
      </c>
      <c r="AI1536" s="5">
        <v>46593.488899999997</v>
      </c>
      <c r="AJ1536" s="5">
        <v>112878.42509999999</v>
      </c>
    </row>
    <row r="1537" spans="10:36" x14ac:dyDescent="0.15">
      <c r="J1537" s="2" t="s">
        <v>31</v>
      </c>
      <c r="K1537" s="2">
        <v>48153.9</v>
      </c>
      <c r="L1537" s="2">
        <v>130717.2</v>
      </c>
      <c r="M1537" s="2">
        <v>9106.61</v>
      </c>
      <c r="N1537" s="2">
        <v>1</v>
      </c>
      <c r="O1537" s="2">
        <v>60</v>
      </c>
      <c r="AA1537" s="3" t="s">
        <v>140</v>
      </c>
      <c r="AB1537" s="3">
        <v>59248.4</v>
      </c>
      <c r="AC1537" s="3">
        <v>138943.20000000001</v>
      </c>
      <c r="AD1537" s="3">
        <v>8884.2000000000007</v>
      </c>
      <c r="AE1537" s="3">
        <v>5</v>
      </c>
      <c r="AF1537" s="3">
        <v>275</v>
      </c>
      <c r="AI1537" s="5">
        <v>46727.864300000001</v>
      </c>
      <c r="AJ1537" s="5">
        <v>112784.3345</v>
      </c>
    </row>
    <row r="1538" spans="10:36" x14ac:dyDescent="0.15">
      <c r="J1538" s="2" t="s">
        <v>31</v>
      </c>
      <c r="K1538" s="2">
        <v>49658.1</v>
      </c>
      <c r="L1538" s="2">
        <v>129903.9</v>
      </c>
      <c r="M1538" s="2">
        <v>8932.3700000000008</v>
      </c>
      <c r="N1538" s="2">
        <v>1</v>
      </c>
      <c r="O1538" s="2">
        <v>60</v>
      </c>
      <c r="AA1538" s="3" t="s">
        <v>140</v>
      </c>
      <c r="AB1538" s="3">
        <v>63306.1</v>
      </c>
      <c r="AC1538" s="3">
        <v>144645</v>
      </c>
      <c r="AD1538" s="3">
        <v>9144.43</v>
      </c>
      <c r="AE1538" s="3">
        <v>5</v>
      </c>
      <c r="AF1538" s="3">
        <v>275</v>
      </c>
      <c r="AI1538" s="5">
        <v>46862.239600000001</v>
      </c>
      <c r="AJ1538" s="5">
        <v>112690.2438</v>
      </c>
    </row>
    <row r="1539" spans="10:36" x14ac:dyDescent="0.15">
      <c r="J1539" s="2" t="s">
        <v>31</v>
      </c>
      <c r="K1539" s="2">
        <v>41110.9</v>
      </c>
      <c r="L1539" s="2">
        <v>116156.5</v>
      </c>
      <c r="M1539" s="2">
        <v>9357.15</v>
      </c>
      <c r="N1539" s="2">
        <v>1</v>
      </c>
      <c r="O1539" s="2">
        <v>60</v>
      </c>
      <c r="AA1539" s="3" t="s">
        <v>140</v>
      </c>
      <c r="AB1539" s="3">
        <v>56808.1</v>
      </c>
      <c r="AC1539" s="3">
        <v>135164.4</v>
      </c>
      <c r="AD1539" s="3">
        <v>8731.23</v>
      </c>
      <c r="AE1539" s="3">
        <v>5</v>
      </c>
      <c r="AF1539" s="3">
        <v>275</v>
      </c>
      <c r="AI1539" s="5">
        <v>46996.6149</v>
      </c>
      <c r="AJ1539" s="5">
        <v>112596.1532</v>
      </c>
    </row>
    <row r="1540" spans="10:36" x14ac:dyDescent="0.15">
      <c r="J1540" s="2" t="s">
        <v>31</v>
      </c>
      <c r="K1540" s="2">
        <v>50707</v>
      </c>
      <c r="L1540" s="2">
        <v>129429.1</v>
      </c>
      <c r="M1540" s="2">
        <v>8800.43</v>
      </c>
      <c r="N1540" s="2">
        <v>1</v>
      </c>
      <c r="O1540" s="2">
        <v>60</v>
      </c>
      <c r="AA1540" s="3" t="s">
        <v>140</v>
      </c>
      <c r="AB1540" s="3">
        <v>57385.2</v>
      </c>
      <c r="AC1540" s="3">
        <v>135797.20000000001</v>
      </c>
      <c r="AD1540" s="3">
        <v>8753.15</v>
      </c>
      <c r="AE1540" s="3">
        <v>5</v>
      </c>
      <c r="AF1540" s="3">
        <v>275</v>
      </c>
      <c r="AI1540" s="5">
        <v>47130.9902</v>
      </c>
      <c r="AJ1540" s="5">
        <v>112502.06269999999</v>
      </c>
    </row>
    <row r="1541" spans="10:36" x14ac:dyDescent="0.15">
      <c r="J1541" s="2" t="s">
        <v>31</v>
      </c>
      <c r="K1541" s="2">
        <v>52172.6</v>
      </c>
      <c r="L1541" s="2">
        <v>128855.3</v>
      </c>
      <c r="M1541" s="2">
        <v>8650.51</v>
      </c>
      <c r="N1541" s="2">
        <v>1</v>
      </c>
      <c r="O1541" s="2">
        <v>60</v>
      </c>
      <c r="AA1541" s="3" t="s">
        <v>140</v>
      </c>
      <c r="AB1541" s="3">
        <v>57848.800000000003</v>
      </c>
      <c r="AC1541" s="3">
        <v>136391.4</v>
      </c>
      <c r="AD1541" s="3">
        <v>8772.31</v>
      </c>
      <c r="AE1541" s="3">
        <v>5</v>
      </c>
      <c r="AF1541" s="3">
        <v>275</v>
      </c>
      <c r="AI1541" s="5">
        <v>47265.3655</v>
      </c>
      <c r="AJ1541" s="5">
        <v>112407.97199999999</v>
      </c>
    </row>
    <row r="1542" spans="10:36" x14ac:dyDescent="0.15">
      <c r="J1542" s="2" t="s">
        <v>31</v>
      </c>
      <c r="K1542" s="2">
        <v>45125</v>
      </c>
      <c r="L1542" s="2">
        <v>118554.8</v>
      </c>
      <c r="M1542" s="2">
        <v>9234.82</v>
      </c>
      <c r="N1542" s="2">
        <v>1</v>
      </c>
      <c r="O1542" s="2">
        <v>60</v>
      </c>
      <c r="AA1542" s="3" t="s">
        <v>140</v>
      </c>
      <c r="AB1542" s="3">
        <v>58073.8</v>
      </c>
      <c r="AC1542" s="3">
        <v>136770.70000000001</v>
      </c>
      <c r="AD1542" s="3">
        <v>8788.93</v>
      </c>
      <c r="AE1542" s="3">
        <v>5</v>
      </c>
      <c r="AF1542" s="3">
        <v>275</v>
      </c>
      <c r="AI1542" s="5">
        <v>47399.740899999997</v>
      </c>
      <c r="AJ1542" s="5">
        <v>112313.8814</v>
      </c>
    </row>
    <row r="1543" spans="10:36" x14ac:dyDescent="0.15">
      <c r="J1543" s="2" t="s">
        <v>31</v>
      </c>
      <c r="K1543" s="2">
        <v>52968.800000000003</v>
      </c>
      <c r="L1543" s="2">
        <v>128467.9</v>
      </c>
      <c r="M1543" s="2">
        <v>8534.34</v>
      </c>
      <c r="N1543" s="2">
        <v>1</v>
      </c>
      <c r="O1543" s="2">
        <v>60</v>
      </c>
      <c r="AA1543" s="3" t="s">
        <v>140</v>
      </c>
      <c r="AB1543" s="3">
        <v>58374</v>
      </c>
      <c r="AC1543" s="3">
        <v>137275.9</v>
      </c>
      <c r="AD1543" s="3">
        <v>8812.2900000000009</v>
      </c>
      <c r="AE1543" s="3">
        <v>5</v>
      </c>
      <c r="AF1543" s="3">
        <v>275</v>
      </c>
      <c r="AI1543" s="5">
        <v>47534.116199999997</v>
      </c>
      <c r="AJ1543" s="5">
        <v>112219.7908</v>
      </c>
    </row>
    <row r="1544" spans="10:36" x14ac:dyDescent="0.15">
      <c r="J1544" s="2" t="s">
        <v>31</v>
      </c>
      <c r="K1544" s="2">
        <v>48623</v>
      </c>
      <c r="L1544" s="2">
        <v>120749.3</v>
      </c>
      <c r="M1544" s="2">
        <v>8956.85</v>
      </c>
      <c r="N1544" s="2">
        <v>1</v>
      </c>
      <c r="O1544" s="2">
        <v>60</v>
      </c>
      <c r="AA1544" s="3" t="s">
        <v>140</v>
      </c>
      <c r="AB1544" s="3">
        <v>64072.5</v>
      </c>
      <c r="AC1544" s="3">
        <v>145266.4</v>
      </c>
      <c r="AD1544" s="3">
        <v>9155.69</v>
      </c>
      <c r="AE1544" s="3">
        <v>5</v>
      </c>
      <c r="AF1544" s="3">
        <v>275</v>
      </c>
      <c r="AI1544" s="5">
        <v>47668.491499999996</v>
      </c>
      <c r="AJ1544" s="5">
        <v>112125.7001</v>
      </c>
    </row>
    <row r="1545" spans="10:36" x14ac:dyDescent="0.15">
      <c r="J1545" s="2" t="s">
        <v>31</v>
      </c>
      <c r="K1545" s="2">
        <v>53941.9</v>
      </c>
      <c r="L1545" s="2">
        <v>128005.3</v>
      </c>
      <c r="M1545" s="2">
        <v>8421.6200000000008</v>
      </c>
      <c r="N1545" s="2">
        <v>1</v>
      </c>
      <c r="O1545" s="2">
        <v>60</v>
      </c>
      <c r="AA1545" s="3" t="s">
        <v>140</v>
      </c>
      <c r="AB1545" s="3">
        <v>64662.7</v>
      </c>
      <c r="AC1545" s="3">
        <v>145760.5</v>
      </c>
      <c r="AD1545" s="3">
        <v>9167.0400000000009</v>
      </c>
      <c r="AE1545" s="3">
        <v>5</v>
      </c>
      <c r="AF1545" s="3">
        <v>275</v>
      </c>
      <c r="AI1545" s="5">
        <v>47802.866900000001</v>
      </c>
      <c r="AJ1545" s="5">
        <v>112031.60950000001</v>
      </c>
    </row>
    <row r="1546" spans="10:36" x14ac:dyDescent="0.15">
      <c r="J1546" s="2" t="s">
        <v>31</v>
      </c>
      <c r="K1546" s="2">
        <v>54485.599999999999</v>
      </c>
      <c r="L1546" s="2">
        <v>127692.6</v>
      </c>
      <c r="M1546" s="2">
        <v>8357.25</v>
      </c>
      <c r="N1546" s="2">
        <v>1</v>
      </c>
      <c r="O1546" s="2">
        <v>60</v>
      </c>
      <c r="AA1546" s="3" t="s">
        <v>140</v>
      </c>
      <c r="AB1546" s="3">
        <v>65391.7</v>
      </c>
      <c r="AC1546" s="3">
        <v>146230.29999999999</v>
      </c>
      <c r="AD1546" s="3">
        <v>9170.73</v>
      </c>
      <c r="AE1546" s="3">
        <v>5</v>
      </c>
      <c r="AF1546" s="3">
        <v>275</v>
      </c>
      <c r="AI1546" s="5">
        <v>47937.242200000001</v>
      </c>
      <c r="AJ1546" s="5">
        <v>111937.5189</v>
      </c>
    </row>
    <row r="1547" spans="10:36" x14ac:dyDescent="0.15">
      <c r="J1547" s="2" t="s">
        <v>31</v>
      </c>
      <c r="K1547" s="2">
        <v>50799.5</v>
      </c>
      <c r="L1547" s="2">
        <v>122119.1</v>
      </c>
      <c r="M1547" s="2">
        <v>8750.23</v>
      </c>
      <c r="N1547" s="2">
        <v>1</v>
      </c>
      <c r="O1547" s="2">
        <v>60</v>
      </c>
      <c r="AA1547" s="3" t="s">
        <v>140</v>
      </c>
      <c r="AB1547" s="3">
        <v>66146.3</v>
      </c>
      <c r="AC1547" s="3">
        <v>146712.9</v>
      </c>
      <c r="AD1547" s="3">
        <v>9170.27</v>
      </c>
      <c r="AE1547" s="3">
        <v>5</v>
      </c>
      <c r="AF1547" s="3">
        <v>275</v>
      </c>
      <c r="AI1547" s="5">
        <v>48071.617599999998</v>
      </c>
      <c r="AJ1547" s="5">
        <v>111843.4283</v>
      </c>
    </row>
    <row r="1548" spans="10:36" x14ac:dyDescent="0.15">
      <c r="J1548" s="2" t="s">
        <v>31</v>
      </c>
      <c r="K1548" s="2">
        <v>54789</v>
      </c>
      <c r="L1548" s="2">
        <v>127492.1</v>
      </c>
      <c r="M1548" s="2">
        <v>8329.5400000000009</v>
      </c>
      <c r="N1548" s="2">
        <v>1</v>
      </c>
      <c r="O1548" s="2">
        <v>60</v>
      </c>
      <c r="AA1548" s="3" t="s">
        <v>140</v>
      </c>
      <c r="AB1548" s="3">
        <v>67077.8</v>
      </c>
      <c r="AC1548" s="3">
        <v>147108.29999999999</v>
      </c>
      <c r="AD1548" s="3">
        <v>9160.41</v>
      </c>
      <c r="AE1548" s="3">
        <v>5</v>
      </c>
      <c r="AF1548" s="3">
        <v>275</v>
      </c>
      <c r="AI1548" s="5">
        <v>48205.992899999997</v>
      </c>
      <c r="AJ1548" s="5">
        <v>111749.3376</v>
      </c>
    </row>
    <row r="1549" spans="10:36" x14ac:dyDescent="0.15">
      <c r="J1549" s="2" t="s">
        <v>31</v>
      </c>
      <c r="K1549" s="2">
        <v>55080.1</v>
      </c>
      <c r="L1549" s="2">
        <v>127266.4</v>
      </c>
      <c r="M1549" s="2">
        <v>8280.3799999999992</v>
      </c>
      <c r="N1549" s="2">
        <v>1</v>
      </c>
      <c r="O1549" s="2">
        <v>60</v>
      </c>
      <c r="AA1549" s="3" t="s">
        <v>140</v>
      </c>
      <c r="AB1549" s="3">
        <v>68034.5</v>
      </c>
      <c r="AC1549" s="3">
        <v>147440.6</v>
      </c>
      <c r="AD1549" s="3">
        <v>9143.44</v>
      </c>
      <c r="AE1549" s="3">
        <v>5</v>
      </c>
      <c r="AF1549" s="3">
        <v>275</v>
      </c>
      <c r="AI1549" s="5">
        <v>48340.368199999997</v>
      </c>
      <c r="AJ1549" s="5">
        <v>111655.247</v>
      </c>
    </row>
    <row r="1550" spans="10:36" x14ac:dyDescent="0.15">
      <c r="J1550" s="2" t="s">
        <v>31</v>
      </c>
      <c r="K1550" s="2">
        <v>52460.6</v>
      </c>
      <c r="L1550" s="2">
        <v>123071.2</v>
      </c>
      <c r="M1550" s="2">
        <v>8588.9500000000007</v>
      </c>
      <c r="N1550" s="2">
        <v>1</v>
      </c>
      <c r="O1550" s="2">
        <v>60</v>
      </c>
      <c r="AA1550" s="3" t="s">
        <v>140</v>
      </c>
      <c r="AB1550" s="3">
        <v>69495.399999999994</v>
      </c>
      <c r="AC1550" s="3">
        <v>147939.29999999999</v>
      </c>
      <c r="AD1550" s="3">
        <v>9117.41</v>
      </c>
      <c r="AE1550" s="3">
        <v>5</v>
      </c>
      <c r="AF1550" s="3">
        <v>275</v>
      </c>
      <c r="AI1550" s="5">
        <v>48474.743600000002</v>
      </c>
      <c r="AJ1550" s="5">
        <v>111561.15640000001</v>
      </c>
    </row>
    <row r="1551" spans="10:36" x14ac:dyDescent="0.15">
      <c r="J1551" s="2" t="s">
        <v>31</v>
      </c>
      <c r="K1551" s="2">
        <v>55358.9</v>
      </c>
      <c r="L1551" s="2">
        <v>126977.7</v>
      </c>
      <c r="M1551" s="2">
        <v>8242.91</v>
      </c>
      <c r="N1551" s="2">
        <v>1</v>
      </c>
      <c r="O1551" s="2">
        <v>60</v>
      </c>
      <c r="AA1551" s="3" t="s">
        <v>140</v>
      </c>
      <c r="AB1551" s="3">
        <v>62479</v>
      </c>
      <c r="AC1551" s="3">
        <v>128857.3</v>
      </c>
      <c r="AD1551" s="3">
        <v>8816.41</v>
      </c>
      <c r="AE1551" s="3">
        <v>5</v>
      </c>
      <c r="AF1551" s="3">
        <v>275</v>
      </c>
      <c r="AI1551" s="5">
        <v>48609.118900000001</v>
      </c>
      <c r="AJ1551" s="5">
        <v>111467.0658</v>
      </c>
    </row>
    <row r="1552" spans="10:36" x14ac:dyDescent="0.15">
      <c r="J1552" s="2" t="s">
        <v>31</v>
      </c>
      <c r="K1552" s="2">
        <v>53605.3</v>
      </c>
      <c r="L1552" s="2">
        <v>123882.5</v>
      </c>
      <c r="M1552" s="2">
        <v>8478.56</v>
      </c>
      <c r="N1552" s="2">
        <v>1</v>
      </c>
      <c r="O1552" s="2">
        <v>60</v>
      </c>
      <c r="AA1552" s="3" t="s">
        <v>140</v>
      </c>
      <c r="AB1552" s="3">
        <v>62992.5</v>
      </c>
      <c r="AC1552" s="3">
        <v>129590.6</v>
      </c>
      <c r="AD1552" s="3">
        <v>8833.4500000000007</v>
      </c>
      <c r="AE1552" s="3">
        <v>5</v>
      </c>
      <c r="AF1552" s="3">
        <v>275</v>
      </c>
      <c r="AI1552" s="5">
        <v>48743.494299999998</v>
      </c>
      <c r="AJ1552" s="5">
        <v>111372.9751</v>
      </c>
    </row>
    <row r="1553" spans="10:36" x14ac:dyDescent="0.15">
      <c r="J1553" s="2" t="s">
        <v>31</v>
      </c>
      <c r="K1553" s="2">
        <v>55663.4</v>
      </c>
      <c r="L1553" s="2">
        <v>126550.2</v>
      </c>
      <c r="M1553" s="2">
        <v>8222.06</v>
      </c>
      <c r="N1553" s="2">
        <v>1</v>
      </c>
      <c r="O1553" s="2">
        <v>60</v>
      </c>
      <c r="AA1553" s="3" t="s">
        <v>140</v>
      </c>
      <c r="AB1553" s="3">
        <v>63656.5</v>
      </c>
      <c r="AC1553" s="3">
        <v>130475.7</v>
      </c>
      <c r="AD1553" s="3">
        <v>8868.76</v>
      </c>
      <c r="AE1553" s="3">
        <v>5</v>
      </c>
      <c r="AF1553" s="3">
        <v>275</v>
      </c>
      <c r="AI1553" s="5">
        <v>48877.869500000001</v>
      </c>
      <c r="AJ1553" s="5">
        <v>111278.8846</v>
      </c>
    </row>
    <row r="1554" spans="10:36" x14ac:dyDescent="0.15">
      <c r="J1554" s="2" t="s">
        <v>31</v>
      </c>
      <c r="K1554" s="2">
        <v>54498</v>
      </c>
      <c r="L1554" s="2">
        <v>124629.6</v>
      </c>
      <c r="M1554" s="2">
        <v>8386.74</v>
      </c>
      <c r="N1554" s="2">
        <v>1</v>
      </c>
      <c r="O1554" s="2">
        <v>60</v>
      </c>
      <c r="AA1554" s="3" t="s">
        <v>140</v>
      </c>
      <c r="AB1554" s="3">
        <v>62141.7</v>
      </c>
      <c r="AC1554" s="3">
        <v>128200.5</v>
      </c>
      <c r="AD1554" s="3">
        <v>8823.09</v>
      </c>
      <c r="AE1554" s="3">
        <v>5</v>
      </c>
      <c r="AF1554" s="3">
        <v>275</v>
      </c>
      <c r="AI1554" s="5">
        <v>49012.245699999999</v>
      </c>
      <c r="AJ1554" s="5">
        <v>111184.7934</v>
      </c>
    </row>
    <row r="1555" spans="10:36" x14ac:dyDescent="0.15">
      <c r="J1555" s="2" t="s">
        <v>31</v>
      </c>
      <c r="K1555" s="2">
        <v>55727.7</v>
      </c>
      <c r="L1555" s="2">
        <v>126210.3</v>
      </c>
      <c r="M1555" s="2">
        <v>8227.81</v>
      </c>
      <c r="N1555" s="2">
        <v>1</v>
      </c>
      <c r="O1555" s="2">
        <v>60</v>
      </c>
      <c r="AA1555" s="3" t="s">
        <v>140</v>
      </c>
      <c r="AB1555" s="3">
        <v>64333.7</v>
      </c>
      <c r="AC1555" s="3">
        <v>131209.60000000001</v>
      </c>
      <c r="AD1555" s="3">
        <v>8915.4500000000007</v>
      </c>
      <c r="AE1555" s="3">
        <v>5</v>
      </c>
      <c r="AF1555" s="3">
        <v>275</v>
      </c>
      <c r="AI1555" s="5">
        <v>49146.620199999998</v>
      </c>
      <c r="AJ1555" s="5">
        <v>111090.70329999999</v>
      </c>
    </row>
    <row r="1556" spans="10:36" x14ac:dyDescent="0.15">
      <c r="J1556" s="2" t="s">
        <v>31</v>
      </c>
      <c r="K1556" s="2">
        <v>55189.3</v>
      </c>
      <c r="L1556" s="2">
        <v>125237.5</v>
      </c>
      <c r="M1556" s="2">
        <v>8332.3799999999992</v>
      </c>
      <c r="N1556" s="2">
        <v>1</v>
      </c>
      <c r="O1556" s="2">
        <v>60</v>
      </c>
      <c r="AA1556" s="3" t="s">
        <v>140</v>
      </c>
      <c r="AB1556" s="3">
        <v>61717.8</v>
      </c>
      <c r="AC1556" s="3">
        <v>127215.6</v>
      </c>
      <c r="AD1556" s="3">
        <v>8819.24</v>
      </c>
      <c r="AE1556" s="3">
        <v>5</v>
      </c>
      <c r="AF1556" s="3">
        <v>275</v>
      </c>
      <c r="AI1556" s="5">
        <v>49280.996400000004</v>
      </c>
      <c r="AJ1556" s="5">
        <v>110996.6121</v>
      </c>
    </row>
    <row r="1557" spans="10:36" x14ac:dyDescent="0.15">
      <c r="J1557" s="2" t="s">
        <v>31</v>
      </c>
      <c r="K1557" s="2">
        <v>55440.3</v>
      </c>
      <c r="L1557" s="2">
        <v>125515.8</v>
      </c>
      <c r="M1557" s="2">
        <v>8288.99</v>
      </c>
      <c r="N1557" s="2">
        <v>1</v>
      </c>
      <c r="O1557" s="2">
        <v>60</v>
      </c>
      <c r="AA1557" s="3" t="s">
        <v>140</v>
      </c>
      <c r="AB1557" s="3">
        <v>65337.9</v>
      </c>
      <c r="AC1557" s="3">
        <v>132197.5</v>
      </c>
      <c r="AD1557" s="3">
        <v>9009.7999999999993</v>
      </c>
      <c r="AE1557" s="3">
        <v>5</v>
      </c>
      <c r="AF1557" s="3">
        <v>275</v>
      </c>
      <c r="AI1557" s="5">
        <v>49415.370900000002</v>
      </c>
      <c r="AJ1557" s="5">
        <v>110902.5221</v>
      </c>
    </row>
    <row r="1558" spans="10:36" x14ac:dyDescent="0.15">
      <c r="J1558" s="2" t="s">
        <v>31</v>
      </c>
      <c r="K1558" s="2">
        <v>55640.7</v>
      </c>
      <c r="L1558" s="2">
        <v>125882.2</v>
      </c>
      <c r="M1558" s="2">
        <v>8256.43</v>
      </c>
      <c r="N1558" s="2">
        <v>1</v>
      </c>
      <c r="O1558" s="2">
        <v>60</v>
      </c>
      <c r="AA1558" s="3" t="s">
        <v>140</v>
      </c>
      <c r="AB1558" s="3">
        <v>61370.7</v>
      </c>
      <c r="AC1558" s="3">
        <v>126067.6</v>
      </c>
      <c r="AD1558" s="3">
        <v>8845.76</v>
      </c>
      <c r="AE1558" s="3">
        <v>5</v>
      </c>
      <c r="AF1558" s="3">
        <v>275</v>
      </c>
      <c r="AI1558" s="5">
        <v>49549.747000000003</v>
      </c>
      <c r="AJ1558" s="5">
        <v>110808.43090000001</v>
      </c>
    </row>
    <row r="1559" spans="10:36" x14ac:dyDescent="0.15">
      <c r="J1559" s="2" t="s">
        <v>31</v>
      </c>
      <c r="K1559" s="2">
        <v>44866.5</v>
      </c>
      <c r="L1559" s="2">
        <v>132607.29999999999</v>
      </c>
      <c r="M1559" s="2">
        <v>9328.4</v>
      </c>
      <c r="N1559" s="2">
        <v>2</v>
      </c>
      <c r="O1559" s="2">
        <v>60</v>
      </c>
      <c r="AA1559" s="3" t="s">
        <v>140</v>
      </c>
      <c r="AB1559" s="3">
        <v>66493.100000000006</v>
      </c>
      <c r="AC1559" s="3">
        <v>133223.79999999999</v>
      </c>
      <c r="AD1559" s="3">
        <v>9075.69</v>
      </c>
      <c r="AE1559" s="3">
        <v>5</v>
      </c>
      <c r="AF1559" s="3">
        <v>275</v>
      </c>
      <c r="AI1559" s="5">
        <v>49684.121599999999</v>
      </c>
      <c r="AJ1559" s="5">
        <v>110714.34080000001</v>
      </c>
    </row>
    <row r="1560" spans="10:36" x14ac:dyDescent="0.15">
      <c r="J1560" s="2" t="s">
        <v>31</v>
      </c>
      <c r="K1560" s="2">
        <v>45941.3</v>
      </c>
      <c r="L1560" s="2">
        <v>132006.6</v>
      </c>
      <c r="M1560" s="2">
        <v>9281.56</v>
      </c>
      <c r="N1560" s="2">
        <v>2</v>
      </c>
      <c r="O1560" s="2">
        <v>60</v>
      </c>
      <c r="AA1560" s="3" t="s">
        <v>140</v>
      </c>
      <c r="AB1560" s="3">
        <v>61310.7</v>
      </c>
      <c r="AC1560" s="3">
        <v>125450.1</v>
      </c>
      <c r="AD1560" s="3">
        <v>8886.9</v>
      </c>
      <c r="AE1560" s="3">
        <v>5</v>
      </c>
      <c r="AF1560" s="3">
        <v>275</v>
      </c>
      <c r="AI1560" s="5">
        <v>49818.4977</v>
      </c>
      <c r="AJ1560" s="5">
        <v>110620.2496</v>
      </c>
    </row>
    <row r="1561" spans="10:36" x14ac:dyDescent="0.15">
      <c r="J1561" s="2" t="s">
        <v>31</v>
      </c>
      <c r="K1561" s="2">
        <v>47079.1</v>
      </c>
      <c r="L1561" s="2">
        <v>131330.4</v>
      </c>
      <c r="M1561" s="2">
        <v>9217.98</v>
      </c>
      <c r="N1561" s="2">
        <v>2</v>
      </c>
      <c r="O1561" s="2">
        <v>60</v>
      </c>
      <c r="AA1561" s="3" t="s">
        <v>140</v>
      </c>
      <c r="AB1561" s="3">
        <v>67736.2</v>
      </c>
      <c r="AC1561" s="3">
        <v>134300.9</v>
      </c>
      <c r="AD1561" s="3">
        <v>9120.51</v>
      </c>
      <c r="AE1561" s="3">
        <v>5</v>
      </c>
      <c r="AF1561" s="3">
        <v>275</v>
      </c>
      <c r="AI1561" s="5">
        <v>49952.872199999998</v>
      </c>
      <c r="AJ1561" s="5">
        <v>110526.1596</v>
      </c>
    </row>
    <row r="1562" spans="10:36" x14ac:dyDescent="0.15">
      <c r="J1562" s="2" t="s">
        <v>31</v>
      </c>
      <c r="K1562" s="2">
        <v>48153.9</v>
      </c>
      <c r="L1562" s="2">
        <v>130717.2</v>
      </c>
      <c r="M1562" s="2">
        <v>9113.9500000000007</v>
      </c>
      <c r="N1562" s="2">
        <v>2</v>
      </c>
      <c r="O1562" s="2">
        <v>60</v>
      </c>
      <c r="AA1562" s="3" t="s">
        <v>140</v>
      </c>
      <c r="AB1562" s="3">
        <v>61301.2</v>
      </c>
      <c r="AC1562" s="3">
        <v>124820.2</v>
      </c>
      <c r="AD1562" s="3">
        <v>8926.8700000000008</v>
      </c>
      <c r="AE1562" s="3">
        <v>5</v>
      </c>
      <c r="AF1562" s="3">
        <v>275</v>
      </c>
      <c r="AI1562" s="5">
        <v>50087.248399999997</v>
      </c>
      <c r="AJ1562" s="5">
        <v>110432.0684</v>
      </c>
    </row>
    <row r="1563" spans="10:36" x14ac:dyDescent="0.15">
      <c r="J1563" s="2" t="s">
        <v>31</v>
      </c>
      <c r="K1563" s="2">
        <v>49658.1</v>
      </c>
      <c r="L1563" s="2">
        <v>129903.9</v>
      </c>
      <c r="M1563" s="2">
        <v>8939.16</v>
      </c>
      <c r="N1563" s="2">
        <v>2</v>
      </c>
      <c r="O1563" s="2">
        <v>60</v>
      </c>
      <c r="AA1563" s="3" t="s">
        <v>140</v>
      </c>
      <c r="AB1563" s="3">
        <v>61341.2</v>
      </c>
      <c r="AC1563" s="3">
        <v>124429.8</v>
      </c>
      <c r="AD1563" s="3">
        <v>8971.93</v>
      </c>
      <c r="AE1563" s="3">
        <v>5</v>
      </c>
      <c r="AF1563" s="3">
        <v>275</v>
      </c>
      <c r="AI1563" s="5">
        <v>50221.622900000002</v>
      </c>
      <c r="AJ1563" s="5">
        <v>110337.9783</v>
      </c>
    </row>
    <row r="1564" spans="10:36" x14ac:dyDescent="0.15">
      <c r="J1564" s="2" t="s">
        <v>31</v>
      </c>
      <c r="K1564" s="2">
        <v>41110.9</v>
      </c>
      <c r="L1564" s="2">
        <v>116156.5</v>
      </c>
      <c r="M1564" s="2">
        <v>9364.58</v>
      </c>
      <c r="N1564" s="2">
        <v>2</v>
      </c>
      <c r="O1564" s="2">
        <v>60</v>
      </c>
      <c r="AA1564" s="3" t="s">
        <v>140</v>
      </c>
      <c r="AB1564" s="3">
        <v>69205.399999999994</v>
      </c>
      <c r="AC1564" s="3">
        <v>135605.6</v>
      </c>
      <c r="AD1564" s="3">
        <v>9203.3700000000008</v>
      </c>
      <c r="AE1564" s="3">
        <v>5</v>
      </c>
      <c r="AF1564" s="3">
        <v>275</v>
      </c>
      <c r="AI1564" s="5">
        <v>50355.999000000003</v>
      </c>
      <c r="AJ1564" s="5">
        <v>110243.8872</v>
      </c>
    </row>
    <row r="1565" spans="10:36" x14ac:dyDescent="0.15">
      <c r="J1565" s="2" t="s">
        <v>31</v>
      </c>
      <c r="K1565" s="2">
        <v>50707</v>
      </c>
      <c r="L1565" s="2">
        <v>129429.1</v>
      </c>
      <c r="M1565" s="2">
        <v>8806.84</v>
      </c>
      <c r="N1565" s="2">
        <v>2</v>
      </c>
      <c r="O1565" s="2">
        <v>60</v>
      </c>
      <c r="AA1565" s="3" t="s">
        <v>140</v>
      </c>
      <c r="AB1565" s="3">
        <v>75593.5</v>
      </c>
      <c r="AC1565" s="3">
        <v>144380.6</v>
      </c>
      <c r="AD1565" s="3">
        <v>9310.34</v>
      </c>
      <c r="AE1565" s="3">
        <v>5</v>
      </c>
      <c r="AF1565" s="3">
        <v>275</v>
      </c>
      <c r="AI1565" s="5">
        <v>50490.373599999999</v>
      </c>
      <c r="AJ1565" s="5">
        <v>110149.7971</v>
      </c>
    </row>
    <row r="1566" spans="10:36" x14ac:dyDescent="0.15">
      <c r="J1566" s="2" t="s">
        <v>31</v>
      </c>
      <c r="K1566" s="2">
        <v>52172.6</v>
      </c>
      <c r="L1566" s="2">
        <v>128855.3</v>
      </c>
      <c r="M1566" s="2">
        <v>8656.49</v>
      </c>
      <c r="N1566" s="2">
        <v>2</v>
      </c>
      <c r="O1566" s="2">
        <v>60</v>
      </c>
      <c r="AA1566" s="3" t="s">
        <v>140</v>
      </c>
      <c r="AB1566" s="3">
        <v>61407.199999999997</v>
      </c>
      <c r="AC1566" s="3">
        <v>123838.3</v>
      </c>
      <c r="AD1566" s="3">
        <v>9006.09</v>
      </c>
      <c r="AE1566" s="3">
        <v>5</v>
      </c>
      <c r="AF1566" s="3">
        <v>275</v>
      </c>
      <c r="AI1566" s="5">
        <v>50624.7497</v>
      </c>
      <c r="AJ1566" s="5">
        <v>110055.7059</v>
      </c>
    </row>
    <row r="1567" spans="10:36" x14ac:dyDescent="0.15">
      <c r="J1567" s="2" t="s">
        <v>31</v>
      </c>
      <c r="K1567" s="2">
        <v>45125</v>
      </c>
      <c r="L1567" s="2">
        <v>118554.8</v>
      </c>
      <c r="M1567" s="2">
        <v>9241.6</v>
      </c>
      <c r="N1567" s="2">
        <v>2</v>
      </c>
      <c r="O1567" s="2">
        <v>60</v>
      </c>
      <c r="AA1567" s="3" t="s">
        <v>140</v>
      </c>
      <c r="AB1567" s="3">
        <v>70335.3</v>
      </c>
      <c r="AC1567" s="3">
        <v>136631.9</v>
      </c>
      <c r="AD1567" s="3">
        <v>9254.17</v>
      </c>
      <c r="AE1567" s="3">
        <v>5</v>
      </c>
      <c r="AF1567" s="3">
        <v>275</v>
      </c>
      <c r="AI1567" s="5">
        <v>50759.124199999998</v>
      </c>
      <c r="AJ1567" s="5">
        <v>109961.6159</v>
      </c>
    </row>
    <row r="1568" spans="10:36" x14ac:dyDescent="0.15">
      <c r="J1568" s="2" t="s">
        <v>31</v>
      </c>
      <c r="K1568" s="2">
        <v>52968.800000000003</v>
      </c>
      <c r="L1568" s="2">
        <v>128467.9</v>
      </c>
      <c r="M1568" s="2">
        <v>8540.02</v>
      </c>
      <c r="N1568" s="2">
        <v>2</v>
      </c>
      <c r="O1568" s="2">
        <v>60</v>
      </c>
      <c r="AA1568" s="3" t="s">
        <v>140</v>
      </c>
      <c r="AB1568" s="3">
        <v>71200.800000000003</v>
      </c>
      <c r="AC1568" s="3">
        <v>137568.6</v>
      </c>
      <c r="AD1568" s="3">
        <v>9281.5499999999993</v>
      </c>
      <c r="AE1568" s="3">
        <v>5</v>
      </c>
      <c r="AF1568" s="3">
        <v>275</v>
      </c>
      <c r="AI1568" s="5">
        <v>50893.500399999997</v>
      </c>
      <c r="AJ1568" s="5">
        <v>109867.52469999999</v>
      </c>
    </row>
    <row r="1569" spans="10:36" x14ac:dyDescent="0.15">
      <c r="J1569" s="2" t="s">
        <v>31</v>
      </c>
      <c r="K1569" s="2">
        <v>48623</v>
      </c>
      <c r="L1569" s="2">
        <v>120749.3</v>
      </c>
      <c r="M1569" s="2">
        <v>8962.9</v>
      </c>
      <c r="N1569" s="2">
        <v>2</v>
      </c>
      <c r="O1569" s="2">
        <v>60</v>
      </c>
      <c r="AA1569" s="3" t="s">
        <v>140</v>
      </c>
      <c r="AB1569" s="3">
        <v>75321.2</v>
      </c>
      <c r="AC1569" s="3">
        <v>143358.9</v>
      </c>
      <c r="AD1569" s="3">
        <v>9331.2199999999993</v>
      </c>
      <c r="AE1569" s="3">
        <v>5</v>
      </c>
      <c r="AF1569" s="3">
        <v>275</v>
      </c>
      <c r="AI1569" s="5">
        <v>51027.874900000003</v>
      </c>
      <c r="AJ1569" s="5">
        <v>109773.43459999999</v>
      </c>
    </row>
    <row r="1570" spans="10:36" x14ac:dyDescent="0.15">
      <c r="J1570" s="2" t="s">
        <v>31</v>
      </c>
      <c r="K1570" s="2">
        <v>53941.9</v>
      </c>
      <c r="L1570" s="2">
        <v>128005.3</v>
      </c>
      <c r="M1570" s="2">
        <v>8427</v>
      </c>
      <c r="N1570" s="2">
        <v>2</v>
      </c>
      <c r="O1570" s="2">
        <v>60</v>
      </c>
      <c r="AA1570" s="3" t="s">
        <v>140</v>
      </c>
      <c r="AB1570" s="3">
        <v>72104</v>
      </c>
      <c r="AC1570" s="3">
        <v>138568.20000000001</v>
      </c>
      <c r="AD1570" s="3">
        <v>9309.65</v>
      </c>
      <c r="AE1570" s="3">
        <v>5</v>
      </c>
      <c r="AF1570" s="3">
        <v>275</v>
      </c>
      <c r="AI1570" s="5">
        <v>51162.250999999997</v>
      </c>
      <c r="AJ1570" s="5">
        <v>109679.3434</v>
      </c>
    </row>
    <row r="1571" spans="10:36" x14ac:dyDescent="0.15">
      <c r="J1571" s="2" t="s">
        <v>31</v>
      </c>
      <c r="K1571" s="2">
        <v>54485.599999999999</v>
      </c>
      <c r="L1571" s="2">
        <v>127692.6</v>
      </c>
      <c r="M1571" s="2">
        <v>8362.43</v>
      </c>
      <c r="N1571" s="2">
        <v>2</v>
      </c>
      <c r="O1571" s="2">
        <v>60</v>
      </c>
      <c r="AA1571" s="3" t="s">
        <v>140</v>
      </c>
      <c r="AB1571" s="3">
        <v>73719.8</v>
      </c>
      <c r="AC1571" s="3">
        <v>140793.60000000001</v>
      </c>
      <c r="AD1571" s="3">
        <v>9345.7199999999993</v>
      </c>
      <c r="AE1571" s="3">
        <v>5</v>
      </c>
      <c r="AF1571" s="3">
        <v>275</v>
      </c>
      <c r="AI1571" s="5">
        <v>51296.625599999999</v>
      </c>
      <c r="AJ1571" s="5">
        <v>109585.2534</v>
      </c>
    </row>
    <row r="1572" spans="10:36" x14ac:dyDescent="0.15">
      <c r="J1572" s="2" t="s">
        <v>31</v>
      </c>
      <c r="K1572" s="2">
        <v>50799.5</v>
      </c>
      <c r="L1572" s="2">
        <v>122119.1</v>
      </c>
      <c r="M1572" s="2">
        <v>8755.84</v>
      </c>
      <c r="N1572" s="2">
        <v>2</v>
      </c>
      <c r="O1572" s="2">
        <v>60</v>
      </c>
      <c r="AA1572" s="3" t="s">
        <v>140</v>
      </c>
      <c r="AB1572" s="3">
        <v>74558.7</v>
      </c>
      <c r="AC1572" s="3">
        <v>142007.20000000001</v>
      </c>
      <c r="AD1572" s="3">
        <v>9347.98</v>
      </c>
      <c r="AE1572" s="3">
        <v>5</v>
      </c>
      <c r="AF1572" s="3">
        <v>275</v>
      </c>
      <c r="AI1572" s="5">
        <v>51431.001700000001</v>
      </c>
      <c r="AJ1572" s="5">
        <v>109491.16220000001</v>
      </c>
    </row>
    <row r="1573" spans="10:36" x14ac:dyDescent="0.15">
      <c r="J1573" s="2" t="s">
        <v>31</v>
      </c>
      <c r="K1573" s="2">
        <v>54789</v>
      </c>
      <c r="L1573" s="2">
        <v>127492.1</v>
      </c>
      <c r="M1573" s="2">
        <v>8334.6200000000008</v>
      </c>
      <c r="N1573" s="2">
        <v>2</v>
      </c>
      <c r="O1573" s="2">
        <v>60</v>
      </c>
      <c r="AA1573" s="3" t="s">
        <v>140</v>
      </c>
      <c r="AB1573" s="3">
        <v>72968.800000000003</v>
      </c>
      <c r="AC1573" s="3">
        <v>139668.6</v>
      </c>
      <c r="AD1573" s="3">
        <v>9336.64</v>
      </c>
      <c r="AE1573" s="3">
        <v>5</v>
      </c>
      <c r="AF1573" s="3">
        <v>275</v>
      </c>
      <c r="AI1573" s="5">
        <v>51565.376199999999</v>
      </c>
      <c r="AJ1573" s="5">
        <v>109397.0721</v>
      </c>
    </row>
    <row r="1574" spans="10:36" x14ac:dyDescent="0.15">
      <c r="J1574" s="2" t="s">
        <v>31</v>
      </c>
      <c r="K1574" s="2">
        <v>55080.1</v>
      </c>
      <c r="L1574" s="2">
        <v>127266.4</v>
      </c>
      <c r="M1574" s="2">
        <v>8285.32</v>
      </c>
      <c r="N1574" s="2">
        <v>2</v>
      </c>
      <c r="O1574" s="2">
        <v>60</v>
      </c>
      <c r="AA1574" s="3" t="s">
        <v>140</v>
      </c>
      <c r="AB1574" s="3">
        <v>61924.9</v>
      </c>
      <c r="AC1574" s="3">
        <v>121321.5</v>
      </c>
      <c r="AD1574" s="3">
        <v>9140.7199999999993</v>
      </c>
      <c r="AE1574" s="3">
        <v>5</v>
      </c>
      <c r="AF1574" s="3">
        <v>275</v>
      </c>
      <c r="AI1574" s="5">
        <v>51699.752399999998</v>
      </c>
      <c r="AJ1574" s="5">
        <v>109302.9809</v>
      </c>
    </row>
    <row r="1575" spans="10:36" x14ac:dyDescent="0.15">
      <c r="J1575" s="2" t="s">
        <v>31</v>
      </c>
      <c r="K1575" s="2">
        <v>52460.6</v>
      </c>
      <c r="L1575" s="2">
        <v>123071.2</v>
      </c>
      <c r="M1575" s="2">
        <v>8594.25</v>
      </c>
      <c r="N1575" s="2">
        <v>2</v>
      </c>
      <c r="O1575" s="2">
        <v>60</v>
      </c>
      <c r="AA1575" s="3" t="s">
        <v>140</v>
      </c>
      <c r="AB1575" s="3">
        <v>62849.7</v>
      </c>
      <c r="AC1575" s="3">
        <v>118050.9</v>
      </c>
      <c r="AD1575" s="3">
        <v>9346.4500000000007</v>
      </c>
      <c r="AE1575" s="3">
        <v>5</v>
      </c>
      <c r="AF1575" s="3">
        <v>275</v>
      </c>
      <c r="AI1575" s="5">
        <v>51834.126900000003</v>
      </c>
      <c r="AJ1575" s="5">
        <v>109208.8909</v>
      </c>
    </row>
    <row r="1576" spans="10:36" x14ac:dyDescent="0.15">
      <c r="J1576" s="2" t="s">
        <v>31</v>
      </c>
      <c r="K1576" s="2">
        <v>55358.9</v>
      </c>
      <c r="L1576" s="2">
        <v>126977.7</v>
      </c>
      <c r="M1576" s="2">
        <v>8247.77</v>
      </c>
      <c r="N1576" s="2">
        <v>2</v>
      </c>
      <c r="O1576" s="2">
        <v>60</v>
      </c>
      <c r="AA1576" s="3" t="s">
        <v>140</v>
      </c>
      <c r="AB1576" s="3">
        <v>63758.9</v>
      </c>
      <c r="AC1576" s="3">
        <v>115422.9</v>
      </c>
      <c r="AD1576" s="3">
        <v>9473.6</v>
      </c>
      <c r="AE1576" s="3">
        <v>5</v>
      </c>
      <c r="AF1576" s="3">
        <v>275</v>
      </c>
      <c r="AI1576" s="5">
        <v>51968.502999999997</v>
      </c>
      <c r="AJ1576" s="5">
        <v>109114.7997</v>
      </c>
    </row>
    <row r="1577" spans="10:36" x14ac:dyDescent="0.15">
      <c r="J1577" s="2" t="s">
        <v>31</v>
      </c>
      <c r="K1577" s="2">
        <v>53605.3</v>
      </c>
      <c r="L1577" s="2">
        <v>123882.5</v>
      </c>
      <c r="M1577" s="2">
        <v>8483.68</v>
      </c>
      <c r="N1577" s="2">
        <v>2</v>
      </c>
      <c r="O1577" s="2">
        <v>60</v>
      </c>
      <c r="AA1577" s="3" t="s">
        <v>140</v>
      </c>
      <c r="AB1577" s="3">
        <v>41107.9</v>
      </c>
      <c r="AC1577" s="3">
        <v>124502.6</v>
      </c>
      <c r="AD1577" s="3">
        <v>9417.7199999999993</v>
      </c>
      <c r="AE1577" s="3">
        <v>6</v>
      </c>
      <c r="AF1577" s="3">
        <v>275</v>
      </c>
      <c r="AI1577" s="5">
        <v>52102.8776</v>
      </c>
      <c r="AJ1577" s="5">
        <v>109020.7096</v>
      </c>
    </row>
    <row r="1578" spans="10:36" x14ac:dyDescent="0.15">
      <c r="J1578" s="2" t="s">
        <v>31</v>
      </c>
      <c r="K1578" s="2">
        <v>55663.4</v>
      </c>
      <c r="L1578" s="2">
        <v>126550.2</v>
      </c>
      <c r="M1578" s="2">
        <v>8226.85</v>
      </c>
      <c r="N1578" s="2">
        <v>2</v>
      </c>
      <c r="O1578" s="2">
        <v>60</v>
      </c>
      <c r="AA1578" s="3" t="s">
        <v>140</v>
      </c>
      <c r="AB1578" s="3">
        <v>44253.3</v>
      </c>
      <c r="AC1578" s="3">
        <v>126118.39999999999</v>
      </c>
      <c r="AD1578" s="3">
        <v>9286.6299999999992</v>
      </c>
      <c r="AE1578" s="3">
        <v>6</v>
      </c>
      <c r="AF1578" s="3">
        <v>275</v>
      </c>
      <c r="AI1578" s="5">
        <v>52237.253700000001</v>
      </c>
      <c r="AJ1578" s="5">
        <v>108926.6185</v>
      </c>
    </row>
    <row r="1579" spans="10:36" x14ac:dyDescent="0.15">
      <c r="J1579" s="2" t="s">
        <v>31</v>
      </c>
      <c r="K1579" s="2">
        <v>54498</v>
      </c>
      <c r="L1579" s="2">
        <v>124629.6</v>
      </c>
      <c r="M1579" s="2">
        <v>8391.7000000000007</v>
      </c>
      <c r="N1579" s="2">
        <v>2</v>
      </c>
      <c r="O1579" s="2">
        <v>60</v>
      </c>
      <c r="AA1579" s="3" t="s">
        <v>140</v>
      </c>
      <c r="AB1579" s="3">
        <v>46227.4</v>
      </c>
      <c r="AC1579" s="3">
        <v>127312.7</v>
      </c>
      <c r="AD1579" s="3">
        <v>9176.91</v>
      </c>
      <c r="AE1579" s="3">
        <v>6</v>
      </c>
      <c r="AF1579" s="3">
        <v>275</v>
      </c>
      <c r="AI1579" s="5">
        <v>52371.628199999999</v>
      </c>
      <c r="AJ1579" s="5">
        <v>108832.5284</v>
      </c>
    </row>
    <row r="1580" spans="10:36" x14ac:dyDescent="0.15">
      <c r="J1580" s="2" t="s">
        <v>31</v>
      </c>
      <c r="K1580" s="2">
        <v>55727.7</v>
      </c>
      <c r="L1580" s="2">
        <v>126210.3</v>
      </c>
      <c r="M1580" s="2">
        <v>8232.58</v>
      </c>
      <c r="N1580" s="2">
        <v>2</v>
      </c>
      <c r="O1580" s="2">
        <v>60</v>
      </c>
      <c r="AA1580" s="3" t="s">
        <v>140</v>
      </c>
      <c r="AB1580" s="3">
        <v>47672.2</v>
      </c>
      <c r="AC1580" s="3">
        <v>128466.5</v>
      </c>
      <c r="AD1580" s="3">
        <v>9086.5300000000007</v>
      </c>
      <c r="AE1580" s="3">
        <v>6</v>
      </c>
      <c r="AF1580" s="3">
        <v>275</v>
      </c>
      <c r="AI1580" s="5">
        <v>52506.004300000001</v>
      </c>
      <c r="AJ1580" s="5">
        <v>108738.4372</v>
      </c>
    </row>
    <row r="1581" spans="10:36" x14ac:dyDescent="0.15">
      <c r="J1581" s="2" t="s">
        <v>31</v>
      </c>
      <c r="K1581" s="2">
        <v>55189.3</v>
      </c>
      <c r="L1581" s="2">
        <v>125237.5</v>
      </c>
      <c r="M1581" s="2">
        <v>8337.24</v>
      </c>
      <c r="N1581" s="2">
        <v>2</v>
      </c>
      <c r="O1581" s="2">
        <v>60</v>
      </c>
      <c r="AA1581" s="3" t="s">
        <v>140</v>
      </c>
      <c r="AB1581" s="3">
        <v>49079.4</v>
      </c>
      <c r="AC1581" s="3">
        <v>129531.8</v>
      </c>
      <c r="AD1581" s="3">
        <v>8984.59</v>
      </c>
      <c r="AE1581" s="3">
        <v>6</v>
      </c>
      <c r="AF1581" s="3">
        <v>275</v>
      </c>
      <c r="AI1581" s="5">
        <v>52640.378900000003</v>
      </c>
      <c r="AJ1581" s="5">
        <v>108644.3472</v>
      </c>
    </row>
    <row r="1582" spans="10:36" x14ac:dyDescent="0.15">
      <c r="J1582" s="2" t="s">
        <v>31</v>
      </c>
      <c r="K1582" s="2">
        <v>55440.3</v>
      </c>
      <c r="L1582" s="2">
        <v>125515.8</v>
      </c>
      <c r="M1582" s="2">
        <v>8293.7999999999993</v>
      </c>
      <c r="N1582" s="2">
        <v>2</v>
      </c>
      <c r="O1582" s="2">
        <v>60</v>
      </c>
      <c r="AA1582" s="3" t="s">
        <v>140</v>
      </c>
      <c r="AB1582" s="3">
        <v>50738.5</v>
      </c>
      <c r="AC1582" s="3">
        <v>130699.2</v>
      </c>
      <c r="AD1582" s="3">
        <v>8883.32</v>
      </c>
      <c r="AE1582" s="3">
        <v>6</v>
      </c>
      <c r="AF1582" s="3">
        <v>275</v>
      </c>
      <c r="AI1582" s="5">
        <v>52774.754999999997</v>
      </c>
      <c r="AJ1582" s="5">
        <v>108550.25599999999</v>
      </c>
    </row>
    <row r="1583" spans="10:36" x14ac:dyDescent="0.15">
      <c r="J1583" s="2" t="s">
        <v>31</v>
      </c>
      <c r="K1583" s="2">
        <v>55640.7</v>
      </c>
      <c r="L1583" s="2">
        <v>125882.2</v>
      </c>
      <c r="M1583" s="2">
        <v>8261.2099999999991</v>
      </c>
      <c r="N1583" s="2">
        <v>2</v>
      </c>
      <c r="O1583" s="2">
        <v>60</v>
      </c>
      <c r="AA1583" s="3" t="s">
        <v>140</v>
      </c>
      <c r="AB1583" s="3">
        <v>52561</v>
      </c>
      <c r="AC1583" s="3">
        <v>131930.5</v>
      </c>
      <c r="AD1583" s="3">
        <v>8803.61</v>
      </c>
      <c r="AE1583" s="3">
        <v>6</v>
      </c>
      <c r="AF1583" s="3">
        <v>275</v>
      </c>
      <c r="AI1583" s="5">
        <v>52909.129500000003</v>
      </c>
      <c r="AJ1583" s="5">
        <v>108456.16590000001</v>
      </c>
    </row>
    <row r="1584" spans="10:36" x14ac:dyDescent="0.15">
      <c r="J1584" s="2" t="s">
        <v>31</v>
      </c>
      <c r="K1584" s="2">
        <v>44866.5</v>
      </c>
      <c r="L1584" s="2">
        <v>132607.29999999999</v>
      </c>
      <c r="M1584" s="2">
        <v>9336</v>
      </c>
      <c r="N1584" s="2">
        <v>3</v>
      </c>
      <c r="O1584" s="2">
        <v>60</v>
      </c>
      <c r="AA1584" s="3" t="s">
        <v>140</v>
      </c>
      <c r="AB1584" s="3">
        <v>53604.3</v>
      </c>
      <c r="AC1584" s="3">
        <v>132678.79999999999</v>
      </c>
      <c r="AD1584" s="3">
        <v>8775.17</v>
      </c>
      <c r="AE1584" s="3">
        <v>6</v>
      </c>
      <c r="AF1584" s="3">
        <v>275</v>
      </c>
      <c r="AI1584" s="5">
        <v>53043.505700000002</v>
      </c>
      <c r="AJ1584" s="5">
        <v>108362.0747</v>
      </c>
    </row>
    <row r="1585" spans="10:36" x14ac:dyDescent="0.15">
      <c r="J1585" s="2" t="s">
        <v>31</v>
      </c>
      <c r="K1585" s="2">
        <v>45941.3</v>
      </c>
      <c r="L1585" s="2">
        <v>132006.6</v>
      </c>
      <c r="M1585" s="2">
        <v>9289.25</v>
      </c>
      <c r="N1585" s="2">
        <v>3</v>
      </c>
      <c r="O1585" s="2">
        <v>60</v>
      </c>
      <c r="AA1585" s="3" t="s">
        <v>140</v>
      </c>
      <c r="AB1585" s="3">
        <v>54672.6</v>
      </c>
      <c r="AC1585" s="3">
        <v>133415</v>
      </c>
      <c r="AD1585" s="3">
        <v>8735.0400000000009</v>
      </c>
      <c r="AE1585" s="3">
        <v>6</v>
      </c>
      <c r="AF1585" s="3">
        <v>275</v>
      </c>
      <c r="AI1585" s="5">
        <v>53177.8802</v>
      </c>
      <c r="AJ1585" s="5">
        <v>108267.9847</v>
      </c>
    </row>
    <row r="1586" spans="10:36" x14ac:dyDescent="0.15">
      <c r="J1586" s="2" t="s">
        <v>31</v>
      </c>
      <c r="K1586" s="2">
        <v>47079.1</v>
      </c>
      <c r="L1586" s="2">
        <v>131330.4</v>
      </c>
      <c r="M1586" s="2">
        <v>9225.61</v>
      </c>
      <c r="N1586" s="2">
        <v>3</v>
      </c>
      <c r="O1586" s="2">
        <v>60</v>
      </c>
      <c r="AA1586" s="3" t="s">
        <v>140</v>
      </c>
      <c r="AB1586" s="3">
        <v>55565</v>
      </c>
      <c r="AC1586" s="3">
        <v>134087.29999999999</v>
      </c>
      <c r="AD1586" s="3">
        <v>8727.8700000000008</v>
      </c>
      <c r="AE1586" s="3">
        <v>6</v>
      </c>
      <c r="AF1586" s="3">
        <v>275</v>
      </c>
      <c r="AI1586" s="5">
        <v>53312.256399999998</v>
      </c>
      <c r="AJ1586" s="5">
        <v>108173.89350000001</v>
      </c>
    </row>
    <row r="1587" spans="10:36" x14ac:dyDescent="0.15">
      <c r="J1587" s="2" t="s">
        <v>31</v>
      </c>
      <c r="K1587" s="2">
        <v>48153.9</v>
      </c>
      <c r="L1587" s="2">
        <v>130717.2</v>
      </c>
      <c r="M1587" s="2">
        <v>9121.2800000000007</v>
      </c>
      <c r="N1587" s="2">
        <v>3</v>
      </c>
      <c r="O1587" s="2">
        <v>60</v>
      </c>
      <c r="AA1587" s="3" t="s">
        <v>140</v>
      </c>
      <c r="AB1587" s="3">
        <v>60098.1</v>
      </c>
      <c r="AC1587" s="3">
        <v>140534.79999999999</v>
      </c>
      <c r="AD1587" s="3">
        <v>8968.25</v>
      </c>
      <c r="AE1587" s="3">
        <v>6</v>
      </c>
      <c r="AF1587" s="3">
        <v>275</v>
      </c>
      <c r="AI1587" s="5">
        <v>53446.630899999996</v>
      </c>
      <c r="AJ1587" s="5">
        <v>108079.8034</v>
      </c>
    </row>
    <row r="1588" spans="10:36" x14ac:dyDescent="0.15">
      <c r="J1588" s="2" t="s">
        <v>31</v>
      </c>
      <c r="K1588" s="2">
        <v>49658.1</v>
      </c>
      <c r="L1588" s="2">
        <v>129903.9</v>
      </c>
      <c r="M1588" s="2">
        <v>8945.94</v>
      </c>
      <c r="N1588" s="2">
        <v>3</v>
      </c>
      <c r="O1588" s="2">
        <v>60</v>
      </c>
      <c r="AA1588" s="3" t="s">
        <v>140</v>
      </c>
      <c r="AB1588" s="3">
        <v>60548.2</v>
      </c>
      <c r="AC1588" s="3">
        <v>141318.20000000001</v>
      </c>
      <c r="AD1588" s="3">
        <v>9003.44</v>
      </c>
      <c r="AE1588" s="3">
        <v>6</v>
      </c>
      <c r="AF1588" s="3">
        <v>275</v>
      </c>
      <c r="AI1588" s="5">
        <v>53581.006999999998</v>
      </c>
      <c r="AJ1588" s="5">
        <v>107985.7123</v>
      </c>
    </row>
    <row r="1589" spans="10:36" x14ac:dyDescent="0.15">
      <c r="J1589" s="2" t="s">
        <v>31</v>
      </c>
      <c r="K1589" s="2">
        <v>41110.9</v>
      </c>
      <c r="L1589" s="2">
        <v>116156.5</v>
      </c>
      <c r="M1589" s="2">
        <v>9372</v>
      </c>
      <c r="N1589" s="2">
        <v>3</v>
      </c>
      <c r="O1589" s="2">
        <v>60</v>
      </c>
      <c r="AA1589" s="3" t="s">
        <v>140</v>
      </c>
      <c r="AB1589" s="3">
        <v>61174.2</v>
      </c>
      <c r="AC1589" s="3">
        <v>142203.1</v>
      </c>
      <c r="AD1589" s="3">
        <v>9053.41</v>
      </c>
      <c r="AE1589" s="3">
        <v>6</v>
      </c>
      <c r="AF1589" s="3">
        <v>275</v>
      </c>
      <c r="AI1589" s="5">
        <v>53715.381600000001</v>
      </c>
      <c r="AJ1589" s="5">
        <v>107891.6222</v>
      </c>
    </row>
    <row r="1590" spans="10:36" x14ac:dyDescent="0.15">
      <c r="J1590" s="2" t="s">
        <v>31</v>
      </c>
      <c r="K1590" s="2">
        <v>50707</v>
      </c>
      <c r="L1590" s="2">
        <v>129429.1</v>
      </c>
      <c r="M1590" s="2">
        <v>8813.26</v>
      </c>
      <c r="N1590" s="2">
        <v>3</v>
      </c>
      <c r="O1590" s="2">
        <v>60</v>
      </c>
      <c r="AA1590" s="3" t="s">
        <v>140</v>
      </c>
      <c r="AB1590" s="3">
        <v>61851.1</v>
      </c>
      <c r="AC1590" s="3">
        <v>143050.5</v>
      </c>
      <c r="AD1590" s="3">
        <v>9092.93</v>
      </c>
      <c r="AE1590" s="3">
        <v>6</v>
      </c>
      <c r="AF1590" s="3">
        <v>275</v>
      </c>
      <c r="AI1590" s="5">
        <v>53849.757700000002</v>
      </c>
      <c r="AJ1590" s="5">
        <v>107797.531</v>
      </c>
    </row>
    <row r="1591" spans="10:36" x14ac:dyDescent="0.15">
      <c r="J1591" s="2" t="s">
        <v>31</v>
      </c>
      <c r="K1591" s="2">
        <v>52172.6</v>
      </c>
      <c r="L1591" s="2">
        <v>128855.3</v>
      </c>
      <c r="M1591" s="2">
        <v>8662.4699999999993</v>
      </c>
      <c r="N1591" s="2">
        <v>3</v>
      </c>
      <c r="O1591" s="2">
        <v>60</v>
      </c>
      <c r="AA1591" s="3" t="s">
        <v>140</v>
      </c>
      <c r="AB1591" s="3">
        <v>59610.6</v>
      </c>
      <c r="AC1591" s="3">
        <v>139663.1</v>
      </c>
      <c r="AD1591" s="3">
        <v>8924.7900000000009</v>
      </c>
      <c r="AE1591" s="3">
        <v>6</v>
      </c>
      <c r="AF1591" s="3">
        <v>275</v>
      </c>
      <c r="AI1591" s="5">
        <v>53984.1322</v>
      </c>
      <c r="AJ1591" s="5">
        <v>107703.44100000001</v>
      </c>
    </row>
    <row r="1592" spans="10:36" x14ac:dyDescent="0.15">
      <c r="J1592" s="2" t="s">
        <v>31</v>
      </c>
      <c r="K1592" s="2">
        <v>45125</v>
      </c>
      <c r="L1592" s="2">
        <v>118554.8</v>
      </c>
      <c r="M1592" s="2">
        <v>9248.39</v>
      </c>
      <c r="N1592" s="2">
        <v>3</v>
      </c>
      <c r="O1592" s="2">
        <v>60</v>
      </c>
      <c r="AA1592" s="3" t="s">
        <v>140</v>
      </c>
      <c r="AB1592" s="3">
        <v>62641.4</v>
      </c>
      <c r="AC1592" s="3">
        <v>143898.6</v>
      </c>
      <c r="AD1592" s="3">
        <v>9124.1200000000008</v>
      </c>
      <c r="AE1592" s="3">
        <v>6</v>
      </c>
      <c r="AF1592" s="3">
        <v>275</v>
      </c>
      <c r="AI1592" s="5">
        <v>54118.508300000001</v>
      </c>
      <c r="AJ1592" s="5">
        <v>107609.3498</v>
      </c>
    </row>
    <row r="1593" spans="10:36" x14ac:dyDescent="0.15">
      <c r="J1593" s="2" t="s">
        <v>31</v>
      </c>
      <c r="K1593" s="2">
        <v>52968.800000000003</v>
      </c>
      <c r="L1593" s="2">
        <v>128467.9</v>
      </c>
      <c r="M1593" s="2">
        <v>8545.7000000000007</v>
      </c>
      <c r="N1593" s="2">
        <v>3</v>
      </c>
      <c r="O1593" s="2">
        <v>60</v>
      </c>
      <c r="AA1593" s="3" t="s">
        <v>140</v>
      </c>
      <c r="AB1593" s="3">
        <v>56255.9</v>
      </c>
      <c r="AC1593" s="3">
        <v>134619.79999999999</v>
      </c>
      <c r="AD1593" s="3">
        <v>8721.99</v>
      </c>
      <c r="AE1593" s="3">
        <v>6</v>
      </c>
      <c r="AF1593" s="3">
        <v>275</v>
      </c>
      <c r="AI1593" s="5">
        <v>54252.882899999997</v>
      </c>
      <c r="AJ1593" s="5">
        <v>107515.2597</v>
      </c>
    </row>
    <row r="1594" spans="10:36" x14ac:dyDescent="0.15">
      <c r="J1594" s="2" t="s">
        <v>31</v>
      </c>
      <c r="K1594" s="2">
        <v>48623</v>
      </c>
      <c r="L1594" s="2">
        <v>120749.3</v>
      </c>
      <c r="M1594" s="2">
        <v>8968.94</v>
      </c>
      <c r="N1594" s="2">
        <v>3</v>
      </c>
      <c r="O1594" s="2">
        <v>60</v>
      </c>
      <c r="AA1594" s="3" t="s">
        <v>140</v>
      </c>
      <c r="AB1594" s="3">
        <v>58698.5</v>
      </c>
      <c r="AC1594" s="3">
        <v>137958</v>
      </c>
      <c r="AD1594" s="3">
        <v>8849.68</v>
      </c>
      <c r="AE1594" s="3">
        <v>6</v>
      </c>
      <c r="AF1594" s="3">
        <v>275</v>
      </c>
      <c r="AI1594" s="5">
        <v>54387.258999999998</v>
      </c>
      <c r="AJ1594" s="5">
        <v>107421.1685</v>
      </c>
    </row>
    <row r="1595" spans="10:36" x14ac:dyDescent="0.15">
      <c r="J1595" s="2" t="s">
        <v>31</v>
      </c>
      <c r="K1595" s="2">
        <v>53941.9</v>
      </c>
      <c r="L1595" s="2">
        <v>128005.3</v>
      </c>
      <c r="M1595" s="2">
        <v>8432.39</v>
      </c>
      <c r="N1595" s="2">
        <v>3</v>
      </c>
      <c r="O1595" s="2">
        <v>60</v>
      </c>
      <c r="AA1595" s="3" t="s">
        <v>140</v>
      </c>
      <c r="AB1595" s="3">
        <v>59248.4</v>
      </c>
      <c r="AC1595" s="3">
        <v>138943.20000000001</v>
      </c>
      <c r="AD1595" s="3">
        <v>8887.69</v>
      </c>
      <c r="AE1595" s="3">
        <v>6</v>
      </c>
      <c r="AF1595" s="3">
        <v>275</v>
      </c>
      <c r="AI1595" s="5">
        <v>54521.633500000004</v>
      </c>
      <c r="AJ1595" s="5">
        <v>107327.0785</v>
      </c>
    </row>
    <row r="1596" spans="10:36" x14ac:dyDescent="0.15">
      <c r="J1596" s="2" t="s">
        <v>31</v>
      </c>
      <c r="K1596" s="2">
        <v>54485.599999999999</v>
      </c>
      <c r="L1596" s="2">
        <v>127692.6</v>
      </c>
      <c r="M1596" s="2">
        <v>8367.61</v>
      </c>
      <c r="N1596" s="2">
        <v>3</v>
      </c>
      <c r="O1596" s="2">
        <v>60</v>
      </c>
      <c r="AA1596" s="3" t="s">
        <v>140</v>
      </c>
      <c r="AB1596" s="3">
        <v>63306.1</v>
      </c>
      <c r="AC1596" s="3">
        <v>144645</v>
      </c>
      <c r="AD1596" s="3">
        <v>9148.7000000000007</v>
      </c>
      <c r="AE1596" s="3">
        <v>6</v>
      </c>
      <c r="AF1596" s="3">
        <v>275</v>
      </c>
      <c r="AI1596" s="5">
        <v>54656.009700000002</v>
      </c>
      <c r="AJ1596" s="5">
        <v>107232.98729999999</v>
      </c>
    </row>
    <row r="1597" spans="10:36" x14ac:dyDescent="0.15">
      <c r="J1597" s="2" t="s">
        <v>31</v>
      </c>
      <c r="K1597" s="2">
        <v>50799.5</v>
      </c>
      <c r="L1597" s="2">
        <v>122119.1</v>
      </c>
      <c r="M1597" s="2">
        <v>8761.4599999999991</v>
      </c>
      <c r="N1597" s="2">
        <v>3</v>
      </c>
      <c r="O1597" s="2">
        <v>60</v>
      </c>
      <c r="AA1597" s="3" t="s">
        <v>140</v>
      </c>
      <c r="AB1597" s="3">
        <v>56808.1</v>
      </c>
      <c r="AC1597" s="3">
        <v>135164.4</v>
      </c>
      <c r="AD1597" s="3">
        <v>8734.2099999999991</v>
      </c>
      <c r="AE1597" s="3">
        <v>6</v>
      </c>
      <c r="AF1597" s="3">
        <v>275</v>
      </c>
      <c r="AI1597" s="5">
        <v>54790.3842</v>
      </c>
      <c r="AJ1597" s="5">
        <v>107138.89720000001</v>
      </c>
    </row>
    <row r="1598" spans="10:36" x14ac:dyDescent="0.15">
      <c r="J1598" s="2" t="s">
        <v>31</v>
      </c>
      <c r="K1598" s="2">
        <v>54789</v>
      </c>
      <c r="L1598" s="2">
        <v>127492.1</v>
      </c>
      <c r="M1598" s="2">
        <v>8339.7000000000007</v>
      </c>
      <c r="N1598" s="2">
        <v>3</v>
      </c>
      <c r="O1598" s="2">
        <v>60</v>
      </c>
      <c r="AA1598" s="3" t="s">
        <v>140</v>
      </c>
      <c r="AB1598" s="3">
        <v>57385.2</v>
      </c>
      <c r="AC1598" s="3">
        <v>135797.20000000001</v>
      </c>
      <c r="AD1598" s="3">
        <v>8756.2000000000007</v>
      </c>
      <c r="AE1598" s="3">
        <v>6</v>
      </c>
      <c r="AF1598" s="3">
        <v>275</v>
      </c>
      <c r="AI1598" s="5">
        <v>54924.760399999999</v>
      </c>
      <c r="AJ1598" s="5">
        <v>107044.806</v>
      </c>
    </row>
    <row r="1599" spans="10:36" x14ac:dyDescent="0.15">
      <c r="J1599" s="2" t="s">
        <v>31</v>
      </c>
      <c r="K1599" s="2">
        <v>55080.1</v>
      </c>
      <c r="L1599" s="2">
        <v>127266.4</v>
      </c>
      <c r="M1599" s="2">
        <v>8290.26</v>
      </c>
      <c r="N1599" s="2">
        <v>3</v>
      </c>
      <c r="O1599" s="2">
        <v>60</v>
      </c>
      <c r="AA1599" s="3" t="s">
        <v>140</v>
      </c>
      <c r="AB1599" s="3">
        <v>57848.800000000003</v>
      </c>
      <c r="AC1599" s="3">
        <v>136391.4</v>
      </c>
      <c r="AD1599" s="3">
        <v>8775.43</v>
      </c>
      <c r="AE1599" s="3">
        <v>6</v>
      </c>
      <c r="AF1599" s="3">
        <v>275</v>
      </c>
      <c r="AI1599" s="5">
        <v>55059.134899999997</v>
      </c>
      <c r="AJ1599" s="5">
        <v>106950.716</v>
      </c>
    </row>
    <row r="1600" spans="10:36" x14ac:dyDescent="0.15">
      <c r="J1600" s="2" t="s">
        <v>31</v>
      </c>
      <c r="K1600" s="2">
        <v>52460.6</v>
      </c>
      <c r="L1600" s="2">
        <v>123071.2</v>
      </c>
      <c r="M1600" s="2">
        <v>8599.56</v>
      </c>
      <c r="N1600" s="2">
        <v>3</v>
      </c>
      <c r="O1600" s="2">
        <v>60</v>
      </c>
      <c r="AA1600" s="3" t="s">
        <v>140</v>
      </c>
      <c r="AB1600" s="3">
        <v>58073.8</v>
      </c>
      <c r="AC1600" s="3">
        <v>136770.70000000001</v>
      </c>
      <c r="AD1600" s="3">
        <v>8792.1</v>
      </c>
      <c r="AE1600" s="3">
        <v>6</v>
      </c>
      <c r="AF1600" s="3">
        <v>275</v>
      </c>
      <c r="AI1600" s="5">
        <v>55193.511100000003</v>
      </c>
      <c r="AJ1600" s="5">
        <v>106856.62480000001</v>
      </c>
    </row>
    <row r="1601" spans="10:36" x14ac:dyDescent="0.15">
      <c r="J1601" s="2" t="s">
        <v>31</v>
      </c>
      <c r="K1601" s="2">
        <v>55358.9</v>
      </c>
      <c r="L1601" s="2">
        <v>126977.7</v>
      </c>
      <c r="M1601" s="2">
        <v>8252.6299999999992</v>
      </c>
      <c r="N1601" s="2">
        <v>3</v>
      </c>
      <c r="O1601" s="2">
        <v>60</v>
      </c>
      <c r="AA1601" s="3" t="s">
        <v>140</v>
      </c>
      <c r="AB1601" s="3">
        <v>58374</v>
      </c>
      <c r="AC1601" s="3">
        <v>137275.9</v>
      </c>
      <c r="AD1601" s="3">
        <v>8815.5300000000007</v>
      </c>
      <c r="AE1601" s="3">
        <v>6</v>
      </c>
      <c r="AF1601" s="3">
        <v>275</v>
      </c>
      <c r="AI1601" s="5">
        <v>55327.885600000001</v>
      </c>
      <c r="AJ1601" s="5">
        <v>106762.5347</v>
      </c>
    </row>
    <row r="1602" spans="10:36" x14ac:dyDescent="0.15">
      <c r="J1602" s="2" t="s">
        <v>31</v>
      </c>
      <c r="K1602" s="2">
        <v>53605.3</v>
      </c>
      <c r="L1602" s="2">
        <v>123882.5</v>
      </c>
      <c r="M1602" s="2">
        <v>8488.7999999999993</v>
      </c>
      <c r="N1602" s="2">
        <v>3</v>
      </c>
      <c r="O1602" s="2">
        <v>60</v>
      </c>
      <c r="AA1602" s="3" t="s">
        <v>140</v>
      </c>
      <c r="AB1602" s="3">
        <v>64072.5</v>
      </c>
      <c r="AC1602" s="3">
        <v>145266.4</v>
      </c>
      <c r="AD1602" s="3">
        <v>9160.01</v>
      </c>
      <c r="AE1602" s="3">
        <v>6</v>
      </c>
      <c r="AF1602" s="3">
        <v>275</v>
      </c>
      <c r="AI1602" s="5">
        <v>55462.261700000003</v>
      </c>
      <c r="AJ1602" s="5">
        <v>106668.4436</v>
      </c>
    </row>
    <row r="1603" spans="10:36" x14ac:dyDescent="0.15">
      <c r="J1603" s="2" t="s">
        <v>31</v>
      </c>
      <c r="K1603" s="2">
        <v>55663.4</v>
      </c>
      <c r="L1603" s="2">
        <v>126550.2</v>
      </c>
      <c r="M1603" s="2">
        <v>8231.64</v>
      </c>
      <c r="N1603" s="2">
        <v>3</v>
      </c>
      <c r="O1603" s="2">
        <v>60</v>
      </c>
      <c r="AA1603" s="3" t="s">
        <v>140</v>
      </c>
      <c r="AB1603" s="3">
        <v>64662.7</v>
      </c>
      <c r="AC1603" s="3">
        <v>145760.5</v>
      </c>
      <c r="AD1603" s="3">
        <v>9171.43</v>
      </c>
      <c r="AE1603" s="3">
        <v>6</v>
      </c>
      <c r="AF1603" s="3">
        <v>275</v>
      </c>
      <c r="AI1603" s="5">
        <v>55596.636299999998</v>
      </c>
      <c r="AJ1603" s="5">
        <v>106574.3535</v>
      </c>
    </row>
    <row r="1604" spans="10:36" x14ac:dyDescent="0.15">
      <c r="J1604" s="2" t="s">
        <v>31</v>
      </c>
      <c r="K1604" s="2">
        <v>54498</v>
      </c>
      <c r="L1604" s="2">
        <v>124629.6</v>
      </c>
      <c r="M1604" s="2">
        <v>8396.66</v>
      </c>
      <c r="N1604" s="2">
        <v>3</v>
      </c>
      <c r="O1604" s="2">
        <v>60</v>
      </c>
      <c r="AA1604" s="3" t="s">
        <v>140</v>
      </c>
      <c r="AB1604" s="3">
        <v>65391.7</v>
      </c>
      <c r="AC1604" s="3">
        <v>146230.29999999999</v>
      </c>
      <c r="AD1604" s="3">
        <v>9175.17</v>
      </c>
      <c r="AE1604" s="3">
        <v>6</v>
      </c>
      <c r="AF1604" s="3">
        <v>275</v>
      </c>
      <c r="AI1604" s="5">
        <v>55731.012300000002</v>
      </c>
      <c r="AJ1604" s="5">
        <v>106480.2623</v>
      </c>
    </row>
    <row r="1605" spans="10:36" x14ac:dyDescent="0.15">
      <c r="J1605" s="2" t="s">
        <v>31</v>
      </c>
      <c r="K1605" s="2">
        <v>55727.7</v>
      </c>
      <c r="L1605" s="2">
        <v>126210.3</v>
      </c>
      <c r="M1605" s="2">
        <v>8237.35</v>
      </c>
      <c r="N1605" s="2">
        <v>3</v>
      </c>
      <c r="O1605" s="2">
        <v>60</v>
      </c>
      <c r="AA1605" s="3" t="s">
        <v>140</v>
      </c>
      <c r="AB1605" s="3">
        <v>66146.3</v>
      </c>
      <c r="AC1605" s="3">
        <v>146712.9</v>
      </c>
      <c r="AD1605" s="3">
        <v>9174.75</v>
      </c>
      <c r="AE1605" s="3">
        <v>6</v>
      </c>
      <c r="AF1605" s="3">
        <v>275</v>
      </c>
      <c r="AI1605" s="5">
        <v>55865.386899999998</v>
      </c>
      <c r="AJ1605" s="5">
        <v>106386.17230000001</v>
      </c>
    </row>
    <row r="1606" spans="10:36" x14ac:dyDescent="0.15">
      <c r="J1606" s="2" t="s">
        <v>31</v>
      </c>
      <c r="K1606" s="2">
        <v>55189.3</v>
      </c>
      <c r="L1606" s="2">
        <v>125237.5</v>
      </c>
      <c r="M1606" s="2">
        <v>8342.1</v>
      </c>
      <c r="N1606" s="2">
        <v>3</v>
      </c>
      <c r="O1606" s="2">
        <v>60</v>
      </c>
      <c r="AA1606" s="3" t="s">
        <v>140</v>
      </c>
      <c r="AB1606" s="3">
        <v>67077.8</v>
      </c>
      <c r="AC1606" s="3">
        <v>147108.29999999999</v>
      </c>
      <c r="AD1606" s="3">
        <v>9164.9500000000007</v>
      </c>
      <c r="AE1606" s="3">
        <v>6</v>
      </c>
      <c r="AF1606" s="3">
        <v>275</v>
      </c>
      <c r="AI1606" s="5">
        <v>55999.762999999999</v>
      </c>
      <c r="AJ1606" s="5">
        <v>106292.0811</v>
      </c>
    </row>
    <row r="1607" spans="10:36" x14ac:dyDescent="0.15">
      <c r="J1607" s="2" t="s">
        <v>31</v>
      </c>
      <c r="K1607" s="2">
        <v>55440.3</v>
      </c>
      <c r="L1607" s="2">
        <v>125515.8</v>
      </c>
      <c r="M1607" s="2">
        <v>8298.6</v>
      </c>
      <c r="N1607" s="2">
        <v>3</v>
      </c>
      <c r="O1607" s="2">
        <v>60</v>
      </c>
      <c r="AA1607" s="3" t="s">
        <v>140</v>
      </c>
      <c r="AB1607" s="3">
        <v>68034.5</v>
      </c>
      <c r="AC1607" s="3">
        <v>147440.6</v>
      </c>
      <c r="AD1607" s="3">
        <v>9148.0400000000009</v>
      </c>
      <c r="AE1607" s="3">
        <v>6</v>
      </c>
      <c r="AF1607" s="3">
        <v>275</v>
      </c>
      <c r="AI1607" s="5">
        <v>56134.137499999997</v>
      </c>
      <c r="AJ1607" s="5">
        <v>106197.99099999999</v>
      </c>
    </row>
    <row r="1608" spans="10:36" x14ac:dyDescent="0.15">
      <c r="J1608" s="2" t="s">
        <v>31</v>
      </c>
      <c r="K1608" s="2">
        <v>55640.7</v>
      </c>
      <c r="L1608" s="2">
        <v>125882.2</v>
      </c>
      <c r="M1608" s="2">
        <v>8265.99</v>
      </c>
      <c r="N1608" s="2">
        <v>3</v>
      </c>
      <c r="O1608" s="2">
        <v>60</v>
      </c>
      <c r="AA1608" s="3" t="s">
        <v>140</v>
      </c>
      <c r="AB1608" s="3">
        <v>69495.399999999994</v>
      </c>
      <c r="AC1608" s="3">
        <v>147939.29999999999</v>
      </c>
      <c r="AD1608" s="3">
        <v>9122.11</v>
      </c>
      <c r="AE1608" s="3">
        <v>6</v>
      </c>
      <c r="AF1608" s="3">
        <v>275</v>
      </c>
      <c r="AI1608" s="5">
        <v>56268.513700000003</v>
      </c>
      <c r="AJ1608" s="5">
        <v>106103.8998</v>
      </c>
    </row>
    <row r="1609" spans="10:36" x14ac:dyDescent="0.15">
      <c r="J1609" s="2" t="s">
        <v>31</v>
      </c>
      <c r="K1609" s="2">
        <v>43844.800000000003</v>
      </c>
      <c r="L1609" s="2">
        <v>132628.29999999999</v>
      </c>
      <c r="M1609" s="2">
        <v>9356.99</v>
      </c>
      <c r="N1609" s="2">
        <v>1</v>
      </c>
      <c r="O1609" s="2">
        <v>65</v>
      </c>
      <c r="AA1609" s="3" t="s">
        <v>140</v>
      </c>
      <c r="AB1609" s="3">
        <v>62479</v>
      </c>
      <c r="AC1609" s="3">
        <v>128857.3</v>
      </c>
      <c r="AD1609" s="3">
        <v>8819.93</v>
      </c>
      <c r="AE1609" s="3">
        <v>6</v>
      </c>
      <c r="AF1609" s="3">
        <v>275</v>
      </c>
      <c r="AI1609" s="5">
        <v>56402.888200000001</v>
      </c>
      <c r="AJ1609" s="5">
        <v>106009.8098</v>
      </c>
    </row>
    <row r="1610" spans="10:36" x14ac:dyDescent="0.15">
      <c r="J1610" s="2" t="s">
        <v>31</v>
      </c>
      <c r="K1610" s="2">
        <v>45197.5</v>
      </c>
      <c r="L1610" s="2">
        <v>131852.4</v>
      </c>
      <c r="M1610" s="2">
        <v>9297.15</v>
      </c>
      <c r="N1610" s="2">
        <v>1</v>
      </c>
      <c r="O1610" s="2">
        <v>65</v>
      </c>
      <c r="AA1610" s="3" t="s">
        <v>140</v>
      </c>
      <c r="AB1610" s="3">
        <v>62992.5</v>
      </c>
      <c r="AC1610" s="3">
        <v>129590.6</v>
      </c>
      <c r="AD1610" s="3">
        <v>8836.93</v>
      </c>
      <c r="AE1610" s="3">
        <v>6</v>
      </c>
      <c r="AF1610" s="3">
        <v>275</v>
      </c>
      <c r="AI1610" s="5">
        <v>56537.2644</v>
      </c>
      <c r="AJ1610" s="5">
        <v>105915.71859999999</v>
      </c>
    </row>
    <row r="1611" spans="10:36" x14ac:dyDescent="0.15">
      <c r="J1611" s="2" t="s">
        <v>31</v>
      </c>
      <c r="K1611" s="2">
        <v>46348.1</v>
      </c>
      <c r="L1611" s="2">
        <v>131176.20000000001</v>
      </c>
      <c r="M1611" s="2">
        <v>9239.8700000000008</v>
      </c>
      <c r="N1611" s="2">
        <v>1</v>
      </c>
      <c r="O1611" s="2">
        <v>65</v>
      </c>
      <c r="AA1611" s="3" t="s">
        <v>140</v>
      </c>
      <c r="AB1611" s="3">
        <v>63656.5</v>
      </c>
      <c r="AC1611" s="3">
        <v>130475.7</v>
      </c>
      <c r="AD1611" s="3">
        <v>8872.17</v>
      </c>
      <c r="AE1611" s="3">
        <v>6</v>
      </c>
      <c r="AF1611" s="3">
        <v>275</v>
      </c>
      <c r="AI1611" s="5">
        <v>56671.638899999998</v>
      </c>
      <c r="AJ1611" s="5">
        <v>105821.62850000001</v>
      </c>
    </row>
    <row r="1612" spans="10:36" x14ac:dyDescent="0.15">
      <c r="J1612" s="2" t="s">
        <v>31</v>
      </c>
      <c r="K1612" s="2">
        <v>47536.4</v>
      </c>
      <c r="L1612" s="2">
        <v>130563.3</v>
      </c>
      <c r="M1612" s="2">
        <v>9154.52</v>
      </c>
      <c r="N1612" s="2">
        <v>1</v>
      </c>
      <c r="O1612" s="2">
        <v>65</v>
      </c>
      <c r="AA1612" s="3" t="s">
        <v>140</v>
      </c>
      <c r="AB1612" s="3">
        <v>62141.7</v>
      </c>
      <c r="AC1612" s="3">
        <v>128200.5</v>
      </c>
      <c r="AD1612" s="3">
        <v>8826.7199999999993</v>
      </c>
      <c r="AE1612" s="3">
        <v>6</v>
      </c>
      <c r="AF1612" s="3">
        <v>275</v>
      </c>
      <c r="AI1612" s="5">
        <v>56806.015099999997</v>
      </c>
      <c r="AJ1612" s="5">
        <v>105727.5373</v>
      </c>
    </row>
    <row r="1613" spans="10:36" x14ac:dyDescent="0.15">
      <c r="J1613" s="2" t="s">
        <v>31</v>
      </c>
      <c r="K1613" s="2">
        <v>48446.2</v>
      </c>
      <c r="L1613" s="2">
        <v>130126</v>
      </c>
      <c r="M1613" s="2">
        <v>9061.48</v>
      </c>
      <c r="N1613" s="2">
        <v>1</v>
      </c>
      <c r="O1613" s="2">
        <v>65</v>
      </c>
      <c r="AA1613" s="3" t="s">
        <v>140</v>
      </c>
      <c r="AB1613" s="3">
        <v>64333.7</v>
      </c>
      <c r="AC1613" s="3">
        <v>131209.60000000001</v>
      </c>
      <c r="AD1613" s="3">
        <v>8918.82</v>
      </c>
      <c r="AE1613" s="3">
        <v>6</v>
      </c>
      <c r="AF1613" s="3">
        <v>275</v>
      </c>
      <c r="AI1613" s="5">
        <v>56940.389600000002</v>
      </c>
      <c r="AJ1613" s="5">
        <v>105633.4473</v>
      </c>
    </row>
    <row r="1614" spans="10:36" x14ac:dyDescent="0.15">
      <c r="J1614" s="2" t="s">
        <v>31</v>
      </c>
      <c r="K1614" s="2">
        <v>49129.3</v>
      </c>
      <c r="L1614" s="2">
        <v>129700.1</v>
      </c>
      <c r="M1614" s="2">
        <v>8976.16</v>
      </c>
      <c r="N1614" s="2">
        <v>1</v>
      </c>
      <c r="O1614" s="2">
        <v>65</v>
      </c>
      <c r="AA1614" s="3" t="s">
        <v>140</v>
      </c>
      <c r="AB1614" s="3">
        <v>61717.8</v>
      </c>
      <c r="AC1614" s="3">
        <v>127215.6</v>
      </c>
      <c r="AD1614" s="3">
        <v>8822.9599999999991</v>
      </c>
      <c r="AE1614" s="3">
        <v>6</v>
      </c>
      <c r="AF1614" s="3">
        <v>275</v>
      </c>
      <c r="AI1614" s="5">
        <v>35534.426800000001</v>
      </c>
      <c r="AJ1614" s="5">
        <v>120822.322</v>
      </c>
    </row>
    <row r="1615" spans="10:36" x14ac:dyDescent="0.15">
      <c r="J1615" s="2" t="s">
        <v>31</v>
      </c>
      <c r="K1615" s="2">
        <v>49774</v>
      </c>
      <c r="L1615" s="2">
        <v>129362.5</v>
      </c>
      <c r="M1615" s="2">
        <v>8884.5</v>
      </c>
      <c r="N1615" s="2">
        <v>1</v>
      </c>
      <c r="O1615" s="2">
        <v>65</v>
      </c>
      <c r="AA1615" s="3" t="s">
        <v>140</v>
      </c>
      <c r="AB1615" s="3">
        <v>65337.9</v>
      </c>
      <c r="AC1615" s="3">
        <v>132197.5</v>
      </c>
      <c r="AD1615" s="3">
        <v>9013.19</v>
      </c>
      <c r="AE1615" s="3">
        <v>6</v>
      </c>
      <c r="AF1615" s="3">
        <v>275</v>
      </c>
      <c r="AI1615" s="5">
        <v>35668.802199999998</v>
      </c>
      <c r="AJ1615" s="5">
        <v>120728.2314</v>
      </c>
    </row>
    <row r="1616" spans="10:36" x14ac:dyDescent="0.15">
      <c r="J1616" s="2" t="s">
        <v>31</v>
      </c>
      <c r="K1616" s="2">
        <v>41033.5</v>
      </c>
      <c r="L1616" s="2">
        <v>116571.9</v>
      </c>
      <c r="M1616" s="2">
        <v>9361.9599999999991</v>
      </c>
      <c r="N1616" s="2">
        <v>1</v>
      </c>
      <c r="O1616" s="2">
        <v>65</v>
      </c>
      <c r="AA1616" s="3" t="s">
        <v>140</v>
      </c>
      <c r="AB1616" s="3">
        <v>61370.7</v>
      </c>
      <c r="AC1616" s="3">
        <v>126067.6</v>
      </c>
      <c r="AD1616" s="3">
        <v>8849.58</v>
      </c>
      <c r="AE1616" s="3">
        <v>6</v>
      </c>
      <c r="AF1616" s="3">
        <v>275</v>
      </c>
      <c r="AI1616" s="5">
        <v>35803.177499999998</v>
      </c>
      <c r="AJ1616" s="5">
        <v>120634.14079999999</v>
      </c>
    </row>
    <row r="1617" spans="10:36" x14ac:dyDescent="0.15">
      <c r="J1617" s="2" t="s">
        <v>31</v>
      </c>
      <c r="K1617" s="2">
        <v>50431.1</v>
      </c>
      <c r="L1617" s="2">
        <v>129024.9</v>
      </c>
      <c r="M1617" s="2">
        <v>8809.85</v>
      </c>
      <c r="N1617" s="2">
        <v>1</v>
      </c>
      <c r="O1617" s="2">
        <v>65</v>
      </c>
      <c r="AA1617" s="3" t="s">
        <v>140</v>
      </c>
      <c r="AB1617" s="3">
        <v>66493.100000000006</v>
      </c>
      <c r="AC1617" s="3">
        <v>133223.79999999999</v>
      </c>
      <c r="AD1617" s="3">
        <v>9079.1299999999992</v>
      </c>
      <c r="AE1617" s="3">
        <v>6</v>
      </c>
      <c r="AF1617" s="3">
        <v>275</v>
      </c>
      <c r="AI1617" s="5">
        <v>35937.552900000002</v>
      </c>
      <c r="AJ1617" s="5">
        <v>120540.0502</v>
      </c>
    </row>
    <row r="1618" spans="10:36" x14ac:dyDescent="0.15">
      <c r="J1618" s="2" t="s">
        <v>31</v>
      </c>
      <c r="K1618" s="2">
        <v>51227</v>
      </c>
      <c r="L1618" s="2">
        <v>128750.7</v>
      </c>
      <c r="M1618" s="2">
        <v>8742.59</v>
      </c>
      <c r="N1618" s="2">
        <v>1</v>
      </c>
      <c r="O1618" s="2">
        <v>65</v>
      </c>
      <c r="AA1618" s="3" t="s">
        <v>140</v>
      </c>
      <c r="AB1618" s="3">
        <v>61310.7</v>
      </c>
      <c r="AC1618" s="3">
        <v>125450.1</v>
      </c>
      <c r="AD1618" s="3">
        <v>8890.7900000000009</v>
      </c>
      <c r="AE1618" s="3">
        <v>6</v>
      </c>
      <c r="AF1618" s="3">
        <v>275</v>
      </c>
      <c r="AI1618" s="5">
        <v>36071.928200000002</v>
      </c>
      <c r="AJ1618" s="5">
        <v>120445.9595</v>
      </c>
    </row>
    <row r="1619" spans="10:36" x14ac:dyDescent="0.15">
      <c r="J1619" s="2" t="s">
        <v>31</v>
      </c>
      <c r="K1619" s="2">
        <v>44431.4</v>
      </c>
      <c r="L1619" s="2">
        <v>118539.4</v>
      </c>
      <c r="M1619" s="2">
        <v>9265</v>
      </c>
      <c r="N1619" s="2">
        <v>1</v>
      </c>
      <c r="O1619" s="2">
        <v>65</v>
      </c>
      <c r="AA1619" s="3" t="s">
        <v>140</v>
      </c>
      <c r="AB1619" s="3">
        <v>67736.2</v>
      </c>
      <c r="AC1619" s="3">
        <v>134300.9</v>
      </c>
      <c r="AD1619" s="3">
        <v>9124.02</v>
      </c>
      <c r="AE1619" s="3">
        <v>6</v>
      </c>
      <c r="AF1619" s="3">
        <v>275</v>
      </c>
      <c r="AI1619" s="5">
        <v>36206.303500000002</v>
      </c>
      <c r="AJ1619" s="5">
        <v>120351.8689</v>
      </c>
    </row>
    <row r="1620" spans="10:36" x14ac:dyDescent="0.15">
      <c r="J1620" s="2" t="s">
        <v>31</v>
      </c>
      <c r="K1620" s="2">
        <v>51858.6</v>
      </c>
      <c r="L1620" s="2">
        <v>128476.1</v>
      </c>
      <c r="M1620" s="2">
        <v>8667.49</v>
      </c>
      <c r="N1620" s="2">
        <v>1</v>
      </c>
      <c r="O1620" s="2">
        <v>65</v>
      </c>
      <c r="AA1620" s="3" t="s">
        <v>140</v>
      </c>
      <c r="AB1620" s="3">
        <v>61301.2</v>
      </c>
      <c r="AC1620" s="3">
        <v>124820.2</v>
      </c>
      <c r="AD1620" s="3">
        <v>8930.82</v>
      </c>
      <c r="AE1620" s="3">
        <v>6</v>
      </c>
      <c r="AF1620" s="3">
        <v>275</v>
      </c>
      <c r="AI1620" s="5">
        <v>36340.678899999999</v>
      </c>
      <c r="AJ1620" s="5">
        <v>120257.77830000001</v>
      </c>
    </row>
    <row r="1621" spans="10:36" x14ac:dyDescent="0.15">
      <c r="J1621" s="2" t="s">
        <v>31</v>
      </c>
      <c r="K1621" s="2">
        <v>52376.6</v>
      </c>
      <c r="L1621" s="2">
        <v>128276.3</v>
      </c>
      <c r="M1621" s="2">
        <v>8580.92</v>
      </c>
      <c r="N1621" s="2">
        <v>1</v>
      </c>
      <c r="O1621" s="2">
        <v>65</v>
      </c>
      <c r="AA1621" s="3" t="s">
        <v>140</v>
      </c>
      <c r="AB1621" s="3">
        <v>61341.2</v>
      </c>
      <c r="AC1621" s="3">
        <v>124429.8</v>
      </c>
      <c r="AD1621" s="3">
        <v>8975.93</v>
      </c>
      <c r="AE1621" s="3">
        <v>6</v>
      </c>
      <c r="AF1621" s="3">
        <v>275</v>
      </c>
      <c r="AI1621" s="5">
        <v>36475.054199999999</v>
      </c>
      <c r="AJ1621" s="5">
        <v>120163.68769999999</v>
      </c>
    </row>
    <row r="1622" spans="10:36" x14ac:dyDescent="0.15">
      <c r="J1622" s="2" t="s">
        <v>31</v>
      </c>
      <c r="K1622" s="2">
        <v>52755.9</v>
      </c>
      <c r="L1622" s="2">
        <v>128076.1</v>
      </c>
      <c r="M1622" s="2">
        <v>8546.92</v>
      </c>
      <c r="N1622" s="2">
        <v>1</v>
      </c>
      <c r="O1622" s="2">
        <v>65</v>
      </c>
      <c r="AA1622" s="3" t="s">
        <v>140</v>
      </c>
      <c r="AB1622" s="3">
        <v>69205.399999999994</v>
      </c>
      <c r="AC1622" s="3">
        <v>135605.6</v>
      </c>
      <c r="AD1622" s="3">
        <v>9207.07</v>
      </c>
      <c r="AE1622" s="3">
        <v>6</v>
      </c>
      <c r="AF1622" s="3">
        <v>275</v>
      </c>
      <c r="AI1622" s="5">
        <v>36609.429600000003</v>
      </c>
      <c r="AJ1622" s="5">
        <v>120069.59699999999</v>
      </c>
    </row>
    <row r="1623" spans="10:36" x14ac:dyDescent="0.15">
      <c r="J1623" s="2" t="s">
        <v>31</v>
      </c>
      <c r="K1623" s="2">
        <v>47929.1</v>
      </c>
      <c r="L1623" s="2">
        <v>120771.7</v>
      </c>
      <c r="M1623" s="2">
        <v>9009.01</v>
      </c>
      <c r="N1623" s="2">
        <v>1</v>
      </c>
      <c r="O1623" s="2">
        <v>65</v>
      </c>
      <c r="AA1623" s="3" t="s">
        <v>140</v>
      </c>
      <c r="AB1623" s="3">
        <v>75593.5</v>
      </c>
      <c r="AC1623" s="3">
        <v>144380.6</v>
      </c>
      <c r="AD1623" s="3">
        <v>9315.01</v>
      </c>
      <c r="AE1623" s="3">
        <v>6</v>
      </c>
      <c r="AF1623" s="3">
        <v>275</v>
      </c>
      <c r="AI1623" s="5">
        <v>36743.804900000003</v>
      </c>
      <c r="AJ1623" s="5">
        <v>119975.5064</v>
      </c>
    </row>
    <row r="1624" spans="10:36" x14ac:dyDescent="0.15">
      <c r="J1624" s="2" t="s">
        <v>31</v>
      </c>
      <c r="K1624" s="2">
        <v>53235.9</v>
      </c>
      <c r="L1624" s="2">
        <v>127914.4</v>
      </c>
      <c r="M1624" s="2">
        <v>8491.1</v>
      </c>
      <c r="N1624" s="2">
        <v>1</v>
      </c>
      <c r="O1624" s="2">
        <v>65</v>
      </c>
      <c r="AA1624" s="3" t="s">
        <v>140</v>
      </c>
      <c r="AB1624" s="3">
        <v>61407.199999999997</v>
      </c>
      <c r="AC1624" s="3">
        <v>123838.3</v>
      </c>
      <c r="AD1624" s="3">
        <v>9010.1299999999992</v>
      </c>
      <c r="AE1624" s="3">
        <v>6</v>
      </c>
      <c r="AF1624" s="3">
        <v>275</v>
      </c>
      <c r="AI1624" s="5">
        <v>36878.180200000003</v>
      </c>
      <c r="AJ1624" s="5">
        <v>119881.4158</v>
      </c>
    </row>
    <row r="1625" spans="10:36" x14ac:dyDescent="0.15">
      <c r="J1625" s="2" t="s">
        <v>31</v>
      </c>
      <c r="K1625" s="2">
        <v>53779.199999999997</v>
      </c>
      <c r="L1625" s="2">
        <v>127689.60000000001</v>
      </c>
      <c r="M1625" s="2">
        <v>8412.2800000000007</v>
      </c>
      <c r="N1625" s="2">
        <v>1</v>
      </c>
      <c r="O1625" s="2">
        <v>65</v>
      </c>
      <c r="AA1625" s="3" t="s">
        <v>140</v>
      </c>
      <c r="AB1625" s="3">
        <v>70335.3</v>
      </c>
      <c r="AC1625" s="3">
        <v>136631.9</v>
      </c>
      <c r="AD1625" s="3">
        <v>9258.0400000000009</v>
      </c>
      <c r="AE1625" s="3">
        <v>6</v>
      </c>
      <c r="AF1625" s="3">
        <v>275</v>
      </c>
      <c r="AI1625" s="5">
        <v>37012.555500000002</v>
      </c>
      <c r="AJ1625" s="5">
        <v>119787.32520000001</v>
      </c>
    </row>
    <row r="1626" spans="10:36" x14ac:dyDescent="0.15">
      <c r="J1626" s="2" t="s">
        <v>31</v>
      </c>
      <c r="K1626" s="2">
        <v>50043.3</v>
      </c>
      <c r="L1626" s="2">
        <v>121990.2</v>
      </c>
      <c r="M1626" s="2">
        <v>8815.52</v>
      </c>
      <c r="N1626" s="2">
        <v>1</v>
      </c>
      <c r="O1626" s="2">
        <v>65</v>
      </c>
      <c r="AA1626" s="3" t="s">
        <v>140</v>
      </c>
      <c r="AB1626" s="3">
        <v>71200.800000000003</v>
      </c>
      <c r="AC1626" s="3">
        <v>137568.6</v>
      </c>
      <c r="AD1626" s="3">
        <v>9285.56</v>
      </c>
      <c r="AE1626" s="3">
        <v>6</v>
      </c>
      <c r="AF1626" s="3">
        <v>275</v>
      </c>
      <c r="AI1626" s="5">
        <v>37146.930800000002</v>
      </c>
      <c r="AJ1626" s="5">
        <v>119693.2346</v>
      </c>
    </row>
    <row r="1627" spans="10:36" x14ac:dyDescent="0.15">
      <c r="J1627" s="2" t="s">
        <v>31</v>
      </c>
      <c r="K1627" s="2">
        <v>54095.1</v>
      </c>
      <c r="L1627" s="2">
        <v>127526.9</v>
      </c>
      <c r="M1627" s="2">
        <v>8379.99</v>
      </c>
      <c r="N1627" s="2">
        <v>1</v>
      </c>
      <c r="O1627" s="2">
        <v>65</v>
      </c>
      <c r="AA1627" s="3" t="s">
        <v>140</v>
      </c>
      <c r="AB1627" s="3">
        <v>75321.2</v>
      </c>
      <c r="AC1627" s="3">
        <v>143358.9</v>
      </c>
      <c r="AD1627" s="3">
        <v>9335.85</v>
      </c>
      <c r="AE1627" s="3">
        <v>6</v>
      </c>
      <c r="AF1627" s="3">
        <v>275</v>
      </c>
      <c r="AI1627" s="5">
        <v>37281.306199999999</v>
      </c>
      <c r="AJ1627" s="5">
        <v>119599.144</v>
      </c>
    </row>
    <row r="1628" spans="10:36" x14ac:dyDescent="0.15">
      <c r="J1628" s="2" t="s">
        <v>31</v>
      </c>
      <c r="K1628" s="2">
        <v>54398.6</v>
      </c>
      <c r="L1628" s="2">
        <v>127351.7</v>
      </c>
      <c r="M1628" s="2">
        <v>8352.09</v>
      </c>
      <c r="N1628" s="2">
        <v>1</v>
      </c>
      <c r="O1628" s="2">
        <v>65</v>
      </c>
      <c r="AA1628" s="3" t="s">
        <v>140</v>
      </c>
      <c r="AB1628" s="3">
        <v>72104</v>
      </c>
      <c r="AC1628" s="3">
        <v>138568.20000000001</v>
      </c>
      <c r="AD1628" s="3">
        <v>9313.7900000000009</v>
      </c>
      <c r="AE1628" s="3">
        <v>6</v>
      </c>
      <c r="AF1628" s="3">
        <v>275</v>
      </c>
      <c r="AI1628" s="5">
        <v>37415.681499999999</v>
      </c>
      <c r="AJ1628" s="5">
        <v>119505.0533</v>
      </c>
    </row>
    <row r="1629" spans="10:36" x14ac:dyDescent="0.15">
      <c r="J1629" s="2" t="s">
        <v>31</v>
      </c>
      <c r="K1629" s="2">
        <v>54676.800000000003</v>
      </c>
      <c r="L1629" s="2">
        <v>127163.7</v>
      </c>
      <c r="M1629" s="2">
        <v>8326.26</v>
      </c>
      <c r="N1629" s="2">
        <v>1</v>
      </c>
      <c r="O1629" s="2">
        <v>65</v>
      </c>
      <c r="AA1629" s="3" t="s">
        <v>140</v>
      </c>
      <c r="AB1629" s="3">
        <v>73719.8</v>
      </c>
      <c r="AC1629" s="3">
        <v>140793.60000000001</v>
      </c>
      <c r="AD1629" s="3">
        <v>9350.1200000000008</v>
      </c>
      <c r="AE1629" s="3">
        <v>6</v>
      </c>
      <c r="AF1629" s="3">
        <v>275</v>
      </c>
      <c r="AI1629" s="5">
        <v>37550.056900000003</v>
      </c>
      <c r="AJ1629" s="5">
        <v>119410.9627</v>
      </c>
    </row>
    <row r="1630" spans="10:36" x14ac:dyDescent="0.15">
      <c r="J1630" s="2" t="s">
        <v>31</v>
      </c>
      <c r="K1630" s="2">
        <v>52157.5</v>
      </c>
      <c r="L1630" s="2">
        <v>123233.9</v>
      </c>
      <c r="M1630" s="2">
        <v>8602.48</v>
      </c>
      <c r="N1630" s="2">
        <v>1</v>
      </c>
      <c r="O1630" s="2">
        <v>65</v>
      </c>
      <c r="AA1630" s="3" t="s">
        <v>140</v>
      </c>
      <c r="AB1630" s="3">
        <v>74558.7</v>
      </c>
      <c r="AC1630" s="3">
        <v>142007.20000000001</v>
      </c>
      <c r="AD1630" s="3">
        <v>9352.52</v>
      </c>
      <c r="AE1630" s="3">
        <v>6</v>
      </c>
      <c r="AF1630" s="3">
        <v>275</v>
      </c>
      <c r="AI1630" s="5">
        <v>37684.432200000003</v>
      </c>
      <c r="AJ1630" s="5">
        <v>119316.87209999999</v>
      </c>
    </row>
    <row r="1631" spans="10:36" x14ac:dyDescent="0.15">
      <c r="J1631" s="2" t="s">
        <v>31</v>
      </c>
      <c r="K1631" s="2">
        <v>54993.4</v>
      </c>
      <c r="L1631" s="2">
        <v>126862.5</v>
      </c>
      <c r="M1631" s="2">
        <v>8279.3700000000008</v>
      </c>
      <c r="N1631" s="2">
        <v>1</v>
      </c>
      <c r="O1631" s="2">
        <v>65</v>
      </c>
      <c r="AA1631" s="3" t="s">
        <v>140</v>
      </c>
      <c r="AB1631" s="3">
        <v>72968.800000000003</v>
      </c>
      <c r="AC1631" s="3">
        <v>139668.6</v>
      </c>
      <c r="AD1631" s="3">
        <v>9340.92</v>
      </c>
      <c r="AE1631" s="3">
        <v>6</v>
      </c>
      <c r="AF1631" s="3">
        <v>275</v>
      </c>
      <c r="AI1631" s="5">
        <v>37818.807500000003</v>
      </c>
      <c r="AJ1631" s="5">
        <v>119222.78140000001</v>
      </c>
    </row>
    <row r="1632" spans="10:36" x14ac:dyDescent="0.15">
      <c r="J1632" s="2" t="s">
        <v>31</v>
      </c>
      <c r="K1632" s="2">
        <v>53340.2</v>
      </c>
      <c r="L1632" s="2">
        <v>123957</v>
      </c>
      <c r="M1632" s="2">
        <v>8503.2800000000007</v>
      </c>
      <c r="N1632" s="2">
        <v>1</v>
      </c>
      <c r="O1632" s="2">
        <v>65</v>
      </c>
      <c r="AA1632" s="3" t="s">
        <v>140</v>
      </c>
      <c r="AB1632" s="3">
        <v>61924.9</v>
      </c>
      <c r="AC1632" s="3">
        <v>121321.5</v>
      </c>
      <c r="AD1632" s="3">
        <v>9144.9500000000007</v>
      </c>
      <c r="AE1632" s="3">
        <v>6</v>
      </c>
      <c r="AF1632" s="3">
        <v>275</v>
      </c>
      <c r="AI1632" s="5">
        <v>37953.1829</v>
      </c>
      <c r="AJ1632" s="5">
        <v>119128.6908</v>
      </c>
    </row>
    <row r="1633" spans="10:36" x14ac:dyDescent="0.15">
      <c r="J1633" s="2" t="s">
        <v>31</v>
      </c>
      <c r="K1633" s="2">
        <v>55146</v>
      </c>
      <c r="L1633" s="2">
        <v>126598.39999999999</v>
      </c>
      <c r="M1633" s="2">
        <v>8272.57</v>
      </c>
      <c r="N1633" s="2">
        <v>1</v>
      </c>
      <c r="O1633" s="2">
        <v>65</v>
      </c>
      <c r="AA1633" s="3" t="s">
        <v>140</v>
      </c>
      <c r="AB1633" s="3">
        <v>62849.7</v>
      </c>
      <c r="AC1633" s="3">
        <v>118050.9</v>
      </c>
      <c r="AD1633" s="3">
        <v>9350.93</v>
      </c>
      <c r="AE1633" s="3">
        <v>6</v>
      </c>
      <c r="AF1633" s="3">
        <v>275</v>
      </c>
      <c r="AI1633" s="5">
        <v>38087.558199999999</v>
      </c>
      <c r="AJ1633" s="5">
        <v>119034.6002</v>
      </c>
    </row>
    <row r="1634" spans="10:36" x14ac:dyDescent="0.15">
      <c r="J1634" s="2" t="s">
        <v>31</v>
      </c>
      <c r="K1634" s="2">
        <v>53931.1</v>
      </c>
      <c r="L1634" s="2">
        <v>124463.6</v>
      </c>
      <c r="M1634" s="2">
        <v>8430.59</v>
      </c>
      <c r="N1634" s="2">
        <v>1</v>
      </c>
      <c r="O1634" s="2">
        <v>65</v>
      </c>
      <c r="AA1634" s="3" t="s">
        <v>140</v>
      </c>
      <c r="AB1634" s="3">
        <v>63758.9</v>
      </c>
      <c r="AC1634" s="3">
        <v>115422.9</v>
      </c>
      <c r="AD1634" s="3">
        <v>9478.36</v>
      </c>
      <c r="AE1634" s="3">
        <v>6</v>
      </c>
      <c r="AF1634" s="3">
        <v>275</v>
      </c>
      <c r="AI1634" s="5">
        <v>38221.933499999999</v>
      </c>
      <c r="AJ1634" s="5">
        <v>118940.5096</v>
      </c>
    </row>
    <row r="1635" spans="10:36" x14ac:dyDescent="0.15">
      <c r="J1635" s="2" t="s">
        <v>31</v>
      </c>
      <c r="K1635" s="2">
        <v>55260.800000000003</v>
      </c>
      <c r="L1635" s="2">
        <v>126283.8</v>
      </c>
      <c r="M1635" s="2">
        <v>8255.84</v>
      </c>
      <c r="N1635" s="2">
        <v>1</v>
      </c>
      <c r="O1635" s="2">
        <v>65</v>
      </c>
      <c r="AA1635" s="3" t="s">
        <v>140</v>
      </c>
      <c r="AB1635" s="3">
        <v>41107.9</v>
      </c>
      <c r="AC1635" s="3">
        <v>124502.6</v>
      </c>
      <c r="AD1635" s="3">
        <v>9422.26</v>
      </c>
      <c r="AE1635" s="3">
        <v>7</v>
      </c>
      <c r="AF1635" s="3">
        <v>275</v>
      </c>
      <c r="AI1635" s="5">
        <v>38356.308900000004</v>
      </c>
      <c r="AJ1635" s="5">
        <v>118846.4189</v>
      </c>
    </row>
    <row r="1636" spans="10:36" x14ac:dyDescent="0.15">
      <c r="J1636" s="2" t="s">
        <v>31</v>
      </c>
      <c r="K1636" s="2">
        <v>54421.3</v>
      </c>
      <c r="L1636" s="2">
        <v>124881.60000000001</v>
      </c>
      <c r="M1636" s="2">
        <v>8380.27</v>
      </c>
      <c r="N1636" s="2">
        <v>1</v>
      </c>
      <c r="O1636" s="2">
        <v>65</v>
      </c>
      <c r="AA1636" s="3" t="s">
        <v>140</v>
      </c>
      <c r="AB1636" s="3">
        <v>44253.3</v>
      </c>
      <c r="AC1636" s="3">
        <v>126118.39999999999</v>
      </c>
      <c r="AD1636" s="3">
        <v>9290.7099999999991</v>
      </c>
      <c r="AE1636" s="3">
        <v>7</v>
      </c>
      <c r="AF1636" s="3">
        <v>275</v>
      </c>
      <c r="AI1636" s="5">
        <v>38490.684200000003</v>
      </c>
      <c r="AJ1636" s="5">
        <v>118752.32829999999</v>
      </c>
    </row>
    <row r="1637" spans="10:36" x14ac:dyDescent="0.15">
      <c r="J1637" s="2" t="s">
        <v>31</v>
      </c>
      <c r="K1637" s="2">
        <v>54773</v>
      </c>
      <c r="L1637" s="2">
        <v>125261.2</v>
      </c>
      <c r="M1637" s="2">
        <v>8348.93</v>
      </c>
      <c r="N1637" s="2">
        <v>1</v>
      </c>
      <c r="O1637" s="2">
        <v>65</v>
      </c>
      <c r="AA1637" s="3" t="s">
        <v>140</v>
      </c>
      <c r="AB1637" s="3">
        <v>46227.4</v>
      </c>
      <c r="AC1637" s="3">
        <v>127312.7</v>
      </c>
      <c r="AD1637" s="3">
        <v>9180.73</v>
      </c>
      <c r="AE1637" s="3">
        <v>7</v>
      </c>
      <c r="AF1637" s="3">
        <v>275</v>
      </c>
      <c r="AI1637" s="5">
        <v>38625.059500000003</v>
      </c>
      <c r="AJ1637" s="5">
        <v>118658.2378</v>
      </c>
    </row>
    <row r="1638" spans="10:36" x14ac:dyDescent="0.15">
      <c r="J1638" s="2" t="s">
        <v>31</v>
      </c>
      <c r="K1638" s="2">
        <v>55061.7</v>
      </c>
      <c r="L1638" s="2">
        <v>125640.4</v>
      </c>
      <c r="M1638" s="2">
        <v>8309.23</v>
      </c>
      <c r="N1638" s="2">
        <v>1</v>
      </c>
      <c r="O1638" s="2">
        <v>65</v>
      </c>
      <c r="AA1638" s="3" t="s">
        <v>140</v>
      </c>
      <c r="AB1638" s="3">
        <v>47672.2</v>
      </c>
      <c r="AC1638" s="3">
        <v>128466.5</v>
      </c>
      <c r="AD1638" s="3">
        <v>9090.2000000000007</v>
      </c>
      <c r="AE1638" s="3">
        <v>7</v>
      </c>
      <c r="AF1638" s="3">
        <v>275</v>
      </c>
      <c r="AI1638" s="5">
        <v>38759.434800000003</v>
      </c>
      <c r="AJ1638" s="5">
        <v>118564.1471</v>
      </c>
    </row>
    <row r="1639" spans="10:36" x14ac:dyDescent="0.15">
      <c r="J1639" s="2" t="s">
        <v>31</v>
      </c>
      <c r="K1639" s="2">
        <v>55211.6</v>
      </c>
      <c r="L1639" s="2">
        <v>125956</v>
      </c>
      <c r="M1639" s="2">
        <v>8276.73</v>
      </c>
      <c r="N1639" s="2">
        <v>1</v>
      </c>
      <c r="O1639" s="2">
        <v>65</v>
      </c>
      <c r="AA1639" s="3" t="s">
        <v>140</v>
      </c>
      <c r="AB1639" s="3">
        <v>49079.4</v>
      </c>
      <c r="AC1639" s="3">
        <v>129531.8</v>
      </c>
      <c r="AD1639" s="3">
        <v>8988.07</v>
      </c>
      <c r="AE1639" s="3">
        <v>7</v>
      </c>
      <c r="AF1639" s="3">
        <v>275</v>
      </c>
      <c r="AI1639" s="5">
        <v>38893.8102</v>
      </c>
      <c r="AJ1639" s="5">
        <v>118470.05650000001</v>
      </c>
    </row>
    <row r="1640" spans="10:36" x14ac:dyDescent="0.15">
      <c r="J1640" s="2" t="s">
        <v>31</v>
      </c>
      <c r="K1640" s="2">
        <v>43844.800000000003</v>
      </c>
      <c r="L1640" s="2">
        <v>132628.29999999999</v>
      </c>
      <c r="M1640" s="2">
        <v>9364.5</v>
      </c>
      <c r="N1640" s="2">
        <v>2</v>
      </c>
      <c r="O1640" s="2">
        <v>65</v>
      </c>
      <c r="AA1640" s="3" t="s">
        <v>140</v>
      </c>
      <c r="AB1640" s="3">
        <v>50738.5</v>
      </c>
      <c r="AC1640" s="3">
        <v>130699.2</v>
      </c>
      <c r="AD1640" s="3">
        <v>8886.61</v>
      </c>
      <c r="AE1640" s="3">
        <v>7</v>
      </c>
      <c r="AF1640" s="3">
        <v>275</v>
      </c>
      <c r="AI1640" s="5">
        <v>39028.1855</v>
      </c>
      <c r="AJ1640" s="5">
        <v>118375.9659</v>
      </c>
    </row>
    <row r="1641" spans="10:36" x14ac:dyDescent="0.15">
      <c r="J1641" s="2" t="s">
        <v>31</v>
      </c>
      <c r="K1641" s="2">
        <v>45197.5</v>
      </c>
      <c r="L1641" s="2">
        <v>131852.4</v>
      </c>
      <c r="M1641" s="2">
        <v>9304.81</v>
      </c>
      <c r="N1641" s="2">
        <v>2</v>
      </c>
      <c r="O1641" s="2">
        <v>65</v>
      </c>
      <c r="AA1641" s="3" t="s">
        <v>140</v>
      </c>
      <c r="AB1641" s="3">
        <v>52561</v>
      </c>
      <c r="AC1641" s="3">
        <v>131930.5</v>
      </c>
      <c r="AD1641" s="3">
        <v>8806.7099999999991</v>
      </c>
      <c r="AE1641" s="3">
        <v>7</v>
      </c>
      <c r="AF1641" s="3">
        <v>275</v>
      </c>
      <c r="AI1641" s="5">
        <v>39162.560799999999</v>
      </c>
      <c r="AJ1641" s="5">
        <v>118281.87519999999</v>
      </c>
    </row>
    <row r="1642" spans="10:36" x14ac:dyDescent="0.15">
      <c r="J1642" s="2" t="s">
        <v>31</v>
      </c>
      <c r="K1642" s="2">
        <v>46348.1</v>
      </c>
      <c r="L1642" s="2">
        <v>131176.20000000001</v>
      </c>
      <c r="M1642" s="2">
        <v>9247.5499999999993</v>
      </c>
      <c r="N1642" s="2">
        <v>2</v>
      </c>
      <c r="O1642" s="2">
        <v>65</v>
      </c>
      <c r="AA1642" s="3" t="s">
        <v>140</v>
      </c>
      <c r="AB1642" s="3">
        <v>53604.3</v>
      </c>
      <c r="AC1642" s="3">
        <v>132678.79999999999</v>
      </c>
      <c r="AD1642" s="3">
        <v>8778.23</v>
      </c>
      <c r="AE1642" s="3">
        <v>7</v>
      </c>
      <c r="AF1642" s="3">
        <v>275</v>
      </c>
      <c r="AI1642" s="5">
        <v>39296.936199999996</v>
      </c>
      <c r="AJ1642" s="5">
        <v>118187.7846</v>
      </c>
    </row>
    <row r="1643" spans="10:36" x14ac:dyDescent="0.15">
      <c r="J1643" s="2" t="s">
        <v>31</v>
      </c>
      <c r="K1643" s="2">
        <v>47536.4</v>
      </c>
      <c r="L1643" s="2">
        <v>130563.3</v>
      </c>
      <c r="M1643" s="2">
        <v>9161.99</v>
      </c>
      <c r="N1643" s="2">
        <v>2</v>
      </c>
      <c r="O1643" s="2">
        <v>65</v>
      </c>
      <c r="AA1643" s="3" t="s">
        <v>140</v>
      </c>
      <c r="AB1643" s="3">
        <v>54672.6</v>
      </c>
      <c r="AC1643" s="3">
        <v>133415</v>
      </c>
      <c r="AD1643" s="3">
        <v>8738.0300000000007</v>
      </c>
      <c r="AE1643" s="3">
        <v>7</v>
      </c>
      <c r="AF1643" s="3">
        <v>275</v>
      </c>
      <c r="AI1643" s="5">
        <v>39431.311500000003</v>
      </c>
      <c r="AJ1643" s="5">
        <v>118093.694</v>
      </c>
    </row>
    <row r="1644" spans="10:36" x14ac:dyDescent="0.15">
      <c r="J1644" s="2" t="s">
        <v>31</v>
      </c>
      <c r="K1644" s="2">
        <v>48446.2</v>
      </c>
      <c r="L1644" s="2">
        <v>130126</v>
      </c>
      <c r="M1644" s="2">
        <v>9068.66</v>
      </c>
      <c r="N1644" s="2">
        <v>2</v>
      </c>
      <c r="O1644" s="2">
        <v>65</v>
      </c>
      <c r="AA1644" s="3" t="s">
        <v>140</v>
      </c>
      <c r="AB1644" s="3">
        <v>55565</v>
      </c>
      <c r="AC1644" s="3">
        <v>134087.29999999999</v>
      </c>
      <c r="AD1644" s="3">
        <v>8730.84</v>
      </c>
      <c r="AE1644" s="3">
        <v>7</v>
      </c>
      <c r="AF1644" s="3">
        <v>275</v>
      </c>
      <c r="AI1644" s="5">
        <v>39565.686900000001</v>
      </c>
      <c r="AJ1644" s="5">
        <v>117999.60340000001</v>
      </c>
    </row>
    <row r="1645" spans="10:36" x14ac:dyDescent="0.15">
      <c r="J1645" s="2" t="s">
        <v>31</v>
      </c>
      <c r="K1645" s="2">
        <v>49129.3</v>
      </c>
      <c r="L1645" s="2">
        <v>129700.1</v>
      </c>
      <c r="M1645" s="2">
        <v>8983.06</v>
      </c>
      <c r="N1645" s="2">
        <v>2</v>
      </c>
      <c r="O1645" s="2">
        <v>65</v>
      </c>
      <c r="AA1645" s="3" t="s">
        <v>140</v>
      </c>
      <c r="AB1645" s="3">
        <v>60098.1</v>
      </c>
      <c r="AC1645" s="3">
        <v>140534.79999999999</v>
      </c>
      <c r="AD1645" s="3">
        <v>8972</v>
      </c>
      <c r="AE1645" s="3">
        <v>7</v>
      </c>
      <c r="AF1645" s="3">
        <v>275</v>
      </c>
      <c r="AI1645" s="5">
        <v>39700.0622</v>
      </c>
      <c r="AJ1645" s="5">
        <v>117905.51270000001</v>
      </c>
    </row>
    <row r="1646" spans="10:36" x14ac:dyDescent="0.15">
      <c r="J1646" s="2" t="s">
        <v>31</v>
      </c>
      <c r="K1646" s="2">
        <v>49774</v>
      </c>
      <c r="L1646" s="2">
        <v>129362.5</v>
      </c>
      <c r="M1646" s="2">
        <v>8891.1200000000008</v>
      </c>
      <c r="N1646" s="2">
        <v>2</v>
      </c>
      <c r="O1646" s="2">
        <v>65</v>
      </c>
      <c r="AA1646" s="3" t="s">
        <v>140</v>
      </c>
      <c r="AB1646" s="3">
        <v>60548.2</v>
      </c>
      <c r="AC1646" s="3">
        <v>141318.20000000001</v>
      </c>
      <c r="AD1646" s="3">
        <v>9007.26</v>
      </c>
      <c r="AE1646" s="3">
        <v>7</v>
      </c>
      <c r="AF1646" s="3">
        <v>275</v>
      </c>
      <c r="AI1646" s="5">
        <v>39834.4375</v>
      </c>
      <c r="AJ1646" s="5">
        <v>117811.4221</v>
      </c>
    </row>
    <row r="1647" spans="10:36" x14ac:dyDescent="0.15">
      <c r="J1647" s="2" t="s">
        <v>31</v>
      </c>
      <c r="K1647" s="2">
        <v>41033.5</v>
      </c>
      <c r="L1647" s="2">
        <v>116571.9</v>
      </c>
      <c r="M1647" s="2">
        <v>9369.42</v>
      </c>
      <c r="N1647" s="2">
        <v>2</v>
      </c>
      <c r="O1647" s="2">
        <v>65</v>
      </c>
      <c r="AA1647" s="3" t="s">
        <v>140</v>
      </c>
      <c r="AB1647" s="3">
        <v>61174.2</v>
      </c>
      <c r="AC1647" s="3">
        <v>142203.1</v>
      </c>
      <c r="AD1647" s="3">
        <v>9057.36</v>
      </c>
      <c r="AE1647" s="3">
        <v>7</v>
      </c>
      <c r="AF1647" s="3">
        <v>275</v>
      </c>
      <c r="AI1647" s="5">
        <v>39968.812899999997</v>
      </c>
      <c r="AJ1647" s="5">
        <v>117717.3315</v>
      </c>
    </row>
    <row r="1648" spans="10:36" x14ac:dyDescent="0.15">
      <c r="J1648" s="2" t="s">
        <v>31</v>
      </c>
      <c r="K1648" s="2">
        <v>50431.1</v>
      </c>
      <c r="L1648" s="2">
        <v>129024.9</v>
      </c>
      <c r="M1648" s="2">
        <v>8816.26</v>
      </c>
      <c r="N1648" s="2">
        <v>2</v>
      </c>
      <c r="O1648" s="2">
        <v>65</v>
      </c>
      <c r="AA1648" s="3" t="s">
        <v>140</v>
      </c>
      <c r="AB1648" s="3">
        <v>61851.1</v>
      </c>
      <c r="AC1648" s="3">
        <v>143050.5</v>
      </c>
      <c r="AD1648" s="3">
        <v>9097.01</v>
      </c>
      <c r="AE1648" s="3">
        <v>7</v>
      </c>
      <c r="AF1648" s="3">
        <v>275</v>
      </c>
      <c r="AI1648" s="5">
        <v>40103.188199999997</v>
      </c>
      <c r="AJ1648" s="5">
        <v>117623.2409</v>
      </c>
    </row>
    <row r="1649" spans="10:36" x14ac:dyDescent="0.15">
      <c r="J1649" s="2" t="s">
        <v>31</v>
      </c>
      <c r="K1649" s="2">
        <v>51227</v>
      </c>
      <c r="L1649" s="2">
        <v>128750.7</v>
      </c>
      <c r="M1649" s="2">
        <v>8748.77</v>
      </c>
      <c r="N1649" s="2">
        <v>2</v>
      </c>
      <c r="O1649" s="2">
        <v>65</v>
      </c>
      <c r="AA1649" s="3" t="s">
        <v>140</v>
      </c>
      <c r="AB1649" s="3">
        <v>59610.6</v>
      </c>
      <c r="AC1649" s="3">
        <v>139663.1</v>
      </c>
      <c r="AD1649" s="3">
        <v>8928.4</v>
      </c>
      <c r="AE1649" s="3">
        <v>7</v>
      </c>
      <c r="AF1649" s="3">
        <v>275</v>
      </c>
      <c r="AI1649" s="5">
        <v>40237.563600000001</v>
      </c>
      <c r="AJ1649" s="5">
        <v>117529.1502</v>
      </c>
    </row>
    <row r="1650" spans="10:36" x14ac:dyDescent="0.15">
      <c r="J1650" s="2" t="s">
        <v>31</v>
      </c>
      <c r="K1650" s="2">
        <v>44431.4</v>
      </c>
      <c r="L1650" s="2">
        <v>118539.4</v>
      </c>
      <c r="M1650" s="2">
        <v>9271.92</v>
      </c>
      <c r="N1650" s="2">
        <v>2</v>
      </c>
      <c r="O1650" s="2">
        <v>65</v>
      </c>
      <c r="AA1650" s="3" t="s">
        <v>140</v>
      </c>
      <c r="AB1650" s="3">
        <v>62641.4</v>
      </c>
      <c r="AC1650" s="3">
        <v>143898.6</v>
      </c>
      <c r="AD1650" s="3">
        <v>9128.31</v>
      </c>
      <c r="AE1650" s="3">
        <v>7</v>
      </c>
      <c r="AF1650" s="3">
        <v>275</v>
      </c>
      <c r="AI1650" s="5">
        <v>40371.938800000004</v>
      </c>
      <c r="AJ1650" s="5">
        <v>117435.0597</v>
      </c>
    </row>
    <row r="1651" spans="10:36" x14ac:dyDescent="0.15">
      <c r="J1651" s="2" t="s">
        <v>31</v>
      </c>
      <c r="K1651" s="2">
        <v>51858.6</v>
      </c>
      <c r="L1651" s="2">
        <v>128476.1</v>
      </c>
      <c r="M1651" s="2">
        <v>8673.48</v>
      </c>
      <c r="N1651" s="2">
        <v>2</v>
      </c>
      <c r="O1651" s="2">
        <v>65</v>
      </c>
      <c r="AA1651" s="3" t="s">
        <v>140</v>
      </c>
      <c r="AB1651" s="3">
        <v>56255.9</v>
      </c>
      <c r="AC1651" s="3">
        <v>134619.79999999999</v>
      </c>
      <c r="AD1651" s="3">
        <v>8724.9500000000007</v>
      </c>
      <c r="AE1651" s="3">
        <v>7</v>
      </c>
      <c r="AF1651" s="3">
        <v>275</v>
      </c>
      <c r="AI1651" s="5">
        <v>40506.314200000001</v>
      </c>
      <c r="AJ1651" s="5">
        <v>117340.969</v>
      </c>
    </row>
    <row r="1652" spans="10:36" x14ac:dyDescent="0.15">
      <c r="J1652" s="2" t="s">
        <v>31</v>
      </c>
      <c r="K1652" s="2">
        <v>52376.6</v>
      </c>
      <c r="L1652" s="2">
        <v>128276.3</v>
      </c>
      <c r="M1652" s="2">
        <v>8586.7099999999991</v>
      </c>
      <c r="N1652" s="2">
        <v>2</v>
      </c>
      <c r="O1652" s="2">
        <v>65</v>
      </c>
      <c r="AA1652" s="3" t="s">
        <v>140</v>
      </c>
      <c r="AB1652" s="3">
        <v>58698.5</v>
      </c>
      <c r="AC1652" s="3">
        <v>137958</v>
      </c>
      <c r="AD1652" s="3">
        <v>8853.0400000000009</v>
      </c>
      <c r="AE1652" s="3">
        <v>7</v>
      </c>
      <c r="AF1652" s="3">
        <v>275</v>
      </c>
      <c r="AI1652" s="5">
        <v>40640.6895</v>
      </c>
      <c r="AJ1652" s="5">
        <v>117246.8784</v>
      </c>
    </row>
    <row r="1653" spans="10:36" x14ac:dyDescent="0.15">
      <c r="J1653" s="2" t="s">
        <v>31</v>
      </c>
      <c r="K1653" s="2">
        <v>52755.9</v>
      </c>
      <c r="L1653" s="2">
        <v>128076.1</v>
      </c>
      <c r="M1653" s="2">
        <v>8552.61</v>
      </c>
      <c r="N1653" s="2">
        <v>2</v>
      </c>
      <c r="O1653" s="2">
        <v>65</v>
      </c>
      <c r="AA1653" s="3" t="s">
        <v>140</v>
      </c>
      <c r="AB1653" s="3">
        <v>59248.4</v>
      </c>
      <c r="AC1653" s="3">
        <v>138943.20000000001</v>
      </c>
      <c r="AD1653" s="3">
        <v>8891.18</v>
      </c>
      <c r="AE1653" s="3">
        <v>7</v>
      </c>
      <c r="AF1653" s="3">
        <v>275</v>
      </c>
      <c r="AI1653" s="5">
        <v>40775.0648</v>
      </c>
      <c r="AJ1653" s="5">
        <v>117152.78780000001</v>
      </c>
    </row>
    <row r="1654" spans="10:36" x14ac:dyDescent="0.15">
      <c r="J1654" s="2" t="s">
        <v>31</v>
      </c>
      <c r="K1654" s="2">
        <v>47929.1</v>
      </c>
      <c r="L1654" s="2">
        <v>120771.7</v>
      </c>
      <c r="M1654" s="2">
        <v>9015.2000000000007</v>
      </c>
      <c r="N1654" s="2">
        <v>2</v>
      </c>
      <c r="O1654" s="2">
        <v>65</v>
      </c>
      <c r="AA1654" s="3" t="s">
        <v>140</v>
      </c>
      <c r="AB1654" s="3">
        <v>63306.1</v>
      </c>
      <c r="AC1654" s="3">
        <v>144645</v>
      </c>
      <c r="AD1654" s="3">
        <v>9152.9699999999993</v>
      </c>
      <c r="AE1654" s="3">
        <v>7</v>
      </c>
      <c r="AF1654" s="3">
        <v>275</v>
      </c>
      <c r="AI1654" s="5">
        <v>40909.440199999997</v>
      </c>
      <c r="AJ1654" s="5">
        <v>117058.6972</v>
      </c>
    </row>
    <row r="1655" spans="10:36" x14ac:dyDescent="0.15">
      <c r="J1655" s="2" t="s">
        <v>31</v>
      </c>
      <c r="K1655" s="2">
        <v>53235.9</v>
      </c>
      <c r="L1655" s="2">
        <v>127914.4</v>
      </c>
      <c r="M1655" s="2">
        <v>8496.64</v>
      </c>
      <c r="N1655" s="2">
        <v>2</v>
      </c>
      <c r="O1655" s="2">
        <v>65</v>
      </c>
      <c r="AA1655" s="3" t="s">
        <v>140</v>
      </c>
      <c r="AB1655" s="3">
        <v>56808.1</v>
      </c>
      <c r="AC1655" s="3">
        <v>135164.4</v>
      </c>
      <c r="AD1655" s="3">
        <v>8737.19</v>
      </c>
      <c r="AE1655" s="3">
        <v>7</v>
      </c>
      <c r="AF1655" s="3">
        <v>275</v>
      </c>
      <c r="AI1655" s="5">
        <v>41043.815499999997</v>
      </c>
      <c r="AJ1655" s="5">
        <v>116964.60649999999</v>
      </c>
    </row>
    <row r="1656" spans="10:36" x14ac:dyDescent="0.15">
      <c r="J1656" s="2" t="s">
        <v>31</v>
      </c>
      <c r="K1656" s="2">
        <v>53779.199999999997</v>
      </c>
      <c r="L1656" s="2">
        <v>127689.60000000001</v>
      </c>
      <c r="M1656" s="2">
        <v>8417.6299999999992</v>
      </c>
      <c r="N1656" s="2">
        <v>2</v>
      </c>
      <c r="O1656" s="2">
        <v>65</v>
      </c>
      <c r="AA1656" s="3" t="s">
        <v>140</v>
      </c>
      <c r="AB1656" s="3">
        <v>57385.2</v>
      </c>
      <c r="AC1656" s="3">
        <v>135797.20000000001</v>
      </c>
      <c r="AD1656" s="3">
        <v>8759.25</v>
      </c>
      <c r="AE1656" s="3">
        <v>7</v>
      </c>
      <c r="AF1656" s="3">
        <v>275</v>
      </c>
      <c r="AI1656" s="5">
        <v>41178.190900000001</v>
      </c>
      <c r="AJ1656" s="5">
        <v>116870.5159</v>
      </c>
    </row>
    <row r="1657" spans="10:36" x14ac:dyDescent="0.15">
      <c r="J1657" s="2" t="s">
        <v>31</v>
      </c>
      <c r="K1657" s="2">
        <v>50043.3</v>
      </c>
      <c r="L1657" s="2">
        <v>121990.2</v>
      </c>
      <c r="M1657" s="2">
        <v>8821.2900000000009</v>
      </c>
      <c r="N1657" s="2">
        <v>2</v>
      </c>
      <c r="O1657" s="2">
        <v>65</v>
      </c>
      <c r="AA1657" s="3" t="s">
        <v>140</v>
      </c>
      <c r="AB1657" s="3">
        <v>57848.800000000003</v>
      </c>
      <c r="AC1657" s="3">
        <v>136391.4</v>
      </c>
      <c r="AD1657" s="3">
        <v>8778.5499999999993</v>
      </c>
      <c r="AE1657" s="3">
        <v>7</v>
      </c>
      <c r="AF1657" s="3">
        <v>275</v>
      </c>
      <c r="AI1657" s="5">
        <v>41312.566200000001</v>
      </c>
      <c r="AJ1657" s="5">
        <v>116776.4253</v>
      </c>
    </row>
    <row r="1658" spans="10:36" x14ac:dyDescent="0.15">
      <c r="J1658" s="2" t="s">
        <v>31</v>
      </c>
      <c r="K1658" s="2">
        <v>54095.1</v>
      </c>
      <c r="L1658" s="2">
        <v>127526.9</v>
      </c>
      <c r="M1658" s="2">
        <v>8385.24</v>
      </c>
      <c r="N1658" s="2">
        <v>2</v>
      </c>
      <c r="O1658" s="2">
        <v>65</v>
      </c>
      <c r="AA1658" s="3" t="s">
        <v>140</v>
      </c>
      <c r="AB1658" s="3">
        <v>58073.8</v>
      </c>
      <c r="AC1658" s="3">
        <v>136770.70000000001</v>
      </c>
      <c r="AD1658" s="3">
        <v>8795.27</v>
      </c>
      <c r="AE1658" s="3">
        <v>7</v>
      </c>
      <c r="AF1658" s="3">
        <v>275</v>
      </c>
      <c r="AI1658" s="5">
        <v>41446.941500000001</v>
      </c>
      <c r="AJ1658" s="5">
        <v>116682.33470000001</v>
      </c>
    </row>
    <row r="1659" spans="10:36" x14ac:dyDescent="0.15">
      <c r="J1659" s="2" t="s">
        <v>31</v>
      </c>
      <c r="K1659" s="2">
        <v>54398.6</v>
      </c>
      <c r="L1659" s="2">
        <v>127351.7</v>
      </c>
      <c r="M1659" s="2">
        <v>8357.25</v>
      </c>
      <c r="N1659" s="2">
        <v>2</v>
      </c>
      <c r="O1659" s="2">
        <v>65</v>
      </c>
      <c r="AA1659" s="3" t="s">
        <v>140</v>
      </c>
      <c r="AB1659" s="3">
        <v>58374</v>
      </c>
      <c r="AC1659" s="3">
        <v>137275.9</v>
      </c>
      <c r="AD1659" s="3">
        <v>8818.7800000000007</v>
      </c>
      <c r="AE1659" s="3">
        <v>7</v>
      </c>
      <c r="AF1659" s="3">
        <v>275</v>
      </c>
      <c r="AI1659" s="5">
        <v>41581.316899999998</v>
      </c>
      <c r="AJ1659" s="5">
        <v>116588.24400000001</v>
      </c>
    </row>
    <row r="1660" spans="10:36" x14ac:dyDescent="0.15">
      <c r="J1660" s="2" t="s">
        <v>31</v>
      </c>
      <c r="K1660" s="2">
        <v>54676.800000000003</v>
      </c>
      <c r="L1660" s="2">
        <v>127163.7</v>
      </c>
      <c r="M1660" s="2">
        <v>8331.32</v>
      </c>
      <c r="N1660" s="2">
        <v>2</v>
      </c>
      <c r="O1660" s="2">
        <v>65</v>
      </c>
      <c r="AA1660" s="3" t="s">
        <v>140</v>
      </c>
      <c r="AB1660" s="3">
        <v>64072.5</v>
      </c>
      <c r="AC1660" s="3">
        <v>145266.4</v>
      </c>
      <c r="AD1660" s="3">
        <v>9164.33</v>
      </c>
      <c r="AE1660" s="3">
        <v>7</v>
      </c>
      <c r="AF1660" s="3">
        <v>275</v>
      </c>
      <c r="AI1660" s="5">
        <v>41715.692199999998</v>
      </c>
      <c r="AJ1660" s="5">
        <v>116494.1534</v>
      </c>
    </row>
    <row r="1661" spans="10:36" x14ac:dyDescent="0.15">
      <c r="J1661" s="2" t="s">
        <v>31</v>
      </c>
      <c r="K1661" s="2">
        <v>52157.5</v>
      </c>
      <c r="L1661" s="2">
        <v>123233.9</v>
      </c>
      <c r="M1661" s="2">
        <v>8607.83</v>
      </c>
      <c r="N1661" s="2">
        <v>2</v>
      </c>
      <c r="O1661" s="2">
        <v>65</v>
      </c>
      <c r="AA1661" s="3" t="s">
        <v>140</v>
      </c>
      <c r="AB1661" s="3">
        <v>64662.7</v>
      </c>
      <c r="AC1661" s="3">
        <v>145760.5</v>
      </c>
      <c r="AD1661" s="3">
        <v>9175.81</v>
      </c>
      <c r="AE1661" s="3">
        <v>7</v>
      </c>
      <c r="AF1661" s="3">
        <v>275</v>
      </c>
      <c r="AI1661" s="5">
        <v>41850.067600000002</v>
      </c>
      <c r="AJ1661" s="5">
        <v>116400.0628</v>
      </c>
    </row>
    <row r="1662" spans="10:36" x14ac:dyDescent="0.15">
      <c r="J1662" s="2" t="s">
        <v>31</v>
      </c>
      <c r="K1662" s="2">
        <v>54993.4</v>
      </c>
      <c r="L1662" s="2">
        <v>126862.5</v>
      </c>
      <c r="M1662" s="2">
        <v>8284.2999999999993</v>
      </c>
      <c r="N1662" s="2">
        <v>2</v>
      </c>
      <c r="O1662" s="2">
        <v>65</v>
      </c>
      <c r="AA1662" s="3" t="s">
        <v>140</v>
      </c>
      <c r="AB1662" s="3">
        <v>65391.7</v>
      </c>
      <c r="AC1662" s="3">
        <v>146230.29999999999</v>
      </c>
      <c r="AD1662" s="3">
        <v>9179.6</v>
      </c>
      <c r="AE1662" s="3">
        <v>7</v>
      </c>
      <c r="AF1662" s="3">
        <v>275</v>
      </c>
      <c r="AI1662" s="5">
        <v>41984.442900000002</v>
      </c>
      <c r="AJ1662" s="5">
        <v>116305.9722</v>
      </c>
    </row>
    <row r="1663" spans="10:36" x14ac:dyDescent="0.15">
      <c r="J1663" s="2" t="s">
        <v>31</v>
      </c>
      <c r="K1663" s="2">
        <v>53340.2</v>
      </c>
      <c r="L1663" s="2">
        <v>123957</v>
      </c>
      <c r="M1663" s="2">
        <v>8508.4599999999991</v>
      </c>
      <c r="N1663" s="2">
        <v>2</v>
      </c>
      <c r="O1663" s="2">
        <v>65</v>
      </c>
      <c r="AA1663" s="3" t="s">
        <v>140</v>
      </c>
      <c r="AB1663" s="3">
        <v>66146.3</v>
      </c>
      <c r="AC1663" s="3">
        <v>146712.9</v>
      </c>
      <c r="AD1663" s="3">
        <v>9179.24</v>
      </c>
      <c r="AE1663" s="3">
        <v>7</v>
      </c>
      <c r="AF1663" s="3">
        <v>275</v>
      </c>
      <c r="AI1663" s="5">
        <v>42118.818200000002</v>
      </c>
      <c r="AJ1663" s="5">
        <v>116211.88159999999</v>
      </c>
    </row>
    <row r="1664" spans="10:36" x14ac:dyDescent="0.15">
      <c r="J1664" s="2" t="s">
        <v>31</v>
      </c>
      <c r="K1664" s="2">
        <v>55146</v>
      </c>
      <c r="L1664" s="2">
        <v>126598.39999999999</v>
      </c>
      <c r="M1664" s="2">
        <v>8277.4699999999993</v>
      </c>
      <c r="N1664" s="2">
        <v>2</v>
      </c>
      <c r="O1664" s="2">
        <v>65</v>
      </c>
      <c r="AA1664" s="3" t="s">
        <v>140</v>
      </c>
      <c r="AB1664" s="3">
        <v>67077.8</v>
      </c>
      <c r="AC1664" s="3">
        <v>147108.29999999999</v>
      </c>
      <c r="AD1664" s="3">
        <v>9169.49</v>
      </c>
      <c r="AE1664" s="3">
        <v>7</v>
      </c>
      <c r="AF1664" s="3">
        <v>275</v>
      </c>
      <c r="AI1664" s="5">
        <v>42253.193500000001</v>
      </c>
      <c r="AJ1664" s="5">
        <v>116117.791</v>
      </c>
    </row>
    <row r="1665" spans="10:36" x14ac:dyDescent="0.15">
      <c r="J1665" s="2" t="s">
        <v>31</v>
      </c>
      <c r="K1665" s="2">
        <v>53931.1</v>
      </c>
      <c r="L1665" s="2">
        <v>124463.6</v>
      </c>
      <c r="M1665" s="2">
        <v>8435.65</v>
      </c>
      <c r="N1665" s="2">
        <v>2</v>
      </c>
      <c r="O1665" s="2">
        <v>65</v>
      </c>
      <c r="AA1665" s="3" t="s">
        <v>140</v>
      </c>
      <c r="AB1665" s="3">
        <v>68034.5</v>
      </c>
      <c r="AC1665" s="3">
        <v>147440.6</v>
      </c>
      <c r="AD1665" s="3">
        <v>9152.64</v>
      </c>
      <c r="AE1665" s="3">
        <v>7</v>
      </c>
      <c r="AF1665" s="3">
        <v>275</v>
      </c>
      <c r="AI1665" s="5">
        <v>42387.568800000001</v>
      </c>
      <c r="AJ1665" s="5">
        <v>116023.7003</v>
      </c>
    </row>
    <row r="1666" spans="10:36" x14ac:dyDescent="0.15">
      <c r="J1666" s="2" t="s">
        <v>31</v>
      </c>
      <c r="K1666" s="2">
        <v>55260.800000000003</v>
      </c>
      <c r="L1666" s="2">
        <v>126283.8</v>
      </c>
      <c r="M1666" s="2">
        <v>8260.69</v>
      </c>
      <c r="N1666" s="2">
        <v>2</v>
      </c>
      <c r="O1666" s="2">
        <v>65</v>
      </c>
      <c r="AA1666" s="3" t="s">
        <v>140</v>
      </c>
      <c r="AB1666" s="3">
        <v>69495.399999999994</v>
      </c>
      <c r="AC1666" s="3">
        <v>147939.29999999999</v>
      </c>
      <c r="AD1666" s="3">
        <v>9126.81</v>
      </c>
      <c r="AE1666" s="3">
        <v>7</v>
      </c>
      <c r="AF1666" s="3">
        <v>275</v>
      </c>
      <c r="AI1666" s="5">
        <v>42521.944199999998</v>
      </c>
      <c r="AJ1666" s="5">
        <v>115929.6097</v>
      </c>
    </row>
    <row r="1667" spans="10:36" x14ac:dyDescent="0.15">
      <c r="J1667" s="2" t="s">
        <v>31</v>
      </c>
      <c r="K1667" s="2">
        <v>54421.3</v>
      </c>
      <c r="L1667" s="2">
        <v>124881.60000000001</v>
      </c>
      <c r="M1667" s="2">
        <v>8385.24</v>
      </c>
      <c r="N1667" s="2">
        <v>2</v>
      </c>
      <c r="O1667" s="2">
        <v>65</v>
      </c>
      <c r="AA1667" s="3" t="s">
        <v>140</v>
      </c>
      <c r="AB1667" s="3">
        <v>62479</v>
      </c>
      <c r="AC1667" s="3">
        <v>128857.3</v>
      </c>
      <c r="AD1667" s="3">
        <v>8823.4599999999991</v>
      </c>
      <c r="AE1667" s="3">
        <v>7</v>
      </c>
      <c r="AF1667" s="3">
        <v>275</v>
      </c>
      <c r="AI1667" s="5">
        <v>42656.319499999998</v>
      </c>
      <c r="AJ1667" s="5">
        <v>115835.5191</v>
      </c>
    </row>
    <row r="1668" spans="10:36" x14ac:dyDescent="0.15">
      <c r="J1668" s="2" t="s">
        <v>31</v>
      </c>
      <c r="K1668" s="2">
        <v>54773</v>
      </c>
      <c r="L1668" s="2">
        <v>125261.2</v>
      </c>
      <c r="M1668" s="2">
        <v>8353.85</v>
      </c>
      <c r="N1668" s="2">
        <v>2</v>
      </c>
      <c r="O1668" s="2">
        <v>65</v>
      </c>
      <c r="AA1668" s="3" t="s">
        <v>140</v>
      </c>
      <c r="AB1668" s="3">
        <v>62992.5</v>
      </c>
      <c r="AC1668" s="3">
        <v>129590.6</v>
      </c>
      <c r="AD1668" s="3">
        <v>8840.4</v>
      </c>
      <c r="AE1668" s="3">
        <v>7</v>
      </c>
      <c r="AF1668" s="3">
        <v>275</v>
      </c>
      <c r="AI1668" s="5">
        <v>42790.694900000002</v>
      </c>
      <c r="AJ1668" s="5">
        <v>115741.42849999999</v>
      </c>
    </row>
    <row r="1669" spans="10:36" x14ac:dyDescent="0.15">
      <c r="J1669" s="2" t="s">
        <v>31</v>
      </c>
      <c r="K1669" s="2">
        <v>55061.7</v>
      </c>
      <c r="L1669" s="2">
        <v>125640.4</v>
      </c>
      <c r="M1669" s="2">
        <v>8314.1</v>
      </c>
      <c r="N1669" s="2">
        <v>2</v>
      </c>
      <c r="O1669" s="2">
        <v>65</v>
      </c>
      <c r="AA1669" s="3" t="s">
        <v>140</v>
      </c>
      <c r="AB1669" s="3">
        <v>63656.5</v>
      </c>
      <c r="AC1669" s="3">
        <v>130475.7</v>
      </c>
      <c r="AD1669" s="3">
        <v>8875.57</v>
      </c>
      <c r="AE1669" s="3">
        <v>7</v>
      </c>
      <c r="AF1669" s="3">
        <v>275</v>
      </c>
      <c r="AI1669" s="5">
        <v>42925.070200000002</v>
      </c>
      <c r="AJ1669" s="5">
        <v>115647.33779999999</v>
      </c>
    </row>
    <row r="1670" spans="10:36" x14ac:dyDescent="0.15">
      <c r="J1670" s="2" t="s">
        <v>31</v>
      </c>
      <c r="K1670" s="2">
        <v>55211.6</v>
      </c>
      <c r="L1670" s="2">
        <v>125956</v>
      </c>
      <c r="M1670" s="2">
        <v>8281.58</v>
      </c>
      <c r="N1670" s="2">
        <v>2</v>
      </c>
      <c r="O1670" s="2">
        <v>65</v>
      </c>
      <c r="AA1670" s="3" t="s">
        <v>140</v>
      </c>
      <c r="AB1670" s="3">
        <v>62141.7</v>
      </c>
      <c r="AC1670" s="3">
        <v>128200.5</v>
      </c>
      <c r="AD1670" s="3">
        <v>8830.35</v>
      </c>
      <c r="AE1670" s="3">
        <v>7</v>
      </c>
      <c r="AF1670" s="3">
        <v>275</v>
      </c>
      <c r="AI1670" s="5">
        <v>43059.445500000002</v>
      </c>
      <c r="AJ1670" s="5">
        <v>115553.2472</v>
      </c>
    </row>
    <row r="1671" spans="10:36" x14ac:dyDescent="0.15">
      <c r="J1671" s="2" t="s">
        <v>31</v>
      </c>
      <c r="K1671" s="2">
        <v>43844.800000000003</v>
      </c>
      <c r="L1671" s="2">
        <v>132628.29999999999</v>
      </c>
      <c r="M1671" s="2">
        <v>9372</v>
      </c>
      <c r="N1671" s="2">
        <v>3</v>
      </c>
      <c r="O1671" s="2">
        <v>65</v>
      </c>
      <c r="AA1671" s="3" t="s">
        <v>140</v>
      </c>
      <c r="AB1671" s="3">
        <v>64333.7</v>
      </c>
      <c r="AC1671" s="3">
        <v>131209.60000000001</v>
      </c>
      <c r="AD1671" s="3">
        <v>8922.18</v>
      </c>
      <c r="AE1671" s="3">
        <v>7</v>
      </c>
      <c r="AF1671" s="3">
        <v>275</v>
      </c>
      <c r="AI1671" s="5">
        <v>43193.820899999999</v>
      </c>
      <c r="AJ1671" s="5">
        <v>115459.1566</v>
      </c>
    </row>
    <row r="1672" spans="10:36" x14ac:dyDescent="0.15">
      <c r="J1672" s="2" t="s">
        <v>31</v>
      </c>
      <c r="K1672" s="2">
        <v>45197.5</v>
      </c>
      <c r="L1672" s="2">
        <v>131852.4</v>
      </c>
      <c r="M1672" s="2">
        <v>9312.4699999999993</v>
      </c>
      <c r="N1672" s="2">
        <v>3</v>
      </c>
      <c r="O1672" s="2">
        <v>65</v>
      </c>
      <c r="AA1672" s="3" t="s">
        <v>140</v>
      </c>
      <c r="AB1672" s="3">
        <v>61717.8</v>
      </c>
      <c r="AC1672" s="3">
        <v>127215.6</v>
      </c>
      <c r="AD1672" s="3">
        <v>8826.68</v>
      </c>
      <c r="AE1672" s="3">
        <v>7</v>
      </c>
      <c r="AF1672" s="3">
        <v>275</v>
      </c>
      <c r="AI1672" s="5">
        <v>43328.196199999998</v>
      </c>
      <c r="AJ1672" s="5">
        <v>115365.06600000001</v>
      </c>
    </row>
    <row r="1673" spans="10:36" x14ac:dyDescent="0.15">
      <c r="J1673" s="2" t="s">
        <v>31</v>
      </c>
      <c r="K1673" s="2">
        <v>46348.1</v>
      </c>
      <c r="L1673" s="2">
        <v>131176.20000000001</v>
      </c>
      <c r="M1673" s="2">
        <v>9255.2199999999993</v>
      </c>
      <c r="N1673" s="2">
        <v>3</v>
      </c>
      <c r="O1673" s="2">
        <v>65</v>
      </c>
      <c r="AA1673" s="3" t="s">
        <v>140</v>
      </c>
      <c r="AB1673" s="3">
        <v>65337.9</v>
      </c>
      <c r="AC1673" s="3">
        <v>132197.5</v>
      </c>
      <c r="AD1673" s="3">
        <v>9016.57</v>
      </c>
      <c r="AE1673" s="3">
        <v>7</v>
      </c>
      <c r="AF1673" s="3">
        <v>275</v>
      </c>
      <c r="AI1673" s="5">
        <v>43462.571600000003</v>
      </c>
      <c r="AJ1673" s="5">
        <v>115270.97530000001</v>
      </c>
    </row>
    <row r="1674" spans="10:36" x14ac:dyDescent="0.15">
      <c r="J1674" s="2" t="s">
        <v>31</v>
      </c>
      <c r="K1674" s="2">
        <v>47536.4</v>
      </c>
      <c r="L1674" s="2">
        <v>130563.3</v>
      </c>
      <c r="M1674" s="2">
        <v>9169.4699999999993</v>
      </c>
      <c r="N1674" s="2">
        <v>3</v>
      </c>
      <c r="O1674" s="2">
        <v>65</v>
      </c>
      <c r="AA1674" s="3" t="s">
        <v>140</v>
      </c>
      <c r="AB1674" s="3">
        <v>61370.7</v>
      </c>
      <c r="AC1674" s="3">
        <v>126067.6</v>
      </c>
      <c r="AD1674" s="3">
        <v>8853.4</v>
      </c>
      <c r="AE1674" s="3">
        <v>7</v>
      </c>
      <c r="AF1674" s="3">
        <v>275</v>
      </c>
      <c r="AI1674" s="5">
        <v>43596.946900000003</v>
      </c>
      <c r="AJ1674" s="5">
        <v>115176.8847</v>
      </c>
    </row>
    <row r="1675" spans="10:36" x14ac:dyDescent="0.15">
      <c r="J1675" s="2" t="s">
        <v>31</v>
      </c>
      <c r="K1675" s="2">
        <v>48446.2</v>
      </c>
      <c r="L1675" s="2">
        <v>130126</v>
      </c>
      <c r="M1675" s="2">
        <v>9075.85</v>
      </c>
      <c r="N1675" s="2">
        <v>3</v>
      </c>
      <c r="O1675" s="2">
        <v>65</v>
      </c>
      <c r="AA1675" s="3" t="s">
        <v>140</v>
      </c>
      <c r="AB1675" s="3">
        <v>66493.100000000006</v>
      </c>
      <c r="AC1675" s="3">
        <v>133223.79999999999</v>
      </c>
      <c r="AD1675" s="3">
        <v>9082.56</v>
      </c>
      <c r="AE1675" s="3">
        <v>7</v>
      </c>
      <c r="AF1675" s="3">
        <v>275</v>
      </c>
      <c r="AI1675" s="5">
        <v>43731.322099999998</v>
      </c>
      <c r="AJ1675" s="5">
        <v>115082.7941</v>
      </c>
    </row>
    <row r="1676" spans="10:36" x14ac:dyDescent="0.15">
      <c r="J1676" s="2" t="s">
        <v>31</v>
      </c>
      <c r="K1676" s="2">
        <v>49129.3</v>
      </c>
      <c r="L1676" s="2">
        <v>129700.1</v>
      </c>
      <c r="M1676" s="2">
        <v>8989.9599999999991</v>
      </c>
      <c r="N1676" s="2">
        <v>3</v>
      </c>
      <c r="O1676" s="2">
        <v>65</v>
      </c>
      <c r="AA1676" s="3" t="s">
        <v>140</v>
      </c>
      <c r="AB1676" s="3">
        <v>61310.7</v>
      </c>
      <c r="AC1676" s="3">
        <v>125450.1</v>
      </c>
      <c r="AD1676" s="3">
        <v>8894.69</v>
      </c>
      <c r="AE1676" s="3">
        <v>7</v>
      </c>
      <c r="AF1676" s="3">
        <v>275</v>
      </c>
      <c r="AI1676" s="5">
        <v>43865.697500000002</v>
      </c>
      <c r="AJ1676" s="5">
        <v>114988.7035</v>
      </c>
    </row>
    <row r="1677" spans="10:36" x14ac:dyDescent="0.15">
      <c r="J1677" s="2" t="s">
        <v>31</v>
      </c>
      <c r="K1677" s="2">
        <v>49774</v>
      </c>
      <c r="L1677" s="2">
        <v>129362.5</v>
      </c>
      <c r="M1677" s="2">
        <v>8897.73</v>
      </c>
      <c r="N1677" s="2">
        <v>3</v>
      </c>
      <c r="O1677" s="2">
        <v>65</v>
      </c>
      <c r="AA1677" s="3" t="s">
        <v>140</v>
      </c>
      <c r="AB1677" s="3">
        <v>67736.2</v>
      </c>
      <c r="AC1677" s="3">
        <v>134300.9</v>
      </c>
      <c r="AD1677" s="3">
        <v>9127.5400000000009</v>
      </c>
      <c r="AE1677" s="3">
        <v>7</v>
      </c>
      <c r="AF1677" s="3">
        <v>275</v>
      </c>
      <c r="AI1677" s="5">
        <v>44000.072800000002</v>
      </c>
      <c r="AJ1677" s="5">
        <v>114894.61289999999</v>
      </c>
    </row>
    <row r="1678" spans="10:36" x14ac:dyDescent="0.15">
      <c r="J1678" s="2" t="s">
        <v>31</v>
      </c>
      <c r="K1678" s="2">
        <v>41033.5</v>
      </c>
      <c r="L1678" s="2">
        <v>116571.9</v>
      </c>
      <c r="M1678" s="2">
        <v>9376.8799999999992</v>
      </c>
      <c r="N1678" s="2">
        <v>3</v>
      </c>
      <c r="O1678" s="2">
        <v>65</v>
      </c>
      <c r="AA1678" s="3" t="s">
        <v>140</v>
      </c>
      <c r="AB1678" s="3">
        <v>61301.2</v>
      </c>
      <c r="AC1678" s="3">
        <v>124820.2</v>
      </c>
      <c r="AD1678" s="3">
        <v>8934.77</v>
      </c>
      <c r="AE1678" s="3">
        <v>7</v>
      </c>
      <c r="AF1678" s="3">
        <v>275</v>
      </c>
      <c r="AI1678" s="5">
        <v>44134.448199999999</v>
      </c>
      <c r="AJ1678" s="5">
        <v>114800.5223</v>
      </c>
    </row>
    <row r="1679" spans="10:36" x14ac:dyDescent="0.15">
      <c r="J1679" s="2" t="s">
        <v>31</v>
      </c>
      <c r="K1679" s="2">
        <v>50431.1</v>
      </c>
      <c r="L1679" s="2">
        <v>129024.9</v>
      </c>
      <c r="M1679" s="2">
        <v>8822.67</v>
      </c>
      <c r="N1679" s="2">
        <v>3</v>
      </c>
      <c r="O1679" s="2">
        <v>65</v>
      </c>
      <c r="AA1679" s="3" t="s">
        <v>140</v>
      </c>
      <c r="AB1679" s="3">
        <v>61341.2</v>
      </c>
      <c r="AC1679" s="3">
        <v>124429.8</v>
      </c>
      <c r="AD1679" s="3">
        <v>8979.93</v>
      </c>
      <c r="AE1679" s="3">
        <v>7</v>
      </c>
      <c r="AF1679" s="3">
        <v>275</v>
      </c>
      <c r="AI1679" s="5">
        <v>44268.823499999999</v>
      </c>
      <c r="AJ1679" s="5">
        <v>114706.4316</v>
      </c>
    </row>
    <row r="1680" spans="10:36" x14ac:dyDescent="0.15">
      <c r="J1680" s="2" t="s">
        <v>31</v>
      </c>
      <c r="K1680" s="2">
        <v>51227</v>
      </c>
      <c r="L1680" s="2">
        <v>128750.7</v>
      </c>
      <c r="M1680" s="2">
        <v>8754.9500000000007</v>
      </c>
      <c r="N1680" s="2">
        <v>3</v>
      </c>
      <c r="O1680" s="2">
        <v>65</v>
      </c>
      <c r="AA1680" s="3" t="s">
        <v>140</v>
      </c>
      <c r="AB1680" s="3">
        <v>69205.399999999994</v>
      </c>
      <c r="AC1680" s="3">
        <v>135605.6</v>
      </c>
      <c r="AD1680" s="3">
        <v>9210.76</v>
      </c>
      <c r="AE1680" s="3">
        <v>7</v>
      </c>
      <c r="AF1680" s="3">
        <v>275</v>
      </c>
      <c r="AI1680" s="5">
        <v>44403.198799999998</v>
      </c>
      <c r="AJ1680" s="5">
        <v>114612.341</v>
      </c>
    </row>
    <row r="1681" spans="10:36" x14ac:dyDescent="0.15">
      <c r="J1681" s="2" t="s">
        <v>31</v>
      </c>
      <c r="K1681" s="2">
        <v>44431.4</v>
      </c>
      <c r="L1681" s="2">
        <v>118539.4</v>
      </c>
      <c r="M1681" s="2">
        <v>9278.85</v>
      </c>
      <c r="N1681" s="2">
        <v>3</v>
      </c>
      <c r="O1681" s="2">
        <v>65</v>
      </c>
      <c r="AA1681" s="3" t="s">
        <v>140</v>
      </c>
      <c r="AB1681" s="3">
        <v>75593.5</v>
      </c>
      <c r="AC1681" s="3">
        <v>144380.6</v>
      </c>
      <c r="AD1681" s="3">
        <v>9319.68</v>
      </c>
      <c r="AE1681" s="3">
        <v>7</v>
      </c>
      <c r="AF1681" s="3">
        <v>275</v>
      </c>
      <c r="AI1681" s="5">
        <v>44537.574200000003</v>
      </c>
      <c r="AJ1681" s="5">
        <v>114518.2504</v>
      </c>
    </row>
    <row r="1682" spans="10:36" x14ac:dyDescent="0.15">
      <c r="J1682" s="2" t="s">
        <v>31</v>
      </c>
      <c r="K1682" s="2">
        <v>51858.6</v>
      </c>
      <c r="L1682" s="2">
        <v>128476.1</v>
      </c>
      <c r="M1682" s="2">
        <v>8679.4699999999993</v>
      </c>
      <c r="N1682" s="2">
        <v>3</v>
      </c>
      <c r="O1682" s="2">
        <v>65</v>
      </c>
      <c r="AA1682" s="3" t="s">
        <v>140</v>
      </c>
      <c r="AB1682" s="3">
        <v>61407.199999999997</v>
      </c>
      <c r="AC1682" s="3">
        <v>123838.3</v>
      </c>
      <c r="AD1682" s="3">
        <v>9014.17</v>
      </c>
      <c r="AE1682" s="3">
        <v>7</v>
      </c>
      <c r="AF1682" s="3">
        <v>275</v>
      </c>
      <c r="AI1682" s="5">
        <v>44671.949500000002</v>
      </c>
      <c r="AJ1682" s="5">
        <v>114424.15979999999</v>
      </c>
    </row>
    <row r="1683" spans="10:36" x14ac:dyDescent="0.15">
      <c r="J1683" s="2" t="s">
        <v>31</v>
      </c>
      <c r="K1683" s="2">
        <v>52376.6</v>
      </c>
      <c r="L1683" s="2">
        <v>128276.3</v>
      </c>
      <c r="M1683" s="2">
        <v>8592.5</v>
      </c>
      <c r="N1683" s="2">
        <v>3</v>
      </c>
      <c r="O1683" s="2">
        <v>65</v>
      </c>
      <c r="AA1683" s="3" t="s">
        <v>140</v>
      </c>
      <c r="AB1683" s="3">
        <v>70335.3</v>
      </c>
      <c r="AC1683" s="3">
        <v>136631.9</v>
      </c>
      <c r="AD1683" s="3">
        <v>9261.9</v>
      </c>
      <c r="AE1683" s="3">
        <v>7</v>
      </c>
      <c r="AF1683" s="3">
        <v>275</v>
      </c>
      <c r="AI1683" s="5">
        <v>44806.3249</v>
      </c>
      <c r="AJ1683" s="5">
        <v>114330.06909999999</v>
      </c>
    </row>
    <row r="1684" spans="10:36" x14ac:dyDescent="0.15">
      <c r="J1684" s="2" t="s">
        <v>31</v>
      </c>
      <c r="K1684" s="2">
        <v>52755.9</v>
      </c>
      <c r="L1684" s="2">
        <v>128076.1</v>
      </c>
      <c r="M1684" s="2">
        <v>8558.2999999999993</v>
      </c>
      <c r="N1684" s="2">
        <v>3</v>
      </c>
      <c r="O1684" s="2">
        <v>65</v>
      </c>
      <c r="AA1684" s="3" t="s">
        <v>140</v>
      </c>
      <c r="AB1684" s="3">
        <v>71200.800000000003</v>
      </c>
      <c r="AC1684" s="3">
        <v>137568.6</v>
      </c>
      <c r="AD1684" s="3">
        <v>9289.56</v>
      </c>
      <c r="AE1684" s="3">
        <v>7</v>
      </c>
      <c r="AF1684" s="3">
        <v>275</v>
      </c>
      <c r="AI1684" s="5">
        <v>44940.700199999999</v>
      </c>
      <c r="AJ1684" s="5">
        <v>114235.9785</v>
      </c>
    </row>
    <row r="1685" spans="10:36" x14ac:dyDescent="0.15">
      <c r="J1685" s="2" t="s">
        <v>31</v>
      </c>
      <c r="K1685" s="2">
        <v>47929.1</v>
      </c>
      <c r="L1685" s="2">
        <v>120771.7</v>
      </c>
      <c r="M1685" s="2">
        <v>9021.3799999999992</v>
      </c>
      <c r="N1685" s="2">
        <v>3</v>
      </c>
      <c r="O1685" s="2">
        <v>65</v>
      </c>
      <c r="AA1685" s="3" t="s">
        <v>140</v>
      </c>
      <c r="AB1685" s="3">
        <v>75321.2</v>
      </c>
      <c r="AC1685" s="3">
        <v>143358.9</v>
      </c>
      <c r="AD1685" s="3">
        <v>9340.4699999999993</v>
      </c>
      <c r="AE1685" s="3">
        <v>7</v>
      </c>
      <c r="AF1685" s="3">
        <v>275</v>
      </c>
      <c r="AI1685" s="5">
        <v>45075.075499999999</v>
      </c>
      <c r="AJ1685" s="5">
        <v>114141.8879</v>
      </c>
    </row>
    <row r="1686" spans="10:36" x14ac:dyDescent="0.15">
      <c r="J1686" s="2" t="s">
        <v>31</v>
      </c>
      <c r="K1686" s="2">
        <v>53235.9</v>
      </c>
      <c r="L1686" s="2">
        <v>127914.4</v>
      </c>
      <c r="M1686" s="2">
        <v>8502.19</v>
      </c>
      <c r="N1686" s="2">
        <v>3</v>
      </c>
      <c r="O1686" s="2">
        <v>65</v>
      </c>
      <c r="AA1686" s="3" t="s">
        <v>140</v>
      </c>
      <c r="AB1686" s="3">
        <v>72104</v>
      </c>
      <c r="AC1686" s="3">
        <v>138568.20000000001</v>
      </c>
      <c r="AD1686" s="3">
        <v>9317.92</v>
      </c>
      <c r="AE1686" s="3">
        <v>7</v>
      </c>
      <c r="AF1686" s="3">
        <v>275</v>
      </c>
      <c r="AI1686" s="5">
        <v>45209.450900000003</v>
      </c>
      <c r="AJ1686" s="5">
        <v>114047.79730000001</v>
      </c>
    </row>
    <row r="1687" spans="10:36" x14ac:dyDescent="0.15">
      <c r="J1687" s="2" t="s">
        <v>31</v>
      </c>
      <c r="K1687" s="2">
        <v>53779.199999999997</v>
      </c>
      <c r="L1687" s="2">
        <v>127689.60000000001</v>
      </c>
      <c r="M1687" s="2">
        <v>8422.98</v>
      </c>
      <c r="N1687" s="2">
        <v>3</v>
      </c>
      <c r="O1687" s="2">
        <v>65</v>
      </c>
      <c r="AA1687" s="3" t="s">
        <v>140</v>
      </c>
      <c r="AB1687" s="3">
        <v>73719.8</v>
      </c>
      <c r="AC1687" s="3">
        <v>140793.60000000001</v>
      </c>
      <c r="AD1687" s="3">
        <v>9354.52</v>
      </c>
      <c r="AE1687" s="3">
        <v>7</v>
      </c>
      <c r="AF1687" s="3">
        <v>275</v>
      </c>
      <c r="AI1687" s="5">
        <v>45343.826200000003</v>
      </c>
      <c r="AJ1687" s="5">
        <v>113953.7066</v>
      </c>
    </row>
    <row r="1688" spans="10:36" x14ac:dyDescent="0.15">
      <c r="J1688" s="2" t="s">
        <v>31</v>
      </c>
      <c r="K1688" s="2">
        <v>50043.3</v>
      </c>
      <c r="L1688" s="2">
        <v>121990.2</v>
      </c>
      <c r="M1688" s="2">
        <v>8827.07</v>
      </c>
      <c r="N1688" s="2">
        <v>3</v>
      </c>
      <c r="O1688" s="2">
        <v>65</v>
      </c>
      <c r="AA1688" s="3" t="s">
        <v>140</v>
      </c>
      <c r="AB1688" s="3">
        <v>74558.7</v>
      </c>
      <c r="AC1688" s="3">
        <v>142007.20000000001</v>
      </c>
      <c r="AD1688" s="3">
        <v>9357.0499999999993</v>
      </c>
      <c r="AE1688" s="3">
        <v>7</v>
      </c>
      <c r="AF1688" s="3">
        <v>275</v>
      </c>
      <c r="AI1688" s="5">
        <v>45478.201500000003</v>
      </c>
      <c r="AJ1688" s="5">
        <v>113859.6161</v>
      </c>
    </row>
    <row r="1689" spans="10:36" x14ac:dyDescent="0.15">
      <c r="J1689" s="2" t="s">
        <v>31</v>
      </c>
      <c r="K1689" s="2">
        <v>54095.1</v>
      </c>
      <c r="L1689" s="2">
        <v>127526.9</v>
      </c>
      <c r="M1689" s="2">
        <v>8390.49</v>
      </c>
      <c r="N1689" s="2">
        <v>3</v>
      </c>
      <c r="O1689" s="2">
        <v>65</v>
      </c>
      <c r="AA1689" s="3" t="s">
        <v>140</v>
      </c>
      <c r="AB1689" s="3">
        <v>72968.800000000003</v>
      </c>
      <c r="AC1689" s="3">
        <v>139668.6</v>
      </c>
      <c r="AD1689" s="3">
        <v>9345.19</v>
      </c>
      <c r="AE1689" s="3">
        <v>7</v>
      </c>
      <c r="AF1689" s="3">
        <v>275</v>
      </c>
      <c r="AI1689" s="5">
        <v>45612.576800000003</v>
      </c>
      <c r="AJ1689" s="5">
        <v>113765.5254</v>
      </c>
    </row>
    <row r="1690" spans="10:36" x14ac:dyDescent="0.15">
      <c r="J1690" s="2" t="s">
        <v>31</v>
      </c>
      <c r="K1690" s="2">
        <v>54398.6</v>
      </c>
      <c r="L1690" s="2">
        <v>127351.7</v>
      </c>
      <c r="M1690" s="2">
        <v>8362.4</v>
      </c>
      <c r="N1690" s="2">
        <v>3</v>
      </c>
      <c r="O1690" s="2">
        <v>65</v>
      </c>
      <c r="AA1690" s="3" t="s">
        <v>140</v>
      </c>
      <c r="AB1690" s="3">
        <v>61924.9</v>
      </c>
      <c r="AC1690" s="3">
        <v>121321.5</v>
      </c>
      <c r="AD1690" s="3">
        <v>9149.18</v>
      </c>
      <c r="AE1690" s="3">
        <v>7</v>
      </c>
      <c r="AF1690" s="3">
        <v>275</v>
      </c>
      <c r="AI1690" s="5">
        <v>45746.9522</v>
      </c>
      <c r="AJ1690" s="5">
        <v>113671.4348</v>
      </c>
    </row>
    <row r="1691" spans="10:36" x14ac:dyDescent="0.15">
      <c r="J1691" s="2" t="s">
        <v>31</v>
      </c>
      <c r="K1691" s="2">
        <v>54676.800000000003</v>
      </c>
      <c r="L1691" s="2">
        <v>127163.7</v>
      </c>
      <c r="M1691" s="2">
        <v>8336.3799999999992</v>
      </c>
      <c r="N1691" s="2">
        <v>3</v>
      </c>
      <c r="O1691" s="2">
        <v>65</v>
      </c>
      <c r="AA1691" s="3" t="s">
        <v>140</v>
      </c>
      <c r="AB1691" s="3">
        <v>62849.7</v>
      </c>
      <c r="AC1691" s="3">
        <v>118050.9</v>
      </c>
      <c r="AD1691" s="3">
        <v>9355.41</v>
      </c>
      <c r="AE1691" s="3">
        <v>7</v>
      </c>
      <c r="AF1691" s="3">
        <v>275</v>
      </c>
      <c r="AI1691" s="5">
        <v>45881.327499999999</v>
      </c>
      <c r="AJ1691" s="5">
        <v>113577.34420000001</v>
      </c>
    </row>
    <row r="1692" spans="10:36" x14ac:dyDescent="0.15">
      <c r="J1692" s="2" t="s">
        <v>31</v>
      </c>
      <c r="K1692" s="2">
        <v>52157.5</v>
      </c>
      <c r="L1692" s="2">
        <v>123233.9</v>
      </c>
      <c r="M1692" s="2">
        <v>8613.19</v>
      </c>
      <c r="N1692" s="2">
        <v>3</v>
      </c>
      <c r="O1692" s="2">
        <v>65</v>
      </c>
      <c r="AA1692" s="3" t="s">
        <v>140</v>
      </c>
      <c r="AB1692" s="3">
        <v>63758.9</v>
      </c>
      <c r="AC1692" s="3">
        <v>115422.9</v>
      </c>
      <c r="AD1692" s="3">
        <v>9483.1200000000008</v>
      </c>
      <c r="AE1692" s="3">
        <v>7</v>
      </c>
      <c r="AF1692" s="3">
        <v>275</v>
      </c>
      <c r="AI1692" s="5">
        <v>46015.702799999999</v>
      </c>
      <c r="AJ1692" s="5">
        <v>113483.2536</v>
      </c>
    </row>
    <row r="1693" spans="10:36" x14ac:dyDescent="0.15">
      <c r="J1693" s="2" t="s">
        <v>31</v>
      </c>
      <c r="K1693" s="2">
        <v>54993.4</v>
      </c>
      <c r="L1693" s="2">
        <v>126862.5</v>
      </c>
      <c r="M1693" s="2">
        <v>8289.23</v>
      </c>
      <c r="N1693" s="2">
        <v>3</v>
      </c>
      <c r="O1693" s="2">
        <v>65</v>
      </c>
      <c r="AA1693" s="3" t="s">
        <v>140</v>
      </c>
      <c r="AB1693" s="3">
        <v>46101.1</v>
      </c>
      <c r="AC1693" s="3">
        <v>132262.5</v>
      </c>
      <c r="AD1693" s="3">
        <v>9294.48</v>
      </c>
      <c r="AE1693" s="3">
        <v>5</v>
      </c>
      <c r="AF1693" s="3">
        <v>280</v>
      </c>
      <c r="AI1693" s="5">
        <v>46150.078200000004</v>
      </c>
      <c r="AJ1693" s="5">
        <v>113389.1629</v>
      </c>
    </row>
    <row r="1694" spans="10:36" x14ac:dyDescent="0.15">
      <c r="J1694" s="2" t="s">
        <v>31</v>
      </c>
      <c r="K1694" s="2">
        <v>53340.2</v>
      </c>
      <c r="L1694" s="2">
        <v>123957</v>
      </c>
      <c r="M1694" s="2">
        <v>8513.64</v>
      </c>
      <c r="N1694" s="2">
        <v>3</v>
      </c>
      <c r="O1694" s="2">
        <v>65</v>
      </c>
      <c r="AA1694" s="3" t="s">
        <v>140</v>
      </c>
      <c r="AB1694" s="3">
        <v>50488.800000000003</v>
      </c>
      <c r="AC1694" s="3">
        <v>135094.20000000001</v>
      </c>
      <c r="AD1694" s="3">
        <v>9181.7900000000009</v>
      </c>
      <c r="AE1694" s="3">
        <v>5</v>
      </c>
      <c r="AF1694" s="3">
        <v>280</v>
      </c>
      <c r="AI1694" s="5">
        <v>46284.453500000003</v>
      </c>
      <c r="AJ1694" s="5">
        <v>113295.0723</v>
      </c>
    </row>
    <row r="1695" spans="10:36" x14ac:dyDescent="0.15">
      <c r="J1695" s="2" t="s">
        <v>31</v>
      </c>
      <c r="K1695" s="2">
        <v>55146</v>
      </c>
      <c r="L1695" s="2">
        <v>126598.39999999999</v>
      </c>
      <c r="M1695" s="2">
        <v>8282.3799999999992</v>
      </c>
      <c r="N1695" s="2">
        <v>3</v>
      </c>
      <c r="O1695" s="2">
        <v>65</v>
      </c>
      <c r="AA1695" s="3" t="s">
        <v>140</v>
      </c>
      <c r="AB1695" s="3">
        <v>58105</v>
      </c>
      <c r="AC1695" s="3">
        <v>145475.1</v>
      </c>
      <c r="AD1695" s="3">
        <v>9297.16</v>
      </c>
      <c r="AE1695" s="3">
        <v>5</v>
      </c>
      <c r="AF1695" s="3">
        <v>280</v>
      </c>
      <c r="AI1695" s="5">
        <v>46418.8289</v>
      </c>
      <c r="AJ1695" s="5">
        <v>113200.9817</v>
      </c>
    </row>
    <row r="1696" spans="10:36" x14ac:dyDescent="0.15">
      <c r="J1696" s="2" t="s">
        <v>31</v>
      </c>
      <c r="K1696" s="2">
        <v>53931.1</v>
      </c>
      <c r="L1696" s="2">
        <v>124463.6</v>
      </c>
      <c r="M1696" s="2">
        <v>8440.7000000000007</v>
      </c>
      <c r="N1696" s="2">
        <v>3</v>
      </c>
      <c r="O1696" s="2">
        <v>65</v>
      </c>
      <c r="AA1696" s="3" t="s">
        <v>140</v>
      </c>
      <c r="AB1696" s="3">
        <v>59483.3</v>
      </c>
      <c r="AC1696" s="3">
        <v>147283.5</v>
      </c>
      <c r="AD1696" s="3">
        <v>9302.09</v>
      </c>
      <c r="AE1696" s="3">
        <v>5</v>
      </c>
      <c r="AF1696" s="3">
        <v>280</v>
      </c>
      <c r="AI1696" s="5">
        <v>46553.2042</v>
      </c>
      <c r="AJ1696" s="5">
        <v>113106.89109999999</v>
      </c>
    </row>
    <row r="1697" spans="10:36" x14ac:dyDescent="0.15">
      <c r="J1697" s="2" t="s">
        <v>31</v>
      </c>
      <c r="K1697" s="2">
        <v>55260.800000000003</v>
      </c>
      <c r="L1697" s="2">
        <v>126283.8</v>
      </c>
      <c r="M1697" s="2">
        <v>8265.5400000000009</v>
      </c>
      <c r="N1697" s="2">
        <v>3</v>
      </c>
      <c r="O1697" s="2">
        <v>65</v>
      </c>
      <c r="AA1697" s="3" t="s">
        <v>140</v>
      </c>
      <c r="AB1697" s="3">
        <v>56831</v>
      </c>
      <c r="AC1697" s="3">
        <v>143012.1</v>
      </c>
      <c r="AD1697" s="3">
        <v>9261.9</v>
      </c>
      <c r="AE1697" s="3">
        <v>5</v>
      </c>
      <c r="AF1697" s="3">
        <v>280</v>
      </c>
      <c r="AI1697" s="5">
        <v>46687.5795</v>
      </c>
      <c r="AJ1697" s="5">
        <v>113012.80039999999</v>
      </c>
    </row>
    <row r="1698" spans="10:36" x14ac:dyDescent="0.15">
      <c r="J1698" s="2" t="s">
        <v>31</v>
      </c>
      <c r="K1698" s="2">
        <v>54421.3</v>
      </c>
      <c r="L1698" s="2">
        <v>124881.60000000001</v>
      </c>
      <c r="M1698" s="2">
        <v>8390.2099999999991</v>
      </c>
      <c r="N1698" s="2">
        <v>3</v>
      </c>
      <c r="O1698" s="2">
        <v>65</v>
      </c>
      <c r="AA1698" s="3" t="s">
        <v>140</v>
      </c>
      <c r="AB1698" s="3">
        <v>52761.8</v>
      </c>
      <c r="AC1698" s="3">
        <v>137058.4</v>
      </c>
      <c r="AD1698" s="3">
        <v>9141.14</v>
      </c>
      <c r="AE1698" s="3">
        <v>5</v>
      </c>
      <c r="AF1698" s="3">
        <v>280</v>
      </c>
      <c r="AI1698" s="5">
        <v>46821.954899999997</v>
      </c>
      <c r="AJ1698" s="5">
        <v>112918.7098</v>
      </c>
    </row>
    <row r="1699" spans="10:36" x14ac:dyDescent="0.15">
      <c r="J1699" s="2" t="s">
        <v>31</v>
      </c>
      <c r="K1699" s="2">
        <v>54773</v>
      </c>
      <c r="L1699" s="2">
        <v>125261.2</v>
      </c>
      <c r="M1699" s="2">
        <v>8358.77</v>
      </c>
      <c r="N1699" s="2">
        <v>3</v>
      </c>
      <c r="O1699" s="2">
        <v>65</v>
      </c>
      <c r="AA1699" s="3" t="s">
        <v>140</v>
      </c>
      <c r="AB1699" s="3">
        <v>55243.1</v>
      </c>
      <c r="AC1699" s="3">
        <v>140220.1</v>
      </c>
      <c r="AD1699" s="3">
        <v>9190.1</v>
      </c>
      <c r="AE1699" s="3">
        <v>5</v>
      </c>
      <c r="AF1699" s="3">
        <v>280</v>
      </c>
      <c r="AI1699" s="5">
        <v>46956.330199999997</v>
      </c>
      <c r="AJ1699" s="5">
        <v>112824.6192</v>
      </c>
    </row>
    <row r="1700" spans="10:36" x14ac:dyDescent="0.15">
      <c r="J1700" s="2" t="s">
        <v>31</v>
      </c>
      <c r="K1700" s="2">
        <v>55061.7</v>
      </c>
      <c r="L1700" s="2">
        <v>125640.4</v>
      </c>
      <c r="M1700" s="2">
        <v>8318.98</v>
      </c>
      <c r="N1700" s="2">
        <v>3</v>
      </c>
      <c r="O1700" s="2">
        <v>65</v>
      </c>
      <c r="AA1700" s="3" t="s">
        <v>140</v>
      </c>
      <c r="AB1700" s="3">
        <v>61869.8</v>
      </c>
      <c r="AC1700" s="3">
        <v>149260.79999999999</v>
      </c>
      <c r="AD1700" s="3">
        <v>9270.91</v>
      </c>
      <c r="AE1700" s="3">
        <v>5</v>
      </c>
      <c r="AF1700" s="3">
        <v>280</v>
      </c>
      <c r="AI1700" s="5">
        <v>47090.705600000001</v>
      </c>
      <c r="AJ1700" s="5">
        <v>112730.52860000001</v>
      </c>
    </row>
    <row r="1701" spans="10:36" x14ac:dyDescent="0.15">
      <c r="J1701" s="2" t="s">
        <v>31</v>
      </c>
      <c r="K1701" s="2">
        <v>55211.6</v>
      </c>
      <c r="L1701" s="2">
        <v>125956</v>
      </c>
      <c r="M1701" s="2">
        <v>8286.43</v>
      </c>
      <c r="N1701" s="2">
        <v>3</v>
      </c>
      <c r="O1701" s="2">
        <v>65</v>
      </c>
      <c r="AA1701" s="3" t="s">
        <v>140</v>
      </c>
      <c r="AB1701" s="3">
        <v>64535.8</v>
      </c>
      <c r="AC1701" s="3">
        <v>150836.6</v>
      </c>
      <c r="AD1701" s="3">
        <v>9205.11</v>
      </c>
      <c r="AE1701" s="3">
        <v>5</v>
      </c>
      <c r="AF1701" s="3">
        <v>280</v>
      </c>
      <c r="AI1701" s="5">
        <v>47225.080800000003</v>
      </c>
      <c r="AJ1701" s="5">
        <v>112636.43799999999</v>
      </c>
    </row>
    <row r="1702" spans="10:36" x14ac:dyDescent="0.15">
      <c r="J1702" s="2" t="s">
        <v>31</v>
      </c>
      <c r="K1702" s="2">
        <v>41752</v>
      </c>
      <c r="L1702" s="2">
        <v>129229.3</v>
      </c>
      <c r="M1702" s="2">
        <v>9386.64</v>
      </c>
      <c r="N1702" s="2">
        <v>1</v>
      </c>
      <c r="O1702" s="2">
        <v>66</v>
      </c>
      <c r="AA1702" s="3" t="s">
        <v>140</v>
      </c>
      <c r="AB1702" s="3">
        <v>69040.7</v>
      </c>
      <c r="AC1702" s="3">
        <v>128361.60000000001</v>
      </c>
      <c r="AD1702" s="3">
        <v>9336.7099999999991</v>
      </c>
      <c r="AE1702" s="3">
        <v>5</v>
      </c>
      <c r="AF1702" s="3">
        <v>280</v>
      </c>
      <c r="AI1702" s="5">
        <v>47359.456200000001</v>
      </c>
      <c r="AJ1702" s="5">
        <v>112542.3474</v>
      </c>
    </row>
    <row r="1703" spans="10:36" x14ac:dyDescent="0.15">
      <c r="J1703" s="2" t="s">
        <v>31</v>
      </c>
      <c r="K1703" s="2">
        <v>43256.9</v>
      </c>
      <c r="L1703" s="2">
        <v>128264.8</v>
      </c>
      <c r="M1703" s="2">
        <v>9320.41</v>
      </c>
      <c r="N1703" s="2">
        <v>1</v>
      </c>
      <c r="O1703" s="2">
        <v>66</v>
      </c>
      <c r="AA1703" s="3" t="s">
        <v>140</v>
      </c>
      <c r="AB1703" s="3">
        <v>68090.2</v>
      </c>
      <c r="AC1703" s="3">
        <v>126769.7</v>
      </c>
      <c r="AD1703" s="3">
        <v>9327.18</v>
      </c>
      <c r="AE1703" s="3">
        <v>5</v>
      </c>
      <c r="AF1703" s="3">
        <v>280</v>
      </c>
      <c r="AI1703" s="5">
        <v>47493.8315</v>
      </c>
      <c r="AJ1703" s="5">
        <v>112448.2567</v>
      </c>
    </row>
    <row r="1704" spans="10:36" x14ac:dyDescent="0.15">
      <c r="J1704" s="2" t="s">
        <v>31</v>
      </c>
      <c r="K1704" s="2">
        <v>37742.800000000003</v>
      </c>
      <c r="L1704" s="2">
        <v>119344.2</v>
      </c>
      <c r="M1704" s="2">
        <v>9466.5300000000007</v>
      </c>
      <c r="N1704" s="2">
        <v>1</v>
      </c>
      <c r="O1704" s="2">
        <v>66</v>
      </c>
      <c r="AA1704" s="3" t="s">
        <v>140</v>
      </c>
      <c r="AB1704" s="3">
        <v>70407.8</v>
      </c>
      <c r="AC1704" s="3">
        <v>129905.5</v>
      </c>
      <c r="AD1704" s="3">
        <v>9379.27</v>
      </c>
      <c r="AE1704" s="3">
        <v>5</v>
      </c>
      <c r="AF1704" s="3">
        <v>280</v>
      </c>
      <c r="AI1704" s="5">
        <v>47628.2068</v>
      </c>
      <c r="AJ1704" s="5">
        <v>112354.1661</v>
      </c>
    </row>
    <row r="1705" spans="10:36" x14ac:dyDescent="0.15">
      <c r="J1705" s="2" t="s">
        <v>31</v>
      </c>
      <c r="K1705" s="2">
        <v>44407.199999999997</v>
      </c>
      <c r="L1705" s="2">
        <v>127626.6</v>
      </c>
      <c r="M1705" s="2">
        <v>9264.67</v>
      </c>
      <c r="N1705" s="2">
        <v>1</v>
      </c>
      <c r="O1705" s="2">
        <v>66</v>
      </c>
      <c r="AA1705" s="3" t="s">
        <v>140</v>
      </c>
      <c r="AB1705" s="3">
        <v>67742.100000000006</v>
      </c>
      <c r="AC1705" s="3">
        <v>125785.4</v>
      </c>
      <c r="AD1705" s="3">
        <v>9340.35</v>
      </c>
      <c r="AE1705" s="3">
        <v>5</v>
      </c>
      <c r="AF1705" s="3">
        <v>280</v>
      </c>
      <c r="AI1705" s="5">
        <v>47762.582199999997</v>
      </c>
      <c r="AJ1705" s="5">
        <v>112260.07550000001</v>
      </c>
    </row>
    <row r="1706" spans="10:36" x14ac:dyDescent="0.15">
      <c r="J1706" s="2" t="s">
        <v>31</v>
      </c>
      <c r="K1706" s="2">
        <v>45405.8</v>
      </c>
      <c r="L1706" s="2">
        <v>127113.8</v>
      </c>
      <c r="M1706" s="2">
        <v>9201.06</v>
      </c>
      <c r="N1706" s="2">
        <v>1</v>
      </c>
      <c r="O1706" s="2">
        <v>66</v>
      </c>
      <c r="AA1706" s="3" t="s">
        <v>140</v>
      </c>
      <c r="AB1706" s="3">
        <v>72492.5</v>
      </c>
      <c r="AC1706" s="3">
        <v>131705.1</v>
      </c>
      <c r="AD1706" s="3">
        <v>9443.7800000000007</v>
      </c>
      <c r="AE1706" s="3">
        <v>5</v>
      </c>
      <c r="AF1706" s="3">
        <v>280</v>
      </c>
      <c r="AI1706" s="5">
        <v>47896.957499999997</v>
      </c>
      <c r="AJ1706" s="5">
        <v>112165.9849</v>
      </c>
    </row>
    <row r="1707" spans="10:36" x14ac:dyDescent="0.15">
      <c r="J1707" s="2" t="s">
        <v>31</v>
      </c>
      <c r="K1707" s="2">
        <v>41043.599999999999</v>
      </c>
      <c r="L1707" s="2">
        <v>120328.1</v>
      </c>
      <c r="M1707" s="2">
        <v>9375.0499999999993</v>
      </c>
      <c r="N1707" s="2">
        <v>1</v>
      </c>
      <c r="O1707" s="2">
        <v>66</v>
      </c>
      <c r="AA1707" s="3" t="s">
        <v>140</v>
      </c>
      <c r="AB1707" s="3">
        <v>74513.100000000006</v>
      </c>
      <c r="AC1707" s="3">
        <v>133680.5</v>
      </c>
      <c r="AD1707" s="3">
        <v>9488.32</v>
      </c>
      <c r="AE1707" s="3">
        <v>5</v>
      </c>
      <c r="AF1707" s="3">
        <v>280</v>
      </c>
      <c r="AI1707" s="5">
        <v>48031.332900000001</v>
      </c>
      <c r="AJ1707" s="5">
        <v>112071.8942</v>
      </c>
    </row>
    <row r="1708" spans="10:36" x14ac:dyDescent="0.15">
      <c r="J1708" s="2" t="s">
        <v>31</v>
      </c>
      <c r="K1708" s="2">
        <v>46328.4</v>
      </c>
      <c r="L1708" s="2">
        <v>126714.2</v>
      </c>
      <c r="M1708" s="2">
        <v>9125.52</v>
      </c>
      <c r="N1708" s="2">
        <v>1</v>
      </c>
      <c r="O1708" s="2">
        <v>66</v>
      </c>
      <c r="AA1708" s="3" t="s">
        <v>140</v>
      </c>
      <c r="AB1708" s="3">
        <v>78795.600000000006</v>
      </c>
      <c r="AC1708" s="3">
        <v>139799.20000000001</v>
      </c>
      <c r="AD1708" s="3">
        <v>9436.69</v>
      </c>
      <c r="AE1708" s="3">
        <v>5</v>
      </c>
      <c r="AF1708" s="3">
        <v>280</v>
      </c>
      <c r="AI1708" s="5">
        <v>48165.708200000001</v>
      </c>
      <c r="AJ1708" s="5">
        <v>111977.8036</v>
      </c>
    </row>
    <row r="1709" spans="10:36" x14ac:dyDescent="0.15">
      <c r="J1709" s="2" t="s">
        <v>31</v>
      </c>
      <c r="K1709" s="2">
        <v>42681.1</v>
      </c>
      <c r="L1709" s="2">
        <v>120926.8</v>
      </c>
      <c r="M1709" s="2">
        <v>9316.6299999999992</v>
      </c>
      <c r="N1709" s="2">
        <v>1</v>
      </c>
      <c r="O1709" s="2">
        <v>66</v>
      </c>
      <c r="AA1709" s="3" t="s">
        <v>140</v>
      </c>
      <c r="AB1709" s="3">
        <v>76642.7</v>
      </c>
      <c r="AC1709" s="3">
        <v>136538.1</v>
      </c>
      <c r="AD1709" s="3">
        <v>9489.98</v>
      </c>
      <c r="AE1709" s="3">
        <v>5</v>
      </c>
      <c r="AF1709" s="3">
        <v>280</v>
      </c>
      <c r="AI1709" s="5">
        <v>48300.083500000001</v>
      </c>
      <c r="AJ1709" s="5">
        <v>111883.713</v>
      </c>
    </row>
    <row r="1710" spans="10:36" x14ac:dyDescent="0.15">
      <c r="J1710" s="2" t="s">
        <v>31</v>
      </c>
      <c r="K1710" s="2">
        <v>43990.2</v>
      </c>
      <c r="L1710" s="2">
        <v>121562.3</v>
      </c>
      <c r="M1710" s="2">
        <v>9277.6</v>
      </c>
      <c r="N1710" s="2">
        <v>1</v>
      </c>
      <c r="O1710" s="2">
        <v>66</v>
      </c>
      <c r="AA1710" s="3" t="s">
        <v>140</v>
      </c>
      <c r="AB1710" s="3">
        <v>67780.2</v>
      </c>
      <c r="AC1710" s="3">
        <v>123266.1</v>
      </c>
      <c r="AD1710" s="3">
        <v>9418.93</v>
      </c>
      <c r="AE1710" s="3">
        <v>5</v>
      </c>
      <c r="AF1710" s="3">
        <v>280</v>
      </c>
      <c r="AI1710" s="5">
        <v>48434.458899999998</v>
      </c>
      <c r="AJ1710" s="5">
        <v>111789.62239999999</v>
      </c>
    </row>
    <row r="1711" spans="10:36" x14ac:dyDescent="0.15">
      <c r="J1711" s="2" t="s">
        <v>31</v>
      </c>
      <c r="K1711" s="2">
        <v>47540.4</v>
      </c>
      <c r="L1711" s="2">
        <v>126416.7</v>
      </c>
      <c r="M1711" s="2">
        <v>9017.1200000000008</v>
      </c>
      <c r="N1711" s="2">
        <v>1</v>
      </c>
      <c r="O1711" s="2">
        <v>66</v>
      </c>
      <c r="AA1711" s="3" t="s">
        <v>140</v>
      </c>
      <c r="AB1711" s="3">
        <v>46101.1</v>
      </c>
      <c r="AC1711" s="3">
        <v>132262.5</v>
      </c>
      <c r="AD1711" s="3">
        <v>9298.7999999999993</v>
      </c>
      <c r="AE1711" s="3">
        <v>6</v>
      </c>
      <c r="AF1711" s="3">
        <v>280</v>
      </c>
      <c r="AI1711" s="5">
        <v>48568.834199999998</v>
      </c>
      <c r="AJ1711" s="5">
        <v>111695.53170000001</v>
      </c>
    </row>
    <row r="1712" spans="10:36" x14ac:dyDescent="0.15">
      <c r="J1712" s="2" t="s">
        <v>31</v>
      </c>
      <c r="K1712" s="2">
        <v>44997.4</v>
      </c>
      <c r="L1712" s="2">
        <v>122070.5</v>
      </c>
      <c r="M1712" s="2">
        <v>9231.6299999999992</v>
      </c>
      <c r="N1712" s="2">
        <v>1</v>
      </c>
      <c r="O1712" s="2">
        <v>66</v>
      </c>
      <c r="AA1712" s="3" t="s">
        <v>140</v>
      </c>
      <c r="AB1712" s="3">
        <v>50488.800000000003</v>
      </c>
      <c r="AC1712" s="3">
        <v>135094.20000000001</v>
      </c>
      <c r="AD1712" s="3">
        <v>9185.77</v>
      </c>
      <c r="AE1712" s="3">
        <v>6</v>
      </c>
      <c r="AF1712" s="3">
        <v>280</v>
      </c>
      <c r="AI1712" s="5">
        <v>48703.209600000002</v>
      </c>
      <c r="AJ1712" s="5">
        <v>111601.4411</v>
      </c>
    </row>
    <row r="1713" spans="10:36" x14ac:dyDescent="0.15">
      <c r="J1713" s="2" t="s">
        <v>31</v>
      </c>
      <c r="K1713" s="2">
        <v>48108.9</v>
      </c>
      <c r="L1713" s="2">
        <v>126217.2</v>
      </c>
      <c r="M1713" s="2">
        <v>8966.19</v>
      </c>
      <c r="N1713" s="2">
        <v>1</v>
      </c>
      <c r="O1713" s="2">
        <v>66</v>
      </c>
      <c r="AA1713" s="3" t="s">
        <v>140</v>
      </c>
      <c r="AB1713" s="3">
        <v>58105</v>
      </c>
      <c r="AC1713" s="3">
        <v>145475.1</v>
      </c>
      <c r="AD1713" s="3">
        <v>9301.68</v>
      </c>
      <c r="AE1713" s="3">
        <v>6</v>
      </c>
      <c r="AF1713" s="3">
        <v>280</v>
      </c>
      <c r="AI1713" s="5">
        <v>48837.584900000002</v>
      </c>
      <c r="AJ1713" s="5">
        <v>111507.3505</v>
      </c>
    </row>
    <row r="1714" spans="10:36" x14ac:dyDescent="0.15">
      <c r="J1714" s="2" t="s">
        <v>31</v>
      </c>
      <c r="K1714" s="2">
        <v>45802.5</v>
      </c>
      <c r="L1714" s="2">
        <v>122578.1</v>
      </c>
      <c r="M1714" s="2">
        <v>9160.48</v>
      </c>
      <c r="N1714" s="2">
        <v>1</v>
      </c>
      <c r="O1714" s="2">
        <v>66</v>
      </c>
      <c r="AA1714" s="3" t="s">
        <v>140</v>
      </c>
      <c r="AB1714" s="3">
        <v>59483.3</v>
      </c>
      <c r="AC1714" s="3">
        <v>147283.5</v>
      </c>
      <c r="AD1714" s="3">
        <v>9306.68</v>
      </c>
      <c r="AE1714" s="3">
        <v>6</v>
      </c>
      <c r="AF1714" s="3">
        <v>280</v>
      </c>
      <c r="AI1714" s="5">
        <v>48971.960099999997</v>
      </c>
      <c r="AJ1714" s="5">
        <v>111413.2599</v>
      </c>
    </row>
    <row r="1715" spans="10:36" x14ac:dyDescent="0.15">
      <c r="J1715" s="2" t="s">
        <v>31</v>
      </c>
      <c r="K1715" s="2">
        <v>48551.199999999997</v>
      </c>
      <c r="L1715" s="2">
        <v>125992.1</v>
      </c>
      <c r="M1715" s="2">
        <v>8918.8700000000008</v>
      </c>
      <c r="N1715" s="2">
        <v>1</v>
      </c>
      <c r="O1715" s="2">
        <v>66</v>
      </c>
      <c r="AA1715" s="3" t="s">
        <v>140</v>
      </c>
      <c r="AB1715" s="3">
        <v>56831</v>
      </c>
      <c r="AC1715" s="3">
        <v>143012.1</v>
      </c>
      <c r="AD1715" s="3">
        <v>9266.26</v>
      </c>
      <c r="AE1715" s="3">
        <v>6</v>
      </c>
      <c r="AF1715" s="3">
        <v>280</v>
      </c>
      <c r="AI1715" s="5">
        <v>49106.336300000003</v>
      </c>
      <c r="AJ1715" s="5">
        <v>111319.16869999999</v>
      </c>
    </row>
    <row r="1716" spans="10:36" x14ac:dyDescent="0.15">
      <c r="J1716" s="2" t="s">
        <v>31</v>
      </c>
      <c r="K1716" s="2">
        <v>46607.6</v>
      </c>
      <c r="L1716" s="2">
        <v>123135.8</v>
      </c>
      <c r="M1716" s="2">
        <v>9082.0499999999993</v>
      </c>
      <c r="N1716" s="2">
        <v>1</v>
      </c>
      <c r="O1716" s="2">
        <v>66</v>
      </c>
      <c r="AA1716" s="3" t="s">
        <v>140</v>
      </c>
      <c r="AB1716" s="3">
        <v>52761.8</v>
      </c>
      <c r="AC1716" s="3">
        <v>137058.4</v>
      </c>
      <c r="AD1716" s="3">
        <v>9145.06</v>
      </c>
      <c r="AE1716" s="3">
        <v>6</v>
      </c>
      <c r="AF1716" s="3">
        <v>280</v>
      </c>
      <c r="AI1716" s="5">
        <v>49240.710800000001</v>
      </c>
      <c r="AJ1716" s="5">
        <v>111225.0787</v>
      </c>
    </row>
    <row r="1717" spans="10:36" x14ac:dyDescent="0.15">
      <c r="J1717" s="2" t="s">
        <v>31</v>
      </c>
      <c r="K1717" s="2">
        <v>48652.9</v>
      </c>
      <c r="L1717" s="2">
        <v>125841.5</v>
      </c>
      <c r="M1717" s="2">
        <v>8914.1200000000008</v>
      </c>
      <c r="N1717" s="2">
        <v>1</v>
      </c>
      <c r="O1717" s="2">
        <v>66</v>
      </c>
      <c r="AA1717" s="3" t="s">
        <v>140</v>
      </c>
      <c r="AB1717" s="3">
        <v>55243.1</v>
      </c>
      <c r="AC1717" s="3">
        <v>140220.1</v>
      </c>
      <c r="AD1717" s="3">
        <v>9194.2199999999993</v>
      </c>
      <c r="AE1717" s="3">
        <v>6</v>
      </c>
      <c r="AF1717" s="3">
        <v>280</v>
      </c>
      <c r="AI1717" s="5">
        <v>49375.087</v>
      </c>
      <c r="AJ1717" s="5">
        <v>111130.9875</v>
      </c>
    </row>
    <row r="1718" spans="10:36" x14ac:dyDescent="0.15">
      <c r="J1718" s="2" t="s">
        <v>31</v>
      </c>
      <c r="K1718" s="2">
        <v>47085.3</v>
      </c>
      <c r="L1718" s="2">
        <v>123528.5</v>
      </c>
      <c r="M1718" s="2">
        <v>9047.6200000000008</v>
      </c>
      <c r="N1718" s="2">
        <v>1</v>
      </c>
      <c r="O1718" s="2">
        <v>66</v>
      </c>
      <c r="AA1718" s="3" t="s">
        <v>140</v>
      </c>
      <c r="AB1718" s="3">
        <v>61869.8</v>
      </c>
      <c r="AC1718" s="3">
        <v>149260.79999999999</v>
      </c>
      <c r="AD1718" s="3">
        <v>9275.66</v>
      </c>
      <c r="AE1718" s="3">
        <v>6</v>
      </c>
      <c r="AF1718" s="3">
        <v>280</v>
      </c>
      <c r="AI1718" s="5">
        <v>49509.461499999998</v>
      </c>
      <c r="AJ1718" s="5">
        <v>111036.8974</v>
      </c>
    </row>
    <row r="1719" spans="10:36" x14ac:dyDescent="0.15">
      <c r="J1719" s="2" t="s">
        <v>31</v>
      </c>
      <c r="K1719" s="2">
        <v>47550.2</v>
      </c>
      <c r="L1719" s="2">
        <v>124009.5</v>
      </c>
      <c r="M1719" s="2">
        <v>9013.6299999999992</v>
      </c>
      <c r="N1719" s="2">
        <v>1</v>
      </c>
      <c r="O1719" s="2">
        <v>66</v>
      </c>
      <c r="AA1719" s="3" t="s">
        <v>140</v>
      </c>
      <c r="AB1719" s="3">
        <v>64535.8</v>
      </c>
      <c r="AC1719" s="3">
        <v>150836.6</v>
      </c>
      <c r="AD1719" s="3">
        <v>9209.98</v>
      </c>
      <c r="AE1719" s="3">
        <v>6</v>
      </c>
      <c r="AF1719" s="3">
        <v>280</v>
      </c>
      <c r="AI1719" s="5">
        <v>49643.837699999996</v>
      </c>
      <c r="AJ1719" s="5">
        <v>110942.80620000001</v>
      </c>
    </row>
    <row r="1720" spans="10:36" x14ac:dyDescent="0.15">
      <c r="J1720" s="2" t="s">
        <v>31</v>
      </c>
      <c r="K1720" s="2">
        <v>48678.5</v>
      </c>
      <c r="L1720" s="2">
        <v>125715.6</v>
      </c>
      <c r="M1720" s="2">
        <v>8901.8799999999992</v>
      </c>
      <c r="N1720" s="2">
        <v>1</v>
      </c>
      <c r="O1720" s="2">
        <v>66</v>
      </c>
      <c r="AA1720" s="3" t="s">
        <v>140</v>
      </c>
      <c r="AB1720" s="3">
        <v>69040.7</v>
      </c>
      <c r="AC1720" s="3">
        <v>128361.60000000001</v>
      </c>
      <c r="AD1720" s="3">
        <v>9341.39</v>
      </c>
      <c r="AE1720" s="3">
        <v>6</v>
      </c>
      <c r="AF1720" s="3">
        <v>280</v>
      </c>
      <c r="AI1720" s="5">
        <v>49778.212200000002</v>
      </c>
      <c r="AJ1720" s="5">
        <v>110848.7162</v>
      </c>
    </row>
    <row r="1721" spans="10:36" x14ac:dyDescent="0.15">
      <c r="J1721" s="2" t="s">
        <v>31</v>
      </c>
      <c r="K1721" s="2">
        <v>47964.2</v>
      </c>
      <c r="L1721" s="2">
        <v>124515.1</v>
      </c>
      <c r="M1721" s="2">
        <v>8962.18</v>
      </c>
      <c r="N1721" s="2">
        <v>1</v>
      </c>
      <c r="O1721" s="2">
        <v>66</v>
      </c>
      <c r="AA1721" s="3" t="s">
        <v>140</v>
      </c>
      <c r="AB1721" s="3">
        <v>68090.2</v>
      </c>
      <c r="AC1721" s="3">
        <v>126769.7</v>
      </c>
      <c r="AD1721" s="3">
        <v>9332.02</v>
      </c>
      <c r="AE1721" s="3">
        <v>6</v>
      </c>
      <c r="AF1721" s="3">
        <v>280</v>
      </c>
      <c r="AI1721" s="5">
        <v>49912.588300000003</v>
      </c>
      <c r="AJ1721" s="5">
        <v>110754.625</v>
      </c>
    </row>
    <row r="1722" spans="10:36" x14ac:dyDescent="0.15">
      <c r="J1722" s="2" t="s">
        <v>31</v>
      </c>
      <c r="K1722" s="2">
        <v>48253</v>
      </c>
      <c r="L1722" s="2">
        <v>124932.4</v>
      </c>
      <c r="M1722" s="2">
        <v>8934.0499999999993</v>
      </c>
      <c r="N1722" s="2">
        <v>1</v>
      </c>
      <c r="O1722" s="2">
        <v>66</v>
      </c>
      <c r="AA1722" s="3" t="s">
        <v>140</v>
      </c>
      <c r="AB1722" s="3">
        <v>70407.8</v>
      </c>
      <c r="AC1722" s="3">
        <v>129905.5</v>
      </c>
      <c r="AD1722" s="3">
        <v>9383.8799999999992</v>
      </c>
      <c r="AE1722" s="3">
        <v>6</v>
      </c>
      <c r="AF1722" s="3">
        <v>280</v>
      </c>
      <c r="AI1722" s="5">
        <v>50046.962899999999</v>
      </c>
      <c r="AJ1722" s="5">
        <v>110660.5349</v>
      </c>
    </row>
    <row r="1723" spans="10:36" x14ac:dyDescent="0.15">
      <c r="J1723" s="2" t="s">
        <v>31</v>
      </c>
      <c r="K1723" s="2">
        <v>48516.1</v>
      </c>
      <c r="L1723" s="2">
        <v>125324.2</v>
      </c>
      <c r="M1723" s="2">
        <v>8910.7999999999993</v>
      </c>
      <c r="N1723" s="2">
        <v>1</v>
      </c>
      <c r="O1723" s="2">
        <v>66</v>
      </c>
      <c r="AA1723" s="3" t="s">
        <v>140</v>
      </c>
      <c r="AB1723" s="3">
        <v>67742.100000000006</v>
      </c>
      <c r="AC1723" s="3">
        <v>125785.4</v>
      </c>
      <c r="AD1723" s="3">
        <v>9345.27</v>
      </c>
      <c r="AE1723" s="3">
        <v>6</v>
      </c>
      <c r="AF1723" s="3">
        <v>280</v>
      </c>
      <c r="AI1723" s="5">
        <v>50181.339</v>
      </c>
      <c r="AJ1723" s="5">
        <v>110566.4437</v>
      </c>
    </row>
    <row r="1724" spans="10:36" x14ac:dyDescent="0.15">
      <c r="J1724" s="2" t="s">
        <v>31</v>
      </c>
      <c r="K1724" s="2">
        <v>48666.7</v>
      </c>
      <c r="L1724" s="2">
        <v>125526.3</v>
      </c>
      <c r="M1724" s="2">
        <v>8896.7199999999993</v>
      </c>
      <c r="N1724" s="2">
        <v>1</v>
      </c>
      <c r="O1724" s="2">
        <v>66</v>
      </c>
      <c r="AA1724" s="3" t="s">
        <v>140</v>
      </c>
      <c r="AB1724" s="3">
        <v>72492.5</v>
      </c>
      <c r="AC1724" s="3">
        <v>131705.1</v>
      </c>
      <c r="AD1724" s="3">
        <v>9448.39</v>
      </c>
      <c r="AE1724" s="3">
        <v>6</v>
      </c>
      <c r="AF1724" s="3">
        <v>280</v>
      </c>
      <c r="AI1724" s="5">
        <v>50315.713499999998</v>
      </c>
      <c r="AJ1724" s="5">
        <v>110472.35370000001</v>
      </c>
    </row>
    <row r="1725" spans="10:36" x14ac:dyDescent="0.15">
      <c r="J1725" s="2" t="s">
        <v>31</v>
      </c>
      <c r="K1725" s="2">
        <v>41752</v>
      </c>
      <c r="L1725" s="2">
        <v>129229.3</v>
      </c>
      <c r="M1725" s="2">
        <v>9394.14</v>
      </c>
      <c r="N1725" s="2">
        <v>2</v>
      </c>
      <c r="O1725" s="2">
        <v>66</v>
      </c>
      <c r="AA1725" s="3" t="s">
        <v>140</v>
      </c>
      <c r="AB1725" s="3">
        <v>74513.100000000006</v>
      </c>
      <c r="AC1725" s="3">
        <v>133680.5</v>
      </c>
      <c r="AD1725" s="3">
        <v>9492.98</v>
      </c>
      <c r="AE1725" s="3">
        <v>6</v>
      </c>
      <c r="AF1725" s="3">
        <v>280</v>
      </c>
      <c r="AI1725" s="5">
        <v>50450.089599999999</v>
      </c>
      <c r="AJ1725" s="5">
        <v>110378.2625</v>
      </c>
    </row>
    <row r="1726" spans="10:36" x14ac:dyDescent="0.15">
      <c r="J1726" s="2" t="s">
        <v>31</v>
      </c>
      <c r="K1726" s="2">
        <v>43256.9</v>
      </c>
      <c r="L1726" s="2">
        <v>128264.8</v>
      </c>
      <c r="M1726" s="2">
        <v>9327.9599999999991</v>
      </c>
      <c r="N1726" s="2">
        <v>2</v>
      </c>
      <c r="O1726" s="2">
        <v>66</v>
      </c>
      <c r="AA1726" s="3" t="s">
        <v>140</v>
      </c>
      <c r="AB1726" s="3">
        <v>78795.600000000006</v>
      </c>
      <c r="AC1726" s="3">
        <v>139799.20000000001</v>
      </c>
      <c r="AD1726" s="3">
        <v>9441.5400000000009</v>
      </c>
      <c r="AE1726" s="3">
        <v>6</v>
      </c>
      <c r="AF1726" s="3">
        <v>280</v>
      </c>
      <c r="AI1726" s="5">
        <v>50584.464200000002</v>
      </c>
      <c r="AJ1726" s="5">
        <v>110284.1724</v>
      </c>
    </row>
    <row r="1727" spans="10:36" x14ac:dyDescent="0.15">
      <c r="J1727" s="2" t="s">
        <v>31</v>
      </c>
      <c r="K1727" s="2">
        <v>37742.800000000003</v>
      </c>
      <c r="L1727" s="2">
        <v>119344.2</v>
      </c>
      <c r="M1727" s="2">
        <v>9474.31</v>
      </c>
      <c r="N1727" s="2">
        <v>2</v>
      </c>
      <c r="O1727" s="2">
        <v>66</v>
      </c>
      <c r="AA1727" s="3" t="s">
        <v>140</v>
      </c>
      <c r="AB1727" s="3">
        <v>76642.7</v>
      </c>
      <c r="AC1727" s="3">
        <v>136538.1</v>
      </c>
      <c r="AD1727" s="3">
        <v>9494.74</v>
      </c>
      <c r="AE1727" s="3">
        <v>6</v>
      </c>
      <c r="AF1727" s="3">
        <v>280</v>
      </c>
      <c r="AI1727" s="5">
        <v>50718.840300000003</v>
      </c>
      <c r="AJ1727" s="5">
        <v>110190.08130000001</v>
      </c>
    </row>
    <row r="1728" spans="10:36" x14ac:dyDescent="0.15">
      <c r="J1728" s="2" t="s">
        <v>31</v>
      </c>
      <c r="K1728" s="2">
        <v>44407.199999999997</v>
      </c>
      <c r="L1728" s="2">
        <v>127626.6</v>
      </c>
      <c r="M1728" s="2">
        <v>9272.23</v>
      </c>
      <c r="N1728" s="2">
        <v>2</v>
      </c>
      <c r="O1728" s="2">
        <v>66</v>
      </c>
      <c r="AA1728" s="3" t="s">
        <v>140</v>
      </c>
      <c r="AB1728" s="3">
        <v>67780.2</v>
      </c>
      <c r="AC1728" s="3">
        <v>123266.1</v>
      </c>
      <c r="AD1728" s="3">
        <v>9423.89</v>
      </c>
      <c r="AE1728" s="3">
        <v>6</v>
      </c>
      <c r="AF1728" s="3">
        <v>280</v>
      </c>
      <c r="AI1728" s="5">
        <v>50853.214800000002</v>
      </c>
      <c r="AJ1728" s="5">
        <v>110095.9912</v>
      </c>
    </row>
    <row r="1729" spans="10:36" x14ac:dyDescent="0.15">
      <c r="J1729" s="2" t="s">
        <v>31</v>
      </c>
      <c r="K1729" s="2">
        <v>45405.8</v>
      </c>
      <c r="L1729" s="2">
        <v>127113.8</v>
      </c>
      <c r="M1729" s="2">
        <v>9208.48</v>
      </c>
      <c r="N1729" s="2">
        <v>2</v>
      </c>
      <c r="O1729" s="2">
        <v>66</v>
      </c>
      <c r="AA1729" s="3" t="s">
        <v>140</v>
      </c>
      <c r="AB1729" s="3">
        <v>46101.1</v>
      </c>
      <c r="AC1729" s="3">
        <v>132262.5</v>
      </c>
      <c r="AD1729" s="3">
        <v>9303.1200000000008</v>
      </c>
      <c r="AE1729" s="3">
        <v>7</v>
      </c>
      <c r="AF1729" s="3">
        <v>280</v>
      </c>
      <c r="AI1729" s="5">
        <v>50987.591</v>
      </c>
      <c r="AJ1729" s="5">
        <v>110001.9</v>
      </c>
    </row>
    <row r="1730" spans="10:36" x14ac:dyDescent="0.15">
      <c r="J1730" s="2" t="s">
        <v>31</v>
      </c>
      <c r="K1730" s="2">
        <v>41043.599999999999</v>
      </c>
      <c r="L1730" s="2">
        <v>120328.1</v>
      </c>
      <c r="M1730" s="2">
        <v>9382.65</v>
      </c>
      <c r="N1730" s="2">
        <v>2</v>
      </c>
      <c r="O1730" s="2">
        <v>66</v>
      </c>
      <c r="AA1730" s="3" t="s">
        <v>140</v>
      </c>
      <c r="AB1730" s="3">
        <v>50488.800000000003</v>
      </c>
      <c r="AC1730" s="3">
        <v>135094.20000000001</v>
      </c>
      <c r="AD1730" s="3">
        <v>9189.76</v>
      </c>
      <c r="AE1730" s="3">
        <v>7</v>
      </c>
      <c r="AF1730" s="3">
        <v>280</v>
      </c>
      <c r="AI1730" s="5">
        <v>51121.965499999998</v>
      </c>
      <c r="AJ1730" s="5">
        <v>109907.81</v>
      </c>
    </row>
    <row r="1731" spans="10:36" x14ac:dyDescent="0.15">
      <c r="J1731" s="2" t="s">
        <v>31</v>
      </c>
      <c r="K1731" s="2">
        <v>46328.4</v>
      </c>
      <c r="L1731" s="2">
        <v>126714.2</v>
      </c>
      <c r="M1731" s="2">
        <v>9132.7199999999993</v>
      </c>
      <c r="N1731" s="2">
        <v>2</v>
      </c>
      <c r="O1731" s="2">
        <v>66</v>
      </c>
      <c r="AA1731" s="3" t="s">
        <v>140</v>
      </c>
      <c r="AB1731" s="3">
        <v>58105</v>
      </c>
      <c r="AC1731" s="3">
        <v>145475.1</v>
      </c>
      <c r="AD1731" s="3">
        <v>9306.2000000000007</v>
      </c>
      <c r="AE1731" s="3">
        <v>7</v>
      </c>
      <c r="AF1731" s="3">
        <v>280</v>
      </c>
      <c r="AI1731" s="5">
        <v>51256.341699999997</v>
      </c>
      <c r="AJ1731" s="5">
        <v>109813.7188</v>
      </c>
    </row>
    <row r="1732" spans="10:36" x14ac:dyDescent="0.15">
      <c r="J1732" s="2" t="s">
        <v>31</v>
      </c>
      <c r="K1732" s="2">
        <v>42681.1</v>
      </c>
      <c r="L1732" s="2">
        <v>120926.8</v>
      </c>
      <c r="M1732" s="2">
        <v>9324.0300000000007</v>
      </c>
      <c r="N1732" s="2">
        <v>2</v>
      </c>
      <c r="O1732" s="2">
        <v>66</v>
      </c>
      <c r="AA1732" s="3" t="s">
        <v>140</v>
      </c>
      <c r="AB1732" s="3">
        <v>59483.3</v>
      </c>
      <c r="AC1732" s="3">
        <v>147283.5</v>
      </c>
      <c r="AD1732" s="3">
        <v>9311.27</v>
      </c>
      <c r="AE1732" s="3">
        <v>7</v>
      </c>
      <c r="AF1732" s="3">
        <v>280</v>
      </c>
      <c r="AI1732" s="5">
        <v>51390.716200000003</v>
      </c>
      <c r="AJ1732" s="5">
        <v>109719.6287</v>
      </c>
    </row>
    <row r="1733" spans="10:36" x14ac:dyDescent="0.15">
      <c r="J1733" s="2" t="s">
        <v>31</v>
      </c>
      <c r="K1733" s="2">
        <v>43990.2</v>
      </c>
      <c r="L1733" s="2">
        <v>121562.3</v>
      </c>
      <c r="M1733" s="2">
        <v>9284.7999999999993</v>
      </c>
      <c r="N1733" s="2">
        <v>2</v>
      </c>
      <c r="O1733" s="2">
        <v>66</v>
      </c>
      <c r="AA1733" s="3" t="s">
        <v>140</v>
      </c>
      <c r="AB1733" s="3">
        <v>56831</v>
      </c>
      <c r="AC1733" s="3">
        <v>143012.1</v>
      </c>
      <c r="AD1733" s="3">
        <v>9270.61</v>
      </c>
      <c r="AE1733" s="3">
        <v>7</v>
      </c>
      <c r="AF1733" s="3">
        <v>280</v>
      </c>
      <c r="AI1733" s="5">
        <v>51525.092299999997</v>
      </c>
      <c r="AJ1733" s="5">
        <v>109625.53750000001</v>
      </c>
    </row>
    <row r="1734" spans="10:36" x14ac:dyDescent="0.15">
      <c r="J1734" s="2" t="s">
        <v>31</v>
      </c>
      <c r="K1734" s="2">
        <v>47540.4</v>
      </c>
      <c r="L1734" s="2">
        <v>126416.7</v>
      </c>
      <c r="M1734" s="2">
        <v>9023.9500000000007</v>
      </c>
      <c r="N1734" s="2">
        <v>2</v>
      </c>
      <c r="O1734" s="2">
        <v>66</v>
      </c>
      <c r="AA1734" s="3" t="s">
        <v>140</v>
      </c>
      <c r="AB1734" s="3">
        <v>52761.8</v>
      </c>
      <c r="AC1734" s="3">
        <v>137058.4</v>
      </c>
      <c r="AD1734" s="3">
        <v>9148.99</v>
      </c>
      <c r="AE1734" s="3">
        <v>7</v>
      </c>
      <c r="AF1734" s="3">
        <v>280</v>
      </c>
      <c r="AI1734" s="5">
        <v>51659.466899999999</v>
      </c>
      <c r="AJ1734" s="5">
        <v>109531.44749999999</v>
      </c>
    </row>
    <row r="1735" spans="10:36" x14ac:dyDescent="0.15">
      <c r="J1735" s="2" t="s">
        <v>31</v>
      </c>
      <c r="K1735" s="2">
        <v>44997.4</v>
      </c>
      <c r="L1735" s="2">
        <v>122070.5</v>
      </c>
      <c r="M1735" s="2">
        <v>9238.69</v>
      </c>
      <c r="N1735" s="2">
        <v>2</v>
      </c>
      <c r="O1735" s="2">
        <v>66</v>
      </c>
      <c r="AA1735" s="3" t="s">
        <v>140</v>
      </c>
      <c r="AB1735" s="3">
        <v>55243.1</v>
      </c>
      <c r="AC1735" s="3">
        <v>140220.1</v>
      </c>
      <c r="AD1735" s="3">
        <v>9198.34</v>
      </c>
      <c r="AE1735" s="3">
        <v>7</v>
      </c>
      <c r="AF1735" s="3">
        <v>280</v>
      </c>
      <c r="AI1735" s="5">
        <v>51793.843000000001</v>
      </c>
      <c r="AJ1735" s="5">
        <v>109437.3563</v>
      </c>
    </row>
    <row r="1736" spans="10:36" x14ac:dyDescent="0.15">
      <c r="J1736" s="2" t="s">
        <v>31</v>
      </c>
      <c r="K1736" s="2">
        <v>48108.9</v>
      </c>
      <c r="L1736" s="2">
        <v>126217.2</v>
      </c>
      <c r="M1736" s="2">
        <v>8972.85</v>
      </c>
      <c r="N1736" s="2">
        <v>2</v>
      </c>
      <c r="O1736" s="2">
        <v>66</v>
      </c>
      <c r="AA1736" s="3" t="s">
        <v>140</v>
      </c>
      <c r="AB1736" s="3">
        <v>61869.8</v>
      </c>
      <c r="AC1736" s="3">
        <v>149260.79999999999</v>
      </c>
      <c r="AD1736" s="3">
        <v>9280.41</v>
      </c>
      <c r="AE1736" s="3">
        <v>7</v>
      </c>
      <c r="AF1736" s="3">
        <v>280</v>
      </c>
      <c r="AI1736" s="5">
        <v>51928.217499999999</v>
      </c>
      <c r="AJ1736" s="5">
        <v>109343.2662</v>
      </c>
    </row>
    <row r="1737" spans="10:36" x14ac:dyDescent="0.15">
      <c r="J1737" s="2" t="s">
        <v>31</v>
      </c>
      <c r="K1737" s="2">
        <v>45802.5</v>
      </c>
      <c r="L1737" s="2">
        <v>122578.1</v>
      </c>
      <c r="M1737" s="2">
        <v>9167.3700000000008</v>
      </c>
      <c r="N1737" s="2">
        <v>2</v>
      </c>
      <c r="O1737" s="2">
        <v>66</v>
      </c>
      <c r="AA1737" s="3" t="s">
        <v>140</v>
      </c>
      <c r="AB1737" s="3">
        <v>64535.8</v>
      </c>
      <c r="AC1737" s="3">
        <v>150836.6</v>
      </c>
      <c r="AD1737" s="3">
        <v>9214.85</v>
      </c>
      <c r="AE1737" s="3">
        <v>7</v>
      </c>
      <c r="AF1737" s="3">
        <v>280</v>
      </c>
      <c r="AI1737" s="5">
        <v>52062.5936</v>
      </c>
      <c r="AJ1737" s="5">
        <v>109249.17509999999</v>
      </c>
    </row>
    <row r="1738" spans="10:36" x14ac:dyDescent="0.15">
      <c r="J1738" s="2" t="s">
        <v>31</v>
      </c>
      <c r="K1738" s="2">
        <v>48551.199999999997</v>
      </c>
      <c r="L1738" s="2">
        <v>125992.1</v>
      </c>
      <c r="M1738" s="2">
        <v>8925.3700000000008</v>
      </c>
      <c r="N1738" s="2">
        <v>2</v>
      </c>
      <c r="O1738" s="2">
        <v>66</v>
      </c>
      <c r="AA1738" s="3" t="s">
        <v>140</v>
      </c>
      <c r="AB1738" s="3">
        <v>69040.7</v>
      </c>
      <c r="AC1738" s="3">
        <v>128361.60000000001</v>
      </c>
      <c r="AD1738" s="3">
        <v>9346.07</v>
      </c>
      <c r="AE1738" s="3">
        <v>7</v>
      </c>
      <c r="AF1738" s="3">
        <v>280</v>
      </c>
      <c r="AI1738" s="5">
        <v>52196.968200000003</v>
      </c>
      <c r="AJ1738" s="5">
        <v>109155.08500000001</v>
      </c>
    </row>
    <row r="1739" spans="10:36" x14ac:dyDescent="0.15">
      <c r="J1739" s="2" t="s">
        <v>31</v>
      </c>
      <c r="K1739" s="2">
        <v>46607.6</v>
      </c>
      <c r="L1739" s="2">
        <v>123135.8</v>
      </c>
      <c r="M1739" s="2">
        <v>9088.77</v>
      </c>
      <c r="N1739" s="2">
        <v>2</v>
      </c>
      <c r="O1739" s="2">
        <v>66</v>
      </c>
      <c r="AA1739" s="3" t="s">
        <v>140</v>
      </c>
      <c r="AB1739" s="3">
        <v>68090.2</v>
      </c>
      <c r="AC1739" s="3">
        <v>126769.7</v>
      </c>
      <c r="AD1739" s="3">
        <v>9336.86</v>
      </c>
      <c r="AE1739" s="3">
        <v>7</v>
      </c>
      <c r="AF1739" s="3">
        <v>280</v>
      </c>
      <c r="AI1739" s="5">
        <v>52331.344299999997</v>
      </c>
      <c r="AJ1739" s="5">
        <v>109060.9938</v>
      </c>
    </row>
    <row r="1740" spans="10:36" x14ac:dyDescent="0.15">
      <c r="J1740" s="2" t="s">
        <v>31</v>
      </c>
      <c r="K1740" s="2">
        <v>48652.9</v>
      </c>
      <c r="L1740" s="2">
        <v>125841.5</v>
      </c>
      <c r="M1740" s="2">
        <v>8920.59</v>
      </c>
      <c r="N1740" s="2">
        <v>2</v>
      </c>
      <c r="O1740" s="2">
        <v>66</v>
      </c>
      <c r="AA1740" s="3" t="s">
        <v>140</v>
      </c>
      <c r="AB1740" s="3">
        <v>70407.8</v>
      </c>
      <c r="AC1740" s="3">
        <v>129905.5</v>
      </c>
      <c r="AD1740" s="3">
        <v>9388.49</v>
      </c>
      <c r="AE1740" s="3">
        <v>7</v>
      </c>
      <c r="AF1740" s="3">
        <v>280</v>
      </c>
      <c r="AI1740" s="5">
        <v>52465.718800000002</v>
      </c>
      <c r="AJ1740" s="5">
        <v>108966.9038</v>
      </c>
    </row>
    <row r="1741" spans="10:36" x14ac:dyDescent="0.15">
      <c r="J1741" s="2" t="s">
        <v>31</v>
      </c>
      <c r="K1741" s="2">
        <v>47085.3</v>
      </c>
      <c r="L1741" s="2">
        <v>123528.5</v>
      </c>
      <c r="M1741" s="2">
        <v>9054.24</v>
      </c>
      <c r="N1741" s="2">
        <v>2</v>
      </c>
      <c r="O1741" s="2">
        <v>66</v>
      </c>
      <c r="AA1741" s="3" t="s">
        <v>140</v>
      </c>
      <c r="AB1741" s="3">
        <v>67742.100000000006</v>
      </c>
      <c r="AC1741" s="3">
        <v>125785.4</v>
      </c>
      <c r="AD1741" s="3">
        <v>9350.2000000000007</v>
      </c>
      <c r="AE1741" s="3">
        <v>7</v>
      </c>
      <c r="AF1741" s="3">
        <v>280</v>
      </c>
      <c r="AI1741" s="5">
        <v>52600.095000000001</v>
      </c>
      <c r="AJ1741" s="5">
        <v>108872.8126</v>
      </c>
    </row>
    <row r="1742" spans="10:36" x14ac:dyDescent="0.15">
      <c r="J1742" s="2" t="s">
        <v>31</v>
      </c>
      <c r="K1742" s="2">
        <v>47550.2</v>
      </c>
      <c r="L1742" s="2">
        <v>124009.5</v>
      </c>
      <c r="M1742" s="2">
        <v>9020.2000000000007</v>
      </c>
      <c r="N1742" s="2">
        <v>2</v>
      </c>
      <c r="O1742" s="2">
        <v>66</v>
      </c>
      <c r="AA1742" s="3" t="s">
        <v>140</v>
      </c>
      <c r="AB1742" s="3">
        <v>72492.5</v>
      </c>
      <c r="AC1742" s="3">
        <v>131705.1</v>
      </c>
      <c r="AD1742" s="3">
        <v>9453</v>
      </c>
      <c r="AE1742" s="3">
        <v>7</v>
      </c>
      <c r="AF1742" s="3">
        <v>280</v>
      </c>
      <c r="AI1742" s="5">
        <v>52734.469499999999</v>
      </c>
      <c r="AJ1742" s="5">
        <v>108778.7225</v>
      </c>
    </row>
    <row r="1743" spans="10:36" x14ac:dyDescent="0.15">
      <c r="J1743" s="2" t="s">
        <v>31</v>
      </c>
      <c r="K1743" s="2">
        <v>48678.5</v>
      </c>
      <c r="L1743" s="2">
        <v>125715.6</v>
      </c>
      <c r="M1743" s="2">
        <v>8908.2999999999993</v>
      </c>
      <c r="N1743" s="2">
        <v>2</v>
      </c>
      <c r="O1743" s="2">
        <v>66</v>
      </c>
      <c r="AA1743" s="3" t="s">
        <v>140</v>
      </c>
      <c r="AB1743" s="3">
        <v>74513.100000000006</v>
      </c>
      <c r="AC1743" s="3">
        <v>133680.5</v>
      </c>
      <c r="AD1743" s="3">
        <v>9497.64</v>
      </c>
      <c r="AE1743" s="3">
        <v>7</v>
      </c>
      <c r="AF1743" s="3">
        <v>280</v>
      </c>
      <c r="AI1743" s="5">
        <v>52868.845699999998</v>
      </c>
      <c r="AJ1743" s="5">
        <v>108684.63129999999</v>
      </c>
    </row>
    <row r="1744" spans="10:36" x14ac:dyDescent="0.15">
      <c r="J1744" s="2" t="s">
        <v>31</v>
      </c>
      <c r="K1744" s="2">
        <v>47964.2</v>
      </c>
      <c r="L1744" s="2">
        <v>124515.1</v>
      </c>
      <c r="M1744" s="2">
        <v>8968.65</v>
      </c>
      <c r="N1744" s="2">
        <v>2</v>
      </c>
      <c r="O1744" s="2">
        <v>66</v>
      </c>
      <c r="AA1744" s="3" t="s">
        <v>140</v>
      </c>
      <c r="AB1744" s="3">
        <v>78795.600000000006</v>
      </c>
      <c r="AC1744" s="3">
        <v>139799.20000000001</v>
      </c>
      <c r="AD1744" s="3">
        <v>9446.3799999999992</v>
      </c>
      <c r="AE1744" s="3">
        <v>7</v>
      </c>
      <c r="AF1744" s="3">
        <v>280</v>
      </c>
      <c r="AI1744" s="5">
        <v>53003.220200000003</v>
      </c>
      <c r="AJ1744" s="5">
        <v>108590.5413</v>
      </c>
    </row>
    <row r="1745" spans="10:36" x14ac:dyDescent="0.15">
      <c r="J1745" s="2" t="s">
        <v>31</v>
      </c>
      <c r="K1745" s="2">
        <v>48253</v>
      </c>
      <c r="L1745" s="2">
        <v>124932.4</v>
      </c>
      <c r="M1745" s="2">
        <v>8940.49</v>
      </c>
      <c r="N1745" s="2">
        <v>2</v>
      </c>
      <c r="O1745" s="2">
        <v>66</v>
      </c>
      <c r="AA1745" s="3" t="s">
        <v>140</v>
      </c>
      <c r="AB1745" s="3">
        <v>76642.7</v>
      </c>
      <c r="AC1745" s="3">
        <v>136538.1</v>
      </c>
      <c r="AD1745" s="3">
        <v>9499.49</v>
      </c>
      <c r="AE1745" s="3">
        <v>7</v>
      </c>
      <c r="AF1745" s="3">
        <v>280</v>
      </c>
      <c r="AI1745" s="5">
        <v>53137.596299999997</v>
      </c>
      <c r="AJ1745" s="5">
        <v>108496.4501</v>
      </c>
    </row>
    <row r="1746" spans="10:36" x14ac:dyDescent="0.15">
      <c r="J1746" s="2" t="s">
        <v>31</v>
      </c>
      <c r="K1746" s="2">
        <v>48516.1</v>
      </c>
      <c r="L1746" s="2">
        <v>125324.2</v>
      </c>
      <c r="M1746" s="2">
        <v>8917.2099999999991</v>
      </c>
      <c r="N1746" s="2">
        <v>2</v>
      </c>
      <c r="O1746" s="2">
        <v>66</v>
      </c>
      <c r="AA1746" s="3" t="s">
        <v>140</v>
      </c>
      <c r="AB1746" s="3">
        <v>67780.2</v>
      </c>
      <c r="AC1746" s="3">
        <v>123266.1</v>
      </c>
      <c r="AD1746" s="3">
        <v>9428.85</v>
      </c>
      <c r="AE1746" s="3">
        <v>7</v>
      </c>
      <c r="AF1746" s="3">
        <v>280</v>
      </c>
      <c r="AI1746" s="5">
        <v>53271.9709</v>
      </c>
      <c r="AJ1746" s="5">
        <v>108402.36</v>
      </c>
    </row>
    <row r="1747" spans="10:36" x14ac:dyDescent="0.15">
      <c r="J1747" s="2" t="s">
        <v>31</v>
      </c>
      <c r="K1747" s="2">
        <v>48666.7</v>
      </c>
      <c r="L1747" s="2">
        <v>125526.3</v>
      </c>
      <c r="M1747" s="2">
        <v>8903.1</v>
      </c>
      <c r="N1747" s="2">
        <v>2</v>
      </c>
      <c r="O1747" s="2">
        <v>66</v>
      </c>
      <c r="AI1747" s="5">
        <v>53406.347000000002</v>
      </c>
      <c r="AJ1747" s="5">
        <v>108308.26880000001</v>
      </c>
    </row>
    <row r="1748" spans="10:36" x14ac:dyDescent="0.15">
      <c r="J1748" s="2" t="s">
        <v>31</v>
      </c>
      <c r="K1748" s="2">
        <v>41752</v>
      </c>
      <c r="L1748" s="2">
        <v>129229.3</v>
      </c>
      <c r="M1748" s="2">
        <v>9401.64</v>
      </c>
      <c r="N1748" s="2">
        <v>3</v>
      </c>
      <c r="O1748" s="2">
        <v>66</v>
      </c>
      <c r="AI1748" s="5">
        <v>53540.7215</v>
      </c>
      <c r="AJ1748" s="5">
        <v>108214.17879999999</v>
      </c>
    </row>
    <row r="1749" spans="10:36" x14ac:dyDescent="0.15">
      <c r="J1749" s="2" t="s">
        <v>31</v>
      </c>
      <c r="K1749" s="2">
        <v>43256.9</v>
      </c>
      <c r="L1749" s="2">
        <v>128264.8</v>
      </c>
      <c r="M1749" s="2">
        <v>9335.51</v>
      </c>
      <c r="N1749" s="2">
        <v>3</v>
      </c>
      <c r="O1749" s="2">
        <v>66</v>
      </c>
      <c r="AI1749" s="5">
        <v>53675.097600000001</v>
      </c>
      <c r="AJ1749" s="5">
        <v>108120.0876</v>
      </c>
    </row>
    <row r="1750" spans="10:36" x14ac:dyDescent="0.15">
      <c r="J1750" s="2" t="s">
        <v>31</v>
      </c>
      <c r="K1750" s="2">
        <v>37742.800000000003</v>
      </c>
      <c r="L1750" s="2">
        <v>119344.2</v>
      </c>
      <c r="M1750" s="2">
        <v>9482.09</v>
      </c>
      <c r="N1750" s="2">
        <v>3</v>
      </c>
      <c r="O1750" s="2">
        <v>66</v>
      </c>
      <c r="AI1750" s="5">
        <v>53809.472199999997</v>
      </c>
      <c r="AJ1750" s="5">
        <v>108025.9975</v>
      </c>
    </row>
    <row r="1751" spans="10:36" x14ac:dyDescent="0.15">
      <c r="J1751" s="2" t="s">
        <v>31</v>
      </c>
      <c r="K1751" s="2">
        <v>44407.199999999997</v>
      </c>
      <c r="L1751" s="2">
        <v>127626.6</v>
      </c>
      <c r="M1751" s="2">
        <v>9279.7900000000009</v>
      </c>
      <c r="N1751" s="2">
        <v>3</v>
      </c>
      <c r="O1751" s="2">
        <v>66</v>
      </c>
      <c r="AI1751" s="5">
        <v>53943.848299999998</v>
      </c>
      <c r="AJ1751" s="5">
        <v>107931.90640000001</v>
      </c>
    </row>
    <row r="1752" spans="10:36" x14ac:dyDescent="0.15">
      <c r="J1752" s="2" t="s">
        <v>31</v>
      </c>
      <c r="K1752" s="2">
        <v>45405.8</v>
      </c>
      <c r="L1752" s="2">
        <v>127113.8</v>
      </c>
      <c r="M1752" s="2">
        <v>9215.9</v>
      </c>
      <c r="N1752" s="2">
        <v>3</v>
      </c>
      <c r="O1752" s="2">
        <v>66</v>
      </c>
      <c r="AI1752" s="5">
        <v>54078.222800000003</v>
      </c>
      <c r="AJ1752" s="5">
        <v>107837.81630000001</v>
      </c>
    </row>
    <row r="1753" spans="10:36" x14ac:dyDescent="0.15">
      <c r="J1753" s="2" t="s">
        <v>31</v>
      </c>
      <c r="K1753" s="2">
        <v>41043.599999999999</v>
      </c>
      <c r="L1753" s="2">
        <v>120328.1</v>
      </c>
      <c r="M1753" s="2">
        <v>9390.24</v>
      </c>
      <c r="N1753" s="2">
        <v>3</v>
      </c>
      <c r="O1753" s="2">
        <v>66</v>
      </c>
      <c r="AI1753" s="5">
        <v>54212.599000000002</v>
      </c>
      <c r="AJ1753" s="5">
        <v>107743.7251</v>
      </c>
    </row>
    <row r="1754" spans="10:36" x14ac:dyDescent="0.15">
      <c r="J1754" s="2" t="s">
        <v>31</v>
      </c>
      <c r="K1754" s="2">
        <v>46328.4</v>
      </c>
      <c r="L1754" s="2">
        <v>126714.2</v>
      </c>
      <c r="M1754" s="2">
        <v>9139.91</v>
      </c>
      <c r="N1754" s="2">
        <v>3</v>
      </c>
      <c r="O1754" s="2">
        <v>66</v>
      </c>
      <c r="AI1754" s="5">
        <v>54346.9735</v>
      </c>
      <c r="AJ1754" s="5">
        <v>107649.6351</v>
      </c>
    </row>
    <row r="1755" spans="10:36" x14ac:dyDescent="0.15">
      <c r="J1755" s="2" t="s">
        <v>31</v>
      </c>
      <c r="K1755" s="2">
        <v>42681.1</v>
      </c>
      <c r="L1755" s="2">
        <v>120926.8</v>
      </c>
      <c r="M1755" s="2">
        <v>9331.43</v>
      </c>
      <c r="N1755" s="2">
        <v>3</v>
      </c>
      <c r="O1755" s="2">
        <v>66</v>
      </c>
      <c r="AI1755" s="5">
        <v>54481.349600000001</v>
      </c>
      <c r="AJ1755" s="5">
        <v>107555.5439</v>
      </c>
    </row>
    <row r="1756" spans="10:36" x14ac:dyDescent="0.15">
      <c r="J1756" s="2" t="s">
        <v>31</v>
      </c>
      <c r="K1756" s="2">
        <v>43990.2</v>
      </c>
      <c r="L1756" s="2">
        <v>121562.3</v>
      </c>
      <c r="M1756" s="2">
        <v>9292</v>
      </c>
      <c r="N1756" s="2">
        <v>3</v>
      </c>
      <c r="O1756" s="2">
        <v>66</v>
      </c>
      <c r="AI1756" s="5">
        <v>54615.724199999997</v>
      </c>
      <c r="AJ1756" s="5">
        <v>107461.4538</v>
      </c>
    </row>
    <row r="1757" spans="10:36" x14ac:dyDescent="0.15">
      <c r="J1757" s="2" t="s">
        <v>31</v>
      </c>
      <c r="K1757" s="2">
        <v>47540.4</v>
      </c>
      <c r="L1757" s="2">
        <v>126416.7</v>
      </c>
      <c r="M1757" s="2">
        <v>9030.77</v>
      </c>
      <c r="N1757" s="2">
        <v>3</v>
      </c>
      <c r="O1757" s="2">
        <v>66</v>
      </c>
      <c r="AI1757" s="5">
        <v>54750.100299999998</v>
      </c>
      <c r="AJ1757" s="5">
        <v>107367.36259999999</v>
      </c>
    </row>
    <row r="1758" spans="10:36" x14ac:dyDescent="0.15">
      <c r="J1758" s="2" t="s">
        <v>31</v>
      </c>
      <c r="K1758" s="2">
        <v>44997.4</v>
      </c>
      <c r="L1758" s="2">
        <v>122070.5</v>
      </c>
      <c r="M1758" s="2">
        <v>9245.74</v>
      </c>
      <c r="N1758" s="2">
        <v>3</v>
      </c>
      <c r="O1758" s="2">
        <v>66</v>
      </c>
      <c r="AI1758" s="5">
        <v>54884.474800000004</v>
      </c>
      <c r="AJ1758" s="5">
        <v>107273.2726</v>
      </c>
    </row>
    <row r="1759" spans="10:36" x14ac:dyDescent="0.15">
      <c r="J1759" s="2" t="s">
        <v>31</v>
      </c>
      <c r="K1759" s="2">
        <v>48108.9</v>
      </c>
      <c r="L1759" s="2">
        <v>126217.2</v>
      </c>
      <c r="M1759" s="2">
        <v>8979.5</v>
      </c>
      <c r="N1759" s="2">
        <v>3</v>
      </c>
      <c r="O1759" s="2">
        <v>66</v>
      </c>
      <c r="AI1759" s="5">
        <v>55018.851000000002</v>
      </c>
      <c r="AJ1759" s="5">
        <v>107179.1814</v>
      </c>
    </row>
    <row r="1760" spans="10:36" x14ac:dyDescent="0.15">
      <c r="J1760" s="2" t="s">
        <v>31</v>
      </c>
      <c r="K1760" s="2">
        <v>45802.5</v>
      </c>
      <c r="L1760" s="2">
        <v>122578.1</v>
      </c>
      <c r="M1760" s="2">
        <v>9174.26</v>
      </c>
      <c r="N1760" s="2">
        <v>3</v>
      </c>
      <c r="O1760" s="2">
        <v>66</v>
      </c>
      <c r="AI1760" s="5">
        <v>55153.2255</v>
      </c>
      <c r="AJ1760" s="5">
        <v>107085.0913</v>
      </c>
    </row>
    <row r="1761" spans="10:36" x14ac:dyDescent="0.15">
      <c r="J1761" s="2" t="s">
        <v>31</v>
      </c>
      <c r="K1761" s="2">
        <v>48551.199999999997</v>
      </c>
      <c r="L1761" s="2">
        <v>125992.1</v>
      </c>
      <c r="M1761" s="2">
        <v>8931.8799999999992</v>
      </c>
      <c r="N1761" s="2">
        <v>3</v>
      </c>
      <c r="O1761" s="2">
        <v>66</v>
      </c>
      <c r="AI1761" s="5">
        <v>55287.601699999999</v>
      </c>
      <c r="AJ1761" s="5">
        <v>106991.0001</v>
      </c>
    </row>
    <row r="1762" spans="10:36" x14ac:dyDescent="0.15">
      <c r="J1762" s="2" t="s">
        <v>31</v>
      </c>
      <c r="K1762" s="2">
        <v>46607.6</v>
      </c>
      <c r="L1762" s="2">
        <v>123135.8</v>
      </c>
      <c r="M1762" s="2">
        <v>9095.49</v>
      </c>
      <c r="N1762" s="2">
        <v>3</v>
      </c>
      <c r="O1762" s="2">
        <v>66</v>
      </c>
      <c r="AI1762" s="5">
        <v>55421.976199999997</v>
      </c>
      <c r="AJ1762" s="5">
        <v>106896.91</v>
      </c>
    </row>
    <row r="1763" spans="10:36" x14ac:dyDescent="0.15">
      <c r="J1763" s="2" t="s">
        <v>31</v>
      </c>
      <c r="K1763" s="2">
        <v>48652.9</v>
      </c>
      <c r="L1763" s="2">
        <v>125841.5</v>
      </c>
      <c r="M1763" s="2">
        <v>8927.06</v>
      </c>
      <c r="N1763" s="2">
        <v>3</v>
      </c>
      <c r="O1763" s="2">
        <v>66</v>
      </c>
      <c r="AI1763" s="5">
        <v>55556.352299999999</v>
      </c>
      <c r="AJ1763" s="5">
        <v>106802.8189</v>
      </c>
    </row>
    <row r="1764" spans="10:36" x14ac:dyDescent="0.15">
      <c r="J1764" s="2" t="s">
        <v>31</v>
      </c>
      <c r="K1764" s="2">
        <v>47085.3</v>
      </c>
      <c r="L1764" s="2">
        <v>123528.5</v>
      </c>
      <c r="M1764" s="2">
        <v>9060.86</v>
      </c>
      <c r="N1764" s="2">
        <v>3</v>
      </c>
      <c r="O1764" s="2">
        <v>66</v>
      </c>
      <c r="AI1764" s="5">
        <v>55690.726900000001</v>
      </c>
      <c r="AJ1764" s="5">
        <v>106708.7288</v>
      </c>
    </row>
    <row r="1765" spans="10:36" x14ac:dyDescent="0.15">
      <c r="J1765" s="2" t="s">
        <v>31</v>
      </c>
      <c r="K1765" s="2">
        <v>47550.2</v>
      </c>
      <c r="L1765" s="2">
        <v>124009.5</v>
      </c>
      <c r="M1765" s="2">
        <v>9026.76</v>
      </c>
      <c r="N1765" s="2">
        <v>3</v>
      </c>
      <c r="O1765" s="2">
        <v>66</v>
      </c>
      <c r="AI1765" s="5">
        <v>55825.103000000003</v>
      </c>
      <c r="AJ1765" s="5">
        <v>106614.63770000001</v>
      </c>
    </row>
    <row r="1766" spans="10:36" x14ac:dyDescent="0.15">
      <c r="J1766" s="2" t="s">
        <v>31</v>
      </c>
      <c r="K1766" s="2">
        <v>48678.5</v>
      </c>
      <c r="L1766" s="2">
        <v>125715.6</v>
      </c>
      <c r="M1766" s="2">
        <v>8914.7199999999993</v>
      </c>
      <c r="N1766" s="2">
        <v>3</v>
      </c>
      <c r="O1766" s="2">
        <v>66</v>
      </c>
      <c r="AI1766" s="5">
        <v>55959.477500000001</v>
      </c>
      <c r="AJ1766" s="5">
        <v>106520.54760000001</v>
      </c>
    </row>
    <row r="1767" spans="10:36" x14ac:dyDescent="0.15">
      <c r="J1767" s="2" t="s">
        <v>31</v>
      </c>
      <c r="K1767" s="2">
        <v>47964.2</v>
      </c>
      <c r="L1767" s="2">
        <v>124515.1</v>
      </c>
      <c r="M1767" s="2">
        <v>8975.1200000000008</v>
      </c>
      <c r="N1767" s="2">
        <v>3</v>
      </c>
      <c r="O1767" s="2">
        <v>66</v>
      </c>
      <c r="AI1767" s="5">
        <v>56093.853600000002</v>
      </c>
      <c r="AJ1767" s="5">
        <v>106426.4564</v>
      </c>
    </row>
    <row r="1768" spans="10:36" x14ac:dyDescent="0.15">
      <c r="J1768" s="2" t="s">
        <v>31</v>
      </c>
      <c r="K1768" s="2">
        <v>48253</v>
      </c>
      <c r="L1768" s="2">
        <v>124932.4</v>
      </c>
      <c r="M1768" s="2">
        <v>8946.93</v>
      </c>
      <c r="N1768" s="2">
        <v>3</v>
      </c>
      <c r="O1768" s="2">
        <v>66</v>
      </c>
      <c r="AI1768" s="5">
        <v>56228.228199999998</v>
      </c>
      <c r="AJ1768" s="5">
        <v>106332.36629999999</v>
      </c>
    </row>
    <row r="1769" spans="10:36" x14ac:dyDescent="0.15">
      <c r="J1769" s="2" t="s">
        <v>31</v>
      </c>
      <c r="K1769" s="2">
        <v>48516.1</v>
      </c>
      <c r="L1769" s="2">
        <v>125324.2</v>
      </c>
      <c r="M1769" s="2">
        <v>8923.6200000000008</v>
      </c>
      <c r="N1769" s="2">
        <v>3</v>
      </c>
      <c r="O1769" s="2">
        <v>66</v>
      </c>
      <c r="AI1769" s="5">
        <v>56362.604299999999</v>
      </c>
      <c r="AJ1769" s="5">
        <v>106238.2752</v>
      </c>
    </row>
    <row r="1770" spans="10:36" x14ac:dyDescent="0.15">
      <c r="J1770" s="2" t="s">
        <v>31</v>
      </c>
      <c r="K1770" s="2">
        <v>48666.7</v>
      </c>
      <c r="L1770" s="2">
        <v>125526.3</v>
      </c>
      <c r="M1770" s="2">
        <v>8909.49</v>
      </c>
      <c r="N1770" s="2">
        <v>3</v>
      </c>
      <c r="O1770" s="2">
        <v>66</v>
      </c>
      <c r="AI1770" s="5">
        <v>56496.978799999997</v>
      </c>
      <c r="AJ1770" s="5">
        <v>106144.1851</v>
      </c>
    </row>
    <row r="1771" spans="10:36" x14ac:dyDescent="0.15">
      <c r="AI1771" s="5">
        <v>56631.355000000003</v>
      </c>
      <c r="AJ1771" s="5">
        <v>106050.09390000001</v>
      </c>
    </row>
    <row r="1772" spans="10:36" x14ac:dyDescent="0.15">
      <c r="AI1772" s="5">
        <v>56765.729500000001</v>
      </c>
      <c r="AJ1772" s="5">
        <v>105956.00380000001</v>
      </c>
    </row>
    <row r="1773" spans="10:36" x14ac:dyDescent="0.15">
      <c r="AI1773" s="5">
        <v>56900.1057</v>
      </c>
      <c r="AJ1773" s="5">
        <v>105861.9126</v>
      </c>
    </row>
    <row r="1774" spans="10:36" x14ac:dyDescent="0.15">
      <c r="AI1774" s="5">
        <v>57034.480199999998</v>
      </c>
      <c r="AJ1774" s="5">
        <v>105767.8226</v>
      </c>
    </row>
    <row r="1775" spans="10:36" x14ac:dyDescent="0.15">
      <c r="AI1775" s="5">
        <v>35628.517500000002</v>
      </c>
      <c r="AJ1775" s="5">
        <v>120956.6974</v>
      </c>
    </row>
    <row r="1776" spans="10:36" x14ac:dyDescent="0.15">
      <c r="AI1776" s="5">
        <v>35762.892800000001</v>
      </c>
      <c r="AJ1776" s="5">
        <v>120862.6067</v>
      </c>
    </row>
    <row r="1777" spans="35:36" x14ac:dyDescent="0.15">
      <c r="AI1777" s="5">
        <v>35897.268100000001</v>
      </c>
      <c r="AJ1777" s="5">
        <v>120768.51609999999</v>
      </c>
    </row>
    <row r="1778" spans="35:36" x14ac:dyDescent="0.15">
      <c r="AI1778" s="5">
        <v>36031.643499999998</v>
      </c>
      <c r="AJ1778" s="5">
        <v>120674.4255</v>
      </c>
    </row>
    <row r="1779" spans="35:36" x14ac:dyDescent="0.15">
      <c r="AI1779" s="5">
        <v>36166.018799999998</v>
      </c>
      <c r="AJ1779" s="5">
        <v>120580.3349</v>
      </c>
    </row>
    <row r="1780" spans="35:36" x14ac:dyDescent="0.15">
      <c r="AI1780" s="5">
        <v>36300.394200000002</v>
      </c>
      <c r="AJ1780" s="5">
        <v>120486.2442</v>
      </c>
    </row>
    <row r="1781" spans="35:36" x14ac:dyDescent="0.15">
      <c r="AI1781" s="5">
        <v>36434.769500000002</v>
      </c>
      <c r="AJ1781" s="5">
        <v>120392.15360000001</v>
      </c>
    </row>
    <row r="1782" spans="35:36" x14ac:dyDescent="0.15">
      <c r="AI1782" s="5">
        <v>36569.144800000002</v>
      </c>
      <c r="AJ1782" s="5">
        <v>120298.06299999999</v>
      </c>
    </row>
    <row r="1783" spans="35:36" x14ac:dyDescent="0.15">
      <c r="AI1783" s="5">
        <v>36703.520199999999</v>
      </c>
      <c r="AJ1783" s="5">
        <v>120203.9724</v>
      </c>
    </row>
    <row r="1784" spans="35:36" x14ac:dyDescent="0.15">
      <c r="AI1784" s="5">
        <v>36837.895499999999</v>
      </c>
      <c r="AJ1784" s="5">
        <v>120109.8817</v>
      </c>
    </row>
    <row r="1785" spans="35:36" x14ac:dyDescent="0.15">
      <c r="AI1785" s="5">
        <v>36972.270799999998</v>
      </c>
      <c r="AJ1785" s="5">
        <v>120015.79120000001</v>
      </c>
    </row>
    <row r="1786" spans="35:36" x14ac:dyDescent="0.15">
      <c r="AI1786" s="5">
        <v>37106.646099999998</v>
      </c>
      <c r="AJ1786" s="5">
        <v>119921.70050000001</v>
      </c>
    </row>
    <row r="1787" spans="35:36" x14ac:dyDescent="0.15">
      <c r="AI1787" s="5">
        <v>37241.021500000003</v>
      </c>
      <c r="AJ1787" s="5">
        <v>119827.6099</v>
      </c>
    </row>
    <row r="1788" spans="35:36" x14ac:dyDescent="0.15">
      <c r="AI1788" s="5">
        <v>37375.396800000002</v>
      </c>
      <c r="AJ1788" s="5">
        <v>119733.5193</v>
      </c>
    </row>
    <row r="1789" spans="35:36" x14ac:dyDescent="0.15">
      <c r="AI1789" s="5">
        <v>37509.772100000002</v>
      </c>
      <c r="AJ1789" s="5">
        <v>119639.4287</v>
      </c>
    </row>
    <row r="1790" spans="35:36" x14ac:dyDescent="0.15">
      <c r="AI1790" s="5">
        <v>37644.147499999999</v>
      </c>
      <c r="AJ1790" s="5">
        <v>119545.338</v>
      </c>
    </row>
    <row r="1791" spans="35:36" x14ac:dyDescent="0.15">
      <c r="AI1791" s="5">
        <v>37778.522799999999</v>
      </c>
      <c r="AJ1791" s="5">
        <v>119451.24739999999</v>
      </c>
    </row>
    <row r="1792" spans="35:36" x14ac:dyDescent="0.15">
      <c r="AI1792" s="5">
        <v>37912.898200000003</v>
      </c>
      <c r="AJ1792" s="5">
        <v>119357.1568</v>
      </c>
    </row>
    <row r="1793" spans="35:36" x14ac:dyDescent="0.15">
      <c r="AI1793" s="5">
        <v>38047.273500000003</v>
      </c>
      <c r="AJ1793" s="5">
        <v>119263.0662</v>
      </c>
    </row>
    <row r="1794" spans="35:36" x14ac:dyDescent="0.15">
      <c r="AI1794" s="5">
        <v>38181.648800000003</v>
      </c>
      <c r="AJ1794" s="5">
        <v>119168.9755</v>
      </c>
    </row>
    <row r="1795" spans="35:36" x14ac:dyDescent="0.15">
      <c r="AI1795" s="5">
        <v>38316.0242</v>
      </c>
      <c r="AJ1795" s="5">
        <v>119074.8849</v>
      </c>
    </row>
    <row r="1796" spans="35:36" x14ac:dyDescent="0.15">
      <c r="AI1796" s="5">
        <v>38450.3995</v>
      </c>
      <c r="AJ1796" s="5">
        <v>118980.79429999999</v>
      </c>
    </row>
    <row r="1797" spans="35:36" x14ac:dyDescent="0.15">
      <c r="AI1797" s="5">
        <v>38584.774899999997</v>
      </c>
      <c r="AJ1797" s="5">
        <v>118886.7037</v>
      </c>
    </row>
    <row r="1798" spans="35:36" x14ac:dyDescent="0.15">
      <c r="AI1798" s="5">
        <v>38719.150099999999</v>
      </c>
      <c r="AJ1798" s="5">
        <v>118792.6131</v>
      </c>
    </row>
    <row r="1799" spans="35:36" x14ac:dyDescent="0.15">
      <c r="AI1799" s="5">
        <v>38853.525500000003</v>
      </c>
      <c r="AJ1799" s="5">
        <v>118698.52250000001</v>
      </c>
    </row>
    <row r="1800" spans="35:36" x14ac:dyDescent="0.15">
      <c r="AI1800" s="5">
        <v>38987.900800000003</v>
      </c>
      <c r="AJ1800" s="5">
        <v>118604.43180000001</v>
      </c>
    </row>
    <row r="1801" spans="35:36" x14ac:dyDescent="0.15">
      <c r="AI1801" s="5">
        <v>39122.276100000003</v>
      </c>
      <c r="AJ1801" s="5">
        <v>118510.3412</v>
      </c>
    </row>
    <row r="1802" spans="35:36" x14ac:dyDescent="0.15">
      <c r="AI1802" s="5">
        <v>39256.6515</v>
      </c>
      <c r="AJ1802" s="5">
        <v>118416.2506</v>
      </c>
    </row>
    <row r="1803" spans="35:36" x14ac:dyDescent="0.15">
      <c r="AI1803" s="5">
        <v>39391.0268</v>
      </c>
      <c r="AJ1803" s="5">
        <v>118322.16</v>
      </c>
    </row>
    <row r="1804" spans="35:36" x14ac:dyDescent="0.15">
      <c r="AI1804" s="5">
        <v>39525.402199999997</v>
      </c>
      <c r="AJ1804" s="5">
        <v>118228.0693</v>
      </c>
    </row>
    <row r="1805" spans="35:36" x14ac:dyDescent="0.15">
      <c r="AI1805" s="5">
        <v>39659.777499999997</v>
      </c>
      <c r="AJ1805" s="5">
        <v>118133.97870000001</v>
      </c>
    </row>
    <row r="1806" spans="35:36" x14ac:dyDescent="0.15">
      <c r="AI1806" s="5">
        <v>39794.152800000003</v>
      </c>
      <c r="AJ1806" s="5">
        <v>118039.8881</v>
      </c>
    </row>
    <row r="1807" spans="35:36" x14ac:dyDescent="0.15">
      <c r="AI1807" s="5">
        <v>39928.528200000001</v>
      </c>
      <c r="AJ1807" s="5">
        <v>117945.7975</v>
      </c>
    </row>
    <row r="1808" spans="35:36" x14ac:dyDescent="0.15">
      <c r="AI1808" s="5">
        <v>40062.9035</v>
      </c>
      <c r="AJ1808" s="5">
        <v>117851.7068</v>
      </c>
    </row>
    <row r="1809" spans="35:36" x14ac:dyDescent="0.15">
      <c r="AI1809" s="5">
        <v>40197.2788</v>
      </c>
      <c r="AJ1809" s="5">
        <v>117757.6162</v>
      </c>
    </row>
    <row r="1810" spans="35:36" x14ac:dyDescent="0.15">
      <c r="AI1810" s="5">
        <v>40331.654199999997</v>
      </c>
      <c r="AJ1810" s="5">
        <v>117663.52559999999</v>
      </c>
    </row>
    <row r="1811" spans="35:36" x14ac:dyDescent="0.15">
      <c r="AI1811" s="5">
        <v>40466.029399999999</v>
      </c>
      <c r="AJ1811" s="5">
        <v>117569.435</v>
      </c>
    </row>
    <row r="1812" spans="35:36" x14ac:dyDescent="0.15">
      <c r="AI1812" s="5">
        <v>40600.404799999997</v>
      </c>
      <c r="AJ1812" s="5">
        <v>117475.3444</v>
      </c>
    </row>
    <row r="1813" spans="35:36" x14ac:dyDescent="0.15">
      <c r="AI1813" s="5">
        <v>40734.780100000004</v>
      </c>
      <c r="AJ1813" s="5">
        <v>117381.25380000001</v>
      </c>
    </row>
    <row r="1814" spans="35:36" x14ac:dyDescent="0.15">
      <c r="AI1814" s="5">
        <v>40869.155500000001</v>
      </c>
      <c r="AJ1814" s="5">
        <v>117287.16310000001</v>
      </c>
    </row>
    <row r="1815" spans="35:36" x14ac:dyDescent="0.15">
      <c r="AI1815" s="5">
        <v>41003.5308</v>
      </c>
      <c r="AJ1815" s="5">
        <v>117193.07249999999</v>
      </c>
    </row>
    <row r="1816" spans="35:36" x14ac:dyDescent="0.15">
      <c r="AI1816" s="5">
        <v>41137.9061</v>
      </c>
      <c r="AJ1816" s="5">
        <v>117098.9819</v>
      </c>
    </row>
    <row r="1817" spans="35:36" x14ac:dyDescent="0.15">
      <c r="AI1817" s="5">
        <v>41272.281499999997</v>
      </c>
      <c r="AJ1817" s="5">
        <v>117004.8913</v>
      </c>
    </row>
    <row r="1818" spans="35:36" x14ac:dyDescent="0.15">
      <c r="AI1818" s="5">
        <v>41406.656799999997</v>
      </c>
      <c r="AJ1818" s="5">
        <v>116910.8006</v>
      </c>
    </row>
    <row r="1819" spans="35:36" x14ac:dyDescent="0.15">
      <c r="AI1819" s="5">
        <v>41541.032200000001</v>
      </c>
      <c r="AJ1819" s="5">
        <v>116816.71</v>
      </c>
    </row>
    <row r="1820" spans="35:36" x14ac:dyDescent="0.15">
      <c r="AI1820" s="5">
        <v>41675.407500000001</v>
      </c>
      <c r="AJ1820" s="5">
        <v>116722.6194</v>
      </c>
    </row>
    <row r="1821" spans="35:36" x14ac:dyDescent="0.15">
      <c r="AI1821" s="5">
        <v>41809.782800000001</v>
      </c>
      <c r="AJ1821" s="5">
        <v>116628.5288</v>
      </c>
    </row>
    <row r="1822" spans="35:36" x14ac:dyDescent="0.15">
      <c r="AI1822" s="5">
        <v>41944.158199999998</v>
      </c>
      <c r="AJ1822" s="5">
        <v>116534.4381</v>
      </c>
    </row>
    <row r="1823" spans="35:36" x14ac:dyDescent="0.15">
      <c r="AI1823" s="5">
        <v>42078.533499999998</v>
      </c>
      <c r="AJ1823" s="5">
        <v>116440.3475</v>
      </c>
    </row>
    <row r="1824" spans="35:36" x14ac:dyDescent="0.15">
      <c r="AI1824" s="5">
        <v>42212.908799999997</v>
      </c>
      <c r="AJ1824" s="5">
        <v>116346.25689999999</v>
      </c>
    </row>
    <row r="1825" spans="35:36" x14ac:dyDescent="0.15">
      <c r="AI1825" s="5">
        <v>42347.284099999997</v>
      </c>
      <c r="AJ1825" s="5">
        <v>116252.1663</v>
      </c>
    </row>
    <row r="1826" spans="35:36" x14ac:dyDescent="0.15">
      <c r="AI1826" s="5">
        <v>42481.659500000002</v>
      </c>
      <c r="AJ1826" s="5">
        <v>116158.0757</v>
      </c>
    </row>
    <row r="1827" spans="35:36" x14ac:dyDescent="0.15">
      <c r="AI1827" s="5">
        <v>42616.034800000001</v>
      </c>
      <c r="AJ1827" s="5">
        <v>116063.98510000001</v>
      </c>
    </row>
    <row r="1828" spans="35:36" x14ac:dyDescent="0.15">
      <c r="AI1828" s="5">
        <v>42750.410100000001</v>
      </c>
      <c r="AJ1828" s="5">
        <v>115969.8944</v>
      </c>
    </row>
    <row r="1829" spans="35:36" x14ac:dyDescent="0.15">
      <c r="AI1829" s="5">
        <v>42884.785499999998</v>
      </c>
      <c r="AJ1829" s="5">
        <v>115875.80379999999</v>
      </c>
    </row>
    <row r="1830" spans="35:36" x14ac:dyDescent="0.15">
      <c r="AI1830" s="5">
        <v>43019.160799999998</v>
      </c>
      <c r="AJ1830" s="5">
        <v>115781.7132</v>
      </c>
    </row>
    <row r="1831" spans="35:36" x14ac:dyDescent="0.15">
      <c r="AI1831" s="5">
        <v>43153.536200000002</v>
      </c>
      <c r="AJ1831" s="5">
        <v>115687.6226</v>
      </c>
    </row>
    <row r="1832" spans="35:36" x14ac:dyDescent="0.15">
      <c r="AI1832" s="5">
        <v>43287.911500000002</v>
      </c>
      <c r="AJ1832" s="5">
        <v>115593.5319</v>
      </c>
    </row>
    <row r="1833" spans="35:36" x14ac:dyDescent="0.15">
      <c r="AI1833" s="5">
        <v>43422.286800000002</v>
      </c>
      <c r="AJ1833" s="5">
        <v>115499.44130000001</v>
      </c>
    </row>
    <row r="1834" spans="35:36" x14ac:dyDescent="0.15">
      <c r="AI1834" s="5">
        <v>43556.662199999999</v>
      </c>
      <c r="AJ1834" s="5">
        <v>115405.3507</v>
      </c>
    </row>
    <row r="1835" spans="35:36" x14ac:dyDescent="0.15">
      <c r="AI1835" s="5">
        <v>43691.037499999999</v>
      </c>
      <c r="AJ1835" s="5">
        <v>115311.2601</v>
      </c>
    </row>
    <row r="1836" spans="35:36" x14ac:dyDescent="0.15">
      <c r="AI1836" s="5">
        <v>43825.412799999998</v>
      </c>
      <c r="AJ1836" s="5">
        <v>115217.1695</v>
      </c>
    </row>
    <row r="1837" spans="35:36" x14ac:dyDescent="0.15">
      <c r="AI1837" s="5">
        <v>43959.788099999998</v>
      </c>
      <c r="AJ1837" s="5">
        <v>115123.07889999999</v>
      </c>
    </row>
    <row r="1838" spans="35:36" x14ac:dyDescent="0.15">
      <c r="AI1838" s="5">
        <v>44094.163500000002</v>
      </c>
      <c r="AJ1838" s="5">
        <v>115028.98820000001</v>
      </c>
    </row>
    <row r="1839" spans="35:36" x14ac:dyDescent="0.15">
      <c r="AI1839" s="5">
        <v>44228.538800000002</v>
      </c>
      <c r="AJ1839" s="5">
        <v>114934.8976</v>
      </c>
    </row>
    <row r="1840" spans="35:36" x14ac:dyDescent="0.15">
      <c r="AI1840" s="5">
        <v>44362.914100000002</v>
      </c>
      <c r="AJ1840" s="5">
        <v>114840.807</v>
      </c>
    </row>
    <row r="1841" spans="35:36" x14ac:dyDescent="0.15">
      <c r="AI1841" s="5">
        <v>44497.289499999999</v>
      </c>
      <c r="AJ1841" s="5">
        <v>114746.7164</v>
      </c>
    </row>
    <row r="1842" spans="35:36" x14ac:dyDescent="0.15">
      <c r="AI1842" s="5">
        <v>44631.664799999999</v>
      </c>
      <c r="AJ1842" s="5">
        <v>114652.6257</v>
      </c>
    </row>
    <row r="1843" spans="35:36" x14ac:dyDescent="0.15">
      <c r="AI1843" s="5">
        <v>44766.040200000003</v>
      </c>
      <c r="AJ1843" s="5">
        <v>114558.53509999999</v>
      </c>
    </row>
    <row r="1844" spans="35:36" x14ac:dyDescent="0.15">
      <c r="AI1844" s="5">
        <v>44900.415500000003</v>
      </c>
      <c r="AJ1844" s="5">
        <v>114464.4445</v>
      </c>
    </row>
    <row r="1845" spans="35:36" x14ac:dyDescent="0.15">
      <c r="AI1845" s="5">
        <v>45034.790800000002</v>
      </c>
      <c r="AJ1845" s="5">
        <v>114370.3539</v>
      </c>
    </row>
    <row r="1846" spans="35:36" x14ac:dyDescent="0.15">
      <c r="AI1846" s="5">
        <v>45169.1662</v>
      </c>
      <c r="AJ1846" s="5">
        <v>114276.2632</v>
      </c>
    </row>
    <row r="1847" spans="35:36" x14ac:dyDescent="0.15">
      <c r="AI1847" s="5">
        <v>45303.541499999999</v>
      </c>
      <c r="AJ1847" s="5">
        <v>114182.17260000001</v>
      </c>
    </row>
    <row r="1848" spans="35:36" x14ac:dyDescent="0.15">
      <c r="AI1848" s="5">
        <v>45437.916799999999</v>
      </c>
      <c r="AJ1848" s="5">
        <v>114088.08199999999</v>
      </c>
    </row>
    <row r="1849" spans="35:36" x14ac:dyDescent="0.15">
      <c r="AI1849" s="5">
        <v>45572.292099999999</v>
      </c>
      <c r="AJ1849" s="5">
        <v>113993.9914</v>
      </c>
    </row>
    <row r="1850" spans="35:36" x14ac:dyDescent="0.15">
      <c r="AI1850" s="5">
        <v>45706.667399999998</v>
      </c>
      <c r="AJ1850" s="5">
        <v>113899.9008</v>
      </c>
    </row>
    <row r="1851" spans="35:36" x14ac:dyDescent="0.15">
      <c r="AI1851" s="5">
        <v>45841.042800000003</v>
      </c>
      <c r="AJ1851" s="5">
        <v>113805.81020000001</v>
      </c>
    </row>
    <row r="1852" spans="35:36" x14ac:dyDescent="0.15">
      <c r="AI1852" s="5">
        <v>45975.418100000003</v>
      </c>
      <c r="AJ1852" s="5">
        <v>113711.71950000001</v>
      </c>
    </row>
    <row r="1853" spans="35:36" x14ac:dyDescent="0.15">
      <c r="AI1853" s="5">
        <v>46109.7935</v>
      </c>
      <c r="AJ1853" s="5">
        <v>113617.6289</v>
      </c>
    </row>
    <row r="1854" spans="35:36" x14ac:dyDescent="0.15">
      <c r="AI1854" s="5">
        <v>46244.168799999999</v>
      </c>
      <c r="AJ1854" s="5">
        <v>113523.5383</v>
      </c>
    </row>
    <row r="1855" spans="35:36" x14ac:dyDescent="0.15">
      <c r="AI1855" s="5">
        <v>46378.544099999999</v>
      </c>
      <c r="AJ1855" s="5">
        <v>113429.4477</v>
      </c>
    </row>
    <row r="1856" spans="35:36" x14ac:dyDescent="0.15">
      <c r="AI1856" s="5">
        <v>46512.919500000004</v>
      </c>
      <c r="AJ1856" s="5">
        <v>113335.357</v>
      </c>
    </row>
    <row r="1857" spans="35:36" x14ac:dyDescent="0.15">
      <c r="AI1857" s="5">
        <v>46647.294800000003</v>
      </c>
      <c r="AJ1857" s="5">
        <v>113241.26639999999</v>
      </c>
    </row>
    <row r="1858" spans="35:36" x14ac:dyDescent="0.15">
      <c r="AI1858" s="5">
        <v>46781.6702</v>
      </c>
      <c r="AJ1858" s="5">
        <v>113147.1758</v>
      </c>
    </row>
    <row r="1859" spans="35:36" x14ac:dyDescent="0.15">
      <c r="AI1859" s="5">
        <v>46916.0455</v>
      </c>
      <c r="AJ1859" s="5">
        <v>113053.0851</v>
      </c>
    </row>
    <row r="1860" spans="35:36" x14ac:dyDescent="0.15">
      <c r="AI1860" s="5">
        <v>47050.4208</v>
      </c>
      <c r="AJ1860" s="5">
        <v>112958.9945</v>
      </c>
    </row>
    <row r="1861" spans="35:36" x14ac:dyDescent="0.15">
      <c r="AI1861" s="5">
        <v>47184.796199999997</v>
      </c>
      <c r="AJ1861" s="5">
        <v>112864.9039</v>
      </c>
    </row>
    <row r="1862" spans="35:36" x14ac:dyDescent="0.15">
      <c r="AI1862" s="5">
        <v>47319.171399999999</v>
      </c>
      <c r="AJ1862" s="5">
        <v>112770.81329999999</v>
      </c>
    </row>
    <row r="1863" spans="35:36" x14ac:dyDescent="0.15">
      <c r="AI1863" s="5">
        <v>47453.546799999996</v>
      </c>
      <c r="AJ1863" s="5">
        <v>112676.7227</v>
      </c>
    </row>
    <row r="1864" spans="35:36" x14ac:dyDescent="0.15">
      <c r="AI1864" s="5">
        <v>47587.922100000003</v>
      </c>
      <c r="AJ1864" s="5">
        <v>112582.6321</v>
      </c>
    </row>
    <row r="1865" spans="35:36" x14ac:dyDescent="0.15">
      <c r="AI1865" s="5">
        <v>47722.297500000001</v>
      </c>
      <c r="AJ1865" s="5">
        <v>112488.54150000001</v>
      </c>
    </row>
    <row r="1866" spans="35:36" x14ac:dyDescent="0.15">
      <c r="AI1866" s="5">
        <v>47856.6728</v>
      </c>
      <c r="AJ1866" s="5">
        <v>112394.45080000001</v>
      </c>
    </row>
    <row r="1867" spans="35:36" x14ac:dyDescent="0.15">
      <c r="AI1867" s="5">
        <v>47991.0481</v>
      </c>
      <c r="AJ1867" s="5">
        <v>112300.3602</v>
      </c>
    </row>
    <row r="1868" spans="35:36" x14ac:dyDescent="0.15">
      <c r="AI1868" s="5">
        <v>48125.423499999997</v>
      </c>
      <c r="AJ1868" s="5">
        <v>112206.2696</v>
      </c>
    </row>
    <row r="1869" spans="35:36" x14ac:dyDescent="0.15">
      <c r="AI1869" s="5">
        <v>48259.798799999997</v>
      </c>
      <c r="AJ1869" s="5">
        <v>112112.1789</v>
      </c>
    </row>
    <row r="1870" spans="35:36" x14ac:dyDescent="0.15">
      <c r="AI1870" s="5">
        <v>48394.174200000001</v>
      </c>
      <c r="AJ1870" s="5">
        <v>112018.0883</v>
      </c>
    </row>
    <row r="1871" spans="35:36" x14ac:dyDescent="0.15">
      <c r="AI1871" s="5">
        <v>48528.549500000001</v>
      </c>
      <c r="AJ1871" s="5">
        <v>111923.99770000001</v>
      </c>
    </row>
    <row r="1872" spans="35:36" x14ac:dyDescent="0.15">
      <c r="AI1872" s="5">
        <v>48662.924800000001</v>
      </c>
      <c r="AJ1872" s="5">
        <v>111829.9071</v>
      </c>
    </row>
    <row r="1873" spans="35:36" x14ac:dyDescent="0.15">
      <c r="AI1873" s="5">
        <v>48797.300199999998</v>
      </c>
      <c r="AJ1873" s="5">
        <v>111735.8164</v>
      </c>
    </row>
    <row r="1874" spans="35:36" x14ac:dyDescent="0.15">
      <c r="AI1874" s="5">
        <v>48931.675499999998</v>
      </c>
      <c r="AJ1874" s="5">
        <v>111641.7258</v>
      </c>
    </row>
    <row r="1875" spans="35:36" x14ac:dyDescent="0.15">
      <c r="AI1875" s="5">
        <v>49066.050799999997</v>
      </c>
      <c r="AJ1875" s="5">
        <v>111547.63529999999</v>
      </c>
    </row>
    <row r="1876" spans="35:36" x14ac:dyDescent="0.15">
      <c r="AI1876" s="5">
        <v>49200.426899999999</v>
      </c>
      <c r="AJ1876" s="5">
        <v>111453.5441</v>
      </c>
    </row>
    <row r="1877" spans="35:36" x14ac:dyDescent="0.15">
      <c r="AI1877" s="5">
        <v>49334.801500000001</v>
      </c>
      <c r="AJ1877" s="5">
        <v>111359.454</v>
      </c>
    </row>
    <row r="1878" spans="35:36" x14ac:dyDescent="0.15">
      <c r="AI1878" s="5">
        <v>49469.177600000003</v>
      </c>
      <c r="AJ1878" s="5">
        <v>111265.3628</v>
      </c>
    </row>
    <row r="1879" spans="35:36" x14ac:dyDescent="0.15">
      <c r="AI1879" s="5">
        <v>49603.552100000001</v>
      </c>
      <c r="AJ1879" s="5">
        <v>111171.2727</v>
      </c>
    </row>
    <row r="1880" spans="35:36" x14ac:dyDescent="0.15">
      <c r="AI1880" s="5">
        <v>49737.9283</v>
      </c>
      <c r="AJ1880" s="5">
        <v>111077.18150000001</v>
      </c>
    </row>
    <row r="1881" spans="35:36" x14ac:dyDescent="0.15">
      <c r="AI1881" s="5">
        <v>49872.302799999998</v>
      </c>
      <c r="AJ1881" s="5">
        <v>110983.09149999999</v>
      </c>
    </row>
    <row r="1882" spans="35:36" x14ac:dyDescent="0.15">
      <c r="AI1882" s="5">
        <v>50006.678999999996</v>
      </c>
      <c r="AJ1882" s="5">
        <v>110889.0003</v>
      </c>
    </row>
    <row r="1883" spans="35:36" x14ac:dyDescent="0.15">
      <c r="AI1883" s="5">
        <v>50141.053500000002</v>
      </c>
      <c r="AJ1883" s="5">
        <v>110794.9102</v>
      </c>
    </row>
    <row r="1884" spans="35:36" x14ac:dyDescent="0.15">
      <c r="AI1884" s="5">
        <v>50275.429600000003</v>
      </c>
      <c r="AJ1884" s="5">
        <v>110700.819</v>
      </c>
    </row>
    <row r="1885" spans="35:36" x14ac:dyDescent="0.15">
      <c r="AI1885" s="5">
        <v>50409.804199999999</v>
      </c>
      <c r="AJ1885" s="5">
        <v>110606.72900000001</v>
      </c>
    </row>
    <row r="1886" spans="35:36" x14ac:dyDescent="0.15">
      <c r="AI1886" s="5">
        <v>50544.180200000003</v>
      </c>
      <c r="AJ1886" s="5">
        <v>110512.6379</v>
      </c>
    </row>
    <row r="1887" spans="35:36" x14ac:dyDescent="0.15">
      <c r="AI1887" s="5">
        <v>50678.554799999998</v>
      </c>
      <c r="AJ1887" s="5">
        <v>110418.5477</v>
      </c>
    </row>
    <row r="1888" spans="35:36" x14ac:dyDescent="0.15">
      <c r="AI1888" s="5">
        <v>50812.930899999999</v>
      </c>
      <c r="AJ1888" s="5">
        <v>110324.4566</v>
      </c>
    </row>
    <row r="1889" spans="35:36" x14ac:dyDescent="0.15">
      <c r="AI1889" s="5">
        <v>50947.305399999997</v>
      </c>
      <c r="AJ1889" s="5">
        <v>110230.3665</v>
      </c>
    </row>
    <row r="1890" spans="35:36" x14ac:dyDescent="0.15">
      <c r="AI1890" s="5">
        <v>51081.681600000004</v>
      </c>
      <c r="AJ1890" s="5">
        <v>110136.27529999999</v>
      </c>
    </row>
    <row r="1891" spans="35:36" x14ac:dyDescent="0.15">
      <c r="AI1891" s="5">
        <v>51216.056100000002</v>
      </c>
      <c r="AJ1891" s="5">
        <v>110042.1853</v>
      </c>
    </row>
    <row r="1892" spans="35:36" x14ac:dyDescent="0.15">
      <c r="AI1892" s="5">
        <v>51350.4323</v>
      </c>
      <c r="AJ1892" s="5">
        <v>109948.0941</v>
      </c>
    </row>
    <row r="1893" spans="35:36" x14ac:dyDescent="0.15">
      <c r="AI1893" s="5">
        <v>51484.806799999998</v>
      </c>
      <c r="AJ1893" s="5">
        <v>109854.004</v>
      </c>
    </row>
    <row r="1894" spans="35:36" x14ac:dyDescent="0.15">
      <c r="AI1894" s="5">
        <v>51619.182999999997</v>
      </c>
      <c r="AJ1894" s="5">
        <v>109759.91280000001</v>
      </c>
    </row>
    <row r="1895" spans="35:36" x14ac:dyDescent="0.15">
      <c r="AI1895" s="5">
        <v>51753.557500000003</v>
      </c>
      <c r="AJ1895" s="5">
        <v>109665.82279999999</v>
      </c>
    </row>
    <row r="1896" spans="35:36" x14ac:dyDescent="0.15">
      <c r="AI1896" s="5">
        <v>51887.933599999997</v>
      </c>
      <c r="AJ1896" s="5">
        <v>109571.7316</v>
      </c>
    </row>
    <row r="1897" spans="35:36" x14ac:dyDescent="0.15">
      <c r="AI1897" s="5">
        <v>52022.308199999999</v>
      </c>
      <c r="AJ1897" s="5">
        <v>109477.6415</v>
      </c>
    </row>
    <row r="1898" spans="35:36" x14ac:dyDescent="0.15">
      <c r="AI1898" s="5">
        <v>52156.684200000003</v>
      </c>
      <c r="AJ1898" s="5">
        <v>109383.55039999999</v>
      </c>
    </row>
    <row r="1899" spans="35:36" x14ac:dyDescent="0.15">
      <c r="AI1899" s="5">
        <v>52291.058799999999</v>
      </c>
      <c r="AJ1899" s="5">
        <v>109289.46030000001</v>
      </c>
    </row>
    <row r="1900" spans="35:36" x14ac:dyDescent="0.15">
      <c r="AI1900" s="5">
        <v>52425.4349</v>
      </c>
      <c r="AJ1900" s="5">
        <v>109195.3691</v>
      </c>
    </row>
    <row r="1901" spans="35:36" x14ac:dyDescent="0.15">
      <c r="AI1901" s="5">
        <v>52559.809399999998</v>
      </c>
      <c r="AJ1901" s="5">
        <v>109101.2791</v>
      </c>
    </row>
    <row r="1902" spans="35:36" x14ac:dyDescent="0.15">
      <c r="AI1902" s="5">
        <v>52694.185599999997</v>
      </c>
      <c r="AJ1902" s="5">
        <v>109007.1879</v>
      </c>
    </row>
    <row r="1903" spans="35:36" x14ac:dyDescent="0.15">
      <c r="AI1903" s="5">
        <v>52828.560100000002</v>
      </c>
      <c r="AJ1903" s="5">
        <v>108913.0978</v>
      </c>
    </row>
    <row r="1904" spans="35:36" x14ac:dyDescent="0.15">
      <c r="AI1904" s="5">
        <v>52962.936300000001</v>
      </c>
      <c r="AJ1904" s="5">
        <v>108819.00659999999</v>
      </c>
    </row>
    <row r="1905" spans="35:36" x14ac:dyDescent="0.15">
      <c r="AI1905" s="5">
        <v>53097.310799999999</v>
      </c>
      <c r="AJ1905" s="5">
        <v>108724.9166</v>
      </c>
    </row>
    <row r="1906" spans="35:36" x14ac:dyDescent="0.15">
      <c r="AI1906" s="5">
        <v>53231.686999999998</v>
      </c>
      <c r="AJ1906" s="5">
        <v>108630.8254</v>
      </c>
    </row>
    <row r="1907" spans="35:36" x14ac:dyDescent="0.15">
      <c r="AI1907" s="5">
        <v>53366.061500000003</v>
      </c>
      <c r="AJ1907" s="5">
        <v>108536.7353</v>
      </c>
    </row>
    <row r="1908" spans="35:36" x14ac:dyDescent="0.15">
      <c r="AI1908" s="5">
        <v>53500.437599999997</v>
      </c>
      <c r="AJ1908" s="5">
        <v>108442.6441</v>
      </c>
    </row>
    <row r="1909" spans="35:36" x14ac:dyDescent="0.15">
      <c r="AI1909" s="5">
        <v>53634.8122</v>
      </c>
      <c r="AJ1909" s="5">
        <v>108348.55409999999</v>
      </c>
    </row>
    <row r="1910" spans="35:36" x14ac:dyDescent="0.15">
      <c r="AI1910" s="5">
        <v>53769.188199999997</v>
      </c>
      <c r="AJ1910" s="5">
        <v>108254.4629</v>
      </c>
    </row>
    <row r="1911" spans="35:36" x14ac:dyDescent="0.15">
      <c r="AI1911" s="5">
        <v>53903.5628</v>
      </c>
      <c r="AJ1911" s="5">
        <v>108160.3728</v>
      </c>
    </row>
    <row r="1912" spans="35:36" x14ac:dyDescent="0.15">
      <c r="AI1912" s="5">
        <v>54037.938900000001</v>
      </c>
      <c r="AJ1912" s="5">
        <v>108066.28170000001</v>
      </c>
    </row>
    <row r="1913" spans="35:36" x14ac:dyDescent="0.15">
      <c r="AI1913" s="5">
        <v>54172.313399999999</v>
      </c>
      <c r="AJ1913" s="5">
        <v>107972.19160000001</v>
      </c>
    </row>
    <row r="1914" spans="35:36" x14ac:dyDescent="0.15">
      <c r="AI1914" s="5">
        <v>54306.689599999998</v>
      </c>
      <c r="AJ1914" s="5">
        <v>107878.1004</v>
      </c>
    </row>
    <row r="1915" spans="35:36" x14ac:dyDescent="0.15">
      <c r="AI1915" s="5">
        <v>54441.064100000003</v>
      </c>
      <c r="AJ1915" s="5">
        <v>107784.0104</v>
      </c>
    </row>
    <row r="1916" spans="35:36" x14ac:dyDescent="0.15">
      <c r="AI1916" s="5">
        <v>54575.440300000002</v>
      </c>
      <c r="AJ1916" s="5">
        <v>107689.9192</v>
      </c>
    </row>
    <row r="1917" spans="35:36" x14ac:dyDescent="0.15">
      <c r="AI1917" s="5">
        <v>54709.8148</v>
      </c>
      <c r="AJ1917" s="5">
        <v>107595.8291</v>
      </c>
    </row>
    <row r="1918" spans="35:36" x14ac:dyDescent="0.15">
      <c r="AI1918" s="5">
        <v>54844.190999999999</v>
      </c>
      <c r="AJ1918" s="5">
        <v>107501.73789999999</v>
      </c>
    </row>
    <row r="1919" spans="35:36" x14ac:dyDescent="0.15">
      <c r="AI1919" s="5">
        <v>54978.565499999997</v>
      </c>
      <c r="AJ1919" s="5">
        <v>107407.6479</v>
      </c>
    </row>
    <row r="1920" spans="35:36" x14ac:dyDescent="0.15">
      <c r="AI1920" s="5">
        <v>55112.941599999998</v>
      </c>
      <c r="AJ1920" s="5">
        <v>107313.5567</v>
      </c>
    </row>
    <row r="1921" spans="35:36" x14ac:dyDescent="0.15">
      <c r="AI1921" s="5">
        <v>55247.316200000001</v>
      </c>
      <c r="AJ1921" s="5">
        <v>107219.4666</v>
      </c>
    </row>
    <row r="1922" spans="35:36" x14ac:dyDescent="0.15">
      <c r="AI1922" s="5">
        <v>55381.692300000002</v>
      </c>
      <c r="AJ1922" s="5">
        <v>107125.3754</v>
      </c>
    </row>
    <row r="1923" spans="35:36" x14ac:dyDescent="0.15">
      <c r="AI1923" s="5">
        <v>55516.066800000001</v>
      </c>
      <c r="AJ1923" s="5">
        <v>107031.28539999999</v>
      </c>
    </row>
    <row r="1924" spans="35:36" x14ac:dyDescent="0.15">
      <c r="AI1924" s="5">
        <v>55650.442900000002</v>
      </c>
      <c r="AJ1924" s="5">
        <v>106937.1942</v>
      </c>
    </row>
    <row r="1925" spans="35:36" x14ac:dyDescent="0.15">
      <c r="AI1925" s="5">
        <v>55784.817499999997</v>
      </c>
      <c r="AJ1925" s="5">
        <v>106843.1041</v>
      </c>
    </row>
    <row r="1926" spans="35:36" x14ac:dyDescent="0.15">
      <c r="AI1926" s="5">
        <v>55919.193599999999</v>
      </c>
      <c r="AJ1926" s="5">
        <v>106749.01300000001</v>
      </c>
    </row>
    <row r="1927" spans="35:36" x14ac:dyDescent="0.15">
      <c r="AI1927" s="5">
        <v>56053.568099999997</v>
      </c>
      <c r="AJ1927" s="5">
        <v>106654.92290000001</v>
      </c>
    </row>
    <row r="1928" spans="35:36" x14ac:dyDescent="0.15">
      <c r="AI1928" s="5">
        <v>56187.944300000003</v>
      </c>
      <c r="AJ1928" s="5">
        <v>106560.8317</v>
      </c>
    </row>
    <row r="1929" spans="35:36" x14ac:dyDescent="0.15">
      <c r="AI1929" s="5">
        <v>56322.318800000001</v>
      </c>
      <c r="AJ1929" s="5">
        <v>106466.7417</v>
      </c>
    </row>
    <row r="1930" spans="35:36" x14ac:dyDescent="0.15">
      <c r="AI1930" s="5">
        <v>56456.694900000002</v>
      </c>
      <c r="AJ1930" s="5">
        <v>106372.6505</v>
      </c>
    </row>
    <row r="1931" spans="35:36" x14ac:dyDescent="0.15">
      <c r="AI1931" s="5">
        <v>56591.069499999998</v>
      </c>
      <c r="AJ1931" s="5">
        <v>106278.5604</v>
      </c>
    </row>
    <row r="1932" spans="35:36" x14ac:dyDescent="0.15">
      <c r="AI1932" s="5">
        <v>56725.445599999999</v>
      </c>
      <c r="AJ1932" s="5">
        <v>106184.46920000001</v>
      </c>
    </row>
    <row r="1933" spans="35:36" x14ac:dyDescent="0.15">
      <c r="AI1933" s="5">
        <v>56859.820099999997</v>
      </c>
      <c r="AJ1933" s="5">
        <v>106090.3792</v>
      </c>
    </row>
    <row r="1934" spans="35:36" x14ac:dyDescent="0.15">
      <c r="AI1934" s="5">
        <v>56994.196300000003</v>
      </c>
      <c r="AJ1934" s="5">
        <v>105996.288</v>
      </c>
    </row>
    <row r="1935" spans="35:36" x14ac:dyDescent="0.15">
      <c r="AI1935" s="5">
        <v>57128.570800000001</v>
      </c>
      <c r="AJ1935" s="5">
        <v>105902.1979</v>
      </c>
    </row>
    <row r="1936" spans="35:36" x14ac:dyDescent="0.15">
      <c r="AI1936" s="5">
        <v>35722.608099999998</v>
      </c>
      <c r="AJ1936" s="5">
        <v>121091.0727</v>
      </c>
    </row>
    <row r="1937" spans="35:36" x14ac:dyDescent="0.15">
      <c r="AI1937" s="5">
        <v>35856.983399999997</v>
      </c>
      <c r="AJ1937" s="5">
        <v>120996.98209999999</v>
      </c>
    </row>
    <row r="1938" spans="35:36" x14ac:dyDescent="0.15">
      <c r="AI1938" s="5">
        <v>35991.358800000002</v>
      </c>
      <c r="AJ1938" s="5">
        <v>120902.8915</v>
      </c>
    </row>
    <row r="1939" spans="35:36" x14ac:dyDescent="0.15">
      <c r="AI1939" s="5">
        <v>36125.734100000001</v>
      </c>
      <c r="AJ1939" s="5">
        <v>120808.8008</v>
      </c>
    </row>
    <row r="1940" spans="35:36" x14ac:dyDescent="0.15">
      <c r="AI1940" s="5">
        <v>36260.109400000001</v>
      </c>
      <c r="AJ1940" s="5">
        <v>120714.7102</v>
      </c>
    </row>
    <row r="1941" spans="35:36" x14ac:dyDescent="0.15">
      <c r="AI1941" s="5">
        <v>36394.484799999998</v>
      </c>
      <c r="AJ1941" s="5">
        <v>120620.61960000001</v>
      </c>
    </row>
    <row r="1942" spans="35:36" x14ac:dyDescent="0.15">
      <c r="AI1942" s="5">
        <v>36528.860099999998</v>
      </c>
      <c r="AJ1942" s="5">
        <v>120526.52899999999</v>
      </c>
    </row>
    <row r="1943" spans="35:36" x14ac:dyDescent="0.15">
      <c r="AI1943" s="5">
        <v>36663.235500000003</v>
      </c>
      <c r="AJ1943" s="5">
        <v>120432.43829999999</v>
      </c>
    </row>
    <row r="1944" spans="35:36" x14ac:dyDescent="0.15">
      <c r="AI1944" s="5">
        <v>36797.610800000002</v>
      </c>
      <c r="AJ1944" s="5">
        <v>120338.3477</v>
      </c>
    </row>
    <row r="1945" spans="35:36" x14ac:dyDescent="0.15">
      <c r="AI1945" s="5">
        <v>36931.986100000002</v>
      </c>
      <c r="AJ1945" s="5">
        <v>120244.2571</v>
      </c>
    </row>
    <row r="1946" spans="35:36" x14ac:dyDescent="0.15">
      <c r="AI1946" s="5">
        <v>37066.361400000002</v>
      </c>
      <c r="AJ1946" s="5">
        <v>120150.16650000001</v>
      </c>
    </row>
    <row r="1947" spans="35:36" x14ac:dyDescent="0.15">
      <c r="AI1947" s="5">
        <v>37200.736700000001</v>
      </c>
      <c r="AJ1947" s="5">
        <v>120056.0759</v>
      </c>
    </row>
    <row r="1948" spans="35:36" x14ac:dyDescent="0.15">
      <c r="AI1948" s="5">
        <v>37335.112099999998</v>
      </c>
      <c r="AJ1948" s="5">
        <v>119961.9853</v>
      </c>
    </row>
    <row r="1949" spans="35:36" x14ac:dyDescent="0.15">
      <c r="AI1949" s="5">
        <v>37469.487399999998</v>
      </c>
      <c r="AJ1949" s="5">
        <v>119867.8946</v>
      </c>
    </row>
    <row r="1950" spans="35:36" x14ac:dyDescent="0.15">
      <c r="AI1950" s="5">
        <v>37603.862800000003</v>
      </c>
      <c r="AJ1950" s="5">
        <v>119773.804</v>
      </c>
    </row>
    <row r="1951" spans="35:36" x14ac:dyDescent="0.15">
      <c r="AI1951" s="5">
        <v>37738.238100000002</v>
      </c>
      <c r="AJ1951" s="5">
        <v>119679.71339999999</v>
      </c>
    </row>
    <row r="1952" spans="35:36" x14ac:dyDescent="0.15">
      <c r="AI1952" s="5">
        <v>37872.613400000002</v>
      </c>
      <c r="AJ1952" s="5">
        <v>119585.6228</v>
      </c>
    </row>
    <row r="1953" spans="35:36" x14ac:dyDescent="0.15">
      <c r="AI1953" s="5">
        <v>38006.988799999999</v>
      </c>
      <c r="AJ1953" s="5">
        <v>119491.5321</v>
      </c>
    </row>
    <row r="1954" spans="35:36" x14ac:dyDescent="0.15">
      <c r="AI1954" s="5">
        <v>38141.364099999999</v>
      </c>
      <c r="AJ1954" s="5">
        <v>119397.4415</v>
      </c>
    </row>
    <row r="1955" spans="35:36" x14ac:dyDescent="0.15">
      <c r="AI1955" s="5">
        <v>38275.739500000003</v>
      </c>
      <c r="AJ1955" s="5">
        <v>119303.3509</v>
      </c>
    </row>
    <row r="1956" spans="35:36" x14ac:dyDescent="0.15">
      <c r="AI1956" s="5">
        <v>38410.114800000003</v>
      </c>
      <c r="AJ1956" s="5">
        <v>119209.26029999999</v>
      </c>
    </row>
    <row r="1957" spans="35:36" x14ac:dyDescent="0.15">
      <c r="AI1957" s="5">
        <v>38544.490100000003</v>
      </c>
      <c r="AJ1957" s="5">
        <v>119115.16959999999</v>
      </c>
    </row>
    <row r="1958" spans="35:36" x14ac:dyDescent="0.15">
      <c r="AI1958" s="5">
        <v>38678.8655</v>
      </c>
      <c r="AJ1958" s="5">
        <v>119021.079</v>
      </c>
    </row>
    <row r="1959" spans="35:36" x14ac:dyDescent="0.15">
      <c r="AI1959" s="5">
        <v>38813.240700000002</v>
      </c>
      <c r="AJ1959" s="5">
        <v>118926.9884</v>
      </c>
    </row>
    <row r="1960" spans="35:36" x14ac:dyDescent="0.15">
      <c r="AI1960" s="5">
        <v>38947.616099999999</v>
      </c>
      <c r="AJ1960" s="5">
        <v>118832.89780000001</v>
      </c>
    </row>
    <row r="1961" spans="35:36" x14ac:dyDescent="0.15">
      <c r="AI1961" s="5">
        <v>39081.991399999999</v>
      </c>
      <c r="AJ1961" s="5">
        <v>118738.8072</v>
      </c>
    </row>
    <row r="1962" spans="35:36" x14ac:dyDescent="0.15">
      <c r="AI1962" s="5">
        <v>39216.366800000003</v>
      </c>
      <c r="AJ1962" s="5">
        <v>118644.7166</v>
      </c>
    </row>
    <row r="1963" spans="35:36" x14ac:dyDescent="0.15">
      <c r="AI1963" s="5">
        <v>39350.742100000003</v>
      </c>
      <c r="AJ1963" s="5">
        <v>118550.6259</v>
      </c>
    </row>
    <row r="1964" spans="35:36" x14ac:dyDescent="0.15">
      <c r="AI1964" s="5">
        <v>39485.117400000003</v>
      </c>
      <c r="AJ1964" s="5">
        <v>118456.5353</v>
      </c>
    </row>
    <row r="1965" spans="35:36" x14ac:dyDescent="0.15">
      <c r="AI1965" s="5">
        <v>39619.4928</v>
      </c>
      <c r="AJ1965" s="5">
        <v>118362.44469999999</v>
      </c>
    </row>
    <row r="1966" spans="35:36" x14ac:dyDescent="0.15">
      <c r="AI1966" s="5">
        <v>39753.8681</v>
      </c>
      <c r="AJ1966" s="5">
        <v>118268.3541</v>
      </c>
    </row>
    <row r="1967" spans="35:36" x14ac:dyDescent="0.15">
      <c r="AI1967" s="5">
        <v>39888.243499999997</v>
      </c>
      <c r="AJ1967" s="5">
        <v>118174.2634</v>
      </c>
    </row>
    <row r="1968" spans="35:36" x14ac:dyDescent="0.15">
      <c r="AI1968" s="5">
        <v>40022.618799999997</v>
      </c>
      <c r="AJ1968" s="5">
        <v>118080.1728</v>
      </c>
    </row>
    <row r="1969" spans="35:36" x14ac:dyDescent="0.15">
      <c r="AI1969" s="5">
        <v>40156.994100000004</v>
      </c>
      <c r="AJ1969" s="5">
        <v>117986.0822</v>
      </c>
    </row>
    <row r="1970" spans="35:36" x14ac:dyDescent="0.15">
      <c r="AI1970" s="5">
        <v>40291.369500000001</v>
      </c>
      <c r="AJ1970" s="5">
        <v>117891.9915</v>
      </c>
    </row>
    <row r="1971" spans="35:36" x14ac:dyDescent="0.15">
      <c r="AI1971" s="5">
        <v>40425.7448</v>
      </c>
      <c r="AJ1971" s="5">
        <v>117797.90089999999</v>
      </c>
    </row>
    <row r="1972" spans="35:36" x14ac:dyDescent="0.15">
      <c r="AI1972" s="5">
        <v>40560.1201</v>
      </c>
      <c r="AJ1972" s="5">
        <v>117703.8104</v>
      </c>
    </row>
    <row r="1973" spans="35:36" x14ac:dyDescent="0.15">
      <c r="AI1973" s="5">
        <v>40694.4954</v>
      </c>
      <c r="AJ1973" s="5">
        <v>117609.7197</v>
      </c>
    </row>
    <row r="1974" spans="35:36" x14ac:dyDescent="0.15">
      <c r="AI1974" s="5">
        <v>40828.870799999997</v>
      </c>
      <c r="AJ1974" s="5">
        <v>117515.62910000001</v>
      </c>
    </row>
    <row r="1975" spans="35:36" x14ac:dyDescent="0.15">
      <c r="AI1975" s="5">
        <v>40963.246099999997</v>
      </c>
      <c r="AJ1975" s="5">
        <v>117421.5385</v>
      </c>
    </row>
    <row r="1976" spans="35:36" x14ac:dyDescent="0.15">
      <c r="AI1976" s="5">
        <v>41097.621400000004</v>
      </c>
      <c r="AJ1976" s="5">
        <v>117327.4479</v>
      </c>
    </row>
    <row r="1977" spans="35:36" x14ac:dyDescent="0.15">
      <c r="AI1977" s="5">
        <v>41231.996800000001</v>
      </c>
      <c r="AJ1977" s="5">
        <v>117233.3572</v>
      </c>
    </row>
    <row r="1978" spans="35:36" x14ac:dyDescent="0.15">
      <c r="AI1978" s="5">
        <v>41366.372100000001</v>
      </c>
      <c r="AJ1978" s="5">
        <v>117139.2666</v>
      </c>
    </row>
    <row r="1979" spans="35:36" x14ac:dyDescent="0.15">
      <c r="AI1979" s="5">
        <v>41500.7474</v>
      </c>
      <c r="AJ1979" s="5">
        <v>117045.17600000001</v>
      </c>
    </row>
    <row r="1980" spans="35:36" x14ac:dyDescent="0.15">
      <c r="AI1980" s="5">
        <v>41635.122799999997</v>
      </c>
      <c r="AJ1980" s="5">
        <v>116951.08530000001</v>
      </c>
    </row>
    <row r="1981" spans="35:36" x14ac:dyDescent="0.15">
      <c r="AI1981" s="5">
        <v>41769.498099999997</v>
      </c>
      <c r="AJ1981" s="5">
        <v>116856.9947</v>
      </c>
    </row>
    <row r="1982" spans="35:36" x14ac:dyDescent="0.15">
      <c r="AI1982" s="5">
        <v>41903.873500000002</v>
      </c>
      <c r="AJ1982" s="5">
        <v>116762.9041</v>
      </c>
    </row>
    <row r="1983" spans="35:36" x14ac:dyDescent="0.15">
      <c r="AI1983" s="5">
        <v>42038.248800000001</v>
      </c>
      <c r="AJ1983" s="5">
        <v>116668.8135</v>
      </c>
    </row>
    <row r="1984" spans="35:36" x14ac:dyDescent="0.15">
      <c r="AI1984" s="5">
        <v>42172.624100000001</v>
      </c>
      <c r="AJ1984" s="5">
        <v>116574.7228</v>
      </c>
    </row>
    <row r="1985" spans="35:36" x14ac:dyDescent="0.15">
      <c r="AI1985" s="5">
        <v>42306.999400000001</v>
      </c>
      <c r="AJ1985" s="5">
        <v>116480.6323</v>
      </c>
    </row>
    <row r="1986" spans="35:36" x14ac:dyDescent="0.15">
      <c r="AI1986" s="5">
        <v>42441.3747</v>
      </c>
      <c r="AJ1986" s="5">
        <v>116386.5417</v>
      </c>
    </row>
    <row r="1987" spans="35:36" x14ac:dyDescent="0.15">
      <c r="AI1987" s="5">
        <v>42575.750099999997</v>
      </c>
      <c r="AJ1987" s="5">
        <v>116292.451</v>
      </c>
    </row>
    <row r="1988" spans="35:36" x14ac:dyDescent="0.15">
      <c r="AI1988" s="5">
        <v>42710.125399999997</v>
      </c>
      <c r="AJ1988" s="5">
        <v>116198.36040000001</v>
      </c>
    </row>
    <row r="1989" spans="35:36" x14ac:dyDescent="0.15">
      <c r="AI1989" s="5">
        <v>42844.500800000002</v>
      </c>
      <c r="AJ1989" s="5">
        <v>116104.26979999999</v>
      </c>
    </row>
    <row r="1990" spans="35:36" x14ac:dyDescent="0.15">
      <c r="AI1990" s="5">
        <v>42978.876100000001</v>
      </c>
      <c r="AJ1990" s="5">
        <v>116010.17909999999</v>
      </c>
    </row>
    <row r="1991" spans="35:36" x14ac:dyDescent="0.15">
      <c r="AI1991" s="5">
        <v>43113.251400000001</v>
      </c>
      <c r="AJ1991" s="5">
        <v>115916.0885</v>
      </c>
    </row>
    <row r="1992" spans="35:36" x14ac:dyDescent="0.15">
      <c r="AI1992" s="5">
        <v>43247.626799999998</v>
      </c>
      <c r="AJ1992" s="5">
        <v>115821.9979</v>
      </c>
    </row>
    <row r="1993" spans="35:36" x14ac:dyDescent="0.15">
      <c r="AI1993" s="5">
        <v>43382.002099999998</v>
      </c>
      <c r="AJ1993" s="5">
        <v>115727.90730000001</v>
      </c>
    </row>
    <row r="1994" spans="35:36" x14ac:dyDescent="0.15">
      <c r="AI1994" s="5">
        <v>43516.377500000002</v>
      </c>
      <c r="AJ1994" s="5">
        <v>115633.81660000001</v>
      </c>
    </row>
    <row r="1995" spans="35:36" x14ac:dyDescent="0.15">
      <c r="AI1995" s="5">
        <v>43650.752800000002</v>
      </c>
      <c r="AJ1995" s="5">
        <v>115539.726</v>
      </c>
    </row>
    <row r="1996" spans="35:36" x14ac:dyDescent="0.15">
      <c r="AI1996" s="5">
        <v>43785.128100000002</v>
      </c>
      <c r="AJ1996" s="5">
        <v>115445.6354</v>
      </c>
    </row>
    <row r="1997" spans="35:36" x14ac:dyDescent="0.15">
      <c r="AI1997" s="5">
        <v>43919.503400000001</v>
      </c>
      <c r="AJ1997" s="5">
        <v>115351.5448</v>
      </c>
    </row>
    <row r="1998" spans="35:36" x14ac:dyDescent="0.15">
      <c r="AI1998" s="5">
        <v>44053.878700000001</v>
      </c>
      <c r="AJ1998" s="5">
        <v>115257.45419999999</v>
      </c>
    </row>
    <row r="1999" spans="35:36" x14ac:dyDescent="0.15">
      <c r="AI1999" s="5">
        <v>44188.254099999998</v>
      </c>
      <c r="AJ1999" s="5">
        <v>115163.3636</v>
      </c>
    </row>
    <row r="2000" spans="35:36" x14ac:dyDescent="0.15">
      <c r="AI2000" s="5">
        <v>44322.629399999998</v>
      </c>
      <c r="AJ2000" s="5">
        <v>115069.2729</v>
      </c>
    </row>
    <row r="2001" spans="35:36" x14ac:dyDescent="0.15">
      <c r="AI2001" s="5">
        <v>44457.004800000002</v>
      </c>
      <c r="AJ2001" s="5">
        <v>114975.1823</v>
      </c>
    </row>
    <row r="2002" spans="35:36" x14ac:dyDescent="0.15">
      <c r="AI2002" s="5">
        <v>44591.380100000002</v>
      </c>
      <c r="AJ2002" s="5">
        <v>114881.0917</v>
      </c>
    </row>
    <row r="2003" spans="35:36" x14ac:dyDescent="0.15">
      <c r="AI2003" s="5">
        <v>44725.755400000002</v>
      </c>
      <c r="AJ2003" s="5">
        <v>114787.00109999999</v>
      </c>
    </row>
    <row r="2004" spans="35:36" x14ac:dyDescent="0.15">
      <c r="AI2004" s="5">
        <v>44860.130799999999</v>
      </c>
      <c r="AJ2004" s="5">
        <v>114692.91039999999</v>
      </c>
    </row>
    <row r="2005" spans="35:36" x14ac:dyDescent="0.15">
      <c r="AI2005" s="5">
        <v>44994.506099999999</v>
      </c>
      <c r="AJ2005" s="5">
        <v>114598.8198</v>
      </c>
    </row>
    <row r="2006" spans="35:36" x14ac:dyDescent="0.15">
      <c r="AI2006" s="5">
        <v>45128.881500000003</v>
      </c>
      <c r="AJ2006" s="5">
        <v>114504.7292</v>
      </c>
    </row>
    <row r="2007" spans="35:36" x14ac:dyDescent="0.15">
      <c r="AI2007" s="5">
        <v>45263.256800000003</v>
      </c>
      <c r="AJ2007" s="5">
        <v>114410.63860000001</v>
      </c>
    </row>
    <row r="2008" spans="35:36" x14ac:dyDescent="0.15">
      <c r="AI2008" s="5">
        <v>45397.632100000003</v>
      </c>
      <c r="AJ2008" s="5">
        <v>114316.54790000001</v>
      </c>
    </row>
    <row r="2009" spans="35:36" x14ac:dyDescent="0.15">
      <c r="AI2009" s="5">
        <v>45532.0075</v>
      </c>
      <c r="AJ2009" s="5">
        <v>114222.45729999999</v>
      </c>
    </row>
    <row r="2010" spans="35:36" x14ac:dyDescent="0.15">
      <c r="AI2010" s="5">
        <v>45666.382700000002</v>
      </c>
      <c r="AJ2010" s="5">
        <v>114128.3667</v>
      </c>
    </row>
    <row r="2011" spans="35:36" x14ac:dyDescent="0.15">
      <c r="AI2011" s="5">
        <v>45800.758099999999</v>
      </c>
      <c r="AJ2011" s="5">
        <v>114034.2761</v>
      </c>
    </row>
    <row r="2012" spans="35:36" x14ac:dyDescent="0.15">
      <c r="AI2012" s="5">
        <v>45935.133399999999</v>
      </c>
      <c r="AJ2012" s="5">
        <v>113940.18550000001</v>
      </c>
    </row>
    <row r="2013" spans="35:36" x14ac:dyDescent="0.15">
      <c r="AI2013" s="5">
        <v>46069.508800000003</v>
      </c>
      <c r="AJ2013" s="5">
        <v>113846.0949</v>
      </c>
    </row>
    <row r="2014" spans="35:36" x14ac:dyDescent="0.15">
      <c r="AI2014" s="5">
        <v>46203.884100000003</v>
      </c>
      <c r="AJ2014" s="5">
        <v>113752.0042</v>
      </c>
    </row>
    <row r="2015" spans="35:36" x14ac:dyDescent="0.15">
      <c r="AI2015" s="5">
        <v>46338.259400000003</v>
      </c>
      <c r="AJ2015" s="5">
        <v>113657.9136</v>
      </c>
    </row>
    <row r="2016" spans="35:36" x14ac:dyDescent="0.15">
      <c r="AI2016" s="5">
        <v>46472.6348</v>
      </c>
      <c r="AJ2016" s="5">
        <v>113563.823</v>
      </c>
    </row>
    <row r="2017" spans="35:36" x14ac:dyDescent="0.15">
      <c r="AI2017" s="5">
        <v>46607.0101</v>
      </c>
      <c r="AJ2017" s="5">
        <v>113469.73239999999</v>
      </c>
    </row>
    <row r="2018" spans="35:36" x14ac:dyDescent="0.15">
      <c r="AI2018" s="5">
        <v>46741.385399999999</v>
      </c>
      <c r="AJ2018" s="5">
        <v>113375.64169999999</v>
      </c>
    </row>
    <row r="2019" spans="35:36" x14ac:dyDescent="0.15">
      <c r="AI2019" s="5">
        <v>46875.760799999996</v>
      </c>
      <c r="AJ2019" s="5">
        <v>113281.5511</v>
      </c>
    </row>
    <row r="2020" spans="35:36" x14ac:dyDescent="0.15">
      <c r="AI2020" s="5">
        <v>47010.136100000003</v>
      </c>
      <c r="AJ2020" s="5">
        <v>113187.4605</v>
      </c>
    </row>
    <row r="2021" spans="35:36" x14ac:dyDescent="0.15">
      <c r="AI2021" s="5">
        <v>47144.511500000001</v>
      </c>
      <c r="AJ2021" s="5">
        <v>113093.36990000001</v>
      </c>
    </row>
    <row r="2022" spans="35:36" x14ac:dyDescent="0.15">
      <c r="AI2022" s="5">
        <v>47278.8868</v>
      </c>
      <c r="AJ2022" s="5">
        <v>112999.2792</v>
      </c>
    </row>
    <row r="2023" spans="35:36" x14ac:dyDescent="0.15">
      <c r="AI2023" s="5">
        <v>47413.2621</v>
      </c>
      <c r="AJ2023" s="5">
        <v>112905.1887</v>
      </c>
    </row>
    <row r="2024" spans="35:36" x14ac:dyDescent="0.15">
      <c r="AI2024" s="5">
        <v>47547.6374</v>
      </c>
      <c r="AJ2024" s="5">
        <v>112811.098</v>
      </c>
    </row>
    <row r="2025" spans="35:36" x14ac:dyDescent="0.15">
      <c r="AI2025" s="5">
        <v>47682.012699999999</v>
      </c>
      <c r="AJ2025" s="5">
        <v>112717.0074</v>
      </c>
    </row>
    <row r="2026" spans="35:36" x14ac:dyDescent="0.15">
      <c r="AI2026" s="5">
        <v>47816.388099999996</v>
      </c>
      <c r="AJ2026" s="5">
        <v>112622.91680000001</v>
      </c>
    </row>
    <row r="2027" spans="35:36" x14ac:dyDescent="0.15">
      <c r="AI2027" s="5">
        <v>47950.763400000003</v>
      </c>
      <c r="AJ2027" s="5">
        <v>112528.8262</v>
      </c>
    </row>
    <row r="2028" spans="35:36" x14ac:dyDescent="0.15">
      <c r="AI2028" s="5">
        <v>48085.138800000001</v>
      </c>
      <c r="AJ2028" s="5">
        <v>112434.7355</v>
      </c>
    </row>
    <row r="2029" spans="35:36" x14ac:dyDescent="0.15">
      <c r="AI2029" s="5">
        <v>48219.5141</v>
      </c>
      <c r="AJ2029" s="5">
        <v>112340.6449</v>
      </c>
    </row>
    <row r="2030" spans="35:36" x14ac:dyDescent="0.15">
      <c r="AI2030" s="5">
        <v>48353.8894</v>
      </c>
      <c r="AJ2030" s="5">
        <v>112246.5543</v>
      </c>
    </row>
    <row r="2031" spans="35:36" x14ac:dyDescent="0.15">
      <c r="AI2031" s="5">
        <v>48488.264799999997</v>
      </c>
      <c r="AJ2031" s="5">
        <v>112152.46369999999</v>
      </c>
    </row>
    <row r="2032" spans="35:36" x14ac:dyDescent="0.15">
      <c r="AI2032" s="5">
        <v>48622.640099999997</v>
      </c>
      <c r="AJ2032" s="5">
        <v>112058.37300000001</v>
      </c>
    </row>
    <row r="2033" spans="35:36" x14ac:dyDescent="0.15">
      <c r="AI2033" s="5">
        <v>48757.015500000001</v>
      </c>
      <c r="AJ2033" s="5">
        <v>111964.2824</v>
      </c>
    </row>
    <row r="2034" spans="35:36" x14ac:dyDescent="0.15">
      <c r="AI2034" s="5">
        <v>48891.390800000001</v>
      </c>
      <c r="AJ2034" s="5">
        <v>111870.1918</v>
      </c>
    </row>
    <row r="2035" spans="35:36" x14ac:dyDescent="0.15">
      <c r="AI2035" s="5">
        <v>49025.766100000001</v>
      </c>
      <c r="AJ2035" s="5">
        <v>111776.1012</v>
      </c>
    </row>
    <row r="2036" spans="35:36" x14ac:dyDescent="0.15">
      <c r="AI2036" s="5">
        <v>49160.1414</v>
      </c>
      <c r="AJ2036" s="5">
        <v>111682.01059999999</v>
      </c>
    </row>
    <row r="2037" spans="35:36" x14ac:dyDescent="0.15">
      <c r="AI2037" s="5">
        <v>49294.517599999999</v>
      </c>
      <c r="AJ2037" s="5">
        <v>111587.9194</v>
      </c>
    </row>
    <row r="2038" spans="35:36" x14ac:dyDescent="0.15">
      <c r="AI2038" s="5">
        <v>49428.892099999997</v>
      </c>
      <c r="AJ2038" s="5">
        <v>111493.8293</v>
      </c>
    </row>
    <row r="2039" spans="35:36" x14ac:dyDescent="0.15">
      <c r="AI2039" s="5">
        <v>49563.268199999999</v>
      </c>
      <c r="AJ2039" s="5">
        <v>111399.7381</v>
      </c>
    </row>
    <row r="2040" spans="35:36" x14ac:dyDescent="0.15">
      <c r="AI2040" s="5">
        <v>49697.642800000001</v>
      </c>
      <c r="AJ2040" s="5">
        <v>111305.64810000001</v>
      </c>
    </row>
    <row r="2041" spans="35:36" x14ac:dyDescent="0.15">
      <c r="AI2041" s="5">
        <v>49832.018900000003</v>
      </c>
      <c r="AJ2041" s="5">
        <v>111211.5569</v>
      </c>
    </row>
    <row r="2042" spans="35:36" x14ac:dyDescent="0.15">
      <c r="AI2042" s="5">
        <v>49966.393400000001</v>
      </c>
      <c r="AJ2042" s="5">
        <v>111117.46679999999</v>
      </c>
    </row>
    <row r="2043" spans="35:36" x14ac:dyDescent="0.15">
      <c r="AI2043" s="5">
        <v>50100.7696</v>
      </c>
      <c r="AJ2043" s="5">
        <v>111023.3756</v>
      </c>
    </row>
    <row r="2044" spans="35:36" x14ac:dyDescent="0.15">
      <c r="AI2044" s="5">
        <v>50235.144099999998</v>
      </c>
      <c r="AJ2044" s="5">
        <v>110929.2856</v>
      </c>
    </row>
    <row r="2045" spans="35:36" x14ac:dyDescent="0.15">
      <c r="AI2045" s="5">
        <v>50369.520299999996</v>
      </c>
      <c r="AJ2045" s="5">
        <v>110835.19439999999</v>
      </c>
    </row>
    <row r="2046" spans="35:36" x14ac:dyDescent="0.15">
      <c r="AI2046" s="5">
        <v>50503.894800000002</v>
      </c>
      <c r="AJ2046" s="5">
        <v>110741.10430000001</v>
      </c>
    </row>
    <row r="2047" spans="35:36" x14ac:dyDescent="0.15">
      <c r="AI2047" s="5">
        <v>50638.270900000003</v>
      </c>
      <c r="AJ2047" s="5">
        <v>110647.0132</v>
      </c>
    </row>
    <row r="2048" spans="35:36" x14ac:dyDescent="0.15">
      <c r="AI2048" s="5">
        <v>50772.645499999999</v>
      </c>
      <c r="AJ2048" s="5">
        <v>110552.9231</v>
      </c>
    </row>
    <row r="2049" spans="35:36" x14ac:dyDescent="0.15">
      <c r="AI2049" s="5">
        <v>50907.0216</v>
      </c>
      <c r="AJ2049" s="5">
        <v>110458.8319</v>
      </c>
    </row>
    <row r="2050" spans="35:36" x14ac:dyDescent="0.15">
      <c r="AI2050" s="5">
        <v>51041.396099999998</v>
      </c>
      <c r="AJ2050" s="5">
        <v>110364.74189999999</v>
      </c>
    </row>
    <row r="2051" spans="35:36" x14ac:dyDescent="0.15">
      <c r="AI2051" s="5">
        <v>51175.772199999999</v>
      </c>
      <c r="AJ2051" s="5">
        <v>110270.6507</v>
      </c>
    </row>
    <row r="2052" spans="35:36" x14ac:dyDescent="0.15">
      <c r="AI2052" s="5">
        <v>51310.146800000002</v>
      </c>
      <c r="AJ2052" s="5">
        <v>110176.5606</v>
      </c>
    </row>
    <row r="2053" spans="35:36" x14ac:dyDescent="0.15">
      <c r="AI2053" s="5">
        <v>51444.522900000004</v>
      </c>
      <c r="AJ2053" s="5">
        <v>110082.4694</v>
      </c>
    </row>
    <row r="2054" spans="35:36" x14ac:dyDescent="0.15">
      <c r="AI2054" s="5">
        <v>51578.897400000002</v>
      </c>
      <c r="AJ2054" s="5">
        <v>109988.37940000001</v>
      </c>
    </row>
    <row r="2055" spans="35:36" x14ac:dyDescent="0.15">
      <c r="AI2055" s="5">
        <v>51713.2736</v>
      </c>
      <c r="AJ2055" s="5">
        <v>109894.2882</v>
      </c>
    </row>
    <row r="2056" spans="35:36" x14ac:dyDescent="0.15">
      <c r="AI2056" s="5">
        <v>51847.648099999999</v>
      </c>
      <c r="AJ2056" s="5">
        <v>109800.19809999999</v>
      </c>
    </row>
    <row r="2057" spans="35:36" x14ac:dyDescent="0.15">
      <c r="AI2057" s="5">
        <v>51982.024299999997</v>
      </c>
      <c r="AJ2057" s="5">
        <v>109706.1069</v>
      </c>
    </row>
    <row r="2058" spans="35:36" x14ac:dyDescent="0.15">
      <c r="AI2058" s="5">
        <v>52116.398800000003</v>
      </c>
      <c r="AJ2058" s="5">
        <v>109612.0169</v>
      </c>
    </row>
    <row r="2059" spans="35:36" x14ac:dyDescent="0.15">
      <c r="AI2059" s="5">
        <v>52250.774899999997</v>
      </c>
      <c r="AJ2059" s="5">
        <v>109517.92570000001</v>
      </c>
    </row>
    <row r="2060" spans="35:36" x14ac:dyDescent="0.15">
      <c r="AI2060" s="5">
        <v>52385.1495</v>
      </c>
      <c r="AJ2060" s="5">
        <v>109423.83560000001</v>
      </c>
    </row>
    <row r="2061" spans="35:36" x14ac:dyDescent="0.15">
      <c r="AI2061" s="5">
        <v>52519.525500000003</v>
      </c>
      <c r="AJ2061" s="5">
        <v>109329.7445</v>
      </c>
    </row>
    <row r="2062" spans="35:36" x14ac:dyDescent="0.15">
      <c r="AI2062" s="5">
        <v>52653.900099999999</v>
      </c>
      <c r="AJ2062" s="5">
        <v>109235.6544</v>
      </c>
    </row>
    <row r="2063" spans="35:36" x14ac:dyDescent="0.15">
      <c r="AI2063" s="5">
        <v>52788.2762</v>
      </c>
      <c r="AJ2063" s="5">
        <v>109141.5632</v>
      </c>
    </row>
    <row r="2064" spans="35:36" x14ac:dyDescent="0.15">
      <c r="AI2064" s="5">
        <v>52922.650699999998</v>
      </c>
      <c r="AJ2064" s="5">
        <v>109047.47319999999</v>
      </c>
    </row>
    <row r="2065" spans="35:36" x14ac:dyDescent="0.15">
      <c r="AI2065" s="5">
        <v>53057.026899999997</v>
      </c>
      <c r="AJ2065" s="5">
        <v>108953.382</v>
      </c>
    </row>
    <row r="2066" spans="35:36" x14ac:dyDescent="0.15">
      <c r="AI2066" s="5">
        <v>53191.401400000002</v>
      </c>
      <c r="AJ2066" s="5">
        <v>108859.2919</v>
      </c>
    </row>
    <row r="2067" spans="35:36" x14ac:dyDescent="0.15">
      <c r="AI2067" s="5">
        <v>53325.777600000001</v>
      </c>
      <c r="AJ2067" s="5">
        <v>108765.2007</v>
      </c>
    </row>
    <row r="2068" spans="35:36" x14ac:dyDescent="0.15">
      <c r="AI2068" s="5">
        <v>53460.152099999999</v>
      </c>
      <c r="AJ2068" s="5">
        <v>108671.1107</v>
      </c>
    </row>
    <row r="2069" spans="35:36" x14ac:dyDescent="0.15">
      <c r="AI2069" s="5">
        <v>53594.528299999998</v>
      </c>
      <c r="AJ2069" s="5">
        <v>108577.01949999999</v>
      </c>
    </row>
    <row r="2070" spans="35:36" x14ac:dyDescent="0.15">
      <c r="AI2070" s="5">
        <v>53728.902800000003</v>
      </c>
      <c r="AJ2070" s="5">
        <v>108482.92939999999</v>
      </c>
    </row>
    <row r="2071" spans="35:36" x14ac:dyDescent="0.15">
      <c r="AI2071" s="5">
        <v>53863.278899999998</v>
      </c>
      <c r="AJ2071" s="5">
        <v>108388.8383</v>
      </c>
    </row>
    <row r="2072" spans="35:36" x14ac:dyDescent="0.15">
      <c r="AI2072" s="5">
        <v>53997.6535</v>
      </c>
      <c r="AJ2072" s="5">
        <v>108294.7482</v>
      </c>
    </row>
    <row r="2073" spans="35:36" x14ac:dyDescent="0.15">
      <c r="AI2073" s="5">
        <v>54132.029499999997</v>
      </c>
      <c r="AJ2073" s="5">
        <v>108200.65700000001</v>
      </c>
    </row>
    <row r="2074" spans="35:36" x14ac:dyDescent="0.15">
      <c r="AI2074" s="5">
        <v>54266.4041</v>
      </c>
      <c r="AJ2074" s="5">
        <v>108106.567</v>
      </c>
    </row>
    <row r="2075" spans="35:36" x14ac:dyDescent="0.15">
      <c r="AI2075" s="5">
        <v>54400.780200000001</v>
      </c>
      <c r="AJ2075" s="5">
        <v>108012.4758</v>
      </c>
    </row>
    <row r="2076" spans="35:36" x14ac:dyDescent="0.15">
      <c r="AI2076" s="5">
        <v>54535.154699999999</v>
      </c>
      <c r="AJ2076" s="5">
        <v>107918.3857</v>
      </c>
    </row>
    <row r="2077" spans="35:36" x14ac:dyDescent="0.15">
      <c r="AI2077" s="5">
        <v>54669.530899999998</v>
      </c>
      <c r="AJ2077" s="5">
        <v>107824.2945</v>
      </c>
    </row>
    <row r="2078" spans="35:36" x14ac:dyDescent="0.15">
      <c r="AI2078" s="5">
        <v>54803.905400000003</v>
      </c>
      <c r="AJ2078" s="5">
        <v>107730.20450000001</v>
      </c>
    </row>
    <row r="2079" spans="35:36" x14ac:dyDescent="0.15">
      <c r="AI2079" s="5">
        <v>54938.281600000002</v>
      </c>
      <c r="AJ2079" s="5">
        <v>107636.1133</v>
      </c>
    </row>
    <row r="2080" spans="35:36" x14ac:dyDescent="0.15">
      <c r="AI2080" s="5">
        <v>55072.6561</v>
      </c>
      <c r="AJ2080" s="5">
        <v>107542.0232</v>
      </c>
    </row>
    <row r="2081" spans="35:36" x14ac:dyDescent="0.15">
      <c r="AI2081" s="5">
        <v>55207.032299999999</v>
      </c>
      <c r="AJ2081" s="5">
        <v>107447.932</v>
      </c>
    </row>
    <row r="2082" spans="35:36" x14ac:dyDescent="0.15">
      <c r="AI2082" s="5">
        <v>55341.406799999997</v>
      </c>
      <c r="AJ2082" s="5">
        <v>107353.842</v>
      </c>
    </row>
    <row r="2083" spans="35:36" x14ac:dyDescent="0.15">
      <c r="AI2083" s="5">
        <v>55475.782899999998</v>
      </c>
      <c r="AJ2083" s="5">
        <v>107259.75079999999</v>
      </c>
    </row>
    <row r="2084" spans="35:36" x14ac:dyDescent="0.15">
      <c r="AI2084" s="5">
        <v>55610.157500000001</v>
      </c>
      <c r="AJ2084" s="5">
        <v>107165.66069999999</v>
      </c>
    </row>
    <row r="2085" spans="35:36" x14ac:dyDescent="0.15">
      <c r="AI2085" s="5">
        <v>55744.533499999998</v>
      </c>
      <c r="AJ2085" s="5">
        <v>107071.5696</v>
      </c>
    </row>
    <row r="2086" spans="35:36" x14ac:dyDescent="0.15">
      <c r="AI2086" s="5">
        <v>55878.908100000001</v>
      </c>
      <c r="AJ2086" s="5">
        <v>106977.4795</v>
      </c>
    </row>
    <row r="2087" spans="35:36" x14ac:dyDescent="0.15">
      <c r="AI2087" s="5">
        <v>56013.284200000002</v>
      </c>
      <c r="AJ2087" s="5">
        <v>106883.38830000001</v>
      </c>
    </row>
    <row r="2088" spans="35:36" x14ac:dyDescent="0.15">
      <c r="AI2088" s="5">
        <v>56147.6587</v>
      </c>
      <c r="AJ2088" s="5">
        <v>106789.29829999999</v>
      </c>
    </row>
    <row r="2089" spans="35:36" x14ac:dyDescent="0.15">
      <c r="AI2089" s="5">
        <v>56282.034899999999</v>
      </c>
      <c r="AJ2089" s="5">
        <v>106695.2071</v>
      </c>
    </row>
    <row r="2090" spans="35:36" x14ac:dyDescent="0.15">
      <c r="AI2090" s="5">
        <v>56416.409399999997</v>
      </c>
      <c r="AJ2090" s="5">
        <v>106601.117</v>
      </c>
    </row>
    <row r="2091" spans="35:36" x14ac:dyDescent="0.15">
      <c r="AI2091" s="5">
        <v>56550.785600000003</v>
      </c>
      <c r="AJ2091" s="5">
        <v>106507.0258</v>
      </c>
    </row>
    <row r="2092" spans="35:36" x14ac:dyDescent="0.15">
      <c r="AI2092" s="5">
        <v>56685.160100000001</v>
      </c>
      <c r="AJ2092" s="5">
        <v>106412.93580000001</v>
      </c>
    </row>
    <row r="2093" spans="35:36" x14ac:dyDescent="0.15">
      <c r="AI2093" s="5">
        <v>56819.5363</v>
      </c>
      <c r="AJ2093" s="5">
        <v>106318.8446</v>
      </c>
    </row>
    <row r="2094" spans="35:36" x14ac:dyDescent="0.15">
      <c r="AI2094" s="5">
        <v>56953.910799999998</v>
      </c>
      <c r="AJ2094" s="5">
        <v>106224.7545</v>
      </c>
    </row>
    <row r="2095" spans="35:36" x14ac:dyDescent="0.15">
      <c r="AI2095" s="5">
        <v>57088.286899999999</v>
      </c>
      <c r="AJ2095" s="5">
        <v>106130.6633</v>
      </c>
    </row>
    <row r="2096" spans="35:36" x14ac:dyDescent="0.15">
      <c r="AI2096" s="5">
        <v>57222.661500000002</v>
      </c>
      <c r="AJ2096" s="5">
        <v>106036.5733</v>
      </c>
    </row>
    <row r="2097" spans="35:36" x14ac:dyDescent="0.15">
      <c r="AI2097" s="5">
        <v>35816.698700000001</v>
      </c>
      <c r="AJ2097" s="5">
        <v>121225.448</v>
      </c>
    </row>
    <row r="2098" spans="35:36" x14ac:dyDescent="0.15">
      <c r="AI2098" s="5">
        <v>35951.074099999998</v>
      </c>
      <c r="AJ2098" s="5">
        <v>121131.35739999999</v>
      </c>
    </row>
    <row r="2099" spans="35:36" x14ac:dyDescent="0.15">
      <c r="AI2099" s="5">
        <v>36085.449399999998</v>
      </c>
      <c r="AJ2099" s="5">
        <v>121037.2668</v>
      </c>
    </row>
    <row r="2100" spans="35:36" x14ac:dyDescent="0.15">
      <c r="AI2100" s="5">
        <v>36219.824699999997</v>
      </c>
      <c r="AJ2100" s="5">
        <v>120943.1762</v>
      </c>
    </row>
    <row r="2101" spans="35:36" x14ac:dyDescent="0.15">
      <c r="AI2101" s="5">
        <v>36354.200100000002</v>
      </c>
      <c r="AJ2101" s="5">
        <v>120849.0855</v>
      </c>
    </row>
    <row r="2102" spans="35:36" x14ac:dyDescent="0.15">
      <c r="AI2102" s="5">
        <v>36488.575400000002</v>
      </c>
      <c r="AJ2102" s="5">
        <v>120754.99490000001</v>
      </c>
    </row>
    <row r="2103" spans="35:36" x14ac:dyDescent="0.15">
      <c r="AI2103" s="5">
        <v>36622.950799999999</v>
      </c>
      <c r="AJ2103" s="5">
        <v>120660.90429999999</v>
      </c>
    </row>
    <row r="2104" spans="35:36" x14ac:dyDescent="0.15">
      <c r="AI2104" s="5">
        <v>36757.326099999998</v>
      </c>
      <c r="AJ2104" s="5">
        <v>120566.8137</v>
      </c>
    </row>
    <row r="2105" spans="35:36" x14ac:dyDescent="0.15">
      <c r="AI2105" s="5">
        <v>36891.701399999998</v>
      </c>
      <c r="AJ2105" s="5">
        <v>120472.723</v>
      </c>
    </row>
    <row r="2106" spans="35:36" x14ac:dyDescent="0.15">
      <c r="AI2106" s="5">
        <v>37026.076800000003</v>
      </c>
      <c r="AJ2106" s="5">
        <v>120378.6324</v>
      </c>
    </row>
    <row r="2107" spans="35:36" x14ac:dyDescent="0.15">
      <c r="AI2107" s="5">
        <v>37160.451999999997</v>
      </c>
      <c r="AJ2107" s="5">
        <v>120284.54180000001</v>
      </c>
    </row>
    <row r="2108" spans="35:36" x14ac:dyDescent="0.15">
      <c r="AI2108" s="5">
        <v>37294.827400000002</v>
      </c>
      <c r="AJ2108" s="5">
        <v>120190.4512</v>
      </c>
    </row>
    <row r="2109" spans="35:36" x14ac:dyDescent="0.15">
      <c r="AI2109" s="5">
        <v>37429.202700000002</v>
      </c>
      <c r="AJ2109" s="5">
        <v>120096.3606</v>
      </c>
    </row>
    <row r="2110" spans="35:36" x14ac:dyDescent="0.15">
      <c r="AI2110" s="5">
        <v>37563.578000000001</v>
      </c>
      <c r="AJ2110" s="5">
        <v>120002.27</v>
      </c>
    </row>
    <row r="2111" spans="35:36" x14ac:dyDescent="0.15">
      <c r="AI2111" s="5">
        <v>37697.953399999999</v>
      </c>
      <c r="AJ2111" s="5">
        <v>119908.1793</v>
      </c>
    </row>
    <row r="2112" spans="35:36" x14ac:dyDescent="0.15">
      <c r="AI2112" s="5">
        <v>37832.328699999998</v>
      </c>
      <c r="AJ2112" s="5">
        <v>119814.08869999999</v>
      </c>
    </row>
    <row r="2113" spans="35:36" x14ac:dyDescent="0.15">
      <c r="AI2113" s="5">
        <v>37966.704100000003</v>
      </c>
      <c r="AJ2113" s="5">
        <v>119719.9981</v>
      </c>
    </row>
    <row r="2114" spans="35:36" x14ac:dyDescent="0.15">
      <c r="AI2114" s="5">
        <v>38101.079400000002</v>
      </c>
      <c r="AJ2114" s="5">
        <v>119625.9075</v>
      </c>
    </row>
    <row r="2115" spans="35:36" x14ac:dyDescent="0.15">
      <c r="AI2115" s="5">
        <v>38235.454700000002</v>
      </c>
      <c r="AJ2115" s="5">
        <v>119531.8168</v>
      </c>
    </row>
    <row r="2116" spans="35:36" x14ac:dyDescent="0.15">
      <c r="AI2116" s="5">
        <v>38369.830099999999</v>
      </c>
      <c r="AJ2116" s="5">
        <v>119437.7262</v>
      </c>
    </row>
    <row r="2117" spans="35:36" x14ac:dyDescent="0.15">
      <c r="AI2117" s="5">
        <v>38504.205399999999</v>
      </c>
      <c r="AJ2117" s="5">
        <v>119343.63559999999</v>
      </c>
    </row>
    <row r="2118" spans="35:36" x14ac:dyDescent="0.15">
      <c r="AI2118" s="5">
        <v>38638.580800000003</v>
      </c>
      <c r="AJ2118" s="5">
        <v>119249.545</v>
      </c>
    </row>
    <row r="2119" spans="35:36" x14ac:dyDescent="0.15">
      <c r="AI2119" s="5">
        <v>38772.956100000003</v>
      </c>
      <c r="AJ2119" s="5">
        <v>119155.4543</v>
      </c>
    </row>
    <row r="2120" spans="35:36" x14ac:dyDescent="0.15">
      <c r="AI2120" s="5">
        <v>38907.331400000003</v>
      </c>
      <c r="AJ2120" s="5">
        <v>119061.36380000001</v>
      </c>
    </row>
    <row r="2121" spans="35:36" x14ac:dyDescent="0.15">
      <c r="AI2121" s="5">
        <v>39041.706700000002</v>
      </c>
      <c r="AJ2121" s="5">
        <v>118967.27310000001</v>
      </c>
    </row>
    <row r="2122" spans="35:36" x14ac:dyDescent="0.15">
      <c r="AI2122" s="5">
        <v>39176.082000000002</v>
      </c>
      <c r="AJ2122" s="5">
        <v>118873.1825</v>
      </c>
    </row>
    <row r="2123" spans="35:36" x14ac:dyDescent="0.15">
      <c r="AI2123" s="5">
        <v>39310.457399999999</v>
      </c>
      <c r="AJ2123" s="5">
        <v>118779.0919</v>
      </c>
    </row>
    <row r="2124" spans="35:36" x14ac:dyDescent="0.15">
      <c r="AI2124" s="5">
        <v>39444.832699999999</v>
      </c>
      <c r="AJ2124" s="5">
        <v>118685.0013</v>
      </c>
    </row>
    <row r="2125" spans="35:36" x14ac:dyDescent="0.15">
      <c r="AI2125" s="5">
        <v>39579.208100000003</v>
      </c>
      <c r="AJ2125" s="5">
        <v>118590.9106</v>
      </c>
    </row>
    <row r="2126" spans="35:36" x14ac:dyDescent="0.15">
      <c r="AI2126" s="5">
        <v>39713.583400000003</v>
      </c>
      <c r="AJ2126" s="5">
        <v>118496.82</v>
      </c>
    </row>
    <row r="2127" spans="35:36" x14ac:dyDescent="0.15">
      <c r="AI2127" s="5">
        <v>39847.958700000003</v>
      </c>
      <c r="AJ2127" s="5">
        <v>118402.7294</v>
      </c>
    </row>
    <row r="2128" spans="35:36" x14ac:dyDescent="0.15">
      <c r="AI2128" s="5">
        <v>39982.3341</v>
      </c>
      <c r="AJ2128" s="5">
        <v>118308.6388</v>
      </c>
    </row>
    <row r="2129" spans="35:36" x14ac:dyDescent="0.15">
      <c r="AI2129" s="5">
        <v>40116.7094</v>
      </c>
      <c r="AJ2129" s="5">
        <v>118214.5481</v>
      </c>
    </row>
    <row r="2130" spans="35:36" x14ac:dyDescent="0.15">
      <c r="AI2130" s="5">
        <v>40251.084799999997</v>
      </c>
      <c r="AJ2130" s="5">
        <v>118120.4575</v>
      </c>
    </row>
    <row r="2131" spans="35:36" x14ac:dyDescent="0.15">
      <c r="AI2131" s="5">
        <v>40385.460099999997</v>
      </c>
      <c r="AJ2131" s="5">
        <v>118026.36689999999</v>
      </c>
    </row>
    <row r="2132" spans="35:36" x14ac:dyDescent="0.15">
      <c r="AI2132" s="5">
        <v>40519.835400000004</v>
      </c>
      <c r="AJ2132" s="5">
        <v>117932.2763</v>
      </c>
    </row>
    <row r="2133" spans="35:36" x14ac:dyDescent="0.15">
      <c r="AI2133" s="5">
        <v>40654.210700000003</v>
      </c>
      <c r="AJ2133" s="5">
        <v>117838.1857</v>
      </c>
    </row>
    <row r="2134" spans="35:36" x14ac:dyDescent="0.15">
      <c r="AI2134" s="5">
        <v>40788.586000000003</v>
      </c>
      <c r="AJ2134" s="5">
        <v>117744.09510000001</v>
      </c>
    </row>
    <row r="2135" spans="35:36" x14ac:dyDescent="0.15">
      <c r="AI2135" s="5">
        <v>40922.9614</v>
      </c>
      <c r="AJ2135" s="5">
        <v>117650.00440000001</v>
      </c>
    </row>
    <row r="2136" spans="35:36" x14ac:dyDescent="0.15">
      <c r="AI2136" s="5">
        <v>41057.3367</v>
      </c>
      <c r="AJ2136" s="5">
        <v>117555.91379999999</v>
      </c>
    </row>
    <row r="2137" spans="35:36" x14ac:dyDescent="0.15">
      <c r="AI2137" s="5">
        <v>41191.712099999997</v>
      </c>
      <c r="AJ2137" s="5">
        <v>117461.8232</v>
      </c>
    </row>
    <row r="2138" spans="35:36" x14ac:dyDescent="0.15">
      <c r="AI2138" s="5">
        <v>41326.087399999997</v>
      </c>
      <c r="AJ2138" s="5">
        <v>117367.7326</v>
      </c>
    </row>
    <row r="2139" spans="35:36" x14ac:dyDescent="0.15">
      <c r="AI2139" s="5">
        <v>41460.462699999996</v>
      </c>
      <c r="AJ2139" s="5">
        <v>117273.6419</v>
      </c>
    </row>
    <row r="2140" spans="35:36" x14ac:dyDescent="0.15">
      <c r="AI2140" s="5">
        <v>41594.838100000001</v>
      </c>
      <c r="AJ2140" s="5">
        <v>117179.55130000001</v>
      </c>
    </row>
    <row r="2141" spans="35:36" x14ac:dyDescent="0.15">
      <c r="AI2141" s="5">
        <v>41729.213400000001</v>
      </c>
      <c r="AJ2141" s="5">
        <v>117085.4607</v>
      </c>
    </row>
    <row r="2142" spans="35:36" x14ac:dyDescent="0.15">
      <c r="AI2142" s="5">
        <v>41863.588799999998</v>
      </c>
      <c r="AJ2142" s="5">
        <v>116991.3701</v>
      </c>
    </row>
    <row r="2143" spans="35:36" x14ac:dyDescent="0.15">
      <c r="AI2143" s="5">
        <v>41997.964099999997</v>
      </c>
      <c r="AJ2143" s="5">
        <v>116897.2794</v>
      </c>
    </row>
    <row r="2144" spans="35:36" x14ac:dyDescent="0.15">
      <c r="AI2144" s="5">
        <v>42132.339399999997</v>
      </c>
      <c r="AJ2144" s="5">
        <v>116803.1888</v>
      </c>
    </row>
    <row r="2145" spans="35:36" x14ac:dyDescent="0.15">
      <c r="AI2145" s="5">
        <v>42266.714800000002</v>
      </c>
      <c r="AJ2145" s="5">
        <v>116709.09819999999</v>
      </c>
    </row>
    <row r="2146" spans="35:36" x14ac:dyDescent="0.15">
      <c r="AI2146" s="5">
        <v>42401.09</v>
      </c>
      <c r="AJ2146" s="5">
        <v>116615.0076</v>
      </c>
    </row>
    <row r="2147" spans="35:36" x14ac:dyDescent="0.15">
      <c r="AI2147" s="5">
        <v>42535.465400000001</v>
      </c>
      <c r="AJ2147" s="5">
        <v>116520.917</v>
      </c>
    </row>
    <row r="2148" spans="35:36" x14ac:dyDescent="0.15">
      <c r="AI2148" s="5">
        <v>42669.840700000001</v>
      </c>
      <c r="AJ2148" s="5">
        <v>116426.82640000001</v>
      </c>
    </row>
    <row r="2149" spans="35:36" x14ac:dyDescent="0.15">
      <c r="AI2149" s="5">
        <v>42804.216</v>
      </c>
      <c r="AJ2149" s="5">
        <v>116332.7357</v>
      </c>
    </row>
    <row r="2150" spans="35:36" x14ac:dyDescent="0.15">
      <c r="AI2150" s="5">
        <v>42938.591399999998</v>
      </c>
      <c r="AJ2150" s="5">
        <v>116238.64509999999</v>
      </c>
    </row>
    <row r="2151" spans="35:36" x14ac:dyDescent="0.15">
      <c r="AI2151" s="5">
        <v>43072.966699999997</v>
      </c>
      <c r="AJ2151" s="5">
        <v>116144.5545</v>
      </c>
    </row>
    <row r="2152" spans="35:36" x14ac:dyDescent="0.15">
      <c r="AI2152" s="5">
        <v>43207.342100000002</v>
      </c>
      <c r="AJ2152" s="5">
        <v>116050.4639</v>
      </c>
    </row>
    <row r="2153" spans="35:36" x14ac:dyDescent="0.15">
      <c r="AI2153" s="5">
        <v>43341.717400000001</v>
      </c>
      <c r="AJ2153" s="5">
        <v>115956.3732</v>
      </c>
    </row>
    <row r="2154" spans="35:36" x14ac:dyDescent="0.15">
      <c r="AI2154" s="5">
        <v>43476.092700000001</v>
      </c>
      <c r="AJ2154" s="5">
        <v>115862.28260000001</v>
      </c>
    </row>
    <row r="2155" spans="35:36" x14ac:dyDescent="0.15">
      <c r="AI2155" s="5">
        <v>43610.468099999998</v>
      </c>
      <c r="AJ2155" s="5">
        <v>115768.192</v>
      </c>
    </row>
    <row r="2156" spans="35:36" x14ac:dyDescent="0.15">
      <c r="AI2156" s="5">
        <v>43744.843399999998</v>
      </c>
      <c r="AJ2156" s="5">
        <v>115674.1014</v>
      </c>
    </row>
    <row r="2157" spans="35:36" x14ac:dyDescent="0.15">
      <c r="AI2157" s="5">
        <v>43879.218800000002</v>
      </c>
      <c r="AJ2157" s="5">
        <v>115580.0107</v>
      </c>
    </row>
    <row r="2158" spans="35:36" x14ac:dyDescent="0.15">
      <c r="AI2158" s="5">
        <v>44013.593999999997</v>
      </c>
      <c r="AJ2158" s="5">
        <v>115485.92019999999</v>
      </c>
    </row>
    <row r="2159" spans="35:36" x14ac:dyDescent="0.15">
      <c r="AI2159" s="5">
        <v>44147.969400000002</v>
      </c>
      <c r="AJ2159" s="5">
        <v>115391.82950000001</v>
      </c>
    </row>
    <row r="2160" spans="35:36" x14ac:dyDescent="0.15">
      <c r="AI2160" s="5">
        <v>44282.344700000001</v>
      </c>
      <c r="AJ2160" s="5">
        <v>115297.7389</v>
      </c>
    </row>
    <row r="2161" spans="35:36" x14ac:dyDescent="0.15">
      <c r="AI2161" s="5">
        <v>44416.72</v>
      </c>
      <c r="AJ2161" s="5">
        <v>115203.6483</v>
      </c>
    </row>
    <row r="2162" spans="35:36" x14ac:dyDescent="0.15">
      <c r="AI2162" s="5">
        <v>44551.095399999998</v>
      </c>
      <c r="AJ2162" s="5">
        <v>115109.5577</v>
      </c>
    </row>
    <row r="2163" spans="35:36" x14ac:dyDescent="0.15">
      <c r="AI2163" s="5">
        <v>44685.470699999998</v>
      </c>
      <c r="AJ2163" s="5">
        <v>115015.467</v>
      </c>
    </row>
    <row r="2164" spans="35:36" x14ac:dyDescent="0.15">
      <c r="AI2164" s="5">
        <v>44819.846100000002</v>
      </c>
      <c r="AJ2164" s="5">
        <v>114921.37639999999</v>
      </c>
    </row>
    <row r="2165" spans="35:36" x14ac:dyDescent="0.15">
      <c r="AI2165" s="5">
        <v>44954.221400000002</v>
      </c>
      <c r="AJ2165" s="5">
        <v>114827.2858</v>
      </c>
    </row>
    <row r="2166" spans="35:36" x14ac:dyDescent="0.15">
      <c r="AI2166" s="5">
        <v>45088.596700000002</v>
      </c>
      <c r="AJ2166" s="5">
        <v>114733.1952</v>
      </c>
    </row>
    <row r="2167" spans="35:36" x14ac:dyDescent="0.15">
      <c r="AI2167" s="5">
        <v>45222.972099999999</v>
      </c>
      <c r="AJ2167" s="5">
        <v>114639.1045</v>
      </c>
    </row>
    <row r="2168" spans="35:36" x14ac:dyDescent="0.15">
      <c r="AI2168" s="5">
        <v>45357.347399999999</v>
      </c>
      <c r="AJ2168" s="5">
        <v>114545.01390000001</v>
      </c>
    </row>
    <row r="2169" spans="35:36" x14ac:dyDescent="0.15">
      <c r="AI2169" s="5">
        <v>45491.722800000003</v>
      </c>
      <c r="AJ2169" s="5">
        <v>114450.92329999999</v>
      </c>
    </row>
    <row r="2170" spans="35:36" x14ac:dyDescent="0.15">
      <c r="AI2170" s="5">
        <v>45626.098100000003</v>
      </c>
      <c r="AJ2170" s="5">
        <v>114356.8327</v>
      </c>
    </row>
    <row r="2171" spans="35:36" x14ac:dyDescent="0.15">
      <c r="AI2171" s="5">
        <v>45760.473400000003</v>
      </c>
      <c r="AJ2171" s="5">
        <v>114262.7421</v>
      </c>
    </row>
    <row r="2172" spans="35:36" x14ac:dyDescent="0.15">
      <c r="AI2172" s="5">
        <v>45894.848700000002</v>
      </c>
      <c r="AJ2172" s="5">
        <v>114168.65150000001</v>
      </c>
    </row>
    <row r="2173" spans="35:36" x14ac:dyDescent="0.15">
      <c r="AI2173" s="5">
        <v>46029.224000000002</v>
      </c>
      <c r="AJ2173" s="5">
        <v>114074.56080000001</v>
      </c>
    </row>
    <row r="2174" spans="35:36" x14ac:dyDescent="0.15">
      <c r="AI2174" s="5">
        <v>46163.599399999999</v>
      </c>
      <c r="AJ2174" s="5">
        <v>113980.4702</v>
      </c>
    </row>
    <row r="2175" spans="35:36" x14ac:dyDescent="0.15">
      <c r="AI2175" s="5">
        <v>46297.974699999999</v>
      </c>
      <c r="AJ2175" s="5">
        <v>113886.3796</v>
      </c>
    </row>
    <row r="2176" spans="35:36" x14ac:dyDescent="0.15">
      <c r="AI2176" s="5">
        <v>46432.350100000003</v>
      </c>
      <c r="AJ2176" s="5">
        <v>113792.289</v>
      </c>
    </row>
    <row r="2177" spans="35:36" x14ac:dyDescent="0.15">
      <c r="AI2177" s="5">
        <v>46566.725400000003</v>
      </c>
      <c r="AJ2177" s="5">
        <v>113698.1983</v>
      </c>
    </row>
    <row r="2178" spans="35:36" x14ac:dyDescent="0.15">
      <c r="AI2178" s="5">
        <v>46701.100700000003</v>
      </c>
      <c r="AJ2178" s="5">
        <v>113604.10769999999</v>
      </c>
    </row>
    <row r="2179" spans="35:36" x14ac:dyDescent="0.15">
      <c r="AI2179" s="5">
        <v>46835.4761</v>
      </c>
      <c r="AJ2179" s="5">
        <v>113510.0171</v>
      </c>
    </row>
    <row r="2180" spans="35:36" x14ac:dyDescent="0.15">
      <c r="AI2180" s="5">
        <v>46969.8514</v>
      </c>
      <c r="AJ2180" s="5">
        <v>113415.9265</v>
      </c>
    </row>
    <row r="2181" spans="35:36" x14ac:dyDescent="0.15">
      <c r="AI2181" s="5">
        <v>47104.226799999997</v>
      </c>
      <c r="AJ2181" s="5">
        <v>113321.8358</v>
      </c>
    </row>
    <row r="2182" spans="35:36" x14ac:dyDescent="0.15">
      <c r="AI2182" s="5">
        <v>47238.602099999996</v>
      </c>
      <c r="AJ2182" s="5">
        <v>113227.7452</v>
      </c>
    </row>
    <row r="2183" spans="35:36" x14ac:dyDescent="0.15">
      <c r="AI2183" s="5">
        <v>47372.977400000003</v>
      </c>
      <c r="AJ2183" s="5">
        <v>113133.65459999999</v>
      </c>
    </row>
    <row r="2184" spans="35:36" x14ac:dyDescent="0.15">
      <c r="AI2184" s="5">
        <v>47507.352700000003</v>
      </c>
      <c r="AJ2184" s="5">
        <v>113039.564</v>
      </c>
    </row>
    <row r="2185" spans="35:36" x14ac:dyDescent="0.15">
      <c r="AI2185" s="5">
        <v>47641.728000000003</v>
      </c>
      <c r="AJ2185" s="5">
        <v>112945.4734</v>
      </c>
    </row>
    <row r="2186" spans="35:36" x14ac:dyDescent="0.15">
      <c r="AI2186" s="5">
        <v>47776.1034</v>
      </c>
      <c r="AJ2186" s="5">
        <v>112851.38280000001</v>
      </c>
    </row>
    <row r="2187" spans="35:36" x14ac:dyDescent="0.15">
      <c r="AI2187" s="5">
        <v>47910.4787</v>
      </c>
      <c r="AJ2187" s="5">
        <v>112757.29210000001</v>
      </c>
    </row>
    <row r="2188" spans="35:36" x14ac:dyDescent="0.15">
      <c r="AI2188" s="5">
        <v>48044.854099999997</v>
      </c>
      <c r="AJ2188" s="5">
        <v>112663.2015</v>
      </c>
    </row>
    <row r="2189" spans="35:36" x14ac:dyDescent="0.15">
      <c r="AI2189" s="5">
        <v>48179.229399999997</v>
      </c>
      <c r="AJ2189" s="5">
        <v>112569.1109</v>
      </c>
    </row>
    <row r="2190" spans="35:36" x14ac:dyDescent="0.15">
      <c r="AI2190" s="5">
        <v>48313.604700000004</v>
      </c>
      <c r="AJ2190" s="5">
        <v>112475.0203</v>
      </c>
    </row>
    <row r="2191" spans="35:36" x14ac:dyDescent="0.15">
      <c r="AI2191" s="5">
        <v>48447.980100000001</v>
      </c>
      <c r="AJ2191" s="5">
        <v>112380.9296</v>
      </c>
    </row>
    <row r="2192" spans="35:36" x14ac:dyDescent="0.15">
      <c r="AI2192" s="5">
        <v>48582.3554</v>
      </c>
      <c r="AJ2192" s="5">
        <v>112286.83900000001</v>
      </c>
    </row>
    <row r="2193" spans="35:36" x14ac:dyDescent="0.15">
      <c r="AI2193" s="5">
        <v>48716.7307</v>
      </c>
      <c r="AJ2193" s="5">
        <v>112192.7484</v>
      </c>
    </row>
    <row r="2194" spans="35:36" x14ac:dyDescent="0.15">
      <c r="AI2194" s="5">
        <v>48851.106099999997</v>
      </c>
      <c r="AJ2194" s="5">
        <v>112098.6578</v>
      </c>
    </row>
    <row r="2195" spans="35:36" x14ac:dyDescent="0.15">
      <c r="AI2195" s="5">
        <v>48985.481399999997</v>
      </c>
      <c r="AJ2195" s="5">
        <v>112004.5671</v>
      </c>
    </row>
    <row r="2196" spans="35:36" x14ac:dyDescent="0.15">
      <c r="AI2196" s="5">
        <v>49119.856800000001</v>
      </c>
      <c r="AJ2196" s="5">
        <v>111910.4765</v>
      </c>
    </row>
    <row r="2197" spans="35:36" x14ac:dyDescent="0.15">
      <c r="AI2197" s="5">
        <v>49254.232000000004</v>
      </c>
      <c r="AJ2197" s="5">
        <v>111816.38589999999</v>
      </c>
    </row>
    <row r="2198" spans="35:36" x14ac:dyDescent="0.15">
      <c r="AI2198" s="5">
        <v>49388.608200000002</v>
      </c>
      <c r="AJ2198" s="5">
        <v>111722.2947</v>
      </c>
    </row>
    <row r="2199" spans="35:36" x14ac:dyDescent="0.15">
      <c r="AI2199" s="5">
        <v>49522.9827</v>
      </c>
      <c r="AJ2199" s="5">
        <v>111628.2047</v>
      </c>
    </row>
    <row r="2200" spans="35:36" x14ac:dyDescent="0.15">
      <c r="AI2200" s="5">
        <v>49657.358899999999</v>
      </c>
      <c r="AJ2200" s="5">
        <v>111534.11350000001</v>
      </c>
    </row>
    <row r="2201" spans="35:36" x14ac:dyDescent="0.15">
      <c r="AI2201" s="5">
        <v>49791.733399999997</v>
      </c>
      <c r="AJ2201" s="5">
        <v>111440.02340000001</v>
      </c>
    </row>
    <row r="2202" spans="35:36" x14ac:dyDescent="0.15">
      <c r="AI2202" s="5">
        <v>49926.109499999999</v>
      </c>
      <c r="AJ2202" s="5">
        <v>111345.9322</v>
      </c>
    </row>
    <row r="2203" spans="35:36" x14ac:dyDescent="0.15">
      <c r="AI2203" s="5">
        <v>50060.484100000001</v>
      </c>
      <c r="AJ2203" s="5">
        <v>111251.8422</v>
      </c>
    </row>
    <row r="2204" spans="35:36" x14ac:dyDescent="0.15">
      <c r="AI2204" s="5">
        <v>50194.860200000003</v>
      </c>
      <c r="AJ2204" s="5">
        <v>111157.751</v>
      </c>
    </row>
    <row r="2205" spans="35:36" x14ac:dyDescent="0.15">
      <c r="AI2205" s="5">
        <v>50329.234700000001</v>
      </c>
      <c r="AJ2205" s="5">
        <v>111063.6609</v>
      </c>
    </row>
    <row r="2206" spans="35:36" x14ac:dyDescent="0.15">
      <c r="AI2206" s="5">
        <v>50463.6109</v>
      </c>
      <c r="AJ2206" s="5">
        <v>110969.56969999999</v>
      </c>
    </row>
    <row r="2207" spans="35:36" x14ac:dyDescent="0.15">
      <c r="AI2207" s="5">
        <v>50597.985399999998</v>
      </c>
      <c r="AJ2207" s="5">
        <v>110875.4797</v>
      </c>
    </row>
    <row r="2208" spans="35:36" x14ac:dyDescent="0.15">
      <c r="AI2208" s="5">
        <v>50732.361499999999</v>
      </c>
      <c r="AJ2208" s="5">
        <v>110781.3885</v>
      </c>
    </row>
    <row r="2209" spans="35:36" x14ac:dyDescent="0.15">
      <c r="AI2209" s="5">
        <v>50866.736100000002</v>
      </c>
      <c r="AJ2209" s="5">
        <v>110687.2984</v>
      </c>
    </row>
    <row r="2210" spans="35:36" x14ac:dyDescent="0.15">
      <c r="AI2210" s="5">
        <v>51001.112200000003</v>
      </c>
      <c r="AJ2210" s="5">
        <v>110593.20729999999</v>
      </c>
    </row>
    <row r="2211" spans="35:36" x14ac:dyDescent="0.15">
      <c r="AI2211" s="5">
        <v>51135.486700000001</v>
      </c>
      <c r="AJ2211" s="5">
        <v>110499.11719999999</v>
      </c>
    </row>
    <row r="2212" spans="35:36" x14ac:dyDescent="0.15">
      <c r="AI2212" s="5">
        <v>51269.8629</v>
      </c>
      <c r="AJ2212" s="5">
        <v>110405.026</v>
      </c>
    </row>
    <row r="2213" spans="35:36" x14ac:dyDescent="0.15">
      <c r="AI2213" s="5">
        <v>51404.237399999998</v>
      </c>
      <c r="AJ2213" s="5">
        <v>110310.936</v>
      </c>
    </row>
    <row r="2214" spans="35:36" x14ac:dyDescent="0.15">
      <c r="AI2214" s="5">
        <v>51538.613499999999</v>
      </c>
      <c r="AJ2214" s="5">
        <v>110216.84480000001</v>
      </c>
    </row>
    <row r="2215" spans="35:36" x14ac:dyDescent="0.15">
      <c r="AI2215" s="5">
        <v>51672.988100000002</v>
      </c>
      <c r="AJ2215" s="5">
        <v>110122.7547</v>
      </c>
    </row>
    <row r="2216" spans="35:36" x14ac:dyDescent="0.15">
      <c r="AI2216" s="5">
        <v>51807.364200000004</v>
      </c>
      <c r="AJ2216" s="5">
        <v>110028.6635</v>
      </c>
    </row>
    <row r="2217" spans="35:36" x14ac:dyDescent="0.15">
      <c r="AI2217" s="5">
        <v>51941.738700000002</v>
      </c>
      <c r="AJ2217" s="5">
        <v>109934.5735</v>
      </c>
    </row>
    <row r="2218" spans="35:36" x14ac:dyDescent="0.15">
      <c r="AI2218" s="5">
        <v>52076.1149</v>
      </c>
      <c r="AJ2218" s="5">
        <v>109840.4823</v>
      </c>
    </row>
    <row r="2219" spans="35:36" x14ac:dyDescent="0.15">
      <c r="AI2219" s="5">
        <v>52210.489399999999</v>
      </c>
      <c r="AJ2219" s="5">
        <v>109746.3922</v>
      </c>
    </row>
    <row r="2220" spans="35:36" x14ac:dyDescent="0.15">
      <c r="AI2220" s="5">
        <v>52344.8655</v>
      </c>
      <c r="AJ2220" s="5">
        <v>109652.3011</v>
      </c>
    </row>
    <row r="2221" spans="35:36" x14ac:dyDescent="0.15">
      <c r="AI2221" s="5">
        <v>52479.240100000003</v>
      </c>
      <c r="AJ2221" s="5">
        <v>109558.211</v>
      </c>
    </row>
    <row r="2222" spans="35:36" x14ac:dyDescent="0.15">
      <c r="AI2222" s="5">
        <v>52613.616199999997</v>
      </c>
      <c r="AJ2222" s="5">
        <v>109464.1198</v>
      </c>
    </row>
    <row r="2223" spans="35:36" x14ac:dyDescent="0.15">
      <c r="AI2223" s="5">
        <v>52747.990700000002</v>
      </c>
      <c r="AJ2223" s="5">
        <v>109370.0298</v>
      </c>
    </row>
    <row r="2224" spans="35:36" x14ac:dyDescent="0.15">
      <c r="AI2224" s="5">
        <v>52882.366900000001</v>
      </c>
      <c r="AJ2224" s="5">
        <v>109275.93859999999</v>
      </c>
    </row>
    <row r="2225" spans="35:36" x14ac:dyDescent="0.15">
      <c r="AI2225" s="5">
        <v>53016.741399999999</v>
      </c>
      <c r="AJ2225" s="5">
        <v>109181.84849999999</v>
      </c>
    </row>
    <row r="2226" spans="35:36" x14ac:dyDescent="0.15">
      <c r="AI2226" s="5">
        <v>53151.1175</v>
      </c>
      <c r="AJ2226" s="5">
        <v>109087.7573</v>
      </c>
    </row>
    <row r="2227" spans="35:36" x14ac:dyDescent="0.15">
      <c r="AI2227" s="5">
        <v>53285.492100000003</v>
      </c>
      <c r="AJ2227" s="5">
        <v>108993.6673</v>
      </c>
    </row>
    <row r="2228" spans="35:36" x14ac:dyDescent="0.15">
      <c r="AI2228" s="5">
        <v>53419.868199999997</v>
      </c>
      <c r="AJ2228" s="5">
        <v>108899.57610000001</v>
      </c>
    </row>
    <row r="2229" spans="35:36" x14ac:dyDescent="0.15">
      <c r="AI2229" s="5">
        <v>53554.242700000003</v>
      </c>
      <c r="AJ2229" s="5">
        <v>108805.486</v>
      </c>
    </row>
    <row r="2230" spans="35:36" x14ac:dyDescent="0.15">
      <c r="AI2230" s="5">
        <v>53688.618900000001</v>
      </c>
      <c r="AJ2230" s="5">
        <v>108711.39479999999</v>
      </c>
    </row>
    <row r="2231" spans="35:36" x14ac:dyDescent="0.15">
      <c r="AI2231" s="5">
        <v>53822.993399999999</v>
      </c>
      <c r="AJ2231" s="5">
        <v>108617.3048</v>
      </c>
    </row>
    <row r="2232" spans="35:36" x14ac:dyDescent="0.15">
      <c r="AI2232" s="5">
        <v>53957.369500000001</v>
      </c>
      <c r="AJ2232" s="5">
        <v>108523.2136</v>
      </c>
    </row>
    <row r="2233" spans="35:36" x14ac:dyDescent="0.15">
      <c r="AI2233" s="5">
        <v>54091.744100000004</v>
      </c>
      <c r="AJ2233" s="5">
        <v>108429.1235</v>
      </c>
    </row>
    <row r="2234" spans="35:36" x14ac:dyDescent="0.15">
      <c r="AI2234" s="5">
        <v>54226.120199999998</v>
      </c>
      <c r="AJ2234" s="5">
        <v>108335.0324</v>
      </c>
    </row>
    <row r="2235" spans="35:36" x14ac:dyDescent="0.15">
      <c r="AI2235" s="5">
        <v>54360.494700000003</v>
      </c>
      <c r="AJ2235" s="5">
        <v>108240.9423</v>
      </c>
    </row>
    <row r="2236" spans="35:36" x14ac:dyDescent="0.15">
      <c r="AI2236" s="5">
        <v>54494.870799999997</v>
      </c>
      <c r="AJ2236" s="5">
        <v>108146.8511</v>
      </c>
    </row>
    <row r="2237" spans="35:36" x14ac:dyDescent="0.15">
      <c r="AI2237" s="5">
        <v>54629.2454</v>
      </c>
      <c r="AJ2237" s="5">
        <v>108052.7611</v>
      </c>
    </row>
    <row r="2238" spans="35:36" x14ac:dyDescent="0.15">
      <c r="AI2238" s="5">
        <v>54763.621500000001</v>
      </c>
      <c r="AJ2238" s="5">
        <v>107958.66989999999</v>
      </c>
    </row>
    <row r="2239" spans="35:36" x14ac:dyDescent="0.15">
      <c r="AI2239" s="5">
        <v>54897.995999999999</v>
      </c>
      <c r="AJ2239" s="5">
        <v>107864.57980000001</v>
      </c>
    </row>
    <row r="2240" spans="35:36" x14ac:dyDescent="0.15">
      <c r="AI2240" s="5">
        <v>55032.372199999998</v>
      </c>
      <c r="AJ2240" s="5">
        <v>107770.4886</v>
      </c>
    </row>
    <row r="2241" spans="35:36" x14ac:dyDescent="0.15">
      <c r="AI2241" s="5">
        <v>55166.746700000003</v>
      </c>
      <c r="AJ2241" s="5">
        <v>107676.3986</v>
      </c>
    </row>
    <row r="2242" spans="35:36" x14ac:dyDescent="0.15">
      <c r="AI2242" s="5">
        <v>55301.122900000002</v>
      </c>
      <c r="AJ2242" s="5">
        <v>107582.30740000001</v>
      </c>
    </row>
    <row r="2243" spans="35:36" x14ac:dyDescent="0.15">
      <c r="AI2243" s="5">
        <v>55435.4974</v>
      </c>
      <c r="AJ2243" s="5">
        <v>107488.2173</v>
      </c>
    </row>
    <row r="2244" spans="35:36" x14ac:dyDescent="0.15">
      <c r="AI2244" s="5">
        <v>55569.873599999999</v>
      </c>
      <c r="AJ2244" s="5">
        <v>107394.12609999999</v>
      </c>
    </row>
    <row r="2245" spans="35:36" x14ac:dyDescent="0.15">
      <c r="AI2245" s="5">
        <v>55704.248099999997</v>
      </c>
      <c r="AJ2245" s="5">
        <v>107300.0361</v>
      </c>
    </row>
    <row r="2246" spans="35:36" x14ac:dyDescent="0.15">
      <c r="AI2246" s="5">
        <v>55838.624199999998</v>
      </c>
      <c r="AJ2246" s="5">
        <v>107205.9449</v>
      </c>
    </row>
    <row r="2247" spans="35:36" x14ac:dyDescent="0.15">
      <c r="AI2247" s="5">
        <v>55972.998800000001</v>
      </c>
      <c r="AJ2247" s="5">
        <v>107111.8548</v>
      </c>
    </row>
    <row r="2248" spans="35:36" x14ac:dyDescent="0.15">
      <c r="AI2248" s="5">
        <v>56107.374799999998</v>
      </c>
      <c r="AJ2248" s="5">
        <v>107017.7637</v>
      </c>
    </row>
    <row r="2249" spans="35:36" x14ac:dyDescent="0.15">
      <c r="AI2249" s="5">
        <v>56241.749400000001</v>
      </c>
      <c r="AJ2249" s="5">
        <v>106923.67359999999</v>
      </c>
    </row>
    <row r="2250" spans="35:36" x14ac:dyDescent="0.15">
      <c r="AI2250" s="5">
        <v>56376.125500000002</v>
      </c>
      <c r="AJ2250" s="5">
        <v>106829.5824</v>
      </c>
    </row>
    <row r="2251" spans="35:36" x14ac:dyDescent="0.15">
      <c r="AI2251" s="5">
        <v>56510.5</v>
      </c>
      <c r="AJ2251" s="5">
        <v>106735.4924</v>
      </c>
    </row>
    <row r="2252" spans="35:36" x14ac:dyDescent="0.15">
      <c r="AI2252" s="5">
        <v>56644.876199999999</v>
      </c>
      <c r="AJ2252" s="5">
        <v>106641.40119999999</v>
      </c>
    </row>
    <row r="2253" spans="35:36" x14ac:dyDescent="0.15">
      <c r="AI2253" s="5">
        <v>56779.250699999997</v>
      </c>
      <c r="AJ2253" s="5">
        <v>106547.31110000001</v>
      </c>
    </row>
    <row r="2254" spans="35:36" x14ac:dyDescent="0.15">
      <c r="AI2254" s="5">
        <v>56913.626900000003</v>
      </c>
      <c r="AJ2254" s="5">
        <v>106453.2199</v>
      </c>
    </row>
    <row r="2255" spans="35:36" x14ac:dyDescent="0.15">
      <c r="AI2255" s="5">
        <v>57048.001400000001</v>
      </c>
      <c r="AJ2255" s="5">
        <v>106359.1299</v>
      </c>
    </row>
    <row r="2256" spans="35:36" x14ac:dyDescent="0.15">
      <c r="AI2256" s="5">
        <v>57182.3776</v>
      </c>
      <c r="AJ2256" s="5">
        <v>106265.0387</v>
      </c>
    </row>
    <row r="2257" spans="35:36" x14ac:dyDescent="0.15">
      <c r="AI2257" s="5">
        <v>57316.752099999998</v>
      </c>
      <c r="AJ2257" s="5">
        <v>106170.9486</v>
      </c>
    </row>
    <row r="2258" spans="35:36" x14ac:dyDescent="0.15">
      <c r="AI2258" s="5">
        <v>35910.789299999997</v>
      </c>
      <c r="AJ2258" s="5">
        <v>121359.8233</v>
      </c>
    </row>
    <row r="2259" spans="35:36" x14ac:dyDescent="0.15">
      <c r="AI2259" s="5">
        <v>36045.164599999996</v>
      </c>
      <c r="AJ2259" s="5">
        <v>121265.73269999999</v>
      </c>
    </row>
    <row r="2260" spans="35:36" x14ac:dyDescent="0.15">
      <c r="AI2260" s="5">
        <v>36179.54</v>
      </c>
      <c r="AJ2260" s="5">
        <v>121171.6421</v>
      </c>
    </row>
    <row r="2261" spans="35:36" x14ac:dyDescent="0.15">
      <c r="AI2261" s="5">
        <v>36313.915300000001</v>
      </c>
      <c r="AJ2261" s="5">
        <v>121077.5514</v>
      </c>
    </row>
    <row r="2262" spans="35:36" x14ac:dyDescent="0.15">
      <c r="AI2262" s="5">
        <v>36448.2906</v>
      </c>
      <c r="AJ2262" s="5">
        <v>120983.4608</v>
      </c>
    </row>
    <row r="2263" spans="35:36" x14ac:dyDescent="0.15">
      <c r="AI2263" s="5">
        <v>36582.665999999997</v>
      </c>
      <c r="AJ2263" s="5">
        <v>120889.3702</v>
      </c>
    </row>
    <row r="2264" spans="35:36" x14ac:dyDescent="0.15">
      <c r="AI2264" s="5">
        <v>36717.041299999997</v>
      </c>
      <c r="AJ2264" s="5">
        <v>120795.27959999999</v>
      </c>
    </row>
    <row r="2265" spans="35:36" x14ac:dyDescent="0.15">
      <c r="AI2265" s="5">
        <v>36851.416700000002</v>
      </c>
      <c r="AJ2265" s="5">
        <v>120701.18889999999</v>
      </c>
    </row>
    <row r="2266" spans="35:36" x14ac:dyDescent="0.15">
      <c r="AI2266" s="5">
        <v>36985.792000000001</v>
      </c>
      <c r="AJ2266" s="5">
        <v>120607.0983</v>
      </c>
    </row>
    <row r="2267" spans="35:36" x14ac:dyDescent="0.15">
      <c r="AI2267" s="5">
        <v>37120.167300000001</v>
      </c>
      <c r="AJ2267" s="5">
        <v>120513.0077</v>
      </c>
    </row>
    <row r="2268" spans="35:36" x14ac:dyDescent="0.15">
      <c r="AI2268" s="5">
        <v>37254.542600000001</v>
      </c>
      <c r="AJ2268" s="5">
        <v>120418.91710000001</v>
      </c>
    </row>
    <row r="2269" spans="35:36" x14ac:dyDescent="0.15">
      <c r="AI2269" s="5">
        <v>37388.9179</v>
      </c>
      <c r="AJ2269" s="5">
        <v>120324.8265</v>
      </c>
    </row>
    <row r="2270" spans="35:36" x14ac:dyDescent="0.15">
      <c r="AI2270" s="5">
        <v>37523.293299999998</v>
      </c>
      <c r="AJ2270" s="5">
        <v>120230.7359</v>
      </c>
    </row>
    <row r="2271" spans="35:36" x14ac:dyDescent="0.15">
      <c r="AI2271" s="5">
        <v>37657.668599999997</v>
      </c>
      <c r="AJ2271" s="5">
        <v>120136.6452</v>
      </c>
    </row>
    <row r="2272" spans="35:36" x14ac:dyDescent="0.15">
      <c r="AI2272" s="5">
        <v>37792.044000000002</v>
      </c>
      <c r="AJ2272" s="5">
        <v>120042.5546</v>
      </c>
    </row>
    <row r="2273" spans="35:36" x14ac:dyDescent="0.15">
      <c r="AI2273" s="5">
        <v>37926.419300000001</v>
      </c>
      <c r="AJ2273" s="5">
        <v>119948.46400000001</v>
      </c>
    </row>
    <row r="2274" spans="35:36" x14ac:dyDescent="0.15">
      <c r="AI2274" s="5">
        <v>38060.794600000001</v>
      </c>
      <c r="AJ2274" s="5">
        <v>119854.3734</v>
      </c>
    </row>
    <row r="2275" spans="35:36" x14ac:dyDescent="0.15">
      <c r="AI2275" s="5">
        <v>38195.17</v>
      </c>
      <c r="AJ2275" s="5">
        <v>119760.2827</v>
      </c>
    </row>
    <row r="2276" spans="35:36" x14ac:dyDescent="0.15">
      <c r="AI2276" s="5">
        <v>38329.545299999998</v>
      </c>
      <c r="AJ2276" s="5">
        <v>119666.1921</v>
      </c>
    </row>
    <row r="2277" spans="35:36" x14ac:dyDescent="0.15">
      <c r="AI2277" s="5">
        <v>38463.920700000002</v>
      </c>
      <c r="AJ2277" s="5">
        <v>119572.1015</v>
      </c>
    </row>
    <row r="2278" spans="35:36" x14ac:dyDescent="0.15">
      <c r="AI2278" s="5">
        <v>38598.296000000002</v>
      </c>
      <c r="AJ2278" s="5">
        <v>119478.0108</v>
      </c>
    </row>
    <row r="2279" spans="35:36" x14ac:dyDescent="0.15">
      <c r="AI2279" s="5">
        <v>38732.671300000002</v>
      </c>
      <c r="AJ2279" s="5">
        <v>119383.92019999999</v>
      </c>
    </row>
    <row r="2280" spans="35:36" x14ac:dyDescent="0.15">
      <c r="AI2280" s="5">
        <v>38867.046699999999</v>
      </c>
      <c r="AJ2280" s="5">
        <v>119289.8296</v>
      </c>
    </row>
    <row r="2281" spans="35:36" x14ac:dyDescent="0.15">
      <c r="AI2281" s="5">
        <v>39001.421900000001</v>
      </c>
      <c r="AJ2281" s="5">
        <v>119195.739</v>
      </c>
    </row>
    <row r="2282" spans="35:36" x14ac:dyDescent="0.15">
      <c r="AI2282" s="5">
        <v>39135.797299999998</v>
      </c>
      <c r="AJ2282" s="5">
        <v>119101.64840000001</v>
      </c>
    </row>
    <row r="2283" spans="35:36" x14ac:dyDescent="0.15">
      <c r="AI2283" s="5">
        <v>39270.172599999998</v>
      </c>
      <c r="AJ2283" s="5">
        <v>119007.5578</v>
      </c>
    </row>
    <row r="2284" spans="35:36" x14ac:dyDescent="0.15">
      <c r="AI2284" s="5">
        <v>39404.548000000003</v>
      </c>
      <c r="AJ2284" s="5">
        <v>118913.4672</v>
      </c>
    </row>
    <row r="2285" spans="35:36" x14ac:dyDescent="0.15">
      <c r="AI2285" s="5">
        <v>39538.923300000002</v>
      </c>
      <c r="AJ2285" s="5">
        <v>118819.3765</v>
      </c>
    </row>
    <row r="2286" spans="35:36" x14ac:dyDescent="0.15">
      <c r="AI2286" s="5">
        <v>39673.298600000002</v>
      </c>
      <c r="AJ2286" s="5">
        <v>118725.2859</v>
      </c>
    </row>
    <row r="2287" spans="35:36" x14ac:dyDescent="0.15">
      <c r="AI2287" s="5">
        <v>39807.673999999999</v>
      </c>
      <c r="AJ2287" s="5">
        <v>118631.19530000001</v>
      </c>
    </row>
    <row r="2288" spans="35:36" x14ac:dyDescent="0.15">
      <c r="AI2288" s="5">
        <v>39942.049299999999</v>
      </c>
      <c r="AJ2288" s="5">
        <v>118537.10460000001</v>
      </c>
    </row>
    <row r="2289" spans="35:36" x14ac:dyDescent="0.15">
      <c r="AI2289" s="5">
        <v>40076.424599999998</v>
      </c>
      <c r="AJ2289" s="5">
        <v>118443.014</v>
      </c>
    </row>
    <row r="2290" spans="35:36" x14ac:dyDescent="0.15">
      <c r="AI2290" s="5">
        <v>40210.800000000003</v>
      </c>
      <c r="AJ2290" s="5">
        <v>118348.9234</v>
      </c>
    </row>
    <row r="2291" spans="35:36" x14ac:dyDescent="0.15">
      <c r="AI2291" s="5">
        <v>40345.175300000003</v>
      </c>
      <c r="AJ2291" s="5">
        <v>118254.8328</v>
      </c>
    </row>
    <row r="2292" spans="35:36" x14ac:dyDescent="0.15">
      <c r="AI2292" s="5">
        <v>40479.5507</v>
      </c>
      <c r="AJ2292" s="5">
        <v>118160.7421</v>
      </c>
    </row>
    <row r="2293" spans="35:36" x14ac:dyDescent="0.15">
      <c r="AI2293" s="5">
        <v>40613.925999999999</v>
      </c>
      <c r="AJ2293" s="5">
        <v>118066.65150000001</v>
      </c>
    </row>
    <row r="2294" spans="35:36" x14ac:dyDescent="0.15">
      <c r="AI2294" s="5">
        <v>40748.301299999999</v>
      </c>
      <c r="AJ2294" s="5">
        <v>117972.561</v>
      </c>
    </row>
    <row r="2295" spans="35:36" x14ac:dyDescent="0.15">
      <c r="AI2295" s="5">
        <v>40882.676599999999</v>
      </c>
      <c r="AJ2295" s="5">
        <v>117878.4703</v>
      </c>
    </row>
    <row r="2296" spans="35:36" x14ac:dyDescent="0.15">
      <c r="AI2296" s="5">
        <v>41017.051899999999</v>
      </c>
      <c r="AJ2296" s="5">
        <v>117784.3797</v>
      </c>
    </row>
    <row r="2297" spans="35:36" x14ac:dyDescent="0.15">
      <c r="AI2297" s="5">
        <v>41151.427300000003</v>
      </c>
      <c r="AJ2297" s="5">
        <v>117690.28909999999</v>
      </c>
    </row>
    <row r="2298" spans="35:36" x14ac:dyDescent="0.15">
      <c r="AI2298" s="5">
        <v>41285.802600000003</v>
      </c>
      <c r="AJ2298" s="5">
        <v>117596.19839999999</v>
      </c>
    </row>
    <row r="2299" spans="35:36" x14ac:dyDescent="0.15">
      <c r="AI2299" s="5">
        <v>41420.178</v>
      </c>
      <c r="AJ2299" s="5">
        <v>117502.1078</v>
      </c>
    </row>
    <row r="2300" spans="35:36" x14ac:dyDescent="0.15">
      <c r="AI2300" s="5">
        <v>41554.5533</v>
      </c>
      <c r="AJ2300" s="5">
        <v>117408.0172</v>
      </c>
    </row>
    <row r="2301" spans="35:36" x14ac:dyDescent="0.15">
      <c r="AI2301" s="5">
        <v>41688.928599999999</v>
      </c>
      <c r="AJ2301" s="5">
        <v>117313.92660000001</v>
      </c>
    </row>
    <row r="2302" spans="35:36" x14ac:dyDescent="0.15">
      <c r="AI2302" s="5">
        <v>41823.303999999996</v>
      </c>
      <c r="AJ2302" s="5">
        <v>117219.83590000001</v>
      </c>
    </row>
    <row r="2303" spans="35:36" x14ac:dyDescent="0.15">
      <c r="AI2303" s="5">
        <v>41957.679300000003</v>
      </c>
      <c r="AJ2303" s="5">
        <v>117125.7453</v>
      </c>
    </row>
    <row r="2304" spans="35:36" x14ac:dyDescent="0.15">
      <c r="AI2304" s="5">
        <v>42092.054700000001</v>
      </c>
      <c r="AJ2304" s="5">
        <v>117031.6547</v>
      </c>
    </row>
    <row r="2305" spans="35:36" x14ac:dyDescent="0.15">
      <c r="AI2305" s="5">
        <v>42226.43</v>
      </c>
      <c r="AJ2305" s="5">
        <v>116937.5641</v>
      </c>
    </row>
    <row r="2306" spans="35:36" x14ac:dyDescent="0.15">
      <c r="AI2306" s="5">
        <v>42360.8053</v>
      </c>
      <c r="AJ2306" s="5">
        <v>116843.4734</v>
      </c>
    </row>
    <row r="2307" spans="35:36" x14ac:dyDescent="0.15">
      <c r="AI2307" s="5">
        <v>42495.1806</v>
      </c>
      <c r="AJ2307" s="5">
        <v>116749.3829</v>
      </c>
    </row>
    <row r="2308" spans="35:36" x14ac:dyDescent="0.15">
      <c r="AI2308" s="5">
        <v>42629.555899999999</v>
      </c>
      <c r="AJ2308" s="5">
        <v>116655.2922</v>
      </c>
    </row>
    <row r="2309" spans="35:36" x14ac:dyDescent="0.15">
      <c r="AI2309" s="5">
        <v>42763.931299999997</v>
      </c>
      <c r="AJ2309" s="5">
        <v>116561.2016</v>
      </c>
    </row>
    <row r="2310" spans="35:36" x14ac:dyDescent="0.15">
      <c r="AI2310" s="5">
        <v>42898.306600000004</v>
      </c>
      <c r="AJ2310" s="5">
        <v>116467.111</v>
      </c>
    </row>
    <row r="2311" spans="35:36" x14ac:dyDescent="0.15">
      <c r="AI2311" s="5">
        <v>43032.682000000001</v>
      </c>
      <c r="AJ2311" s="5">
        <v>116373.02039999999</v>
      </c>
    </row>
    <row r="2312" spans="35:36" x14ac:dyDescent="0.15">
      <c r="AI2312" s="5">
        <v>43167.0573</v>
      </c>
      <c r="AJ2312" s="5">
        <v>116278.92969999999</v>
      </c>
    </row>
    <row r="2313" spans="35:36" x14ac:dyDescent="0.15">
      <c r="AI2313" s="5">
        <v>43301.4326</v>
      </c>
      <c r="AJ2313" s="5">
        <v>116184.8391</v>
      </c>
    </row>
    <row r="2314" spans="35:36" x14ac:dyDescent="0.15">
      <c r="AI2314" s="5">
        <v>43435.807999999997</v>
      </c>
      <c r="AJ2314" s="5">
        <v>116090.7485</v>
      </c>
    </row>
    <row r="2315" spans="35:36" x14ac:dyDescent="0.15">
      <c r="AI2315" s="5">
        <v>43570.183299999997</v>
      </c>
      <c r="AJ2315" s="5">
        <v>115996.65790000001</v>
      </c>
    </row>
    <row r="2316" spans="35:36" x14ac:dyDescent="0.15">
      <c r="AI2316" s="5">
        <v>43704.558700000001</v>
      </c>
      <c r="AJ2316" s="5">
        <v>115902.5672</v>
      </c>
    </row>
    <row r="2317" spans="35:36" x14ac:dyDescent="0.15">
      <c r="AI2317" s="5">
        <v>43838.934000000001</v>
      </c>
      <c r="AJ2317" s="5">
        <v>115808.47659999999</v>
      </c>
    </row>
    <row r="2318" spans="35:36" x14ac:dyDescent="0.15">
      <c r="AI2318" s="5">
        <v>43973.309300000001</v>
      </c>
      <c r="AJ2318" s="5">
        <v>115714.386</v>
      </c>
    </row>
    <row r="2319" spans="35:36" x14ac:dyDescent="0.15">
      <c r="AI2319" s="5">
        <v>44107.684600000001</v>
      </c>
      <c r="AJ2319" s="5">
        <v>115620.2954</v>
      </c>
    </row>
    <row r="2320" spans="35:36" x14ac:dyDescent="0.15">
      <c r="AI2320" s="5">
        <v>44242.0599</v>
      </c>
      <c r="AJ2320" s="5">
        <v>115526.20480000001</v>
      </c>
    </row>
    <row r="2321" spans="35:36" x14ac:dyDescent="0.15">
      <c r="AI2321" s="5">
        <v>44376.435299999997</v>
      </c>
      <c r="AJ2321" s="5">
        <v>115432.1142</v>
      </c>
    </row>
    <row r="2322" spans="35:36" x14ac:dyDescent="0.15">
      <c r="AI2322" s="5">
        <v>44510.810599999997</v>
      </c>
      <c r="AJ2322" s="5">
        <v>115338.0235</v>
      </c>
    </row>
    <row r="2323" spans="35:36" x14ac:dyDescent="0.15">
      <c r="AI2323" s="5">
        <v>44645.186000000002</v>
      </c>
      <c r="AJ2323" s="5">
        <v>115243.9329</v>
      </c>
    </row>
    <row r="2324" spans="35:36" x14ac:dyDescent="0.15">
      <c r="AI2324" s="5">
        <v>44779.561300000001</v>
      </c>
      <c r="AJ2324" s="5">
        <v>115149.8423</v>
      </c>
    </row>
    <row r="2325" spans="35:36" x14ac:dyDescent="0.15">
      <c r="AI2325" s="5">
        <v>44913.936600000001</v>
      </c>
      <c r="AJ2325" s="5">
        <v>115055.75169999999</v>
      </c>
    </row>
    <row r="2326" spans="35:36" x14ac:dyDescent="0.15">
      <c r="AI2326" s="5">
        <v>45048.311999999998</v>
      </c>
      <c r="AJ2326" s="5">
        <v>114961.66099999999</v>
      </c>
    </row>
    <row r="2327" spans="35:36" x14ac:dyDescent="0.15">
      <c r="AI2327" s="5">
        <v>45182.687299999998</v>
      </c>
      <c r="AJ2327" s="5">
        <v>114867.5704</v>
      </c>
    </row>
    <row r="2328" spans="35:36" x14ac:dyDescent="0.15">
      <c r="AI2328" s="5">
        <v>45317.062700000002</v>
      </c>
      <c r="AJ2328" s="5">
        <v>114773.4798</v>
      </c>
    </row>
    <row r="2329" spans="35:36" x14ac:dyDescent="0.15">
      <c r="AI2329" s="5">
        <v>45451.438000000002</v>
      </c>
      <c r="AJ2329" s="5">
        <v>114679.38920000001</v>
      </c>
    </row>
    <row r="2330" spans="35:36" x14ac:dyDescent="0.15">
      <c r="AI2330" s="5">
        <v>45585.813300000002</v>
      </c>
      <c r="AJ2330" s="5">
        <v>114585.2985</v>
      </c>
    </row>
    <row r="2331" spans="35:36" x14ac:dyDescent="0.15">
      <c r="AI2331" s="5">
        <v>45720.188699999999</v>
      </c>
      <c r="AJ2331" s="5">
        <v>114491.20789999999</v>
      </c>
    </row>
    <row r="2332" spans="35:36" x14ac:dyDescent="0.15">
      <c r="AI2332" s="5">
        <v>45854.563900000001</v>
      </c>
      <c r="AJ2332" s="5">
        <v>114397.1173</v>
      </c>
    </row>
    <row r="2333" spans="35:36" x14ac:dyDescent="0.15">
      <c r="AI2333" s="5">
        <v>45988.939299999998</v>
      </c>
      <c r="AJ2333" s="5">
        <v>114303.0267</v>
      </c>
    </row>
    <row r="2334" spans="35:36" x14ac:dyDescent="0.15">
      <c r="AI2334" s="5">
        <v>46123.314599999998</v>
      </c>
      <c r="AJ2334" s="5">
        <v>114208.93610000001</v>
      </c>
    </row>
    <row r="2335" spans="35:36" x14ac:dyDescent="0.15">
      <c r="AI2335" s="5">
        <v>46257.689899999998</v>
      </c>
      <c r="AJ2335" s="5">
        <v>114114.8455</v>
      </c>
    </row>
    <row r="2336" spans="35:36" x14ac:dyDescent="0.15">
      <c r="AI2336" s="5">
        <v>46392.065300000002</v>
      </c>
      <c r="AJ2336" s="5">
        <v>114020.7548</v>
      </c>
    </row>
    <row r="2337" spans="35:36" x14ac:dyDescent="0.15">
      <c r="AI2337" s="5">
        <v>46526.440600000002</v>
      </c>
      <c r="AJ2337" s="5">
        <v>113926.6642</v>
      </c>
    </row>
    <row r="2338" spans="35:36" x14ac:dyDescent="0.15">
      <c r="AI2338" s="5">
        <v>46660.815999999999</v>
      </c>
      <c r="AJ2338" s="5">
        <v>113832.5736</v>
      </c>
    </row>
    <row r="2339" spans="35:36" x14ac:dyDescent="0.15">
      <c r="AI2339" s="5">
        <v>46795.191299999999</v>
      </c>
      <c r="AJ2339" s="5">
        <v>113738.48299999999</v>
      </c>
    </row>
    <row r="2340" spans="35:36" x14ac:dyDescent="0.15">
      <c r="AI2340" s="5">
        <v>46929.566599999998</v>
      </c>
      <c r="AJ2340" s="5">
        <v>113644.39230000001</v>
      </c>
    </row>
    <row r="2341" spans="35:36" x14ac:dyDescent="0.15">
      <c r="AI2341" s="5">
        <v>47063.942000000003</v>
      </c>
      <c r="AJ2341" s="5">
        <v>113550.3017</v>
      </c>
    </row>
    <row r="2342" spans="35:36" x14ac:dyDescent="0.15">
      <c r="AI2342" s="5">
        <v>47198.317300000002</v>
      </c>
      <c r="AJ2342" s="5">
        <v>113456.2111</v>
      </c>
    </row>
    <row r="2343" spans="35:36" x14ac:dyDescent="0.15">
      <c r="AI2343" s="5">
        <v>47332.6927</v>
      </c>
      <c r="AJ2343" s="5">
        <v>113362.1205</v>
      </c>
    </row>
    <row r="2344" spans="35:36" x14ac:dyDescent="0.15">
      <c r="AI2344" s="5">
        <v>47467.067999999999</v>
      </c>
      <c r="AJ2344" s="5">
        <v>113268.0298</v>
      </c>
    </row>
    <row r="2345" spans="35:36" x14ac:dyDescent="0.15">
      <c r="AI2345" s="5">
        <v>47601.443299999999</v>
      </c>
      <c r="AJ2345" s="5">
        <v>113173.9393</v>
      </c>
    </row>
    <row r="2346" spans="35:36" x14ac:dyDescent="0.15">
      <c r="AI2346" s="5">
        <v>47735.818599999999</v>
      </c>
      <c r="AJ2346" s="5">
        <v>113079.8486</v>
      </c>
    </row>
    <row r="2347" spans="35:36" x14ac:dyDescent="0.15">
      <c r="AI2347" s="5">
        <v>47870.193899999998</v>
      </c>
      <c r="AJ2347" s="5">
        <v>112985.758</v>
      </c>
    </row>
    <row r="2348" spans="35:36" x14ac:dyDescent="0.15">
      <c r="AI2348" s="5">
        <v>48004.569300000003</v>
      </c>
      <c r="AJ2348" s="5">
        <v>112891.66740000001</v>
      </c>
    </row>
    <row r="2349" spans="35:36" x14ac:dyDescent="0.15">
      <c r="AI2349" s="5">
        <v>48138.944600000003</v>
      </c>
      <c r="AJ2349" s="5">
        <v>112797.5768</v>
      </c>
    </row>
    <row r="2350" spans="35:36" x14ac:dyDescent="0.15">
      <c r="AI2350" s="5">
        <v>48273.32</v>
      </c>
      <c r="AJ2350" s="5">
        <v>112703.48609999999</v>
      </c>
    </row>
    <row r="2351" spans="35:36" x14ac:dyDescent="0.15">
      <c r="AI2351" s="5">
        <v>48407.695299999999</v>
      </c>
      <c r="AJ2351" s="5">
        <v>112609.3955</v>
      </c>
    </row>
    <row r="2352" spans="35:36" x14ac:dyDescent="0.15">
      <c r="AI2352" s="5">
        <v>48542.070599999999</v>
      </c>
      <c r="AJ2352" s="5">
        <v>112515.3049</v>
      </c>
    </row>
    <row r="2353" spans="35:36" x14ac:dyDescent="0.15">
      <c r="AI2353" s="5">
        <v>48676.446000000004</v>
      </c>
      <c r="AJ2353" s="5">
        <v>112421.21430000001</v>
      </c>
    </row>
    <row r="2354" spans="35:36" x14ac:dyDescent="0.15">
      <c r="AI2354" s="5">
        <v>48810.821300000003</v>
      </c>
      <c r="AJ2354" s="5">
        <v>112327.12360000001</v>
      </c>
    </row>
    <row r="2355" spans="35:36" x14ac:dyDescent="0.15">
      <c r="AI2355" s="5">
        <v>48945.1967</v>
      </c>
      <c r="AJ2355" s="5">
        <v>112233.033</v>
      </c>
    </row>
    <row r="2356" spans="35:36" x14ac:dyDescent="0.15">
      <c r="AI2356" s="5">
        <v>49079.572</v>
      </c>
      <c r="AJ2356" s="5">
        <v>112138.9424</v>
      </c>
    </row>
    <row r="2357" spans="35:36" x14ac:dyDescent="0.15">
      <c r="AI2357" s="5">
        <v>49213.9473</v>
      </c>
      <c r="AJ2357" s="5">
        <v>112044.8518</v>
      </c>
    </row>
    <row r="2358" spans="35:36" x14ac:dyDescent="0.15">
      <c r="AI2358" s="5">
        <v>49348.3226</v>
      </c>
      <c r="AJ2358" s="5">
        <v>111950.76119999999</v>
      </c>
    </row>
    <row r="2359" spans="35:36" x14ac:dyDescent="0.15">
      <c r="AI2359" s="5">
        <v>49482.698799999998</v>
      </c>
      <c r="AJ2359" s="5">
        <v>111856.67</v>
      </c>
    </row>
    <row r="2360" spans="35:36" x14ac:dyDescent="0.15">
      <c r="AI2360" s="5">
        <v>49617.073299999996</v>
      </c>
      <c r="AJ2360" s="5">
        <v>111762.5799</v>
      </c>
    </row>
    <row r="2361" spans="35:36" x14ac:dyDescent="0.15">
      <c r="AI2361" s="5">
        <v>49751.449399999998</v>
      </c>
      <c r="AJ2361" s="5">
        <v>111668.4887</v>
      </c>
    </row>
    <row r="2362" spans="35:36" x14ac:dyDescent="0.15">
      <c r="AI2362" s="5">
        <v>49885.824000000001</v>
      </c>
      <c r="AJ2362" s="5">
        <v>111574.39870000001</v>
      </c>
    </row>
    <row r="2363" spans="35:36" x14ac:dyDescent="0.15">
      <c r="AI2363" s="5">
        <v>50020.200100000002</v>
      </c>
      <c r="AJ2363" s="5">
        <v>111480.3075</v>
      </c>
    </row>
    <row r="2364" spans="35:36" x14ac:dyDescent="0.15">
      <c r="AI2364" s="5">
        <v>50154.5746</v>
      </c>
      <c r="AJ2364" s="5">
        <v>111386.21739999999</v>
      </c>
    </row>
    <row r="2365" spans="35:36" x14ac:dyDescent="0.15">
      <c r="AI2365" s="5">
        <v>50288.950799999999</v>
      </c>
      <c r="AJ2365" s="5">
        <v>111292.1262</v>
      </c>
    </row>
    <row r="2366" spans="35:36" x14ac:dyDescent="0.15">
      <c r="AI2366" s="5">
        <v>50423.325299999997</v>
      </c>
      <c r="AJ2366" s="5">
        <v>111198.0362</v>
      </c>
    </row>
    <row r="2367" spans="35:36" x14ac:dyDescent="0.15">
      <c r="AI2367" s="5">
        <v>50557.701500000003</v>
      </c>
      <c r="AJ2367" s="5">
        <v>111103.94500000001</v>
      </c>
    </row>
    <row r="2368" spans="35:36" x14ac:dyDescent="0.15">
      <c r="AI2368" s="5">
        <v>50692.076000000001</v>
      </c>
      <c r="AJ2368" s="5">
        <v>111009.85490000001</v>
      </c>
    </row>
    <row r="2369" spans="35:36" x14ac:dyDescent="0.15">
      <c r="AI2369" s="5">
        <v>50826.452100000002</v>
      </c>
      <c r="AJ2369" s="5">
        <v>110915.7638</v>
      </c>
    </row>
    <row r="2370" spans="35:36" x14ac:dyDescent="0.15">
      <c r="AI2370" s="5">
        <v>50960.826699999998</v>
      </c>
      <c r="AJ2370" s="5">
        <v>110821.6737</v>
      </c>
    </row>
    <row r="2371" spans="35:36" x14ac:dyDescent="0.15">
      <c r="AI2371" s="5">
        <v>51095.202700000002</v>
      </c>
      <c r="AJ2371" s="5">
        <v>110727.5825</v>
      </c>
    </row>
    <row r="2372" spans="35:36" x14ac:dyDescent="0.15">
      <c r="AI2372" s="5">
        <v>51229.577299999997</v>
      </c>
      <c r="AJ2372" s="5">
        <v>110633.49249999999</v>
      </c>
    </row>
    <row r="2373" spans="35:36" x14ac:dyDescent="0.15">
      <c r="AI2373" s="5">
        <v>51363.953399999999</v>
      </c>
      <c r="AJ2373" s="5">
        <v>110539.4013</v>
      </c>
    </row>
    <row r="2374" spans="35:36" x14ac:dyDescent="0.15">
      <c r="AI2374" s="5">
        <v>51498.327899999997</v>
      </c>
      <c r="AJ2374" s="5">
        <v>110445.3112</v>
      </c>
    </row>
    <row r="2375" spans="35:36" x14ac:dyDescent="0.15">
      <c r="AI2375" s="5">
        <v>51632.704100000003</v>
      </c>
      <c r="AJ2375" s="5">
        <v>110351.22</v>
      </c>
    </row>
    <row r="2376" spans="35:36" x14ac:dyDescent="0.15">
      <c r="AI2376" s="5">
        <v>51767.078600000001</v>
      </c>
      <c r="AJ2376" s="5">
        <v>110257.13</v>
      </c>
    </row>
    <row r="2377" spans="35:36" x14ac:dyDescent="0.15">
      <c r="AI2377" s="5">
        <v>51901.4548</v>
      </c>
      <c r="AJ2377" s="5">
        <v>110163.03879999999</v>
      </c>
    </row>
    <row r="2378" spans="35:36" x14ac:dyDescent="0.15">
      <c r="AI2378" s="5">
        <v>52035.829299999998</v>
      </c>
      <c r="AJ2378" s="5">
        <v>110068.94869999999</v>
      </c>
    </row>
    <row r="2379" spans="35:36" x14ac:dyDescent="0.15">
      <c r="AI2379" s="5">
        <v>52170.205499999996</v>
      </c>
      <c r="AJ2379" s="5">
        <v>109974.8575</v>
      </c>
    </row>
    <row r="2380" spans="35:36" x14ac:dyDescent="0.15">
      <c r="AI2380" s="5">
        <v>52304.58</v>
      </c>
      <c r="AJ2380" s="5">
        <v>109880.7675</v>
      </c>
    </row>
    <row r="2381" spans="35:36" x14ac:dyDescent="0.15">
      <c r="AI2381" s="5">
        <v>52438.956100000003</v>
      </c>
      <c r="AJ2381" s="5">
        <v>109786.67630000001</v>
      </c>
    </row>
    <row r="2382" spans="35:36" x14ac:dyDescent="0.15">
      <c r="AI2382" s="5">
        <v>52573.330699999999</v>
      </c>
      <c r="AJ2382" s="5">
        <v>109692.58620000001</v>
      </c>
    </row>
    <row r="2383" spans="35:36" x14ac:dyDescent="0.15">
      <c r="AI2383" s="5">
        <v>52707.706700000002</v>
      </c>
      <c r="AJ2383" s="5">
        <v>109598.4951</v>
      </c>
    </row>
    <row r="2384" spans="35:36" x14ac:dyDescent="0.15">
      <c r="AI2384" s="5">
        <v>52842.081299999998</v>
      </c>
      <c r="AJ2384" s="5">
        <v>109504.405</v>
      </c>
    </row>
    <row r="2385" spans="35:36" x14ac:dyDescent="0.15">
      <c r="AI2385" s="5">
        <v>52976.457399999999</v>
      </c>
      <c r="AJ2385" s="5">
        <v>109410.3138</v>
      </c>
    </row>
    <row r="2386" spans="35:36" x14ac:dyDescent="0.15">
      <c r="AI2386" s="5">
        <v>53110.831899999997</v>
      </c>
      <c r="AJ2386" s="5">
        <v>109316.22380000001</v>
      </c>
    </row>
    <row r="2387" spans="35:36" x14ac:dyDescent="0.15">
      <c r="AI2387" s="5">
        <v>53245.208100000003</v>
      </c>
      <c r="AJ2387" s="5">
        <v>109222.1326</v>
      </c>
    </row>
    <row r="2388" spans="35:36" x14ac:dyDescent="0.15">
      <c r="AI2388" s="5">
        <v>53379.582600000002</v>
      </c>
      <c r="AJ2388" s="5">
        <v>109128.0425</v>
      </c>
    </row>
    <row r="2389" spans="35:36" x14ac:dyDescent="0.15">
      <c r="AI2389" s="5">
        <v>53513.9588</v>
      </c>
      <c r="AJ2389" s="5">
        <v>109033.9513</v>
      </c>
    </row>
    <row r="2390" spans="35:36" x14ac:dyDescent="0.15">
      <c r="AI2390" s="5">
        <v>53648.333299999998</v>
      </c>
      <c r="AJ2390" s="5">
        <v>108939.8613</v>
      </c>
    </row>
    <row r="2391" spans="35:36" x14ac:dyDescent="0.15">
      <c r="AI2391" s="5">
        <v>53782.709499999997</v>
      </c>
      <c r="AJ2391" s="5">
        <v>108845.77009999999</v>
      </c>
    </row>
    <row r="2392" spans="35:36" x14ac:dyDescent="0.15">
      <c r="AI2392" s="5">
        <v>53917.084000000003</v>
      </c>
      <c r="AJ2392" s="5">
        <v>108751.67999999999</v>
      </c>
    </row>
    <row r="2393" spans="35:36" x14ac:dyDescent="0.15">
      <c r="AI2393" s="5">
        <v>54051.460099999997</v>
      </c>
      <c r="AJ2393" s="5">
        <v>108657.5889</v>
      </c>
    </row>
    <row r="2394" spans="35:36" x14ac:dyDescent="0.15">
      <c r="AI2394" s="5">
        <v>54185.834699999999</v>
      </c>
      <c r="AJ2394" s="5">
        <v>108563.4988</v>
      </c>
    </row>
    <row r="2395" spans="35:36" x14ac:dyDescent="0.15">
      <c r="AI2395" s="5">
        <v>54320.210700000003</v>
      </c>
      <c r="AJ2395" s="5">
        <v>108469.40760000001</v>
      </c>
    </row>
    <row r="2396" spans="35:36" x14ac:dyDescent="0.15">
      <c r="AI2396" s="5">
        <v>54454.585299999999</v>
      </c>
      <c r="AJ2396" s="5">
        <v>108375.31759999999</v>
      </c>
    </row>
    <row r="2397" spans="35:36" x14ac:dyDescent="0.15">
      <c r="AI2397" s="5">
        <v>54588.9614</v>
      </c>
      <c r="AJ2397" s="5">
        <v>108281.2264</v>
      </c>
    </row>
    <row r="2398" spans="35:36" x14ac:dyDescent="0.15">
      <c r="AI2398" s="5">
        <v>54723.335899999998</v>
      </c>
      <c r="AJ2398" s="5">
        <v>108187.1363</v>
      </c>
    </row>
    <row r="2399" spans="35:36" x14ac:dyDescent="0.15">
      <c r="AI2399" s="5">
        <v>54857.712099999997</v>
      </c>
      <c r="AJ2399" s="5">
        <v>108093.0451</v>
      </c>
    </row>
    <row r="2400" spans="35:36" x14ac:dyDescent="0.15">
      <c r="AI2400" s="5">
        <v>54992.086600000002</v>
      </c>
      <c r="AJ2400" s="5">
        <v>107998.95510000001</v>
      </c>
    </row>
    <row r="2401" spans="35:36" x14ac:dyDescent="0.15">
      <c r="AI2401" s="5">
        <v>55126.462800000001</v>
      </c>
      <c r="AJ2401" s="5">
        <v>107904.8639</v>
      </c>
    </row>
    <row r="2402" spans="35:36" x14ac:dyDescent="0.15">
      <c r="AI2402" s="5">
        <v>55260.837299999999</v>
      </c>
      <c r="AJ2402" s="5">
        <v>107810.7738</v>
      </c>
    </row>
    <row r="2403" spans="35:36" x14ac:dyDescent="0.15">
      <c r="AI2403" s="5">
        <v>55395.213499999998</v>
      </c>
      <c r="AJ2403" s="5">
        <v>107716.6826</v>
      </c>
    </row>
    <row r="2404" spans="35:36" x14ac:dyDescent="0.15">
      <c r="AI2404" s="5">
        <v>55529.588000000003</v>
      </c>
      <c r="AJ2404" s="5">
        <v>107622.5926</v>
      </c>
    </row>
    <row r="2405" spans="35:36" x14ac:dyDescent="0.15">
      <c r="AI2405" s="5">
        <v>55663.964099999997</v>
      </c>
      <c r="AJ2405" s="5">
        <v>107528.50139999999</v>
      </c>
    </row>
    <row r="2406" spans="35:36" x14ac:dyDescent="0.15">
      <c r="AI2406" s="5">
        <v>55798.3387</v>
      </c>
      <c r="AJ2406" s="5">
        <v>107434.41130000001</v>
      </c>
    </row>
    <row r="2407" spans="35:36" x14ac:dyDescent="0.15">
      <c r="AI2407" s="5">
        <v>55932.714699999997</v>
      </c>
      <c r="AJ2407" s="5">
        <v>107340.3202</v>
      </c>
    </row>
    <row r="2408" spans="35:36" x14ac:dyDescent="0.15">
      <c r="AI2408" s="5">
        <v>56067.0893</v>
      </c>
      <c r="AJ2408" s="5">
        <v>107246.2301</v>
      </c>
    </row>
    <row r="2409" spans="35:36" x14ac:dyDescent="0.15">
      <c r="AI2409" s="5">
        <v>56201.465400000001</v>
      </c>
      <c r="AJ2409" s="5">
        <v>107152.13890000001</v>
      </c>
    </row>
    <row r="2410" spans="35:36" x14ac:dyDescent="0.15">
      <c r="AI2410" s="5">
        <v>56335.839899999999</v>
      </c>
      <c r="AJ2410" s="5">
        <v>107058.04889999999</v>
      </c>
    </row>
    <row r="2411" spans="35:36" x14ac:dyDescent="0.15">
      <c r="AI2411" s="5">
        <v>56470.216099999998</v>
      </c>
      <c r="AJ2411" s="5">
        <v>106963.9577</v>
      </c>
    </row>
    <row r="2412" spans="35:36" x14ac:dyDescent="0.15">
      <c r="AI2412" s="5">
        <v>56604.590600000003</v>
      </c>
      <c r="AJ2412" s="5">
        <v>106869.8676</v>
      </c>
    </row>
    <row r="2413" spans="35:36" x14ac:dyDescent="0.15">
      <c r="AI2413" s="5">
        <v>56738.966800000002</v>
      </c>
      <c r="AJ2413" s="5">
        <v>106775.7764</v>
      </c>
    </row>
    <row r="2414" spans="35:36" x14ac:dyDescent="0.15">
      <c r="AI2414" s="5">
        <v>56873.3413</v>
      </c>
      <c r="AJ2414" s="5">
        <v>106681.68640000001</v>
      </c>
    </row>
    <row r="2415" spans="35:36" x14ac:dyDescent="0.15">
      <c r="AI2415" s="5">
        <v>57007.717400000001</v>
      </c>
      <c r="AJ2415" s="5">
        <v>106587.5952</v>
      </c>
    </row>
    <row r="2416" spans="35:36" x14ac:dyDescent="0.15">
      <c r="AI2416" s="5">
        <v>57142.091999999997</v>
      </c>
      <c r="AJ2416" s="5">
        <v>106493.50509999999</v>
      </c>
    </row>
    <row r="2417" spans="35:36" x14ac:dyDescent="0.15">
      <c r="AI2417" s="5">
        <v>57276.468099999998</v>
      </c>
      <c r="AJ2417" s="5">
        <v>106399.4139</v>
      </c>
    </row>
    <row r="2418" spans="35:36" x14ac:dyDescent="0.15">
      <c r="AI2418" s="5">
        <v>57410.842600000004</v>
      </c>
      <c r="AJ2418" s="5">
        <v>106305.3239</v>
      </c>
    </row>
    <row r="2419" spans="35:36" x14ac:dyDescent="0.15">
      <c r="AI2419" s="5">
        <v>36004.8799</v>
      </c>
      <c r="AJ2419" s="5">
        <v>121494.1986</v>
      </c>
    </row>
    <row r="2420" spans="35:36" x14ac:dyDescent="0.15">
      <c r="AI2420" s="5">
        <v>36139.2552</v>
      </c>
      <c r="AJ2420" s="5">
        <v>121400.10799999999</v>
      </c>
    </row>
    <row r="2421" spans="35:36" x14ac:dyDescent="0.15">
      <c r="AI2421" s="5">
        <v>36273.630599999997</v>
      </c>
      <c r="AJ2421" s="5">
        <v>121306.0174</v>
      </c>
    </row>
    <row r="2422" spans="35:36" x14ac:dyDescent="0.15">
      <c r="AI2422" s="5">
        <v>36408.005899999996</v>
      </c>
      <c r="AJ2422" s="5">
        <v>121211.9268</v>
      </c>
    </row>
    <row r="2423" spans="35:36" x14ac:dyDescent="0.15">
      <c r="AI2423" s="5">
        <v>36542.381300000001</v>
      </c>
      <c r="AJ2423" s="5">
        <v>121117.8361</v>
      </c>
    </row>
    <row r="2424" spans="35:36" x14ac:dyDescent="0.15">
      <c r="AI2424" s="5">
        <v>36676.756600000001</v>
      </c>
      <c r="AJ2424" s="5">
        <v>121023.7455</v>
      </c>
    </row>
    <row r="2425" spans="35:36" x14ac:dyDescent="0.15">
      <c r="AI2425" s="5">
        <v>36811.1319</v>
      </c>
      <c r="AJ2425" s="5">
        <v>120929.65489999999</v>
      </c>
    </row>
    <row r="2426" spans="35:36" x14ac:dyDescent="0.15">
      <c r="AI2426" s="5">
        <v>36945.507299999997</v>
      </c>
      <c r="AJ2426" s="5">
        <v>120835.5643</v>
      </c>
    </row>
    <row r="2427" spans="35:36" x14ac:dyDescent="0.15">
      <c r="AI2427" s="5">
        <v>37079.882599999997</v>
      </c>
      <c r="AJ2427" s="5">
        <v>120741.4736</v>
      </c>
    </row>
    <row r="2428" spans="35:36" x14ac:dyDescent="0.15">
      <c r="AI2428" s="5">
        <v>37214.258000000002</v>
      </c>
      <c r="AJ2428" s="5">
        <v>120647.383</v>
      </c>
    </row>
    <row r="2429" spans="35:36" x14ac:dyDescent="0.15">
      <c r="AI2429" s="5">
        <v>37348.633199999997</v>
      </c>
      <c r="AJ2429" s="5">
        <v>120553.29240000001</v>
      </c>
    </row>
    <row r="2430" spans="35:36" x14ac:dyDescent="0.15">
      <c r="AI2430" s="5">
        <v>37483.008600000001</v>
      </c>
      <c r="AJ2430" s="5">
        <v>120459.2018</v>
      </c>
    </row>
    <row r="2431" spans="35:36" x14ac:dyDescent="0.15">
      <c r="AI2431" s="5">
        <v>37617.383900000001</v>
      </c>
      <c r="AJ2431" s="5">
        <v>120365.1112</v>
      </c>
    </row>
    <row r="2432" spans="35:36" x14ac:dyDescent="0.15">
      <c r="AI2432" s="5">
        <v>37751.7592</v>
      </c>
      <c r="AJ2432" s="5">
        <v>120271.0206</v>
      </c>
    </row>
    <row r="2433" spans="35:36" x14ac:dyDescent="0.15">
      <c r="AI2433" s="5">
        <v>37886.134599999998</v>
      </c>
      <c r="AJ2433" s="5">
        <v>120176.9299</v>
      </c>
    </row>
    <row r="2434" spans="35:36" x14ac:dyDescent="0.15">
      <c r="AI2434" s="5">
        <v>38020.509899999997</v>
      </c>
      <c r="AJ2434" s="5">
        <v>120082.83930000001</v>
      </c>
    </row>
    <row r="2435" spans="35:36" x14ac:dyDescent="0.15">
      <c r="AI2435" s="5">
        <v>38154.885300000002</v>
      </c>
      <c r="AJ2435" s="5">
        <v>119988.7487</v>
      </c>
    </row>
    <row r="2436" spans="35:36" x14ac:dyDescent="0.15">
      <c r="AI2436" s="5">
        <v>38289.260600000001</v>
      </c>
      <c r="AJ2436" s="5">
        <v>119894.6581</v>
      </c>
    </row>
    <row r="2437" spans="35:36" x14ac:dyDescent="0.15">
      <c r="AI2437" s="5">
        <v>38423.635900000001</v>
      </c>
      <c r="AJ2437" s="5">
        <v>119800.5674</v>
      </c>
    </row>
    <row r="2438" spans="35:36" x14ac:dyDescent="0.15">
      <c r="AI2438" s="5">
        <v>38558.011299999998</v>
      </c>
      <c r="AJ2438" s="5">
        <v>119706.4768</v>
      </c>
    </row>
    <row r="2439" spans="35:36" x14ac:dyDescent="0.15">
      <c r="AI2439" s="5">
        <v>38692.386599999998</v>
      </c>
      <c r="AJ2439" s="5">
        <v>119612.38619999999</v>
      </c>
    </row>
    <row r="2440" spans="35:36" x14ac:dyDescent="0.15">
      <c r="AI2440" s="5">
        <v>38826.762000000002</v>
      </c>
      <c r="AJ2440" s="5">
        <v>119518.2956</v>
      </c>
    </row>
    <row r="2441" spans="35:36" x14ac:dyDescent="0.15">
      <c r="AI2441" s="5">
        <v>38961.137300000002</v>
      </c>
      <c r="AJ2441" s="5">
        <v>119424.2049</v>
      </c>
    </row>
    <row r="2442" spans="35:36" x14ac:dyDescent="0.15">
      <c r="AI2442" s="5">
        <v>39095.512600000002</v>
      </c>
      <c r="AJ2442" s="5">
        <v>119330.11440000001</v>
      </c>
    </row>
    <row r="2443" spans="35:36" x14ac:dyDescent="0.15">
      <c r="AI2443" s="5">
        <v>39229.887900000002</v>
      </c>
      <c r="AJ2443" s="5">
        <v>119236.02370000001</v>
      </c>
    </row>
    <row r="2444" spans="35:36" x14ac:dyDescent="0.15">
      <c r="AI2444" s="5">
        <v>39364.263200000001</v>
      </c>
      <c r="AJ2444" s="5">
        <v>119141.93309999999</v>
      </c>
    </row>
    <row r="2445" spans="35:36" x14ac:dyDescent="0.15">
      <c r="AI2445" s="5">
        <v>39498.638599999998</v>
      </c>
      <c r="AJ2445" s="5">
        <v>119047.8425</v>
      </c>
    </row>
    <row r="2446" spans="35:36" x14ac:dyDescent="0.15">
      <c r="AI2446" s="5">
        <v>39633.013899999998</v>
      </c>
      <c r="AJ2446" s="5">
        <v>118953.7519</v>
      </c>
    </row>
    <row r="2447" spans="35:36" x14ac:dyDescent="0.15">
      <c r="AI2447" s="5">
        <v>39767.389300000003</v>
      </c>
      <c r="AJ2447" s="5">
        <v>118859.6612</v>
      </c>
    </row>
    <row r="2448" spans="35:36" x14ac:dyDescent="0.15">
      <c r="AI2448" s="5">
        <v>39901.764600000002</v>
      </c>
      <c r="AJ2448" s="5">
        <v>118765.57060000001</v>
      </c>
    </row>
    <row r="2449" spans="35:36" x14ac:dyDescent="0.15">
      <c r="AI2449" s="5">
        <v>40036.139900000002</v>
      </c>
      <c r="AJ2449" s="5">
        <v>118671.48</v>
      </c>
    </row>
    <row r="2450" spans="35:36" x14ac:dyDescent="0.15">
      <c r="AI2450" s="5">
        <v>40170.515299999999</v>
      </c>
      <c r="AJ2450" s="5">
        <v>118577.3894</v>
      </c>
    </row>
    <row r="2451" spans="35:36" x14ac:dyDescent="0.15">
      <c r="AI2451" s="5">
        <v>40304.890599999999</v>
      </c>
      <c r="AJ2451" s="5">
        <v>118483.2987</v>
      </c>
    </row>
    <row r="2452" spans="35:36" x14ac:dyDescent="0.15">
      <c r="AI2452" s="5">
        <v>40439.266000000003</v>
      </c>
      <c r="AJ2452" s="5">
        <v>118389.2081</v>
      </c>
    </row>
    <row r="2453" spans="35:36" x14ac:dyDescent="0.15">
      <c r="AI2453" s="5">
        <v>40573.641300000003</v>
      </c>
      <c r="AJ2453" s="5">
        <v>118295.11749999999</v>
      </c>
    </row>
    <row r="2454" spans="35:36" x14ac:dyDescent="0.15">
      <c r="AI2454" s="5">
        <v>40708.016600000003</v>
      </c>
      <c r="AJ2454" s="5">
        <v>118201.0269</v>
      </c>
    </row>
    <row r="2455" spans="35:36" x14ac:dyDescent="0.15">
      <c r="AI2455" s="5">
        <v>40842.391900000002</v>
      </c>
      <c r="AJ2455" s="5">
        <v>118106.9363</v>
      </c>
    </row>
    <row r="2456" spans="35:36" x14ac:dyDescent="0.15">
      <c r="AI2456" s="5">
        <v>40976.767200000002</v>
      </c>
      <c r="AJ2456" s="5">
        <v>118012.84570000001</v>
      </c>
    </row>
    <row r="2457" spans="35:36" x14ac:dyDescent="0.15">
      <c r="AI2457" s="5">
        <v>41111.142599999999</v>
      </c>
      <c r="AJ2457" s="5">
        <v>117918.755</v>
      </c>
    </row>
    <row r="2458" spans="35:36" x14ac:dyDescent="0.15">
      <c r="AI2458" s="5">
        <v>41245.517899999999</v>
      </c>
      <c r="AJ2458" s="5">
        <v>117824.66439999999</v>
      </c>
    </row>
    <row r="2459" spans="35:36" x14ac:dyDescent="0.15">
      <c r="AI2459" s="5">
        <v>41379.893300000003</v>
      </c>
      <c r="AJ2459" s="5">
        <v>117730.5738</v>
      </c>
    </row>
    <row r="2460" spans="35:36" x14ac:dyDescent="0.15">
      <c r="AI2460" s="5">
        <v>41514.268600000003</v>
      </c>
      <c r="AJ2460" s="5">
        <v>117636.4832</v>
      </c>
    </row>
    <row r="2461" spans="35:36" x14ac:dyDescent="0.15">
      <c r="AI2461" s="5">
        <v>41648.643900000003</v>
      </c>
      <c r="AJ2461" s="5">
        <v>117542.3925</v>
      </c>
    </row>
    <row r="2462" spans="35:36" x14ac:dyDescent="0.15">
      <c r="AI2462" s="5">
        <v>41783.0193</v>
      </c>
      <c r="AJ2462" s="5">
        <v>117448.30190000001</v>
      </c>
    </row>
    <row r="2463" spans="35:36" x14ac:dyDescent="0.15">
      <c r="AI2463" s="5">
        <v>41917.3946</v>
      </c>
      <c r="AJ2463" s="5">
        <v>117354.2113</v>
      </c>
    </row>
    <row r="2464" spans="35:36" x14ac:dyDescent="0.15">
      <c r="AI2464" s="5">
        <v>42051.769899999999</v>
      </c>
      <c r="AJ2464" s="5">
        <v>117260.1207</v>
      </c>
    </row>
    <row r="2465" spans="35:36" x14ac:dyDescent="0.15">
      <c r="AI2465" s="5">
        <v>42186.145299999996</v>
      </c>
      <c r="AJ2465" s="5">
        <v>117166.03</v>
      </c>
    </row>
    <row r="2466" spans="35:36" x14ac:dyDescent="0.15">
      <c r="AI2466" s="5">
        <v>42320.520600000003</v>
      </c>
      <c r="AJ2466" s="5">
        <v>117071.9394</v>
      </c>
    </row>
    <row r="2467" spans="35:36" x14ac:dyDescent="0.15">
      <c r="AI2467" s="5">
        <v>42454.896000000001</v>
      </c>
      <c r="AJ2467" s="5">
        <v>116977.84880000001</v>
      </c>
    </row>
    <row r="2468" spans="35:36" x14ac:dyDescent="0.15">
      <c r="AI2468" s="5">
        <v>42589.271200000003</v>
      </c>
      <c r="AJ2468" s="5">
        <v>116883.7582</v>
      </c>
    </row>
    <row r="2469" spans="35:36" x14ac:dyDescent="0.15">
      <c r="AI2469" s="5">
        <v>42723.6466</v>
      </c>
      <c r="AJ2469" s="5">
        <v>116789.6676</v>
      </c>
    </row>
    <row r="2470" spans="35:36" x14ac:dyDescent="0.15">
      <c r="AI2470" s="5">
        <v>42858.0219</v>
      </c>
      <c r="AJ2470" s="5">
        <v>116695.577</v>
      </c>
    </row>
    <row r="2471" spans="35:36" x14ac:dyDescent="0.15">
      <c r="AI2471" s="5">
        <v>42992.397199999999</v>
      </c>
      <c r="AJ2471" s="5">
        <v>116601.4863</v>
      </c>
    </row>
    <row r="2472" spans="35:36" x14ac:dyDescent="0.15">
      <c r="AI2472" s="5">
        <v>43126.772599999997</v>
      </c>
      <c r="AJ2472" s="5">
        <v>116507.39569999999</v>
      </c>
    </row>
    <row r="2473" spans="35:36" x14ac:dyDescent="0.15">
      <c r="AI2473" s="5">
        <v>43261.147900000004</v>
      </c>
      <c r="AJ2473" s="5">
        <v>116413.3051</v>
      </c>
    </row>
    <row r="2474" spans="35:36" x14ac:dyDescent="0.15">
      <c r="AI2474" s="5">
        <v>43395.523300000001</v>
      </c>
      <c r="AJ2474" s="5">
        <v>116319.2145</v>
      </c>
    </row>
    <row r="2475" spans="35:36" x14ac:dyDescent="0.15">
      <c r="AI2475" s="5">
        <v>43529.8986</v>
      </c>
      <c r="AJ2475" s="5">
        <v>116225.1238</v>
      </c>
    </row>
    <row r="2476" spans="35:36" x14ac:dyDescent="0.15">
      <c r="AI2476" s="5">
        <v>43664.2739</v>
      </c>
      <c r="AJ2476" s="5">
        <v>116131.03320000001</v>
      </c>
    </row>
    <row r="2477" spans="35:36" x14ac:dyDescent="0.15">
      <c r="AI2477" s="5">
        <v>43798.649299999997</v>
      </c>
      <c r="AJ2477" s="5">
        <v>116036.94259999999</v>
      </c>
    </row>
    <row r="2478" spans="35:36" x14ac:dyDescent="0.15">
      <c r="AI2478" s="5">
        <v>43933.024599999997</v>
      </c>
      <c r="AJ2478" s="5">
        <v>115942.852</v>
      </c>
    </row>
    <row r="2479" spans="35:36" x14ac:dyDescent="0.15">
      <c r="AI2479" s="5">
        <v>44067.4</v>
      </c>
      <c r="AJ2479" s="5">
        <v>115848.7613</v>
      </c>
    </row>
    <row r="2480" spans="35:36" x14ac:dyDescent="0.15">
      <c r="AI2480" s="5">
        <v>44201.775199999996</v>
      </c>
      <c r="AJ2480" s="5">
        <v>115754.67080000001</v>
      </c>
    </row>
    <row r="2481" spans="35:36" x14ac:dyDescent="0.15">
      <c r="AI2481" s="5">
        <v>44336.150600000001</v>
      </c>
      <c r="AJ2481" s="5">
        <v>115660.58010000001</v>
      </c>
    </row>
    <row r="2482" spans="35:36" x14ac:dyDescent="0.15">
      <c r="AI2482" s="5">
        <v>44470.525900000001</v>
      </c>
      <c r="AJ2482" s="5">
        <v>115566.4895</v>
      </c>
    </row>
    <row r="2483" spans="35:36" x14ac:dyDescent="0.15">
      <c r="AI2483" s="5">
        <v>44604.9012</v>
      </c>
      <c r="AJ2483" s="5">
        <v>115472.3989</v>
      </c>
    </row>
    <row r="2484" spans="35:36" x14ac:dyDescent="0.15">
      <c r="AI2484" s="5">
        <v>44739.276599999997</v>
      </c>
      <c r="AJ2484" s="5">
        <v>115378.3083</v>
      </c>
    </row>
    <row r="2485" spans="35:36" x14ac:dyDescent="0.15">
      <c r="AI2485" s="5">
        <v>44873.651899999997</v>
      </c>
      <c r="AJ2485" s="5">
        <v>115284.2176</v>
      </c>
    </row>
    <row r="2486" spans="35:36" x14ac:dyDescent="0.15">
      <c r="AI2486" s="5">
        <v>45008.027300000002</v>
      </c>
      <c r="AJ2486" s="5">
        <v>115190.12699999999</v>
      </c>
    </row>
    <row r="2487" spans="35:36" x14ac:dyDescent="0.15">
      <c r="AI2487" s="5">
        <v>45142.402600000001</v>
      </c>
      <c r="AJ2487" s="5">
        <v>115096.0364</v>
      </c>
    </row>
    <row r="2488" spans="35:36" x14ac:dyDescent="0.15">
      <c r="AI2488" s="5">
        <v>45276.777900000001</v>
      </c>
      <c r="AJ2488" s="5">
        <v>115001.9458</v>
      </c>
    </row>
    <row r="2489" spans="35:36" x14ac:dyDescent="0.15">
      <c r="AI2489" s="5">
        <v>45411.153299999998</v>
      </c>
      <c r="AJ2489" s="5">
        <v>114907.8551</v>
      </c>
    </row>
    <row r="2490" spans="35:36" x14ac:dyDescent="0.15">
      <c r="AI2490" s="5">
        <v>45545.528599999998</v>
      </c>
      <c r="AJ2490" s="5">
        <v>114813.7645</v>
      </c>
    </row>
    <row r="2491" spans="35:36" x14ac:dyDescent="0.15">
      <c r="AI2491" s="5">
        <v>45679.904000000002</v>
      </c>
      <c r="AJ2491" s="5">
        <v>114719.67389999999</v>
      </c>
    </row>
    <row r="2492" spans="35:36" x14ac:dyDescent="0.15">
      <c r="AI2492" s="5">
        <v>45814.279300000002</v>
      </c>
      <c r="AJ2492" s="5">
        <v>114625.5833</v>
      </c>
    </row>
    <row r="2493" spans="35:36" x14ac:dyDescent="0.15">
      <c r="AI2493" s="5">
        <v>45948.654600000002</v>
      </c>
      <c r="AJ2493" s="5">
        <v>114531.4927</v>
      </c>
    </row>
    <row r="2494" spans="35:36" x14ac:dyDescent="0.15">
      <c r="AI2494" s="5">
        <v>46083.029900000001</v>
      </c>
      <c r="AJ2494" s="5">
        <v>114437.40210000001</v>
      </c>
    </row>
    <row r="2495" spans="35:36" x14ac:dyDescent="0.15">
      <c r="AI2495" s="5">
        <v>46217.405200000001</v>
      </c>
      <c r="AJ2495" s="5">
        <v>114343.31140000001</v>
      </c>
    </row>
    <row r="2496" spans="35:36" x14ac:dyDescent="0.15">
      <c r="AI2496" s="5">
        <v>46351.780599999998</v>
      </c>
      <c r="AJ2496" s="5">
        <v>114249.2208</v>
      </c>
    </row>
    <row r="2497" spans="35:36" x14ac:dyDescent="0.15">
      <c r="AI2497" s="5">
        <v>46486.155899999998</v>
      </c>
      <c r="AJ2497" s="5">
        <v>114155.1302</v>
      </c>
    </row>
    <row r="2498" spans="35:36" x14ac:dyDescent="0.15">
      <c r="AI2498" s="5">
        <v>46620.531300000002</v>
      </c>
      <c r="AJ2498" s="5">
        <v>114061.0396</v>
      </c>
    </row>
    <row r="2499" spans="35:36" x14ac:dyDescent="0.15">
      <c r="AI2499" s="5">
        <v>46754.906600000002</v>
      </c>
      <c r="AJ2499" s="5">
        <v>113966.9489</v>
      </c>
    </row>
    <row r="2500" spans="35:36" x14ac:dyDescent="0.15">
      <c r="AI2500" s="5">
        <v>46889.281900000002</v>
      </c>
      <c r="AJ2500" s="5">
        <v>113872.85830000001</v>
      </c>
    </row>
    <row r="2501" spans="35:36" x14ac:dyDescent="0.15">
      <c r="AI2501" s="5">
        <v>47023.657299999999</v>
      </c>
      <c r="AJ2501" s="5">
        <v>113778.7677</v>
      </c>
    </row>
    <row r="2502" spans="35:36" x14ac:dyDescent="0.15">
      <c r="AI2502" s="5">
        <v>47158.032599999999</v>
      </c>
      <c r="AJ2502" s="5">
        <v>113684.6771</v>
      </c>
    </row>
    <row r="2503" spans="35:36" x14ac:dyDescent="0.15">
      <c r="AI2503" s="5">
        <v>47292.407899999998</v>
      </c>
      <c r="AJ2503" s="5">
        <v>113590.5864</v>
      </c>
    </row>
    <row r="2504" spans="35:36" x14ac:dyDescent="0.15">
      <c r="AI2504" s="5">
        <v>47426.783300000003</v>
      </c>
      <c r="AJ2504" s="5">
        <v>113496.4958</v>
      </c>
    </row>
    <row r="2505" spans="35:36" x14ac:dyDescent="0.15">
      <c r="AI2505" s="5">
        <v>47561.158600000002</v>
      </c>
      <c r="AJ2505" s="5">
        <v>113402.40519999999</v>
      </c>
    </row>
    <row r="2506" spans="35:36" x14ac:dyDescent="0.15">
      <c r="AI2506" s="5">
        <v>47695.533900000002</v>
      </c>
      <c r="AJ2506" s="5">
        <v>113308.3146</v>
      </c>
    </row>
    <row r="2507" spans="35:36" x14ac:dyDescent="0.15">
      <c r="AI2507" s="5">
        <v>47829.909200000002</v>
      </c>
      <c r="AJ2507" s="5">
        <v>113214.224</v>
      </c>
    </row>
    <row r="2508" spans="35:36" x14ac:dyDescent="0.15">
      <c r="AI2508" s="5">
        <v>47964.284599999999</v>
      </c>
      <c r="AJ2508" s="5">
        <v>113120.13340000001</v>
      </c>
    </row>
    <row r="2509" spans="35:36" x14ac:dyDescent="0.15">
      <c r="AI2509" s="5">
        <v>48098.659899999999</v>
      </c>
      <c r="AJ2509" s="5">
        <v>113026.04270000001</v>
      </c>
    </row>
    <row r="2510" spans="35:36" x14ac:dyDescent="0.15">
      <c r="AI2510" s="5">
        <v>48233.035199999998</v>
      </c>
      <c r="AJ2510" s="5">
        <v>112931.95209999999</v>
      </c>
    </row>
    <row r="2511" spans="35:36" x14ac:dyDescent="0.15">
      <c r="AI2511" s="5">
        <v>48367.410600000003</v>
      </c>
      <c r="AJ2511" s="5">
        <v>112837.8615</v>
      </c>
    </row>
    <row r="2512" spans="35:36" x14ac:dyDescent="0.15">
      <c r="AI2512" s="5">
        <v>48501.785900000003</v>
      </c>
      <c r="AJ2512" s="5">
        <v>112743.7709</v>
      </c>
    </row>
    <row r="2513" spans="35:36" x14ac:dyDescent="0.15">
      <c r="AI2513" s="5">
        <v>48636.1613</v>
      </c>
      <c r="AJ2513" s="5">
        <v>112649.6802</v>
      </c>
    </row>
    <row r="2514" spans="35:36" x14ac:dyDescent="0.15">
      <c r="AI2514" s="5">
        <v>48770.536599999999</v>
      </c>
      <c r="AJ2514" s="5">
        <v>112555.58960000001</v>
      </c>
    </row>
    <row r="2515" spans="35:36" x14ac:dyDescent="0.15">
      <c r="AI2515" s="5">
        <v>48904.911899999999</v>
      </c>
      <c r="AJ2515" s="5">
        <v>112461.499</v>
      </c>
    </row>
    <row r="2516" spans="35:36" x14ac:dyDescent="0.15">
      <c r="AI2516" s="5">
        <v>49039.287300000004</v>
      </c>
      <c r="AJ2516" s="5">
        <v>112367.4083</v>
      </c>
    </row>
    <row r="2517" spans="35:36" x14ac:dyDescent="0.15">
      <c r="AI2517" s="5">
        <v>49173.662600000003</v>
      </c>
      <c r="AJ2517" s="5">
        <v>112273.3177</v>
      </c>
    </row>
    <row r="2518" spans="35:36" x14ac:dyDescent="0.15">
      <c r="AI2518" s="5">
        <v>49308.038</v>
      </c>
      <c r="AJ2518" s="5">
        <v>112179.2271</v>
      </c>
    </row>
    <row r="2519" spans="35:36" x14ac:dyDescent="0.15">
      <c r="AI2519" s="5">
        <v>49442.413200000003</v>
      </c>
      <c r="AJ2519" s="5">
        <v>112085.13649999999</v>
      </c>
    </row>
    <row r="2520" spans="35:36" x14ac:dyDescent="0.15">
      <c r="AI2520" s="5">
        <v>49576.789400000001</v>
      </c>
      <c r="AJ2520" s="5">
        <v>111991.0453</v>
      </c>
    </row>
    <row r="2521" spans="35:36" x14ac:dyDescent="0.15">
      <c r="AI2521" s="5">
        <v>49711.1639</v>
      </c>
      <c r="AJ2521" s="5">
        <v>111896.9553</v>
      </c>
    </row>
    <row r="2522" spans="35:36" x14ac:dyDescent="0.15">
      <c r="AI2522" s="5">
        <v>49845.540099999998</v>
      </c>
      <c r="AJ2522" s="5">
        <v>111802.86410000001</v>
      </c>
    </row>
    <row r="2523" spans="35:36" x14ac:dyDescent="0.15">
      <c r="AI2523" s="5">
        <v>49979.914599999996</v>
      </c>
      <c r="AJ2523" s="5">
        <v>111708.774</v>
      </c>
    </row>
    <row r="2524" spans="35:36" x14ac:dyDescent="0.15">
      <c r="AI2524" s="5">
        <v>50114.290699999998</v>
      </c>
      <c r="AJ2524" s="5">
        <v>111614.6828</v>
      </c>
    </row>
    <row r="2525" spans="35:36" x14ac:dyDescent="0.15">
      <c r="AI2525" s="5">
        <v>50248.665300000001</v>
      </c>
      <c r="AJ2525" s="5">
        <v>111520.5928</v>
      </c>
    </row>
    <row r="2526" spans="35:36" x14ac:dyDescent="0.15">
      <c r="AI2526" s="5">
        <v>50383.041400000002</v>
      </c>
      <c r="AJ2526" s="5">
        <v>111426.5016</v>
      </c>
    </row>
    <row r="2527" spans="35:36" x14ac:dyDescent="0.15">
      <c r="AI2527" s="5">
        <v>50517.4159</v>
      </c>
      <c r="AJ2527" s="5">
        <v>111332.4115</v>
      </c>
    </row>
    <row r="2528" spans="35:36" x14ac:dyDescent="0.15">
      <c r="AI2528" s="5">
        <v>50651.792099999999</v>
      </c>
      <c r="AJ2528" s="5">
        <v>111238.32030000001</v>
      </c>
    </row>
    <row r="2529" spans="35:36" x14ac:dyDescent="0.15">
      <c r="AI2529" s="5">
        <v>50786.166599999997</v>
      </c>
      <c r="AJ2529" s="5">
        <v>111144.2303</v>
      </c>
    </row>
    <row r="2530" spans="35:36" x14ac:dyDescent="0.15">
      <c r="AI2530" s="5">
        <v>50920.542699999998</v>
      </c>
      <c r="AJ2530" s="5">
        <v>111050.1391</v>
      </c>
    </row>
    <row r="2531" spans="35:36" x14ac:dyDescent="0.15">
      <c r="AI2531" s="5">
        <v>51054.917300000001</v>
      </c>
      <c r="AJ2531" s="5">
        <v>110956.049</v>
      </c>
    </row>
    <row r="2532" spans="35:36" x14ac:dyDescent="0.15">
      <c r="AI2532" s="5">
        <v>51189.293400000002</v>
      </c>
      <c r="AJ2532" s="5">
        <v>110861.95789999999</v>
      </c>
    </row>
    <row r="2533" spans="35:36" x14ac:dyDescent="0.15">
      <c r="AI2533" s="5">
        <v>51323.6679</v>
      </c>
      <c r="AJ2533" s="5">
        <v>110767.86780000001</v>
      </c>
    </row>
    <row r="2534" spans="35:36" x14ac:dyDescent="0.15">
      <c r="AI2534" s="5">
        <v>51458.044099999999</v>
      </c>
      <c r="AJ2534" s="5">
        <v>110673.7766</v>
      </c>
    </row>
    <row r="2535" spans="35:36" x14ac:dyDescent="0.15">
      <c r="AI2535" s="5">
        <v>51592.418599999997</v>
      </c>
      <c r="AJ2535" s="5">
        <v>110579.6866</v>
      </c>
    </row>
    <row r="2536" spans="35:36" x14ac:dyDescent="0.15">
      <c r="AI2536" s="5">
        <v>51726.794699999999</v>
      </c>
      <c r="AJ2536" s="5">
        <v>110485.59540000001</v>
      </c>
    </row>
    <row r="2537" spans="35:36" x14ac:dyDescent="0.15">
      <c r="AI2537" s="5">
        <v>51861.169300000001</v>
      </c>
      <c r="AJ2537" s="5">
        <v>110391.5053</v>
      </c>
    </row>
    <row r="2538" spans="35:36" x14ac:dyDescent="0.15">
      <c r="AI2538" s="5">
        <v>51995.545400000003</v>
      </c>
      <c r="AJ2538" s="5">
        <v>110297.41409999999</v>
      </c>
    </row>
    <row r="2539" spans="35:36" x14ac:dyDescent="0.15">
      <c r="AI2539" s="5">
        <v>52129.919900000001</v>
      </c>
      <c r="AJ2539" s="5">
        <v>110203.3241</v>
      </c>
    </row>
    <row r="2540" spans="35:36" x14ac:dyDescent="0.15">
      <c r="AI2540" s="5">
        <v>52264.2961</v>
      </c>
      <c r="AJ2540" s="5">
        <v>110109.2329</v>
      </c>
    </row>
    <row r="2541" spans="35:36" x14ac:dyDescent="0.15">
      <c r="AI2541" s="5">
        <v>52398.670599999998</v>
      </c>
      <c r="AJ2541" s="5">
        <v>110015.1428</v>
      </c>
    </row>
    <row r="2542" spans="35:36" x14ac:dyDescent="0.15">
      <c r="AI2542" s="5">
        <v>52533.046699999999</v>
      </c>
      <c r="AJ2542" s="5">
        <v>109921.0517</v>
      </c>
    </row>
    <row r="2543" spans="35:36" x14ac:dyDescent="0.15">
      <c r="AI2543" s="5">
        <v>52667.421300000002</v>
      </c>
      <c r="AJ2543" s="5">
        <v>109826.9616</v>
      </c>
    </row>
    <row r="2544" spans="35:36" x14ac:dyDescent="0.15">
      <c r="AI2544" s="5">
        <v>52801.797400000003</v>
      </c>
      <c r="AJ2544" s="5">
        <v>109732.8704</v>
      </c>
    </row>
    <row r="2545" spans="35:36" x14ac:dyDescent="0.15">
      <c r="AI2545" s="5">
        <v>52936.171900000001</v>
      </c>
      <c r="AJ2545" s="5">
        <v>109638.7804</v>
      </c>
    </row>
    <row r="2546" spans="35:36" x14ac:dyDescent="0.15">
      <c r="AI2546" s="5">
        <v>53070.548000000003</v>
      </c>
      <c r="AJ2546" s="5">
        <v>109544.68919999999</v>
      </c>
    </row>
    <row r="2547" spans="35:36" x14ac:dyDescent="0.15">
      <c r="AI2547" s="5">
        <v>53204.922599999998</v>
      </c>
      <c r="AJ2547" s="5">
        <v>109450.59910000001</v>
      </c>
    </row>
    <row r="2548" spans="35:36" x14ac:dyDescent="0.15">
      <c r="AI2548" s="5">
        <v>53339.298699999999</v>
      </c>
      <c r="AJ2548" s="5">
        <v>109356.5079</v>
      </c>
    </row>
    <row r="2549" spans="35:36" x14ac:dyDescent="0.15">
      <c r="AI2549" s="5">
        <v>53473.673199999997</v>
      </c>
      <c r="AJ2549" s="5">
        <v>109262.4179</v>
      </c>
    </row>
    <row r="2550" spans="35:36" x14ac:dyDescent="0.15">
      <c r="AI2550" s="5">
        <v>53608.049400000004</v>
      </c>
      <c r="AJ2550" s="5">
        <v>109168.32670000001</v>
      </c>
    </row>
    <row r="2551" spans="35:36" x14ac:dyDescent="0.15">
      <c r="AI2551" s="5">
        <v>53742.423900000002</v>
      </c>
      <c r="AJ2551" s="5">
        <v>109074.2366</v>
      </c>
    </row>
    <row r="2552" spans="35:36" x14ac:dyDescent="0.15">
      <c r="AI2552" s="5">
        <v>53876.8001</v>
      </c>
      <c r="AJ2552" s="5">
        <v>108980.14539999999</v>
      </c>
    </row>
    <row r="2553" spans="35:36" x14ac:dyDescent="0.15">
      <c r="AI2553" s="5">
        <v>54011.174599999998</v>
      </c>
      <c r="AJ2553" s="5">
        <v>108886.0554</v>
      </c>
    </row>
    <row r="2554" spans="35:36" x14ac:dyDescent="0.15">
      <c r="AI2554" s="5">
        <v>54145.5507</v>
      </c>
      <c r="AJ2554" s="5">
        <v>108791.9642</v>
      </c>
    </row>
    <row r="2555" spans="35:36" x14ac:dyDescent="0.15">
      <c r="AI2555" s="5">
        <v>54279.925300000003</v>
      </c>
      <c r="AJ2555" s="5">
        <v>108697.8741</v>
      </c>
    </row>
    <row r="2556" spans="35:36" x14ac:dyDescent="0.15">
      <c r="AI2556" s="5">
        <v>54414.301399999997</v>
      </c>
      <c r="AJ2556" s="5">
        <v>108603.783</v>
      </c>
    </row>
    <row r="2557" spans="35:36" x14ac:dyDescent="0.15">
      <c r="AI2557" s="5">
        <v>54548.675900000002</v>
      </c>
      <c r="AJ2557" s="5">
        <v>108509.69289999999</v>
      </c>
    </row>
    <row r="2558" spans="35:36" x14ac:dyDescent="0.15">
      <c r="AI2558" s="5">
        <v>54683.052000000003</v>
      </c>
      <c r="AJ2558" s="5">
        <v>108415.6017</v>
      </c>
    </row>
    <row r="2559" spans="35:36" x14ac:dyDescent="0.15">
      <c r="AI2559" s="5">
        <v>54817.426599999999</v>
      </c>
      <c r="AJ2559" s="5">
        <v>108321.5117</v>
      </c>
    </row>
    <row r="2560" spans="35:36" x14ac:dyDescent="0.15">
      <c r="AI2560" s="5">
        <v>54951.8027</v>
      </c>
      <c r="AJ2560" s="5">
        <v>108227.42049999999</v>
      </c>
    </row>
    <row r="2561" spans="35:36" x14ac:dyDescent="0.15">
      <c r="AI2561" s="5">
        <v>55086.177199999998</v>
      </c>
      <c r="AJ2561" s="5">
        <v>108133.33040000001</v>
      </c>
    </row>
    <row r="2562" spans="35:36" x14ac:dyDescent="0.15">
      <c r="AI2562" s="5">
        <v>55220.553399999997</v>
      </c>
      <c r="AJ2562" s="5">
        <v>108039.2392</v>
      </c>
    </row>
    <row r="2563" spans="35:36" x14ac:dyDescent="0.15">
      <c r="AI2563" s="5">
        <v>55354.927900000002</v>
      </c>
      <c r="AJ2563" s="5">
        <v>107945.1492</v>
      </c>
    </row>
    <row r="2564" spans="35:36" x14ac:dyDescent="0.15">
      <c r="AI2564" s="5">
        <v>55489.304100000001</v>
      </c>
      <c r="AJ2564" s="5">
        <v>107851.058</v>
      </c>
    </row>
    <row r="2565" spans="35:36" x14ac:dyDescent="0.15">
      <c r="AI2565" s="5">
        <v>55623.678599999999</v>
      </c>
      <c r="AJ2565" s="5">
        <v>107756.9679</v>
      </c>
    </row>
    <row r="2566" spans="35:36" x14ac:dyDescent="0.15">
      <c r="AI2566" s="5">
        <v>55758.054799999998</v>
      </c>
      <c r="AJ2566" s="5">
        <v>107662.87669999999</v>
      </c>
    </row>
    <row r="2567" spans="35:36" x14ac:dyDescent="0.15">
      <c r="AI2567" s="5">
        <v>55892.429300000003</v>
      </c>
      <c r="AJ2567" s="5">
        <v>107568.7867</v>
      </c>
    </row>
    <row r="2568" spans="35:36" x14ac:dyDescent="0.15">
      <c r="AI2568" s="5">
        <v>56026.805399999997</v>
      </c>
      <c r="AJ2568" s="5">
        <v>107474.6955</v>
      </c>
    </row>
    <row r="2569" spans="35:36" x14ac:dyDescent="0.15">
      <c r="AI2569" s="5">
        <v>56161.18</v>
      </c>
      <c r="AJ2569" s="5">
        <v>107380.6054</v>
      </c>
    </row>
    <row r="2570" spans="35:36" x14ac:dyDescent="0.15">
      <c r="AI2570" s="5">
        <v>56295.555999999997</v>
      </c>
      <c r="AJ2570" s="5">
        <v>107286.5143</v>
      </c>
    </row>
    <row r="2571" spans="35:36" x14ac:dyDescent="0.15">
      <c r="AI2571" s="5">
        <v>56429.9306</v>
      </c>
      <c r="AJ2571" s="5">
        <v>107192.42419999999</v>
      </c>
    </row>
    <row r="2572" spans="35:36" x14ac:dyDescent="0.15">
      <c r="AI2572" s="5">
        <v>56564.306700000001</v>
      </c>
      <c r="AJ2572" s="5">
        <v>107098.333</v>
      </c>
    </row>
    <row r="2573" spans="35:36" x14ac:dyDescent="0.15">
      <c r="AI2573" s="5">
        <v>56698.681199999999</v>
      </c>
      <c r="AJ2573" s="5">
        <v>107004.243</v>
      </c>
    </row>
    <row r="2574" spans="35:36" x14ac:dyDescent="0.15">
      <c r="AI2574" s="5">
        <v>56833.057399999998</v>
      </c>
      <c r="AJ2574" s="5">
        <v>106910.15180000001</v>
      </c>
    </row>
    <row r="2575" spans="35:36" x14ac:dyDescent="0.15">
      <c r="AI2575" s="5">
        <v>56967.431900000003</v>
      </c>
      <c r="AJ2575" s="5">
        <v>106816.06170000001</v>
      </c>
    </row>
    <row r="2576" spans="35:36" x14ac:dyDescent="0.15">
      <c r="AI2576" s="5">
        <v>57101.808100000002</v>
      </c>
      <c r="AJ2576" s="5">
        <v>106721.9705</v>
      </c>
    </row>
    <row r="2577" spans="35:36" x14ac:dyDescent="0.15">
      <c r="AI2577" s="5">
        <v>57236.1826</v>
      </c>
      <c r="AJ2577" s="5">
        <v>106627.8805</v>
      </c>
    </row>
    <row r="2578" spans="35:36" x14ac:dyDescent="0.15">
      <c r="AI2578" s="5">
        <v>57370.558799999999</v>
      </c>
      <c r="AJ2578" s="5">
        <v>106533.7893</v>
      </c>
    </row>
    <row r="2579" spans="35:36" x14ac:dyDescent="0.15">
      <c r="AI2579" s="5">
        <v>57504.933299999997</v>
      </c>
      <c r="AJ2579" s="5">
        <v>106439.6992</v>
      </c>
    </row>
    <row r="2580" spans="35:36" x14ac:dyDescent="0.15">
      <c r="AI2580" s="5">
        <v>36098.970500000003</v>
      </c>
      <c r="AJ2580" s="5">
        <v>121628.57399999999</v>
      </c>
    </row>
    <row r="2581" spans="35:36" x14ac:dyDescent="0.15">
      <c r="AI2581" s="5">
        <v>36233.3459</v>
      </c>
      <c r="AJ2581" s="5">
        <v>121534.4834</v>
      </c>
    </row>
    <row r="2582" spans="35:36" x14ac:dyDescent="0.15">
      <c r="AI2582" s="5">
        <v>36367.7212</v>
      </c>
      <c r="AJ2582" s="5">
        <v>121440.3927</v>
      </c>
    </row>
    <row r="2583" spans="35:36" x14ac:dyDescent="0.15">
      <c r="AI2583" s="5">
        <v>36502.096599999997</v>
      </c>
      <c r="AJ2583" s="5">
        <v>121346.3021</v>
      </c>
    </row>
    <row r="2584" spans="35:36" x14ac:dyDescent="0.15">
      <c r="AI2584" s="5">
        <v>36636.471899999997</v>
      </c>
      <c r="AJ2584" s="5">
        <v>121252.2115</v>
      </c>
    </row>
    <row r="2585" spans="35:36" x14ac:dyDescent="0.15">
      <c r="AI2585" s="5">
        <v>36770.847199999997</v>
      </c>
      <c r="AJ2585" s="5">
        <v>121158.12089999999</v>
      </c>
    </row>
    <row r="2586" spans="35:36" x14ac:dyDescent="0.15">
      <c r="AI2586" s="5">
        <v>36905.222600000001</v>
      </c>
      <c r="AJ2586" s="5">
        <v>121064.03019999999</v>
      </c>
    </row>
    <row r="2587" spans="35:36" x14ac:dyDescent="0.15">
      <c r="AI2587" s="5">
        <v>37039.597900000001</v>
      </c>
      <c r="AJ2587" s="5">
        <v>120969.9396</v>
      </c>
    </row>
    <row r="2588" spans="35:36" x14ac:dyDescent="0.15">
      <c r="AI2588" s="5">
        <v>37173.973299999998</v>
      </c>
      <c r="AJ2588" s="5">
        <v>120875.849</v>
      </c>
    </row>
    <row r="2589" spans="35:36" x14ac:dyDescent="0.15">
      <c r="AI2589" s="5">
        <v>37308.348599999998</v>
      </c>
      <c r="AJ2589" s="5">
        <v>120781.75840000001</v>
      </c>
    </row>
    <row r="2590" spans="35:36" x14ac:dyDescent="0.15">
      <c r="AI2590" s="5">
        <v>37442.723899999997</v>
      </c>
      <c r="AJ2590" s="5">
        <v>120687.6678</v>
      </c>
    </row>
    <row r="2591" spans="35:36" x14ac:dyDescent="0.15">
      <c r="AI2591" s="5">
        <v>37577.099199999997</v>
      </c>
      <c r="AJ2591" s="5">
        <v>120593.5772</v>
      </c>
    </row>
    <row r="2592" spans="35:36" x14ac:dyDescent="0.15">
      <c r="AI2592" s="5">
        <v>37711.474499999997</v>
      </c>
      <c r="AJ2592" s="5">
        <v>120499.4865</v>
      </c>
    </row>
    <row r="2593" spans="35:36" x14ac:dyDescent="0.15">
      <c r="AI2593" s="5">
        <v>37845.849900000001</v>
      </c>
      <c r="AJ2593" s="5">
        <v>120405.3959</v>
      </c>
    </row>
    <row r="2594" spans="35:36" x14ac:dyDescent="0.15">
      <c r="AI2594" s="5">
        <v>37980.225200000001</v>
      </c>
      <c r="AJ2594" s="5">
        <v>120311.30530000001</v>
      </c>
    </row>
    <row r="2595" spans="35:36" x14ac:dyDescent="0.15">
      <c r="AI2595" s="5">
        <v>38114.6005</v>
      </c>
      <c r="AJ2595" s="5">
        <v>120217.2147</v>
      </c>
    </row>
    <row r="2596" spans="35:36" x14ac:dyDescent="0.15">
      <c r="AI2596" s="5">
        <v>38248.975899999998</v>
      </c>
      <c r="AJ2596" s="5">
        <v>120123.124</v>
      </c>
    </row>
    <row r="2597" spans="35:36" x14ac:dyDescent="0.15">
      <c r="AI2597" s="5">
        <v>38383.351199999997</v>
      </c>
      <c r="AJ2597" s="5">
        <v>120029.0334</v>
      </c>
    </row>
    <row r="2598" spans="35:36" x14ac:dyDescent="0.15">
      <c r="AI2598" s="5">
        <v>38517.726600000002</v>
      </c>
      <c r="AJ2598" s="5">
        <v>119934.9428</v>
      </c>
    </row>
    <row r="2599" spans="35:36" x14ac:dyDescent="0.15">
      <c r="AI2599" s="5">
        <v>38652.101900000001</v>
      </c>
      <c r="AJ2599" s="5">
        <v>119840.85219999999</v>
      </c>
    </row>
    <row r="2600" spans="35:36" x14ac:dyDescent="0.15">
      <c r="AI2600" s="5">
        <v>38786.477200000001</v>
      </c>
      <c r="AJ2600" s="5">
        <v>119746.76149999999</v>
      </c>
    </row>
    <row r="2601" spans="35:36" x14ac:dyDescent="0.15">
      <c r="AI2601" s="5">
        <v>38920.852599999998</v>
      </c>
      <c r="AJ2601" s="5">
        <v>119652.6709</v>
      </c>
    </row>
    <row r="2602" spans="35:36" x14ac:dyDescent="0.15">
      <c r="AI2602" s="5">
        <v>39055.227899999998</v>
      </c>
      <c r="AJ2602" s="5">
        <v>119558.5803</v>
      </c>
    </row>
    <row r="2603" spans="35:36" x14ac:dyDescent="0.15">
      <c r="AI2603" s="5">
        <v>39189.603199999998</v>
      </c>
      <c r="AJ2603" s="5">
        <v>119464.48970000001</v>
      </c>
    </row>
    <row r="2604" spans="35:36" x14ac:dyDescent="0.15">
      <c r="AI2604" s="5">
        <v>39323.978499999997</v>
      </c>
      <c r="AJ2604" s="5">
        <v>119370.3991</v>
      </c>
    </row>
    <row r="2605" spans="35:36" x14ac:dyDescent="0.15">
      <c r="AI2605" s="5">
        <v>39458.353900000002</v>
      </c>
      <c r="AJ2605" s="5">
        <v>119276.3085</v>
      </c>
    </row>
    <row r="2606" spans="35:36" x14ac:dyDescent="0.15">
      <c r="AI2606" s="5">
        <v>39592.729200000002</v>
      </c>
      <c r="AJ2606" s="5">
        <v>119182.2178</v>
      </c>
    </row>
    <row r="2607" spans="35:36" x14ac:dyDescent="0.15">
      <c r="AI2607" s="5">
        <v>39727.104500000001</v>
      </c>
      <c r="AJ2607" s="5">
        <v>119088.1272</v>
      </c>
    </row>
    <row r="2608" spans="35:36" x14ac:dyDescent="0.15">
      <c r="AI2608" s="5">
        <v>39861.479899999998</v>
      </c>
      <c r="AJ2608" s="5">
        <v>118994.03660000001</v>
      </c>
    </row>
    <row r="2609" spans="35:36" x14ac:dyDescent="0.15">
      <c r="AI2609" s="5">
        <v>39995.855199999998</v>
      </c>
      <c r="AJ2609" s="5">
        <v>118899.946</v>
      </c>
    </row>
    <row r="2610" spans="35:36" x14ac:dyDescent="0.15">
      <c r="AI2610" s="5">
        <v>40130.230600000003</v>
      </c>
      <c r="AJ2610" s="5">
        <v>118805.8553</v>
      </c>
    </row>
    <row r="2611" spans="35:36" x14ac:dyDescent="0.15">
      <c r="AI2611" s="5">
        <v>40264.605900000002</v>
      </c>
      <c r="AJ2611" s="5">
        <v>118711.7647</v>
      </c>
    </row>
    <row r="2612" spans="35:36" x14ac:dyDescent="0.15">
      <c r="AI2612" s="5">
        <v>40398.981200000002</v>
      </c>
      <c r="AJ2612" s="5">
        <v>118617.6741</v>
      </c>
    </row>
    <row r="2613" spans="35:36" x14ac:dyDescent="0.15">
      <c r="AI2613" s="5">
        <v>40533.356599999999</v>
      </c>
      <c r="AJ2613" s="5">
        <v>118523.58349999999</v>
      </c>
    </row>
    <row r="2614" spans="35:36" x14ac:dyDescent="0.15">
      <c r="AI2614" s="5">
        <v>40667.731899999999</v>
      </c>
      <c r="AJ2614" s="5">
        <v>118429.49280000001</v>
      </c>
    </row>
    <row r="2615" spans="35:36" x14ac:dyDescent="0.15">
      <c r="AI2615" s="5">
        <v>40802.107300000003</v>
      </c>
      <c r="AJ2615" s="5">
        <v>118335.4022</v>
      </c>
    </row>
    <row r="2616" spans="35:36" x14ac:dyDescent="0.15">
      <c r="AI2616" s="5">
        <v>40936.482499999998</v>
      </c>
      <c r="AJ2616" s="5">
        <v>118241.3116</v>
      </c>
    </row>
    <row r="2617" spans="35:36" x14ac:dyDescent="0.15">
      <c r="AI2617" s="5">
        <v>41070.857900000003</v>
      </c>
      <c r="AJ2617" s="5">
        <v>118147.22100000001</v>
      </c>
    </row>
    <row r="2618" spans="35:36" x14ac:dyDescent="0.15">
      <c r="AI2618" s="5">
        <v>41205.233200000002</v>
      </c>
      <c r="AJ2618" s="5">
        <v>118053.13039999999</v>
      </c>
    </row>
    <row r="2619" spans="35:36" x14ac:dyDescent="0.15">
      <c r="AI2619" s="5">
        <v>41339.608500000002</v>
      </c>
      <c r="AJ2619" s="5">
        <v>117959.0398</v>
      </c>
    </row>
    <row r="2620" spans="35:36" x14ac:dyDescent="0.15">
      <c r="AI2620" s="5">
        <v>41473.983899999999</v>
      </c>
      <c r="AJ2620" s="5">
        <v>117864.9491</v>
      </c>
    </row>
    <row r="2621" spans="35:36" x14ac:dyDescent="0.15">
      <c r="AI2621" s="5">
        <v>41608.359199999999</v>
      </c>
      <c r="AJ2621" s="5">
        <v>117770.8585</v>
      </c>
    </row>
    <row r="2622" spans="35:36" x14ac:dyDescent="0.15">
      <c r="AI2622" s="5">
        <v>41742.734600000003</v>
      </c>
      <c r="AJ2622" s="5">
        <v>117676.76790000001</v>
      </c>
    </row>
    <row r="2623" spans="35:36" x14ac:dyDescent="0.15">
      <c r="AI2623" s="5">
        <v>41877.109900000003</v>
      </c>
      <c r="AJ2623" s="5">
        <v>117582.6773</v>
      </c>
    </row>
    <row r="2624" spans="35:36" x14ac:dyDescent="0.15">
      <c r="AI2624" s="5">
        <v>42011.485200000003</v>
      </c>
      <c r="AJ2624" s="5">
        <v>117488.5866</v>
      </c>
    </row>
    <row r="2625" spans="35:36" x14ac:dyDescent="0.15">
      <c r="AI2625" s="5">
        <v>42145.8606</v>
      </c>
      <c r="AJ2625" s="5">
        <v>117394.496</v>
      </c>
    </row>
    <row r="2626" spans="35:36" x14ac:dyDescent="0.15">
      <c r="AI2626" s="5">
        <v>42280.2359</v>
      </c>
      <c r="AJ2626" s="5">
        <v>117300.4054</v>
      </c>
    </row>
    <row r="2627" spans="35:36" x14ac:dyDescent="0.15">
      <c r="AI2627" s="5">
        <v>42414.611299999997</v>
      </c>
      <c r="AJ2627" s="5">
        <v>117206.3147</v>
      </c>
    </row>
    <row r="2628" spans="35:36" x14ac:dyDescent="0.15">
      <c r="AI2628" s="5">
        <v>42548.986599999997</v>
      </c>
      <c r="AJ2628" s="5">
        <v>117112.22410000001</v>
      </c>
    </row>
    <row r="2629" spans="35:36" x14ac:dyDescent="0.15">
      <c r="AI2629" s="5">
        <v>42683.361900000004</v>
      </c>
      <c r="AJ2629" s="5">
        <v>117018.1336</v>
      </c>
    </row>
    <row r="2630" spans="35:36" x14ac:dyDescent="0.15">
      <c r="AI2630" s="5">
        <v>42817.737200000003</v>
      </c>
      <c r="AJ2630" s="5">
        <v>116924.0429</v>
      </c>
    </row>
    <row r="2631" spans="35:36" x14ac:dyDescent="0.15">
      <c r="AI2631" s="5">
        <v>42952.112500000003</v>
      </c>
      <c r="AJ2631" s="5">
        <v>116829.9523</v>
      </c>
    </row>
    <row r="2632" spans="35:36" x14ac:dyDescent="0.15">
      <c r="AI2632" s="5">
        <v>43086.4879</v>
      </c>
      <c r="AJ2632" s="5">
        <v>116735.86169999999</v>
      </c>
    </row>
    <row r="2633" spans="35:36" x14ac:dyDescent="0.15">
      <c r="AI2633" s="5">
        <v>43220.8632</v>
      </c>
      <c r="AJ2633" s="5">
        <v>116641.77099999999</v>
      </c>
    </row>
    <row r="2634" spans="35:36" x14ac:dyDescent="0.15">
      <c r="AI2634" s="5">
        <v>43355.238499999999</v>
      </c>
      <c r="AJ2634" s="5">
        <v>116547.6804</v>
      </c>
    </row>
    <row r="2635" spans="35:36" x14ac:dyDescent="0.15">
      <c r="AI2635" s="5">
        <v>43489.613899999997</v>
      </c>
      <c r="AJ2635" s="5">
        <v>116453.5898</v>
      </c>
    </row>
    <row r="2636" spans="35:36" x14ac:dyDescent="0.15">
      <c r="AI2636" s="5">
        <v>43623.989200000004</v>
      </c>
      <c r="AJ2636" s="5">
        <v>116359.49920000001</v>
      </c>
    </row>
    <row r="2637" spans="35:36" x14ac:dyDescent="0.15">
      <c r="AI2637" s="5">
        <v>43758.364600000001</v>
      </c>
      <c r="AJ2637" s="5">
        <v>116265.40850000001</v>
      </c>
    </row>
    <row r="2638" spans="35:36" x14ac:dyDescent="0.15">
      <c r="AI2638" s="5">
        <v>43892.7399</v>
      </c>
      <c r="AJ2638" s="5">
        <v>116171.31789999999</v>
      </c>
    </row>
    <row r="2639" spans="35:36" x14ac:dyDescent="0.15">
      <c r="AI2639" s="5">
        <v>44027.1152</v>
      </c>
      <c r="AJ2639" s="5">
        <v>116077.2273</v>
      </c>
    </row>
    <row r="2640" spans="35:36" x14ac:dyDescent="0.15">
      <c r="AI2640" s="5">
        <v>44161.490599999997</v>
      </c>
      <c r="AJ2640" s="5">
        <v>115983.1367</v>
      </c>
    </row>
    <row r="2641" spans="35:36" x14ac:dyDescent="0.15">
      <c r="AI2641" s="5">
        <v>44295.8658</v>
      </c>
      <c r="AJ2641" s="5">
        <v>115889.04610000001</v>
      </c>
    </row>
    <row r="2642" spans="35:36" x14ac:dyDescent="0.15">
      <c r="AI2642" s="5">
        <v>44430.241199999997</v>
      </c>
      <c r="AJ2642" s="5">
        <v>115794.9555</v>
      </c>
    </row>
    <row r="2643" spans="35:36" x14ac:dyDescent="0.15">
      <c r="AI2643" s="5">
        <v>44564.616499999996</v>
      </c>
      <c r="AJ2643" s="5">
        <v>115700.8648</v>
      </c>
    </row>
    <row r="2644" spans="35:36" x14ac:dyDescent="0.15">
      <c r="AI2644" s="5">
        <v>44698.991900000001</v>
      </c>
      <c r="AJ2644" s="5">
        <v>115606.7742</v>
      </c>
    </row>
    <row r="2645" spans="35:36" x14ac:dyDescent="0.15">
      <c r="AI2645" s="5">
        <v>44833.367200000001</v>
      </c>
      <c r="AJ2645" s="5">
        <v>115512.6836</v>
      </c>
    </row>
    <row r="2646" spans="35:36" x14ac:dyDescent="0.15">
      <c r="AI2646" s="5">
        <v>44967.7425</v>
      </c>
      <c r="AJ2646" s="5">
        <v>115418.59299999999</v>
      </c>
    </row>
    <row r="2647" spans="35:36" x14ac:dyDescent="0.15">
      <c r="AI2647" s="5">
        <v>45102.117899999997</v>
      </c>
      <c r="AJ2647" s="5">
        <v>115324.50229999999</v>
      </c>
    </row>
    <row r="2648" spans="35:36" x14ac:dyDescent="0.15">
      <c r="AI2648" s="5">
        <v>45236.493199999997</v>
      </c>
      <c r="AJ2648" s="5">
        <v>115230.4117</v>
      </c>
    </row>
    <row r="2649" spans="35:36" x14ac:dyDescent="0.15">
      <c r="AI2649" s="5">
        <v>45370.868600000002</v>
      </c>
      <c r="AJ2649" s="5">
        <v>115136.3211</v>
      </c>
    </row>
    <row r="2650" spans="35:36" x14ac:dyDescent="0.15">
      <c r="AI2650" s="5">
        <v>45505.243900000001</v>
      </c>
      <c r="AJ2650" s="5">
        <v>115042.23050000001</v>
      </c>
    </row>
    <row r="2651" spans="35:36" x14ac:dyDescent="0.15">
      <c r="AI2651" s="5">
        <v>45639.619200000001</v>
      </c>
      <c r="AJ2651" s="5">
        <v>114948.1398</v>
      </c>
    </row>
    <row r="2652" spans="35:36" x14ac:dyDescent="0.15">
      <c r="AI2652" s="5">
        <v>45773.994599999998</v>
      </c>
      <c r="AJ2652" s="5">
        <v>114854.04919999999</v>
      </c>
    </row>
    <row r="2653" spans="35:36" x14ac:dyDescent="0.15">
      <c r="AI2653" s="5">
        <v>45908.369899999998</v>
      </c>
      <c r="AJ2653" s="5">
        <v>114759.9586</v>
      </c>
    </row>
    <row r="2654" spans="35:36" x14ac:dyDescent="0.15">
      <c r="AI2654" s="5">
        <v>46042.745199999998</v>
      </c>
      <c r="AJ2654" s="5">
        <v>114665.868</v>
      </c>
    </row>
    <row r="2655" spans="35:36" x14ac:dyDescent="0.15">
      <c r="AI2655" s="5">
        <v>46177.120499999997</v>
      </c>
      <c r="AJ2655" s="5">
        <v>114571.77740000001</v>
      </c>
    </row>
    <row r="2656" spans="35:36" x14ac:dyDescent="0.15">
      <c r="AI2656" s="5">
        <v>46311.495900000002</v>
      </c>
      <c r="AJ2656" s="5">
        <v>114477.6868</v>
      </c>
    </row>
    <row r="2657" spans="35:36" x14ac:dyDescent="0.15">
      <c r="AI2657" s="5">
        <v>46445.871200000001</v>
      </c>
      <c r="AJ2657" s="5">
        <v>114383.5961</v>
      </c>
    </row>
    <row r="2658" spans="35:36" x14ac:dyDescent="0.15">
      <c r="AI2658" s="5">
        <v>46580.246500000001</v>
      </c>
      <c r="AJ2658" s="5">
        <v>114289.5055</v>
      </c>
    </row>
    <row r="2659" spans="35:36" x14ac:dyDescent="0.15">
      <c r="AI2659" s="5">
        <v>46714.621899999998</v>
      </c>
      <c r="AJ2659" s="5">
        <v>114195.4149</v>
      </c>
    </row>
    <row r="2660" spans="35:36" x14ac:dyDescent="0.15">
      <c r="AI2660" s="5">
        <v>46848.997199999998</v>
      </c>
      <c r="AJ2660" s="5">
        <v>114101.32429999999</v>
      </c>
    </row>
    <row r="2661" spans="35:36" x14ac:dyDescent="0.15">
      <c r="AI2661" s="5">
        <v>46983.372600000002</v>
      </c>
      <c r="AJ2661" s="5">
        <v>114007.23360000001</v>
      </c>
    </row>
    <row r="2662" spans="35:36" x14ac:dyDescent="0.15">
      <c r="AI2662" s="5">
        <v>47117.747900000002</v>
      </c>
      <c r="AJ2662" s="5">
        <v>113913.143</v>
      </c>
    </row>
    <row r="2663" spans="35:36" x14ac:dyDescent="0.15">
      <c r="AI2663" s="5">
        <v>47252.123200000002</v>
      </c>
      <c r="AJ2663" s="5">
        <v>113819.0524</v>
      </c>
    </row>
    <row r="2664" spans="35:36" x14ac:dyDescent="0.15">
      <c r="AI2664" s="5">
        <v>47386.498599999999</v>
      </c>
      <c r="AJ2664" s="5">
        <v>113724.9618</v>
      </c>
    </row>
    <row r="2665" spans="35:36" x14ac:dyDescent="0.15">
      <c r="AI2665" s="5">
        <v>47520.873899999999</v>
      </c>
      <c r="AJ2665" s="5">
        <v>113630.8711</v>
      </c>
    </row>
    <row r="2666" spans="35:36" x14ac:dyDescent="0.15">
      <c r="AI2666" s="5">
        <v>47655.249300000003</v>
      </c>
      <c r="AJ2666" s="5">
        <v>113536.78049999999</v>
      </c>
    </row>
    <row r="2667" spans="35:36" x14ac:dyDescent="0.15">
      <c r="AI2667" s="5">
        <v>47789.624499999998</v>
      </c>
      <c r="AJ2667" s="5">
        <v>113442.6899</v>
      </c>
    </row>
    <row r="2668" spans="35:36" x14ac:dyDescent="0.15">
      <c r="AI2668" s="5">
        <v>47923.999900000003</v>
      </c>
      <c r="AJ2668" s="5">
        <v>113348.5993</v>
      </c>
    </row>
    <row r="2669" spans="35:36" x14ac:dyDescent="0.15">
      <c r="AI2669" s="5">
        <v>48058.375200000002</v>
      </c>
      <c r="AJ2669" s="5">
        <v>113254.50870000001</v>
      </c>
    </row>
    <row r="2670" spans="35:36" x14ac:dyDescent="0.15">
      <c r="AI2670" s="5">
        <v>48192.750500000002</v>
      </c>
      <c r="AJ2670" s="5">
        <v>113160.4181</v>
      </c>
    </row>
    <row r="2671" spans="35:36" x14ac:dyDescent="0.15">
      <c r="AI2671" s="5">
        <v>48327.125899999999</v>
      </c>
      <c r="AJ2671" s="5">
        <v>113066.32739999999</v>
      </c>
    </row>
    <row r="2672" spans="35:36" x14ac:dyDescent="0.15">
      <c r="AI2672" s="5">
        <v>48461.501199999999</v>
      </c>
      <c r="AJ2672" s="5">
        <v>112972.2368</v>
      </c>
    </row>
    <row r="2673" spans="35:36" x14ac:dyDescent="0.15">
      <c r="AI2673" s="5">
        <v>48595.876499999998</v>
      </c>
      <c r="AJ2673" s="5">
        <v>112878.1462</v>
      </c>
    </row>
    <row r="2674" spans="35:36" x14ac:dyDescent="0.15">
      <c r="AI2674" s="5">
        <v>48730.251900000003</v>
      </c>
      <c r="AJ2674" s="5">
        <v>112784.05560000001</v>
      </c>
    </row>
    <row r="2675" spans="35:36" x14ac:dyDescent="0.15">
      <c r="AI2675" s="5">
        <v>48864.627200000003</v>
      </c>
      <c r="AJ2675" s="5">
        <v>112689.96490000001</v>
      </c>
    </row>
    <row r="2676" spans="35:36" x14ac:dyDescent="0.15">
      <c r="AI2676" s="5">
        <v>48999.0026</v>
      </c>
      <c r="AJ2676" s="5">
        <v>112595.8743</v>
      </c>
    </row>
    <row r="2677" spans="35:36" x14ac:dyDescent="0.15">
      <c r="AI2677" s="5">
        <v>49133.377899999999</v>
      </c>
      <c r="AJ2677" s="5">
        <v>112501.7837</v>
      </c>
    </row>
    <row r="2678" spans="35:36" x14ac:dyDescent="0.15">
      <c r="AI2678" s="5">
        <v>49267.753199999999</v>
      </c>
      <c r="AJ2678" s="5">
        <v>112407.6931</v>
      </c>
    </row>
    <row r="2679" spans="35:36" x14ac:dyDescent="0.15">
      <c r="AI2679" s="5">
        <v>49402.128599999996</v>
      </c>
      <c r="AJ2679" s="5">
        <v>112313.6024</v>
      </c>
    </row>
    <row r="2680" spans="35:36" x14ac:dyDescent="0.15">
      <c r="AI2680" s="5">
        <v>49536.503799999999</v>
      </c>
      <c r="AJ2680" s="5">
        <v>112219.5119</v>
      </c>
    </row>
    <row r="2681" spans="35:36" x14ac:dyDescent="0.15">
      <c r="AI2681" s="5">
        <v>49670.879999999997</v>
      </c>
      <c r="AJ2681" s="5">
        <v>112125.4207</v>
      </c>
    </row>
    <row r="2682" spans="35:36" x14ac:dyDescent="0.15">
      <c r="AI2682" s="5">
        <v>49805.254500000003</v>
      </c>
      <c r="AJ2682" s="5">
        <v>112031.3306</v>
      </c>
    </row>
    <row r="2683" spans="35:36" x14ac:dyDescent="0.15">
      <c r="AI2683" s="5">
        <v>49939.630700000002</v>
      </c>
      <c r="AJ2683" s="5">
        <v>111937.23940000001</v>
      </c>
    </row>
    <row r="2684" spans="35:36" x14ac:dyDescent="0.15">
      <c r="AI2684" s="5">
        <v>50074.0052</v>
      </c>
      <c r="AJ2684" s="5">
        <v>111843.14939999999</v>
      </c>
    </row>
    <row r="2685" spans="35:36" x14ac:dyDescent="0.15">
      <c r="AI2685" s="5">
        <v>50208.381399999998</v>
      </c>
      <c r="AJ2685" s="5">
        <v>111749.0582</v>
      </c>
    </row>
    <row r="2686" spans="35:36" x14ac:dyDescent="0.15">
      <c r="AI2686" s="5">
        <v>50342.755899999996</v>
      </c>
      <c r="AJ2686" s="5">
        <v>111654.9681</v>
      </c>
    </row>
    <row r="2687" spans="35:36" x14ac:dyDescent="0.15">
      <c r="AI2687" s="5">
        <v>50477.131999999998</v>
      </c>
      <c r="AJ2687" s="5">
        <v>111560.8769</v>
      </c>
    </row>
    <row r="2688" spans="35:36" x14ac:dyDescent="0.15">
      <c r="AI2688" s="5">
        <v>50611.506600000001</v>
      </c>
      <c r="AJ2688" s="5">
        <v>111466.78690000001</v>
      </c>
    </row>
    <row r="2689" spans="35:36" x14ac:dyDescent="0.15">
      <c r="AI2689" s="5">
        <v>50745.882700000002</v>
      </c>
      <c r="AJ2689" s="5">
        <v>111372.6957</v>
      </c>
    </row>
    <row r="2690" spans="35:36" x14ac:dyDescent="0.15">
      <c r="AI2690" s="5">
        <v>50880.2572</v>
      </c>
      <c r="AJ2690" s="5">
        <v>111278.6056</v>
      </c>
    </row>
    <row r="2691" spans="35:36" x14ac:dyDescent="0.15">
      <c r="AI2691" s="5">
        <v>51014.633300000001</v>
      </c>
      <c r="AJ2691" s="5">
        <v>111184.5145</v>
      </c>
    </row>
    <row r="2692" spans="35:36" x14ac:dyDescent="0.15">
      <c r="AI2692" s="5">
        <v>51149.007899999997</v>
      </c>
      <c r="AJ2692" s="5">
        <v>111090.4244</v>
      </c>
    </row>
    <row r="2693" spans="35:36" x14ac:dyDescent="0.15">
      <c r="AI2693" s="5">
        <v>51283.383999999998</v>
      </c>
      <c r="AJ2693" s="5">
        <v>110996.33319999999</v>
      </c>
    </row>
    <row r="2694" spans="35:36" x14ac:dyDescent="0.15">
      <c r="AI2694" s="5">
        <v>51417.758500000004</v>
      </c>
      <c r="AJ2694" s="5">
        <v>110902.2432</v>
      </c>
    </row>
    <row r="2695" spans="35:36" x14ac:dyDescent="0.15">
      <c r="AI2695" s="5">
        <v>51552.134700000002</v>
      </c>
      <c r="AJ2695" s="5">
        <v>110808.152</v>
      </c>
    </row>
    <row r="2696" spans="35:36" x14ac:dyDescent="0.15">
      <c r="AI2696" s="5">
        <v>51686.5092</v>
      </c>
      <c r="AJ2696" s="5">
        <v>110714.0619</v>
      </c>
    </row>
    <row r="2697" spans="35:36" x14ac:dyDescent="0.15">
      <c r="AI2697" s="5">
        <v>51820.885399999999</v>
      </c>
      <c r="AJ2697" s="5">
        <v>110619.97070000001</v>
      </c>
    </row>
    <row r="2698" spans="35:36" x14ac:dyDescent="0.15">
      <c r="AI2698" s="5">
        <v>51955.259899999997</v>
      </c>
      <c r="AJ2698" s="5">
        <v>110525.88069999999</v>
      </c>
    </row>
    <row r="2699" spans="35:36" x14ac:dyDescent="0.15">
      <c r="AI2699" s="5">
        <v>52089.635999999999</v>
      </c>
      <c r="AJ2699" s="5">
        <v>110431.7895</v>
      </c>
    </row>
    <row r="2700" spans="35:36" x14ac:dyDescent="0.15">
      <c r="AI2700" s="5">
        <v>52224.010600000001</v>
      </c>
      <c r="AJ2700" s="5">
        <v>110337.6994</v>
      </c>
    </row>
    <row r="2701" spans="35:36" x14ac:dyDescent="0.15">
      <c r="AI2701" s="5">
        <v>52358.386700000003</v>
      </c>
      <c r="AJ2701" s="5">
        <v>110243.6082</v>
      </c>
    </row>
    <row r="2702" spans="35:36" x14ac:dyDescent="0.15">
      <c r="AI2702" s="5">
        <v>52492.761200000001</v>
      </c>
      <c r="AJ2702" s="5">
        <v>110149.51820000001</v>
      </c>
    </row>
    <row r="2703" spans="35:36" x14ac:dyDescent="0.15">
      <c r="AI2703" s="5">
        <v>52627.137300000002</v>
      </c>
      <c r="AJ2703" s="5">
        <v>110055.427</v>
      </c>
    </row>
    <row r="2704" spans="35:36" x14ac:dyDescent="0.15">
      <c r="AI2704" s="5">
        <v>52761.511899999998</v>
      </c>
      <c r="AJ2704" s="5">
        <v>109961.33689999999</v>
      </c>
    </row>
    <row r="2705" spans="35:36" x14ac:dyDescent="0.15">
      <c r="AI2705" s="5">
        <v>52895.887999999999</v>
      </c>
      <c r="AJ2705" s="5">
        <v>109867.2458</v>
      </c>
    </row>
    <row r="2706" spans="35:36" x14ac:dyDescent="0.15">
      <c r="AI2706" s="5">
        <v>53030.262499999997</v>
      </c>
      <c r="AJ2706" s="5">
        <v>109773.1557</v>
      </c>
    </row>
    <row r="2707" spans="35:36" x14ac:dyDescent="0.15">
      <c r="AI2707" s="5">
        <v>53164.638700000003</v>
      </c>
      <c r="AJ2707" s="5">
        <v>109679.06449999999</v>
      </c>
    </row>
    <row r="2708" spans="35:36" x14ac:dyDescent="0.15">
      <c r="AI2708" s="5">
        <v>53299.013200000001</v>
      </c>
      <c r="AJ2708" s="5">
        <v>109584.9745</v>
      </c>
    </row>
    <row r="2709" spans="35:36" x14ac:dyDescent="0.15">
      <c r="AI2709" s="5">
        <v>53433.3894</v>
      </c>
      <c r="AJ2709" s="5">
        <v>109490.8833</v>
      </c>
    </row>
    <row r="2710" spans="35:36" x14ac:dyDescent="0.15">
      <c r="AI2710" s="5">
        <v>53567.763899999998</v>
      </c>
      <c r="AJ2710" s="5">
        <v>109396.7932</v>
      </c>
    </row>
    <row r="2711" spans="35:36" x14ac:dyDescent="0.15">
      <c r="AI2711" s="5">
        <v>53702.14</v>
      </c>
      <c r="AJ2711" s="5">
        <v>109302.702</v>
      </c>
    </row>
    <row r="2712" spans="35:36" x14ac:dyDescent="0.15">
      <c r="AI2712" s="5">
        <v>53836.514600000002</v>
      </c>
      <c r="AJ2712" s="5">
        <v>109208.61199999999</v>
      </c>
    </row>
    <row r="2713" spans="35:36" x14ac:dyDescent="0.15">
      <c r="AI2713" s="5">
        <v>53970.890700000004</v>
      </c>
      <c r="AJ2713" s="5">
        <v>109114.5208</v>
      </c>
    </row>
    <row r="2714" spans="35:36" x14ac:dyDescent="0.15">
      <c r="AI2714" s="5">
        <v>54105.265200000002</v>
      </c>
      <c r="AJ2714" s="5">
        <v>109020.4307</v>
      </c>
    </row>
    <row r="2715" spans="35:36" x14ac:dyDescent="0.15">
      <c r="AI2715" s="5">
        <v>54239.641300000003</v>
      </c>
      <c r="AJ2715" s="5">
        <v>108926.33960000001</v>
      </c>
    </row>
    <row r="2716" spans="35:36" x14ac:dyDescent="0.15">
      <c r="AI2716" s="5">
        <v>54374.015899999999</v>
      </c>
      <c r="AJ2716" s="5">
        <v>108832.24950000001</v>
      </c>
    </row>
    <row r="2717" spans="35:36" x14ac:dyDescent="0.15">
      <c r="AI2717" s="5">
        <v>54508.392</v>
      </c>
      <c r="AJ2717" s="5">
        <v>108738.1583</v>
      </c>
    </row>
    <row r="2718" spans="35:36" x14ac:dyDescent="0.15">
      <c r="AI2718" s="5">
        <v>54642.766499999998</v>
      </c>
      <c r="AJ2718" s="5">
        <v>108644.0683</v>
      </c>
    </row>
    <row r="2719" spans="35:36" x14ac:dyDescent="0.15">
      <c r="AI2719" s="5">
        <v>54777.142699999997</v>
      </c>
      <c r="AJ2719" s="5">
        <v>108549.9771</v>
      </c>
    </row>
    <row r="2720" spans="35:36" x14ac:dyDescent="0.15">
      <c r="AI2720" s="5">
        <v>54911.517200000002</v>
      </c>
      <c r="AJ2720" s="5">
        <v>108455.887</v>
      </c>
    </row>
    <row r="2721" spans="35:36" x14ac:dyDescent="0.15">
      <c r="AI2721" s="5">
        <v>55045.893300000003</v>
      </c>
      <c r="AJ2721" s="5">
        <v>108361.79580000001</v>
      </c>
    </row>
    <row r="2722" spans="35:36" x14ac:dyDescent="0.15">
      <c r="AI2722" s="5">
        <v>55180.267899999999</v>
      </c>
      <c r="AJ2722" s="5">
        <v>108267.7058</v>
      </c>
    </row>
    <row r="2723" spans="35:36" x14ac:dyDescent="0.15">
      <c r="AI2723" s="5">
        <v>55314.644</v>
      </c>
      <c r="AJ2723" s="5">
        <v>108173.6146</v>
      </c>
    </row>
    <row r="2724" spans="35:36" x14ac:dyDescent="0.15">
      <c r="AI2724" s="5">
        <v>55449.018499999998</v>
      </c>
      <c r="AJ2724" s="5">
        <v>108079.5245</v>
      </c>
    </row>
    <row r="2725" spans="35:36" x14ac:dyDescent="0.15">
      <c r="AI2725" s="5">
        <v>55583.394699999997</v>
      </c>
      <c r="AJ2725" s="5">
        <v>107985.4333</v>
      </c>
    </row>
    <row r="2726" spans="35:36" x14ac:dyDescent="0.15">
      <c r="AI2726" s="5">
        <v>55717.769200000002</v>
      </c>
      <c r="AJ2726" s="5">
        <v>107891.34329999999</v>
      </c>
    </row>
    <row r="2727" spans="35:36" x14ac:dyDescent="0.15">
      <c r="AI2727" s="5">
        <v>55852.145400000001</v>
      </c>
      <c r="AJ2727" s="5">
        <v>107797.2521</v>
      </c>
    </row>
    <row r="2728" spans="35:36" x14ac:dyDescent="0.15">
      <c r="AI2728" s="5">
        <v>55986.519899999999</v>
      </c>
      <c r="AJ2728" s="5">
        <v>107703.162</v>
      </c>
    </row>
    <row r="2729" spans="35:36" x14ac:dyDescent="0.15">
      <c r="AI2729" s="5">
        <v>56120.896000000001</v>
      </c>
      <c r="AJ2729" s="5">
        <v>107609.07090000001</v>
      </c>
    </row>
    <row r="2730" spans="35:36" x14ac:dyDescent="0.15">
      <c r="AI2730" s="5">
        <v>56255.270600000003</v>
      </c>
      <c r="AJ2730" s="5">
        <v>107514.9808</v>
      </c>
    </row>
    <row r="2731" spans="35:36" x14ac:dyDescent="0.15">
      <c r="AI2731" s="5">
        <v>56389.646699999998</v>
      </c>
      <c r="AJ2731" s="5">
        <v>107420.88959999999</v>
      </c>
    </row>
    <row r="2732" spans="35:36" x14ac:dyDescent="0.15">
      <c r="AI2732" s="5">
        <v>56524.021200000003</v>
      </c>
      <c r="AJ2732" s="5">
        <v>107326.7996</v>
      </c>
    </row>
    <row r="2733" spans="35:36" x14ac:dyDescent="0.15">
      <c r="AI2733" s="5">
        <v>56658.397299999997</v>
      </c>
      <c r="AJ2733" s="5">
        <v>107232.7084</v>
      </c>
    </row>
    <row r="2734" spans="35:36" x14ac:dyDescent="0.15">
      <c r="AI2734" s="5">
        <v>56792.7719</v>
      </c>
      <c r="AJ2734" s="5">
        <v>107138.6183</v>
      </c>
    </row>
    <row r="2735" spans="35:36" x14ac:dyDescent="0.15">
      <c r="AI2735" s="5">
        <v>56927.148000000001</v>
      </c>
      <c r="AJ2735" s="5">
        <v>107044.52710000001</v>
      </c>
    </row>
    <row r="2736" spans="35:36" x14ac:dyDescent="0.15">
      <c r="AI2736" s="5">
        <v>57061.522499999999</v>
      </c>
      <c r="AJ2736" s="5">
        <v>106950.4371</v>
      </c>
    </row>
    <row r="2737" spans="35:36" x14ac:dyDescent="0.15">
      <c r="AI2737" s="5">
        <v>57195.898699999998</v>
      </c>
      <c r="AJ2737" s="5">
        <v>106856.3459</v>
      </c>
    </row>
    <row r="2738" spans="35:36" x14ac:dyDescent="0.15">
      <c r="AI2738" s="5">
        <v>57330.273200000003</v>
      </c>
      <c r="AJ2738" s="5">
        <v>106762.2558</v>
      </c>
    </row>
    <row r="2739" spans="35:36" x14ac:dyDescent="0.15">
      <c r="AI2739" s="5">
        <v>57464.649400000002</v>
      </c>
      <c r="AJ2739" s="5">
        <v>106668.1646</v>
      </c>
    </row>
    <row r="2740" spans="35:36" x14ac:dyDescent="0.15">
      <c r="AI2740" s="5">
        <v>57599.0239</v>
      </c>
      <c r="AJ2740" s="5">
        <v>106574.07460000001</v>
      </c>
    </row>
    <row r="2741" spans="35:36" x14ac:dyDescent="0.15">
      <c r="AI2741" s="5">
        <v>36193.061199999996</v>
      </c>
      <c r="AJ2741" s="5">
        <v>121762.94929999999</v>
      </c>
    </row>
    <row r="2742" spans="35:36" x14ac:dyDescent="0.15">
      <c r="AI2742" s="5">
        <v>36327.436500000003</v>
      </c>
      <c r="AJ2742" s="5">
        <v>121668.8587</v>
      </c>
    </row>
    <row r="2743" spans="35:36" x14ac:dyDescent="0.15">
      <c r="AI2743" s="5">
        <v>36461.811800000003</v>
      </c>
      <c r="AJ2743" s="5">
        <v>121574.7681</v>
      </c>
    </row>
    <row r="2744" spans="35:36" x14ac:dyDescent="0.15">
      <c r="AI2744" s="5">
        <v>36596.1872</v>
      </c>
      <c r="AJ2744" s="5">
        <v>121480.6774</v>
      </c>
    </row>
    <row r="2745" spans="35:36" x14ac:dyDescent="0.15">
      <c r="AI2745" s="5">
        <v>36730.5625</v>
      </c>
      <c r="AJ2745" s="5">
        <v>121386.5868</v>
      </c>
    </row>
    <row r="2746" spans="35:36" x14ac:dyDescent="0.15">
      <c r="AI2746" s="5">
        <v>36864.937899999997</v>
      </c>
      <c r="AJ2746" s="5">
        <v>121292.49619999999</v>
      </c>
    </row>
    <row r="2747" spans="35:36" x14ac:dyDescent="0.15">
      <c r="AI2747" s="5">
        <v>36999.313199999997</v>
      </c>
      <c r="AJ2747" s="5">
        <v>121198.4056</v>
      </c>
    </row>
    <row r="2748" spans="35:36" x14ac:dyDescent="0.15">
      <c r="AI2748" s="5">
        <v>37133.688499999997</v>
      </c>
      <c r="AJ2748" s="5">
        <v>121104.3149</v>
      </c>
    </row>
    <row r="2749" spans="35:36" x14ac:dyDescent="0.15">
      <c r="AI2749" s="5">
        <v>37268.063900000001</v>
      </c>
      <c r="AJ2749" s="5">
        <v>121010.2243</v>
      </c>
    </row>
    <row r="2750" spans="35:36" x14ac:dyDescent="0.15">
      <c r="AI2750" s="5">
        <v>37402.439200000001</v>
      </c>
      <c r="AJ2750" s="5">
        <v>120916.13370000001</v>
      </c>
    </row>
    <row r="2751" spans="35:36" x14ac:dyDescent="0.15">
      <c r="AI2751" s="5">
        <v>37536.8145</v>
      </c>
      <c r="AJ2751" s="5">
        <v>120822.0431</v>
      </c>
    </row>
    <row r="2752" spans="35:36" x14ac:dyDescent="0.15">
      <c r="AI2752" s="5">
        <v>37671.1898</v>
      </c>
      <c r="AJ2752" s="5">
        <v>120727.9525</v>
      </c>
    </row>
    <row r="2753" spans="35:36" x14ac:dyDescent="0.15">
      <c r="AI2753" s="5">
        <v>37805.565199999997</v>
      </c>
      <c r="AJ2753" s="5">
        <v>120633.8619</v>
      </c>
    </row>
    <row r="2754" spans="35:36" x14ac:dyDescent="0.15">
      <c r="AI2754" s="5">
        <v>37939.940499999997</v>
      </c>
      <c r="AJ2754" s="5">
        <v>120539.7712</v>
      </c>
    </row>
    <row r="2755" spans="35:36" x14ac:dyDescent="0.15">
      <c r="AI2755" s="5">
        <v>38074.315799999997</v>
      </c>
      <c r="AJ2755" s="5">
        <v>120445.68060000001</v>
      </c>
    </row>
    <row r="2756" spans="35:36" x14ac:dyDescent="0.15">
      <c r="AI2756" s="5">
        <v>38208.691200000001</v>
      </c>
      <c r="AJ2756" s="5">
        <v>120351.59</v>
      </c>
    </row>
    <row r="2757" spans="35:36" x14ac:dyDescent="0.15">
      <c r="AI2757" s="5">
        <v>38343.066500000001</v>
      </c>
      <c r="AJ2757" s="5">
        <v>120257.4994</v>
      </c>
    </row>
    <row r="2758" spans="35:36" x14ac:dyDescent="0.15">
      <c r="AI2758" s="5">
        <v>38477.441899999998</v>
      </c>
      <c r="AJ2758" s="5">
        <v>120163.4087</v>
      </c>
    </row>
    <row r="2759" spans="35:36" x14ac:dyDescent="0.15">
      <c r="AI2759" s="5">
        <v>38611.817199999998</v>
      </c>
      <c r="AJ2759" s="5">
        <v>120069.3181</v>
      </c>
    </row>
    <row r="2760" spans="35:36" x14ac:dyDescent="0.15">
      <c r="AI2760" s="5">
        <v>38746.192499999997</v>
      </c>
      <c r="AJ2760" s="5">
        <v>119975.22749999999</v>
      </c>
    </row>
    <row r="2761" spans="35:36" x14ac:dyDescent="0.15">
      <c r="AI2761" s="5">
        <v>38880.567900000002</v>
      </c>
      <c r="AJ2761" s="5">
        <v>119881.1369</v>
      </c>
    </row>
    <row r="2762" spans="35:36" x14ac:dyDescent="0.15">
      <c r="AI2762" s="5">
        <v>39014.943200000002</v>
      </c>
      <c r="AJ2762" s="5">
        <v>119787.0462</v>
      </c>
    </row>
    <row r="2763" spans="35:36" x14ac:dyDescent="0.15">
      <c r="AI2763" s="5">
        <v>39149.318599999999</v>
      </c>
      <c r="AJ2763" s="5">
        <v>119692.9556</v>
      </c>
    </row>
    <row r="2764" spans="35:36" x14ac:dyDescent="0.15">
      <c r="AI2764" s="5">
        <v>39283.693800000001</v>
      </c>
      <c r="AJ2764" s="5">
        <v>119598.86500000001</v>
      </c>
    </row>
    <row r="2765" spans="35:36" x14ac:dyDescent="0.15">
      <c r="AI2765" s="5">
        <v>39418.069100000001</v>
      </c>
      <c r="AJ2765" s="5">
        <v>119504.77439999999</v>
      </c>
    </row>
    <row r="2766" spans="35:36" x14ac:dyDescent="0.15">
      <c r="AI2766" s="5">
        <v>39552.444499999998</v>
      </c>
      <c r="AJ2766" s="5">
        <v>119410.6838</v>
      </c>
    </row>
    <row r="2767" spans="35:36" x14ac:dyDescent="0.15">
      <c r="AI2767" s="5">
        <v>39686.819799999997</v>
      </c>
      <c r="AJ2767" s="5">
        <v>119316.5932</v>
      </c>
    </row>
    <row r="2768" spans="35:36" x14ac:dyDescent="0.15">
      <c r="AI2768" s="5">
        <v>39821.195200000002</v>
      </c>
      <c r="AJ2768" s="5">
        <v>119222.5025</v>
      </c>
    </row>
    <row r="2769" spans="35:36" x14ac:dyDescent="0.15">
      <c r="AI2769" s="5">
        <v>39955.570500000002</v>
      </c>
      <c r="AJ2769" s="5">
        <v>119128.41190000001</v>
      </c>
    </row>
    <row r="2770" spans="35:36" x14ac:dyDescent="0.15">
      <c r="AI2770" s="5">
        <v>40089.945800000001</v>
      </c>
      <c r="AJ2770" s="5">
        <v>119034.3213</v>
      </c>
    </row>
    <row r="2771" spans="35:36" x14ac:dyDescent="0.15">
      <c r="AI2771" s="5">
        <v>40224.321199999998</v>
      </c>
      <c r="AJ2771" s="5">
        <v>118940.2307</v>
      </c>
    </row>
    <row r="2772" spans="35:36" x14ac:dyDescent="0.15">
      <c r="AI2772" s="5">
        <v>40358.696499999998</v>
      </c>
      <c r="AJ2772" s="5">
        <v>118846.14</v>
      </c>
    </row>
    <row r="2773" spans="35:36" x14ac:dyDescent="0.15">
      <c r="AI2773" s="5">
        <v>40493.071900000003</v>
      </c>
      <c r="AJ2773" s="5">
        <v>118752.0494</v>
      </c>
    </row>
    <row r="2774" spans="35:36" x14ac:dyDescent="0.15">
      <c r="AI2774" s="5">
        <v>40627.447200000002</v>
      </c>
      <c r="AJ2774" s="5">
        <v>118657.95879999999</v>
      </c>
    </row>
    <row r="2775" spans="35:36" x14ac:dyDescent="0.15">
      <c r="AI2775" s="5">
        <v>40761.822500000002</v>
      </c>
      <c r="AJ2775" s="5">
        <v>118563.8682</v>
      </c>
    </row>
    <row r="2776" spans="35:36" x14ac:dyDescent="0.15">
      <c r="AI2776" s="5">
        <v>40896.197899999999</v>
      </c>
      <c r="AJ2776" s="5">
        <v>118469.7775</v>
      </c>
    </row>
    <row r="2777" spans="35:36" x14ac:dyDescent="0.15">
      <c r="AI2777" s="5">
        <v>41030.573100000001</v>
      </c>
      <c r="AJ2777" s="5">
        <v>118375.68700000001</v>
      </c>
    </row>
    <row r="2778" spans="35:36" x14ac:dyDescent="0.15">
      <c r="AI2778" s="5">
        <v>41164.948499999999</v>
      </c>
      <c r="AJ2778" s="5">
        <v>118281.5963</v>
      </c>
    </row>
    <row r="2779" spans="35:36" x14ac:dyDescent="0.15">
      <c r="AI2779" s="5">
        <v>41299.323799999998</v>
      </c>
      <c r="AJ2779" s="5">
        <v>118187.50569999999</v>
      </c>
    </row>
    <row r="2780" spans="35:36" x14ac:dyDescent="0.15">
      <c r="AI2780" s="5">
        <v>41433.699200000003</v>
      </c>
      <c r="AJ2780" s="5">
        <v>118093.4151</v>
      </c>
    </row>
    <row r="2781" spans="35:36" x14ac:dyDescent="0.15">
      <c r="AI2781" s="5">
        <v>41568.074500000002</v>
      </c>
      <c r="AJ2781" s="5">
        <v>117999.3245</v>
      </c>
    </row>
    <row r="2782" spans="35:36" x14ac:dyDescent="0.15">
      <c r="AI2782" s="5">
        <v>41702.449800000002</v>
      </c>
      <c r="AJ2782" s="5">
        <v>117905.2338</v>
      </c>
    </row>
    <row r="2783" spans="35:36" x14ac:dyDescent="0.15">
      <c r="AI2783" s="5">
        <v>41836.825199999999</v>
      </c>
      <c r="AJ2783" s="5">
        <v>117811.14320000001</v>
      </c>
    </row>
    <row r="2784" spans="35:36" x14ac:dyDescent="0.15">
      <c r="AI2784" s="5">
        <v>41971.200499999999</v>
      </c>
      <c r="AJ2784" s="5">
        <v>117717.0526</v>
      </c>
    </row>
    <row r="2785" spans="35:36" x14ac:dyDescent="0.15">
      <c r="AI2785" s="5">
        <v>42105.575900000003</v>
      </c>
      <c r="AJ2785" s="5">
        <v>117622.962</v>
      </c>
    </row>
    <row r="2786" spans="35:36" x14ac:dyDescent="0.15">
      <c r="AI2786" s="5">
        <v>42239.951200000003</v>
      </c>
      <c r="AJ2786" s="5">
        <v>117528.8713</v>
      </c>
    </row>
    <row r="2787" spans="35:36" x14ac:dyDescent="0.15">
      <c r="AI2787" s="5">
        <v>42374.326500000003</v>
      </c>
      <c r="AJ2787" s="5">
        <v>117434.7807</v>
      </c>
    </row>
    <row r="2788" spans="35:36" x14ac:dyDescent="0.15">
      <c r="AI2788" s="5">
        <v>42508.7019</v>
      </c>
      <c r="AJ2788" s="5">
        <v>117340.69010000001</v>
      </c>
    </row>
    <row r="2789" spans="35:36" x14ac:dyDescent="0.15">
      <c r="AI2789" s="5">
        <v>42643.0772</v>
      </c>
      <c r="AJ2789" s="5">
        <v>117246.5995</v>
      </c>
    </row>
    <row r="2790" spans="35:36" x14ac:dyDescent="0.15">
      <c r="AI2790" s="5">
        <v>42777.452499999999</v>
      </c>
      <c r="AJ2790" s="5">
        <v>117152.5089</v>
      </c>
    </row>
    <row r="2791" spans="35:36" x14ac:dyDescent="0.15">
      <c r="AI2791" s="5">
        <v>42911.827799999999</v>
      </c>
      <c r="AJ2791" s="5">
        <v>117058.4183</v>
      </c>
    </row>
    <row r="2792" spans="35:36" x14ac:dyDescent="0.15">
      <c r="AI2792" s="5">
        <v>43046.203200000004</v>
      </c>
      <c r="AJ2792" s="5">
        <v>116964.3276</v>
      </c>
    </row>
    <row r="2793" spans="35:36" x14ac:dyDescent="0.15">
      <c r="AI2793" s="5">
        <v>43180.578500000003</v>
      </c>
      <c r="AJ2793" s="5">
        <v>116870.23699999999</v>
      </c>
    </row>
    <row r="2794" spans="35:36" x14ac:dyDescent="0.15">
      <c r="AI2794" s="5">
        <v>43314.953800000003</v>
      </c>
      <c r="AJ2794" s="5">
        <v>116776.1464</v>
      </c>
    </row>
    <row r="2795" spans="35:36" x14ac:dyDescent="0.15">
      <c r="AI2795" s="5">
        <v>43449.3292</v>
      </c>
      <c r="AJ2795" s="5">
        <v>116682.0558</v>
      </c>
    </row>
    <row r="2796" spans="35:36" x14ac:dyDescent="0.15">
      <c r="AI2796" s="5">
        <v>43583.7045</v>
      </c>
      <c r="AJ2796" s="5">
        <v>116587.9651</v>
      </c>
    </row>
    <row r="2797" spans="35:36" x14ac:dyDescent="0.15">
      <c r="AI2797" s="5">
        <v>43718.079899999997</v>
      </c>
      <c r="AJ2797" s="5">
        <v>116493.87450000001</v>
      </c>
    </row>
    <row r="2798" spans="35:36" x14ac:dyDescent="0.15">
      <c r="AI2798" s="5">
        <v>43852.455199999997</v>
      </c>
      <c r="AJ2798" s="5">
        <v>116399.78389999999</v>
      </c>
    </row>
    <row r="2799" spans="35:36" x14ac:dyDescent="0.15">
      <c r="AI2799" s="5">
        <v>43986.830499999996</v>
      </c>
      <c r="AJ2799" s="5">
        <v>116305.6933</v>
      </c>
    </row>
    <row r="2800" spans="35:36" x14ac:dyDescent="0.15">
      <c r="AI2800" s="5">
        <v>44121.205900000001</v>
      </c>
      <c r="AJ2800" s="5">
        <v>116211.6026</v>
      </c>
    </row>
    <row r="2801" spans="35:36" x14ac:dyDescent="0.15">
      <c r="AI2801" s="5">
        <v>44255.581200000001</v>
      </c>
      <c r="AJ2801" s="5">
        <v>116117.512</v>
      </c>
    </row>
    <row r="2802" spans="35:36" x14ac:dyDescent="0.15">
      <c r="AI2802" s="5">
        <v>44389.9565</v>
      </c>
      <c r="AJ2802" s="5">
        <v>116023.42140000001</v>
      </c>
    </row>
    <row r="2803" spans="35:36" x14ac:dyDescent="0.15">
      <c r="AI2803" s="5">
        <v>44524.3318</v>
      </c>
      <c r="AJ2803" s="5">
        <v>115929.3308</v>
      </c>
    </row>
    <row r="2804" spans="35:36" x14ac:dyDescent="0.15">
      <c r="AI2804" s="5">
        <v>44658.7071</v>
      </c>
      <c r="AJ2804" s="5">
        <v>115835.2402</v>
      </c>
    </row>
    <row r="2805" spans="35:36" x14ac:dyDescent="0.15">
      <c r="AI2805" s="5">
        <v>44793.082499999997</v>
      </c>
      <c r="AJ2805" s="5">
        <v>115741.1496</v>
      </c>
    </row>
    <row r="2806" spans="35:36" x14ac:dyDescent="0.15">
      <c r="AI2806" s="5">
        <v>44927.457799999996</v>
      </c>
      <c r="AJ2806" s="5">
        <v>115647.0589</v>
      </c>
    </row>
    <row r="2807" spans="35:36" x14ac:dyDescent="0.15">
      <c r="AI2807" s="5">
        <v>45061.833200000001</v>
      </c>
      <c r="AJ2807" s="5">
        <v>115552.96829999999</v>
      </c>
    </row>
    <row r="2808" spans="35:36" x14ac:dyDescent="0.15">
      <c r="AI2808" s="5">
        <v>45196.208500000001</v>
      </c>
      <c r="AJ2808" s="5">
        <v>115458.8777</v>
      </c>
    </row>
    <row r="2809" spans="35:36" x14ac:dyDescent="0.15">
      <c r="AI2809" s="5">
        <v>45330.5838</v>
      </c>
      <c r="AJ2809" s="5">
        <v>115364.7871</v>
      </c>
    </row>
    <row r="2810" spans="35:36" x14ac:dyDescent="0.15">
      <c r="AI2810" s="5">
        <v>45464.959199999998</v>
      </c>
      <c r="AJ2810" s="5">
        <v>115270.6964</v>
      </c>
    </row>
    <row r="2811" spans="35:36" x14ac:dyDescent="0.15">
      <c r="AI2811" s="5">
        <v>45599.334499999997</v>
      </c>
      <c r="AJ2811" s="5">
        <v>115176.6058</v>
      </c>
    </row>
    <row r="2812" spans="35:36" x14ac:dyDescent="0.15">
      <c r="AI2812" s="5">
        <v>45733.709900000002</v>
      </c>
      <c r="AJ2812" s="5">
        <v>115082.51519999999</v>
      </c>
    </row>
    <row r="2813" spans="35:36" x14ac:dyDescent="0.15">
      <c r="AI2813" s="5">
        <v>45868.085200000001</v>
      </c>
      <c r="AJ2813" s="5">
        <v>114988.4246</v>
      </c>
    </row>
    <row r="2814" spans="35:36" x14ac:dyDescent="0.15">
      <c r="AI2814" s="5">
        <v>46002.460500000001</v>
      </c>
      <c r="AJ2814" s="5">
        <v>114894.3339</v>
      </c>
    </row>
    <row r="2815" spans="35:36" x14ac:dyDescent="0.15">
      <c r="AI2815" s="5">
        <v>46136.835800000001</v>
      </c>
      <c r="AJ2815" s="5">
        <v>114800.24340000001</v>
      </c>
    </row>
    <row r="2816" spans="35:36" x14ac:dyDescent="0.15">
      <c r="AI2816" s="5">
        <v>46271.2111</v>
      </c>
      <c r="AJ2816" s="5">
        <v>114706.15270000001</v>
      </c>
    </row>
    <row r="2817" spans="35:36" x14ac:dyDescent="0.15">
      <c r="AI2817" s="5">
        <v>46405.586499999998</v>
      </c>
      <c r="AJ2817" s="5">
        <v>114612.0621</v>
      </c>
    </row>
    <row r="2818" spans="35:36" x14ac:dyDescent="0.15">
      <c r="AI2818" s="5">
        <v>46539.961799999997</v>
      </c>
      <c r="AJ2818" s="5">
        <v>114517.9715</v>
      </c>
    </row>
    <row r="2819" spans="35:36" x14ac:dyDescent="0.15">
      <c r="AI2819" s="5">
        <v>46674.337200000002</v>
      </c>
      <c r="AJ2819" s="5">
        <v>114423.8809</v>
      </c>
    </row>
    <row r="2820" spans="35:36" x14ac:dyDescent="0.15">
      <c r="AI2820" s="5">
        <v>46808.712500000001</v>
      </c>
      <c r="AJ2820" s="5">
        <v>114329.7902</v>
      </c>
    </row>
    <row r="2821" spans="35:36" x14ac:dyDescent="0.15">
      <c r="AI2821" s="5">
        <v>46943.087800000001</v>
      </c>
      <c r="AJ2821" s="5">
        <v>114235.69960000001</v>
      </c>
    </row>
    <row r="2822" spans="35:36" x14ac:dyDescent="0.15">
      <c r="AI2822" s="5">
        <v>47077.463199999998</v>
      </c>
      <c r="AJ2822" s="5">
        <v>114141.609</v>
      </c>
    </row>
    <row r="2823" spans="35:36" x14ac:dyDescent="0.15">
      <c r="AI2823" s="5">
        <v>47211.838499999998</v>
      </c>
      <c r="AJ2823" s="5">
        <v>114047.5184</v>
      </c>
    </row>
    <row r="2824" spans="35:36" x14ac:dyDescent="0.15">
      <c r="AI2824" s="5">
        <v>47346.213900000002</v>
      </c>
      <c r="AJ2824" s="5">
        <v>113953.4277</v>
      </c>
    </row>
    <row r="2825" spans="35:36" x14ac:dyDescent="0.15">
      <c r="AI2825" s="5">
        <v>47480.589200000002</v>
      </c>
      <c r="AJ2825" s="5">
        <v>113859.3371</v>
      </c>
    </row>
    <row r="2826" spans="35:36" x14ac:dyDescent="0.15">
      <c r="AI2826" s="5">
        <v>47614.964500000002</v>
      </c>
      <c r="AJ2826" s="5">
        <v>113765.24649999999</v>
      </c>
    </row>
    <row r="2827" spans="35:36" x14ac:dyDescent="0.15">
      <c r="AI2827" s="5">
        <v>47749.339899999999</v>
      </c>
      <c r="AJ2827" s="5">
        <v>113671.1559</v>
      </c>
    </row>
    <row r="2828" spans="35:36" x14ac:dyDescent="0.15">
      <c r="AI2828" s="5">
        <v>47883.715100000001</v>
      </c>
      <c r="AJ2828" s="5">
        <v>113577.0653</v>
      </c>
    </row>
    <row r="2829" spans="35:36" x14ac:dyDescent="0.15">
      <c r="AI2829" s="5">
        <v>48018.090499999998</v>
      </c>
      <c r="AJ2829" s="5">
        <v>113482.97470000001</v>
      </c>
    </row>
    <row r="2830" spans="35:36" x14ac:dyDescent="0.15">
      <c r="AI2830" s="5">
        <v>48152.465799999998</v>
      </c>
      <c r="AJ2830" s="5">
        <v>113388.88400000001</v>
      </c>
    </row>
    <row r="2831" spans="35:36" x14ac:dyDescent="0.15">
      <c r="AI2831" s="5">
        <v>48286.841200000003</v>
      </c>
      <c r="AJ2831" s="5">
        <v>113294.7934</v>
      </c>
    </row>
    <row r="2832" spans="35:36" x14ac:dyDescent="0.15">
      <c r="AI2832" s="5">
        <v>48421.216500000002</v>
      </c>
      <c r="AJ2832" s="5">
        <v>113200.7028</v>
      </c>
    </row>
    <row r="2833" spans="35:36" x14ac:dyDescent="0.15">
      <c r="AI2833" s="5">
        <v>48555.591800000002</v>
      </c>
      <c r="AJ2833" s="5">
        <v>113106.6122</v>
      </c>
    </row>
    <row r="2834" spans="35:36" x14ac:dyDescent="0.15">
      <c r="AI2834" s="5">
        <v>48689.967199999999</v>
      </c>
      <c r="AJ2834" s="5">
        <v>113012.5215</v>
      </c>
    </row>
    <row r="2835" spans="35:36" x14ac:dyDescent="0.15">
      <c r="AI2835" s="5">
        <v>48824.342499999999</v>
      </c>
      <c r="AJ2835" s="5">
        <v>112918.43090000001</v>
      </c>
    </row>
    <row r="2836" spans="35:36" x14ac:dyDescent="0.15">
      <c r="AI2836" s="5">
        <v>48958.717900000003</v>
      </c>
      <c r="AJ2836" s="5">
        <v>112824.3403</v>
      </c>
    </row>
    <row r="2837" spans="35:36" x14ac:dyDescent="0.15">
      <c r="AI2837" s="5">
        <v>49093.093200000003</v>
      </c>
      <c r="AJ2837" s="5">
        <v>112730.2497</v>
      </c>
    </row>
    <row r="2838" spans="35:36" x14ac:dyDescent="0.15">
      <c r="AI2838" s="5">
        <v>49227.468500000003</v>
      </c>
      <c r="AJ2838" s="5">
        <v>112636.159</v>
      </c>
    </row>
    <row r="2839" spans="35:36" x14ac:dyDescent="0.15">
      <c r="AI2839" s="5">
        <v>49361.8439</v>
      </c>
      <c r="AJ2839" s="5">
        <v>112542.0684</v>
      </c>
    </row>
    <row r="2840" spans="35:36" x14ac:dyDescent="0.15">
      <c r="AI2840" s="5">
        <v>49496.2192</v>
      </c>
      <c r="AJ2840" s="5">
        <v>112447.97779999999</v>
      </c>
    </row>
    <row r="2841" spans="35:36" x14ac:dyDescent="0.15">
      <c r="AI2841" s="5">
        <v>49630.594499999999</v>
      </c>
      <c r="AJ2841" s="5">
        <v>112353.8872</v>
      </c>
    </row>
    <row r="2842" spans="35:36" x14ac:dyDescent="0.15">
      <c r="AI2842" s="5">
        <v>49764.970600000001</v>
      </c>
      <c r="AJ2842" s="5">
        <v>112259.796</v>
      </c>
    </row>
    <row r="2843" spans="35:36" x14ac:dyDescent="0.15">
      <c r="AI2843" s="5">
        <v>49899.345200000003</v>
      </c>
      <c r="AJ2843" s="5">
        <v>112165.70600000001</v>
      </c>
    </row>
    <row r="2844" spans="35:36" x14ac:dyDescent="0.15">
      <c r="AI2844" s="5">
        <v>50033.721299999997</v>
      </c>
      <c r="AJ2844" s="5">
        <v>112071.6148</v>
      </c>
    </row>
    <row r="2845" spans="35:36" x14ac:dyDescent="0.15">
      <c r="AI2845" s="5">
        <v>50168.095800000003</v>
      </c>
      <c r="AJ2845" s="5">
        <v>111977.52469999999</v>
      </c>
    </row>
    <row r="2846" spans="35:36" x14ac:dyDescent="0.15">
      <c r="AI2846" s="5">
        <v>50302.472000000002</v>
      </c>
      <c r="AJ2846" s="5">
        <v>111883.4335</v>
      </c>
    </row>
    <row r="2847" spans="35:36" x14ac:dyDescent="0.15">
      <c r="AI2847" s="5">
        <v>50436.8465</v>
      </c>
      <c r="AJ2847" s="5">
        <v>111789.3435</v>
      </c>
    </row>
    <row r="2848" spans="35:36" x14ac:dyDescent="0.15">
      <c r="AI2848" s="5">
        <v>50571.222699999998</v>
      </c>
      <c r="AJ2848" s="5">
        <v>111695.25229999999</v>
      </c>
    </row>
    <row r="2849" spans="35:36" x14ac:dyDescent="0.15">
      <c r="AI2849" s="5">
        <v>50705.597199999997</v>
      </c>
      <c r="AJ2849" s="5">
        <v>111601.16220000001</v>
      </c>
    </row>
    <row r="2850" spans="35:36" x14ac:dyDescent="0.15">
      <c r="AI2850" s="5">
        <v>50839.973299999998</v>
      </c>
      <c r="AJ2850" s="5">
        <v>111507.071</v>
      </c>
    </row>
    <row r="2851" spans="35:36" x14ac:dyDescent="0.15">
      <c r="AI2851" s="5">
        <v>50974.347900000001</v>
      </c>
      <c r="AJ2851" s="5">
        <v>111412.981</v>
      </c>
    </row>
    <row r="2852" spans="35:36" x14ac:dyDescent="0.15">
      <c r="AI2852" s="5">
        <v>51108.723899999997</v>
      </c>
      <c r="AJ2852" s="5">
        <v>111318.8898</v>
      </c>
    </row>
    <row r="2853" spans="35:36" x14ac:dyDescent="0.15">
      <c r="AI2853" s="5">
        <v>51243.0985</v>
      </c>
      <c r="AJ2853" s="5">
        <v>111224.7997</v>
      </c>
    </row>
    <row r="2854" spans="35:36" x14ac:dyDescent="0.15">
      <c r="AI2854" s="5">
        <v>51377.474600000001</v>
      </c>
      <c r="AJ2854" s="5">
        <v>111130.7086</v>
      </c>
    </row>
    <row r="2855" spans="35:36" x14ac:dyDescent="0.15">
      <c r="AI2855" s="5">
        <v>51511.849099999999</v>
      </c>
      <c r="AJ2855" s="5">
        <v>111036.6185</v>
      </c>
    </row>
    <row r="2856" spans="35:36" x14ac:dyDescent="0.15">
      <c r="AI2856" s="5">
        <v>51646.225299999998</v>
      </c>
      <c r="AJ2856" s="5">
        <v>110942.5273</v>
      </c>
    </row>
    <row r="2857" spans="35:36" x14ac:dyDescent="0.15">
      <c r="AI2857" s="5">
        <v>51780.599800000004</v>
      </c>
      <c r="AJ2857" s="5">
        <v>110848.43730000001</v>
      </c>
    </row>
    <row r="2858" spans="35:36" x14ac:dyDescent="0.15">
      <c r="AI2858" s="5">
        <v>51914.976000000002</v>
      </c>
      <c r="AJ2858" s="5">
        <v>110754.3461</v>
      </c>
    </row>
    <row r="2859" spans="35:36" x14ac:dyDescent="0.15">
      <c r="AI2859" s="5">
        <v>52049.3505</v>
      </c>
      <c r="AJ2859" s="5">
        <v>110660.25599999999</v>
      </c>
    </row>
    <row r="2860" spans="35:36" x14ac:dyDescent="0.15">
      <c r="AI2860" s="5">
        <v>52183.726699999999</v>
      </c>
      <c r="AJ2860" s="5">
        <v>110566.1648</v>
      </c>
    </row>
    <row r="2861" spans="35:36" x14ac:dyDescent="0.15">
      <c r="AI2861" s="5">
        <v>52318.101199999997</v>
      </c>
      <c r="AJ2861" s="5">
        <v>110472.0747</v>
      </c>
    </row>
    <row r="2862" spans="35:36" x14ac:dyDescent="0.15">
      <c r="AI2862" s="5">
        <v>52452.477299999999</v>
      </c>
      <c r="AJ2862" s="5">
        <v>110377.98360000001</v>
      </c>
    </row>
    <row r="2863" spans="35:36" x14ac:dyDescent="0.15">
      <c r="AI2863" s="5">
        <v>52586.851900000001</v>
      </c>
      <c r="AJ2863" s="5">
        <v>110283.89350000001</v>
      </c>
    </row>
    <row r="2864" spans="35:36" x14ac:dyDescent="0.15">
      <c r="AI2864" s="5">
        <v>52721.227899999998</v>
      </c>
      <c r="AJ2864" s="5">
        <v>110189.8024</v>
      </c>
    </row>
    <row r="2865" spans="35:36" x14ac:dyDescent="0.15">
      <c r="AI2865" s="5">
        <v>52855.602500000001</v>
      </c>
      <c r="AJ2865" s="5">
        <v>110095.71219999999</v>
      </c>
    </row>
    <row r="2866" spans="35:36" x14ac:dyDescent="0.15">
      <c r="AI2866" s="5">
        <v>52989.978600000002</v>
      </c>
      <c r="AJ2866" s="5">
        <v>110001.6211</v>
      </c>
    </row>
    <row r="2867" spans="35:36" x14ac:dyDescent="0.15">
      <c r="AI2867" s="5">
        <v>53124.3531</v>
      </c>
      <c r="AJ2867" s="5">
        <v>109907.53109999999</v>
      </c>
    </row>
    <row r="2868" spans="35:36" x14ac:dyDescent="0.15">
      <c r="AI2868" s="5">
        <v>53258.729299999999</v>
      </c>
      <c r="AJ2868" s="5">
        <v>109813.4399</v>
      </c>
    </row>
    <row r="2869" spans="35:36" x14ac:dyDescent="0.15">
      <c r="AI2869" s="5">
        <v>53393.103799999997</v>
      </c>
      <c r="AJ2869" s="5">
        <v>109719.3498</v>
      </c>
    </row>
    <row r="2870" spans="35:36" x14ac:dyDescent="0.15">
      <c r="AI2870" s="5">
        <v>53527.48</v>
      </c>
      <c r="AJ2870" s="5">
        <v>109625.2586</v>
      </c>
    </row>
    <row r="2871" spans="35:36" x14ac:dyDescent="0.15">
      <c r="AI2871" s="5">
        <v>53661.854500000001</v>
      </c>
      <c r="AJ2871" s="5">
        <v>109531.1685</v>
      </c>
    </row>
    <row r="2872" spans="35:36" x14ac:dyDescent="0.15">
      <c r="AI2872" s="5">
        <v>53796.2307</v>
      </c>
      <c r="AJ2872" s="5">
        <v>109437.0773</v>
      </c>
    </row>
    <row r="2873" spans="35:36" x14ac:dyDescent="0.15">
      <c r="AI2873" s="5">
        <v>53930.605199999998</v>
      </c>
      <c r="AJ2873" s="5">
        <v>109342.98729999999</v>
      </c>
    </row>
    <row r="2874" spans="35:36" x14ac:dyDescent="0.15">
      <c r="AI2874" s="5">
        <v>54064.981299999999</v>
      </c>
      <c r="AJ2874" s="5">
        <v>109248.8961</v>
      </c>
    </row>
    <row r="2875" spans="35:36" x14ac:dyDescent="0.15">
      <c r="AI2875" s="5">
        <v>54199.355900000002</v>
      </c>
      <c r="AJ2875" s="5">
        <v>109154.806</v>
      </c>
    </row>
    <row r="2876" spans="35:36" x14ac:dyDescent="0.15">
      <c r="AI2876" s="5">
        <v>54333.731899999999</v>
      </c>
      <c r="AJ2876" s="5">
        <v>109060.71490000001</v>
      </c>
    </row>
    <row r="2877" spans="35:36" x14ac:dyDescent="0.15">
      <c r="AI2877" s="5">
        <v>54468.106500000002</v>
      </c>
      <c r="AJ2877" s="5">
        <v>108966.62480000001</v>
      </c>
    </row>
    <row r="2878" spans="35:36" x14ac:dyDescent="0.15">
      <c r="AI2878" s="5">
        <v>54602.482600000003</v>
      </c>
      <c r="AJ2878" s="5">
        <v>108872.5337</v>
      </c>
    </row>
    <row r="2879" spans="35:36" x14ac:dyDescent="0.15">
      <c r="AI2879" s="5">
        <v>54736.857100000001</v>
      </c>
      <c r="AJ2879" s="5">
        <v>108778.4436</v>
      </c>
    </row>
    <row r="2880" spans="35:36" x14ac:dyDescent="0.15">
      <c r="AI2880" s="5">
        <v>54871.2333</v>
      </c>
      <c r="AJ2880" s="5">
        <v>108684.3524</v>
      </c>
    </row>
    <row r="2881" spans="35:36" x14ac:dyDescent="0.15">
      <c r="AI2881" s="5">
        <v>55005.607799999998</v>
      </c>
      <c r="AJ2881" s="5">
        <v>108590.2623</v>
      </c>
    </row>
    <row r="2882" spans="35:36" x14ac:dyDescent="0.15">
      <c r="AI2882" s="5">
        <v>55139.983999999997</v>
      </c>
      <c r="AJ2882" s="5">
        <v>108496.17110000001</v>
      </c>
    </row>
    <row r="2883" spans="35:36" x14ac:dyDescent="0.15">
      <c r="AI2883" s="5">
        <v>55274.358500000002</v>
      </c>
      <c r="AJ2883" s="5">
        <v>108402.0811</v>
      </c>
    </row>
    <row r="2884" spans="35:36" x14ac:dyDescent="0.15">
      <c r="AI2884" s="5">
        <v>55408.734600000003</v>
      </c>
      <c r="AJ2884" s="5">
        <v>108307.9899</v>
      </c>
    </row>
    <row r="2885" spans="35:36" x14ac:dyDescent="0.15">
      <c r="AI2885" s="5">
        <v>55543.109199999999</v>
      </c>
      <c r="AJ2885" s="5">
        <v>108213.8998</v>
      </c>
    </row>
    <row r="2886" spans="35:36" x14ac:dyDescent="0.15">
      <c r="AI2886" s="5">
        <v>55677.4853</v>
      </c>
      <c r="AJ2886" s="5">
        <v>108119.8086</v>
      </c>
    </row>
    <row r="2887" spans="35:36" x14ac:dyDescent="0.15">
      <c r="AI2887" s="5">
        <v>55811.859799999998</v>
      </c>
      <c r="AJ2887" s="5">
        <v>108025.71859999999</v>
      </c>
    </row>
    <row r="2888" spans="35:36" x14ac:dyDescent="0.15">
      <c r="AI2888" s="5">
        <v>55946.235999999997</v>
      </c>
      <c r="AJ2888" s="5">
        <v>107931.6274</v>
      </c>
    </row>
    <row r="2889" spans="35:36" x14ac:dyDescent="0.15">
      <c r="AI2889" s="5">
        <v>56080.610500000003</v>
      </c>
      <c r="AJ2889" s="5">
        <v>107837.5373</v>
      </c>
    </row>
    <row r="2890" spans="35:36" x14ac:dyDescent="0.15">
      <c r="AI2890" s="5">
        <v>56214.986599999997</v>
      </c>
      <c r="AJ2890" s="5">
        <v>107743.44620000001</v>
      </c>
    </row>
    <row r="2891" spans="35:36" x14ac:dyDescent="0.15">
      <c r="AI2891" s="5">
        <v>56349.361199999999</v>
      </c>
      <c r="AJ2891" s="5">
        <v>107649.3561</v>
      </c>
    </row>
    <row r="2892" spans="35:36" x14ac:dyDescent="0.15">
      <c r="AI2892" s="5">
        <v>56483.737300000001</v>
      </c>
      <c r="AJ2892" s="5">
        <v>107555.26489999999</v>
      </c>
    </row>
    <row r="2893" spans="35:36" x14ac:dyDescent="0.15">
      <c r="AI2893" s="5">
        <v>56618.111799999999</v>
      </c>
      <c r="AJ2893" s="5">
        <v>107461.1749</v>
      </c>
    </row>
    <row r="2894" spans="35:36" x14ac:dyDescent="0.15">
      <c r="AI2894" s="5">
        <v>56752.487999999998</v>
      </c>
      <c r="AJ2894" s="5">
        <v>107367.0837</v>
      </c>
    </row>
    <row r="2895" spans="35:36" x14ac:dyDescent="0.15">
      <c r="AI2895" s="5">
        <v>56886.862500000003</v>
      </c>
      <c r="AJ2895" s="5">
        <v>107272.9936</v>
      </c>
    </row>
    <row r="2896" spans="35:36" x14ac:dyDescent="0.15">
      <c r="AI2896" s="5">
        <v>57021.238599999997</v>
      </c>
      <c r="AJ2896" s="5">
        <v>107178.90240000001</v>
      </c>
    </row>
    <row r="2897" spans="35:36" x14ac:dyDescent="0.15">
      <c r="AI2897" s="5">
        <v>57155.6132</v>
      </c>
      <c r="AJ2897" s="5">
        <v>107084.8124</v>
      </c>
    </row>
    <row r="2898" spans="35:36" x14ac:dyDescent="0.15">
      <c r="AI2898" s="5">
        <v>57289.989300000001</v>
      </c>
      <c r="AJ2898" s="5">
        <v>106990.7212</v>
      </c>
    </row>
    <row r="2899" spans="35:36" x14ac:dyDescent="0.15">
      <c r="AI2899" s="5">
        <v>57424.363799999999</v>
      </c>
      <c r="AJ2899" s="5">
        <v>106896.6311</v>
      </c>
    </row>
    <row r="2900" spans="35:36" x14ac:dyDescent="0.15">
      <c r="AI2900" s="5">
        <v>57558.74</v>
      </c>
      <c r="AJ2900" s="5">
        <v>106802.5399</v>
      </c>
    </row>
    <row r="2901" spans="35:36" x14ac:dyDescent="0.15">
      <c r="AI2901" s="5">
        <v>57693.114500000003</v>
      </c>
      <c r="AJ2901" s="5">
        <v>106708.44990000001</v>
      </c>
    </row>
    <row r="2902" spans="35:36" x14ac:dyDescent="0.15">
      <c r="AI2902" s="5">
        <v>36287.1518</v>
      </c>
      <c r="AJ2902" s="5">
        <v>121897.3247</v>
      </c>
    </row>
    <row r="2903" spans="35:36" x14ac:dyDescent="0.15">
      <c r="AI2903" s="5">
        <v>36421.527099999999</v>
      </c>
      <c r="AJ2903" s="5">
        <v>121803.234</v>
      </c>
    </row>
    <row r="2904" spans="35:36" x14ac:dyDescent="0.15">
      <c r="AI2904" s="5">
        <v>36555.902499999997</v>
      </c>
      <c r="AJ2904" s="5">
        <v>121709.1434</v>
      </c>
    </row>
    <row r="2905" spans="35:36" x14ac:dyDescent="0.15">
      <c r="AI2905" s="5">
        <v>36690.277800000003</v>
      </c>
      <c r="AJ2905" s="5">
        <v>121615.0528</v>
      </c>
    </row>
    <row r="2906" spans="35:36" x14ac:dyDescent="0.15">
      <c r="AI2906" s="5">
        <v>36824.653100000003</v>
      </c>
      <c r="AJ2906" s="5">
        <v>121520.96219999999</v>
      </c>
    </row>
    <row r="2907" spans="35:36" x14ac:dyDescent="0.15">
      <c r="AI2907" s="5">
        <v>36959.0285</v>
      </c>
      <c r="AJ2907" s="5">
        <v>121426.87149999999</v>
      </c>
    </row>
    <row r="2908" spans="35:36" x14ac:dyDescent="0.15">
      <c r="AI2908" s="5">
        <v>37093.4038</v>
      </c>
      <c r="AJ2908" s="5">
        <v>121332.7809</v>
      </c>
    </row>
    <row r="2909" spans="35:36" x14ac:dyDescent="0.15">
      <c r="AI2909" s="5">
        <v>37227.779199999997</v>
      </c>
      <c r="AJ2909" s="5">
        <v>121238.6903</v>
      </c>
    </row>
    <row r="2910" spans="35:36" x14ac:dyDescent="0.15">
      <c r="AI2910" s="5">
        <v>37362.154499999997</v>
      </c>
      <c r="AJ2910" s="5">
        <v>121144.59970000001</v>
      </c>
    </row>
    <row r="2911" spans="35:36" x14ac:dyDescent="0.15">
      <c r="AI2911" s="5">
        <v>37496.529799999997</v>
      </c>
      <c r="AJ2911" s="5">
        <v>121050.50900000001</v>
      </c>
    </row>
    <row r="2912" spans="35:36" x14ac:dyDescent="0.15">
      <c r="AI2912" s="5">
        <v>37630.905100000004</v>
      </c>
      <c r="AJ2912" s="5">
        <v>120956.4185</v>
      </c>
    </row>
    <row r="2913" spans="35:36" x14ac:dyDescent="0.15">
      <c r="AI2913" s="5">
        <v>37765.280400000003</v>
      </c>
      <c r="AJ2913" s="5">
        <v>120862.3278</v>
      </c>
    </row>
    <row r="2914" spans="35:36" x14ac:dyDescent="0.15">
      <c r="AI2914" s="5">
        <v>37899.6558</v>
      </c>
      <c r="AJ2914" s="5">
        <v>120768.2372</v>
      </c>
    </row>
    <row r="2915" spans="35:36" x14ac:dyDescent="0.15">
      <c r="AI2915" s="5">
        <v>38034.0311</v>
      </c>
      <c r="AJ2915" s="5">
        <v>120674.14659999999</v>
      </c>
    </row>
    <row r="2916" spans="35:36" x14ac:dyDescent="0.15">
      <c r="AI2916" s="5">
        <v>38168.406499999997</v>
      </c>
      <c r="AJ2916" s="5">
        <v>120580.056</v>
      </c>
    </row>
    <row r="2917" spans="35:36" x14ac:dyDescent="0.15">
      <c r="AI2917" s="5">
        <v>38302.781799999997</v>
      </c>
      <c r="AJ2917" s="5">
        <v>120485.9653</v>
      </c>
    </row>
    <row r="2918" spans="35:36" x14ac:dyDescent="0.15">
      <c r="AI2918" s="5">
        <v>38437.157099999997</v>
      </c>
      <c r="AJ2918" s="5">
        <v>120391.8747</v>
      </c>
    </row>
    <row r="2919" spans="35:36" x14ac:dyDescent="0.15">
      <c r="AI2919" s="5">
        <v>38571.532500000001</v>
      </c>
      <c r="AJ2919" s="5">
        <v>120297.7841</v>
      </c>
    </row>
    <row r="2920" spans="35:36" x14ac:dyDescent="0.15">
      <c r="AI2920" s="5">
        <v>38705.907800000001</v>
      </c>
      <c r="AJ2920" s="5">
        <v>120203.69349999999</v>
      </c>
    </row>
    <row r="2921" spans="35:36" x14ac:dyDescent="0.15">
      <c r="AI2921" s="5">
        <v>38840.283199999998</v>
      </c>
      <c r="AJ2921" s="5">
        <v>120109.60279999999</v>
      </c>
    </row>
    <row r="2922" spans="35:36" x14ac:dyDescent="0.15">
      <c r="AI2922" s="5">
        <v>38974.658499999998</v>
      </c>
      <c r="AJ2922" s="5">
        <v>120015.5122</v>
      </c>
    </row>
    <row r="2923" spans="35:36" x14ac:dyDescent="0.15">
      <c r="AI2923" s="5">
        <v>39109.033799999997</v>
      </c>
      <c r="AJ2923" s="5">
        <v>119921.4216</v>
      </c>
    </row>
    <row r="2924" spans="35:36" x14ac:dyDescent="0.15">
      <c r="AI2924" s="5">
        <v>39243.409200000002</v>
      </c>
      <c r="AJ2924" s="5">
        <v>119827.33100000001</v>
      </c>
    </row>
    <row r="2925" spans="35:36" x14ac:dyDescent="0.15">
      <c r="AI2925" s="5">
        <v>39377.784399999997</v>
      </c>
      <c r="AJ2925" s="5">
        <v>119733.2404</v>
      </c>
    </row>
    <row r="2926" spans="35:36" x14ac:dyDescent="0.15">
      <c r="AI2926" s="5">
        <v>39512.159800000001</v>
      </c>
      <c r="AJ2926" s="5">
        <v>119639.1498</v>
      </c>
    </row>
    <row r="2927" spans="35:36" x14ac:dyDescent="0.15">
      <c r="AI2927" s="5">
        <v>39646.535100000001</v>
      </c>
      <c r="AJ2927" s="5">
        <v>119545.0591</v>
      </c>
    </row>
    <row r="2928" spans="35:36" x14ac:dyDescent="0.15">
      <c r="AI2928" s="5">
        <v>39780.910499999998</v>
      </c>
      <c r="AJ2928" s="5">
        <v>119450.9685</v>
      </c>
    </row>
    <row r="2929" spans="35:36" x14ac:dyDescent="0.15">
      <c r="AI2929" s="5">
        <v>39915.285799999998</v>
      </c>
      <c r="AJ2929" s="5">
        <v>119356.87790000001</v>
      </c>
    </row>
    <row r="2930" spans="35:36" x14ac:dyDescent="0.15">
      <c r="AI2930" s="5">
        <v>40049.661099999998</v>
      </c>
      <c r="AJ2930" s="5">
        <v>119262.7873</v>
      </c>
    </row>
    <row r="2931" spans="35:36" x14ac:dyDescent="0.15">
      <c r="AI2931" s="5">
        <v>40184.036500000002</v>
      </c>
      <c r="AJ2931" s="5">
        <v>119168.6966</v>
      </c>
    </row>
    <row r="2932" spans="35:36" x14ac:dyDescent="0.15">
      <c r="AI2932" s="5">
        <v>40318.411800000002</v>
      </c>
      <c r="AJ2932" s="5">
        <v>119074.606</v>
      </c>
    </row>
    <row r="2933" spans="35:36" x14ac:dyDescent="0.15">
      <c r="AI2933" s="5">
        <v>40452.787199999999</v>
      </c>
      <c r="AJ2933" s="5">
        <v>118980.5154</v>
      </c>
    </row>
    <row r="2934" spans="35:36" x14ac:dyDescent="0.15">
      <c r="AI2934" s="5">
        <v>40587.162499999999</v>
      </c>
      <c r="AJ2934" s="5">
        <v>118886.42479999999</v>
      </c>
    </row>
    <row r="2935" spans="35:36" x14ac:dyDescent="0.15">
      <c r="AI2935" s="5">
        <v>40721.537799999998</v>
      </c>
      <c r="AJ2935" s="5">
        <v>118792.33409999999</v>
      </c>
    </row>
    <row r="2936" spans="35:36" x14ac:dyDescent="0.15">
      <c r="AI2936" s="5">
        <v>40855.913200000003</v>
      </c>
      <c r="AJ2936" s="5">
        <v>118698.2435</v>
      </c>
    </row>
    <row r="2937" spans="35:36" x14ac:dyDescent="0.15">
      <c r="AI2937" s="5">
        <v>40990.288500000002</v>
      </c>
      <c r="AJ2937" s="5">
        <v>118604.1529</v>
      </c>
    </row>
    <row r="2938" spans="35:36" x14ac:dyDescent="0.15">
      <c r="AI2938" s="5">
        <v>41124.663800000002</v>
      </c>
      <c r="AJ2938" s="5">
        <v>118510.06230000001</v>
      </c>
    </row>
    <row r="2939" spans="35:36" x14ac:dyDescent="0.15">
      <c r="AI2939" s="5">
        <v>41259.039100000002</v>
      </c>
      <c r="AJ2939" s="5">
        <v>118415.97169999999</v>
      </c>
    </row>
    <row r="2940" spans="35:36" x14ac:dyDescent="0.15">
      <c r="AI2940" s="5">
        <v>41393.414400000001</v>
      </c>
      <c r="AJ2940" s="5">
        <v>118321.8811</v>
      </c>
    </row>
    <row r="2941" spans="35:36" x14ac:dyDescent="0.15">
      <c r="AI2941" s="5">
        <v>41527.789799999999</v>
      </c>
      <c r="AJ2941" s="5">
        <v>118227.7904</v>
      </c>
    </row>
    <row r="2942" spans="35:36" x14ac:dyDescent="0.15">
      <c r="AI2942" s="5">
        <v>41662.165099999998</v>
      </c>
      <c r="AJ2942" s="5">
        <v>118133.6998</v>
      </c>
    </row>
    <row r="2943" spans="35:36" x14ac:dyDescent="0.15">
      <c r="AI2943" s="5">
        <v>41796.540500000003</v>
      </c>
      <c r="AJ2943" s="5">
        <v>118039.60920000001</v>
      </c>
    </row>
    <row r="2944" spans="35:36" x14ac:dyDescent="0.15">
      <c r="AI2944" s="5">
        <v>41930.915800000002</v>
      </c>
      <c r="AJ2944" s="5">
        <v>117945.5186</v>
      </c>
    </row>
    <row r="2945" spans="35:36" x14ac:dyDescent="0.15">
      <c r="AI2945" s="5">
        <v>42065.291100000002</v>
      </c>
      <c r="AJ2945" s="5">
        <v>117851.4279</v>
      </c>
    </row>
    <row r="2946" spans="35:36" x14ac:dyDescent="0.15">
      <c r="AI2946" s="5">
        <v>42199.666499999999</v>
      </c>
      <c r="AJ2946" s="5">
        <v>117757.3373</v>
      </c>
    </row>
    <row r="2947" spans="35:36" x14ac:dyDescent="0.15">
      <c r="AI2947" s="5">
        <v>42334.041799999999</v>
      </c>
      <c r="AJ2947" s="5">
        <v>117663.2467</v>
      </c>
    </row>
    <row r="2948" spans="35:36" x14ac:dyDescent="0.15">
      <c r="AI2948" s="5">
        <v>42468.417200000004</v>
      </c>
      <c r="AJ2948" s="5">
        <v>117569.15609999999</v>
      </c>
    </row>
    <row r="2949" spans="35:36" x14ac:dyDescent="0.15">
      <c r="AI2949" s="5">
        <v>42602.792500000003</v>
      </c>
      <c r="AJ2949" s="5">
        <v>117475.06540000001</v>
      </c>
    </row>
    <row r="2950" spans="35:36" x14ac:dyDescent="0.15">
      <c r="AI2950" s="5">
        <v>42737.167800000003</v>
      </c>
      <c r="AJ2950" s="5">
        <v>117380.9748</v>
      </c>
    </row>
    <row r="2951" spans="35:36" x14ac:dyDescent="0.15">
      <c r="AI2951" s="5">
        <v>42871.543100000003</v>
      </c>
      <c r="AJ2951" s="5">
        <v>117286.8842</v>
      </c>
    </row>
    <row r="2952" spans="35:36" x14ac:dyDescent="0.15">
      <c r="AI2952" s="5">
        <v>43005.918400000002</v>
      </c>
      <c r="AJ2952" s="5">
        <v>117192.7936</v>
      </c>
    </row>
    <row r="2953" spans="35:36" x14ac:dyDescent="0.15">
      <c r="AI2953" s="5">
        <v>43140.293799999999</v>
      </c>
      <c r="AJ2953" s="5">
        <v>117098.70299999999</v>
      </c>
    </row>
    <row r="2954" spans="35:36" x14ac:dyDescent="0.15">
      <c r="AI2954" s="5">
        <v>43274.669099999999</v>
      </c>
      <c r="AJ2954" s="5">
        <v>117004.6124</v>
      </c>
    </row>
    <row r="2955" spans="35:36" x14ac:dyDescent="0.15">
      <c r="AI2955" s="5">
        <v>43409.044500000004</v>
      </c>
      <c r="AJ2955" s="5">
        <v>116910.5217</v>
      </c>
    </row>
    <row r="2956" spans="35:36" x14ac:dyDescent="0.15">
      <c r="AI2956" s="5">
        <v>43543.419800000003</v>
      </c>
      <c r="AJ2956" s="5">
        <v>116816.4311</v>
      </c>
    </row>
    <row r="2957" spans="35:36" x14ac:dyDescent="0.15">
      <c r="AI2957" s="5">
        <v>43677.795100000003</v>
      </c>
      <c r="AJ2957" s="5">
        <v>116722.34050000001</v>
      </c>
    </row>
    <row r="2958" spans="35:36" x14ac:dyDescent="0.15">
      <c r="AI2958" s="5">
        <v>43812.1705</v>
      </c>
      <c r="AJ2958" s="5">
        <v>116628.2499</v>
      </c>
    </row>
    <row r="2959" spans="35:36" x14ac:dyDescent="0.15">
      <c r="AI2959" s="5">
        <v>43946.5458</v>
      </c>
      <c r="AJ2959" s="5">
        <v>116534.15919999999</v>
      </c>
    </row>
    <row r="2960" spans="35:36" x14ac:dyDescent="0.15">
      <c r="AI2960" s="5">
        <v>44080.921199999997</v>
      </c>
      <c r="AJ2960" s="5">
        <v>116440.0686</v>
      </c>
    </row>
    <row r="2961" spans="35:36" x14ac:dyDescent="0.15">
      <c r="AI2961" s="5">
        <v>44215.296499999997</v>
      </c>
      <c r="AJ2961" s="5">
        <v>116345.978</v>
      </c>
    </row>
    <row r="2962" spans="35:36" x14ac:dyDescent="0.15">
      <c r="AI2962" s="5">
        <v>44349.671799999996</v>
      </c>
      <c r="AJ2962" s="5">
        <v>116251.8873</v>
      </c>
    </row>
    <row r="2963" spans="35:36" x14ac:dyDescent="0.15">
      <c r="AI2963" s="5">
        <v>44484.047100000003</v>
      </c>
      <c r="AJ2963" s="5">
        <v>116157.7968</v>
      </c>
    </row>
    <row r="2964" spans="35:36" x14ac:dyDescent="0.15">
      <c r="AI2964" s="5">
        <v>44618.422400000003</v>
      </c>
      <c r="AJ2964" s="5">
        <v>116063.7062</v>
      </c>
    </row>
    <row r="2965" spans="35:36" x14ac:dyDescent="0.15">
      <c r="AI2965" s="5">
        <v>44752.7978</v>
      </c>
      <c r="AJ2965" s="5">
        <v>115969.6155</v>
      </c>
    </row>
    <row r="2966" spans="35:36" x14ac:dyDescent="0.15">
      <c r="AI2966" s="5">
        <v>44887.1731</v>
      </c>
      <c r="AJ2966" s="5">
        <v>115875.5249</v>
      </c>
    </row>
    <row r="2967" spans="35:36" x14ac:dyDescent="0.15">
      <c r="AI2967" s="5">
        <v>45021.548499999997</v>
      </c>
      <c r="AJ2967" s="5">
        <v>115781.43429999999</v>
      </c>
    </row>
    <row r="2968" spans="35:36" x14ac:dyDescent="0.15">
      <c r="AI2968" s="5">
        <v>45155.923799999997</v>
      </c>
      <c r="AJ2968" s="5">
        <v>115687.3437</v>
      </c>
    </row>
    <row r="2969" spans="35:36" x14ac:dyDescent="0.15">
      <c r="AI2969" s="5">
        <v>45290.299099999997</v>
      </c>
      <c r="AJ2969" s="5">
        <v>115593.253</v>
      </c>
    </row>
    <row r="2970" spans="35:36" x14ac:dyDescent="0.15">
      <c r="AI2970" s="5">
        <v>45424.674500000001</v>
      </c>
      <c r="AJ2970" s="5">
        <v>115499.1624</v>
      </c>
    </row>
    <row r="2971" spans="35:36" x14ac:dyDescent="0.15">
      <c r="AI2971" s="5">
        <v>45559.049800000001</v>
      </c>
      <c r="AJ2971" s="5">
        <v>115405.07180000001</v>
      </c>
    </row>
    <row r="2972" spans="35:36" x14ac:dyDescent="0.15">
      <c r="AI2972" s="5">
        <v>45693.425199999998</v>
      </c>
      <c r="AJ2972" s="5">
        <v>115310.9811</v>
      </c>
    </row>
    <row r="2973" spans="35:36" x14ac:dyDescent="0.15">
      <c r="AI2973" s="5">
        <v>45827.800499999998</v>
      </c>
      <c r="AJ2973" s="5">
        <v>115216.89049999999</v>
      </c>
    </row>
    <row r="2974" spans="35:36" x14ac:dyDescent="0.15">
      <c r="AI2974" s="5">
        <v>45962.175799999997</v>
      </c>
      <c r="AJ2974" s="5">
        <v>115122.7999</v>
      </c>
    </row>
    <row r="2975" spans="35:36" x14ac:dyDescent="0.15">
      <c r="AI2975" s="5">
        <v>46096.551200000002</v>
      </c>
      <c r="AJ2975" s="5">
        <v>115028.7093</v>
      </c>
    </row>
    <row r="2976" spans="35:36" x14ac:dyDescent="0.15">
      <c r="AI2976" s="5">
        <v>46230.926399999997</v>
      </c>
      <c r="AJ2976" s="5">
        <v>114934.61870000001</v>
      </c>
    </row>
    <row r="2977" spans="35:36" x14ac:dyDescent="0.15">
      <c r="AI2977" s="5">
        <v>46365.301800000001</v>
      </c>
      <c r="AJ2977" s="5">
        <v>114840.5281</v>
      </c>
    </row>
    <row r="2978" spans="35:36" x14ac:dyDescent="0.15">
      <c r="AI2978" s="5">
        <v>46499.677100000001</v>
      </c>
      <c r="AJ2978" s="5">
        <v>114746.4375</v>
      </c>
    </row>
    <row r="2979" spans="35:36" x14ac:dyDescent="0.15">
      <c r="AI2979" s="5">
        <v>46634.0524</v>
      </c>
      <c r="AJ2979" s="5">
        <v>114652.3468</v>
      </c>
    </row>
    <row r="2980" spans="35:36" x14ac:dyDescent="0.15">
      <c r="AI2980" s="5">
        <v>46768.427799999998</v>
      </c>
      <c r="AJ2980" s="5">
        <v>114558.2562</v>
      </c>
    </row>
    <row r="2981" spans="35:36" x14ac:dyDescent="0.15">
      <c r="AI2981" s="5">
        <v>46902.803099999997</v>
      </c>
      <c r="AJ2981" s="5">
        <v>114464.16559999999</v>
      </c>
    </row>
    <row r="2982" spans="35:36" x14ac:dyDescent="0.15">
      <c r="AI2982" s="5">
        <v>47037.178500000002</v>
      </c>
      <c r="AJ2982" s="5">
        <v>114370.07490000001</v>
      </c>
    </row>
    <row r="2983" spans="35:36" x14ac:dyDescent="0.15">
      <c r="AI2983" s="5">
        <v>47171.553800000002</v>
      </c>
      <c r="AJ2983" s="5">
        <v>114275.9843</v>
      </c>
    </row>
    <row r="2984" spans="35:36" x14ac:dyDescent="0.15">
      <c r="AI2984" s="5">
        <v>47305.929100000001</v>
      </c>
      <c r="AJ2984" s="5">
        <v>114181.8937</v>
      </c>
    </row>
    <row r="2985" spans="35:36" x14ac:dyDescent="0.15">
      <c r="AI2985" s="5">
        <v>47440.304499999998</v>
      </c>
      <c r="AJ2985" s="5">
        <v>114087.8031</v>
      </c>
    </row>
    <row r="2986" spans="35:36" x14ac:dyDescent="0.15">
      <c r="AI2986" s="5">
        <v>47574.679799999998</v>
      </c>
      <c r="AJ2986" s="5">
        <v>113993.7124</v>
      </c>
    </row>
    <row r="2987" spans="35:36" x14ac:dyDescent="0.15">
      <c r="AI2987" s="5">
        <v>47709.055200000003</v>
      </c>
      <c r="AJ2987" s="5">
        <v>113899.62179999999</v>
      </c>
    </row>
    <row r="2988" spans="35:36" x14ac:dyDescent="0.15">
      <c r="AI2988" s="5">
        <v>47843.430500000002</v>
      </c>
      <c r="AJ2988" s="5">
        <v>113805.5312</v>
      </c>
    </row>
    <row r="2989" spans="35:36" x14ac:dyDescent="0.15">
      <c r="AI2989" s="5">
        <v>47977.805800000002</v>
      </c>
      <c r="AJ2989" s="5">
        <v>113711.4406</v>
      </c>
    </row>
    <row r="2990" spans="35:36" x14ac:dyDescent="0.15">
      <c r="AI2990" s="5">
        <v>48112.181100000002</v>
      </c>
      <c r="AJ2990" s="5">
        <v>113617.35</v>
      </c>
    </row>
    <row r="2991" spans="35:36" x14ac:dyDescent="0.15">
      <c r="AI2991" s="5">
        <v>48246.556400000001</v>
      </c>
      <c r="AJ2991" s="5">
        <v>113523.2594</v>
      </c>
    </row>
    <row r="2992" spans="35:36" x14ac:dyDescent="0.15">
      <c r="AI2992" s="5">
        <v>48380.931799999998</v>
      </c>
      <c r="AJ2992" s="5">
        <v>113429.16869999999</v>
      </c>
    </row>
    <row r="2993" spans="35:36" x14ac:dyDescent="0.15">
      <c r="AI2993" s="5">
        <v>48515.307099999998</v>
      </c>
      <c r="AJ2993" s="5">
        <v>113335.0781</v>
      </c>
    </row>
    <row r="2994" spans="35:36" x14ac:dyDescent="0.15">
      <c r="AI2994" s="5">
        <v>48649.682500000003</v>
      </c>
      <c r="AJ2994" s="5">
        <v>113240.9875</v>
      </c>
    </row>
    <row r="2995" spans="35:36" x14ac:dyDescent="0.15">
      <c r="AI2995" s="5">
        <v>48784.057800000002</v>
      </c>
      <c r="AJ2995" s="5">
        <v>113146.89690000001</v>
      </c>
    </row>
    <row r="2996" spans="35:36" x14ac:dyDescent="0.15">
      <c r="AI2996" s="5">
        <v>48918.433100000002</v>
      </c>
      <c r="AJ2996" s="5">
        <v>113052.80620000001</v>
      </c>
    </row>
    <row r="2997" spans="35:36" x14ac:dyDescent="0.15">
      <c r="AI2997" s="5">
        <v>49052.808499999999</v>
      </c>
      <c r="AJ2997" s="5">
        <v>112958.7156</v>
      </c>
    </row>
    <row r="2998" spans="35:36" x14ac:dyDescent="0.15">
      <c r="AI2998" s="5">
        <v>49187.183799999999</v>
      </c>
      <c r="AJ2998" s="5">
        <v>112864.625</v>
      </c>
    </row>
    <row r="2999" spans="35:36" x14ac:dyDescent="0.15">
      <c r="AI2999" s="5">
        <v>49321.559200000003</v>
      </c>
      <c r="AJ2999" s="5">
        <v>112770.5344</v>
      </c>
    </row>
    <row r="3000" spans="35:36" x14ac:dyDescent="0.15">
      <c r="AI3000" s="5">
        <v>49455.934500000003</v>
      </c>
      <c r="AJ3000" s="5">
        <v>112676.4437</v>
      </c>
    </row>
    <row r="3001" spans="35:36" x14ac:dyDescent="0.15">
      <c r="AI3001" s="5">
        <v>49590.309800000003</v>
      </c>
      <c r="AJ3001" s="5">
        <v>112582.35309999999</v>
      </c>
    </row>
    <row r="3002" spans="35:36" x14ac:dyDescent="0.15">
      <c r="AI3002" s="5">
        <v>49724.685100000002</v>
      </c>
      <c r="AJ3002" s="5">
        <v>112488.2625</v>
      </c>
    </row>
    <row r="3003" spans="35:36" x14ac:dyDescent="0.15">
      <c r="AI3003" s="5">
        <v>49859.061300000001</v>
      </c>
      <c r="AJ3003" s="5">
        <v>112394.1713</v>
      </c>
    </row>
    <row r="3004" spans="35:36" x14ac:dyDescent="0.15">
      <c r="AI3004" s="5">
        <v>49993.435799999999</v>
      </c>
      <c r="AJ3004" s="5">
        <v>112300.08130000001</v>
      </c>
    </row>
    <row r="3005" spans="35:36" x14ac:dyDescent="0.15">
      <c r="AI3005" s="5">
        <v>50127.811900000001</v>
      </c>
      <c r="AJ3005" s="5">
        <v>112205.9901</v>
      </c>
    </row>
    <row r="3006" spans="35:36" x14ac:dyDescent="0.15">
      <c r="AI3006" s="5">
        <v>50262.186500000003</v>
      </c>
      <c r="AJ3006" s="5">
        <v>112111.9</v>
      </c>
    </row>
    <row r="3007" spans="35:36" x14ac:dyDescent="0.15">
      <c r="AI3007" s="5">
        <v>50396.562599999997</v>
      </c>
      <c r="AJ3007" s="5">
        <v>112017.8088</v>
      </c>
    </row>
    <row r="3008" spans="35:36" x14ac:dyDescent="0.15">
      <c r="AI3008" s="5">
        <v>50530.937100000003</v>
      </c>
      <c r="AJ3008" s="5">
        <v>111923.7188</v>
      </c>
    </row>
    <row r="3009" spans="35:36" x14ac:dyDescent="0.15">
      <c r="AI3009" s="5">
        <v>50665.313300000002</v>
      </c>
      <c r="AJ3009" s="5">
        <v>111829.62760000001</v>
      </c>
    </row>
    <row r="3010" spans="35:36" x14ac:dyDescent="0.15">
      <c r="AI3010" s="5">
        <v>50799.6878</v>
      </c>
      <c r="AJ3010" s="5">
        <v>111735.53750000001</v>
      </c>
    </row>
    <row r="3011" spans="35:36" x14ac:dyDescent="0.15">
      <c r="AI3011" s="5">
        <v>50934.063999999998</v>
      </c>
      <c r="AJ3011" s="5">
        <v>111641.4463</v>
      </c>
    </row>
    <row r="3012" spans="35:36" x14ac:dyDescent="0.15">
      <c r="AI3012" s="5">
        <v>51068.438499999997</v>
      </c>
      <c r="AJ3012" s="5">
        <v>111547.3563</v>
      </c>
    </row>
    <row r="3013" spans="35:36" x14ac:dyDescent="0.15">
      <c r="AI3013" s="5">
        <v>51202.814599999998</v>
      </c>
      <c r="AJ3013" s="5">
        <v>111453.2651</v>
      </c>
    </row>
    <row r="3014" spans="35:36" x14ac:dyDescent="0.15">
      <c r="AI3014" s="5">
        <v>51337.189200000001</v>
      </c>
      <c r="AJ3014" s="5">
        <v>111359.175</v>
      </c>
    </row>
    <row r="3015" spans="35:36" x14ac:dyDescent="0.15">
      <c r="AI3015" s="5">
        <v>51471.565199999997</v>
      </c>
      <c r="AJ3015" s="5">
        <v>111265.0839</v>
      </c>
    </row>
    <row r="3016" spans="35:36" x14ac:dyDescent="0.15">
      <c r="AI3016" s="5">
        <v>51605.9398</v>
      </c>
      <c r="AJ3016" s="5">
        <v>111170.9938</v>
      </c>
    </row>
    <row r="3017" spans="35:36" x14ac:dyDescent="0.15">
      <c r="AI3017" s="5">
        <v>51740.315900000001</v>
      </c>
      <c r="AJ3017" s="5">
        <v>111076.9026</v>
      </c>
    </row>
    <row r="3018" spans="35:36" x14ac:dyDescent="0.15">
      <c r="AI3018" s="5">
        <v>51874.690399999999</v>
      </c>
      <c r="AJ3018" s="5">
        <v>110982.8126</v>
      </c>
    </row>
    <row r="3019" spans="35:36" x14ac:dyDescent="0.15">
      <c r="AI3019" s="5">
        <v>52009.066599999998</v>
      </c>
      <c r="AJ3019" s="5">
        <v>110888.72139999999</v>
      </c>
    </row>
    <row r="3020" spans="35:36" x14ac:dyDescent="0.15">
      <c r="AI3020" s="5">
        <v>52143.441099999996</v>
      </c>
      <c r="AJ3020" s="5">
        <v>110794.63129999999</v>
      </c>
    </row>
    <row r="3021" spans="35:36" x14ac:dyDescent="0.15">
      <c r="AI3021" s="5">
        <v>52277.817300000002</v>
      </c>
      <c r="AJ3021" s="5">
        <v>110700.5401</v>
      </c>
    </row>
    <row r="3022" spans="35:36" x14ac:dyDescent="0.15">
      <c r="AI3022" s="5">
        <v>52412.191800000001</v>
      </c>
      <c r="AJ3022" s="5">
        <v>110606.4501</v>
      </c>
    </row>
    <row r="3023" spans="35:36" x14ac:dyDescent="0.15">
      <c r="AI3023" s="5">
        <v>52546.567999999999</v>
      </c>
      <c r="AJ3023" s="5">
        <v>110512.35890000001</v>
      </c>
    </row>
    <row r="3024" spans="35:36" x14ac:dyDescent="0.15">
      <c r="AI3024" s="5">
        <v>52680.942499999997</v>
      </c>
      <c r="AJ3024" s="5">
        <v>110418.26880000001</v>
      </c>
    </row>
    <row r="3025" spans="35:36" x14ac:dyDescent="0.15">
      <c r="AI3025" s="5">
        <v>52815.318599999999</v>
      </c>
      <c r="AJ3025" s="5">
        <v>110324.1777</v>
      </c>
    </row>
    <row r="3026" spans="35:36" x14ac:dyDescent="0.15">
      <c r="AI3026" s="5">
        <v>52949.693200000002</v>
      </c>
      <c r="AJ3026" s="5">
        <v>110230.0876</v>
      </c>
    </row>
    <row r="3027" spans="35:36" x14ac:dyDescent="0.15">
      <c r="AI3027" s="5">
        <v>53084.069199999998</v>
      </c>
      <c r="AJ3027" s="5">
        <v>110135.9964</v>
      </c>
    </row>
    <row r="3028" spans="35:36" x14ac:dyDescent="0.15">
      <c r="AI3028" s="5">
        <v>53218.443800000001</v>
      </c>
      <c r="AJ3028" s="5">
        <v>110041.90640000001</v>
      </c>
    </row>
    <row r="3029" spans="35:36" x14ac:dyDescent="0.15">
      <c r="AI3029" s="5">
        <v>53352.819900000002</v>
      </c>
      <c r="AJ3029" s="5">
        <v>109947.8152</v>
      </c>
    </row>
    <row r="3030" spans="35:36" x14ac:dyDescent="0.15">
      <c r="AI3030" s="5">
        <v>53487.1944</v>
      </c>
      <c r="AJ3030" s="5">
        <v>109853.7251</v>
      </c>
    </row>
    <row r="3031" spans="35:36" x14ac:dyDescent="0.15">
      <c r="AI3031" s="5">
        <v>53621.570599999999</v>
      </c>
      <c r="AJ3031" s="5">
        <v>109759.6339</v>
      </c>
    </row>
    <row r="3032" spans="35:36" x14ac:dyDescent="0.15">
      <c r="AI3032" s="5">
        <v>53755.945099999997</v>
      </c>
      <c r="AJ3032" s="5">
        <v>109665.5439</v>
      </c>
    </row>
    <row r="3033" spans="35:36" x14ac:dyDescent="0.15">
      <c r="AI3033" s="5">
        <v>53890.321300000003</v>
      </c>
      <c r="AJ3033" s="5">
        <v>109571.45269999999</v>
      </c>
    </row>
    <row r="3034" spans="35:36" x14ac:dyDescent="0.15">
      <c r="AI3034" s="5">
        <v>54024.695800000001</v>
      </c>
      <c r="AJ3034" s="5">
        <v>109477.36259999999</v>
      </c>
    </row>
    <row r="3035" spans="35:36" x14ac:dyDescent="0.15">
      <c r="AI3035" s="5">
        <v>54159.072</v>
      </c>
      <c r="AJ3035" s="5">
        <v>109383.2714</v>
      </c>
    </row>
    <row r="3036" spans="35:36" x14ac:dyDescent="0.15">
      <c r="AI3036" s="5">
        <v>54293.446499999998</v>
      </c>
      <c r="AJ3036" s="5">
        <v>109289.1814</v>
      </c>
    </row>
    <row r="3037" spans="35:36" x14ac:dyDescent="0.15">
      <c r="AI3037" s="5">
        <v>54427.8226</v>
      </c>
      <c r="AJ3037" s="5">
        <v>109195.09020000001</v>
      </c>
    </row>
    <row r="3038" spans="35:36" x14ac:dyDescent="0.15">
      <c r="AI3038" s="5">
        <v>54562.197200000002</v>
      </c>
      <c r="AJ3038" s="5">
        <v>109101.0001</v>
      </c>
    </row>
    <row r="3039" spans="35:36" x14ac:dyDescent="0.15">
      <c r="AI3039" s="5">
        <v>54696.573199999999</v>
      </c>
      <c r="AJ3039" s="5">
        <v>109006.909</v>
      </c>
    </row>
    <row r="3040" spans="35:36" x14ac:dyDescent="0.15">
      <c r="AI3040" s="5">
        <v>54830.947800000002</v>
      </c>
      <c r="AJ3040" s="5">
        <v>108912.8189</v>
      </c>
    </row>
    <row r="3041" spans="35:36" x14ac:dyDescent="0.15">
      <c r="AI3041" s="5">
        <v>54965.323900000003</v>
      </c>
      <c r="AJ3041" s="5">
        <v>108818.7277</v>
      </c>
    </row>
    <row r="3042" spans="35:36" x14ac:dyDescent="0.15">
      <c r="AI3042" s="5">
        <v>55099.698400000001</v>
      </c>
      <c r="AJ3042" s="5">
        <v>108724.63770000001</v>
      </c>
    </row>
    <row r="3043" spans="35:36" x14ac:dyDescent="0.15">
      <c r="AI3043" s="5">
        <v>55234.0746</v>
      </c>
      <c r="AJ3043" s="5">
        <v>108630.5465</v>
      </c>
    </row>
    <row r="3044" spans="35:36" x14ac:dyDescent="0.15">
      <c r="AI3044" s="5">
        <v>55368.449099999998</v>
      </c>
      <c r="AJ3044" s="5">
        <v>108536.4564</v>
      </c>
    </row>
    <row r="3045" spans="35:36" x14ac:dyDescent="0.15">
      <c r="AI3045" s="5">
        <v>55502.825299999997</v>
      </c>
      <c r="AJ3045" s="5">
        <v>108442.3652</v>
      </c>
    </row>
    <row r="3046" spans="35:36" x14ac:dyDescent="0.15">
      <c r="AI3046" s="5">
        <v>55637.199800000002</v>
      </c>
      <c r="AJ3046" s="5">
        <v>108348.2752</v>
      </c>
    </row>
    <row r="3047" spans="35:36" x14ac:dyDescent="0.15">
      <c r="AI3047" s="5">
        <v>55771.576000000001</v>
      </c>
      <c r="AJ3047" s="5">
        <v>108254.18399999999</v>
      </c>
    </row>
    <row r="3048" spans="35:36" x14ac:dyDescent="0.15">
      <c r="AI3048" s="5">
        <v>55905.950499999999</v>
      </c>
      <c r="AJ3048" s="5">
        <v>108160.09390000001</v>
      </c>
    </row>
    <row r="3049" spans="35:36" x14ac:dyDescent="0.15">
      <c r="AI3049" s="5">
        <v>56040.3266</v>
      </c>
      <c r="AJ3049" s="5">
        <v>108066.0027</v>
      </c>
    </row>
    <row r="3050" spans="35:36" x14ac:dyDescent="0.15">
      <c r="AI3050" s="5">
        <v>56174.701200000003</v>
      </c>
      <c r="AJ3050" s="5">
        <v>107971.9127</v>
      </c>
    </row>
    <row r="3051" spans="35:36" x14ac:dyDescent="0.15">
      <c r="AI3051" s="5">
        <v>56309.0772</v>
      </c>
      <c r="AJ3051" s="5">
        <v>107877.82150000001</v>
      </c>
    </row>
    <row r="3052" spans="35:36" x14ac:dyDescent="0.15">
      <c r="AI3052" s="5">
        <v>56443.451800000003</v>
      </c>
      <c r="AJ3052" s="5">
        <v>107783.7314</v>
      </c>
    </row>
    <row r="3053" spans="35:36" x14ac:dyDescent="0.15">
      <c r="AI3053" s="5">
        <v>56577.827899999997</v>
      </c>
      <c r="AJ3053" s="5">
        <v>107689.6403</v>
      </c>
    </row>
    <row r="3054" spans="35:36" x14ac:dyDescent="0.15">
      <c r="AI3054" s="5">
        <v>56712.202400000002</v>
      </c>
      <c r="AJ3054" s="5">
        <v>107595.5502</v>
      </c>
    </row>
    <row r="3055" spans="35:36" x14ac:dyDescent="0.15">
      <c r="AI3055" s="5">
        <v>56846.578600000001</v>
      </c>
      <c r="AJ3055" s="5">
        <v>107501.459</v>
      </c>
    </row>
    <row r="3056" spans="35:36" x14ac:dyDescent="0.15">
      <c r="AI3056" s="5">
        <v>56980.953099999999</v>
      </c>
      <c r="AJ3056" s="5">
        <v>107407.36900000001</v>
      </c>
    </row>
    <row r="3057" spans="35:36" x14ac:dyDescent="0.15">
      <c r="AI3057" s="5">
        <v>57115.329299999998</v>
      </c>
      <c r="AJ3057" s="5">
        <v>107313.2778</v>
      </c>
    </row>
    <row r="3058" spans="35:36" x14ac:dyDescent="0.15">
      <c r="AI3058" s="5">
        <v>57249.703800000003</v>
      </c>
      <c r="AJ3058" s="5">
        <v>107219.18769999999</v>
      </c>
    </row>
    <row r="3059" spans="35:36" x14ac:dyDescent="0.15">
      <c r="AI3059" s="5">
        <v>57384.079899999997</v>
      </c>
      <c r="AJ3059" s="5">
        <v>107125.0965</v>
      </c>
    </row>
    <row r="3060" spans="35:36" x14ac:dyDescent="0.15">
      <c r="AI3060" s="5">
        <v>57518.4545</v>
      </c>
      <c r="AJ3060" s="5">
        <v>107031.0065</v>
      </c>
    </row>
    <row r="3061" spans="35:36" x14ac:dyDescent="0.15">
      <c r="AI3061" s="5">
        <v>57652.830600000001</v>
      </c>
      <c r="AJ3061" s="5">
        <v>106936.91529999999</v>
      </c>
    </row>
    <row r="3062" spans="35:36" x14ac:dyDescent="0.15">
      <c r="AI3062" s="5">
        <v>57787.205099999999</v>
      </c>
      <c r="AJ3062" s="5">
        <v>106842.82520000001</v>
      </c>
    </row>
    <row r="3063" spans="35:36" x14ac:dyDescent="0.15">
      <c r="AI3063" s="5">
        <v>36381.242400000003</v>
      </c>
      <c r="AJ3063" s="5">
        <v>122031.7</v>
      </c>
    </row>
    <row r="3064" spans="35:36" x14ac:dyDescent="0.15">
      <c r="AI3064" s="5">
        <v>36515.6178</v>
      </c>
      <c r="AJ3064" s="5">
        <v>121937.6094</v>
      </c>
    </row>
    <row r="3065" spans="35:36" x14ac:dyDescent="0.15">
      <c r="AI3065" s="5">
        <v>36649.9931</v>
      </c>
      <c r="AJ3065" s="5">
        <v>121843.51880000001</v>
      </c>
    </row>
    <row r="3066" spans="35:36" x14ac:dyDescent="0.15">
      <c r="AI3066" s="5">
        <v>36784.368399999999</v>
      </c>
      <c r="AJ3066" s="5">
        <v>121749.4281</v>
      </c>
    </row>
    <row r="3067" spans="35:36" x14ac:dyDescent="0.15">
      <c r="AI3067" s="5">
        <v>36918.743799999997</v>
      </c>
      <c r="AJ3067" s="5">
        <v>121655.33749999999</v>
      </c>
    </row>
    <row r="3068" spans="35:36" x14ac:dyDescent="0.15">
      <c r="AI3068" s="5">
        <v>37053.119100000004</v>
      </c>
      <c r="AJ3068" s="5">
        <v>121561.2469</v>
      </c>
    </row>
    <row r="3069" spans="35:36" x14ac:dyDescent="0.15">
      <c r="AI3069" s="5">
        <v>37187.494500000001</v>
      </c>
      <c r="AJ3069" s="5">
        <v>121467.1563</v>
      </c>
    </row>
    <row r="3070" spans="35:36" x14ac:dyDescent="0.15">
      <c r="AI3070" s="5">
        <v>37321.8698</v>
      </c>
      <c r="AJ3070" s="5">
        <v>121373.0656</v>
      </c>
    </row>
    <row r="3071" spans="35:36" x14ac:dyDescent="0.15">
      <c r="AI3071" s="5">
        <v>37456.2451</v>
      </c>
      <c r="AJ3071" s="5">
        <v>121278.97500000001</v>
      </c>
    </row>
    <row r="3072" spans="35:36" x14ac:dyDescent="0.15">
      <c r="AI3072" s="5">
        <v>37590.620499999997</v>
      </c>
      <c r="AJ3072" s="5">
        <v>121184.8844</v>
      </c>
    </row>
    <row r="3073" spans="35:36" x14ac:dyDescent="0.15">
      <c r="AI3073" s="5">
        <v>37724.995699999999</v>
      </c>
      <c r="AJ3073" s="5">
        <v>121090.7938</v>
      </c>
    </row>
    <row r="3074" spans="35:36" x14ac:dyDescent="0.15">
      <c r="AI3074" s="5">
        <v>37859.371099999997</v>
      </c>
      <c r="AJ3074" s="5">
        <v>120996.7032</v>
      </c>
    </row>
    <row r="3075" spans="35:36" x14ac:dyDescent="0.15">
      <c r="AI3075" s="5">
        <v>37993.746400000004</v>
      </c>
      <c r="AJ3075" s="5">
        <v>120902.61259999999</v>
      </c>
    </row>
    <row r="3076" spans="35:36" x14ac:dyDescent="0.15">
      <c r="AI3076" s="5">
        <v>38128.121700000003</v>
      </c>
      <c r="AJ3076" s="5">
        <v>120808.52190000001</v>
      </c>
    </row>
    <row r="3077" spans="35:36" x14ac:dyDescent="0.15">
      <c r="AI3077" s="5">
        <v>38262.497100000001</v>
      </c>
      <c r="AJ3077" s="5">
        <v>120714.4313</v>
      </c>
    </row>
    <row r="3078" spans="35:36" x14ac:dyDescent="0.15">
      <c r="AI3078" s="5">
        <v>38396.8724</v>
      </c>
      <c r="AJ3078" s="5">
        <v>120620.3407</v>
      </c>
    </row>
    <row r="3079" spans="35:36" x14ac:dyDescent="0.15">
      <c r="AI3079" s="5">
        <v>38531.247799999997</v>
      </c>
      <c r="AJ3079" s="5">
        <v>120526.2501</v>
      </c>
    </row>
    <row r="3080" spans="35:36" x14ac:dyDescent="0.15">
      <c r="AI3080" s="5">
        <v>38665.623099999997</v>
      </c>
      <c r="AJ3080" s="5">
        <v>120432.1594</v>
      </c>
    </row>
    <row r="3081" spans="35:36" x14ac:dyDescent="0.15">
      <c r="AI3081" s="5">
        <v>38799.998399999997</v>
      </c>
      <c r="AJ3081" s="5">
        <v>120338.06879999999</v>
      </c>
    </row>
    <row r="3082" spans="35:36" x14ac:dyDescent="0.15">
      <c r="AI3082" s="5">
        <v>38934.373800000001</v>
      </c>
      <c r="AJ3082" s="5">
        <v>120243.9782</v>
      </c>
    </row>
    <row r="3083" spans="35:36" x14ac:dyDescent="0.15">
      <c r="AI3083" s="5">
        <v>39068.749100000001</v>
      </c>
      <c r="AJ3083" s="5">
        <v>120149.8875</v>
      </c>
    </row>
    <row r="3084" spans="35:36" x14ac:dyDescent="0.15">
      <c r="AI3084" s="5">
        <v>39203.124499999998</v>
      </c>
      <c r="AJ3084" s="5">
        <v>120055.7969</v>
      </c>
    </row>
    <row r="3085" spans="35:36" x14ac:dyDescent="0.15">
      <c r="AI3085" s="5">
        <v>39337.499799999998</v>
      </c>
      <c r="AJ3085" s="5">
        <v>119961.70630000001</v>
      </c>
    </row>
    <row r="3086" spans="35:36" x14ac:dyDescent="0.15">
      <c r="AI3086" s="5">
        <v>39471.875099999997</v>
      </c>
      <c r="AJ3086" s="5">
        <v>119867.61569999999</v>
      </c>
    </row>
    <row r="3087" spans="35:36" x14ac:dyDescent="0.15">
      <c r="AI3087" s="5">
        <v>39606.250399999997</v>
      </c>
      <c r="AJ3087" s="5">
        <v>119773.5251</v>
      </c>
    </row>
    <row r="3088" spans="35:36" x14ac:dyDescent="0.15">
      <c r="AI3088" s="5">
        <v>39740.625699999997</v>
      </c>
      <c r="AJ3088" s="5">
        <v>119679.4345</v>
      </c>
    </row>
    <row r="3089" spans="35:36" x14ac:dyDescent="0.15">
      <c r="AI3089" s="5">
        <v>39875.001100000001</v>
      </c>
      <c r="AJ3089" s="5">
        <v>119585.34390000001</v>
      </c>
    </row>
    <row r="3090" spans="35:36" x14ac:dyDescent="0.15">
      <c r="AI3090" s="5">
        <v>40009.376400000001</v>
      </c>
      <c r="AJ3090" s="5">
        <v>119491.25320000001</v>
      </c>
    </row>
    <row r="3091" spans="35:36" x14ac:dyDescent="0.15">
      <c r="AI3091" s="5">
        <v>40143.751799999998</v>
      </c>
      <c r="AJ3091" s="5">
        <v>119397.1626</v>
      </c>
    </row>
    <row r="3092" spans="35:36" x14ac:dyDescent="0.15">
      <c r="AI3092" s="5">
        <v>40278.127099999998</v>
      </c>
      <c r="AJ3092" s="5">
        <v>119303.072</v>
      </c>
    </row>
    <row r="3093" spans="35:36" x14ac:dyDescent="0.15">
      <c r="AI3093" s="5">
        <v>40412.502399999998</v>
      </c>
      <c r="AJ3093" s="5">
        <v>119208.9813</v>
      </c>
    </row>
    <row r="3094" spans="35:36" x14ac:dyDescent="0.15">
      <c r="AI3094" s="5">
        <v>40546.877800000002</v>
      </c>
      <c r="AJ3094" s="5">
        <v>119114.8907</v>
      </c>
    </row>
    <row r="3095" spans="35:36" x14ac:dyDescent="0.15">
      <c r="AI3095" s="5">
        <v>40681.253100000002</v>
      </c>
      <c r="AJ3095" s="5">
        <v>119020.80009999999</v>
      </c>
    </row>
    <row r="3096" spans="35:36" x14ac:dyDescent="0.15">
      <c r="AI3096" s="5">
        <v>40815.628499999999</v>
      </c>
      <c r="AJ3096" s="5">
        <v>118926.7095</v>
      </c>
    </row>
    <row r="3097" spans="35:36" x14ac:dyDescent="0.15">
      <c r="AI3097" s="5">
        <v>40950.003799999999</v>
      </c>
      <c r="AJ3097" s="5">
        <v>118832.6188</v>
      </c>
    </row>
    <row r="3098" spans="35:36" x14ac:dyDescent="0.15">
      <c r="AI3098" s="5">
        <v>41084.379099999998</v>
      </c>
      <c r="AJ3098" s="5">
        <v>118738.5282</v>
      </c>
    </row>
    <row r="3099" spans="35:36" x14ac:dyDescent="0.15">
      <c r="AI3099" s="5">
        <v>41218.754399999998</v>
      </c>
      <c r="AJ3099" s="5">
        <v>118644.4376</v>
      </c>
    </row>
    <row r="3100" spans="35:36" x14ac:dyDescent="0.15">
      <c r="AI3100" s="5">
        <v>41353.129699999998</v>
      </c>
      <c r="AJ3100" s="5">
        <v>118550.34699999999</v>
      </c>
    </row>
    <row r="3101" spans="35:36" x14ac:dyDescent="0.15">
      <c r="AI3101" s="5">
        <v>41487.505100000002</v>
      </c>
      <c r="AJ3101" s="5">
        <v>118456.2564</v>
      </c>
    </row>
    <row r="3102" spans="35:36" x14ac:dyDescent="0.15">
      <c r="AI3102" s="5">
        <v>41621.880400000002</v>
      </c>
      <c r="AJ3102" s="5">
        <v>118362.1658</v>
      </c>
    </row>
    <row r="3103" spans="35:36" x14ac:dyDescent="0.15">
      <c r="AI3103" s="5">
        <v>41756.255799999999</v>
      </c>
      <c r="AJ3103" s="5">
        <v>118268.0751</v>
      </c>
    </row>
    <row r="3104" spans="35:36" x14ac:dyDescent="0.15">
      <c r="AI3104" s="5">
        <v>41890.631099999999</v>
      </c>
      <c r="AJ3104" s="5">
        <v>118173.98450000001</v>
      </c>
    </row>
    <row r="3105" spans="35:36" x14ac:dyDescent="0.15">
      <c r="AI3105" s="5">
        <v>42025.006399999998</v>
      </c>
      <c r="AJ3105" s="5">
        <v>118079.8939</v>
      </c>
    </row>
    <row r="3106" spans="35:36" x14ac:dyDescent="0.15">
      <c r="AI3106" s="5">
        <v>42159.381800000003</v>
      </c>
      <c r="AJ3106" s="5">
        <v>117985.8033</v>
      </c>
    </row>
    <row r="3107" spans="35:36" x14ac:dyDescent="0.15">
      <c r="AI3107" s="5">
        <v>42293.757100000003</v>
      </c>
      <c r="AJ3107" s="5">
        <v>117891.7126</v>
      </c>
    </row>
    <row r="3108" spans="35:36" x14ac:dyDescent="0.15">
      <c r="AI3108" s="5">
        <v>42428.1325</v>
      </c>
      <c r="AJ3108" s="5">
        <v>117797.622</v>
      </c>
    </row>
    <row r="3109" spans="35:36" x14ac:dyDescent="0.15">
      <c r="AI3109" s="5">
        <v>42562.507799999999</v>
      </c>
      <c r="AJ3109" s="5">
        <v>117703.53140000001</v>
      </c>
    </row>
    <row r="3110" spans="35:36" x14ac:dyDescent="0.15">
      <c r="AI3110" s="5">
        <v>42696.883099999999</v>
      </c>
      <c r="AJ3110" s="5">
        <v>117609.4408</v>
      </c>
    </row>
    <row r="3111" spans="35:36" x14ac:dyDescent="0.15">
      <c r="AI3111" s="5">
        <v>42831.258500000004</v>
      </c>
      <c r="AJ3111" s="5">
        <v>117515.3501</v>
      </c>
    </row>
    <row r="3112" spans="35:36" x14ac:dyDescent="0.15">
      <c r="AI3112" s="5">
        <v>42965.633699999998</v>
      </c>
      <c r="AJ3112" s="5">
        <v>117421.2596</v>
      </c>
    </row>
    <row r="3113" spans="35:36" x14ac:dyDescent="0.15">
      <c r="AI3113" s="5">
        <v>43100.009100000003</v>
      </c>
      <c r="AJ3113" s="5">
        <v>117327.1689</v>
      </c>
    </row>
    <row r="3114" spans="35:36" x14ac:dyDescent="0.15">
      <c r="AI3114" s="5">
        <v>43234.384400000003</v>
      </c>
      <c r="AJ3114" s="5">
        <v>117233.07829999999</v>
      </c>
    </row>
    <row r="3115" spans="35:36" x14ac:dyDescent="0.15">
      <c r="AI3115" s="5">
        <v>43368.759700000002</v>
      </c>
      <c r="AJ3115" s="5">
        <v>117138.9877</v>
      </c>
    </row>
    <row r="3116" spans="35:36" x14ac:dyDescent="0.15">
      <c r="AI3116" s="5">
        <v>43503.1351</v>
      </c>
      <c r="AJ3116" s="5">
        <v>117044.8971</v>
      </c>
    </row>
    <row r="3117" spans="35:36" x14ac:dyDescent="0.15">
      <c r="AI3117" s="5">
        <v>43637.510399999999</v>
      </c>
      <c r="AJ3117" s="5">
        <v>116950.8064</v>
      </c>
    </row>
    <row r="3118" spans="35:36" x14ac:dyDescent="0.15">
      <c r="AI3118" s="5">
        <v>43771.885799999996</v>
      </c>
      <c r="AJ3118" s="5">
        <v>116856.71580000001</v>
      </c>
    </row>
    <row r="3119" spans="35:36" x14ac:dyDescent="0.15">
      <c r="AI3119" s="5">
        <v>43906.261100000003</v>
      </c>
      <c r="AJ3119" s="5">
        <v>116762.62519999999</v>
      </c>
    </row>
    <row r="3120" spans="35:36" x14ac:dyDescent="0.15">
      <c r="AI3120" s="5">
        <v>44040.636400000003</v>
      </c>
      <c r="AJ3120" s="5">
        <v>116668.5346</v>
      </c>
    </row>
    <row r="3121" spans="35:36" x14ac:dyDescent="0.15">
      <c r="AI3121" s="5">
        <v>44175.0118</v>
      </c>
      <c r="AJ3121" s="5">
        <v>116574.4439</v>
      </c>
    </row>
    <row r="3122" spans="35:36" x14ac:dyDescent="0.15">
      <c r="AI3122" s="5">
        <v>44309.3871</v>
      </c>
      <c r="AJ3122" s="5">
        <v>116480.3533</v>
      </c>
    </row>
    <row r="3123" spans="35:36" x14ac:dyDescent="0.15">
      <c r="AI3123" s="5">
        <v>44443.762499999997</v>
      </c>
      <c r="AJ3123" s="5">
        <v>116386.26270000001</v>
      </c>
    </row>
    <row r="3124" spans="35:36" x14ac:dyDescent="0.15">
      <c r="AI3124" s="5">
        <v>44578.137699999999</v>
      </c>
      <c r="AJ3124" s="5">
        <v>116292.1721</v>
      </c>
    </row>
    <row r="3125" spans="35:36" x14ac:dyDescent="0.15">
      <c r="AI3125" s="5">
        <v>44712.513099999996</v>
      </c>
      <c r="AJ3125" s="5">
        <v>116198.0815</v>
      </c>
    </row>
    <row r="3126" spans="35:36" x14ac:dyDescent="0.15">
      <c r="AI3126" s="5">
        <v>44846.888400000003</v>
      </c>
      <c r="AJ3126" s="5">
        <v>116103.9909</v>
      </c>
    </row>
    <row r="3127" spans="35:36" x14ac:dyDescent="0.15">
      <c r="AI3127" s="5">
        <v>44981.263700000003</v>
      </c>
      <c r="AJ3127" s="5">
        <v>116009.9002</v>
      </c>
    </row>
    <row r="3128" spans="35:36" x14ac:dyDescent="0.15">
      <c r="AI3128" s="5">
        <v>45115.6391</v>
      </c>
      <c r="AJ3128" s="5">
        <v>115915.80959999999</v>
      </c>
    </row>
    <row r="3129" spans="35:36" x14ac:dyDescent="0.15">
      <c r="AI3129" s="5">
        <v>45250.0144</v>
      </c>
      <c r="AJ3129" s="5">
        <v>115821.719</v>
      </c>
    </row>
    <row r="3130" spans="35:36" x14ac:dyDescent="0.15">
      <c r="AI3130" s="5">
        <v>45384.389799999997</v>
      </c>
      <c r="AJ3130" s="5">
        <v>115727.6284</v>
      </c>
    </row>
    <row r="3131" spans="35:36" x14ac:dyDescent="0.15">
      <c r="AI3131" s="5">
        <v>45518.765099999997</v>
      </c>
      <c r="AJ3131" s="5">
        <v>115633.5377</v>
      </c>
    </row>
    <row r="3132" spans="35:36" x14ac:dyDescent="0.15">
      <c r="AI3132" s="5">
        <v>45653.140399999997</v>
      </c>
      <c r="AJ3132" s="5">
        <v>115539.4471</v>
      </c>
    </row>
    <row r="3133" spans="35:36" x14ac:dyDescent="0.15">
      <c r="AI3133" s="5">
        <v>45787.515800000001</v>
      </c>
      <c r="AJ3133" s="5">
        <v>115445.35649999999</v>
      </c>
    </row>
    <row r="3134" spans="35:36" x14ac:dyDescent="0.15">
      <c r="AI3134" s="5">
        <v>45921.891100000001</v>
      </c>
      <c r="AJ3134" s="5">
        <v>115351.2659</v>
      </c>
    </row>
    <row r="3135" spans="35:36" x14ac:dyDescent="0.15">
      <c r="AI3135" s="5">
        <v>46056.266499999998</v>
      </c>
      <c r="AJ3135" s="5">
        <v>115257.1752</v>
      </c>
    </row>
    <row r="3136" spans="35:36" x14ac:dyDescent="0.15">
      <c r="AI3136" s="5">
        <v>46190.641799999998</v>
      </c>
      <c r="AJ3136" s="5">
        <v>115163.0846</v>
      </c>
    </row>
    <row r="3137" spans="35:36" x14ac:dyDescent="0.15">
      <c r="AI3137" s="5">
        <v>46325.017099999997</v>
      </c>
      <c r="AJ3137" s="5">
        <v>115068.99400000001</v>
      </c>
    </row>
    <row r="3138" spans="35:36" x14ac:dyDescent="0.15">
      <c r="AI3138" s="5">
        <v>46459.392399999997</v>
      </c>
      <c r="AJ3138" s="5">
        <v>114974.9034</v>
      </c>
    </row>
    <row r="3139" spans="35:36" x14ac:dyDescent="0.15">
      <c r="AI3139" s="5">
        <v>46593.767699999997</v>
      </c>
      <c r="AJ3139" s="5">
        <v>114880.8128</v>
      </c>
    </row>
    <row r="3140" spans="35:36" x14ac:dyDescent="0.15">
      <c r="AI3140" s="5">
        <v>46728.143100000001</v>
      </c>
      <c r="AJ3140" s="5">
        <v>114786.7222</v>
      </c>
    </row>
    <row r="3141" spans="35:36" x14ac:dyDescent="0.15">
      <c r="AI3141" s="5">
        <v>46862.518400000001</v>
      </c>
      <c r="AJ3141" s="5">
        <v>114692.6315</v>
      </c>
    </row>
    <row r="3142" spans="35:36" x14ac:dyDescent="0.15">
      <c r="AI3142" s="5">
        <v>46996.893799999998</v>
      </c>
      <c r="AJ3142" s="5">
        <v>114598.54090000001</v>
      </c>
    </row>
    <row r="3143" spans="35:36" x14ac:dyDescent="0.15">
      <c r="AI3143" s="5">
        <v>47131.269099999998</v>
      </c>
      <c r="AJ3143" s="5">
        <v>114504.4503</v>
      </c>
    </row>
    <row r="3144" spans="35:36" x14ac:dyDescent="0.15">
      <c r="AI3144" s="5">
        <v>47265.644399999997</v>
      </c>
      <c r="AJ3144" s="5">
        <v>114410.3597</v>
      </c>
    </row>
    <row r="3145" spans="35:36" x14ac:dyDescent="0.15">
      <c r="AI3145" s="5">
        <v>47400.019800000002</v>
      </c>
      <c r="AJ3145" s="5">
        <v>114316.269</v>
      </c>
    </row>
    <row r="3146" spans="35:36" x14ac:dyDescent="0.15">
      <c r="AI3146" s="5">
        <v>47534.395100000002</v>
      </c>
      <c r="AJ3146" s="5">
        <v>114222.1784</v>
      </c>
    </row>
    <row r="3147" spans="35:36" x14ac:dyDescent="0.15">
      <c r="AI3147" s="5">
        <v>47668.770499999999</v>
      </c>
      <c r="AJ3147" s="5">
        <v>114128.08779999999</v>
      </c>
    </row>
    <row r="3148" spans="35:36" x14ac:dyDescent="0.15">
      <c r="AI3148" s="5">
        <v>47803.145799999998</v>
      </c>
      <c r="AJ3148" s="5">
        <v>114033.9972</v>
      </c>
    </row>
    <row r="3149" spans="35:36" x14ac:dyDescent="0.15">
      <c r="AI3149" s="5">
        <v>47937.521099999998</v>
      </c>
      <c r="AJ3149" s="5">
        <v>113939.9065</v>
      </c>
    </row>
    <row r="3150" spans="35:36" x14ac:dyDescent="0.15">
      <c r="AI3150" s="5">
        <v>48071.896399999998</v>
      </c>
      <c r="AJ3150" s="5">
        <v>113845.81600000001</v>
      </c>
    </row>
    <row r="3151" spans="35:36" x14ac:dyDescent="0.15">
      <c r="AI3151" s="5">
        <v>48206.271699999998</v>
      </c>
      <c r="AJ3151" s="5">
        <v>113751.72530000001</v>
      </c>
    </row>
    <row r="3152" spans="35:36" x14ac:dyDescent="0.15">
      <c r="AI3152" s="5">
        <v>48340.647100000002</v>
      </c>
      <c r="AJ3152" s="5">
        <v>113657.6347</v>
      </c>
    </row>
    <row r="3153" spans="35:36" x14ac:dyDescent="0.15">
      <c r="AI3153" s="5">
        <v>48475.022400000002</v>
      </c>
      <c r="AJ3153" s="5">
        <v>113563.5441</v>
      </c>
    </row>
    <row r="3154" spans="35:36" x14ac:dyDescent="0.15">
      <c r="AI3154" s="5">
        <v>48609.397700000001</v>
      </c>
      <c r="AJ3154" s="5">
        <v>113469.4535</v>
      </c>
    </row>
    <row r="3155" spans="35:36" x14ac:dyDescent="0.15">
      <c r="AI3155" s="5">
        <v>48743.773099999999</v>
      </c>
      <c r="AJ3155" s="5">
        <v>113375.3628</v>
      </c>
    </row>
    <row r="3156" spans="35:36" x14ac:dyDescent="0.15">
      <c r="AI3156" s="5">
        <v>48878.148399999998</v>
      </c>
      <c r="AJ3156" s="5">
        <v>113281.27220000001</v>
      </c>
    </row>
    <row r="3157" spans="35:36" x14ac:dyDescent="0.15">
      <c r="AI3157" s="5">
        <v>49012.523800000003</v>
      </c>
      <c r="AJ3157" s="5">
        <v>113187.1816</v>
      </c>
    </row>
    <row r="3158" spans="35:36" x14ac:dyDescent="0.15">
      <c r="AI3158" s="5">
        <v>49146.899100000002</v>
      </c>
      <c r="AJ3158" s="5">
        <v>113093.091</v>
      </c>
    </row>
    <row r="3159" spans="35:36" x14ac:dyDescent="0.15">
      <c r="AI3159" s="5">
        <v>49281.274400000002</v>
      </c>
      <c r="AJ3159" s="5">
        <v>112999.0003</v>
      </c>
    </row>
    <row r="3160" spans="35:36" x14ac:dyDescent="0.15">
      <c r="AI3160" s="5">
        <v>49415.649799999999</v>
      </c>
      <c r="AJ3160" s="5">
        <v>112904.9097</v>
      </c>
    </row>
    <row r="3161" spans="35:36" x14ac:dyDescent="0.15">
      <c r="AI3161" s="5">
        <v>49550.025099999999</v>
      </c>
      <c r="AJ3161" s="5">
        <v>112810.81909999999</v>
      </c>
    </row>
    <row r="3162" spans="35:36" x14ac:dyDescent="0.15">
      <c r="AI3162" s="5">
        <v>49684.400500000003</v>
      </c>
      <c r="AJ3162" s="5">
        <v>112716.7285</v>
      </c>
    </row>
    <row r="3163" spans="35:36" x14ac:dyDescent="0.15">
      <c r="AI3163" s="5">
        <v>49818.775699999998</v>
      </c>
      <c r="AJ3163" s="5">
        <v>112622.6379</v>
      </c>
    </row>
    <row r="3164" spans="35:36" x14ac:dyDescent="0.15">
      <c r="AI3164" s="5">
        <v>49953.151899999997</v>
      </c>
      <c r="AJ3164" s="5">
        <v>112528.54670000001</v>
      </c>
    </row>
    <row r="3165" spans="35:36" x14ac:dyDescent="0.15">
      <c r="AI3165" s="5">
        <v>50087.526400000002</v>
      </c>
      <c r="AJ3165" s="5">
        <v>112434.4566</v>
      </c>
    </row>
    <row r="3166" spans="35:36" x14ac:dyDescent="0.15">
      <c r="AI3166" s="5">
        <v>50221.902600000001</v>
      </c>
      <c r="AJ3166" s="5">
        <v>112340.3654</v>
      </c>
    </row>
    <row r="3167" spans="35:36" x14ac:dyDescent="0.15">
      <c r="AI3167" s="5">
        <v>50356.277099999999</v>
      </c>
      <c r="AJ3167" s="5">
        <v>112246.2754</v>
      </c>
    </row>
    <row r="3168" spans="35:36" x14ac:dyDescent="0.15">
      <c r="AI3168" s="5">
        <v>50490.653200000001</v>
      </c>
      <c r="AJ3168" s="5">
        <v>112152.1842</v>
      </c>
    </row>
    <row r="3169" spans="35:36" x14ac:dyDescent="0.15">
      <c r="AI3169" s="5">
        <v>50625.027800000003</v>
      </c>
      <c r="AJ3169" s="5">
        <v>112058.0941</v>
      </c>
    </row>
    <row r="3170" spans="35:36" x14ac:dyDescent="0.15">
      <c r="AI3170" s="5">
        <v>50759.403899999998</v>
      </c>
      <c r="AJ3170" s="5">
        <v>111964.00290000001</v>
      </c>
    </row>
    <row r="3171" spans="35:36" x14ac:dyDescent="0.15">
      <c r="AI3171" s="5">
        <v>50893.778400000003</v>
      </c>
      <c r="AJ3171" s="5">
        <v>111869.9129</v>
      </c>
    </row>
    <row r="3172" spans="35:36" x14ac:dyDescent="0.15">
      <c r="AI3172" s="5">
        <v>51028.154600000002</v>
      </c>
      <c r="AJ3172" s="5">
        <v>111775.8217</v>
      </c>
    </row>
    <row r="3173" spans="35:36" x14ac:dyDescent="0.15">
      <c r="AI3173" s="5">
        <v>51162.5291</v>
      </c>
      <c r="AJ3173" s="5">
        <v>111681.7316</v>
      </c>
    </row>
    <row r="3174" spans="35:36" x14ac:dyDescent="0.15">
      <c r="AI3174" s="5">
        <v>51296.905200000001</v>
      </c>
      <c r="AJ3174" s="5">
        <v>111587.64049999999</v>
      </c>
    </row>
    <row r="3175" spans="35:36" x14ac:dyDescent="0.15">
      <c r="AI3175" s="5">
        <v>51431.279799999997</v>
      </c>
      <c r="AJ3175" s="5">
        <v>111493.55039999999</v>
      </c>
    </row>
    <row r="3176" spans="35:36" x14ac:dyDescent="0.15">
      <c r="AI3176" s="5">
        <v>51565.655899999998</v>
      </c>
      <c r="AJ3176" s="5">
        <v>111399.4592</v>
      </c>
    </row>
    <row r="3177" spans="35:36" x14ac:dyDescent="0.15">
      <c r="AI3177" s="5">
        <v>51700.030400000003</v>
      </c>
      <c r="AJ3177" s="5">
        <v>111305.3692</v>
      </c>
    </row>
    <row r="3178" spans="35:36" x14ac:dyDescent="0.15">
      <c r="AI3178" s="5">
        <v>51834.406600000002</v>
      </c>
      <c r="AJ3178" s="5">
        <v>111211.27800000001</v>
      </c>
    </row>
    <row r="3179" spans="35:36" x14ac:dyDescent="0.15">
      <c r="AI3179" s="5">
        <v>51968.7811</v>
      </c>
      <c r="AJ3179" s="5">
        <v>111117.1879</v>
      </c>
    </row>
    <row r="3180" spans="35:36" x14ac:dyDescent="0.15">
      <c r="AI3180" s="5">
        <v>52103.157200000001</v>
      </c>
      <c r="AJ3180" s="5">
        <v>111023.09669999999</v>
      </c>
    </row>
    <row r="3181" spans="35:36" x14ac:dyDescent="0.15">
      <c r="AI3181" s="5">
        <v>52237.531799999997</v>
      </c>
      <c r="AJ3181" s="5">
        <v>110929.0067</v>
      </c>
    </row>
    <row r="3182" spans="35:36" x14ac:dyDescent="0.15">
      <c r="AI3182" s="5">
        <v>52371.907899999998</v>
      </c>
      <c r="AJ3182" s="5">
        <v>110834.9155</v>
      </c>
    </row>
    <row r="3183" spans="35:36" x14ac:dyDescent="0.15">
      <c r="AI3183" s="5">
        <v>52506.282399999996</v>
      </c>
      <c r="AJ3183" s="5">
        <v>110740.8254</v>
      </c>
    </row>
    <row r="3184" spans="35:36" x14ac:dyDescent="0.15">
      <c r="AI3184" s="5">
        <v>52640.658600000002</v>
      </c>
      <c r="AJ3184" s="5">
        <v>110646.73420000001</v>
      </c>
    </row>
    <row r="3185" spans="35:36" x14ac:dyDescent="0.15">
      <c r="AI3185" s="5">
        <v>52775.033100000001</v>
      </c>
      <c r="AJ3185" s="5">
        <v>110552.6442</v>
      </c>
    </row>
    <row r="3186" spans="35:36" x14ac:dyDescent="0.15">
      <c r="AI3186" s="5">
        <v>52909.409200000002</v>
      </c>
      <c r="AJ3186" s="5">
        <v>110458.553</v>
      </c>
    </row>
    <row r="3187" spans="35:36" x14ac:dyDescent="0.15">
      <c r="AI3187" s="5">
        <v>53043.783799999997</v>
      </c>
      <c r="AJ3187" s="5">
        <v>110364.4629</v>
      </c>
    </row>
    <row r="3188" spans="35:36" x14ac:dyDescent="0.15">
      <c r="AI3188" s="5">
        <v>53178.159899999999</v>
      </c>
      <c r="AJ3188" s="5">
        <v>110270.37179999999</v>
      </c>
    </row>
    <row r="3189" spans="35:36" x14ac:dyDescent="0.15">
      <c r="AI3189" s="5">
        <v>53312.534399999997</v>
      </c>
      <c r="AJ3189" s="5">
        <v>110176.28170000001</v>
      </c>
    </row>
    <row r="3190" spans="35:36" x14ac:dyDescent="0.15">
      <c r="AI3190" s="5">
        <v>53446.910499999998</v>
      </c>
      <c r="AJ3190" s="5">
        <v>110082.1905</v>
      </c>
    </row>
    <row r="3191" spans="35:36" x14ac:dyDescent="0.15">
      <c r="AI3191" s="5">
        <v>53581.285100000001</v>
      </c>
      <c r="AJ3191" s="5">
        <v>109988.1005</v>
      </c>
    </row>
    <row r="3192" spans="35:36" x14ac:dyDescent="0.15">
      <c r="AI3192" s="5">
        <v>53715.661200000002</v>
      </c>
      <c r="AJ3192" s="5">
        <v>109894.00930000001</v>
      </c>
    </row>
    <row r="3193" spans="35:36" x14ac:dyDescent="0.15">
      <c r="AI3193" s="5">
        <v>53850.0357</v>
      </c>
      <c r="AJ3193" s="5">
        <v>109799.9192</v>
      </c>
    </row>
    <row r="3194" spans="35:36" x14ac:dyDescent="0.15">
      <c r="AI3194" s="5">
        <v>53984.411899999999</v>
      </c>
      <c r="AJ3194" s="5">
        <v>109705.82799999999</v>
      </c>
    </row>
    <row r="3195" spans="35:36" x14ac:dyDescent="0.15">
      <c r="AI3195" s="5">
        <v>54118.786399999997</v>
      </c>
      <c r="AJ3195" s="5">
        <v>109611.738</v>
      </c>
    </row>
    <row r="3196" spans="35:36" x14ac:dyDescent="0.15">
      <c r="AI3196" s="5">
        <v>54253.162600000003</v>
      </c>
      <c r="AJ3196" s="5">
        <v>109517.6468</v>
      </c>
    </row>
    <row r="3197" spans="35:36" x14ac:dyDescent="0.15">
      <c r="AI3197" s="5">
        <v>54387.537100000001</v>
      </c>
      <c r="AJ3197" s="5">
        <v>109423.5567</v>
      </c>
    </row>
    <row r="3198" spans="35:36" x14ac:dyDescent="0.15">
      <c r="AI3198" s="5">
        <v>54521.913200000003</v>
      </c>
      <c r="AJ3198" s="5">
        <v>109329.4656</v>
      </c>
    </row>
    <row r="3199" spans="35:36" x14ac:dyDescent="0.15">
      <c r="AI3199" s="5">
        <v>54656.287799999998</v>
      </c>
      <c r="AJ3199" s="5">
        <v>109235.37549999999</v>
      </c>
    </row>
    <row r="3200" spans="35:36" x14ac:dyDescent="0.15">
      <c r="AI3200" s="5">
        <v>54790.6639</v>
      </c>
      <c r="AJ3200" s="5">
        <v>109141.2843</v>
      </c>
    </row>
    <row r="3201" spans="35:36" x14ac:dyDescent="0.15">
      <c r="AI3201" s="5">
        <v>54925.038399999998</v>
      </c>
      <c r="AJ3201" s="5">
        <v>109047.1943</v>
      </c>
    </row>
    <row r="3202" spans="35:36" x14ac:dyDescent="0.15">
      <c r="AI3202" s="5">
        <v>55059.414499999999</v>
      </c>
      <c r="AJ3202" s="5">
        <v>108953.10309999999</v>
      </c>
    </row>
    <row r="3203" spans="35:36" x14ac:dyDescent="0.15">
      <c r="AI3203" s="5">
        <v>55193.789100000002</v>
      </c>
      <c r="AJ3203" s="5">
        <v>108859.01300000001</v>
      </c>
    </row>
    <row r="3204" spans="35:36" x14ac:dyDescent="0.15">
      <c r="AI3204" s="5">
        <v>55328.165200000003</v>
      </c>
      <c r="AJ3204" s="5">
        <v>108764.9218</v>
      </c>
    </row>
    <row r="3205" spans="35:36" x14ac:dyDescent="0.15">
      <c r="AI3205" s="5">
        <v>55462.539700000001</v>
      </c>
      <c r="AJ3205" s="5">
        <v>108670.8318</v>
      </c>
    </row>
    <row r="3206" spans="35:36" x14ac:dyDescent="0.15">
      <c r="AI3206" s="5">
        <v>55596.9159</v>
      </c>
      <c r="AJ3206" s="5">
        <v>108576.7406</v>
      </c>
    </row>
    <row r="3207" spans="35:36" x14ac:dyDescent="0.15">
      <c r="AI3207" s="5">
        <v>55731.290399999998</v>
      </c>
      <c r="AJ3207" s="5">
        <v>108482.6505</v>
      </c>
    </row>
    <row r="3208" spans="35:36" x14ac:dyDescent="0.15">
      <c r="AI3208" s="5">
        <v>55865.666599999997</v>
      </c>
      <c r="AJ3208" s="5">
        <v>108388.55929999999</v>
      </c>
    </row>
    <row r="3209" spans="35:36" x14ac:dyDescent="0.15">
      <c r="AI3209" s="5">
        <v>56000.041100000002</v>
      </c>
      <c r="AJ3209" s="5">
        <v>108294.4693</v>
      </c>
    </row>
    <row r="3210" spans="35:36" x14ac:dyDescent="0.15">
      <c r="AI3210" s="5">
        <v>56134.417300000001</v>
      </c>
      <c r="AJ3210" s="5">
        <v>108200.3781</v>
      </c>
    </row>
    <row r="3211" spans="35:36" x14ac:dyDescent="0.15">
      <c r="AI3211" s="5">
        <v>56268.791799999999</v>
      </c>
      <c r="AJ3211" s="5">
        <v>108106.288</v>
      </c>
    </row>
    <row r="3212" spans="35:36" x14ac:dyDescent="0.15">
      <c r="AI3212" s="5">
        <v>56403.1679</v>
      </c>
      <c r="AJ3212" s="5">
        <v>108012.1969</v>
      </c>
    </row>
    <row r="3213" spans="35:36" x14ac:dyDescent="0.15">
      <c r="AI3213" s="5">
        <v>56537.542500000003</v>
      </c>
      <c r="AJ3213" s="5">
        <v>107918.10679999999</v>
      </c>
    </row>
    <row r="3214" spans="35:36" x14ac:dyDescent="0.15">
      <c r="AI3214" s="5">
        <v>56671.9185</v>
      </c>
      <c r="AJ3214" s="5">
        <v>107824.0156</v>
      </c>
    </row>
    <row r="3215" spans="35:36" x14ac:dyDescent="0.15">
      <c r="AI3215" s="5">
        <v>56806.293100000003</v>
      </c>
      <c r="AJ3215" s="5">
        <v>107729.9256</v>
      </c>
    </row>
    <row r="3216" spans="35:36" x14ac:dyDescent="0.15">
      <c r="AI3216" s="5">
        <v>56940.669199999997</v>
      </c>
      <c r="AJ3216" s="5">
        <v>107635.83440000001</v>
      </c>
    </row>
    <row r="3217" spans="35:36" x14ac:dyDescent="0.15">
      <c r="AI3217" s="5">
        <v>57075.043700000002</v>
      </c>
      <c r="AJ3217" s="5">
        <v>107541.74430000001</v>
      </c>
    </row>
    <row r="3218" spans="35:36" x14ac:dyDescent="0.15">
      <c r="AI3218" s="5">
        <v>57209.419900000001</v>
      </c>
      <c r="AJ3218" s="5">
        <v>107447.6531</v>
      </c>
    </row>
    <row r="3219" spans="35:36" x14ac:dyDescent="0.15">
      <c r="AI3219" s="5">
        <v>57343.794399999999</v>
      </c>
      <c r="AJ3219" s="5">
        <v>107353.5631</v>
      </c>
    </row>
    <row r="3220" spans="35:36" x14ac:dyDescent="0.15">
      <c r="AI3220" s="5">
        <v>57478.170599999998</v>
      </c>
      <c r="AJ3220" s="5">
        <v>107259.4719</v>
      </c>
    </row>
    <row r="3221" spans="35:36" x14ac:dyDescent="0.15">
      <c r="AI3221" s="5">
        <v>57612.545100000003</v>
      </c>
      <c r="AJ3221" s="5">
        <v>107165.3818</v>
      </c>
    </row>
    <row r="3222" spans="35:36" x14ac:dyDescent="0.15">
      <c r="AI3222" s="5">
        <v>57746.921300000002</v>
      </c>
      <c r="AJ3222" s="5">
        <v>107071.29059999999</v>
      </c>
    </row>
    <row r="3223" spans="35:36" x14ac:dyDescent="0.15">
      <c r="AI3223" s="5">
        <v>57881.2958</v>
      </c>
      <c r="AJ3223" s="5">
        <v>106977.2006</v>
      </c>
    </row>
    <row r="3224" spans="35:36" x14ac:dyDescent="0.15">
      <c r="AI3224" s="5">
        <v>36475.332999999999</v>
      </c>
      <c r="AJ3224" s="5">
        <v>122166.0753</v>
      </c>
    </row>
    <row r="3225" spans="35:36" x14ac:dyDescent="0.15">
      <c r="AI3225" s="5">
        <v>36609.708400000003</v>
      </c>
      <c r="AJ3225" s="5">
        <v>122071.9847</v>
      </c>
    </row>
    <row r="3226" spans="35:36" x14ac:dyDescent="0.15">
      <c r="AI3226" s="5">
        <v>36744.083700000003</v>
      </c>
      <c r="AJ3226" s="5">
        <v>121977.8941</v>
      </c>
    </row>
    <row r="3227" spans="35:36" x14ac:dyDescent="0.15">
      <c r="AI3227" s="5">
        <v>36878.4591</v>
      </c>
      <c r="AJ3227" s="5">
        <v>121883.80349999999</v>
      </c>
    </row>
    <row r="3228" spans="35:36" x14ac:dyDescent="0.15">
      <c r="AI3228" s="5">
        <v>37012.8344</v>
      </c>
      <c r="AJ3228" s="5">
        <v>121789.71279999999</v>
      </c>
    </row>
    <row r="3229" spans="35:36" x14ac:dyDescent="0.15">
      <c r="AI3229" s="5">
        <v>37147.209699999999</v>
      </c>
      <c r="AJ3229" s="5">
        <v>121695.6222</v>
      </c>
    </row>
    <row r="3230" spans="35:36" x14ac:dyDescent="0.15">
      <c r="AI3230" s="5">
        <v>37281.585099999997</v>
      </c>
      <c r="AJ3230" s="5">
        <v>121601.5316</v>
      </c>
    </row>
    <row r="3231" spans="35:36" x14ac:dyDescent="0.15">
      <c r="AI3231" s="5">
        <v>37415.960400000004</v>
      </c>
      <c r="AJ3231" s="5">
        <v>121507.44100000001</v>
      </c>
    </row>
    <row r="3232" spans="35:36" x14ac:dyDescent="0.15">
      <c r="AI3232" s="5">
        <v>37550.335800000001</v>
      </c>
      <c r="AJ3232" s="5">
        <v>121413.35030000001</v>
      </c>
    </row>
    <row r="3233" spans="35:36" x14ac:dyDescent="0.15">
      <c r="AI3233" s="5">
        <v>37684.7111</v>
      </c>
      <c r="AJ3233" s="5">
        <v>121319.2597</v>
      </c>
    </row>
    <row r="3234" spans="35:36" x14ac:dyDescent="0.15">
      <c r="AI3234" s="5">
        <v>37819.0864</v>
      </c>
      <c r="AJ3234" s="5">
        <v>121225.1691</v>
      </c>
    </row>
    <row r="3235" spans="35:36" x14ac:dyDescent="0.15">
      <c r="AI3235" s="5">
        <v>37953.4617</v>
      </c>
      <c r="AJ3235" s="5">
        <v>121131.0785</v>
      </c>
    </row>
    <row r="3236" spans="35:36" x14ac:dyDescent="0.15">
      <c r="AI3236" s="5">
        <v>38087.837</v>
      </c>
      <c r="AJ3236" s="5">
        <v>121036.98789999999</v>
      </c>
    </row>
    <row r="3237" spans="35:36" x14ac:dyDescent="0.15">
      <c r="AI3237" s="5">
        <v>38222.212399999997</v>
      </c>
      <c r="AJ3237" s="5">
        <v>120942.8973</v>
      </c>
    </row>
    <row r="3238" spans="35:36" x14ac:dyDescent="0.15">
      <c r="AI3238" s="5">
        <v>38356.587699999996</v>
      </c>
      <c r="AJ3238" s="5">
        <v>120848.8066</v>
      </c>
    </row>
    <row r="3239" spans="35:36" x14ac:dyDescent="0.15">
      <c r="AI3239" s="5">
        <v>38490.963100000001</v>
      </c>
      <c r="AJ3239" s="5">
        <v>120754.716</v>
      </c>
    </row>
    <row r="3240" spans="35:36" x14ac:dyDescent="0.15">
      <c r="AI3240" s="5">
        <v>38625.338400000001</v>
      </c>
      <c r="AJ3240" s="5">
        <v>120660.6254</v>
      </c>
    </row>
    <row r="3241" spans="35:36" x14ac:dyDescent="0.15">
      <c r="AI3241" s="5">
        <v>38759.7137</v>
      </c>
      <c r="AJ3241" s="5">
        <v>120566.53479999999</v>
      </c>
    </row>
    <row r="3242" spans="35:36" x14ac:dyDescent="0.15">
      <c r="AI3242" s="5">
        <v>38894.089099999997</v>
      </c>
      <c r="AJ3242" s="5">
        <v>120472.44409999999</v>
      </c>
    </row>
    <row r="3243" spans="35:36" x14ac:dyDescent="0.15">
      <c r="AI3243" s="5">
        <v>39028.464399999997</v>
      </c>
      <c r="AJ3243" s="5">
        <v>120378.3535</v>
      </c>
    </row>
    <row r="3244" spans="35:36" x14ac:dyDescent="0.15">
      <c r="AI3244" s="5">
        <v>39162.839699999997</v>
      </c>
      <c r="AJ3244" s="5">
        <v>120284.2629</v>
      </c>
    </row>
    <row r="3245" spans="35:36" x14ac:dyDescent="0.15">
      <c r="AI3245" s="5">
        <v>39297.215100000001</v>
      </c>
      <c r="AJ3245" s="5">
        <v>120190.17230000001</v>
      </c>
    </row>
    <row r="3246" spans="35:36" x14ac:dyDescent="0.15">
      <c r="AI3246" s="5">
        <v>39431.590400000001</v>
      </c>
      <c r="AJ3246" s="5">
        <v>120096.0816</v>
      </c>
    </row>
    <row r="3247" spans="35:36" x14ac:dyDescent="0.15">
      <c r="AI3247" s="5">
        <v>39565.965700000001</v>
      </c>
      <c r="AJ3247" s="5">
        <v>120001.9911</v>
      </c>
    </row>
    <row r="3248" spans="35:36" x14ac:dyDescent="0.15">
      <c r="AI3248" s="5">
        <v>39700.341</v>
      </c>
      <c r="AJ3248" s="5">
        <v>119907.9004</v>
      </c>
    </row>
    <row r="3249" spans="35:36" x14ac:dyDescent="0.15">
      <c r="AI3249" s="5">
        <v>39834.716399999998</v>
      </c>
      <c r="AJ3249" s="5">
        <v>119813.8098</v>
      </c>
    </row>
    <row r="3250" spans="35:36" x14ac:dyDescent="0.15">
      <c r="AI3250" s="5">
        <v>39969.091699999997</v>
      </c>
      <c r="AJ3250" s="5">
        <v>119719.71920000001</v>
      </c>
    </row>
    <row r="3251" spans="35:36" x14ac:dyDescent="0.15">
      <c r="AI3251" s="5">
        <v>40103.466999999997</v>
      </c>
      <c r="AJ3251" s="5">
        <v>119625.6286</v>
      </c>
    </row>
    <row r="3252" spans="35:36" x14ac:dyDescent="0.15">
      <c r="AI3252" s="5">
        <v>40237.842400000001</v>
      </c>
      <c r="AJ3252" s="5">
        <v>119531.5379</v>
      </c>
    </row>
    <row r="3253" spans="35:36" x14ac:dyDescent="0.15">
      <c r="AI3253" s="5">
        <v>40372.217700000001</v>
      </c>
      <c r="AJ3253" s="5">
        <v>119437.4473</v>
      </c>
    </row>
    <row r="3254" spans="35:36" x14ac:dyDescent="0.15">
      <c r="AI3254" s="5">
        <v>40506.593099999998</v>
      </c>
      <c r="AJ3254" s="5">
        <v>119343.3567</v>
      </c>
    </row>
    <row r="3255" spans="35:36" x14ac:dyDescent="0.15">
      <c r="AI3255" s="5">
        <v>40640.968399999998</v>
      </c>
      <c r="AJ3255" s="5">
        <v>119249.26609999999</v>
      </c>
    </row>
    <row r="3256" spans="35:36" x14ac:dyDescent="0.15">
      <c r="AI3256" s="5">
        <v>40775.343699999998</v>
      </c>
      <c r="AJ3256" s="5">
        <v>119155.17539999999</v>
      </c>
    </row>
    <row r="3257" spans="35:36" x14ac:dyDescent="0.15">
      <c r="AI3257" s="5">
        <v>40909.719100000002</v>
      </c>
      <c r="AJ3257" s="5">
        <v>119061.0848</v>
      </c>
    </row>
    <row r="3258" spans="35:36" x14ac:dyDescent="0.15">
      <c r="AI3258" s="5">
        <v>41044.094400000002</v>
      </c>
      <c r="AJ3258" s="5">
        <v>118966.9942</v>
      </c>
    </row>
    <row r="3259" spans="35:36" x14ac:dyDescent="0.15">
      <c r="AI3259" s="5">
        <v>41178.469799999999</v>
      </c>
      <c r="AJ3259" s="5">
        <v>118872.90360000001</v>
      </c>
    </row>
    <row r="3260" spans="35:36" x14ac:dyDescent="0.15">
      <c r="AI3260" s="5">
        <v>41312.845000000001</v>
      </c>
      <c r="AJ3260" s="5">
        <v>118778.81299999999</v>
      </c>
    </row>
    <row r="3261" spans="35:36" x14ac:dyDescent="0.15">
      <c r="AI3261" s="5">
        <v>41447.220399999998</v>
      </c>
      <c r="AJ3261" s="5">
        <v>118684.7224</v>
      </c>
    </row>
    <row r="3262" spans="35:36" x14ac:dyDescent="0.15">
      <c r="AI3262" s="5">
        <v>41581.595699999998</v>
      </c>
      <c r="AJ3262" s="5">
        <v>118590.6317</v>
      </c>
    </row>
    <row r="3263" spans="35:36" x14ac:dyDescent="0.15">
      <c r="AI3263" s="5">
        <v>41715.970999999998</v>
      </c>
      <c r="AJ3263" s="5">
        <v>118496.5411</v>
      </c>
    </row>
    <row r="3264" spans="35:36" x14ac:dyDescent="0.15">
      <c r="AI3264" s="5">
        <v>41850.346400000002</v>
      </c>
      <c r="AJ3264" s="5">
        <v>118402.45050000001</v>
      </c>
    </row>
    <row r="3265" spans="35:36" x14ac:dyDescent="0.15">
      <c r="AI3265" s="5">
        <v>41984.721700000002</v>
      </c>
      <c r="AJ3265" s="5">
        <v>118308.3599</v>
      </c>
    </row>
    <row r="3266" spans="35:36" x14ac:dyDescent="0.15">
      <c r="AI3266" s="5">
        <v>42119.097099999999</v>
      </c>
      <c r="AJ3266" s="5">
        <v>118214.2692</v>
      </c>
    </row>
    <row r="3267" spans="35:36" x14ac:dyDescent="0.15">
      <c r="AI3267" s="5">
        <v>42253.472399999999</v>
      </c>
      <c r="AJ3267" s="5">
        <v>118120.1786</v>
      </c>
    </row>
    <row r="3268" spans="35:36" x14ac:dyDescent="0.15">
      <c r="AI3268" s="5">
        <v>42387.847699999998</v>
      </c>
      <c r="AJ3268" s="5">
        <v>118026.088</v>
      </c>
    </row>
    <row r="3269" spans="35:36" x14ac:dyDescent="0.15">
      <c r="AI3269" s="5">
        <v>42522.223100000003</v>
      </c>
      <c r="AJ3269" s="5">
        <v>117931.99739999999</v>
      </c>
    </row>
    <row r="3270" spans="35:36" x14ac:dyDescent="0.15">
      <c r="AI3270" s="5">
        <v>42656.598400000003</v>
      </c>
      <c r="AJ3270" s="5">
        <v>117837.90670000001</v>
      </c>
    </row>
    <row r="3271" spans="35:36" x14ac:dyDescent="0.15">
      <c r="AI3271" s="5">
        <v>42790.9738</v>
      </c>
      <c r="AJ3271" s="5">
        <v>117743.8161</v>
      </c>
    </row>
    <row r="3272" spans="35:36" x14ac:dyDescent="0.15">
      <c r="AI3272" s="5">
        <v>42925.349099999999</v>
      </c>
      <c r="AJ3272" s="5">
        <v>117649.7255</v>
      </c>
    </row>
    <row r="3273" spans="35:36" x14ac:dyDescent="0.15">
      <c r="AI3273" s="5">
        <v>43059.724399999999</v>
      </c>
      <c r="AJ3273" s="5">
        <v>117555.6349</v>
      </c>
    </row>
    <row r="3274" spans="35:36" x14ac:dyDescent="0.15">
      <c r="AI3274" s="5">
        <v>43194.099699999999</v>
      </c>
      <c r="AJ3274" s="5">
        <v>117461.54429999999</v>
      </c>
    </row>
    <row r="3275" spans="35:36" x14ac:dyDescent="0.15">
      <c r="AI3275" s="5">
        <v>43328.474999999999</v>
      </c>
      <c r="AJ3275" s="5">
        <v>117367.4537</v>
      </c>
    </row>
    <row r="3276" spans="35:36" x14ac:dyDescent="0.15">
      <c r="AI3276" s="5">
        <v>43462.850400000003</v>
      </c>
      <c r="AJ3276" s="5">
        <v>117273.363</v>
      </c>
    </row>
    <row r="3277" spans="35:36" x14ac:dyDescent="0.15">
      <c r="AI3277" s="5">
        <v>43597.225700000003</v>
      </c>
      <c r="AJ3277" s="5">
        <v>117179.2724</v>
      </c>
    </row>
    <row r="3278" spans="35:36" x14ac:dyDescent="0.15">
      <c r="AI3278" s="5">
        <v>43731.6011</v>
      </c>
      <c r="AJ3278" s="5">
        <v>117085.18180000001</v>
      </c>
    </row>
    <row r="3279" spans="35:36" x14ac:dyDescent="0.15">
      <c r="AI3279" s="5">
        <v>43865.9764</v>
      </c>
      <c r="AJ3279" s="5">
        <v>116991.0912</v>
      </c>
    </row>
    <row r="3280" spans="35:36" x14ac:dyDescent="0.15">
      <c r="AI3280" s="5">
        <v>44000.351699999999</v>
      </c>
      <c r="AJ3280" s="5">
        <v>116897.00049999999</v>
      </c>
    </row>
    <row r="3281" spans="35:36" x14ac:dyDescent="0.15">
      <c r="AI3281" s="5">
        <v>44134.727099999996</v>
      </c>
      <c r="AJ3281" s="5">
        <v>116802.9099</v>
      </c>
    </row>
    <row r="3282" spans="35:36" x14ac:dyDescent="0.15">
      <c r="AI3282" s="5">
        <v>44269.102400000003</v>
      </c>
      <c r="AJ3282" s="5">
        <v>116708.8193</v>
      </c>
    </row>
    <row r="3283" spans="35:36" x14ac:dyDescent="0.15">
      <c r="AI3283" s="5">
        <v>44403.477800000001</v>
      </c>
      <c r="AJ3283" s="5">
        <v>116614.72870000001</v>
      </c>
    </row>
    <row r="3284" spans="35:36" x14ac:dyDescent="0.15">
      <c r="AI3284" s="5">
        <v>44537.8531</v>
      </c>
      <c r="AJ3284" s="5">
        <v>116520.63800000001</v>
      </c>
    </row>
    <row r="3285" spans="35:36" x14ac:dyDescent="0.15">
      <c r="AI3285" s="5">
        <v>44672.228300000002</v>
      </c>
      <c r="AJ3285" s="5">
        <v>116426.5475</v>
      </c>
    </row>
    <row r="3286" spans="35:36" x14ac:dyDescent="0.15">
      <c r="AI3286" s="5">
        <v>44806.6037</v>
      </c>
      <c r="AJ3286" s="5">
        <v>116332.4568</v>
      </c>
    </row>
    <row r="3287" spans="35:36" x14ac:dyDescent="0.15">
      <c r="AI3287" s="5">
        <v>44940.978999999999</v>
      </c>
      <c r="AJ3287" s="5">
        <v>116238.3662</v>
      </c>
    </row>
    <row r="3288" spans="35:36" x14ac:dyDescent="0.15">
      <c r="AI3288" s="5">
        <v>45075.354399999997</v>
      </c>
      <c r="AJ3288" s="5">
        <v>116144.27559999999</v>
      </c>
    </row>
    <row r="3289" spans="35:36" x14ac:dyDescent="0.15">
      <c r="AI3289" s="5">
        <v>45209.729700000004</v>
      </c>
      <c r="AJ3289" s="5">
        <v>116050.185</v>
      </c>
    </row>
    <row r="3290" spans="35:36" x14ac:dyDescent="0.15">
      <c r="AI3290" s="5">
        <v>45344.105000000003</v>
      </c>
      <c r="AJ3290" s="5">
        <v>115956.0943</v>
      </c>
    </row>
    <row r="3291" spans="35:36" x14ac:dyDescent="0.15">
      <c r="AI3291" s="5">
        <v>45478.4804</v>
      </c>
      <c r="AJ3291" s="5">
        <v>115862.0037</v>
      </c>
    </row>
    <row r="3292" spans="35:36" x14ac:dyDescent="0.15">
      <c r="AI3292" s="5">
        <v>45612.8557</v>
      </c>
      <c r="AJ3292" s="5">
        <v>115767.91310000001</v>
      </c>
    </row>
    <row r="3293" spans="35:36" x14ac:dyDescent="0.15">
      <c r="AI3293" s="5">
        <v>45747.231099999997</v>
      </c>
      <c r="AJ3293" s="5">
        <v>115673.82249999999</v>
      </c>
    </row>
    <row r="3294" spans="35:36" x14ac:dyDescent="0.15">
      <c r="AI3294" s="5">
        <v>45881.606399999997</v>
      </c>
      <c r="AJ3294" s="5">
        <v>115579.73179999999</v>
      </c>
    </row>
    <row r="3295" spans="35:36" x14ac:dyDescent="0.15">
      <c r="AI3295" s="5">
        <v>46015.981699999997</v>
      </c>
      <c r="AJ3295" s="5">
        <v>115485.6412</v>
      </c>
    </row>
    <row r="3296" spans="35:36" x14ac:dyDescent="0.15">
      <c r="AI3296" s="5">
        <v>46150.357100000001</v>
      </c>
      <c r="AJ3296" s="5">
        <v>115391.5506</v>
      </c>
    </row>
    <row r="3297" spans="35:36" x14ac:dyDescent="0.15">
      <c r="AI3297" s="5">
        <v>46284.732400000001</v>
      </c>
      <c r="AJ3297" s="5">
        <v>115297.46</v>
      </c>
    </row>
    <row r="3298" spans="35:36" x14ac:dyDescent="0.15">
      <c r="AI3298" s="5">
        <v>46419.1077</v>
      </c>
      <c r="AJ3298" s="5">
        <v>115203.3694</v>
      </c>
    </row>
    <row r="3299" spans="35:36" x14ac:dyDescent="0.15">
      <c r="AI3299" s="5">
        <v>46553.483</v>
      </c>
      <c r="AJ3299" s="5">
        <v>115109.2788</v>
      </c>
    </row>
    <row r="3300" spans="35:36" x14ac:dyDescent="0.15">
      <c r="AI3300" s="5">
        <v>46687.858399999997</v>
      </c>
      <c r="AJ3300" s="5">
        <v>115015.1881</v>
      </c>
    </row>
    <row r="3301" spans="35:36" x14ac:dyDescent="0.15">
      <c r="AI3301" s="5">
        <v>46822.233699999997</v>
      </c>
      <c r="AJ3301" s="5">
        <v>114921.0975</v>
      </c>
    </row>
    <row r="3302" spans="35:36" x14ac:dyDescent="0.15">
      <c r="AI3302" s="5">
        <v>46956.608999999997</v>
      </c>
      <c r="AJ3302" s="5">
        <v>114827.00689999999</v>
      </c>
    </row>
    <row r="3303" spans="35:36" x14ac:dyDescent="0.15">
      <c r="AI3303" s="5">
        <v>47090.984400000001</v>
      </c>
      <c r="AJ3303" s="5">
        <v>114732.9163</v>
      </c>
    </row>
    <row r="3304" spans="35:36" x14ac:dyDescent="0.15">
      <c r="AI3304" s="5">
        <v>47225.359700000001</v>
      </c>
      <c r="AJ3304" s="5">
        <v>114638.8256</v>
      </c>
    </row>
    <row r="3305" spans="35:36" x14ac:dyDescent="0.15">
      <c r="AI3305" s="5">
        <v>47359.735099999998</v>
      </c>
      <c r="AJ3305" s="5">
        <v>114544.735</v>
      </c>
    </row>
    <row r="3306" spans="35:36" x14ac:dyDescent="0.15">
      <c r="AI3306" s="5">
        <v>47494.110399999998</v>
      </c>
      <c r="AJ3306" s="5">
        <v>114450.6444</v>
      </c>
    </row>
    <row r="3307" spans="35:36" x14ac:dyDescent="0.15">
      <c r="AI3307" s="5">
        <v>47628.485699999997</v>
      </c>
      <c r="AJ3307" s="5">
        <v>114356.55379999999</v>
      </c>
    </row>
    <row r="3308" spans="35:36" x14ac:dyDescent="0.15">
      <c r="AI3308" s="5">
        <v>47762.861100000002</v>
      </c>
      <c r="AJ3308" s="5">
        <v>114262.46309999999</v>
      </c>
    </row>
    <row r="3309" spans="35:36" x14ac:dyDescent="0.15">
      <c r="AI3309" s="5">
        <v>47897.236400000002</v>
      </c>
      <c r="AJ3309" s="5">
        <v>114168.3725</v>
      </c>
    </row>
    <row r="3310" spans="35:36" x14ac:dyDescent="0.15">
      <c r="AI3310" s="5">
        <v>48031.611799999999</v>
      </c>
      <c r="AJ3310" s="5">
        <v>114074.2819</v>
      </c>
    </row>
    <row r="3311" spans="35:36" x14ac:dyDescent="0.15">
      <c r="AI3311" s="5">
        <v>48165.987000000001</v>
      </c>
      <c r="AJ3311" s="5">
        <v>113980.19130000001</v>
      </c>
    </row>
    <row r="3312" spans="35:36" x14ac:dyDescent="0.15">
      <c r="AI3312" s="5">
        <v>48300.362399999998</v>
      </c>
      <c r="AJ3312" s="5">
        <v>113886.1007</v>
      </c>
    </row>
    <row r="3313" spans="35:36" x14ac:dyDescent="0.15">
      <c r="AI3313" s="5">
        <v>48434.737699999998</v>
      </c>
      <c r="AJ3313" s="5">
        <v>113792.0101</v>
      </c>
    </row>
    <row r="3314" spans="35:36" x14ac:dyDescent="0.15">
      <c r="AI3314" s="5">
        <v>48569.112999999998</v>
      </c>
      <c r="AJ3314" s="5">
        <v>113697.9194</v>
      </c>
    </row>
    <row r="3315" spans="35:36" x14ac:dyDescent="0.15">
      <c r="AI3315" s="5">
        <v>48703.488400000002</v>
      </c>
      <c r="AJ3315" s="5">
        <v>113603.8288</v>
      </c>
    </row>
    <row r="3316" spans="35:36" x14ac:dyDescent="0.15">
      <c r="AI3316" s="5">
        <v>48837.863700000002</v>
      </c>
      <c r="AJ3316" s="5">
        <v>113509.73820000001</v>
      </c>
    </row>
    <row r="3317" spans="35:36" x14ac:dyDescent="0.15">
      <c r="AI3317" s="5">
        <v>48972.239099999999</v>
      </c>
      <c r="AJ3317" s="5">
        <v>113415.64750000001</v>
      </c>
    </row>
    <row r="3318" spans="35:36" x14ac:dyDescent="0.15">
      <c r="AI3318" s="5">
        <v>49106.614399999999</v>
      </c>
      <c r="AJ3318" s="5">
        <v>113321.5569</v>
      </c>
    </row>
    <row r="3319" spans="35:36" x14ac:dyDescent="0.15">
      <c r="AI3319" s="5">
        <v>49240.989699999998</v>
      </c>
      <c r="AJ3319" s="5">
        <v>113227.4663</v>
      </c>
    </row>
    <row r="3320" spans="35:36" x14ac:dyDescent="0.15">
      <c r="AI3320" s="5">
        <v>49375.365100000003</v>
      </c>
      <c r="AJ3320" s="5">
        <v>113133.3757</v>
      </c>
    </row>
    <row r="3321" spans="35:36" x14ac:dyDescent="0.15">
      <c r="AI3321" s="5">
        <v>49509.740400000002</v>
      </c>
      <c r="AJ3321" s="5">
        <v>113039.285</v>
      </c>
    </row>
    <row r="3322" spans="35:36" x14ac:dyDescent="0.15">
      <c r="AI3322" s="5">
        <v>49644.1158</v>
      </c>
      <c r="AJ3322" s="5">
        <v>112945.19439999999</v>
      </c>
    </row>
    <row r="3323" spans="35:36" x14ac:dyDescent="0.15">
      <c r="AI3323" s="5">
        <v>49778.491099999999</v>
      </c>
      <c r="AJ3323" s="5">
        <v>112851.1038</v>
      </c>
    </row>
    <row r="3324" spans="35:36" x14ac:dyDescent="0.15">
      <c r="AI3324" s="5">
        <v>49912.866300000002</v>
      </c>
      <c r="AJ3324" s="5">
        <v>112757.0132</v>
      </c>
    </row>
    <row r="3325" spans="35:36" x14ac:dyDescent="0.15">
      <c r="AI3325" s="5">
        <v>50047.2425</v>
      </c>
      <c r="AJ3325" s="5">
        <v>112662.92200000001</v>
      </c>
    </row>
    <row r="3326" spans="35:36" x14ac:dyDescent="0.15">
      <c r="AI3326" s="5">
        <v>50181.616999999998</v>
      </c>
      <c r="AJ3326" s="5">
        <v>112568.83199999999</v>
      </c>
    </row>
    <row r="3327" spans="35:36" x14ac:dyDescent="0.15">
      <c r="AI3327" s="5">
        <v>50315.993199999997</v>
      </c>
      <c r="AJ3327" s="5">
        <v>112474.7408</v>
      </c>
    </row>
    <row r="3328" spans="35:36" x14ac:dyDescent="0.15">
      <c r="AI3328" s="5">
        <v>50450.367700000003</v>
      </c>
      <c r="AJ3328" s="5">
        <v>112380.6507</v>
      </c>
    </row>
    <row r="3329" spans="35:36" x14ac:dyDescent="0.15">
      <c r="AI3329" s="5">
        <v>50584.743900000001</v>
      </c>
      <c r="AJ3329" s="5">
        <v>112286.5595</v>
      </c>
    </row>
    <row r="3330" spans="35:36" x14ac:dyDescent="0.15">
      <c r="AI3330" s="5">
        <v>50719.118399999999</v>
      </c>
      <c r="AJ3330" s="5">
        <v>112192.46950000001</v>
      </c>
    </row>
    <row r="3331" spans="35:36" x14ac:dyDescent="0.15">
      <c r="AI3331" s="5">
        <v>50853.494500000001</v>
      </c>
      <c r="AJ3331" s="5">
        <v>112098.3783</v>
      </c>
    </row>
    <row r="3332" spans="35:36" x14ac:dyDescent="0.15">
      <c r="AI3332" s="5">
        <v>50987.869100000004</v>
      </c>
      <c r="AJ3332" s="5">
        <v>112004.2882</v>
      </c>
    </row>
    <row r="3333" spans="35:36" x14ac:dyDescent="0.15">
      <c r="AI3333" s="5">
        <v>51122.245199999998</v>
      </c>
      <c r="AJ3333" s="5">
        <v>111910.197</v>
      </c>
    </row>
    <row r="3334" spans="35:36" x14ac:dyDescent="0.15">
      <c r="AI3334" s="5">
        <v>51256.619700000003</v>
      </c>
      <c r="AJ3334" s="5">
        <v>111816.107</v>
      </c>
    </row>
    <row r="3335" spans="35:36" x14ac:dyDescent="0.15">
      <c r="AI3335" s="5">
        <v>51390.995799999997</v>
      </c>
      <c r="AJ3335" s="5">
        <v>111722.01579999999</v>
      </c>
    </row>
    <row r="3336" spans="35:36" x14ac:dyDescent="0.15">
      <c r="AI3336" s="5">
        <v>51525.3704</v>
      </c>
      <c r="AJ3336" s="5">
        <v>111627.92570000001</v>
      </c>
    </row>
    <row r="3337" spans="35:36" x14ac:dyDescent="0.15">
      <c r="AI3337" s="5">
        <v>51659.746500000001</v>
      </c>
      <c r="AJ3337" s="5">
        <v>111533.8346</v>
      </c>
    </row>
    <row r="3338" spans="35:36" x14ac:dyDescent="0.15">
      <c r="AI3338" s="5">
        <v>51794.120999999999</v>
      </c>
      <c r="AJ3338" s="5">
        <v>111439.7445</v>
      </c>
    </row>
    <row r="3339" spans="35:36" x14ac:dyDescent="0.15">
      <c r="AI3339" s="5">
        <v>51928.497199999998</v>
      </c>
      <c r="AJ3339" s="5">
        <v>111345.65330000001</v>
      </c>
    </row>
    <row r="3340" spans="35:36" x14ac:dyDescent="0.15">
      <c r="AI3340" s="5">
        <v>52062.871700000003</v>
      </c>
      <c r="AJ3340" s="5">
        <v>111251.56329999999</v>
      </c>
    </row>
    <row r="3341" spans="35:36" x14ac:dyDescent="0.15">
      <c r="AI3341" s="5">
        <v>52197.247900000002</v>
      </c>
      <c r="AJ3341" s="5">
        <v>111157.4721</v>
      </c>
    </row>
    <row r="3342" spans="35:36" x14ac:dyDescent="0.15">
      <c r="AI3342" s="5">
        <v>52331.6224</v>
      </c>
      <c r="AJ3342" s="5">
        <v>111063.382</v>
      </c>
    </row>
    <row r="3343" spans="35:36" x14ac:dyDescent="0.15">
      <c r="AI3343" s="5">
        <v>52465.998500000002</v>
      </c>
      <c r="AJ3343" s="5">
        <v>110969.2908</v>
      </c>
    </row>
    <row r="3344" spans="35:36" x14ac:dyDescent="0.15">
      <c r="AI3344" s="5">
        <v>52600.373099999997</v>
      </c>
      <c r="AJ3344" s="5">
        <v>110875.20080000001</v>
      </c>
    </row>
    <row r="3345" spans="35:36" x14ac:dyDescent="0.15">
      <c r="AI3345" s="5">
        <v>52734.749199999998</v>
      </c>
      <c r="AJ3345" s="5">
        <v>110781.1096</v>
      </c>
    </row>
    <row r="3346" spans="35:36" x14ac:dyDescent="0.15">
      <c r="AI3346" s="5">
        <v>52869.123699999996</v>
      </c>
      <c r="AJ3346" s="5">
        <v>110687.01949999999</v>
      </c>
    </row>
    <row r="3347" spans="35:36" x14ac:dyDescent="0.15">
      <c r="AI3347" s="5">
        <v>53003.499799999998</v>
      </c>
      <c r="AJ3347" s="5">
        <v>110592.9284</v>
      </c>
    </row>
    <row r="3348" spans="35:36" x14ac:dyDescent="0.15">
      <c r="AI3348" s="5">
        <v>53137.874400000001</v>
      </c>
      <c r="AJ3348" s="5">
        <v>110498.8383</v>
      </c>
    </row>
    <row r="3349" spans="35:36" x14ac:dyDescent="0.15">
      <c r="AI3349" s="5">
        <v>53272.250500000002</v>
      </c>
      <c r="AJ3349" s="5">
        <v>110404.74709999999</v>
      </c>
    </row>
    <row r="3350" spans="35:36" x14ac:dyDescent="0.15">
      <c r="AI3350" s="5">
        <v>53406.625</v>
      </c>
      <c r="AJ3350" s="5">
        <v>110310.6571</v>
      </c>
    </row>
    <row r="3351" spans="35:36" x14ac:dyDescent="0.15">
      <c r="AI3351" s="5">
        <v>53541.001199999999</v>
      </c>
      <c r="AJ3351" s="5">
        <v>110216.5659</v>
      </c>
    </row>
    <row r="3352" spans="35:36" x14ac:dyDescent="0.15">
      <c r="AI3352" s="5">
        <v>53675.375699999997</v>
      </c>
      <c r="AJ3352" s="5">
        <v>110122.4758</v>
      </c>
    </row>
    <row r="3353" spans="35:36" x14ac:dyDescent="0.15">
      <c r="AI3353" s="5">
        <v>53809.751900000003</v>
      </c>
      <c r="AJ3353" s="5">
        <v>110028.3846</v>
      </c>
    </row>
    <row r="3354" spans="35:36" x14ac:dyDescent="0.15">
      <c r="AI3354" s="5">
        <v>53944.126400000001</v>
      </c>
      <c r="AJ3354" s="5">
        <v>109934.29459999999</v>
      </c>
    </row>
    <row r="3355" spans="35:36" x14ac:dyDescent="0.15">
      <c r="AI3355" s="5">
        <v>54078.502500000002</v>
      </c>
      <c r="AJ3355" s="5">
        <v>109840.2034</v>
      </c>
    </row>
    <row r="3356" spans="35:36" x14ac:dyDescent="0.15">
      <c r="AI3356" s="5">
        <v>54212.877099999998</v>
      </c>
      <c r="AJ3356" s="5">
        <v>109746.1133</v>
      </c>
    </row>
    <row r="3357" spans="35:36" x14ac:dyDescent="0.15">
      <c r="AI3357" s="5">
        <v>54347.253199999999</v>
      </c>
      <c r="AJ3357" s="5">
        <v>109652.0221</v>
      </c>
    </row>
    <row r="3358" spans="35:36" x14ac:dyDescent="0.15">
      <c r="AI3358" s="5">
        <v>54481.627699999997</v>
      </c>
      <c r="AJ3358" s="5">
        <v>109557.93210000001</v>
      </c>
    </row>
    <row r="3359" spans="35:36" x14ac:dyDescent="0.15">
      <c r="AI3359" s="5">
        <v>54616.003799999999</v>
      </c>
      <c r="AJ3359" s="5">
        <v>109463.8409</v>
      </c>
    </row>
    <row r="3360" spans="35:36" x14ac:dyDescent="0.15">
      <c r="AI3360" s="5">
        <v>54750.378400000001</v>
      </c>
      <c r="AJ3360" s="5">
        <v>109369.75079999999</v>
      </c>
    </row>
    <row r="3361" spans="35:36" x14ac:dyDescent="0.15">
      <c r="AI3361" s="5">
        <v>54884.754500000003</v>
      </c>
      <c r="AJ3361" s="5">
        <v>109275.6597</v>
      </c>
    </row>
    <row r="3362" spans="35:36" x14ac:dyDescent="0.15">
      <c r="AI3362" s="5">
        <v>55019.129000000001</v>
      </c>
      <c r="AJ3362" s="5">
        <v>109181.5696</v>
      </c>
    </row>
    <row r="3363" spans="35:36" x14ac:dyDescent="0.15">
      <c r="AI3363" s="5">
        <v>55153.5052</v>
      </c>
      <c r="AJ3363" s="5">
        <v>109087.47840000001</v>
      </c>
    </row>
    <row r="3364" spans="35:36" x14ac:dyDescent="0.15">
      <c r="AI3364" s="5">
        <v>55287.879699999998</v>
      </c>
      <c r="AJ3364" s="5">
        <v>108993.3884</v>
      </c>
    </row>
    <row r="3365" spans="35:36" x14ac:dyDescent="0.15">
      <c r="AI3365" s="5">
        <v>55422.255799999999</v>
      </c>
      <c r="AJ3365" s="5">
        <v>108899.2972</v>
      </c>
    </row>
    <row r="3366" spans="35:36" x14ac:dyDescent="0.15">
      <c r="AI3366" s="5">
        <v>55556.630400000002</v>
      </c>
      <c r="AJ3366" s="5">
        <v>108805.2071</v>
      </c>
    </row>
    <row r="3367" spans="35:36" x14ac:dyDescent="0.15">
      <c r="AI3367" s="5">
        <v>55691.006500000003</v>
      </c>
      <c r="AJ3367" s="5">
        <v>108711.1159</v>
      </c>
    </row>
    <row r="3368" spans="35:36" x14ac:dyDescent="0.15">
      <c r="AI3368" s="5">
        <v>55825.381000000001</v>
      </c>
      <c r="AJ3368" s="5">
        <v>108617.02589999999</v>
      </c>
    </row>
    <row r="3369" spans="35:36" x14ac:dyDescent="0.15">
      <c r="AI3369" s="5">
        <v>55959.7572</v>
      </c>
      <c r="AJ3369" s="5">
        <v>108522.9347</v>
      </c>
    </row>
    <row r="3370" spans="35:36" x14ac:dyDescent="0.15">
      <c r="AI3370" s="5">
        <v>56094.131699999998</v>
      </c>
      <c r="AJ3370" s="5">
        <v>108428.8446</v>
      </c>
    </row>
    <row r="3371" spans="35:36" x14ac:dyDescent="0.15">
      <c r="AI3371" s="5">
        <v>56228.507899999997</v>
      </c>
      <c r="AJ3371" s="5">
        <v>108334.7534</v>
      </c>
    </row>
    <row r="3372" spans="35:36" x14ac:dyDescent="0.15">
      <c r="AI3372" s="5">
        <v>56362.882400000002</v>
      </c>
      <c r="AJ3372" s="5">
        <v>108240.6634</v>
      </c>
    </row>
    <row r="3373" spans="35:36" x14ac:dyDescent="0.15">
      <c r="AI3373" s="5">
        <v>56497.258500000004</v>
      </c>
      <c r="AJ3373" s="5">
        <v>108146.5722</v>
      </c>
    </row>
    <row r="3374" spans="35:36" x14ac:dyDescent="0.15">
      <c r="AI3374" s="5">
        <v>56631.633099999999</v>
      </c>
      <c r="AJ3374" s="5">
        <v>108052.48209999999</v>
      </c>
    </row>
    <row r="3375" spans="35:36" x14ac:dyDescent="0.15">
      <c r="AI3375" s="5">
        <v>56766.0092</v>
      </c>
      <c r="AJ3375" s="5">
        <v>107958.391</v>
      </c>
    </row>
    <row r="3376" spans="35:36" x14ac:dyDescent="0.15">
      <c r="AI3376" s="5">
        <v>56900.383699999998</v>
      </c>
      <c r="AJ3376" s="5">
        <v>107864.3009</v>
      </c>
    </row>
    <row r="3377" spans="35:36" x14ac:dyDescent="0.15">
      <c r="AI3377" s="5">
        <v>57034.7598</v>
      </c>
      <c r="AJ3377" s="5">
        <v>107770.20970000001</v>
      </c>
    </row>
    <row r="3378" spans="35:36" x14ac:dyDescent="0.15">
      <c r="AI3378" s="5">
        <v>57169.134400000003</v>
      </c>
      <c r="AJ3378" s="5">
        <v>107676.1197</v>
      </c>
    </row>
    <row r="3379" spans="35:36" x14ac:dyDescent="0.15">
      <c r="AI3379" s="5">
        <v>57303.510499999997</v>
      </c>
      <c r="AJ3379" s="5">
        <v>107582.0285</v>
      </c>
    </row>
    <row r="3380" spans="35:36" x14ac:dyDescent="0.15">
      <c r="AI3380" s="5">
        <v>57437.885000000002</v>
      </c>
      <c r="AJ3380" s="5">
        <v>107487.9384</v>
      </c>
    </row>
    <row r="3381" spans="35:36" x14ac:dyDescent="0.15">
      <c r="AI3381" s="5">
        <v>57572.261200000001</v>
      </c>
      <c r="AJ3381" s="5">
        <v>107393.8472</v>
      </c>
    </row>
    <row r="3382" spans="35:36" x14ac:dyDescent="0.15">
      <c r="AI3382" s="5">
        <v>57706.635699999999</v>
      </c>
      <c r="AJ3382" s="5">
        <v>107299.75719999999</v>
      </c>
    </row>
    <row r="3383" spans="35:36" x14ac:dyDescent="0.15">
      <c r="AI3383" s="5">
        <v>57841.011899999998</v>
      </c>
      <c r="AJ3383" s="5">
        <v>107205.666</v>
      </c>
    </row>
    <row r="3384" spans="35:36" x14ac:dyDescent="0.15">
      <c r="AI3384" s="5">
        <v>57975.386400000003</v>
      </c>
      <c r="AJ3384" s="5">
        <v>107111.5759</v>
      </c>
    </row>
    <row r="3385" spans="35:36" x14ac:dyDescent="0.15">
      <c r="AI3385" s="5">
        <v>36569.423699999999</v>
      </c>
      <c r="AJ3385" s="5">
        <v>122300.4507</v>
      </c>
    </row>
    <row r="3386" spans="35:36" x14ac:dyDescent="0.15">
      <c r="AI3386" s="5">
        <v>36703.798999999999</v>
      </c>
      <c r="AJ3386" s="5">
        <v>122206.36010000001</v>
      </c>
    </row>
    <row r="3387" spans="35:36" x14ac:dyDescent="0.15">
      <c r="AI3387" s="5">
        <v>36838.174299999999</v>
      </c>
      <c r="AJ3387" s="5">
        <v>122112.2694</v>
      </c>
    </row>
    <row r="3388" spans="35:36" x14ac:dyDescent="0.15">
      <c r="AI3388" s="5">
        <v>36972.549700000003</v>
      </c>
      <c r="AJ3388" s="5">
        <v>122018.17879999999</v>
      </c>
    </row>
    <row r="3389" spans="35:36" x14ac:dyDescent="0.15">
      <c r="AI3389" s="5">
        <v>37106.925000000003</v>
      </c>
      <c r="AJ3389" s="5">
        <v>121924.0882</v>
      </c>
    </row>
    <row r="3390" spans="35:36" x14ac:dyDescent="0.15">
      <c r="AI3390" s="5">
        <v>37241.3004</v>
      </c>
      <c r="AJ3390" s="5">
        <v>121829.9976</v>
      </c>
    </row>
    <row r="3391" spans="35:36" x14ac:dyDescent="0.15">
      <c r="AI3391" s="5">
        <v>37375.6757</v>
      </c>
      <c r="AJ3391" s="5">
        <v>121735.9069</v>
      </c>
    </row>
    <row r="3392" spans="35:36" x14ac:dyDescent="0.15">
      <c r="AI3392" s="5">
        <v>37510.050999999999</v>
      </c>
      <c r="AJ3392" s="5">
        <v>121641.81630000001</v>
      </c>
    </row>
    <row r="3393" spans="35:36" x14ac:dyDescent="0.15">
      <c r="AI3393" s="5">
        <v>37644.426399999997</v>
      </c>
      <c r="AJ3393" s="5">
        <v>121547.7257</v>
      </c>
    </row>
    <row r="3394" spans="35:36" x14ac:dyDescent="0.15">
      <c r="AI3394" s="5">
        <v>37778.801700000004</v>
      </c>
      <c r="AJ3394" s="5">
        <v>121453.6351</v>
      </c>
    </row>
    <row r="3395" spans="35:36" x14ac:dyDescent="0.15">
      <c r="AI3395" s="5">
        <v>37913.177000000003</v>
      </c>
      <c r="AJ3395" s="5">
        <v>121359.5445</v>
      </c>
    </row>
    <row r="3396" spans="35:36" x14ac:dyDescent="0.15">
      <c r="AI3396" s="5">
        <v>38047.552300000003</v>
      </c>
      <c r="AJ3396" s="5">
        <v>121265.45389999999</v>
      </c>
    </row>
    <row r="3397" spans="35:36" x14ac:dyDescent="0.15">
      <c r="AI3397" s="5">
        <v>38181.9277</v>
      </c>
      <c r="AJ3397" s="5">
        <v>121171.36320000001</v>
      </c>
    </row>
    <row r="3398" spans="35:36" x14ac:dyDescent="0.15">
      <c r="AI3398" s="5">
        <v>38316.303</v>
      </c>
      <c r="AJ3398" s="5">
        <v>121077.2726</v>
      </c>
    </row>
    <row r="3399" spans="35:36" x14ac:dyDescent="0.15">
      <c r="AI3399" s="5">
        <v>38450.6783</v>
      </c>
      <c r="AJ3399" s="5">
        <v>120983.182</v>
      </c>
    </row>
    <row r="3400" spans="35:36" x14ac:dyDescent="0.15">
      <c r="AI3400" s="5">
        <v>38585.053699999997</v>
      </c>
      <c r="AJ3400" s="5">
        <v>120889.0914</v>
      </c>
    </row>
    <row r="3401" spans="35:36" x14ac:dyDescent="0.15">
      <c r="AI3401" s="5">
        <v>38719.428999999996</v>
      </c>
      <c r="AJ3401" s="5">
        <v>120795.0007</v>
      </c>
    </row>
    <row r="3402" spans="35:36" x14ac:dyDescent="0.15">
      <c r="AI3402" s="5">
        <v>38853.804400000001</v>
      </c>
      <c r="AJ3402" s="5">
        <v>120700.91009999999</v>
      </c>
    </row>
    <row r="3403" spans="35:36" x14ac:dyDescent="0.15">
      <c r="AI3403" s="5">
        <v>38988.179700000001</v>
      </c>
      <c r="AJ3403" s="5">
        <v>120606.8195</v>
      </c>
    </row>
    <row r="3404" spans="35:36" x14ac:dyDescent="0.15">
      <c r="AI3404" s="5">
        <v>39122.555</v>
      </c>
      <c r="AJ3404" s="5">
        <v>120512.7289</v>
      </c>
    </row>
    <row r="3405" spans="35:36" x14ac:dyDescent="0.15">
      <c r="AI3405" s="5">
        <v>39256.930399999997</v>
      </c>
      <c r="AJ3405" s="5">
        <v>120418.6382</v>
      </c>
    </row>
    <row r="3406" spans="35:36" x14ac:dyDescent="0.15">
      <c r="AI3406" s="5">
        <v>39391.305699999997</v>
      </c>
      <c r="AJ3406" s="5">
        <v>120324.54760000001</v>
      </c>
    </row>
    <row r="3407" spans="35:36" x14ac:dyDescent="0.15">
      <c r="AI3407" s="5">
        <v>39525.681100000002</v>
      </c>
      <c r="AJ3407" s="5">
        <v>120230.45699999999</v>
      </c>
    </row>
    <row r="3408" spans="35:36" x14ac:dyDescent="0.15">
      <c r="AI3408" s="5">
        <v>39660.056299999997</v>
      </c>
      <c r="AJ3408" s="5">
        <v>120136.3664</v>
      </c>
    </row>
    <row r="3409" spans="35:36" x14ac:dyDescent="0.15">
      <c r="AI3409" s="5">
        <v>39794.431700000001</v>
      </c>
      <c r="AJ3409" s="5">
        <v>120042.2758</v>
      </c>
    </row>
    <row r="3410" spans="35:36" x14ac:dyDescent="0.15">
      <c r="AI3410" s="5">
        <v>39928.807000000001</v>
      </c>
      <c r="AJ3410" s="5">
        <v>119948.18520000001</v>
      </c>
    </row>
    <row r="3411" spans="35:36" x14ac:dyDescent="0.15">
      <c r="AI3411" s="5">
        <v>40063.1823</v>
      </c>
      <c r="AJ3411" s="5">
        <v>119854.09450000001</v>
      </c>
    </row>
    <row r="3412" spans="35:36" x14ac:dyDescent="0.15">
      <c r="AI3412" s="5">
        <v>40197.557699999998</v>
      </c>
      <c r="AJ3412" s="5">
        <v>119760.0039</v>
      </c>
    </row>
    <row r="3413" spans="35:36" x14ac:dyDescent="0.15">
      <c r="AI3413" s="5">
        <v>40331.932999999997</v>
      </c>
      <c r="AJ3413" s="5">
        <v>119665.9133</v>
      </c>
    </row>
    <row r="3414" spans="35:36" x14ac:dyDescent="0.15">
      <c r="AI3414" s="5">
        <v>40466.308400000002</v>
      </c>
      <c r="AJ3414" s="5">
        <v>119571.8227</v>
      </c>
    </row>
    <row r="3415" spans="35:36" x14ac:dyDescent="0.15">
      <c r="AI3415" s="5">
        <v>40600.683700000001</v>
      </c>
      <c r="AJ3415" s="5">
        <v>119477.732</v>
      </c>
    </row>
    <row r="3416" spans="35:36" x14ac:dyDescent="0.15">
      <c r="AI3416" s="5">
        <v>40735.059000000001</v>
      </c>
      <c r="AJ3416" s="5">
        <v>119383.64139999999</v>
      </c>
    </row>
    <row r="3417" spans="35:36" x14ac:dyDescent="0.15">
      <c r="AI3417" s="5">
        <v>40869.434399999998</v>
      </c>
      <c r="AJ3417" s="5">
        <v>119289.5508</v>
      </c>
    </row>
    <row r="3418" spans="35:36" x14ac:dyDescent="0.15">
      <c r="AI3418" s="5">
        <v>41003.809699999998</v>
      </c>
      <c r="AJ3418" s="5">
        <v>119195.4601</v>
      </c>
    </row>
    <row r="3419" spans="35:36" x14ac:dyDescent="0.15">
      <c r="AI3419" s="5">
        <v>41138.184999999998</v>
      </c>
      <c r="AJ3419" s="5">
        <v>119101.3695</v>
      </c>
    </row>
    <row r="3420" spans="35:36" x14ac:dyDescent="0.15">
      <c r="AI3420" s="5">
        <v>41272.560400000002</v>
      </c>
      <c r="AJ3420" s="5">
        <v>119007.2789</v>
      </c>
    </row>
    <row r="3421" spans="35:36" x14ac:dyDescent="0.15">
      <c r="AI3421" s="5">
        <v>41406.935599999997</v>
      </c>
      <c r="AJ3421" s="5">
        <v>118913.18829999999</v>
      </c>
    </row>
    <row r="3422" spans="35:36" x14ac:dyDescent="0.15">
      <c r="AI3422" s="5">
        <v>41541.311000000002</v>
      </c>
      <c r="AJ3422" s="5">
        <v>118819.0977</v>
      </c>
    </row>
    <row r="3423" spans="35:36" x14ac:dyDescent="0.15">
      <c r="AI3423" s="5">
        <v>41675.686300000001</v>
      </c>
      <c r="AJ3423" s="5">
        <v>118725.0071</v>
      </c>
    </row>
    <row r="3424" spans="35:36" x14ac:dyDescent="0.15">
      <c r="AI3424" s="5">
        <v>41810.061699999998</v>
      </c>
      <c r="AJ3424" s="5">
        <v>118630.91650000001</v>
      </c>
    </row>
    <row r="3425" spans="35:36" x14ac:dyDescent="0.15">
      <c r="AI3425" s="5">
        <v>41944.436999999998</v>
      </c>
      <c r="AJ3425" s="5">
        <v>118536.82580000001</v>
      </c>
    </row>
    <row r="3426" spans="35:36" x14ac:dyDescent="0.15">
      <c r="AI3426" s="5">
        <v>42078.812299999998</v>
      </c>
      <c r="AJ3426" s="5">
        <v>118442.7352</v>
      </c>
    </row>
    <row r="3427" spans="35:36" x14ac:dyDescent="0.15">
      <c r="AI3427" s="5">
        <v>42213.187700000002</v>
      </c>
      <c r="AJ3427" s="5">
        <v>118348.6446</v>
      </c>
    </row>
    <row r="3428" spans="35:36" x14ac:dyDescent="0.15">
      <c r="AI3428" s="5">
        <v>42347.563000000002</v>
      </c>
      <c r="AJ3428" s="5">
        <v>118254.5539</v>
      </c>
    </row>
    <row r="3429" spans="35:36" x14ac:dyDescent="0.15">
      <c r="AI3429" s="5">
        <v>42481.938399999999</v>
      </c>
      <c r="AJ3429" s="5">
        <v>118160.4633</v>
      </c>
    </row>
    <row r="3430" spans="35:36" x14ac:dyDescent="0.15">
      <c r="AI3430" s="5">
        <v>42616.313699999999</v>
      </c>
      <c r="AJ3430" s="5">
        <v>118066.37270000001</v>
      </c>
    </row>
    <row r="3431" spans="35:36" x14ac:dyDescent="0.15">
      <c r="AI3431" s="5">
        <v>42750.688999999998</v>
      </c>
      <c r="AJ3431" s="5">
        <v>117972.2821</v>
      </c>
    </row>
    <row r="3432" spans="35:36" x14ac:dyDescent="0.15">
      <c r="AI3432" s="5">
        <v>42885.064400000003</v>
      </c>
      <c r="AJ3432" s="5">
        <v>117878.1914</v>
      </c>
    </row>
    <row r="3433" spans="35:36" x14ac:dyDescent="0.15">
      <c r="AI3433" s="5">
        <v>43019.439700000003</v>
      </c>
      <c r="AJ3433" s="5">
        <v>117784.1008</v>
      </c>
    </row>
    <row r="3434" spans="35:36" x14ac:dyDescent="0.15">
      <c r="AI3434" s="5">
        <v>43153.815000000002</v>
      </c>
      <c r="AJ3434" s="5">
        <v>117690.01029999999</v>
      </c>
    </row>
    <row r="3435" spans="35:36" x14ac:dyDescent="0.15">
      <c r="AI3435" s="5">
        <v>43288.190300000002</v>
      </c>
      <c r="AJ3435" s="5">
        <v>117595.91959999999</v>
      </c>
    </row>
    <row r="3436" spans="35:36" x14ac:dyDescent="0.15">
      <c r="AI3436" s="5">
        <v>43422.565699999999</v>
      </c>
      <c r="AJ3436" s="5">
        <v>117501.829</v>
      </c>
    </row>
    <row r="3437" spans="35:36" x14ac:dyDescent="0.15">
      <c r="AI3437" s="5">
        <v>43556.940999999999</v>
      </c>
      <c r="AJ3437" s="5">
        <v>117407.7384</v>
      </c>
    </row>
    <row r="3438" spans="35:36" x14ac:dyDescent="0.15">
      <c r="AI3438" s="5">
        <v>43691.316299999999</v>
      </c>
      <c r="AJ3438" s="5">
        <v>117313.6477</v>
      </c>
    </row>
    <row r="3439" spans="35:36" x14ac:dyDescent="0.15">
      <c r="AI3439" s="5">
        <v>43825.691700000003</v>
      </c>
      <c r="AJ3439" s="5">
        <v>117219.55710000001</v>
      </c>
    </row>
    <row r="3440" spans="35:36" x14ac:dyDescent="0.15">
      <c r="AI3440" s="5">
        <v>43960.067000000003</v>
      </c>
      <c r="AJ3440" s="5">
        <v>117125.46649999999</v>
      </c>
    </row>
    <row r="3441" spans="35:36" x14ac:dyDescent="0.15">
      <c r="AI3441" s="5">
        <v>44094.4424</v>
      </c>
      <c r="AJ3441" s="5">
        <v>117031.3759</v>
      </c>
    </row>
    <row r="3442" spans="35:36" x14ac:dyDescent="0.15">
      <c r="AI3442" s="5">
        <v>44228.8177</v>
      </c>
      <c r="AJ3442" s="5">
        <v>116937.2852</v>
      </c>
    </row>
    <row r="3443" spans="35:36" x14ac:dyDescent="0.15">
      <c r="AI3443" s="5">
        <v>44363.192999999999</v>
      </c>
      <c r="AJ3443" s="5">
        <v>116843.1946</v>
      </c>
    </row>
    <row r="3444" spans="35:36" x14ac:dyDescent="0.15">
      <c r="AI3444" s="5">
        <v>44497.568399999996</v>
      </c>
      <c r="AJ3444" s="5">
        <v>116749.10400000001</v>
      </c>
    </row>
    <row r="3445" spans="35:36" x14ac:dyDescent="0.15">
      <c r="AI3445" s="5">
        <v>44631.943700000003</v>
      </c>
      <c r="AJ3445" s="5">
        <v>116655.0134</v>
      </c>
    </row>
    <row r="3446" spans="35:36" x14ac:dyDescent="0.15">
      <c r="AI3446" s="5">
        <v>44766.319000000003</v>
      </c>
      <c r="AJ3446" s="5">
        <v>116560.9228</v>
      </c>
    </row>
    <row r="3447" spans="35:36" x14ac:dyDescent="0.15">
      <c r="AI3447" s="5">
        <v>44900.694300000003</v>
      </c>
      <c r="AJ3447" s="5">
        <v>116466.8322</v>
      </c>
    </row>
    <row r="3448" spans="35:36" x14ac:dyDescent="0.15">
      <c r="AI3448" s="5">
        <v>45035.0697</v>
      </c>
      <c r="AJ3448" s="5">
        <v>116372.7415</v>
      </c>
    </row>
    <row r="3449" spans="35:36" x14ac:dyDescent="0.15">
      <c r="AI3449" s="5">
        <v>45169.445</v>
      </c>
      <c r="AJ3449" s="5">
        <v>116278.65089999999</v>
      </c>
    </row>
    <row r="3450" spans="35:36" x14ac:dyDescent="0.15">
      <c r="AI3450" s="5">
        <v>45303.820299999999</v>
      </c>
      <c r="AJ3450" s="5">
        <v>116184.5603</v>
      </c>
    </row>
    <row r="3451" spans="35:36" x14ac:dyDescent="0.15">
      <c r="AI3451" s="5">
        <v>45438.195699999997</v>
      </c>
      <c r="AJ3451" s="5">
        <v>116090.4697</v>
      </c>
    </row>
    <row r="3452" spans="35:36" x14ac:dyDescent="0.15">
      <c r="AI3452" s="5">
        <v>45572.571000000004</v>
      </c>
      <c r="AJ3452" s="5">
        <v>115996.379</v>
      </c>
    </row>
    <row r="3453" spans="35:36" x14ac:dyDescent="0.15">
      <c r="AI3453" s="5">
        <v>45706.946400000001</v>
      </c>
      <c r="AJ3453" s="5">
        <v>115902.2884</v>
      </c>
    </row>
    <row r="3454" spans="35:36" x14ac:dyDescent="0.15">
      <c r="AI3454" s="5">
        <v>45841.3217</v>
      </c>
      <c r="AJ3454" s="5">
        <v>115808.19779999999</v>
      </c>
    </row>
    <row r="3455" spans="35:36" x14ac:dyDescent="0.15">
      <c r="AI3455" s="5">
        <v>45975.697</v>
      </c>
      <c r="AJ3455" s="5">
        <v>115714.1072</v>
      </c>
    </row>
    <row r="3456" spans="35:36" x14ac:dyDescent="0.15">
      <c r="AI3456" s="5">
        <v>46110.072399999997</v>
      </c>
      <c r="AJ3456" s="5">
        <v>115620.0165</v>
      </c>
    </row>
    <row r="3457" spans="35:36" x14ac:dyDescent="0.15">
      <c r="AI3457" s="5">
        <v>46244.447699999997</v>
      </c>
      <c r="AJ3457" s="5">
        <v>115525.9259</v>
      </c>
    </row>
    <row r="3458" spans="35:36" x14ac:dyDescent="0.15">
      <c r="AI3458" s="5">
        <v>46378.822999999997</v>
      </c>
      <c r="AJ3458" s="5">
        <v>115431.83530000001</v>
      </c>
    </row>
    <row r="3459" spans="35:36" x14ac:dyDescent="0.15">
      <c r="AI3459" s="5">
        <v>46513.198299999996</v>
      </c>
      <c r="AJ3459" s="5">
        <v>115337.7447</v>
      </c>
    </row>
    <row r="3460" spans="35:36" x14ac:dyDescent="0.15">
      <c r="AI3460" s="5">
        <v>46647.573600000003</v>
      </c>
      <c r="AJ3460" s="5">
        <v>115243.6541</v>
      </c>
    </row>
    <row r="3461" spans="35:36" x14ac:dyDescent="0.15">
      <c r="AI3461" s="5">
        <v>46781.949000000001</v>
      </c>
      <c r="AJ3461" s="5">
        <v>115149.5635</v>
      </c>
    </row>
    <row r="3462" spans="35:36" x14ac:dyDescent="0.15">
      <c r="AI3462" s="5">
        <v>46916.3243</v>
      </c>
      <c r="AJ3462" s="5">
        <v>115055.4728</v>
      </c>
    </row>
    <row r="3463" spans="35:36" x14ac:dyDescent="0.15">
      <c r="AI3463" s="5">
        <v>47050.699699999997</v>
      </c>
      <c r="AJ3463" s="5">
        <v>114961.38219999999</v>
      </c>
    </row>
    <row r="3464" spans="35:36" x14ac:dyDescent="0.15">
      <c r="AI3464" s="5">
        <v>47185.074999999997</v>
      </c>
      <c r="AJ3464" s="5">
        <v>114867.2916</v>
      </c>
    </row>
    <row r="3465" spans="35:36" x14ac:dyDescent="0.15">
      <c r="AI3465" s="5">
        <v>47319.450299999997</v>
      </c>
      <c r="AJ3465" s="5">
        <v>114773.201</v>
      </c>
    </row>
    <row r="3466" spans="35:36" x14ac:dyDescent="0.15">
      <c r="AI3466" s="5">
        <v>47453.825700000001</v>
      </c>
      <c r="AJ3466" s="5">
        <v>114679.1103</v>
      </c>
    </row>
    <row r="3467" spans="35:36" x14ac:dyDescent="0.15">
      <c r="AI3467" s="5">
        <v>47588.201000000001</v>
      </c>
      <c r="AJ3467" s="5">
        <v>114585.0197</v>
      </c>
    </row>
    <row r="3468" spans="35:36" x14ac:dyDescent="0.15">
      <c r="AI3468" s="5">
        <v>47722.576399999998</v>
      </c>
      <c r="AJ3468" s="5">
        <v>114490.92909999999</v>
      </c>
    </row>
    <row r="3469" spans="35:36" x14ac:dyDescent="0.15">
      <c r="AI3469" s="5">
        <v>47856.951699999998</v>
      </c>
      <c r="AJ3469" s="5">
        <v>114396.8385</v>
      </c>
    </row>
    <row r="3470" spans="35:36" x14ac:dyDescent="0.15">
      <c r="AI3470" s="5">
        <v>47991.326999999997</v>
      </c>
      <c r="AJ3470" s="5">
        <v>114302.7478</v>
      </c>
    </row>
    <row r="3471" spans="35:36" x14ac:dyDescent="0.15">
      <c r="AI3471" s="5">
        <v>48125.702400000002</v>
      </c>
      <c r="AJ3471" s="5">
        <v>114208.6572</v>
      </c>
    </row>
    <row r="3472" spans="35:36" x14ac:dyDescent="0.15">
      <c r="AI3472" s="5">
        <v>48260.077599999997</v>
      </c>
      <c r="AJ3472" s="5">
        <v>114114.56660000001</v>
      </c>
    </row>
    <row r="3473" spans="35:36" x14ac:dyDescent="0.15">
      <c r="AI3473" s="5">
        <v>48394.453000000001</v>
      </c>
      <c r="AJ3473" s="5">
        <v>114020.476</v>
      </c>
    </row>
    <row r="3474" spans="35:36" x14ac:dyDescent="0.15">
      <c r="AI3474" s="5">
        <v>48528.828300000001</v>
      </c>
      <c r="AJ3474" s="5">
        <v>113926.3854</v>
      </c>
    </row>
    <row r="3475" spans="35:36" x14ac:dyDescent="0.15">
      <c r="AI3475" s="5">
        <v>48663.203699999998</v>
      </c>
      <c r="AJ3475" s="5">
        <v>113832.2948</v>
      </c>
    </row>
    <row r="3476" spans="35:36" x14ac:dyDescent="0.15">
      <c r="AI3476" s="5">
        <v>48797.578999999998</v>
      </c>
      <c r="AJ3476" s="5">
        <v>113738.2041</v>
      </c>
    </row>
    <row r="3477" spans="35:36" x14ac:dyDescent="0.15">
      <c r="AI3477" s="5">
        <v>48931.954299999998</v>
      </c>
      <c r="AJ3477" s="5">
        <v>113644.11350000001</v>
      </c>
    </row>
    <row r="3478" spans="35:36" x14ac:dyDescent="0.15">
      <c r="AI3478" s="5">
        <v>49066.329700000002</v>
      </c>
      <c r="AJ3478" s="5">
        <v>113550.0229</v>
      </c>
    </row>
    <row r="3479" spans="35:36" x14ac:dyDescent="0.15">
      <c r="AI3479" s="5">
        <v>49200.705000000002</v>
      </c>
      <c r="AJ3479" s="5">
        <v>113455.9323</v>
      </c>
    </row>
    <row r="3480" spans="35:36" x14ac:dyDescent="0.15">
      <c r="AI3480" s="5">
        <v>49335.080399999999</v>
      </c>
      <c r="AJ3480" s="5">
        <v>113361.8416</v>
      </c>
    </row>
    <row r="3481" spans="35:36" x14ac:dyDescent="0.15">
      <c r="AI3481" s="5">
        <v>49469.455699999999</v>
      </c>
      <c r="AJ3481" s="5">
        <v>113267.751</v>
      </c>
    </row>
    <row r="3482" spans="35:36" x14ac:dyDescent="0.15">
      <c r="AI3482" s="5">
        <v>49603.830999999998</v>
      </c>
      <c r="AJ3482" s="5">
        <v>113173.66039999999</v>
      </c>
    </row>
    <row r="3483" spans="35:36" x14ac:dyDescent="0.15">
      <c r="AI3483" s="5">
        <v>49738.206400000003</v>
      </c>
      <c r="AJ3483" s="5">
        <v>113079.5698</v>
      </c>
    </row>
    <row r="3484" spans="35:36" x14ac:dyDescent="0.15">
      <c r="AI3484" s="5">
        <v>49872.581700000002</v>
      </c>
      <c r="AJ3484" s="5">
        <v>112985.4791</v>
      </c>
    </row>
    <row r="3485" spans="35:36" x14ac:dyDescent="0.15">
      <c r="AI3485" s="5">
        <v>50006.957000000002</v>
      </c>
      <c r="AJ3485" s="5">
        <v>112891.38860000001</v>
      </c>
    </row>
    <row r="3486" spans="35:36" x14ac:dyDescent="0.15">
      <c r="AI3486" s="5">
        <v>50141.333100000003</v>
      </c>
      <c r="AJ3486" s="5">
        <v>112797.2974</v>
      </c>
    </row>
    <row r="3487" spans="35:36" x14ac:dyDescent="0.15">
      <c r="AI3487" s="5">
        <v>50275.707699999999</v>
      </c>
      <c r="AJ3487" s="5">
        <v>112703.20729999999</v>
      </c>
    </row>
    <row r="3488" spans="35:36" x14ac:dyDescent="0.15">
      <c r="AI3488" s="5">
        <v>50410.0838</v>
      </c>
      <c r="AJ3488" s="5">
        <v>112609.1161</v>
      </c>
    </row>
    <row r="3489" spans="35:36" x14ac:dyDescent="0.15">
      <c r="AI3489" s="5">
        <v>50544.458299999998</v>
      </c>
      <c r="AJ3489" s="5">
        <v>112515.0261</v>
      </c>
    </row>
    <row r="3490" spans="35:36" x14ac:dyDescent="0.15">
      <c r="AI3490" s="5">
        <v>50678.834499999997</v>
      </c>
      <c r="AJ3490" s="5">
        <v>112420.93489999999</v>
      </c>
    </row>
    <row r="3491" spans="35:36" x14ac:dyDescent="0.15">
      <c r="AI3491" s="5">
        <v>50813.209000000003</v>
      </c>
      <c r="AJ3491" s="5">
        <v>112326.84480000001</v>
      </c>
    </row>
    <row r="3492" spans="35:36" x14ac:dyDescent="0.15">
      <c r="AI3492" s="5">
        <v>50947.585200000001</v>
      </c>
      <c r="AJ3492" s="5">
        <v>112232.7536</v>
      </c>
    </row>
    <row r="3493" spans="35:36" x14ac:dyDescent="0.15">
      <c r="AI3493" s="5">
        <v>51081.959699999999</v>
      </c>
      <c r="AJ3493" s="5">
        <v>112138.6636</v>
      </c>
    </row>
    <row r="3494" spans="35:36" x14ac:dyDescent="0.15">
      <c r="AI3494" s="5">
        <v>51216.335899999998</v>
      </c>
      <c r="AJ3494" s="5">
        <v>112044.5724</v>
      </c>
    </row>
    <row r="3495" spans="35:36" x14ac:dyDescent="0.15">
      <c r="AI3495" s="5">
        <v>51350.710400000004</v>
      </c>
      <c r="AJ3495" s="5">
        <v>111950.4823</v>
      </c>
    </row>
    <row r="3496" spans="35:36" x14ac:dyDescent="0.15">
      <c r="AI3496" s="5">
        <v>51485.0864</v>
      </c>
      <c r="AJ3496" s="5">
        <v>111856.3912</v>
      </c>
    </row>
    <row r="3497" spans="35:36" x14ac:dyDescent="0.15">
      <c r="AI3497" s="5">
        <v>51619.4611</v>
      </c>
      <c r="AJ3497" s="5">
        <v>111762.3011</v>
      </c>
    </row>
    <row r="3498" spans="35:36" x14ac:dyDescent="0.15">
      <c r="AI3498" s="5">
        <v>51753.837099999997</v>
      </c>
      <c r="AJ3498" s="5">
        <v>111668.2099</v>
      </c>
    </row>
    <row r="3499" spans="35:36" x14ac:dyDescent="0.15">
      <c r="AI3499" s="5">
        <v>51888.211600000002</v>
      </c>
      <c r="AJ3499" s="5">
        <v>111574.11990000001</v>
      </c>
    </row>
    <row r="3500" spans="35:36" x14ac:dyDescent="0.15">
      <c r="AI3500" s="5">
        <v>52022.587800000001</v>
      </c>
      <c r="AJ3500" s="5">
        <v>111480.0287</v>
      </c>
    </row>
    <row r="3501" spans="35:36" x14ac:dyDescent="0.15">
      <c r="AI3501" s="5">
        <v>52156.962299999999</v>
      </c>
      <c r="AJ3501" s="5">
        <v>111385.93859999999</v>
      </c>
    </row>
    <row r="3502" spans="35:36" x14ac:dyDescent="0.15">
      <c r="AI3502" s="5">
        <v>52291.338499999998</v>
      </c>
      <c r="AJ3502" s="5">
        <v>111291.8474</v>
      </c>
    </row>
    <row r="3503" spans="35:36" x14ac:dyDescent="0.15">
      <c r="AI3503" s="5">
        <v>52425.713000000003</v>
      </c>
      <c r="AJ3503" s="5">
        <v>111197.7574</v>
      </c>
    </row>
    <row r="3504" spans="35:36" x14ac:dyDescent="0.15">
      <c r="AI3504" s="5">
        <v>52560.089200000002</v>
      </c>
      <c r="AJ3504" s="5">
        <v>111103.66620000001</v>
      </c>
    </row>
    <row r="3505" spans="35:36" x14ac:dyDescent="0.15">
      <c r="AI3505" s="5">
        <v>52694.4637</v>
      </c>
      <c r="AJ3505" s="5">
        <v>111009.57610000001</v>
      </c>
    </row>
    <row r="3506" spans="35:36" x14ac:dyDescent="0.15">
      <c r="AI3506" s="5">
        <v>52828.839800000002</v>
      </c>
      <c r="AJ3506" s="5">
        <v>110915.4849</v>
      </c>
    </row>
    <row r="3507" spans="35:36" x14ac:dyDescent="0.15">
      <c r="AI3507" s="5">
        <v>52963.214399999997</v>
      </c>
      <c r="AJ3507" s="5">
        <v>110821.3949</v>
      </c>
    </row>
    <row r="3508" spans="35:36" x14ac:dyDescent="0.15">
      <c r="AI3508" s="5">
        <v>53097.590400000001</v>
      </c>
      <c r="AJ3508" s="5">
        <v>110727.3037</v>
      </c>
    </row>
    <row r="3509" spans="35:36" x14ac:dyDescent="0.15">
      <c r="AI3509" s="5">
        <v>53231.964999999997</v>
      </c>
      <c r="AJ3509" s="5">
        <v>110633.2136</v>
      </c>
    </row>
    <row r="3510" spans="35:36" x14ac:dyDescent="0.15">
      <c r="AI3510" s="5">
        <v>53366.341099999998</v>
      </c>
      <c r="AJ3510" s="5">
        <v>110539.1225</v>
      </c>
    </row>
    <row r="3511" spans="35:36" x14ac:dyDescent="0.15">
      <c r="AI3511" s="5">
        <v>53500.715600000003</v>
      </c>
      <c r="AJ3511" s="5">
        <v>110445.0324</v>
      </c>
    </row>
    <row r="3512" spans="35:36" x14ac:dyDescent="0.15">
      <c r="AI3512" s="5">
        <v>53635.091800000002</v>
      </c>
      <c r="AJ3512" s="5">
        <v>110350.9412</v>
      </c>
    </row>
    <row r="3513" spans="35:36" x14ac:dyDescent="0.15">
      <c r="AI3513" s="5">
        <v>53769.4663</v>
      </c>
      <c r="AJ3513" s="5">
        <v>110256.8512</v>
      </c>
    </row>
    <row r="3514" spans="35:36" x14ac:dyDescent="0.15">
      <c r="AI3514" s="5">
        <v>53903.842499999999</v>
      </c>
      <c r="AJ3514" s="5">
        <v>110162.76</v>
      </c>
    </row>
    <row r="3515" spans="35:36" x14ac:dyDescent="0.15">
      <c r="AI3515" s="5">
        <v>54038.216999999997</v>
      </c>
      <c r="AJ3515" s="5">
        <v>110068.66989999999</v>
      </c>
    </row>
    <row r="3516" spans="35:36" x14ac:dyDescent="0.15">
      <c r="AI3516" s="5">
        <v>54172.593200000003</v>
      </c>
      <c r="AJ3516" s="5">
        <v>109974.5787</v>
      </c>
    </row>
    <row r="3517" spans="35:36" x14ac:dyDescent="0.15">
      <c r="AI3517" s="5">
        <v>54306.967700000001</v>
      </c>
      <c r="AJ3517" s="5">
        <v>109880.4887</v>
      </c>
    </row>
    <row r="3518" spans="35:36" x14ac:dyDescent="0.15">
      <c r="AI3518" s="5">
        <v>54441.343800000002</v>
      </c>
      <c r="AJ3518" s="5">
        <v>109786.39750000001</v>
      </c>
    </row>
    <row r="3519" spans="35:36" x14ac:dyDescent="0.15">
      <c r="AI3519" s="5">
        <v>54575.718399999998</v>
      </c>
      <c r="AJ3519" s="5">
        <v>109692.30740000001</v>
      </c>
    </row>
    <row r="3520" spans="35:36" x14ac:dyDescent="0.15">
      <c r="AI3520" s="5">
        <v>54710.094400000002</v>
      </c>
      <c r="AJ3520" s="5">
        <v>109598.2163</v>
      </c>
    </row>
    <row r="3521" spans="35:36" x14ac:dyDescent="0.15">
      <c r="AI3521" s="5">
        <v>54844.468999999997</v>
      </c>
      <c r="AJ3521" s="5">
        <v>109504.1262</v>
      </c>
    </row>
    <row r="3522" spans="35:36" x14ac:dyDescent="0.15">
      <c r="AI3522" s="5">
        <v>54978.845099999999</v>
      </c>
      <c r="AJ3522" s="5">
        <v>109410.035</v>
      </c>
    </row>
    <row r="3523" spans="35:36" x14ac:dyDescent="0.15">
      <c r="AI3523" s="5">
        <v>55113.219599999997</v>
      </c>
      <c r="AJ3523" s="5">
        <v>109315.94500000001</v>
      </c>
    </row>
    <row r="3524" spans="35:36" x14ac:dyDescent="0.15">
      <c r="AI3524" s="5">
        <v>55247.595800000003</v>
      </c>
      <c r="AJ3524" s="5">
        <v>109221.8538</v>
      </c>
    </row>
    <row r="3525" spans="35:36" x14ac:dyDescent="0.15">
      <c r="AI3525" s="5">
        <v>55381.970300000001</v>
      </c>
      <c r="AJ3525" s="5">
        <v>109127.7637</v>
      </c>
    </row>
    <row r="3526" spans="35:36" x14ac:dyDescent="0.15">
      <c r="AI3526" s="5">
        <v>55516.3465</v>
      </c>
      <c r="AJ3526" s="5">
        <v>109033.6725</v>
      </c>
    </row>
    <row r="3527" spans="35:36" x14ac:dyDescent="0.15">
      <c r="AI3527" s="5">
        <v>55650.720999999998</v>
      </c>
      <c r="AJ3527" s="5">
        <v>108939.5825</v>
      </c>
    </row>
    <row r="3528" spans="35:36" x14ac:dyDescent="0.15">
      <c r="AI3528" s="5">
        <v>55785.097199999997</v>
      </c>
      <c r="AJ3528" s="5">
        <v>108845.49129999999</v>
      </c>
    </row>
    <row r="3529" spans="35:36" x14ac:dyDescent="0.15">
      <c r="AI3529" s="5">
        <v>55919.471700000002</v>
      </c>
      <c r="AJ3529" s="5">
        <v>108751.40119999999</v>
      </c>
    </row>
    <row r="3530" spans="35:36" x14ac:dyDescent="0.15">
      <c r="AI3530" s="5">
        <v>56053.847800000003</v>
      </c>
      <c r="AJ3530" s="5">
        <v>108657.31</v>
      </c>
    </row>
    <row r="3531" spans="35:36" x14ac:dyDescent="0.15">
      <c r="AI3531" s="5">
        <v>56188.222399999999</v>
      </c>
      <c r="AJ3531" s="5">
        <v>108563.22</v>
      </c>
    </row>
    <row r="3532" spans="35:36" x14ac:dyDescent="0.15">
      <c r="AI3532" s="5">
        <v>56322.5985</v>
      </c>
      <c r="AJ3532" s="5">
        <v>108469.12880000001</v>
      </c>
    </row>
    <row r="3533" spans="35:36" x14ac:dyDescent="0.15">
      <c r="AI3533" s="5">
        <v>56456.972999999998</v>
      </c>
      <c r="AJ3533" s="5">
        <v>108375.0387</v>
      </c>
    </row>
    <row r="3534" spans="35:36" x14ac:dyDescent="0.15">
      <c r="AI3534" s="5">
        <v>56591.349099999999</v>
      </c>
      <c r="AJ3534" s="5">
        <v>108280.9476</v>
      </c>
    </row>
    <row r="3535" spans="35:36" x14ac:dyDescent="0.15">
      <c r="AI3535" s="5">
        <v>56725.723700000002</v>
      </c>
      <c r="AJ3535" s="5">
        <v>108186.85739999999</v>
      </c>
    </row>
    <row r="3536" spans="35:36" x14ac:dyDescent="0.15">
      <c r="AI3536" s="5">
        <v>56860.099800000004</v>
      </c>
      <c r="AJ3536" s="5">
        <v>108092.7663</v>
      </c>
    </row>
    <row r="3537" spans="35:36" x14ac:dyDescent="0.15">
      <c r="AI3537" s="5">
        <v>56994.474300000002</v>
      </c>
      <c r="AJ3537" s="5">
        <v>107998.67630000001</v>
      </c>
    </row>
    <row r="3538" spans="35:36" x14ac:dyDescent="0.15">
      <c r="AI3538" s="5">
        <v>57128.8505</v>
      </c>
      <c r="AJ3538" s="5">
        <v>107904.5851</v>
      </c>
    </row>
    <row r="3539" spans="35:36" x14ac:dyDescent="0.15">
      <c r="AI3539" s="5">
        <v>57263.224999999999</v>
      </c>
      <c r="AJ3539" s="5">
        <v>107810.495</v>
      </c>
    </row>
    <row r="3540" spans="35:36" x14ac:dyDescent="0.15">
      <c r="AI3540" s="5">
        <v>57397.6011</v>
      </c>
      <c r="AJ3540" s="5">
        <v>107716.4038</v>
      </c>
    </row>
    <row r="3541" spans="35:36" x14ac:dyDescent="0.15">
      <c r="AI3541" s="5">
        <v>57531.975700000003</v>
      </c>
      <c r="AJ3541" s="5">
        <v>107622.3138</v>
      </c>
    </row>
    <row r="3542" spans="35:36" x14ac:dyDescent="0.15">
      <c r="AI3542" s="5">
        <v>57666.351799999997</v>
      </c>
      <c r="AJ3542" s="5">
        <v>107528.22259999999</v>
      </c>
    </row>
    <row r="3543" spans="35:36" x14ac:dyDescent="0.15">
      <c r="AI3543" s="5">
        <v>57800.726300000002</v>
      </c>
      <c r="AJ3543" s="5">
        <v>107434.13250000001</v>
      </c>
    </row>
    <row r="3544" spans="35:36" x14ac:dyDescent="0.15">
      <c r="AI3544" s="5">
        <v>57935.102500000001</v>
      </c>
      <c r="AJ3544" s="5">
        <v>107340.0413</v>
      </c>
    </row>
    <row r="3545" spans="35:36" x14ac:dyDescent="0.15">
      <c r="AI3545" s="5">
        <v>58069.476999999999</v>
      </c>
      <c r="AJ3545" s="5">
        <v>107245.9512</v>
      </c>
    </row>
    <row r="3546" spans="35:36" x14ac:dyDescent="0.15">
      <c r="AI3546" s="5">
        <v>36663.514300000003</v>
      </c>
      <c r="AJ3546" s="5">
        <v>122434.826</v>
      </c>
    </row>
    <row r="3547" spans="35:36" x14ac:dyDescent="0.15">
      <c r="AI3547" s="5">
        <v>36797.889600000002</v>
      </c>
      <c r="AJ3547" s="5">
        <v>122340.73540000001</v>
      </c>
    </row>
    <row r="3548" spans="35:36" x14ac:dyDescent="0.15">
      <c r="AI3548" s="5">
        <v>36932.264999999999</v>
      </c>
      <c r="AJ3548" s="5">
        <v>122246.64479999999</v>
      </c>
    </row>
    <row r="3549" spans="35:36" x14ac:dyDescent="0.15">
      <c r="AI3549" s="5">
        <v>37066.640299999999</v>
      </c>
      <c r="AJ3549" s="5">
        <v>122152.55409999999</v>
      </c>
    </row>
    <row r="3550" spans="35:36" x14ac:dyDescent="0.15">
      <c r="AI3550" s="5">
        <v>37201.015599999999</v>
      </c>
      <c r="AJ3550" s="5">
        <v>122058.4635</v>
      </c>
    </row>
    <row r="3551" spans="35:36" x14ac:dyDescent="0.15">
      <c r="AI3551" s="5">
        <v>37335.391000000003</v>
      </c>
      <c r="AJ3551" s="5">
        <v>121964.3729</v>
      </c>
    </row>
    <row r="3552" spans="35:36" x14ac:dyDescent="0.15">
      <c r="AI3552" s="5">
        <v>37469.766300000003</v>
      </c>
      <c r="AJ3552" s="5">
        <v>121870.28230000001</v>
      </c>
    </row>
    <row r="3553" spans="35:36" x14ac:dyDescent="0.15">
      <c r="AI3553" s="5">
        <v>37604.1417</v>
      </c>
      <c r="AJ3553" s="5">
        <v>121776.19160000001</v>
      </c>
    </row>
    <row r="3554" spans="35:36" x14ac:dyDescent="0.15">
      <c r="AI3554" s="5">
        <v>37738.517</v>
      </c>
      <c r="AJ3554" s="5">
        <v>121682.101</v>
      </c>
    </row>
    <row r="3555" spans="35:36" x14ac:dyDescent="0.15">
      <c r="AI3555" s="5">
        <v>37872.8923</v>
      </c>
      <c r="AJ3555" s="5">
        <v>121588.0104</v>
      </c>
    </row>
    <row r="3556" spans="35:36" x14ac:dyDescent="0.15">
      <c r="AI3556" s="5">
        <v>38007.267599999999</v>
      </c>
      <c r="AJ3556" s="5">
        <v>121493.9198</v>
      </c>
    </row>
    <row r="3557" spans="35:36" x14ac:dyDescent="0.15">
      <c r="AI3557" s="5">
        <v>38141.642899999999</v>
      </c>
      <c r="AJ3557" s="5">
        <v>121399.82919999999</v>
      </c>
    </row>
    <row r="3558" spans="35:36" x14ac:dyDescent="0.15">
      <c r="AI3558" s="5">
        <v>38276.018300000003</v>
      </c>
      <c r="AJ3558" s="5">
        <v>121305.7386</v>
      </c>
    </row>
    <row r="3559" spans="35:36" x14ac:dyDescent="0.15">
      <c r="AI3559" s="5">
        <v>38410.393600000003</v>
      </c>
      <c r="AJ3559" s="5">
        <v>121211.6479</v>
      </c>
    </row>
    <row r="3560" spans="35:36" x14ac:dyDescent="0.15">
      <c r="AI3560" s="5">
        <v>38544.769</v>
      </c>
      <c r="AJ3560" s="5">
        <v>121117.5573</v>
      </c>
    </row>
    <row r="3561" spans="35:36" x14ac:dyDescent="0.15">
      <c r="AI3561" s="5">
        <v>38679.1443</v>
      </c>
      <c r="AJ3561" s="5">
        <v>121023.4667</v>
      </c>
    </row>
    <row r="3562" spans="35:36" x14ac:dyDescent="0.15">
      <c r="AI3562" s="5">
        <v>38813.5196</v>
      </c>
      <c r="AJ3562" s="5">
        <v>120929.37609999999</v>
      </c>
    </row>
    <row r="3563" spans="35:36" x14ac:dyDescent="0.15">
      <c r="AI3563" s="5">
        <v>38947.894999999997</v>
      </c>
      <c r="AJ3563" s="5">
        <v>120835.28539999999</v>
      </c>
    </row>
    <row r="3564" spans="35:36" x14ac:dyDescent="0.15">
      <c r="AI3564" s="5">
        <v>39082.270299999996</v>
      </c>
      <c r="AJ3564" s="5">
        <v>120741.1948</v>
      </c>
    </row>
    <row r="3565" spans="35:36" x14ac:dyDescent="0.15">
      <c r="AI3565" s="5">
        <v>39216.645700000001</v>
      </c>
      <c r="AJ3565" s="5">
        <v>120647.1042</v>
      </c>
    </row>
    <row r="3566" spans="35:36" x14ac:dyDescent="0.15">
      <c r="AI3566" s="5">
        <v>39351.021000000001</v>
      </c>
      <c r="AJ3566" s="5">
        <v>120553.01360000001</v>
      </c>
    </row>
    <row r="3567" spans="35:36" x14ac:dyDescent="0.15">
      <c r="AI3567" s="5">
        <v>39485.3963</v>
      </c>
      <c r="AJ3567" s="5">
        <v>120458.92290000001</v>
      </c>
    </row>
    <row r="3568" spans="35:36" x14ac:dyDescent="0.15">
      <c r="AI3568" s="5">
        <v>39619.771699999998</v>
      </c>
      <c r="AJ3568" s="5">
        <v>120364.83229999999</v>
      </c>
    </row>
    <row r="3569" spans="35:36" x14ac:dyDescent="0.15">
      <c r="AI3569" s="5">
        <v>39754.1469</v>
      </c>
      <c r="AJ3569" s="5">
        <v>120270.7417</v>
      </c>
    </row>
    <row r="3570" spans="35:36" x14ac:dyDescent="0.15">
      <c r="AI3570" s="5">
        <v>39888.522299999997</v>
      </c>
      <c r="AJ3570" s="5">
        <v>120176.6511</v>
      </c>
    </row>
    <row r="3571" spans="35:36" x14ac:dyDescent="0.15">
      <c r="AI3571" s="5">
        <v>40022.897599999997</v>
      </c>
      <c r="AJ3571" s="5">
        <v>120082.56050000001</v>
      </c>
    </row>
    <row r="3572" spans="35:36" x14ac:dyDescent="0.15">
      <c r="AI3572" s="5">
        <v>40157.273000000001</v>
      </c>
      <c r="AJ3572" s="5">
        <v>119988.4699</v>
      </c>
    </row>
    <row r="3573" spans="35:36" x14ac:dyDescent="0.15">
      <c r="AI3573" s="5">
        <v>40291.648300000001</v>
      </c>
      <c r="AJ3573" s="5">
        <v>119894.3792</v>
      </c>
    </row>
    <row r="3574" spans="35:36" x14ac:dyDescent="0.15">
      <c r="AI3574" s="5">
        <v>40426.0236</v>
      </c>
      <c r="AJ3574" s="5">
        <v>119800.2886</v>
      </c>
    </row>
    <row r="3575" spans="35:36" x14ac:dyDescent="0.15">
      <c r="AI3575" s="5">
        <v>40560.398999999998</v>
      </c>
      <c r="AJ3575" s="5">
        <v>119706.198</v>
      </c>
    </row>
    <row r="3576" spans="35:36" x14ac:dyDescent="0.15">
      <c r="AI3576" s="5">
        <v>40694.774299999997</v>
      </c>
      <c r="AJ3576" s="5">
        <v>119612.10739999999</v>
      </c>
    </row>
    <row r="3577" spans="35:36" x14ac:dyDescent="0.15">
      <c r="AI3577" s="5">
        <v>40829.149700000002</v>
      </c>
      <c r="AJ3577" s="5">
        <v>119518.01669999999</v>
      </c>
    </row>
    <row r="3578" spans="35:36" x14ac:dyDescent="0.15">
      <c r="AI3578" s="5">
        <v>40963.525000000001</v>
      </c>
      <c r="AJ3578" s="5">
        <v>119423.9261</v>
      </c>
    </row>
    <row r="3579" spans="35:36" x14ac:dyDescent="0.15">
      <c r="AI3579" s="5">
        <v>41097.900300000001</v>
      </c>
      <c r="AJ3579" s="5">
        <v>119329.8355</v>
      </c>
    </row>
    <row r="3580" spans="35:36" x14ac:dyDescent="0.15">
      <c r="AI3580" s="5">
        <v>41232.275699999998</v>
      </c>
      <c r="AJ3580" s="5">
        <v>119235.74490000001</v>
      </c>
    </row>
    <row r="3581" spans="35:36" x14ac:dyDescent="0.15">
      <c r="AI3581" s="5">
        <v>41366.650999999998</v>
      </c>
      <c r="AJ3581" s="5">
        <v>119141.6542</v>
      </c>
    </row>
    <row r="3582" spans="35:36" x14ac:dyDescent="0.15">
      <c r="AI3582" s="5">
        <v>41501.026299999998</v>
      </c>
      <c r="AJ3582" s="5">
        <v>119047.5637</v>
      </c>
    </row>
    <row r="3583" spans="35:36" x14ac:dyDescent="0.15">
      <c r="AI3583" s="5">
        <v>41635.401599999997</v>
      </c>
      <c r="AJ3583" s="5">
        <v>118953.473</v>
      </c>
    </row>
    <row r="3584" spans="35:36" x14ac:dyDescent="0.15">
      <c r="AI3584" s="5">
        <v>41769.777000000002</v>
      </c>
      <c r="AJ3584" s="5">
        <v>118859.3824</v>
      </c>
    </row>
    <row r="3585" spans="35:36" x14ac:dyDescent="0.15">
      <c r="AI3585" s="5">
        <v>41904.152300000002</v>
      </c>
      <c r="AJ3585" s="5">
        <v>118765.29180000001</v>
      </c>
    </row>
    <row r="3586" spans="35:36" x14ac:dyDescent="0.15">
      <c r="AI3586" s="5">
        <v>42038.527600000001</v>
      </c>
      <c r="AJ3586" s="5">
        <v>118671.2012</v>
      </c>
    </row>
    <row r="3587" spans="35:36" x14ac:dyDescent="0.15">
      <c r="AI3587" s="5">
        <v>42172.902999999998</v>
      </c>
      <c r="AJ3587" s="5">
        <v>118577.1105</v>
      </c>
    </row>
    <row r="3588" spans="35:36" x14ac:dyDescent="0.15">
      <c r="AI3588" s="5">
        <v>42307.278299999998</v>
      </c>
      <c r="AJ3588" s="5">
        <v>118483.0199</v>
      </c>
    </row>
    <row r="3589" spans="35:36" x14ac:dyDescent="0.15">
      <c r="AI3589" s="5">
        <v>42441.653599999998</v>
      </c>
      <c r="AJ3589" s="5">
        <v>118388.9293</v>
      </c>
    </row>
    <row r="3590" spans="35:36" x14ac:dyDescent="0.15">
      <c r="AI3590" s="5">
        <v>42576.029000000002</v>
      </c>
      <c r="AJ3590" s="5">
        <v>118294.83869999999</v>
      </c>
    </row>
    <row r="3591" spans="35:36" x14ac:dyDescent="0.15">
      <c r="AI3591" s="5">
        <v>42710.404300000002</v>
      </c>
      <c r="AJ3591" s="5">
        <v>118200.74800000001</v>
      </c>
    </row>
    <row r="3592" spans="35:36" x14ac:dyDescent="0.15">
      <c r="AI3592" s="5">
        <v>42844.779699999999</v>
      </c>
      <c r="AJ3592" s="5">
        <v>118106.6574</v>
      </c>
    </row>
    <row r="3593" spans="35:36" x14ac:dyDescent="0.15">
      <c r="AI3593" s="5">
        <v>42979.154999999999</v>
      </c>
      <c r="AJ3593" s="5">
        <v>118012.5668</v>
      </c>
    </row>
    <row r="3594" spans="35:36" x14ac:dyDescent="0.15">
      <c r="AI3594" s="5">
        <v>43113.530299999999</v>
      </c>
      <c r="AJ3594" s="5">
        <v>117918.4762</v>
      </c>
    </row>
    <row r="3595" spans="35:36" x14ac:dyDescent="0.15">
      <c r="AI3595" s="5">
        <v>43247.905599999998</v>
      </c>
      <c r="AJ3595" s="5">
        <v>117824.38559999999</v>
      </c>
    </row>
    <row r="3596" spans="35:36" x14ac:dyDescent="0.15">
      <c r="AI3596" s="5">
        <v>43382.280899999998</v>
      </c>
      <c r="AJ3596" s="5">
        <v>117730.295</v>
      </c>
    </row>
    <row r="3597" spans="35:36" x14ac:dyDescent="0.15">
      <c r="AI3597" s="5">
        <v>43516.656300000002</v>
      </c>
      <c r="AJ3597" s="5">
        <v>117636.2043</v>
      </c>
    </row>
    <row r="3598" spans="35:36" x14ac:dyDescent="0.15">
      <c r="AI3598" s="5">
        <v>43651.031600000002</v>
      </c>
      <c r="AJ3598" s="5">
        <v>117542.1137</v>
      </c>
    </row>
    <row r="3599" spans="35:36" x14ac:dyDescent="0.15">
      <c r="AI3599" s="5">
        <v>43785.406999999999</v>
      </c>
      <c r="AJ3599" s="5">
        <v>117448.02310000001</v>
      </c>
    </row>
    <row r="3600" spans="35:36" x14ac:dyDescent="0.15">
      <c r="AI3600" s="5">
        <v>43919.782299999999</v>
      </c>
      <c r="AJ3600" s="5">
        <v>117353.9325</v>
      </c>
    </row>
    <row r="3601" spans="35:36" x14ac:dyDescent="0.15">
      <c r="AI3601" s="5">
        <v>44054.157599999999</v>
      </c>
      <c r="AJ3601" s="5">
        <v>117259.84179999999</v>
      </c>
    </row>
    <row r="3602" spans="35:36" x14ac:dyDescent="0.15">
      <c r="AI3602" s="5">
        <v>44188.533000000003</v>
      </c>
      <c r="AJ3602" s="5">
        <v>117165.7512</v>
      </c>
    </row>
    <row r="3603" spans="35:36" x14ac:dyDescent="0.15">
      <c r="AI3603" s="5">
        <v>44322.908300000003</v>
      </c>
      <c r="AJ3603" s="5">
        <v>117071.6606</v>
      </c>
    </row>
    <row r="3604" spans="35:36" x14ac:dyDescent="0.15">
      <c r="AI3604" s="5">
        <v>44457.2837</v>
      </c>
      <c r="AJ3604" s="5">
        <v>116977.57</v>
      </c>
    </row>
    <row r="3605" spans="35:36" x14ac:dyDescent="0.15">
      <c r="AI3605" s="5">
        <v>44591.659</v>
      </c>
      <c r="AJ3605" s="5">
        <v>116883.47930000001</v>
      </c>
    </row>
    <row r="3606" spans="35:36" x14ac:dyDescent="0.15">
      <c r="AI3606" s="5">
        <v>44726.034299999999</v>
      </c>
      <c r="AJ3606" s="5">
        <v>116789.3887</v>
      </c>
    </row>
    <row r="3607" spans="35:36" x14ac:dyDescent="0.15">
      <c r="AI3607" s="5">
        <v>44860.409599999999</v>
      </c>
      <c r="AJ3607" s="5">
        <v>116695.2981</v>
      </c>
    </row>
    <row r="3608" spans="35:36" x14ac:dyDescent="0.15">
      <c r="AI3608" s="5">
        <v>44994.784899999999</v>
      </c>
      <c r="AJ3608" s="5">
        <v>116601.2075</v>
      </c>
    </row>
    <row r="3609" spans="35:36" x14ac:dyDescent="0.15">
      <c r="AI3609" s="5">
        <v>45129.160300000003</v>
      </c>
      <c r="AJ3609" s="5">
        <v>116507.11689999999</v>
      </c>
    </row>
    <row r="3610" spans="35:36" x14ac:dyDescent="0.15">
      <c r="AI3610" s="5">
        <v>45263.535600000003</v>
      </c>
      <c r="AJ3610" s="5">
        <v>116413.0263</v>
      </c>
    </row>
    <row r="3611" spans="35:36" x14ac:dyDescent="0.15">
      <c r="AI3611" s="5">
        <v>45397.911</v>
      </c>
      <c r="AJ3611" s="5">
        <v>116318.9356</v>
      </c>
    </row>
    <row r="3612" spans="35:36" x14ac:dyDescent="0.15">
      <c r="AI3612" s="5">
        <v>45532.2863</v>
      </c>
      <c r="AJ3612" s="5">
        <v>116224.845</v>
      </c>
    </row>
    <row r="3613" spans="35:36" x14ac:dyDescent="0.15">
      <c r="AI3613" s="5">
        <v>45666.661599999999</v>
      </c>
      <c r="AJ3613" s="5">
        <v>116130.75440000001</v>
      </c>
    </row>
    <row r="3614" spans="35:36" x14ac:dyDescent="0.15">
      <c r="AI3614" s="5">
        <v>45801.036999999997</v>
      </c>
      <c r="AJ3614" s="5">
        <v>116036.66379999999</v>
      </c>
    </row>
    <row r="3615" spans="35:36" x14ac:dyDescent="0.15">
      <c r="AI3615" s="5">
        <v>45935.412300000004</v>
      </c>
      <c r="AJ3615" s="5">
        <v>115942.57309999999</v>
      </c>
    </row>
    <row r="3616" spans="35:36" x14ac:dyDescent="0.15">
      <c r="AI3616" s="5">
        <v>46069.787700000001</v>
      </c>
      <c r="AJ3616" s="5">
        <v>115848.4825</v>
      </c>
    </row>
    <row r="3617" spans="35:36" x14ac:dyDescent="0.15">
      <c r="AI3617" s="5">
        <v>46204.163</v>
      </c>
      <c r="AJ3617" s="5">
        <v>115754.3919</v>
      </c>
    </row>
    <row r="3618" spans="35:36" x14ac:dyDescent="0.15">
      <c r="AI3618" s="5">
        <v>46338.5383</v>
      </c>
      <c r="AJ3618" s="5">
        <v>115660.30130000001</v>
      </c>
    </row>
    <row r="3619" spans="35:36" x14ac:dyDescent="0.15">
      <c r="AI3619" s="5">
        <v>46472.913699999997</v>
      </c>
      <c r="AJ3619" s="5">
        <v>115566.21060000001</v>
      </c>
    </row>
    <row r="3620" spans="35:36" x14ac:dyDescent="0.15">
      <c r="AI3620" s="5">
        <v>46607.2889</v>
      </c>
      <c r="AJ3620" s="5">
        <v>115472.1201</v>
      </c>
    </row>
    <row r="3621" spans="35:36" x14ac:dyDescent="0.15">
      <c r="AI3621" s="5">
        <v>46741.664299999997</v>
      </c>
      <c r="AJ3621" s="5">
        <v>115378.0294</v>
      </c>
    </row>
    <row r="3622" spans="35:36" x14ac:dyDescent="0.15">
      <c r="AI3622" s="5">
        <v>46876.039599999996</v>
      </c>
      <c r="AJ3622" s="5">
        <v>115283.9388</v>
      </c>
    </row>
    <row r="3623" spans="35:36" x14ac:dyDescent="0.15">
      <c r="AI3623" s="5">
        <v>47010.415000000001</v>
      </c>
      <c r="AJ3623" s="5">
        <v>115189.84819999999</v>
      </c>
    </row>
    <row r="3624" spans="35:36" x14ac:dyDescent="0.15">
      <c r="AI3624" s="5">
        <v>47144.790300000001</v>
      </c>
      <c r="AJ3624" s="5">
        <v>115095.7576</v>
      </c>
    </row>
    <row r="3625" spans="35:36" x14ac:dyDescent="0.15">
      <c r="AI3625" s="5">
        <v>47279.1656</v>
      </c>
      <c r="AJ3625" s="5">
        <v>115001.6669</v>
      </c>
    </row>
    <row r="3626" spans="35:36" x14ac:dyDescent="0.15">
      <c r="AI3626" s="5">
        <v>47413.540999999997</v>
      </c>
      <c r="AJ3626" s="5">
        <v>114907.5763</v>
      </c>
    </row>
    <row r="3627" spans="35:36" x14ac:dyDescent="0.15">
      <c r="AI3627" s="5">
        <v>47547.916299999997</v>
      </c>
      <c r="AJ3627" s="5">
        <v>114813.4857</v>
      </c>
    </row>
    <row r="3628" spans="35:36" x14ac:dyDescent="0.15">
      <c r="AI3628" s="5">
        <v>47682.291700000002</v>
      </c>
      <c r="AJ3628" s="5">
        <v>114719.39509999999</v>
      </c>
    </row>
    <row r="3629" spans="35:36" x14ac:dyDescent="0.15">
      <c r="AI3629" s="5">
        <v>47816.667000000001</v>
      </c>
      <c r="AJ3629" s="5">
        <v>114625.30439999999</v>
      </c>
    </row>
    <row r="3630" spans="35:36" x14ac:dyDescent="0.15">
      <c r="AI3630" s="5">
        <v>47951.042300000001</v>
      </c>
      <c r="AJ3630" s="5">
        <v>114531.2138</v>
      </c>
    </row>
    <row r="3631" spans="35:36" x14ac:dyDescent="0.15">
      <c r="AI3631" s="5">
        <v>48085.417699999998</v>
      </c>
      <c r="AJ3631" s="5">
        <v>114437.1232</v>
      </c>
    </row>
    <row r="3632" spans="35:36" x14ac:dyDescent="0.15">
      <c r="AI3632" s="5">
        <v>48219.792999999998</v>
      </c>
      <c r="AJ3632" s="5">
        <v>114343.03260000001</v>
      </c>
    </row>
    <row r="3633" spans="35:36" x14ac:dyDescent="0.15">
      <c r="AI3633" s="5">
        <v>48354.168299999998</v>
      </c>
      <c r="AJ3633" s="5">
        <v>114248.942</v>
      </c>
    </row>
    <row r="3634" spans="35:36" x14ac:dyDescent="0.15">
      <c r="AI3634" s="5">
        <v>48488.543599999997</v>
      </c>
      <c r="AJ3634" s="5">
        <v>114154.8514</v>
      </c>
    </row>
    <row r="3635" spans="35:36" x14ac:dyDescent="0.15">
      <c r="AI3635" s="5">
        <v>48622.918899999997</v>
      </c>
      <c r="AJ3635" s="5">
        <v>114060.7607</v>
      </c>
    </row>
    <row r="3636" spans="35:36" x14ac:dyDescent="0.15">
      <c r="AI3636" s="5">
        <v>48757.294300000001</v>
      </c>
      <c r="AJ3636" s="5">
        <v>113966.6701</v>
      </c>
    </row>
    <row r="3637" spans="35:36" x14ac:dyDescent="0.15">
      <c r="AI3637" s="5">
        <v>48891.669600000001</v>
      </c>
      <c r="AJ3637" s="5">
        <v>113872.57950000001</v>
      </c>
    </row>
    <row r="3638" spans="35:36" x14ac:dyDescent="0.15">
      <c r="AI3638" s="5">
        <v>49026.044999999998</v>
      </c>
      <c r="AJ3638" s="5">
        <v>113778.4889</v>
      </c>
    </row>
    <row r="3639" spans="35:36" x14ac:dyDescent="0.15">
      <c r="AI3639" s="5">
        <v>49160.420299999998</v>
      </c>
      <c r="AJ3639" s="5">
        <v>113684.3982</v>
      </c>
    </row>
    <row r="3640" spans="35:36" x14ac:dyDescent="0.15">
      <c r="AI3640" s="5">
        <v>49294.795599999998</v>
      </c>
      <c r="AJ3640" s="5">
        <v>113590.3076</v>
      </c>
    </row>
    <row r="3641" spans="35:36" x14ac:dyDescent="0.15">
      <c r="AI3641" s="5">
        <v>49429.171000000002</v>
      </c>
      <c r="AJ3641" s="5">
        <v>113496.217</v>
      </c>
    </row>
    <row r="3642" spans="35:36" x14ac:dyDescent="0.15">
      <c r="AI3642" s="5">
        <v>49563.546300000002</v>
      </c>
      <c r="AJ3642" s="5">
        <v>113402.12639999999</v>
      </c>
    </row>
    <row r="3643" spans="35:36" x14ac:dyDescent="0.15">
      <c r="AI3643" s="5">
        <v>49697.921699999999</v>
      </c>
      <c r="AJ3643" s="5">
        <v>113308.03569999999</v>
      </c>
    </row>
    <row r="3644" spans="35:36" x14ac:dyDescent="0.15">
      <c r="AI3644" s="5">
        <v>49832.296999999999</v>
      </c>
      <c r="AJ3644" s="5">
        <v>113213.9451</v>
      </c>
    </row>
    <row r="3645" spans="35:36" x14ac:dyDescent="0.15">
      <c r="AI3645" s="5">
        <v>49966.672299999998</v>
      </c>
      <c r="AJ3645" s="5">
        <v>113119.8545</v>
      </c>
    </row>
    <row r="3646" spans="35:36" x14ac:dyDescent="0.15">
      <c r="AI3646" s="5">
        <v>50101.047599999998</v>
      </c>
      <c r="AJ3646" s="5">
        <v>113025.76390000001</v>
      </c>
    </row>
    <row r="3647" spans="35:36" x14ac:dyDescent="0.15">
      <c r="AI3647" s="5">
        <v>50235.423799999997</v>
      </c>
      <c r="AJ3647" s="5">
        <v>112931.6727</v>
      </c>
    </row>
    <row r="3648" spans="35:36" x14ac:dyDescent="0.15">
      <c r="AI3648" s="5">
        <v>50369.798300000002</v>
      </c>
      <c r="AJ3648" s="5">
        <v>112837.5827</v>
      </c>
    </row>
    <row r="3649" spans="35:36" x14ac:dyDescent="0.15">
      <c r="AI3649" s="5">
        <v>50504.174400000004</v>
      </c>
      <c r="AJ3649" s="5">
        <v>112743.4915</v>
      </c>
    </row>
    <row r="3650" spans="35:36" x14ac:dyDescent="0.15">
      <c r="AI3650" s="5">
        <v>50638.548999999999</v>
      </c>
      <c r="AJ3650" s="5">
        <v>112649.4014</v>
      </c>
    </row>
    <row r="3651" spans="35:36" x14ac:dyDescent="0.15">
      <c r="AI3651" s="5">
        <v>50772.9251</v>
      </c>
      <c r="AJ3651" s="5">
        <v>112555.31020000001</v>
      </c>
    </row>
    <row r="3652" spans="35:36" x14ac:dyDescent="0.15">
      <c r="AI3652" s="5">
        <v>50907.299599999998</v>
      </c>
      <c r="AJ3652" s="5">
        <v>112461.2202</v>
      </c>
    </row>
    <row r="3653" spans="35:36" x14ac:dyDescent="0.15">
      <c r="AI3653" s="5">
        <v>51041.675799999997</v>
      </c>
      <c r="AJ3653" s="5">
        <v>112367.129</v>
      </c>
    </row>
    <row r="3654" spans="35:36" x14ac:dyDescent="0.15">
      <c r="AI3654" s="5">
        <v>51176.050300000003</v>
      </c>
      <c r="AJ3654" s="5">
        <v>112273.0389</v>
      </c>
    </row>
    <row r="3655" spans="35:36" x14ac:dyDescent="0.15">
      <c r="AI3655" s="5">
        <v>51310.426500000001</v>
      </c>
      <c r="AJ3655" s="5">
        <v>112178.9477</v>
      </c>
    </row>
    <row r="3656" spans="35:36" x14ac:dyDescent="0.15">
      <c r="AI3656" s="5">
        <v>51444.800999999999</v>
      </c>
      <c r="AJ3656" s="5">
        <v>112084.8576</v>
      </c>
    </row>
    <row r="3657" spans="35:36" x14ac:dyDescent="0.15">
      <c r="AI3657" s="5">
        <v>51579.177100000001</v>
      </c>
      <c r="AJ3657" s="5">
        <v>111990.7665</v>
      </c>
    </row>
    <row r="3658" spans="35:36" x14ac:dyDescent="0.15">
      <c r="AI3658" s="5">
        <v>51713.551700000004</v>
      </c>
      <c r="AJ3658" s="5">
        <v>111896.6764</v>
      </c>
    </row>
    <row r="3659" spans="35:36" x14ac:dyDescent="0.15">
      <c r="AI3659" s="5">
        <v>51847.927799999998</v>
      </c>
      <c r="AJ3659" s="5">
        <v>111802.58530000001</v>
      </c>
    </row>
    <row r="3660" spans="35:36" x14ac:dyDescent="0.15">
      <c r="AI3660" s="5">
        <v>51982.302300000003</v>
      </c>
      <c r="AJ3660" s="5">
        <v>111708.4952</v>
      </c>
    </row>
    <row r="3661" spans="35:36" x14ac:dyDescent="0.15">
      <c r="AI3661" s="5">
        <v>52116.678399999997</v>
      </c>
      <c r="AJ3661" s="5">
        <v>111614.40399999999</v>
      </c>
    </row>
    <row r="3662" spans="35:36" x14ac:dyDescent="0.15">
      <c r="AI3662" s="5">
        <v>52251.053</v>
      </c>
      <c r="AJ3662" s="5">
        <v>111520.314</v>
      </c>
    </row>
    <row r="3663" spans="35:36" x14ac:dyDescent="0.15">
      <c r="AI3663" s="5">
        <v>52385.429100000001</v>
      </c>
      <c r="AJ3663" s="5">
        <v>111426.2228</v>
      </c>
    </row>
    <row r="3664" spans="35:36" x14ac:dyDescent="0.15">
      <c r="AI3664" s="5">
        <v>52519.803599999999</v>
      </c>
      <c r="AJ3664" s="5">
        <v>111332.1327</v>
      </c>
    </row>
    <row r="3665" spans="35:36" x14ac:dyDescent="0.15">
      <c r="AI3665" s="5">
        <v>52654.179799999998</v>
      </c>
      <c r="AJ3665" s="5">
        <v>111238.04150000001</v>
      </c>
    </row>
    <row r="3666" spans="35:36" x14ac:dyDescent="0.15">
      <c r="AI3666" s="5">
        <v>52788.554300000003</v>
      </c>
      <c r="AJ3666" s="5">
        <v>111143.95140000001</v>
      </c>
    </row>
    <row r="3667" spans="35:36" x14ac:dyDescent="0.15">
      <c r="AI3667" s="5">
        <v>52922.930500000002</v>
      </c>
      <c r="AJ3667" s="5">
        <v>111049.8602</v>
      </c>
    </row>
    <row r="3668" spans="35:36" x14ac:dyDescent="0.15">
      <c r="AI3668" s="5">
        <v>53057.305</v>
      </c>
      <c r="AJ3668" s="5">
        <v>110955.7702</v>
      </c>
    </row>
    <row r="3669" spans="35:36" x14ac:dyDescent="0.15">
      <c r="AI3669" s="5">
        <v>53191.681100000002</v>
      </c>
      <c r="AJ3669" s="5">
        <v>110861.67909999999</v>
      </c>
    </row>
    <row r="3670" spans="35:36" x14ac:dyDescent="0.15">
      <c r="AI3670" s="5">
        <v>53326.055699999997</v>
      </c>
      <c r="AJ3670" s="5">
        <v>110767.5889</v>
      </c>
    </row>
    <row r="3671" spans="35:36" x14ac:dyDescent="0.15">
      <c r="AI3671" s="5">
        <v>53460.431700000001</v>
      </c>
      <c r="AJ3671" s="5">
        <v>110673.4978</v>
      </c>
    </row>
    <row r="3672" spans="35:36" x14ac:dyDescent="0.15">
      <c r="AI3672" s="5">
        <v>53594.806299999997</v>
      </c>
      <c r="AJ3672" s="5">
        <v>110579.4078</v>
      </c>
    </row>
    <row r="3673" spans="35:36" x14ac:dyDescent="0.15">
      <c r="AI3673" s="5">
        <v>53729.182399999998</v>
      </c>
      <c r="AJ3673" s="5">
        <v>110485.31660000001</v>
      </c>
    </row>
    <row r="3674" spans="35:36" x14ac:dyDescent="0.15">
      <c r="AI3674" s="5">
        <v>53863.556900000003</v>
      </c>
      <c r="AJ3674" s="5">
        <v>110391.2265</v>
      </c>
    </row>
    <row r="3675" spans="35:36" x14ac:dyDescent="0.15">
      <c r="AI3675" s="5">
        <v>53997.933100000002</v>
      </c>
      <c r="AJ3675" s="5">
        <v>110297.13529999999</v>
      </c>
    </row>
    <row r="3676" spans="35:36" x14ac:dyDescent="0.15">
      <c r="AI3676" s="5">
        <v>54132.3076</v>
      </c>
      <c r="AJ3676" s="5">
        <v>110203.04519999999</v>
      </c>
    </row>
    <row r="3677" spans="35:36" x14ac:dyDescent="0.15">
      <c r="AI3677" s="5">
        <v>54266.683799999999</v>
      </c>
      <c r="AJ3677" s="5">
        <v>110108.954</v>
      </c>
    </row>
    <row r="3678" spans="35:36" x14ac:dyDescent="0.15">
      <c r="AI3678" s="5">
        <v>54401.058299999997</v>
      </c>
      <c r="AJ3678" s="5">
        <v>110014.864</v>
      </c>
    </row>
    <row r="3679" spans="35:36" x14ac:dyDescent="0.15">
      <c r="AI3679" s="5">
        <v>54535.434500000003</v>
      </c>
      <c r="AJ3679" s="5">
        <v>109920.77280000001</v>
      </c>
    </row>
    <row r="3680" spans="35:36" x14ac:dyDescent="0.15">
      <c r="AI3680" s="5">
        <v>54669.809000000001</v>
      </c>
      <c r="AJ3680" s="5">
        <v>109826.6827</v>
      </c>
    </row>
    <row r="3681" spans="35:36" x14ac:dyDescent="0.15">
      <c r="AI3681" s="5">
        <v>54804.185100000002</v>
      </c>
      <c r="AJ3681" s="5">
        <v>109732.5916</v>
      </c>
    </row>
    <row r="3682" spans="35:36" x14ac:dyDescent="0.15">
      <c r="AI3682" s="5">
        <v>54938.559699999998</v>
      </c>
      <c r="AJ3682" s="5">
        <v>109638.5015</v>
      </c>
    </row>
    <row r="3683" spans="35:36" x14ac:dyDescent="0.15">
      <c r="AI3683" s="5">
        <v>55072.935700000002</v>
      </c>
      <c r="AJ3683" s="5">
        <v>109544.41039999999</v>
      </c>
    </row>
    <row r="3684" spans="35:36" x14ac:dyDescent="0.15">
      <c r="AI3684" s="5">
        <v>55207.310299999997</v>
      </c>
      <c r="AJ3684" s="5">
        <v>109450.32030000001</v>
      </c>
    </row>
    <row r="3685" spans="35:36" x14ac:dyDescent="0.15">
      <c r="AI3685" s="5">
        <v>55341.686399999999</v>
      </c>
      <c r="AJ3685" s="5">
        <v>109356.2291</v>
      </c>
    </row>
    <row r="3686" spans="35:36" x14ac:dyDescent="0.15">
      <c r="AI3686" s="5">
        <v>55476.060899999997</v>
      </c>
      <c r="AJ3686" s="5">
        <v>109262.139</v>
      </c>
    </row>
    <row r="3687" spans="35:36" x14ac:dyDescent="0.15">
      <c r="AI3687" s="5">
        <v>55610.437100000003</v>
      </c>
      <c r="AJ3687" s="5">
        <v>109168.0478</v>
      </c>
    </row>
    <row r="3688" spans="35:36" x14ac:dyDescent="0.15">
      <c r="AI3688" s="5">
        <v>55744.811600000001</v>
      </c>
      <c r="AJ3688" s="5">
        <v>109073.9578</v>
      </c>
    </row>
    <row r="3689" spans="35:36" x14ac:dyDescent="0.15">
      <c r="AI3689" s="5">
        <v>55879.1878</v>
      </c>
      <c r="AJ3689" s="5">
        <v>108979.86659999999</v>
      </c>
    </row>
    <row r="3690" spans="35:36" x14ac:dyDescent="0.15">
      <c r="AI3690" s="5">
        <v>56013.562299999998</v>
      </c>
      <c r="AJ3690" s="5">
        <v>108885.77650000001</v>
      </c>
    </row>
    <row r="3691" spans="35:36" x14ac:dyDescent="0.15">
      <c r="AI3691" s="5">
        <v>56147.938499999997</v>
      </c>
      <c r="AJ3691" s="5">
        <v>108791.6853</v>
      </c>
    </row>
    <row r="3692" spans="35:36" x14ac:dyDescent="0.15">
      <c r="AI3692" s="5">
        <v>56282.313000000002</v>
      </c>
      <c r="AJ3692" s="5">
        <v>108697.5953</v>
      </c>
    </row>
    <row r="3693" spans="35:36" x14ac:dyDescent="0.15">
      <c r="AI3693" s="5">
        <v>56416.689100000003</v>
      </c>
      <c r="AJ3693" s="5">
        <v>108603.50410000001</v>
      </c>
    </row>
    <row r="3694" spans="35:36" x14ac:dyDescent="0.15">
      <c r="AI3694" s="5">
        <v>56551.063699999999</v>
      </c>
      <c r="AJ3694" s="5">
        <v>108509.414</v>
      </c>
    </row>
    <row r="3695" spans="35:36" x14ac:dyDescent="0.15">
      <c r="AI3695" s="5">
        <v>56685.439700000003</v>
      </c>
      <c r="AJ3695" s="5">
        <v>108415.3229</v>
      </c>
    </row>
    <row r="3696" spans="35:36" x14ac:dyDescent="0.15">
      <c r="AI3696" s="5">
        <v>56819.814299999998</v>
      </c>
      <c r="AJ3696" s="5">
        <v>108321.2328</v>
      </c>
    </row>
    <row r="3697" spans="35:36" x14ac:dyDescent="0.15">
      <c r="AI3697" s="5">
        <v>56954.190399999999</v>
      </c>
      <c r="AJ3697" s="5">
        <v>108227.1416</v>
      </c>
    </row>
    <row r="3698" spans="35:36" x14ac:dyDescent="0.15">
      <c r="AI3698" s="5">
        <v>57088.564899999998</v>
      </c>
      <c r="AJ3698" s="5">
        <v>108133.05160000001</v>
      </c>
    </row>
    <row r="3699" spans="35:36" x14ac:dyDescent="0.15">
      <c r="AI3699" s="5">
        <v>57222.941099999996</v>
      </c>
      <c r="AJ3699" s="5">
        <v>108038.9604</v>
      </c>
    </row>
    <row r="3700" spans="35:36" x14ac:dyDescent="0.15">
      <c r="AI3700" s="5">
        <v>57357.315600000002</v>
      </c>
      <c r="AJ3700" s="5">
        <v>107944.8703</v>
      </c>
    </row>
    <row r="3701" spans="35:36" x14ac:dyDescent="0.15">
      <c r="AI3701" s="5">
        <v>57491.691800000001</v>
      </c>
      <c r="AJ3701" s="5">
        <v>107850.7791</v>
      </c>
    </row>
    <row r="3702" spans="35:36" x14ac:dyDescent="0.15">
      <c r="AI3702" s="5">
        <v>57626.066299999999</v>
      </c>
      <c r="AJ3702" s="5">
        <v>107756.6891</v>
      </c>
    </row>
    <row r="3703" spans="35:36" x14ac:dyDescent="0.15">
      <c r="AI3703" s="5">
        <v>57760.442499999997</v>
      </c>
      <c r="AJ3703" s="5">
        <v>107662.59789999999</v>
      </c>
    </row>
    <row r="3704" spans="35:36" x14ac:dyDescent="0.15">
      <c r="AI3704" s="5">
        <v>57894.817000000003</v>
      </c>
      <c r="AJ3704" s="5">
        <v>107568.50780000001</v>
      </c>
    </row>
    <row r="3705" spans="35:36" x14ac:dyDescent="0.15">
      <c r="AI3705" s="5">
        <v>58029.193099999997</v>
      </c>
      <c r="AJ3705" s="5">
        <v>107474.4166</v>
      </c>
    </row>
    <row r="3706" spans="35:36" x14ac:dyDescent="0.15">
      <c r="AI3706" s="5">
        <v>58163.5677</v>
      </c>
      <c r="AJ3706" s="5">
        <v>107380.3266</v>
      </c>
    </row>
    <row r="3707" spans="35:36" x14ac:dyDescent="0.15">
      <c r="AI3707" s="5">
        <v>36757.604899999998</v>
      </c>
      <c r="AJ3707" s="5">
        <v>122569.20140000001</v>
      </c>
    </row>
    <row r="3708" spans="35:36" x14ac:dyDescent="0.15">
      <c r="AI3708" s="5">
        <v>36891.980300000003</v>
      </c>
      <c r="AJ3708" s="5">
        <v>122475.1107</v>
      </c>
    </row>
    <row r="3709" spans="35:36" x14ac:dyDescent="0.15">
      <c r="AI3709" s="5">
        <v>37026.355600000003</v>
      </c>
      <c r="AJ3709" s="5">
        <v>122381.02009999999</v>
      </c>
    </row>
    <row r="3710" spans="35:36" x14ac:dyDescent="0.15">
      <c r="AI3710" s="5">
        <v>37160.730900000002</v>
      </c>
      <c r="AJ3710" s="5">
        <v>122286.9295</v>
      </c>
    </row>
    <row r="3711" spans="35:36" x14ac:dyDescent="0.15">
      <c r="AI3711" s="5">
        <v>37295.106299999999</v>
      </c>
      <c r="AJ3711" s="5">
        <v>122192.8389</v>
      </c>
    </row>
    <row r="3712" spans="35:36" x14ac:dyDescent="0.15">
      <c r="AI3712" s="5">
        <v>37429.481599999999</v>
      </c>
      <c r="AJ3712" s="5">
        <v>122098.7482</v>
      </c>
    </row>
    <row r="3713" spans="35:36" x14ac:dyDescent="0.15">
      <c r="AI3713" s="5">
        <v>37563.857000000004</v>
      </c>
      <c r="AJ3713" s="5">
        <v>122004.65760000001</v>
      </c>
    </row>
    <row r="3714" spans="35:36" x14ac:dyDescent="0.15">
      <c r="AI3714" s="5">
        <v>37698.232300000003</v>
      </c>
      <c r="AJ3714" s="5">
        <v>121910.567</v>
      </c>
    </row>
    <row r="3715" spans="35:36" x14ac:dyDescent="0.15">
      <c r="AI3715" s="5">
        <v>37832.607600000003</v>
      </c>
      <c r="AJ3715" s="5">
        <v>121816.4764</v>
      </c>
    </row>
    <row r="3716" spans="35:36" x14ac:dyDescent="0.15">
      <c r="AI3716" s="5">
        <v>37966.983</v>
      </c>
      <c r="AJ3716" s="5">
        <v>121722.3857</v>
      </c>
    </row>
    <row r="3717" spans="35:36" x14ac:dyDescent="0.15">
      <c r="AI3717" s="5">
        <v>38101.358200000002</v>
      </c>
      <c r="AJ3717" s="5">
        <v>121628.29519999999</v>
      </c>
    </row>
    <row r="3718" spans="35:36" x14ac:dyDescent="0.15">
      <c r="AI3718" s="5">
        <v>38235.7336</v>
      </c>
      <c r="AJ3718" s="5">
        <v>121534.20450000001</v>
      </c>
    </row>
    <row r="3719" spans="35:36" x14ac:dyDescent="0.15">
      <c r="AI3719" s="5">
        <v>38370.108899999999</v>
      </c>
      <c r="AJ3719" s="5">
        <v>121440.1139</v>
      </c>
    </row>
    <row r="3720" spans="35:36" x14ac:dyDescent="0.15">
      <c r="AI3720" s="5">
        <v>38504.484199999999</v>
      </c>
      <c r="AJ3720" s="5">
        <v>121346.0233</v>
      </c>
    </row>
    <row r="3721" spans="35:36" x14ac:dyDescent="0.15">
      <c r="AI3721" s="5">
        <v>38638.859600000003</v>
      </c>
      <c r="AJ3721" s="5">
        <v>121251.9327</v>
      </c>
    </row>
    <row r="3722" spans="35:36" x14ac:dyDescent="0.15">
      <c r="AI3722" s="5">
        <v>38773.234900000003</v>
      </c>
      <c r="AJ3722" s="5">
        <v>121157.842</v>
      </c>
    </row>
    <row r="3723" spans="35:36" x14ac:dyDescent="0.15">
      <c r="AI3723" s="5">
        <v>38907.6103</v>
      </c>
      <c r="AJ3723" s="5">
        <v>121063.75139999999</v>
      </c>
    </row>
    <row r="3724" spans="35:36" x14ac:dyDescent="0.15">
      <c r="AI3724" s="5">
        <v>39041.9856</v>
      </c>
      <c r="AJ3724" s="5">
        <v>120969.6608</v>
      </c>
    </row>
    <row r="3725" spans="35:36" x14ac:dyDescent="0.15">
      <c r="AI3725" s="5">
        <v>39176.3609</v>
      </c>
      <c r="AJ3725" s="5">
        <v>120875.5702</v>
      </c>
    </row>
    <row r="3726" spans="35:36" x14ac:dyDescent="0.15">
      <c r="AI3726" s="5">
        <v>39310.736299999997</v>
      </c>
      <c r="AJ3726" s="5">
        <v>120781.4795</v>
      </c>
    </row>
    <row r="3727" spans="35:36" x14ac:dyDescent="0.15">
      <c r="AI3727" s="5">
        <v>39445.111599999997</v>
      </c>
      <c r="AJ3727" s="5">
        <v>120687.38890000001</v>
      </c>
    </row>
    <row r="3728" spans="35:36" x14ac:dyDescent="0.15">
      <c r="AI3728" s="5">
        <v>39579.487000000001</v>
      </c>
      <c r="AJ3728" s="5">
        <v>120593.29829999999</v>
      </c>
    </row>
    <row r="3729" spans="35:36" x14ac:dyDescent="0.15">
      <c r="AI3729" s="5">
        <v>39713.862300000001</v>
      </c>
      <c r="AJ3729" s="5">
        <v>120499.2077</v>
      </c>
    </row>
    <row r="3730" spans="35:36" x14ac:dyDescent="0.15">
      <c r="AI3730" s="5">
        <v>39848.2376</v>
      </c>
      <c r="AJ3730" s="5">
        <v>120405.1171</v>
      </c>
    </row>
    <row r="3731" spans="35:36" x14ac:dyDescent="0.15">
      <c r="AI3731" s="5">
        <v>39982.6129</v>
      </c>
      <c r="AJ3731" s="5">
        <v>120311.02650000001</v>
      </c>
    </row>
    <row r="3732" spans="35:36" x14ac:dyDescent="0.15">
      <c r="AI3732" s="5">
        <v>40116.9882</v>
      </c>
      <c r="AJ3732" s="5">
        <v>120216.93580000001</v>
      </c>
    </row>
    <row r="3733" spans="35:36" x14ac:dyDescent="0.15">
      <c r="AI3733" s="5">
        <v>40251.363599999997</v>
      </c>
      <c r="AJ3733" s="5">
        <v>120122.8452</v>
      </c>
    </row>
    <row r="3734" spans="35:36" x14ac:dyDescent="0.15">
      <c r="AI3734" s="5">
        <v>40385.738899999997</v>
      </c>
      <c r="AJ3734" s="5">
        <v>120028.7546</v>
      </c>
    </row>
    <row r="3735" spans="35:36" x14ac:dyDescent="0.15">
      <c r="AI3735" s="5">
        <v>40520.114300000001</v>
      </c>
      <c r="AJ3735" s="5">
        <v>119934.664</v>
      </c>
    </row>
    <row r="3736" spans="35:36" x14ac:dyDescent="0.15">
      <c r="AI3736" s="5">
        <v>40654.489600000001</v>
      </c>
      <c r="AJ3736" s="5">
        <v>119840.5733</v>
      </c>
    </row>
    <row r="3737" spans="35:36" x14ac:dyDescent="0.15">
      <c r="AI3737" s="5">
        <v>40788.8649</v>
      </c>
      <c r="AJ3737" s="5">
        <v>119746.48269999999</v>
      </c>
    </row>
    <row r="3738" spans="35:36" x14ac:dyDescent="0.15">
      <c r="AI3738" s="5">
        <v>40923.240299999998</v>
      </c>
      <c r="AJ3738" s="5">
        <v>119652.3921</v>
      </c>
    </row>
    <row r="3739" spans="35:36" x14ac:dyDescent="0.15">
      <c r="AI3739" s="5">
        <v>41057.615599999997</v>
      </c>
      <c r="AJ3739" s="5">
        <v>119558.3015</v>
      </c>
    </row>
    <row r="3740" spans="35:36" x14ac:dyDescent="0.15">
      <c r="AI3740" s="5">
        <v>41191.991000000002</v>
      </c>
      <c r="AJ3740" s="5">
        <v>119464.2108</v>
      </c>
    </row>
    <row r="3741" spans="35:36" x14ac:dyDescent="0.15">
      <c r="AI3741" s="5">
        <v>41326.366300000002</v>
      </c>
      <c r="AJ3741" s="5">
        <v>119370.1202</v>
      </c>
    </row>
    <row r="3742" spans="35:36" x14ac:dyDescent="0.15">
      <c r="AI3742" s="5">
        <v>41460.741600000001</v>
      </c>
      <c r="AJ3742" s="5">
        <v>119276.02959999999</v>
      </c>
    </row>
    <row r="3743" spans="35:36" x14ac:dyDescent="0.15">
      <c r="AI3743" s="5">
        <v>41595.116900000001</v>
      </c>
      <c r="AJ3743" s="5">
        <v>119181.939</v>
      </c>
    </row>
    <row r="3744" spans="35:36" x14ac:dyDescent="0.15">
      <c r="AI3744" s="5">
        <v>41729.492200000001</v>
      </c>
      <c r="AJ3744" s="5">
        <v>119087.8484</v>
      </c>
    </row>
    <row r="3745" spans="35:36" x14ac:dyDescent="0.15">
      <c r="AI3745" s="5">
        <v>41863.867599999998</v>
      </c>
      <c r="AJ3745" s="5">
        <v>118993.75780000001</v>
      </c>
    </row>
    <row r="3746" spans="35:36" x14ac:dyDescent="0.15">
      <c r="AI3746" s="5">
        <v>41998.242899999997</v>
      </c>
      <c r="AJ3746" s="5">
        <v>118899.66710000001</v>
      </c>
    </row>
    <row r="3747" spans="35:36" x14ac:dyDescent="0.15">
      <c r="AI3747" s="5">
        <v>42132.618300000002</v>
      </c>
      <c r="AJ3747" s="5">
        <v>118805.5765</v>
      </c>
    </row>
    <row r="3748" spans="35:36" x14ac:dyDescent="0.15">
      <c r="AI3748" s="5">
        <v>42266.993600000002</v>
      </c>
      <c r="AJ3748" s="5">
        <v>118711.4859</v>
      </c>
    </row>
    <row r="3749" spans="35:36" x14ac:dyDescent="0.15">
      <c r="AI3749" s="5">
        <v>42401.368900000001</v>
      </c>
      <c r="AJ3749" s="5">
        <v>118617.3953</v>
      </c>
    </row>
    <row r="3750" spans="35:36" x14ac:dyDescent="0.15">
      <c r="AI3750" s="5">
        <v>42535.744299999998</v>
      </c>
      <c r="AJ3750" s="5">
        <v>118523.3046</v>
      </c>
    </row>
    <row r="3751" spans="35:36" x14ac:dyDescent="0.15">
      <c r="AI3751" s="5">
        <v>42670.119599999998</v>
      </c>
      <c r="AJ3751" s="5">
        <v>118429.21400000001</v>
      </c>
    </row>
    <row r="3752" spans="35:36" x14ac:dyDescent="0.15">
      <c r="AI3752" s="5">
        <v>42804.495000000003</v>
      </c>
      <c r="AJ3752" s="5">
        <v>118335.1234</v>
      </c>
    </row>
    <row r="3753" spans="35:36" x14ac:dyDescent="0.15">
      <c r="AI3753" s="5">
        <v>42938.870300000002</v>
      </c>
      <c r="AJ3753" s="5">
        <v>118241.0328</v>
      </c>
    </row>
    <row r="3754" spans="35:36" x14ac:dyDescent="0.15">
      <c r="AI3754" s="5">
        <v>43073.245600000002</v>
      </c>
      <c r="AJ3754" s="5">
        <v>118146.9421</v>
      </c>
    </row>
    <row r="3755" spans="35:36" x14ac:dyDescent="0.15">
      <c r="AI3755" s="5">
        <v>43207.620999999999</v>
      </c>
      <c r="AJ3755" s="5">
        <v>118052.8515</v>
      </c>
    </row>
    <row r="3756" spans="35:36" x14ac:dyDescent="0.15">
      <c r="AI3756" s="5">
        <v>43341.996200000001</v>
      </c>
      <c r="AJ3756" s="5">
        <v>117958.76089999999</v>
      </c>
    </row>
    <row r="3757" spans="35:36" x14ac:dyDescent="0.15">
      <c r="AI3757" s="5">
        <v>43476.371599999999</v>
      </c>
      <c r="AJ3757" s="5">
        <v>117864.6703</v>
      </c>
    </row>
    <row r="3758" spans="35:36" x14ac:dyDescent="0.15">
      <c r="AI3758" s="5">
        <v>43610.746899999998</v>
      </c>
      <c r="AJ3758" s="5">
        <v>117770.5797</v>
      </c>
    </row>
    <row r="3759" spans="35:36" x14ac:dyDescent="0.15">
      <c r="AI3759" s="5">
        <v>43745.122300000003</v>
      </c>
      <c r="AJ3759" s="5">
        <v>117676.48910000001</v>
      </c>
    </row>
    <row r="3760" spans="35:36" x14ac:dyDescent="0.15">
      <c r="AI3760" s="5">
        <v>43879.497600000002</v>
      </c>
      <c r="AJ3760" s="5">
        <v>117582.39840000001</v>
      </c>
    </row>
    <row r="3761" spans="35:36" x14ac:dyDescent="0.15">
      <c r="AI3761" s="5">
        <v>44013.872900000002</v>
      </c>
      <c r="AJ3761" s="5">
        <v>117488.3078</v>
      </c>
    </row>
    <row r="3762" spans="35:36" x14ac:dyDescent="0.15">
      <c r="AI3762" s="5">
        <v>44148.248299999999</v>
      </c>
      <c r="AJ3762" s="5">
        <v>117394.2172</v>
      </c>
    </row>
    <row r="3763" spans="35:36" x14ac:dyDescent="0.15">
      <c r="AI3763" s="5">
        <v>44282.623599999999</v>
      </c>
      <c r="AJ3763" s="5">
        <v>117300.1266</v>
      </c>
    </row>
    <row r="3764" spans="35:36" x14ac:dyDescent="0.15">
      <c r="AI3764" s="5">
        <v>44416.998899999999</v>
      </c>
      <c r="AJ3764" s="5">
        <v>117206.0359</v>
      </c>
    </row>
    <row r="3765" spans="35:36" x14ac:dyDescent="0.15">
      <c r="AI3765" s="5">
        <v>44551.374300000003</v>
      </c>
      <c r="AJ3765" s="5">
        <v>117111.94530000001</v>
      </c>
    </row>
    <row r="3766" spans="35:36" x14ac:dyDescent="0.15">
      <c r="AI3766" s="5">
        <v>44685.749600000003</v>
      </c>
      <c r="AJ3766" s="5">
        <v>117017.8547</v>
      </c>
    </row>
    <row r="3767" spans="35:36" x14ac:dyDescent="0.15">
      <c r="AI3767" s="5">
        <v>44820.125</v>
      </c>
      <c r="AJ3767" s="5">
        <v>116923.764</v>
      </c>
    </row>
    <row r="3768" spans="35:36" x14ac:dyDescent="0.15">
      <c r="AI3768" s="5">
        <v>44954.500200000002</v>
      </c>
      <c r="AJ3768" s="5">
        <v>116829.6735</v>
      </c>
    </row>
    <row r="3769" spans="35:36" x14ac:dyDescent="0.15">
      <c r="AI3769" s="5">
        <v>45088.875599999999</v>
      </c>
      <c r="AJ3769" s="5">
        <v>116735.58289999999</v>
      </c>
    </row>
    <row r="3770" spans="35:36" x14ac:dyDescent="0.15">
      <c r="AI3770" s="5">
        <v>45223.250899999999</v>
      </c>
      <c r="AJ3770" s="5">
        <v>116641.49219999999</v>
      </c>
    </row>
    <row r="3771" spans="35:36" x14ac:dyDescent="0.15">
      <c r="AI3771" s="5">
        <v>45357.626199999999</v>
      </c>
      <c r="AJ3771" s="5">
        <v>116547.4016</v>
      </c>
    </row>
    <row r="3772" spans="35:36" x14ac:dyDescent="0.15">
      <c r="AI3772" s="5">
        <v>45492.001600000003</v>
      </c>
      <c r="AJ3772" s="5">
        <v>116453.311</v>
      </c>
    </row>
    <row r="3773" spans="35:36" x14ac:dyDescent="0.15">
      <c r="AI3773" s="5">
        <v>45626.376900000003</v>
      </c>
      <c r="AJ3773" s="5">
        <v>116359.2203</v>
      </c>
    </row>
    <row r="3774" spans="35:36" x14ac:dyDescent="0.15">
      <c r="AI3774" s="5">
        <v>45760.7523</v>
      </c>
      <c r="AJ3774" s="5">
        <v>116265.1297</v>
      </c>
    </row>
    <row r="3775" spans="35:36" x14ac:dyDescent="0.15">
      <c r="AI3775" s="5">
        <v>45895.1276</v>
      </c>
      <c r="AJ3775" s="5">
        <v>116171.03909999999</v>
      </c>
    </row>
    <row r="3776" spans="35:36" x14ac:dyDescent="0.15">
      <c r="AI3776" s="5">
        <v>46029.502899999999</v>
      </c>
      <c r="AJ3776" s="5">
        <v>116076.9485</v>
      </c>
    </row>
    <row r="3777" spans="35:36" x14ac:dyDescent="0.15">
      <c r="AI3777" s="5">
        <v>46163.878299999997</v>
      </c>
      <c r="AJ3777" s="5">
        <v>115982.8578</v>
      </c>
    </row>
    <row r="3778" spans="35:36" x14ac:dyDescent="0.15">
      <c r="AI3778" s="5">
        <v>46298.253599999996</v>
      </c>
      <c r="AJ3778" s="5">
        <v>115888.7672</v>
      </c>
    </row>
    <row r="3779" spans="35:36" x14ac:dyDescent="0.15">
      <c r="AI3779" s="5">
        <v>46432.629000000001</v>
      </c>
      <c r="AJ3779" s="5">
        <v>115794.67660000001</v>
      </c>
    </row>
    <row r="3780" spans="35:36" x14ac:dyDescent="0.15">
      <c r="AI3780" s="5">
        <v>46567.004300000001</v>
      </c>
      <c r="AJ3780" s="5">
        <v>115700.586</v>
      </c>
    </row>
    <row r="3781" spans="35:36" x14ac:dyDescent="0.15">
      <c r="AI3781" s="5">
        <v>46701.3796</v>
      </c>
      <c r="AJ3781" s="5">
        <v>115606.4954</v>
      </c>
    </row>
    <row r="3782" spans="35:36" x14ac:dyDescent="0.15">
      <c r="AI3782" s="5">
        <v>46835.7549</v>
      </c>
      <c r="AJ3782" s="5">
        <v>115512.4048</v>
      </c>
    </row>
    <row r="3783" spans="35:36" x14ac:dyDescent="0.15">
      <c r="AI3783" s="5">
        <v>46970.1302</v>
      </c>
      <c r="AJ3783" s="5">
        <v>115418.3141</v>
      </c>
    </row>
    <row r="3784" spans="35:36" x14ac:dyDescent="0.15">
      <c r="AI3784" s="5">
        <v>47104.505599999997</v>
      </c>
      <c r="AJ3784" s="5">
        <v>115324.22349999999</v>
      </c>
    </row>
    <row r="3785" spans="35:36" x14ac:dyDescent="0.15">
      <c r="AI3785" s="5">
        <v>47238.880899999996</v>
      </c>
      <c r="AJ3785" s="5">
        <v>115230.1329</v>
      </c>
    </row>
    <row r="3786" spans="35:36" x14ac:dyDescent="0.15">
      <c r="AI3786" s="5">
        <v>47373.256300000001</v>
      </c>
      <c r="AJ3786" s="5">
        <v>115136.0423</v>
      </c>
    </row>
    <row r="3787" spans="35:36" x14ac:dyDescent="0.15">
      <c r="AI3787" s="5">
        <v>47507.631600000001</v>
      </c>
      <c r="AJ3787" s="5">
        <v>115041.9516</v>
      </c>
    </row>
    <row r="3788" spans="35:36" x14ac:dyDescent="0.15">
      <c r="AI3788" s="5">
        <v>47642.0069</v>
      </c>
      <c r="AJ3788" s="5">
        <v>114947.861</v>
      </c>
    </row>
    <row r="3789" spans="35:36" x14ac:dyDescent="0.15">
      <c r="AI3789" s="5">
        <v>47776.382299999997</v>
      </c>
      <c r="AJ3789" s="5">
        <v>114853.77039999999</v>
      </c>
    </row>
    <row r="3790" spans="35:36" x14ac:dyDescent="0.15">
      <c r="AI3790" s="5">
        <v>47910.757599999997</v>
      </c>
      <c r="AJ3790" s="5">
        <v>114759.6798</v>
      </c>
    </row>
    <row r="3791" spans="35:36" x14ac:dyDescent="0.15">
      <c r="AI3791" s="5">
        <v>48045.133000000002</v>
      </c>
      <c r="AJ3791" s="5">
        <v>114665.5891</v>
      </c>
    </row>
    <row r="3792" spans="35:36" x14ac:dyDescent="0.15">
      <c r="AI3792" s="5">
        <v>48179.508300000001</v>
      </c>
      <c r="AJ3792" s="5">
        <v>114571.4985</v>
      </c>
    </row>
    <row r="3793" spans="35:36" x14ac:dyDescent="0.15">
      <c r="AI3793" s="5">
        <v>48313.883600000001</v>
      </c>
      <c r="AJ3793" s="5">
        <v>114477.40790000001</v>
      </c>
    </row>
    <row r="3794" spans="35:36" x14ac:dyDescent="0.15">
      <c r="AI3794" s="5">
        <v>48448.258900000001</v>
      </c>
      <c r="AJ3794" s="5">
        <v>114383.3173</v>
      </c>
    </row>
    <row r="3795" spans="35:36" x14ac:dyDescent="0.15">
      <c r="AI3795" s="5">
        <v>48582.6342</v>
      </c>
      <c r="AJ3795" s="5">
        <v>114289.2267</v>
      </c>
    </row>
    <row r="3796" spans="35:36" x14ac:dyDescent="0.15">
      <c r="AI3796" s="5">
        <v>48717.009599999998</v>
      </c>
      <c r="AJ3796" s="5">
        <v>114195.1361</v>
      </c>
    </row>
    <row r="3797" spans="35:36" x14ac:dyDescent="0.15">
      <c r="AI3797" s="5">
        <v>48851.384899999997</v>
      </c>
      <c r="AJ3797" s="5">
        <v>114101.0454</v>
      </c>
    </row>
    <row r="3798" spans="35:36" x14ac:dyDescent="0.15">
      <c r="AI3798" s="5">
        <v>48985.760300000002</v>
      </c>
      <c r="AJ3798" s="5">
        <v>114006.95480000001</v>
      </c>
    </row>
    <row r="3799" spans="35:36" x14ac:dyDescent="0.15">
      <c r="AI3799" s="5">
        <v>49120.135600000001</v>
      </c>
      <c r="AJ3799" s="5">
        <v>113912.8642</v>
      </c>
    </row>
    <row r="3800" spans="35:36" x14ac:dyDescent="0.15">
      <c r="AI3800" s="5">
        <v>49254.510900000001</v>
      </c>
      <c r="AJ3800" s="5">
        <v>113818.7736</v>
      </c>
    </row>
    <row r="3801" spans="35:36" x14ac:dyDescent="0.15">
      <c r="AI3801" s="5">
        <v>49388.886299999998</v>
      </c>
      <c r="AJ3801" s="5">
        <v>113724.6829</v>
      </c>
    </row>
    <row r="3802" spans="35:36" x14ac:dyDescent="0.15">
      <c r="AI3802" s="5">
        <v>49523.261599999998</v>
      </c>
      <c r="AJ3802" s="5">
        <v>113630.5923</v>
      </c>
    </row>
    <row r="3803" spans="35:36" x14ac:dyDescent="0.15">
      <c r="AI3803" s="5">
        <v>49657.636899999998</v>
      </c>
      <c r="AJ3803" s="5">
        <v>113536.50169999999</v>
      </c>
    </row>
    <row r="3804" spans="35:36" x14ac:dyDescent="0.15">
      <c r="AI3804" s="5">
        <v>49792.012300000002</v>
      </c>
      <c r="AJ3804" s="5">
        <v>113442.4111</v>
      </c>
    </row>
    <row r="3805" spans="35:36" x14ac:dyDescent="0.15">
      <c r="AI3805" s="5">
        <v>49926.387600000002</v>
      </c>
      <c r="AJ3805" s="5">
        <v>113348.3204</v>
      </c>
    </row>
    <row r="3806" spans="35:36" x14ac:dyDescent="0.15">
      <c r="AI3806" s="5">
        <v>50060.762999999999</v>
      </c>
      <c r="AJ3806" s="5">
        <v>113254.2298</v>
      </c>
    </row>
    <row r="3807" spans="35:36" x14ac:dyDescent="0.15">
      <c r="AI3807" s="5">
        <v>50195.138200000001</v>
      </c>
      <c r="AJ3807" s="5">
        <v>113160.13920000001</v>
      </c>
    </row>
    <row r="3808" spans="35:36" x14ac:dyDescent="0.15">
      <c r="AI3808" s="5">
        <v>50329.5144</v>
      </c>
      <c r="AJ3808" s="5">
        <v>113066.048</v>
      </c>
    </row>
    <row r="3809" spans="35:36" x14ac:dyDescent="0.15">
      <c r="AI3809" s="5">
        <v>50463.888899999998</v>
      </c>
      <c r="AJ3809" s="5">
        <v>112971.958</v>
      </c>
    </row>
    <row r="3810" spans="35:36" x14ac:dyDescent="0.15">
      <c r="AI3810" s="5">
        <v>50598.265099999997</v>
      </c>
      <c r="AJ3810" s="5">
        <v>112877.8668</v>
      </c>
    </row>
    <row r="3811" spans="35:36" x14ac:dyDescent="0.15">
      <c r="AI3811" s="5">
        <v>50732.639600000002</v>
      </c>
      <c r="AJ3811" s="5">
        <v>112783.7767</v>
      </c>
    </row>
    <row r="3812" spans="35:36" x14ac:dyDescent="0.15">
      <c r="AI3812" s="5">
        <v>50867.015700000004</v>
      </c>
      <c r="AJ3812" s="5">
        <v>112689.68550000001</v>
      </c>
    </row>
    <row r="3813" spans="35:36" x14ac:dyDescent="0.15">
      <c r="AI3813" s="5">
        <v>51001.390299999999</v>
      </c>
      <c r="AJ3813" s="5">
        <v>112595.5955</v>
      </c>
    </row>
    <row r="3814" spans="35:36" x14ac:dyDescent="0.15">
      <c r="AI3814" s="5">
        <v>51135.7664</v>
      </c>
      <c r="AJ3814" s="5">
        <v>112501.5043</v>
      </c>
    </row>
    <row r="3815" spans="35:36" x14ac:dyDescent="0.15">
      <c r="AI3815" s="5">
        <v>51270.140899999999</v>
      </c>
      <c r="AJ3815" s="5">
        <v>112407.4142</v>
      </c>
    </row>
    <row r="3816" spans="35:36" x14ac:dyDescent="0.15">
      <c r="AI3816" s="5">
        <v>51404.517099999997</v>
      </c>
      <c r="AJ3816" s="5">
        <v>112313.323</v>
      </c>
    </row>
    <row r="3817" spans="35:36" x14ac:dyDescent="0.15">
      <c r="AI3817" s="5">
        <v>51538.891600000003</v>
      </c>
      <c r="AJ3817" s="5">
        <v>112219.23299999999</v>
      </c>
    </row>
    <row r="3818" spans="35:36" x14ac:dyDescent="0.15">
      <c r="AI3818" s="5">
        <v>51673.267699999997</v>
      </c>
      <c r="AJ3818" s="5">
        <v>112125.1418</v>
      </c>
    </row>
    <row r="3819" spans="35:36" x14ac:dyDescent="0.15">
      <c r="AI3819" s="5">
        <v>51807.6423</v>
      </c>
      <c r="AJ3819" s="5">
        <v>112031.0517</v>
      </c>
    </row>
    <row r="3820" spans="35:36" x14ac:dyDescent="0.15">
      <c r="AI3820" s="5">
        <v>51942.018400000001</v>
      </c>
      <c r="AJ3820" s="5">
        <v>111936.96060000001</v>
      </c>
    </row>
    <row r="3821" spans="35:36" x14ac:dyDescent="0.15">
      <c r="AI3821" s="5">
        <v>52076.392899999999</v>
      </c>
      <c r="AJ3821" s="5">
        <v>111842.8705</v>
      </c>
    </row>
    <row r="3822" spans="35:36" x14ac:dyDescent="0.15">
      <c r="AI3822" s="5">
        <v>52210.769099999998</v>
      </c>
      <c r="AJ3822" s="5">
        <v>111748.77929999999</v>
      </c>
    </row>
    <row r="3823" spans="35:36" x14ac:dyDescent="0.15">
      <c r="AI3823" s="5">
        <v>52345.143600000003</v>
      </c>
      <c r="AJ3823" s="5">
        <v>111654.6893</v>
      </c>
    </row>
    <row r="3824" spans="35:36" x14ac:dyDescent="0.15">
      <c r="AI3824" s="5">
        <v>52479.519699999997</v>
      </c>
      <c r="AJ3824" s="5">
        <v>111560.5981</v>
      </c>
    </row>
    <row r="3825" spans="35:36" x14ac:dyDescent="0.15">
      <c r="AI3825" s="5">
        <v>52613.8943</v>
      </c>
      <c r="AJ3825" s="5">
        <v>111466.508</v>
      </c>
    </row>
    <row r="3826" spans="35:36" x14ac:dyDescent="0.15">
      <c r="AI3826" s="5">
        <v>52748.270400000001</v>
      </c>
      <c r="AJ3826" s="5">
        <v>111372.41680000001</v>
      </c>
    </row>
    <row r="3827" spans="35:36" x14ac:dyDescent="0.15">
      <c r="AI3827" s="5">
        <v>52882.644899999999</v>
      </c>
      <c r="AJ3827" s="5">
        <v>111278.3268</v>
      </c>
    </row>
    <row r="3828" spans="35:36" x14ac:dyDescent="0.15">
      <c r="AI3828" s="5">
        <v>53017.021099999998</v>
      </c>
      <c r="AJ3828" s="5">
        <v>111184.2356</v>
      </c>
    </row>
    <row r="3829" spans="35:36" x14ac:dyDescent="0.15">
      <c r="AI3829" s="5">
        <v>53151.395600000003</v>
      </c>
      <c r="AJ3829" s="5">
        <v>111090.1455</v>
      </c>
    </row>
    <row r="3830" spans="35:36" x14ac:dyDescent="0.15">
      <c r="AI3830" s="5">
        <v>53285.771699999998</v>
      </c>
      <c r="AJ3830" s="5">
        <v>110996.05439999999</v>
      </c>
    </row>
    <row r="3831" spans="35:36" x14ac:dyDescent="0.15">
      <c r="AI3831" s="5">
        <v>53420.1463</v>
      </c>
      <c r="AJ3831" s="5">
        <v>110901.96430000001</v>
      </c>
    </row>
    <row r="3832" spans="35:36" x14ac:dyDescent="0.15">
      <c r="AI3832" s="5">
        <v>53554.522400000002</v>
      </c>
      <c r="AJ3832" s="5">
        <v>110807.8731</v>
      </c>
    </row>
    <row r="3833" spans="35:36" x14ac:dyDescent="0.15">
      <c r="AI3833" s="5">
        <v>53688.8969</v>
      </c>
      <c r="AJ3833" s="5">
        <v>110713.7831</v>
      </c>
    </row>
    <row r="3834" spans="35:36" x14ac:dyDescent="0.15">
      <c r="AI3834" s="5">
        <v>53823.273099999999</v>
      </c>
      <c r="AJ3834" s="5">
        <v>110619.69190000001</v>
      </c>
    </row>
    <row r="3835" spans="35:36" x14ac:dyDescent="0.15">
      <c r="AI3835" s="5">
        <v>53957.647599999997</v>
      </c>
      <c r="AJ3835" s="5">
        <v>110525.6018</v>
      </c>
    </row>
    <row r="3836" spans="35:36" x14ac:dyDescent="0.15">
      <c r="AI3836" s="5">
        <v>54092.023699999998</v>
      </c>
      <c r="AJ3836" s="5">
        <v>110431.51059999999</v>
      </c>
    </row>
    <row r="3837" spans="35:36" x14ac:dyDescent="0.15">
      <c r="AI3837" s="5">
        <v>54226.398300000001</v>
      </c>
      <c r="AJ3837" s="5">
        <v>110337.4206</v>
      </c>
    </row>
    <row r="3838" spans="35:36" x14ac:dyDescent="0.15">
      <c r="AI3838" s="5">
        <v>54360.774400000002</v>
      </c>
      <c r="AJ3838" s="5">
        <v>110243.3294</v>
      </c>
    </row>
    <row r="3839" spans="35:36" x14ac:dyDescent="0.15">
      <c r="AI3839" s="5">
        <v>54495.1489</v>
      </c>
      <c r="AJ3839" s="5">
        <v>110149.2393</v>
      </c>
    </row>
    <row r="3840" spans="35:36" x14ac:dyDescent="0.15">
      <c r="AI3840" s="5">
        <v>54629.525099999999</v>
      </c>
      <c r="AJ3840" s="5">
        <v>110055.14810000001</v>
      </c>
    </row>
    <row r="3841" spans="35:36" x14ac:dyDescent="0.15">
      <c r="AI3841" s="5">
        <v>54763.899599999997</v>
      </c>
      <c r="AJ3841" s="5">
        <v>109961.05809999999</v>
      </c>
    </row>
    <row r="3842" spans="35:36" x14ac:dyDescent="0.15">
      <c r="AI3842" s="5">
        <v>54898.275699999998</v>
      </c>
      <c r="AJ3842" s="5">
        <v>109866.9669</v>
      </c>
    </row>
    <row r="3843" spans="35:36" x14ac:dyDescent="0.15">
      <c r="AI3843" s="5">
        <v>55032.650300000001</v>
      </c>
      <c r="AJ3843" s="5">
        <v>109772.8768</v>
      </c>
    </row>
    <row r="3844" spans="35:36" x14ac:dyDescent="0.15">
      <c r="AI3844" s="5">
        <v>55167.026400000002</v>
      </c>
      <c r="AJ3844" s="5">
        <v>109678.78569999999</v>
      </c>
    </row>
    <row r="3845" spans="35:36" x14ac:dyDescent="0.15">
      <c r="AI3845" s="5">
        <v>55301.400900000001</v>
      </c>
      <c r="AJ3845" s="5">
        <v>109584.69560000001</v>
      </c>
    </row>
    <row r="3846" spans="35:36" x14ac:dyDescent="0.15">
      <c r="AI3846" s="5">
        <v>55435.777000000002</v>
      </c>
      <c r="AJ3846" s="5">
        <v>109490.6044</v>
      </c>
    </row>
    <row r="3847" spans="35:36" x14ac:dyDescent="0.15">
      <c r="AI3847" s="5">
        <v>55570.151599999997</v>
      </c>
      <c r="AJ3847" s="5">
        <v>109396.5144</v>
      </c>
    </row>
    <row r="3848" spans="35:36" x14ac:dyDescent="0.15">
      <c r="AI3848" s="5">
        <v>55704.527699999999</v>
      </c>
      <c r="AJ3848" s="5">
        <v>109302.4232</v>
      </c>
    </row>
    <row r="3849" spans="35:36" x14ac:dyDescent="0.15">
      <c r="AI3849" s="5">
        <v>55838.902199999997</v>
      </c>
      <c r="AJ3849" s="5">
        <v>109208.3331</v>
      </c>
    </row>
    <row r="3850" spans="35:36" x14ac:dyDescent="0.15">
      <c r="AI3850" s="5">
        <v>55973.278400000003</v>
      </c>
      <c r="AJ3850" s="5">
        <v>109114.24189999999</v>
      </c>
    </row>
    <row r="3851" spans="35:36" x14ac:dyDescent="0.15">
      <c r="AI3851" s="5">
        <v>56107.652900000001</v>
      </c>
      <c r="AJ3851" s="5">
        <v>109020.1519</v>
      </c>
    </row>
    <row r="3852" spans="35:36" x14ac:dyDescent="0.15">
      <c r="AI3852" s="5">
        <v>56242.0291</v>
      </c>
      <c r="AJ3852" s="5">
        <v>108926.0607</v>
      </c>
    </row>
    <row r="3853" spans="35:36" x14ac:dyDescent="0.15">
      <c r="AI3853" s="5">
        <v>56376.403599999998</v>
      </c>
      <c r="AJ3853" s="5">
        <v>108831.9706</v>
      </c>
    </row>
    <row r="3854" spans="35:36" x14ac:dyDescent="0.15">
      <c r="AI3854" s="5">
        <v>56510.779799999997</v>
      </c>
      <c r="AJ3854" s="5">
        <v>108737.87940000001</v>
      </c>
    </row>
    <row r="3855" spans="35:36" x14ac:dyDescent="0.15">
      <c r="AI3855" s="5">
        <v>56645.154300000002</v>
      </c>
      <c r="AJ3855" s="5">
        <v>108643.78939999999</v>
      </c>
    </row>
    <row r="3856" spans="35:36" x14ac:dyDescent="0.15">
      <c r="AI3856" s="5">
        <v>56779.530400000003</v>
      </c>
      <c r="AJ3856" s="5">
        <v>108549.6982</v>
      </c>
    </row>
    <row r="3857" spans="35:36" x14ac:dyDescent="0.15">
      <c r="AI3857" s="5">
        <v>56913.904999999999</v>
      </c>
      <c r="AJ3857" s="5">
        <v>108455.6081</v>
      </c>
    </row>
    <row r="3858" spans="35:36" x14ac:dyDescent="0.15">
      <c r="AI3858" s="5">
        <v>57048.281000000003</v>
      </c>
      <c r="AJ3858" s="5">
        <v>108361.51700000001</v>
      </c>
    </row>
    <row r="3859" spans="35:36" x14ac:dyDescent="0.15">
      <c r="AI3859" s="5">
        <v>57182.655599999998</v>
      </c>
      <c r="AJ3859" s="5">
        <v>108267.42690000001</v>
      </c>
    </row>
    <row r="3860" spans="35:36" x14ac:dyDescent="0.15">
      <c r="AI3860" s="5">
        <v>57317.0317</v>
      </c>
      <c r="AJ3860" s="5">
        <v>108173.3357</v>
      </c>
    </row>
    <row r="3861" spans="35:36" x14ac:dyDescent="0.15">
      <c r="AI3861" s="5">
        <v>57451.406199999998</v>
      </c>
      <c r="AJ3861" s="5">
        <v>108079.2457</v>
      </c>
    </row>
    <row r="3862" spans="35:36" x14ac:dyDescent="0.15">
      <c r="AI3862" s="5">
        <v>57585.782399999996</v>
      </c>
      <c r="AJ3862" s="5">
        <v>107985.1545</v>
      </c>
    </row>
    <row r="3863" spans="35:36" x14ac:dyDescent="0.15">
      <c r="AI3863" s="5">
        <v>57720.156900000002</v>
      </c>
      <c r="AJ3863" s="5">
        <v>107891.0644</v>
      </c>
    </row>
    <row r="3864" spans="35:36" x14ac:dyDescent="0.15">
      <c r="AI3864" s="5">
        <v>57854.533100000001</v>
      </c>
      <c r="AJ3864" s="5">
        <v>107796.97319999999</v>
      </c>
    </row>
    <row r="3865" spans="35:36" x14ac:dyDescent="0.15">
      <c r="AI3865" s="5">
        <v>57988.907599999999</v>
      </c>
      <c r="AJ3865" s="5">
        <v>107702.8832</v>
      </c>
    </row>
    <row r="3866" spans="35:36" x14ac:dyDescent="0.15">
      <c r="AI3866" s="5">
        <v>58123.283799999997</v>
      </c>
      <c r="AJ3866" s="5">
        <v>107608.792</v>
      </c>
    </row>
    <row r="3867" spans="35:36" x14ac:dyDescent="0.15">
      <c r="AI3867" s="5">
        <v>58257.658300000003</v>
      </c>
      <c r="AJ3867" s="5">
        <v>107514.7019</v>
      </c>
    </row>
    <row r="3868" spans="35:36" x14ac:dyDescent="0.15">
      <c r="AI3868" s="5">
        <v>36851.695500000002</v>
      </c>
      <c r="AJ3868" s="5">
        <v>122703.57670000001</v>
      </c>
    </row>
    <row r="3869" spans="35:36" x14ac:dyDescent="0.15">
      <c r="AI3869" s="5">
        <v>36986.070899999999</v>
      </c>
      <c r="AJ3869" s="5">
        <v>122609.48609999999</v>
      </c>
    </row>
    <row r="3870" spans="35:36" x14ac:dyDescent="0.15">
      <c r="AI3870" s="5">
        <v>37120.446199999998</v>
      </c>
      <c r="AJ3870" s="5">
        <v>122515.3955</v>
      </c>
    </row>
    <row r="3871" spans="35:36" x14ac:dyDescent="0.15">
      <c r="AI3871" s="5">
        <v>37254.821600000003</v>
      </c>
      <c r="AJ3871" s="5">
        <v>122421.3048</v>
      </c>
    </row>
    <row r="3872" spans="35:36" x14ac:dyDescent="0.15">
      <c r="AI3872" s="5">
        <v>37389.196900000003</v>
      </c>
      <c r="AJ3872" s="5">
        <v>122327.2142</v>
      </c>
    </row>
    <row r="3873" spans="35:36" x14ac:dyDescent="0.15">
      <c r="AI3873" s="5">
        <v>37523.572200000002</v>
      </c>
      <c r="AJ3873" s="5">
        <v>122233.12360000001</v>
      </c>
    </row>
    <row r="3874" spans="35:36" x14ac:dyDescent="0.15">
      <c r="AI3874" s="5">
        <v>37657.9476</v>
      </c>
      <c r="AJ3874" s="5">
        <v>122139.03290000001</v>
      </c>
    </row>
    <row r="3875" spans="35:36" x14ac:dyDescent="0.15">
      <c r="AI3875" s="5">
        <v>37792.322899999999</v>
      </c>
      <c r="AJ3875" s="5">
        <v>122044.9423</v>
      </c>
    </row>
    <row r="3876" spans="35:36" x14ac:dyDescent="0.15">
      <c r="AI3876" s="5">
        <v>37926.698299999996</v>
      </c>
      <c r="AJ3876" s="5">
        <v>121950.8517</v>
      </c>
    </row>
    <row r="3877" spans="35:36" x14ac:dyDescent="0.15">
      <c r="AI3877" s="5">
        <v>38061.073600000003</v>
      </c>
      <c r="AJ3877" s="5">
        <v>121856.7611</v>
      </c>
    </row>
    <row r="3878" spans="35:36" x14ac:dyDescent="0.15">
      <c r="AI3878" s="5">
        <v>38195.448900000003</v>
      </c>
      <c r="AJ3878" s="5">
        <v>121762.67049999999</v>
      </c>
    </row>
    <row r="3879" spans="35:36" x14ac:dyDescent="0.15">
      <c r="AI3879" s="5">
        <v>38329.824200000003</v>
      </c>
      <c r="AJ3879" s="5">
        <v>121668.5799</v>
      </c>
    </row>
    <row r="3880" spans="35:36" x14ac:dyDescent="0.15">
      <c r="AI3880" s="5">
        <v>38464.199500000002</v>
      </c>
      <c r="AJ3880" s="5">
        <v>121574.4893</v>
      </c>
    </row>
    <row r="3881" spans="35:36" x14ac:dyDescent="0.15">
      <c r="AI3881" s="5">
        <v>38598.5749</v>
      </c>
      <c r="AJ3881" s="5">
        <v>121480.3986</v>
      </c>
    </row>
    <row r="3882" spans="35:36" x14ac:dyDescent="0.15">
      <c r="AI3882" s="5">
        <v>38732.950199999999</v>
      </c>
      <c r="AJ3882" s="5">
        <v>121386.308</v>
      </c>
    </row>
    <row r="3883" spans="35:36" x14ac:dyDescent="0.15">
      <c r="AI3883" s="5">
        <v>38867.325599999996</v>
      </c>
      <c r="AJ3883" s="5">
        <v>121292.21739999999</v>
      </c>
    </row>
    <row r="3884" spans="35:36" x14ac:dyDescent="0.15">
      <c r="AI3884" s="5">
        <v>39001.700900000003</v>
      </c>
      <c r="AJ3884" s="5">
        <v>121198.12669999999</v>
      </c>
    </row>
    <row r="3885" spans="35:36" x14ac:dyDescent="0.15">
      <c r="AI3885" s="5">
        <v>39136.076200000003</v>
      </c>
      <c r="AJ3885" s="5">
        <v>121104.0361</v>
      </c>
    </row>
    <row r="3886" spans="35:36" x14ac:dyDescent="0.15">
      <c r="AI3886" s="5">
        <v>39270.4516</v>
      </c>
      <c r="AJ3886" s="5">
        <v>121009.9455</v>
      </c>
    </row>
    <row r="3887" spans="35:36" x14ac:dyDescent="0.15">
      <c r="AI3887" s="5">
        <v>39404.8269</v>
      </c>
      <c r="AJ3887" s="5">
        <v>120915.85490000001</v>
      </c>
    </row>
    <row r="3888" spans="35:36" x14ac:dyDescent="0.15">
      <c r="AI3888" s="5">
        <v>39539.202299999997</v>
      </c>
      <c r="AJ3888" s="5">
        <v>120821.76420000001</v>
      </c>
    </row>
    <row r="3889" spans="35:36" x14ac:dyDescent="0.15">
      <c r="AI3889" s="5">
        <v>39673.577599999997</v>
      </c>
      <c r="AJ3889" s="5">
        <v>120727.67359999999</v>
      </c>
    </row>
    <row r="3890" spans="35:36" x14ac:dyDescent="0.15">
      <c r="AI3890" s="5">
        <v>39807.952899999997</v>
      </c>
      <c r="AJ3890" s="5">
        <v>120633.583</v>
      </c>
    </row>
    <row r="3891" spans="35:36" x14ac:dyDescent="0.15">
      <c r="AI3891" s="5">
        <v>39942.328200000004</v>
      </c>
      <c r="AJ3891" s="5">
        <v>120539.4924</v>
      </c>
    </row>
    <row r="3892" spans="35:36" x14ac:dyDescent="0.15">
      <c r="AI3892" s="5">
        <v>40076.703500000003</v>
      </c>
      <c r="AJ3892" s="5">
        <v>120445.40180000001</v>
      </c>
    </row>
    <row r="3893" spans="35:36" x14ac:dyDescent="0.15">
      <c r="AI3893" s="5">
        <v>40211.0789</v>
      </c>
      <c r="AJ3893" s="5">
        <v>120351.3112</v>
      </c>
    </row>
    <row r="3894" spans="35:36" x14ac:dyDescent="0.15">
      <c r="AI3894" s="5">
        <v>40345.4542</v>
      </c>
      <c r="AJ3894" s="5">
        <v>120257.2205</v>
      </c>
    </row>
    <row r="3895" spans="35:36" x14ac:dyDescent="0.15">
      <c r="AI3895" s="5">
        <v>40479.8295</v>
      </c>
      <c r="AJ3895" s="5">
        <v>120163.1299</v>
      </c>
    </row>
    <row r="3896" spans="35:36" x14ac:dyDescent="0.15">
      <c r="AI3896" s="5">
        <v>40614.204899999997</v>
      </c>
      <c r="AJ3896" s="5">
        <v>120069.0393</v>
      </c>
    </row>
    <row r="3897" spans="35:36" x14ac:dyDescent="0.15">
      <c r="AI3897" s="5">
        <v>40748.580199999997</v>
      </c>
      <c r="AJ3897" s="5">
        <v>119974.94869999999</v>
      </c>
    </row>
    <row r="3898" spans="35:36" x14ac:dyDescent="0.15">
      <c r="AI3898" s="5">
        <v>40882.955600000001</v>
      </c>
      <c r="AJ3898" s="5">
        <v>119880.85799999999</v>
      </c>
    </row>
    <row r="3899" spans="35:36" x14ac:dyDescent="0.15">
      <c r="AI3899" s="5">
        <v>41017.330900000001</v>
      </c>
      <c r="AJ3899" s="5">
        <v>119786.7674</v>
      </c>
    </row>
    <row r="3900" spans="35:36" x14ac:dyDescent="0.15">
      <c r="AI3900" s="5">
        <v>41151.706200000001</v>
      </c>
      <c r="AJ3900" s="5">
        <v>119692.6768</v>
      </c>
    </row>
    <row r="3901" spans="35:36" x14ac:dyDescent="0.15">
      <c r="AI3901" s="5">
        <v>41286.081599999998</v>
      </c>
      <c r="AJ3901" s="5">
        <v>119598.58620000001</v>
      </c>
    </row>
    <row r="3902" spans="35:36" x14ac:dyDescent="0.15">
      <c r="AI3902" s="5">
        <v>41420.456899999997</v>
      </c>
      <c r="AJ3902" s="5">
        <v>119504.4955</v>
      </c>
    </row>
    <row r="3903" spans="35:36" x14ac:dyDescent="0.15">
      <c r="AI3903" s="5">
        <v>41554.832300000002</v>
      </c>
      <c r="AJ3903" s="5">
        <v>119410.40489999999</v>
      </c>
    </row>
    <row r="3904" spans="35:36" x14ac:dyDescent="0.15">
      <c r="AI3904" s="5">
        <v>41689.207499999997</v>
      </c>
      <c r="AJ3904" s="5">
        <v>119316.3143</v>
      </c>
    </row>
    <row r="3905" spans="35:36" x14ac:dyDescent="0.15">
      <c r="AI3905" s="5">
        <v>41823.582900000001</v>
      </c>
      <c r="AJ3905" s="5">
        <v>119222.2237</v>
      </c>
    </row>
    <row r="3906" spans="35:36" x14ac:dyDescent="0.15">
      <c r="AI3906" s="5">
        <v>41957.958200000001</v>
      </c>
      <c r="AJ3906" s="5">
        <v>119128.13310000001</v>
      </c>
    </row>
    <row r="3907" spans="35:36" x14ac:dyDescent="0.15">
      <c r="AI3907" s="5">
        <v>42092.333500000001</v>
      </c>
      <c r="AJ3907" s="5">
        <v>119034.0425</v>
      </c>
    </row>
    <row r="3908" spans="35:36" x14ac:dyDescent="0.15">
      <c r="AI3908" s="5">
        <v>42226.708899999998</v>
      </c>
      <c r="AJ3908" s="5">
        <v>118939.9518</v>
      </c>
    </row>
    <row r="3909" spans="35:36" x14ac:dyDescent="0.15">
      <c r="AI3909" s="5">
        <v>42361.084199999998</v>
      </c>
      <c r="AJ3909" s="5">
        <v>118845.8612</v>
      </c>
    </row>
    <row r="3910" spans="35:36" x14ac:dyDescent="0.15">
      <c r="AI3910" s="5">
        <v>42495.459600000002</v>
      </c>
      <c r="AJ3910" s="5">
        <v>118751.7706</v>
      </c>
    </row>
    <row r="3911" spans="35:36" x14ac:dyDescent="0.15">
      <c r="AI3911" s="5">
        <v>42629.834900000002</v>
      </c>
      <c r="AJ3911" s="5">
        <v>118657.68</v>
      </c>
    </row>
    <row r="3912" spans="35:36" x14ac:dyDescent="0.15">
      <c r="AI3912" s="5">
        <v>42764.210200000001</v>
      </c>
      <c r="AJ3912" s="5">
        <v>118563.58930000001</v>
      </c>
    </row>
    <row r="3913" spans="35:36" x14ac:dyDescent="0.15">
      <c r="AI3913" s="5">
        <v>42898.585599999999</v>
      </c>
      <c r="AJ3913" s="5">
        <v>118469.4987</v>
      </c>
    </row>
    <row r="3914" spans="35:36" x14ac:dyDescent="0.15">
      <c r="AI3914" s="5">
        <v>43032.960899999998</v>
      </c>
      <c r="AJ3914" s="5">
        <v>118375.4081</v>
      </c>
    </row>
    <row r="3915" spans="35:36" x14ac:dyDescent="0.15">
      <c r="AI3915" s="5">
        <v>43167.336300000003</v>
      </c>
      <c r="AJ3915" s="5">
        <v>118281.3175</v>
      </c>
    </row>
    <row r="3916" spans="35:36" x14ac:dyDescent="0.15">
      <c r="AI3916" s="5">
        <v>43301.711600000002</v>
      </c>
      <c r="AJ3916" s="5">
        <v>118187.2268</v>
      </c>
    </row>
    <row r="3917" spans="35:36" x14ac:dyDescent="0.15">
      <c r="AI3917" s="5">
        <v>43436.086900000002</v>
      </c>
      <c r="AJ3917" s="5">
        <v>118093.1363</v>
      </c>
    </row>
    <row r="3918" spans="35:36" x14ac:dyDescent="0.15">
      <c r="AI3918" s="5">
        <v>43570.462200000002</v>
      </c>
      <c r="AJ3918" s="5">
        <v>117999.0456</v>
      </c>
    </row>
    <row r="3919" spans="35:36" x14ac:dyDescent="0.15">
      <c r="AI3919" s="5">
        <v>43704.837500000001</v>
      </c>
      <c r="AJ3919" s="5">
        <v>117904.955</v>
      </c>
    </row>
    <row r="3920" spans="35:36" x14ac:dyDescent="0.15">
      <c r="AI3920" s="5">
        <v>43839.212899999999</v>
      </c>
      <c r="AJ3920" s="5">
        <v>117810.86440000001</v>
      </c>
    </row>
    <row r="3921" spans="35:36" x14ac:dyDescent="0.15">
      <c r="AI3921" s="5">
        <v>43973.588199999998</v>
      </c>
      <c r="AJ3921" s="5">
        <v>117716.7738</v>
      </c>
    </row>
    <row r="3922" spans="35:36" x14ac:dyDescent="0.15">
      <c r="AI3922" s="5">
        <v>44107.963600000003</v>
      </c>
      <c r="AJ3922" s="5">
        <v>117622.68309999999</v>
      </c>
    </row>
    <row r="3923" spans="35:36" x14ac:dyDescent="0.15">
      <c r="AI3923" s="5">
        <v>44242.338900000002</v>
      </c>
      <c r="AJ3923" s="5">
        <v>117528.5925</v>
      </c>
    </row>
    <row r="3924" spans="35:36" x14ac:dyDescent="0.15">
      <c r="AI3924" s="5">
        <v>44376.714200000002</v>
      </c>
      <c r="AJ3924" s="5">
        <v>117434.5019</v>
      </c>
    </row>
    <row r="3925" spans="35:36" x14ac:dyDescent="0.15">
      <c r="AI3925" s="5">
        <v>44511.089599999999</v>
      </c>
      <c r="AJ3925" s="5">
        <v>117340.41130000001</v>
      </c>
    </row>
    <row r="3926" spans="35:36" x14ac:dyDescent="0.15">
      <c r="AI3926" s="5">
        <v>44645.464899999999</v>
      </c>
      <c r="AJ3926" s="5">
        <v>117246.32060000001</v>
      </c>
    </row>
    <row r="3927" spans="35:36" x14ac:dyDescent="0.15">
      <c r="AI3927" s="5">
        <v>44779.840300000003</v>
      </c>
      <c r="AJ3927" s="5">
        <v>117152.23</v>
      </c>
    </row>
    <row r="3928" spans="35:36" x14ac:dyDescent="0.15">
      <c r="AI3928" s="5">
        <v>44914.215600000003</v>
      </c>
      <c r="AJ3928" s="5">
        <v>117058.1394</v>
      </c>
    </row>
    <row r="3929" spans="35:36" x14ac:dyDescent="0.15">
      <c r="AI3929" s="5">
        <v>45048.590900000003</v>
      </c>
      <c r="AJ3929" s="5">
        <v>116964.0488</v>
      </c>
    </row>
    <row r="3930" spans="35:36" x14ac:dyDescent="0.15">
      <c r="AI3930" s="5">
        <v>45182.966200000003</v>
      </c>
      <c r="AJ3930" s="5">
        <v>116869.95819999999</v>
      </c>
    </row>
    <row r="3931" spans="35:36" x14ac:dyDescent="0.15">
      <c r="AI3931" s="5">
        <v>45317.341500000002</v>
      </c>
      <c r="AJ3931" s="5">
        <v>116775.8676</v>
      </c>
    </row>
    <row r="3932" spans="35:36" x14ac:dyDescent="0.15">
      <c r="AI3932" s="5">
        <v>45451.716899999999</v>
      </c>
      <c r="AJ3932" s="5">
        <v>116681.7769</v>
      </c>
    </row>
    <row r="3933" spans="35:36" x14ac:dyDescent="0.15">
      <c r="AI3933" s="5">
        <v>45586.092199999999</v>
      </c>
      <c r="AJ3933" s="5">
        <v>116587.6863</v>
      </c>
    </row>
    <row r="3934" spans="35:36" x14ac:dyDescent="0.15">
      <c r="AI3934" s="5">
        <v>45720.467499999999</v>
      </c>
      <c r="AJ3934" s="5">
        <v>116493.59570000001</v>
      </c>
    </row>
    <row r="3935" spans="35:36" x14ac:dyDescent="0.15">
      <c r="AI3935" s="5">
        <v>45854.842900000003</v>
      </c>
      <c r="AJ3935" s="5">
        <v>116399.50509999999</v>
      </c>
    </row>
    <row r="3936" spans="35:36" x14ac:dyDescent="0.15">
      <c r="AI3936" s="5">
        <v>45989.218200000003</v>
      </c>
      <c r="AJ3936" s="5">
        <v>116305.41439999999</v>
      </c>
    </row>
    <row r="3937" spans="35:36" x14ac:dyDescent="0.15">
      <c r="AI3937" s="5">
        <v>46123.5936</v>
      </c>
      <c r="AJ3937" s="5">
        <v>116211.3238</v>
      </c>
    </row>
    <row r="3938" spans="35:36" x14ac:dyDescent="0.15">
      <c r="AI3938" s="5">
        <v>46257.9689</v>
      </c>
      <c r="AJ3938" s="5">
        <v>116117.2332</v>
      </c>
    </row>
    <row r="3939" spans="35:36" x14ac:dyDescent="0.15">
      <c r="AI3939" s="5">
        <v>46392.3442</v>
      </c>
      <c r="AJ3939" s="5">
        <v>116023.14260000001</v>
      </c>
    </row>
    <row r="3940" spans="35:36" x14ac:dyDescent="0.15">
      <c r="AI3940" s="5">
        <v>46526.719599999997</v>
      </c>
      <c r="AJ3940" s="5">
        <v>115929.05190000001</v>
      </c>
    </row>
    <row r="3941" spans="35:36" x14ac:dyDescent="0.15">
      <c r="AI3941" s="5">
        <v>46661.094899999996</v>
      </c>
      <c r="AJ3941" s="5">
        <v>115834.9613</v>
      </c>
    </row>
    <row r="3942" spans="35:36" x14ac:dyDescent="0.15">
      <c r="AI3942" s="5">
        <v>46795.470200000003</v>
      </c>
      <c r="AJ3942" s="5">
        <v>115740.8707</v>
      </c>
    </row>
    <row r="3943" spans="35:36" x14ac:dyDescent="0.15">
      <c r="AI3943" s="5">
        <v>46929.845500000003</v>
      </c>
      <c r="AJ3943" s="5">
        <v>115646.7801</v>
      </c>
    </row>
    <row r="3944" spans="35:36" x14ac:dyDescent="0.15">
      <c r="AI3944" s="5">
        <v>47064.2209</v>
      </c>
      <c r="AJ3944" s="5">
        <v>115552.68949999999</v>
      </c>
    </row>
    <row r="3945" spans="35:36" x14ac:dyDescent="0.15">
      <c r="AI3945" s="5">
        <v>47198.5962</v>
      </c>
      <c r="AJ3945" s="5">
        <v>115458.5989</v>
      </c>
    </row>
    <row r="3946" spans="35:36" x14ac:dyDescent="0.15">
      <c r="AI3946" s="5">
        <v>47332.9715</v>
      </c>
      <c r="AJ3946" s="5">
        <v>115364.5082</v>
      </c>
    </row>
    <row r="3947" spans="35:36" x14ac:dyDescent="0.15">
      <c r="AI3947" s="5">
        <v>47467.346899999997</v>
      </c>
      <c r="AJ3947" s="5">
        <v>115270.4176</v>
      </c>
    </row>
    <row r="3948" spans="35:36" x14ac:dyDescent="0.15">
      <c r="AI3948" s="5">
        <v>47601.722199999997</v>
      </c>
      <c r="AJ3948" s="5">
        <v>115176.327</v>
      </c>
    </row>
    <row r="3949" spans="35:36" x14ac:dyDescent="0.15">
      <c r="AI3949" s="5">
        <v>47736.097600000001</v>
      </c>
      <c r="AJ3949" s="5">
        <v>115082.23639999999</v>
      </c>
    </row>
    <row r="3950" spans="35:36" x14ac:dyDescent="0.15">
      <c r="AI3950" s="5">
        <v>47870.472900000001</v>
      </c>
      <c r="AJ3950" s="5">
        <v>114988.14569999999</v>
      </c>
    </row>
    <row r="3951" spans="35:36" x14ac:dyDescent="0.15">
      <c r="AI3951" s="5">
        <v>48004.8482</v>
      </c>
      <c r="AJ3951" s="5">
        <v>114894.0551</v>
      </c>
    </row>
    <row r="3952" spans="35:36" x14ac:dyDescent="0.15">
      <c r="AI3952" s="5">
        <v>48139.223599999998</v>
      </c>
      <c r="AJ3952" s="5">
        <v>114799.9645</v>
      </c>
    </row>
    <row r="3953" spans="35:36" x14ac:dyDescent="0.15">
      <c r="AI3953" s="5">
        <v>48273.598899999997</v>
      </c>
      <c r="AJ3953" s="5">
        <v>114705.87390000001</v>
      </c>
    </row>
    <row r="3954" spans="35:36" x14ac:dyDescent="0.15">
      <c r="AI3954" s="5">
        <v>48407.974300000002</v>
      </c>
      <c r="AJ3954" s="5">
        <v>114611.78320000001</v>
      </c>
    </row>
    <row r="3955" spans="35:36" x14ac:dyDescent="0.15">
      <c r="AI3955" s="5">
        <v>48542.349499999997</v>
      </c>
      <c r="AJ3955" s="5">
        <v>114517.6927</v>
      </c>
    </row>
    <row r="3956" spans="35:36" x14ac:dyDescent="0.15">
      <c r="AI3956" s="5">
        <v>48676.724900000001</v>
      </c>
      <c r="AJ3956" s="5">
        <v>114423.602</v>
      </c>
    </row>
    <row r="3957" spans="35:36" x14ac:dyDescent="0.15">
      <c r="AI3957" s="5">
        <v>48811.100200000001</v>
      </c>
      <c r="AJ3957" s="5">
        <v>114329.5114</v>
      </c>
    </row>
    <row r="3958" spans="35:36" x14ac:dyDescent="0.15">
      <c r="AI3958" s="5">
        <v>48945.4755</v>
      </c>
      <c r="AJ3958" s="5">
        <v>114235.42080000001</v>
      </c>
    </row>
    <row r="3959" spans="35:36" x14ac:dyDescent="0.15">
      <c r="AI3959" s="5">
        <v>49079.850899999998</v>
      </c>
      <c r="AJ3959" s="5">
        <v>114141.3302</v>
      </c>
    </row>
    <row r="3960" spans="35:36" x14ac:dyDescent="0.15">
      <c r="AI3960" s="5">
        <v>49214.226199999997</v>
      </c>
      <c r="AJ3960" s="5">
        <v>114047.2395</v>
      </c>
    </row>
    <row r="3961" spans="35:36" x14ac:dyDescent="0.15">
      <c r="AI3961" s="5">
        <v>49348.601600000002</v>
      </c>
      <c r="AJ3961" s="5">
        <v>113953.1489</v>
      </c>
    </row>
    <row r="3962" spans="35:36" x14ac:dyDescent="0.15">
      <c r="AI3962" s="5">
        <v>49482.976900000001</v>
      </c>
      <c r="AJ3962" s="5">
        <v>113859.0583</v>
      </c>
    </row>
    <row r="3963" spans="35:36" x14ac:dyDescent="0.15">
      <c r="AI3963" s="5">
        <v>49617.352200000001</v>
      </c>
      <c r="AJ3963" s="5">
        <v>113764.96769999999</v>
      </c>
    </row>
    <row r="3964" spans="35:36" x14ac:dyDescent="0.15">
      <c r="AI3964" s="5">
        <v>49751.727599999998</v>
      </c>
      <c r="AJ3964" s="5">
        <v>113670.87699999999</v>
      </c>
    </row>
    <row r="3965" spans="35:36" x14ac:dyDescent="0.15">
      <c r="AI3965" s="5">
        <v>49886.102899999998</v>
      </c>
      <c r="AJ3965" s="5">
        <v>113576.7864</v>
      </c>
    </row>
    <row r="3966" spans="35:36" x14ac:dyDescent="0.15">
      <c r="AI3966" s="5">
        <v>50020.478300000002</v>
      </c>
      <c r="AJ3966" s="5">
        <v>113482.6958</v>
      </c>
    </row>
    <row r="3967" spans="35:36" x14ac:dyDescent="0.15">
      <c r="AI3967" s="5">
        <v>50154.853600000002</v>
      </c>
      <c r="AJ3967" s="5">
        <v>113388.60520000001</v>
      </c>
    </row>
    <row r="3968" spans="35:36" x14ac:dyDescent="0.15">
      <c r="AI3968" s="5">
        <v>50289.228900000002</v>
      </c>
      <c r="AJ3968" s="5">
        <v>113294.51459999999</v>
      </c>
    </row>
    <row r="3969" spans="35:36" x14ac:dyDescent="0.15">
      <c r="AI3969" s="5">
        <v>50423.605000000003</v>
      </c>
      <c r="AJ3969" s="5">
        <v>113200.4234</v>
      </c>
    </row>
    <row r="3970" spans="35:36" x14ac:dyDescent="0.15">
      <c r="AI3970" s="5">
        <v>50557.979500000001</v>
      </c>
      <c r="AJ3970" s="5">
        <v>113106.3333</v>
      </c>
    </row>
    <row r="3971" spans="35:36" x14ac:dyDescent="0.15">
      <c r="AI3971" s="5">
        <v>50692.3557</v>
      </c>
      <c r="AJ3971" s="5">
        <v>113012.2421</v>
      </c>
    </row>
    <row r="3972" spans="35:36" x14ac:dyDescent="0.15">
      <c r="AI3972" s="5">
        <v>50826.730199999998</v>
      </c>
      <c r="AJ3972" s="5">
        <v>112918.15210000001</v>
      </c>
    </row>
    <row r="3973" spans="35:36" x14ac:dyDescent="0.15">
      <c r="AI3973" s="5">
        <v>50961.106399999997</v>
      </c>
      <c r="AJ3973" s="5">
        <v>112824.0609</v>
      </c>
    </row>
    <row r="3974" spans="35:36" x14ac:dyDescent="0.15">
      <c r="AI3974" s="5">
        <v>51095.480900000002</v>
      </c>
      <c r="AJ3974" s="5">
        <v>112729.9708</v>
      </c>
    </row>
    <row r="3975" spans="35:36" x14ac:dyDescent="0.15">
      <c r="AI3975" s="5">
        <v>51229.857000000004</v>
      </c>
      <c r="AJ3975" s="5">
        <v>112635.8796</v>
      </c>
    </row>
    <row r="3976" spans="35:36" x14ac:dyDescent="0.15">
      <c r="AI3976" s="5">
        <v>51364.231599999999</v>
      </c>
      <c r="AJ3976" s="5">
        <v>112541.7896</v>
      </c>
    </row>
    <row r="3977" spans="35:36" x14ac:dyDescent="0.15">
      <c r="AI3977" s="5">
        <v>51498.6077</v>
      </c>
      <c r="AJ3977" s="5">
        <v>112447.69839999999</v>
      </c>
    </row>
    <row r="3978" spans="35:36" x14ac:dyDescent="0.15">
      <c r="AI3978" s="5">
        <v>51632.982199999999</v>
      </c>
      <c r="AJ3978" s="5">
        <v>112353.60830000001</v>
      </c>
    </row>
    <row r="3979" spans="35:36" x14ac:dyDescent="0.15">
      <c r="AI3979" s="5">
        <v>51767.3583</v>
      </c>
      <c r="AJ3979" s="5">
        <v>112259.5172</v>
      </c>
    </row>
    <row r="3980" spans="35:36" x14ac:dyDescent="0.15">
      <c r="AI3980" s="5">
        <v>51901.732900000003</v>
      </c>
      <c r="AJ3980" s="5">
        <v>112165.4271</v>
      </c>
    </row>
    <row r="3981" spans="35:36" x14ac:dyDescent="0.15">
      <c r="AI3981" s="5">
        <v>52036.108999999997</v>
      </c>
      <c r="AJ3981" s="5">
        <v>112071.33590000001</v>
      </c>
    </row>
    <row r="3982" spans="35:36" x14ac:dyDescent="0.15">
      <c r="AI3982" s="5">
        <v>52170.483500000002</v>
      </c>
      <c r="AJ3982" s="5">
        <v>111977.24589999999</v>
      </c>
    </row>
    <row r="3983" spans="35:36" x14ac:dyDescent="0.15">
      <c r="AI3983" s="5">
        <v>52304.859700000001</v>
      </c>
      <c r="AJ3983" s="5">
        <v>111883.1547</v>
      </c>
    </row>
    <row r="3984" spans="35:36" x14ac:dyDescent="0.15">
      <c r="AI3984" s="5">
        <v>52439.234199999999</v>
      </c>
      <c r="AJ3984" s="5">
        <v>111789.0646</v>
      </c>
    </row>
    <row r="3985" spans="35:36" x14ac:dyDescent="0.15">
      <c r="AI3985" s="5">
        <v>52573.610399999998</v>
      </c>
      <c r="AJ3985" s="5">
        <v>111694.9734</v>
      </c>
    </row>
    <row r="3986" spans="35:36" x14ac:dyDescent="0.15">
      <c r="AI3986" s="5">
        <v>52707.984900000003</v>
      </c>
      <c r="AJ3986" s="5">
        <v>111600.88340000001</v>
      </c>
    </row>
    <row r="3987" spans="35:36" x14ac:dyDescent="0.15">
      <c r="AI3987" s="5">
        <v>52842.360999999997</v>
      </c>
      <c r="AJ3987" s="5">
        <v>111506.7922</v>
      </c>
    </row>
    <row r="3988" spans="35:36" x14ac:dyDescent="0.15">
      <c r="AI3988" s="5">
        <v>52976.7356</v>
      </c>
      <c r="AJ3988" s="5">
        <v>111412.70209999999</v>
      </c>
    </row>
    <row r="3989" spans="35:36" x14ac:dyDescent="0.15">
      <c r="AI3989" s="5">
        <v>53111.111700000001</v>
      </c>
      <c r="AJ3989" s="5">
        <v>111318.6109</v>
      </c>
    </row>
    <row r="3990" spans="35:36" x14ac:dyDescent="0.15">
      <c r="AI3990" s="5">
        <v>53245.486199999999</v>
      </c>
      <c r="AJ3990" s="5">
        <v>111224.5209</v>
      </c>
    </row>
    <row r="3991" spans="35:36" x14ac:dyDescent="0.15">
      <c r="AI3991" s="5">
        <v>53379.862300000001</v>
      </c>
      <c r="AJ3991" s="5">
        <v>111130.42969999999</v>
      </c>
    </row>
    <row r="3992" spans="35:36" x14ac:dyDescent="0.15">
      <c r="AI3992" s="5">
        <v>53514.236900000004</v>
      </c>
      <c r="AJ3992" s="5">
        <v>111036.33960000001</v>
      </c>
    </row>
    <row r="3993" spans="35:36" x14ac:dyDescent="0.15">
      <c r="AI3993" s="5">
        <v>53648.612999999998</v>
      </c>
      <c r="AJ3993" s="5">
        <v>110942.2485</v>
      </c>
    </row>
    <row r="3994" spans="35:36" x14ac:dyDescent="0.15">
      <c r="AI3994" s="5">
        <v>53782.987500000003</v>
      </c>
      <c r="AJ3994" s="5">
        <v>110848.1584</v>
      </c>
    </row>
    <row r="3995" spans="35:36" x14ac:dyDescent="0.15">
      <c r="AI3995" s="5">
        <v>53917.363700000002</v>
      </c>
      <c r="AJ3995" s="5">
        <v>110754.0672</v>
      </c>
    </row>
    <row r="3996" spans="35:36" x14ac:dyDescent="0.15">
      <c r="AI3996" s="5">
        <v>54051.7382</v>
      </c>
      <c r="AJ3996" s="5">
        <v>110659.97719999999</v>
      </c>
    </row>
    <row r="3997" spans="35:36" x14ac:dyDescent="0.15">
      <c r="AI3997" s="5">
        <v>54186.114399999999</v>
      </c>
      <c r="AJ3997" s="5">
        <v>110565.886</v>
      </c>
    </row>
    <row r="3998" spans="35:36" x14ac:dyDescent="0.15">
      <c r="AI3998" s="5">
        <v>54320.488899999997</v>
      </c>
      <c r="AJ3998" s="5">
        <v>110471.7959</v>
      </c>
    </row>
    <row r="3999" spans="35:36" x14ac:dyDescent="0.15">
      <c r="AI3999" s="5">
        <v>54454.864999999998</v>
      </c>
      <c r="AJ3999" s="5">
        <v>110377.7047</v>
      </c>
    </row>
    <row r="4000" spans="35:36" x14ac:dyDescent="0.15">
      <c r="AI4000" s="5">
        <v>54589.239600000001</v>
      </c>
      <c r="AJ4000" s="5">
        <v>110283.61470000001</v>
      </c>
    </row>
    <row r="4001" spans="35:36" x14ac:dyDescent="0.15">
      <c r="AI4001" s="5">
        <v>54723.615700000002</v>
      </c>
      <c r="AJ4001" s="5">
        <v>110189.5235</v>
      </c>
    </row>
    <row r="4002" spans="35:36" x14ac:dyDescent="0.15">
      <c r="AI4002" s="5">
        <v>54857.9902</v>
      </c>
      <c r="AJ4002" s="5">
        <v>110095.43339999999</v>
      </c>
    </row>
    <row r="4003" spans="35:36" x14ac:dyDescent="0.15">
      <c r="AI4003" s="5">
        <v>54992.366300000002</v>
      </c>
      <c r="AJ4003" s="5">
        <v>110001.3423</v>
      </c>
    </row>
    <row r="4004" spans="35:36" x14ac:dyDescent="0.15">
      <c r="AI4004" s="5">
        <v>55126.740899999997</v>
      </c>
      <c r="AJ4004" s="5">
        <v>109907.2522</v>
      </c>
    </row>
    <row r="4005" spans="35:36" x14ac:dyDescent="0.15">
      <c r="AI4005" s="5">
        <v>55261.116999999998</v>
      </c>
      <c r="AJ4005" s="5">
        <v>109813.16099999999</v>
      </c>
    </row>
    <row r="4006" spans="35:36" x14ac:dyDescent="0.15">
      <c r="AI4006" s="5">
        <v>55395.491499999996</v>
      </c>
      <c r="AJ4006" s="5">
        <v>109719.071</v>
      </c>
    </row>
    <row r="4007" spans="35:36" x14ac:dyDescent="0.15">
      <c r="AI4007" s="5">
        <v>55529.867700000003</v>
      </c>
      <c r="AJ4007" s="5">
        <v>109624.9798</v>
      </c>
    </row>
    <row r="4008" spans="35:36" x14ac:dyDescent="0.15">
      <c r="AI4008" s="5">
        <v>55664.242200000001</v>
      </c>
      <c r="AJ4008" s="5">
        <v>109530.8897</v>
      </c>
    </row>
    <row r="4009" spans="35:36" x14ac:dyDescent="0.15">
      <c r="AI4009" s="5">
        <v>55798.618399999999</v>
      </c>
      <c r="AJ4009" s="5">
        <v>109436.7985</v>
      </c>
    </row>
    <row r="4010" spans="35:36" x14ac:dyDescent="0.15">
      <c r="AI4010" s="5">
        <v>55932.992899999997</v>
      </c>
      <c r="AJ4010" s="5">
        <v>109342.70849999999</v>
      </c>
    </row>
    <row r="4011" spans="35:36" x14ac:dyDescent="0.15">
      <c r="AI4011" s="5">
        <v>56067.368999999999</v>
      </c>
      <c r="AJ4011" s="5">
        <v>109248.6173</v>
      </c>
    </row>
    <row r="4012" spans="35:36" x14ac:dyDescent="0.15">
      <c r="AI4012" s="5">
        <v>56201.743600000002</v>
      </c>
      <c r="AJ4012" s="5">
        <v>109154.5272</v>
      </c>
    </row>
    <row r="4013" spans="35:36" x14ac:dyDescent="0.15">
      <c r="AI4013" s="5">
        <v>56336.119700000003</v>
      </c>
      <c r="AJ4013" s="5">
        <v>109060.436</v>
      </c>
    </row>
    <row r="4014" spans="35:36" x14ac:dyDescent="0.15">
      <c r="AI4014" s="5">
        <v>56470.494200000001</v>
      </c>
      <c r="AJ4014" s="5">
        <v>108966.34600000001</v>
      </c>
    </row>
    <row r="4015" spans="35:36" x14ac:dyDescent="0.15">
      <c r="AI4015" s="5">
        <v>56604.8704</v>
      </c>
      <c r="AJ4015" s="5">
        <v>108872.2548</v>
      </c>
    </row>
    <row r="4016" spans="35:36" x14ac:dyDescent="0.15">
      <c r="AI4016" s="5">
        <v>56739.244899999998</v>
      </c>
      <c r="AJ4016" s="5">
        <v>108778.16469999999</v>
      </c>
    </row>
    <row r="4017" spans="35:36" x14ac:dyDescent="0.15">
      <c r="AI4017" s="5">
        <v>56873.620999999999</v>
      </c>
      <c r="AJ4017" s="5">
        <v>108684.0736</v>
      </c>
    </row>
    <row r="4018" spans="35:36" x14ac:dyDescent="0.15">
      <c r="AI4018" s="5">
        <v>57007.995600000002</v>
      </c>
      <c r="AJ4018" s="5">
        <v>108589.9835</v>
      </c>
    </row>
    <row r="4019" spans="35:36" x14ac:dyDescent="0.15">
      <c r="AI4019" s="5">
        <v>57142.371700000003</v>
      </c>
      <c r="AJ4019" s="5">
        <v>108495.89230000001</v>
      </c>
    </row>
    <row r="4020" spans="35:36" x14ac:dyDescent="0.15">
      <c r="AI4020" s="5">
        <v>57276.746200000001</v>
      </c>
      <c r="AJ4020" s="5">
        <v>108401.8023</v>
      </c>
    </row>
    <row r="4021" spans="35:36" x14ac:dyDescent="0.15">
      <c r="AI4021" s="5">
        <v>57411.122300000003</v>
      </c>
      <c r="AJ4021" s="5">
        <v>108307.7111</v>
      </c>
    </row>
    <row r="4022" spans="35:36" x14ac:dyDescent="0.15">
      <c r="AI4022" s="5">
        <v>57545.496899999998</v>
      </c>
      <c r="AJ4022" s="5">
        <v>108213.621</v>
      </c>
    </row>
    <row r="4023" spans="35:36" x14ac:dyDescent="0.15">
      <c r="AI4023" s="5">
        <v>57679.873</v>
      </c>
      <c r="AJ4023" s="5">
        <v>108119.5298</v>
      </c>
    </row>
    <row r="4024" spans="35:36" x14ac:dyDescent="0.15">
      <c r="AI4024" s="5">
        <v>57814.247499999998</v>
      </c>
      <c r="AJ4024" s="5">
        <v>108025.43979999999</v>
      </c>
    </row>
    <row r="4025" spans="35:36" x14ac:dyDescent="0.15">
      <c r="AI4025" s="5">
        <v>57948.623699999996</v>
      </c>
      <c r="AJ4025" s="5">
        <v>107931.3486</v>
      </c>
    </row>
    <row r="4026" spans="35:36" x14ac:dyDescent="0.15">
      <c r="AI4026" s="5">
        <v>58082.998200000002</v>
      </c>
      <c r="AJ4026" s="5">
        <v>107837.2585</v>
      </c>
    </row>
    <row r="4027" spans="35:36" x14ac:dyDescent="0.15">
      <c r="AI4027" s="5">
        <v>58217.374400000001</v>
      </c>
      <c r="AJ4027" s="5">
        <v>107743.1673</v>
      </c>
    </row>
    <row r="4028" spans="35:36" x14ac:dyDescent="0.15">
      <c r="AI4028" s="5">
        <v>58351.748899999999</v>
      </c>
      <c r="AJ4028" s="5">
        <v>107649.0773</v>
      </c>
    </row>
    <row r="4029" spans="35:36" x14ac:dyDescent="0.15">
      <c r="AI4029" s="5">
        <v>36945.786200000002</v>
      </c>
      <c r="AJ4029" s="5">
        <v>122837.952</v>
      </c>
    </row>
    <row r="4030" spans="35:36" x14ac:dyDescent="0.15">
      <c r="AI4030" s="5">
        <v>37080.161500000002</v>
      </c>
      <c r="AJ4030" s="5">
        <v>122743.86139999999</v>
      </c>
    </row>
    <row r="4031" spans="35:36" x14ac:dyDescent="0.15">
      <c r="AI4031" s="5">
        <v>37214.536800000002</v>
      </c>
      <c r="AJ4031" s="5">
        <v>122649.7708</v>
      </c>
    </row>
    <row r="4032" spans="35:36" x14ac:dyDescent="0.15">
      <c r="AI4032" s="5">
        <v>37348.912199999999</v>
      </c>
      <c r="AJ4032" s="5">
        <v>122555.6802</v>
      </c>
    </row>
    <row r="4033" spans="35:36" x14ac:dyDescent="0.15">
      <c r="AI4033" s="5">
        <v>37483.287499999999</v>
      </c>
      <c r="AJ4033" s="5">
        <v>122461.5895</v>
      </c>
    </row>
    <row r="4034" spans="35:36" x14ac:dyDescent="0.15">
      <c r="AI4034" s="5">
        <v>37617.662900000003</v>
      </c>
      <c r="AJ4034" s="5">
        <v>122367.49890000001</v>
      </c>
    </row>
    <row r="4035" spans="35:36" x14ac:dyDescent="0.15">
      <c r="AI4035" s="5">
        <v>37752.038200000003</v>
      </c>
      <c r="AJ4035" s="5">
        <v>122273.4083</v>
      </c>
    </row>
    <row r="4036" spans="35:36" x14ac:dyDescent="0.15">
      <c r="AI4036" s="5">
        <v>37886.413500000002</v>
      </c>
      <c r="AJ4036" s="5">
        <v>122179.3177</v>
      </c>
    </row>
    <row r="4037" spans="35:36" x14ac:dyDescent="0.15">
      <c r="AI4037" s="5">
        <v>38020.7889</v>
      </c>
      <c r="AJ4037" s="5">
        <v>122085.227</v>
      </c>
    </row>
    <row r="4038" spans="35:36" x14ac:dyDescent="0.15">
      <c r="AI4038" s="5">
        <v>38155.164199999999</v>
      </c>
      <c r="AJ4038" s="5">
        <v>121991.1364</v>
      </c>
    </row>
    <row r="4039" spans="35:36" x14ac:dyDescent="0.15">
      <c r="AI4039" s="5">
        <v>38289.539499999999</v>
      </c>
      <c r="AJ4039" s="5">
        <v>121897.04580000001</v>
      </c>
    </row>
    <row r="4040" spans="35:36" x14ac:dyDescent="0.15">
      <c r="AI4040" s="5">
        <v>38423.914799999999</v>
      </c>
      <c r="AJ4040" s="5">
        <v>121802.9552</v>
      </c>
    </row>
    <row r="4041" spans="35:36" x14ac:dyDescent="0.15">
      <c r="AI4041" s="5">
        <v>38558.290200000003</v>
      </c>
      <c r="AJ4041" s="5">
        <v>121708.8646</v>
      </c>
    </row>
    <row r="4042" spans="35:36" x14ac:dyDescent="0.15">
      <c r="AI4042" s="5">
        <v>38692.665500000003</v>
      </c>
      <c r="AJ4042" s="5">
        <v>121614.774</v>
      </c>
    </row>
    <row r="4043" spans="35:36" x14ac:dyDescent="0.15">
      <c r="AI4043" s="5">
        <v>38827.040800000002</v>
      </c>
      <c r="AJ4043" s="5">
        <v>121520.6833</v>
      </c>
    </row>
    <row r="4044" spans="35:36" x14ac:dyDescent="0.15">
      <c r="AI4044" s="5">
        <v>38961.4162</v>
      </c>
      <c r="AJ4044" s="5">
        <v>121426.59269999999</v>
      </c>
    </row>
    <row r="4045" spans="35:36" x14ac:dyDescent="0.15">
      <c r="AI4045" s="5">
        <v>39095.791499999999</v>
      </c>
      <c r="AJ4045" s="5">
        <v>121332.5021</v>
      </c>
    </row>
    <row r="4046" spans="35:36" x14ac:dyDescent="0.15">
      <c r="AI4046" s="5">
        <v>39230.166899999997</v>
      </c>
      <c r="AJ4046" s="5">
        <v>121238.4115</v>
      </c>
    </row>
    <row r="4047" spans="35:36" x14ac:dyDescent="0.15">
      <c r="AI4047" s="5">
        <v>39364.542200000004</v>
      </c>
      <c r="AJ4047" s="5">
        <v>121144.3208</v>
      </c>
    </row>
    <row r="4048" spans="35:36" x14ac:dyDescent="0.15">
      <c r="AI4048" s="5">
        <v>39498.917500000003</v>
      </c>
      <c r="AJ4048" s="5">
        <v>121050.23020000001</v>
      </c>
    </row>
    <row r="4049" spans="35:36" x14ac:dyDescent="0.15">
      <c r="AI4049" s="5">
        <v>39633.2929</v>
      </c>
      <c r="AJ4049" s="5">
        <v>120956.13959999999</v>
      </c>
    </row>
    <row r="4050" spans="35:36" x14ac:dyDescent="0.15">
      <c r="AI4050" s="5">
        <v>39767.6682</v>
      </c>
      <c r="AJ4050" s="5">
        <v>120862.049</v>
      </c>
    </row>
    <row r="4051" spans="35:36" x14ac:dyDescent="0.15">
      <c r="AI4051" s="5">
        <v>39902.043599999997</v>
      </c>
      <c r="AJ4051" s="5">
        <v>120767.9583</v>
      </c>
    </row>
    <row r="4052" spans="35:36" x14ac:dyDescent="0.15">
      <c r="AI4052" s="5">
        <v>40036.418799999999</v>
      </c>
      <c r="AJ4052" s="5">
        <v>120673.86780000001</v>
      </c>
    </row>
    <row r="4053" spans="35:36" x14ac:dyDescent="0.15">
      <c r="AI4053" s="5">
        <v>40170.794199999997</v>
      </c>
      <c r="AJ4053" s="5">
        <v>120579.77710000001</v>
      </c>
    </row>
    <row r="4054" spans="35:36" x14ac:dyDescent="0.15">
      <c r="AI4054" s="5">
        <v>40305.169500000004</v>
      </c>
      <c r="AJ4054" s="5">
        <v>120485.6865</v>
      </c>
    </row>
    <row r="4055" spans="35:36" x14ac:dyDescent="0.15">
      <c r="AI4055" s="5">
        <v>40439.544800000003</v>
      </c>
      <c r="AJ4055" s="5">
        <v>120391.5959</v>
      </c>
    </row>
    <row r="4056" spans="35:36" x14ac:dyDescent="0.15">
      <c r="AI4056" s="5">
        <v>40573.9202</v>
      </c>
      <c r="AJ4056" s="5">
        <v>120297.5053</v>
      </c>
    </row>
    <row r="4057" spans="35:36" x14ac:dyDescent="0.15">
      <c r="AI4057" s="5">
        <v>40708.2955</v>
      </c>
      <c r="AJ4057" s="5">
        <v>120203.4146</v>
      </c>
    </row>
    <row r="4058" spans="35:36" x14ac:dyDescent="0.15">
      <c r="AI4058" s="5">
        <v>40842.670899999997</v>
      </c>
      <c r="AJ4058" s="5">
        <v>120109.32399999999</v>
      </c>
    </row>
    <row r="4059" spans="35:36" x14ac:dyDescent="0.15">
      <c r="AI4059" s="5">
        <v>40977.046199999997</v>
      </c>
      <c r="AJ4059" s="5">
        <v>120015.2334</v>
      </c>
    </row>
    <row r="4060" spans="35:36" x14ac:dyDescent="0.15">
      <c r="AI4060" s="5">
        <v>41111.421499999997</v>
      </c>
      <c r="AJ4060" s="5">
        <v>119921.1428</v>
      </c>
    </row>
    <row r="4061" spans="35:36" x14ac:dyDescent="0.15">
      <c r="AI4061" s="5">
        <v>41245.796900000001</v>
      </c>
      <c r="AJ4061" s="5">
        <v>119827.0521</v>
      </c>
    </row>
    <row r="4062" spans="35:36" x14ac:dyDescent="0.15">
      <c r="AI4062" s="5">
        <v>41380.172200000001</v>
      </c>
      <c r="AJ4062" s="5">
        <v>119732.9615</v>
      </c>
    </row>
    <row r="4063" spans="35:36" x14ac:dyDescent="0.15">
      <c r="AI4063" s="5">
        <v>41514.547599999998</v>
      </c>
      <c r="AJ4063" s="5">
        <v>119638.87089999999</v>
      </c>
    </row>
    <row r="4064" spans="35:36" x14ac:dyDescent="0.15">
      <c r="AI4064" s="5">
        <v>41648.922899999998</v>
      </c>
      <c r="AJ4064" s="5">
        <v>119544.7803</v>
      </c>
    </row>
    <row r="4065" spans="35:36" x14ac:dyDescent="0.15">
      <c r="AI4065" s="5">
        <v>41783.2981</v>
      </c>
      <c r="AJ4065" s="5">
        <v>119450.6897</v>
      </c>
    </row>
    <row r="4066" spans="35:36" x14ac:dyDescent="0.15">
      <c r="AI4066" s="5">
        <v>41917.673499999997</v>
      </c>
      <c r="AJ4066" s="5">
        <v>119356.59910000001</v>
      </c>
    </row>
    <row r="4067" spans="35:36" x14ac:dyDescent="0.15">
      <c r="AI4067" s="5">
        <v>42052.048799999997</v>
      </c>
      <c r="AJ4067" s="5">
        <v>119262.50840000001</v>
      </c>
    </row>
    <row r="4068" spans="35:36" x14ac:dyDescent="0.15">
      <c r="AI4068" s="5">
        <v>42186.424200000001</v>
      </c>
      <c r="AJ4068" s="5">
        <v>119168.4178</v>
      </c>
    </row>
    <row r="4069" spans="35:36" x14ac:dyDescent="0.15">
      <c r="AI4069" s="5">
        <v>42320.799500000001</v>
      </c>
      <c r="AJ4069" s="5">
        <v>119074.3272</v>
      </c>
    </row>
    <row r="4070" spans="35:36" x14ac:dyDescent="0.15">
      <c r="AI4070" s="5">
        <v>42455.174800000001</v>
      </c>
      <c r="AJ4070" s="5">
        <v>118980.2366</v>
      </c>
    </row>
    <row r="4071" spans="35:36" x14ac:dyDescent="0.15">
      <c r="AI4071" s="5">
        <v>42589.550199999998</v>
      </c>
      <c r="AJ4071" s="5">
        <v>118886.1459</v>
      </c>
    </row>
    <row r="4072" spans="35:36" x14ac:dyDescent="0.15">
      <c r="AI4072" s="5">
        <v>42723.925499999998</v>
      </c>
      <c r="AJ4072" s="5">
        <v>118792.05530000001</v>
      </c>
    </row>
    <row r="4073" spans="35:36" x14ac:dyDescent="0.15">
      <c r="AI4073" s="5">
        <v>42858.300900000002</v>
      </c>
      <c r="AJ4073" s="5">
        <v>118697.9647</v>
      </c>
    </row>
    <row r="4074" spans="35:36" x14ac:dyDescent="0.15">
      <c r="AI4074" s="5">
        <v>42992.676200000002</v>
      </c>
      <c r="AJ4074" s="5">
        <v>118603.8741</v>
      </c>
    </row>
    <row r="4075" spans="35:36" x14ac:dyDescent="0.15">
      <c r="AI4075" s="5">
        <v>43127.051500000001</v>
      </c>
      <c r="AJ4075" s="5">
        <v>118509.7834</v>
      </c>
    </row>
    <row r="4076" spans="35:36" x14ac:dyDescent="0.15">
      <c r="AI4076" s="5">
        <v>43261.426899999999</v>
      </c>
      <c r="AJ4076" s="5">
        <v>118415.6928</v>
      </c>
    </row>
    <row r="4077" spans="35:36" x14ac:dyDescent="0.15">
      <c r="AI4077" s="5">
        <v>43395.802199999998</v>
      </c>
      <c r="AJ4077" s="5">
        <v>118321.60219999999</v>
      </c>
    </row>
    <row r="4078" spans="35:36" x14ac:dyDescent="0.15">
      <c r="AI4078" s="5">
        <v>43530.177499999998</v>
      </c>
      <c r="AJ4078" s="5">
        <v>118227.5116</v>
      </c>
    </row>
    <row r="4079" spans="35:36" x14ac:dyDescent="0.15">
      <c r="AI4079" s="5">
        <v>43664.552799999998</v>
      </c>
      <c r="AJ4079" s="5">
        <v>118133.421</v>
      </c>
    </row>
    <row r="4080" spans="35:36" x14ac:dyDescent="0.15">
      <c r="AI4080" s="5">
        <v>43798.928200000002</v>
      </c>
      <c r="AJ4080" s="5">
        <v>118039.33040000001</v>
      </c>
    </row>
    <row r="4081" spans="35:36" x14ac:dyDescent="0.15">
      <c r="AI4081" s="5">
        <v>43933.303500000002</v>
      </c>
      <c r="AJ4081" s="5">
        <v>117945.23970000001</v>
      </c>
    </row>
    <row r="4082" spans="35:36" x14ac:dyDescent="0.15">
      <c r="AI4082" s="5">
        <v>44067.678800000002</v>
      </c>
      <c r="AJ4082" s="5">
        <v>117851.1491</v>
      </c>
    </row>
    <row r="4083" spans="35:36" x14ac:dyDescent="0.15">
      <c r="AI4083" s="5">
        <v>44202.054199999999</v>
      </c>
      <c r="AJ4083" s="5">
        <v>117757.0585</v>
      </c>
    </row>
    <row r="4084" spans="35:36" x14ac:dyDescent="0.15">
      <c r="AI4084" s="5">
        <v>44336.429499999998</v>
      </c>
      <c r="AJ4084" s="5">
        <v>117662.9679</v>
      </c>
    </row>
    <row r="4085" spans="35:36" x14ac:dyDescent="0.15">
      <c r="AI4085" s="5">
        <v>44470.804900000003</v>
      </c>
      <c r="AJ4085" s="5">
        <v>117568.8772</v>
      </c>
    </row>
    <row r="4086" spans="35:36" x14ac:dyDescent="0.15">
      <c r="AI4086" s="5">
        <v>44605.180200000003</v>
      </c>
      <c r="AJ4086" s="5">
        <v>117474.78660000001</v>
      </c>
    </row>
    <row r="4087" spans="35:36" x14ac:dyDescent="0.15">
      <c r="AI4087" s="5">
        <v>44739.555500000002</v>
      </c>
      <c r="AJ4087" s="5">
        <v>117380.696</v>
      </c>
    </row>
    <row r="4088" spans="35:36" x14ac:dyDescent="0.15">
      <c r="AI4088" s="5">
        <v>44873.930899999999</v>
      </c>
      <c r="AJ4088" s="5">
        <v>117286.6054</v>
      </c>
    </row>
    <row r="4089" spans="35:36" x14ac:dyDescent="0.15">
      <c r="AI4089" s="5">
        <v>45008.306199999999</v>
      </c>
      <c r="AJ4089" s="5">
        <v>117192.5147</v>
      </c>
    </row>
    <row r="4090" spans="35:36" x14ac:dyDescent="0.15">
      <c r="AI4090" s="5">
        <v>45142.681499999999</v>
      </c>
      <c r="AJ4090" s="5">
        <v>117098.42419999999</v>
      </c>
    </row>
    <row r="4091" spans="35:36" x14ac:dyDescent="0.15">
      <c r="AI4091" s="5">
        <v>45277.056799999998</v>
      </c>
      <c r="AJ4091" s="5">
        <v>117004.33349999999</v>
      </c>
    </row>
    <row r="4092" spans="35:36" x14ac:dyDescent="0.15">
      <c r="AI4092" s="5">
        <v>45411.432200000003</v>
      </c>
      <c r="AJ4092" s="5">
        <v>116910.2429</v>
      </c>
    </row>
    <row r="4093" spans="35:36" x14ac:dyDescent="0.15">
      <c r="AI4093" s="5">
        <v>45545.807500000003</v>
      </c>
      <c r="AJ4093" s="5">
        <v>116816.1523</v>
      </c>
    </row>
    <row r="4094" spans="35:36" x14ac:dyDescent="0.15">
      <c r="AI4094" s="5">
        <v>45680.182800000002</v>
      </c>
      <c r="AJ4094" s="5">
        <v>116722.06170000001</v>
      </c>
    </row>
    <row r="4095" spans="35:36" x14ac:dyDescent="0.15">
      <c r="AI4095" s="5">
        <v>45814.558199999999</v>
      </c>
      <c r="AJ4095" s="5">
        <v>116627.97100000001</v>
      </c>
    </row>
    <row r="4096" spans="35:36" x14ac:dyDescent="0.15">
      <c r="AI4096" s="5">
        <v>45948.933499999999</v>
      </c>
      <c r="AJ4096" s="5">
        <v>116533.88039999999</v>
      </c>
    </row>
    <row r="4097" spans="35:36" x14ac:dyDescent="0.15">
      <c r="AI4097" s="5">
        <v>46083.308900000004</v>
      </c>
      <c r="AJ4097" s="5">
        <v>116439.7898</v>
      </c>
    </row>
    <row r="4098" spans="35:36" x14ac:dyDescent="0.15">
      <c r="AI4098" s="5">
        <v>46217.684200000003</v>
      </c>
      <c r="AJ4098" s="5">
        <v>116345.6992</v>
      </c>
    </row>
    <row r="4099" spans="35:36" x14ac:dyDescent="0.15">
      <c r="AI4099" s="5">
        <v>46352.059500000003</v>
      </c>
      <c r="AJ4099" s="5">
        <v>116251.6085</v>
      </c>
    </row>
    <row r="4100" spans="35:36" x14ac:dyDescent="0.15">
      <c r="AI4100" s="5">
        <v>46486.4349</v>
      </c>
      <c r="AJ4100" s="5">
        <v>116157.51790000001</v>
      </c>
    </row>
    <row r="4101" spans="35:36" x14ac:dyDescent="0.15">
      <c r="AI4101" s="5">
        <v>46620.8102</v>
      </c>
      <c r="AJ4101" s="5">
        <v>116063.4273</v>
      </c>
    </row>
    <row r="4102" spans="35:36" x14ac:dyDescent="0.15">
      <c r="AI4102" s="5">
        <v>46755.185599999997</v>
      </c>
      <c r="AJ4102" s="5">
        <v>115969.3366</v>
      </c>
    </row>
    <row r="4103" spans="35:36" x14ac:dyDescent="0.15">
      <c r="AI4103" s="5">
        <v>46889.560799999999</v>
      </c>
      <c r="AJ4103" s="5">
        <v>115875.2461</v>
      </c>
    </row>
    <row r="4104" spans="35:36" x14ac:dyDescent="0.15">
      <c r="AI4104" s="5">
        <v>47023.936099999999</v>
      </c>
      <c r="AJ4104" s="5">
        <v>115781.15549999999</v>
      </c>
    </row>
    <row r="4105" spans="35:36" x14ac:dyDescent="0.15">
      <c r="AI4105" s="5">
        <v>47158.311500000003</v>
      </c>
      <c r="AJ4105" s="5">
        <v>115687.06479999999</v>
      </c>
    </row>
    <row r="4106" spans="35:36" x14ac:dyDescent="0.15">
      <c r="AI4106" s="5">
        <v>47292.686800000003</v>
      </c>
      <c r="AJ4106" s="5">
        <v>115592.9742</v>
      </c>
    </row>
    <row r="4107" spans="35:36" x14ac:dyDescent="0.15">
      <c r="AI4107" s="5">
        <v>47427.0622</v>
      </c>
      <c r="AJ4107" s="5">
        <v>115498.8836</v>
      </c>
    </row>
    <row r="4108" spans="35:36" x14ac:dyDescent="0.15">
      <c r="AI4108" s="5">
        <v>47561.4375</v>
      </c>
      <c r="AJ4108" s="5">
        <v>115404.79300000001</v>
      </c>
    </row>
    <row r="4109" spans="35:36" x14ac:dyDescent="0.15">
      <c r="AI4109" s="5">
        <v>47695.8128</v>
      </c>
      <c r="AJ4109" s="5">
        <v>115310.7023</v>
      </c>
    </row>
    <row r="4110" spans="35:36" x14ac:dyDescent="0.15">
      <c r="AI4110" s="5">
        <v>47830.188199999997</v>
      </c>
      <c r="AJ4110" s="5">
        <v>115216.61169999999</v>
      </c>
    </row>
    <row r="4111" spans="35:36" x14ac:dyDescent="0.15">
      <c r="AI4111" s="5">
        <v>47964.563499999997</v>
      </c>
      <c r="AJ4111" s="5">
        <v>115122.5211</v>
      </c>
    </row>
    <row r="4112" spans="35:36" x14ac:dyDescent="0.15">
      <c r="AI4112" s="5">
        <v>48098.938900000001</v>
      </c>
      <c r="AJ4112" s="5">
        <v>115028.4304</v>
      </c>
    </row>
    <row r="4113" spans="35:36" x14ac:dyDescent="0.15">
      <c r="AI4113" s="5">
        <v>48233.314200000001</v>
      </c>
      <c r="AJ4113" s="5">
        <v>114934.3398</v>
      </c>
    </row>
    <row r="4114" spans="35:36" x14ac:dyDescent="0.15">
      <c r="AI4114" s="5">
        <v>48367.6895</v>
      </c>
      <c r="AJ4114" s="5">
        <v>114840.24920000001</v>
      </c>
    </row>
    <row r="4115" spans="35:36" x14ac:dyDescent="0.15">
      <c r="AI4115" s="5">
        <v>48502.064899999998</v>
      </c>
      <c r="AJ4115" s="5">
        <v>114746.1586</v>
      </c>
    </row>
    <row r="4116" spans="35:36" x14ac:dyDescent="0.15">
      <c r="AI4116" s="5">
        <v>48636.4401</v>
      </c>
      <c r="AJ4116" s="5">
        <v>114652.068</v>
      </c>
    </row>
    <row r="4117" spans="35:36" x14ac:dyDescent="0.15">
      <c r="AI4117" s="5">
        <v>48770.815499999997</v>
      </c>
      <c r="AJ4117" s="5">
        <v>114557.9774</v>
      </c>
    </row>
    <row r="4118" spans="35:36" x14ac:dyDescent="0.15">
      <c r="AI4118" s="5">
        <v>48905.190799999997</v>
      </c>
      <c r="AJ4118" s="5">
        <v>114463.88679999999</v>
      </c>
    </row>
    <row r="4119" spans="35:36" x14ac:dyDescent="0.15">
      <c r="AI4119" s="5">
        <v>49039.566200000001</v>
      </c>
      <c r="AJ4119" s="5">
        <v>114369.79610000001</v>
      </c>
    </row>
    <row r="4120" spans="35:36" x14ac:dyDescent="0.15">
      <c r="AI4120" s="5">
        <v>49173.941500000001</v>
      </c>
      <c r="AJ4120" s="5">
        <v>114275.7055</v>
      </c>
    </row>
    <row r="4121" spans="35:36" x14ac:dyDescent="0.15">
      <c r="AI4121" s="5">
        <v>49308.316800000001</v>
      </c>
      <c r="AJ4121" s="5">
        <v>114181.6149</v>
      </c>
    </row>
    <row r="4122" spans="35:36" x14ac:dyDescent="0.15">
      <c r="AI4122" s="5">
        <v>49442.692199999998</v>
      </c>
      <c r="AJ4122" s="5">
        <v>114087.5242</v>
      </c>
    </row>
    <row r="4123" spans="35:36" x14ac:dyDescent="0.15">
      <c r="AI4123" s="5">
        <v>49577.067499999997</v>
      </c>
      <c r="AJ4123" s="5">
        <v>113993.4336</v>
      </c>
    </row>
    <row r="4124" spans="35:36" x14ac:dyDescent="0.15">
      <c r="AI4124" s="5">
        <v>49711.442900000002</v>
      </c>
      <c r="AJ4124" s="5">
        <v>113899.34299999999</v>
      </c>
    </row>
    <row r="4125" spans="35:36" x14ac:dyDescent="0.15">
      <c r="AI4125" s="5">
        <v>49845.818200000002</v>
      </c>
      <c r="AJ4125" s="5">
        <v>113805.2524</v>
      </c>
    </row>
    <row r="4126" spans="35:36" x14ac:dyDescent="0.15">
      <c r="AI4126" s="5">
        <v>49980.193500000001</v>
      </c>
      <c r="AJ4126" s="5">
        <v>113711.1617</v>
      </c>
    </row>
    <row r="4127" spans="35:36" x14ac:dyDescent="0.15">
      <c r="AI4127" s="5">
        <v>50114.568899999998</v>
      </c>
      <c r="AJ4127" s="5">
        <v>113617.0711</v>
      </c>
    </row>
    <row r="4128" spans="35:36" x14ac:dyDescent="0.15">
      <c r="AI4128" s="5">
        <v>50248.944199999998</v>
      </c>
      <c r="AJ4128" s="5">
        <v>113522.98050000001</v>
      </c>
    </row>
    <row r="4129" spans="35:36" x14ac:dyDescent="0.15">
      <c r="AI4129" s="5">
        <v>50383.319499999998</v>
      </c>
      <c r="AJ4129" s="5">
        <v>113428.88989999999</v>
      </c>
    </row>
    <row r="4130" spans="35:36" x14ac:dyDescent="0.15">
      <c r="AI4130" s="5">
        <v>50517.695599999999</v>
      </c>
      <c r="AJ4130" s="5">
        <v>113334.7987</v>
      </c>
    </row>
    <row r="4131" spans="35:36" x14ac:dyDescent="0.15">
      <c r="AI4131" s="5">
        <v>50652.070200000002</v>
      </c>
      <c r="AJ4131" s="5">
        <v>113240.7087</v>
      </c>
    </row>
    <row r="4132" spans="35:36" x14ac:dyDescent="0.15">
      <c r="AI4132" s="5">
        <v>50786.446300000003</v>
      </c>
      <c r="AJ4132" s="5">
        <v>113146.61749999999</v>
      </c>
    </row>
    <row r="4133" spans="35:36" x14ac:dyDescent="0.15">
      <c r="AI4133" s="5">
        <v>50920.820800000001</v>
      </c>
      <c r="AJ4133" s="5">
        <v>113052.52740000001</v>
      </c>
    </row>
    <row r="4134" spans="35:36" x14ac:dyDescent="0.15">
      <c r="AI4134" s="5">
        <v>51055.197</v>
      </c>
      <c r="AJ4134" s="5">
        <v>112958.4362</v>
      </c>
    </row>
    <row r="4135" spans="35:36" x14ac:dyDescent="0.15">
      <c r="AI4135" s="5">
        <v>51189.571499999998</v>
      </c>
      <c r="AJ4135" s="5">
        <v>112864.3462</v>
      </c>
    </row>
    <row r="4136" spans="35:36" x14ac:dyDescent="0.15">
      <c r="AI4136" s="5">
        <v>51323.947699999997</v>
      </c>
      <c r="AJ4136" s="5">
        <v>112770.255</v>
      </c>
    </row>
    <row r="4137" spans="35:36" x14ac:dyDescent="0.15">
      <c r="AI4137" s="5">
        <v>51458.322200000002</v>
      </c>
      <c r="AJ4137" s="5">
        <v>112676.1649</v>
      </c>
    </row>
    <row r="4138" spans="35:36" x14ac:dyDescent="0.15">
      <c r="AI4138" s="5">
        <v>51592.698400000001</v>
      </c>
      <c r="AJ4138" s="5">
        <v>112582.07369999999</v>
      </c>
    </row>
    <row r="4139" spans="35:36" x14ac:dyDescent="0.15">
      <c r="AI4139" s="5">
        <v>51727.072899999999</v>
      </c>
      <c r="AJ4139" s="5">
        <v>112487.9837</v>
      </c>
    </row>
    <row r="4140" spans="35:36" x14ac:dyDescent="0.15">
      <c r="AI4140" s="5">
        <v>51861.449000000001</v>
      </c>
      <c r="AJ4140" s="5">
        <v>112393.8925</v>
      </c>
    </row>
    <row r="4141" spans="35:36" x14ac:dyDescent="0.15">
      <c r="AI4141" s="5">
        <v>51995.823600000003</v>
      </c>
      <c r="AJ4141" s="5">
        <v>112299.8024</v>
      </c>
    </row>
    <row r="4142" spans="35:36" x14ac:dyDescent="0.15">
      <c r="AI4142" s="5">
        <v>52130.1996</v>
      </c>
      <c r="AJ4142" s="5">
        <v>112205.7113</v>
      </c>
    </row>
    <row r="4143" spans="35:36" x14ac:dyDescent="0.15">
      <c r="AI4143" s="5">
        <v>52264.574200000003</v>
      </c>
      <c r="AJ4143" s="5">
        <v>112111.62119999999</v>
      </c>
    </row>
    <row r="4144" spans="35:36" x14ac:dyDescent="0.15">
      <c r="AI4144" s="5">
        <v>52398.950299999997</v>
      </c>
      <c r="AJ4144" s="5">
        <v>112017.53</v>
      </c>
    </row>
    <row r="4145" spans="35:36" x14ac:dyDescent="0.15">
      <c r="AI4145" s="5">
        <v>52533.324800000002</v>
      </c>
      <c r="AJ4145" s="5">
        <v>111923.44</v>
      </c>
    </row>
    <row r="4146" spans="35:36" x14ac:dyDescent="0.15">
      <c r="AI4146" s="5">
        <v>52667.701000000001</v>
      </c>
      <c r="AJ4146" s="5">
        <v>111829.34880000001</v>
      </c>
    </row>
    <row r="4147" spans="35:36" x14ac:dyDescent="0.15">
      <c r="AI4147" s="5">
        <v>52802.075499999999</v>
      </c>
      <c r="AJ4147" s="5">
        <v>111735.25870000001</v>
      </c>
    </row>
    <row r="4148" spans="35:36" x14ac:dyDescent="0.15">
      <c r="AI4148" s="5">
        <v>52936.451699999998</v>
      </c>
      <c r="AJ4148" s="5">
        <v>111641.1675</v>
      </c>
    </row>
    <row r="4149" spans="35:36" x14ac:dyDescent="0.15">
      <c r="AI4149" s="5">
        <v>53070.826200000003</v>
      </c>
      <c r="AJ4149" s="5">
        <v>111547.0775</v>
      </c>
    </row>
    <row r="4150" spans="35:36" x14ac:dyDescent="0.15">
      <c r="AI4150" s="5">
        <v>53205.202299999997</v>
      </c>
      <c r="AJ4150" s="5">
        <v>111452.9863</v>
      </c>
    </row>
    <row r="4151" spans="35:36" x14ac:dyDescent="0.15">
      <c r="AI4151" s="5">
        <v>53339.5769</v>
      </c>
      <c r="AJ4151" s="5">
        <v>111358.8962</v>
      </c>
    </row>
    <row r="4152" spans="35:36" x14ac:dyDescent="0.15">
      <c r="AI4152" s="5">
        <v>53473.952899999997</v>
      </c>
      <c r="AJ4152" s="5">
        <v>111264.8051</v>
      </c>
    </row>
    <row r="4153" spans="35:36" x14ac:dyDescent="0.15">
      <c r="AI4153" s="5">
        <v>53608.327499999999</v>
      </c>
      <c r="AJ4153" s="5">
        <v>111170.715</v>
      </c>
    </row>
    <row r="4154" spans="35:36" x14ac:dyDescent="0.15">
      <c r="AI4154" s="5">
        <v>53742.703600000001</v>
      </c>
      <c r="AJ4154" s="5">
        <v>111076.6238</v>
      </c>
    </row>
    <row r="4155" spans="35:36" x14ac:dyDescent="0.15">
      <c r="AI4155" s="5">
        <v>53877.078099999999</v>
      </c>
      <c r="AJ4155" s="5">
        <v>110982.5338</v>
      </c>
    </row>
    <row r="4156" spans="35:36" x14ac:dyDescent="0.15">
      <c r="AI4156" s="5">
        <v>54011.454299999998</v>
      </c>
      <c r="AJ4156" s="5">
        <v>110888.44259999999</v>
      </c>
    </row>
    <row r="4157" spans="35:36" x14ac:dyDescent="0.15">
      <c r="AI4157" s="5">
        <v>54145.828800000003</v>
      </c>
      <c r="AJ4157" s="5">
        <v>110794.35249999999</v>
      </c>
    </row>
    <row r="4158" spans="35:36" x14ac:dyDescent="0.15">
      <c r="AI4158" s="5">
        <v>54280.205000000002</v>
      </c>
      <c r="AJ4158" s="5">
        <v>110700.2613</v>
      </c>
    </row>
    <row r="4159" spans="35:36" x14ac:dyDescent="0.15">
      <c r="AI4159" s="5">
        <v>54414.5795</v>
      </c>
      <c r="AJ4159" s="5">
        <v>110606.1713</v>
      </c>
    </row>
    <row r="4160" spans="35:36" x14ac:dyDescent="0.15">
      <c r="AI4160" s="5">
        <v>54548.955699999999</v>
      </c>
      <c r="AJ4160" s="5">
        <v>110512.08010000001</v>
      </c>
    </row>
    <row r="4161" spans="35:36" x14ac:dyDescent="0.15">
      <c r="AI4161" s="5">
        <v>54683.330199999997</v>
      </c>
      <c r="AJ4161" s="5">
        <v>110417.99</v>
      </c>
    </row>
    <row r="4162" spans="35:36" x14ac:dyDescent="0.15">
      <c r="AI4162" s="5">
        <v>54817.706299999998</v>
      </c>
      <c r="AJ4162" s="5">
        <v>110323.8988</v>
      </c>
    </row>
    <row r="4163" spans="35:36" x14ac:dyDescent="0.15">
      <c r="AI4163" s="5">
        <v>54952.080900000001</v>
      </c>
      <c r="AJ4163" s="5">
        <v>110229.8088</v>
      </c>
    </row>
    <row r="4164" spans="35:36" x14ac:dyDescent="0.15">
      <c r="AI4164" s="5">
        <v>55086.456899999997</v>
      </c>
      <c r="AJ4164" s="5">
        <v>110135.7176</v>
      </c>
    </row>
    <row r="4165" spans="35:36" x14ac:dyDescent="0.15">
      <c r="AI4165" s="5">
        <v>55220.8315</v>
      </c>
      <c r="AJ4165" s="5">
        <v>110041.6275</v>
      </c>
    </row>
    <row r="4166" spans="35:36" x14ac:dyDescent="0.15">
      <c r="AI4166" s="5">
        <v>55355.207600000002</v>
      </c>
      <c r="AJ4166" s="5">
        <v>109947.5364</v>
      </c>
    </row>
    <row r="4167" spans="35:36" x14ac:dyDescent="0.15">
      <c r="AI4167" s="5">
        <v>55489.5821</v>
      </c>
      <c r="AJ4167" s="5">
        <v>109853.4463</v>
      </c>
    </row>
    <row r="4168" spans="35:36" x14ac:dyDescent="0.15">
      <c r="AI4168" s="5">
        <v>55623.958299999998</v>
      </c>
      <c r="AJ4168" s="5">
        <v>109759.3551</v>
      </c>
    </row>
    <row r="4169" spans="35:36" x14ac:dyDescent="0.15">
      <c r="AI4169" s="5">
        <v>55758.332799999996</v>
      </c>
      <c r="AJ4169" s="5">
        <v>109665.2651</v>
      </c>
    </row>
    <row r="4170" spans="35:36" x14ac:dyDescent="0.15">
      <c r="AI4170" s="5">
        <v>55892.709000000003</v>
      </c>
      <c r="AJ4170" s="5">
        <v>109571.17389999999</v>
      </c>
    </row>
    <row r="4171" spans="35:36" x14ac:dyDescent="0.15">
      <c r="AI4171" s="5">
        <v>56027.083500000001</v>
      </c>
      <c r="AJ4171" s="5">
        <v>109477.08379999999</v>
      </c>
    </row>
    <row r="4172" spans="35:36" x14ac:dyDescent="0.15">
      <c r="AI4172" s="5">
        <v>56161.459699999999</v>
      </c>
      <c r="AJ4172" s="5">
        <v>109382.9926</v>
      </c>
    </row>
    <row r="4173" spans="35:36" x14ac:dyDescent="0.15">
      <c r="AI4173" s="5">
        <v>56295.834199999998</v>
      </c>
      <c r="AJ4173" s="5">
        <v>109288.9026</v>
      </c>
    </row>
    <row r="4174" spans="35:36" x14ac:dyDescent="0.15">
      <c r="AI4174" s="5">
        <v>56430.210299999999</v>
      </c>
      <c r="AJ4174" s="5">
        <v>109194.81140000001</v>
      </c>
    </row>
    <row r="4175" spans="35:36" x14ac:dyDescent="0.15">
      <c r="AI4175" s="5">
        <v>56564.584900000002</v>
      </c>
      <c r="AJ4175" s="5">
        <v>109100.7213</v>
      </c>
    </row>
    <row r="4176" spans="35:36" x14ac:dyDescent="0.15">
      <c r="AI4176" s="5">
        <v>56698.961000000003</v>
      </c>
      <c r="AJ4176" s="5">
        <v>109006.63009999999</v>
      </c>
    </row>
    <row r="4177" spans="35:36" x14ac:dyDescent="0.15">
      <c r="AI4177" s="5">
        <v>56833.335500000001</v>
      </c>
      <c r="AJ4177" s="5">
        <v>108912.5401</v>
      </c>
    </row>
    <row r="4178" spans="35:36" x14ac:dyDescent="0.15">
      <c r="AI4178" s="5">
        <v>56967.711600000002</v>
      </c>
      <c r="AJ4178" s="5">
        <v>108818.4489</v>
      </c>
    </row>
    <row r="4179" spans="35:36" x14ac:dyDescent="0.15">
      <c r="AI4179" s="5">
        <v>57102.086199999998</v>
      </c>
      <c r="AJ4179" s="5">
        <v>108724.3588</v>
      </c>
    </row>
    <row r="4180" spans="35:36" x14ac:dyDescent="0.15">
      <c r="AI4180" s="5">
        <v>57236.462299999999</v>
      </c>
      <c r="AJ4180" s="5">
        <v>108630.2677</v>
      </c>
    </row>
    <row r="4181" spans="35:36" x14ac:dyDescent="0.15">
      <c r="AI4181" s="5">
        <v>57370.836799999997</v>
      </c>
      <c r="AJ4181" s="5">
        <v>108536.1776</v>
      </c>
    </row>
    <row r="4182" spans="35:36" x14ac:dyDescent="0.15">
      <c r="AI4182" s="5">
        <v>57505.213000000003</v>
      </c>
      <c r="AJ4182" s="5">
        <v>108442.0864</v>
      </c>
    </row>
    <row r="4183" spans="35:36" x14ac:dyDescent="0.15">
      <c r="AI4183" s="5">
        <v>57639.587500000001</v>
      </c>
      <c r="AJ4183" s="5">
        <v>108347.9964</v>
      </c>
    </row>
    <row r="4184" spans="35:36" x14ac:dyDescent="0.15">
      <c r="AI4184" s="5">
        <v>57773.963600000003</v>
      </c>
      <c r="AJ4184" s="5">
        <v>108253.90519999999</v>
      </c>
    </row>
    <row r="4185" spans="35:36" x14ac:dyDescent="0.15">
      <c r="AI4185" s="5">
        <v>57908.338199999998</v>
      </c>
      <c r="AJ4185" s="5">
        <v>108159.81510000001</v>
      </c>
    </row>
    <row r="4186" spans="35:36" x14ac:dyDescent="0.15">
      <c r="AI4186" s="5">
        <v>58042.7143</v>
      </c>
      <c r="AJ4186" s="5">
        <v>108065.7239</v>
      </c>
    </row>
    <row r="4187" spans="35:36" x14ac:dyDescent="0.15">
      <c r="AI4187" s="5">
        <v>58177.088799999998</v>
      </c>
      <c r="AJ4187" s="5">
        <v>107971.6339</v>
      </c>
    </row>
    <row r="4188" spans="35:36" x14ac:dyDescent="0.15">
      <c r="AI4188" s="5">
        <v>58311.464999999997</v>
      </c>
      <c r="AJ4188" s="5">
        <v>107877.54270000001</v>
      </c>
    </row>
    <row r="4189" spans="35:36" x14ac:dyDescent="0.15">
      <c r="AI4189" s="5">
        <v>58445.839500000002</v>
      </c>
      <c r="AJ4189" s="5">
        <v>107783.4526</v>
      </c>
    </row>
    <row r="4190" spans="35:36" x14ac:dyDescent="0.15">
      <c r="AI4190" s="5">
        <v>37039.876799999998</v>
      </c>
      <c r="AJ4190" s="5">
        <v>122972.32739999999</v>
      </c>
    </row>
    <row r="4191" spans="35:36" x14ac:dyDescent="0.15">
      <c r="AI4191" s="5">
        <v>37174.252099999998</v>
      </c>
      <c r="AJ4191" s="5">
        <v>122878.2368</v>
      </c>
    </row>
    <row r="4192" spans="35:36" x14ac:dyDescent="0.15">
      <c r="AI4192" s="5">
        <v>37308.627500000002</v>
      </c>
      <c r="AJ4192" s="5">
        <v>122784.1461</v>
      </c>
    </row>
    <row r="4193" spans="35:36" x14ac:dyDescent="0.15">
      <c r="AI4193" s="5">
        <v>37443.002800000002</v>
      </c>
      <c r="AJ4193" s="5">
        <v>122690.0555</v>
      </c>
    </row>
    <row r="4194" spans="35:36" x14ac:dyDescent="0.15">
      <c r="AI4194" s="5">
        <v>37577.378199999999</v>
      </c>
      <c r="AJ4194" s="5">
        <v>122595.96490000001</v>
      </c>
    </row>
    <row r="4195" spans="35:36" x14ac:dyDescent="0.15">
      <c r="AI4195" s="5">
        <v>37711.753499999999</v>
      </c>
      <c r="AJ4195" s="5">
        <v>122501.8743</v>
      </c>
    </row>
    <row r="4196" spans="35:36" x14ac:dyDescent="0.15">
      <c r="AI4196" s="5">
        <v>37846.128799999999</v>
      </c>
      <c r="AJ4196" s="5">
        <v>122407.7836</v>
      </c>
    </row>
    <row r="4197" spans="35:36" x14ac:dyDescent="0.15">
      <c r="AI4197" s="5">
        <v>37980.504200000003</v>
      </c>
      <c r="AJ4197" s="5">
        <v>122313.693</v>
      </c>
    </row>
    <row r="4198" spans="35:36" x14ac:dyDescent="0.15">
      <c r="AI4198" s="5">
        <v>38114.879500000003</v>
      </c>
      <c r="AJ4198" s="5">
        <v>122219.6024</v>
      </c>
    </row>
    <row r="4199" spans="35:36" x14ac:dyDescent="0.15">
      <c r="AI4199" s="5">
        <v>38249.2549</v>
      </c>
      <c r="AJ4199" s="5">
        <v>122125.51179999999</v>
      </c>
    </row>
    <row r="4200" spans="35:36" x14ac:dyDescent="0.15">
      <c r="AI4200" s="5">
        <v>38383.630100000002</v>
      </c>
      <c r="AJ4200" s="5">
        <v>122031.4212</v>
      </c>
    </row>
    <row r="4201" spans="35:36" x14ac:dyDescent="0.15">
      <c r="AI4201" s="5">
        <v>38518.005400000002</v>
      </c>
      <c r="AJ4201" s="5">
        <v>121937.3306</v>
      </c>
    </row>
    <row r="4202" spans="35:36" x14ac:dyDescent="0.15">
      <c r="AI4202" s="5">
        <v>38652.380799999999</v>
      </c>
      <c r="AJ4202" s="5">
        <v>121843.2399</v>
      </c>
    </row>
    <row r="4203" spans="35:36" x14ac:dyDescent="0.15">
      <c r="AI4203" s="5">
        <v>38786.756099999999</v>
      </c>
      <c r="AJ4203" s="5">
        <v>121749.1493</v>
      </c>
    </row>
    <row r="4204" spans="35:36" x14ac:dyDescent="0.15">
      <c r="AI4204" s="5">
        <v>38921.131500000003</v>
      </c>
      <c r="AJ4204" s="5">
        <v>121655.05869999999</v>
      </c>
    </row>
    <row r="4205" spans="35:36" x14ac:dyDescent="0.15">
      <c r="AI4205" s="5">
        <v>39055.506800000003</v>
      </c>
      <c r="AJ4205" s="5">
        <v>121560.9681</v>
      </c>
    </row>
    <row r="4206" spans="35:36" x14ac:dyDescent="0.15">
      <c r="AI4206" s="5">
        <v>39189.882100000003</v>
      </c>
      <c r="AJ4206" s="5">
        <v>121466.8774</v>
      </c>
    </row>
    <row r="4207" spans="35:36" x14ac:dyDescent="0.15">
      <c r="AI4207" s="5">
        <v>39324.2575</v>
      </c>
      <c r="AJ4207" s="5">
        <v>121372.7868</v>
      </c>
    </row>
    <row r="4208" spans="35:36" x14ac:dyDescent="0.15">
      <c r="AI4208" s="5">
        <v>39458.632799999999</v>
      </c>
      <c r="AJ4208" s="5">
        <v>121278.69620000001</v>
      </c>
    </row>
    <row r="4209" spans="35:36" x14ac:dyDescent="0.15">
      <c r="AI4209" s="5">
        <v>39593.008199999997</v>
      </c>
      <c r="AJ4209" s="5">
        <v>121184.6056</v>
      </c>
    </row>
    <row r="4210" spans="35:36" x14ac:dyDescent="0.15">
      <c r="AI4210" s="5">
        <v>39727.383500000004</v>
      </c>
      <c r="AJ4210" s="5">
        <v>121090.51489999999</v>
      </c>
    </row>
    <row r="4211" spans="35:36" x14ac:dyDescent="0.15">
      <c r="AI4211" s="5">
        <v>39861.758800000003</v>
      </c>
      <c r="AJ4211" s="5">
        <v>120996.4243</v>
      </c>
    </row>
    <row r="4212" spans="35:36" x14ac:dyDescent="0.15">
      <c r="AI4212" s="5">
        <v>39996.1342</v>
      </c>
      <c r="AJ4212" s="5">
        <v>120902.3337</v>
      </c>
    </row>
    <row r="4213" spans="35:36" x14ac:dyDescent="0.15">
      <c r="AI4213" s="5">
        <v>40130.509400000003</v>
      </c>
      <c r="AJ4213" s="5">
        <v>120808.24310000001</v>
      </c>
    </row>
    <row r="4214" spans="35:36" x14ac:dyDescent="0.15">
      <c r="AI4214" s="5">
        <v>40264.8848</v>
      </c>
      <c r="AJ4214" s="5">
        <v>120714.1525</v>
      </c>
    </row>
    <row r="4215" spans="35:36" x14ac:dyDescent="0.15">
      <c r="AI4215" s="5">
        <v>40399.2601</v>
      </c>
      <c r="AJ4215" s="5">
        <v>120620.0619</v>
      </c>
    </row>
    <row r="4216" spans="35:36" x14ac:dyDescent="0.15">
      <c r="AI4216" s="5">
        <v>40533.635499999997</v>
      </c>
      <c r="AJ4216" s="5">
        <v>120525.9712</v>
      </c>
    </row>
    <row r="4217" spans="35:36" x14ac:dyDescent="0.15">
      <c r="AI4217" s="5">
        <v>40668.010799999996</v>
      </c>
      <c r="AJ4217" s="5">
        <v>120431.8806</v>
      </c>
    </row>
    <row r="4218" spans="35:36" x14ac:dyDescent="0.15">
      <c r="AI4218" s="5">
        <v>40802.386100000003</v>
      </c>
      <c r="AJ4218" s="5">
        <v>120337.79</v>
      </c>
    </row>
    <row r="4219" spans="35:36" x14ac:dyDescent="0.15">
      <c r="AI4219" s="5">
        <v>40936.761500000001</v>
      </c>
      <c r="AJ4219" s="5">
        <v>120243.6994</v>
      </c>
    </row>
    <row r="4220" spans="35:36" x14ac:dyDescent="0.15">
      <c r="AI4220" s="5">
        <v>41071.1368</v>
      </c>
      <c r="AJ4220" s="5">
        <v>120149.6087</v>
      </c>
    </row>
    <row r="4221" spans="35:36" x14ac:dyDescent="0.15">
      <c r="AI4221" s="5">
        <v>41205.512199999997</v>
      </c>
      <c r="AJ4221" s="5">
        <v>120055.5181</v>
      </c>
    </row>
    <row r="4222" spans="35:36" x14ac:dyDescent="0.15">
      <c r="AI4222" s="5">
        <v>41339.887499999997</v>
      </c>
      <c r="AJ4222" s="5">
        <v>119961.42750000001</v>
      </c>
    </row>
    <row r="4223" spans="35:36" x14ac:dyDescent="0.15">
      <c r="AI4223" s="5">
        <v>41474.262799999997</v>
      </c>
      <c r="AJ4223" s="5">
        <v>119867.3368</v>
      </c>
    </row>
    <row r="4224" spans="35:36" x14ac:dyDescent="0.15">
      <c r="AI4224" s="5">
        <v>41608.638200000001</v>
      </c>
      <c r="AJ4224" s="5">
        <v>119773.24619999999</v>
      </c>
    </row>
    <row r="4225" spans="35:36" x14ac:dyDescent="0.15">
      <c r="AI4225" s="5">
        <v>41743.013500000001</v>
      </c>
      <c r="AJ4225" s="5">
        <v>119679.1556</v>
      </c>
    </row>
    <row r="4226" spans="35:36" x14ac:dyDescent="0.15">
      <c r="AI4226" s="5">
        <v>41877.388800000001</v>
      </c>
      <c r="AJ4226" s="5">
        <v>119585.065</v>
      </c>
    </row>
    <row r="4227" spans="35:36" x14ac:dyDescent="0.15">
      <c r="AI4227" s="5">
        <v>42011.7641</v>
      </c>
      <c r="AJ4227" s="5">
        <v>119490.97440000001</v>
      </c>
    </row>
    <row r="4228" spans="35:36" x14ac:dyDescent="0.15">
      <c r="AI4228" s="5">
        <v>42146.139499999997</v>
      </c>
      <c r="AJ4228" s="5">
        <v>119396.8838</v>
      </c>
    </row>
    <row r="4229" spans="35:36" x14ac:dyDescent="0.15">
      <c r="AI4229" s="5">
        <v>42280.514799999997</v>
      </c>
      <c r="AJ4229" s="5">
        <v>119302.7931</v>
      </c>
    </row>
    <row r="4230" spans="35:36" x14ac:dyDescent="0.15">
      <c r="AI4230" s="5">
        <v>42414.890099999997</v>
      </c>
      <c r="AJ4230" s="5">
        <v>119208.7025</v>
      </c>
    </row>
    <row r="4231" spans="35:36" x14ac:dyDescent="0.15">
      <c r="AI4231" s="5">
        <v>42549.265500000001</v>
      </c>
      <c r="AJ4231" s="5">
        <v>119114.6119</v>
      </c>
    </row>
    <row r="4232" spans="35:36" x14ac:dyDescent="0.15">
      <c r="AI4232" s="5">
        <v>42683.640800000001</v>
      </c>
      <c r="AJ4232" s="5">
        <v>119020.52129999999</v>
      </c>
    </row>
    <row r="4233" spans="35:36" x14ac:dyDescent="0.15">
      <c r="AI4233" s="5">
        <v>42818.016199999998</v>
      </c>
      <c r="AJ4233" s="5">
        <v>118926.43060000001</v>
      </c>
    </row>
    <row r="4234" spans="35:36" x14ac:dyDescent="0.15">
      <c r="AI4234" s="5">
        <v>42952.391499999998</v>
      </c>
      <c r="AJ4234" s="5">
        <v>118832.34</v>
      </c>
    </row>
    <row r="4235" spans="35:36" x14ac:dyDescent="0.15">
      <c r="AI4235" s="5">
        <v>43086.766799999998</v>
      </c>
      <c r="AJ4235" s="5">
        <v>118738.2494</v>
      </c>
    </row>
    <row r="4236" spans="35:36" x14ac:dyDescent="0.15">
      <c r="AI4236" s="5">
        <v>43221.142200000002</v>
      </c>
      <c r="AJ4236" s="5">
        <v>118644.1588</v>
      </c>
    </row>
    <row r="4237" spans="35:36" x14ac:dyDescent="0.15">
      <c r="AI4237" s="5">
        <v>43355.517500000002</v>
      </c>
      <c r="AJ4237" s="5">
        <v>118550.0681</v>
      </c>
    </row>
    <row r="4238" spans="35:36" x14ac:dyDescent="0.15">
      <c r="AI4238" s="5">
        <v>43489.892899999999</v>
      </c>
      <c r="AJ4238" s="5">
        <v>118455.97749999999</v>
      </c>
    </row>
    <row r="4239" spans="35:36" x14ac:dyDescent="0.15">
      <c r="AI4239" s="5">
        <v>43624.268100000001</v>
      </c>
      <c r="AJ4239" s="5">
        <v>118361.8869</v>
      </c>
    </row>
    <row r="4240" spans="35:36" x14ac:dyDescent="0.15">
      <c r="AI4240" s="5">
        <v>43758.643400000001</v>
      </c>
      <c r="AJ4240" s="5">
        <v>118267.7963</v>
      </c>
    </row>
    <row r="4241" spans="35:36" x14ac:dyDescent="0.15">
      <c r="AI4241" s="5">
        <v>43893.018799999998</v>
      </c>
      <c r="AJ4241" s="5">
        <v>118173.70570000001</v>
      </c>
    </row>
    <row r="4242" spans="35:36" x14ac:dyDescent="0.15">
      <c r="AI4242" s="5">
        <v>44027.394099999998</v>
      </c>
      <c r="AJ4242" s="5">
        <v>118079.6151</v>
      </c>
    </row>
    <row r="4243" spans="35:36" x14ac:dyDescent="0.15">
      <c r="AI4243" s="5">
        <v>44161.769500000002</v>
      </c>
      <c r="AJ4243" s="5">
        <v>117985.52439999999</v>
      </c>
    </row>
    <row r="4244" spans="35:36" x14ac:dyDescent="0.15">
      <c r="AI4244" s="5">
        <v>44296.144800000002</v>
      </c>
      <c r="AJ4244" s="5">
        <v>117891.4338</v>
      </c>
    </row>
    <row r="4245" spans="35:36" x14ac:dyDescent="0.15">
      <c r="AI4245" s="5">
        <v>44430.520100000002</v>
      </c>
      <c r="AJ4245" s="5">
        <v>117797.3432</v>
      </c>
    </row>
    <row r="4246" spans="35:36" x14ac:dyDescent="0.15">
      <c r="AI4246" s="5">
        <v>44564.895499999999</v>
      </c>
      <c r="AJ4246" s="5">
        <v>117703.25260000001</v>
      </c>
    </row>
    <row r="4247" spans="35:36" x14ac:dyDescent="0.15">
      <c r="AI4247" s="5">
        <v>44699.270799999998</v>
      </c>
      <c r="AJ4247" s="5">
        <v>117609.16190000001</v>
      </c>
    </row>
    <row r="4248" spans="35:36" x14ac:dyDescent="0.15">
      <c r="AI4248" s="5">
        <v>44833.646200000003</v>
      </c>
      <c r="AJ4248" s="5">
        <v>117515.0713</v>
      </c>
    </row>
    <row r="4249" spans="35:36" x14ac:dyDescent="0.15">
      <c r="AI4249" s="5">
        <v>44968.021500000003</v>
      </c>
      <c r="AJ4249" s="5">
        <v>117420.9807</v>
      </c>
    </row>
    <row r="4250" spans="35:36" x14ac:dyDescent="0.15">
      <c r="AI4250" s="5">
        <v>45102.396800000002</v>
      </c>
      <c r="AJ4250" s="5">
        <v>117326.8901</v>
      </c>
    </row>
    <row r="4251" spans="35:36" x14ac:dyDescent="0.15">
      <c r="AI4251" s="5">
        <v>45236.772100000002</v>
      </c>
      <c r="AJ4251" s="5">
        <v>117232.79949999999</v>
      </c>
    </row>
    <row r="4252" spans="35:36" x14ac:dyDescent="0.15">
      <c r="AI4252" s="5">
        <v>45371.147400000002</v>
      </c>
      <c r="AJ4252" s="5">
        <v>117138.7089</v>
      </c>
    </row>
    <row r="4253" spans="35:36" x14ac:dyDescent="0.15">
      <c r="AI4253" s="5">
        <v>45505.522799999999</v>
      </c>
      <c r="AJ4253" s="5">
        <v>117044.6182</v>
      </c>
    </row>
    <row r="4254" spans="35:36" x14ac:dyDescent="0.15">
      <c r="AI4254" s="5">
        <v>45639.898099999999</v>
      </c>
      <c r="AJ4254" s="5">
        <v>116950.5276</v>
      </c>
    </row>
    <row r="4255" spans="35:36" x14ac:dyDescent="0.15">
      <c r="AI4255" s="5">
        <v>45774.273500000003</v>
      </c>
      <c r="AJ4255" s="5">
        <v>116856.43700000001</v>
      </c>
    </row>
    <row r="4256" spans="35:36" x14ac:dyDescent="0.15">
      <c r="AI4256" s="5">
        <v>45908.648800000003</v>
      </c>
      <c r="AJ4256" s="5">
        <v>116762.34639999999</v>
      </c>
    </row>
    <row r="4257" spans="35:36" x14ac:dyDescent="0.15">
      <c r="AI4257" s="5">
        <v>46043.024100000002</v>
      </c>
      <c r="AJ4257" s="5">
        <v>116668.25569999999</v>
      </c>
    </row>
    <row r="4258" spans="35:36" x14ac:dyDescent="0.15">
      <c r="AI4258" s="5">
        <v>46177.3995</v>
      </c>
      <c r="AJ4258" s="5">
        <v>116574.1651</v>
      </c>
    </row>
    <row r="4259" spans="35:36" x14ac:dyDescent="0.15">
      <c r="AI4259" s="5">
        <v>46311.774799999999</v>
      </c>
      <c r="AJ4259" s="5">
        <v>116480.0745</v>
      </c>
    </row>
    <row r="4260" spans="35:36" x14ac:dyDescent="0.15">
      <c r="AI4260" s="5">
        <v>46446.150199999996</v>
      </c>
      <c r="AJ4260" s="5">
        <v>116385.98390000001</v>
      </c>
    </row>
    <row r="4261" spans="35:36" x14ac:dyDescent="0.15">
      <c r="AI4261" s="5">
        <v>46580.525500000003</v>
      </c>
      <c r="AJ4261" s="5">
        <v>116291.89320000001</v>
      </c>
    </row>
    <row r="4262" spans="35:36" x14ac:dyDescent="0.15">
      <c r="AI4262" s="5">
        <v>46714.900800000003</v>
      </c>
      <c r="AJ4262" s="5">
        <v>116197.8026</v>
      </c>
    </row>
    <row r="4263" spans="35:36" x14ac:dyDescent="0.15">
      <c r="AI4263" s="5">
        <v>46849.2762</v>
      </c>
      <c r="AJ4263" s="5">
        <v>116103.712</v>
      </c>
    </row>
    <row r="4264" spans="35:36" x14ac:dyDescent="0.15">
      <c r="AI4264" s="5">
        <v>46983.651400000002</v>
      </c>
      <c r="AJ4264" s="5">
        <v>116009.6214</v>
      </c>
    </row>
    <row r="4265" spans="35:36" x14ac:dyDescent="0.15">
      <c r="AI4265" s="5">
        <v>47118.0268</v>
      </c>
      <c r="AJ4265" s="5">
        <v>115915.53079999999</v>
      </c>
    </row>
    <row r="4266" spans="35:36" x14ac:dyDescent="0.15">
      <c r="AI4266" s="5">
        <v>47252.402099999999</v>
      </c>
      <c r="AJ4266" s="5">
        <v>115821.4402</v>
      </c>
    </row>
    <row r="4267" spans="35:36" x14ac:dyDescent="0.15">
      <c r="AI4267" s="5">
        <v>47386.777499999997</v>
      </c>
      <c r="AJ4267" s="5">
        <v>115727.3495</v>
      </c>
    </row>
    <row r="4268" spans="35:36" x14ac:dyDescent="0.15">
      <c r="AI4268" s="5">
        <v>47521.152800000003</v>
      </c>
      <c r="AJ4268" s="5">
        <v>115633.2589</v>
      </c>
    </row>
    <row r="4269" spans="35:36" x14ac:dyDescent="0.15">
      <c r="AI4269" s="5">
        <v>47655.528100000003</v>
      </c>
      <c r="AJ4269" s="5">
        <v>115539.1683</v>
      </c>
    </row>
    <row r="4270" spans="35:36" x14ac:dyDescent="0.15">
      <c r="AI4270" s="5">
        <v>47789.9035</v>
      </c>
      <c r="AJ4270" s="5">
        <v>115445.07769999999</v>
      </c>
    </row>
    <row r="4271" spans="35:36" x14ac:dyDescent="0.15">
      <c r="AI4271" s="5">
        <v>47924.2788</v>
      </c>
      <c r="AJ4271" s="5">
        <v>115350.98699999999</v>
      </c>
    </row>
    <row r="4272" spans="35:36" x14ac:dyDescent="0.15">
      <c r="AI4272" s="5">
        <v>48058.654199999997</v>
      </c>
      <c r="AJ4272" s="5">
        <v>115256.8964</v>
      </c>
    </row>
    <row r="4273" spans="35:36" x14ac:dyDescent="0.15">
      <c r="AI4273" s="5">
        <v>48193.029499999997</v>
      </c>
      <c r="AJ4273" s="5">
        <v>115162.8058</v>
      </c>
    </row>
    <row r="4274" spans="35:36" x14ac:dyDescent="0.15">
      <c r="AI4274" s="5">
        <v>48327.404799999997</v>
      </c>
      <c r="AJ4274" s="5">
        <v>115068.71520000001</v>
      </c>
    </row>
    <row r="4275" spans="35:36" x14ac:dyDescent="0.15">
      <c r="AI4275" s="5">
        <v>48461.780200000001</v>
      </c>
      <c r="AJ4275" s="5">
        <v>114974.62450000001</v>
      </c>
    </row>
    <row r="4276" spans="35:36" x14ac:dyDescent="0.15">
      <c r="AI4276" s="5">
        <v>48596.155500000001</v>
      </c>
      <c r="AJ4276" s="5">
        <v>114880.53389999999</v>
      </c>
    </row>
    <row r="4277" spans="35:36" x14ac:dyDescent="0.15">
      <c r="AI4277" s="5">
        <v>48730.5308</v>
      </c>
      <c r="AJ4277" s="5">
        <v>114786.4433</v>
      </c>
    </row>
    <row r="4278" spans="35:36" x14ac:dyDescent="0.15">
      <c r="AI4278" s="5">
        <v>48864.9061</v>
      </c>
      <c r="AJ4278" s="5">
        <v>114692.3527</v>
      </c>
    </row>
    <row r="4279" spans="35:36" x14ac:dyDescent="0.15">
      <c r="AI4279" s="5">
        <v>48999.2814</v>
      </c>
      <c r="AJ4279" s="5">
        <v>114598.26210000001</v>
      </c>
    </row>
    <row r="4280" spans="35:36" x14ac:dyDescent="0.15">
      <c r="AI4280" s="5">
        <v>49133.656799999997</v>
      </c>
      <c r="AJ4280" s="5">
        <v>114504.1715</v>
      </c>
    </row>
    <row r="4281" spans="35:36" x14ac:dyDescent="0.15">
      <c r="AI4281" s="5">
        <v>49268.032099999997</v>
      </c>
      <c r="AJ4281" s="5">
        <v>114410.0808</v>
      </c>
    </row>
    <row r="4282" spans="35:36" x14ac:dyDescent="0.15">
      <c r="AI4282" s="5">
        <v>49402.407500000001</v>
      </c>
      <c r="AJ4282" s="5">
        <v>114315.9902</v>
      </c>
    </row>
    <row r="4283" spans="35:36" x14ac:dyDescent="0.15">
      <c r="AI4283" s="5">
        <v>49536.782800000001</v>
      </c>
      <c r="AJ4283" s="5">
        <v>114221.8996</v>
      </c>
    </row>
    <row r="4284" spans="35:36" x14ac:dyDescent="0.15">
      <c r="AI4284" s="5">
        <v>49671.158100000001</v>
      </c>
      <c r="AJ4284" s="5">
        <v>114127.80899999999</v>
      </c>
    </row>
    <row r="4285" spans="35:36" x14ac:dyDescent="0.15">
      <c r="AI4285" s="5">
        <v>49805.533499999998</v>
      </c>
      <c r="AJ4285" s="5">
        <v>114033.71829999999</v>
      </c>
    </row>
    <row r="4286" spans="35:36" x14ac:dyDescent="0.15">
      <c r="AI4286" s="5">
        <v>49939.908799999997</v>
      </c>
      <c r="AJ4286" s="5">
        <v>113939.6277</v>
      </c>
    </row>
    <row r="4287" spans="35:36" x14ac:dyDescent="0.15">
      <c r="AI4287" s="5">
        <v>50074.284200000002</v>
      </c>
      <c r="AJ4287" s="5">
        <v>113845.5371</v>
      </c>
    </row>
    <row r="4288" spans="35:36" x14ac:dyDescent="0.15">
      <c r="AI4288" s="5">
        <v>50208.659500000002</v>
      </c>
      <c r="AJ4288" s="5">
        <v>113751.44650000001</v>
      </c>
    </row>
    <row r="4289" spans="35:36" x14ac:dyDescent="0.15">
      <c r="AI4289" s="5">
        <v>50343.034800000001</v>
      </c>
      <c r="AJ4289" s="5">
        <v>113657.3558</v>
      </c>
    </row>
    <row r="4290" spans="35:36" x14ac:dyDescent="0.15">
      <c r="AI4290" s="5">
        <v>50477.410100000001</v>
      </c>
      <c r="AJ4290" s="5">
        <v>113563.2653</v>
      </c>
    </row>
    <row r="4291" spans="35:36" x14ac:dyDescent="0.15">
      <c r="AI4291" s="5">
        <v>50611.7863</v>
      </c>
      <c r="AJ4291" s="5">
        <v>113469.1741</v>
      </c>
    </row>
    <row r="4292" spans="35:36" x14ac:dyDescent="0.15">
      <c r="AI4292" s="5">
        <v>50746.160799999998</v>
      </c>
      <c r="AJ4292" s="5">
        <v>113375.084</v>
      </c>
    </row>
    <row r="4293" spans="35:36" x14ac:dyDescent="0.15">
      <c r="AI4293" s="5">
        <v>50880.536899999999</v>
      </c>
      <c r="AJ4293" s="5">
        <v>113280.99280000001</v>
      </c>
    </row>
    <row r="4294" spans="35:36" x14ac:dyDescent="0.15">
      <c r="AI4294" s="5">
        <v>51014.911500000002</v>
      </c>
      <c r="AJ4294" s="5">
        <v>113186.9028</v>
      </c>
    </row>
    <row r="4295" spans="35:36" x14ac:dyDescent="0.15">
      <c r="AI4295" s="5">
        <v>51149.287600000003</v>
      </c>
      <c r="AJ4295" s="5">
        <v>113092.8116</v>
      </c>
    </row>
    <row r="4296" spans="35:36" x14ac:dyDescent="0.15">
      <c r="AI4296" s="5">
        <v>51283.662100000001</v>
      </c>
      <c r="AJ4296" s="5">
        <v>112998.7215</v>
      </c>
    </row>
    <row r="4297" spans="35:36" x14ac:dyDescent="0.15">
      <c r="AI4297" s="5">
        <v>51418.0383</v>
      </c>
      <c r="AJ4297" s="5">
        <v>112904.6303</v>
      </c>
    </row>
    <row r="4298" spans="35:36" x14ac:dyDescent="0.15">
      <c r="AI4298" s="5">
        <v>51552.412799999998</v>
      </c>
      <c r="AJ4298" s="5">
        <v>112810.54029999999</v>
      </c>
    </row>
    <row r="4299" spans="35:36" x14ac:dyDescent="0.15">
      <c r="AI4299" s="5">
        <v>51686.788999999997</v>
      </c>
      <c r="AJ4299" s="5">
        <v>112716.4491</v>
      </c>
    </row>
    <row r="4300" spans="35:36" x14ac:dyDescent="0.15">
      <c r="AI4300" s="5">
        <v>51821.163500000002</v>
      </c>
      <c r="AJ4300" s="5">
        <v>112622.359</v>
      </c>
    </row>
    <row r="4301" spans="35:36" x14ac:dyDescent="0.15">
      <c r="AI4301" s="5">
        <v>51955.539599999996</v>
      </c>
      <c r="AJ4301" s="5">
        <v>112528.26790000001</v>
      </c>
    </row>
    <row r="4302" spans="35:36" x14ac:dyDescent="0.15">
      <c r="AI4302" s="5">
        <v>52089.914199999999</v>
      </c>
      <c r="AJ4302" s="5">
        <v>112434.1778</v>
      </c>
    </row>
    <row r="4303" spans="35:36" x14ac:dyDescent="0.15">
      <c r="AI4303" s="5">
        <v>52224.290300000001</v>
      </c>
      <c r="AJ4303" s="5">
        <v>112340.0866</v>
      </c>
    </row>
    <row r="4304" spans="35:36" x14ac:dyDescent="0.15">
      <c r="AI4304" s="5">
        <v>52358.664799999999</v>
      </c>
      <c r="AJ4304" s="5">
        <v>112245.9966</v>
      </c>
    </row>
    <row r="4305" spans="35:36" x14ac:dyDescent="0.15">
      <c r="AI4305" s="5">
        <v>52493.0409</v>
      </c>
      <c r="AJ4305" s="5">
        <v>112151.9054</v>
      </c>
    </row>
    <row r="4306" spans="35:36" x14ac:dyDescent="0.15">
      <c r="AI4306" s="5">
        <v>52627.415500000003</v>
      </c>
      <c r="AJ4306" s="5">
        <v>112057.8153</v>
      </c>
    </row>
    <row r="4307" spans="35:36" x14ac:dyDescent="0.15">
      <c r="AI4307" s="5">
        <v>52761.791599999997</v>
      </c>
      <c r="AJ4307" s="5">
        <v>111963.72410000001</v>
      </c>
    </row>
    <row r="4308" spans="35:36" x14ac:dyDescent="0.15">
      <c r="AI4308" s="5">
        <v>52896.166100000002</v>
      </c>
      <c r="AJ4308" s="5">
        <v>111869.6341</v>
      </c>
    </row>
    <row r="4309" spans="35:36" x14ac:dyDescent="0.15">
      <c r="AI4309" s="5">
        <v>53030.542300000001</v>
      </c>
      <c r="AJ4309" s="5">
        <v>111775.5429</v>
      </c>
    </row>
    <row r="4310" spans="35:36" x14ac:dyDescent="0.15">
      <c r="AI4310" s="5">
        <v>53164.916799999999</v>
      </c>
      <c r="AJ4310" s="5">
        <v>111681.4528</v>
      </c>
    </row>
    <row r="4311" spans="35:36" x14ac:dyDescent="0.15">
      <c r="AI4311" s="5">
        <v>53299.292999999998</v>
      </c>
      <c r="AJ4311" s="5">
        <v>111587.3616</v>
      </c>
    </row>
    <row r="4312" spans="35:36" x14ac:dyDescent="0.15">
      <c r="AI4312" s="5">
        <v>53433.667500000003</v>
      </c>
      <c r="AJ4312" s="5">
        <v>111493.27159999999</v>
      </c>
    </row>
    <row r="4313" spans="35:36" x14ac:dyDescent="0.15">
      <c r="AI4313" s="5">
        <v>53568.043599999997</v>
      </c>
      <c r="AJ4313" s="5">
        <v>111399.1804</v>
      </c>
    </row>
    <row r="4314" spans="35:36" x14ac:dyDescent="0.15">
      <c r="AI4314" s="5">
        <v>53702.4182</v>
      </c>
      <c r="AJ4314" s="5">
        <v>111305.0903</v>
      </c>
    </row>
    <row r="4315" spans="35:36" x14ac:dyDescent="0.15">
      <c r="AI4315" s="5">
        <v>53836.794199999997</v>
      </c>
      <c r="AJ4315" s="5">
        <v>111210.99920000001</v>
      </c>
    </row>
    <row r="4316" spans="35:36" x14ac:dyDescent="0.15">
      <c r="AI4316" s="5">
        <v>53971.168799999999</v>
      </c>
      <c r="AJ4316" s="5">
        <v>111116.9091</v>
      </c>
    </row>
    <row r="4317" spans="35:36" x14ac:dyDescent="0.15">
      <c r="AI4317" s="5">
        <v>54105.544900000001</v>
      </c>
      <c r="AJ4317" s="5">
        <v>111022.81789999999</v>
      </c>
    </row>
    <row r="4318" spans="35:36" x14ac:dyDescent="0.15">
      <c r="AI4318" s="5">
        <v>54239.919399999999</v>
      </c>
      <c r="AJ4318" s="5">
        <v>110928.7279</v>
      </c>
    </row>
    <row r="4319" spans="35:36" x14ac:dyDescent="0.15">
      <c r="AI4319" s="5">
        <v>54374.295599999998</v>
      </c>
      <c r="AJ4319" s="5">
        <v>110834.6367</v>
      </c>
    </row>
    <row r="4320" spans="35:36" x14ac:dyDescent="0.15">
      <c r="AI4320" s="5">
        <v>54508.670100000003</v>
      </c>
      <c r="AJ4320" s="5">
        <v>110740.5466</v>
      </c>
    </row>
    <row r="4321" spans="35:36" x14ac:dyDescent="0.15">
      <c r="AI4321" s="5">
        <v>54643.046300000002</v>
      </c>
      <c r="AJ4321" s="5">
        <v>110646.45540000001</v>
      </c>
    </row>
    <row r="4322" spans="35:36" x14ac:dyDescent="0.15">
      <c r="AI4322" s="5">
        <v>54777.4208</v>
      </c>
      <c r="AJ4322" s="5">
        <v>110552.3654</v>
      </c>
    </row>
    <row r="4323" spans="35:36" x14ac:dyDescent="0.15">
      <c r="AI4323" s="5">
        <v>54911.796999999999</v>
      </c>
      <c r="AJ4323" s="5">
        <v>110458.2742</v>
      </c>
    </row>
    <row r="4324" spans="35:36" x14ac:dyDescent="0.15">
      <c r="AI4324" s="5">
        <v>55046.171499999997</v>
      </c>
      <c r="AJ4324" s="5">
        <v>110364.1841</v>
      </c>
    </row>
    <row r="4325" spans="35:36" x14ac:dyDescent="0.15">
      <c r="AI4325" s="5">
        <v>55180.547599999998</v>
      </c>
      <c r="AJ4325" s="5">
        <v>110270.09299999999</v>
      </c>
    </row>
    <row r="4326" spans="35:36" x14ac:dyDescent="0.15">
      <c r="AI4326" s="5">
        <v>55314.922200000001</v>
      </c>
      <c r="AJ4326" s="5">
        <v>110176.00290000001</v>
      </c>
    </row>
    <row r="4327" spans="35:36" x14ac:dyDescent="0.15">
      <c r="AI4327" s="5">
        <v>55449.298199999997</v>
      </c>
      <c r="AJ4327" s="5">
        <v>110081.9117</v>
      </c>
    </row>
    <row r="4328" spans="35:36" x14ac:dyDescent="0.15">
      <c r="AI4328" s="5">
        <v>55583.6728</v>
      </c>
      <c r="AJ4328" s="5">
        <v>109987.8217</v>
      </c>
    </row>
    <row r="4329" spans="35:36" x14ac:dyDescent="0.15">
      <c r="AI4329" s="5">
        <v>55718.048900000002</v>
      </c>
      <c r="AJ4329" s="5">
        <v>109893.73050000001</v>
      </c>
    </row>
    <row r="4330" spans="35:36" x14ac:dyDescent="0.15">
      <c r="AI4330" s="5">
        <v>55852.4234</v>
      </c>
      <c r="AJ4330" s="5">
        <v>109799.6404</v>
      </c>
    </row>
    <row r="4331" spans="35:36" x14ac:dyDescent="0.15">
      <c r="AI4331" s="5">
        <v>55986.799599999998</v>
      </c>
      <c r="AJ4331" s="5">
        <v>109705.54919999999</v>
      </c>
    </row>
    <row r="4332" spans="35:36" x14ac:dyDescent="0.15">
      <c r="AI4332" s="5">
        <v>56121.174099999997</v>
      </c>
      <c r="AJ4332" s="5">
        <v>109611.4592</v>
      </c>
    </row>
    <row r="4333" spans="35:36" x14ac:dyDescent="0.15">
      <c r="AI4333" s="5">
        <v>56255.550300000003</v>
      </c>
      <c r="AJ4333" s="5">
        <v>109517.368</v>
      </c>
    </row>
    <row r="4334" spans="35:36" x14ac:dyDescent="0.15">
      <c r="AI4334" s="5">
        <v>56389.924800000001</v>
      </c>
      <c r="AJ4334" s="5">
        <v>109423.2779</v>
      </c>
    </row>
    <row r="4335" spans="35:36" x14ac:dyDescent="0.15">
      <c r="AI4335" s="5">
        <v>56524.300999999999</v>
      </c>
      <c r="AJ4335" s="5">
        <v>109329.18670000001</v>
      </c>
    </row>
    <row r="4336" spans="35:36" x14ac:dyDescent="0.15">
      <c r="AI4336" s="5">
        <v>56658.675499999998</v>
      </c>
      <c r="AJ4336" s="5">
        <v>109235.09669999999</v>
      </c>
    </row>
    <row r="4337" spans="35:36" x14ac:dyDescent="0.15">
      <c r="AI4337" s="5">
        <v>56793.051599999999</v>
      </c>
      <c r="AJ4337" s="5">
        <v>109141.0055</v>
      </c>
    </row>
    <row r="4338" spans="35:36" x14ac:dyDescent="0.15">
      <c r="AI4338" s="5">
        <v>56927.426200000002</v>
      </c>
      <c r="AJ4338" s="5">
        <v>109046.9154</v>
      </c>
    </row>
    <row r="4339" spans="35:36" x14ac:dyDescent="0.15">
      <c r="AI4339" s="5">
        <v>57061.802199999998</v>
      </c>
      <c r="AJ4339" s="5">
        <v>108952.82429999999</v>
      </c>
    </row>
    <row r="4340" spans="35:36" x14ac:dyDescent="0.15">
      <c r="AI4340" s="5">
        <v>57196.176800000001</v>
      </c>
      <c r="AJ4340" s="5">
        <v>108858.7341</v>
      </c>
    </row>
    <row r="4341" spans="35:36" x14ac:dyDescent="0.15">
      <c r="AI4341" s="5">
        <v>57330.552900000002</v>
      </c>
      <c r="AJ4341" s="5">
        <v>108764.643</v>
      </c>
    </row>
    <row r="4342" spans="35:36" x14ac:dyDescent="0.15">
      <c r="AI4342" s="5">
        <v>57464.9274</v>
      </c>
      <c r="AJ4342" s="5">
        <v>108670.553</v>
      </c>
    </row>
    <row r="4343" spans="35:36" x14ac:dyDescent="0.15">
      <c r="AI4343" s="5">
        <v>57599.303599999999</v>
      </c>
      <c r="AJ4343" s="5">
        <v>108576.4618</v>
      </c>
    </row>
    <row r="4344" spans="35:36" x14ac:dyDescent="0.15">
      <c r="AI4344" s="5">
        <v>57733.678099999997</v>
      </c>
      <c r="AJ4344" s="5">
        <v>108482.3717</v>
      </c>
    </row>
    <row r="4345" spans="35:36" x14ac:dyDescent="0.15">
      <c r="AI4345" s="5">
        <v>57868.054300000003</v>
      </c>
      <c r="AJ4345" s="5">
        <v>108388.28049999999</v>
      </c>
    </row>
    <row r="4346" spans="35:36" x14ac:dyDescent="0.15">
      <c r="AI4346" s="5">
        <v>58002.428800000002</v>
      </c>
      <c r="AJ4346" s="5">
        <v>108294.1905</v>
      </c>
    </row>
    <row r="4347" spans="35:36" x14ac:dyDescent="0.15">
      <c r="AI4347" s="5">
        <v>58136.805</v>
      </c>
      <c r="AJ4347" s="5">
        <v>108200.0993</v>
      </c>
    </row>
    <row r="4348" spans="35:36" x14ac:dyDescent="0.15">
      <c r="AI4348" s="5">
        <v>58271.179499999998</v>
      </c>
      <c r="AJ4348" s="5">
        <v>108106.0092</v>
      </c>
    </row>
    <row r="4349" spans="35:36" x14ac:dyDescent="0.15">
      <c r="AI4349" s="5">
        <v>58405.5556</v>
      </c>
      <c r="AJ4349" s="5">
        <v>108011.91800000001</v>
      </c>
    </row>
    <row r="4350" spans="35:36" x14ac:dyDescent="0.15">
      <c r="AI4350" s="5">
        <v>58539.930200000003</v>
      </c>
      <c r="AJ4350" s="5">
        <v>107917.8279</v>
      </c>
    </row>
    <row r="4351" spans="35:36" x14ac:dyDescent="0.15">
      <c r="AI4351" s="5">
        <v>37133.967400000001</v>
      </c>
      <c r="AJ4351" s="5">
        <v>123106.7026</v>
      </c>
    </row>
    <row r="4352" spans="35:36" x14ac:dyDescent="0.15">
      <c r="AI4352" s="5">
        <v>37268.342700000001</v>
      </c>
      <c r="AJ4352" s="5">
        <v>123012.61199999999</v>
      </c>
    </row>
    <row r="4353" spans="35:36" x14ac:dyDescent="0.15">
      <c r="AI4353" s="5">
        <v>37402.718000000001</v>
      </c>
      <c r="AJ4353" s="5">
        <v>122918.5214</v>
      </c>
    </row>
    <row r="4354" spans="35:36" x14ac:dyDescent="0.15">
      <c r="AI4354" s="5">
        <v>37537.093399999998</v>
      </c>
      <c r="AJ4354" s="5">
        <v>122824.4308</v>
      </c>
    </row>
    <row r="4355" spans="35:36" x14ac:dyDescent="0.15">
      <c r="AI4355" s="5">
        <v>37671.468699999998</v>
      </c>
      <c r="AJ4355" s="5">
        <v>122730.3401</v>
      </c>
    </row>
    <row r="4356" spans="35:36" x14ac:dyDescent="0.15">
      <c r="AI4356" s="5">
        <v>37805.844100000002</v>
      </c>
      <c r="AJ4356" s="5">
        <v>122636.24950000001</v>
      </c>
    </row>
    <row r="4357" spans="35:36" x14ac:dyDescent="0.15">
      <c r="AI4357" s="5">
        <v>37940.219400000002</v>
      </c>
      <c r="AJ4357" s="5">
        <v>122542.15889999999</v>
      </c>
    </row>
    <row r="4358" spans="35:36" x14ac:dyDescent="0.15">
      <c r="AI4358" s="5">
        <v>38074.594700000001</v>
      </c>
      <c r="AJ4358" s="5">
        <v>122448.0683</v>
      </c>
    </row>
    <row r="4359" spans="35:36" x14ac:dyDescent="0.15">
      <c r="AI4359" s="5">
        <v>38208.970099999999</v>
      </c>
      <c r="AJ4359" s="5">
        <v>122353.9776</v>
      </c>
    </row>
    <row r="4360" spans="35:36" x14ac:dyDescent="0.15">
      <c r="AI4360" s="5">
        <v>38343.345399999998</v>
      </c>
      <c r="AJ4360" s="5">
        <v>122259.887</v>
      </c>
    </row>
    <row r="4361" spans="35:36" x14ac:dyDescent="0.15">
      <c r="AI4361" s="5">
        <v>38477.720699999998</v>
      </c>
      <c r="AJ4361" s="5">
        <v>122165.79640000001</v>
      </c>
    </row>
    <row r="4362" spans="35:36" x14ac:dyDescent="0.15">
      <c r="AI4362" s="5">
        <v>38612.095999999998</v>
      </c>
      <c r="AJ4362" s="5">
        <v>122071.7058</v>
      </c>
    </row>
    <row r="4363" spans="35:36" x14ac:dyDescent="0.15">
      <c r="AI4363" s="5">
        <v>38746.471400000002</v>
      </c>
      <c r="AJ4363" s="5">
        <v>121977.6152</v>
      </c>
    </row>
    <row r="4364" spans="35:36" x14ac:dyDescent="0.15">
      <c r="AI4364" s="5">
        <v>38880.846700000002</v>
      </c>
      <c r="AJ4364" s="5">
        <v>121883.5246</v>
      </c>
    </row>
    <row r="4365" spans="35:36" x14ac:dyDescent="0.15">
      <c r="AI4365" s="5">
        <v>39015.222000000002</v>
      </c>
      <c r="AJ4365" s="5">
        <v>121789.4339</v>
      </c>
    </row>
    <row r="4366" spans="35:36" x14ac:dyDescent="0.15">
      <c r="AI4366" s="5">
        <v>39149.597399999999</v>
      </c>
      <c r="AJ4366" s="5">
        <v>121695.34329999999</v>
      </c>
    </row>
    <row r="4367" spans="35:36" x14ac:dyDescent="0.15">
      <c r="AI4367" s="5">
        <v>39283.972699999998</v>
      </c>
      <c r="AJ4367" s="5">
        <v>121601.2527</v>
      </c>
    </row>
    <row r="4368" spans="35:36" x14ac:dyDescent="0.15">
      <c r="AI4368" s="5">
        <v>39418.348100000003</v>
      </c>
      <c r="AJ4368" s="5">
        <v>121507.1621</v>
      </c>
    </row>
    <row r="4369" spans="35:36" x14ac:dyDescent="0.15">
      <c r="AI4369" s="5">
        <v>39552.723400000003</v>
      </c>
      <c r="AJ4369" s="5">
        <v>121413.0714</v>
      </c>
    </row>
    <row r="4370" spans="35:36" x14ac:dyDescent="0.15">
      <c r="AI4370" s="5">
        <v>39687.098700000002</v>
      </c>
      <c r="AJ4370" s="5">
        <v>121318.9808</v>
      </c>
    </row>
    <row r="4371" spans="35:36" x14ac:dyDescent="0.15">
      <c r="AI4371" s="5">
        <v>39821.474099999999</v>
      </c>
      <c r="AJ4371" s="5">
        <v>121224.89019999999</v>
      </c>
    </row>
    <row r="4372" spans="35:36" x14ac:dyDescent="0.15">
      <c r="AI4372" s="5">
        <v>39955.849399999999</v>
      </c>
      <c r="AJ4372" s="5">
        <v>121130.7996</v>
      </c>
    </row>
    <row r="4373" spans="35:36" x14ac:dyDescent="0.15">
      <c r="AI4373" s="5">
        <v>40090.224800000004</v>
      </c>
      <c r="AJ4373" s="5">
        <v>121036.7089</v>
      </c>
    </row>
    <row r="4374" spans="35:36" x14ac:dyDescent="0.15">
      <c r="AI4374" s="5">
        <v>40224.6</v>
      </c>
      <c r="AJ4374" s="5">
        <v>120942.61840000001</v>
      </c>
    </row>
    <row r="4375" spans="35:36" x14ac:dyDescent="0.15">
      <c r="AI4375" s="5">
        <v>40358.975299999998</v>
      </c>
      <c r="AJ4375" s="5">
        <v>120848.52770000001</v>
      </c>
    </row>
    <row r="4376" spans="35:36" x14ac:dyDescent="0.15">
      <c r="AI4376" s="5">
        <v>40493.350700000003</v>
      </c>
      <c r="AJ4376" s="5">
        <v>120754.4371</v>
      </c>
    </row>
    <row r="4377" spans="35:36" x14ac:dyDescent="0.15">
      <c r="AI4377" s="5">
        <v>40627.726000000002</v>
      </c>
      <c r="AJ4377" s="5">
        <v>120660.3465</v>
      </c>
    </row>
    <row r="4378" spans="35:36" x14ac:dyDescent="0.15">
      <c r="AI4378" s="5">
        <v>40762.1014</v>
      </c>
      <c r="AJ4378" s="5">
        <v>120566.2559</v>
      </c>
    </row>
    <row r="4379" spans="35:36" x14ac:dyDescent="0.15">
      <c r="AI4379" s="5">
        <v>40896.476699999999</v>
      </c>
      <c r="AJ4379" s="5">
        <v>120472.1652</v>
      </c>
    </row>
    <row r="4380" spans="35:36" x14ac:dyDescent="0.15">
      <c r="AI4380" s="5">
        <v>41030.851999999999</v>
      </c>
      <c r="AJ4380" s="5">
        <v>120378.07460000001</v>
      </c>
    </row>
    <row r="4381" spans="35:36" x14ac:dyDescent="0.15">
      <c r="AI4381" s="5">
        <v>41165.227400000003</v>
      </c>
      <c r="AJ4381" s="5">
        <v>120283.984</v>
      </c>
    </row>
    <row r="4382" spans="35:36" x14ac:dyDescent="0.15">
      <c r="AI4382" s="5">
        <v>41299.602700000003</v>
      </c>
      <c r="AJ4382" s="5">
        <v>120189.8934</v>
      </c>
    </row>
    <row r="4383" spans="35:36" x14ac:dyDescent="0.15">
      <c r="AI4383" s="5">
        <v>41433.9781</v>
      </c>
      <c r="AJ4383" s="5">
        <v>120095.8027</v>
      </c>
    </row>
    <row r="4384" spans="35:36" x14ac:dyDescent="0.15">
      <c r="AI4384" s="5">
        <v>41568.3534</v>
      </c>
      <c r="AJ4384" s="5">
        <v>120001.7121</v>
      </c>
    </row>
    <row r="4385" spans="35:36" x14ac:dyDescent="0.15">
      <c r="AI4385" s="5">
        <v>41702.7287</v>
      </c>
      <c r="AJ4385" s="5">
        <v>119907.62149999999</v>
      </c>
    </row>
    <row r="4386" spans="35:36" x14ac:dyDescent="0.15">
      <c r="AI4386" s="5">
        <v>41837.104099999997</v>
      </c>
      <c r="AJ4386" s="5">
        <v>119813.5309</v>
      </c>
    </row>
    <row r="4387" spans="35:36" x14ac:dyDescent="0.15">
      <c r="AI4387" s="5">
        <v>41971.479299999999</v>
      </c>
      <c r="AJ4387" s="5">
        <v>119719.4403</v>
      </c>
    </row>
    <row r="4388" spans="35:36" x14ac:dyDescent="0.15">
      <c r="AI4388" s="5">
        <v>42105.854700000004</v>
      </c>
      <c r="AJ4388" s="5">
        <v>119625.34970000001</v>
      </c>
    </row>
    <row r="4389" spans="35:36" x14ac:dyDescent="0.15">
      <c r="AI4389" s="5">
        <v>42240.23</v>
      </c>
      <c r="AJ4389" s="5">
        <v>119531.25900000001</v>
      </c>
    </row>
    <row r="4390" spans="35:36" x14ac:dyDescent="0.15">
      <c r="AI4390" s="5">
        <v>42374.6054</v>
      </c>
      <c r="AJ4390" s="5">
        <v>119437.1684</v>
      </c>
    </row>
    <row r="4391" spans="35:36" x14ac:dyDescent="0.15">
      <c r="AI4391" s="5">
        <v>42508.9807</v>
      </c>
      <c r="AJ4391" s="5">
        <v>119343.0778</v>
      </c>
    </row>
    <row r="4392" spans="35:36" x14ac:dyDescent="0.15">
      <c r="AI4392" s="5">
        <v>42643.356</v>
      </c>
      <c r="AJ4392" s="5">
        <v>119248.9872</v>
      </c>
    </row>
    <row r="4393" spans="35:36" x14ac:dyDescent="0.15">
      <c r="AI4393" s="5">
        <v>42777.731399999997</v>
      </c>
      <c r="AJ4393" s="5">
        <v>119154.8965</v>
      </c>
    </row>
    <row r="4394" spans="35:36" x14ac:dyDescent="0.15">
      <c r="AI4394" s="5">
        <v>42912.106699999997</v>
      </c>
      <c r="AJ4394" s="5">
        <v>119060.80590000001</v>
      </c>
    </row>
    <row r="4395" spans="35:36" x14ac:dyDescent="0.15">
      <c r="AI4395" s="5">
        <v>43046.482100000001</v>
      </c>
      <c r="AJ4395" s="5">
        <v>118966.7153</v>
      </c>
    </row>
    <row r="4396" spans="35:36" x14ac:dyDescent="0.15">
      <c r="AI4396" s="5">
        <v>43180.857400000001</v>
      </c>
      <c r="AJ4396" s="5">
        <v>118872.6247</v>
      </c>
    </row>
    <row r="4397" spans="35:36" x14ac:dyDescent="0.15">
      <c r="AI4397" s="5">
        <v>43315.2327</v>
      </c>
      <c r="AJ4397" s="5">
        <v>118778.534</v>
      </c>
    </row>
    <row r="4398" spans="35:36" x14ac:dyDescent="0.15">
      <c r="AI4398" s="5">
        <v>43449.608099999998</v>
      </c>
      <c r="AJ4398" s="5">
        <v>118684.4434</v>
      </c>
    </row>
    <row r="4399" spans="35:36" x14ac:dyDescent="0.15">
      <c r="AI4399" s="5">
        <v>43583.983399999997</v>
      </c>
      <c r="AJ4399" s="5">
        <v>118590.35279999999</v>
      </c>
    </row>
    <row r="4400" spans="35:36" x14ac:dyDescent="0.15">
      <c r="AI4400" s="5">
        <v>43718.358699999997</v>
      </c>
      <c r="AJ4400" s="5">
        <v>118496.2622</v>
      </c>
    </row>
    <row r="4401" spans="35:36" x14ac:dyDescent="0.15">
      <c r="AI4401" s="5">
        <v>43852.733999999997</v>
      </c>
      <c r="AJ4401" s="5">
        <v>118402.1716</v>
      </c>
    </row>
    <row r="4402" spans="35:36" x14ac:dyDescent="0.15">
      <c r="AI4402" s="5">
        <v>43987.109400000001</v>
      </c>
      <c r="AJ4402" s="5">
        <v>118308.08100000001</v>
      </c>
    </row>
    <row r="4403" spans="35:36" x14ac:dyDescent="0.15">
      <c r="AI4403" s="5">
        <v>44121.484700000001</v>
      </c>
      <c r="AJ4403" s="5">
        <v>118213.9903</v>
      </c>
    </row>
    <row r="4404" spans="35:36" x14ac:dyDescent="0.15">
      <c r="AI4404" s="5">
        <v>44255.86</v>
      </c>
      <c r="AJ4404" s="5">
        <v>118119.89969999999</v>
      </c>
    </row>
    <row r="4405" spans="35:36" x14ac:dyDescent="0.15">
      <c r="AI4405" s="5">
        <v>44390.235399999998</v>
      </c>
      <c r="AJ4405" s="5">
        <v>118025.8091</v>
      </c>
    </row>
    <row r="4406" spans="35:36" x14ac:dyDescent="0.15">
      <c r="AI4406" s="5">
        <v>44524.610699999997</v>
      </c>
      <c r="AJ4406" s="5">
        <v>117931.7185</v>
      </c>
    </row>
    <row r="4407" spans="35:36" x14ac:dyDescent="0.15">
      <c r="AI4407" s="5">
        <v>44658.986100000002</v>
      </c>
      <c r="AJ4407" s="5">
        <v>117837.6278</v>
      </c>
    </row>
    <row r="4408" spans="35:36" x14ac:dyDescent="0.15">
      <c r="AI4408" s="5">
        <v>44793.361400000002</v>
      </c>
      <c r="AJ4408" s="5">
        <v>117743.53720000001</v>
      </c>
    </row>
    <row r="4409" spans="35:36" x14ac:dyDescent="0.15">
      <c r="AI4409" s="5">
        <v>44927.736700000001</v>
      </c>
      <c r="AJ4409" s="5">
        <v>117649.4466</v>
      </c>
    </row>
    <row r="4410" spans="35:36" x14ac:dyDescent="0.15">
      <c r="AI4410" s="5">
        <v>45062.112099999998</v>
      </c>
      <c r="AJ4410" s="5">
        <v>117555.3559</v>
      </c>
    </row>
    <row r="4411" spans="35:36" x14ac:dyDescent="0.15">
      <c r="AI4411" s="5">
        <v>45196.487399999998</v>
      </c>
      <c r="AJ4411" s="5">
        <v>117461.2653</v>
      </c>
    </row>
    <row r="4412" spans="35:36" x14ac:dyDescent="0.15">
      <c r="AI4412" s="5">
        <v>45330.862699999998</v>
      </c>
      <c r="AJ4412" s="5">
        <v>117367.17479999999</v>
      </c>
    </row>
    <row r="4413" spans="35:36" x14ac:dyDescent="0.15">
      <c r="AI4413" s="5">
        <v>45465.237999999998</v>
      </c>
      <c r="AJ4413" s="5">
        <v>117273.08409999999</v>
      </c>
    </row>
    <row r="4414" spans="35:36" x14ac:dyDescent="0.15">
      <c r="AI4414" s="5">
        <v>45599.613400000002</v>
      </c>
      <c r="AJ4414" s="5">
        <v>117178.9935</v>
      </c>
    </row>
    <row r="4415" spans="35:36" x14ac:dyDescent="0.15">
      <c r="AI4415" s="5">
        <v>45733.988700000002</v>
      </c>
      <c r="AJ4415" s="5">
        <v>117084.9029</v>
      </c>
    </row>
    <row r="4416" spans="35:36" x14ac:dyDescent="0.15">
      <c r="AI4416" s="5">
        <v>45868.364000000001</v>
      </c>
      <c r="AJ4416" s="5">
        <v>116990.81230000001</v>
      </c>
    </row>
    <row r="4417" spans="35:36" x14ac:dyDescent="0.15">
      <c r="AI4417" s="5">
        <v>46002.739399999999</v>
      </c>
      <c r="AJ4417" s="5">
        <v>116896.7216</v>
      </c>
    </row>
    <row r="4418" spans="35:36" x14ac:dyDescent="0.15">
      <c r="AI4418" s="5">
        <v>46137.114699999998</v>
      </c>
      <c r="AJ4418" s="5">
        <v>116802.63099999999</v>
      </c>
    </row>
    <row r="4419" spans="35:36" x14ac:dyDescent="0.15">
      <c r="AI4419" s="5">
        <v>46271.49</v>
      </c>
      <c r="AJ4419" s="5">
        <v>116708.5404</v>
      </c>
    </row>
    <row r="4420" spans="35:36" x14ac:dyDescent="0.15">
      <c r="AI4420" s="5">
        <v>46405.865400000002</v>
      </c>
      <c r="AJ4420" s="5">
        <v>116614.4497</v>
      </c>
    </row>
    <row r="4421" spans="35:36" x14ac:dyDescent="0.15">
      <c r="AI4421" s="5">
        <v>46540.240700000002</v>
      </c>
      <c r="AJ4421" s="5">
        <v>116520.3591</v>
      </c>
    </row>
    <row r="4422" spans="35:36" x14ac:dyDescent="0.15">
      <c r="AI4422" s="5">
        <v>46674.616099999999</v>
      </c>
      <c r="AJ4422" s="5">
        <v>116426.26850000001</v>
      </c>
    </row>
    <row r="4423" spans="35:36" x14ac:dyDescent="0.15">
      <c r="AI4423" s="5">
        <v>46808.991399999999</v>
      </c>
      <c r="AJ4423" s="5">
        <v>116332.1779</v>
      </c>
    </row>
    <row r="4424" spans="35:36" x14ac:dyDescent="0.15">
      <c r="AI4424" s="5">
        <v>46943.366699999999</v>
      </c>
      <c r="AJ4424" s="5">
        <v>116238.08719999999</v>
      </c>
    </row>
    <row r="4425" spans="35:36" x14ac:dyDescent="0.15">
      <c r="AI4425" s="5">
        <v>47077.741999999998</v>
      </c>
      <c r="AJ4425" s="5">
        <v>116143.9967</v>
      </c>
    </row>
    <row r="4426" spans="35:36" x14ac:dyDescent="0.15">
      <c r="AI4426" s="5">
        <v>47212.117299999998</v>
      </c>
      <c r="AJ4426" s="5">
        <v>116049.90609999999</v>
      </c>
    </row>
    <row r="4427" spans="35:36" x14ac:dyDescent="0.15">
      <c r="AI4427" s="5">
        <v>47346.492700000003</v>
      </c>
      <c r="AJ4427" s="5">
        <v>115955.81540000001</v>
      </c>
    </row>
    <row r="4428" spans="35:36" x14ac:dyDescent="0.15">
      <c r="AI4428" s="5">
        <v>47480.868000000002</v>
      </c>
      <c r="AJ4428" s="5">
        <v>115861.7248</v>
      </c>
    </row>
    <row r="4429" spans="35:36" x14ac:dyDescent="0.15">
      <c r="AI4429" s="5">
        <v>47615.243399999999</v>
      </c>
      <c r="AJ4429" s="5">
        <v>115767.6342</v>
      </c>
    </row>
    <row r="4430" spans="35:36" x14ac:dyDescent="0.15">
      <c r="AI4430" s="5">
        <v>47749.618699999999</v>
      </c>
      <c r="AJ4430" s="5">
        <v>115673.5435</v>
      </c>
    </row>
    <row r="4431" spans="35:36" x14ac:dyDescent="0.15">
      <c r="AI4431" s="5">
        <v>47883.993999999999</v>
      </c>
      <c r="AJ4431" s="5">
        <v>115579.4529</v>
      </c>
    </row>
    <row r="4432" spans="35:36" x14ac:dyDescent="0.15">
      <c r="AI4432" s="5">
        <v>48018.369400000003</v>
      </c>
      <c r="AJ4432" s="5">
        <v>115485.36229999999</v>
      </c>
    </row>
    <row r="4433" spans="35:36" x14ac:dyDescent="0.15">
      <c r="AI4433" s="5">
        <v>48152.744700000003</v>
      </c>
      <c r="AJ4433" s="5">
        <v>115391.2717</v>
      </c>
    </row>
    <row r="4434" spans="35:36" x14ac:dyDescent="0.15">
      <c r="AI4434" s="5">
        <v>48287.1201</v>
      </c>
      <c r="AJ4434" s="5">
        <v>115297.181</v>
      </c>
    </row>
    <row r="4435" spans="35:36" x14ac:dyDescent="0.15">
      <c r="AI4435" s="5">
        <v>48421.4954</v>
      </c>
      <c r="AJ4435" s="5">
        <v>115203.0904</v>
      </c>
    </row>
    <row r="4436" spans="35:36" x14ac:dyDescent="0.15">
      <c r="AI4436" s="5">
        <v>48555.870699999999</v>
      </c>
      <c r="AJ4436" s="5">
        <v>115108.99980000001</v>
      </c>
    </row>
    <row r="4437" spans="35:36" x14ac:dyDescent="0.15">
      <c r="AI4437" s="5">
        <v>48690.246099999997</v>
      </c>
      <c r="AJ4437" s="5">
        <v>115014.90919999999</v>
      </c>
    </row>
    <row r="4438" spans="35:36" x14ac:dyDescent="0.15">
      <c r="AI4438" s="5">
        <v>48824.621299999999</v>
      </c>
      <c r="AJ4438" s="5">
        <v>114920.8186</v>
      </c>
    </row>
    <row r="4439" spans="35:36" x14ac:dyDescent="0.15">
      <c r="AI4439" s="5">
        <v>48958.996700000003</v>
      </c>
      <c r="AJ4439" s="5">
        <v>114826.728</v>
      </c>
    </row>
    <row r="4440" spans="35:36" x14ac:dyDescent="0.15">
      <c r="AI4440" s="5">
        <v>49093.372000000003</v>
      </c>
      <c r="AJ4440" s="5">
        <v>114732.6373</v>
      </c>
    </row>
    <row r="4441" spans="35:36" x14ac:dyDescent="0.15">
      <c r="AI4441" s="5">
        <v>49227.7474</v>
      </c>
      <c r="AJ4441" s="5">
        <v>114638.54670000001</v>
      </c>
    </row>
    <row r="4442" spans="35:36" x14ac:dyDescent="0.15">
      <c r="AI4442" s="5">
        <v>49362.1227</v>
      </c>
      <c r="AJ4442" s="5">
        <v>114544.4561</v>
      </c>
    </row>
    <row r="4443" spans="35:36" x14ac:dyDescent="0.15">
      <c r="AI4443" s="5">
        <v>49496.498</v>
      </c>
      <c r="AJ4443" s="5">
        <v>114450.3655</v>
      </c>
    </row>
    <row r="4444" spans="35:36" x14ac:dyDescent="0.15">
      <c r="AI4444" s="5">
        <v>49630.873399999997</v>
      </c>
      <c r="AJ4444" s="5">
        <v>114356.2748</v>
      </c>
    </row>
    <row r="4445" spans="35:36" x14ac:dyDescent="0.15">
      <c r="AI4445" s="5">
        <v>49765.248699999996</v>
      </c>
      <c r="AJ4445" s="5">
        <v>114262.1842</v>
      </c>
    </row>
    <row r="4446" spans="35:36" x14ac:dyDescent="0.15">
      <c r="AI4446" s="5">
        <v>49899.624100000001</v>
      </c>
      <c r="AJ4446" s="5">
        <v>114168.09359999999</v>
      </c>
    </row>
    <row r="4447" spans="35:36" x14ac:dyDescent="0.15">
      <c r="AI4447" s="5">
        <v>50033.999400000001</v>
      </c>
      <c r="AJ4447" s="5">
        <v>114074.003</v>
      </c>
    </row>
    <row r="4448" spans="35:36" x14ac:dyDescent="0.15">
      <c r="AI4448" s="5">
        <v>50168.3747</v>
      </c>
      <c r="AJ4448" s="5">
        <v>113979.9123</v>
      </c>
    </row>
    <row r="4449" spans="35:36" x14ac:dyDescent="0.15">
      <c r="AI4449" s="5">
        <v>50302.750099999997</v>
      </c>
      <c r="AJ4449" s="5">
        <v>113885.8217</v>
      </c>
    </row>
    <row r="4450" spans="35:36" x14ac:dyDescent="0.15">
      <c r="AI4450" s="5">
        <v>50437.125399999997</v>
      </c>
      <c r="AJ4450" s="5">
        <v>113791.7311</v>
      </c>
    </row>
    <row r="4451" spans="35:36" x14ac:dyDescent="0.15">
      <c r="AI4451" s="5">
        <v>50571.500699999997</v>
      </c>
      <c r="AJ4451" s="5">
        <v>113697.64049999999</v>
      </c>
    </row>
    <row r="4452" spans="35:36" x14ac:dyDescent="0.15">
      <c r="AI4452" s="5">
        <v>50705.876799999998</v>
      </c>
      <c r="AJ4452" s="5">
        <v>113603.5493</v>
      </c>
    </row>
    <row r="4453" spans="35:36" x14ac:dyDescent="0.15">
      <c r="AI4453" s="5">
        <v>50840.251400000001</v>
      </c>
      <c r="AJ4453" s="5">
        <v>113509.4593</v>
      </c>
    </row>
    <row r="4454" spans="35:36" x14ac:dyDescent="0.15">
      <c r="AI4454" s="5">
        <v>50974.627500000002</v>
      </c>
      <c r="AJ4454" s="5">
        <v>113415.36810000001</v>
      </c>
    </row>
    <row r="4455" spans="35:36" x14ac:dyDescent="0.15">
      <c r="AI4455" s="5">
        <v>51109.002</v>
      </c>
      <c r="AJ4455" s="5">
        <v>113321.27800000001</v>
      </c>
    </row>
    <row r="4456" spans="35:36" x14ac:dyDescent="0.15">
      <c r="AI4456" s="5">
        <v>51243.378199999999</v>
      </c>
      <c r="AJ4456" s="5">
        <v>113227.1868</v>
      </c>
    </row>
    <row r="4457" spans="35:36" x14ac:dyDescent="0.15">
      <c r="AI4457" s="5">
        <v>51377.752699999997</v>
      </c>
      <c r="AJ4457" s="5">
        <v>113133.0968</v>
      </c>
    </row>
    <row r="4458" spans="35:36" x14ac:dyDescent="0.15">
      <c r="AI4458" s="5">
        <v>51512.128900000003</v>
      </c>
      <c r="AJ4458" s="5">
        <v>113039.0056</v>
      </c>
    </row>
    <row r="4459" spans="35:36" x14ac:dyDescent="0.15">
      <c r="AI4459" s="5">
        <v>51646.503400000001</v>
      </c>
      <c r="AJ4459" s="5">
        <v>112944.9155</v>
      </c>
    </row>
    <row r="4460" spans="35:36" x14ac:dyDescent="0.15">
      <c r="AI4460" s="5">
        <v>51780.879500000003</v>
      </c>
      <c r="AJ4460" s="5">
        <v>112850.82429999999</v>
      </c>
    </row>
    <row r="4461" spans="35:36" x14ac:dyDescent="0.15">
      <c r="AI4461" s="5">
        <v>51915.254099999998</v>
      </c>
      <c r="AJ4461" s="5">
        <v>112756.7343</v>
      </c>
    </row>
    <row r="4462" spans="35:36" x14ac:dyDescent="0.15">
      <c r="AI4462" s="5">
        <v>52049.630100000002</v>
      </c>
      <c r="AJ4462" s="5">
        <v>112662.6431</v>
      </c>
    </row>
    <row r="4463" spans="35:36" x14ac:dyDescent="0.15">
      <c r="AI4463" s="5">
        <v>52184.004699999998</v>
      </c>
      <c r="AJ4463" s="5">
        <v>112568.553</v>
      </c>
    </row>
    <row r="4464" spans="35:36" x14ac:dyDescent="0.15">
      <c r="AI4464" s="5">
        <v>52318.380799999999</v>
      </c>
      <c r="AJ4464" s="5">
        <v>112474.46189999999</v>
      </c>
    </row>
    <row r="4465" spans="35:36" x14ac:dyDescent="0.15">
      <c r="AI4465" s="5">
        <v>52452.755299999997</v>
      </c>
      <c r="AJ4465" s="5">
        <v>112380.37179999999</v>
      </c>
    </row>
    <row r="4466" spans="35:36" x14ac:dyDescent="0.15">
      <c r="AI4466" s="5">
        <v>52587.131500000003</v>
      </c>
      <c r="AJ4466" s="5">
        <v>112286.2806</v>
      </c>
    </row>
    <row r="4467" spans="35:36" x14ac:dyDescent="0.15">
      <c r="AI4467" s="5">
        <v>52721.506000000001</v>
      </c>
      <c r="AJ4467" s="5">
        <v>112192.1906</v>
      </c>
    </row>
    <row r="4468" spans="35:36" x14ac:dyDescent="0.15">
      <c r="AI4468" s="5">
        <v>52855.8822</v>
      </c>
      <c r="AJ4468" s="5">
        <v>112098.09940000001</v>
      </c>
    </row>
    <row r="4469" spans="35:36" x14ac:dyDescent="0.15">
      <c r="AI4469" s="5">
        <v>52990.256699999998</v>
      </c>
      <c r="AJ4469" s="5">
        <v>112004.00930000001</v>
      </c>
    </row>
    <row r="4470" spans="35:36" x14ac:dyDescent="0.15">
      <c r="AI4470" s="5">
        <v>53124.632899999997</v>
      </c>
      <c r="AJ4470" s="5">
        <v>111909.9181</v>
      </c>
    </row>
    <row r="4471" spans="35:36" x14ac:dyDescent="0.15">
      <c r="AI4471" s="5">
        <v>53259.007400000002</v>
      </c>
      <c r="AJ4471" s="5">
        <v>111815.8281</v>
      </c>
    </row>
    <row r="4472" spans="35:36" x14ac:dyDescent="0.15">
      <c r="AI4472" s="5">
        <v>53393.383500000004</v>
      </c>
      <c r="AJ4472" s="5">
        <v>111721.7369</v>
      </c>
    </row>
    <row r="4473" spans="35:36" x14ac:dyDescent="0.15">
      <c r="AI4473" s="5">
        <v>53527.758099999999</v>
      </c>
      <c r="AJ4473" s="5">
        <v>111627.6468</v>
      </c>
    </row>
    <row r="4474" spans="35:36" x14ac:dyDescent="0.15">
      <c r="AI4474" s="5">
        <v>53662.134100000003</v>
      </c>
      <c r="AJ4474" s="5">
        <v>111533.5557</v>
      </c>
    </row>
    <row r="4475" spans="35:36" x14ac:dyDescent="0.15">
      <c r="AI4475" s="5">
        <v>53796.508699999998</v>
      </c>
      <c r="AJ4475" s="5">
        <v>111439.4656</v>
      </c>
    </row>
    <row r="4476" spans="35:36" x14ac:dyDescent="0.15">
      <c r="AI4476" s="5">
        <v>53930.8848</v>
      </c>
      <c r="AJ4476" s="5">
        <v>111345.3744</v>
      </c>
    </row>
    <row r="4477" spans="35:36" x14ac:dyDescent="0.15">
      <c r="AI4477" s="5">
        <v>54065.259299999998</v>
      </c>
      <c r="AJ4477" s="5">
        <v>111251.2844</v>
      </c>
    </row>
    <row r="4478" spans="35:36" x14ac:dyDescent="0.15">
      <c r="AI4478" s="5">
        <v>54199.635499999997</v>
      </c>
      <c r="AJ4478" s="5">
        <v>111157.19319999999</v>
      </c>
    </row>
    <row r="4479" spans="35:36" x14ac:dyDescent="0.15">
      <c r="AI4479" s="5">
        <v>54334.01</v>
      </c>
      <c r="AJ4479" s="5">
        <v>111063.10309999999</v>
      </c>
    </row>
    <row r="4480" spans="35:36" x14ac:dyDescent="0.15">
      <c r="AI4480" s="5">
        <v>54468.386200000001</v>
      </c>
      <c r="AJ4480" s="5">
        <v>110969.0119</v>
      </c>
    </row>
    <row r="4481" spans="35:36" x14ac:dyDescent="0.15">
      <c r="AI4481" s="5">
        <v>54602.760699999999</v>
      </c>
      <c r="AJ4481" s="5">
        <v>110874.9219</v>
      </c>
    </row>
    <row r="4482" spans="35:36" x14ac:dyDescent="0.15">
      <c r="AI4482" s="5">
        <v>54737.136899999998</v>
      </c>
      <c r="AJ4482" s="5">
        <v>110780.83070000001</v>
      </c>
    </row>
    <row r="4483" spans="35:36" x14ac:dyDescent="0.15">
      <c r="AI4483" s="5">
        <v>54871.511400000003</v>
      </c>
      <c r="AJ4483" s="5">
        <v>110686.7406</v>
      </c>
    </row>
    <row r="4484" spans="35:36" x14ac:dyDescent="0.15">
      <c r="AI4484" s="5">
        <v>55005.887499999997</v>
      </c>
      <c r="AJ4484" s="5">
        <v>110592.64939999999</v>
      </c>
    </row>
    <row r="4485" spans="35:36" x14ac:dyDescent="0.15">
      <c r="AI4485" s="5">
        <v>55140.2621</v>
      </c>
      <c r="AJ4485" s="5">
        <v>110498.5594</v>
      </c>
    </row>
    <row r="4486" spans="35:36" x14ac:dyDescent="0.15">
      <c r="AI4486" s="5">
        <v>55274.638099999996</v>
      </c>
      <c r="AJ4486" s="5">
        <v>110404.4682</v>
      </c>
    </row>
    <row r="4487" spans="35:36" x14ac:dyDescent="0.15">
      <c r="AI4487" s="5">
        <v>55409.012699999999</v>
      </c>
      <c r="AJ4487" s="5">
        <v>110310.3781</v>
      </c>
    </row>
    <row r="4488" spans="35:36" x14ac:dyDescent="0.15">
      <c r="AI4488" s="5">
        <v>55543.388800000001</v>
      </c>
      <c r="AJ4488" s="5">
        <v>110216.287</v>
      </c>
    </row>
    <row r="4489" spans="35:36" x14ac:dyDescent="0.15">
      <c r="AI4489" s="5">
        <v>55677.763299999999</v>
      </c>
      <c r="AJ4489" s="5">
        <v>110122.1969</v>
      </c>
    </row>
    <row r="4490" spans="35:36" x14ac:dyDescent="0.15">
      <c r="AI4490" s="5">
        <v>55812.139499999997</v>
      </c>
      <c r="AJ4490" s="5">
        <v>110028.1057</v>
      </c>
    </row>
    <row r="4491" spans="35:36" x14ac:dyDescent="0.15">
      <c r="AI4491" s="5">
        <v>55946.514000000003</v>
      </c>
      <c r="AJ4491" s="5">
        <v>109934.0157</v>
      </c>
    </row>
    <row r="4492" spans="35:36" x14ac:dyDescent="0.15">
      <c r="AI4492" s="5">
        <v>56080.890200000002</v>
      </c>
      <c r="AJ4492" s="5">
        <v>109839.92449999999</v>
      </c>
    </row>
    <row r="4493" spans="35:36" x14ac:dyDescent="0.15">
      <c r="AI4493" s="5">
        <v>56215.2647</v>
      </c>
      <c r="AJ4493" s="5">
        <v>109745.83440000001</v>
      </c>
    </row>
    <row r="4494" spans="35:36" x14ac:dyDescent="0.15">
      <c r="AI4494" s="5">
        <v>56349.640800000001</v>
      </c>
      <c r="AJ4494" s="5">
        <v>109651.7432</v>
      </c>
    </row>
    <row r="4495" spans="35:36" x14ac:dyDescent="0.15">
      <c r="AI4495" s="5">
        <v>56484.015399999997</v>
      </c>
      <c r="AJ4495" s="5">
        <v>109557.6532</v>
      </c>
    </row>
    <row r="4496" spans="35:36" x14ac:dyDescent="0.15">
      <c r="AI4496" s="5">
        <v>56618.391499999998</v>
      </c>
      <c r="AJ4496" s="5">
        <v>109463.56200000001</v>
      </c>
    </row>
    <row r="4497" spans="35:36" x14ac:dyDescent="0.15">
      <c r="AI4497" s="5">
        <v>56752.766000000003</v>
      </c>
      <c r="AJ4497" s="5">
        <v>109369.4719</v>
      </c>
    </row>
    <row r="4498" spans="35:36" x14ac:dyDescent="0.15">
      <c r="AI4498" s="5">
        <v>56887.142200000002</v>
      </c>
      <c r="AJ4498" s="5">
        <v>109275.38069999999</v>
      </c>
    </row>
    <row r="4499" spans="35:36" x14ac:dyDescent="0.15">
      <c r="AI4499" s="5">
        <v>57021.5167</v>
      </c>
      <c r="AJ4499" s="5">
        <v>109181.2907</v>
      </c>
    </row>
    <row r="4500" spans="35:36" x14ac:dyDescent="0.15">
      <c r="AI4500" s="5">
        <v>57155.892800000001</v>
      </c>
      <c r="AJ4500" s="5">
        <v>109087.1995</v>
      </c>
    </row>
    <row r="4501" spans="35:36" x14ac:dyDescent="0.15">
      <c r="AI4501" s="5">
        <v>57290.267399999997</v>
      </c>
      <c r="AJ4501" s="5">
        <v>108993.1094</v>
      </c>
    </row>
    <row r="4502" spans="35:36" x14ac:dyDescent="0.15">
      <c r="AI4502" s="5">
        <v>57424.643499999998</v>
      </c>
      <c r="AJ4502" s="5">
        <v>108899.0183</v>
      </c>
    </row>
    <row r="4503" spans="35:36" x14ac:dyDescent="0.15">
      <c r="AI4503" s="5">
        <v>57559.017999999996</v>
      </c>
      <c r="AJ4503" s="5">
        <v>108804.92819999999</v>
      </c>
    </row>
    <row r="4504" spans="35:36" x14ac:dyDescent="0.15">
      <c r="AI4504" s="5">
        <v>57693.394200000002</v>
      </c>
      <c r="AJ4504" s="5">
        <v>108710.837</v>
      </c>
    </row>
    <row r="4505" spans="35:36" x14ac:dyDescent="0.15">
      <c r="AI4505" s="5">
        <v>57827.768700000001</v>
      </c>
      <c r="AJ4505" s="5">
        <v>108616.747</v>
      </c>
    </row>
    <row r="4506" spans="35:36" x14ac:dyDescent="0.15">
      <c r="AI4506" s="5">
        <v>57962.144800000002</v>
      </c>
      <c r="AJ4506" s="5">
        <v>108522.65579999999</v>
      </c>
    </row>
    <row r="4507" spans="35:36" x14ac:dyDescent="0.15">
      <c r="AI4507" s="5">
        <v>58096.519399999997</v>
      </c>
      <c r="AJ4507" s="5">
        <v>108428.56570000001</v>
      </c>
    </row>
    <row r="4508" spans="35:36" x14ac:dyDescent="0.15">
      <c r="AI4508" s="5">
        <v>58230.895499999999</v>
      </c>
      <c r="AJ4508" s="5">
        <v>108334.4745</v>
      </c>
    </row>
    <row r="4509" spans="35:36" x14ac:dyDescent="0.15">
      <c r="AI4509" s="5">
        <v>58365.27</v>
      </c>
      <c r="AJ4509" s="5">
        <v>108240.3845</v>
      </c>
    </row>
    <row r="4510" spans="35:36" x14ac:dyDescent="0.15">
      <c r="AI4510" s="5">
        <v>58499.646200000003</v>
      </c>
      <c r="AJ4510" s="5">
        <v>108146.2933</v>
      </c>
    </row>
    <row r="4511" spans="35:36" x14ac:dyDescent="0.15">
      <c r="AI4511" s="5">
        <v>58634.020700000001</v>
      </c>
      <c r="AJ4511" s="5">
        <v>108052.2032</v>
      </c>
    </row>
    <row r="4512" spans="35:36" x14ac:dyDescent="0.15">
      <c r="AI4512" s="5">
        <v>37228.057999999997</v>
      </c>
      <c r="AJ4512" s="5">
        <v>123241.07799999999</v>
      </c>
    </row>
    <row r="4513" spans="35:36" x14ac:dyDescent="0.15">
      <c r="AI4513" s="5">
        <v>37362.433299999997</v>
      </c>
      <c r="AJ4513" s="5">
        <v>123146.9874</v>
      </c>
    </row>
    <row r="4514" spans="35:36" x14ac:dyDescent="0.15">
      <c r="AI4514" s="5">
        <v>37496.808700000001</v>
      </c>
      <c r="AJ4514" s="5">
        <v>123052.8967</v>
      </c>
    </row>
    <row r="4515" spans="35:36" x14ac:dyDescent="0.15">
      <c r="AI4515" s="5">
        <v>37631.184000000001</v>
      </c>
      <c r="AJ4515" s="5">
        <v>122958.8061</v>
      </c>
    </row>
    <row r="4516" spans="35:36" x14ac:dyDescent="0.15">
      <c r="AI4516" s="5">
        <v>37765.559300000001</v>
      </c>
      <c r="AJ4516" s="5">
        <v>122864.71550000001</v>
      </c>
    </row>
    <row r="4517" spans="35:36" x14ac:dyDescent="0.15">
      <c r="AI4517" s="5">
        <v>37899.934699999998</v>
      </c>
      <c r="AJ4517" s="5">
        <v>122770.6249</v>
      </c>
    </row>
    <row r="4518" spans="35:36" x14ac:dyDescent="0.15">
      <c r="AI4518" s="5">
        <v>38034.31</v>
      </c>
      <c r="AJ4518" s="5">
        <v>122676.53419999999</v>
      </c>
    </row>
    <row r="4519" spans="35:36" x14ac:dyDescent="0.15">
      <c r="AI4519" s="5">
        <v>38168.685400000002</v>
      </c>
      <c r="AJ4519" s="5">
        <v>122582.4436</v>
      </c>
    </row>
    <row r="4520" spans="35:36" x14ac:dyDescent="0.15">
      <c r="AI4520" s="5">
        <v>38303.060700000002</v>
      </c>
      <c r="AJ4520" s="5">
        <v>122488.353</v>
      </c>
    </row>
    <row r="4521" spans="35:36" x14ac:dyDescent="0.15">
      <c r="AI4521" s="5">
        <v>38437.436000000002</v>
      </c>
      <c r="AJ4521" s="5">
        <v>122394.2623</v>
      </c>
    </row>
    <row r="4522" spans="35:36" x14ac:dyDescent="0.15">
      <c r="AI4522" s="5">
        <v>38571.811300000001</v>
      </c>
      <c r="AJ4522" s="5">
        <v>122300.1718</v>
      </c>
    </row>
    <row r="4523" spans="35:36" x14ac:dyDescent="0.15">
      <c r="AI4523" s="5">
        <v>38706.186600000001</v>
      </c>
      <c r="AJ4523" s="5">
        <v>122206.0812</v>
      </c>
    </row>
    <row r="4524" spans="35:36" x14ac:dyDescent="0.15">
      <c r="AI4524" s="5">
        <v>38840.561999999998</v>
      </c>
      <c r="AJ4524" s="5">
        <v>122111.9905</v>
      </c>
    </row>
    <row r="4525" spans="35:36" x14ac:dyDescent="0.15">
      <c r="AI4525" s="5">
        <v>38974.937299999998</v>
      </c>
      <c r="AJ4525" s="5">
        <v>122017.8999</v>
      </c>
    </row>
    <row r="4526" spans="35:36" x14ac:dyDescent="0.15">
      <c r="AI4526" s="5">
        <v>39109.312700000002</v>
      </c>
      <c r="AJ4526" s="5">
        <v>121923.80929999999</v>
      </c>
    </row>
    <row r="4527" spans="35:36" x14ac:dyDescent="0.15">
      <c r="AI4527" s="5">
        <v>39243.688000000002</v>
      </c>
      <c r="AJ4527" s="5">
        <v>121829.7187</v>
      </c>
    </row>
    <row r="4528" spans="35:36" x14ac:dyDescent="0.15">
      <c r="AI4528" s="5">
        <v>39378.063300000002</v>
      </c>
      <c r="AJ4528" s="5">
        <v>121735.628</v>
      </c>
    </row>
    <row r="4529" spans="35:36" x14ac:dyDescent="0.15">
      <c r="AI4529" s="5">
        <v>39512.438699999999</v>
      </c>
      <c r="AJ4529" s="5">
        <v>121641.5374</v>
      </c>
    </row>
    <row r="4530" spans="35:36" x14ac:dyDescent="0.15">
      <c r="AI4530" s="5">
        <v>39646.813999999998</v>
      </c>
      <c r="AJ4530" s="5">
        <v>121547.44680000001</v>
      </c>
    </row>
    <row r="4531" spans="35:36" x14ac:dyDescent="0.15">
      <c r="AI4531" s="5">
        <v>39781.189400000003</v>
      </c>
      <c r="AJ4531" s="5">
        <v>121453.3561</v>
      </c>
    </row>
    <row r="4532" spans="35:36" x14ac:dyDescent="0.15">
      <c r="AI4532" s="5">
        <v>39915.564700000003</v>
      </c>
      <c r="AJ4532" s="5">
        <v>121359.26549999999</v>
      </c>
    </row>
    <row r="4533" spans="35:36" x14ac:dyDescent="0.15">
      <c r="AI4533" s="5">
        <v>40049.94</v>
      </c>
      <c r="AJ4533" s="5">
        <v>121265.1749</v>
      </c>
    </row>
    <row r="4534" spans="35:36" x14ac:dyDescent="0.15">
      <c r="AI4534" s="5">
        <v>40184.315399999999</v>
      </c>
      <c r="AJ4534" s="5">
        <v>121171.0843</v>
      </c>
    </row>
    <row r="4535" spans="35:36" x14ac:dyDescent="0.15">
      <c r="AI4535" s="5">
        <v>40318.690600000002</v>
      </c>
      <c r="AJ4535" s="5">
        <v>121076.99370000001</v>
      </c>
    </row>
    <row r="4536" spans="35:36" x14ac:dyDescent="0.15">
      <c r="AI4536" s="5">
        <v>40453.065999999999</v>
      </c>
      <c r="AJ4536" s="5">
        <v>120982.9031</v>
      </c>
    </row>
    <row r="4537" spans="35:36" x14ac:dyDescent="0.15">
      <c r="AI4537" s="5">
        <v>40587.441299999999</v>
      </c>
      <c r="AJ4537" s="5">
        <v>120888.8125</v>
      </c>
    </row>
    <row r="4538" spans="35:36" x14ac:dyDescent="0.15">
      <c r="AI4538" s="5">
        <v>40721.816700000003</v>
      </c>
      <c r="AJ4538" s="5">
        <v>120794.7218</v>
      </c>
    </row>
    <row r="4539" spans="35:36" x14ac:dyDescent="0.15">
      <c r="AI4539" s="5">
        <v>40856.192000000003</v>
      </c>
      <c r="AJ4539" s="5">
        <v>120700.6312</v>
      </c>
    </row>
    <row r="4540" spans="35:36" x14ac:dyDescent="0.15">
      <c r="AI4540" s="5">
        <v>40990.567300000002</v>
      </c>
      <c r="AJ4540" s="5">
        <v>120606.54059999999</v>
      </c>
    </row>
    <row r="4541" spans="35:36" x14ac:dyDescent="0.15">
      <c r="AI4541" s="5">
        <v>41124.9427</v>
      </c>
      <c r="AJ4541" s="5">
        <v>120512.44990000001</v>
      </c>
    </row>
    <row r="4542" spans="35:36" x14ac:dyDescent="0.15">
      <c r="AI4542" s="5">
        <v>41259.317999999999</v>
      </c>
      <c r="AJ4542" s="5">
        <v>120418.3593</v>
      </c>
    </row>
    <row r="4543" spans="35:36" x14ac:dyDescent="0.15">
      <c r="AI4543" s="5">
        <v>41393.693399999996</v>
      </c>
      <c r="AJ4543" s="5">
        <v>120324.2687</v>
      </c>
    </row>
    <row r="4544" spans="35:36" x14ac:dyDescent="0.15">
      <c r="AI4544" s="5">
        <v>41528.068700000003</v>
      </c>
      <c r="AJ4544" s="5">
        <v>120230.1781</v>
      </c>
    </row>
    <row r="4545" spans="35:36" x14ac:dyDescent="0.15">
      <c r="AI4545" s="5">
        <v>41662.444000000003</v>
      </c>
      <c r="AJ4545" s="5">
        <v>120136.0874</v>
      </c>
    </row>
    <row r="4546" spans="35:36" x14ac:dyDescent="0.15">
      <c r="AI4546" s="5">
        <v>41796.8194</v>
      </c>
      <c r="AJ4546" s="5">
        <v>120041.99679999999</v>
      </c>
    </row>
    <row r="4547" spans="35:36" x14ac:dyDescent="0.15">
      <c r="AI4547" s="5">
        <v>41931.1947</v>
      </c>
      <c r="AJ4547" s="5">
        <v>119947.9062</v>
      </c>
    </row>
    <row r="4548" spans="35:36" x14ac:dyDescent="0.15">
      <c r="AI4548" s="5">
        <v>42065.57</v>
      </c>
      <c r="AJ4548" s="5">
        <v>119853.8156</v>
      </c>
    </row>
    <row r="4549" spans="35:36" x14ac:dyDescent="0.15">
      <c r="AI4549" s="5">
        <v>42199.945299999999</v>
      </c>
      <c r="AJ4549" s="5">
        <v>119759.72500000001</v>
      </c>
    </row>
    <row r="4550" spans="35:36" x14ac:dyDescent="0.15">
      <c r="AI4550" s="5">
        <v>42334.320599999999</v>
      </c>
      <c r="AJ4550" s="5">
        <v>119665.6344</v>
      </c>
    </row>
    <row r="4551" spans="35:36" x14ac:dyDescent="0.15">
      <c r="AI4551" s="5">
        <v>42468.696000000004</v>
      </c>
      <c r="AJ4551" s="5">
        <v>119571.54369999999</v>
      </c>
    </row>
    <row r="4552" spans="35:36" x14ac:dyDescent="0.15">
      <c r="AI4552" s="5">
        <v>42603.071300000003</v>
      </c>
      <c r="AJ4552" s="5">
        <v>119477.4531</v>
      </c>
    </row>
    <row r="4553" spans="35:36" x14ac:dyDescent="0.15">
      <c r="AI4553" s="5">
        <v>42737.4467</v>
      </c>
      <c r="AJ4553" s="5">
        <v>119383.3625</v>
      </c>
    </row>
    <row r="4554" spans="35:36" x14ac:dyDescent="0.15">
      <c r="AI4554" s="5">
        <v>42871.822</v>
      </c>
      <c r="AJ4554" s="5">
        <v>119289.27190000001</v>
      </c>
    </row>
    <row r="4555" spans="35:36" x14ac:dyDescent="0.15">
      <c r="AI4555" s="5">
        <v>43006.1973</v>
      </c>
      <c r="AJ4555" s="5">
        <v>119195.18120000001</v>
      </c>
    </row>
    <row r="4556" spans="35:36" x14ac:dyDescent="0.15">
      <c r="AI4556" s="5">
        <v>43140.572699999997</v>
      </c>
      <c r="AJ4556" s="5">
        <v>119101.0906</v>
      </c>
    </row>
    <row r="4557" spans="35:36" x14ac:dyDescent="0.15">
      <c r="AI4557" s="5">
        <v>43274.947999999997</v>
      </c>
      <c r="AJ4557" s="5">
        <v>119007</v>
      </c>
    </row>
    <row r="4558" spans="35:36" x14ac:dyDescent="0.15">
      <c r="AI4558" s="5">
        <v>43409.323400000001</v>
      </c>
      <c r="AJ4558" s="5">
        <v>118912.9094</v>
      </c>
    </row>
    <row r="4559" spans="35:36" x14ac:dyDescent="0.15">
      <c r="AI4559" s="5">
        <v>43543.698700000001</v>
      </c>
      <c r="AJ4559" s="5">
        <v>118818.8187</v>
      </c>
    </row>
    <row r="4560" spans="35:36" x14ac:dyDescent="0.15">
      <c r="AI4560" s="5">
        <v>43678.074000000001</v>
      </c>
      <c r="AJ4560" s="5">
        <v>118724.72809999999</v>
      </c>
    </row>
    <row r="4561" spans="35:36" x14ac:dyDescent="0.15">
      <c r="AI4561" s="5">
        <v>43812.4493</v>
      </c>
      <c r="AJ4561" s="5">
        <v>118630.6375</v>
      </c>
    </row>
    <row r="4562" spans="35:36" x14ac:dyDescent="0.15">
      <c r="AI4562" s="5">
        <v>43946.8246</v>
      </c>
      <c r="AJ4562" s="5">
        <v>118536.5469</v>
      </c>
    </row>
    <row r="4563" spans="35:36" x14ac:dyDescent="0.15">
      <c r="AI4563" s="5">
        <v>44081.2</v>
      </c>
      <c r="AJ4563" s="5">
        <v>118442.45630000001</v>
      </c>
    </row>
    <row r="4564" spans="35:36" x14ac:dyDescent="0.15">
      <c r="AI4564" s="5">
        <v>44215.575299999997</v>
      </c>
      <c r="AJ4564" s="5">
        <v>118348.36569999999</v>
      </c>
    </row>
    <row r="4565" spans="35:36" x14ac:dyDescent="0.15">
      <c r="AI4565" s="5">
        <v>44349.950700000001</v>
      </c>
      <c r="AJ4565" s="5">
        <v>118254.27499999999</v>
      </c>
    </row>
    <row r="4566" spans="35:36" x14ac:dyDescent="0.15">
      <c r="AI4566" s="5">
        <v>44484.326000000001</v>
      </c>
      <c r="AJ4566" s="5">
        <v>118160.1844</v>
      </c>
    </row>
    <row r="4567" spans="35:36" x14ac:dyDescent="0.15">
      <c r="AI4567" s="5">
        <v>44618.701300000001</v>
      </c>
      <c r="AJ4567" s="5">
        <v>118066.0938</v>
      </c>
    </row>
    <row r="4568" spans="35:36" x14ac:dyDescent="0.15">
      <c r="AI4568" s="5">
        <v>44753.076699999998</v>
      </c>
      <c r="AJ4568" s="5">
        <v>117972.00320000001</v>
      </c>
    </row>
    <row r="4569" spans="35:36" x14ac:dyDescent="0.15">
      <c r="AI4569" s="5">
        <v>44887.451999999997</v>
      </c>
      <c r="AJ4569" s="5">
        <v>117877.91250000001</v>
      </c>
    </row>
    <row r="4570" spans="35:36" x14ac:dyDescent="0.15">
      <c r="AI4570" s="5">
        <v>45021.827400000002</v>
      </c>
      <c r="AJ4570" s="5">
        <v>117783.8219</v>
      </c>
    </row>
    <row r="4571" spans="35:36" x14ac:dyDescent="0.15">
      <c r="AI4571" s="5">
        <v>45156.202700000002</v>
      </c>
      <c r="AJ4571" s="5">
        <v>117689.7313</v>
      </c>
    </row>
    <row r="4572" spans="35:36" x14ac:dyDescent="0.15">
      <c r="AI4572" s="5">
        <v>45290.578000000001</v>
      </c>
      <c r="AJ4572" s="5">
        <v>117595.6407</v>
      </c>
    </row>
    <row r="4573" spans="35:36" x14ac:dyDescent="0.15">
      <c r="AI4573" s="5">
        <v>45424.953300000001</v>
      </c>
      <c r="AJ4573" s="5">
        <v>117501.55009999999</v>
      </c>
    </row>
    <row r="4574" spans="35:36" x14ac:dyDescent="0.15">
      <c r="AI4574" s="5">
        <v>45559.328600000001</v>
      </c>
      <c r="AJ4574" s="5">
        <v>117407.4595</v>
      </c>
    </row>
    <row r="4575" spans="35:36" x14ac:dyDescent="0.15">
      <c r="AI4575" s="5">
        <v>45693.703999999998</v>
      </c>
      <c r="AJ4575" s="5">
        <v>117313.3688</v>
      </c>
    </row>
    <row r="4576" spans="35:36" x14ac:dyDescent="0.15">
      <c r="AI4576" s="5">
        <v>45828.079299999998</v>
      </c>
      <c r="AJ4576" s="5">
        <v>117219.2782</v>
      </c>
    </row>
    <row r="4577" spans="35:36" x14ac:dyDescent="0.15">
      <c r="AI4577" s="5">
        <v>45962.454700000002</v>
      </c>
      <c r="AJ4577" s="5">
        <v>117125.1876</v>
      </c>
    </row>
    <row r="4578" spans="35:36" x14ac:dyDescent="0.15">
      <c r="AI4578" s="5">
        <v>46096.83</v>
      </c>
      <c r="AJ4578" s="5">
        <v>117031.09699999999</v>
      </c>
    </row>
    <row r="4579" spans="35:36" x14ac:dyDescent="0.15">
      <c r="AI4579" s="5">
        <v>46231.205300000001</v>
      </c>
      <c r="AJ4579" s="5">
        <v>116937.00629999999</v>
      </c>
    </row>
    <row r="4580" spans="35:36" x14ac:dyDescent="0.15">
      <c r="AI4580" s="5">
        <v>46365.580699999999</v>
      </c>
      <c r="AJ4580" s="5">
        <v>116842.9157</v>
      </c>
    </row>
    <row r="4581" spans="35:36" x14ac:dyDescent="0.15">
      <c r="AI4581" s="5">
        <v>46499.955999999998</v>
      </c>
      <c r="AJ4581" s="5">
        <v>116748.8251</v>
      </c>
    </row>
    <row r="4582" spans="35:36" x14ac:dyDescent="0.15">
      <c r="AI4582" s="5">
        <v>46634.331400000003</v>
      </c>
      <c r="AJ4582" s="5">
        <v>116654.73450000001</v>
      </c>
    </row>
    <row r="4583" spans="35:36" x14ac:dyDescent="0.15">
      <c r="AI4583" s="5">
        <v>46768.706700000002</v>
      </c>
      <c r="AJ4583" s="5">
        <v>116560.64380000001</v>
      </c>
    </row>
    <row r="4584" spans="35:36" x14ac:dyDescent="0.15">
      <c r="AI4584" s="5">
        <v>46903.082000000002</v>
      </c>
      <c r="AJ4584" s="5">
        <v>116466.55319999999</v>
      </c>
    </row>
    <row r="4585" spans="35:36" x14ac:dyDescent="0.15">
      <c r="AI4585" s="5">
        <v>47037.457399999999</v>
      </c>
      <c r="AJ4585" s="5">
        <v>116372.4626</v>
      </c>
    </row>
    <row r="4586" spans="35:36" x14ac:dyDescent="0.15">
      <c r="AI4586" s="5">
        <v>47171.832600000002</v>
      </c>
      <c r="AJ4586" s="5">
        <v>116278.372</v>
      </c>
    </row>
    <row r="4587" spans="35:36" x14ac:dyDescent="0.15">
      <c r="AI4587" s="5">
        <v>47306.207999999999</v>
      </c>
      <c r="AJ4587" s="5">
        <v>116184.28140000001</v>
      </c>
    </row>
    <row r="4588" spans="35:36" x14ac:dyDescent="0.15">
      <c r="AI4588" s="5">
        <v>47440.583299999998</v>
      </c>
      <c r="AJ4588" s="5">
        <v>116090.1908</v>
      </c>
    </row>
    <row r="4589" spans="35:36" x14ac:dyDescent="0.15">
      <c r="AI4589" s="5">
        <v>47574.958599999998</v>
      </c>
      <c r="AJ4589" s="5">
        <v>115996.1001</v>
      </c>
    </row>
    <row r="4590" spans="35:36" x14ac:dyDescent="0.15">
      <c r="AI4590" s="5">
        <v>47709.334000000003</v>
      </c>
      <c r="AJ4590" s="5">
        <v>115902.0095</v>
      </c>
    </row>
    <row r="4591" spans="35:36" x14ac:dyDescent="0.15">
      <c r="AI4591" s="5">
        <v>47843.709300000002</v>
      </c>
      <c r="AJ4591" s="5">
        <v>115807.9189</v>
      </c>
    </row>
    <row r="4592" spans="35:36" x14ac:dyDescent="0.15">
      <c r="AI4592" s="5">
        <v>47978.084699999999</v>
      </c>
      <c r="AJ4592" s="5">
        <v>115713.82829999999</v>
      </c>
    </row>
    <row r="4593" spans="35:36" x14ac:dyDescent="0.15">
      <c r="AI4593" s="5">
        <v>48112.46</v>
      </c>
      <c r="AJ4593" s="5">
        <v>115619.73759999999</v>
      </c>
    </row>
    <row r="4594" spans="35:36" x14ac:dyDescent="0.15">
      <c r="AI4594" s="5">
        <v>48246.835299999999</v>
      </c>
      <c r="AJ4594" s="5">
        <v>115525.647</v>
      </c>
    </row>
    <row r="4595" spans="35:36" x14ac:dyDescent="0.15">
      <c r="AI4595" s="5">
        <v>48381.210700000003</v>
      </c>
      <c r="AJ4595" s="5">
        <v>115431.5564</v>
      </c>
    </row>
    <row r="4596" spans="35:36" x14ac:dyDescent="0.15">
      <c r="AI4596" s="5">
        <v>48515.586000000003</v>
      </c>
      <c r="AJ4596" s="5">
        <v>115337.46580000001</v>
      </c>
    </row>
    <row r="4597" spans="35:36" x14ac:dyDescent="0.15">
      <c r="AI4597" s="5">
        <v>48649.9614</v>
      </c>
      <c r="AJ4597" s="5">
        <v>115243.3751</v>
      </c>
    </row>
    <row r="4598" spans="35:36" x14ac:dyDescent="0.15">
      <c r="AI4598" s="5">
        <v>48784.3367</v>
      </c>
      <c r="AJ4598" s="5">
        <v>115149.28449999999</v>
      </c>
    </row>
    <row r="4599" spans="35:36" x14ac:dyDescent="0.15">
      <c r="AI4599" s="5">
        <v>48918.712</v>
      </c>
      <c r="AJ4599" s="5">
        <v>115055.1939</v>
      </c>
    </row>
    <row r="4600" spans="35:36" x14ac:dyDescent="0.15">
      <c r="AI4600" s="5">
        <v>49053.087299999999</v>
      </c>
      <c r="AJ4600" s="5">
        <v>114961.1033</v>
      </c>
    </row>
    <row r="4601" spans="35:36" x14ac:dyDescent="0.15">
      <c r="AI4601" s="5">
        <v>49187.462599999999</v>
      </c>
      <c r="AJ4601" s="5">
        <v>114867.01270000001</v>
      </c>
    </row>
    <row r="4602" spans="35:36" x14ac:dyDescent="0.15">
      <c r="AI4602" s="5">
        <v>49321.838000000003</v>
      </c>
      <c r="AJ4602" s="5">
        <v>114772.9221</v>
      </c>
    </row>
    <row r="4603" spans="35:36" x14ac:dyDescent="0.15">
      <c r="AI4603" s="5">
        <v>49456.213300000003</v>
      </c>
      <c r="AJ4603" s="5">
        <v>114678.8314</v>
      </c>
    </row>
    <row r="4604" spans="35:36" x14ac:dyDescent="0.15">
      <c r="AI4604" s="5">
        <v>49590.5887</v>
      </c>
      <c r="AJ4604" s="5">
        <v>114584.7408</v>
      </c>
    </row>
    <row r="4605" spans="35:36" x14ac:dyDescent="0.15">
      <c r="AI4605" s="5">
        <v>49724.964</v>
      </c>
      <c r="AJ4605" s="5">
        <v>114490.6502</v>
      </c>
    </row>
    <row r="4606" spans="35:36" x14ac:dyDescent="0.15">
      <c r="AI4606" s="5">
        <v>49859.3393</v>
      </c>
      <c r="AJ4606" s="5">
        <v>114396.55959999999</v>
      </c>
    </row>
    <row r="4607" spans="35:36" x14ac:dyDescent="0.15">
      <c r="AI4607" s="5">
        <v>49993.714699999997</v>
      </c>
      <c r="AJ4607" s="5">
        <v>114302.46890000001</v>
      </c>
    </row>
    <row r="4608" spans="35:36" x14ac:dyDescent="0.15">
      <c r="AI4608" s="5">
        <v>50128.09</v>
      </c>
      <c r="AJ4608" s="5">
        <v>114208.3783</v>
      </c>
    </row>
    <row r="4609" spans="35:36" x14ac:dyDescent="0.15">
      <c r="AI4609" s="5">
        <v>50262.465400000001</v>
      </c>
      <c r="AJ4609" s="5">
        <v>114114.2877</v>
      </c>
    </row>
    <row r="4610" spans="35:36" x14ac:dyDescent="0.15">
      <c r="AI4610" s="5">
        <v>50396.840700000001</v>
      </c>
      <c r="AJ4610" s="5">
        <v>114020.1971</v>
      </c>
    </row>
    <row r="4611" spans="35:36" x14ac:dyDescent="0.15">
      <c r="AI4611" s="5">
        <v>50531.216</v>
      </c>
      <c r="AJ4611" s="5">
        <v>113926.1064</v>
      </c>
    </row>
    <row r="4612" spans="35:36" x14ac:dyDescent="0.15">
      <c r="AI4612" s="5">
        <v>50665.5913</v>
      </c>
      <c r="AJ4612" s="5">
        <v>113832.0159</v>
      </c>
    </row>
    <row r="4613" spans="35:36" x14ac:dyDescent="0.15">
      <c r="AI4613" s="5">
        <v>50799.967499999999</v>
      </c>
      <c r="AJ4613" s="5">
        <v>113737.9247</v>
      </c>
    </row>
    <row r="4614" spans="35:36" x14ac:dyDescent="0.15">
      <c r="AI4614" s="5">
        <v>50934.341999999997</v>
      </c>
      <c r="AJ4614" s="5">
        <v>113643.8346</v>
      </c>
    </row>
    <row r="4615" spans="35:36" x14ac:dyDescent="0.15">
      <c r="AI4615" s="5">
        <v>51068.718099999998</v>
      </c>
      <c r="AJ4615" s="5">
        <v>113549.74340000001</v>
      </c>
    </row>
    <row r="4616" spans="35:36" x14ac:dyDescent="0.15">
      <c r="AI4616" s="5">
        <v>51203.092700000001</v>
      </c>
      <c r="AJ4616" s="5">
        <v>113455.6534</v>
      </c>
    </row>
    <row r="4617" spans="35:36" x14ac:dyDescent="0.15">
      <c r="AI4617" s="5">
        <v>51337.468800000002</v>
      </c>
      <c r="AJ4617" s="5">
        <v>113361.5622</v>
      </c>
    </row>
    <row r="4618" spans="35:36" x14ac:dyDescent="0.15">
      <c r="AI4618" s="5">
        <v>51471.8433</v>
      </c>
      <c r="AJ4618" s="5">
        <v>113267.4721</v>
      </c>
    </row>
    <row r="4619" spans="35:36" x14ac:dyDescent="0.15">
      <c r="AI4619" s="5">
        <v>51606.219499999999</v>
      </c>
      <c r="AJ4619" s="5">
        <v>113173.3809</v>
      </c>
    </row>
    <row r="4620" spans="35:36" x14ac:dyDescent="0.15">
      <c r="AI4620" s="5">
        <v>51740.593999999997</v>
      </c>
      <c r="AJ4620" s="5">
        <v>113079.29090000001</v>
      </c>
    </row>
    <row r="4621" spans="35:36" x14ac:dyDescent="0.15">
      <c r="AI4621" s="5">
        <v>51874.970200000003</v>
      </c>
      <c r="AJ4621" s="5">
        <v>112985.1997</v>
      </c>
    </row>
    <row r="4622" spans="35:36" x14ac:dyDescent="0.15">
      <c r="AI4622" s="5">
        <v>52009.344700000001</v>
      </c>
      <c r="AJ4622" s="5">
        <v>112891.1096</v>
      </c>
    </row>
    <row r="4623" spans="35:36" x14ac:dyDescent="0.15">
      <c r="AI4623" s="5">
        <v>52143.720800000003</v>
      </c>
      <c r="AJ4623" s="5">
        <v>112797.01850000001</v>
      </c>
    </row>
    <row r="4624" spans="35:36" x14ac:dyDescent="0.15">
      <c r="AI4624" s="5">
        <v>52278.095399999998</v>
      </c>
      <c r="AJ4624" s="5">
        <v>112702.9284</v>
      </c>
    </row>
    <row r="4625" spans="35:36" x14ac:dyDescent="0.15">
      <c r="AI4625" s="5">
        <v>52412.4715</v>
      </c>
      <c r="AJ4625" s="5">
        <v>112608.83719999999</v>
      </c>
    </row>
    <row r="4626" spans="35:36" x14ac:dyDescent="0.15">
      <c r="AI4626" s="5">
        <v>52546.845999999998</v>
      </c>
      <c r="AJ4626" s="5">
        <v>112514.7472</v>
      </c>
    </row>
    <row r="4627" spans="35:36" x14ac:dyDescent="0.15">
      <c r="AI4627" s="5">
        <v>52681.222099999999</v>
      </c>
      <c r="AJ4627" s="5">
        <v>112420.656</v>
      </c>
    </row>
    <row r="4628" spans="35:36" x14ac:dyDescent="0.15">
      <c r="AI4628" s="5">
        <v>52815.596599999997</v>
      </c>
      <c r="AJ4628" s="5">
        <v>112326.5659</v>
      </c>
    </row>
    <row r="4629" spans="35:36" x14ac:dyDescent="0.15">
      <c r="AI4629" s="5">
        <v>52949.972800000003</v>
      </c>
      <c r="AJ4629" s="5">
        <v>112232.47470000001</v>
      </c>
    </row>
    <row r="4630" spans="35:36" x14ac:dyDescent="0.15">
      <c r="AI4630" s="5">
        <v>53084.347300000001</v>
      </c>
      <c r="AJ4630" s="5">
        <v>112138.3847</v>
      </c>
    </row>
    <row r="4631" spans="35:36" x14ac:dyDescent="0.15">
      <c r="AI4631" s="5">
        <v>53218.7235</v>
      </c>
      <c r="AJ4631" s="5">
        <v>112044.2935</v>
      </c>
    </row>
    <row r="4632" spans="35:36" x14ac:dyDescent="0.15">
      <c r="AI4632" s="5">
        <v>53353.097999999998</v>
      </c>
      <c r="AJ4632" s="5">
        <v>111950.2034</v>
      </c>
    </row>
    <row r="4633" spans="35:36" x14ac:dyDescent="0.15">
      <c r="AI4633" s="5">
        <v>53487.474199999997</v>
      </c>
      <c r="AJ4633" s="5">
        <v>111856.1122</v>
      </c>
    </row>
    <row r="4634" spans="35:36" x14ac:dyDescent="0.15">
      <c r="AI4634" s="5">
        <v>53621.848700000002</v>
      </c>
      <c r="AJ4634" s="5">
        <v>111762.02220000001</v>
      </c>
    </row>
    <row r="4635" spans="35:36" x14ac:dyDescent="0.15">
      <c r="AI4635" s="5">
        <v>53756.224800000004</v>
      </c>
      <c r="AJ4635" s="5">
        <v>111667.931</v>
      </c>
    </row>
    <row r="4636" spans="35:36" x14ac:dyDescent="0.15">
      <c r="AI4636" s="5">
        <v>53890.599399999999</v>
      </c>
      <c r="AJ4636" s="5">
        <v>111573.8409</v>
      </c>
    </row>
    <row r="4637" spans="35:36" x14ac:dyDescent="0.15">
      <c r="AI4637" s="5">
        <v>54024.975400000003</v>
      </c>
      <c r="AJ4637" s="5">
        <v>111479.74980000001</v>
      </c>
    </row>
    <row r="4638" spans="35:36" x14ac:dyDescent="0.15">
      <c r="AI4638" s="5">
        <v>54159.35</v>
      </c>
      <c r="AJ4638" s="5">
        <v>111385.6597</v>
      </c>
    </row>
    <row r="4639" spans="35:36" x14ac:dyDescent="0.15">
      <c r="AI4639" s="5">
        <v>54293.7261</v>
      </c>
      <c r="AJ4639" s="5">
        <v>111291.56849999999</v>
      </c>
    </row>
    <row r="4640" spans="35:36" x14ac:dyDescent="0.15">
      <c r="AI4640" s="5">
        <v>54428.100599999998</v>
      </c>
      <c r="AJ4640" s="5">
        <v>111197.4785</v>
      </c>
    </row>
    <row r="4641" spans="35:36" x14ac:dyDescent="0.15">
      <c r="AI4641" s="5">
        <v>54562.476799999997</v>
      </c>
      <c r="AJ4641" s="5">
        <v>111103.3873</v>
      </c>
    </row>
    <row r="4642" spans="35:36" x14ac:dyDescent="0.15">
      <c r="AI4642" s="5">
        <v>54696.851300000002</v>
      </c>
      <c r="AJ4642" s="5">
        <v>111009.2972</v>
      </c>
    </row>
    <row r="4643" spans="35:36" x14ac:dyDescent="0.15">
      <c r="AI4643" s="5">
        <v>54831.227500000001</v>
      </c>
      <c r="AJ4643" s="5">
        <v>110915.20600000001</v>
      </c>
    </row>
    <row r="4644" spans="35:36" x14ac:dyDescent="0.15">
      <c r="AI4644" s="5">
        <v>54965.601999999999</v>
      </c>
      <c r="AJ4644" s="5">
        <v>110821.11599999999</v>
      </c>
    </row>
    <row r="4645" spans="35:36" x14ac:dyDescent="0.15">
      <c r="AI4645" s="5">
        <v>55099.978199999998</v>
      </c>
      <c r="AJ4645" s="5">
        <v>110727.0248</v>
      </c>
    </row>
    <row r="4646" spans="35:36" x14ac:dyDescent="0.15">
      <c r="AI4646" s="5">
        <v>55234.352700000003</v>
      </c>
      <c r="AJ4646" s="5">
        <v>110632.9347</v>
      </c>
    </row>
    <row r="4647" spans="35:36" x14ac:dyDescent="0.15">
      <c r="AI4647" s="5">
        <v>55368.728799999997</v>
      </c>
      <c r="AJ4647" s="5">
        <v>110538.84359999999</v>
      </c>
    </row>
    <row r="4648" spans="35:36" x14ac:dyDescent="0.15">
      <c r="AI4648" s="5">
        <v>55503.1034</v>
      </c>
      <c r="AJ4648" s="5">
        <v>110444.7534</v>
      </c>
    </row>
    <row r="4649" spans="35:36" x14ac:dyDescent="0.15">
      <c r="AI4649" s="5">
        <v>55637.479399999997</v>
      </c>
      <c r="AJ4649" s="5">
        <v>110350.6623</v>
      </c>
    </row>
    <row r="4650" spans="35:36" x14ac:dyDescent="0.15">
      <c r="AI4650" s="5">
        <v>55771.853999999999</v>
      </c>
      <c r="AJ4650" s="5">
        <v>110256.5723</v>
      </c>
    </row>
    <row r="4651" spans="35:36" x14ac:dyDescent="0.15">
      <c r="AI4651" s="5">
        <v>55906.230100000001</v>
      </c>
      <c r="AJ4651" s="5">
        <v>110162.4811</v>
      </c>
    </row>
    <row r="4652" spans="35:36" x14ac:dyDescent="0.15">
      <c r="AI4652" s="5">
        <v>56040.604599999999</v>
      </c>
      <c r="AJ4652" s="5">
        <v>110068.391</v>
      </c>
    </row>
    <row r="4653" spans="35:36" x14ac:dyDescent="0.15">
      <c r="AI4653" s="5">
        <v>56174.980799999998</v>
      </c>
      <c r="AJ4653" s="5">
        <v>109974.29979999999</v>
      </c>
    </row>
    <row r="4654" spans="35:36" x14ac:dyDescent="0.15">
      <c r="AI4654" s="5">
        <v>56309.355300000003</v>
      </c>
      <c r="AJ4654" s="5">
        <v>109880.2098</v>
      </c>
    </row>
    <row r="4655" spans="35:36" x14ac:dyDescent="0.15">
      <c r="AI4655" s="5">
        <v>56443.731500000002</v>
      </c>
      <c r="AJ4655" s="5">
        <v>109786.1186</v>
      </c>
    </row>
    <row r="4656" spans="35:36" x14ac:dyDescent="0.15">
      <c r="AI4656" s="5">
        <v>56578.106</v>
      </c>
      <c r="AJ4656" s="5">
        <v>109692.0285</v>
      </c>
    </row>
    <row r="4657" spans="35:36" x14ac:dyDescent="0.15">
      <c r="AI4657" s="5">
        <v>56712.482199999999</v>
      </c>
      <c r="AJ4657" s="5">
        <v>109597.93730000001</v>
      </c>
    </row>
    <row r="4658" spans="35:36" x14ac:dyDescent="0.15">
      <c r="AI4658" s="5">
        <v>56846.856699999997</v>
      </c>
      <c r="AJ4658" s="5">
        <v>109503.8472</v>
      </c>
    </row>
    <row r="4659" spans="35:36" x14ac:dyDescent="0.15">
      <c r="AI4659" s="5">
        <v>56981.232799999998</v>
      </c>
      <c r="AJ4659" s="5">
        <v>109409.75599999999</v>
      </c>
    </row>
    <row r="4660" spans="35:36" x14ac:dyDescent="0.15">
      <c r="AI4660" s="5">
        <v>57115.607400000001</v>
      </c>
      <c r="AJ4660" s="5">
        <v>109315.666</v>
      </c>
    </row>
    <row r="4661" spans="35:36" x14ac:dyDescent="0.15">
      <c r="AI4661" s="5">
        <v>57249.983399999997</v>
      </c>
      <c r="AJ4661" s="5">
        <v>109221.57490000001</v>
      </c>
    </row>
    <row r="4662" spans="35:36" x14ac:dyDescent="0.15">
      <c r="AI4662" s="5">
        <v>57384.358</v>
      </c>
      <c r="AJ4662" s="5">
        <v>109127.4847</v>
      </c>
    </row>
    <row r="4663" spans="35:36" x14ac:dyDescent="0.15">
      <c r="AI4663" s="5">
        <v>57518.734100000001</v>
      </c>
      <c r="AJ4663" s="5">
        <v>109033.3936</v>
      </c>
    </row>
    <row r="4664" spans="35:36" x14ac:dyDescent="0.15">
      <c r="AI4664" s="5">
        <v>57653.1086</v>
      </c>
      <c r="AJ4664" s="5">
        <v>108939.3036</v>
      </c>
    </row>
    <row r="4665" spans="35:36" x14ac:dyDescent="0.15">
      <c r="AI4665" s="5">
        <v>57787.484799999998</v>
      </c>
      <c r="AJ4665" s="5">
        <v>108845.2124</v>
      </c>
    </row>
    <row r="4666" spans="35:36" x14ac:dyDescent="0.15">
      <c r="AI4666" s="5">
        <v>57921.859299999996</v>
      </c>
      <c r="AJ4666" s="5">
        <v>108751.1223</v>
      </c>
    </row>
    <row r="4667" spans="35:36" x14ac:dyDescent="0.15">
      <c r="AI4667" s="5">
        <v>58056.235500000003</v>
      </c>
      <c r="AJ4667" s="5">
        <v>108657.03109999999</v>
      </c>
    </row>
    <row r="4668" spans="35:36" x14ac:dyDescent="0.15">
      <c r="AI4668" s="5">
        <v>58190.61</v>
      </c>
      <c r="AJ4668" s="5">
        <v>108562.94100000001</v>
      </c>
    </row>
    <row r="4669" spans="35:36" x14ac:dyDescent="0.15">
      <c r="AI4669" s="5">
        <v>58324.986100000002</v>
      </c>
      <c r="AJ4669" s="5">
        <v>108468.8498</v>
      </c>
    </row>
    <row r="4670" spans="35:36" x14ac:dyDescent="0.15">
      <c r="AI4670" s="5">
        <v>58459.360699999997</v>
      </c>
      <c r="AJ4670" s="5">
        <v>108374.7598</v>
      </c>
    </row>
    <row r="4671" spans="35:36" x14ac:dyDescent="0.15">
      <c r="AI4671" s="5">
        <v>58593.736799999999</v>
      </c>
      <c r="AJ4671" s="5">
        <v>108280.6686</v>
      </c>
    </row>
    <row r="4672" spans="35:36" x14ac:dyDescent="0.15">
      <c r="AI4672" s="5">
        <v>58728.111299999997</v>
      </c>
      <c r="AJ4672" s="5">
        <v>108186.5785</v>
      </c>
    </row>
    <row r="4673" spans="35:36" x14ac:dyDescent="0.15">
      <c r="AI4673" s="5">
        <v>37322.1486</v>
      </c>
      <c r="AJ4673" s="5">
        <v>123375.45329999999</v>
      </c>
    </row>
    <row r="4674" spans="35:36" x14ac:dyDescent="0.15">
      <c r="AI4674" s="5">
        <v>37456.523999999998</v>
      </c>
      <c r="AJ4674" s="5">
        <v>123281.3627</v>
      </c>
    </row>
    <row r="4675" spans="35:36" x14ac:dyDescent="0.15">
      <c r="AI4675" s="5">
        <v>37590.899299999997</v>
      </c>
      <c r="AJ4675" s="5">
        <v>123187.2721</v>
      </c>
    </row>
    <row r="4676" spans="35:36" x14ac:dyDescent="0.15">
      <c r="AI4676" s="5">
        <v>37725.274599999997</v>
      </c>
      <c r="AJ4676" s="5">
        <v>123093.1814</v>
      </c>
    </row>
    <row r="4677" spans="35:36" x14ac:dyDescent="0.15">
      <c r="AI4677" s="5">
        <v>37859.65</v>
      </c>
      <c r="AJ4677" s="5">
        <v>122999.09080000001</v>
      </c>
    </row>
    <row r="4678" spans="35:36" x14ac:dyDescent="0.15">
      <c r="AI4678" s="5">
        <v>37994.025300000001</v>
      </c>
      <c r="AJ4678" s="5">
        <v>122905.00019999999</v>
      </c>
    </row>
    <row r="4679" spans="35:36" x14ac:dyDescent="0.15">
      <c r="AI4679" s="5">
        <v>38128.400699999998</v>
      </c>
      <c r="AJ4679" s="5">
        <v>122810.9096</v>
      </c>
    </row>
    <row r="4680" spans="35:36" x14ac:dyDescent="0.15">
      <c r="AI4680" s="5">
        <v>38262.775999999998</v>
      </c>
      <c r="AJ4680" s="5">
        <v>122716.8189</v>
      </c>
    </row>
    <row r="4681" spans="35:36" x14ac:dyDescent="0.15">
      <c r="AI4681" s="5">
        <v>38397.151299999998</v>
      </c>
      <c r="AJ4681" s="5">
        <v>122622.7283</v>
      </c>
    </row>
    <row r="4682" spans="35:36" x14ac:dyDescent="0.15">
      <c r="AI4682" s="5">
        <v>38531.526700000002</v>
      </c>
      <c r="AJ4682" s="5">
        <v>122528.63770000001</v>
      </c>
    </row>
    <row r="4683" spans="35:36" x14ac:dyDescent="0.15">
      <c r="AI4683" s="5">
        <v>38665.901899999997</v>
      </c>
      <c r="AJ4683" s="5">
        <v>122434.5471</v>
      </c>
    </row>
    <row r="4684" spans="35:36" x14ac:dyDescent="0.15">
      <c r="AI4684" s="5">
        <v>38800.277300000002</v>
      </c>
      <c r="AJ4684" s="5">
        <v>122340.4565</v>
      </c>
    </row>
    <row r="4685" spans="35:36" x14ac:dyDescent="0.15">
      <c r="AI4685" s="5">
        <v>38934.652600000001</v>
      </c>
      <c r="AJ4685" s="5">
        <v>122246.3659</v>
      </c>
    </row>
    <row r="4686" spans="35:36" x14ac:dyDescent="0.15">
      <c r="AI4686" s="5">
        <v>39069.027900000001</v>
      </c>
      <c r="AJ4686" s="5">
        <v>122152.2752</v>
      </c>
    </row>
    <row r="4687" spans="35:36" x14ac:dyDescent="0.15">
      <c r="AI4687" s="5">
        <v>39203.403299999998</v>
      </c>
      <c r="AJ4687" s="5">
        <v>122058.18459999999</v>
      </c>
    </row>
    <row r="4688" spans="35:36" x14ac:dyDescent="0.15">
      <c r="AI4688" s="5">
        <v>39337.778599999998</v>
      </c>
      <c r="AJ4688" s="5">
        <v>121964.094</v>
      </c>
    </row>
    <row r="4689" spans="35:36" x14ac:dyDescent="0.15">
      <c r="AI4689" s="5">
        <v>39472.154000000002</v>
      </c>
      <c r="AJ4689" s="5">
        <v>121870.0034</v>
      </c>
    </row>
    <row r="4690" spans="35:36" x14ac:dyDescent="0.15">
      <c r="AI4690" s="5">
        <v>39606.529300000002</v>
      </c>
      <c r="AJ4690" s="5">
        <v>121775.9127</v>
      </c>
    </row>
    <row r="4691" spans="35:36" x14ac:dyDescent="0.15">
      <c r="AI4691" s="5">
        <v>39740.904600000002</v>
      </c>
      <c r="AJ4691" s="5">
        <v>121681.8221</v>
      </c>
    </row>
    <row r="4692" spans="35:36" x14ac:dyDescent="0.15">
      <c r="AI4692" s="5">
        <v>39875.279999999999</v>
      </c>
      <c r="AJ4692" s="5">
        <v>121587.73149999999</v>
      </c>
    </row>
    <row r="4693" spans="35:36" x14ac:dyDescent="0.15">
      <c r="AI4693" s="5">
        <v>40009.655299999999</v>
      </c>
      <c r="AJ4693" s="5">
        <v>121493.6409</v>
      </c>
    </row>
    <row r="4694" spans="35:36" x14ac:dyDescent="0.15">
      <c r="AI4694" s="5">
        <v>40144.030700000003</v>
      </c>
      <c r="AJ4694" s="5">
        <v>121399.5502</v>
      </c>
    </row>
    <row r="4695" spans="35:36" x14ac:dyDescent="0.15">
      <c r="AI4695" s="5">
        <v>40278.406000000003</v>
      </c>
      <c r="AJ4695" s="5">
        <v>121305.4596</v>
      </c>
    </row>
    <row r="4696" spans="35:36" x14ac:dyDescent="0.15">
      <c r="AI4696" s="5">
        <v>40412.781300000002</v>
      </c>
      <c r="AJ4696" s="5">
        <v>121211.36900000001</v>
      </c>
    </row>
    <row r="4697" spans="35:36" x14ac:dyDescent="0.15">
      <c r="AI4697" s="5">
        <v>40547.156600000002</v>
      </c>
      <c r="AJ4697" s="5">
        <v>121117.2784</v>
      </c>
    </row>
    <row r="4698" spans="35:36" x14ac:dyDescent="0.15">
      <c r="AI4698" s="5">
        <v>40681.531900000002</v>
      </c>
      <c r="AJ4698" s="5">
        <v>121023.1878</v>
      </c>
    </row>
    <row r="4699" spans="35:36" x14ac:dyDescent="0.15">
      <c r="AI4699" s="5">
        <v>40815.907299999999</v>
      </c>
      <c r="AJ4699" s="5">
        <v>120929.0972</v>
      </c>
    </row>
    <row r="4700" spans="35:36" x14ac:dyDescent="0.15">
      <c r="AI4700" s="5">
        <v>40950.282599999999</v>
      </c>
      <c r="AJ4700" s="5">
        <v>120835.0065</v>
      </c>
    </row>
    <row r="4701" spans="35:36" x14ac:dyDescent="0.15">
      <c r="AI4701" s="5">
        <v>41084.658000000003</v>
      </c>
      <c r="AJ4701" s="5">
        <v>120740.91590000001</v>
      </c>
    </row>
    <row r="4702" spans="35:36" x14ac:dyDescent="0.15">
      <c r="AI4702" s="5">
        <v>41219.033300000003</v>
      </c>
      <c r="AJ4702" s="5">
        <v>120646.8253</v>
      </c>
    </row>
    <row r="4703" spans="35:36" x14ac:dyDescent="0.15">
      <c r="AI4703" s="5">
        <v>41353.408600000002</v>
      </c>
      <c r="AJ4703" s="5">
        <v>120552.7347</v>
      </c>
    </row>
    <row r="4704" spans="35:36" x14ac:dyDescent="0.15">
      <c r="AI4704" s="5">
        <v>41487.784</v>
      </c>
      <c r="AJ4704" s="5">
        <v>120458.644</v>
      </c>
    </row>
    <row r="4705" spans="35:36" x14ac:dyDescent="0.15">
      <c r="AI4705" s="5">
        <v>41622.159299999999</v>
      </c>
      <c r="AJ4705" s="5">
        <v>120364.5534</v>
      </c>
    </row>
    <row r="4706" spans="35:36" x14ac:dyDescent="0.15">
      <c r="AI4706" s="5">
        <v>41756.534699999997</v>
      </c>
      <c r="AJ4706" s="5">
        <v>120270.46279999999</v>
      </c>
    </row>
    <row r="4707" spans="35:36" x14ac:dyDescent="0.15">
      <c r="AI4707" s="5">
        <v>41890.910000000003</v>
      </c>
      <c r="AJ4707" s="5">
        <v>120176.3722</v>
      </c>
    </row>
    <row r="4708" spans="35:36" x14ac:dyDescent="0.15">
      <c r="AI4708" s="5">
        <v>42025.285300000003</v>
      </c>
      <c r="AJ4708" s="5">
        <v>120082.2815</v>
      </c>
    </row>
    <row r="4709" spans="35:36" x14ac:dyDescent="0.15">
      <c r="AI4709" s="5">
        <v>42159.660600000003</v>
      </c>
      <c r="AJ4709" s="5">
        <v>119988.19100000001</v>
      </c>
    </row>
    <row r="4710" spans="35:36" x14ac:dyDescent="0.15">
      <c r="AI4710" s="5">
        <v>42294.035900000003</v>
      </c>
      <c r="AJ4710" s="5">
        <v>119894.10030000001</v>
      </c>
    </row>
    <row r="4711" spans="35:36" x14ac:dyDescent="0.15">
      <c r="AI4711" s="5">
        <v>42428.4113</v>
      </c>
      <c r="AJ4711" s="5">
        <v>119800.0097</v>
      </c>
    </row>
    <row r="4712" spans="35:36" x14ac:dyDescent="0.15">
      <c r="AI4712" s="5">
        <v>42562.786599999999</v>
      </c>
      <c r="AJ4712" s="5">
        <v>119705.9191</v>
      </c>
    </row>
    <row r="4713" spans="35:36" x14ac:dyDescent="0.15">
      <c r="AI4713" s="5">
        <v>42697.161999999997</v>
      </c>
      <c r="AJ4713" s="5">
        <v>119611.8285</v>
      </c>
    </row>
    <row r="4714" spans="35:36" x14ac:dyDescent="0.15">
      <c r="AI4714" s="5">
        <v>42831.537300000004</v>
      </c>
      <c r="AJ4714" s="5">
        <v>119517.7378</v>
      </c>
    </row>
    <row r="4715" spans="35:36" x14ac:dyDescent="0.15">
      <c r="AI4715" s="5">
        <v>42965.912600000003</v>
      </c>
      <c r="AJ4715" s="5">
        <v>119423.64720000001</v>
      </c>
    </row>
    <row r="4716" spans="35:36" x14ac:dyDescent="0.15">
      <c r="AI4716" s="5">
        <v>43100.288</v>
      </c>
      <c r="AJ4716" s="5">
        <v>119329.5566</v>
      </c>
    </row>
    <row r="4717" spans="35:36" x14ac:dyDescent="0.15">
      <c r="AI4717" s="5">
        <v>43234.6633</v>
      </c>
      <c r="AJ4717" s="5">
        <v>119235.466</v>
      </c>
    </row>
    <row r="4718" spans="35:36" x14ac:dyDescent="0.15">
      <c r="AI4718" s="5">
        <v>43369.038699999997</v>
      </c>
      <c r="AJ4718" s="5">
        <v>119141.3753</v>
      </c>
    </row>
    <row r="4719" spans="35:36" x14ac:dyDescent="0.15">
      <c r="AI4719" s="5">
        <v>43503.413999999997</v>
      </c>
      <c r="AJ4719" s="5">
        <v>119047.2847</v>
      </c>
    </row>
    <row r="4720" spans="35:36" x14ac:dyDescent="0.15">
      <c r="AI4720" s="5">
        <v>43637.789299999997</v>
      </c>
      <c r="AJ4720" s="5">
        <v>118953.19409999999</v>
      </c>
    </row>
    <row r="4721" spans="35:36" x14ac:dyDescent="0.15">
      <c r="AI4721" s="5">
        <v>43772.164700000001</v>
      </c>
      <c r="AJ4721" s="5">
        <v>118859.1035</v>
      </c>
    </row>
    <row r="4722" spans="35:36" x14ac:dyDescent="0.15">
      <c r="AI4722" s="5">
        <v>43906.539900000003</v>
      </c>
      <c r="AJ4722" s="5">
        <v>118765.0129</v>
      </c>
    </row>
    <row r="4723" spans="35:36" x14ac:dyDescent="0.15">
      <c r="AI4723" s="5">
        <v>44040.915300000001</v>
      </c>
      <c r="AJ4723" s="5">
        <v>118670.92230000001</v>
      </c>
    </row>
    <row r="4724" spans="35:36" x14ac:dyDescent="0.15">
      <c r="AI4724" s="5">
        <v>44175.2906</v>
      </c>
      <c r="AJ4724" s="5">
        <v>118576.8316</v>
      </c>
    </row>
    <row r="4725" spans="35:36" x14ac:dyDescent="0.15">
      <c r="AI4725" s="5">
        <v>44309.6659</v>
      </c>
      <c r="AJ4725" s="5">
        <v>118482.74099999999</v>
      </c>
    </row>
    <row r="4726" spans="35:36" x14ac:dyDescent="0.15">
      <c r="AI4726" s="5">
        <v>44444.041299999997</v>
      </c>
      <c r="AJ4726" s="5">
        <v>118388.6504</v>
      </c>
    </row>
    <row r="4727" spans="35:36" x14ac:dyDescent="0.15">
      <c r="AI4727" s="5">
        <v>44578.416599999997</v>
      </c>
      <c r="AJ4727" s="5">
        <v>118294.5598</v>
      </c>
    </row>
    <row r="4728" spans="35:36" x14ac:dyDescent="0.15">
      <c r="AI4728" s="5">
        <v>44712.792000000001</v>
      </c>
      <c r="AJ4728" s="5">
        <v>118200.4691</v>
      </c>
    </row>
    <row r="4729" spans="35:36" x14ac:dyDescent="0.15">
      <c r="AI4729" s="5">
        <v>44847.167300000001</v>
      </c>
      <c r="AJ4729" s="5">
        <v>118106.37850000001</v>
      </c>
    </row>
    <row r="4730" spans="35:36" x14ac:dyDescent="0.15">
      <c r="AI4730" s="5">
        <v>44981.542600000001</v>
      </c>
      <c r="AJ4730" s="5">
        <v>118012.2879</v>
      </c>
    </row>
    <row r="4731" spans="35:36" x14ac:dyDescent="0.15">
      <c r="AI4731" s="5">
        <v>45115.917999999998</v>
      </c>
      <c r="AJ4731" s="5">
        <v>117918.1973</v>
      </c>
    </row>
    <row r="4732" spans="35:36" x14ac:dyDescent="0.15">
      <c r="AI4732" s="5">
        <v>45250.293299999998</v>
      </c>
      <c r="AJ4732" s="5">
        <v>117824.1066</v>
      </c>
    </row>
    <row r="4733" spans="35:36" x14ac:dyDescent="0.15">
      <c r="AI4733" s="5">
        <v>45384.668700000002</v>
      </c>
      <c r="AJ4733" s="5">
        <v>117730.016</v>
      </c>
    </row>
    <row r="4734" spans="35:36" x14ac:dyDescent="0.15">
      <c r="AI4734" s="5">
        <v>45519.043899999997</v>
      </c>
      <c r="AJ4734" s="5">
        <v>117635.92539999999</v>
      </c>
    </row>
    <row r="4735" spans="35:36" x14ac:dyDescent="0.15">
      <c r="AI4735" s="5">
        <v>45653.419300000001</v>
      </c>
      <c r="AJ4735" s="5">
        <v>117541.8348</v>
      </c>
    </row>
    <row r="4736" spans="35:36" x14ac:dyDescent="0.15">
      <c r="AI4736" s="5">
        <v>45787.794600000001</v>
      </c>
      <c r="AJ4736" s="5">
        <v>117447.7442</v>
      </c>
    </row>
    <row r="4737" spans="35:36" x14ac:dyDescent="0.15">
      <c r="AI4737" s="5">
        <v>45922.169900000001</v>
      </c>
      <c r="AJ4737" s="5">
        <v>117353.65360000001</v>
      </c>
    </row>
    <row r="4738" spans="35:36" x14ac:dyDescent="0.15">
      <c r="AI4738" s="5">
        <v>46056.545299999998</v>
      </c>
      <c r="AJ4738" s="5">
        <v>117259.5629</v>
      </c>
    </row>
    <row r="4739" spans="35:36" x14ac:dyDescent="0.15">
      <c r="AI4739" s="5">
        <v>46190.920599999998</v>
      </c>
      <c r="AJ4739" s="5">
        <v>117165.47229999999</v>
      </c>
    </row>
    <row r="4740" spans="35:36" x14ac:dyDescent="0.15">
      <c r="AI4740" s="5">
        <v>46325.296000000002</v>
      </c>
      <c r="AJ4740" s="5">
        <v>117071.3817</v>
      </c>
    </row>
    <row r="4741" spans="35:36" x14ac:dyDescent="0.15">
      <c r="AI4741" s="5">
        <v>46459.671300000002</v>
      </c>
      <c r="AJ4741" s="5">
        <v>116977.2911</v>
      </c>
    </row>
    <row r="4742" spans="35:36" x14ac:dyDescent="0.15">
      <c r="AI4742" s="5">
        <v>46594.046600000001</v>
      </c>
      <c r="AJ4742" s="5">
        <v>116883.2004</v>
      </c>
    </row>
    <row r="4743" spans="35:36" x14ac:dyDescent="0.15">
      <c r="AI4743" s="5">
        <v>46728.421999999999</v>
      </c>
      <c r="AJ4743" s="5">
        <v>116789.10980000001</v>
      </c>
    </row>
    <row r="4744" spans="35:36" x14ac:dyDescent="0.15">
      <c r="AI4744" s="5">
        <v>46862.797299999998</v>
      </c>
      <c r="AJ4744" s="5">
        <v>116695.0192</v>
      </c>
    </row>
    <row r="4745" spans="35:36" x14ac:dyDescent="0.15">
      <c r="AI4745" s="5">
        <v>46997.172700000003</v>
      </c>
      <c r="AJ4745" s="5">
        <v>116600.9286</v>
      </c>
    </row>
    <row r="4746" spans="35:36" x14ac:dyDescent="0.15">
      <c r="AI4746" s="5">
        <v>47131.548000000003</v>
      </c>
      <c r="AJ4746" s="5">
        <v>116506.8379</v>
      </c>
    </row>
    <row r="4747" spans="35:36" x14ac:dyDescent="0.15">
      <c r="AI4747" s="5">
        <v>47265.923300000002</v>
      </c>
      <c r="AJ4747" s="5">
        <v>116412.74739999999</v>
      </c>
    </row>
    <row r="4748" spans="35:36" x14ac:dyDescent="0.15">
      <c r="AI4748" s="5">
        <v>47400.298600000002</v>
      </c>
      <c r="AJ4748" s="5">
        <v>116318.65670000001</v>
      </c>
    </row>
    <row r="4749" spans="35:36" x14ac:dyDescent="0.15">
      <c r="AI4749" s="5">
        <v>47534.673900000002</v>
      </c>
      <c r="AJ4749" s="5">
        <v>116224.5661</v>
      </c>
    </row>
    <row r="4750" spans="35:36" x14ac:dyDescent="0.15">
      <c r="AI4750" s="5">
        <v>47669.049299999999</v>
      </c>
      <c r="AJ4750" s="5">
        <v>116130.4755</v>
      </c>
    </row>
    <row r="4751" spans="35:36" x14ac:dyDescent="0.15">
      <c r="AI4751" s="5">
        <v>47803.424599999998</v>
      </c>
      <c r="AJ4751" s="5">
        <v>116036.3849</v>
      </c>
    </row>
    <row r="4752" spans="35:36" x14ac:dyDescent="0.15">
      <c r="AI4752" s="5">
        <v>47937.8</v>
      </c>
      <c r="AJ4752" s="5">
        <v>115942.2942</v>
      </c>
    </row>
    <row r="4753" spans="35:36" x14ac:dyDescent="0.15">
      <c r="AI4753" s="5">
        <v>48072.175300000003</v>
      </c>
      <c r="AJ4753" s="5">
        <v>115848.20359999999</v>
      </c>
    </row>
    <row r="4754" spans="35:36" x14ac:dyDescent="0.15">
      <c r="AI4754" s="5">
        <v>48206.550600000002</v>
      </c>
      <c r="AJ4754" s="5">
        <v>115754.113</v>
      </c>
    </row>
    <row r="4755" spans="35:36" x14ac:dyDescent="0.15">
      <c r="AI4755" s="5">
        <v>48340.925999999999</v>
      </c>
      <c r="AJ4755" s="5">
        <v>115660.0224</v>
      </c>
    </row>
    <row r="4756" spans="35:36" x14ac:dyDescent="0.15">
      <c r="AI4756" s="5">
        <v>48475.301299999999</v>
      </c>
      <c r="AJ4756" s="5">
        <v>115565.9317</v>
      </c>
    </row>
    <row r="4757" spans="35:36" x14ac:dyDescent="0.15">
      <c r="AI4757" s="5">
        <v>48609.676700000004</v>
      </c>
      <c r="AJ4757" s="5">
        <v>115471.84110000001</v>
      </c>
    </row>
    <row r="4758" spans="35:36" x14ac:dyDescent="0.15">
      <c r="AI4758" s="5">
        <v>48744.052000000003</v>
      </c>
      <c r="AJ4758" s="5">
        <v>115377.75049999999</v>
      </c>
    </row>
    <row r="4759" spans="35:36" x14ac:dyDescent="0.15">
      <c r="AI4759" s="5">
        <v>48878.427300000003</v>
      </c>
      <c r="AJ4759" s="5">
        <v>115283.65979999999</v>
      </c>
    </row>
    <row r="4760" spans="35:36" x14ac:dyDescent="0.15">
      <c r="AI4760" s="5">
        <v>49012.802600000003</v>
      </c>
      <c r="AJ4760" s="5">
        <v>115189.5693</v>
      </c>
    </row>
    <row r="4761" spans="35:36" x14ac:dyDescent="0.15">
      <c r="AI4761" s="5">
        <v>49147.177900000002</v>
      </c>
      <c r="AJ4761" s="5">
        <v>115095.47870000001</v>
      </c>
    </row>
    <row r="4762" spans="35:36" x14ac:dyDescent="0.15">
      <c r="AI4762" s="5">
        <v>49281.5533</v>
      </c>
      <c r="AJ4762" s="5">
        <v>115001.38800000001</v>
      </c>
    </row>
    <row r="4763" spans="35:36" x14ac:dyDescent="0.15">
      <c r="AI4763" s="5">
        <v>49415.928599999999</v>
      </c>
      <c r="AJ4763" s="5">
        <v>114907.2974</v>
      </c>
    </row>
    <row r="4764" spans="35:36" x14ac:dyDescent="0.15">
      <c r="AI4764" s="5">
        <v>49550.303899999999</v>
      </c>
      <c r="AJ4764" s="5">
        <v>114813.2068</v>
      </c>
    </row>
    <row r="4765" spans="35:36" x14ac:dyDescent="0.15">
      <c r="AI4765" s="5">
        <v>49684.679300000003</v>
      </c>
      <c r="AJ4765" s="5">
        <v>114719.1162</v>
      </c>
    </row>
    <row r="4766" spans="35:36" x14ac:dyDescent="0.15">
      <c r="AI4766" s="5">
        <v>49819.054600000003</v>
      </c>
      <c r="AJ4766" s="5">
        <v>114625.0255</v>
      </c>
    </row>
    <row r="4767" spans="35:36" x14ac:dyDescent="0.15">
      <c r="AI4767" s="5">
        <v>49953.43</v>
      </c>
      <c r="AJ4767" s="5">
        <v>114530.93489999999</v>
      </c>
    </row>
    <row r="4768" spans="35:36" x14ac:dyDescent="0.15">
      <c r="AI4768" s="5">
        <v>50087.8053</v>
      </c>
      <c r="AJ4768" s="5">
        <v>114436.8443</v>
      </c>
    </row>
    <row r="4769" spans="35:36" x14ac:dyDescent="0.15">
      <c r="AI4769" s="5">
        <v>50222.1806</v>
      </c>
      <c r="AJ4769" s="5">
        <v>114342.7536</v>
      </c>
    </row>
    <row r="4770" spans="35:36" x14ac:dyDescent="0.15">
      <c r="AI4770" s="5">
        <v>50356.555999999997</v>
      </c>
      <c r="AJ4770" s="5">
        <v>114248.663</v>
      </c>
    </row>
    <row r="4771" spans="35:36" x14ac:dyDescent="0.15">
      <c r="AI4771" s="5">
        <v>50490.931299999997</v>
      </c>
      <c r="AJ4771" s="5">
        <v>114154.5724</v>
      </c>
    </row>
    <row r="4772" spans="35:36" x14ac:dyDescent="0.15">
      <c r="AI4772" s="5">
        <v>50625.306700000001</v>
      </c>
      <c r="AJ4772" s="5">
        <v>114060.48179999999</v>
      </c>
    </row>
    <row r="4773" spans="35:36" x14ac:dyDescent="0.15">
      <c r="AI4773" s="5">
        <v>50759.681900000003</v>
      </c>
      <c r="AJ4773" s="5">
        <v>113966.3912</v>
      </c>
    </row>
    <row r="4774" spans="35:36" x14ac:dyDescent="0.15">
      <c r="AI4774" s="5">
        <v>50894.058100000002</v>
      </c>
      <c r="AJ4774" s="5">
        <v>113872.3</v>
      </c>
    </row>
    <row r="4775" spans="35:36" x14ac:dyDescent="0.15">
      <c r="AI4775" s="5">
        <v>51028.4326</v>
      </c>
      <c r="AJ4775" s="5">
        <v>113778.21</v>
      </c>
    </row>
    <row r="4776" spans="35:36" x14ac:dyDescent="0.15">
      <c r="AI4776" s="5">
        <v>51162.808799999999</v>
      </c>
      <c r="AJ4776" s="5">
        <v>113684.1188</v>
      </c>
    </row>
    <row r="4777" spans="35:36" x14ac:dyDescent="0.15">
      <c r="AI4777" s="5">
        <v>51297.183299999997</v>
      </c>
      <c r="AJ4777" s="5">
        <v>113590.0287</v>
      </c>
    </row>
    <row r="4778" spans="35:36" x14ac:dyDescent="0.15">
      <c r="AI4778" s="5">
        <v>51431.559399999998</v>
      </c>
      <c r="AJ4778" s="5">
        <v>113495.9375</v>
      </c>
    </row>
    <row r="4779" spans="35:36" x14ac:dyDescent="0.15">
      <c r="AI4779" s="5">
        <v>51565.934000000001</v>
      </c>
      <c r="AJ4779" s="5">
        <v>113401.8474</v>
      </c>
    </row>
    <row r="4780" spans="35:36" x14ac:dyDescent="0.15">
      <c r="AI4780" s="5">
        <v>51700.310100000002</v>
      </c>
      <c r="AJ4780" s="5">
        <v>113307.7562</v>
      </c>
    </row>
    <row r="4781" spans="35:36" x14ac:dyDescent="0.15">
      <c r="AI4781" s="5">
        <v>51834.684600000001</v>
      </c>
      <c r="AJ4781" s="5">
        <v>113213.66620000001</v>
      </c>
    </row>
    <row r="4782" spans="35:36" x14ac:dyDescent="0.15">
      <c r="AI4782" s="5">
        <v>51969.060799999999</v>
      </c>
      <c r="AJ4782" s="5">
        <v>113119.575</v>
      </c>
    </row>
    <row r="4783" spans="35:36" x14ac:dyDescent="0.15">
      <c r="AI4783" s="5">
        <v>52103.435299999997</v>
      </c>
      <c r="AJ4783" s="5">
        <v>113025.4849</v>
      </c>
    </row>
    <row r="4784" spans="35:36" x14ac:dyDescent="0.15">
      <c r="AI4784" s="5">
        <v>52237.811399999999</v>
      </c>
      <c r="AJ4784" s="5">
        <v>112931.39380000001</v>
      </c>
    </row>
    <row r="4785" spans="35:36" x14ac:dyDescent="0.15">
      <c r="AI4785" s="5">
        <v>52372.186000000002</v>
      </c>
      <c r="AJ4785" s="5">
        <v>112837.3037</v>
      </c>
    </row>
    <row r="4786" spans="35:36" x14ac:dyDescent="0.15">
      <c r="AI4786" s="5">
        <v>52506.562100000003</v>
      </c>
      <c r="AJ4786" s="5">
        <v>112743.2126</v>
      </c>
    </row>
    <row r="4787" spans="35:36" x14ac:dyDescent="0.15">
      <c r="AI4787" s="5">
        <v>52640.936600000001</v>
      </c>
      <c r="AJ4787" s="5">
        <v>112649.1225</v>
      </c>
    </row>
    <row r="4788" spans="35:36" x14ac:dyDescent="0.15">
      <c r="AI4788" s="5">
        <v>52775.3128</v>
      </c>
      <c r="AJ4788" s="5">
        <v>112555.0313</v>
      </c>
    </row>
    <row r="4789" spans="35:36" x14ac:dyDescent="0.15">
      <c r="AI4789" s="5">
        <v>52909.687299999998</v>
      </c>
      <c r="AJ4789" s="5">
        <v>112460.9412</v>
      </c>
    </row>
    <row r="4790" spans="35:36" x14ac:dyDescent="0.15">
      <c r="AI4790" s="5">
        <v>53044.063399999999</v>
      </c>
      <c r="AJ4790" s="5">
        <v>112366.85</v>
      </c>
    </row>
    <row r="4791" spans="35:36" x14ac:dyDescent="0.15">
      <c r="AI4791" s="5">
        <v>53178.438000000002</v>
      </c>
      <c r="AJ4791" s="5">
        <v>112272.76</v>
      </c>
    </row>
    <row r="4792" spans="35:36" x14ac:dyDescent="0.15">
      <c r="AI4792" s="5">
        <v>53312.814100000003</v>
      </c>
      <c r="AJ4792" s="5">
        <v>112178.6688</v>
      </c>
    </row>
    <row r="4793" spans="35:36" x14ac:dyDescent="0.15">
      <c r="AI4793" s="5">
        <v>53447.188600000001</v>
      </c>
      <c r="AJ4793" s="5">
        <v>112084.5787</v>
      </c>
    </row>
    <row r="4794" spans="35:36" x14ac:dyDescent="0.15">
      <c r="AI4794" s="5">
        <v>53581.5648</v>
      </c>
      <c r="AJ4794" s="5">
        <v>111990.4875</v>
      </c>
    </row>
    <row r="4795" spans="35:36" x14ac:dyDescent="0.15">
      <c r="AI4795" s="5">
        <v>53715.939299999998</v>
      </c>
      <c r="AJ4795" s="5">
        <v>111896.39750000001</v>
      </c>
    </row>
    <row r="4796" spans="35:36" x14ac:dyDescent="0.15">
      <c r="AI4796" s="5">
        <v>53850.315399999999</v>
      </c>
      <c r="AJ4796" s="5">
        <v>111802.3064</v>
      </c>
    </row>
    <row r="4797" spans="35:36" x14ac:dyDescent="0.15">
      <c r="AI4797" s="5">
        <v>53984.69</v>
      </c>
      <c r="AJ4797" s="5">
        <v>111708.2162</v>
      </c>
    </row>
    <row r="4798" spans="35:36" x14ac:dyDescent="0.15">
      <c r="AI4798" s="5">
        <v>54119.066099999996</v>
      </c>
      <c r="AJ4798" s="5">
        <v>111614.1251</v>
      </c>
    </row>
    <row r="4799" spans="35:36" x14ac:dyDescent="0.15">
      <c r="AI4799" s="5">
        <v>54253.440600000002</v>
      </c>
      <c r="AJ4799" s="5">
        <v>111520.035</v>
      </c>
    </row>
    <row r="4800" spans="35:36" x14ac:dyDescent="0.15">
      <c r="AI4800" s="5">
        <v>54387.816700000003</v>
      </c>
      <c r="AJ4800" s="5">
        <v>111425.94379999999</v>
      </c>
    </row>
    <row r="4801" spans="35:36" x14ac:dyDescent="0.15">
      <c r="AI4801" s="5">
        <v>54522.191299999999</v>
      </c>
      <c r="AJ4801" s="5">
        <v>111331.8538</v>
      </c>
    </row>
    <row r="4802" spans="35:36" x14ac:dyDescent="0.15">
      <c r="AI4802" s="5">
        <v>54656.5674</v>
      </c>
      <c r="AJ4802" s="5">
        <v>111237.7626</v>
      </c>
    </row>
    <row r="4803" spans="35:36" x14ac:dyDescent="0.15">
      <c r="AI4803" s="5">
        <v>54790.941899999998</v>
      </c>
      <c r="AJ4803" s="5">
        <v>111143.6725</v>
      </c>
    </row>
    <row r="4804" spans="35:36" x14ac:dyDescent="0.15">
      <c r="AI4804" s="5">
        <v>54925.318099999997</v>
      </c>
      <c r="AJ4804" s="5">
        <v>111049.58130000001</v>
      </c>
    </row>
    <row r="4805" spans="35:36" x14ac:dyDescent="0.15">
      <c r="AI4805" s="5">
        <v>55059.692600000002</v>
      </c>
      <c r="AJ4805" s="5">
        <v>110955.49129999999</v>
      </c>
    </row>
    <row r="4806" spans="35:36" x14ac:dyDescent="0.15">
      <c r="AI4806" s="5">
        <v>55194.068800000001</v>
      </c>
      <c r="AJ4806" s="5">
        <v>110861.4001</v>
      </c>
    </row>
    <row r="4807" spans="35:36" x14ac:dyDescent="0.15">
      <c r="AI4807" s="5">
        <v>55328.443299999999</v>
      </c>
      <c r="AJ4807" s="5">
        <v>110767.31</v>
      </c>
    </row>
    <row r="4808" spans="35:36" x14ac:dyDescent="0.15">
      <c r="AI4808" s="5">
        <v>55462.8194</v>
      </c>
      <c r="AJ4808" s="5">
        <v>110673.21890000001</v>
      </c>
    </row>
    <row r="4809" spans="35:36" x14ac:dyDescent="0.15">
      <c r="AI4809" s="5">
        <v>55597.194000000003</v>
      </c>
      <c r="AJ4809" s="5">
        <v>110579.12880000001</v>
      </c>
    </row>
    <row r="4810" spans="35:36" x14ac:dyDescent="0.15">
      <c r="AI4810" s="5">
        <v>55731.570099999997</v>
      </c>
      <c r="AJ4810" s="5">
        <v>110485.0376</v>
      </c>
    </row>
    <row r="4811" spans="35:36" x14ac:dyDescent="0.15">
      <c r="AI4811" s="5">
        <v>55865.944600000003</v>
      </c>
      <c r="AJ4811" s="5">
        <v>110390.9476</v>
      </c>
    </row>
    <row r="4812" spans="35:36" x14ac:dyDescent="0.15">
      <c r="AI4812" s="5">
        <v>56000.320699999997</v>
      </c>
      <c r="AJ4812" s="5">
        <v>110296.8564</v>
      </c>
    </row>
    <row r="4813" spans="35:36" x14ac:dyDescent="0.15">
      <c r="AI4813" s="5">
        <v>56134.695299999999</v>
      </c>
      <c r="AJ4813" s="5">
        <v>110202.7663</v>
      </c>
    </row>
    <row r="4814" spans="35:36" x14ac:dyDescent="0.15">
      <c r="AI4814" s="5">
        <v>56269.071400000001</v>
      </c>
      <c r="AJ4814" s="5">
        <v>110108.67509999999</v>
      </c>
    </row>
    <row r="4815" spans="35:36" x14ac:dyDescent="0.15">
      <c r="AI4815" s="5">
        <v>56403.445899999999</v>
      </c>
      <c r="AJ4815" s="5">
        <v>110014.5851</v>
      </c>
    </row>
    <row r="4816" spans="35:36" x14ac:dyDescent="0.15">
      <c r="AI4816" s="5">
        <v>56537.822099999998</v>
      </c>
      <c r="AJ4816" s="5">
        <v>109920.4939</v>
      </c>
    </row>
    <row r="4817" spans="35:36" x14ac:dyDescent="0.15">
      <c r="AI4817" s="5">
        <v>56672.196600000003</v>
      </c>
      <c r="AJ4817" s="5">
        <v>109826.4038</v>
      </c>
    </row>
    <row r="4818" spans="35:36" x14ac:dyDescent="0.15">
      <c r="AI4818" s="5">
        <v>56806.572800000002</v>
      </c>
      <c r="AJ4818" s="5">
        <v>109732.3126</v>
      </c>
    </row>
    <row r="4819" spans="35:36" x14ac:dyDescent="0.15">
      <c r="AI4819" s="5">
        <v>56940.9473</v>
      </c>
      <c r="AJ4819" s="5">
        <v>109638.22259999999</v>
      </c>
    </row>
    <row r="4820" spans="35:36" x14ac:dyDescent="0.15">
      <c r="AI4820" s="5">
        <v>57075.323499999999</v>
      </c>
      <c r="AJ4820" s="5">
        <v>109544.1314</v>
      </c>
    </row>
    <row r="4821" spans="35:36" x14ac:dyDescent="0.15">
      <c r="AI4821" s="5">
        <v>57209.697999999997</v>
      </c>
      <c r="AJ4821" s="5">
        <v>109450.0413</v>
      </c>
    </row>
    <row r="4822" spans="35:36" x14ac:dyDescent="0.15">
      <c r="AI4822" s="5">
        <v>57344.074099999998</v>
      </c>
      <c r="AJ4822" s="5">
        <v>109355.95020000001</v>
      </c>
    </row>
    <row r="4823" spans="35:36" x14ac:dyDescent="0.15">
      <c r="AI4823" s="5">
        <v>57478.448700000001</v>
      </c>
      <c r="AJ4823" s="5">
        <v>109261.86010000001</v>
      </c>
    </row>
    <row r="4824" spans="35:36" x14ac:dyDescent="0.15">
      <c r="AI4824" s="5">
        <v>57612.824699999997</v>
      </c>
      <c r="AJ4824" s="5">
        <v>109167.7689</v>
      </c>
    </row>
    <row r="4825" spans="35:36" x14ac:dyDescent="0.15">
      <c r="AI4825" s="5">
        <v>57747.1993</v>
      </c>
      <c r="AJ4825" s="5">
        <v>109073.6789</v>
      </c>
    </row>
    <row r="4826" spans="35:36" x14ac:dyDescent="0.15">
      <c r="AI4826" s="5">
        <v>57881.575400000002</v>
      </c>
      <c r="AJ4826" s="5">
        <v>108979.5877</v>
      </c>
    </row>
    <row r="4827" spans="35:36" x14ac:dyDescent="0.15">
      <c r="AI4827" s="5">
        <v>58015.9499</v>
      </c>
      <c r="AJ4827" s="5">
        <v>108885.4976</v>
      </c>
    </row>
    <row r="4828" spans="35:36" x14ac:dyDescent="0.15">
      <c r="AI4828" s="5">
        <v>58150.326099999998</v>
      </c>
      <c r="AJ4828" s="5">
        <v>108791.40640000001</v>
      </c>
    </row>
    <row r="4829" spans="35:36" x14ac:dyDescent="0.15">
      <c r="AI4829" s="5">
        <v>58284.700599999996</v>
      </c>
      <c r="AJ4829" s="5">
        <v>108697.3164</v>
      </c>
    </row>
    <row r="4830" spans="35:36" x14ac:dyDescent="0.15">
      <c r="AI4830" s="5">
        <v>58419.076800000003</v>
      </c>
      <c r="AJ4830" s="5">
        <v>108603.2252</v>
      </c>
    </row>
    <row r="4831" spans="35:36" x14ac:dyDescent="0.15">
      <c r="AI4831" s="5">
        <v>58553.451300000001</v>
      </c>
      <c r="AJ4831" s="5">
        <v>108509.1351</v>
      </c>
    </row>
    <row r="4832" spans="35:36" x14ac:dyDescent="0.15">
      <c r="AI4832" s="5">
        <v>58687.827499999999</v>
      </c>
      <c r="AJ4832" s="5">
        <v>108415.0439</v>
      </c>
    </row>
    <row r="4833" spans="35:36" x14ac:dyDescent="0.15">
      <c r="AI4833" s="5">
        <v>58822.201999999997</v>
      </c>
      <c r="AJ4833" s="5">
        <v>108320.95389999999</v>
      </c>
    </row>
    <row r="4834" spans="35:36" x14ac:dyDescent="0.15">
      <c r="AI4834" s="5">
        <v>37416.239200000004</v>
      </c>
      <c r="AJ4834" s="5">
        <v>123509.8287</v>
      </c>
    </row>
    <row r="4835" spans="35:36" x14ac:dyDescent="0.15">
      <c r="AI4835" s="5">
        <v>37550.614600000001</v>
      </c>
      <c r="AJ4835" s="5">
        <v>123415.738</v>
      </c>
    </row>
    <row r="4836" spans="35:36" x14ac:dyDescent="0.15">
      <c r="AI4836" s="5">
        <v>37684.9899</v>
      </c>
      <c r="AJ4836" s="5">
        <v>123321.6474</v>
      </c>
    </row>
    <row r="4837" spans="35:36" x14ac:dyDescent="0.15">
      <c r="AI4837" s="5">
        <v>37819.365299999998</v>
      </c>
      <c r="AJ4837" s="5">
        <v>123227.55680000001</v>
      </c>
    </row>
    <row r="4838" spans="35:36" x14ac:dyDescent="0.15">
      <c r="AI4838" s="5">
        <v>37953.740599999997</v>
      </c>
      <c r="AJ4838" s="5">
        <v>123133.4662</v>
      </c>
    </row>
    <row r="4839" spans="35:36" x14ac:dyDescent="0.15">
      <c r="AI4839" s="5">
        <v>38088.115899999997</v>
      </c>
      <c r="AJ4839" s="5">
        <v>123039.37549999999</v>
      </c>
    </row>
    <row r="4840" spans="35:36" x14ac:dyDescent="0.15">
      <c r="AI4840" s="5">
        <v>38222.491300000002</v>
      </c>
      <c r="AJ4840" s="5">
        <v>122945.2849</v>
      </c>
    </row>
    <row r="4841" spans="35:36" x14ac:dyDescent="0.15">
      <c r="AI4841" s="5">
        <v>38356.866600000001</v>
      </c>
      <c r="AJ4841" s="5">
        <v>122851.1943</v>
      </c>
    </row>
    <row r="4842" spans="35:36" x14ac:dyDescent="0.15">
      <c r="AI4842" s="5">
        <v>38491.241999999998</v>
      </c>
      <c r="AJ4842" s="5">
        <v>122757.10370000001</v>
      </c>
    </row>
    <row r="4843" spans="35:36" x14ac:dyDescent="0.15">
      <c r="AI4843" s="5">
        <v>38625.617299999998</v>
      </c>
      <c r="AJ4843" s="5">
        <v>122663.01300000001</v>
      </c>
    </row>
    <row r="4844" spans="35:36" x14ac:dyDescent="0.15">
      <c r="AI4844" s="5">
        <v>38759.992599999998</v>
      </c>
      <c r="AJ4844" s="5">
        <v>122568.9225</v>
      </c>
    </row>
    <row r="4845" spans="35:36" x14ac:dyDescent="0.15">
      <c r="AI4845" s="5">
        <v>38894.367899999997</v>
      </c>
      <c r="AJ4845" s="5">
        <v>122474.8318</v>
      </c>
    </row>
    <row r="4846" spans="35:36" x14ac:dyDescent="0.15">
      <c r="AI4846" s="5">
        <v>39028.743199999997</v>
      </c>
      <c r="AJ4846" s="5">
        <v>122380.7412</v>
      </c>
    </row>
    <row r="4847" spans="35:36" x14ac:dyDescent="0.15">
      <c r="AI4847" s="5">
        <v>39163.118600000002</v>
      </c>
      <c r="AJ4847" s="5">
        <v>122286.65059999999</v>
      </c>
    </row>
    <row r="4848" spans="35:36" x14ac:dyDescent="0.15">
      <c r="AI4848" s="5">
        <v>39297.493900000001</v>
      </c>
      <c r="AJ4848" s="5">
        <v>122192.56</v>
      </c>
    </row>
    <row r="4849" spans="35:36" x14ac:dyDescent="0.15">
      <c r="AI4849" s="5">
        <v>39431.869299999998</v>
      </c>
      <c r="AJ4849" s="5">
        <v>122098.4693</v>
      </c>
    </row>
    <row r="4850" spans="35:36" x14ac:dyDescent="0.15">
      <c r="AI4850" s="5">
        <v>39566.244599999998</v>
      </c>
      <c r="AJ4850" s="5">
        <v>122004.3787</v>
      </c>
    </row>
    <row r="4851" spans="35:36" x14ac:dyDescent="0.15">
      <c r="AI4851" s="5">
        <v>39700.619899999998</v>
      </c>
      <c r="AJ4851" s="5">
        <v>121910.28810000001</v>
      </c>
    </row>
    <row r="4852" spans="35:36" x14ac:dyDescent="0.15">
      <c r="AI4852" s="5">
        <v>39834.995300000002</v>
      </c>
      <c r="AJ4852" s="5">
        <v>121816.19749999999</v>
      </c>
    </row>
    <row r="4853" spans="35:36" x14ac:dyDescent="0.15">
      <c r="AI4853" s="5">
        <v>39969.370600000002</v>
      </c>
      <c r="AJ4853" s="5">
        <v>121722.10679999999</v>
      </c>
    </row>
    <row r="4854" spans="35:36" x14ac:dyDescent="0.15">
      <c r="AI4854" s="5">
        <v>40103.745999999999</v>
      </c>
      <c r="AJ4854" s="5">
        <v>121628.0162</v>
      </c>
    </row>
    <row r="4855" spans="35:36" x14ac:dyDescent="0.15">
      <c r="AI4855" s="5">
        <v>40238.121299999999</v>
      </c>
      <c r="AJ4855" s="5">
        <v>121533.9256</v>
      </c>
    </row>
    <row r="4856" spans="35:36" x14ac:dyDescent="0.15">
      <c r="AI4856" s="5">
        <v>40372.496599999999</v>
      </c>
      <c r="AJ4856" s="5">
        <v>121439.83500000001</v>
      </c>
    </row>
    <row r="4857" spans="35:36" x14ac:dyDescent="0.15">
      <c r="AI4857" s="5">
        <v>40506.871899999998</v>
      </c>
      <c r="AJ4857" s="5">
        <v>121345.7444</v>
      </c>
    </row>
    <row r="4858" spans="35:36" x14ac:dyDescent="0.15">
      <c r="AI4858" s="5">
        <v>40641.247199999998</v>
      </c>
      <c r="AJ4858" s="5">
        <v>121251.6538</v>
      </c>
    </row>
    <row r="4859" spans="35:36" x14ac:dyDescent="0.15">
      <c r="AI4859" s="5">
        <v>40775.622600000002</v>
      </c>
      <c r="AJ4859" s="5">
        <v>121157.5631</v>
      </c>
    </row>
    <row r="4860" spans="35:36" x14ac:dyDescent="0.15">
      <c r="AI4860" s="5">
        <v>40909.997900000002</v>
      </c>
      <c r="AJ4860" s="5">
        <v>121063.4725</v>
      </c>
    </row>
    <row r="4861" spans="35:36" x14ac:dyDescent="0.15">
      <c r="AI4861" s="5">
        <v>41044.373200000002</v>
      </c>
      <c r="AJ4861" s="5">
        <v>120969.38189999999</v>
      </c>
    </row>
    <row r="4862" spans="35:36" x14ac:dyDescent="0.15">
      <c r="AI4862" s="5">
        <v>41178.748599999999</v>
      </c>
      <c r="AJ4862" s="5">
        <v>120875.2913</v>
      </c>
    </row>
    <row r="4863" spans="35:36" x14ac:dyDescent="0.15">
      <c r="AI4863" s="5">
        <v>41313.123899999999</v>
      </c>
      <c r="AJ4863" s="5">
        <v>120781.2006</v>
      </c>
    </row>
    <row r="4864" spans="35:36" x14ac:dyDescent="0.15">
      <c r="AI4864" s="5">
        <v>41447.499300000003</v>
      </c>
      <c r="AJ4864" s="5">
        <v>120687.11</v>
      </c>
    </row>
    <row r="4865" spans="35:36" x14ac:dyDescent="0.15">
      <c r="AI4865" s="5">
        <v>41581.874600000003</v>
      </c>
      <c r="AJ4865" s="5">
        <v>120593.0194</v>
      </c>
    </row>
    <row r="4866" spans="35:36" x14ac:dyDescent="0.15">
      <c r="AI4866" s="5">
        <v>41716.249900000003</v>
      </c>
      <c r="AJ4866" s="5">
        <v>120498.9287</v>
      </c>
    </row>
    <row r="4867" spans="35:36" x14ac:dyDescent="0.15">
      <c r="AI4867" s="5">
        <v>41850.6253</v>
      </c>
      <c r="AJ4867" s="5">
        <v>120404.83809999999</v>
      </c>
    </row>
    <row r="4868" spans="35:36" x14ac:dyDescent="0.15">
      <c r="AI4868" s="5">
        <v>41985.000599999999</v>
      </c>
      <c r="AJ4868" s="5">
        <v>120310.7475</v>
      </c>
    </row>
    <row r="4869" spans="35:36" x14ac:dyDescent="0.15">
      <c r="AI4869" s="5">
        <v>42119.375999999997</v>
      </c>
      <c r="AJ4869" s="5">
        <v>120216.6569</v>
      </c>
    </row>
    <row r="4870" spans="35:36" x14ac:dyDescent="0.15">
      <c r="AI4870" s="5">
        <v>42253.751199999999</v>
      </c>
      <c r="AJ4870" s="5">
        <v>120122.56630000001</v>
      </c>
    </row>
    <row r="4871" spans="35:36" x14ac:dyDescent="0.15">
      <c r="AI4871" s="5">
        <v>42388.126600000003</v>
      </c>
      <c r="AJ4871" s="5">
        <v>120028.4757</v>
      </c>
    </row>
    <row r="4872" spans="35:36" x14ac:dyDescent="0.15">
      <c r="AI4872" s="5">
        <v>42522.501900000003</v>
      </c>
      <c r="AJ4872" s="5">
        <v>119934.3851</v>
      </c>
    </row>
    <row r="4873" spans="35:36" x14ac:dyDescent="0.15">
      <c r="AI4873" s="5">
        <v>42656.877200000003</v>
      </c>
      <c r="AJ4873" s="5">
        <v>119840.2944</v>
      </c>
    </row>
    <row r="4874" spans="35:36" x14ac:dyDescent="0.15">
      <c r="AI4874" s="5">
        <v>42791.2526</v>
      </c>
      <c r="AJ4874" s="5">
        <v>119746.2038</v>
      </c>
    </row>
    <row r="4875" spans="35:36" x14ac:dyDescent="0.15">
      <c r="AI4875" s="5">
        <v>42925.627899999999</v>
      </c>
      <c r="AJ4875" s="5">
        <v>119652.11320000001</v>
      </c>
    </row>
    <row r="4876" spans="35:36" x14ac:dyDescent="0.15">
      <c r="AI4876" s="5">
        <v>43060.003299999997</v>
      </c>
      <c r="AJ4876" s="5">
        <v>119558.02250000001</v>
      </c>
    </row>
    <row r="4877" spans="35:36" x14ac:dyDescent="0.15">
      <c r="AI4877" s="5">
        <v>43194.378599999996</v>
      </c>
      <c r="AJ4877" s="5">
        <v>119463.9319</v>
      </c>
    </row>
    <row r="4878" spans="35:36" x14ac:dyDescent="0.15">
      <c r="AI4878" s="5">
        <v>43328.753900000003</v>
      </c>
      <c r="AJ4878" s="5">
        <v>119369.8413</v>
      </c>
    </row>
    <row r="4879" spans="35:36" x14ac:dyDescent="0.15">
      <c r="AI4879" s="5">
        <v>43463.129300000001</v>
      </c>
      <c r="AJ4879" s="5">
        <v>119275.7507</v>
      </c>
    </row>
    <row r="4880" spans="35:36" x14ac:dyDescent="0.15">
      <c r="AI4880" s="5">
        <v>43597.5046</v>
      </c>
      <c r="AJ4880" s="5">
        <v>119181.66</v>
      </c>
    </row>
    <row r="4881" spans="35:36" x14ac:dyDescent="0.15">
      <c r="AI4881" s="5">
        <v>43731.88</v>
      </c>
      <c r="AJ4881" s="5">
        <v>119087.56939999999</v>
      </c>
    </row>
    <row r="4882" spans="35:36" x14ac:dyDescent="0.15">
      <c r="AI4882" s="5">
        <v>43866.255299999997</v>
      </c>
      <c r="AJ4882" s="5">
        <v>118993.4788</v>
      </c>
    </row>
    <row r="4883" spans="35:36" x14ac:dyDescent="0.15">
      <c r="AI4883" s="5">
        <v>44000.630599999997</v>
      </c>
      <c r="AJ4883" s="5">
        <v>118899.3882</v>
      </c>
    </row>
    <row r="4884" spans="35:36" x14ac:dyDescent="0.15">
      <c r="AI4884" s="5">
        <v>44135.005899999996</v>
      </c>
      <c r="AJ4884" s="5">
        <v>118805.29760000001</v>
      </c>
    </row>
    <row r="4885" spans="35:36" x14ac:dyDescent="0.15">
      <c r="AI4885" s="5">
        <v>44269.381200000003</v>
      </c>
      <c r="AJ4885" s="5">
        <v>118711.20699999999</v>
      </c>
    </row>
    <row r="4886" spans="35:36" x14ac:dyDescent="0.15">
      <c r="AI4886" s="5">
        <v>44403.756600000001</v>
      </c>
      <c r="AJ4886" s="5">
        <v>118617.11629999999</v>
      </c>
    </row>
    <row r="4887" spans="35:36" x14ac:dyDescent="0.15">
      <c r="AI4887" s="5">
        <v>44538.1319</v>
      </c>
      <c r="AJ4887" s="5">
        <v>118523.0257</v>
      </c>
    </row>
    <row r="4888" spans="35:36" x14ac:dyDescent="0.15">
      <c r="AI4888" s="5">
        <v>44672.507299999997</v>
      </c>
      <c r="AJ4888" s="5">
        <v>118428.9351</v>
      </c>
    </row>
    <row r="4889" spans="35:36" x14ac:dyDescent="0.15">
      <c r="AI4889" s="5">
        <v>44806.882599999997</v>
      </c>
      <c r="AJ4889" s="5">
        <v>118334.84450000001</v>
      </c>
    </row>
    <row r="4890" spans="35:36" x14ac:dyDescent="0.15">
      <c r="AI4890" s="5">
        <v>44941.257899999997</v>
      </c>
      <c r="AJ4890" s="5">
        <v>118240.75380000001</v>
      </c>
    </row>
    <row r="4891" spans="35:36" x14ac:dyDescent="0.15">
      <c r="AI4891" s="5">
        <v>45075.633300000001</v>
      </c>
      <c r="AJ4891" s="5">
        <v>118146.6632</v>
      </c>
    </row>
    <row r="4892" spans="35:36" x14ac:dyDescent="0.15">
      <c r="AI4892" s="5">
        <v>45210.008600000001</v>
      </c>
      <c r="AJ4892" s="5">
        <v>118052.5726</v>
      </c>
    </row>
    <row r="4893" spans="35:36" x14ac:dyDescent="0.15">
      <c r="AI4893" s="5">
        <v>45344.383999999998</v>
      </c>
      <c r="AJ4893" s="5">
        <v>117958.482</v>
      </c>
    </row>
    <row r="4894" spans="35:36" x14ac:dyDescent="0.15">
      <c r="AI4894" s="5">
        <v>45478.759299999998</v>
      </c>
      <c r="AJ4894" s="5">
        <v>117864.3913</v>
      </c>
    </row>
    <row r="4895" spans="35:36" x14ac:dyDescent="0.15">
      <c r="AI4895" s="5">
        <v>45613.1345</v>
      </c>
      <c r="AJ4895" s="5">
        <v>117770.3008</v>
      </c>
    </row>
    <row r="4896" spans="35:36" x14ac:dyDescent="0.15">
      <c r="AI4896" s="5">
        <v>45747.509899999997</v>
      </c>
      <c r="AJ4896" s="5">
        <v>117676.2101</v>
      </c>
    </row>
    <row r="4897" spans="35:36" x14ac:dyDescent="0.15">
      <c r="AI4897" s="5">
        <v>45881.885199999997</v>
      </c>
      <c r="AJ4897" s="5">
        <v>117582.1195</v>
      </c>
    </row>
    <row r="4898" spans="35:36" x14ac:dyDescent="0.15">
      <c r="AI4898" s="5">
        <v>46016.260600000001</v>
      </c>
      <c r="AJ4898" s="5">
        <v>117488.0289</v>
      </c>
    </row>
    <row r="4899" spans="35:36" x14ac:dyDescent="0.15">
      <c r="AI4899" s="5">
        <v>46150.635900000001</v>
      </c>
      <c r="AJ4899" s="5">
        <v>117393.93829999999</v>
      </c>
    </row>
    <row r="4900" spans="35:36" x14ac:dyDescent="0.15">
      <c r="AI4900" s="5">
        <v>46285.011200000001</v>
      </c>
      <c r="AJ4900" s="5">
        <v>117299.84759999999</v>
      </c>
    </row>
    <row r="4901" spans="35:36" x14ac:dyDescent="0.15">
      <c r="AI4901" s="5">
        <v>46419.386599999998</v>
      </c>
      <c r="AJ4901" s="5">
        <v>117205.757</v>
      </c>
    </row>
    <row r="4902" spans="35:36" x14ac:dyDescent="0.15">
      <c r="AI4902" s="5">
        <v>46553.761899999998</v>
      </c>
      <c r="AJ4902" s="5">
        <v>117111.6664</v>
      </c>
    </row>
    <row r="4903" spans="35:36" x14ac:dyDescent="0.15">
      <c r="AI4903" s="5">
        <v>46688.137300000002</v>
      </c>
      <c r="AJ4903" s="5">
        <v>117017.57580000001</v>
      </c>
    </row>
    <row r="4904" spans="35:36" x14ac:dyDescent="0.15">
      <c r="AI4904" s="5">
        <v>46822.512600000002</v>
      </c>
      <c r="AJ4904" s="5">
        <v>116923.48510000001</v>
      </c>
    </row>
    <row r="4905" spans="35:36" x14ac:dyDescent="0.15">
      <c r="AI4905" s="5">
        <v>46956.887900000002</v>
      </c>
      <c r="AJ4905" s="5">
        <v>116829.39449999999</v>
      </c>
    </row>
    <row r="4906" spans="35:36" x14ac:dyDescent="0.15">
      <c r="AI4906" s="5">
        <v>47091.263299999999</v>
      </c>
      <c r="AJ4906" s="5">
        <v>116735.3039</v>
      </c>
    </row>
    <row r="4907" spans="35:36" x14ac:dyDescent="0.15">
      <c r="AI4907" s="5">
        <v>47225.638599999998</v>
      </c>
      <c r="AJ4907" s="5">
        <v>116641.2133</v>
      </c>
    </row>
    <row r="4908" spans="35:36" x14ac:dyDescent="0.15">
      <c r="AI4908" s="5">
        <v>47360.013899999998</v>
      </c>
      <c r="AJ4908" s="5">
        <v>116547.12270000001</v>
      </c>
    </row>
    <row r="4909" spans="35:36" x14ac:dyDescent="0.15">
      <c r="AI4909" s="5">
        <v>47494.389199999998</v>
      </c>
      <c r="AJ4909" s="5">
        <v>116453.0321</v>
      </c>
    </row>
    <row r="4910" spans="35:36" x14ac:dyDescent="0.15">
      <c r="AI4910" s="5">
        <v>47628.764600000002</v>
      </c>
      <c r="AJ4910" s="5">
        <v>116358.9414</v>
      </c>
    </row>
    <row r="4911" spans="35:36" x14ac:dyDescent="0.15">
      <c r="AI4911" s="5">
        <v>47763.139900000002</v>
      </c>
      <c r="AJ4911" s="5">
        <v>116264.8508</v>
      </c>
    </row>
    <row r="4912" spans="35:36" x14ac:dyDescent="0.15">
      <c r="AI4912" s="5">
        <v>47897.515200000002</v>
      </c>
      <c r="AJ4912" s="5">
        <v>116170.7602</v>
      </c>
    </row>
    <row r="4913" spans="35:36" x14ac:dyDescent="0.15">
      <c r="AI4913" s="5">
        <v>48031.890599999999</v>
      </c>
      <c r="AJ4913" s="5">
        <v>116076.66959999999</v>
      </c>
    </row>
    <row r="4914" spans="35:36" x14ac:dyDescent="0.15">
      <c r="AI4914" s="5">
        <v>48166.265899999999</v>
      </c>
      <c r="AJ4914" s="5">
        <v>115982.57889999999</v>
      </c>
    </row>
    <row r="4915" spans="35:36" x14ac:dyDescent="0.15">
      <c r="AI4915" s="5">
        <v>48300.641300000003</v>
      </c>
      <c r="AJ4915" s="5">
        <v>115888.4883</v>
      </c>
    </row>
    <row r="4916" spans="35:36" x14ac:dyDescent="0.15">
      <c r="AI4916" s="5">
        <v>48435.016600000003</v>
      </c>
      <c r="AJ4916" s="5">
        <v>115794.3977</v>
      </c>
    </row>
    <row r="4917" spans="35:36" x14ac:dyDescent="0.15">
      <c r="AI4917" s="5">
        <v>48569.391900000002</v>
      </c>
      <c r="AJ4917" s="5">
        <v>115700.30710000001</v>
      </c>
    </row>
    <row r="4918" spans="35:36" x14ac:dyDescent="0.15">
      <c r="AI4918" s="5">
        <v>48703.7673</v>
      </c>
      <c r="AJ4918" s="5">
        <v>115606.2164</v>
      </c>
    </row>
    <row r="4919" spans="35:36" x14ac:dyDescent="0.15">
      <c r="AI4919" s="5">
        <v>48838.142599999999</v>
      </c>
      <c r="AJ4919" s="5">
        <v>115512.12579999999</v>
      </c>
    </row>
    <row r="4920" spans="35:36" x14ac:dyDescent="0.15">
      <c r="AI4920" s="5">
        <v>48972.517999999996</v>
      </c>
      <c r="AJ4920" s="5">
        <v>115418.0352</v>
      </c>
    </row>
    <row r="4921" spans="35:36" x14ac:dyDescent="0.15">
      <c r="AI4921" s="5">
        <v>49106.893199999999</v>
      </c>
      <c r="AJ4921" s="5">
        <v>115323.9446</v>
      </c>
    </row>
    <row r="4922" spans="35:36" x14ac:dyDescent="0.15">
      <c r="AI4922" s="5">
        <v>49241.268600000003</v>
      </c>
      <c r="AJ4922" s="5">
        <v>115229.85400000001</v>
      </c>
    </row>
    <row r="4923" spans="35:36" x14ac:dyDescent="0.15">
      <c r="AI4923" s="5">
        <v>49375.643900000003</v>
      </c>
      <c r="AJ4923" s="5">
        <v>115135.7634</v>
      </c>
    </row>
    <row r="4924" spans="35:36" x14ac:dyDescent="0.15">
      <c r="AI4924" s="5">
        <v>49510.019200000002</v>
      </c>
      <c r="AJ4924" s="5">
        <v>115041.6727</v>
      </c>
    </row>
    <row r="4925" spans="35:36" x14ac:dyDescent="0.15">
      <c r="AI4925" s="5">
        <v>49644.3946</v>
      </c>
      <c r="AJ4925" s="5">
        <v>114947.5821</v>
      </c>
    </row>
    <row r="4926" spans="35:36" x14ac:dyDescent="0.15">
      <c r="AI4926" s="5">
        <v>49778.769899999999</v>
      </c>
      <c r="AJ4926" s="5">
        <v>114853.4915</v>
      </c>
    </row>
    <row r="4927" spans="35:36" x14ac:dyDescent="0.15">
      <c r="AI4927" s="5">
        <v>49913.145299999996</v>
      </c>
      <c r="AJ4927" s="5">
        <v>114759.40089999999</v>
      </c>
    </row>
    <row r="4928" spans="35:36" x14ac:dyDescent="0.15">
      <c r="AI4928" s="5">
        <v>50047.520600000003</v>
      </c>
      <c r="AJ4928" s="5">
        <v>114665.31020000001</v>
      </c>
    </row>
    <row r="4929" spans="35:36" x14ac:dyDescent="0.15">
      <c r="AI4929" s="5">
        <v>50181.895900000003</v>
      </c>
      <c r="AJ4929" s="5">
        <v>114571.2196</v>
      </c>
    </row>
    <row r="4930" spans="35:36" x14ac:dyDescent="0.15">
      <c r="AI4930" s="5">
        <v>50316.2713</v>
      </c>
      <c r="AJ4930" s="5">
        <v>114477.129</v>
      </c>
    </row>
    <row r="4931" spans="35:36" x14ac:dyDescent="0.15">
      <c r="AI4931" s="5">
        <v>50450.6466</v>
      </c>
      <c r="AJ4931" s="5">
        <v>114383.0384</v>
      </c>
    </row>
    <row r="4932" spans="35:36" x14ac:dyDescent="0.15">
      <c r="AI4932" s="5">
        <v>50585.021999999997</v>
      </c>
      <c r="AJ4932" s="5">
        <v>114288.9477</v>
      </c>
    </row>
    <row r="4933" spans="35:36" x14ac:dyDescent="0.15">
      <c r="AI4933" s="5">
        <v>50719.397299999997</v>
      </c>
      <c r="AJ4933" s="5">
        <v>114194.85709999999</v>
      </c>
    </row>
    <row r="4934" spans="35:36" x14ac:dyDescent="0.15">
      <c r="AI4934" s="5">
        <v>50853.772499999999</v>
      </c>
      <c r="AJ4934" s="5">
        <v>114100.7665</v>
      </c>
    </row>
    <row r="4935" spans="35:36" x14ac:dyDescent="0.15">
      <c r="AI4935" s="5">
        <v>50988.148699999998</v>
      </c>
      <c r="AJ4935" s="5">
        <v>114006.6753</v>
      </c>
    </row>
    <row r="4936" spans="35:36" x14ac:dyDescent="0.15">
      <c r="AI4936" s="5">
        <v>51122.523200000003</v>
      </c>
      <c r="AJ4936" s="5">
        <v>113912.58530000001</v>
      </c>
    </row>
    <row r="4937" spans="35:36" x14ac:dyDescent="0.15">
      <c r="AI4937" s="5">
        <v>51256.899400000002</v>
      </c>
      <c r="AJ4937" s="5">
        <v>113818.4941</v>
      </c>
    </row>
    <row r="4938" spans="35:36" x14ac:dyDescent="0.15">
      <c r="AI4938" s="5">
        <v>51391.2739</v>
      </c>
      <c r="AJ4938" s="5">
        <v>113724.40399999999</v>
      </c>
    </row>
    <row r="4939" spans="35:36" x14ac:dyDescent="0.15">
      <c r="AI4939" s="5">
        <v>51525.650099999999</v>
      </c>
      <c r="AJ4939" s="5">
        <v>113630.3128</v>
      </c>
    </row>
    <row r="4940" spans="35:36" x14ac:dyDescent="0.15">
      <c r="AI4940" s="5">
        <v>51660.024599999997</v>
      </c>
      <c r="AJ4940" s="5">
        <v>113536.2228</v>
      </c>
    </row>
    <row r="4941" spans="35:36" x14ac:dyDescent="0.15">
      <c r="AI4941" s="5">
        <v>51794.400699999998</v>
      </c>
      <c r="AJ4941" s="5">
        <v>113442.13159999999</v>
      </c>
    </row>
    <row r="4942" spans="35:36" x14ac:dyDescent="0.15">
      <c r="AI4942" s="5">
        <v>51928.775300000001</v>
      </c>
      <c r="AJ4942" s="5">
        <v>113348.04150000001</v>
      </c>
    </row>
    <row r="4943" spans="35:36" x14ac:dyDescent="0.15">
      <c r="AI4943" s="5">
        <v>52063.151400000002</v>
      </c>
      <c r="AJ4943" s="5">
        <v>113253.9503</v>
      </c>
    </row>
    <row r="4944" spans="35:36" x14ac:dyDescent="0.15">
      <c r="AI4944" s="5">
        <v>52197.525900000001</v>
      </c>
      <c r="AJ4944" s="5">
        <v>113159.8603</v>
      </c>
    </row>
    <row r="4945" spans="35:36" x14ac:dyDescent="0.15">
      <c r="AI4945" s="5">
        <v>52331.902000000002</v>
      </c>
      <c r="AJ4945" s="5">
        <v>113065.7691</v>
      </c>
    </row>
    <row r="4946" spans="35:36" x14ac:dyDescent="0.15">
      <c r="AI4946" s="5">
        <v>52466.276599999997</v>
      </c>
      <c r="AJ4946" s="5">
        <v>112971.679</v>
      </c>
    </row>
    <row r="4947" spans="35:36" x14ac:dyDescent="0.15">
      <c r="AI4947" s="5">
        <v>52600.652699999999</v>
      </c>
      <c r="AJ4947" s="5">
        <v>112877.5879</v>
      </c>
    </row>
    <row r="4948" spans="35:36" x14ac:dyDescent="0.15">
      <c r="AI4948" s="5">
        <v>52735.027199999997</v>
      </c>
      <c r="AJ4948" s="5">
        <v>112783.4978</v>
      </c>
    </row>
    <row r="4949" spans="35:36" x14ac:dyDescent="0.15">
      <c r="AI4949" s="5">
        <v>52869.403400000003</v>
      </c>
      <c r="AJ4949" s="5">
        <v>112689.4066</v>
      </c>
    </row>
    <row r="4950" spans="35:36" x14ac:dyDescent="0.15">
      <c r="AI4950" s="5">
        <v>53003.777900000001</v>
      </c>
      <c r="AJ4950" s="5">
        <v>112595.31660000001</v>
      </c>
    </row>
    <row r="4951" spans="35:36" x14ac:dyDescent="0.15">
      <c r="AI4951" s="5">
        <v>53138.1541</v>
      </c>
      <c r="AJ4951" s="5">
        <v>112501.2254</v>
      </c>
    </row>
    <row r="4952" spans="35:36" x14ac:dyDescent="0.15">
      <c r="AI4952" s="5">
        <v>53272.528599999998</v>
      </c>
      <c r="AJ4952" s="5">
        <v>112407.13529999999</v>
      </c>
    </row>
    <row r="4953" spans="35:36" x14ac:dyDescent="0.15">
      <c r="AI4953" s="5">
        <v>53406.904699999999</v>
      </c>
      <c r="AJ4953" s="5">
        <v>112313.0441</v>
      </c>
    </row>
    <row r="4954" spans="35:36" x14ac:dyDescent="0.15">
      <c r="AI4954" s="5">
        <v>53541.279300000002</v>
      </c>
      <c r="AJ4954" s="5">
        <v>112218.9541</v>
      </c>
    </row>
    <row r="4955" spans="35:36" x14ac:dyDescent="0.15">
      <c r="AI4955" s="5">
        <v>53675.655400000003</v>
      </c>
      <c r="AJ4955" s="5">
        <v>112124.86289999999</v>
      </c>
    </row>
    <row r="4956" spans="35:36" x14ac:dyDescent="0.15">
      <c r="AI4956" s="5">
        <v>53810.029900000001</v>
      </c>
      <c r="AJ4956" s="5">
        <v>112030.77280000001</v>
      </c>
    </row>
    <row r="4957" spans="35:36" x14ac:dyDescent="0.15">
      <c r="AI4957" s="5">
        <v>53944.406000000003</v>
      </c>
      <c r="AJ4957" s="5">
        <v>111936.6817</v>
      </c>
    </row>
    <row r="4958" spans="35:36" x14ac:dyDescent="0.15">
      <c r="AI4958" s="5">
        <v>54078.780599999998</v>
      </c>
      <c r="AJ4958" s="5">
        <v>111842.5916</v>
      </c>
    </row>
    <row r="4959" spans="35:36" x14ac:dyDescent="0.15">
      <c r="AI4959" s="5">
        <v>54213.1567</v>
      </c>
      <c r="AJ4959" s="5">
        <v>111748.5004</v>
      </c>
    </row>
    <row r="4960" spans="35:36" x14ac:dyDescent="0.15">
      <c r="AI4960" s="5">
        <v>54347.531199999998</v>
      </c>
      <c r="AJ4960" s="5">
        <v>111654.41039999999</v>
      </c>
    </row>
    <row r="4961" spans="35:36" x14ac:dyDescent="0.15">
      <c r="AI4961" s="5">
        <v>54481.907399999996</v>
      </c>
      <c r="AJ4961" s="5">
        <v>111560.3192</v>
      </c>
    </row>
    <row r="4962" spans="35:36" x14ac:dyDescent="0.15">
      <c r="AI4962" s="5">
        <v>54616.281900000002</v>
      </c>
      <c r="AJ4962" s="5">
        <v>111466.2291</v>
      </c>
    </row>
    <row r="4963" spans="35:36" x14ac:dyDescent="0.15">
      <c r="AI4963" s="5">
        <v>54750.658100000001</v>
      </c>
      <c r="AJ4963" s="5">
        <v>111372.1379</v>
      </c>
    </row>
    <row r="4964" spans="35:36" x14ac:dyDescent="0.15">
      <c r="AI4964" s="5">
        <v>54885.032599999999</v>
      </c>
      <c r="AJ4964" s="5">
        <v>111278.04790000001</v>
      </c>
    </row>
    <row r="4965" spans="35:36" x14ac:dyDescent="0.15">
      <c r="AI4965" s="5">
        <v>55019.4087</v>
      </c>
      <c r="AJ4965" s="5">
        <v>111183.9567</v>
      </c>
    </row>
    <row r="4966" spans="35:36" x14ac:dyDescent="0.15">
      <c r="AI4966" s="5">
        <v>55153.783300000003</v>
      </c>
      <c r="AJ4966" s="5">
        <v>111089.86659999999</v>
      </c>
    </row>
    <row r="4967" spans="35:36" x14ac:dyDescent="0.15">
      <c r="AI4967" s="5">
        <v>55288.159399999997</v>
      </c>
      <c r="AJ4967" s="5">
        <v>110995.7754</v>
      </c>
    </row>
    <row r="4968" spans="35:36" x14ac:dyDescent="0.15">
      <c r="AI4968" s="5">
        <v>55422.533900000002</v>
      </c>
      <c r="AJ4968" s="5">
        <v>110901.6854</v>
      </c>
    </row>
    <row r="4969" spans="35:36" x14ac:dyDescent="0.15">
      <c r="AI4969" s="5">
        <v>55556.91</v>
      </c>
      <c r="AJ4969" s="5">
        <v>110807.59420000001</v>
      </c>
    </row>
    <row r="4970" spans="35:36" x14ac:dyDescent="0.15">
      <c r="AI4970" s="5">
        <v>55691.284599999999</v>
      </c>
      <c r="AJ4970" s="5">
        <v>110713.50410000001</v>
      </c>
    </row>
    <row r="4971" spans="35:36" x14ac:dyDescent="0.15">
      <c r="AI4971" s="5">
        <v>55825.6607</v>
      </c>
      <c r="AJ4971" s="5">
        <v>110619.413</v>
      </c>
    </row>
    <row r="4972" spans="35:36" x14ac:dyDescent="0.15">
      <c r="AI4972" s="5">
        <v>55960.035199999998</v>
      </c>
      <c r="AJ4972" s="5">
        <v>110525.3229</v>
      </c>
    </row>
    <row r="4973" spans="35:36" x14ac:dyDescent="0.15">
      <c r="AI4973" s="5">
        <v>56094.411399999997</v>
      </c>
      <c r="AJ4973" s="5">
        <v>110431.2317</v>
      </c>
    </row>
    <row r="4974" spans="35:36" x14ac:dyDescent="0.15">
      <c r="AI4974" s="5">
        <v>56228.785900000003</v>
      </c>
      <c r="AJ4974" s="5">
        <v>110337.14169999999</v>
      </c>
    </row>
    <row r="4975" spans="35:36" x14ac:dyDescent="0.15">
      <c r="AI4975" s="5">
        <v>56363.161999999997</v>
      </c>
      <c r="AJ4975" s="5">
        <v>110243.0505</v>
      </c>
    </row>
    <row r="4976" spans="35:36" x14ac:dyDescent="0.15">
      <c r="AI4976" s="5">
        <v>56497.536599999999</v>
      </c>
      <c r="AJ4976" s="5">
        <v>110148.9604</v>
      </c>
    </row>
    <row r="4977" spans="35:36" x14ac:dyDescent="0.15">
      <c r="AI4977" s="5">
        <v>56631.912700000001</v>
      </c>
      <c r="AJ4977" s="5">
        <v>110054.8692</v>
      </c>
    </row>
    <row r="4978" spans="35:36" x14ac:dyDescent="0.15">
      <c r="AI4978" s="5">
        <v>56766.287199999999</v>
      </c>
      <c r="AJ4978" s="5">
        <v>109960.7792</v>
      </c>
    </row>
    <row r="4979" spans="35:36" x14ac:dyDescent="0.15">
      <c r="AI4979" s="5">
        <v>56900.663399999998</v>
      </c>
      <c r="AJ4979" s="5">
        <v>109866.68799999999</v>
      </c>
    </row>
    <row r="4980" spans="35:36" x14ac:dyDescent="0.15">
      <c r="AI4980" s="5">
        <v>57035.037900000003</v>
      </c>
      <c r="AJ4980" s="5">
        <v>109772.59789999999</v>
      </c>
    </row>
    <row r="4981" spans="35:36" x14ac:dyDescent="0.15">
      <c r="AI4981" s="5">
        <v>57169.414100000002</v>
      </c>
      <c r="AJ4981" s="5">
        <v>109678.5067</v>
      </c>
    </row>
    <row r="4982" spans="35:36" x14ac:dyDescent="0.15">
      <c r="AI4982" s="5">
        <v>57303.7886</v>
      </c>
      <c r="AJ4982" s="5">
        <v>109584.4167</v>
      </c>
    </row>
    <row r="4983" spans="35:36" x14ac:dyDescent="0.15">
      <c r="AI4983" s="5">
        <v>57438.164700000001</v>
      </c>
      <c r="AJ4983" s="5">
        <v>109490.32550000001</v>
      </c>
    </row>
    <row r="4984" spans="35:36" x14ac:dyDescent="0.15">
      <c r="AI4984" s="5">
        <v>57572.539299999997</v>
      </c>
      <c r="AJ4984" s="5">
        <v>109396.23540000001</v>
      </c>
    </row>
    <row r="4985" spans="35:36" x14ac:dyDescent="0.15">
      <c r="AI4985" s="5">
        <v>57706.915399999998</v>
      </c>
      <c r="AJ4985" s="5">
        <v>109302.1443</v>
      </c>
    </row>
    <row r="4986" spans="35:36" x14ac:dyDescent="0.15">
      <c r="AI4986" s="5">
        <v>57841.289900000003</v>
      </c>
      <c r="AJ4986" s="5">
        <v>109208.0542</v>
      </c>
    </row>
    <row r="4987" spans="35:36" x14ac:dyDescent="0.15">
      <c r="AI4987" s="5">
        <v>57975.665999999997</v>
      </c>
      <c r="AJ4987" s="5">
        <v>109113.963</v>
      </c>
    </row>
    <row r="4988" spans="35:36" x14ac:dyDescent="0.15">
      <c r="AI4988" s="5">
        <v>58110.0406</v>
      </c>
      <c r="AJ4988" s="5">
        <v>109019.87300000001</v>
      </c>
    </row>
    <row r="4989" spans="35:36" x14ac:dyDescent="0.15">
      <c r="AI4989" s="5">
        <v>58244.416700000002</v>
      </c>
      <c r="AJ4989" s="5">
        <v>108925.7818</v>
      </c>
    </row>
    <row r="4990" spans="35:36" x14ac:dyDescent="0.15">
      <c r="AI4990" s="5">
        <v>58378.7912</v>
      </c>
      <c r="AJ4990" s="5">
        <v>108831.6917</v>
      </c>
    </row>
    <row r="4991" spans="35:36" x14ac:dyDescent="0.15">
      <c r="AI4991" s="5">
        <v>58513.167399999998</v>
      </c>
      <c r="AJ4991" s="5">
        <v>108737.6005</v>
      </c>
    </row>
    <row r="4992" spans="35:36" x14ac:dyDescent="0.15">
      <c r="AI4992" s="5">
        <v>58647.541899999997</v>
      </c>
      <c r="AJ4992" s="5">
        <v>108643.5105</v>
      </c>
    </row>
    <row r="4993" spans="35:36" x14ac:dyDescent="0.15">
      <c r="AI4993" s="5">
        <v>58781.918100000003</v>
      </c>
      <c r="AJ4993" s="5">
        <v>108549.41929999999</v>
      </c>
    </row>
    <row r="4994" spans="35:36" x14ac:dyDescent="0.15">
      <c r="AI4994" s="5">
        <v>58916.292600000001</v>
      </c>
      <c r="AJ4994" s="5">
        <v>108455.32919999999</v>
      </c>
    </row>
    <row r="4995" spans="35:36" x14ac:dyDescent="0.15">
      <c r="AI4995" s="5">
        <v>37510.329899999997</v>
      </c>
      <c r="AJ4995" s="5">
        <v>123644.204</v>
      </c>
    </row>
    <row r="4996" spans="35:36" x14ac:dyDescent="0.15">
      <c r="AI4996" s="5">
        <v>37644.705199999997</v>
      </c>
      <c r="AJ4996" s="5">
        <v>123550.1134</v>
      </c>
    </row>
    <row r="4997" spans="35:36" x14ac:dyDescent="0.15">
      <c r="AI4997" s="5">
        <v>37779.080499999996</v>
      </c>
      <c r="AJ4997" s="5">
        <v>123456.0227</v>
      </c>
    </row>
    <row r="4998" spans="35:36" x14ac:dyDescent="0.15">
      <c r="AI4998" s="5">
        <v>37913.455900000001</v>
      </c>
      <c r="AJ4998" s="5">
        <v>123361.93210000001</v>
      </c>
    </row>
    <row r="4999" spans="35:36" x14ac:dyDescent="0.15">
      <c r="AI4999" s="5">
        <v>38047.831200000001</v>
      </c>
      <c r="AJ4999" s="5">
        <v>123267.84149999999</v>
      </c>
    </row>
    <row r="5000" spans="35:36" x14ac:dyDescent="0.15">
      <c r="AI5000" s="5">
        <v>38182.206599999998</v>
      </c>
      <c r="AJ5000" s="5">
        <v>123173.7509</v>
      </c>
    </row>
    <row r="5001" spans="35:36" x14ac:dyDescent="0.15">
      <c r="AI5001" s="5">
        <v>38316.581899999997</v>
      </c>
      <c r="AJ5001" s="5">
        <v>123079.6602</v>
      </c>
    </row>
    <row r="5002" spans="35:36" x14ac:dyDescent="0.15">
      <c r="AI5002" s="5">
        <v>38450.957199999997</v>
      </c>
      <c r="AJ5002" s="5">
        <v>122985.5696</v>
      </c>
    </row>
    <row r="5003" spans="35:36" x14ac:dyDescent="0.15">
      <c r="AI5003" s="5">
        <v>38585.332600000002</v>
      </c>
      <c r="AJ5003" s="5">
        <v>122891.47900000001</v>
      </c>
    </row>
    <row r="5004" spans="35:36" x14ac:dyDescent="0.15">
      <c r="AI5004" s="5">
        <v>38719.707900000001</v>
      </c>
      <c r="AJ5004" s="5">
        <v>122797.3884</v>
      </c>
    </row>
    <row r="5005" spans="35:36" x14ac:dyDescent="0.15">
      <c r="AI5005" s="5">
        <v>38854.083200000001</v>
      </c>
      <c r="AJ5005" s="5">
        <v>122703.2978</v>
      </c>
    </row>
    <row r="5006" spans="35:36" x14ac:dyDescent="0.15">
      <c r="AI5006" s="5">
        <v>38988.458500000001</v>
      </c>
      <c r="AJ5006" s="5">
        <v>122609.2072</v>
      </c>
    </row>
    <row r="5007" spans="35:36" x14ac:dyDescent="0.15">
      <c r="AI5007" s="5">
        <v>39122.833899999998</v>
      </c>
      <c r="AJ5007" s="5">
        <v>122515.1165</v>
      </c>
    </row>
    <row r="5008" spans="35:36" x14ac:dyDescent="0.15">
      <c r="AI5008" s="5">
        <v>39257.209199999998</v>
      </c>
      <c r="AJ5008" s="5">
        <v>122421.02589999999</v>
      </c>
    </row>
    <row r="5009" spans="35:36" x14ac:dyDescent="0.15">
      <c r="AI5009" s="5">
        <v>39391.584499999997</v>
      </c>
      <c r="AJ5009" s="5">
        <v>122326.9353</v>
      </c>
    </row>
    <row r="5010" spans="35:36" x14ac:dyDescent="0.15">
      <c r="AI5010" s="5">
        <v>39525.959900000002</v>
      </c>
      <c r="AJ5010" s="5">
        <v>122232.8447</v>
      </c>
    </row>
    <row r="5011" spans="35:36" x14ac:dyDescent="0.15">
      <c r="AI5011" s="5">
        <v>39660.335200000001</v>
      </c>
      <c r="AJ5011" s="5">
        <v>122138.754</v>
      </c>
    </row>
    <row r="5012" spans="35:36" x14ac:dyDescent="0.15">
      <c r="AI5012" s="5">
        <v>39794.710599999999</v>
      </c>
      <c r="AJ5012" s="5">
        <v>122044.6634</v>
      </c>
    </row>
    <row r="5013" spans="35:36" x14ac:dyDescent="0.15">
      <c r="AI5013" s="5">
        <v>39929.085899999998</v>
      </c>
      <c r="AJ5013" s="5">
        <v>121950.57279999999</v>
      </c>
    </row>
    <row r="5014" spans="35:36" x14ac:dyDescent="0.15">
      <c r="AI5014" s="5">
        <v>40063.461199999998</v>
      </c>
      <c r="AJ5014" s="5">
        <v>121856.4822</v>
      </c>
    </row>
    <row r="5015" spans="35:36" x14ac:dyDescent="0.15">
      <c r="AI5015" s="5">
        <v>40197.836600000002</v>
      </c>
      <c r="AJ5015" s="5">
        <v>121762.3915</v>
      </c>
    </row>
    <row r="5016" spans="35:36" x14ac:dyDescent="0.15">
      <c r="AI5016" s="5">
        <v>40332.211900000002</v>
      </c>
      <c r="AJ5016" s="5">
        <v>121668.3009</v>
      </c>
    </row>
    <row r="5017" spans="35:36" x14ac:dyDescent="0.15">
      <c r="AI5017" s="5">
        <v>40466.587299999999</v>
      </c>
      <c r="AJ5017" s="5">
        <v>121574.21030000001</v>
      </c>
    </row>
    <row r="5018" spans="35:36" x14ac:dyDescent="0.15">
      <c r="AI5018" s="5">
        <v>40600.962500000001</v>
      </c>
      <c r="AJ5018" s="5">
        <v>121480.1197</v>
      </c>
    </row>
    <row r="5019" spans="35:36" x14ac:dyDescent="0.15">
      <c r="AI5019" s="5">
        <v>40735.337899999999</v>
      </c>
      <c r="AJ5019" s="5">
        <v>121386.0291</v>
      </c>
    </row>
    <row r="5020" spans="35:36" x14ac:dyDescent="0.15">
      <c r="AI5020" s="5">
        <v>40869.713199999998</v>
      </c>
      <c r="AJ5020" s="5">
        <v>121291.9385</v>
      </c>
    </row>
    <row r="5021" spans="35:36" x14ac:dyDescent="0.15">
      <c r="AI5021" s="5">
        <v>41004.088499999998</v>
      </c>
      <c r="AJ5021" s="5">
        <v>121197.8478</v>
      </c>
    </row>
    <row r="5022" spans="35:36" x14ac:dyDescent="0.15">
      <c r="AI5022" s="5">
        <v>41138.463900000002</v>
      </c>
      <c r="AJ5022" s="5">
        <v>121103.75719999999</v>
      </c>
    </row>
    <row r="5023" spans="35:36" x14ac:dyDescent="0.15">
      <c r="AI5023" s="5">
        <v>41272.839200000002</v>
      </c>
      <c r="AJ5023" s="5">
        <v>121009.6666</v>
      </c>
    </row>
    <row r="5024" spans="35:36" x14ac:dyDescent="0.15">
      <c r="AI5024" s="5">
        <v>41407.214599999999</v>
      </c>
      <c r="AJ5024" s="5">
        <v>120915.576</v>
      </c>
    </row>
    <row r="5025" spans="35:36" x14ac:dyDescent="0.15">
      <c r="AI5025" s="5">
        <v>41541.589899999999</v>
      </c>
      <c r="AJ5025" s="5">
        <v>120821.4853</v>
      </c>
    </row>
    <row r="5026" spans="35:36" x14ac:dyDescent="0.15">
      <c r="AI5026" s="5">
        <v>41675.965199999999</v>
      </c>
      <c r="AJ5026" s="5">
        <v>120727.3947</v>
      </c>
    </row>
    <row r="5027" spans="35:36" x14ac:dyDescent="0.15">
      <c r="AI5027" s="5">
        <v>41810.340600000003</v>
      </c>
      <c r="AJ5027" s="5">
        <v>120633.30409999999</v>
      </c>
    </row>
    <row r="5028" spans="35:36" x14ac:dyDescent="0.15">
      <c r="AI5028" s="5">
        <v>41944.715900000003</v>
      </c>
      <c r="AJ5028" s="5">
        <v>120539.2135</v>
      </c>
    </row>
    <row r="5029" spans="35:36" x14ac:dyDescent="0.15">
      <c r="AI5029" s="5">
        <v>42079.091200000003</v>
      </c>
      <c r="AJ5029" s="5">
        <v>120445.1228</v>
      </c>
    </row>
    <row r="5030" spans="35:36" x14ac:dyDescent="0.15">
      <c r="AI5030" s="5">
        <v>42213.4666</v>
      </c>
      <c r="AJ5030" s="5">
        <v>120351.0322</v>
      </c>
    </row>
    <row r="5031" spans="35:36" x14ac:dyDescent="0.15">
      <c r="AI5031" s="5">
        <v>42347.841800000002</v>
      </c>
      <c r="AJ5031" s="5">
        <v>120256.94160000001</v>
      </c>
    </row>
    <row r="5032" spans="35:36" x14ac:dyDescent="0.15">
      <c r="AI5032" s="5">
        <v>42482.217199999999</v>
      </c>
      <c r="AJ5032" s="5">
        <v>120162.851</v>
      </c>
    </row>
    <row r="5033" spans="35:36" x14ac:dyDescent="0.15">
      <c r="AI5033" s="5">
        <v>42616.592499999999</v>
      </c>
      <c r="AJ5033" s="5">
        <v>120068.7604</v>
      </c>
    </row>
    <row r="5034" spans="35:36" x14ac:dyDescent="0.15">
      <c r="AI5034" s="5">
        <v>42750.967900000003</v>
      </c>
      <c r="AJ5034" s="5">
        <v>119974.6698</v>
      </c>
    </row>
    <row r="5035" spans="35:36" x14ac:dyDescent="0.15">
      <c r="AI5035" s="5">
        <v>42885.343200000003</v>
      </c>
      <c r="AJ5035" s="5">
        <v>119880.5791</v>
      </c>
    </row>
    <row r="5036" spans="35:36" x14ac:dyDescent="0.15">
      <c r="AI5036" s="5">
        <v>43019.718500000003</v>
      </c>
      <c r="AJ5036" s="5">
        <v>119786.48850000001</v>
      </c>
    </row>
    <row r="5037" spans="35:36" x14ac:dyDescent="0.15">
      <c r="AI5037" s="5">
        <v>43154.0939</v>
      </c>
      <c r="AJ5037" s="5">
        <v>119692.3979</v>
      </c>
    </row>
    <row r="5038" spans="35:36" x14ac:dyDescent="0.15">
      <c r="AI5038" s="5">
        <v>43288.4692</v>
      </c>
      <c r="AJ5038" s="5">
        <v>119598.3073</v>
      </c>
    </row>
    <row r="5039" spans="35:36" x14ac:dyDescent="0.15">
      <c r="AI5039" s="5">
        <v>43422.844599999997</v>
      </c>
      <c r="AJ5039" s="5">
        <v>119504.2166</v>
      </c>
    </row>
    <row r="5040" spans="35:36" x14ac:dyDescent="0.15">
      <c r="AI5040" s="5">
        <v>43557.219899999996</v>
      </c>
      <c r="AJ5040" s="5">
        <v>119410.126</v>
      </c>
    </row>
    <row r="5041" spans="35:36" x14ac:dyDescent="0.15">
      <c r="AI5041" s="5">
        <v>43691.595200000003</v>
      </c>
      <c r="AJ5041" s="5">
        <v>119316.03539999999</v>
      </c>
    </row>
    <row r="5042" spans="35:36" x14ac:dyDescent="0.15">
      <c r="AI5042" s="5">
        <v>43825.970600000001</v>
      </c>
      <c r="AJ5042" s="5">
        <v>119221.9448</v>
      </c>
    </row>
    <row r="5043" spans="35:36" x14ac:dyDescent="0.15">
      <c r="AI5043" s="5">
        <v>43960.3459</v>
      </c>
      <c r="AJ5043" s="5">
        <v>119127.8541</v>
      </c>
    </row>
    <row r="5044" spans="35:36" x14ac:dyDescent="0.15">
      <c r="AI5044" s="5">
        <v>44094.7212</v>
      </c>
      <c r="AJ5044" s="5">
        <v>119033.76360000001</v>
      </c>
    </row>
    <row r="5045" spans="35:36" x14ac:dyDescent="0.15">
      <c r="AI5045" s="5">
        <v>44229.0965</v>
      </c>
      <c r="AJ5045" s="5">
        <v>118939.67290000001</v>
      </c>
    </row>
    <row r="5046" spans="35:36" x14ac:dyDescent="0.15">
      <c r="AI5046" s="5">
        <v>44363.471899999997</v>
      </c>
      <c r="AJ5046" s="5">
        <v>118845.58229999999</v>
      </c>
    </row>
    <row r="5047" spans="35:36" x14ac:dyDescent="0.15">
      <c r="AI5047" s="5">
        <v>44497.847199999997</v>
      </c>
      <c r="AJ5047" s="5">
        <v>118751.4917</v>
      </c>
    </row>
    <row r="5048" spans="35:36" x14ac:dyDescent="0.15">
      <c r="AI5048" s="5">
        <v>44632.222500000003</v>
      </c>
      <c r="AJ5048" s="5">
        <v>118657.4011</v>
      </c>
    </row>
    <row r="5049" spans="35:36" x14ac:dyDescent="0.15">
      <c r="AI5049" s="5">
        <v>44766.597900000001</v>
      </c>
      <c r="AJ5049" s="5">
        <v>118563.3104</v>
      </c>
    </row>
    <row r="5050" spans="35:36" x14ac:dyDescent="0.15">
      <c r="AI5050" s="5">
        <v>44900.9732</v>
      </c>
      <c r="AJ5050" s="5">
        <v>118469.21980000001</v>
      </c>
    </row>
    <row r="5051" spans="35:36" x14ac:dyDescent="0.15">
      <c r="AI5051" s="5">
        <v>45035.348599999998</v>
      </c>
      <c r="AJ5051" s="5">
        <v>118375.1292</v>
      </c>
    </row>
    <row r="5052" spans="35:36" x14ac:dyDescent="0.15">
      <c r="AI5052" s="5">
        <v>45169.723899999997</v>
      </c>
      <c r="AJ5052" s="5">
        <v>118281.0386</v>
      </c>
    </row>
    <row r="5053" spans="35:36" x14ac:dyDescent="0.15">
      <c r="AI5053" s="5">
        <v>45304.099199999997</v>
      </c>
      <c r="AJ5053" s="5">
        <v>118186.9479</v>
      </c>
    </row>
    <row r="5054" spans="35:36" x14ac:dyDescent="0.15">
      <c r="AI5054" s="5">
        <v>45438.474600000001</v>
      </c>
      <c r="AJ5054" s="5">
        <v>118092.8573</v>
      </c>
    </row>
    <row r="5055" spans="35:36" x14ac:dyDescent="0.15">
      <c r="AI5055" s="5">
        <v>45572.849900000001</v>
      </c>
      <c r="AJ5055" s="5">
        <v>117998.76669999999</v>
      </c>
    </row>
    <row r="5056" spans="35:36" x14ac:dyDescent="0.15">
      <c r="AI5056" s="5">
        <v>45707.225200000001</v>
      </c>
      <c r="AJ5056" s="5">
        <v>117904.6761</v>
      </c>
    </row>
    <row r="5057" spans="35:36" x14ac:dyDescent="0.15">
      <c r="AI5057" s="5">
        <v>45841.6005</v>
      </c>
      <c r="AJ5057" s="5">
        <v>117810.5855</v>
      </c>
    </row>
    <row r="5058" spans="35:36" x14ac:dyDescent="0.15">
      <c r="AI5058" s="5">
        <v>45975.975899999998</v>
      </c>
      <c r="AJ5058" s="5">
        <v>117716.49490000001</v>
      </c>
    </row>
    <row r="5059" spans="35:36" x14ac:dyDescent="0.15">
      <c r="AI5059" s="5">
        <v>46110.351199999997</v>
      </c>
      <c r="AJ5059" s="5">
        <v>117622.4042</v>
      </c>
    </row>
    <row r="5060" spans="35:36" x14ac:dyDescent="0.15">
      <c r="AI5060" s="5">
        <v>46244.726499999997</v>
      </c>
      <c r="AJ5060" s="5">
        <v>117528.31359999999</v>
      </c>
    </row>
    <row r="5061" spans="35:36" x14ac:dyDescent="0.15">
      <c r="AI5061" s="5">
        <v>46379.101900000001</v>
      </c>
      <c r="AJ5061" s="5">
        <v>117434.223</v>
      </c>
    </row>
    <row r="5062" spans="35:36" x14ac:dyDescent="0.15">
      <c r="AI5062" s="5">
        <v>46513.477200000001</v>
      </c>
      <c r="AJ5062" s="5">
        <v>117340.1324</v>
      </c>
    </row>
    <row r="5063" spans="35:36" x14ac:dyDescent="0.15">
      <c r="AI5063" s="5">
        <v>46647.852599999998</v>
      </c>
      <c r="AJ5063" s="5">
        <v>117246.0417</v>
      </c>
    </row>
    <row r="5064" spans="35:36" x14ac:dyDescent="0.15">
      <c r="AI5064" s="5">
        <v>46782.227899999998</v>
      </c>
      <c r="AJ5064" s="5">
        <v>117151.95110000001</v>
      </c>
    </row>
    <row r="5065" spans="35:36" x14ac:dyDescent="0.15">
      <c r="AI5065" s="5">
        <v>46916.603199999998</v>
      </c>
      <c r="AJ5065" s="5">
        <v>117057.8605</v>
      </c>
    </row>
    <row r="5066" spans="35:36" x14ac:dyDescent="0.15">
      <c r="AI5066" s="5">
        <v>47050.978600000002</v>
      </c>
      <c r="AJ5066" s="5">
        <v>116963.7699</v>
      </c>
    </row>
    <row r="5067" spans="35:36" x14ac:dyDescent="0.15">
      <c r="AI5067" s="5">
        <v>47185.353900000002</v>
      </c>
      <c r="AJ5067" s="5">
        <v>116869.6792</v>
      </c>
    </row>
    <row r="5068" spans="35:36" x14ac:dyDescent="0.15">
      <c r="AI5068" s="5">
        <v>47319.729200000002</v>
      </c>
      <c r="AJ5068" s="5">
        <v>116775.5886</v>
      </c>
    </row>
    <row r="5069" spans="35:36" x14ac:dyDescent="0.15">
      <c r="AI5069" s="5">
        <v>47454.104500000001</v>
      </c>
      <c r="AJ5069" s="5">
        <v>116681.49800000001</v>
      </c>
    </row>
    <row r="5070" spans="35:36" x14ac:dyDescent="0.15">
      <c r="AI5070" s="5">
        <v>47588.479800000001</v>
      </c>
      <c r="AJ5070" s="5">
        <v>116587.4074</v>
      </c>
    </row>
    <row r="5071" spans="35:36" x14ac:dyDescent="0.15">
      <c r="AI5071" s="5">
        <v>47722.855199999998</v>
      </c>
      <c r="AJ5071" s="5">
        <v>116493.3168</v>
      </c>
    </row>
    <row r="5072" spans="35:36" x14ac:dyDescent="0.15">
      <c r="AI5072" s="5">
        <v>47857.230499999998</v>
      </c>
      <c r="AJ5072" s="5">
        <v>116399.2262</v>
      </c>
    </row>
    <row r="5073" spans="35:36" x14ac:dyDescent="0.15">
      <c r="AI5073" s="5">
        <v>47991.605900000002</v>
      </c>
      <c r="AJ5073" s="5">
        <v>116305.1355</v>
      </c>
    </row>
    <row r="5074" spans="35:36" x14ac:dyDescent="0.15">
      <c r="AI5074" s="5">
        <v>48125.981200000002</v>
      </c>
      <c r="AJ5074" s="5">
        <v>116211.04489999999</v>
      </c>
    </row>
    <row r="5075" spans="35:36" x14ac:dyDescent="0.15">
      <c r="AI5075" s="5">
        <v>48260.356500000002</v>
      </c>
      <c r="AJ5075" s="5">
        <v>116116.9543</v>
      </c>
    </row>
    <row r="5076" spans="35:36" x14ac:dyDescent="0.15">
      <c r="AI5076" s="5">
        <v>48394.731899999999</v>
      </c>
      <c r="AJ5076" s="5">
        <v>116022.8637</v>
      </c>
    </row>
    <row r="5077" spans="35:36" x14ac:dyDescent="0.15">
      <c r="AI5077" s="5">
        <v>48529.107199999999</v>
      </c>
      <c r="AJ5077" s="5">
        <v>115928.773</v>
      </c>
    </row>
    <row r="5078" spans="35:36" x14ac:dyDescent="0.15">
      <c r="AI5078" s="5">
        <v>48663.482600000003</v>
      </c>
      <c r="AJ5078" s="5">
        <v>115834.68240000001</v>
      </c>
    </row>
    <row r="5079" spans="35:36" x14ac:dyDescent="0.15">
      <c r="AI5079" s="5">
        <v>48797.857900000003</v>
      </c>
      <c r="AJ5079" s="5">
        <v>115740.59179999999</v>
      </c>
    </row>
    <row r="5080" spans="35:36" x14ac:dyDescent="0.15">
      <c r="AI5080" s="5">
        <v>48932.233200000002</v>
      </c>
      <c r="AJ5080" s="5">
        <v>115646.5012</v>
      </c>
    </row>
    <row r="5081" spans="35:36" x14ac:dyDescent="0.15">
      <c r="AI5081" s="5">
        <v>49066.6086</v>
      </c>
      <c r="AJ5081" s="5">
        <v>115552.4105</v>
      </c>
    </row>
    <row r="5082" spans="35:36" x14ac:dyDescent="0.15">
      <c r="AI5082" s="5">
        <v>49200.983800000002</v>
      </c>
      <c r="AJ5082" s="5">
        <v>115458.32</v>
      </c>
    </row>
    <row r="5083" spans="35:36" x14ac:dyDescent="0.15">
      <c r="AI5083" s="5">
        <v>49335.359199999999</v>
      </c>
      <c r="AJ5083" s="5">
        <v>115364.22930000001</v>
      </c>
    </row>
    <row r="5084" spans="35:36" x14ac:dyDescent="0.15">
      <c r="AI5084" s="5">
        <v>49469.734499999999</v>
      </c>
      <c r="AJ5084" s="5">
        <v>115270.1387</v>
      </c>
    </row>
    <row r="5085" spans="35:36" x14ac:dyDescent="0.15">
      <c r="AI5085" s="5">
        <v>49604.109900000003</v>
      </c>
      <c r="AJ5085" s="5">
        <v>115176.0481</v>
      </c>
    </row>
    <row r="5086" spans="35:36" x14ac:dyDescent="0.15">
      <c r="AI5086" s="5">
        <v>49738.485200000003</v>
      </c>
      <c r="AJ5086" s="5">
        <v>115081.9575</v>
      </c>
    </row>
    <row r="5087" spans="35:36" x14ac:dyDescent="0.15">
      <c r="AI5087" s="5">
        <v>49872.860500000003</v>
      </c>
      <c r="AJ5087" s="5">
        <v>114987.8668</v>
      </c>
    </row>
    <row r="5088" spans="35:36" x14ac:dyDescent="0.15">
      <c r="AI5088" s="5">
        <v>50007.2359</v>
      </c>
      <c r="AJ5088" s="5">
        <v>114893.77619999999</v>
      </c>
    </row>
    <row r="5089" spans="35:36" x14ac:dyDescent="0.15">
      <c r="AI5089" s="5">
        <v>50141.611199999999</v>
      </c>
      <c r="AJ5089" s="5">
        <v>114799.6856</v>
      </c>
    </row>
    <row r="5090" spans="35:36" x14ac:dyDescent="0.15">
      <c r="AI5090" s="5">
        <v>50275.986599999997</v>
      </c>
      <c r="AJ5090" s="5">
        <v>114705.595</v>
      </c>
    </row>
    <row r="5091" spans="35:36" x14ac:dyDescent="0.15">
      <c r="AI5091" s="5">
        <v>50410.361900000004</v>
      </c>
      <c r="AJ5091" s="5">
        <v>114611.5043</v>
      </c>
    </row>
    <row r="5092" spans="35:36" x14ac:dyDescent="0.15">
      <c r="AI5092" s="5">
        <v>50544.737200000003</v>
      </c>
      <c r="AJ5092" s="5">
        <v>114517.4137</v>
      </c>
    </row>
    <row r="5093" spans="35:36" x14ac:dyDescent="0.15">
      <c r="AI5093" s="5">
        <v>50679.1126</v>
      </c>
      <c r="AJ5093" s="5">
        <v>114423.32309999999</v>
      </c>
    </row>
    <row r="5094" spans="35:36" x14ac:dyDescent="0.15">
      <c r="AI5094" s="5">
        <v>50813.4879</v>
      </c>
      <c r="AJ5094" s="5">
        <v>114329.23239999999</v>
      </c>
    </row>
    <row r="5095" spans="35:36" x14ac:dyDescent="0.15">
      <c r="AI5095" s="5">
        <v>50947.8632</v>
      </c>
      <c r="AJ5095" s="5">
        <v>114235.1419</v>
      </c>
    </row>
    <row r="5096" spans="35:36" x14ac:dyDescent="0.15">
      <c r="AI5096" s="5">
        <v>51082.239300000001</v>
      </c>
      <c r="AJ5096" s="5">
        <v>114141.05070000001</v>
      </c>
    </row>
    <row r="5097" spans="35:36" x14ac:dyDescent="0.15">
      <c r="AI5097" s="5">
        <v>51216.613899999997</v>
      </c>
      <c r="AJ5097" s="5">
        <v>114046.96060000001</v>
      </c>
    </row>
    <row r="5098" spans="35:36" x14ac:dyDescent="0.15">
      <c r="AI5098" s="5">
        <v>51350.99</v>
      </c>
      <c r="AJ5098" s="5">
        <v>113952.8694</v>
      </c>
    </row>
    <row r="5099" spans="35:36" x14ac:dyDescent="0.15">
      <c r="AI5099" s="5">
        <v>51485.364500000003</v>
      </c>
      <c r="AJ5099" s="5">
        <v>113858.7794</v>
      </c>
    </row>
    <row r="5100" spans="35:36" x14ac:dyDescent="0.15">
      <c r="AI5100" s="5">
        <v>51619.740700000002</v>
      </c>
      <c r="AJ5100" s="5">
        <v>113764.6882</v>
      </c>
    </row>
    <row r="5101" spans="35:36" x14ac:dyDescent="0.15">
      <c r="AI5101" s="5">
        <v>51754.1152</v>
      </c>
      <c r="AJ5101" s="5">
        <v>113670.5981</v>
      </c>
    </row>
    <row r="5102" spans="35:36" x14ac:dyDescent="0.15">
      <c r="AI5102" s="5">
        <v>51888.491399999999</v>
      </c>
      <c r="AJ5102" s="5">
        <v>113576.50689999999</v>
      </c>
    </row>
    <row r="5103" spans="35:36" x14ac:dyDescent="0.15">
      <c r="AI5103" s="5">
        <v>52022.865899999997</v>
      </c>
      <c r="AJ5103" s="5">
        <v>113482.4169</v>
      </c>
    </row>
    <row r="5104" spans="35:36" x14ac:dyDescent="0.15">
      <c r="AI5104" s="5">
        <v>52157.242100000003</v>
      </c>
      <c r="AJ5104" s="5">
        <v>113388.3257</v>
      </c>
    </row>
    <row r="5105" spans="35:36" x14ac:dyDescent="0.15">
      <c r="AI5105" s="5">
        <v>52291.616600000001</v>
      </c>
      <c r="AJ5105" s="5">
        <v>113294.2356</v>
      </c>
    </row>
    <row r="5106" spans="35:36" x14ac:dyDescent="0.15">
      <c r="AI5106" s="5">
        <v>52425.992599999998</v>
      </c>
      <c r="AJ5106" s="5">
        <v>113200.14449999999</v>
      </c>
    </row>
    <row r="5107" spans="35:36" x14ac:dyDescent="0.15">
      <c r="AI5107" s="5">
        <v>52560.367299999998</v>
      </c>
      <c r="AJ5107" s="5">
        <v>113106.05439999999</v>
      </c>
    </row>
    <row r="5108" spans="35:36" x14ac:dyDescent="0.15">
      <c r="AI5108" s="5">
        <v>52694.743300000002</v>
      </c>
      <c r="AJ5108" s="5">
        <v>113011.9632</v>
      </c>
    </row>
    <row r="5109" spans="35:36" x14ac:dyDescent="0.15">
      <c r="AI5109" s="5">
        <v>52829.1178</v>
      </c>
      <c r="AJ5109" s="5">
        <v>112917.8732</v>
      </c>
    </row>
    <row r="5110" spans="35:36" x14ac:dyDescent="0.15">
      <c r="AI5110" s="5">
        <v>52963.493999999999</v>
      </c>
      <c r="AJ5110" s="5">
        <v>112823.78200000001</v>
      </c>
    </row>
    <row r="5111" spans="35:36" x14ac:dyDescent="0.15">
      <c r="AI5111" s="5">
        <v>53097.868499999997</v>
      </c>
      <c r="AJ5111" s="5">
        <v>112729.69190000001</v>
      </c>
    </row>
    <row r="5112" spans="35:36" x14ac:dyDescent="0.15">
      <c r="AI5112" s="5">
        <v>53232.244700000003</v>
      </c>
      <c r="AJ5112" s="5">
        <v>112635.6007</v>
      </c>
    </row>
    <row r="5113" spans="35:36" x14ac:dyDescent="0.15">
      <c r="AI5113" s="5">
        <v>53366.619200000001</v>
      </c>
      <c r="AJ5113" s="5">
        <v>112541.5107</v>
      </c>
    </row>
    <row r="5114" spans="35:36" x14ac:dyDescent="0.15">
      <c r="AI5114" s="5">
        <v>53500.9954</v>
      </c>
      <c r="AJ5114" s="5">
        <v>112447.4195</v>
      </c>
    </row>
    <row r="5115" spans="35:36" x14ac:dyDescent="0.15">
      <c r="AI5115" s="5">
        <v>53635.369899999998</v>
      </c>
      <c r="AJ5115" s="5">
        <v>112353.3294</v>
      </c>
    </row>
    <row r="5116" spans="35:36" x14ac:dyDescent="0.15">
      <c r="AI5116" s="5">
        <v>53769.745999999999</v>
      </c>
      <c r="AJ5116" s="5">
        <v>112259.23820000001</v>
      </c>
    </row>
    <row r="5117" spans="35:36" x14ac:dyDescent="0.15">
      <c r="AI5117" s="5">
        <v>53904.120600000002</v>
      </c>
      <c r="AJ5117" s="5">
        <v>112165.1482</v>
      </c>
    </row>
    <row r="5118" spans="35:36" x14ac:dyDescent="0.15">
      <c r="AI5118" s="5">
        <v>54038.496599999999</v>
      </c>
      <c r="AJ5118" s="5">
        <v>112071.057</v>
      </c>
    </row>
    <row r="5119" spans="35:36" x14ac:dyDescent="0.15">
      <c r="AI5119" s="5">
        <v>54172.871200000001</v>
      </c>
      <c r="AJ5119" s="5">
        <v>111976.9669</v>
      </c>
    </row>
    <row r="5120" spans="35:36" x14ac:dyDescent="0.15">
      <c r="AI5120" s="5">
        <v>54307.247300000003</v>
      </c>
      <c r="AJ5120" s="5">
        <v>111882.87579999999</v>
      </c>
    </row>
    <row r="5121" spans="35:36" x14ac:dyDescent="0.15">
      <c r="AI5121" s="5">
        <v>54441.621800000001</v>
      </c>
      <c r="AJ5121" s="5">
        <v>111788.78569999999</v>
      </c>
    </row>
    <row r="5122" spans="35:36" x14ac:dyDescent="0.15">
      <c r="AI5122" s="5">
        <v>54575.998</v>
      </c>
      <c r="AJ5122" s="5">
        <v>111694.6945</v>
      </c>
    </row>
    <row r="5123" spans="35:36" x14ac:dyDescent="0.15">
      <c r="AI5123" s="5">
        <v>54710.372499999998</v>
      </c>
      <c r="AJ5123" s="5">
        <v>111600.6045</v>
      </c>
    </row>
    <row r="5124" spans="35:36" x14ac:dyDescent="0.15">
      <c r="AI5124" s="5">
        <v>54844.748699999996</v>
      </c>
      <c r="AJ5124" s="5">
        <v>111506.51330000001</v>
      </c>
    </row>
    <row r="5125" spans="35:36" x14ac:dyDescent="0.15">
      <c r="AI5125" s="5">
        <v>54979.123200000002</v>
      </c>
      <c r="AJ5125" s="5">
        <v>111412.4232</v>
      </c>
    </row>
    <row r="5126" spans="35:36" x14ac:dyDescent="0.15">
      <c r="AI5126" s="5">
        <v>55113.499400000001</v>
      </c>
      <c r="AJ5126" s="5">
        <v>111318.33199999999</v>
      </c>
    </row>
    <row r="5127" spans="35:36" x14ac:dyDescent="0.15">
      <c r="AI5127" s="5">
        <v>55247.873899999999</v>
      </c>
      <c r="AJ5127" s="5">
        <v>111224.242</v>
      </c>
    </row>
    <row r="5128" spans="35:36" x14ac:dyDescent="0.15">
      <c r="AI5128" s="5">
        <v>55382.25</v>
      </c>
      <c r="AJ5128" s="5">
        <v>111130.1508</v>
      </c>
    </row>
    <row r="5129" spans="35:36" x14ac:dyDescent="0.15">
      <c r="AI5129" s="5">
        <v>55516.624600000003</v>
      </c>
      <c r="AJ5129" s="5">
        <v>111036.0607</v>
      </c>
    </row>
    <row r="5130" spans="35:36" x14ac:dyDescent="0.15">
      <c r="AI5130" s="5">
        <v>55651.000599999999</v>
      </c>
      <c r="AJ5130" s="5">
        <v>110941.9696</v>
      </c>
    </row>
    <row r="5131" spans="35:36" x14ac:dyDescent="0.15">
      <c r="AI5131" s="5">
        <v>55785.375200000002</v>
      </c>
      <c r="AJ5131" s="5">
        <v>110847.8795</v>
      </c>
    </row>
    <row r="5132" spans="35:36" x14ac:dyDescent="0.15">
      <c r="AI5132" s="5">
        <v>55919.751300000004</v>
      </c>
      <c r="AJ5132" s="5">
        <v>110753.7883</v>
      </c>
    </row>
    <row r="5133" spans="35:36" x14ac:dyDescent="0.15">
      <c r="AI5133" s="5">
        <v>56054.125800000002</v>
      </c>
      <c r="AJ5133" s="5">
        <v>110659.6983</v>
      </c>
    </row>
    <row r="5134" spans="35:36" x14ac:dyDescent="0.15">
      <c r="AI5134" s="5">
        <v>56188.502</v>
      </c>
      <c r="AJ5134" s="5">
        <v>110565.60709999999</v>
      </c>
    </row>
    <row r="5135" spans="35:36" x14ac:dyDescent="0.15">
      <c r="AI5135" s="5">
        <v>56322.876499999998</v>
      </c>
      <c r="AJ5135" s="5">
        <v>110471.51700000001</v>
      </c>
    </row>
    <row r="5136" spans="35:36" x14ac:dyDescent="0.15">
      <c r="AI5136" s="5">
        <v>56457.252699999997</v>
      </c>
      <c r="AJ5136" s="5">
        <v>110377.4258</v>
      </c>
    </row>
    <row r="5137" spans="35:36" x14ac:dyDescent="0.15">
      <c r="AI5137" s="5">
        <v>56591.627200000003</v>
      </c>
      <c r="AJ5137" s="5">
        <v>110283.3358</v>
      </c>
    </row>
    <row r="5138" spans="35:36" x14ac:dyDescent="0.15">
      <c r="AI5138" s="5">
        <v>56726.003400000001</v>
      </c>
      <c r="AJ5138" s="5">
        <v>110189.24460000001</v>
      </c>
    </row>
    <row r="5139" spans="35:36" x14ac:dyDescent="0.15">
      <c r="AI5139" s="5">
        <v>56860.377899999999</v>
      </c>
      <c r="AJ5139" s="5">
        <v>110095.1545</v>
      </c>
    </row>
    <row r="5140" spans="35:36" x14ac:dyDescent="0.15">
      <c r="AI5140" s="5">
        <v>56994.754000000001</v>
      </c>
      <c r="AJ5140" s="5">
        <v>110001.06329999999</v>
      </c>
    </row>
    <row r="5141" spans="35:36" x14ac:dyDescent="0.15">
      <c r="AI5141" s="5">
        <v>57129.128599999996</v>
      </c>
      <c r="AJ5141" s="5">
        <v>109906.9733</v>
      </c>
    </row>
    <row r="5142" spans="35:36" x14ac:dyDescent="0.15">
      <c r="AI5142" s="5">
        <v>57263.504699999998</v>
      </c>
      <c r="AJ5142" s="5">
        <v>109812.8821</v>
      </c>
    </row>
    <row r="5143" spans="35:36" x14ac:dyDescent="0.15">
      <c r="AI5143" s="5">
        <v>57397.879200000003</v>
      </c>
      <c r="AJ5143" s="5">
        <v>109718.792</v>
      </c>
    </row>
    <row r="5144" spans="35:36" x14ac:dyDescent="0.15">
      <c r="AI5144" s="5">
        <v>57532.255299999997</v>
      </c>
      <c r="AJ5144" s="5">
        <v>109624.7009</v>
      </c>
    </row>
    <row r="5145" spans="35:36" x14ac:dyDescent="0.15">
      <c r="AI5145" s="5">
        <v>57666.6299</v>
      </c>
      <c r="AJ5145" s="5">
        <v>109530.61079999999</v>
      </c>
    </row>
    <row r="5146" spans="35:36" x14ac:dyDescent="0.15">
      <c r="AI5146" s="5">
        <v>57801.006000000001</v>
      </c>
      <c r="AJ5146" s="5">
        <v>109436.5196</v>
      </c>
    </row>
    <row r="5147" spans="35:36" x14ac:dyDescent="0.15">
      <c r="AI5147" s="5">
        <v>57935.380499999999</v>
      </c>
      <c r="AJ5147" s="5">
        <v>109342.4296</v>
      </c>
    </row>
    <row r="5148" spans="35:36" x14ac:dyDescent="0.15">
      <c r="AI5148" s="5">
        <v>58069.756699999998</v>
      </c>
      <c r="AJ5148" s="5">
        <v>109248.33839999999</v>
      </c>
    </row>
    <row r="5149" spans="35:36" x14ac:dyDescent="0.15">
      <c r="AI5149" s="5">
        <v>58204.131200000003</v>
      </c>
      <c r="AJ5149" s="5">
        <v>109154.24830000001</v>
      </c>
    </row>
    <row r="5150" spans="35:36" x14ac:dyDescent="0.15">
      <c r="AI5150" s="5">
        <v>58338.507299999997</v>
      </c>
      <c r="AJ5150" s="5">
        <v>109060.1571</v>
      </c>
    </row>
    <row r="5151" spans="35:36" x14ac:dyDescent="0.15">
      <c r="AI5151" s="5">
        <v>58472.8819</v>
      </c>
      <c r="AJ5151" s="5">
        <v>108966.0671</v>
      </c>
    </row>
    <row r="5152" spans="35:36" x14ac:dyDescent="0.15">
      <c r="AI5152" s="5">
        <v>58607.258000000002</v>
      </c>
      <c r="AJ5152" s="5">
        <v>108871.9759</v>
      </c>
    </row>
    <row r="5153" spans="35:36" x14ac:dyDescent="0.15">
      <c r="AI5153" s="5">
        <v>58741.6325</v>
      </c>
      <c r="AJ5153" s="5">
        <v>108777.8858</v>
      </c>
    </row>
    <row r="5154" spans="35:36" x14ac:dyDescent="0.15">
      <c r="AI5154" s="5">
        <v>58876.008699999998</v>
      </c>
      <c r="AJ5154" s="5">
        <v>108683.79459999999</v>
      </c>
    </row>
    <row r="5155" spans="35:36" x14ac:dyDescent="0.15">
      <c r="AI5155" s="5">
        <v>59010.383199999997</v>
      </c>
      <c r="AJ5155" s="5">
        <v>108589.7046</v>
      </c>
    </row>
    <row r="5156" spans="35:36" x14ac:dyDescent="0.15">
      <c r="AI5156" s="5">
        <v>37604.4205</v>
      </c>
      <c r="AJ5156" s="5">
        <v>123778.5793</v>
      </c>
    </row>
    <row r="5157" spans="35:36" x14ac:dyDescent="0.15">
      <c r="AI5157" s="5">
        <v>37738.7958</v>
      </c>
      <c r="AJ5157" s="5">
        <v>123684.4887</v>
      </c>
    </row>
    <row r="5158" spans="35:36" x14ac:dyDescent="0.15">
      <c r="AI5158" s="5">
        <v>37873.171199999997</v>
      </c>
      <c r="AJ5158" s="5">
        <v>123590.39810000001</v>
      </c>
    </row>
    <row r="5159" spans="35:36" x14ac:dyDescent="0.15">
      <c r="AI5159" s="5">
        <v>38007.546499999997</v>
      </c>
      <c r="AJ5159" s="5">
        <v>123496.3075</v>
      </c>
    </row>
    <row r="5160" spans="35:36" x14ac:dyDescent="0.15">
      <c r="AI5160" s="5">
        <v>38141.921799999996</v>
      </c>
      <c r="AJ5160" s="5">
        <v>123402.21679999999</v>
      </c>
    </row>
    <row r="5161" spans="35:36" x14ac:dyDescent="0.15">
      <c r="AI5161" s="5">
        <v>38276.297200000001</v>
      </c>
      <c r="AJ5161" s="5">
        <v>123308.1262</v>
      </c>
    </row>
    <row r="5162" spans="35:36" x14ac:dyDescent="0.15">
      <c r="AI5162" s="5">
        <v>38410.672500000001</v>
      </c>
      <c r="AJ5162" s="5">
        <v>123214.0356</v>
      </c>
    </row>
    <row r="5163" spans="35:36" x14ac:dyDescent="0.15">
      <c r="AI5163" s="5">
        <v>38545.047899999998</v>
      </c>
      <c r="AJ5163" s="5">
        <v>123119.94500000001</v>
      </c>
    </row>
    <row r="5164" spans="35:36" x14ac:dyDescent="0.15">
      <c r="AI5164" s="5">
        <v>38679.423199999997</v>
      </c>
      <c r="AJ5164" s="5">
        <v>123025.85430000001</v>
      </c>
    </row>
    <row r="5165" spans="35:36" x14ac:dyDescent="0.15">
      <c r="AI5165" s="5">
        <v>38813.798499999997</v>
      </c>
      <c r="AJ5165" s="5">
        <v>122931.7637</v>
      </c>
    </row>
    <row r="5166" spans="35:36" x14ac:dyDescent="0.15">
      <c r="AI5166" s="5">
        <v>38948.173799999997</v>
      </c>
      <c r="AJ5166" s="5">
        <v>122837.6731</v>
      </c>
    </row>
    <row r="5167" spans="35:36" x14ac:dyDescent="0.15">
      <c r="AI5167" s="5">
        <v>39082.549099999997</v>
      </c>
      <c r="AJ5167" s="5">
        <v>122743.5825</v>
      </c>
    </row>
    <row r="5168" spans="35:36" x14ac:dyDescent="0.15">
      <c r="AI5168" s="5">
        <v>39216.924500000001</v>
      </c>
      <c r="AJ5168" s="5">
        <v>122649.49189999999</v>
      </c>
    </row>
    <row r="5169" spans="35:36" x14ac:dyDescent="0.15">
      <c r="AI5169" s="5">
        <v>39351.299800000001</v>
      </c>
      <c r="AJ5169" s="5">
        <v>122555.4013</v>
      </c>
    </row>
    <row r="5170" spans="35:36" x14ac:dyDescent="0.15">
      <c r="AI5170" s="5">
        <v>39485.675199999998</v>
      </c>
      <c r="AJ5170" s="5">
        <v>122461.3106</v>
      </c>
    </row>
    <row r="5171" spans="35:36" x14ac:dyDescent="0.15">
      <c r="AI5171" s="5">
        <v>39620.050499999998</v>
      </c>
      <c r="AJ5171" s="5">
        <v>122367.22</v>
      </c>
    </row>
    <row r="5172" spans="35:36" x14ac:dyDescent="0.15">
      <c r="AI5172" s="5">
        <v>39754.425799999997</v>
      </c>
      <c r="AJ5172" s="5">
        <v>122273.12940000001</v>
      </c>
    </row>
    <row r="5173" spans="35:36" x14ac:dyDescent="0.15">
      <c r="AI5173" s="5">
        <v>39888.801200000002</v>
      </c>
      <c r="AJ5173" s="5">
        <v>122179.03879999999</v>
      </c>
    </row>
    <row r="5174" spans="35:36" x14ac:dyDescent="0.15">
      <c r="AI5174" s="5">
        <v>40023.176500000001</v>
      </c>
      <c r="AJ5174" s="5">
        <v>122084.94809999999</v>
      </c>
    </row>
    <row r="5175" spans="35:36" x14ac:dyDescent="0.15">
      <c r="AI5175" s="5">
        <v>40157.551899999999</v>
      </c>
      <c r="AJ5175" s="5">
        <v>121990.8575</v>
      </c>
    </row>
    <row r="5176" spans="35:36" x14ac:dyDescent="0.15">
      <c r="AI5176" s="5">
        <v>40291.927199999998</v>
      </c>
      <c r="AJ5176" s="5">
        <v>121896.7669</v>
      </c>
    </row>
    <row r="5177" spans="35:36" x14ac:dyDescent="0.15">
      <c r="AI5177" s="5">
        <v>40426.302499999998</v>
      </c>
      <c r="AJ5177" s="5">
        <v>121802.67630000001</v>
      </c>
    </row>
    <row r="5178" spans="35:36" x14ac:dyDescent="0.15">
      <c r="AI5178" s="5">
        <v>40560.677900000002</v>
      </c>
      <c r="AJ5178" s="5">
        <v>121708.58560000001</v>
      </c>
    </row>
    <row r="5179" spans="35:36" x14ac:dyDescent="0.15">
      <c r="AI5179" s="5">
        <v>40695.053099999997</v>
      </c>
      <c r="AJ5179" s="5">
        <v>121614.4951</v>
      </c>
    </row>
    <row r="5180" spans="35:36" x14ac:dyDescent="0.15">
      <c r="AI5180" s="5">
        <v>40829.428500000002</v>
      </c>
      <c r="AJ5180" s="5">
        <v>121520.4044</v>
      </c>
    </row>
    <row r="5181" spans="35:36" x14ac:dyDescent="0.15">
      <c r="AI5181" s="5">
        <v>40963.803800000002</v>
      </c>
      <c r="AJ5181" s="5">
        <v>121426.3138</v>
      </c>
    </row>
    <row r="5182" spans="35:36" x14ac:dyDescent="0.15">
      <c r="AI5182" s="5">
        <v>41098.179199999999</v>
      </c>
      <c r="AJ5182" s="5">
        <v>121332.22319999999</v>
      </c>
    </row>
    <row r="5183" spans="35:36" x14ac:dyDescent="0.15">
      <c r="AI5183" s="5">
        <v>41232.554499999998</v>
      </c>
      <c r="AJ5183" s="5">
        <v>121238.1326</v>
      </c>
    </row>
    <row r="5184" spans="35:36" x14ac:dyDescent="0.15">
      <c r="AI5184" s="5">
        <v>41366.929799999998</v>
      </c>
      <c r="AJ5184" s="5">
        <v>121144.0419</v>
      </c>
    </row>
    <row r="5185" spans="35:36" x14ac:dyDescent="0.15">
      <c r="AI5185" s="5">
        <v>41501.305200000003</v>
      </c>
      <c r="AJ5185" s="5">
        <v>121049.9513</v>
      </c>
    </row>
    <row r="5186" spans="35:36" x14ac:dyDescent="0.15">
      <c r="AI5186" s="5">
        <v>41635.680500000002</v>
      </c>
      <c r="AJ5186" s="5">
        <v>120955.8607</v>
      </c>
    </row>
    <row r="5187" spans="35:36" x14ac:dyDescent="0.15">
      <c r="AI5187" s="5">
        <v>41770.055899999999</v>
      </c>
      <c r="AJ5187" s="5">
        <v>120861.77009999999</v>
      </c>
    </row>
    <row r="5188" spans="35:36" x14ac:dyDescent="0.15">
      <c r="AI5188" s="5">
        <v>41904.431199999999</v>
      </c>
      <c r="AJ5188" s="5">
        <v>120767.67939999999</v>
      </c>
    </row>
    <row r="5189" spans="35:36" x14ac:dyDescent="0.15">
      <c r="AI5189" s="5">
        <v>42038.806499999999</v>
      </c>
      <c r="AJ5189" s="5">
        <v>120673.5888</v>
      </c>
    </row>
    <row r="5190" spans="35:36" x14ac:dyDescent="0.15">
      <c r="AI5190" s="5">
        <v>42173.181900000003</v>
      </c>
      <c r="AJ5190" s="5">
        <v>120579.4982</v>
      </c>
    </row>
    <row r="5191" spans="35:36" x14ac:dyDescent="0.15">
      <c r="AI5191" s="5">
        <v>42307.557200000003</v>
      </c>
      <c r="AJ5191" s="5">
        <v>120485.40760000001</v>
      </c>
    </row>
    <row r="5192" spans="35:36" x14ac:dyDescent="0.15">
      <c r="AI5192" s="5">
        <v>42441.932500000003</v>
      </c>
      <c r="AJ5192" s="5">
        <v>120391.317</v>
      </c>
    </row>
    <row r="5193" spans="35:36" x14ac:dyDescent="0.15">
      <c r="AI5193" s="5">
        <v>42576.307800000002</v>
      </c>
      <c r="AJ5193" s="5">
        <v>120297.2264</v>
      </c>
    </row>
    <row r="5194" spans="35:36" x14ac:dyDescent="0.15">
      <c r="AI5194" s="5">
        <v>42710.683199999999</v>
      </c>
      <c r="AJ5194" s="5">
        <v>120203.1357</v>
      </c>
    </row>
    <row r="5195" spans="35:36" x14ac:dyDescent="0.15">
      <c r="AI5195" s="5">
        <v>42845.058499999999</v>
      </c>
      <c r="AJ5195" s="5">
        <v>120109.0451</v>
      </c>
    </row>
    <row r="5196" spans="35:36" x14ac:dyDescent="0.15">
      <c r="AI5196" s="5">
        <v>42979.433799999999</v>
      </c>
      <c r="AJ5196" s="5">
        <v>120014.95450000001</v>
      </c>
    </row>
    <row r="5197" spans="35:36" x14ac:dyDescent="0.15">
      <c r="AI5197" s="5">
        <v>43113.809200000003</v>
      </c>
      <c r="AJ5197" s="5">
        <v>119920.8639</v>
      </c>
    </row>
    <row r="5198" spans="35:36" x14ac:dyDescent="0.15">
      <c r="AI5198" s="5">
        <v>43248.184500000003</v>
      </c>
      <c r="AJ5198" s="5">
        <v>119826.7732</v>
      </c>
    </row>
    <row r="5199" spans="35:36" x14ac:dyDescent="0.15">
      <c r="AI5199" s="5">
        <v>43382.559800000003</v>
      </c>
      <c r="AJ5199" s="5">
        <v>119732.6826</v>
      </c>
    </row>
    <row r="5200" spans="35:36" x14ac:dyDescent="0.15">
      <c r="AI5200" s="5">
        <v>43516.9352</v>
      </c>
      <c r="AJ5200" s="5">
        <v>119638.592</v>
      </c>
    </row>
    <row r="5201" spans="35:36" x14ac:dyDescent="0.15">
      <c r="AI5201" s="5">
        <v>43651.3105</v>
      </c>
      <c r="AJ5201" s="5">
        <v>119544.50139999999</v>
      </c>
    </row>
    <row r="5202" spans="35:36" x14ac:dyDescent="0.15">
      <c r="AI5202" s="5">
        <v>43785.685899999997</v>
      </c>
      <c r="AJ5202" s="5">
        <v>119450.41069999999</v>
      </c>
    </row>
    <row r="5203" spans="35:36" x14ac:dyDescent="0.15">
      <c r="AI5203" s="5">
        <v>43920.061199999996</v>
      </c>
      <c r="AJ5203" s="5">
        <v>119356.3201</v>
      </c>
    </row>
    <row r="5204" spans="35:36" x14ac:dyDescent="0.15">
      <c r="AI5204" s="5">
        <v>44054.436500000003</v>
      </c>
      <c r="AJ5204" s="5">
        <v>119262.2295</v>
      </c>
    </row>
    <row r="5205" spans="35:36" x14ac:dyDescent="0.15">
      <c r="AI5205" s="5">
        <v>44188.811800000003</v>
      </c>
      <c r="AJ5205" s="5">
        <v>119168.13890000001</v>
      </c>
    </row>
    <row r="5206" spans="35:36" x14ac:dyDescent="0.15">
      <c r="AI5206" s="5">
        <v>44323.187100000003</v>
      </c>
      <c r="AJ5206" s="5">
        <v>119074.04829999999</v>
      </c>
    </row>
    <row r="5207" spans="35:36" x14ac:dyDescent="0.15">
      <c r="AI5207" s="5">
        <v>44457.5625</v>
      </c>
      <c r="AJ5207" s="5">
        <v>118979.9577</v>
      </c>
    </row>
    <row r="5208" spans="35:36" x14ac:dyDescent="0.15">
      <c r="AI5208" s="5">
        <v>44591.9378</v>
      </c>
      <c r="AJ5208" s="5">
        <v>118885.867</v>
      </c>
    </row>
    <row r="5209" spans="35:36" x14ac:dyDescent="0.15">
      <c r="AI5209" s="5">
        <v>44726.313199999997</v>
      </c>
      <c r="AJ5209" s="5">
        <v>118791.7764</v>
      </c>
    </row>
    <row r="5210" spans="35:36" x14ac:dyDescent="0.15">
      <c r="AI5210" s="5">
        <v>44860.688499999997</v>
      </c>
      <c r="AJ5210" s="5">
        <v>118697.68580000001</v>
      </c>
    </row>
    <row r="5211" spans="35:36" x14ac:dyDescent="0.15">
      <c r="AI5211" s="5">
        <v>44995.063800000004</v>
      </c>
      <c r="AJ5211" s="5">
        <v>118603.5952</v>
      </c>
    </row>
    <row r="5212" spans="35:36" x14ac:dyDescent="0.15">
      <c r="AI5212" s="5">
        <v>45129.439200000001</v>
      </c>
      <c r="AJ5212" s="5">
        <v>118509.5045</v>
      </c>
    </row>
    <row r="5213" spans="35:36" x14ac:dyDescent="0.15">
      <c r="AI5213" s="5">
        <v>45263.8145</v>
      </c>
      <c r="AJ5213" s="5">
        <v>118415.4139</v>
      </c>
    </row>
    <row r="5214" spans="35:36" x14ac:dyDescent="0.15">
      <c r="AI5214" s="5">
        <v>45398.189899999998</v>
      </c>
      <c r="AJ5214" s="5">
        <v>118321.3233</v>
      </c>
    </row>
    <row r="5215" spans="35:36" x14ac:dyDescent="0.15">
      <c r="AI5215" s="5">
        <v>45532.565199999997</v>
      </c>
      <c r="AJ5215" s="5">
        <v>118227.2326</v>
      </c>
    </row>
    <row r="5216" spans="35:36" x14ac:dyDescent="0.15">
      <c r="AI5216" s="5">
        <v>45666.940499999997</v>
      </c>
      <c r="AJ5216" s="5">
        <v>118133.14200000001</v>
      </c>
    </row>
    <row r="5217" spans="35:36" x14ac:dyDescent="0.15">
      <c r="AI5217" s="5">
        <v>45801.315799999997</v>
      </c>
      <c r="AJ5217" s="5">
        <v>118039.0515</v>
      </c>
    </row>
    <row r="5218" spans="35:36" x14ac:dyDescent="0.15">
      <c r="AI5218" s="5">
        <v>45935.691099999996</v>
      </c>
      <c r="AJ5218" s="5">
        <v>117944.9608</v>
      </c>
    </row>
    <row r="5219" spans="35:36" x14ac:dyDescent="0.15">
      <c r="AI5219" s="5">
        <v>46070.066500000001</v>
      </c>
      <c r="AJ5219" s="5">
        <v>117850.8702</v>
      </c>
    </row>
    <row r="5220" spans="35:36" x14ac:dyDescent="0.15">
      <c r="AI5220" s="5">
        <v>46204.441800000001</v>
      </c>
      <c r="AJ5220" s="5">
        <v>117756.77959999999</v>
      </c>
    </row>
    <row r="5221" spans="35:36" x14ac:dyDescent="0.15">
      <c r="AI5221" s="5">
        <v>46338.817199999998</v>
      </c>
      <c r="AJ5221" s="5">
        <v>117662.689</v>
      </c>
    </row>
    <row r="5222" spans="35:36" x14ac:dyDescent="0.15">
      <c r="AI5222" s="5">
        <v>46473.192499999997</v>
      </c>
      <c r="AJ5222" s="5">
        <v>117568.5983</v>
      </c>
    </row>
    <row r="5223" spans="35:36" x14ac:dyDescent="0.15">
      <c r="AI5223" s="5">
        <v>46607.567799999997</v>
      </c>
      <c r="AJ5223" s="5">
        <v>117474.5077</v>
      </c>
    </row>
    <row r="5224" spans="35:36" x14ac:dyDescent="0.15">
      <c r="AI5224" s="5">
        <v>46741.943200000002</v>
      </c>
      <c r="AJ5224" s="5">
        <v>117380.41710000001</v>
      </c>
    </row>
    <row r="5225" spans="35:36" x14ac:dyDescent="0.15">
      <c r="AI5225" s="5">
        <v>46876.318500000001</v>
      </c>
      <c r="AJ5225" s="5">
        <v>117286.32640000001</v>
      </c>
    </row>
    <row r="5226" spans="35:36" x14ac:dyDescent="0.15">
      <c r="AI5226" s="5">
        <v>47010.693899999998</v>
      </c>
      <c r="AJ5226" s="5">
        <v>117192.23579999999</v>
      </c>
    </row>
    <row r="5227" spans="35:36" x14ac:dyDescent="0.15">
      <c r="AI5227" s="5">
        <v>47145.069199999998</v>
      </c>
      <c r="AJ5227" s="5">
        <v>117098.1452</v>
      </c>
    </row>
    <row r="5228" spans="35:36" x14ac:dyDescent="0.15">
      <c r="AI5228" s="5">
        <v>47279.444499999998</v>
      </c>
      <c r="AJ5228" s="5">
        <v>117004.0546</v>
      </c>
    </row>
    <row r="5229" spans="35:36" x14ac:dyDescent="0.15">
      <c r="AI5229" s="5">
        <v>47413.819900000002</v>
      </c>
      <c r="AJ5229" s="5">
        <v>116909.9639</v>
      </c>
    </row>
    <row r="5230" spans="35:36" x14ac:dyDescent="0.15">
      <c r="AI5230" s="5">
        <v>47548.195099999997</v>
      </c>
      <c r="AJ5230" s="5">
        <v>116815.8734</v>
      </c>
    </row>
    <row r="5231" spans="35:36" x14ac:dyDescent="0.15">
      <c r="AI5231" s="5">
        <v>47682.570500000002</v>
      </c>
      <c r="AJ5231" s="5">
        <v>116721.7828</v>
      </c>
    </row>
    <row r="5232" spans="35:36" x14ac:dyDescent="0.15">
      <c r="AI5232" s="5">
        <v>47816.945800000001</v>
      </c>
      <c r="AJ5232" s="5">
        <v>116627.6921</v>
      </c>
    </row>
    <row r="5233" spans="35:36" x14ac:dyDescent="0.15">
      <c r="AI5233" s="5">
        <v>47951.321199999998</v>
      </c>
      <c r="AJ5233" s="5">
        <v>116533.6015</v>
      </c>
    </row>
    <row r="5234" spans="35:36" x14ac:dyDescent="0.15">
      <c r="AI5234" s="5">
        <v>48085.696499999998</v>
      </c>
      <c r="AJ5234" s="5">
        <v>116439.51089999999</v>
      </c>
    </row>
    <row r="5235" spans="35:36" x14ac:dyDescent="0.15">
      <c r="AI5235" s="5">
        <v>48220.071799999998</v>
      </c>
      <c r="AJ5235" s="5">
        <v>116345.42019999999</v>
      </c>
    </row>
    <row r="5236" spans="35:36" x14ac:dyDescent="0.15">
      <c r="AI5236" s="5">
        <v>48354.447200000002</v>
      </c>
      <c r="AJ5236" s="5">
        <v>116251.3296</v>
      </c>
    </row>
    <row r="5237" spans="35:36" x14ac:dyDescent="0.15">
      <c r="AI5237" s="5">
        <v>48488.822500000002</v>
      </c>
      <c r="AJ5237" s="5">
        <v>116157.239</v>
      </c>
    </row>
    <row r="5238" spans="35:36" x14ac:dyDescent="0.15">
      <c r="AI5238" s="5">
        <v>48623.197899999999</v>
      </c>
      <c r="AJ5238" s="5">
        <v>116063.14840000001</v>
      </c>
    </row>
    <row r="5239" spans="35:36" x14ac:dyDescent="0.15">
      <c r="AI5239" s="5">
        <v>48757.573199999999</v>
      </c>
      <c r="AJ5239" s="5">
        <v>115969.0577</v>
      </c>
    </row>
    <row r="5240" spans="35:36" x14ac:dyDescent="0.15">
      <c r="AI5240" s="5">
        <v>48891.948499999999</v>
      </c>
      <c r="AJ5240" s="5">
        <v>115874.96709999999</v>
      </c>
    </row>
    <row r="5241" spans="35:36" x14ac:dyDescent="0.15">
      <c r="AI5241" s="5">
        <v>49026.323900000003</v>
      </c>
      <c r="AJ5241" s="5">
        <v>115780.8765</v>
      </c>
    </row>
    <row r="5242" spans="35:36" x14ac:dyDescent="0.15">
      <c r="AI5242" s="5">
        <v>49160.699200000003</v>
      </c>
      <c r="AJ5242" s="5">
        <v>115686.7859</v>
      </c>
    </row>
    <row r="5243" spans="35:36" x14ac:dyDescent="0.15">
      <c r="AI5243" s="5">
        <v>49295.074500000002</v>
      </c>
      <c r="AJ5243" s="5">
        <v>115592.69530000001</v>
      </c>
    </row>
    <row r="5244" spans="35:36" x14ac:dyDescent="0.15">
      <c r="AI5244" s="5">
        <v>49429.449800000002</v>
      </c>
      <c r="AJ5244" s="5">
        <v>115498.6047</v>
      </c>
    </row>
    <row r="5245" spans="35:36" x14ac:dyDescent="0.15">
      <c r="AI5245" s="5">
        <v>49563.825100000002</v>
      </c>
      <c r="AJ5245" s="5">
        <v>115404.514</v>
      </c>
    </row>
    <row r="5246" spans="35:36" x14ac:dyDescent="0.15">
      <c r="AI5246" s="5">
        <v>49698.200499999999</v>
      </c>
      <c r="AJ5246" s="5">
        <v>115310.4234</v>
      </c>
    </row>
    <row r="5247" spans="35:36" x14ac:dyDescent="0.15">
      <c r="AI5247" s="5">
        <v>49832.575799999999</v>
      </c>
      <c r="AJ5247" s="5">
        <v>115216.3328</v>
      </c>
    </row>
    <row r="5248" spans="35:36" x14ac:dyDescent="0.15">
      <c r="AI5248" s="5">
        <v>49966.951200000003</v>
      </c>
      <c r="AJ5248" s="5">
        <v>115122.24219999999</v>
      </c>
    </row>
    <row r="5249" spans="35:36" x14ac:dyDescent="0.15">
      <c r="AI5249" s="5">
        <v>50101.326500000003</v>
      </c>
      <c r="AJ5249" s="5">
        <v>115028.15150000001</v>
      </c>
    </row>
    <row r="5250" spans="35:36" x14ac:dyDescent="0.15">
      <c r="AI5250" s="5">
        <v>50235.701800000003</v>
      </c>
      <c r="AJ5250" s="5">
        <v>114934.0609</v>
      </c>
    </row>
    <row r="5251" spans="35:36" x14ac:dyDescent="0.15">
      <c r="AI5251" s="5">
        <v>50370.0772</v>
      </c>
      <c r="AJ5251" s="5">
        <v>114839.9703</v>
      </c>
    </row>
    <row r="5252" spans="35:36" x14ac:dyDescent="0.15">
      <c r="AI5252" s="5">
        <v>50504.452499999999</v>
      </c>
      <c r="AJ5252" s="5">
        <v>114745.8797</v>
      </c>
    </row>
    <row r="5253" spans="35:36" x14ac:dyDescent="0.15">
      <c r="AI5253" s="5">
        <v>50638.827899999997</v>
      </c>
      <c r="AJ5253" s="5">
        <v>114651.789</v>
      </c>
    </row>
    <row r="5254" spans="35:36" x14ac:dyDescent="0.15">
      <c r="AI5254" s="5">
        <v>50773.203200000004</v>
      </c>
      <c r="AJ5254" s="5">
        <v>114557.69839999999</v>
      </c>
    </row>
    <row r="5255" spans="35:36" x14ac:dyDescent="0.15">
      <c r="AI5255" s="5">
        <v>50907.578500000003</v>
      </c>
      <c r="AJ5255" s="5">
        <v>114463.6078</v>
      </c>
    </row>
    <row r="5256" spans="35:36" x14ac:dyDescent="0.15">
      <c r="AI5256" s="5">
        <v>51041.953800000003</v>
      </c>
      <c r="AJ5256" s="5">
        <v>114369.5172</v>
      </c>
    </row>
    <row r="5257" spans="35:36" x14ac:dyDescent="0.15">
      <c r="AI5257" s="5">
        <v>51176.33</v>
      </c>
      <c r="AJ5257" s="5">
        <v>114275.42600000001</v>
      </c>
    </row>
    <row r="5258" spans="35:36" x14ac:dyDescent="0.15">
      <c r="AI5258" s="5">
        <v>51310.7045</v>
      </c>
      <c r="AJ5258" s="5">
        <v>114181.336</v>
      </c>
    </row>
    <row r="5259" spans="35:36" x14ac:dyDescent="0.15">
      <c r="AI5259" s="5">
        <v>51445.080600000001</v>
      </c>
      <c r="AJ5259" s="5">
        <v>114087.2448</v>
      </c>
    </row>
    <row r="5260" spans="35:36" x14ac:dyDescent="0.15">
      <c r="AI5260" s="5">
        <v>51579.455199999997</v>
      </c>
      <c r="AJ5260" s="5">
        <v>113993.1547</v>
      </c>
    </row>
    <row r="5261" spans="35:36" x14ac:dyDescent="0.15">
      <c r="AI5261" s="5">
        <v>51713.831299999998</v>
      </c>
      <c r="AJ5261" s="5">
        <v>113899.0635</v>
      </c>
    </row>
    <row r="5262" spans="35:36" x14ac:dyDescent="0.15">
      <c r="AI5262" s="5">
        <v>51848.205800000003</v>
      </c>
      <c r="AJ5262" s="5">
        <v>113804.97349999999</v>
      </c>
    </row>
    <row r="5263" spans="35:36" x14ac:dyDescent="0.15">
      <c r="AI5263" s="5">
        <v>51982.582000000002</v>
      </c>
      <c r="AJ5263" s="5">
        <v>113710.8823</v>
      </c>
    </row>
    <row r="5264" spans="35:36" x14ac:dyDescent="0.15">
      <c r="AI5264" s="5">
        <v>52116.9565</v>
      </c>
      <c r="AJ5264" s="5">
        <v>113616.7922</v>
      </c>
    </row>
    <row r="5265" spans="35:36" x14ac:dyDescent="0.15">
      <c r="AI5265" s="5">
        <v>52251.332699999999</v>
      </c>
      <c r="AJ5265" s="5">
        <v>113522.701</v>
      </c>
    </row>
    <row r="5266" spans="35:36" x14ac:dyDescent="0.15">
      <c r="AI5266" s="5">
        <v>52385.707199999997</v>
      </c>
      <c r="AJ5266" s="5">
        <v>113428.611</v>
      </c>
    </row>
    <row r="5267" spans="35:36" x14ac:dyDescent="0.15">
      <c r="AI5267" s="5">
        <v>52520.083299999998</v>
      </c>
      <c r="AJ5267" s="5">
        <v>113334.51979999999</v>
      </c>
    </row>
    <row r="5268" spans="35:36" x14ac:dyDescent="0.15">
      <c r="AI5268" s="5">
        <v>52654.457900000001</v>
      </c>
      <c r="AJ5268" s="5">
        <v>113240.42969999999</v>
      </c>
    </row>
    <row r="5269" spans="35:36" x14ac:dyDescent="0.15">
      <c r="AI5269" s="5">
        <v>52788.834000000003</v>
      </c>
      <c r="AJ5269" s="5">
        <v>113146.3386</v>
      </c>
    </row>
    <row r="5270" spans="35:36" x14ac:dyDescent="0.15">
      <c r="AI5270" s="5">
        <v>52923.208500000001</v>
      </c>
      <c r="AJ5270" s="5">
        <v>113052.2485</v>
      </c>
    </row>
    <row r="5271" spans="35:36" x14ac:dyDescent="0.15">
      <c r="AI5271" s="5">
        <v>53057.584600000002</v>
      </c>
      <c r="AJ5271" s="5">
        <v>112958.15730000001</v>
      </c>
    </row>
    <row r="5272" spans="35:36" x14ac:dyDescent="0.15">
      <c r="AI5272" s="5">
        <v>53191.959199999998</v>
      </c>
      <c r="AJ5272" s="5">
        <v>112864.0673</v>
      </c>
    </row>
    <row r="5273" spans="35:36" x14ac:dyDescent="0.15">
      <c r="AI5273" s="5">
        <v>53326.335299999999</v>
      </c>
      <c r="AJ5273" s="5">
        <v>112769.9761</v>
      </c>
    </row>
    <row r="5274" spans="35:36" x14ac:dyDescent="0.15">
      <c r="AI5274" s="5">
        <v>53460.709799999997</v>
      </c>
      <c r="AJ5274" s="5">
        <v>112675.886</v>
      </c>
    </row>
    <row r="5275" spans="35:36" x14ac:dyDescent="0.15">
      <c r="AI5275" s="5">
        <v>53595.086000000003</v>
      </c>
      <c r="AJ5275" s="5">
        <v>112581.7948</v>
      </c>
    </row>
    <row r="5276" spans="35:36" x14ac:dyDescent="0.15">
      <c r="AI5276" s="5">
        <v>53729.460500000001</v>
      </c>
      <c r="AJ5276" s="5">
        <v>112487.70480000001</v>
      </c>
    </row>
    <row r="5277" spans="35:36" x14ac:dyDescent="0.15">
      <c r="AI5277" s="5">
        <v>53863.8367</v>
      </c>
      <c r="AJ5277" s="5">
        <v>112393.6136</v>
      </c>
    </row>
    <row r="5278" spans="35:36" x14ac:dyDescent="0.15">
      <c r="AI5278" s="5">
        <v>53998.211199999998</v>
      </c>
      <c r="AJ5278" s="5">
        <v>112299.5235</v>
      </c>
    </row>
    <row r="5279" spans="35:36" x14ac:dyDescent="0.15">
      <c r="AI5279" s="5">
        <v>54132.587299999999</v>
      </c>
      <c r="AJ5279" s="5">
        <v>112205.43240000001</v>
      </c>
    </row>
    <row r="5280" spans="35:36" x14ac:dyDescent="0.15">
      <c r="AI5280" s="5">
        <v>54266.961900000002</v>
      </c>
      <c r="AJ5280" s="5">
        <v>112111.3423</v>
      </c>
    </row>
    <row r="5281" spans="35:36" x14ac:dyDescent="0.15">
      <c r="AI5281" s="5">
        <v>54401.337899999999</v>
      </c>
      <c r="AJ5281" s="5">
        <v>112017.25109999999</v>
      </c>
    </row>
    <row r="5282" spans="35:36" x14ac:dyDescent="0.15">
      <c r="AI5282" s="5">
        <v>54535.712500000001</v>
      </c>
      <c r="AJ5282" s="5">
        <v>111923.1611</v>
      </c>
    </row>
    <row r="5283" spans="35:36" x14ac:dyDescent="0.15">
      <c r="AI5283" s="5">
        <v>54670.088600000003</v>
      </c>
      <c r="AJ5283" s="5">
        <v>111829.0699</v>
      </c>
    </row>
    <row r="5284" spans="35:36" x14ac:dyDescent="0.15">
      <c r="AI5284" s="5">
        <v>54804.463100000001</v>
      </c>
      <c r="AJ5284" s="5">
        <v>111734.9798</v>
      </c>
    </row>
    <row r="5285" spans="35:36" x14ac:dyDescent="0.15">
      <c r="AI5285" s="5">
        <v>54938.8393</v>
      </c>
      <c r="AJ5285" s="5">
        <v>111640.88860000001</v>
      </c>
    </row>
    <row r="5286" spans="35:36" x14ac:dyDescent="0.15">
      <c r="AI5286" s="5">
        <v>55073.213799999998</v>
      </c>
      <c r="AJ5286" s="5">
        <v>111546.79859999999</v>
      </c>
    </row>
    <row r="5287" spans="35:36" x14ac:dyDescent="0.15">
      <c r="AI5287" s="5">
        <v>55207.59</v>
      </c>
      <c r="AJ5287" s="5">
        <v>111452.7074</v>
      </c>
    </row>
    <row r="5288" spans="35:36" x14ac:dyDescent="0.15">
      <c r="AI5288" s="5">
        <v>55341.964500000002</v>
      </c>
      <c r="AJ5288" s="5">
        <v>111358.6173</v>
      </c>
    </row>
    <row r="5289" spans="35:36" x14ac:dyDescent="0.15">
      <c r="AI5289" s="5">
        <v>55476.340700000001</v>
      </c>
      <c r="AJ5289" s="5">
        <v>111264.5261</v>
      </c>
    </row>
    <row r="5290" spans="35:36" x14ac:dyDescent="0.15">
      <c r="AI5290" s="5">
        <v>55610.715199999999</v>
      </c>
      <c r="AJ5290" s="5">
        <v>111170.43610000001</v>
      </c>
    </row>
    <row r="5291" spans="35:36" x14ac:dyDescent="0.15">
      <c r="AI5291" s="5">
        <v>55745.0913</v>
      </c>
      <c r="AJ5291" s="5">
        <v>111076.3449</v>
      </c>
    </row>
    <row r="5292" spans="35:36" x14ac:dyDescent="0.15">
      <c r="AI5292" s="5">
        <v>55879.465900000003</v>
      </c>
      <c r="AJ5292" s="5">
        <v>110982.2548</v>
      </c>
    </row>
    <row r="5293" spans="35:36" x14ac:dyDescent="0.15">
      <c r="AI5293" s="5">
        <v>56013.841899999999</v>
      </c>
      <c r="AJ5293" s="5">
        <v>110888.1637</v>
      </c>
    </row>
    <row r="5294" spans="35:36" x14ac:dyDescent="0.15">
      <c r="AI5294" s="5">
        <v>56148.216500000002</v>
      </c>
      <c r="AJ5294" s="5">
        <v>110794.0736</v>
      </c>
    </row>
    <row r="5295" spans="35:36" x14ac:dyDescent="0.15">
      <c r="AI5295" s="5">
        <v>56282.592600000004</v>
      </c>
      <c r="AJ5295" s="5">
        <v>110699.98239999999</v>
      </c>
    </row>
    <row r="5296" spans="35:36" x14ac:dyDescent="0.15">
      <c r="AI5296" s="5">
        <v>56416.967100000002</v>
      </c>
      <c r="AJ5296" s="5">
        <v>110605.8924</v>
      </c>
    </row>
    <row r="5297" spans="35:36" x14ac:dyDescent="0.15">
      <c r="AI5297" s="5">
        <v>56551.3433</v>
      </c>
      <c r="AJ5297" s="5">
        <v>110511.8012</v>
      </c>
    </row>
    <row r="5298" spans="35:36" x14ac:dyDescent="0.15">
      <c r="AI5298" s="5">
        <v>56685.717799999999</v>
      </c>
      <c r="AJ5298" s="5">
        <v>110417.7111</v>
      </c>
    </row>
    <row r="5299" spans="35:36" x14ac:dyDescent="0.15">
      <c r="AI5299" s="5">
        <v>56820.093999999997</v>
      </c>
      <c r="AJ5299" s="5">
        <v>110323.61990000001</v>
      </c>
    </row>
    <row r="5300" spans="35:36" x14ac:dyDescent="0.15">
      <c r="AI5300" s="5">
        <v>56954.468500000003</v>
      </c>
      <c r="AJ5300" s="5">
        <v>110229.52989999999</v>
      </c>
    </row>
    <row r="5301" spans="35:36" x14ac:dyDescent="0.15">
      <c r="AI5301" s="5">
        <v>57088.844700000001</v>
      </c>
      <c r="AJ5301" s="5">
        <v>110135.4387</v>
      </c>
    </row>
    <row r="5302" spans="35:36" x14ac:dyDescent="0.15">
      <c r="AI5302" s="5">
        <v>57223.2192</v>
      </c>
      <c r="AJ5302" s="5">
        <v>110041.3486</v>
      </c>
    </row>
    <row r="5303" spans="35:36" x14ac:dyDescent="0.15">
      <c r="AI5303" s="5">
        <v>57357.595300000001</v>
      </c>
      <c r="AJ5303" s="5">
        <v>109947.2574</v>
      </c>
    </row>
    <row r="5304" spans="35:36" x14ac:dyDescent="0.15">
      <c r="AI5304" s="5">
        <v>57491.969899999996</v>
      </c>
      <c r="AJ5304" s="5">
        <v>109853.16740000001</v>
      </c>
    </row>
    <row r="5305" spans="35:36" x14ac:dyDescent="0.15">
      <c r="AI5305" s="5">
        <v>57626.3459</v>
      </c>
      <c r="AJ5305" s="5">
        <v>109759.0762</v>
      </c>
    </row>
    <row r="5306" spans="35:36" x14ac:dyDescent="0.15">
      <c r="AI5306" s="5">
        <v>57760.720500000003</v>
      </c>
      <c r="AJ5306" s="5">
        <v>109664.98609999999</v>
      </c>
    </row>
    <row r="5307" spans="35:36" x14ac:dyDescent="0.15">
      <c r="AI5307" s="5">
        <v>57895.096599999997</v>
      </c>
      <c r="AJ5307" s="5">
        <v>109570.895</v>
      </c>
    </row>
    <row r="5308" spans="35:36" x14ac:dyDescent="0.15">
      <c r="AI5308" s="5">
        <v>58029.471100000002</v>
      </c>
      <c r="AJ5308" s="5">
        <v>109476.8049</v>
      </c>
    </row>
    <row r="5309" spans="35:36" x14ac:dyDescent="0.15">
      <c r="AI5309" s="5">
        <v>58163.847300000001</v>
      </c>
      <c r="AJ5309" s="5">
        <v>109382.71369999999</v>
      </c>
    </row>
    <row r="5310" spans="35:36" x14ac:dyDescent="0.15">
      <c r="AI5310" s="5">
        <v>58298.221799999999</v>
      </c>
      <c r="AJ5310" s="5">
        <v>109288.6237</v>
      </c>
    </row>
    <row r="5311" spans="35:36" x14ac:dyDescent="0.15">
      <c r="AI5311" s="5">
        <v>58432.597999999998</v>
      </c>
      <c r="AJ5311" s="5">
        <v>109194.5325</v>
      </c>
    </row>
    <row r="5312" spans="35:36" x14ac:dyDescent="0.15">
      <c r="AI5312" s="5">
        <v>58566.972500000003</v>
      </c>
      <c r="AJ5312" s="5">
        <v>109100.4424</v>
      </c>
    </row>
    <row r="5313" spans="35:36" x14ac:dyDescent="0.15">
      <c r="AI5313" s="5">
        <v>58701.348700000002</v>
      </c>
      <c r="AJ5313" s="5">
        <v>109006.3512</v>
      </c>
    </row>
    <row r="5314" spans="35:36" x14ac:dyDescent="0.15">
      <c r="AI5314" s="5">
        <v>58835.7232</v>
      </c>
      <c r="AJ5314" s="5">
        <v>108912.26119999999</v>
      </c>
    </row>
    <row r="5315" spans="35:36" x14ac:dyDescent="0.15">
      <c r="AI5315" s="5">
        <v>58970.099300000002</v>
      </c>
      <c r="AJ5315" s="5">
        <v>108818.17</v>
      </c>
    </row>
    <row r="5316" spans="35:36" x14ac:dyDescent="0.15">
      <c r="AI5316" s="5">
        <v>59104.473899999997</v>
      </c>
      <c r="AJ5316" s="5">
        <v>108724.0799</v>
      </c>
    </row>
    <row r="5317" spans="35:36" x14ac:dyDescent="0.15">
      <c r="AI5317" s="5">
        <v>37698.511100000003</v>
      </c>
      <c r="AJ5317" s="5">
        <v>123912.9547</v>
      </c>
    </row>
    <row r="5318" spans="35:36" x14ac:dyDescent="0.15">
      <c r="AI5318" s="5">
        <v>37832.886500000001</v>
      </c>
      <c r="AJ5318" s="5">
        <v>123818.86410000001</v>
      </c>
    </row>
    <row r="5319" spans="35:36" x14ac:dyDescent="0.15">
      <c r="AI5319" s="5">
        <v>37967.2618</v>
      </c>
      <c r="AJ5319" s="5">
        <v>123724.77340000001</v>
      </c>
    </row>
    <row r="5320" spans="35:36" x14ac:dyDescent="0.15">
      <c r="AI5320" s="5">
        <v>38101.6371</v>
      </c>
      <c r="AJ5320" s="5">
        <v>123630.6828</v>
      </c>
    </row>
    <row r="5321" spans="35:36" x14ac:dyDescent="0.15">
      <c r="AI5321" s="5">
        <v>38236.012499999997</v>
      </c>
      <c r="AJ5321" s="5">
        <v>123536.5922</v>
      </c>
    </row>
    <row r="5322" spans="35:36" x14ac:dyDescent="0.15">
      <c r="AI5322" s="5">
        <v>38370.387799999997</v>
      </c>
      <c r="AJ5322" s="5">
        <v>123442.5015</v>
      </c>
    </row>
    <row r="5323" spans="35:36" x14ac:dyDescent="0.15">
      <c r="AI5323" s="5">
        <v>38504.763200000001</v>
      </c>
      <c r="AJ5323" s="5">
        <v>123348.4109</v>
      </c>
    </row>
    <row r="5324" spans="35:36" x14ac:dyDescent="0.15">
      <c r="AI5324" s="5">
        <v>38639.138500000001</v>
      </c>
      <c r="AJ5324" s="5">
        <v>123254.32030000001</v>
      </c>
    </row>
    <row r="5325" spans="35:36" x14ac:dyDescent="0.15">
      <c r="AI5325" s="5">
        <v>38773.513800000001</v>
      </c>
      <c r="AJ5325" s="5">
        <v>123160.2297</v>
      </c>
    </row>
    <row r="5326" spans="35:36" x14ac:dyDescent="0.15">
      <c r="AI5326" s="5">
        <v>38907.889199999998</v>
      </c>
      <c r="AJ5326" s="5">
        <v>123066.139</v>
      </c>
    </row>
    <row r="5327" spans="35:36" x14ac:dyDescent="0.15">
      <c r="AI5327" s="5">
        <v>39042.2644</v>
      </c>
      <c r="AJ5327" s="5">
        <v>122972.0485</v>
      </c>
    </row>
    <row r="5328" spans="35:36" x14ac:dyDescent="0.15">
      <c r="AI5328" s="5">
        <v>39176.639799999997</v>
      </c>
      <c r="AJ5328" s="5">
        <v>122877.95789999999</v>
      </c>
    </row>
    <row r="5329" spans="35:36" x14ac:dyDescent="0.15">
      <c r="AI5329" s="5">
        <v>39311.015099999997</v>
      </c>
      <c r="AJ5329" s="5">
        <v>122783.86719999999</v>
      </c>
    </row>
    <row r="5330" spans="35:36" x14ac:dyDescent="0.15">
      <c r="AI5330" s="5">
        <v>39445.390500000001</v>
      </c>
      <c r="AJ5330" s="5">
        <v>122689.7766</v>
      </c>
    </row>
    <row r="5331" spans="35:36" x14ac:dyDescent="0.15">
      <c r="AI5331" s="5">
        <v>39579.765800000001</v>
      </c>
      <c r="AJ5331" s="5">
        <v>122595.686</v>
      </c>
    </row>
    <row r="5332" spans="35:36" x14ac:dyDescent="0.15">
      <c r="AI5332" s="5">
        <v>39714.141100000001</v>
      </c>
      <c r="AJ5332" s="5">
        <v>122501.5953</v>
      </c>
    </row>
    <row r="5333" spans="35:36" x14ac:dyDescent="0.15">
      <c r="AI5333" s="5">
        <v>39848.516499999998</v>
      </c>
      <c r="AJ5333" s="5">
        <v>122407.5047</v>
      </c>
    </row>
    <row r="5334" spans="35:36" x14ac:dyDescent="0.15">
      <c r="AI5334" s="5">
        <v>39982.891799999998</v>
      </c>
      <c r="AJ5334" s="5">
        <v>122313.41409999999</v>
      </c>
    </row>
    <row r="5335" spans="35:36" x14ac:dyDescent="0.15">
      <c r="AI5335" s="5">
        <v>40117.267099999997</v>
      </c>
      <c r="AJ5335" s="5">
        <v>122219.3235</v>
      </c>
    </row>
    <row r="5336" spans="35:36" x14ac:dyDescent="0.15">
      <c r="AI5336" s="5">
        <v>40251.642500000002</v>
      </c>
      <c r="AJ5336" s="5">
        <v>122125.2328</v>
      </c>
    </row>
    <row r="5337" spans="35:36" x14ac:dyDescent="0.15">
      <c r="AI5337" s="5">
        <v>40386.017800000001</v>
      </c>
      <c r="AJ5337" s="5">
        <v>122031.1422</v>
      </c>
    </row>
    <row r="5338" spans="35:36" x14ac:dyDescent="0.15">
      <c r="AI5338" s="5">
        <v>40520.393199999999</v>
      </c>
      <c r="AJ5338" s="5">
        <v>121937.05160000001</v>
      </c>
    </row>
    <row r="5339" spans="35:36" x14ac:dyDescent="0.15">
      <c r="AI5339" s="5">
        <v>40654.768499999998</v>
      </c>
      <c r="AJ5339" s="5">
        <v>121842.961</v>
      </c>
    </row>
    <row r="5340" spans="35:36" x14ac:dyDescent="0.15">
      <c r="AI5340" s="5">
        <v>40789.143799999998</v>
      </c>
      <c r="AJ5340" s="5">
        <v>121748.8704</v>
      </c>
    </row>
    <row r="5341" spans="35:36" x14ac:dyDescent="0.15">
      <c r="AI5341" s="5">
        <v>40923.519099999998</v>
      </c>
      <c r="AJ5341" s="5">
        <v>121654.7798</v>
      </c>
    </row>
    <row r="5342" spans="35:36" x14ac:dyDescent="0.15">
      <c r="AI5342" s="5">
        <v>41057.894399999997</v>
      </c>
      <c r="AJ5342" s="5">
        <v>121560.6891</v>
      </c>
    </row>
    <row r="5343" spans="35:36" x14ac:dyDescent="0.15">
      <c r="AI5343" s="5">
        <v>41192.269800000002</v>
      </c>
      <c r="AJ5343" s="5">
        <v>121466.59849999999</v>
      </c>
    </row>
    <row r="5344" spans="35:36" x14ac:dyDescent="0.15">
      <c r="AI5344" s="5">
        <v>41326.645100000002</v>
      </c>
      <c r="AJ5344" s="5">
        <v>121372.5079</v>
      </c>
    </row>
    <row r="5345" spans="35:36" x14ac:dyDescent="0.15">
      <c r="AI5345" s="5">
        <v>41461.020499999999</v>
      </c>
      <c r="AJ5345" s="5">
        <v>121278.4173</v>
      </c>
    </row>
    <row r="5346" spans="35:36" x14ac:dyDescent="0.15">
      <c r="AI5346" s="5">
        <v>41595.395799999998</v>
      </c>
      <c r="AJ5346" s="5">
        <v>121184.3266</v>
      </c>
    </row>
    <row r="5347" spans="35:36" x14ac:dyDescent="0.15">
      <c r="AI5347" s="5">
        <v>41729.771099999998</v>
      </c>
      <c r="AJ5347" s="5">
        <v>121090.236</v>
      </c>
    </row>
    <row r="5348" spans="35:36" x14ac:dyDescent="0.15">
      <c r="AI5348" s="5">
        <v>41864.146500000003</v>
      </c>
      <c r="AJ5348" s="5">
        <v>120996.14539999999</v>
      </c>
    </row>
    <row r="5349" spans="35:36" x14ac:dyDescent="0.15">
      <c r="AI5349" s="5">
        <v>41998.521800000002</v>
      </c>
      <c r="AJ5349" s="5">
        <v>120902.0548</v>
      </c>
    </row>
    <row r="5350" spans="35:36" x14ac:dyDescent="0.15">
      <c r="AI5350" s="5">
        <v>42132.897199999999</v>
      </c>
      <c r="AJ5350" s="5">
        <v>120807.9641</v>
      </c>
    </row>
    <row r="5351" spans="35:36" x14ac:dyDescent="0.15">
      <c r="AI5351" s="5">
        <v>42267.272499999999</v>
      </c>
      <c r="AJ5351" s="5">
        <v>120713.8735</v>
      </c>
    </row>
    <row r="5352" spans="35:36" x14ac:dyDescent="0.15">
      <c r="AI5352" s="5">
        <v>42401.647799999999</v>
      </c>
      <c r="AJ5352" s="5">
        <v>120619.78290000001</v>
      </c>
    </row>
    <row r="5353" spans="35:36" x14ac:dyDescent="0.15">
      <c r="AI5353" s="5">
        <v>42536.023099999999</v>
      </c>
      <c r="AJ5353" s="5">
        <v>120525.6923</v>
      </c>
    </row>
    <row r="5354" spans="35:36" x14ac:dyDescent="0.15">
      <c r="AI5354" s="5">
        <v>42670.398399999998</v>
      </c>
      <c r="AJ5354" s="5">
        <v>120431.6017</v>
      </c>
    </row>
    <row r="5355" spans="35:36" x14ac:dyDescent="0.15">
      <c r="AI5355" s="5">
        <v>42804.773800000003</v>
      </c>
      <c r="AJ5355" s="5">
        <v>120337.5111</v>
      </c>
    </row>
    <row r="5356" spans="35:36" x14ac:dyDescent="0.15">
      <c r="AI5356" s="5">
        <v>42939.149100000002</v>
      </c>
      <c r="AJ5356" s="5">
        <v>120243.4204</v>
      </c>
    </row>
    <row r="5357" spans="35:36" x14ac:dyDescent="0.15">
      <c r="AI5357" s="5">
        <v>43073.5245</v>
      </c>
      <c r="AJ5357" s="5">
        <v>120149.32980000001</v>
      </c>
    </row>
    <row r="5358" spans="35:36" x14ac:dyDescent="0.15">
      <c r="AI5358" s="5">
        <v>43207.899799999999</v>
      </c>
      <c r="AJ5358" s="5">
        <v>120055.2392</v>
      </c>
    </row>
    <row r="5359" spans="35:36" x14ac:dyDescent="0.15">
      <c r="AI5359" s="5">
        <v>43342.275099999999</v>
      </c>
      <c r="AJ5359" s="5">
        <v>119961.1486</v>
      </c>
    </row>
    <row r="5360" spans="35:36" x14ac:dyDescent="0.15">
      <c r="AI5360" s="5">
        <v>43476.650500000003</v>
      </c>
      <c r="AJ5360" s="5">
        <v>119867.0579</v>
      </c>
    </row>
    <row r="5361" spans="35:36" x14ac:dyDescent="0.15">
      <c r="AI5361" s="5">
        <v>43611.025800000003</v>
      </c>
      <c r="AJ5361" s="5">
        <v>119772.9673</v>
      </c>
    </row>
    <row r="5362" spans="35:36" x14ac:dyDescent="0.15">
      <c r="AI5362" s="5">
        <v>43745.4012</v>
      </c>
      <c r="AJ5362" s="5">
        <v>119678.87669999999</v>
      </c>
    </row>
    <row r="5363" spans="35:36" x14ac:dyDescent="0.15">
      <c r="AI5363" s="5">
        <v>43879.7765</v>
      </c>
      <c r="AJ5363" s="5">
        <v>119584.7861</v>
      </c>
    </row>
    <row r="5364" spans="35:36" x14ac:dyDescent="0.15">
      <c r="AI5364" s="5">
        <v>44014.1518</v>
      </c>
      <c r="AJ5364" s="5">
        <v>119490.6954</v>
      </c>
    </row>
    <row r="5365" spans="35:36" x14ac:dyDescent="0.15">
      <c r="AI5365" s="5">
        <v>44148.527199999997</v>
      </c>
      <c r="AJ5365" s="5">
        <v>119396.6048</v>
      </c>
    </row>
    <row r="5366" spans="35:36" x14ac:dyDescent="0.15">
      <c r="AI5366" s="5">
        <v>44282.902399999999</v>
      </c>
      <c r="AJ5366" s="5">
        <v>119302.51420000001</v>
      </c>
    </row>
    <row r="5367" spans="35:36" x14ac:dyDescent="0.15">
      <c r="AI5367" s="5">
        <v>44417.277800000003</v>
      </c>
      <c r="AJ5367" s="5">
        <v>119208.42359999999</v>
      </c>
    </row>
    <row r="5368" spans="35:36" x14ac:dyDescent="0.15">
      <c r="AI5368" s="5">
        <v>44551.653100000003</v>
      </c>
      <c r="AJ5368" s="5">
        <v>119114.333</v>
      </c>
    </row>
    <row r="5369" spans="35:36" x14ac:dyDescent="0.15">
      <c r="AI5369" s="5">
        <v>44686.0285</v>
      </c>
      <c r="AJ5369" s="5">
        <v>119020.2424</v>
      </c>
    </row>
    <row r="5370" spans="35:36" x14ac:dyDescent="0.15">
      <c r="AI5370" s="5">
        <v>44820.4038</v>
      </c>
      <c r="AJ5370" s="5">
        <v>118926.1517</v>
      </c>
    </row>
    <row r="5371" spans="35:36" x14ac:dyDescent="0.15">
      <c r="AI5371" s="5">
        <v>44954.7791</v>
      </c>
      <c r="AJ5371" s="5">
        <v>118832.06110000001</v>
      </c>
    </row>
    <row r="5372" spans="35:36" x14ac:dyDescent="0.15">
      <c r="AI5372" s="5">
        <v>45089.154499999997</v>
      </c>
      <c r="AJ5372" s="5">
        <v>118737.9705</v>
      </c>
    </row>
    <row r="5373" spans="35:36" x14ac:dyDescent="0.15">
      <c r="AI5373" s="5">
        <v>45223.529799999997</v>
      </c>
      <c r="AJ5373" s="5">
        <v>118643.8799</v>
      </c>
    </row>
    <row r="5374" spans="35:36" x14ac:dyDescent="0.15">
      <c r="AI5374" s="5">
        <v>45357.905100000004</v>
      </c>
      <c r="AJ5374" s="5">
        <v>118549.7892</v>
      </c>
    </row>
    <row r="5375" spans="35:36" x14ac:dyDescent="0.15">
      <c r="AI5375" s="5">
        <v>45492.280500000001</v>
      </c>
      <c r="AJ5375" s="5">
        <v>118455.6986</v>
      </c>
    </row>
    <row r="5376" spans="35:36" x14ac:dyDescent="0.15">
      <c r="AI5376" s="5">
        <v>45626.6558</v>
      </c>
      <c r="AJ5376" s="5">
        <v>118361.60799999999</v>
      </c>
    </row>
    <row r="5377" spans="35:36" x14ac:dyDescent="0.15">
      <c r="AI5377" s="5">
        <v>45761.031199999998</v>
      </c>
      <c r="AJ5377" s="5">
        <v>118267.5174</v>
      </c>
    </row>
    <row r="5378" spans="35:36" x14ac:dyDescent="0.15">
      <c r="AI5378" s="5">
        <v>45895.4064</v>
      </c>
      <c r="AJ5378" s="5">
        <v>118173.4268</v>
      </c>
    </row>
    <row r="5379" spans="35:36" x14ac:dyDescent="0.15">
      <c r="AI5379" s="5">
        <v>46029.781799999997</v>
      </c>
      <c r="AJ5379" s="5">
        <v>118079.33620000001</v>
      </c>
    </row>
    <row r="5380" spans="35:36" x14ac:dyDescent="0.15">
      <c r="AI5380" s="5">
        <v>46164.157099999997</v>
      </c>
      <c r="AJ5380" s="5">
        <v>117985.2455</v>
      </c>
    </row>
    <row r="5381" spans="35:36" x14ac:dyDescent="0.15">
      <c r="AI5381" s="5">
        <v>46298.532399999996</v>
      </c>
      <c r="AJ5381" s="5">
        <v>117891.15489999999</v>
      </c>
    </row>
    <row r="5382" spans="35:36" x14ac:dyDescent="0.15">
      <c r="AI5382" s="5">
        <v>46432.907800000001</v>
      </c>
      <c r="AJ5382" s="5">
        <v>117797.0643</v>
      </c>
    </row>
    <row r="5383" spans="35:36" x14ac:dyDescent="0.15">
      <c r="AI5383" s="5">
        <v>46567.283100000001</v>
      </c>
      <c r="AJ5383" s="5">
        <v>117702.9737</v>
      </c>
    </row>
    <row r="5384" spans="35:36" x14ac:dyDescent="0.15">
      <c r="AI5384" s="5">
        <v>46701.658499999998</v>
      </c>
      <c r="AJ5384" s="5">
        <v>117608.883</v>
      </c>
    </row>
    <row r="5385" spans="35:36" x14ac:dyDescent="0.15">
      <c r="AI5385" s="5">
        <v>46836.033799999997</v>
      </c>
      <c r="AJ5385" s="5">
        <v>117514.79240000001</v>
      </c>
    </row>
    <row r="5386" spans="35:36" x14ac:dyDescent="0.15">
      <c r="AI5386" s="5">
        <v>46970.409099999997</v>
      </c>
      <c r="AJ5386" s="5">
        <v>117420.7018</v>
      </c>
    </row>
    <row r="5387" spans="35:36" x14ac:dyDescent="0.15">
      <c r="AI5387" s="5">
        <v>47104.784500000002</v>
      </c>
      <c r="AJ5387" s="5">
        <v>117326.6112</v>
      </c>
    </row>
    <row r="5388" spans="35:36" x14ac:dyDescent="0.15">
      <c r="AI5388" s="5">
        <v>47239.159800000001</v>
      </c>
      <c r="AJ5388" s="5">
        <v>117232.5205</v>
      </c>
    </row>
    <row r="5389" spans="35:36" x14ac:dyDescent="0.15">
      <c r="AI5389" s="5">
        <v>47373.535199999998</v>
      </c>
      <c r="AJ5389" s="5">
        <v>117138.4299</v>
      </c>
    </row>
    <row r="5390" spans="35:36" x14ac:dyDescent="0.15">
      <c r="AI5390" s="5">
        <v>47507.910499999998</v>
      </c>
      <c r="AJ5390" s="5">
        <v>117044.33930000001</v>
      </c>
    </row>
    <row r="5391" spans="35:36" x14ac:dyDescent="0.15">
      <c r="AI5391" s="5">
        <v>47642.285799999998</v>
      </c>
      <c r="AJ5391" s="5">
        <v>116950.2487</v>
      </c>
    </row>
    <row r="5392" spans="35:36" x14ac:dyDescent="0.15">
      <c r="AI5392" s="5">
        <v>47776.661099999998</v>
      </c>
      <c r="AJ5392" s="5">
        <v>116856.1581</v>
      </c>
    </row>
    <row r="5393" spans="35:36" x14ac:dyDescent="0.15">
      <c r="AI5393" s="5">
        <v>47911.036399999997</v>
      </c>
      <c r="AJ5393" s="5">
        <v>116762.0675</v>
      </c>
    </row>
    <row r="5394" spans="35:36" x14ac:dyDescent="0.15">
      <c r="AI5394" s="5">
        <v>48045.411800000002</v>
      </c>
      <c r="AJ5394" s="5">
        <v>116667.9768</v>
      </c>
    </row>
    <row r="5395" spans="35:36" x14ac:dyDescent="0.15">
      <c r="AI5395" s="5">
        <v>48179.787100000001</v>
      </c>
      <c r="AJ5395" s="5">
        <v>116573.88619999999</v>
      </c>
    </row>
    <row r="5396" spans="35:36" x14ac:dyDescent="0.15">
      <c r="AI5396" s="5">
        <v>48314.162499999999</v>
      </c>
      <c r="AJ5396" s="5">
        <v>116479.7956</v>
      </c>
    </row>
    <row r="5397" spans="35:36" x14ac:dyDescent="0.15">
      <c r="AI5397" s="5">
        <v>48448.537799999998</v>
      </c>
      <c r="AJ5397" s="5">
        <v>116385.705</v>
      </c>
    </row>
    <row r="5398" spans="35:36" x14ac:dyDescent="0.15">
      <c r="AI5398" s="5">
        <v>48582.913099999998</v>
      </c>
      <c r="AJ5398" s="5">
        <v>116291.6143</v>
      </c>
    </row>
    <row r="5399" spans="35:36" x14ac:dyDescent="0.15">
      <c r="AI5399" s="5">
        <v>48717.288500000002</v>
      </c>
      <c r="AJ5399" s="5">
        <v>116197.52370000001</v>
      </c>
    </row>
    <row r="5400" spans="35:36" x14ac:dyDescent="0.15">
      <c r="AI5400" s="5">
        <v>48851.663800000002</v>
      </c>
      <c r="AJ5400" s="5">
        <v>116103.43309999999</v>
      </c>
    </row>
    <row r="5401" spans="35:36" x14ac:dyDescent="0.15">
      <c r="AI5401" s="5">
        <v>48986.039199999999</v>
      </c>
      <c r="AJ5401" s="5">
        <v>116009.3425</v>
      </c>
    </row>
    <row r="5402" spans="35:36" x14ac:dyDescent="0.15">
      <c r="AI5402" s="5">
        <v>49120.414499999999</v>
      </c>
      <c r="AJ5402" s="5">
        <v>115915.2518</v>
      </c>
    </row>
    <row r="5403" spans="35:36" x14ac:dyDescent="0.15">
      <c r="AI5403" s="5">
        <v>49254.789799999999</v>
      </c>
      <c r="AJ5403" s="5">
        <v>115821.1612</v>
      </c>
    </row>
    <row r="5404" spans="35:36" x14ac:dyDescent="0.15">
      <c r="AI5404" s="5">
        <v>49389.165099999998</v>
      </c>
      <c r="AJ5404" s="5">
        <v>115727.07060000001</v>
      </c>
    </row>
    <row r="5405" spans="35:36" x14ac:dyDescent="0.15">
      <c r="AI5405" s="5">
        <v>49523.540399999998</v>
      </c>
      <c r="AJ5405" s="5">
        <v>115632.98</v>
      </c>
    </row>
    <row r="5406" spans="35:36" x14ac:dyDescent="0.15">
      <c r="AI5406" s="5">
        <v>49657.915800000002</v>
      </c>
      <c r="AJ5406" s="5">
        <v>115538.8894</v>
      </c>
    </row>
    <row r="5407" spans="35:36" x14ac:dyDescent="0.15">
      <c r="AI5407" s="5">
        <v>49792.291100000002</v>
      </c>
      <c r="AJ5407" s="5">
        <v>115444.7988</v>
      </c>
    </row>
    <row r="5408" spans="35:36" x14ac:dyDescent="0.15">
      <c r="AI5408" s="5">
        <v>49926.666499999999</v>
      </c>
      <c r="AJ5408" s="5">
        <v>115350.7081</v>
      </c>
    </row>
    <row r="5409" spans="35:36" x14ac:dyDescent="0.15">
      <c r="AI5409" s="5">
        <v>50061.041799999999</v>
      </c>
      <c r="AJ5409" s="5">
        <v>115256.61749999999</v>
      </c>
    </row>
    <row r="5410" spans="35:36" x14ac:dyDescent="0.15">
      <c r="AI5410" s="5">
        <v>50195.417099999999</v>
      </c>
      <c r="AJ5410" s="5">
        <v>115162.5269</v>
      </c>
    </row>
    <row r="5411" spans="35:36" x14ac:dyDescent="0.15">
      <c r="AI5411" s="5">
        <v>50329.792500000003</v>
      </c>
      <c r="AJ5411" s="5">
        <v>115068.4363</v>
      </c>
    </row>
    <row r="5412" spans="35:36" x14ac:dyDescent="0.15">
      <c r="AI5412" s="5">
        <v>50464.167800000003</v>
      </c>
      <c r="AJ5412" s="5">
        <v>114974.3456</v>
      </c>
    </row>
    <row r="5413" spans="35:36" x14ac:dyDescent="0.15">
      <c r="AI5413" s="5">
        <v>50598.543100000003</v>
      </c>
      <c r="AJ5413" s="5">
        <v>114880.255</v>
      </c>
    </row>
    <row r="5414" spans="35:36" x14ac:dyDescent="0.15">
      <c r="AI5414" s="5">
        <v>50732.9185</v>
      </c>
      <c r="AJ5414" s="5">
        <v>114786.16439999999</v>
      </c>
    </row>
    <row r="5415" spans="35:36" x14ac:dyDescent="0.15">
      <c r="AI5415" s="5">
        <v>50867.293799999999</v>
      </c>
      <c r="AJ5415" s="5">
        <v>114692.0738</v>
      </c>
    </row>
    <row r="5416" spans="35:36" x14ac:dyDescent="0.15">
      <c r="AI5416" s="5">
        <v>51001.669199999997</v>
      </c>
      <c r="AJ5416" s="5">
        <v>114597.9831</v>
      </c>
    </row>
    <row r="5417" spans="35:36" x14ac:dyDescent="0.15">
      <c r="AI5417" s="5">
        <v>51136.044399999999</v>
      </c>
      <c r="AJ5417" s="5">
        <v>114503.89260000001</v>
      </c>
    </row>
    <row r="5418" spans="35:36" x14ac:dyDescent="0.15">
      <c r="AI5418" s="5">
        <v>51270.420599999998</v>
      </c>
      <c r="AJ5418" s="5">
        <v>114409.8014</v>
      </c>
    </row>
    <row r="5419" spans="35:36" x14ac:dyDescent="0.15">
      <c r="AI5419" s="5">
        <v>51404.795100000003</v>
      </c>
      <c r="AJ5419" s="5">
        <v>114315.7113</v>
      </c>
    </row>
    <row r="5420" spans="35:36" x14ac:dyDescent="0.15">
      <c r="AI5420" s="5">
        <v>51539.171300000002</v>
      </c>
      <c r="AJ5420" s="5">
        <v>114221.6201</v>
      </c>
    </row>
    <row r="5421" spans="35:36" x14ac:dyDescent="0.15">
      <c r="AI5421" s="5">
        <v>51673.5458</v>
      </c>
      <c r="AJ5421" s="5">
        <v>114127.5301</v>
      </c>
    </row>
    <row r="5422" spans="35:36" x14ac:dyDescent="0.15">
      <c r="AI5422" s="5">
        <v>51807.921900000001</v>
      </c>
      <c r="AJ5422" s="5">
        <v>114033.43889999999</v>
      </c>
    </row>
    <row r="5423" spans="35:36" x14ac:dyDescent="0.15">
      <c r="AI5423" s="5">
        <v>51942.296499999997</v>
      </c>
      <c r="AJ5423" s="5">
        <v>113939.34880000001</v>
      </c>
    </row>
    <row r="5424" spans="35:36" x14ac:dyDescent="0.15">
      <c r="AI5424" s="5">
        <v>52076.672599999998</v>
      </c>
      <c r="AJ5424" s="5">
        <v>113845.2576</v>
      </c>
    </row>
    <row r="5425" spans="35:36" x14ac:dyDescent="0.15">
      <c r="AI5425" s="5">
        <v>52211.047100000003</v>
      </c>
      <c r="AJ5425" s="5">
        <v>113751.1676</v>
      </c>
    </row>
    <row r="5426" spans="35:36" x14ac:dyDescent="0.15">
      <c r="AI5426" s="5">
        <v>52345.423300000002</v>
      </c>
      <c r="AJ5426" s="5">
        <v>113657.07640000001</v>
      </c>
    </row>
    <row r="5427" spans="35:36" x14ac:dyDescent="0.15">
      <c r="AI5427" s="5">
        <v>52479.7978</v>
      </c>
      <c r="AJ5427" s="5">
        <v>113562.9863</v>
      </c>
    </row>
    <row r="5428" spans="35:36" x14ac:dyDescent="0.15">
      <c r="AI5428" s="5">
        <v>52614.173900000002</v>
      </c>
      <c r="AJ5428" s="5">
        <v>113468.8952</v>
      </c>
    </row>
    <row r="5429" spans="35:36" x14ac:dyDescent="0.15">
      <c r="AI5429" s="5">
        <v>52748.548499999997</v>
      </c>
      <c r="AJ5429" s="5">
        <v>113374.8051</v>
      </c>
    </row>
    <row r="5430" spans="35:36" x14ac:dyDescent="0.15">
      <c r="AI5430" s="5">
        <v>52882.924599999998</v>
      </c>
      <c r="AJ5430" s="5">
        <v>113280.7139</v>
      </c>
    </row>
    <row r="5431" spans="35:36" x14ac:dyDescent="0.15">
      <c r="AI5431" s="5">
        <v>53017.299099999997</v>
      </c>
      <c r="AJ5431" s="5">
        <v>113186.62390000001</v>
      </c>
    </row>
    <row r="5432" spans="35:36" x14ac:dyDescent="0.15">
      <c r="AI5432" s="5">
        <v>53151.675300000003</v>
      </c>
      <c r="AJ5432" s="5">
        <v>113092.5327</v>
      </c>
    </row>
    <row r="5433" spans="35:36" x14ac:dyDescent="0.15">
      <c r="AI5433" s="5">
        <v>53286.049800000001</v>
      </c>
      <c r="AJ5433" s="5">
        <v>112998.44259999999</v>
      </c>
    </row>
    <row r="5434" spans="35:36" x14ac:dyDescent="0.15">
      <c r="AI5434" s="5">
        <v>53420.425900000002</v>
      </c>
      <c r="AJ5434" s="5">
        <v>112904.3514</v>
      </c>
    </row>
    <row r="5435" spans="35:36" x14ac:dyDescent="0.15">
      <c r="AI5435" s="5">
        <v>53554.800499999998</v>
      </c>
      <c r="AJ5435" s="5">
        <v>112810.2614</v>
      </c>
    </row>
    <row r="5436" spans="35:36" x14ac:dyDescent="0.15">
      <c r="AI5436" s="5">
        <v>53689.176599999999</v>
      </c>
      <c r="AJ5436" s="5">
        <v>112716.17019999999</v>
      </c>
    </row>
    <row r="5437" spans="35:36" x14ac:dyDescent="0.15">
      <c r="AI5437" s="5">
        <v>53823.551099999997</v>
      </c>
      <c r="AJ5437" s="5">
        <v>112622.08010000001</v>
      </c>
    </row>
    <row r="5438" spans="35:36" x14ac:dyDescent="0.15">
      <c r="AI5438" s="5">
        <v>53957.927300000003</v>
      </c>
      <c r="AJ5438" s="5">
        <v>112527.9889</v>
      </c>
    </row>
    <row r="5439" spans="35:36" x14ac:dyDescent="0.15">
      <c r="AI5439" s="5">
        <v>54092.301800000001</v>
      </c>
      <c r="AJ5439" s="5">
        <v>112433.8989</v>
      </c>
    </row>
    <row r="5440" spans="35:36" x14ac:dyDescent="0.15">
      <c r="AI5440" s="5">
        <v>54226.677900000002</v>
      </c>
      <c r="AJ5440" s="5">
        <v>112339.8077</v>
      </c>
    </row>
    <row r="5441" spans="35:36" x14ac:dyDescent="0.15">
      <c r="AI5441" s="5">
        <v>54361.052499999998</v>
      </c>
      <c r="AJ5441" s="5">
        <v>112245.7176</v>
      </c>
    </row>
    <row r="5442" spans="35:36" x14ac:dyDescent="0.15">
      <c r="AI5442" s="5">
        <v>54495.428599999999</v>
      </c>
      <c r="AJ5442" s="5">
        <v>112151.6265</v>
      </c>
    </row>
    <row r="5443" spans="35:36" x14ac:dyDescent="0.15">
      <c r="AI5443" s="5">
        <v>54629.803099999997</v>
      </c>
      <c r="AJ5443" s="5">
        <v>112057.5364</v>
      </c>
    </row>
    <row r="5444" spans="35:36" x14ac:dyDescent="0.15">
      <c r="AI5444" s="5">
        <v>54764.179300000003</v>
      </c>
      <c r="AJ5444" s="5">
        <v>111963.4452</v>
      </c>
    </row>
    <row r="5445" spans="35:36" x14ac:dyDescent="0.15">
      <c r="AI5445" s="5">
        <v>54898.553800000002</v>
      </c>
      <c r="AJ5445" s="5">
        <v>111869.35520000001</v>
      </c>
    </row>
    <row r="5446" spans="35:36" x14ac:dyDescent="0.15">
      <c r="AI5446" s="5">
        <v>55032.929900000003</v>
      </c>
      <c r="AJ5446" s="5">
        <v>111775.264</v>
      </c>
    </row>
    <row r="5447" spans="35:36" x14ac:dyDescent="0.15">
      <c r="AI5447" s="5">
        <v>55167.304499999998</v>
      </c>
      <c r="AJ5447" s="5">
        <v>111681.17389999999</v>
      </c>
    </row>
    <row r="5448" spans="35:36" x14ac:dyDescent="0.15">
      <c r="AI5448" s="5">
        <v>55301.6806</v>
      </c>
      <c r="AJ5448" s="5">
        <v>111587.0827</v>
      </c>
    </row>
    <row r="5449" spans="35:36" x14ac:dyDescent="0.15">
      <c r="AI5449" s="5">
        <v>55436.055099999998</v>
      </c>
      <c r="AJ5449" s="5">
        <v>111492.9927</v>
      </c>
    </row>
    <row r="5450" spans="35:36" x14ac:dyDescent="0.15">
      <c r="AI5450" s="5">
        <v>55570.431299999997</v>
      </c>
      <c r="AJ5450" s="5">
        <v>111398.90150000001</v>
      </c>
    </row>
    <row r="5451" spans="35:36" x14ac:dyDescent="0.15">
      <c r="AI5451" s="5">
        <v>55704.805800000002</v>
      </c>
      <c r="AJ5451" s="5">
        <v>111304.81140000001</v>
      </c>
    </row>
    <row r="5452" spans="35:36" x14ac:dyDescent="0.15">
      <c r="AI5452" s="5">
        <v>55839.181900000003</v>
      </c>
      <c r="AJ5452" s="5">
        <v>111210.7203</v>
      </c>
    </row>
    <row r="5453" spans="35:36" x14ac:dyDescent="0.15">
      <c r="AI5453" s="5">
        <v>55973.556499999999</v>
      </c>
      <c r="AJ5453" s="5">
        <v>111116.63009999999</v>
      </c>
    </row>
    <row r="5454" spans="35:36" x14ac:dyDescent="0.15">
      <c r="AI5454" s="5">
        <v>56107.9326</v>
      </c>
      <c r="AJ5454" s="5">
        <v>111022.539</v>
      </c>
    </row>
    <row r="5455" spans="35:36" x14ac:dyDescent="0.15">
      <c r="AI5455" s="5">
        <v>56242.307099999998</v>
      </c>
      <c r="AJ5455" s="5">
        <v>110928.44899999999</v>
      </c>
    </row>
    <row r="5456" spans="35:36" x14ac:dyDescent="0.15">
      <c r="AI5456" s="5">
        <v>56376.683199999999</v>
      </c>
      <c r="AJ5456" s="5">
        <v>110834.3578</v>
      </c>
    </row>
    <row r="5457" spans="35:36" x14ac:dyDescent="0.15">
      <c r="AI5457" s="5">
        <v>56511.057800000002</v>
      </c>
      <c r="AJ5457" s="5">
        <v>110740.2677</v>
      </c>
    </row>
    <row r="5458" spans="35:36" x14ac:dyDescent="0.15">
      <c r="AI5458" s="5">
        <v>56645.433900000004</v>
      </c>
      <c r="AJ5458" s="5">
        <v>110646.1765</v>
      </c>
    </row>
    <row r="5459" spans="35:36" x14ac:dyDescent="0.15">
      <c r="AI5459" s="5">
        <v>56779.808400000002</v>
      </c>
      <c r="AJ5459" s="5">
        <v>110552.0864</v>
      </c>
    </row>
    <row r="5460" spans="35:36" x14ac:dyDescent="0.15">
      <c r="AI5460" s="5">
        <v>56914.184600000001</v>
      </c>
      <c r="AJ5460" s="5">
        <v>110457.9953</v>
      </c>
    </row>
    <row r="5461" spans="35:36" x14ac:dyDescent="0.15">
      <c r="AI5461" s="5">
        <v>57048.559099999999</v>
      </c>
      <c r="AJ5461" s="5">
        <v>110363.90519999999</v>
      </c>
    </row>
    <row r="5462" spans="35:36" x14ac:dyDescent="0.15">
      <c r="AI5462" s="5">
        <v>57182.935299999997</v>
      </c>
      <c r="AJ5462" s="5">
        <v>110269.814</v>
      </c>
    </row>
    <row r="5463" spans="35:36" x14ac:dyDescent="0.15">
      <c r="AI5463" s="5">
        <v>57317.309800000003</v>
      </c>
      <c r="AJ5463" s="5">
        <v>110175.7239</v>
      </c>
    </row>
    <row r="5464" spans="35:36" x14ac:dyDescent="0.15">
      <c r="AI5464" s="5">
        <v>57451.686000000002</v>
      </c>
      <c r="AJ5464" s="5">
        <v>110081.6327</v>
      </c>
    </row>
    <row r="5465" spans="35:36" x14ac:dyDescent="0.15">
      <c r="AI5465" s="5">
        <v>57586.0605</v>
      </c>
      <c r="AJ5465" s="5">
        <v>109987.54270000001</v>
      </c>
    </row>
    <row r="5466" spans="35:36" x14ac:dyDescent="0.15">
      <c r="AI5466" s="5">
        <v>57720.436600000001</v>
      </c>
      <c r="AJ5466" s="5">
        <v>109893.4516</v>
      </c>
    </row>
    <row r="5467" spans="35:36" x14ac:dyDescent="0.15">
      <c r="AI5467" s="5">
        <v>57854.811199999996</v>
      </c>
      <c r="AJ5467" s="5">
        <v>109799.36139999999</v>
      </c>
    </row>
    <row r="5468" spans="35:36" x14ac:dyDescent="0.15">
      <c r="AI5468" s="5">
        <v>57989.1872</v>
      </c>
      <c r="AJ5468" s="5">
        <v>109705.2703</v>
      </c>
    </row>
    <row r="5469" spans="35:36" x14ac:dyDescent="0.15">
      <c r="AI5469" s="5">
        <v>58123.561800000003</v>
      </c>
      <c r="AJ5469" s="5">
        <v>109611.1802</v>
      </c>
    </row>
    <row r="5470" spans="35:36" x14ac:dyDescent="0.15">
      <c r="AI5470" s="5">
        <v>58257.937899999997</v>
      </c>
      <c r="AJ5470" s="5">
        <v>109517.0891</v>
      </c>
    </row>
    <row r="5471" spans="35:36" x14ac:dyDescent="0.15">
      <c r="AI5471" s="5">
        <v>58392.312400000003</v>
      </c>
      <c r="AJ5471" s="5">
        <v>109422.999</v>
      </c>
    </row>
    <row r="5472" spans="35:36" x14ac:dyDescent="0.15">
      <c r="AI5472" s="5">
        <v>58526.688600000001</v>
      </c>
      <c r="AJ5472" s="5">
        <v>109328.9078</v>
      </c>
    </row>
    <row r="5473" spans="35:36" x14ac:dyDescent="0.15">
      <c r="AI5473" s="5">
        <v>58661.063099999999</v>
      </c>
      <c r="AJ5473" s="5">
        <v>109234.8177</v>
      </c>
    </row>
    <row r="5474" spans="35:36" x14ac:dyDescent="0.15">
      <c r="AI5474" s="5">
        <v>58795.439299999998</v>
      </c>
      <c r="AJ5474" s="5">
        <v>109140.7265</v>
      </c>
    </row>
    <row r="5475" spans="35:36" x14ac:dyDescent="0.15">
      <c r="AI5475" s="5">
        <v>58929.813800000004</v>
      </c>
      <c r="AJ5475" s="5">
        <v>109046.63649999999</v>
      </c>
    </row>
    <row r="5476" spans="35:36" x14ac:dyDescent="0.15">
      <c r="AI5476" s="5">
        <v>59064.19</v>
      </c>
      <c r="AJ5476" s="5">
        <v>108952.5453</v>
      </c>
    </row>
    <row r="5477" spans="35:36" x14ac:dyDescent="0.15">
      <c r="AI5477" s="5">
        <v>59198.5645</v>
      </c>
      <c r="AJ5477" s="5">
        <v>108858.4552</v>
      </c>
    </row>
    <row r="5478" spans="35:36" x14ac:dyDescent="0.15">
      <c r="AI5478" s="5">
        <v>37792.601699999999</v>
      </c>
      <c r="AJ5478" s="5">
        <v>124047.33</v>
      </c>
    </row>
    <row r="5479" spans="35:36" x14ac:dyDescent="0.15">
      <c r="AI5479" s="5">
        <v>37926.977099999996</v>
      </c>
      <c r="AJ5479" s="5">
        <v>123953.23940000001</v>
      </c>
    </row>
    <row r="5480" spans="35:36" x14ac:dyDescent="0.15">
      <c r="AI5480" s="5">
        <v>38061.352400000003</v>
      </c>
      <c r="AJ5480" s="5">
        <v>123859.1488</v>
      </c>
    </row>
    <row r="5481" spans="35:36" x14ac:dyDescent="0.15">
      <c r="AI5481" s="5">
        <v>38195.727800000001</v>
      </c>
      <c r="AJ5481" s="5">
        <v>123765.05809999999</v>
      </c>
    </row>
    <row r="5482" spans="35:36" x14ac:dyDescent="0.15">
      <c r="AI5482" s="5">
        <v>38330.1031</v>
      </c>
      <c r="AJ5482" s="5">
        <v>123670.9675</v>
      </c>
    </row>
    <row r="5483" spans="35:36" x14ac:dyDescent="0.15">
      <c r="AI5483" s="5">
        <v>38464.4784</v>
      </c>
      <c r="AJ5483" s="5">
        <v>123576.8769</v>
      </c>
    </row>
    <row r="5484" spans="35:36" x14ac:dyDescent="0.15">
      <c r="AI5484" s="5">
        <v>38598.853799999997</v>
      </c>
      <c r="AJ5484" s="5">
        <v>123482.78630000001</v>
      </c>
    </row>
    <row r="5485" spans="35:36" x14ac:dyDescent="0.15">
      <c r="AI5485" s="5">
        <v>38733.229099999997</v>
      </c>
      <c r="AJ5485" s="5">
        <v>123388.69560000001</v>
      </c>
    </row>
    <row r="5486" spans="35:36" x14ac:dyDescent="0.15">
      <c r="AI5486" s="5">
        <v>38867.604500000001</v>
      </c>
      <c r="AJ5486" s="5">
        <v>123294.605</v>
      </c>
    </row>
    <row r="5487" spans="35:36" x14ac:dyDescent="0.15">
      <c r="AI5487" s="5">
        <v>39001.979800000001</v>
      </c>
      <c r="AJ5487" s="5">
        <v>123200.5144</v>
      </c>
    </row>
    <row r="5488" spans="35:36" x14ac:dyDescent="0.15">
      <c r="AI5488" s="5">
        <v>39136.355100000001</v>
      </c>
      <c r="AJ5488" s="5">
        <v>123106.4238</v>
      </c>
    </row>
    <row r="5489" spans="35:36" x14ac:dyDescent="0.15">
      <c r="AI5489" s="5">
        <v>39270.7304</v>
      </c>
      <c r="AJ5489" s="5">
        <v>123012.33319999999</v>
      </c>
    </row>
    <row r="5490" spans="35:36" x14ac:dyDescent="0.15">
      <c r="AI5490" s="5">
        <v>39405.1057</v>
      </c>
      <c r="AJ5490" s="5">
        <v>122918.2426</v>
      </c>
    </row>
    <row r="5491" spans="35:36" x14ac:dyDescent="0.15">
      <c r="AI5491" s="5">
        <v>39539.481099999997</v>
      </c>
      <c r="AJ5491" s="5">
        <v>122824.1519</v>
      </c>
    </row>
    <row r="5492" spans="35:36" x14ac:dyDescent="0.15">
      <c r="AI5492" s="5">
        <v>39673.856399999997</v>
      </c>
      <c r="AJ5492" s="5">
        <v>122730.0613</v>
      </c>
    </row>
    <row r="5493" spans="35:36" x14ac:dyDescent="0.15">
      <c r="AI5493" s="5">
        <v>39808.231800000001</v>
      </c>
      <c r="AJ5493" s="5">
        <v>122635.97070000001</v>
      </c>
    </row>
    <row r="5494" spans="35:36" x14ac:dyDescent="0.15">
      <c r="AI5494" s="5">
        <v>39942.607100000001</v>
      </c>
      <c r="AJ5494" s="5">
        <v>122541.88009999999</v>
      </c>
    </row>
    <row r="5495" spans="35:36" x14ac:dyDescent="0.15">
      <c r="AI5495" s="5">
        <v>40076.982400000001</v>
      </c>
      <c r="AJ5495" s="5">
        <v>122447.78939999999</v>
      </c>
    </row>
    <row r="5496" spans="35:36" x14ac:dyDescent="0.15">
      <c r="AI5496" s="5">
        <v>40211.357799999998</v>
      </c>
      <c r="AJ5496" s="5">
        <v>122353.6988</v>
      </c>
    </row>
    <row r="5497" spans="35:36" x14ac:dyDescent="0.15">
      <c r="AI5497" s="5">
        <v>40345.733099999998</v>
      </c>
      <c r="AJ5497" s="5">
        <v>122259.6082</v>
      </c>
    </row>
    <row r="5498" spans="35:36" x14ac:dyDescent="0.15">
      <c r="AI5498" s="5">
        <v>40480.108500000002</v>
      </c>
      <c r="AJ5498" s="5">
        <v>122165.51760000001</v>
      </c>
    </row>
    <row r="5499" spans="35:36" x14ac:dyDescent="0.15">
      <c r="AI5499" s="5">
        <v>40614.483800000002</v>
      </c>
      <c r="AJ5499" s="5">
        <v>122071.42690000001</v>
      </c>
    </row>
    <row r="5500" spans="35:36" x14ac:dyDescent="0.15">
      <c r="AI5500" s="5">
        <v>40748.859100000001</v>
      </c>
      <c r="AJ5500" s="5">
        <v>121977.3363</v>
      </c>
    </row>
    <row r="5501" spans="35:36" x14ac:dyDescent="0.15">
      <c r="AI5501" s="5">
        <v>40883.234400000001</v>
      </c>
      <c r="AJ5501" s="5">
        <v>121883.2457</v>
      </c>
    </row>
    <row r="5502" spans="35:36" x14ac:dyDescent="0.15">
      <c r="AI5502" s="5">
        <v>41017.609700000001</v>
      </c>
      <c r="AJ5502" s="5">
        <v>121789.1551</v>
      </c>
    </row>
    <row r="5503" spans="35:36" x14ac:dyDescent="0.15">
      <c r="AI5503" s="5">
        <v>41151.985099999998</v>
      </c>
      <c r="AJ5503" s="5">
        <v>121695.06449999999</v>
      </c>
    </row>
    <row r="5504" spans="35:36" x14ac:dyDescent="0.15">
      <c r="AI5504" s="5">
        <v>41286.360399999998</v>
      </c>
      <c r="AJ5504" s="5">
        <v>121600.9739</v>
      </c>
    </row>
    <row r="5505" spans="35:36" x14ac:dyDescent="0.15">
      <c r="AI5505" s="5">
        <v>41420.735699999997</v>
      </c>
      <c r="AJ5505" s="5">
        <v>121506.8832</v>
      </c>
    </row>
    <row r="5506" spans="35:36" x14ac:dyDescent="0.15">
      <c r="AI5506" s="5">
        <v>41555.111100000002</v>
      </c>
      <c r="AJ5506" s="5">
        <v>121412.7926</v>
      </c>
    </row>
    <row r="5507" spans="35:36" x14ac:dyDescent="0.15">
      <c r="AI5507" s="5">
        <v>41689.486400000002</v>
      </c>
      <c r="AJ5507" s="5">
        <v>121318.702</v>
      </c>
    </row>
    <row r="5508" spans="35:36" x14ac:dyDescent="0.15">
      <c r="AI5508" s="5">
        <v>41823.861799999999</v>
      </c>
      <c r="AJ5508" s="5">
        <v>121224.61139999999</v>
      </c>
    </row>
    <row r="5509" spans="35:36" x14ac:dyDescent="0.15">
      <c r="AI5509" s="5">
        <v>41958.237099999998</v>
      </c>
      <c r="AJ5509" s="5">
        <v>121130.52069999999</v>
      </c>
    </row>
    <row r="5510" spans="35:36" x14ac:dyDescent="0.15">
      <c r="AI5510" s="5">
        <v>42092.612399999998</v>
      </c>
      <c r="AJ5510" s="5">
        <v>121036.4301</v>
      </c>
    </row>
    <row r="5511" spans="35:36" x14ac:dyDescent="0.15">
      <c r="AI5511" s="5">
        <v>42226.987800000003</v>
      </c>
      <c r="AJ5511" s="5">
        <v>120942.3395</v>
      </c>
    </row>
    <row r="5512" spans="35:36" x14ac:dyDescent="0.15">
      <c r="AI5512" s="5">
        <v>42361.363100000002</v>
      </c>
      <c r="AJ5512" s="5">
        <v>120848.24890000001</v>
      </c>
    </row>
    <row r="5513" spans="35:36" x14ac:dyDescent="0.15">
      <c r="AI5513" s="5">
        <v>42495.738499999999</v>
      </c>
      <c r="AJ5513" s="5">
        <v>120754.15820000001</v>
      </c>
    </row>
    <row r="5514" spans="35:36" x14ac:dyDescent="0.15">
      <c r="AI5514" s="5">
        <v>42630.113700000002</v>
      </c>
      <c r="AJ5514" s="5">
        <v>120660.0677</v>
      </c>
    </row>
    <row r="5515" spans="35:36" x14ac:dyDescent="0.15">
      <c r="AI5515" s="5">
        <v>42764.489099999999</v>
      </c>
      <c r="AJ5515" s="5">
        <v>120565.977</v>
      </c>
    </row>
    <row r="5516" spans="35:36" x14ac:dyDescent="0.15">
      <c r="AI5516" s="5">
        <v>42898.864399999999</v>
      </c>
      <c r="AJ5516" s="5">
        <v>120471.8864</v>
      </c>
    </row>
    <row r="5517" spans="35:36" x14ac:dyDescent="0.15">
      <c r="AI5517" s="5">
        <v>43033.239699999998</v>
      </c>
      <c r="AJ5517" s="5">
        <v>120377.79580000001</v>
      </c>
    </row>
    <row r="5518" spans="35:36" x14ac:dyDescent="0.15">
      <c r="AI5518" s="5">
        <v>43167.615100000003</v>
      </c>
      <c r="AJ5518" s="5">
        <v>120283.7052</v>
      </c>
    </row>
    <row r="5519" spans="35:36" x14ac:dyDescent="0.15">
      <c r="AI5519" s="5">
        <v>43301.990400000002</v>
      </c>
      <c r="AJ5519" s="5">
        <v>120189.6145</v>
      </c>
    </row>
    <row r="5520" spans="35:36" x14ac:dyDescent="0.15">
      <c r="AI5520" s="5">
        <v>43436.3658</v>
      </c>
      <c r="AJ5520" s="5">
        <v>120095.5239</v>
      </c>
    </row>
    <row r="5521" spans="35:36" x14ac:dyDescent="0.15">
      <c r="AI5521" s="5">
        <v>43570.741099999999</v>
      </c>
      <c r="AJ5521" s="5">
        <v>120001.4333</v>
      </c>
    </row>
    <row r="5522" spans="35:36" x14ac:dyDescent="0.15">
      <c r="AI5522" s="5">
        <v>43705.116399999999</v>
      </c>
      <c r="AJ5522" s="5">
        <v>119907.34269999999</v>
      </c>
    </row>
    <row r="5523" spans="35:36" x14ac:dyDescent="0.15">
      <c r="AI5523" s="5">
        <v>43839.491800000003</v>
      </c>
      <c r="AJ5523" s="5">
        <v>119813.25199999999</v>
      </c>
    </row>
    <row r="5524" spans="35:36" x14ac:dyDescent="0.15">
      <c r="AI5524" s="5">
        <v>43973.867100000003</v>
      </c>
      <c r="AJ5524" s="5">
        <v>119719.1614</v>
      </c>
    </row>
    <row r="5525" spans="35:36" x14ac:dyDescent="0.15">
      <c r="AI5525" s="5">
        <v>44108.2425</v>
      </c>
      <c r="AJ5525" s="5">
        <v>119625.0708</v>
      </c>
    </row>
    <row r="5526" spans="35:36" x14ac:dyDescent="0.15">
      <c r="AI5526" s="5">
        <v>44242.6178</v>
      </c>
      <c r="AJ5526" s="5">
        <v>119530.98020000001</v>
      </c>
    </row>
    <row r="5527" spans="35:36" x14ac:dyDescent="0.15">
      <c r="AI5527" s="5">
        <v>44376.9931</v>
      </c>
      <c r="AJ5527" s="5">
        <v>119436.88959999999</v>
      </c>
    </row>
    <row r="5528" spans="35:36" x14ac:dyDescent="0.15">
      <c r="AI5528" s="5">
        <v>44511.368399999999</v>
      </c>
      <c r="AJ5528" s="5">
        <v>119342.799</v>
      </c>
    </row>
    <row r="5529" spans="35:36" x14ac:dyDescent="0.15">
      <c r="AI5529" s="5">
        <v>44645.743699999999</v>
      </c>
      <c r="AJ5529" s="5">
        <v>119248.7083</v>
      </c>
    </row>
    <row r="5530" spans="35:36" x14ac:dyDescent="0.15">
      <c r="AI5530" s="5">
        <v>44780.119100000004</v>
      </c>
      <c r="AJ5530" s="5">
        <v>119154.6177</v>
      </c>
    </row>
    <row r="5531" spans="35:36" x14ac:dyDescent="0.15">
      <c r="AI5531" s="5">
        <v>44914.494400000003</v>
      </c>
      <c r="AJ5531" s="5">
        <v>119060.52710000001</v>
      </c>
    </row>
    <row r="5532" spans="35:36" x14ac:dyDescent="0.15">
      <c r="AI5532" s="5">
        <v>45048.8698</v>
      </c>
      <c r="AJ5532" s="5">
        <v>118966.4365</v>
      </c>
    </row>
    <row r="5533" spans="35:36" x14ac:dyDescent="0.15">
      <c r="AI5533" s="5">
        <v>45183.2451</v>
      </c>
      <c r="AJ5533" s="5">
        <v>118872.3458</v>
      </c>
    </row>
    <row r="5534" spans="35:36" x14ac:dyDescent="0.15">
      <c r="AI5534" s="5">
        <v>45317.6204</v>
      </c>
      <c r="AJ5534" s="5">
        <v>118778.2552</v>
      </c>
    </row>
    <row r="5535" spans="35:36" x14ac:dyDescent="0.15">
      <c r="AI5535" s="5">
        <v>45451.995799999997</v>
      </c>
      <c r="AJ5535" s="5">
        <v>118684.1646</v>
      </c>
    </row>
    <row r="5536" spans="35:36" x14ac:dyDescent="0.15">
      <c r="AI5536" s="5">
        <v>45586.371099999997</v>
      </c>
      <c r="AJ5536" s="5">
        <v>118590.07399999999</v>
      </c>
    </row>
    <row r="5537" spans="35:36" x14ac:dyDescent="0.15">
      <c r="AI5537" s="5">
        <v>45720.746500000001</v>
      </c>
      <c r="AJ5537" s="5">
        <v>118495.98330000001</v>
      </c>
    </row>
    <row r="5538" spans="35:36" x14ac:dyDescent="0.15">
      <c r="AI5538" s="5">
        <v>45855.121800000001</v>
      </c>
      <c r="AJ5538" s="5">
        <v>118401.8927</v>
      </c>
    </row>
    <row r="5539" spans="35:36" x14ac:dyDescent="0.15">
      <c r="AI5539" s="5">
        <v>45989.497100000001</v>
      </c>
      <c r="AJ5539" s="5">
        <v>118307.8021</v>
      </c>
    </row>
    <row r="5540" spans="35:36" x14ac:dyDescent="0.15">
      <c r="AI5540" s="5">
        <v>46123.8724</v>
      </c>
      <c r="AJ5540" s="5">
        <v>118213.7115</v>
      </c>
    </row>
    <row r="5541" spans="35:36" x14ac:dyDescent="0.15">
      <c r="AI5541" s="5">
        <v>46258.2477</v>
      </c>
      <c r="AJ5541" s="5">
        <v>118119.62089999999</v>
      </c>
    </row>
    <row r="5542" spans="35:36" x14ac:dyDescent="0.15">
      <c r="AI5542" s="5">
        <v>46392.623099999997</v>
      </c>
      <c r="AJ5542" s="5">
        <v>118025.5303</v>
      </c>
    </row>
    <row r="5543" spans="35:36" x14ac:dyDescent="0.15">
      <c r="AI5543" s="5">
        <v>46526.998399999997</v>
      </c>
      <c r="AJ5543" s="5">
        <v>117931.4396</v>
      </c>
    </row>
    <row r="5544" spans="35:36" x14ac:dyDescent="0.15">
      <c r="AI5544" s="5">
        <v>46661.373699999996</v>
      </c>
      <c r="AJ5544" s="5">
        <v>117837.349</v>
      </c>
    </row>
    <row r="5545" spans="35:36" x14ac:dyDescent="0.15">
      <c r="AI5545" s="5">
        <v>46795.749100000001</v>
      </c>
      <c r="AJ5545" s="5">
        <v>117743.25840000001</v>
      </c>
    </row>
    <row r="5546" spans="35:36" x14ac:dyDescent="0.15">
      <c r="AI5546" s="5">
        <v>46930.124400000001</v>
      </c>
      <c r="AJ5546" s="5">
        <v>117649.1678</v>
      </c>
    </row>
    <row r="5547" spans="35:36" x14ac:dyDescent="0.15">
      <c r="AI5547" s="5">
        <v>47064.499799999998</v>
      </c>
      <c r="AJ5547" s="5">
        <v>117555.07709999999</v>
      </c>
    </row>
    <row r="5548" spans="35:36" x14ac:dyDescent="0.15">
      <c r="AI5548" s="5">
        <v>47198.875099999997</v>
      </c>
      <c r="AJ5548" s="5">
        <v>117460.9865</v>
      </c>
    </row>
    <row r="5549" spans="35:36" x14ac:dyDescent="0.15">
      <c r="AI5549" s="5">
        <v>47333.250399999997</v>
      </c>
      <c r="AJ5549" s="5">
        <v>117366.8959</v>
      </c>
    </row>
    <row r="5550" spans="35:36" x14ac:dyDescent="0.15">
      <c r="AI5550" s="5">
        <v>47467.625800000002</v>
      </c>
      <c r="AJ5550" s="5">
        <v>117272.8052</v>
      </c>
    </row>
    <row r="5551" spans="35:36" x14ac:dyDescent="0.15">
      <c r="AI5551" s="5">
        <v>47602.001100000001</v>
      </c>
      <c r="AJ5551" s="5">
        <v>117178.71460000001</v>
      </c>
    </row>
    <row r="5552" spans="35:36" x14ac:dyDescent="0.15">
      <c r="AI5552" s="5">
        <v>47736.376400000001</v>
      </c>
      <c r="AJ5552" s="5">
        <v>117084.6241</v>
      </c>
    </row>
    <row r="5553" spans="35:36" x14ac:dyDescent="0.15">
      <c r="AI5553" s="5">
        <v>47870.751700000001</v>
      </c>
      <c r="AJ5553" s="5">
        <v>116990.5334</v>
      </c>
    </row>
    <row r="5554" spans="35:36" x14ac:dyDescent="0.15">
      <c r="AI5554" s="5">
        <v>48005.127099999998</v>
      </c>
      <c r="AJ5554" s="5">
        <v>116896.4428</v>
      </c>
    </row>
    <row r="5555" spans="35:36" x14ac:dyDescent="0.15">
      <c r="AI5555" s="5">
        <v>48139.502399999998</v>
      </c>
      <c r="AJ5555" s="5">
        <v>116802.35219999999</v>
      </c>
    </row>
    <row r="5556" spans="35:36" x14ac:dyDescent="0.15">
      <c r="AI5556" s="5">
        <v>48273.877699999997</v>
      </c>
      <c r="AJ5556" s="5">
        <v>116708.2616</v>
      </c>
    </row>
    <row r="5557" spans="35:36" x14ac:dyDescent="0.15">
      <c r="AI5557" s="5">
        <v>48408.253100000002</v>
      </c>
      <c r="AJ5557" s="5">
        <v>116614.1709</v>
      </c>
    </row>
    <row r="5558" spans="35:36" x14ac:dyDescent="0.15">
      <c r="AI5558" s="5">
        <v>48542.628400000001</v>
      </c>
      <c r="AJ5558" s="5">
        <v>116520.0803</v>
      </c>
    </row>
    <row r="5559" spans="35:36" x14ac:dyDescent="0.15">
      <c r="AI5559" s="5">
        <v>48677.003799999999</v>
      </c>
      <c r="AJ5559" s="5">
        <v>116425.98970000001</v>
      </c>
    </row>
    <row r="5560" spans="35:36" x14ac:dyDescent="0.15">
      <c r="AI5560" s="5">
        <v>48811.379099999998</v>
      </c>
      <c r="AJ5560" s="5">
        <v>116331.899</v>
      </c>
    </row>
    <row r="5561" spans="35:36" x14ac:dyDescent="0.15">
      <c r="AI5561" s="5">
        <v>48945.754399999998</v>
      </c>
      <c r="AJ5561" s="5">
        <v>116237.80839999999</v>
      </c>
    </row>
    <row r="5562" spans="35:36" x14ac:dyDescent="0.15">
      <c r="AI5562" s="5">
        <v>49080.129800000002</v>
      </c>
      <c r="AJ5562" s="5">
        <v>116143.7178</v>
      </c>
    </row>
    <row r="5563" spans="35:36" x14ac:dyDescent="0.15">
      <c r="AI5563" s="5">
        <v>49214.505100000002</v>
      </c>
      <c r="AJ5563" s="5">
        <v>116049.6272</v>
      </c>
    </row>
    <row r="5564" spans="35:36" x14ac:dyDescent="0.15">
      <c r="AI5564" s="5">
        <v>49348.880499999999</v>
      </c>
      <c r="AJ5564" s="5">
        <v>115955.5365</v>
      </c>
    </row>
    <row r="5565" spans="35:36" x14ac:dyDescent="0.15">
      <c r="AI5565" s="5">
        <v>49483.255700000002</v>
      </c>
      <c r="AJ5565" s="5">
        <v>115861.446</v>
      </c>
    </row>
    <row r="5566" spans="35:36" x14ac:dyDescent="0.15">
      <c r="AI5566" s="5">
        <v>49617.631099999999</v>
      </c>
      <c r="AJ5566" s="5">
        <v>115767.3554</v>
      </c>
    </row>
    <row r="5567" spans="35:36" x14ac:dyDescent="0.15">
      <c r="AI5567" s="5">
        <v>49752.006399999998</v>
      </c>
      <c r="AJ5567" s="5">
        <v>115673.2647</v>
      </c>
    </row>
    <row r="5568" spans="35:36" x14ac:dyDescent="0.15">
      <c r="AI5568" s="5">
        <v>49886.381699999998</v>
      </c>
      <c r="AJ5568" s="5">
        <v>115579.1741</v>
      </c>
    </row>
    <row r="5569" spans="35:36" x14ac:dyDescent="0.15">
      <c r="AI5569" s="5">
        <v>50020.757100000003</v>
      </c>
      <c r="AJ5569" s="5">
        <v>115485.08349999999</v>
      </c>
    </row>
    <row r="5570" spans="35:36" x14ac:dyDescent="0.15">
      <c r="AI5570" s="5">
        <v>50155.132400000002</v>
      </c>
      <c r="AJ5570" s="5">
        <v>115390.99280000001</v>
      </c>
    </row>
    <row r="5571" spans="35:36" x14ac:dyDescent="0.15">
      <c r="AI5571" s="5">
        <v>50289.507799999999</v>
      </c>
      <c r="AJ5571" s="5">
        <v>115296.9022</v>
      </c>
    </row>
    <row r="5572" spans="35:36" x14ac:dyDescent="0.15">
      <c r="AI5572" s="5">
        <v>50423.883099999999</v>
      </c>
      <c r="AJ5572" s="5">
        <v>115202.8116</v>
      </c>
    </row>
    <row r="5573" spans="35:36" x14ac:dyDescent="0.15">
      <c r="AI5573" s="5">
        <v>50558.258399999999</v>
      </c>
      <c r="AJ5573" s="5">
        <v>115108.72100000001</v>
      </c>
    </row>
    <row r="5574" spans="35:36" x14ac:dyDescent="0.15">
      <c r="AI5574" s="5">
        <v>50692.633800000003</v>
      </c>
      <c r="AJ5574" s="5">
        <v>115014.6303</v>
      </c>
    </row>
    <row r="5575" spans="35:36" x14ac:dyDescent="0.15">
      <c r="AI5575" s="5">
        <v>50827.009100000003</v>
      </c>
      <c r="AJ5575" s="5">
        <v>114920.53969999999</v>
      </c>
    </row>
    <row r="5576" spans="35:36" x14ac:dyDescent="0.15">
      <c r="AI5576" s="5">
        <v>50961.3845</v>
      </c>
      <c r="AJ5576" s="5">
        <v>114826.4491</v>
      </c>
    </row>
    <row r="5577" spans="35:36" x14ac:dyDescent="0.15">
      <c r="AI5577" s="5">
        <v>51095.7598</v>
      </c>
      <c r="AJ5577" s="5">
        <v>114732.3585</v>
      </c>
    </row>
    <row r="5578" spans="35:36" x14ac:dyDescent="0.15">
      <c r="AI5578" s="5">
        <v>51230.1351</v>
      </c>
      <c r="AJ5578" s="5">
        <v>114638.26790000001</v>
      </c>
    </row>
    <row r="5579" spans="35:36" x14ac:dyDescent="0.15">
      <c r="AI5579" s="5">
        <v>51364.511200000001</v>
      </c>
      <c r="AJ5579" s="5">
        <v>114544.1767</v>
      </c>
    </row>
    <row r="5580" spans="35:36" x14ac:dyDescent="0.15">
      <c r="AI5580" s="5">
        <v>51498.885699999999</v>
      </c>
      <c r="AJ5580" s="5">
        <v>114450.0866</v>
      </c>
    </row>
    <row r="5581" spans="35:36" x14ac:dyDescent="0.15">
      <c r="AI5581" s="5">
        <v>51633.261899999998</v>
      </c>
      <c r="AJ5581" s="5">
        <v>114355.9954</v>
      </c>
    </row>
    <row r="5582" spans="35:36" x14ac:dyDescent="0.15">
      <c r="AI5582" s="5">
        <v>51767.636400000003</v>
      </c>
      <c r="AJ5582" s="5">
        <v>114261.9054</v>
      </c>
    </row>
    <row r="5583" spans="35:36" x14ac:dyDescent="0.15">
      <c r="AI5583" s="5">
        <v>51902.012600000002</v>
      </c>
      <c r="AJ5583" s="5">
        <v>114167.81419999999</v>
      </c>
    </row>
    <row r="5584" spans="35:36" x14ac:dyDescent="0.15">
      <c r="AI5584" s="5">
        <v>52036.3871</v>
      </c>
      <c r="AJ5584" s="5">
        <v>114073.72410000001</v>
      </c>
    </row>
    <row r="5585" spans="35:36" x14ac:dyDescent="0.15">
      <c r="AI5585" s="5">
        <v>52170.763200000001</v>
      </c>
      <c r="AJ5585" s="5">
        <v>113979.6329</v>
      </c>
    </row>
    <row r="5586" spans="35:36" x14ac:dyDescent="0.15">
      <c r="AI5586" s="5">
        <v>52305.137799999997</v>
      </c>
      <c r="AJ5586" s="5">
        <v>113885.5429</v>
      </c>
    </row>
    <row r="5587" spans="35:36" x14ac:dyDescent="0.15">
      <c r="AI5587" s="5">
        <v>52439.513899999998</v>
      </c>
      <c r="AJ5587" s="5">
        <v>113791.45170000001</v>
      </c>
    </row>
    <row r="5588" spans="35:36" x14ac:dyDescent="0.15">
      <c r="AI5588" s="5">
        <v>52573.888400000003</v>
      </c>
      <c r="AJ5588" s="5">
        <v>113697.3616</v>
      </c>
    </row>
    <row r="5589" spans="35:36" x14ac:dyDescent="0.15">
      <c r="AI5589" s="5">
        <v>52708.264499999997</v>
      </c>
      <c r="AJ5589" s="5">
        <v>113603.2705</v>
      </c>
    </row>
    <row r="5590" spans="35:36" x14ac:dyDescent="0.15">
      <c r="AI5590" s="5">
        <v>52842.6391</v>
      </c>
      <c r="AJ5590" s="5">
        <v>113509.1804</v>
      </c>
    </row>
    <row r="5591" spans="35:36" x14ac:dyDescent="0.15">
      <c r="AI5591" s="5">
        <v>52977.015200000002</v>
      </c>
      <c r="AJ5591" s="5">
        <v>113415.0892</v>
      </c>
    </row>
    <row r="5592" spans="35:36" x14ac:dyDescent="0.15">
      <c r="AI5592" s="5">
        <v>53111.3897</v>
      </c>
      <c r="AJ5592" s="5">
        <v>113320.99920000001</v>
      </c>
    </row>
    <row r="5593" spans="35:36" x14ac:dyDescent="0.15">
      <c r="AI5593" s="5">
        <v>53245.765899999999</v>
      </c>
      <c r="AJ5593" s="5">
        <v>113226.908</v>
      </c>
    </row>
    <row r="5594" spans="35:36" x14ac:dyDescent="0.15">
      <c r="AI5594" s="5">
        <v>53380.140399999997</v>
      </c>
      <c r="AJ5594" s="5">
        <v>113132.81789999999</v>
      </c>
    </row>
    <row r="5595" spans="35:36" x14ac:dyDescent="0.15">
      <c r="AI5595" s="5">
        <v>53514.516600000003</v>
      </c>
      <c r="AJ5595" s="5">
        <v>113038.7267</v>
      </c>
    </row>
    <row r="5596" spans="35:36" x14ac:dyDescent="0.15">
      <c r="AI5596" s="5">
        <v>53648.891100000001</v>
      </c>
      <c r="AJ5596" s="5">
        <v>112944.6367</v>
      </c>
    </row>
    <row r="5597" spans="35:36" x14ac:dyDescent="0.15">
      <c r="AI5597" s="5">
        <v>53783.267200000002</v>
      </c>
      <c r="AJ5597" s="5">
        <v>112850.54549999999</v>
      </c>
    </row>
    <row r="5598" spans="35:36" x14ac:dyDescent="0.15">
      <c r="AI5598" s="5">
        <v>53917.641799999998</v>
      </c>
      <c r="AJ5598" s="5">
        <v>112756.45540000001</v>
      </c>
    </row>
    <row r="5599" spans="35:36" x14ac:dyDescent="0.15">
      <c r="AI5599" s="5">
        <v>54052.017899999999</v>
      </c>
      <c r="AJ5599" s="5">
        <v>112662.3642</v>
      </c>
    </row>
    <row r="5600" spans="35:36" x14ac:dyDescent="0.15">
      <c r="AI5600" s="5">
        <v>54186.392399999997</v>
      </c>
      <c r="AJ5600" s="5">
        <v>112568.2742</v>
      </c>
    </row>
    <row r="5601" spans="35:36" x14ac:dyDescent="0.15">
      <c r="AI5601" s="5">
        <v>54320.768499999998</v>
      </c>
      <c r="AJ5601" s="5">
        <v>112474.183</v>
      </c>
    </row>
    <row r="5602" spans="35:36" x14ac:dyDescent="0.15">
      <c r="AI5602" s="5">
        <v>54455.143100000001</v>
      </c>
      <c r="AJ5602" s="5">
        <v>112380.0929</v>
      </c>
    </row>
    <row r="5603" spans="35:36" x14ac:dyDescent="0.15">
      <c r="AI5603" s="5">
        <v>54589.519200000002</v>
      </c>
      <c r="AJ5603" s="5">
        <v>112286.0018</v>
      </c>
    </row>
    <row r="5604" spans="35:36" x14ac:dyDescent="0.15">
      <c r="AI5604" s="5">
        <v>54723.893700000001</v>
      </c>
      <c r="AJ5604" s="5">
        <v>112191.9117</v>
      </c>
    </row>
    <row r="5605" spans="35:36" x14ac:dyDescent="0.15">
      <c r="AI5605" s="5">
        <v>54858.269899999999</v>
      </c>
      <c r="AJ5605" s="5">
        <v>112097.8205</v>
      </c>
    </row>
    <row r="5606" spans="35:36" x14ac:dyDescent="0.15">
      <c r="AI5606" s="5">
        <v>54992.644399999997</v>
      </c>
      <c r="AJ5606" s="5">
        <v>112003.73050000001</v>
      </c>
    </row>
    <row r="5607" spans="35:36" x14ac:dyDescent="0.15">
      <c r="AI5607" s="5">
        <v>55127.020600000003</v>
      </c>
      <c r="AJ5607" s="5">
        <v>111909.6393</v>
      </c>
    </row>
    <row r="5608" spans="35:36" x14ac:dyDescent="0.15">
      <c r="AI5608" s="5">
        <v>55261.395100000002</v>
      </c>
      <c r="AJ5608" s="5">
        <v>111815.54919999999</v>
      </c>
    </row>
    <row r="5609" spans="35:36" x14ac:dyDescent="0.15">
      <c r="AI5609" s="5">
        <v>55395.771200000003</v>
      </c>
      <c r="AJ5609" s="5">
        <v>111721.458</v>
      </c>
    </row>
    <row r="5610" spans="35:36" x14ac:dyDescent="0.15">
      <c r="AI5610" s="5">
        <v>55530.145799999998</v>
      </c>
      <c r="AJ5610" s="5">
        <v>111627.368</v>
      </c>
    </row>
    <row r="5611" spans="35:36" x14ac:dyDescent="0.15">
      <c r="AI5611" s="5">
        <v>55664.5219</v>
      </c>
      <c r="AJ5611" s="5">
        <v>111533.27680000001</v>
      </c>
    </row>
    <row r="5612" spans="35:36" x14ac:dyDescent="0.15">
      <c r="AI5612" s="5">
        <v>55798.896399999998</v>
      </c>
      <c r="AJ5612" s="5">
        <v>111439.18670000001</v>
      </c>
    </row>
    <row r="5613" spans="35:36" x14ac:dyDescent="0.15">
      <c r="AI5613" s="5">
        <v>55933.272499999999</v>
      </c>
      <c r="AJ5613" s="5">
        <v>111345.0956</v>
      </c>
    </row>
    <row r="5614" spans="35:36" x14ac:dyDescent="0.15">
      <c r="AI5614" s="5">
        <v>56067.647100000002</v>
      </c>
      <c r="AJ5614" s="5">
        <v>111251.0055</v>
      </c>
    </row>
    <row r="5615" spans="35:36" x14ac:dyDescent="0.15">
      <c r="AI5615" s="5">
        <v>56202.023200000003</v>
      </c>
      <c r="AJ5615" s="5">
        <v>111156.9143</v>
      </c>
    </row>
    <row r="5616" spans="35:36" x14ac:dyDescent="0.15">
      <c r="AI5616" s="5">
        <v>56336.397700000001</v>
      </c>
      <c r="AJ5616" s="5">
        <v>111062.82429999999</v>
      </c>
    </row>
    <row r="5617" spans="35:36" x14ac:dyDescent="0.15">
      <c r="AI5617" s="5">
        <v>56470.7739</v>
      </c>
      <c r="AJ5617" s="5">
        <v>110968.7331</v>
      </c>
    </row>
    <row r="5618" spans="35:36" x14ac:dyDescent="0.15">
      <c r="AI5618" s="5">
        <v>56605.148399999998</v>
      </c>
      <c r="AJ5618" s="5">
        <v>110874.643</v>
      </c>
    </row>
    <row r="5619" spans="35:36" x14ac:dyDescent="0.15">
      <c r="AI5619" s="5">
        <v>56739.524599999997</v>
      </c>
      <c r="AJ5619" s="5">
        <v>110780.5518</v>
      </c>
    </row>
    <row r="5620" spans="35:36" x14ac:dyDescent="0.15">
      <c r="AI5620" s="5">
        <v>56873.899100000002</v>
      </c>
      <c r="AJ5620" s="5">
        <v>110686.4618</v>
      </c>
    </row>
    <row r="5621" spans="35:36" x14ac:dyDescent="0.15">
      <c r="AI5621" s="5">
        <v>57008.275199999996</v>
      </c>
      <c r="AJ5621" s="5">
        <v>110592.37059999999</v>
      </c>
    </row>
    <row r="5622" spans="35:36" x14ac:dyDescent="0.15">
      <c r="AI5622" s="5">
        <v>57142.649799999999</v>
      </c>
      <c r="AJ5622" s="5">
        <v>110498.28049999999</v>
      </c>
    </row>
    <row r="5623" spans="35:36" x14ac:dyDescent="0.15">
      <c r="AI5623" s="5">
        <v>57277.025900000001</v>
      </c>
      <c r="AJ5623" s="5">
        <v>110404.1893</v>
      </c>
    </row>
    <row r="5624" spans="35:36" x14ac:dyDescent="0.15">
      <c r="AI5624" s="5">
        <v>57411.400399999999</v>
      </c>
      <c r="AJ5624" s="5">
        <v>110310.0993</v>
      </c>
    </row>
    <row r="5625" spans="35:36" x14ac:dyDescent="0.15">
      <c r="AI5625" s="5">
        <v>57545.776599999997</v>
      </c>
      <c r="AJ5625" s="5">
        <v>110216.00810000001</v>
      </c>
    </row>
    <row r="5626" spans="35:36" x14ac:dyDescent="0.15">
      <c r="AI5626" s="5">
        <v>57680.151100000003</v>
      </c>
      <c r="AJ5626" s="5">
        <v>110121.91800000001</v>
      </c>
    </row>
    <row r="5627" spans="35:36" x14ac:dyDescent="0.15">
      <c r="AI5627" s="5">
        <v>57814.527199999997</v>
      </c>
      <c r="AJ5627" s="5">
        <v>110027.8269</v>
      </c>
    </row>
    <row r="5628" spans="35:36" x14ac:dyDescent="0.15">
      <c r="AI5628" s="5">
        <v>57948.9018</v>
      </c>
      <c r="AJ5628" s="5">
        <v>109933.7368</v>
      </c>
    </row>
    <row r="5629" spans="35:36" x14ac:dyDescent="0.15">
      <c r="AI5629" s="5">
        <v>58083.277900000001</v>
      </c>
      <c r="AJ5629" s="5">
        <v>109839.6456</v>
      </c>
    </row>
    <row r="5630" spans="35:36" x14ac:dyDescent="0.15">
      <c r="AI5630" s="5">
        <v>58217.652399999999</v>
      </c>
      <c r="AJ5630" s="5">
        <v>109745.55560000001</v>
      </c>
    </row>
    <row r="5631" spans="35:36" x14ac:dyDescent="0.15">
      <c r="AI5631" s="5">
        <v>58352.0285</v>
      </c>
      <c r="AJ5631" s="5">
        <v>109651.4644</v>
      </c>
    </row>
    <row r="5632" spans="35:36" x14ac:dyDescent="0.15">
      <c r="AI5632" s="5">
        <v>58486.403100000003</v>
      </c>
      <c r="AJ5632" s="5">
        <v>109557.3743</v>
      </c>
    </row>
    <row r="5633" spans="35:36" x14ac:dyDescent="0.15">
      <c r="AI5633" s="5">
        <v>58620.779199999997</v>
      </c>
      <c r="AJ5633" s="5">
        <v>109463.2831</v>
      </c>
    </row>
    <row r="5634" spans="35:36" x14ac:dyDescent="0.15">
      <c r="AI5634" s="5">
        <v>58755.153700000003</v>
      </c>
      <c r="AJ5634" s="5">
        <v>109369.1931</v>
      </c>
    </row>
    <row r="5635" spans="35:36" x14ac:dyDescent="0.15">
      <c r="AI5635" s="5">
        <v>58889.529900000001</v>
      </c>
      <c r="AJ5635" s="5">
        <v>109275.10189999999</v>
      </c>
    </row>
    <row r="5636" spans="35:36" x14ac:dyDescent="0.15">
      <c r="AI5636" s="5">
        <v>59023.904399999999</v>
      </c>
      <c r="AJ5636" s="5">
        <v>109181.01179999999</v>
      </c>
    </row>
    <row r="5637" spans="35:36" x14ac:dyDescent="0.15">
      <c r="AI5637" s="5">
        <v>59158.280599999998</v>
      </c>
      <c r="AJ5637" s="5">
        <v>109086.9206</v>
      </c>
    </row>
    <row r="5638" spans="35:36" x14ac:dyDescent="0.15">
      <c r="AI5638" s="5">
        <v>59292.655100000004</v>
      </c>
      <c r="AJ5638" s="5">
        <v>108992.8306</v>
      </c>
    </row>
    <row r="5639" spans="35:36" x14ac:dyDescent="0.15">
      <c r="AI5639" s="5">
        <v>37886.6924</v>
      </c>
      <c r="AJ5639" s="5">
        <v>124181.70540000001</v>
      </c>
    </row>
    <row r="5640" spans="35:36" x14ac:dyDescent="0.15">
      <c r="AI5640" s="5">
        <v>38021.0677</v>
      </c>
      <c r="AJ5640" s="5">
        <v>124087.61470000001</v>
      </c>
    </row>
    <row r="5641" spans="35:36" x14ac:dyDescent="0.15">
      <c r="AI5641" s="5">
        <v>38155.442999999999</v>
      </c>
      <c r="AJ5641" s="5">
        <v>123993.5241</v>
      </c>
    </row>
    <row r="5642" spans="35:36" x14ac:dyDescent="0.15">
      <c r="AI5642" s="5">
        <v>38289.818399999996</v>
      </c>
      <c r="AJ5642" s="5">
        <v>123899.4335</v>
      </c>
    </row>
    <row r="5643" spans="35:36" x14ac:dyDescent="0.15">
      <c r="AI5643" s="5">
        <v>38424.193700000003</v>
      </c>
      <c r="AJ5643" s="5">
        <v>123805.3429</v>
      </c>
    </row>
    <row r="5644" spans="35:36" x14ac:dyDescent="0.15">
      <c r="AI5644" s="5">
        <v>38558.569100000001</v>
      </c>
      <c r="AJ5644" s="5">
        <v>123711.2522</v>
      </c>
    </row>
    <row r="5645" spans="35:36" x14ac:dyDescent="0.15">
      <c r="AI5645" s="5">
        <v>38692.9444</v>
      </c>
      <c r="AJ5645" s="5">
        <v>123617.16160000001</v>
      </c>
    </row>
    <row r="5646" spans="35:36" x14ac:dyDescent="0.15">
      <c r="AI5646" s="5">
        <v>38827.3197</v>
      </c>
      <c r="AJ5646" s="5">
        <v>123523.071</v>
      </c>
    </row>
    <row r="5647" spans="35:36" x14ac:dyDescent="0.15">
      <c r="AI5647" s="5">
        <v>38961.695099999997</v>
      </c>
      <c r="AJ5647" s="5">
        <v>123428.9804</v>
      </c>
    </row>
    <row r="5648" spans="35:36" x14ac:dyDescent="0.15">
      <c r="AI5648" s="5">
        <v>39096.070399999997</v>
      </c>
      <c r="AJ5648" s="5">
        <v>123334.8897</v>
      </c>
    </row>
    <row r="5649" spans="35:36" x14ac:dyDescent="0.15">
      <c r="AI5649" s="5">
        <v>39230.445699999997</v>
      </c>
      <c r="AJ5649" s="5">
        <v>123240.79919999999</v>
      </c>
    </row>
    <row r="5650" spans="35:36" x14ac:dyDescent="0.15">
      <c r="AI5650" s="5">
        <v>39364.821000000004</v>
      </c>
      <c r="AJ5650" s="5">
        <v>123146.70849999999</v>
      </c>
    </row>
    <row r="5651" spans="35:36" x14ac:dyDescent="0.15">
      <c r="AI5651" s="5">
        <v>39499.196400000001</v>
      </c>
      <c r="AJ5651" s="5">
        <v>123052.6179</v>
      </c>
    </row>
    <row r="5652" spans="35:36" x14ac:dyDescent="0.15">
      <c r="AI5652" s="5">
        <v>39633.5717</v>
      </c>
      <c r="AJ5652" s="5">
        <v>122958.5273</v>
      </c>
    </row>
    <row r="5653" spans="35:36" x14ac:dyDescent="0.15">
      <c r="AI5653" s="5">
        <v>39767.947</v>
      </c>
      <c r="AJ5653" s="5">
        <v>122864.43670000001</v>
      </c>
    </row>
    <row r="5654" spans="35:36" x14ac:dyDescent="0.15">
      <c r="AI5654" s="5">
        <v>39902.322399999997</v>
      </c>
      <c r="AJ5654" s="5">
        <v>122770.34600000001</v>
      </c>
    </row>
    <row r="5655" spans="35:36" x14ac:dyDescent="0.15">
      <c r="AI5655" s="5">
        <v>40036.697699999997</v>
      </c>
      <c r="AJ5655" s="5">
        <v>122676.25539999999</v>
      </c>
    </row>
    <row r="5656" spans="35:36" x14ac:dyDescent="0.15">
      <c r="AI5656" s="5">
        <v>40171.073100000001</v>
      </c>
      <c r="AJ5656" s="5">
        <v>122582.1648</v>
      </c>
    </row>
    <row r="5657" spans="35:36" x14ac:dyDescent="0.15">
      <c r="AI5657" s="5">
        <v>40305.448400000001</v>
      </c>
      <c r="AJ5657" s="5">
        <v>122488.0742</v>
      </c>
    </row>
    <row r="5658" spans="35:36" x14ac:dyDescent="0.15">
      <c r="AI5658" s="5">
        <v>40439.823700000001</v>
      </c>
      <c r="AJ5658" s="5">
        <v>122393.9835</v>
      </c>
    </row>
    <row r="5659" spans="35:36" x14ac:dyDescent="0.15">
      <c r="AI5659" s="5">
        <v>40574.199099999998</v>
      </c>
      <c r="AJ5659" s="5">
        <v>122299.89290000001</v>
      </c>
    </row>
    <row r="5660" spans="35:36" x14ac:dyDescent="0.15">
      <c r="AI5660" s="5">
        <v>40708.574399999998</v>
      </c>
      <c r="AJ5660" s="5">
        <v>122205.8023</v>
      </c>
    </row>
    <row r="5661" spans="35:36" x14ac:dyDescent="0.15">
      <c r="AI5661" s="5">
        <v>40842.949800000002</v>
      </c>
      <c r="AJ5661" s="5">
        <v>122111.7116</v>
      </c>
    </row>
    <row r="5662" spans="35:36" x14ac:dyDescent="0.15">
      <c r="AI5662" s="5">
        <v>40977.324999999997</v>
      </c>
      <c r="AJ5662" s="5">
        <v>122017.6211</v>
      </c>
    </row>
    <row r="5663" spans="35:36" x14ac:dyDescent="0.15">
      <c r="AI5663" s="5">
        <v>41111.700400000002</v>
      </c>
      <c r="AJ5663" s="5">
        <v>121923.53049999999</v>
      </c>
    </row>
    <row r="5664" spans="35:36" x14ac:dyDescent="0.15">
      <c r="AI5664" s="5">
        <v>41246.075700000001</v>
      </c>
      <c r="AJ5664" s="5">
        <v>121829.43979999999</v>
      </c>
    </row>
    <row r="5665" spans="35:36" x14ac:dyDescent="0.15">
      <c r="AI5665" s="5">
        <v>41380.451000000001</v>
      </c>
      <c r="AJ5665" s="5">
        <v>121735.3492</v>
      </c>
    </row>
    <row r="5666" spans="35:36" x14ac:dyDescent="0.15">
      <c r="AI5666" s="5">
        <v>41514.826399999998</v>
      </c>
      <c r="AJ5666" s="5">
        <v>121641.2586</v>
      </c>
    </row>
    <row r="5667" spans="35:36" x14ac:dyDescent="0.15">
      <c r="AI5667" s="5">
        <v>41649.201699999998</v>
      </c>
      <c r="AJ5667" s="5">
        <v>121547.16800000001</v>
      </c>
    </row>
    <row r="5668" spans="35:36" x14ac:dyDescent="0.15">
      <c r="AI5668" s="5">
        <v>41783.577100000002</v>
      </c>
      <c r="AJ5668" s="5">
        <v>121453.0773</v>
      </c>
    </row>
    <row r="5669" spans="35:36" x14ac:dyDescent="0.15">
      <c r="AI5669" s="5">
        <v>41917.952400000002</v>
      </c>
      <c r="AJ5669" s="5">
        <v>121358.98669999999</v>
      </c>
    </row>
    <row r="5670" spans="35:36" x14ac:dyDescent="0.15">
      <c r="AI5670" s="5">
        <v>42052.327700000002</v>
      </c>
      <c r="AJ5670" s="5">
        <v>121264.8961</v>
      </c>
    </row>
    <row r="5671" spans="35:36" x14ac:dyDescent="0.15">
      <c r="AI5671" s="5">
        <v>42186.703099999999</v>
      </c>
      <c r="AJ5671" s="5">
        <v>121170.8054</v>
      </c>
    </row>
    <row r="5672" spans="35:36" x14ac:dyDescent="0.15">
      <c r="AI5672" s="5">
        <v>42321.078399999999</v>
      </c>
      <c r="AJ5672" s="5">
        <v>121076.7148</v>
      </c>
    </row>
    <row r="5673" spans="35:36" x14ac:dyDescent="0.15">
      <c r="AI5673" s="5">
        <v>42455.453800000003</v>
      </c>
      <c r="AJ5673" s="5">
        <v>120982.62420000001</v>
      </c>
    </row>
    <row r="5674" spans="35:36" x14ac:dyDescent="0.15">
      <c r="AI5674" s="5">
        <v>42589.829100000003</v>
      </c>
      <c r="AJ5674" s="5">
        <v>120888.5336</v>
      </c>
    </row>
    <row r="5675" spans="35:36" x14ac:dyDescent="0.15">
      <c r="AI5675" s="5">
        <v>42724.204299999998</v>
      </c>
      <c r="AJ5675" s="5">
        <v>120794.443</v>
      </c>
    </row>
    <row r="5676" spans="35:36" x14ac:dyDescent="0.15">
      <c r="AI5676" s="5">
        <v>42858.579700000002</v>
      </c>
      <c r="AJ5676" s="5">
        <v>120700.3524</v>
      </c>
    </row>
    <row r="5677" spans="35:36" x14ac:dyDescent="0.15">
      <c r="AI5677" s="5">
        <v>42992.955000000002</v>
      </c>
      <c r="AJ5677" s="5">
        <v>120606.26179999999</v>
      </c>
    </row>
    <row r="5678" spans="35:36" x14ac:dyDescent="0.15">
      <c r="AI5678" s="5">
        <v>43127.330399999999</v>
      </c>
      <c r="AJ5678" s="5">
        <v>120512.17110000001</v>
      </c>
    </row>
    <row r="5679" spans="35:36" x14ac:dyDescent="0.15">
      <c r="AI5679" s="5">
        <v>43261.705699999999</v>
      </c>
      <c r="AJ5679" s="5">
        <v>120418.0805</v>
      </c>
    </row>
    <row r="5680" spans="35:36" x14ac:dyDescent="0.15">
      <c r="AI5680" s="5">
        <v>43396.080999999998</v>
      </c>
      <c r="AJ5680" s="5">
        <v>120323.9899</v>
      </c>
    </row>
    <row r="5681" spans="35:36" x14ac:dyDescent="0.15">
      <c r="AI5681" s="5">
        <v>43530.456400000003</v>
      </c>
      <c r="AJ5681" s="5">
        <v>120229.8992</v>
      </c>
    </row>
    <row r="5682" spans="35:36" x14ac:dyDescent="0.15">
      <c r="AI5682" s="5">
        <v>43664.831700000002</v>
      </c>
      <c r="AJ5682" s="5">
        <v>120135.8086</v>
      </c>
    </row>
    <row r="5683" spans="35:36" x14ac:dyDescent="0.15">
      <c r="AI5683" s="5">
        <v>43799.2071</v>
      </c>
      <c r="AJ5683" s="5">
        <v>120041.71799999999</v>
      </c>
    </row>
    <row r="5684" spans="35:36" x14ac:dyDescent="0.15">
      <c r="AI5684" s="5">
        <v>43933.582399999999</v>
      </c>
      <c r="AJ5684" s="5">
        <v>119947.6274</v>
      </c>
    </row>
    <row r="5685" spans="35:36" x14ac:dyDescent="0.15">
      <c r="AI5685" s="5">
        <v>44067.957699999999</v>
      </c>
      <c r="AJ5685" s="5">
        <v>119853.5367</v>
      </c>
    </row>
    <row r="5686" spans="35:36" x14ac:dyDescent="0.15">
      <c r="AI5686" s="5">
        <v>44202.333100000003</v>
      </c>
      <c r="AJ5686" s="5">
        <v>119759.4461</v>
      </c>
    </row>
    <row r="5687" spans="35:36" x14ac:dyDescent="0.15">
      <c r="AI5687" s="5">
        <v>44336.708400000003</v>
      </c>
      <c r="AJ5687" s="5">
        <v>119665.35550000001</v>
      </c>
    </row>
    <row r="5688" spans="35:36" x14ac:dyDescent="0.15">
      <c r="AI5688" s="5">
        <v>44471.083700000003</v>
      </c>
      <c r="AJ5688" s="5">
        <v>119571.26489999999</v>
      </c>
    </row>
    <row r="5689" spans="35:36" x14ac:dyDescent="0.15">
      <c r="AI5689" s="5">
        <v>44605.459000000003</v>
      </c>
      <c r="AJ5689" s="5">
        <v>119477.1743</v>
      </c>
    </row>
    <row r="5690" spans="35:36" x14ac:dyDescent="0.15">
      <c r="AI5690" s="5">
        <v>44739.8344</v>
      </c>
      <c r="AJ5690" s="5">
        <v>119383.0837</v>
      </c>
    </row>
    <row r="5691" spans="35:36" x14ac:dyDescent="0.15">
      <c r="AI5691" s="5">
        <v>44874.209699999999</v>
      </c>
      <c r="AJ5691" s="5">
        <v>119288.993</v>
      </c>
    </row>
    <row r="5692" spans="35:36" x14ac:dyDescent="0.15">
      <c r="AI5692" s="5">
        <v>45008.584999999999</v>
      </c>
      <c r="AJ5692" s="5">
        <v>119194.90240000001</v>
      </c>
    </row>
    <row r="5693" spans="35:36" x14ac:dyDescent="0.15">
      <c r="AI5693" s="5">
        <v>45142.960400000004</v>
      </c>
      <c r="AJ5693" s="5">
        <v>119100.8118</v>
      </c>
    </row>
    <row r="5694" spans="35:36" x14ac:dyDescent="0.15">
      <c r="AI5694" s="5">
        <v>45277.335700000003</v>
      </c>
      <c r="AJ5694" s="5">
        <v>119006.7212</v>
      </c>
    </row>
    <row r="5695" spans="35:36" x14ac:dyDescent="0.15">
      <c r="AI5695" s="5">
        <v>45411.7111</v>
      </c>
      <c r="AJ5695" s="5">
        <v>118912.6305</v>
      </c>
    </row>
    <row r="5696" spans="35:36" x14ac:dyDescent="0.15">
      <c r="AI5696" s="5">
        <v>45546.0864</v>
      </c>
      <c r="AJ5696" s="5">
        <v>118818.5399</v>
      </c>
    </row>
    <row r="5697" spans="35:36" x14ac:dyDescent="0.15">
      <c r="AI5697" s="5">
        <v>45680.4617</v>
      </c>
      <c r="AJ5697" s="5">
        <v>118724.44929999999</v>
      </c>
    </row>
    <row r="5698" spans="35:36" x14ac:dyDescent="0.15">
      <c r="AI5698" s="5">
        <v>45814.837099999997</v>
      </c>
      <c r="AJ5698" s="5">
        <v>118630.3587</v>
      </c>
    </row>
    <row r="5699" spans="35:36" x14ac:dyDescent="0.15">
      <c r="AI5699" s="5">
        <v>45949.212399999997</v>
      </c>
      <c r="AJ5699" s="5">
        <v>118536.268</v>
      </c>
    </row>
    <row r="5700" spans="35:36" x14ac:dyDescent="0.15">
      <c r="AI5700" s="5">
        <v>46083.587699999996</v>
      </c>
      <c r="AJ5700" s="5">
        <v>118442.17750000001</v>
      </c>
    </row>
    <row r="5701" spans="35:36" x14ac:dyDescent="0.15">
      <c r="AI5701" s="5">
        <v>46217.963000000003</v>
      </c>
      <c r="AJ5701" s="5">
        <v>118348.0868</v>
      </c>
    </row>
    <row r="5702" spans="35:36" x14ac:dyDescent="0.15">
      <c r="AI5702" s="5">
        <v>46352.338400000001</v>
      </c>
      <c r="AJ5702" s="5">
        <v>118253.99619999999</v>
      </c>
    </row>
    <row r="5703" spans="35:36" x14ac:dyDescent="0.15">
      <c r="AI5703" s="5">
        <v>46486.7137</v>
      </c>
      <c r="AJ5703" s="5">
        <v>118159.9056</v>
      </c>
    </row>
    <row r="5704" spans="35:36" x14ac:dyDescent="0.15">
      <c r="AI5704" s="5">
        <v>46621.089</v>
      </c>
      <c r="AJ5704" s="5">
        <v>118065.815</v>
      </c>
    </row>
    <row r="5705" spans="35:36" x14ac:dyDescent="0.15">
      <c r="AI5705" s="5">
        <v>46755.464399999997</v>
      </c>
      <c r="AJ5705" s="5">
        <v>117971.7243</v>
      </c>
    </row>
    <row r="5706" spans="35:36" x14ac:dyDescent="0.15">
      <c r="AI5706" s="5">
        <v>46889.839699999997</v>
      </c>
      <c r="AJ5706" s="5">
        <v>117877.63370000001</v>
      </c>
    </row>
    <row r="5707" spans="35:36" x14ac:dyDescent="0.15">
      <c r="AI5707" s="5">
        <v>47024.215100000001</v>
      </c>
      <c r="AJ5707" s="5">
        <v>117783.5431</v>
      </c>
    </row>
    <row r="5708" spans="35:36" x14ac:dyDescent="0.15">
      <c r="AI5708" s="5">
        <v>47158.590400000001</v>
      </c>
      <c r="AJ5708" s="5">
        <v>117689.4525</v>
      </c>
    </row>
    <row r="5709" spans="35:36" x14ac:dyDescent="0.15">
      <c r="AI5709" s="5">
        <v>47292.965700000001</v>
      </c>
      <c r="AJ5709" s="5">
        <v>117595.3618</v>
      </c>
    </row>
    <row r="5710" spans="35:36" x14ac:dyDescent="0.15">
      <c r="AI5710" s="5">
        <v>47427.341099999998</v>
      </c>
      <c r="AJ5710" s="5">
        <v>117501.2712</v>
      </c>
    </row>
    <row r="5711" spans="35:36" x14ac:dyDescent="0.15">
      <c r="AI5711" s="5">
        <v>47561.716399999998</v>
      </c>
      <c r="AJ5711" s="5">
        <v>117407.18060000001</v>
      </c>
    </row>
    <row r="5712" spans="35:36" x14ac:dyDescent="0.15">
      <c r="AI5712" s="5">
        <v>47696.091800000002</v>
      </c>
      <c r="AJ5712" s="5">
        <v>117313.09</v>
      </c>
    </row>
    <row r="5713" spans="35:36" x14ac:dyDescent="0.15">
      <c r="AI5713" s="5">
        <v>47830.466999999997</v>
      </c>
      <c r="AJ5713" s="5">
        <v>117218.9994</v>
      </c>
    </row>
    <row r="5714" spans="35:36" x14ac:dyDescent="0.15">
      <c r="AI5714" s="5">
        <v>47964.842400000001</v>
      </c>
      <c r="AJ5714" s="5">
        <v>117124.9088</v>
      </c>
    </row>
    <row r="5715" spans="35:36" x14ac:dyDescent="0.15">
      <c r="AI5715" s="5">
        <v>48099.217700000001</v>
      </c>
      <c r="AJ5715" s="5">
        <v>117030.8181</v>
      </c>
    </row>
    <row r="5716" spans="35:36" x14ac:dyDescent="0.15">
      <c r="AI5716" s="5">
        <v>48233.593000000001</v>
      </c>
      <c r="AJ5716" s="5">
        <v>116936.72749999999</v>
      </c>
    </row>
    <row r="5717" spans="35:36" x14ac:dyDescent="0.15">
      <c r="AI5717" s="5">
        <v>48367.968399999998</v>
      </c>
      <c r="AJ5717" s="5">
        <v>116842.6369</v>
      </c>
    </row>
    <row r="5718" spans="35:36" x14ac:dyDescent="0.15">
      <c r="AI5718" s="5">
        <v>48502.343699999998</v>
      </c>
      <c r="AJ5718" s="5">
        <v>116748.5463</v>
      </c>
    </row>
    <row r="5719" spans="35:36" x14ac:dyDescent="0.15">
      <c r="AI5719" s="5">
        <v>48636.718999999997</v>
      </c>
      <c r="AJ5719" s="5">
        <v>116654.4556</v>
      </c>
    </row>
    <row r="5720" spans="35:36" x14ac:dyDescent="0.15">
      <c r="AI5720" s="5">
        <v>48771.094400000002</v>
      </c>
      <c r="AJ5720" s="5">
        <v>116560.36500000001</v>
      </c>
    </row>
    <row r="5721" spans="35:36" x14ac:dyDescent="0.15">
      <c r="AI5721" s="5">
        <v>48905.469700000001</v>
      </c>
      <c r="AJ5721" s="5">
        <v>116466.27439999999</v>
      </c>
    </row>
    <row r="5722" spans="35:36" x14ac:dyDescent="0.15">
      <c r="AI5722" s="5">
        <v>49039.845099999999</v>
      </c>
      <c r="AJ5722" s="5">
        <v>116372.1838</v>
      </c>
    </row>
    <row r="5723" spans="35:36" x14ac:dyDescent="0.15">
      <c r="AI5723" s="5">
        <v>49174.220399999998</v>
      </c>
      <c r="AJ5723" s="5">
        <v>116278.0931</v>
      </c>
    </row>
    <row r="5724" spans="35:36" x14ac:dyDescent="0.15">
      <c r="AI5724" s="5">
        <v>49308.595699999998</v>
      </c>
      <c r="AJ5724" s="5">
        <v>116184.0025</v>
      </c>
    </row>
    <row r="5725" spans="35:36" x14ac:dyDescent="0.15">
      <c r="AI5725" s="5">
        <v>49442.971100000002</v>
      </c>
      <c r="AJ5725" s="5">
        <v>116089.91190000001</v>
      </c>
    </row>
    <row r="5726" spans="35:36" x14ac:dyDescent="0.15">
      <c r="AI5726" s="5">
        <v>49577.346299999997</v>
      </c>
      <c r="AJ5726" s="5">
        <v>115995.8213</v>
      </c>
    </row>
    <row r="5727" spans="35:36" x14ac:dyDescent="0.15">
      <c r="AI5727" s="5">
        <v>49711.721700000002</v>
      </c>
      <c r="AJ5727" s="5">
        <v>115901.7307</v>
      </c>
    </row>
    <row r="5728" spans="35:36" x14ac:dyDescent="0.15">
      <c r="AI5728" s="5">
        <v>49846.097000000002</v>
      </c>
      <c r="AJ5728" s="5">
        <v>115807.6401</v>
      </c>
    </row>
    <row r="5729" spans="35:36" x14ac:dyDescent="0.15">
      <c r="AI5729" s="5">
        <v>49980.472399999999</v>
      </c>
      <c r="AJ5729" s="5">
        <v>115713.5494</v>
      </c>
    </row>
    <row r="5730" spans="35:36" x14ac:dyDescent="0.15">
      <c r="AI5730" s="5">
        <v>50114.847699999998</v>
      </c>
      <c r="AJ5730" s="5">
        <v>115619.45879999999</v>
      </c>
    </row>
    <row r="5731" spans="35:36" x14ac:dyDescent="0.15">
      <c r="AI5731" s="5">
        <v>50249.222999999998</v>
      </c>
      <c r="AJ5731" s="5">
        <v>115525.3682</v>
      </c>
    </row>
    <row r="5732" spans="35:36" x14ac:dyDescent="0.15">
      <c r="AI5732" s="5">
        <v>50383.598400000003</v>
      </c>
      <c r="AJ5732" s="5">
        <v>115431.2776</v>
      </c>
    </row>
    <row r="5733" spans="35:36" x14ac:dyDescent="0.15">
      <c r="AI5733" s="5">
        <v>50517.973700000002</v>
      </c>
      <c r="AJ5733" s="5">
        <v>115337.1869</v>
      </c>
    </row>
    <row r="5734" spans="35:36" x14ac:dyDescent="0.15">
      <c r="AI5734" s="5">
        <v>50652.349099999999</v>
      </c>
      <c r="AJ5734" s="5">
        <v>115243.0963</v>
      </c>
    </row>
    <row r="5735" spans="35:36" x14ac:dyDescent="0.15">
      <c r="AI5735" s="5">
        <v>50786.724399999999</v>
      </c>
      <c r="AJ5735" s="5">
        <v>115149.00569999999</v>
      </c>
    </row>
    <row r="5736" spans="35:36" x14ac:dyDescent="0.15">
      <c r="AI5736" s="5">
        <v>50921.099699999999</v>
      </c>
      <c r="AJ5736" s="5">
        <v>115054.9151</v>
      </c>
    </row>
    <row r="5737" spans="35:36" x14ac:dyDescent="0.15">
      <c r="AI5737" s="5">
        <v>51055.475100000003</v>
      </c>
      <c r="AJ5737" s="5">
        <v>114960.8244</v>
      </c>
    </row>
    <row r="5738" spans="35:36" x14ac:dyDescent="0.15">
      <c r="AI5738" s="5">
        <v>51189.850400000003</v>
      </c>
      <c r="AJ5738" s="5">
        <v>114866.7338</v>
      </c>
    </row>
    <row r="5739" spans="35:36" x14ac:dyDescent="0.15">
      <c r="AI5739" s="5">
        <v>51324.225700000003</v>
      </c>
      <c r="AJ5739" s="5">
        <v>114772.64320000001</v>
      </c>
    </row>
    <row r="5740" spans="35:36" x14ac:dyDescent="0.15">
      <c r="AI5740" s="5">
        <v>51458.601799999997</v>
      </c>
      <c r="AJ5740" s="5">
        <v>114678.552</v>
      </c>
    </row>
    <row r="5741" spans="35:36" x14ac:dyDescent="0.15">
      <c r="AI5741" s="5">
        <v>51592.9764</v>
      </c>
      <c r="AJ5741" s="5">
        <v>114584.462</v>
      </c>
    </row>
    <row r="5742" spans="35:36" x14ac:dyDescent="0.15">
      <c r="AI5742" s="5">
        <v>51727.352500000001</v>
      </c>
      <c r="AJ5742" s="5">
        <v>114490.3708</v>
      </c>
    </row>
    <row r="5743" spans="35:36" x14ac:dyDescent="0.15">
      <c r="AI5743" s="5">
        <v>51861.726999999999</v>
      </c>
      <c r="AJ5743" s="5">
        <v>114396.2807</v>
      </c>
    </row>
    <row r="5744" spans="35:36" x14ac:dyDescent="0.15">
      <c r="AI5744" s="5">
        <v>51996.103199999998</v>
      </c>
      <c r="AJ5744" s="5">
        <v>114302.18949999999</v>
      </c>
    </row>
    <row r="5745" spans="35:36" x14ac:dyDescent="0.15">
      <c r="AI5745" s="5">
        <v>52130.477700000003</v>
      </c>
      <c r="AJ5745" s="5">
        <v>114208.0995</v>
      </c>
    </row>
    <row r="5746" spans="35:36" x14ac:dyDescent="0.15">
      <c r="AI5746" s="5">
        <v>52264.853900000002</v>
      </c>
      <c r="AJ5746" s="5">
        <v>114114.0083</v>
      </c>
    </row>
    <row r="5747" spans="35:36" x14ac:dyDescent="0.15">
      <c r="AI5747" s="5">
        <v>52399.2284</v>
      </c>
      <c r="AJ5747" s="5">
        <v>114019.9182</v>
      </c>
    </row>
    <row r="5748" spans="35:36" x14ac:dyDescent="0.15">
      <c r="AI5748" s="5">
        <v>52533.604599999999</v>
      </c>
      <c r="AJ5748" s="5">
        <v>113925.827</v>
      </c>
    </row>
    <row r="5749" spans="35:36" x14ac:dyDescent="0.15">
      <c r="AI5749" s="5">
        <v>52667.979099999997</v>
      </c>
      <c r="AJ5749" s="5">
        <v>113831.73699999999</v>
      </c>
    </row>
    <row r="5750" spans="35:36" x14ac:dyDescent="0.15">
      <c r="AI5750" s="5">
        <v>52802.355199999998</v>
      </c>
      <c r="AJ5750" s="5">
        <v>113737.6458</v>
      </c>
    </row>
    <row r="5751" spans="35:36" x14ac:dyDescent="0.15">
      <c r="AI5751" s="5">
        <v>52936.729800000001</v>
      </c>
      <c r="AJ5751" s="5">
        <v>113643.5557</v>
      </c>
    </row>
    <row r="5752" spans="35:36" x14ac:dyDescent="0.15">
      <c r="AI5752" s="5">
        <v>53071.105799999998</v>
      </c>
      <c r="AJ5752" s="5">
        <v>113549.46460000001</v>
      </c>
    </row>
    <row r="5753" spans="35:36" x14ac:dyDescent="0.15">
      <c r="AI5753" s="5">
        <v>53205.4804</v>
      </c>
      <c r="AJ5753" s="5">
        <v>113455.37450000001</v>
      </c>
    </row>
    <row r="5754" spans="35:36" x14ac:dyDescent="0.15">
      <c r="AI5754" s="5">
        <v>53339.856500000002</v>
      </c>
      <c r="AJ5754" s="5">
        <v>113361.2833</v>
      </c>
    </row>
    <row r="5755" spans="35:36" x14ac:dyDescent="0.15">
      <c r="AI5755" s="5">
        <v>53474.231</v>
      </c>
      <c r="AJ5755" s="5">
        <v>113267.1933</v>
      </c>
    </row>
    <row r="5756" spans="35:36" x14ac:dyDescent="0.15">
      <c r="AI5756" s="5">
        <v>53608.607199999999</v>
      </c>
      <c r="AJ5756" s="5">
        <v>113173.1021</v>
      </c>
    </row>
    <row r="5757" spans="35:36" x14ac:dyDescent="0.15">
      <c r="AI5757" s="5">
        <v>53742.981699999997</v>
      </c>
      <c r="AJ5757" s="5">
        <v>113079.012</v>
      </c>
    </row>
    <row r="5758" spans="35:36" x14ac:dyDescent="0.15">
      <c r="AI5758" s="5">
        <v>53877.357900000003</v>
      </c>
      <c r="AJ5758" s="5">
        <v>112984.92080000001</v>
      </c>
    </row>
    <row r="5759" spans="35:36" x14ac:dyDescent="0.15">
      <c r="AI5759" s="5">
        <v>54011.732400000001</v>
      </c>
      <c r="AJ5759" s="5">
        <v>112890.8308</v>
      </c>
    </row>
    <row r="5760" spans="35:36" x14ac:dyDescent="0.15">
      <c r="AI5760" s="5">
        <v>54146.108500000002</v>
      </c>
      <c r="AJ5760" s="5">
        <v>112796.7396</v>
      </c>
    </row>
    <row r="5761" spans="35:36" x14ac:dyDescent="0.15">
      <c r="AI5761" s="5">
        <v>54280.483099999998</v>
      </c>
      <c r="AJ5761" s="5">
        <v>112702.6495</v>
      </c>
    </row>
    <row r="5762" spans="35:36" x14ac:dyDescent="0.15">
      <c r="AI5762" s="5">
        <v>54414.859100000001</v>
      </c>
      <c r="AJ5762" s="5">
        <v>112608.55839999999</v>
      </c>
    </row>
    <row r="5763" spans="35:36" x14ac:dyDescent="0.15">
      <c r="AI5763" s="5">
        <v>54549.233699999997</v>
      </c>
      <c r="AJ5763" s="5">
        <v>112514.46829999999</v>
      </c>
    </row>
    <row r="5764" spans="35:36" x14ac:dyDescent="0.15">
      <c r="AI5764" s="5">
        <v>54683.609799999998</v>
      </c>
      <c r="AJ5764" s="5">
        <v>112420.3771</v>
      </c>
    </row>
    <row r="5765" spans="35:36" x14ac:dyDescent="0.15">
      <c r="AI5765" s="5">
        <v>54817.984299999996</v>
      </c>
      <c r="AJ5765" s="5">
        <v>112326.2871</v>
      </c>
    </row>
    <row r="5766" spans="35:36" x14ac:dyDescent="0.15">
      <c r="AI5766" s="5">
        <v>54952.360500000003</v>
      </c>
      <c r="AJ5766" s="5">
        <v>112232.19590000001</v>
      </c>
    </row>
    <row r="5767" spans="35:36" x14ac:dyDescent="0.15">
      <c r="AI5767" s="5">
        <v>55086.735000000001</v>
      </c>
      <c r="AJ5767" s="5">
        <v>112138.1058</v>
      </c>
    </row>
    <row r="5768" spans="35:36" x14ac:dyDescent="0.15">
      <c r="AI5768" s="5">
        <v>55221.111199999999</v>
      </c>
      <c r="AJ5768" s="5">
        <v>112044.01459999999</v>
      </c>
    </row>
    <row r="5769" spans="35:36" x14ac:dyDescent="0.15">
      <c r="AI5769" s="5">
        <v>55355.485699999997</v>
      </c>
      <c r="AJ5769" s="5">
        <v>111949.9246</v>
      </c>
    </row>
    <row r="5770" spans="35:36" x14ac:dyDescent="0.15">
      <c r="AI5770" s="5">
        <v>55489.861900000004</v>
      </c>
      <c r="AJ5770" s="5">
        <v>111855.8334</v>
      </c>
    </row>
    <row r="5771" spans="35:36" x14ac:dyDescent="0.15">
      <c r="AI5771" s="5">
        <v>55624.236400000002</v>
      </c>
      <c r="AJ5771" s="5">
        <v>111761.7433</v>
      </c>
    </row>
    <row r="5772" spans="35:36" x14ac:dyDescent="0.15">
      <c r="AI5772" s="5">
        <v>55758.612500000003</v>
      </c>
      <c r="AJ5772" s="5">
        <v>111667.65210000001</v>
      </c>
    </row>
    <row r="5773" spans="35:36" x14ac:dyDescent="0.15">
      <c r="AI5773" s="5">
        <v>55892.987099999998</v>
      </c>
      <c r="AJ5773" s="5">
        <v>111573.5621</v>
      </c>
    </row>
    <row r="5774" spans="35:36" x14ac:dyDescent="0.15">
      <c r="AI5774" s="5">
        <v>56027.363100000002</v>
      </c>
      <c r="AJ5774" s="5">
        <v>111479.4709</v>
      </c>
    </row>
    <row r="5775" spans="35:36" x14ac:dyDescent="0.15">
      <c r="AI5775" s="5">
        <v>56161.737699999998</v>
      </c>
      <c r="AJ5775" s="5">
        <v>111385.3808</v>
      </c>
    </row>
    <row r="5776" spans="35:36" x14ac:dyDescent="0.15">
      <c r="AI5776" s="5">
        <v>56296.113799999999</v>
      </c>
      <c r="AJ5776" s="5">
        <v>111291.28969999999</v>
      </c>
    </row>
    <row r="5777" spans="35:36" x14ac:dyDescent="0.15">
      <c r="AI5777" s="5">
        <v>56430.488299999997</v>
      </c>
      <c r="AJ5777" s="5">
        <v>111197.19960000001</v>
      </c>
    </row>
    <row r="5778" spans="35:36" x14ac:dyDescent="0.15">
      <c r="AI5778" s="5">
        <v>56564.864500000003</v>
      </c>
      <c r="AJ5778" s="5">
        <v>111103.1084</v>
      </c>
    </row>
    <row r="5779" spans="35:36" x14ac:dyDescent="0.15">
      <c r="AI5779" s="5">
        <v>56699.239000000001</v>
      </c>
      <c r="AJ5779" s="5">
        <v>111009.0184</v>
      </c>
    </row>
    <row r="5780" spans="35:36" x14ac:dyDescent="0.15">
      <c r="AI5780" s="5">
        <v>56833.6152</v>
      </c>
      <c r="AJ5780" s="5">
        <v>110914.92720000001</v>
      </c>
    </row>
    <row r="5781" spans="35:36" x14ac:dyDescent="0.15">
      <c r="AI5781" s="5">
        <v>56967.989699999998</v>
      </c>
      <c r="AJ5781" s="5">
        <v>110820.8371</v>
      </c>
    </row>
    <row r="5782" spans="35:36" x14ac:dyDescent="0.15">
      <c r="AI5782" s="5">
        <v>57102.365899999997</v>
      </c>
      <c r="AJ5782" s="5">
        <v>110726.74589999999</v>
      </c>
    </row>
    <row r="5783" spans="35:36" x14ac:dyDescent="0.15">
      <c r="AI5783" s="5">
        <v>57236.740400000002</v>
      </c>
      <c r="AJ5783" s="5">
        <v>110632.6559</v>
      </c>
    </row>
    <row r="5784" spans="35:36" x14ac:dyDescent="0.15">
      <c r="AI5784" s="5">
        <v>57371.116499999996</v>
      </c>
      <c r="AJ5784" s="5">
        <v>110538.5647</v>
      </c>
    </row>
    <row r="5785" spans="35:36" x14ac:dyDescent="0.15">
      <c r="AI5785" s="5">
        <v>57505.491099999999</v>
      </c>
      <c r="AJ5785" s="5">
        <v>110444.4746</v>
      </c>
    </row>
    <row r="5786" spans="35:36" x14ac:dyDescent="0.15">
      <c r="AI5786" s="5">
        <v>57639.867200000001</v>
      </c>
      <c r="AJ5786" s="5">
        <v>110350.38340000001</v>
      </c>
    </row>
    <row r="5787" spans="35:36" x14ac:dyDescent="0.15">
      <c r="AI5787" s="5">
        <v>57774.241699999999</v>
      </c>
      <c r="AJ5787" s="5">
        <v>110256.2934</v>
      </c>
    </row>
    <row r="5788" spans="35:36" x14ac:dyDescent="0.15">
      <c r="AI5788" s="5">
        <v>57908.6178</v>
      </c>
      <c r="AJ5788" s="5">
        <v>110162.2022</v>
      </c>
    </row>
    <row r="5789" spans="35:36" x14ac:dyDescent="0.15">
      <c r="AI5789" s="5">
        <v>58042.992400000003</v>
      </c>
      <c r="AJ5789" s="5">
        <v>110068.1121</v>
      </c>
    </row>
    <row r="5790" spans="35:36" x14ac:dyDescent="0.15">
      <c r="AI5790" s="5">
        <v>58177.368499999997</v>
      </c>
      <c r="AJ5790" s="5">
        <v>109974.02099999999</v>
      </c>
    </row>
    <row r="5791" spans="35:36" x14ac:dyDescent="0.15">
      <c r="AI5791" s="5">
        <v>58311.743000000002</v>
      </c>
      <c r="AJ5791" s="5">
        <v>109879.93090000001</v>
      </c>
    </row>
    <row r="5792" spans="35:36" x14ac:dyDescent="0.15">
      <c r="AI5792" s="5">
        <v>58446.119200000001</v>
      </c>
      <c r="AJ5792" s="5">
        <v>109785.8397</v>
      </c>
    </row>
    <row r="5793" spans="35:36" x14ac:dyDescent="0.15">
      <c r="AI5793" s="5">
        <v>58580.493699999999</v>
      </c>
      <c r="AJ5793" s="5">
        <v>109691.7497</v>
      </c>
    </row>
    <row r="5794" spans="35:36" x14ac:dyDescent="0.15">
      <c r="AI5794" s="5">
        <v>58714.8698</v>
      </c>
      <c r="AJ5794" s="5">
        <v>109597.65850000001</v>
      </c>
    </row>
    <row r="5795" spans="35:36" x14ac:dyDescent="0.15">
      <c r="AI5795" s="5">
        <v>58849.244400000003</v>
      </c>
      <c r="AJ5795" s="5">
        <v>109503.5684</v>
      </c>
    </row>
    <row r="5796" spans="35:36" x14ac:dyDescent="0.15">
      <c r="AI5796" s="5">
        <v>58983.620499999997</v>
      </c>
      <c r="AJ5796" s="5">
        <v>109409.47719999999</v>
      </c>
    </row>
    <row r="5797" spans="35:36" x14ac:dyDescent="0.15">
      <c r="AI5797" s="5">
        <v>59117.995000000003</v>
      </c>
      <c r="AJ5797" s="5">
        <v>109315.3872</v>
      </c>
    </row>
    <row r="5798" spans="35:36" x14ac:dyDescent="0.15">
      <c r="AI5798" s="5">
        <v>59252.371200000001</v>
      </c>
      <c r="AJ5798" s="5">
        <v>109221.296</v>
      </c>
    </row>
    <row r="5799" spans="35:36" x14ac:dyDescent="0.15">
      <c r="AI5799" s="5">
        <v>59386.745699999999</v>
      </c>
      <c r="AJ5799" s="5">
        <v>109127.2059</v>
      </c>
    </row>
    <row r="5800" spans="35:36" x14ac:dyDescent="0.15">
      <c r="AI5800" s="5">
        <v>37980.783000000003</v>
      </c>
      <c r="AJ5800" s="5">
        <v>124316.08070000001</v>
      </c>
    </row>
    <row r="5801" spans="35:36" x14ac:dyDescent="0.15">
      <c r="AI5801" s="5">
        <v>38115.158300000003</v>
      </c>
      <c r="AJ5801" s="5">
        <v>124221.9901</v>
      </c>
    </row>
    <row r="5802" spans="35:36" x14ac:dyDescent="0.15">
      <c r="AI5802" s="5">
        <v>38249.5337</v>
      </c>
      <c r="AJ5802" s="5">
        <v>124127.89939999999</v>
      </c>
    </row>
    <row r="5803" spans="35:36" x14ac:dyDescent="0.15">
      <c r="AI5803" s="5">
        <v>38383.909</v>
      </c>
      <c r="AJ5803" s="5">
        <v>124033.8088</v>
      </c>
    </row>
    <row r="5804" spans="35:36" x14ac:dyDescent="0.15">
      <c r="AI5804" s="5">
        <v>38518.284399999997</v>
      </c>
      <c r="AJ5804" s="5">
        <v>123939.7182</v>
      </c>
    </row>
    <row r="5805" spans="35:36" x14ac:dyDescent="0.15">
      <c r="AI5805" s="5">
        <v>38652.659699999997</v>
      </c>
      <c r="AJ5805" s="5">
        <v>123845.62760000001</v>
      </c>
    </row>
    <row r="5806" spans="35:36" x14ac:dyDescent="0.15">
      <c r="AI5806" s="5">
        <v>38787.035000000003</v>
      </c>
      <c r="AJ5806" s="5">
        <v>123751.53690000001</v>
      </c>
    </row>
    <row r="5807" spans="35:36" x14ac:dyDescent="0.15">
      <c r="AI5807" s="5">
        <v>38921.410400000001</v>
      </c>
      <c r="AJ5807" s="5">
        <v>123657.4463</v>
      </c>
    </row>
    <row r="5808" spans="35:36" x14ac:dyDescent="0.15">
      <c r="AI5808" s="5">
        <v>39055.7857</v>
      </c>
      <c r="AJ5808" s="5">
        <v>123563.3557</v>
      </c>
    </row>
    <row r="5809" spans="35:36" x14ac:dyDescent="0.15">
      <c r="AI5809" s="5">
        <v>39190.161099999998</v>
      </c>
      <c r="AJ5809" s="5">
        <v>123469.2651</v>
      </c>
    </row>
    <row r="5810" spans="35:36" x14ac:dyDescent="0.15">
      <c r="AI5810" s="5">
        <v>39324.5363</v>
      </c>
      <c r="AJ5810" s="5">
        <v>123375.17449999999</v>
      </c>
    </row>
    <row r="5811" spans="35:36" x14ac:dyDescent="0.15">
      <c r="AI5811" s="5">
        <v>39458.911599999999</v>
      </c>
      <c r="AJ5811" s="5">
        <v>123281.0839</v>
      </c>
    </row>
    <row r="5812" spans="35:36" x14ac:dyDescent="0.15">
      <c r="AI5812" s="5">
        <v>39593.286999999997</v>
      </c>
      <c r="AJ5812" s="5">
        <v>123186.9932</v>
      </c>
    </row>
    <row r="5813" spans="35:36" x14ac:dyDescent="0.15">
      <c r="AI5813" s="5">
        <v>39727.662300000004</v>
      </c>
      <c r="AJ5813" s="5">
        <v>123092.9026</v>
      </c>
    </row>
    <row r="5814" spans="35:36" x14ac:dyDescent="0.15">
      <c r="AI5814" s="5">
        <v>39862.037700000001</v>
      </c>
      <c r="AJ5814" s="5">
        <v>122998.81200000001</v>
      </c>
    </row>
    <row r="5815" spans="35:36" x14ac:dyDescent="0.15">
      <c r="AI5815" s="5">
        <v>39996.413</v>
      </c>
      <c r="AJ5815" s="5">
        <v>122904.72139999999</v>
      </c>
    </row>
    <row r="5816" spans="35:36" x14ac:dyDescent="0.15">
      <c r="AI5816" s="5">
        <v>40130.7883</v>
      </c>
      <c r="AJ5816" s="5">
        <v>122810.63069999999</v>
      </c>
    </row>
    <row r="5817" spans="35:36" x14ac:dyDescent="0.15">
      <c r="AI5817" s="5">
        <v>40265.163699999997</v>
      </c>
      <c r="AJ5817" s="5">
        <v>122716.5401</v>
      </c>
    </row>
    <row r="5818" spans="35:36" x14ac:dyDescent="0.15">
      <c r="AI5818" s="5">
        <v>40399.538999999997</v>
      </c>
      <c r="AJ5818" s="5">
        <v>122622.4495</v>
      </c>
    </row>
    <row r="5819" spans="35:36" x14ac:dyDescent="0.15">
      <c r="AI5819" s="5">
        <v>40533.914400000001</v>
      </c>
      <c r="AJ5819" s="5">
        <v>122528.35890000001</v>
      </c>
    </row>
    <row r="5820" spans="35:36" x14ac:dyDescent="0.15">
      <c r="AI5820" s="5">
        <v>40668.289700000001</v>
      </c>
      <c r="AJ5820" s="5">
        <v>122434.26820000001</v>
      </c>
    </row>
    <row r="5821" spans="35:36" x14ac:dyDescent="0.15">
      <c r="AI5821" s="5">
        <v>40802.665000000001</v>
      </c>
      <c r="AJ5821" s="5">
        <v>122340.1776</v>
      </c>
    </row>
    <row r="5822" spans="35:36" x14ac:dyDescent="0.15">
      <c r="AI5822" s="5">
        <v>40937.040399999998</v>
      </c>
      <c r="AJ5822" s="5">
        <v>122246.087</v>
      </c>
    </row>
    <row r="5823" spans="35:36" x14ac:dyDescent="0.15">
      <c r="AI5823" s="5">
        <v>41071.4156</v>
      </c>
      <c r="AJ5823" s="5">
        <v>122151.9964</v>
      </c>
    </row>
    <row r="5824" spans="35:36" x14ac:dyDescent="0.15">
      <c r="AI5824" s="5">
        <v>41205.790999999997</v>
      </c>
      <c r="AJ5824" s="5">
        <v>122057.90579999999</v>
      </c>
    </row>
    <row r="5825" spans="35:36" x14ac:dyDescent="0.15">
      <c r="AI5825" s="5">
        <v>41340.166299999997</v>
      </c>
      <c r="AJ5825" s="5">
        <v>121963.8152</v>
      </c>
    </row>
    <row r="5826" spans="35:36" x14ac:dyDescent="0.15">
      <c r="AI5826" s="5">
        <v>41474.541700000002</v>
      </c>
      <c r="AJ5826" s="5">
        <v>121869.7245</v>
      </c>
    </row>
    <row r="5827" spans="35:36" x14ac:dyDescent="0.15">
      <c r="AI5827" s="5">
        <v>41608.917000000001</v>
      </c>
      <c r="AJ5827" s="5">
        <v>121775.6339</v>
      </c>
    </row>
    <row r="5828" spans="35:36" x14ac:dyDescent="0.15">
      <c r="AI5828" s="5">
        <v>41743.292300000001</v>
      </c>
      <c r="AJ5828" s="5">
        <v>121681.5433</v>
      </c>
    </row>
    <row r="5829" spans="35:36" x14ac:dyDescent="0.15">
      <c r="AI5829" s="5">
        <v>41877.667699999998</v>
      </c>
      <c r="AJ5829" s="5">
        <v>121587.45269999999</v>
      </c>
    </row>
    <row r="5830" spans="35:36" x14ac:dyDescent="0.15">
      <c r="AI5830" s="5">
        <v>42012.042999999998</v>
      </c>
      <c r="AJ5830" s="5">
        <v>121493.36199999999</v>
      </c>
    </row>
    <row r="5831" spans="35:36" x14ac:dyDescent="0.15">
      <c r="AI5831" s="5">
        <v>42146.418400000002</v>
      </c>
      <c r="AJ5831" s="5">
        <v>121399.2714</v>
      </c>
    </row>
    <row r="5832" spans="35:36" x14ac:dyDescent="0.15">
      <c r="AI5832" s="5">
        <v>42280.793700000002</v>
      </c>
      <c r="AJ5832" s="5">
        <v>121305.1808</v>
      </c>
    </row>
    <row r="5833" spans="35:36" x14ac:dyDescent="0.15">
      <c r="AI5833" s="5">
        <v>42415.169000000002</v>
      </c>
      <c r="AJ5833" s="5">
        <v>121211.09020000001</v>
      </c>
    </row>
    <row r="5834" spans="35:36" x14ac:dyDescent="0.15">
      <c r="AI5834" s="5">
        <v>42549.544399999999</v>
      </c>
      <c r="AJ5834" s="5">
        <v>121116.99950000001</v>
      </c>
    </row>
    <row r="5835" spans="35:36" x14ac:dyDescent="0.15">
      <c r="AI5835" s="5">
        <v>42683.919699999999</v>
      </c>
      <c r="AJ5835" s="5">
        <v>121022.90889999999</v>
      </c>
    </row>
    <row r="5836" spans="35:36" x14ac:dyDescent="0.15">
      <c r="AI5836" s="5">
        <v>42818.294999999998</v>
      </c>
      <c r="AJ5836" s="5">
        <v>120928.8183</v>
      </c>
    </row>
    <row r="5837" spans="35:36" x14ac:dyDescent="0.15">
      <c r="AI5837" s="5">
        <v>42952.670299999998</v>
      </c>
      <c r="AJ5837" s="5">
        <v>120834.7277</v>
      </c>
    </row>
    <row r="5838" spans="35:36" x14ac:dyDescent="0.15">
      <c r="AI5838" s="5">
        <v>43087.045700000002</v>
      </c>
      <c r="AJ5838" s="5">
        <v>120740.63710000001</v>
      </c>
    </row>
    <row r="5839" spans="35:36" x14ac:dyDescent="0.15">
      <c r="AI5839" s="5">
        <v>43221.421000000002</v>
      </c>
      <c r="AJ5839" s="5">
        <v>120646.5465</v>
      </c>
    </row>
    <row r="5840" spans="35:36" x14ac:dyDescent="0.15">
      <c r="AI5840" s="5">
        <v>43355.796300000002</v>
      </c>
      <c r="AJ5840" s="5">
        <v>120552.4558</v>
      </c>
    </row>
    <row r="5841" spans="35:36" x14ac:dyDescent="0.15">
      <c r="AI5841" s="5">
        <v>43490.171699999999</v>
      </c>
      <c r="AJ5841" s="5">
        <v>120458.3652</v>
      </c>
    </row>
    <row r="5842" spans="35:36" x14ac:dyDescent="0.15">
      <c r="AI5842" s="5">
        <v>43624.546999999999</v>
      </c>
      <c r="AJ5842" s="5">
        <v>120364.2746</v>
      </c>
    </row>
    <row r="5843" spans="35:36" x14ac:dyDescent="0.15">
      <c r="AI5843" s="5">
        <v>43758.922400000003</v>
      </c>
      <c r="AJ5843" s="5">
        <v>120270.18399999999</v>
      </c>
    </row>
    <row r="5844" spans="35:36" x14ac:dyDescent="0.15">
      <c r="AI5844" s="5">
        <v>43893.297700000003</v>
      </c>
      <c r="AJ5844" s="5">
        <v>120176.09329999999</v>
      </c>
    </row>
    <row r="5845" spans="35:36" x14ac:dyDescent="0.15">
      <c r="AI5845" s="5">
        <v>44027.673000000003</v>
      </c>
      <c r="AJ5845" s="5">
        <v>120082.0027</v>
      </c>
    </row>
    <row r="5846" spans="35:36" x14ac:dyDescent="0.15">
      <c r="AI5846" s="5">
        <v>44162.0484</v>
      </c>
      <c r="AJ5846" s="5">
        <v>119987.9121</v>
      </c>
    </row>
    <row r="5847" spans="35:36" x14ac:dyDescent="0.15">
      <c r="AI5847" s="5">
        <v>44296.423699999999</v>
      </c>
      <c r="AJ5847" s="5">
        <v>119893.82150000001</v>
      </c>
    </row>
    <row r="5848" spans="35:36" x14ac:dyDescent="0.15">
      <c r="AI5848" s="5">
        <v>44430.799099999997</v>
      </c>
      <c r="AJ5848" s="5">
        <v>119799.7308</v>
      </c>
    </row>
    <row r="5849" spans="35:36" x14ac:dyDescent="0.15">
      <c r="AI5849" s="5">
        <v>44565.174299999999</v>
      </c>
      <c r="AJ5849" s="5">
        <v>119705.6403</v>
      </c>
    </row>
    <row r="5850" spans="35:36" x14ac:dyDescent="0.15">
      <c r="AI5850" s="5">
        <v>44699.549599999998</v>
      </c>
      <c r="AJ5850" s="5">
        <v>119611.5496</v>
      </c>
    </row>
    <row r="5851" spans="35:36" x14ac:dyDescent="0.15">
      <c r="AI5851" s="5">
        <v>44833.925000000003</v>
      </c>
      <c r="AJ5851" s="5">
        <v>119517.459</v>
      </c>
    </row>
    <row r="5852" spans="35:36" x14ac:dyDescent="0.15">
      <c r="AI5852" s="5">
        <v>44968.300300000003</v>
      </c>
      <c r="AJ5852" s="5">
        <v>119423.36840000001</v>
      </c>
    </row>
    <row r="5853" spans="35:36" x14ac:dyDescent="0.15">
      <c r="AI5853" s="5">
        <v>45102.6757</v>
      </c>
      <c r="AJ5853" s="5">
        <v>119329.2778</v>
      </c>
    </row>
    <row r="5854" spans="35:36" x14ac:dyDescent="0.15">
      <c r="AI5854" s="5">
        <v>45237.050999999999</v>
      </c>
      <c r="AJ5854" s="5">
        <v>119235.1871</v>
      </c>
    </row>
    <row r="5855" spans="35:36" x14ac:dyDescent="0.15">
      <c r="AI5855" s="5">
        <v>45371.426299999999</v>
      </c>
      <c r="AJ5855" s="5">
        <v>119141.0965</v>
      </c>
    </row>
    <row r="5856" spans="35:36" x14ac:dyDescent="0.15">
      <c r="AI5856" s="5">
        <v>45505.801700000004</v>
      </c>
      <c r="AJ5856" s="5">
        <v>119047.0059</v>
      </c>
    </row>
    <row r="5857" spans="35:36" x14ac:dyDescent="0.15">
      <c r="AI5857" s="5">
        <v>45640.177000000003</v>
      </c>
      <c r="AJ5857" s="5">
        <v>118952.91529999999</v>
      </c>
    </row>
    <row r="5858" spans="35:36" x14ac:dyDescent="0.15">
      <c r="AI5858" s="5">
        <v>45774.5524</v>
      </c>
      <c r="AJ5858" s="5">
        <v>118858.82460000001</v>
      </c>
    </row>
    <row r="5859" spans="35:36" x14ac:dyDescent="0.15">
      <c r="AI5859" s="5">
        <v>45908.9277</v>
      </c>
      <c r="AJ5859" s="5">
        <v>118764.734</v>
      </c>
    </row>
    <row r="5860" spans="35:36" x14ac:dyDescent="0.15">
      <c r="AI5860" s="5">
        <v>46043.303</v>
      </c>
      <c r="AJ5860" s="5">
        <v>118670.6434</v>
      </c>
    </row>
    <row r="5861" spans="35:36" x14ac:dyDescent="0.15">
      <c r="AI5861" s="5">
        <v>46177.6783</v>
      </c>
      <c r="AJ5861" s="5">
        <v>118576.5528</v>
      </c>
    </row>
    <row r="5862" spans="35:36" x14ac:dyDescent="0.15">
      <c r="AI5862" s="5">
        <v>46312.053599999999</v>
      </c>
      <c r="AJ5862" s="5">
        <v>118482.46219999999</v>
      </c>
    </row>
    <row r="5863" spans="35:36" x14ac:dyDescent="0.15">
      <c r="AI5863" s="5">
        <v>46446.428999999996</v>
      </c>
      <c r="AJ5863" s="5">
        <v>118388.3716</v>
      </c>
    </row>
    <row r="5864" spans="35:36" x14ac:dyDescent="0.15">
      <c r="AI5864" s="5">
        <v>46580.804300000003</v>
      </c>
      <c r="AJ5864" s="5">
        <v>118294.2809</v>
      </c>
    </row>
    <row r="5865" spans="35:36" x14ac:dyDescent="0.15">
      <c r="AI5865" s="5">
        <v>46715.179700000001</v>
      </c>
      <c r="AJ5865" s="5">
        <v>118200.1903</v>
      </c>
    </row>
    <row r="5866" spans="35:36" x14ac:dyDescent="0.15">
      <c r="AI5866" s="5">
        <v>46849.555</v>
      </c>
      <c r="AJ5866" s="5">
        <v>118106.09970000001</v>
      </c>
    </row>
    <row r="5867" spans="35:36" x14ac:dyDescent="0.15">
      <c r="AI5867" s="5">
        <v>46983.9303</v>
      </c>
      <c r="AJ5867" s="5">
        <v>118012.0091</v>
      </c>
    </row>
    <row r="5868" spans="35:36" x14ac:dyDescent="0.15">
      <c r="AI5868" s="5">
        <v>47118.305699999997</v>
      </c>
      <c r="AJ5868" s="5">
        <v>117917.9184</v>
      </c>
    </row>
    <row r="5869" spans="35:36" x14ac:dyDescent="0.15">
      <c r="AI5869" s="5">
        <v>47252.680999999997</v>
      </c>
      <c r="AJ5869" s="5">
        <v>117823.8278</v>
      </c>
    </row>
    <row r="5870" spans="35:36" x14ac:dyDescent="0.15">
      <c r="AI5870" s="5">
        <v>47387.056400000001</v>
      </c>
      <c r="AJ5870" s="5">
        <v>117729.7372</v>
      </c>
    </row>
    <row r="5871" spans="35:36" x14ac:dyDescent="0.15">
      <c r="AI5871" s="5">
        <v>47521.431700000001</v>
      </c>
      <c r="AJ5871" s="5">
        <v>117635.64659999999</v>
      </c>
    </row>
    <row r="5872" spans="35:36" x14ac:dyDescent="0.15">
      <c r="AI5872" s="5">
        <v>47655.807000000001</v>
      </c>
      <c r="AJ5872" s="5">
        <v>117541.55590000001</v>
      </c>
    </row>
    <row r="5873" spans="35:36" x14ac:dyDescent="0.15">
      <c r="AI5873" s="5">
        <v>47790.182399999998</v>
      </c>
      <c r="AJ5873" s="5">
        <v>117447.4653</v>
      </c>
    </row>
    <row r="5874" spans="35:36" x14ac:dyDescent="0.15">
      <c r="AI5874" s="5">
        <v>47924.5576</v>
      </c>
      <c r="AJ5874" s="5">
        <v>117353.3747</v>
      </c>
    </row>
    <row r="5875" spans="35:36" x14ac:dyDescent="0.15">
      <c r="AI5875" s="5">
        <v>48058.932999999997</v>
      </c>
      <c r="AJ5875" s="5">
        <v>117259.2841</v>
      </c>
    </row>
    <row r="5876" spans="35:36" x14ac:dyDescent="0.15">
      <c r="AI5876" s="5">
        <v>48193.308299999997</v>
      </c>
      <c r="AJ5876" s="5">
        <v>117165.19349999999</v>
      </c>
    </row>
    <row r="5877" spans="35:36" x14ac:dyDescent="0.15">
      <c r="AI5877" s="5">
        <v>48327.683700000001</v>
      </c>
      <c r="AJ5877" s="5">
        <v>117071.1029</v>
      </c>
    </row>
    <row r="5878" spans="35:36" x14ac:dyDescent="0.15">
      <c r="AI5878" s="5">
        <v>48462.059000000001</v>
      </c>
      <c r="AJ5878" s="5">
        <v>116977.0122</v>
      </c>
    </row>
    <row r="5879" spans="35:36" x14ac:dyDescent="0.15">
      <c r="AI5879" s="5">
        <v>48596.434300000001</v>
      </c>
      <c r="AJ5879" s="5">
        <v>116882.9216</v>
      </c>
    </row>
    <row r="5880" spans="35:36" x14ac:dyDescent="0.15">
      <c r="AI5880" s="5">
        <v>48730.809699999998</v>
      </c>
      <c r="AJ5880" s="5">
        <v>116788.83100000001</v>
      </c>
    </row>
    <row r="5881" spans="35:36" x14ac:dyDescent="0.15">
      <c r="AI5881" s="5">
        <v>48865.184999999998</v>
      </c>
      <c r="AJ5881" s="5">
        <v>116694.7404</v>
      </c>
    </row>
    <row r="5882" spans="35:36" x14ac:dyDescent="0.15">
      <c r="AI5882" s="5">
        <v>48999.560400000002</v>
      </c>
      <c r="AJ5882" s="5">
        <v>116600.64969999999</v>
      </c>
    </row>
    <row r="5883" spans="35:36" x14ac:dyDescent="0.15">
      <c r="AI5883" s="5">
        <v>49133.935700000002</v>
      </c>
      <c r="AJ5883" s="5">
        <v>116506.5591</v>
      </c>
    </row>
    <row r="5884" spans="35:36" x14ac:dyDescent="0.15">
      <c r="AI5884" s="5">
        <v>49268.311000000002</v>
      </c>
      <c r="AJ5884" s="5">
        <v>116412.4685</v>
      </c>
    </row>
    <row r="5885" spans="35:36" x14ac:dyDescent="0.15">
      <c r="AI5885" s="5">
        <v>49402.686399999999</v>
      </c>
      <c r="AJ5885" s="5">
        <v>116318.37790000001</v>
      </c>
    </row>
    <row r="5886" spans="35:36" x14ac:dyDescent="0.15">
      <c r="AI5886" s="5">
        <v>49537.061699999998</v>
      </c>
      <c r="AJ5886" s="5">
        <v>116224.28720000001</v>
      </c>
    </row>
    <row r="5887" spans="35:36" x14ac:dyDescent="0.15">
      <c r="AI5887" s="5">
        <v>49671.436999999998</v>
      </c>
      <c r="AJ5887" s="5">
        <v>116130.1967</v>
      </c>
    </row>
    <row r="5888" spans="35:36" x14ac:dyDescent="0.15">
      <c r="AI5888" s="5">
        <v>49805.812299999998</v>
      </c>
      <c r="AJ5888" s="5">
        <v>116036.106</v>
      </c>
    </row>
    <row r="5889" spans="35:36" x14ac:dyDescent="0.15">
      <c r="AI5889" s="5">
        <v>49940.187599999997</v>
      </c>
      <c r="AJ5889" s="5">
        <v>115942.0154</v>
      </c>
    </row>
    <row r="5890" spans="35:36" x14ac:dyDescent="0.15">
      <c r="AI5890" s="5">
        <v>50074.563000000002</v>
      </c>
      <c r="AJ5890" s="5">
        <v>115847.92479999999</v>
      </c>
    </row>
    <row r="5891" spans="35:36" x14ac:dyDescent="0.15">
      <c r="AI5891" s="5">
        <v>50208.938300000002</v>
      </c>
      <c r="AJ5891" s="5">
        <v>115753.8342</v>
      </c>
    </row>
    <row r="5892" spans="35:36" x14ac:dyDescent="0.15">
      <c r="AI5892" s="5">
        <v>50343.313699999999</v>
      </c>
      <c r="AJ5892" s="5">
        <v>115659.7435</v>
      </c>
    </row>
    <row r="5893" spans="35:36" x14ac:dyDescent="0.15">
      <c r="AI5893" s="5">
        <v>50477.688999999998</v>
      </c>
      <c r="AJ5893" s="5">
        <v>115565.6529</v>
      </c>
    </row>
    <row r="5894" spans="35:36" x14ac:dyDescent="0.15">
      <c r="AI5894" s="5">
        <v>50612.064299999998</v>
      </c>
      <c r="AJ5894" s="5">
        <v>115471.56230000001</v>
      </c>
    </row>
    <row r="5895" spans="35:36" x14ac:dyDescent="0.15">
      <c r="AI5895" s="5">
        <v>50746.439700000003</v>
      </c>
      <c r="AJ5895" s="5">
        <v>115377.47169999999</v>
      </c>
    </row>
    <row r="5896" spans="35:36" x14ac:dyDescent="0.15">
      <c r="AI5896" s="5">
        <v>50880.815000000002</v>
      </c>
      <c r="AJ5896" s="5">
        <v>115283.38099999999</v>
      </c>
    </row>
    <row r="5897" spans="35:36" x14ac:dyDescent="0.15">
      <c r="AI5897" s="5">
        <v>51015.190399999999</v>
      </c>
      <c r="AJ5897" s="5">
        <v>115189.2904</v>
      </c>
    </row>
    <row r="5898" spans="35:36" x14ac:dyDescent="0.15">
      <c r="AI5898" s="5">
        <v>51149.565699999999</v>
      </c>
      <c r="AJ5898" s="5">
        <v>115095.1998</v>
      </c>
    </row>
    <row r="5899" spans="35:36" x14ac:dyDescent="0.15">
      <c r="AI5899" s="5">
        <v>51283.940999999999</v>
      </c>
      <c r="AJ5899" s="5">
        <v>115001.1091</v>
      </c>
    </row>
    <row r="5900" spans="35:36" x14ac:dyDescent="0.15">
      <c r="AI5900" s="5">
        <v>51418.316299999999</v>
      </c>
      <c r="AJ5900" s="5">
        <v>114907.0186</v>
      </c>
    </row>
    <row r="5901" spans="35:36" x14ac:dyDescent="0.15">
      <c r="AI5901" s="5">
        <v>51552.692499999997</v>
      </c>
      <c r="AJ5901" s="5">
        <v>114812.9274</v>
      </c>
    </row>
    <row r="5902" spans="35:36" x14ac:dyDescent="0.15">
      <c r="AI5902" s="5">
        <v>51687.067000000003</v>
      </c>
      <c r="AJ5902" s="5">
        <v>114718.8373</v>
      </c>
    </row>
    <row r="5903" spans="35:36" x14ac:dyDescent="0.15">
      <c r="AI5903" s="5">
        <v>51821.443099999997</v>
      </c>
      <c r="AJ5903" s="5">
        <v>114624.7461</v>
      </c>
    </row>
    <row r="5904" spans="35:36" x14ac:dyDescent="0.15">
      <c r="AI5904" s="5">
        <v>51955.8177</v>
      </c>
      <c r="AJ5904" s="5">
        <v>114530.65609999999</v>
      </c>
    </row>
    <row r="5905" spans="35:36" x14ac:dyDescent="0.15">
      <c r="AI5905" s="5">
        <v>52090.193800000001</v>
      </c>
      <c r="AJ5905" s="5">
        <v>114436.5649</v>
      </c>
    </row>
    <row r="5906" spans="35:36" x14ac:dyDescent="0.15">
      <c r="AI5906" s="5">
        <v>52224.568299999999</v>
      </c>
      <c r="AJ5906" s="5">
        <v>114342.4748</v>
      </c>
    </row>
    <row r="5907" spans="35:36" x14ac:dyDescent="0.15">
      <c r="AI5907" s="5">
        <v>52358.944499999998</v>
      </c>
      <c r="AJ5907" s="5">
        <v>114248.3836</v>
      </c>
    </row>
    <row r="5908" spans="35:36" x14ac:dyDescent="0.15">
      <c r="AI5908" s="5">
        <v>52493.319000000003</v>
      </c>
      <c r="AJ5908" s="5">
        <v>114154.2936</v>
      </c>
    </row>
    <row r="5909" spans="35:36" x14ac:dyDescent="0.15">
      <c r="AI5909" s="5">
        <v>52627.695200000002</v>
      </c>
      <c r="AJ5909" s="5">
        <v>114060.20239999999</v>
      </c>
    </row>
    <row r="5910" spans="35:36" x14ac:dyDescent="0.15">
      <c r="AI5910" s="5">
        <v>52762.0697</v>
      </c>
      <c r="AJ5910" s="5">
        <v>113966.11229999999</v>
      </c>
    </row>
    <row r="5911" spans="35:36" x14ac:dyDescent="0.15">
      <c r="AI5911" s="5">
        <v>52896.445800000001</v>
      </c>
      <c r="AJ5911" s="5">
        <v>113872.0212</v>
      </c>
    </row>
    <row r="5912" spans="35:36" x14ac:dyDescent="0.15">
      <c r="AI5912" s="5">
        <v>53030.820399999997</v>
      </c>
      <c r="AJ5912" s="5">
        <v>113777.9311</v>
      </c>
    </row>
    <row r="5913" spans="35:36" x14ac:dyDescent="0.15">
      <c r="AI5913" s="5">
        <v>53165.196499999998</v>
      </c>
      <c r="AJ5913" s="5">
        <v>113683.83990000001</v>
      </c>
    </row>
    <row r="5914" spans="35:36" x14ac:dyDescent="0.15">
      <c r="AI5914" s="5">
        <v>53299.571000000004</v>
      </c>
      <c r="AJ5914" s="5">
        <v>113589.7499</v>
      </c>
    </row>
    <row r="5915" spans="35:36" x14ac:dyDescent="0.15">
      <c r="AI5915" s="5">
        <v>53433.947099999998</v>
      </c>
      <c r="AJ5915" s="5">
        <v>113495.6587</v>
      </c>
    </row>
    <row r="5916" spans="35:36" x14ac:dyDescent="0.15">
      <c r="AI5916" s="5">
        <v>53568.3217</v>
      </c>
      <c r="AJ5916" s="5">
        <v>113401.5686</v>
      </c>
    </row>
    <row r="5917" spans="35:36" x14ac:dyDescent="0.15">
      <c r="AI5917" s="5">
        <v>53702.697800000002</v>
      </c>
      <c r="AJ5917" s="5">
        <v>113307.4774</v>
      </c>
    </row>
    <row r="5918" spans="35:36" x14ac:dyDescent="0.15">
      <c r="AI5918" s="5">
        <v>53837.0723</v>
      </c>
      <c r="AJ5918" s="5">
        <v>113213.38740000001</v>
      </c>
    </row>
    <row r="5919" spans="35:36" x14ac:dyDescent="0.15">
      <c r="AI5919" s="5">
        <v>53971.448499999999</v>
      </c>
      <c r="AJ5919" s="5">
        <v>113119.2962</v>
      </c>
    </row>
    <row r="5920" spans="35:36" x14ac:dyDescent="0.15">
      <c r="AI5920" s="5">
        <v>54105.822999999997</v>
      </c>
      <c r="AJ5920" s="5">
        <v>113025.2061</v>
      </c>
    </row>
    <row r="5921" spans="35:36" x14ac:dyDescent="0.15">
      <c r="AI5921" s="5">
        <v>54240.199200000003</v>
      </c>
      <c r="AJ5921" s="5">
        <v>112931.1149</v>
      </c>
    </row>
    <row r="5922" spans="35:36" x14ac:dyDescent="0.15">
      <c r="AI5922" s="5">
        <v>54374.573700000001</v>
      </c>
      <c r="AJ5922" s="5">
        <v>112837.0249</v>
      </c>
    </row>
    <row r="5923" spans="35:36" x14ac:dyDescent="0.15">
      <c r="AI5923" s="5">
        <v>54508.949800000002</v>
      </c>
      <c r="AJ5923" s="5">
        <v>112742.93369999999</v>
      </c>
    </row>
    <row r="5924" spans="35:36" x14ac:dyDescent="0.15">
      <c r="AI5924" s="5">
        <v>54643.324399999998</v>
      </c>
      <c r="AJ5924" s="5">
        <v>112648.84359999999</v>
      </c>
    </row>
    <row r="5925" spans="35:36" x14ac:dyDescent="0.15">
      <c r="AI5925" s="5">
        <v>54777.700499999999</v>
      </c>
      <c r="AJ5925" s="5">
        <v>112554.7525</v>
      </c>
    </row>
    <row r="5926" spans="35:36" x14ac:dyDescent="0.15">
      <c r="AI5926" s="5">
        <v>54912.074999999997</v>
      </c>
      <c r="AJ5926" s="5">
        <v>112460.6624</v>
      </c>
    </row>
    <row r="5927" spans="35:36" x14ac:dyDescent="0.15">
      <c r="AI5927" s="5">
        <v>55046.451099999998</v>
      </c>
      <c r="AJ5927" s="5">
        <v>112366.57120000001</v>
      </c>
    </row>
    <row r="5928" spans="35:36" x14ac:dyDescent="0.15">
      <c r="AI5928" s="5">
        <v>55180.825599999996</v>
      </c>
      <c r="AJ5928" s="5">
        <v>112272.48119999999</v>
      </c>
    </row>
    <row r="5929" spans="35:36" x14ac:dyDescent="0.15">
      <c r="AI5929" s="5">
        <v>55315.201800000003</v>
      </c>
      <c r="AJ5929" s="5">
        <v>112178.39</v>
      </c>
    </row>
    <row r="5930" spans="35:36" x14ac:dyDescent="0.15">
      <c r="AI5930" s="5">
        <v>55449.576300000001</v>
      </c>
      <c r="AJ5930" s="5">
        <v>112084.2999</v>
      </c>
    </row>
    <row r="5931" spans="35:36" x14ac:dyDescent="0.15">
      <c r="AI5931" s="5">
        <v>55583.952499999999</v>
      </c>
      <c r="AJ5931" s="5">
        <v>111990.2087</v>
      </c>
    </row>
    <row r="5932" spans="35:36" x14ac:dyDescent="0.15">
      <c r="AI5932" s="5">
        <v>55718.326999999997</v>
      </c>
      <c r="AJ5932" s="5">
        <v>111896.11870000001</v>
      </c>
    </row>
    <row r="5933" spans="35:36" x14ac:dyDescent="0.15">
      <c r="AI5933" s="5">
        <v>55852.703200000004</v>
      </c>
      <c r="AJ5933" s="5">
        <v>111802.0275</v>
      </c>
    </row>
    <row r="5934" spans="35:36" x14ac:dyDescent="0.15">
      <c r="AI5934" s="5">
        <v>55987.077700000002</v>
      </c>
      <c r="AJ5934" s="5">
        <v>111707.9374</v>
      </c>
    </row>
    <row r="5935" spans="35:36" x14ac:dyDescent="0.15">
      <c r="AI5935" s="5">
        <v>56121.453800000003</v>
      </c>
      <c r="AJ5935" s="5">
        <v>111613.8463</v>
      </c>
    </row>
    <row r="5936" spans="35:36" x14ac:dyDescent="0.15">
      <c r="AI5936" s="5">
        <v>56255.828399999999</v>
      </c>
      <c r="AJ5936" s="5">
        <v>111519.7562</v>
      </c>
    </row>
    <row r="5937" spans="35:36" x14ac:dyDescent="0.15">
      <c r="AI5937" s="5">
        <v>56390.204400000002</v>
      </c>
      <c r="AJ5937" s="5">
        <v>111425.66499999999</v>
      </c>
    </row>
    <row r="5938" spans="35:36" x14ac:dyDescent="0.15">
      <c r="AI5938" s="5">
        <v>56524.578999999998</v>
      </c>
      <c r="AJ5938" s="5">
        <v>111331.575</v>
      </c>
    </row>
    <row r="5939" spans="35:36" x14ac:dyDescent="0.15">
      <c r="AI5939" s="5">
        <v>56658.955099999999</v>
      </c>
      <c r="AJ5939" s="5">
        <v>111237.4838</v>
      </c>
    </row>
    <row r="5940" spans="35:36" x14ac:dyDescent="0.15">
      <c r="AI5940" s="5">
        <v>56793.329599999997</v>
      </c>
      <c r="AJ5940" s="5">
        <v>111143.3937</v>
      </c>
    </row>
    <row r="5941" spans="35:36" x14ac:dyDescent="0.15">
      <c r="AI5941" s="5">
        <v>56927.705800000003</v>
      </c>
      <c r="AJ5941" s="5">
        <v>111049.30250000001</v>
      </c>
    </row>
    <row r="5942" spans="35:36" x14ac:dyDescent="0.15">
      <c r="AI5942" s="5">
        <v>57062.080300000001</v>
      </c>
      <c r="AJ5942" s="5">
        <v>110955.21249999999</v>
      </c>
    </row>
    <row r="5943" spans="35:36" x14ac:dyDescent="0.15">
      <c r="AI5943" s="5">
        <v>57196.4565</v>
      </c>
      <c r="AJ5943" s="5">
        <v>110861.1213</v>
      </c>
    </row>
    <row r="5944" spans="35:36" x14ac:dyDescent="0.15">
      <c r="AI5944" s="5">
        <v>57330.830999999998</v>
      </c>
      <c r="AJ5944" s="5">
        <v>110767.0312</v>
      </c>
    </row>
    <row r="5945" spans="35:36" x14ac:dyDescent="0.15">
      <c r="AI5945" s="5">
        <v>57465.207199999997</v>
      </c>
      <c r="AJ5945" s="5">
        <v>110672.94</v>
      </c>
    </row>
    <row r="5946" spans="35:36" x14ac:dyDescent="0.15">
      <c r="AI5946" s="5">
        <v>57599.581700000002</v>
      </c>
      <c r="AJ5946" s="5">
        <v>110578.85</v>
      </c>
    </row>
    <row r="5947" spans="35:36" x14ac:dyDescent="0.15">
      <c r="AI5947" s="5">
        <v>57733.957799999996</v>
      </c>
      <c r="AJ5947" s="5">
        <v>110484.7588</v>
      </c>
    </row>
    <row r="5948" spans="35:36" x14ac:dyDescent="0.15">
      <c r="AI5948" s="5">
        <v>57868.332399999999</v>
      </c>
      <c r="AJ5948" s="5">
        <v>110390.66869999999</v>
      </c>
    </row>
    <row r="5949" spans="35:36" x14ac:dyDescent="0.15">
      <c r="AI5949" s="5">
        <v>58002.708400000003</v>
      </c>
      <c r="AJ5949" s="5">
        <v>110296.5776</v>
      </c>
    </row>
    <row r="5950" spans="35:36" x14ac:dyDescent="0.15">
      <c r="AI5950" s="5">
        <v>58137.082999999999</v>
      </c>
      <c r="AJ5950" s="5">
        <v>110202.4875</v>
      </c>
    </row>
    <row r="5951" spans="35:36" x14ac:dyDescent="0.15">
      <c r="AI5951" s="5">
        <v>58271.4591</v>
      </c>
      <c r="AJ5951" s="5">
        <v>110108.39629999999</v>
      </c>
    </row>
    <row r="5952" spans="35:36" x14ac:dyDescent="0.15">
      <c r="AI5952" s="5">
        <v>58405.833599999998</v>
      </c>
      <c r="AJ5952" s="5">
        <v>110014.3063</v>
      </c>
    </row>
    <row r="5953" spans="35:36" x14ac:dyDescent="0.15">
      <c r="AI5953" s="5">
        <v>58540.209799999997</v>
      </c>
      <c r="AJ5953" s="5">
        <v>109920.2151</v>
      </c>
    </row>
    <row r="5954" spans="35:36" x14ac:dyDescent="0.15">
      <c r="AI5954" s="5">
        <v>58674.584300000002</v>
      </c>
      <c r="AJ5954" s="5">
        <v>109826.125</v>
      </c>
    </row>
    <row r="5955" spans="35:36" x14ac:dyDescent="0.15">
      <c r="AI5955" s="5">
        <v>58808.960500000001</v>
      </c>
      <c r="AJ5955" s="5">
        <v>109732.0338</v>
      </c>
    </row>
    <row r="5956" spans="35:36" x14ac:dyDescent="0.15">
      <c r="AI5956" s="5">
        <v>58943.334999999999</v>
      </c>
      <c r="AJ5956" s="5">
        <v>109637.94379999999</v>
      </c>
    </row>
    <row r="5957" spans="35:36" x14ac:dyDescent="0.15">
      <c r="AI5957" s="5">
        <v>59077.711199999998</v>
      </c>
      <c r="AJ5957" s="5">
        <v>109543.8526</v>
      </c>
    </row>
    <row r="5958" spans="35:36" x14ac:dyDescent="0.15">
      <c r="AI5958" s="5">
        <v>59212.085700000003</v>
      </c>
      <c r="AJ5958" s="5">
        <v>109449.7625</v>
      </c>
    </row>
    <row r="5959" spans="35:36" x14ac:dyDescent="0.15">
      <c r="AI5959" s="5">
        <v>59346.461799999997</v>
      </c>
      <c r="AJ5959" s="5">
        <v>109355.6713</v>
      </c>
    </row>
    <row r="5960" spans="35:36" x14ac:dyDescent="0.15">
      <c r="AI5960" s="5">
        <v>59480.8364</v>
      </c>
      <c r="AJ5960" s="5">
        <v>109261.58130000001</v>
      </c>
    </row>
    <row r="5961" spans="35:36" x14ac:dyDescent="0.15">
      <c r="AI5961" s="5">
        <v>38074.873599999999</v>
      </c>
      <c r="AJ5961" s="5">
        <v>124450.45600000001</v>
      </c>
    </row>
    <row r="5962" spans="35:36" x14ac:dyDescent="0.15">
      <c r="AI5962" s="5">
        <v>38209.249000000003</v>
      </c>
      <c r="AJ5962" s="5">
        <v>124356.3654</v>
      </c>
    </row>
    <row r="5963" spans="35:36" x14ac:dyDescent="0.15">
      <c r="AI5963" s="5">
        <v>38343.624300000003</v>
      </c>
      <c r="AJ5963" s="5">
        <v>124262.2748</v>
      </c>
    </row>
    <row r="5964" spans="35:36" x14ac:dyDescent="0.15">
      <c r="AI5964" s="5">
        <v>38477.999600000003</v>
      </c>
      <c r="AJ5964" s="5">
        <v>124168.1842</v>
      </c>
    </row>
    <row r="5965" spans="35:36" x14ac:dyDescent="0.15">
      <c r="AI5965" s="5">
        <v>38612.375</v>
      </c>
      <c r="AJ5965" s="5">
        <v>124074.0935</v>
      </c>
    </row>
    <row r="5966" spans="35:36" x14ac:dyDescent="0.15">
      <c r="AI5966" s="5">
        <v>38746.7503</v>
      </c>
      <c r="AJ5966" s="5">
        <v>123980.00290000001</v>
      </c>
    </row>
    <row r="5967" spans="35:36" x14ac:dyDescent="0.15">
      <c r="AI5967" s="5">
        <v>38881.125699999997</v>
      </c>
      <c r="AJ5967" s="5">
        <v>123885.9123</v>
      </c>
    </row>
    <row r="5968" spans="35:36" x14ac:dyDescent="0.15">
      <c r="AI5968" s="5">
        <v>39015.500999999997</v>
      </c>
      <c r="AJ5968" s="5">
        <v>123791.8217</v>
      </c>
    </row>
    <row r="5969" spans="35:36" x14ac:dyDescent="0.15">
      <c r="AI5969" s="5">
        <v>39149.876300000004</v>
      </c>
      <c r="AJ5969" s="5">
        <v>123697.731</v>
      </c>
    </row>
    <row r="5970" spans="35:36" x14ac:dyDescent="0.15">
      <c r="AI5970" s="5">
        <v>39284.251700000001</v>
      </c>
      <c r="AJ5970" s="5">
        <v>123603.6404</v>
      </c>
    </row>
    <row r="5971" spans="35:36" x14ac:dyDescent="0.15">
      <c r="AI5971" s="5">
        <v>39418.626900000003</v>
      </c>
      <c r="AJ5971" s="5">
        <v>123509.54979999999</v>
      </c>
    </row>
    <row r="5972" spans="35:36" x14ac:dyDescent="0.15">
      <c r="AI5972" s="5">
        <v>39553.0023</v>
      </c>
      <c r="AJ5972" s="5">
        <v>123415.4592</v>
      </c>
    </row>
    <row r="5973" spans="35:36" x14ac:dyDescent="0.15">
      <c r="AI5973" s="5">
        <v>39687.3776</v>
      </c>
      <c r="AJ5973" s="5">
        <v>123321.3686</v>
      </c>
    </row>
    <row r="5974" spans="35:36" x14ac:dyDescent="0.15">
      <c r="AI5974" s="5">
        <v>39821.752999999997</v>
      </c>
      <c r="AJ5974" s="5">
        <v>123227.27800000001</v>
      </c>
    </row>
    <row r="5975" spans="35:36" x14ac:dyDescent="0.15">
      <c r="AI5975" s="5">
        <v>39956.128299999997</v>
      </c>
      <c r="AJ5975" s="5">
        <v>123133.18730000001</v>
      </c>
    </row>
    <row r="5976" spans="35:36" x14ac:dyDescent="0.15">
      <c r="AI5976" s="5">
        <v>40090.503599999996</v>
      </c>
      <c r="AJ5976" s="5">
        <v>123039.09669999999</v>
      </c>
    </row>
    <row r="5977" spans="35:36" x14ac:dyDescent="0.15">
      <c r="AI5977" s="5">
        <v>40224.879000000001</v>
      </c>
      <c r="AJ5977" s="5">
        <v>122945.0061</v>
      </c>
    </row>
    <row r="5978" spans="35:36" x14ac:dyDescent="0.15">
      <c r="AI5978" s="5">
        <v>40359.254300000001</v>
      </c>
      <c r="AJ5978" s="5">
        <v>122850.9155</v>
      </c>
    </row>
    <row r="5979" spans="35:36" x14ac:dyDescent="0.15">
      <c r="AI5979" s="5">
        <v>40493.629699999998</v>
      </c>
      <c r="AJ5979" s="5">
        <v>122756.8248</v>
      </c>
    </row>
    <row r="5980" spans="35:36" x14ac:dyDescent="0.15">
      <c r="AI5980" s="5">
        <v>40628.004999999997</v>
      </c>
      <c r="AJ5980" s="5">
        <v>122662.73420000001</v>
      </c>
    </row>
    <row r="5981" spans="35:36" x14ac:dyDescent="0.15">
      <c r="AI5981" s="5">
        <v>40762.380299999997</v>
      </c>
      <c r="AJ5981" s="5">
        <v>122568.6436</v>
      </c>
    </row>
    <row r="5982" spans="35:36" x14ac:dyDescent="0.15">
      <c r="AI5982" s="5">
        <v>40896.755700000002</v>
      </c>
      <c r="AJ5982" s="5">
        <v>122474.553</v>
      </c>
    </row>
    <row r="5983" spans="35:36" x14ac:dyDescent="0.15">
      <c r="AI5983" s="5">
        <v>41031.131000000001</v>
      </c>
      <c r="AJ5983" s="5">
        <v>122380.4623</v>
      </c>
    </row>
    <row r="5984" spans="35:36" x14ac:dyDescent="0.15">
      <c r="AI5984" s="5">
        <v>41165.506300000001</v>
      </c>
      <c r="AJ5984" s="5">
        <v>122286.37179999999</v>
      </c>
    </row>
    <row r="5985" spans="35:36" x14ac:dyDescent="0.15">
      <c r="AI5985" s="5">
        <v>41299.881600000001</v>
      </c>
      <c r="AJ5985" s="5">
        <v>122192.28109999999</v>
      </c>
    </row>
    <row r="5986" spans="35:36" x14ac:dyDescent="0.15">
      <c r="AI5986" s="5">
        <v>41434.2569</v>
      </c>
      <c r="AJ5986" s="5">
        <v>122098.1905</v>
      </c>
    </row>
    <row r="5987" spans="35:36" x14ac:dyDescent="0.15">
      <c r="AI5987" s="5">
        <v>41568.632299999997</v>
      </c>
      <c r="AJ5987" s="5">
        <v>122004.0999</v>
      </c>
    </row>
    <row r="5988" spans="35:36" x14ac:dyDescent="0.15">
      <c r="AI5988" s="5">
        <v>41703.007599999997</v>
      </c>
      <c r="AJ5988" s="5">
        <v>121910.00930000001</v>
      </c>
    </row>
    <row r="5989" spans="35:36" x14ac:dyDescent="0.15">
      <c r="AI5989" s="5">
        <v>41837.383000000002</v>
      </c>
      <c r="AJ5989" s="5">
        <v>121815.9186</v>
      </c>
    </row>
    <row r="5990" spans="35:36" x14ac:dyDescent="0.15">
      <c r="AI5990" s="5">
        <v>41971.758300000001</v>
      </c>
      <c r="AJ5990" s="5">
        <v>121721.82799999999</v>
      </c>
    </row>
    <row r="5991" spans="35:36" x14ac:dyDescent="0.15">
      <c r="AI5991" s="5">
        <v>42106.133600000001</v>
      </c>
      <c r="AJ5991" s="5">
        <v>121627.7374</v>
      </c>
    </row>
    <row r="5992" spans="35:36" x14ac:dyDescent="0.15">
      <c r="AI5992" s="5">
        <v>42240.508999999998</v>
      </c>
      <c r="AJ5992" s="5">
        <v>121533.6468</v>
      </c>
    </row>
    <row r="5993" spans="35:36" x14ac:dyDescent="0.15">
      <c r="AI5993" s="5">
        <v>42374.884299999998</v>
      </c>
      <c r="AJ5993" s="5">
        <v>121439.5561</v>
      </c>
    </row>
    <row r="5994" spans="35:36" x14ac:dyDescent="0.15">
      <c r="AI5994" s="5">
        <v>42509.259700000002</v>
      </c>
      <c r="AJ5994" s="5">
        <v>121345.46550000001</v>
      </c>
    </row>
    <row r="5995" spans="35:36" x14ac:dyDescent="0.15">
      <c r="AI5995" s="5">
        <v>42643.635000000002</v>
      </c>
      <c r="AJ5995" s="5">
        <v>121251.3749</v>
      </c>
    </row>
    <row r="5996" spans="35:36" x14ac:dyDescent="0.15">
      <c r="AI5996" s="5">
        <v>42778.010300000002</v>
      </c>
      <c r="AJ5996" s="5">
        <v>121157.28419999999</v>
      </c>
    </row>
    <row r="5997" spans="35:36" x14ac:dyDescent="0.15">
      <c r="AI5997" s="5">
        <v>42912.385600000001</v>
      </c>
      <c r="AJ5997" s="5">
        <v>121063.1937</v>
      </c>
    </row>
    <row r="5998" spans="35:36" x14ac:dyDescent="0.15">
      <c r="AI5998" s="5">
        <v>43046.760900000001</v>
      </c>
      <c r="AJ5998" s="5">
        <v>120969.10309999999</v>
      </c>
    </row>
    <row r="5999" spans="35:36" x14ac:dyDescent="0.15">
      <c r="AI5999" s="5">
        <v>43181.136299999998</v>
      </c>
      <c r="AJ5999" s="5">
        <v>120875.01240000001</v>
      </c>
    </row>
    <row r="6000" spans="35:36" x14ac:dyDescent="0.15">
      <c r="AI6000" s="5">
        <v>43315.511599999998</v>
      </c>
      <c r="AJ6000" s="5">
        <v>120780.9218</v>
      </c>
    </row>
    <row r="6001" spans="35:36" x14ac:dyDescent="0.15">
      <c r="AI6001" s="5">
        <v>43449.887000000002</v>
      </c>
      <c r="AJ6001" s="5">
        <v>120686.8312</v>
      </c>
    </row>
    <row r="6002" spans="35:36" x14ac:dyDescent="0.15">
      <c r="AI6002" s="5">
        <v>43584.262300000002</v>
      </c>
      <c r="AJ6002" s="5">
        <v>120592.7406</v>
      </c>
    </row>
    <row r="6003" spans="35:36" x14ac:dyDescent="0.15">
      <c r="AI6003" s="5">
        <v>43718.637600000002</v>
      </c>
      <c r="AJ6003" s="5">
        <v>120498.6499</v>
      </c>
    </row>
    <row r="6004" spans="35:36" x14ac:dyDescent="0.15">
      <c r="AI6004" s="5">
        <v>43853.012999999999</v>
      </c>
      <c r="AJ6004" s="5">
        <v>120404.55929999999</v>
      </c>
    </row>
    <row r="6005" spans="35:36" x14ac:dyDescent="0.15">
      <c r="AI6005" s="5">
        <v>43987.388299999999</v>
      </c>
      <c r="AJ6005" s="5">
        <v>120310.4687</v>
      </c>
    </row>
    <row r="6006" spans="35:36" x14ac:dyDescent="0.15">
      <c r="AI6006" s="5">
        <v>44121.763700000003</v>
      </c>
      <c r="AJ6006" s="5">
        <v>120216.378</v>
      </c>
    </row>
    <row r="6007" spans="35:36" x14ac:dyDescent="0.15">
      <c r="AI6007" s="5">
        <v>44256.139000000003</v>
      </c>
      <c r="AJ6007" s="5">
        <v>120122.2874</v>
      </c>
    </row>
    <row r="6008" spans="35:36" x14ac:dyDescent="0.15">
      <c r="AI6008" s="5">
        <v>44390.514300000003</v>
      </c>
      <c r="AJ6008" s="5">
        <v>120028.19680000001</v>
      </c>
    </row>
    <row r="6009" spans="35:36" x14ac:dyDescent="0.15">
      <c r="AI6009" s="5">
        <v>44524.8897</v>
      </c>
      <c r="AJ6009" s="5">
        <v>119934.10619999999</v>
      </c>
    </row>
    <row r="6010" spans="35:36" x14ac:dyDescent="0.15">
      <c r="AI6010" s="5">
        <v>44659.264900000002</v>
      </c>
      <c r="AJ6010" s="5">
        <v>119840.0156</v>
      </c>
    </row>
    <row r="6011" spans="35:36" x14ac:dyDescent="0.15">
      <c r="AI6011" s="5">
        <v>44793.640299999999</v>
      </c>
      <c r="AJ6011" s="5">
        <v>119745.925</v>
      </c>
    </row>
    <row r="6012" spans="35:36" x14ac:dyDescent="0.15">
      <c r="AI6012" s="5">
        <v>44928.015599999999</v>
      </c>
      <c r="AJ6012" s="5">
        <v>119651.83440000001</v>
      </c>
    </row>
    <row r="6013" spans="35:36" x14ac:dyDescent="0.15">
      <c r="AI6013" s="5">
        <v>45062.391000000003</v>
      </c>
      <c r="AJ6013" s="5">
        <v>119557.74370000001</v>
      </c>
    </row>
    <row r="6014" spans="35:36" x14ac:dyDescent="0.15">
      <c r="AI6014" s="5">
        <v>45196.766300000003</v>
      </c>
      <c r="AJ6014" s="5">
        <v>119463.6531</v>
      </c>
    </row>
    <row r="6015" spans="35:36" x14ac:dyDescent="0.15">
      <c r="AI6015" s="5">
        <v>45331.141600000003</v>
      </c>
      <c r="AJ6015" s="5">
        <v>119369.5625</v>
      </c>
    </row>
    <row r="6016" spans="35:36" x14ac:dyDescent="0.15">
      <c r="AI6016" s="5">
        <v>45465.517</v>
      </c>
      <c r="AJ6016" s="5">
        <v>119275.4718</v>
      </c>
    </row>
    <row r="6017" spans="35:36" x14ac:dyDescent="0.15">
      <c r="AI6017" s="5">
        <v>45599.8923</v>
      </c>
      <c r="AJ6017" s="5">
        <v>119181.3812</v>
      </c>
    </row>
    <row r="6018" spans="35:36" x14ac:dyDescent="0.15">
      <c r="AI6018" s="5">
        <v>45734.267699999997</v>
      </c>
      <c r="AJ6018" s="5">
        <v>119087.29059999999</v>
      </c>
    </row>
    <row r="6019" spans="35:36" x14ac:dyDescent="0.15">
      <c r="AI6019" s="5">
        <v>45868.642999999996</v>
      </c>
      <c r="AJ6019" s="5">
        <v>118993.2</v>
      </c>
    </row>
    <row r="6020" spans="35:36" x14ac:dyDescent="0.15">
      <c r="AI6020" s="5">
        <v>46003.018300000003</v>
      </c>
      <c r="AJ6020" s="5">
        <v>118899.1093</v>
      </c>
    </row>
    <row r="6021" spans="35:36" x14ac:dyDescent="0.15">
      <c r="AI6021" s="5">
        <v>46137.393700000001</v>
      </c>
      <c r="AJ6021" s="5">
        <v>118805.0187</v>
      </c>
    </row>
    <row r="6022" spans="35:36" x14ac:dyDescent="0.15">
      <c r="AI6022" s="5">
        <v>46271.768900000003</v>
      </c>
      <c r="AJ6022" s="5">
        <v>118710.92819999999</v>
      </c>
    </row>
    <row r="6023" spans="35:36" x14ac:dyDescent="0.15">
      <c r="AI6023" s="5">
        <v>46406.1443</v>
      </c>
      <c r="AJ6023" s="5">
        <v>118616.83749999999</v>
      </c>
    </row>
    <row r="6024" spans="35:36" x14ac:dyDescent="0.15">
      <c r="AI6024" s="5">
        <v>46540.5196</v>
      </c>
      <c r="AJ6024" s="5">
        <v>118522.7469</v>
      </c>
    </row>
    <row r="6025" spans="35:36" x14ac:dyDescent="0.15">
      <c r="AI6025" s="5">
        <v>46674.894899999999</v>
      </c>
      <c r="AJ6025" s="5">
        <v>118428.6563</v>
      </c>
    </row>
    <row r="6026" spans="35:36" x14ac:dyDescent="0.15">
      <c r="AI6026" s="5">
        <v>46809.270299999996</v>
      </c>
      <c r="AJ6026" s="5">
        <v>118334.5656</v>
      </c>
    </row>
    <row r="6027" spans="35:36" x14ac:dyDescent="0.15">
      <c r="AI6027" s="5">
        <v>46943.645600000003</v>
      </c>
      <c r="AJ6027" s="5">
        <v>118240.47500000001</v>
      </c>
    </row>
    <row r="6028" spans="35:36" x14ac:dyDescent="0.15">
      <c r="AI6028" s="5">
        <v>47078.021000000001</v>
      </c>
      <c r="AJ6028" s="5">
        <v>118146.3844</v>
      </c>
    </row>
    <row r="6029" spans="35:36" x14ac:dyDescent="0.15">
      <c r="AI6029" s="5">
        <v>47212.3963</v>
      </c>
      <c r="AJ6029" s="5">
        <v>118052.2938</v>
      </c>
    </row>
    <row r="6030" spans="35:36" x14ac:dyDescent="0.15">
      <c r="AI6030" s="5">
        <v>47346.7716</v>
      </c>
      <c r="AJ6030" s="5">
        <v>117958.2031</v>
      </c>
    </row>
    <row r="6031" spans="35:36" x14ac:dyDescent="0.15">
      <c r="AI6031" s="5">
        <v>47481.146999999997</v>
      </c>
      <c r="AJ6031" s="5">
        <v>117864.1125</v>
      </c>
    </row>
    <row r="6032" spans="35:36" x14ac:dyDescent="0.15">
      <c r="AI6032" s="5">
        <v>47615.522299999997</v>
      </c>
      <c r="AJ6032" s="5">
        <v>117770.02190000001</v>
      </c>
    </row>
    <row r="6033" spans="35:36" x14ac:dyDescent="0.15">
      <c r="AI6033" s="5">
        <v>47749.897700000001</v>
      </c>
      <c r="AJ6033" s="5">
        <v>117675.9313</v>
      </c>
    </row>
    <row r="6034" spans="35:36" x14ac:dyDescent="0.15">
      <c r="AI6034" s="5">
        <v>47884.273000000001</v>
      </c>
      <c r="AJ6034" s="5">
        <v>117581.8406</v>
      </c>
    </row>
    <row r="6035" spans="35:36" x14ac:dyDescent="0.15">
      <c r="AI6035" s="5">
        <v>48018.648300000001</v>
      </c>
      <c r="AJ6035" s="5">
        <v>117487.7501</v>
      </c>
    </row>
    <row r="6036" spans="35:36" x14ac:dyDescent="0.15">
      <c r="AI6036" s="5">
        <v>48153.0236</v>
      </c>
      <c r="AJ6036" s="5">
        <v>117393.6594</v>
      </c>
    </row>
    <row r="6037" spans="35:36" x14ac:dyDescent="0.15">
      <c r="AI6037" s="5">
        <v>48287.3989</v>
      </c>
      <c r="AJ6037" s="5">
        <v>117299.56879999999</v>
      </c>
    </row>
    <row r="6038" spans="35:36" x14ac:dyDescent="0.15">
      <c r="AI6038" s="5">
        <v>48421.774299999997</v>
      </c>
      <c r="AJ6038" s="5">
        <v>117205.4782</v>
      </c>
    </row>
    <row r="6039" spans="35:36" x14ac:dyDescent="0.15">
      <c r="AI6039" s="5">
        <v>48556.149599999997</v>
      </c>
      <c r="AJ6039" s="5">
        <v>117111.3876</v>
      </c>
    </row>
    <row r="6040" spans="35:36" x14ac:dyDescent="0.15">
      <c r="AI6040" s="5">
        <v>48690.525000000001</v>
      </c>
      <c r="AJ6040" s="5">
        <v>117017.2969</v>
      </c>
    </row>
    <row r="6041" spans="35:36" x14ac:dyDescent="0.15">
      <c r="AI6041" s="5">
        <v>48824.900300000001</v>
      </c>
      <c r="AJ6041" s="5">
        <v>116923.20630000001</v>
      </c>
    </row>
    <row r="6042" spans="35:36" x14ac:dyDescent="0.15">
      <c r="AI6042" s="5">
        <v>48959.275600000001</v>
      </c>
      <c r="AJ6042" s="5">
        <v>116829.11569999999</v>
      </c>
    </row>
    <row r="6043" spans="35:36" x14ac:dyDescent="0.15">
      <c r="AI6043" s="5">
        <v>49093.650999999998</v>
      </c>
      <c r="AJ6043" s="5">
        <v>116735.0251</v>
      </c>
    </row>
    <row r="6044" spans="35:36" x14ac:dyDescent="0.15">
      <c r="AI6044" s="5">
        <v>49228.026299999998</v>
      </c>
      <c r="AJ6044" s="5">
        <v>116640.9344</v>
      </c>
    </row>
    <row r="6045" spans="35:36" x14ac:dyDescent="0.15">
      <c r="AI6045" s="5">
        <v>49362.401700000002</v>
      </c>
      <c r="AJ6045" s="5">
        <v>116546.8438</v>
      </c>
    </row>
    <row r="6046" spans="35:36" x14ac:dyDescent="0.15">
      <c r="AI6046" s="5">
        <v>49496.777000000002</v>
      </c>
      <c r="AJ6046" s="5">
        <v>116452.75320000001</v>
      </c>
    </row>
    <row r="6047" spans="35:36" x14ac:dyDescent="0.15">
      <c r="AI6047" s="5">
        <v>49631.152300000002</v>
      </c>
      <c r="AJ6047" s="5">
        <v>116358.6626</v>
      </c>
    </row>
    <row r="6048" spans="35:36" x14ac:dyDescent="0.15">
      <c r="AI6048" s="5">
        <v>49765.527600000001</v>
      </c>
      <c r="AJ6048" s="5">
        <v>116264.572</v>
      </c>
    </row>
    <row r="6049" spans="35:36" x14ac:dyDescent="0.15">
      <c r="AI6049" s="5">
        <v>49899.902900000001</v>
      </c>
      <c r="AJ6049" s="5">
        <v>116170.4814</v>
      </c>
    </row>
    <row r="6050" spans="35:36" x14ac:dyDescent="0.15">
      <c r="AI6050" s="5">
        <v>50034.278299999998</v>
      </c>
      <c r="AJ6050" s="5">
        <v>116076.3907</v>
      </c>
    </row>
    <row r="6051" spans="35:36" x14ac:dyDescent="0.15">
      <c r="AI6051" s="5">
        <v>50168.653599999998</v>
      </c>
      <c r="AJ6051" s="5">
        <v>115982.30009999999</v>
      </c>
    </row>
    <row r="6052" spans="35:36" x14ac:dyDescent="0.15">
      <c r="AI6052" s="5">
        <v>50303.029000000002</v>
      </c>
      <c r="AJ6052" s="5">
        <v>115888.2095</v>
      </c>
    </row>
    <row r="6053" spans="35:36" x14ac:dyDescent="0.15">
      <c r="AI6053" s="5">
        <v>50437.404300000002</v>
      </c>
      <c r="AJ6053" s="5">
        <v>115794.1189</v>
      </c>
    </row>
    <row r="6054" spans="35:36" x14ac:dyDescent="0.15">
      <c r="AI6054" s="5">
        <v>50571.779600000002</v>
      </c>
      <c r="AJ6054" s="5">
        <v>115700.0282</v>
      </c>
    </row>
    <row r="6055" spans="35:36" x14ac:dyDescent="0.15">
      <c r="AI6055" s="5">
        <v>50706.154999999999</v>
      </c>
      <c r="AJ6055" s="5">
        <v>115605.9376</v>
      </c>
    </row>
    <row r="6056" spans="35:36" x14ac:dyDescent="0.15">
      <c r="AI6056" s="5">
        <v>50840.530299999999</v>
      </c>
      <c r="AJ6056" s="5">
        <v>115511.84699999999</v>
      </c>
    </row>
    <row r="6057" spans="35:36" x14ac:dyDescent="0.15">
      <c r="AI6057" s="5">
        <v>50974.905700000003</v>
      </c>
      <c r="AJ6057" s="5">
        <v>115417.7564</v>
      </c>
    </row>
    <row r="6058" spans="35:36" x14ac:dyDescent="0.15">
      <c r="AI6058" s="5">
        <v>51109.281000000003</v>
      </c>
      <c r="AJ6058" s="5">
        <v>115323.6657</v>
      </c>
    </row>
    <row r="6059" spans="35:36" x14ac:dyDescent="0.15">
      <c r="AI6059" s="5">
        <v>51243.656300000002</v>
      </c>
      <c r="AJ6059" s="5">
        <v>115229.5751</v>
      </c>
    </row>
    <row r="6060" spans="35:36" x14ac:dyDescent="0.15">
      <c r="AI6060" s="5">
        <v>51378.0317</v>
      </c>
      <c r="AJ6060" s="5">
        <v>115135.48450000001</v>
      </c>
    </row>
    <row r="6061" spans="35:36" x14ac:dyDescent="0.15">
      <c r="AI6061" s="5">
        <v>51512.406900000002</v>
      </c>
      <c r="AJ6061" s="5">
        <v>115041.3939</v>
      </c>
    </row>
    <row r="6062" spans="35:36" x14ac:dyDescent="0.15">
      <c r="AI6062" s="5">
        <v>51646.783100000001</v>
      </c>
      <c r="AJ6062" s="5">
        <v>114947.3027</v>
      </c>
    </row>
    <row r="6063" spans="35:36" x14ac:dyDescent="0.15">
      <c r="AI6063" s="5">
        <v>51781.157599999999</v>
      </c>
      <c r="AJ6063" s="5">
        <v>114853.2127</v>
      </c>
    </row>
    <row r="6064" spans="35:36" x14ac:dyDescent="0.15">
      <c r="AI6064" s="5">
        <v>51915.533799999997</v>
      </c>
      <c r="AJ6064" s="5">
        <v>114759.12149999999</v>
      </c>
    </row>
    <row r="6065" spans="35:36" x14ac:dyDescent="0.15">
      <c r="AI6065" s="5">
        <v>52049.908300000003</v>
      </c>
      <c r="AJ6065" s="5">
        <v>114665.03140000001</v>
      </c>
    </row>
    <row r="6066" spans="35:36" x14ac:dyDescent="0.15">
      <c r="AI6066" s="5">
        <v>52184.284399999997</v>
      </c>
      <c r="AJ6066" s="5">
        <v>114570.9402</v>
      </c>
    </row>
    <row r="6067" spans="35:36" x14ac:dyDescent="0.15">
      <c r="AI6067" s="5">
        <v>52318.659</v>
      </c>
      <c r="AJ6067" s="5">
        <v>114476.8502</v>
      </c>
    </row>
    <row r="6068" spans="35:36" x14ac:dyDescent="0.15">
      <c r="AI6068" s="5">
        <v>52453.035100000001</v>
      </c>
      <c r="AJ6068" s="5">
        <v>114382.75900000001</v>
      </c>
    </row>
    <row r="6069" spans="35:36" x14ac:dyDescent="0.15">
      <c r="AI6069" s="5">
        <v>52587.409599999999</v>
      </c>
      <c r="AJ6069" s="5">
        <v>114288.6689</v>
      </c>
    </row>
    <row r="6070" spans="35:36" x14ac:dyDescent="0.15">
      <c r="AI6070" s="5">
        <v>52721.785799999998</v>
      </c>
      <c r="AJ6070" s="5">
        <v>114194.57769999999</v>
      </c>
    </row>
    <row r="6071" spans="35:36" x14ac:dyDescent="0.15">
      <c r="AI6071" s="5">
        <v>52856.160300000003</v>
      </c>
      <c r="AJ6071" s="5">
        <v>114100.4877</v>
      </c>
    </row>
    <row r="6072" spans="35:36" x14ac:dyDescent="0.15">
      <c r="AI6072" s="5">
        <v>52990.536399999997</v>
      </c>
      <c r="AJ6072" s="5">
        <v>114006.3965</v>
      </c>
    </row>
    <row r="6073" spans="35:36" x14ac:dyDescent="0.15">
      <c r="AI6073" s="5">
        <v>53124.911</v>
      </c>
      <c r="AJ6073" s="5">
        <v>113912.3064</v>
      </c>
    </row>
    <row r="6074" spans="35:36" x14ac:dyDescent="0.15">
      <c r="AI6074" s="5">
        <v>53259.287100000001</v>
      </c>
      <c r="AJ6074" s="5">
        <v>113818.2153</v>
      </c>
    </row>
    <row r="6075" spans="35:36" x14ac:dyDescent="0.15">
      <c r="AI6075" s="5">
        <v>53393.661599999999</v>
      </c>
      <c r="AJ6075" s="5">
        <v>113724.12519999999</v>
      </c>
    </row>
    <row r="6076" spans="35:36" x14ac:dyDescent="0.15">
      <c r="AI6076" s="5">
        <v>53528.037799999998</v>
      </c>
      <c r="AJ6076" s="5">
        <v>113630.034</v>
      </c>
    </row>
    <row r="6077" spans="35:36" x14ac:dyDescent="0.15">
      <c r="AI6077" s="5">
        <v>53662.412300000004</v>
      </c>
      <c r="AJ6077" s="5">
        <v>113535.944</v>
      </c>
    </row>
    <row r="6078" spans="35:36" x14ac:dyDescent="0.15">
      <c r="AI6078" s="5">
        <v>53796.788399999998</v>
      </c>
      <c r="AJ6078" s="5">
        <v>113441.85279999999</v>
      </c>
    </row>
    <row r="6079" spans="35:36" x14ac:dyDescent="0.15">
      <c r="AI6079" s="5">
        <v>53931.163</v>
      </c>
      <c r="AJ6079" s="5">
        <v>113347.76270000001</v>
      </c>
    </row>
    <row r="6080" spans="35:36" x14ac:dyDescent="0.15">
      <c r="AI6080" s="5">
        <v>54065.539100000002</v>
      </c>
      <c r="AJ6080" s="5">
        <v>113253.6715</v>
      </c>
    </row>
    <row r="6081" spans="35:36" x14ac:dyDescent="0.15">
      <c r="AI6081" s="5">
        <v>54199.9136</v>
      </c>
      <c r="AJ6081" s="5">
        <v>113159.5815</v>
      </c>
    </row>
    <row r="6082" spans="35:36" x14ac:dyDescent="0.15">
      <c r="AI6082" s="5">
        <v>54334.289799999999</v>
      </c>
      <c r="AJ6082" s="5">
        <v>113065.4903</v>
      </c>
    </row>
    <row r="6083" spans="35:36" x14ac:dyDescent="0.15">
      <c r="AI6083" s="5">
        <v>54468.664299999997</v>
      </c>
      <c r="AJ6083" s="5">
        <v>112971.4002</v>
      </c>
    </row>
    <row r="6084" spans="35:36" x14ac:dyDescent="0.15">
      <c r="AI6084" s="5">
        <v>54603.040399999998</v>
      </c>
      <c r="AJ6084" s="5">
        <v>112877.3091</v>
      </c>
    </row>
    <row r="6085" spans="35:36" x14ac:dyDescent="0.15">
      <c r="AI6085" s="5">
        <v>54737.415000000001</v>
      </c>
      <c r="AJ6085" s="5">
        <v>112783.219</v>
      </c>
    </row>
    <row r="6086" spans="35:36" x14ac:dyDescent="0.15">
      <c r="AI6086" s="5">
        <v>54871.791100000002</v>
      </c>
      <c r="AJ6086" s="5">
        <v>112689.1278</v>
      </c>
    </row>
    <row r="6087" spans="35:36" x14ac:dyDescent="0.15">
      <c r="AI6087" s="5">
        <v>55006.1656</v>
      </c>
      <c r="AJ6087" s="5">
        <v>112595.03780000001</v>
      </c>
    </row>
    <row r="6088" spans="35:36" x14ac:dyDescent="0.15">
      <c r="AI6088" s="5">
        <v>55140.541799999999</v>
      </c>
      <c r="AJ6088" s="5">
        <v>112500.9466</v>
      </c>
    </row>
    <row r="6089" spans="35:36" x14ac:dyDescent="0.15">
      <c r="AI6089" s="5">
        <v>55274.916299999997</v>
      </c>
      <c r="AJ6089" s="5">
        <v>112406.85649999999</v>
      </c>
    </row>
    <row r="6090" spans="35:36" x14ac:dyDescent="0.15">
      <c r="AI6090" s="5">
        <v>55409.292399999998</v>
      </c>
      <c r="AJ6090" s="5">
        <v>112312.7653</v>
      </c>
    </row>
    <row r="6091" spans="35:36" x14ac:dyDescent="0.15">
      <c r="AI6091" s="5">
        <v>55543.667000000001</v>
      </c>
      <c r="AJ6091" s="5">
        <v>112218.6753</v>
      </c>
    </row>
    <row r="6092" spans="35:36" x14ac:dyDescent="0.15">
      <c r="AI6092" s="5">
        <v>55678.043100000003</v>
      </c>
      <c r="AJ6092" s="5">
        <v>112124.58409999999</v>
      </c>
    </row>
    <row r="6093" spans="35:36" x14ac:dyDescent="0.15">
      <c r="AI6093" s="5">
        <v>55812.417600000001</v>
      </c>
      <c r="AJ6093" s="5">
        <v>112030.49400000001</v>
      </c>
    </row>
    <row r="6094" spans="35:36" x14ac:dyDescent="0.15">
      <c r="AI6094" s="5">
        <v>55946.793799999999</v>
      </c>
      <c r="AJ6094" s="5">
        <v>111936.4028</v>
      </c>
    </row>
    <row r="6095" spans="35:36" x14ac:dyDescent="0.15">
      <c r="AI6095" s="5">
        <v>56081.168299999998</v>
      </c>
      <c r="AJ6095" s="5">
        <v>111842.3128</v>
      </c>
    </row>
    <row r="6096" spans="35:36" x14ac:dyDescent="0.15">
      <c r="AI6096" s="5">
        <v>56215.544399999999</v>
      </c>
      <c r="AJ6096" s="5">
        <v>111748.2216</v>
      </c>
    </row>
    <row r="6097" spans="35:36" x14ac:dyDescent="0.15">
      <c r="AI6097" s="5">
        <v>56349.919000000002</v>
      </c>
      <c r="AJ6097" s="5">
        <v>111654.1315</v>
      </c>
    </row>
    <row r="6098" spans="35:36" x14ac:dyDescent="0.15">
      <c r="AI6098" s="5">
        <v>56484.295100000003</v>
      </c>
      <c r="AJ6098" s="5">
        <v>111560.0404</v>
      </c>
    </row>
    <row r="6099" spans="35:36" x14ac:dyDescent="0.15">
      <c r="AI6099" s="5">
        <v>56618.669600000001</v>
      </c>
      <c r="AJ6099" s="5">
        <v>111465.9503</v>
      </c>
    </row>
    <row r="6100" spans="35:36" x14ac:dyDescent="0.15">
      <c r="AI6100" s="5">
        <v>56753.045700000002</v>
      </c>
      <c r="AJ6100" s="5">
        <v>111371.8591</v>
      </c>
    </row>
    <row r="6101" spans="35:36" x14ac:dyDescent="0.15">
      <c r="AI6101" s="5">
        <v>56887.420299999998</v>
      </c>
      <c r="AJ6101" s="5">
        <v>111277.7691</v>
      </c>
    </row>
    <row r="6102" spans="35:36" x14ac:dyDescent="0.15">
      <c r="AI6102" s="5">
        <v>57021.796399999999</v>
      </c>
      <c r="AJ6102" s="5">
        <v>111183.6779</v>
      </c>
    </row>
    <row r="6103" spans="35:36" x14ac:dyDescent="0.15">
      <c r="AI6103" s="5">
        <v>57156.170899999997</v>
      </c>
      <c r="AJ6103" s="5">
        <v>111089.58779999999</v>
      </c>
    </row>
    <row r="6104" spans="35:36" x14ac:dyDescent="0.15">
      <c r="AI6104" s="5">
        <v>57290.547100000003</v>
      </c>
      <c r="AJ6104" s="5">
        <v>110995.4966</v>
      </c>
    </row>
    <row r="6105" spans="35:36" x14ac:dyDescent="0.15">
      <c r="AI6105" s="5">
        <v>57424.921600000001</v>
      </c>
      <c r="AJ6105" s="5">
        <v>110901.4066</v>
      </c>
    </row>
    <row r="6106" spans="35:36" x14ac:dyDescent="0.15">
      <c r="AI6106" s="5">
        <v>57559.2978</v>
      </c>
      <c r="AJ6106" s="5">
        <v>110807.31540000001</v>
      </c>
    </row>
    <row r="6107" spans="35:36" x14ac:dyDescent="0.15">
      <c r="AI6107" s="5">
        <v>57693.672299999998</v>
      </c>
      <c r="AJ6107" s="5">
        <v>110713.22530000001</v>
      </c>
    </row>
    <row r="6108" spans="35:36" x14ac:dyDescent="0.15">
      <c r="AI6108" s="5">
        <v>57828.048499999997</v>
      </c>
      <c r="AJ6108" s="5">
        <v>110619.1341</v>
      </c>
    </row>
    <row r="6109" spans="35:36" x14ac:dyDescent="0.15">
      <c r="AI6109" s="5">
        <v>57962.423000000003</v>
      </c>
      <c r="AJ6109" s="5">
        <v>110525.0441</v>
      </c>
    </row>
    <row r="6110" spans="35:36" x14ac:dyDescent="0.15">
      <c r="AI6110" s="5">
        <v>58096.799099999997</v>
      </c>
      <c r="AJ6110" s="5">
        <v>110430.9529</v>
      </c>
    </row>
    <row r="6111" spans="35:36" x14ac:dyDescent="0.15">
      <c r="AI6111" s="5">
        <v>58231.173699999999</v>
      </c>
      <c r="AJ6111" s="5">
        <v>110336.8628</v>
      </c>
    </row>
    <row r="6112" spans="35:36" x14ac:dyDescent="0.15">
      <c r="AI6112" s="5">
        <v>58365.549700000003</v>
      </c>
      <c r="AJ6112" s="5">
        <v>110242.7717</v>
      </c>
    </row>
    <row r="6113" spans="35:36" x14ac:dyDescent="0.15">
      <c r="AI6113" s="5">
        <v>58499.924299999999</v>
      </c>
      <c r="AJ6113" s="5">
        <v>110148.6816</v>
      </c>
    </row>
    <row r="6114" spans="35:36" x14ac:dyDescent="0.15">
      <c r="AI6114" s="5">
        <v>58634.3004</v>
      </c>
      <c r="AJ6114" s="5">
        <v>110054.5904</v>
      </c>
    </row>
    <row r="6115" spans="35:36" x14ac:dyDescent="0.15">
      <c r="AI6115" s="5">
        <v>58768.674899999998</v>
      </c>
      <c r="AJ6115" s="5">
        <v>109960.5004</v>
      </c>
    </row>
    <row r="6116" spans="35:36" x14ac:dyDescent="0.15">
      <c r="AI6116" s="5">
        <v>58903.051099999997</v>
      </c>
      <c r="AJ6116" s="5">
        <v>109866.40919999999</v>
      </c>
    </row>
    <row r="6117" spans="35:36" x14ac:dyDescent="0.15">
      <c r="AI6117" s="5">
        <v>59037.425600000002</v>
      </c>
      <c r="AJ6117" s="5">
        <v>109772.31909999999</v>
      </c>
    </row>
    <row r="6118" spans="35:36" x14ac:dyDescent="0.15">
      <c r="AI6118" s="5">
        <v>59171.801800000001</v>
      </c>
      <c r="AJ6118" s="5">
        <v>109678.2279</v>
      </c>
    </row>
    <row r="6119" spans="35:36" x14ac:dyDescent="0.15">
      <c r="AI6119" s="5">
        <v>59306.176299999999</v>
      </c>
      <c r="AJ6119" s="5">
        <v>109584.1379</v>
      </c>
    </row>
    <row r="6120" spans="35:36" x14ac:dyDescent="0.15">
      <c r="AI6120" s="5">
        <v>59440.552499999998</v>
      </c>
      <c r="AJ6120" s="5">
        <v>109490.04670000001</v>
      </c>
    </row>
    <row r="6121" spans="35:36" x14ac:dyDescent="0.15">
      <c r="AI6121" s="5">
        <v>59574.927000000003</v>
      </c>
      <c r="AJ6121" s="5">
        <v>109395.9566</v>
      </c>
    </row>
    <row r="6122" spans="35:36" x14ac:dyDescent="0.15">
      <c r="AI6122" s="5">
        <v>38168.964200000002</v>
      </c>
      <c r="AJ6122" s="5">
        <v>124584.8314</v>
      </c>
    </row>
    <row r="6123" spans="35:36" x14ac:dyDescent="0.15">
      <c r="AI6123" s="5">
        <v>38303.339599999999</v>
      </c>
      <c r="AJ6123" s="5">
        <v>124490.7408</v>
      </c>
    </row>
    <row r="6124" spans="35:36" x14ac:dyDescent="0.15">
      <c r="AI6124" s="5">
        <v>38437.714899999999</v>
      </c>
      <c r="AJ6124" s="5">
        <v>124396.6501</v>
      </c>
    </row>
    <row r="6125" spans="35:36" x14ac:dyDescent="0.15">
      <c r="AI6125" s="5">
        <v>38572.090300000003</v>
      </c>
      <c r="AJ6125" s="5">
        <v>124302.5595</v>
      </c>
    </row>
    <row r="6126" spans="35:36" x14ac:dyDescent="0.15">
      <c r="AI6126" s="5">
        <v>38706.465600000003</v>
      </c>
      <c r="AJ6126" s="5">
        <v>124208.46890000001</v>
      </c>
    </row>
    <row r="6127" spans="35:36" x14ac:dyDescent="0.15">
      <c r="AI6127" s="5">
        <v>38840.840900000003</v>
      </c>
      <c r="AJ6127" s="5">
        <v>124114.37820000001</v>
      </c>
    </row>
    <row r="6128" spans="35:36" x14ac:dyDescent="0.15">
      <c r="AI6128" s="5">
        <v>38975.2163</v>
      </c>
      <c r="AJ6128" s="5">
        <v>124020.2876</v>
      </c>
    </row>
    <row r="6129" spans="35:36" x14ac:dyDescent="0.15">
      <c r="AI6129" s="5">
        <v>39109.5916</v>
      </c>
      <c r="AJ6129" s="5">
        <v>123926.197</v>
      </c>
    </row>
    <row r="6130" spans="35:36" x14ac:dyDescent="0.15">
      <c r="AI6130" s="5">
        <v>39243.966999999997</v>
      </c>
      <c r="AJ6130" s="5">
        <v>123832.1064</v>
      </c>
    </row>
    <row r="6131" spans="35:36" x14ac:dyDescent="0.15">
      <c r="AI6131" s="5">
        <v>39378.342299999997</v>
      </c>
      <c r="AJ6131" s="5">
        <v>123738.0157</v>
      </c>
    </row>
    <row r="6132" spans="35:36" x14ac:dyDescent="0.15">
      <c r="AI6132" s="5">
        <v>39512.717600000004</v>
      </c>
      <c r="AJ6132" s="5">
        <v>123643.9252</v>
      </c>
    </row>
    <row r="6133" spans="35:36" x14ac:dyDescent="0.15">
      <c r="AI6133" s="5">
        <v>39647.092900000003</v>
      </c>
      <c r="AJ6133" s="5">
        <v>123549.8346</v>
      </c>
    </row>
    <row r="6134" spans="35:36" x14ac:dyDescent="0.15">
      <c r="AI6134" s="5">
        <v>39781.468200000003</v>
      </c>
      <c r="AJ6134" s="5">
        <v>123455.7439</v>
      </c>
    </row>
    <row r="6135" spans="35:36" x14ac:dyDescent="0.15">
      <c r="AI6135" s="5">
        <v>39915.8436</v>
      </c>
      <c r="AJ6135" s="5">
        <v>123361.65330000001</v>
      </c>
    </row>
    <row r="6136" spans="35:36" x14ac:dyDescent="0.15">
      <c r="AI6136" s="5">
        <v>40050.2189</v>
      </c>
      <c r="AJ6136" s="5">
        <v>123267.56269999999</v>
      </c>
    </row>
    <row r="6137" spans="35:36" x14ac:dyDescent="0.15">
      <c r="AI6137" s="5">
        <v>40184.594299999997</v>
      </c>
      <c r="AJ6137" s="5">
        <v>123173.47199999999</v>
      </c>
    </row>
    <row r="6138" spans="35:36" x14ac:dyDescent="0.15">
      <c r="AI6138" s="5">
        <v>40318.969599999997</v>
      </c>
      <c r="AJ6138" s="5">
        <v>123079.3814</v>
      </c>
    </row>
    <row r="6139" spans="35:36" x14ac:dyDescent="0.15">
      <c r="AI6139" s="5">
        <v>40453.344899999996</v>
      </c>
      <c r="AJ6139" s="5">
        <v>122985.2908</v>
      </c>
    </row>
    <row r="6140" spans="35:36" x14ac:dyDescent="0.15">
      <c r="AI6140" s="5">
        <v>40587.720300000001</v>
      </c>
      <c r="AJ6140" s="5">
        <v>122891.20020000001</v>
      </c>
    </row>
    <row r="6141" spans="35:36" x14ac:dyDescent="0.15">
      <c r="AI6141" s="5">
        <v>40722.095600000001</v>
      </c>
      <c r="AJ6141" s="5">
        <v>122797.10950000001</v>
      </c>
    </row>
    <row r="6142" spans="35:36" x14ac:dyDescent="0.15">
      <c r="AI6142" s="5">
        <v>40856.470999999998</v>
      </c>
      <c r="AJ6142" s="5">
        <v>122703.0189</v>
      </c>
    </row>
    <row r="6143" spans="35:36" x14ac:dyDescent="0.15">
      <c r="AI6143" s="5">
        <v>40990.846299999997</v>
      </c>
      <c r="AJ6143" s="5">
        <v>122608.9283</v>
      </c>
    </row>
    <row r="6144" spans="35:36" x14ac:dyDescent="0.15">
      <c r="AI6144" s="5">
        <v>41125.221599999997</v>
      </c>
      <c r="AJ6144" s="5">
        <v>122514.8377</v>
      </c>
    </row>
    <row r="6145" spans="35:36" x14ac:dyDescent="0.15">
      <c r="AI6145" s="5">
        <v>41259.596899999997</v>
      </c>
      <c r="AJ6145" s="5">
        <v>122420.74709999999</v>
      </c>
    </row>
    <row r="6146" spans="35:36" x14ac:dyDescent="0.15">
      <c r="AI6146" s="5">
        <v>41393.972199999997</v>
      </c>
      <c r="AJ6146" s="5">
        <v>122326.6565</v>
      </c>
    </row>
    <row r="6147" spans="35:36" x14ac:dyDescent="0.15">
      <c r="AI6147" s="5">
        <v>41528.347600000001</v>
      </c>
      <c r="AJ6147" s="5">
        <v>122232.5658</v>
      </c>
    </row>
    <row r="6148" spans="35:36" x14ac:dyDescent="0.15">
      <c r="AI6148" s="5">
        <v>41662.722900000001</v>
      </c>
      <c r="AJ6148" s="5">
        <v>122138.4752</v>
      </c>
    </row>
    <row r="6149" spans="35:36" x14ac:dyDescent="0.15">
      <c r="AI6149" s="5">
        <v>41797.098299999998</v>
      </c>
      <c r="AJ6149" s="5">
        <v>122044.3846</v>
      </c>
    </row>
    <row r="6150" spans="35:36" x14ac:dyDescent="0.15">
      <c r="AI6150" s="5">
        <v>41931.473599999998</v>
      </c>
      <c r="AJ6150" s="5">
        <v>121950.29399999999</v>
      </c>
    </row>
    <row r="6151" spans="35:36" x14ac:dyDescent="0.15">
      <c r="AI6151" s="5">
        <v>42065.848899999997</v>
      </c>
      <c r="AJ6151" s="5">
        <v>121856.20329999999</v>
      </c>
    </row>
    <row r="6152" spans="35:36" x14ac:dyDescent="0.15">
      <c r="AI6152" s="5">
        <v>42200.224300000002</v>
      </c>
      <c r="AJ6152" s="5">
        <v>121762.1127</v>
      </c>
    </row>
    <row r="6153" spans="35:36" x14ac:dyDescent="0.15">
      <c r="AI6153" s="5">
        <v>42334.599600000001</v>
      </c>
      <c r="AJ6153" s="5">
        <v>121668.0221</v>
      </c>
    </row>
    <row r="6154" spans="35:36" x14ac:dyDescent="0.15">
      <c r="AI6154" s="5">
        <v>42468.974999999999</v>
      </c>
      <c r="AJ6154" s="5">
        <v>121573.93150000001</v>
      </c>
    </row>
    <row r="6155" spans="35:36" x14ac:dyDescent="0.15">
      <c r="AI6155" s="5">
        <v>42603.350299999998</v>
      </c>
      <c r="AJ6155" s="5">
        <v>121479.84080000001</v>
      </c>
    </row>
    <row r="6156" spans="35:36" x14ac:dyDescent="0.15">
      <c r="AI6156" s="5">
        <v>42737.725599999998</v>
      </c>
      <c r="AJ6156" s="5">
        <v>121385.75019999999</v>
      </c>
    </row>
    <row r="6157" spans="35:36" x14ac:dyDescent="0.15">
      <c r="AI6157" s="5">
        <v>42872.101000000002</v>
      </c>
      <c r="AJ6157" s="5">
        <v>121291.6596</v>
      </c>
    </row>
    <row r="6158" spans="35:36" x14ac:dyDescent="0.15">
      <c r="AI6158" s="5">
        <v>43006.476199999997</v>
      </c>
      <c r="AJ6158" s="5">
        <v>121197.569</v>
      </c>
    </row>
    <row r="6159" spans="35:36" x14ac:dyDescent="0.15">
      <c r="AI6159" s="5">
        <v>43140.851600000002</v>
      </c>
      <c r="AJ6159" s="5">
        <v>121103.47840000001</v>
      </c>
    </row>
    <row r="6160" spans="35:36" x14ac:dyDescent="0.15">
      <c r="AI6160" s="5">
        <v>43275.226900000001</v>
      </c>
      <c r="AJ6160" s="5">
        <v>121009.3878</v>
      </c>
    </row>
    <row r="6161" spans="35:36" x14ac:dyDescent="0.15">
      <c r="AI6161" s="5">
        <v>43409.602200000001</v>
      </c>
      <c r="AJ6161" s="5">
        <v>120915.2971</v>
      </c>
    </row>
    <row r="6162" spans="35:36" x14ac:dyDescent="0.15">
      <c r="AI6162" s="5">
        <v>43543.977599999998</v>
      </c>
      <c r="AJ6162" s="5">
        <v>120821.2065</v>
      </c>
    </row>
    <row r="6163" spans="35:36" x14ac:dyDescent="0.15">
      <c r="AI6163" s="5">
        <v>43678.352899999998</v>
      </c>
      <c r="AJ6163" s="5">
        <v>120727.1159</v>
      </c>
    </row>
    <row r="6164" spans="35:36" x14ac:dyDescent="0.15">
      <c r="AI6164" s="5">
        <v>43812.728300000002</v>
      </c>
      <c r="AJ6164" s="5">
        <v>120633.02529999999</v>
      </c>
    </row>
    <row r="6165" spans="35:36" x14ac:dyDescent="0.15">
      <c r="AI6165" s="5">
        <v>43947.103600000002</v>
      </c>
      <c r="AJ6165" s="5">
        <v>120538.93459999999</v>
      </c>
    </row>
    <row r="6166" spans="35:36" x14ac:dyDescent="0.15">
      <c r="AI6166" s="5">
        <v>44081.478900000002</v>
      </c>
      <c r="AJ6166" s="5">
        <v>120444.844</v>
      </c>
    </row>
    <row r="6167" spans="35:36" x14ac:dyDescent="0.15">
      <c r="AI6167" s="5">
        <v>44215.854299999999</v>
      </c>
      <c r="AJ6167" s="5">
        <v>120350.7534</v>
      </c>
    </row>
    <row r="6168" spans="35:36" x14ac:dyDescent="0.15">
      <c r="AI6168" s="5">
        <v>44350.229599999999</v>
      </c>
      <c r="AJ6168" s="5">
        <v>120256.66280000001</v>
      </c>
    </row>
    <row r="6169" spans="35:36" x14ac:dyDescent="0.15">
      <c r="AI6169" s="5">
        <v>44484.605000000003</v>
      </c>
      <c r="AJ6169" s="5">
        <v>120162.5721</v>
      </c>
    </row>
    <row r="6170" spans="35:36" x14ac:dyDescent="0.15">
      <c r="AI6170" s="5">
        <v>44618.980300000003</v>
      </c>
      <c r="AJ6170" s="5">
        <v>120068.48149999999</v>
      </c>
    </row>
    <row r="6171" spans="35:36" x14ac:dyDescent="0.15">
      <c r="AI6171" s="5">
        <v>44753.355600000003</v>
      </c>
      <c r="AJ6171" s="5">
        <v>119974.3909</v>
      </c>
    </row>
    <row r="6172" spans="35:36" x14ac:dyDescent="0.15">
      <c r="AI6172" s="5">
        <v>44887.730900000002</v>
      </c>
      <c r="AJ6172" s="5">
        <v>119880.3003</v>
      </c>
    </row>
    <row r="6173" spans="35:36" x14ac:dyDescent="0.15">
      <c r="AI6173" s="5">
        <v>45022.106200000002</v>
      </c>
      <c r="AJ6173" s="5">
        <v>119786.20970000001</v>
      </c>
    </row>
    <row r="6174" spans="35:36" x14ac:dyDescent="0.15">
      <c r="AI6174" s="5">
        <v>45156.481599999999</v>
      </c>
      <c r="AJ6174" s="5">
        <v>119692.1191</v>
      </c>
    </row>
    <row r="6175" spans="35:36" x14ac:dyDescent="0.15">
      <c r="AI6175" s="5">
        <v>45290.856899999999</v>
      </c>
      <c r="AJ6175" s="5">
        <v>119598.0284</v>
      </c>
    </row>
    <row r="6176" spans="35:36" x14ac:dyDescent="0.15">
      <c r="AI6176" s="5">
        <v>45425.232300000003</v>
      </c>
      <c r="AJ6176" s="5">
        <v>119503.9378</v>
      </c>
    </row>
    <row r="6177" spans="35:36" x14ac:dyDescent="0.15">
      <c r="AI6177" s="5">
        <v>45559.607600000003</v>
      </c>
      <c r="AJ6177" s="5">
        <v>119409.8472</v>
      </c>
    </row>
    <row r="6178" spans="35:36" x14ac:dyDescent="0.15">
      <c r="AI6178" s="5">
        <v>45693.982900000003</v>
      </c>
      <c r="AJ6178" s="5">
        <v>119315.75659999999</v>
      </c>
    </row>
    <row r="6179" spans="35:36" x14ac:dyDescent="0.15">
      <c r="AI6179" s="5">
        <v>45828.3583</v>
      </c>
      <c r="AJ6179" s="5">
        <v>119221.66590000001</v>
      </c>
    </row>
    <row r="6180" spans="35:36" x14ac:dyDescent="0.15">
      <c r="AI6180" s="5">
        <v>45962.7336</v>
      </c>
      <c r="AJ6180" s="5">
        <v>119127.5753</v>
      </c>
    </row>
    <row r="6181" spans="35:36" x14ac:dyDescent="0.15">
      <c r="AI6181" s="5">
        <v>46097.108999999997</v>
      </c>
      <c r="AJ6181" s="5">
        <v>119033.4847</v>
      </c>
    </row>
    <row r="6182" spans="35:36" x14ac:dyDescent="0.15">
      <c r="AI6182" s="5">
        <v>46231.484299999996</v>
      </c>
      <c r="AJ6182" s="5">
        <v>118939.3941</v>
      </c>
    </row>
    <row r="6183" spans="35:36" x14ac:dyDescent="0.15">
      <c r="AI6183" s="5">
        <v>46365.859600000003</v>
      </c>
      <c r="AJ6183" s="5">
        <v>118845.30349999999</v>
      </c>
    </row>
    <row r="6184" spans="35:36" x14ac:dyDescent="0.15">
      <c r="AI6184" s="5">
        <v>46500.234900000003</v>
      </c>
      <c r="AJ6184" s="5">
        <v>118751.2129</v>
      </c>
    </row>
    <row r="6185" spans="35:36" x14ac:dyDescent="0.15">
      <c r="AI6185" s="5">
        <v>46634.610200000003</v>
      </c>
      <c r="AJ6185" s="5">
        <v>118657.1222</v>
      </c>
    </row>
    <row r="6186" spans="35:36" x14ac:dyDescent="0.15">
      <c r="AI6186" s="5">
        <v>46768.9856</v>
      </c>
      <c r="AJ6186" s="5">
        <v>118563.0316</v>
      </c>
    </row>
    <row r="6187" spans="35:36" x14ac:dyDescent="0.15">
      <c r="AI6187" s="5">
        <v>46903.3609</v>
      </c>
      <c r="AJ6187" s="5">
        <v>118468.94100000001</v>
      </c>
    </row>
    <row r="6188" spans="35:36" x14ac:dyDescent="0.15">
      <c r="AI6188" s="5">
        <v>47037.736299999997</v>
      </c>
      <c r="AJ6188" s="5">
        <v>118374.8504</v>
      </c>
    </row>
    <row r="6189" spans="35:36" x14ac:dyDescent="0.15">
      <c r="AI6189" s="5">
        <v>47172.111599999997</v>
      </c>
      <c r="AJ6189" s="5">
        <v>118280.7597</v>
      </c>
    </row>
    <row r="6190" spans="35:36" x14ac:dyDescent="0.15">
      <c r="AI6190" s="5">
        <v>47306.486900000004</v>
      </c>
      <c r="AJ6190" s="5">
        <v>118186.6691</v>
      </c>
    </row>
    <row r="6191" spans="35:36" x14ac:dyDescent="0.15">
      <c r="AI6191" s="5">
        <v>47440.862300000001</v>
      </c>
      <c r="AJ6191" s="5">
        <v>118092.5785</v>
      </c>
    </row>
    <row r="6192" spans="35:36" x14ac:dyDescent="0.15">
      <c r="AI6192" s="5">
        <v>47575.2376</v>
      </c>
      <c r="AJ6192" s="5">
        <v>117998.48789999999</v>
      </c>
    </row>
    <row r="6193" spans="35:36" x14ac:dyDescent="0.15">
      <c r="AI6193" s="5">
        <v>47709.612999999998</v>
      </c>
      <c r="AJ6193" s="5">
        <v>117904.39720000001</v>
      </c>
    </row>
    <row r="6194" spans="35:36" x14ac:dyDescent="0.15">
      <c r="AI6194" s="5">
        <v>47843.988299999997</v>
      </c>
      <c r="AJ6194" s="5">
        <v>117810.3066</v>
      </c>
    </row>
    <row r="6195" spans="35:36" x14ac:dyDescent="0.15">
      <c r="AI6195" s="5">
        <v>47978.363599999997</v>
      </c>
      <c r="AJ6195" s="5">
        <v>117716.216</v>
      </c>
    </row>
    <row r="6196" spans="35:36" x14ac:dyDescent="0.15">
      <c r="AI6196" s="5">
        <v>48112.738899999997</v>
      </c>
      <c r="AJ6196" s="5">
        <v>117622.1254</v>
      </c>
    </row>
    <row r="6197" spans="35:36" x14ac:dyDescent="0.15">
      <c r="AI6197" s="5">
        <v>48247.114200000004</v>
      </c>
      <c r="AJ6197" s="5">
        <v>117528.03479999999</v>
      </c>
    </row>
    <row r="6198" spans="35:36" x14ac:dyDescent="0.15">
      <c r="AI6198" s="5">
        <v>48381.489600000001</v>
      </c>
      <c r="AJ6198" s="5">
        <v>117433.9442</v>
      </c>
    </row>
    <row r="6199" spans="35:36" x14ac:dyDescent="0.15">
      <c r="AI6199" s="5">
        <v>48515.8649</v>
      </c>
      <c r="AJ6199" s="5">
        <v>117339.8535</v>
      </c>
    </row>
    <row r="6200" spans="35:36" x14ac:dyDescent="0.15">
      <c r="AI6200" s="5">
        <v>48650.2402</v>
      </c>
      <c r="AJ6200" s="5">
        <v>117245.7629</v>
      </c>
    </row>
    <row r="6201" spans="35:36" x14ac:dyDescent="0.15">
      <c r="AI6201" s="5">
        <v>48784.615599999997</v>
      </c>
      <c r="AJ6201" s="5">
        <v>117151.67230000001</v>
      </c>
    </row>
    <row r="6202" spans="35:36" x14ac:dyDescent="0.15">
      <c r="AI6202" s="5">
        <v>48918.990899999997</v>
      </c>
      <c r="AJ6202" s="5">
        <v>117057.5817</v>
      </c>
    </row>
    <row r="6203" spans="35:36" x14ac:dyDescent="0.15">
      <c r="AI6203" s="5">
        <v>49053.366300000002</v>
      </c>
      <c r="AJ6203" s="5">
        <v>116963.49099999999</v>
      </c>
    </row>
    <row r="6204" spans="35:36" x14ac:dyDescent="0.15">
      <c r="AI6204" s="5">
        <v>49187.741600000001</v>
      </c>
      <c r="AJ6204" s="5">
        <v>116869.4004</v>
      </c>
    </row>
    <row r="6205" spans="35:36" x14ac:dyDescent="0.15">
      <c r="AI6205" s="5">
        <v>49322.116900000001</v>
      </c>
      <c r="AJ6205" s="5">
        <v>116775.3098</v>
      </c>
    </row>
    <row r="6206" spans="35:36" x14ac:dyDescent="0.15">
      <c r="AI6206" s="5">
        <v>49456.492299999998</v>
      </c>
      <c r="AJ6206" s="5">
        <v>116681.21920000001</v>
      </c>
    </row>
    <row r="6207" spans="35:36" x14ac:dyDescent="0.15">
      <c r="AI6207" s="5">
        <v>49590.867599999998</v>
      </c>
      <c r="AJ6207" s="5">
        <v>116587.12850000001</v>
      </c>
    </row>
    <row r="6208" spans="35:36" x14ac:dyDescent="0.15">
      <c r="AI6208" s="5">
        <v>49725.243000000002</v>
      </c>
      <c r="AJ6208" s="5">
        <v>116493.0379</v>
      </c>
    </row>
    <row r="6209" spans="35:36" x14ac:dyDescent="0.15">
      <c r="AI6209" s="5">
        <v>49859.618199999997</v>
      </c>
      <c r="AJ6209" s="5">
        <v>116398.9473</v>
      </c>
    </row>
    <row r="6210" spans="35:36" x14ac:dyDescent="0.15">
      <c r="AI6210" s="5">
        <v>49993.993600000002</v>
      </c>
      <c r="AJ6210" s="5">
        <v>116304.8567</v>
      </c>
    </row>
    <row r="6211" spans="35:36" x14ac:dyDescent="0.15">
      <c r="AI6211" s="5">
        <v>50128.368900000001</v>
      </c>
      <c r="AJ6211" s="5">
        <v>116210.76609999999</v>
      </c>
    </row>
    <row r="6212" spans="35:36" x14ac:dyDescent="0.15">
      <c r="AI6212" s="5">
        <v>50262.744200000001</v>
      </c>
      <c r="AJ6212" s="5">
        <v>116116.6755</v>
      </c>
    </row>
    <row r="6213" spans="35:36" x14ac:dyDescent="0.15">
      <c r="AI6213" s="5">
        <v>50397.119599999998</v>
      </c>
      <c r="AJ6213" s="5">
        <v>116022.5848</v>
      </c>
    </row>
    <row r="6214" spans="35:36" x14ac:dyDescent="0.15">
      <c r="AI6214" s="5">
        <v>50531.494899999998</v>
      </c>
      <c r="AJ6214" s="5">
        <v>115928.4942</v>
      </c>
    </row>
    <row r="6215" spans="35:36" x14ac:dyDescent="0.15">
      <c r="AI6215" s="5">
        <v>50665.870300000002</v>
      </c>
      <c r="AJ6215" s="5">
        <v>115834.40360000001</v>
      </c>
    </row>
    <row r="6216" spans="35:36" x14ac:dyDescent="0.15">
      <c r="AI6216" s="5">
        <v>50800.245600000002</v>
      </c>
      <c r="AJ6216" s="5">
        <v>115740.31299999999</v>
      </c>
    </row>
    <row r="6217" spans="35:36" x14ac:dyDescent="0.15">
      <c r="AI6217" s="5">
        <v>50934.620900000002</v>
      </c>
      <c r="AJ6217" s="5">
        <v>115646.22229999999</v>
      </c>
    </row>
    <row r="6218" spans="35:36" x14ac:dyDescent="0.15">
      <c r="AI6218" s="5">
        <v>51068.996299999999</v>
      </c>
      <c r="AJ6218" s="5">
        <v>115552.1317</v>
      </c>
    </row>
    <row r="6219" spans="35:36" x14ac:dyDescent="0.15">
      <c r="AI6219" s="5">
        <v>51203.371599999999</v>
      </c>
      <c r="AJ6219" s="5">
        <v>115458.0411</v>
      </c>
    </row>
    <row r="6220" spans="35:36" x14ac:dyDescent="0.15">
      <c r="AI6220" s="5">
        <v>51337.747000000003</v>
      </c>
      <c r="AJ6220" s="5">
        <v>115363.95050000001</v>
      </c>
    </row>
    <row r="6221" spans="35:36" x14ac:dyDescent="0.15">
      <c r="AI6221" s="5">
        <v>51472.122300000003</v>
      </c>
      <c r="AJ6221" s="5">
        <v>115269.85980000001</v>
      </c>
    </row>
    <row r="6222" spans="35:36" x14ac:dyDescent="0.15">
      <c r="AI6222" s="5">
        <v>51606.497600000002</v>
      </c>
      <c r="AJ6222" s="5">
        <v>115175.7693</v>
      </c>
    </row>
    <row r="6223" spans="35:36" x14ac:dyDescent="0.15">
      <c r="AI6223" s="5">
        <v>51740.873699999996</v>
      </c>
      <c r="AJ6223" s="5">
        <v>115081.6781</v>
      </c>
    </row>
    <row r="6224" spans="35:36" x14ac:dyDescent="0.15">
      <c r="AI6224" s="5">
        <v>51875.248200000002</v>
      </c>
      <c r="AJ6224" s="5">
        <v>114987.588</v>
      </c>
    </row>
    <row r="6225" spans="35:36" x14ac:dyDescent="0.15">
      <c r="AI6225" s="5">
        <v>52009.624400000001</v>
      </c>
      <c r="AJ6225" s="5">
        <v>114893.49679999999</v>
      </c>
    </row>
    <row r="6226" spans="35:36" x14ac:dyDescent="0.15">
      <c r="AI6226" s="5">
        <v>52143.998899999999</v>
      </c>
      <c r="AJ6226" s="5">
        <v>114799.4068</v>
      </c>
    </row>
    <row r="6227" spans="35:36" x14ac:dyDescent="0.15">
      <c r="AI6227" s="5">
        <v>52278.375099999997</v>
      </c>
      <c r="AJ6227" s="5">
        <v>114705.3156</v>
      </c>
    </row>
    <row r="6228" spans="35:36" x14ac:dyDescent="0.15">
      <c r="AI6228" s="5">
        <v>52412.749600000003</v>
      </c>
      <c r="AJ6228" s="5">
        <v>114611.2255</v>
      </c>
    </row>
    <row r="6229" spans="35:36" x14ac:dyDescent="0.15">
      <c r="AI6229" s="5">
        <v>52547.125800000002</v>
      </c>
      <c r="AJ6229" s="5">
        <v>114517.13430000001</v>
      </c>
    </row>
    <row r="6230" spans="35:36" x14ac:dyDescent="0.15">
      <c r="AI6230" s="5">
        <v>52681.5003</v>
      </c>
      <c r="AJ6230" s="5">
        <v>114423.04429999999</v>
      </c>
    </row>
    <row r="6231" spans="35:36" x14ac:dyDescent="0.15">
      <c r="AI6231" s="5">
        <v>52815.876400000001</v>
      </c>
      <c r="AJ6231" s="5">
        <v>114328.9531</v>
      </c>
    </row>
    <row r="6232" spans="35:36" x14ac:dyDescent="0.15">
      <c r="AI6232" s="5">
        <v>52950.250999999997</v>
      </c>
      <c r="AJ6232" s="5">
        <v>114234.863</v>
      </c>
    </row>
    <row r="6233" spans="35:36" x14ac:dyDescent="0.15">
      <c r="AI6233" s="5">
        <v>53084.627</v>
      </c>
      <c r="AJ6233" s="5">
        <v>114140.77190000001</v>
      </c>
    </row>
    <row r="6234" spans="35:36" x14ac:dyDescent="0.15">
      <c r="AI6234" s="5">
        <v>53219.001600000003</v>
      </c>
      <c r="AJ6234" s="5">
        <v>114046.6817</v>
      </c>
    </row>
    <row r="6235" spans="35:36" x14ac:dyDescent="0.15">
      <c r="AI6235" s="5">
        <v>53353.377699999997</v>
      </c>
      <c r="AJ6235" s="5">
        <v>113952.5906</v>
      </c>
    </row>
    <row r="6236" spans="35:36" x14ac:dyDescent="0.15">
      <c r="AI6236" s="5">
        <v>53487.752200000003</v>
      </c>
      <c r="AJ6236" s="5">
        <v>113858.5006</v>
      </c>
    </row>
    <row r="6237" spans="35:36" x14ac:dyDescent="0.15">
      <c r="AI6237" s="5">
        <v>53622.128400000001</v>
      </c>
      <c r="AJ6237" s="5">
        <v>113764.4094</v>
      </c>
    </row>
    <row r="6238" spans="35:36" x14ac:dyDescent="0.15">
      <c r="AI6238" s="5">
        <v>53756.502899999999</v>
      </c>
      <c r="AJ6238" s="5">
        <v>113670.3193</v>
      </c>
    </row>
    <row r="6239" spans="35:36" x14ac:dyDescent="0.15">
      <c r="AI6239" s="5">
        <v>53890.879099999998</v>
      </c>
      <c r="AJ6239" s="5">
        <v>113576.22809999999</v>
      </c>
    </row>
    <row r="6240" spans="35:36" x14ac:dyDescent="0.15">
      <c r="AI6240" s="5">
        <v>54025.253599999996</v>
      </c>
      <c r="AJ6240" s="5">
        <v>113482.1381</v>
      </c>
    </row>
    <row r="6241" spans="35:36" x14ac:dyDescent="0.15">
      <c r="AI6241" s="5">
        <v>54159.629699999998</v>
      </c>
      <c r="AJ6241" s="5">
        <v>113388.0469</v>
      </c>
    </row>
    <row r="6242" spans="35:36" x14ac:dyDescent="0.15">
      <c r="AI6242" s="5">
        <v>54294.004300000001</v>
      </c>
      <c r="AJ6242" s="5">
        <v>113293.9568</v>
      </c>
    </row>
    <row r="6243" spans="35:36" x14ac:dyDescent="0.15">
      <c r="AI6243" s="5">
        <v>54428.380400000002</v>
      </c>
      <c r="AJ6243" s="5">
        <v>113199.8656</v>
      </c>
    </row>
    <row r="6244" spans="35:36" x14ac:dyDescent="0.15">
      <c r="AI6244" s="5">
        <v>54562.7549</v>
      </c>
      <c r="AJ6244" s="5">
        <v>113105.7755</v>
      </c>
    </row>
    <row r="6245" spans="35:36" x14ac:dyDescent="0.15">
      <c r="AI6245" s="5">
        <v>54697.131000000001</v>
      </c>
      <c r="AJ6245" s="5">
        <v>113011.6844</v>
      </c>
    </row>
    <row r="6246" spans="35:36" x14ac:dyDescent="0.15">
      <c r="AI6246" s="5">
        <v>54831.505599999997</v>
      </c>
      <c r="AJ6246" s="5">
        <v>112917.5943</v>
      </c>
    </row>
    <row r="6247" spans="35:36" x14ac:dyDescent="0.15">
      <c r="AI6247" s="5">
        <v>54965.881699999998</v>
      </c>
      <c r="AJ6247" s="5">
        <v>112823.50320000001</v>
      </c>
    </row>
    <row r="6248" spans="35:36" x14ac:dyDescent="0.15">
      <c r="AI6248" s="5">
        <v>55100.256200000003</v>
      </c>
      <c r="AJ6248" s="5">
        <v>112729.41310000001</v>
      </c>
    </row>
    <row r="6249" spans="35:36" x14ac:dyDescent="0.15">
      <c r="AI6249" s="5">
        <v>55234.632400000002</v>
      </c>
      <c r="AJ6249" s="5">
        <v>112635.3219</v>
      </c>
    </row>
    <row r="6250" spans="35:36" x14ac:dyDescent="0.15">
      <c r="AI6250" s="5">
        <v>55369.0069</v>
      </c>
      <c r="AJ6250" s="5">
        <v>112541.2319</v>
      </c>
    </row>
    <row r="6251" spans="35:36" x14ac:dyDescent="0.15">
      <c r="AI6251" s="5">
        <v>55503.383099999999</v>
      </c>
      <c r="AJ6251" s="5">
        <v>112447.1407</v>
      </c>
    </row>
    <row r="6252" spans="35:36" x14ac:dyDescent="0.15">
      <c r="AI6252" s="5">
        <v>55637.757599999997</v>
      </c>
      <c r="AJ6252" s="5">
        <v>112353.0506</v>
      </c>
    </row>
    <row r="6253" spans="35:36" x14ac:dyDescent="0.15">
      <c r="AI6253" s="5">
        <v>55772.133699999998</v>
      </c>
      <c r="AJ6253" s="5">
        <v>112258.95940000001</v>
      </c>
    </row>
    <row r="6254" spans="35:36" x14ac:dyDescent="0.15">
      <c r="AI6254" s="5">
        <v>55906.508300000001</v>
      </c>
      <c r="AJ6254" s="5">
        <v>112164.86930000001</v>
      </c>
    </row>
    <row r="6255" spans="35:36" x14ac:dyDescent="0.15">
      <c r="AI6255" s="5">
        <v>56040.884400000003</v>
      </c>
      <c r="AJ6255" s="5">
        <v>112070.7781</v>
      </c>
    </row>
    <row r="6256" spans="35:36" x14ac:dyDescent="0.15">
      <c r="AI6256" s="5">
        <v>56175.258900000001</v>
      </c>
      <c r="AJ6256" s="5">
        <v>111976.6881</v>
      </c>
    </row>
    <row r="6257" spans="35:36" x14ac:dyDescent="0.15">
      <c r="AI6257" s="5">
        <v>56309.635000000002</v>
      </c>
      <c r="AJ6257" s="5">
        <v>111882.59699999999</v>
      </c>
    </row>
    <row r="6258" spans="35:36" x14ac:dyDescent="0.15">
      <c r="AI6258" s="5">
        <v>56444.009599999998</v>
      </c>
      <c r="AJ6258" s="5">
        <v>111788.5068</v>
      </c>
    </row>
    <row r="6259" spans="35:36" x14ac:dyDescent="0.15">
      <c r="AI6259" s="5">
        <v>56578.385699999999</v>
      </c>
      <c r="AJ6259" s="5">
        <v>111694.4157</v>
      </c>
    </row>
    <row r="6260" spans="35:36" x14ac:dyDescent="0.15">
      <c r="AI6260" s="5">
        <v>56712.760199999997</v>
      </c>
      <c r="AJ6260" s="5">
        <v>111600.3257</v>
      </c>
    </row>
    <row r="6261" spans="35:36" x14ac:dyDescent="0.15">
      <c r="AI6261" s="5">
        <v>56847.136400000003</v>
      </c>
      <c r="AJ6261" s="5">
        <v>111506.23450000001</v>
      </c>
    </row>
    <row r="6262" spans="35:36" x14ac:dyDescent="0.15">
      <c r="AI6262" s="5">
        <v>56981.510900000001</v>
      </c>
      <c r="AJ6262" s="5">
        <v>111412.1444</v>
      </c>
    </row>
    <row r="6263" spans="35:36" x14ac:dyDescent="0.15">
      <c r="AI6263" s="5">
        <v>57115.8871</v>
      </c>
      <c r="AJ6263" s="5">
        <v>111318.05319999999</v>
      </c>
    </row>
    <row r="6264" spans="35:36" x14ac:dyDescent="0.15">
      <c r="AI6264" s="5">
        <v>57250.261599999998</v>
      </c>
      <c r="AJ6264" s="5">
        <v>111223.96309999999</v>
      </c>
    </row>
    <row r="6265" spans="35:36" x14ac:dyDescent="0.15">
      <c r="AI6265" s="5">
        <v>57384.637699999999</v>
      </c>
      <c r="AJ6265" s="5">
        <v>111129.8719</v>
      </c>
    </row>
    <row r="6266" spans="35:36" x14ac:dyDescent="0.15">
      <c r="AI6266" s="5">
        <v>57519.012300000002</v>
      </c>
      <c r="AJ6266" s="5">
        <v>111035.7819</v>
      </c>
    </row>
    <row r="6267" spans="35:36" x14ac:dyDescent="0.15">
      <c r="AI6267" s="5">
        <v>57653.388400000003</v>
      </c>
      <c r="AJ6267" s="5">
        <v>110941.69070000001</v>
      </c>
    </row>
    <row r="6268" spans="35:36" x14ac:dyDescent="0.15">
      <c r="AI6268" s="5">
        <v>57787.762900000002</v>
      </c>
      <c r="AJ6268" s="5">
        <v>110847.60060000001</v>
      </c>
    </row>
    <row r="6269" spans="35:36" x14ac:dyDescent="0.15">
      <c r="AI6269" s="5">
        <v>57922.1391</v>
      </c>
      <c r="AJ6269" s="5">
        <v>110753.5094</v>
      </c>
    </row>
    <row r="6270" spans="35:36" x14ac:dyDescent="0.15">
      <c r="AI6270" s="5">
        <v>58056.513599999998</v>
      </c>
      <c r="AJ6270" s="5">
        <v>110659.4194</v>
      </c>
    </row>
    <row r="6271" spans="35:36" x14ac:dyDescent="0.15">
      <c r="AI6271" s="5">
        <v>58190.8897</v>
      </c>
      <c r="AJ6271" s="5">
        <v>110565.32829999999</v>
      </c>
    </row>
    <row r="6272" spans="35:36" x14ac:dyDescent="0.15">
      <c r="AI6272" s="5">
        <v>58325.264300000003</v>
      </c>
      <c r="AJ6272" s="5">
        <v>110471.2381</v>
      </c>
    </row>
    <row r="6273" spans="35:36" x14ac:dyDescent="0.15">
      <c r="AI6273" s="5">
        <v>58459.640399999997</v>
      </c>
      <c r="AJ6273" s="5">
        <v>110377.147</v>
      </c>
    </row>
    <row r="6274" spans="35:36" x14ac:dyDescent="0.15">
      <c r="AI6274" s="5">
        <v>58594.014900000002</v>
      </c>
      <c r="AJ6274" s="5">
        <v>110283.0569</v>
      </c>
    </row>
    <row r="6275" spans="35:36" x14ac:dyDescent="0.15">
      <c r="AI6275" s="5">
        <v>58728.391000000003</v>
      </c>
      <c r="AJ6275" s="5">
        <v>110188.9657</v>
      </c>
    </row>
    <row r="6276" spans="35:36" x14ac:dyDescent="0.15">
      <c r="AI6276" s="5">
        <v>58862.765599999999</v>
      </c>
      <c r="AJ6276" s="5">
        <v>110094.8757</v>
      </c>
    </row>
    <row r="6277" spans="35:36" x14ac:dyDescent="0.15">
      <c r="AI6277" s="5">
        <v>58997.1417</v>
      </c>
      <c r="AJ6277" s="5">
        <v>110000.78449999999</v>
      </c>
    </row>
    <row r="6278" spans="35:36" x14ac:dyDescent="0.15">
      <c r="AI6278" s="5">
        <v>59131.516199999998</v>
      </c>
      <c r="AJ6278" s="5">
        <v>109906.69439999999</v>
      </c>
    </row>
    <row r="6279" spans="35:36" x14ac:dyDescent="0.15">
      <c r="AI6279" s="5">
        <v>59265.892399999997</v>
      </c>
      <c r="AJ6279" s="5">
        <v>109812.6032</v>
      </c>
    </row>
    <row r="6280" spans="35:36" x14ac:dyDescent="0.15">
      <c r="AI6280" s="5">
        <v>59400.266900000002</v>
      </c>
      <c r="AJ6280" s="5">
        <v>109718.5132</v>
      </c>
    </row>
    <row r="6281" spans="35:36" x14ac:dyDescent="0.15">
      <c r="AI6281" s="5">
        <v>59534.643100000001</v>
      </c>
      <c r="AJ6281" s="5">
        <v>109624.42200000001</v>
      </c>
    </row>
    <row r="6282" spans="35:36" x14ac:dyDescent="0.15">
      <c r="AI6282" s="5">
        <v>59669.017599999999</v>
      </c>
      <c r="AJ6282" s="5">
        <v>109530.3319</v>
      </c>
    </row>
    <row r="6283" spans="35:36" x14ac:dyDescent="0.15">
      <c r="AI6283" s="5">
        <v>38263.054900000003</v>
      </c>
      <c r="AJ6283" s="5">
        <v>124719.2067</v>
      </c>
    </row>
    <row r="6284" spans="35:36" x14ac:dyDescent="0.15">
      <c r="AI6284" s="5">
        <v>38397.430200000003</v>
      </c>
      <c r="AJ6284" s="5">
        <v>124625.1161</v>
      </c>
    </row>
    <row r="6285" spans="35:36" x14ac:dyDescent="0.15">
      <c r="AI6285" s="5">
        <v>38531.8056</v>
      </c>
      <c r="AJ6285" s="5">
        <v>124531.0255</v>
      </c>
    </row>
    <row r="6286" spans="35:36" x14ac:dyDescent="0.15">
      <c r="AI6286" s="5">
        <v>38666.180899999999</v>
      </c>
      <c r="AJ6286" s="5">
        <v>124436.9348</v>
      </c>
    </row>
    <row r="6287" spans="35:36" x14ac:dyDescent="0.15">
      <c r="AI6287" s="5">
        <v>38800.556199999999</v>
      </c>
      <c r="AJ6287" s="5">
        <v>124342.84420000001</v>
      </c>
    </row>
    <row r="6288" spans="35:36" x14ac:dyDescent="0.15">
      <c r="AI6288" s="5">
        <v>38934.931600000004</v>
      </c>
      <c r="AJ6288" s="5">
        <v>124248.7536</v>
      </c>
    </row>
    <row r="6289" spans="35:36" x14ac:dyDescent="0.15">
      <c r="AI6289" s="5">
        <v>39069.306900000003</v>
      </c>
      <c r="AJ6289" s="5">
        <v>124154.663</v>
      </c>
    </row>
    <row r="6290" spans="35:36" x14ac:dyDescent="0.15">
      <c r="AI6290" s="5">
        <v>39203.682200000003</v>
      </c>
      <c r="AJ6290" s="5">
        <v>124060.5723</v>
      </c>
    </row>
    <row r="6291" spans="35:36" x14ac:dyDescent="0.15">
      <c r="AI6291" s="5">
        <v>39338.0576</v>
      </c>
      <c r="AJ6291" s="5">
        <v>123966.4817</v>
      </c>
    </row>
    <row r="6292" spans="35:36" x14ac:dyDescent="0.15">
      <c r="AI6292" s="5">
        <v>39472.4329</v>
      </c>
      <c r="AJ6292" s="5">
        <v>123872.39109999999</v>
      </c>
    </row>
    <row r="6293" spans="35:36" x14ac:dyDescent="0.15">
      <c r="AI6293" s="5">
        <v>39606.808199999999</v>
      </c>
      <c r="AJ6293" s="5">
        <v>123778.3005</v>
      </c>
    </row>
    <row r="6294" spans="35:36" x14ac:dyDescent="0.15">
      <c r="AI6294" s="5">
        <v>39741.183499999999</v>
      </c>
      <c r="AJ6294" s="5">
        <v>123684.2099</v>
      </c>
    </row>
    <row r="6295" spans="35:36" x14ac:dyDescent="0.15">
      <c r="AI6295" s="5">
        <v>39875.558900000004</v>
      </c>
      <c r="AJ6295" s="5">
        <v>123590.11930000001</v>
      </c>
    </row>
    <row r="6296" spans="35:36" x14ac:dyDescent="0.15">
      <c r="AI6296" s="5">
        <v>40009.934200000003</v>
      </c>
      <c r="AJ6296" s="5">
        <v>123496.02860000001</v>
      </c>
    </row>
    <row r="6297" spans="35:36" x14ac:dyDescent="0.15">
      <c r="AI6297" s="5">
        <v>40144.309500000003</v>
      </c>
      <c r="AJ6297" s="5">
        <v>123401.93799999999</v>
      </c>
    </row>
    <row r="6298" spans="35:36" x14ac:dyDescent="0.15">
      <c r="AI6298" s="5">
        <v>40278.6849</v>
      </c>
      <c r="AJ6298" s="5">
        <v>123307.8474</v>
      </c>
    </row>
    <row r="6299" spans="35:36" x14ac:dyDescent="0.15">
      <c r="AI6299" s="5">
        <v>40413.0602</v>
      </c>
      <c r="AJ6299" s="5">
        <v>123213.7568</v>
      </c>
    </row>
    <row r="6300" spans="35:36" x14ac:dyDescent="0.15">
      <c r="AI6300" s="5">
        <v>40547.435599999997</v>
      </c>
      <c r="AJ6300" s="5">
        <v>123119.6661</v>
      </c>
    </row>
    <row r="6301" spans="35:36" x14ac:dyDescent="0.15">
      <c r="AI6301" s="5">
        <v>40681.810899999997</v>
      </c>
      <c r="AJ6301" s="5">
        <v>123025.57550000001</v>
      </c>
    </row>
    <row r="6302" spans="35:36" x14ac:dyDescent="0.15">
      <c r="AI6302" s="5">
        <v>40816.186199999996</v>
      </c>
      <c r="AJ6302" s="5">
        <v>122931.4849</v>
      </c>
    </row>
    <row r="6303" spans="35:36" x14ac:dyDescent="0.15">
      <c r="AI6303" s="5">
        <v>40950.561600000001</v>
      </c>
      <c r="AJ6303" s="5">
        <v>122837.3943</v>
      </c>
    </row>
    <row r="6304" spans="35:36" x14ac:dyDescent="0.15">
      <c r="AI6304" s="5">
        <v>41084.936900000001</v>
      </c>
      <c r="AJ6304" s="5">
        <v>122743.3036</v>
      </c>
    </row>
    <row r="6305" spans="35:36" x14ac:dyDescent="0.15">
      <c r="AI6305" s="5">
        <v>41219.312299999998</v>
      </c>
      <c r="AJ6305" s="5">
        <v>122649.213</v>
      </c>
    </row>
    <row r="6306" spans="35:36" x14ac:dyDescent="0.15">
      <c r="AI6306" s="5">
        <v>41353.6875</v>
      </c>
      <c r="AJ6306" s="5">
        <v>122555.12239999999</v>
      </c>
    </row>
    <row r="6307" spans="35:36" x14ac:dyDescent="0.15">
      <c r="AI6307" s="5">
        <v>41488.062899999997</v>
      </c>
      <c r="AJ6307" s="5">
        <v>122461.0318</v>
      </c>
    </row>
    <row r="6308" spans="35:36" x14ac:dyDescent="0.15">
      <c r="AI6308" s="5">
        <v>41622.438199999997</v>
      </c>
      <c r="AJ6308" s="5">
        <v>122366.9412</v>
      </c>
    </row>
    <row r="6309" spans="35:36" x14ac:dyDescent="0.15">
      <c r="AI6309" s="5">
        <v>41756.813499999997</v>
      </c>
      <c r="AJ6309" s="5">
        <v>122272.85060000001</v>
      </c>
    </row>
    <row r="6310" spans="35:36" x14ac:dyDescent="0.15">
      <c r="AI6310" s="5">
        <v>41891.188900000001</v>
      </c>
      <c r="AJ6310" s="5">
        <v>122178.7599</v>
      </c>
    </row>
    <row r="6311" spans="35:36" x14ac:dyDescent="0.15">
      <c r="AI6311" s="5">
        <v>42025.564200000001</v>
      </c>
      <c r="AJ6311" s="5">
        <v>122084.66929999999</v>
      </c>
    </row>
    <row r="6312" spans="35:36" x14ac:dyDescent="0.15">
      <c r="AI6312" s="5">
        <v>42159.939599999998</v>
      </c>
      <c r="AJ6312" s="5">
        <v>121990.5787</v>
      </c>
    </row>
    <row r="6313" spans="35:36" x14ac:dyDescent="0.15">
      <c r="AI6313" s="5">
        <v>42294.314899999998</v>
      </c>
      <c r="AJ6313" s="5">
        <v>121896.4881</v>
      </c>
    </row>
    <row r="6314" spans="35:36" x14ac:dyDescent="0.15">
      <c r="AI6314" s="5">
        <v>42428.690199999997</v>
      </c>
      <c r="AJ6314" s="5">
        <v>121802.3974</v>
      </c>
    </row>
    <row r="6315" spans="35:36" x14ac:dyDescent="0.15">
      <c r="AI6315" s="5">
        <v>42563.065600000002</v>
      </c>
      <c r="AJ6315" s="5">
        <v>121708.30680000001</v>
      </c>
    </row>
    <row r="6316" spans="35:36" x14ac:dyDescent="0.15">
      <c r="AI6316" s="5">
        <v>42697.440900000001</v>
      </c>
      <c r="AJ6316" s="5">
        <v>121614.2162</v>
      </c>
    </row>
    <row r="6317" spans="35:36" x14ac:dyDescent="0.15">
      <c r="AI6317" s="5">
        <v>42831.816299999999</v>
      </c>
      <c r="AJ6317" s="5">
        <v>121520.1256</v>
      </c>
    </row>
    <row r="6318" spans="35:36" x14ac:dyDescent="0.15">
      <c r="AI6318" s="5">
        <v>42966.191599999998</v>
      </c>
      <c r="AJ6318" s="5">
        <v>121426.0349</v>
      </c>
    </row>
    <row r="6319" spans="35:36" x14ac:dyDescent="0.15">
      <c r="AI6319" s="5">
        <v>43100.566899999998</v>
      </c>
      <c r="AJ6319" s="5">
        <v>121331.94439999999</v>
      </c>
    </row>
    <row r="6320" spans="35:36" x14ac:dyDescent="0.15">
      <c r="AI6320" s="5">
        <v>43234.942199999998</v>
      </c>
      <c r="AJ6320" s="5">
        <v>121237.85370000001</v>
      </c>
    </row>
    <row r="6321" spans="35:36" x14ac:dyDescent="0.15">
      <c r="AI6321" s="5">
        <v>43369.317499999997</v>
      </c>
      <c r="AJ6321" s="5">
        <v>121143.7631</v>
      </c>
    </row>
    <row r="6322" spans="35:36" x14ac:dyDescent="0.15">
      <c r="AI6322" s="5">
        <v>43503.692900000002</v>
      </c>
      <c r="AJ6322" s="5">
        <v>121049.6725</v>
      </c>
    </row>
    <row r="6323" spans="35:36" x14ac:dyDescent="0.15">
      <c r="AI6323" s="5">
        <v>43638.068200000002</v>
      </c>
      <c r="AJ6323" s="5">
        <v>120955.5819</v>
      </c>
    </row>
    <row r="6324" spans="35:36" x14ac:dyDescent="0.15">
      <c r="AI6324" s="5">
        <v>43772.443599999999</v>
      </c>
      <c r="AJ6324" s="5">
        <v>120861.4912</v>
      </c>
    </row>
    <row r="6325" spans="35:36" x14ac:dyDescent="0.15">
      <c r="AI6325" s="5">
        <v>43906.818899999998</v>
      </c>
      <c r="AJ6325" s="5">
        <v>120767.40059999999</v>
      </c>
    </row>
    <row r="6326" spans="35:36" x14ac:dyDescent="0.15">
      <c r="AI6326" s="5">
        <v>44041.194199999998</v>
      </c>
      <c r="AJ6326" s="5">
        <v>120673.31</v>
      </c>
    </row>
    <row r="6327" spans="35:36" x14ac:dyDescent="0.15">
      <c r="AI6327" s="5">
        <v>44175.569600000003</v>
      </c>
      <c r="AJ6327" s="5">
        <v>120579.2194</v>
      </c>
    </row>
    <row r="6328" spans="35:36" x14ac:dyDescent="0.15">
      <c r="AI6328" s="5">
        <v>44309.944900000002</v>
      </c>
      <c r="AJ6328" s="5">
        <v>120485.1287</v>
      </c>
    </row>
    <row r="6329" spans="35:36" x14ac:dyDescent="0.15">
      <c r="AI6329" s="5">
        <v>44444.320200000002</v>
      </c>
      <c r="AJ6329" s="5">
        <v>120391.03810000001</v>
      </c>
    </row>
    <row r="6330" spans="35:36" x14ac:dyDescent="0.15">
      <c r="AI6330" s="5">
        <v>44578.695599999999</v>
      </c>
      <c r="AJ6330" s="5">
        <v>120296.94749999999</v>
      </c>
    </row>
    <row r="6331" spans="35:36" x14ac:dyDescent="0.15">
      <c r="AI6331" s="5">
        <v>44713.070899999999</v>
      </c>
      <c r="AJ6331" s="5">
        <v>120202.8569</v>
      </c>
    </row>
    <row r="6332" spans="35:36" x14ac:dyDescent="0.15">
      <c r="AI6332" s="5">
        <v>44847.446199999998</v>
      </c>
      <c r="AJ6332" s="5">
        <v>120108.7663</v>
      </c>
    </row>
    <row r="6333" spans="35:36" x14ac:dyDescent="0.15">
      <c r="AI6333" s="5">
        <v>44981.821499999998</v>
      </c>
      <c r="AJ6333" s="5">
        <v>120014.67570000001</v>
      </c>
    </row>
    <row r="6334" spans="35:36" x14ac:dyDescent="0.15">
      <c r="AI6334" s="5">
        <v>45116.196900000003</v>
      </c>
      <c r="AJ6334" s="5">
        <v>119920.58500000001</v>
      </c>
    </row>
    <row r="6335" spans="35:36" x14ac:dyDescent="0.15">
      <c r="AI6335" s="5">
        <v>45250.572200000002</v>
      </c>
      <c r="AJ6335" s="5">
        <v>119826.4944</v>
      </c>
    </row>
    <row r="6336" spans="35:36" x14ac:dyDescent="0.15">
      <c r="AI6336" s="5">
        <v>45384.947500000002</v>
      </c>
      <c r="AJ6336" s="5">
        <v>119732.4038</v>
      </c>
    </row>
    <row r="6337" spans="35:36" x14ac:dyDescent="0.15">
      <c r="AI6337" s="5">
        <v>45519.322899999999</v>
      </c>
      <c r="AJ6337" s="5">
        <v>119638.3132</v>
      </c>
    </row>
    <row r="6338" spans="35:36" x14ac:dyDescent="0.15">
      <c r="AI6338" s="5">
        <v>45653.698199999999</v>
      </c>
      <c r="AJ6338" s="5">
        <v>119544.2225</v>
      </c>
    </row>
    <row r="6339" spans="35:36" x14ac:dyDescent="0.15">
      <c r="AI6339" s="5">
        <v>45788.073600000003</v>
      </c>
      <c r="AJ6339" s="5">
        <v>119450.13189999999</v>
      </c>
    </row>
    <row r="6340" spans="35:36" x14ac:dyDescent="0.15">
      <c r="AI6340" s="5">
        <v>45922.448900000003</v>
      </c>
      <c r="AJ6340" s="5">
        <v>119356.0413</v>
      </c>
    </row>
    <row r="6341" spans="35:36" x14ac:dyDescent="0.15">
      <c r="AI6341" s="5">
        <v>46056.824200000003</v>
      </c>
      <c r="AJ6341" s="5">
        <v>119261.9507</v>
      </c>
    </row>
    <row r="6342" spans="35:36" x14ac:dyDescent="0.15">
      <c r="AI6342" s="5">
        <v>46191.1996</v>
      </c>
      <c r="AJ6342" s="5">
        <v>119167.86</v>
      </c>
    </row>
    <row r="6343" spans="35:36" x14ac:dyDescent="0.15">
      <c r="AI6343" s="5">
        <v>46325.5749</v>
      </c>
      <c r="AJ6343" s="5">
        <v>119073.7694</v>
      </c>
    </row>
    <row r="6344" spans="35:36" x14ac:dyDescent="0.15">
      <c r="AI6344" s="5">
        <v>46459.950199999999</v>
      </c>
      <c r="AJ6344" s="5">
        <v>118979.67879999999</v>
      </c>
    </row>
    <row r="6345" spans="35:36" x14ac:dyDescent="0.15">
      <c r="AI6345" s="5">
        <v>46594.325499999999</v>
      </c>
      <c r="AJ6345" s="5">
        <v>118885.5882</v>
      </c>
    </row>
    <row r="6346" spans="35:36" x14ac:dyDescent="0.15">
      <c r="AI6346" s="5">
        <v>46728.700900000003</v>
      </c>
      <c r="AJ6346" s="5">
        <v>118791.4976</v>
      </c>
    </row>
    <row r="6347" spans="35:36" x14ac:dyDescent="0.15">
      <c r="AI6347" s="5">
        <v>46863.076200000003</v>
      </c>
      <c r="AJ6347" s="5">
        <v>118697.40700000001</v>
      </c>
    </row>
    <row r="6348" spans="35:36" x14ac:dyDescent="0.15">
      <c r="AI6348" s="5">
        <v>46997.451500000003</v>
      </c>
      <c r="AJ6348" s="5">
        <v>118603.31630000001</v>
      </c>
    </row>
    <row r="6349" spans="35:36" x14ac:dyDescent="0.15">
      <c r="AI6349" s="5">
        <v>47131.8269</v>
      </c>
      <c r="AJ6349" s="5">
        <v>118509.2257</v>
      </c>
    </row>
    <row r="6350" spans="35:36" x14ac:dyDescent="0.15">
      <c r="AI6350" s="5">
        <v>47266.2022</v>
      </c>
      <c r="AJ6350" s="5">
        <v>118415.1351</v>
      </c>
    </row>
    <row r="6351" spans="35:36" x14ac:dyDescent="0.15">
      <c r="AI6351" s="5">
        <v>47400.577599999997</v>
      </c>
      <c r="AJ6351" s="5">
        <v>118321.0445</v>
      </c>
    </row>
    <row r="6352" spans="35:36" x14ac:dyDescent="0.15">
      <c r="AI6352" s="5">
        <v>47534.952899999997</v>
      </c>
      <c r="AJ6352" s="5">
        <v>118226.9538</v>
      </c>
    </row>
    <row r="6353" spans="35:36" x14ac:dyDescent="0.15">
      <c r="AI6353" s="5">
        <v>47669.328200000004</v>
      </c>
      <c r="AJ6353" s="5">
        <v>118132.86320000001</v>
      </c>
    </row>
    <row r="6354" spans="35:36" x14ac:dyDescent="0.15">
      <c r="AI6354" s="5">
        <v>47803.703600000001</v>
      </c>
      <c r="AJ6354" s="5">
        <v>118038.7726</v>
      </c>
    </row>
    <row r="6355" spans="35:36" x14ac:dyDescent="0.15">
      <c r="AI6355" s="5">
        <v>47938.0789</v>
      </c>
      <c r="AJ6355" s="5">
        <v>117944.6819</v>
      </c>
    </row>
    <row r="6356" spans="35:36" x14ac:dyDescent="0.15">
      <c r="AI6356" s="5">
        <v>48072.454299999998</v>
      </c>
      <c r="AJ6356" s="5">
        <v>117850.5913</v>
      </c>
    </row>
    <row r="6357" spans="35:36" x14ac:dyDescent="0.15">
      <c r="AI6357" s="5">
        <v>48206.8295</v>
      </c>
      <c r="AJ6357" s="5">
        <v>117756.50079999999</v>
      </c>
    </row>
    <row r="6358" spans="35:36" x14ac:dyDescent="0.15">
      <c r="AI6358" s="5">
        <v>48341.204899999997</v>
      </c>
      <c r="AJ6358" s="5">
        <v>117662.41009999999</v>
      </c>
    </row>
    <row r="6359" spans="35:36" x14ac:dyDescent="0.15">
      <c r="AI6359" s="5">
        <v>48475.580199999997</v>
      </c>
      <c r="AJ6359" s="5">
        <v>117568.3195</v>
      </c>
    </row>
    <row r="6360" spans="35:36" x14ac:dyDescent="0.15">
      <c r="AI6360" s="5">
        <v>48609.955499999996</v>
      </c>
      <c r="AJ6360" s="5">
        <v>117474.2289</v>
      </c>
    </row>
    <row r="6361" spans="35:36" x14ac:dyDescent="0.15">
      <c r="AI6361" s="5">
        <v>48744.330900000001</v>
      </c>
      <c r="AJ6361" s="5">
        <v>117380.13830000001</v>
      </c>
    </row>
    <row r="6362" spans="35:36" x14ac:dyDescent="0.15">
      <c r="AI6362" s="5">
        <v>48878.706200000001</v>
      </c>
      <c r="AJ6362" s="5">
        <v>117286.04760000001</v>
      </c>
    </row>
    <row r="6363" spans="35:36" x14ac:dyDescent="0.15">
      <c r="AI6363" s="5">
        <v>49013.081599999998</v>
      </c>
      <c r="AJ6363" s="5">
        <v>117191.95699999999</v>
      </c>
    </row>
    <row r="6364" spans="35:36" x14ac:dyDescent="0.15">
      <c r="AI6364" s="5">
        <v>49147.456899999997</v>
      </c>
      <c r="AJ6364" s="5">
        <v>117097.8664</v>
      </c>
    </row>
    <row r="6365" spans="35:36" x14ac:dyDescent="0.15">
      <c r="AI6365" s="5">
        <v>49281.832199999997</v>
      </c>
      <c r="AJ6365" s="5">
        <v>117003.7757</v>
      </c>
    </row>
    <row r="6366" spans="35:36" x14ac:dyDescent="0.15">
      <c r="AI6366" s="5">
        <v>49416.207600000002</v>
      </c>
      <c r="AJ6366" s="5">
        <v>116909.6851</v>
      </c>
    </row>
    <row r="6367" spans="35:36" x14ac:dyDescent="0.15">
      <c r="AI6367" s="5">
        <v>49550.582900000001</v>
      </c>
      <c r="AJ6367" s="5">
        <v>116815.59450000001</v>
      </c>
    </row>
    <row r="6368" spans="35:36" x14ac:dyDescent="0.15">
      <c r="AI6368" s="5">
        <v>49684.958200000001</v>
      </c>
      <c r="AJ6368" s="5">
        <v>116721.5039</v>
      </c>
    </row>
    <row r="6369" spans="35:36" x14ac:dyDescent="0.15">
      <c r="AI6369" s="5">
        <v>49819.333599999998</v>
      </c>
      <c r="AJ6369" s="5">
        <v>116627.4132</v>
      </c>
    </row>
    <row r="6370" spans="35:36" x14ac:dyDescent="0.15">
      <c r="AI6370" s="5">
        <v>49953.7088</v>
      </c>
      <c r="AJ6370" s="5">
        <v>116533.3227</v>
      </c>
    </row>
    <row r="6371" spans="35:36" x14ac:dyDescent="0.15">
      <c r="AI6371" s="5">
        <v>50088.084199999998</v>
      </c>
      <c r="AJ6371" s="5">
        <v>116439.23209999999</v>
      </c>
    </row>
    <row r="6372" spans="35:36" x14ac:dyDescent="0.15">
      <c r="AI6372" s="5">
        <v>50222.459499999997</v>
      </c>
      <c r="AJ6372" s="5">
        <v>116345.14139999999</v>
      </c>
    </row>
    <row r="6373" spans="35:36" x14ac:dyDescent="0.15">
      <c r="AI6373" s="5">
        <v>50356.834900000002</v>
      </c>
      <c r="AJ6373" s="5">
        <v>116251.0508</v>
      </c>
    </row>
    <row r="6374" spans="35:36" x14ac:dyDescent="0.15">
      <c r="AI6374" s="5">
        <v>50491.210200000001</v>
      </c>
      <c r="AJ6374" s="5">
        <v>116156.9602</v>
      </c>
    </row>
    <row r="6375" spans="35:36" x14ac:dyDescent="0.15">
      <c r="AI6375" s="5">
        <v>50625.585500000001</v>
      </c>
      <c r="AJ6375" s="5">
        <v>116062.8695</v>
      </c>
    </row>
    <row r="6376" spans="35:36" x14ac:dyDescent="0.15">
      <c r="AI6376" s="5">
        <v>50759.960899999998</v>
      </c>
      <c r="AJ6376" s="5">
        <v>115968.7789</v>
      </c>
    </row>
    <row r="6377" spans="35:36" x14ac:dyDescent="0.15">
      <c r="AI6377" s="5">
        <v>50894.336199999998</v>
      </c>
      <c r="AJ6377" s="5">
        <v>115874.68829999999</v>
      </c>
    </row>
    <row r="6378" spans="35:36" x14ac:dyDescent="0.15">
      <c r="AI6378" s="5">
        <v>51028.711600000002</v>
      </c>
      <c r="AJ6378" s="5">
        <v>115780.5977</v>
      </c>
    </row>
    <row r="6379" spans="35:36" x14ac:dyDescent="0.15">
      <c r="AI6379" s="5">
        <v>51163.086900000002</v>
      </c>
      <c r="AJ6379" s="5">
        <v>115686.507</v>
      </c>
    </row>
    <row r="6380" spans="35:36" x14ac:dyDescent="0.15">
      <c r="AI6380" s="5">
        <v>51297.462200000002</v>
      </c>
      <c r="AJ6380" s="5">
        <v>115592.4164</v>
      </c>
    </row>
    <row r="6381" spans="35:36" x14ac:dyDescent="0.15">
      <c r="AI6381" s="5">
        <v>51431.837599999999</v>
      </c>
      <c r="AJ6381" s="5">
        <v>115498.32580000001</v>
      </c>
    </row>
    <row r="6382" spans="35:36" x14ac:dyDescent="0.15">
      <c r="AI6382" s="5">
        <v>51566.212899999999</v>
      </c>
      <c r="AJ6382" s="5">
        <v>115404.2352</v>
      </c>
    </row>
    <row r="6383" spans="35:36" x14ac:dyDescent="0.15">
      <c r="AI6383" s="5">
        <v>51700.588199999998</v>
      </c>
      <c r="AJ6383" s="5">
        <v>115310.1446</v>
      </c>
    </row>
    <row r="6384" spans="35:36" x14ac:dyDescent="0.15">
      <c r="AI6384" s="5">
        <v>51834.9643</v>
      </c>
      <c r="AJ6384" s="5">
        <v>115216.0534</v>
      </c>
    </row>
    <row r="6385" spans="35:36" x14ac:dyDescent="0.15">
      <c r="AI6385" s="5">
        <v>51969.338900000002</v>
      </c>
      <c r="AJ6385" s="5">
        <v>115121.9633</v>
      </c>
    </row>
    <row r="6386" spans="35:36" x14ac:dyDescent="0.15">
      <c r="AI6386" s="5">
        <v>52103.714999999997</v>
      </c>
      <c r="AJ6386" s="5">
        <v>115027.87209999999</v>
      </c>
    </row>
    <row r="6387" spans="35:36" x14ac:dyDescent="0.15">
      <c r="AI6387" s="5">
        <v>52238.089500000002</v>
      </c>
      <c r="AJ6387" s="5">
        <v>114933.7821</v>
      </c>
    </row>
    <row r="6388" spans="35:36" x14ac:dyDescent="0.15">
      <c r="AI6388" s="5">
        <v>52372.465700000001</v>
      </c>
      <c r="AJ6388" s="5">
        <v>114839.6909</v>
      </c>
    </row>
    <row r="6389" spans="35:36" x14ac:dyDescent="0.15">
      <c r="AI6389" s="5">
        <v>52506.840199999999</v>
      </c>
      <c r="AJ6389" s="5">
        <v>114745.6008</v>
      </c>
    </row>
    <row r="6390" spans="35:36" x14ac:dyDescent="0.15">
      <c r="AI6390" s="5">
        <v>52641.216399999998</v>
      </c>
      <c r="AJ6390" s="5">
        <v>114651.5096</v>
      </c>
    </row>
    <row r="6391" spans="35:36" x14ac:dyDescent="0.15">
      <c r="AI6391" s="5">
        <v>52775.590900000003</v>
      </c>
      <c r="AJ6391" s="5">
        <v>114557.41959999999</v>
      </c>
    </row>
    <row r="6392" spans="35:36" x14ac:dyDescent="0.15">
      <c r="AI6392" s="5">
        <v>52909.967100000002</v>
      </c>
      <c r="AJ6392" s="5">
        <v>114463.3284</v>
      </c>
    </row>
    <row r="6393" spans="35:36" x14ac:dyDescent="0.15">
      <c r="AI6393" s="5">
        <v>53044.3416</v>
      </c>
      <c r="AJ6393" s="5">
        <v>114369.2383</v>
      </c>
    </row>
    <row r="6394" spans="35:36" x14ac:dyDescent="0.15">
      <c r="AI6394" s="5">
        <v>53178.717700000001</v>
      </c>
      <c r="AJ6394" s="5">
        <v>114275.14720000001</v>
      </c>
    </row>
    <row r="6395" spans="35:36" x14ac:dyDescent="0.15">
      <c r="AI6395" s="5">
        <v>53313.092299999997</v>
      </c>
      <c r="AJ6395" s="5">
        <v>114181.05710000001</v>
      </c>
    </row>
    <row r="6396" spans="35:36" x14ac:dyDescent="0.15">
      <c r="AI6396" s="5">
        <v>53447.4683</v>
      </c>
      <c r="AJ6396" s="5">
        <v>114086.9659</v>
      </c>
    </row>
    <row r="6397" spans="35:36" x14ac:dyDescent="0.15">
      <c r="AI6397" s="5">
        <v>53581.842900000003</v>
      </c>
      <c r="AJ6397" s="5">
        <v>113992.8759</v>
      </c>
    </row>
    <row r="6398" spans="35:36" x14ac:dyDescent="0.15">
      <c r="AI6398" s="5">
        <v>53716.218999999997</v>
      </c>
      <c r="AJ6398" s="5">
        <v>113898.7847</v>
      </c>
    </row>
    <row r="6399" spans="35:36" x14ac:dyDescent="0.15">
      <c r="AI6399" s="5">
        <v>53850.593500000003</v>
      </c>
      <c r="AJ6399" s="5">
        <v>113804.6946</v>
      </c>
    </row>
    <row r="6400" spans="35:36" x14ac:dyDescent="0.15">
      <c r="AI6400" s="5">
        <v>53984.969700000001</v>
      </c>
      <c r="AJ6400" s="5">
        <v>113710.60340000001</v>
      </c>
    </row>
    <row r="6401" spans="35:36" x14ac:dyDescent="0.15">
      <c r="AI6401" s="5">
        <v>54119.3442</v>
      </c>
      <c r="AJ6401" s="5">
        <v>113616.5134</v>
      </c>
    </row>
    <row r="6402" spans="35:36" x14ac:dyDescent="0.15">
      <c r="AI6402" s="5">
        <v>54253.720399999998</v>
      </c>
      <c r="AJ6402" s="5">
        <v>113522.4222</v>
      </c>
    </row>
    <row r="6403" spans="35:36" x14ac:dyDescent="0.15">
      <c r="AI6403" s="5">
        <v>54388.094899999996</v>
      </c>
      <c r="AJ6403" s="5">
        <v>113428.3321</v>
      </c>
    </row>
    <row r="6404" spans="35:36" x14ac:dyDescent="0.15">
      <c r="AI6404" s="5">
        <v>54522.471100000002</v>
      </c>
      <c r="AJ6404" s="5">
        <v>113334.2409</v>
      </c>
    </row>
    <row r="6405" spans="35:36" x14ac:dyDescent="0.15">
      <c r="AI6405" s="5">
        <v>54656.845600000001</v>
      </c>
      <c r="AJ6405" s="5">
        <v>113240.15089999999</v>
      </c>
    </row>
    <row r="6406" spans="35:36" x14ac:dyDescent="0.15">
      <c r="AI6406" s="5">
        <v>54791.221599999997</v>
      </c>
      <c r="AJ6406" s="5">
        <v>113146.0597</v>
      </c>
    </row>
    <row r="6407" spans="35:36" x14ac:dyDescent="0.15">
      <c r="AI6407" s="5">
        <v>54925.596299999997</v>
      </c>
      <c r="AJ6407" s="5">
        <v>113051.9696</v>
      </c>
    </row>
    <row r="6408" spans="35:36" x14ac:dyDescent="0.15">
      <c r="AI6408" s="5">
        <v>55059.972300000001</v>
      </c>
      <c r="AJ6408" s="5">
        <v>112957.87850000001</v>
      </c>
    </row>
    <row r="6409" spans="35:36" x14ac:dyDescent="0.15">
      <c r="AI6409" s="5">
        <v>55194.346799999999</v>
      </c>
      <c r="AJ6409" s="5">
        <v>112863.7884</v>
      </c>
    </row>
    <row r="6410" spans="35:36" x14ac:dyDescent="0.15">
      <c r="AI6410" s="5">
        <v>55328.722999999998</v>
      </c>
      <c r="AJ6410" s="5">
        <v>112769.6972</v>
      </c>
    </row>
    <row r="6411" spans="35:36" x14ac:dyDescent="0.15">
      <c r="AI6411" s="5">
        <v>55463.097500000003</v>
      </c>
      <c r="AJ6411" s="5">
        <v>112675.6072</v>
      </c>
    </row>
    <row r="6412" spans="35:36" x14ac:dyDescent="0.15">
      <c r="AI6412" s="5">
        <v>55597.473700000002</v>
      </c>
      <c r="AJ6412" s="5">
        <v>112581.516</v>
      </c>
    </row>
    <row r="6413" spans="35:36" x14ac:dyDescent="0.15">
      <c r="AI6413" s="5">
        <v>55731.8482</v>
      </c>
      <c r="AJ6413" s="5">
        <v>112487.4259</v>
      </c>
    </row>
    <row r="6414" spans="35:36" x14ac:dyDescent="0.15">
      <c r="AI6414" s="5">
        <v>55866.224399999999</v>
      </c>
      <c r="AJ6414" s="5">
        <v>112393.33470000001</v>
      </c>
    </row>
    <row r="6415" spans="35:36" x14ac:dyDescent="0.15">
      <c r="AI6415" s="5">
        <v>56000.598899999997</v>
      </c>
      <c r="AJ6415" s="5">
        <v>112299.2447</v>
      </c>
    </row>
    <row r="6416" spans="35:36" x14ac:dyDescent="0.15">
      <c r="AI6416" s="5">
        <v>56134.974999999999</v>
      </c>
      <c r="AJ6416" s="5">
        <v>112205.1535</v>
      </c>
    </row>
    <row r="6417" spans="35:36" x14ac:dyDescent="0.15">
      <c r="AI6417" s="5">
        <v>56269.349600000001</v>
      </c>
      <c r="AJ6417" s="5">
        <v>112111.0634</v>
      </c>
    </row>
    <row r="6418" spans="35:36" x14ac:dyDescent="0.15">
      <c r="AI6418" s="5">
        <v>56403.725599999998</v>
      </c>
      <c r="AJ6418" s="5">
        <v>112016.97229999999</v>
      </c>
    </row>
    <row r="6419" spans="35:36" x14ac:dyDescent="0.15">
      <c r="AI6419" s="5">
        <v>56538.100200000001</v>
      </c>
      <c r="AJ6419" s="5">
        <v>111922.88219999999</v>
      </c>
    </row>
    <row r="6420" spans="35:36" x14ac:dyDescent="0.15">
      <c r="AI6420" s="5">
        <v>56672.476300000002</v>
      </c>
      <c r="AJ6420" s="5">
        <v>111828.791</v>
      </c>
    </row>
    <row r="6421" spans="35:36" x14ac:dyDescent="0.15">
      <c r="AI6421" s="5">
        <v>56806.8508</v>
      </c>
      <c r="AJ6421" s="5">
        <v>111734.701</v>
      </c>
    </row>
    <row r="6422" spans="35:36" x14ac:dyDescent="0.15">
      <c r="AI6422" s="5">
        <v>56941.226999999999</v>
      </c>
      <c r="AJ6422" s="5">
        <v>111640.60980000001</v>
      </c>
    </row>
    <row r="6423" spans="35:36" x14ac:dyDescent="0.15">
      <c r="AI6423" s="5">
        <v>57075.601499999997</v>
      </c>
      <c r="AJ6423" s="5">
        <v>111546.5197</v>
      </c>
    </row>
    <row r="6424" spans="35:36" x14ac:dyDescent="0.15">
      <c r="AI6424" s="5">
        <v>57209.977700000003</v>
      </c>
      <c r="AJ6424" s="5">
        <v>111452.42849999999</v>
      </c>
    </row>
    <row r="6425" spans="35:36" x14ac:dyDescent="0.15">
      <c r="AI6425" s="5">
        <v>57344.352200000001</v>
      </c>
      <c r="AJ6425" s="5">
        <v>111358.3385</v>
      </c>
    </row>
    <row r="6426" spans="35:36" x14ac:dyDescent="0.15">
      <c r="AI6426" s="5">
        <v>57478.7284</v>
      </c>
      <c r="AJ6426" s="5">
        <v>111264.2473</v>
      </c>
    </row>
    <row r="6427" spans="35:36" x14ac:dyDescent="0.15">
      <c r="AI6427" s="5">
        <v>57613.102899999998</v>
      </c>
      <c r="AJ6427" s="5">
        <v>111170.1572</v>
      </c>
    </row>
    <row r="6428" spans="35:36" x14ac:dyDescent="0.15">
      <c r="AI6428" s="5">
        <v>57747.478999999999</v>
      </c>
      <c r="AJ6428" s="5">
        <v>111076.06600000001</v>
      </c>
    </row>
    <row r="6429" spans="35:36" x14ac:dyDescent="0.15">
      <c r="AI6429" s="5">
        <v>57881.853600000002</v>
      </c>
      <c r="AJ6429" s="5">
        <v>110981.976</v>
      </c>
    </row>
    <row r="6430" spans="35:36" x14ac:dyDescent="0.15">
      <c r="AI6430" s="5">
        <v>58016.229700000004</v>
      </c>
      <c r="AJ6430" s="5">
        <v>110887.8848</v>
      </c>
    </row>
    <row r="6431" spans="35:36" x14ac:dyDescent="0.15">
      <c r="AI6431" s="5">
        <v>58150.604200000002</v>
      </c>
      <c r="AJ6431" s="5">
        <v>110793.7947</v>
      </c>
    </row>
    <row r="6432" spans="35:36" x14ac:dyDescent="0.15">
      <c r="AI6432" s="5">
        <v>58284.980300000003</v>
      </c>
      <c r="AJ6432" s="5">
        <v>110699.70359999999</v>
      </c>
    </row>
    <row r="6433" spans="35:36" x14ac:dyDescent="0.15">
      <c r="AI6433" s="5">
        <v>58419.354899999998</v>
      </c>
      <c r="AJ6433" s="5">
        <v>110605.61350000001</v>
      </c>
    </row>
    <row r="6434" spans="35:36" x14ac:dyDescent="0.15">
      <c r="AI6434" s="5">
        <v>58553.731</v>
      </c>
      <c r="AJ6434" s="5">
        <v>110511.5223</v>
      </c>
    </row>
    <row r="6435" spans="35:36" x14ac:dyDescent="0.15">
      <c r="AI6435" s="5">
        <v>58688.105499999998</v>
      </c>
      <c r="AJ6435" s="5">
        <v>110417.4323</v>
      </c>
    </row>
    <row r="6436" spans="35:36" x14ac:dyDescent="0.15">
      <c r="AI6436" s="5">
        <v>58822.481699999997</v>
      </c>
      <c r="AJ6436" s="5">
        <v>110323.34110000001</v>
      </c>
    </row>
    <row r="6437" spans="35:36" x14ac:dyDescent="0.15">
      <c r="AI6437" s="5">
        <v>58956.856200000002</v>
      </c>
      <c r="AJ6437" s="5">
        <v>110229.251</v>
      </c>
    </row>
    <row r="6438" spans="35:36" x14ac:dyDescent="0.15">
      <c r="AI6438" s="5">
        <v>59091.232400000001</v>
      </c>
      <c r="AJ6438" s="5">
        <v>110135.15979999999</v>
      </c>
    </row>
    <row r="6439" spans="35:36" x14ac:dyDescent="0.15">
      <c r="AI6439" s="5">
        <v>59225.606899999999</v>
      </c>
      <c r="AJ6439" s="5">
        <v>110041.0698</v>
      </c>
    </row>
    <row r="6440" spans="35:36" x14ac:dyDescent="0.15">
      <c r="AI6440" s="5">
        <v>59359.983</v>
      </c>
      <c r="AJ6440" s="5">
        <v>109946.9786</v>
      </c>
    </row>
    <row r="6441" spans="35:36" x14ac:dyDescent="0.15">
      <c r="AI6441" s="5">
        <v>59494.357600000003</v>
      </c>
      <c r="AJ6441" s="5">
        <v>109852.8885</v>
      </c>
    </row>
    <row r="6442" spans="35:36" x14ac:dyDescent="0.15">
      <c r="AI6442" s="5">
        <v>59628.733699999997</v>
      </c>
      <c r="AJ6442" s="5">
        <v>109758.79730000001</v>
      </c>
    </row>
    <row r="6443" spans="35:36" x14ac:dyDescent="0.15">
      <c r="AI6443" s="5">
        <v>59763.108200000002</v>
      </c>
      <c r="AJ6443" s="5">
        <v>109664.70729999999</v>
      </c>
    </row>
    <row r="6444" spans="35:36" x14ac:dyDescent="0.15">
      <c r="AI6444" s="5">
        <v>38357.145400000001</v>
      </c>
      <c r="AJ6444" s="5">
        <v>124853.58199999999</v>
      </c>
    </row>
    <row r="6445" spans="35:36" x14ac:dyDescent="0.15">
      <c r="AI6445" s="5">
        <v>38491.520799999998</v>
      </c>
      <c r="AJ6445" s="5">
        <v>124759.49129999999</v>
      </c>
    </row>
    <row r="6446" spans="35:36" x14ac:dyDescent="0.15">
      <c r="AI6446" s="5">
        <v>38625.896099999998</v>
      </c>
      <c r="AJ6446" s="5">
        <v>124665.4007</v>
      </c>
    </row>
    <row r="6447" spans="35:36" x14ac:dyDescent="0.15">
      <c r="AI6447" s="5">
        <v>38760.271500000003</v>
      </c>
      <c r="AJ6447" s="5">
        <v>124571.3101</v>
      </c>
    </row>
    <row r="6448" spans="35:36" x14ac:dyDescent="0.15">
      <c r="AI6448" s="5">
        <v>38894.646800000002</v>
      </c>
      <c r="AJ6448" s="5">
        <v>124477.21950000001</v>
      </c>
    </row>
    <row r="6449" spans="35:36" x14ac:dyDescent="0.15">
      <c r="AI6449" s="5">
        <v>39029.022100000002</v>
      </c>
      <c r="AJ6449" s="5">
        <v>124383.12880000001</v>
      </c>
    </row>
    <row r="6450" spans="35:36" x14ac:dyDescent="0.15">
      <c r="AI6450" s="5">
        <v>39163.397499999999</v>
      </c>
      <c r="AJ6450" s="5">
        <v>124289.0382</v>
      </c>
    </row>
    <row r="6451" spans="35:36" x14ac:dyDescent="0.15">
      <c r="AI6451" s="5">
        <v>39297.772799999999</v>
      </c>
      <c r="AJ6451" s="5">
        <v>124194.9476</v>
      </c>
    </row>
    <row r="6452" spans="35:36" x14ac:dyDescent="0.15">
      <c r="AI6452" s="5">
        <v>39432.148200000003</v>
      </c>
      <c r="AJ6452" s="5">
        <v>124100.857</v>
      </c>
    </row>
    <row r="6453" spans="35:36" x14ac:dyDescent="0.15">
      <c r="AI6453" s="5">
        <v>39566.523500000003</v>
      </c>
      <c r="AJ6453" s="5">
        <v>124006.7663</v>
      </c>
    </row>
    <row r="6454" spans="35:36" x14ac:dyDescent="0.15">
      <c r="AI6454" s="5">
        <v>39700.898800000003</v>
      </c>
      <c r="AJ6454" s="5">
        <v>123912.6758</v>
      </c>
    </row>
    <row r="6455" spans="35:36" x14ac:dyDescent="0.15">
      <c r="AI6455" s="5">
        <v>39835.274100000002</v>
      </c>
      <c r="AJ6455" s="5">
        <v>123818.5851</v>
      </c>
    </row>
    <row r="6456" spans="35:36" x14ac:dyDescent="0.15">
      <c r="AI6456" s="5">
        <v>39969.649400000002</v>
      </c>
      <c r="AJ6456" s="5">
        <v>123724.4945</v>
      </c>
    </row>
    <row r="6457" spans="35:36" x14ac:dyDescent="0.15">
      <c r="AI6457" s="5">
        <v>40104.024799999999</v>
      </c>
      <c r="AJ6457" s="5">
        <v>123630.4039</v>
      </c>
    </row>
    <row r="6458" spans="35:36" x14ac:dyDescent="0.15">
      <c r="AI6458" s="5">
        <v>40238.400099999999</v>
      </c>
      <c r="AJ6458" s="5">
        <v>123536.31329999999</v>
      </c>
    </row>
    <row r="6459" spans="35:36" x14ac:dyDescent="0.15">
      <c r="AI6459" s="5">
        <v>40372.775500000003</v>
      </c>
      <c r="AJ6459" s="5">
        <v>123442.22259999999</v>
      </c>
    </row>
    <row r="6460" spans="35:36" x14ac:dyDescent="0.15">
      <c r="AI6460" s="5">
        <v>40507.150800000003</v>
      </c>
      <c r="AJ6460" s="5">
        <v>123348.132</v>
      </c>
    </row>
    <row r="6461" spans="35:36" x14ac:dyDescent="0.15">
      <c r="AI6461" s="5">
        <v>40641.526100000003</v>
      </c>
      <c r="AJ6461" s="5">
        <v>123254.0414</v>
      </c>
    </row>
    <row r="6462" spans="35:36" x14ac:dyDescent="0.15">
      <c r="AI6462" s="5">
        <v>40775.9015</v>
      </c>
      <c r="AJ6462" s="5">
        <v>123159.95080000001</v>
      </c>
    </row>
    <row r="6463" spans="35:36" x14ac:dyDescent="0.15">
      <c r="AI6463" s="5">
        <v>40910.2768</v>
      </c>
      <c r="AJ6463" s="5">
        <v>123065.86010000001</v>
      </c>
    </row>
    <row r="6464" spans="35:36" x14ac:dyDescent="0.15">
      <c r="AI6464" s="5">
        <v>41044.652199999997</v>
      </c>
      <c r="AJ6464" s="5">
        <v>122971.76949999999</v>
      </c>
    </row>
    <row r="6465" spans="35:36" x14ac:dyDescent="0.15">
      <c r="AI6465" s="5">
        <v>41179.027499999997</v>
      </c>
      <c r="AJ6465" s="5">
        <v>122877.6789</v>
      </c>
    </row>
    <row r="6466" spans="35:36" x14ac:dyDescent="0.15">
      <c r="AI6466" s="5">
        <v>41313.402800000003</v>
      </c>
      <c r="AJ6466" s="5">
        <v>122783.5883</v>
      </c>
    </row>
    <row r="6467" spans="35:36" x14ac:dyDescent="0.15">
      <c r="AI6467" s="5">
        <v>41447.778100000003</v>
      </c>
      <c r="AJ6467" s="5">
        <v>122689.49770000001</v>
      </c>
    </row>
    <row r="6468" spans="35:36" x14ac:dyDescent="0.15">
      <c r="AI6468" s="5">
        <v>41582.153400000003</v>
      </c>
      <c r="AJ6468" s="5">
        <v>122595.4071</v>
      </c>
    </row>
    <row r="6469" spans="35:36" x14ac:dyDescent="0.15">
      <c r="AI6469" s="5">
        <v>41716.5288</v>
      </c>
      <c r="AJ6469" s="5">
        <v>122501.3164</v>
      </c>
    </row>
    <row r="6470" spans="35:36" x14ac:dyDescent="0.15">
      <c r="AI6470" s="5">
        <v>41850.9041</v>
      </c>
      <c r="AJ6470" s="5">
        <v>122407.2258</v>
      </c>
    </row>
    <row r="6471" spans="35:36" x14ac:dyDescent="0.15">
      <c r="AI6471" s="5">
        <v>41985.279399999999</v>
      </c>
      <c r="AJ6471" s="5">
        <v>122313.1352</v>
      </c>
    </row>
    <row r="6472" spans="35:36" x14ac:dyDescent="0.15">
      <c r="AI6472" s="5">
        <v>42119.654799999997</v>
      </c>
      <c r="AJ6472" s="5">
        <v>122219.04459999999</v>
      </c>
    </row>
    <row r="6473" spans="35:36" x14ac:dyDescent="0.15">
      <c r="AI6473" s="5">
        <v>42254.030100000004</v>
      </c>
      <c r="AJ6473" s="5">
        <v>122124.95389999999</v>
      </c>
    </row>
    <row r="6474" spans="35:36" x14ac:dyDescent="0.15">
      <c r="AI6474" s="5">
        <v>42388.405500000001</v>
      </c>
      <c r="AJ6474" s="5">
        <v>122030.8633</v>
      </c>
    </row>
    <row r="6475" spans="35:36" x14ac:dyDescent="0.15">
      <c r="AI6475" s="5">
        <v>42522.7808</v>
      </c>
      <c r="AJ6475" s="5">
        <v>121936.7727</v>
      </c>
    </row>
    <row r="6476" spans="35:36" x14ac:dyDescent="0.15">
      <c r="AI6476" s="5">
        <v>42657.1561</v>
      </c>
      <c r="AJ6476" s="5">
        <v>121842.68210000001</v>
      </c>
    </row>
    <row r="6477" spans="35:36" x14ac:dyDescent="0.15">
      <c r="AI6477" s="5">
        <v>42791.531499999997</v>
      </c>
      <c r="AJ6477" s="5">
        <v>121748.5914</v>
      </c>
    </row>
    <row r="6478" spans="35:36" x14ac:dyDescent="0.15">
      <c r="AI6478" s="5">
        <v>42925.906799999997</v>
      </c>
      <c r="AJ6478" s="5">
        <v>121654.50079999999</v>
      </c>
    </row>
    <row r="6479" spans="35:36" x14ac:dyDescent="0.15">
      <c r="AI6479" s="5">
        <v>43060.282200000001</v>
      </c>
      <c r="AJ6479" s="5">
        <v>121560.4102</v>
      </c>
    </row>
    <row r="6480" spans="35:36" x14ac:dyDescent="0.15">
      <c r="AI6480" s="5">
        <v>43194.657399999996</v>
      </c>
      <c r="AJ6480" s="5">
        <v>121466.3196</v>
      </c>
    </row>
    <row r="6481" spans="35:36" x14ac:dyDescent="0.15">
      <c r="AI6481" s="5">
        <v>43329.032800000001</v>
      </c>
      <c r="AJ6481" s="5">
        <v>121372.22900000001</v>
      </c>
    </row>
    <row r="6482" spans="35:36" x14ac:dyDescent="0.15">
      <c r="AI6482" s="5">
        <v>43463.408100000001</v>
      </c>
      <c r="AJ6482" s="5">
        <v>121278.1384</v>
      </c>
    </row>
    <row r="6483" spans="35:36" x14ac:dyDescent="0.15">
      <c r="AI6483" s="5">
        <v>43597.7834</v>
      </c>
      <c r="AJ6483" s="5">
        <v>121184.0477</v>
      </c>
    </row>
    <row r="6484" spans="35:36" x14ac:dyDescent="0.15">
      <c r="AI6484" s="5">
        <v>43732.158799999997</v>
      </c>
      <c r="AJ6484" s="5">
        <v>121089.9571</v>
      </c>
    </row>
    <row r="6485" spans="35:36" x14ac:dyDescent="0.15">
      <c r="AI6485" s="5">
        <v>43866.534099999997</v>
      </c>
      <c r="AJ6485" s="5">
        <v>120995.8665</v>
      </c>
    </row>
    <row r="6486" spans="35:36" x14ac:dyDescent="0.15">
      <c r="AI6486" s="5">
        <v>44000.909500000002</v>
      </c>
      <c r="AJ6486" s="5">
        <v>120901.77589999999</v>
      </c>
    </row>
    <row r="6487" spans="35:36" x14ac:dyDescent="0.15">
      <c r="AI6487" s="5">
        <v>44135.284800000001</v>
      </c>
      <c r="AJ6487" s="5">
        <v>120807.68520000001</v>
      </c>
    </row>
    <row r="6488" spans="35:36" x14ac:dyDescent="0.15">
      <c r="AI6488" s="5">
        <v>44269.660100000001</v>
      </c>
      <c r="AJ6488" s="5">
        <v>120713.5946</v>
      </c>
    </row>
    <row r="6489" spans="35:36" x14ac:dyDescent="0.15">
      <c r="AI6489" s="5">
        <v>44404.035499999998</v>
      </c>
      <c r="AJ6489" s="5">
        <v>120619.504</v>
      </c>
    </row>
    <row r="6490" spans="35:36" x14ac:dyDescent="0.15">
      <c r="AI6490" s="5">
        <v>44538.410799999998</v>
      </c>
      <c r="AJ6490" s="5">
        <v>120525.4134</v>
      </c>
    </row>
    <row r="6491" spans="35:36" x14ac:dyDescent="0.15">
      <c r="AI6491" s="5">
        <v>44672.786200000002</v>
      </c>
      <c r="AJ6491" s="5">
        <v>120431.3227</v>
      </c>
    </row>
    <row r="6492" spans="35:36" x14ac:dyDescent="0.15">
      <c r="AI6492" s="5">
        <v>44807.161500000002</v>
      </c>
      <c r="AJ6492" s="5">
        <v>120337.23209999999</v>
      </c>
    </row>
    <row r="6493" spans="35:36" x14ac:dyDescent="0.15">
      <c r="AI6493" s="5">
        <v>44941.536800000002</v>
      </c>
      <c r="AJ6493" s="5">
        <v>120243.1415</v>
      </c>
    </row>
    <row r="6494" spans="35:36" x14ac:dyDescent="0.15">
      <c r="AI6494" s="5">
        <v>45075.912100000001</v>
      </c>
      <c r="AJ6494" s="5">
        <v>120149.0509</v>
      </c>
    </row>
    <row r="6495" spans="35:36" x14ac:dyDescent="0.15">
      <c r="AI6495" s="5">
        <v>45210.287400000001</v>
      </c>
      <c r="AJ6495" s="5">
        <v>120054.96030000001</v>
      </c>
    </row>
    <row r="6496" spans="35:36" x14ac:dyDescent="0.15">
      <c r="AI6496" s="5">
        <v>45344.662799999998</v>
      </c>
      <c r="AJ6496" s="5">
        <v>119960.8697</v>
      </c>
    </row>
    <row r="6497" spans="35:36" x14ac:dyDescent="0.15">
      <c r="AI6497" s="5">
        <v>45479.038099999998</v>
      </c>
      <c r="AJ6497" s="5">
        <v>119866.77899999999</v>
      </c>
    </row>
    <row r="6498" spans="35:36" x14ac:dyDescent="0.15">
      <c r="AI6498" s="5">
        <v>45613.413500000002</v>
      </c>
      <c r="AJ6498" s="5">
        <v>119772.6884</v>
      </c>
    </row>
    <row r="6499" spans="35:36" x14ac:dyDescent="0.15">
      <c r="AI6499" s="5">
        <v>45747.788800000002</v>
      </c>
      <c r="AJ6499" s="5">
        <v>119678.5978</v>
      </c>
    </row>
    <row r="6500" spans="35:36" x14ac:dyDescent="0.15">
      <c r="AI6500" s="5">
        <v>45882.164100000002</v>
      </c>
      <c r="AJ6500" s="5">
        <v>119584.50719999999</v>
      </c>
    </row>
    <row r="6501" spans="35:36" x14ac:dyDescent="0.15">
      <c r="AI6501" s="5">
        <v>46016.539499999999</v>
      </c>
      <c r="AJ6501" s="5">
        <v>119490.41650000001</v>
      </c>
    </row>
    <row r="6502" spans="35:36" x14ac:dyDescent="0.15">
      <c r="AI6502" s="5">
        <v>46150.914799999999</v>
      </c>
      <c r="AJ6502" s="5">
        <v>119396.3259</v>
      </c>
    </row>
    <row r="6503" spans="35:36" x14ac:dyDescent="0.15">
      <c r="AI6503" s="5">
        <v>46285.290200000003</v>
      </c>
      <c r="AJ6503" s="5">
        <v>119302.2353</v>
      </c>
    </row>
    <row r="6504" spans="35:36" x14ac:dyDescent="0.15">
      <c r="AI6504" s="5">
        <v>46419.665500000003</v>
      </c>
      <c r="AJ6504" s="5">
        <v>119208.1447</v>
      </c>
    </row>
    <row r="6505" spans="35:36" x14ac:dyDescent="0.15">
      <c r="AI6505" s="5">
        <v>46554.040699999998</v>
      </c>
      <c r="AJ6505" s="5">
        <v>119114.05409999999</v>
      </c>
    </row>
    <row r="6506" spans="35:36" x14ac:dyDescent="0.15">
      <c r="AI6506" s="5">
        <v>46688.416100000002</v>
      </c>
      <c r="AJ6506" s="5">
        <v>119019.9635</v>
      </c>
    </row>
    <row r="6507" spans="35:36" x14ac:dyDescent="0.15">
      <c r="AI6507" s="5">
        <v>46822.791400000002</v>
      </c>
      <c r="AJ6507" s="5">
        <v>118925.8728</v>
      </c>
    </row>
    <row r="6508" spans="35:36" x14ac:dyDescent="0.15">
      <c r="AI6508" s="5">
        <v>46957.166799999999</v>
      </c>
      <c r="AJ6508" s="5">
        <v>118831.7822</v>
      </c>
    </row>
    <row r="6509" spans="35:36" x14ac:dyDescent="0.15">
      <c r="AI6509" s="5">
        <v>47091.542099999999</v>
      </c>
      <c r="AJ6509" s="5">
        <v>118737.69160000001</v>
      </c>
    </row>
    <row r="6510" spans="35:36" x14ac:dyDescent="0.15">
      <c r="AI6510" s="5">
        <v>47225.917399999998</v>
      </c>
      <c r="AJ6510" s="5">
        <v>118643.601</v>
      </c>
    </row>
    <row r="6511" spans="35:36" x14ac:dyDescent="0.15">
      <c r="AI6511" s="5">
        <v>47360.292800000003</v>
      </c>
      <c r="AJ6511" s="5">
        <v>118549.51029999999</v>
      </c>
    </row>
    <row r="6512" spans="35:36" x14ac:dyDescent="0.15">
      <c r="AI6512" s="5">
        <v>47494.668100000003</v>
      </c>
      <c r="AJ6512" s="5">
        <v>118455.4197</v>
      </c>
    </row>
    <row r="6513" spans="35:36" x14ac:dyDescent="0.15">
      <c r="AI6513" s="5">
        <v>47629.0435</v>
      </c>
      <c r="AJ6513" s="5">
        <v>118361.3291</v>
      </c>
    </row>
    <row r="6514" spans="35:36" x14ac:dyDescent="0.15">
      <c r="AI6514" s="5">
        <v>47763.418799999999</v>
      </c>
      <c r="AJ6514" s="5">
        <v>118267.23850000001</v>
      </c>
    </row>
    <row r="6515" spans="35:36" x14ac:dyDescent="0.15">
      <c r="AI6515" s="5">
        <v>47897.794099999999</v>
      </c>
      <c r="AJ6515" s="5">
        <v>118173.14780000001</v>
      </c>
    </row>
    <row r="6516" spans="35:36" x14ac:dyDescent="0.15">
      <c r="AI6516" s="5">
        <v>48032.169500000004</v>
      </c>
      <c r="AJ6516" s="5">
        <v>118079.0572</v>
      </c>
    </row>
    <row r="6517" spans="35:36" x14ac:dyDescent="0.15">
      <c r="AI6517" s="5">
        <v>48166.544800000003</v>
      </c>
      <c r="AJ6517" s="5">
        <v>117984.9666</v>
      </c>
    </row>
    <row r="6518" spans="35:36" x14ac:dyDescent="0.15">
      <c r="AI6518" s="5">
        <v>48300.920100000003</v>
      </c>
      <c r="AJ6518" s="5">
        <v>117890.876</v>
      </c>
    </row>
    <row r="6519" spans="35:36" x14ac:dyDescent="0.15">
      <c r="AI6519" s="5">
        <v>48435.295400000003</v>
      </c>
      <c r="AJ6519" s="5">
        <v>117796.78539999999</v>
      </c>
    </row>
    <row r="6520" spans="35:36" x14ac:dyDescent="0.15">
      <c r="AI6520" s="5">
        <v>48569.6708</v>
      </c>
      <c r="AJ6520" s="5">
        <v>117702.6948</v>
      </c>
    </row>
    <row r="6521" spans="35:36" x14ac:dyDescent="0.15">
      <c r="AI6521" s="5">
        <v>48704.0461</v>
      </c>
      <c r="AJ6521" s="5">
        <v>117608.6041</v>
      </c>
    </row>
    <row r="6522" spans="35:36" x14ac:dyDescent="0.15">
      <c r="AI6522" s="5">
        <v>48838.421399999999</v>
      </c>
      <c r="AJ6522" s="5">
        <v>117514.5135</v>
      </c>
    </row>
    <row r="6523" spans="35:36" x14ac:dyDescent="0.15">
      <c r="AI6523" s="5">
        <v>48972.796799999996</v>
      </c>
      <c r="AJ6523" s="5">
        <v>117420.42290000001</v>
      </c>
    </row>
    <row r="6524" spans="35:36" x14ac:dyDescent="0.15">
      <c r="AI6524" s="5">
        <v>49107.172100000003</v>
      </c>
      <c r="AJ6524" s="5">
        <v>117326.33229999999</v>
      </c>
    </row>
    <row r="6525" spans="35:36" x14ac:dyDescent="0.15">
      <c r="AI6525" s="5">
        <v>49241.547500000001</v>
      </c>
      <c r="AJ6525" s="5">
        <v>117232.24159999999</v>
      </c>
    </row>
    <row r="6526" spans="35:36" x14ac:dyDescent="0.15">
      <c r="AI6526" s="5">
        <v>49375.9228</v>
      </c>
      <c r="AJ6526" s="5">
        <v>117138.151</v>
      </c>
    </row>
    <row r="6527" spans="35:36" x14ac:dyDescent="0.15">
      <c r="AI6527" s="5">
        <v>49510.2981</v>
      </c>
      <c r="AJ6527" s="5">
        <v>117044.0604</v>
      </c>
    </row>
    <row r="6528" spans="35:36" x14ac:dyDescent="0.15">
      <c r="AI6528" s="5">
        <v>49644.673499999997</v>
      </c>
      <c r="AJ6528" s="5">
        <v>116949.96980000001</v>
      </c>
    </row>
    <row r="6529" spans="35:36" x14ac:dyDescent="0.15">
      <c r="AI6529" s="5">
        <v>49779.048799999997</v>
      </c>
      <c r="AJ6529" s="5">
        <v>116855.87910000001</v>
      </c>
    </row>
    <row r="6530" spans="35:36" x14ac:dyDescent="0.15">
      <c r="AI6530" s="5">
        <v>49913.424200000001</v>
      </c>
      <c r="AJ6530" s="5">
        <v>116761.7885</v>
      </c>
    </row>
    <row r="6531" spans="35:36" x14ac:dyDescent="0.15">
      <c r="AI6531" s="5">
        <v>50047.799400000004</v>
      </c>
      <c r="AJ6531" s="5">
        <v>116667.6979</v>
      </c>
    </row>
    <row r="6532" spans="35:36" x14ac:dyDescent="0.15">
      <c r="AI6532" s="5">
        <v>50182.174800000001</v>
      </c>
      <c r="AJ6532" s="5">
        <v>116573.6073</v>
      </c>
    </row>
    <row r="6533" spans="35:36" x14ac:dyDescent="0.15">
      <c r="AI6533" s="5">
        <v>50316.5501</v>
      </c>
      <c r="AJ6533" s="5">
        <v>116479.51669999999</v>
      </c>
    </row>
    <row r="6534" spans="35:36" x14ac:dyDescent="0.15">
      <c r="AI6534" s="5">
        <v>50450.9254</v>
      </c>
      <c r="AJ6534" s="5">
        <v>116385.4261</v>
      </c>
    </row>
    <row r="6535" spans="35:36" x14ac:dyDescent="0.15">
      <c r="AI6535" s="5">
        <v>50585.300799999997</v>
      </c>
      <c r="AJ6535" s="5">
        <v>116291.3354</v>
      </c>
    </row>
    <row r="6536" spans="35:36" x14ac:dyDescent="0.15">
      <c r="AI6536" s="5">
        <v>50719.676099999997</v>
      </c>
      <c r="AJ6536" s="5">
        <v>116197.2448</v>
      </c>
    </row>
    <row r="6537" spans="35:36" x14ac:dyDescent="0.15">
      <c r="AI6537" s="5">
        <v>50854.051500000001</v>
      </c>
      <c r="AJ6537" s="5">
        <v>116103.1542</v>
      </c>
    </row>
    <row r="6538" spans="35:36" x14ac:dyDescent="0.15">
      <c r="AI6538" s="5">
        <v>50988.426800000001</v>
      </c>
      <c r="AJ6538" s="5">
        <v>116009.06359999999</v>
      </c>
    </row>
    <row r="6539" spans="35:36" x14ac:dyDescent="0.15">
      <c r="AI6539" s="5">
        <v>51122.802100000001</v>
      </c>
      <c r="AJ6539" s="5">
        <v>115914.97289999999</v>
      </c>
    </row>
    <row r="6540" spans="35:36" x14ac:dyDescent="0.15">
      <c r="AI6540" s="5">
        <v>51257.177499999998</v>
      </c>
      <c r="AJ6540" s="5">
        <v>115820.8823</v>
      </c>
    </row>
    <row r="6541" spans="35:36" x14ac:dyDescent="0.15">
      <c r="AI6541" s="5">
        <v>51391.552799999998</v>
      </c>
      <c r="AJ6541" s="5">
        <v>115726.7917</v>
      </c>
    </row>
    <row r="6542" spans="35:36" x14ac:dyDescent="0.15">
      <c r="AI6542" s="5">
        <v>51525.928200000002</v>
      </c>
      <c r="AJ6542" s="5">
        <v>115632.70110000001</v>
      </c>
    </row>
    <row r="6543" spans="35:36" x14ac:dyDescent="0.15">
      <c r="AI6543" s="5">
        <v>51660.303500000002</v>
      </c>
      <c r="AJ6543" s="5">
        <v>115538.61040000001</v>
      </c>
    </row>
    <row r="6544" spans="35:36" x14ac:dyDescent="0.15">
      <c r="AI6544" s="5">
        <v>51794.678699999997</v>
      </c>
      <c r="AJ6544" s="5">
        <v>115444.5199</v>
      </c>
    </row>
    <row r="6545" spans="35:36" x14ac:dyDescent="0.15">
      <c r="AI6545" s="5">
        <v>51929.054900000003</v>
      </c>
      <c r="AJ6545" s="5">
        <v>115350.4287</v>
      </c>
    </row>
    <row r="6546" spans="35:36" x14ac:dyDescent="0.15">
      <c r="AI6546" s="5">
        <v>52063.429400000001</v>
      </c>
      <c r="AJ6546" s="5">
        <v>115256.3386</v>
      </c>
    </row>
    <row r="6547" spans="35:36" x14ac:dyDescent="0.15">
      <c r="AI6547" s="5">
        <v>52197.8056</v>
      </c>
      <c r="AJ6547" s="5">
        <v>115162.24739999999</v>
      </c>
    </row>
    <row r="6548" spans="35:36" x14ac:dyDescent="0.15">
      <c r="AI6548" s="5">
        <v>52332.180099999998</v>
      </c>
      <c r="AJ6548" s="5">
        <v>115068.1574</v>
      </c>
    </row>
    <row r="6549" spans="35:36" x14ac:dyDescent="0.15">
      <c r="AI6549" s="5">
        <v>52466.556299999997</v>
      </c>
      <c r="AJ6549" s="5">
        <v>114974.0662</v>
      </c>
    </row>
    <row r="6550" spans="35:36" x14ac:dyDescent="0.15">
      <c r="AI6550" s="5">
        <v>52600.930800000002</v>
      </c>
      <c r="AJ6550" s="5">
        <v>114879.9761</v>
      </c>
    </row>
    <row r="6551" spans="35:36" x14ac:dyDescent="0.15">
      <c r="AI6551" s="5">
        <v>52735.306900000003</v>
      </c>
      <c r="AJ6551" s="5">
        <v>114785.8849</v>
      </c>
    </row>
    <row r="6552" spans="35:36" x14ac:dyDescent="0.15">
      <c r="AI6552" s="5">
        <v>52869.681499999999</v>
      </c>
      <c r="AJ6552" s="5">
        <v>114691.7948</v>
      </c>
    </row>
    <row r="6553" spans="35:36" x14ac:dyDescent="0.15">
      <c r="AI6553" s="5">
        <v>53004.0576</v>
      </c>
      <c r="AJ6553" s="5">
        <v>114597.7037</v>
      </c>
    </row>
    <row r="6554" spans="35:36" x14ac:dyDescent="0.15">
      <c r="AI6554" s="5">
        <v>53138.432099999998</v>
      </c>
      <c r="AJ6554" s="5">
        <v>114503.6136</v>
      </c>
    </row>
    <row r="6555" spans="35:36" x14ac:dyDescent="0.15">
      <c r="AI6555" s="5">
        <v>53272.808199999999</v>
      </c>
      <c r="AJ6555" s="5">
        <v>114409.52250000001</v>
      </c>
    </row>
    <row r="6556" spans="35:36" x14ac:dyDescent="0.15">
      <c r="AI6556" s="5">
        <v>53407.182800000002</v>
      </c>
      <c r="AJ6556" s="5">
        <v>114315.4323</v>
      </c>
    </row>
    <row r="6557" spans="35:36" x14ac:dyDescent="0.15">
      <c r="AI6557" s="5">
        <v>53541.558900000004</v>
      </c>
      <c r="AJ6557" s="5">
        <v>114221.3412</v>
      </c>
    </row>
    <row r="6558" spans="35:36" x14ac:dyDescent="0.15">
      <c r="AI6558" s="5">
        <v>53675.933400000002</v>
      </c>
      <c r="AJ6558" s="5">
        <v>114127.2512</v>
      </c>
    </row>
    <row r="6559" spans="35:36" x14ac:dyDescent="0.15">
      <c r="AI6559" s="5">
        <v>53810.309600000001</v>
      </c>
      <c r="AJ6559" s="5">
        <v>114033.16</v>
      </c>
    </row>
    <row r="6560" spans="35:36" x14ac:dyDescent="0.15">
      <c r="AI6560" s="5">
        <v>53944.684099999999</v>
      </c>
      <c r="AJ6560" s="5">
        <v>113939.0699</v>
      </c>
    </row>
    <row r="6561" spans="35:36" x14ac:dyDescent="0.15">
      <c r="AI6561" s="5">
        <v>54079.060299999997</v>
      </c>
      <c r="AJ6561" s="5">
        <v>113844.97870000001</v>
      </c>
    </row>
    <row r="6562" spans="35:36" x14ac:dyDescent="0.15">
      <c r="AI6562" s="5">
        <v>54213.434800000003</v>
      </c>
      <c r="AJ6562" s="5">
        <v>113750.88860000001</v>
      </c>
    </row>
    <row r="6563" spans="35:36" x14ac:dyDescent="0.15">
      <c r="AI6563" s="5">
        <v>54347.810899999997</v>
      </c>
      <c r="AJ6563" s="5">
        <v>113656.7974</v>
      </c>
    </row>
    <row r="6564" spans="35:36" x14ac:dyDescent="0.15">
      <c r="AI6564" s="5">
        <v>54482.1855</v>
      </c>
      <c r="AJ6564" s="5">
        <v>113562.7074</v>
      </c>
    </row>
    <row r="6565" spans="35:36" x14ac:dyDescent="0.15">
      <c r="AI6565" s="5">
        <v>54616.561600000001</v>
      </c>
      <c r="AJ6565" s="5">
        <v>113468.6162</v>
      </c>
    </row>
    <row r="6566" spans="35:36" x14ac:dyDescent="0.15">
      <c r="AI6566" s="5">
        <v>54750.936099999999</v>
      </c>
      <c r="AJ6566" s="5">
        <v>113374.5261</v>
      </c>
    </row>
    <row r="6567" spans="35:36" x14ac:dyDescent="0.15">
      <c r="AI6567" s="5">
        <v>54885.3122</v>
      </c>
      <c r="AJ6567" s="5">
        <v>113280.435</v>
      </c>
    </row>
    <row r="6568" spans="35:36" x14ac:dyDescent="0.15">
      <c r="AI6568" s="5">
        <v>55019.686800000003</v>
      </c>
      <c r="AJ6568" s="5">
        <v>113186.3449</v>
      </c>
    </row>
    <row r="6569" spans="35:36" x14ac:dyDescent="0.15">
      <c r="AI6569" s="5">
        <v>55154.062899999997</v>
      </c>
      <c r="AJ6569" s="5">
        <v>113092.25380000001</v>
      </c>
    </row>
    <row r="6570" spans="35:36" x14ac:dyDescent="0.15">
      <c r="AI6570" s="5">
        <v>55288.437400000003</v>
      </c>
      <c r="AJ6570" s="5">
        <v>112998.1637</v>
      </c>
    </row>
    <row r="6571" spans="35:36" x14ac:dyDescent="0.15">
      <c r="AI6571" s="5">
        <v>55422.813600000001</v>
      </c>
      <c r="AJ6571" s="5">
        <v>112904.07249999999</v>
      </c>
    </row>
    <row r="6572" spans="35:36" x14ac:dyDescent="0.15">
      <c r="AI6572" s="5">
        <v>55557.188099999999</v>
      </c>
      <c r="AJ6572" s="5">
        <v>112809.98239999999</v>
      </c>
    </row>
    <row r="6573" spans="35:36" x14ac:dyDescent="0.15">
      <c r="AI6573" s="5">
        <v>55691.564299999998</v>
      </c>
      <c r="AJ6573" s="5">
        <v>112715.8912</v>
      </c>
    </row>
    <row r="6574" spans="35:36" x14ac:dyDescent="0.15">
      <c r="AI6574" s="5">
        <v>55825.938800000004</v>
      </c>
      <c r="AJ6574" s="5">
        <v>112621.8012</v>
      </c>
    </row>
    <row r="6575" spans="35:36" x14ac:dyDescent="0.15">
      <c r="AI6575" s="5">
        <v>55960.314899999998</v>
      </c>
      <c r="AJ6575" s="5">
        <v>112527.71</v>
      </c>
    </row>
    <row r="6576" spans="35:36" x14ac:dyDescent="0.15">
      <c r="AI6576" s="5">
        <v>56094.6895</v>
      </c>
      <c r="AJ6576" s="5">
        <v>112433.61990000001</v>
      </c>
    </row>
    <row r="6577" spans="35:36" x14ac:dyDescent="0.15">
      <c r="AI6577" s="5">
        <v>56229.065600000002</v>
      </c>
      <c r="AJ6577" s="5">
        <v>112339.5287</v>
      </c>
    </row>
    <row r="6578" spans="35:36" x14ac:dyDescent="0.15">
      <c r="AI6578" s="5">
        <v>56363.4401</v>
      </c>
      <c r="AJ6578" s="5">
        <v>112245.4387</v>
      </c>
    </row>
    <row r="6579" spans="35:36" x14ac:dyDescent="0.15">
      <c r="AI6579" s="5">
        <v>56497.816200000001</v>
      </c>
      <c r="AJ6579" s="5">
        <v>112151.34759999999</v>
      </c>
    </row>
    <row r="6580" spans="35:36" x14ac:dyDescent="0.15">
      <c r="AI6580" s="5">
        <v>56632.190799999997</v>
      </c>
      <c r="AJ6580" s="5">
        <v>112057.2574</v>
      </c>
    </row>
    <row r="6581" spans="35:36" x14ac:dyDescent="0.15">
      <c r="AI6581" s="5">
        <v>56766.566899999998</v>
      </c>
      <c r="AJ6581" s="5">
        <v>111963.1663</v>
      </c>
    </row>
    <row r="6582" spans="35:36" x14ac:dyDescent="0.15">
      <c r="AI6582" s="5">
        <v>56900.941400000003</v>
      </c>
      <c r="AJ6582" s="5">
        <v>111869.0762</v>
      </c>
    </row>
    <row r="6583" spans="35:36" x14ac:dyDescent="0.15">
      <c r="AI6583" s="5">
        <v>57035.317600000002</v>
      </c>
      <c r="AJ6583" s="5">
        <v>111774.985</v>
      </c>
    </row>
    <row r="6584" spans="35:36" x14ac:dyDescent="0.15">
      <c r="AI6584" s="5">
        <v>57169.6921</v>
      </c>
      <c r="AJ6584" s="5">
        <v>111680.895</v>
      </c>
    </row>
    <row r="6585" spans="35:36" x14ac:dyDescent="0.15">
      <c r="AI6585" s="5">
        <v>57304.068200000002</v>
      </c>
      <c r="AJ6585" s="5">
        <v>111586.80379999999</v>
      </c>
    </row>
    <row r="6586" spans="35:36" x14ac:dyDescent="0.15">
      <c r="AI6586" s="5">
        <v>57438.442799999997</v>
      </c>
      <c r="AJ6586" s="5">
        <v>111492.71369999999</v>
      </c>
    </row>
    <row r="6587" spans="35:36" x14ac:dyDescent="0.15">
      <c r="AI6587" s="5">
        <v>57572.818899999998</v>
      </c>
      <c r="AJ6587" s="5">
        <v>111398.6225</v>
      </c>
    </row>
    <row r="6588" spans="35:36" x14ac:dyDescent="0.15">
      <c r="AI6588" s="5">
        <v>57707.193399999996</v>
      </c>
      <c r="AJ6588" s="5">
        <v>111304.5325</v>
      </c>
    </row>
    <row r="6589" spans="35:36" x14ac:dyDescent="0.15">
      <c r="AI6589" s="5">
        <v>57841.569600000003</v>
      </c>
      <c r="AJ6589" s="5">
        <v>111210.44130000001</v>
      </c>
    </row>
    <row r="6590" spans="35:36" x14ac:dyDescent="0.15">
      <c r="AI6590" s="5">
        <v>57975.944100000001</v>
      </c>
      <c r="AJ6590" s="5">
        <v>111116.3512</v>
      </c>
    </row>
    <row r="6591" spans="35:36" x14ac:dyDescent="0.15">
      <c r="AI6591" s="5">
        <v>58110.320299999999</v>
      </c>
      <c r="AJ6591" s="5">
        <v>111022.26</v>
      </c>
    </row>
    <row r="6592" spans="35:36" x14ac:dyDescent="0.15">
      <c r="AI6592" s="5">
        <v>58244.694799999997</v>
      </c>
      <c r="AJ6592" s="5">
        <v>110928.17</v>
      </c>
    </row>
    <row r="6593" spans="35:36" x14ac:dyDescent="0.15">
      <c r="AI6593" s="5">
        <v>58379.070899999999</v>
      </c>
      <c r="AJ6593" s="5">
        <v>110834.0788</v>
      </c>
    </row>
    <row r="6594" spans="35:36" x14ac:dyDescent="0.15">
      <c r="AI6594" s="5">
        <v>58513.445500000002</v>
      </c>
      <c r="AJ6594" s="5">
        <v>110739.9887</v>
      </c>
    </row>
    <row r="6595" spans="35:36" x14ac:dyDescent="0.15">
      <c r="AI6595" s="5">
        <v>58647.821600000003</v>
      </c>
      <c r="AJ6595" s="5">
        <v>110645.8976</v>
      </c>
    </row>
    <row r="6596" spans="35:36" x14ac:dyDescent="0.15">
      <c r="AI6596" s="5">
        <v>58782.196100000001</v>
      </c>
      <c r="AJ6596" s="5">
        <v>110551.8075</v>
      </c>
    </row>
    <row r="6597" spans="35:36" x14ac:dyDescent="0.15">
      <c r="AI6597" s="5">
        <v>58916.572200000002</v>
      </c>
      <c r="AJ6597" s="5">
        <v>110457.7163</v>
      </c>
    </row>
    <row r="6598" spans="35:36" x14ac:dyDescent="0.15">
      <c r="AI6598" s="5">
        <v>59050.946799999998</v>
      </c>
      <c r="AJ6598" s="5">
        <v>110363.6263</v>
      </c>
    </row>
    <row r="6599" spans="35:36" x14ac:dyDescent="0.15">
      <c r="AI6599" s="5">
        <v>59185.322899999999</v>
      </c>
      <c r="AJ6599" s="5">
        <v>110269.53509999999</v>
      </c>
    </row>
    <row r="6600" spans="35:36" x14ac:dyDescent="0.15">
      <c r="AI6600" s="5">
        <v>59319.697399999997</v>
      </c>
      <c r="AJ6600" s="5">
        <v>110175.44500000001</v>
      </c>
    </row>
    <row r="6601" spans="35:36" x14ac:dyDescent="0.15">
      <c r="AI6601" s="5">
        <v>59454.073600000003</v>
      </c>
      <c r="AJ6601" s="5">
        <v>110081.3538</v>
      </c>
    </row>
    <row r="6602" spans="35:36" x14ac:dyDescent="0.15">
      <c r="AI6602" s="5">
        <v>59588.448100000001</v>
      </c>
      <c r="AJ6602" s="5">
        <v>109987.2638</v>
      </c>
    </row>
    <row r="6603" spans="35:36" x14ac:dyDescent="0.15">
      <c r="AI6603" s="5">
        <v>59722.8243</v>
      </c>
      <c r="AJ6603" s="5">
        <v>109893.17260000001</v>
      </c>
    </row>
    <row r="6604" spans="35:36" x14ac:dyDescent="0.15">
      <c r="AI6604" s="5">
        <v>59857.198799999998</v>
      </c>
      <c r="AJ6604" s="5">
        <v>109799.0825</v>
      </c>
    </row>
    <row r="6605" spans="35:36" x14ac:dyDescent="0.15">
      <c r="AI6605" s="5">
        <v>38451.236100000002</v>
      </c>
      <c r="AJ6605" s="5">
        <v>124987.95729999999</v>
      </c>
    </row>
    <row r="6606" spans="35:36" x14ac:dyDescent="0.15">
      <c r="AI6606" s="5">
        <v>38585.611400000002</v>
      </c>
      <c r="AJ6606" s="5">
        <v>124893.8667</v>
      </c>
    </row>
    <row r="6607" spans="35:36" x14ac:dyDescent="0.15">
      <c r="AI6607" s="5">
        <v>38719.986700000001</v>
      </c>
      <c r="AJ6607" s="5">
        <v>124799.7761</v>
      </c>
    </row>
    <row r="6608" spans="35:36" x14ac:dyDescent="0.15">
      <c r="AI6608" s="5">
        <v>38854.362099999998</v>
      </c>
      <c r="AJ6608" s="5">
        <v>124705.6854</v>
      </c>
    </row>
    <row r="6609" spans="35:36" x14ac:dyDescent="0.15">
      <c r="AI6609" s="5">
        <v>38988.737399999998</v>
      </c>
      <c r="AJ6609" s="5">
        <v>124611.59480000001</v>
      </c>
    </row>
    <row r="6610" spans="35:36" x14ac:dyDescent="0.15">
      <c r="AI6610" s="5">
        <v>39123.112800000003</v>
      </c>
      <c r="AJ6610" s="5">
        <v>124517.5042</v>
      </c>
    </row>
    <row r="6611" spans="35:36" x14ac:dyDescent="0.15">
      <c r="AI6611" s="5">
        <v>39257.488100000002</v>
      </c>
      <c r="AJ6611" s="5">
        <v>124423.4136</v>
      </c>
    </row>
    <row r="6612" spans="35:36" x14ac:dyDescent="0.15">
      <c r="AI6612" s="5">
        <v>39391.863400000002</v>
      </c>
      <c r="AJ6612" s="5">
        <v>124329.3229</v>
      </c>
    </row>
    <row r="6613" spans="35:36" x14ac:dyDescent="0.15">
      <c r="AI6613" s="5">
        <v>39526.238799999999</v>
      </c>
      <c r="AJ6613" s="5">
        <v>124235.2323</v>
      </c>
    </row>
    <row r="6614" spans="35:36" x14ac:dyDescent="0.15">
      <c r="AI6614" s="5">
        <v>39660.614099999999</v>
      </c>
      <c r="AJ6614" s="5">
        <v>124141.14169999999</v>
      </c>
    </row>
    <row r="6615" spans="35:36" x14ac:dyDescent="0.15">
      <c r="AI6615" s="5">
        <v>39794.989399999999</v>
      </c>
      <c r="AJ6615" s="5">
        <v>124047.0511</v>
      </c>
    </row>
    <row r="6616" spans="35:36" x14ac:dyDescent="0.15">
      <c r="AI6616" s="5">
        <v>39929.364699999998</v>
      </c>
      <c r="AJ6616" s="5">
        <v>123952.9605</v>
      </c>
    </row>
    <row r="6617" spans="35:36" x14ac:dyDescent="0.15">
      <c r="AI6617" s="5">
        <v>40063.740100000003</v>
      </c>
      <c r="AJ6617" s="5">
        <v>123858.86990000001</v>
      </c>
    </row>
    <row r="6618" spans="35:36" x14ac:dyDescent="0.15">
      <c r="AI6618" s="5">
        <v>40198.115400000002</v>
      </c>
      <c r="AJ6618" s="5">
        <v>123764.7792</v>
      </c>
    </row>
    <row r="6619" spans="35:36" x14ac:dyDescent="0.15">
      <c r="AI6619" s="5">
        <v>40332.490700000002</v>
      </c>
      <c r="AJ6619" s="5">
        <v>123670.68859999999</v>
      </c>
    </row>
    <row r="6620" spans="35:36" x14ac:dyDescent="0.15">
      <c r="AI6620" s="5">
        <v>40466.866099999999</v>
      </c>
      <c r="AJ6620" s="5">
        <v>123576.598</v>
      </c>
    </row>
    <row r="6621" spans="35:36" x14ac:dyDescent="0.15">
      <c r="AI6621" s="5">
        <v>40601.241399999999</v>
      </c>
      <c r="AJ6621" s="5">
        <v>123482.5074</v>
      </c>
    </row>
    <row r="6622" spans="35:36" x14ac:dyDescent="0.15">
      <c r="AI6622" s="5">
        <v>40735.616800000003</v>
      </c>
      <c r="AJ6622" s="5">
        <v>123388.4167</v>
      </c>
    </row>
    <row r="6623" spans="35:36" x14ac:dyDescent="0.15">
      <c r="AI6623" s="5">
        <v>40869.992100000003</v>
      </c>
      <c r="AJ6623" s="5">
        <v>123294.32610000001</v>
      </c>
    </row>
    <row r="6624" spans="35:36" x14ac:dyDescent="0.15">
      <c r="AI6624" s="5">
        <v>41004.367400000003</v>
      </c>
      <c r="AJ6624" s="5">
        <v>123200.2355</v>
      </c>
    </row>
    <row r="6625" spans="35:36" x14ac:dyDescent="0.15">
      <c r="AI6625" s="5">
        <v>41138.7428</v>
      </c>
      <c r="AJ6625" s="5">
        <v>123106.1449</v>
      </c>
    </row>
    <row r="6626" spans="35:36" x14ac:dyDescent="0.15">
      <c r="AI6626" s="5">
        <v>41273.1181</v>
      </c>
      <c r="AJ6626" s="5">
        <v>123012.0542</v>
      </c>
    </row>
    <row r="6627" spans="35:36" x14ac:dyDescent="0.15">
      <c r="AI6627" s="5">
        <v>41407.493499999997</v>
      </c>
      <c r="AJ6627" s="5">
        <v>122917.9636</v>
      </c>
    </row>
    <row r="6628" spans="35:36" x14ac:dyDescent="0.15">
      <c r="AI6628" s="5">
        <v>41541.868699999999</v>
      </c>
      <c r="AJ6628" s="5">
        <v>122823.87300000001</v>
      </c>
    </row>
    <row r="6629" spans="35:36" x14ac:dyDescent="0.15">
      <c r="AI6629" s="5">
        <v>41676.244100000004</v>
      </c>
      <c r="AJ6629" s="5">
        <v>122729.7824</v>
      </c>
    </row>
    <row r="6630" spans="35:36" x14ac:dyDescent="0.15">
      <c r="AI6630" s="5">
        <v>41810.619400000003</v>
      </c>
      <c r="AJ6630" s="5">
        <v>122635.6918</v>
      </c>
    </row>
    <row r="6631" spans="35:36" x14ac:dyDescent="0.15">
      <c r="AI6631" s="5">
        <v>41944.994700000003</v>
      </c>
      <c r="AJ6631" s="5">
        <v>122541.6012</v>
      </c>
    </row>
    <row r="6632" spans="35:36" x14ac:dyDescent="0.15">
      <c r="AI6632" s="5">
        <v>42079.3701</v>
      </c>
      <c r="AJ6632" s="5">
        <v>122447.5105</v>
      </c>
    </row>
    <row r="6633" spans="35:36" x14ac:dyDescent="0.15">
      <c r="AI6633" s="5">
        <v>42213.7454</v>
      </c>
      <c r="AJ6633" s="5">
        <v>122353.41989999999</v>
      </c>
    </row>
    <row r="6634" spans="35:36" x14ac:dyDescent="0.15">
      <c r="AI6634" s="5">
        <v>42348.120799999997</v>
      </c>
      <c r="AJ6634" s="5">
        <v>122259.3293</v>
      </c>
    </row>
    <row r="6635" spans="35:36" x14ac:dyDescent="0.15">
      <c r="AI6635" s="5">
        <v>42482.496099999997</v>
      </c>
      <c r="AJ6635" s="5">
        <v>122165.2387</v>
      </c>
    </row>
    <row r="6636" spans="35:36" x14ac:dyDescent="0.15">
      <c r="AI6636" s="5">
        <v>42616.871400000004</v>
      </c>
      <c r="AJ6636" s="5">
        <v>122071.148</v>
      </c>
    </row>
    <row r="6637" spans="35:36" x14ac:dyDescent="0.15">
      <c r="AI6637" s="5">
        <v>42751.246800000001</v>
      </c>
      <c r="AJ6637" s="5">
        <v>121977.05740000001</v>
      </c>
    </row>
    <row r="6638" spans="35:36" x14ac:dyDescent="0.15">
      <c r="AI6638" s="5">
        <v>42885.622100000001</v>
      </c>
      <c r="AJ6638" s="5">
        <v>121882.96679999999</v>
      </c>
    </row>
    <row r="6639" spans="35:36" x14ac:dyDescent="0.15">
      <c r="AI6639" s="5">
        <v>43019.9974</v>
      </c>
      <c r="AJ6639" s="5">
        <v>121788.8762</v>
      </c>
    </row>
    <row r="6640" spans="35:36" x14ac:dyDescent="0.15">
      <c r="AI6640" s="5">
        <v>43154.372799999997</v>
      </c>
      <c r="AJ6640" s="5">
        <v>121694.7855</v>
      </c>
    </row>
    <row r="6641" spans="35:36" x14ac:dyDescent="0.15">
      <c r="AI6641" s="5">
        <v>43288.748</v>
      </c>
      <c r="AJ6641" s="5">
        <v>121600.69500000001</v>
      </c>
    </row>
    <row r="6642" spans="35:36" x14ac:dyDescent="0.15">
      <c r="AI6642" s="5">
        <v>43423.123399999997</v>
      </c>
      <c r="AJ6642" s="5">
        <v>121506.60430000001</v>
      </c>
    </row>
    <row r="6643" spans="35:36" x14ac:dyDescent="0.15">
      <c r="AI6643" s="5">
        <v>43557.498699999996</v>
      </c>
      <c r="AJ6643" s="5">
        <v>121412.5137</v>
      </c>
    </row>
    <row r="6644" spans="35:36" x14ac:dyDescent="0.15">
      <c r="AI6644" s="5">
        <v>43691.874100000001</v>
      </c>
      <c r="AJ6644" s="5">
        <v>121318.4231</v>
      </c>
    </row>
    <row r="6645" spans="35:36" x14ac:dyDescent="0.15">
      <c r="AI6645" s="5">
        <v>43826.249400000001</v>
      </c>
      <c r="AJ6645" s="5">
        <v>121224.3325</v>
      </c>
    </row>
    <row r="6646" spans="35:36" x14ac:dyDescent="0.15">
      <c r="AI6646" s="5">
        <v>43960.6247</v>
      </c>
      <c r="AJ6646" s="5">
        <v>121130.2418</v>
      </c>
    </row>
    <row r="6647" spans="35:36" x14ac:dyDescent="0.15">
      <c r="AI6647" s="5">
        <v>44095.000099999997</v>
      </c>
      <c r="AJ6647" s="5">
        <v>121036.15119999999</v>
      </c>
    </row>
    <row r="6648" spans="35:36" x14ac:dyDescent="0.15">
      <c r="AI6648" s="5">
        <v>44229.375399999997</v>
      </c>
      <c r="AJ6648" s="5">
        <v>120942.0606</v>
      </c>
    </row>
    <row r="6649" spans="35:36" x14ac:dyDescent="0.15">
      <c r="AI6649" s="5">
        <v>44363.750800000002</v>
      </c>
      <c r="AJ6649" s="5">
        <v>120847.97</v>
      </c>
    </row>
    <row r="6650" spans="35:36" x14ac:dyDescent="0.15">
      <c r="AI6650" s="5">
        <v>44498.126100000001</v>
      </c>
      <c r="AJ6650" s="5">
        <v>120753.8793</v>
      </c>
    </row>
    <row r="6651" spans="35:36" x14ac:dyDescent="0.15">
      <c r="AI6651" s="5">
        <v>44632.501400000001</v>
      </c>
      <c r="AJ6651" s="5">
        <v>120659.7887</v>
      </c>
    </row>
    <row r="6652" spans="35:36" x14ac:dyDescent="0.15">
      <c r="AI6652" s="5">
        <v>44766.876799999998</v>
      </c>
      <c r="AJ6652" s="5">
        <v>120565.69809999999</v>
      </c>
    </row>
    <row r="6653" spans="35:36" x14ac:dyDescent="0.15">
      <c r="AI6653" s="5">
        <v>44901.252099999998</v>
      </c>
      <c r="AJ6653" s="5">
        <v>120471.60739999999</v>
      </c>
    </row>
    <row r="6654" spans="35:36" x14ac:dyDescent="0.15">
      <c r="AI6654" s="5">
        <v>45035.627399999998</v>
      </c>
      <c r="AJ6654" s="5">
        <v>120377.5169</v>
      </c>
    </row>
    <row r="6655" spans="35:36" x14ac:dyDescent="0.15">
      <c r="AI6655" s="5">
        <v>45170.002699999997</v>
      </c>
      <c r="AJ6655" s="5">
        <v>120283.42630000001</v>
      </c>
    </row>
    <row r="6656" spans="35:36" x14ac:dyDescent="0.15">
      <c r="AI6656" s="5">
        <v>45304.378100000002</v>
      </c>
      <c r="AJ6656" s="5">
        <v>120189.33560000001</v>
      </c>
    </row>
    <row r="6657" spans="35:36" x14ac:dyDescent="0.15">
      <c r="AI6657" s="5">
        <v>45438.753400000001</v>
      </c>
      <c r="AJ6657" s="5">
        <v>120095.245</v>
      </c>
    </row>
    <row r="6658" spans="35:36" x14ac:dyDescent="0.15">
      <c r="AI6658" s="5">
        <v>45573.128700000001</v>
      </c>
      <c r="AJ6658" s="5">
        <v>120001.1544</v>
      </c>
    </row>
    <row r="6659" spans="35:36" x14ac:dyDescent="0.15">
      <c r="AI6659" s="5">
        <v>45707.504099999998</v>
      </c>
      <c r="AJ6659" s="5">
        <v>119907.0638</v>
      </c>
    </row>
    <row r="6660" spans="35:36" x14ac:dyDescent="0.15">
      <c r="AI6660" s="5">
        <v>45841.879399999998</v>
      </c>
      <c r="AJ6660" s="5">
        <v>119812.9731</v>
      </c>
    </row>
    <row r="6661" spans="35:36" x14ac:dyDescent="0.15">
      <c r="AI6661" s="5">
        <v>45976.254800000002</v>
      </c>
      <c r="AJ6661" s="5">
        <v>119718.88250000001</v>
      </c>
    </row>
    <row r="6662" spans="35:36" x14ac:dyDescent="0.15">
      <c r="AI6662" s="5">
        <v>46110.630100000002</v>
      </c>
      <c r="AJ6662" s="5">
        <v>119624.7919</v>
      </c>
    </row>
    <row r="6663" spans="35:36" x14ac:dyDescent="0.15">
      <c r="AI6663" s="5">
        <v>46245.005400000002</v>
      </c>
      <c r="AJ6663" s="5">
        <v>119530.7012</v>
      </c>
    </row>
    <row r="6664" spans="35:36" x14ac:dyDescent="0.15">
      <c r="AI6664" s="5">
        <v>46379.380799999999</v>
      </c>
      <c r="AJ6664" s="5">
        <v>119436.6106</v>
      </c>
    </row>
    <row r="6665" spans="35:36" x14ac:dyDescent="0.15">
      <c r="AI6665" s="5">
        <v>46513.756099999999</v>
      </c>
      <c r="AJ6665" s="5">
        <v>119342.52</v>
      </c>
    </row>
    <row r="6666" spans="35:36" x14ac:dyDescent="0.15">
      <c r="AI6666" s="5">
        <v>46648.131399999998</v>
      </c>
      <c r="AJ6666" s="5">
        <v>119248.42939999999</v>
      </c>
    </row>
    <row r="6667" spans="35:36" x14ac:dyDescent="0.15">
      <c r="AI6667" s="5">
        <v>46782.506699999998</v>
      </c>
      <c r="AJ6667" s="5">
        <v>119154.3388</v>
      </c>
    </row>
    <row r="6668" spans="35:36" x14ac:dyDescent="0.15">
      <c r="AI6668" s="5">
        <v>46916.882100000003</v>
      </c>
      <c r="AJ6668" s="5">
        <v>119060.2482</v>
      </c>
    </row>
    <row r="6669" spans="35:36" x14ac:dyDescent="0.15">
      <c r="AI6669" s="5">
        <v>47051.257400000002</v>
      </c>
      <c r="AJ6669" s="5">
        <v>118966.15760000001</v>
      </c>
    </row>
    <row r="6670" spans="35:36" x14ac:dyDescent="0.15">
      <c r="AI6670" s="5">
        <v>47185.632700000002</v>
      </c>
      <c r="AJ6670" s="5">
        <v>118872.06690000001</v>
      </c>
    </row>
    <row r="6671" spans="35:36" x14ac:dyDescent="0.15">
      <c r="AI6671" s="5">
        <v>47320.008099999999</v>
      </c>
      <c r="AJ6671" s="5">
        <v>118777.97629999999</v>
      </c>
    </row>
    <row r="6672" spans="35:36" x14ac:dyDescent="0.15">
      <c r="AI6672" s="5">
        <v>47454.383399999999</v>
      </c>
      <c r="AJ6672" s="5">
        <v>118683.8857</v>
      </c>
    </row>
    <row r="6673" spans="35:36" x14ac:dyDescent="0.15">
      <c r="AI6673" s="5">
        <v>47588.758800000003</v>
      </c>
      <c r="AJ6673" s="5">
        <v>118589.795</v>
      </c>
    </row>
    <row r="6674" spans="35:36" x14ac:dyDescent="0.15">
      <c r="AI6674" s="5">
        <v>47723.134100000003</v>
      </c>
      <c r="AJ6674" s="5">
        <v>118495.7044</v>
      </c>
    </row>
    <row r="6675" spans="35:36" x14ac:dyDescent="0.15">
      <c r="AI6675" s="5">
        <v>47857.509400000003</v>
      </c>
      <c r="AJ6675" s="5">
        <v>118401.61380000001</v>
      </c>
    </row>
    <row r="6676" spans="35:36" x14ac:dyDescent="0.15">
      <c r="AI6676" s="5">
        <v>47991.8848</v>
      </c>
      <c r="AJ6676" s="5">
        <v>118307.5232</v>
      </c>
    </row>
    <row r="6677" spans="35:36" x14ac:dyDescent="0.15">
      <c r="AI6677" s="5">
        <v>48126.2601</v>
      </c>
      <c r="AJ6677" s="5">
        <v>118213.4325</v>
      </c>
    </row>
    <row r="6678" spans="35:36" x14ac:dyDescent="0.15">
      <c r="AI6678" s="5">
        <v>48260.635499999997</v>
      </c>
      <c r="AJ6678" s="5">
        <v>118119.3419</v>
      </c>
    </row>
    <row r="6679" spans="35:36" x14ac:dyDescent="0.15">
      <c r="AI6679" s="5">
        <v>48395.010699999999</v>
      </c>
      <c r="AJ6679" s="5">
        <v>118025.25139999999</v>
      </c>
    </row>
    <row r="6680" spans="35:36" x14ac:dyDescent="0.15">
      <c r="AI6680" s="5">
        <v>48529.385999999999</v>
      </c>
      <c r="AJ6680" s="5">
        <v>117931.16069999999</v>
      </c>
    </row>
    <row r="6681" spans="35:36" x14ac:dyDescent="0.15">
      <c r="AI6681" s="5">
        <v>48663.761400000003</v>
      </c>
      <c r="AJ6681" s="5">
        <v>117837.0701</v>
      </c>
    </row>
    <row r="6682" spans="35:36" x14ac:dyDescent="0.15">
      <c r="AI6682" s="5">
        <v>48798.136700000003</v>
      </c>
      <c r="AJ6682" s="5">
        <v>117742.9795</v>
      </c>
    </row>
    <row r="6683" spans="35:36" x14ac:dyDescent="0.15">
      <c r="AI6683" s="5">
        <v>48932.5121</v>
      </c>
      <c r="AJ6683" s="5">
        <v>117648.8888</v>
      </c>
    </row>
    <row r="6684" spans="35:36" x14ac:dyDescent="0.15">
      <c r="AI6684" s="5">
        <v>49066.8874</v>
      </c>
      <c r="AJ6684" s="5">
        <v>117554.7982</v>
      </c>
    </row>
    <row r="6685" spans="35:36" x14ac:dyDescent="0.15">
      <c r="AI6685" s="5">
        <v>49201.262699999999</v>
      </c>
      <c r="AJ6685" s="5">
        <v>117460.70759999999</v>
      </c>
    </row>
    <row r="6686" spans="35:36" x14ac:dyDescent="0.15">
      <c r="AI6686" s="5">
        <v>49335.638099999996</v>
      </c>
      <c r="AJ6686" s="5">
        <v>117366.617</v>
      </c>
    </row>
    <row r="6687" spans="35:36" x14ac:dyDescent="0.15">
      <c r="AI6687" s="5">
        <v>49470.013400000003</v>
      </c>
      <c r="AJ6687" s="5">
        <v>117272.5263</v>
      </c>
    </row>
    <row r="6688" spans="35:36" x14ac:dyDescent="0.15">
      <c r="AI6688" s="5">
        <v>49604.388800000001</v>
      </c>
      <c r="AJ6688" s="5">
        <v>117178.4357</v>
      </c>
    </row>
    <row r="6689" spans="35:36" x14ac:dyDescent="0.15">
      <c r="AI6689" s="5">
        <v>49738.7641</v>
      </c>
      <c r="AJ6689" s="5">
        <v>117084.34510000001</v>
      </c>
    </row>
    <row r="6690" spans="35:36" x14ac:dyDescent="0.15">
      <c r="AI6690" s="5">
        <v>49873.1394</v>
      </c>
      <c r="AJ6690" s="5">
        <v>116990.2545</v>
      </c>
    </row>
    <row r="6691" spans="35:36" x14ac:dyDescent="0.15">
      <c r="AI6691" s="5">
        <v>50007.514799999997</v>
      </c>
      <c r="AJ6691" s="5">
        <v>116896.16379999999</v>
      </c>
    </row>
    <row r="6692" spans="35:36" x14ac:dyDescent="0.15">
      <c r="AI6692" s="5">
        <v>50141.89</v>
      </c>
      <c r="AJ6692" s="5">
        <v>116802.0733</v>
      </c>
    </row>
    <row r="6693" spans="35:36" x14ac:dyDescent="0.15">
      <c r="AI6693" s="5">
        <v>50276.265399999997</v>
      </c>
      <c r="AJ6693" s="5">
        <v>116707.9826</v>
      </c>
    </row>
    <row r="6694" spans="35:36" x14ac:dyDescent="0.15">
      <c r="AI6694" s="5">
        <v>50410.640700000004</v>
      </c>
      <c r="AJ6694" s="5">
        <v>116613.89200000001</v>
      </c>
    </row>
    <row r="6695" spans="35:36" x14ac:dyDescent="0.15">
      <c r="AI6695" s="5">
        <v>50545.016100000001</v>
      </c>
      <c r="AJ6695" s="5">
        <v>116519.8014</v>
      </c>
    </row>
    <row r="6696" spans="35:36" x14ac:dyDescent="0.15">
      <c r="AI6696" s="5">
        <v>50679.3914</v>
      </c>
      <c r="AJ6696" s="5">
        <v>116425.7108</v>
      </c>
    </row>
    <row r="6697" spans="35:36" x14ac:dyDescent="0.15">
      <c r="AI6697" s="5">
        <v>50813.7667</v>
      </c>
      <c r="AJ6697" s="5">
        <v>116331.6201</v>
      </c>
    </row>
    <row r="6698" spans="35:36" x14ac:dyDescent="0.15">
      <c r="AI6698" s="5">
        <v>50948.142099999997</v>
      </c>
      <c r="AJ6698" s="5">
        <v>116237.5295</v>
      </c>
    </row>
    <row r="6699" spans="35:36" x14ac:dyDescent="0.15">
      <c r="AI6699" s="5">
        <v>51082.517399999997</v>
      </c>
      <c r="AJ6699" s="5">
        <v>116143.43889999999</v>
      </c>
    </row>
    <row r="6700" spans="35:36" x14ac:dyDescent="0.15">
      <c r="AI6700" s="5">
        <v>51216.892800000001</v>
      </c>
      <c r="AJ6700" s="5">
        <v>116049.3483</v>
      </c>
    </row>
    <row r="6701" spans="35:36" x14ac:dyDescent="0.15">
      <c r="AI6701" s="5">
        <v>51351.268100000001</v>
      </c>
      <c r="AJ6701" s="5">
        <v>115955.2576</v>
      </c>
    </row>
    <row r="6702" spans="35:36" x14ac:dyDescent="0.15">
      <c r="AI6702" s="5">
        <v>51485.643400000001</v>
      </c>
      <c r="AJ6702" s="5">
        <v>115861.167</v>
      </c>
    </row>
    <row r="6703" spans="35:36" x14ac:dyDescent="0.15">
      <c r="AI6703" s="5">
        <v>51620.018799999998</v>
      </c>
      <c r="AJ6703" s="5">
        <v>115767.07640000001</v>
      </c>
    </row>
    <row r="6704" spans="35:36" x14ac:dyDescent="0.15">
      <c r="AI6704" s="5">
        <v>51754.394099999998</v>
      </c>
      <c r="AJ6704" s="5">
        <v>115672.98579999999</v>
      </c>
    </row>
    <row r="6705" spans="35:36" x14ac:dyDescent="0.15">
      <c r="AI6705" s="5">
        <v>51888.769399999997</v>
      </c>
      <c r="AJ6705" s="5">
        <v>115578.8952</v>
      </c>
    </row>
    <row r="6706" spans="35:36" x14ac:dyDescent="0.15">
      <c r="AI6706" s="5">
        <v>52023.145499999999</v>
      </c>
      <c r="AJ6706" s="5">
        <v>115484.804</v>
      </c>
    </row>
    <row r="6707" spans="35:36" x14ac:dyDescent="0.15">
      <c r="AI6707" s="5">
        <v>52157.520100000002</v>
      </c>
      <c r="AJ6707" s="5">
        <v>115390.7139</v>
      </c>
    </row>
    <row r="6708" spans="35:36" x14ac:dyDescent="0.15">
      <c r="AI6708" s="5">
        <v>52291.896200000003</v>
      </c>
      <c r="AJ6708" s="5">
        <v>115296.62270000001</v>
      </c>
    </row>
    <row r="6709" spans="35:36" x14ac:dyDescent="0.15">
      <c r="AI6709" s="5">
        <v>52426.270700000001</v>
      </c>
      <c r="AJ6709" s="5">
        <v>115202.5327</v>
      </c>
    </row>
    <row r="6710" spans="35:36" x14ac:dyDescent="0.15">
      <c r="AI6710" s="5">
        <v>52560.6469</v>
      </c>
      <c r="AJ6710" s="5">
        <v>115108.4415</v>
      </c>
    </row>
    <row r="6711" spans="35:36" x14ac:dyDescent="0.15">
      <c r="AI6711" s="5">
        <v>52695.021399999998</v>
      </c>
      <c r="AJ6711" s="5">
        <v>115014.3514</v>
      </c>
    </row>
    <row r="6712" spans="35:36" x14ac:dyDescent="0.15">
      <c r="AI6712" s="5">
        <v>52829.397599999997</v>
      </c>
      <c r="AJ6712" s="5">
        <v>114920.2602</v>
      </c>
    </row>
    <row r="6713" spans="35:36" x14ac:dyDescent="0.15">
      <c r="AI6713" s="5">
        <v>52963.772100000002</v>
      </c>
      <c r="AJ6713" s="5">
        <v>114826.17019999999</v>
      </c>
    </row>
    <row r="6714" spans="35:36" x14ac:dyDescent="0.15">
      <c r="AI6714" s="5">
        <v>53098.148300000001</v>
      </c>
      <c r="AJ6714" s="5">
        <v>114732.079</v>
      </c>
    </row>
    <row r="6715" spans="35:36" x14ac:dyDescent="0.15">
      <c r="AI6715" s="5">
        <v>53232.522799999999</v>
      </c>
      <c r="AJ6715" s="5">
        <v>114637.9889</v>
      </c>
    </row>
    <row r="6716" spans="35:36" x14ac:dyDescent="0.15">
      <c r="AI6716" s="5">
        <v>53366.898800000003</v>
      </c>
      <c r="AJ6716" s="5">
        <v>114543.89780000001</v>
      </c>
    </row>
    <row r="6717" spans="35:36" x14ac:dyDescent="0.15">
      <c r="AI6717" s="5">
        <v>53501.273500000003</v>
      </c>
      <c r="AJ6717" s="5">
        <v>114449.8077</v>
      </c>
    </row>
    <row r="6718" spans="35:36" x14ac:dyDescent="0.15">
      <c r="AI6718" s="5">
        <v>53635.6495</v>
      </c>
      <c r="AJ6718" s="5">
        <v>114355.71649999999</v>
      </c>
    </row>
    <row r="6719" spans="35:36" x14ac:dyDescent="0.15">
      <c r="AI6719" s="5">
        <v>53770.023999999998</v>
      </c>
      <c r="AJ6719" s="5">
        <v>114261.6265</v>
      </c>
    </row>
    <row r="6720" spans="35:36" x14ac:dyDescent="0.15">
      <c r="AI6720" s="5">
        <v>53904.400199999996</v>
      </c>
      <c r="AJ6720" s="5">
        <v>114167.5353</v>
      </c>
    </row>
    <row r="6721" spans="35:36" x14ac:dyDescent="0.15">
      <c r="AI6721" s="5">
        <v>54038.774700000002</v>
      </c>
      <c r="AJ6721" s="5">
        <v>114073.4452</v>
      </c>
    </row>
    <row r="6722" spans="35:36" x14ac:dyDescent="0.15">
      <c r="AI6722" s="5">
        <v>54173.150900000001</v>
      </c>
      <c r="AJ6722" s="5">
        <v>113979.35400000001</v>
      </c>
    </row>
    <row r="6723" spans="35:36" x14ac:dyDescent="0.15">
      <c r="AI6723" s="5">
        <v>54307.525399999999</v>
      </c>
      <c r="AJ6723" s="5">
        <v>113885.264</v>
      </c>
    </row>
    <row r="6724" spans="35:36" x14ac:dyDescent="0.15">
      <c r="AI6724" s="5">
        <v>54441.901599999997</v>
      </c>
      <c r="AJ6724" s="5">
        <v>113791.1728</v>
      </c>
    </row>
    <row r="6725" spans="35:36" x14ac:dyDescent="0.15">
      <c r="AI6725" s="5">
        <v>54576.276100000003</v>
      </c>
      <c r="AJ6725" s="5">
        <v>113697.0827</v>
      </c>
    </row>
    <row r="6726" spans="35:36" x14ac:dyDescent="0.15">
      <c r="AI6726" s="5">
        <v>54710.652199999997</v>
      </c>
      <c r="AJ6726" s="5">
        <v>113602.9915</v>
      </c>
    </row>
    <row r="6727" spans="35:36" x14ac:dyDescent="0.15">
      <c r="AI6727" s="5">
        <v>54845.0268</v>
      </c>
      <c r="AJ6727" s="5">
        <v>113508.90150000001</v>
      </c>
    </row>
    <row r="6728" spans="35:36" x14ac:dyDescent="0.15">
      <c r="AI6728" s="5">
        <v>54979.402800000003</v>
      </c>
      <c r="AJ6728" s="5">
        <v>113414.8103</v>
      </c>
    </row>
    <row r="6729" spans="35:36" x14ac:dyDescent="0.15">
      <c r="AI6729" s="5">
        <v>55113.777399999999</v>
      </c>
      <c r="AJ6729" s="5">
        <v>113320.7202</v>
      </c>
    </row>
    <row r="6730" spans="35:36" x14ac:dyDescent="0.15">
      <c r="AI6730" s="5">
        <v>55248.1535</v>
      </c>
      <c r="AJ6730" s="5">
        <v>113226.62910000001</v>
      </c>
    </row>
    <row r="6731" spans="35:36" x14ac:dyDescent="0.15">
      <c r="AI6731" s="5">
        <v>55382.527999999998</v>
      </c>
      <c r="AJ6731" s="5">
        <v>113132.539</v>
      </c>
    </row>
    <row r="6732" spans="35:36" x14ac:dyDescent="0.15">
      <c r="AI6732" s="5">
        <v>55516.904199999997</v>
      </c>
      <c r="AJ6732" s="5">
        <v>113038.44779999999</v>
      </c>
    </row>
    <row r="6733" spans="35:36" x14ac:dyDescent="0.15">
      <c r="AI6733" s="5">
        <v>55651.278700000003</v>
      </c>
      <c r="AJ6733" s="5">
        <v>112944.3578</v>
      </c>
    </row>
    <row r="6734" spans="35:36" x14ac:dyDescent="0.15">
      <c r="AI6734" s="5">
        <v>55785.654900000001</v>
      </c>
      <c r="AJ6734" s="5">
        <v>112850.2666</v>
      </c>
    </row>
    <row r="6735" spans="35:36" x14ac:dyDescent="0.15">
      <c r="AI6735" s="5">
        <v>55920.029399999999</v>
      </c>
      <c r="AJ6735" s="5">
        <v>112756.1765</v>
      </c>
    </row>
    <row r="6736" spans="35:36" x14ac:dyDescent="0.15">
      <c r="AI6736" s="5">
        <v>56054.405599999998</v>
      </c>
      <c r="AJ6736" s="5">
        <v>112662.08530000001</v>
      </c>
    </row>
    <row r="6737" spans="35:36" x14ac:dyDescent="0.15">
      <c r="AI6737" s="5">
        <v>56188.780100000004</v>
      </c>
      <c r="AJ6737" s="5">
        <v>112567.9953</v>
      </c>
    </row>
    <row r="6738" spans="35:36" x14ac:dyDescent="0.15">
      <c r="AI6738" s="5">
        <v>56323.156199999998</v>
      </c>
      <c r="AJ6738" s="5">
        <v>112473.9041</v>
      </c>
    </row>
    <row r="6739" spans="35:36" x14ac:dyDescent="0.15">
      <c r="AI6739" s="5">
        <v>56457.5308</v>
      </c>
      <c r="AJ6739" s="5">
        <v>112379.814</v>
      </c>
    </row>
    <row r="6740" spans="35:36" x14ac:dyDescent="0.15">
      <c r="AI6740" s="5">
        <v>56591.906799999997</v>
      </c>
      <c r="AJ6740" s="5">
        <v>112285.72289999999</v>
      </c>
    </row>
    <row r="6741" spans="35:36" x14ac:dyDescent="0.15">
      <c r="AI6741" s="5">
        <v>56726.2814</v>
      </c>
      <c r="AJ6741" s="5">
        <v>112191.63280000001</v>
      </c>
    </row>
    <row r="6742" spans="35:36" x14ac:dyDescent="0.15">
      <c r="AI6742" s="5">
        <v>56860.657500000001</v>
      </c>
      <c r="AJ6742" s="5">
        <v>112097.5416</v>
      </c>
    </row>
    <row r="6743" spans="35:36" x14ac:dyDescent="0.15">
      <c r="AI6743" s="5">
        <v>56995.031999999999</v>
      </c>
      <c r="AJ6743" s="5">
        <v>112003.4516</v>
      </c>
    </row>
    <row r="6744" spans="35:36" x14ac:dyDescent="0.15">
      <c r="AI6744" s="5">
        <v>57129.408199999998</v>
      </c>
      <c r="AJ6744" s="5">
        <v>111909.36040000001</v>
      </c>
    </row>
    <row r="6745" spans="35:36" x14ac:dyDescent="0.15">
      <c r="AI6745" s="5">
        <v>57263.782700000003</v>
      </c>
      <c r="AJ6745" s="5">
        <v>111815.2703</v>
      </c>
    </row>
    <row r="6746" spans="35:36" x14ac:dyDescent="0.15">
      <c r="AI6746" s="5">
        <v>57398.158900000002</v>
      </c>
      <c r="AJ6746" s="5">
        <v>111721.17909999999</v>
      </c>
    </row>
    <row r="6747" spans="35:36" x14ac:dyDescent="0.15">
      <c r="AI6747" s="5">
        <v>57532.5334</v>
      </c>
      <c r="AJ6747" s="5">
        <v>111627.0891</v>
      </c>
    </row>
    <row r="6748" spans="35:36" x14ac:dyDescent="0.15">
      <c r="AI6748" s="5">
        <v>57666.909599999999</v>
      </c>
      <c r="AJ6748" s="5">
        <v>111532.9979</v>
      </c>
    </row>
    <row r="6749" spans="35:36" x14ac:dyDescent="0.15">
      <c r="AI6749" s="5">
        <v>57801.284099999997</v>
      </c>
      <c r="AJ6749" s="5">
        <v>111438.9078</v>
      </c>
    </row>
    <row r="6750" spans="35:36" x14ac:dyDescent="0.15">
      <c r="AI6750" s="5">
        <v>57935.660199999998</v>
      </c>
      <c r="AJ6750" s="5">
        <v>111344.81660000001</v>
      </c>
    </row>
    <row r="6751" spans="35:36" x14ac:dyDescent="0.15">
      <c r="AI6751" s="5">
        <v>58070.034800000001</v>
      </c>
      <c r="AJ6751" s="5">
        <v>111250.72659999999</v>
      </c>
    </row>
    <row r="6752" spans="35:36" x14ac:dyDescent="0.15">
      <c r="AI6752" s="5">
        <v>58204.410900000003</v>
      </c>
      <c r="AJ6752" s="5">
        <v>111156.6354</v>
      </c>
    </row>
    <row r="6753" spans="35:36" x14ac:dyDescent="0.15">
      <c r="AI6753" s="5">
        <v>58338.785400000001</v>
      </c>
      <c r="AJ6753" s="5">
        <v>111062.5453</v>
      </c>
    </row>
    <row r="6754" spans="35:36" x14ac:dyDescent="0.15">
      <c r="AI6754" s="5">
        <v>58473.161500000002</v>
      </c>
      <c r="AJ6754" s="5">
        <v>110968.45419999999</v>
      </c>
    </row>
    <row r="6755" spans="35:36" x14ac:dyDescent="0.15">
      <c r="AI6755" s="5">
        <v>58607.536099999998</v>
      </c>
      <c r="AJ6755" s="5">
        <v>110874.36410000001</v>
      </c>
    </row>
    <row r="6756" spans="35:36" x14ac:dyDescent="0.15">
      <c r="AI6756" s="5">
        <v>58741.912199999999</v>
      </c>
      <c r="AJ6756" s="5">
        <v>110780.2729</v>
      </c>
    </row>
    <row r="6757" spans="35:36" x14ac:dyDescent="0.15">
      <c r="AI6757" s="5">
        <v>58876.286699999997</v>
      </c>
      <c r="AJ6757" s="5">
        <v>110686.1829</v>
      </c>
    </row>
    <row r="6758" spans="35:36" x14ac:dyDescent="0.15">
      <c r="AI6758" s="5">
        <v>59010.662900000003</v>
      </c>
      <c r="AJ6758" s="5">
        <v>110592.0917</v>
      </c>
    </row>
    <row r="6759" spans="35:36" x14ac:dyDescent="0.15">
      <c r="AI6759" s="5">
        <v>59145.037400000001</v>
      </c>
      <c r="AJ6759" s="5">
        <v>110498.0016</v>
      </c>
    </row>
    <row r="6760" spans="35:36" x14ac:dyDescent="0.15">
      <c r="AI6760" s="5">
        <v>59279.413500000002</v>
      </c>
      <c r="AJ6760" s="5">
        <v>110403.91039999999</v>
      </c>
    </row>
    <row r="6761" spans="35:36" x14ac:dyDescent="0.15">
      <c r="AI6761" s="5">
        <v>59413.788099999998</v>
      </c>
      <c r="AJ6761" s="5">
        <v>110309.8204</v>
      </c>
    </row>
    <row r="6762" spans="35:36" x14ac:dyDescent="0.15">
      <c r="AI6762" s="5">
        <v>59548.164199999999</v>
      </c>
      <c r="AJ6762" s="5">
        <v>110215.7292</v>
      </c>
    </row>
    <row r="6763" spans="35:36" x14ac:dyDescent="0.15">
      <c r="AI6763" s="5">
        <v>59682.538699999997</v>
      </c>
      <c r="AJ6763" s="5">
        <v>110121.6391</v>
      </c>
    </row>
    <row r="6764" spans="35:36" x14ac:dyDescent="0.15">
      <c r="AI6764" s="5">
        <v>59816.914900000003</v>
      </c>
      <c r="AJ6764" s="5">
        <v>110027.54790000001</v>
      </c>
    </row>
    <row r="6765" spans="35:36" x14ac:dyDescent="0.15">
      <c r="AI6765" s="5">
        <v>59951.289400000001</v>
      </c>
      <c r="AJ6765" s="5">
        <v>109933.45789999999</v>
      </c>
    </row>
    <row r="6766" spans="35:36" x14ac:dyDescent="0.15">
      <c r="AI6766" s="5">
        <v>38545.326699999998</v>
      </c>
      <c r="AJ6766" s="5">
        <v>125122.3327</v>
      </c>
    </row>
    <row r="6767" spans="35:36" x14ac:dyDescent="0.15">
      <c r="AI6767" s="5">
        <v>38679.701999999997</v>
      </c>
      <c r="AJ6767" s="5">
        <v>125028.242</v>
      </c>
    </row>
    <row r="6768" spans="35:36" x14ac:dyDescent="0.15">
      <c r="AI6768" s="5">
        <v>38814.077400000002</v>
      </c>
      <c r="AJ6768" s="5">
        <v>124934.1514</v>
      </c>
    </row>
    <row r="6769" spans="35:36" x14ac:dyDescent="0.15">
      <c r="AI6769" s="5">
        <v>38948.452700000002</v>
      </c>
      <c r="AJ6769" s="5">
        <v>124840.06080000001</v>
      </c>
    </row>
    <row r="6770" spans="35:36" x14ac:dyDescent="0.15">
      <c r="AI6770" s="5">
        <v>39082.828000000001</v>
      </c>
      <c r="AJ6770" s="5">
        <v>124745.9702</v>
      </c>
    </row>
    <row r="6771" spans="35:36" x14ac:dyDescent="0.15">
      <c r="AI6771" s="5">
        <v>39217.203399999999</v>
      </c>
      <c r="AJ6771" s="5">
        <v>124651.8795</v>
      </c>
    </row>
    <row r="6772" spans="35:36" x14ac:dyDescent="0.15">
      <c r="AI6772" s="5">
        <v>39351.578699999998</v>
      </c>
      <c r="AJ6772" s="5">
        <v>124557.7889</v>
      </c>
    </row>
    <row r="6773" spans="35:36" x14ac:dyDescent="0.15">
      <c r="AI6773" s="5">
        <v>39485.954100000003</v>
      </c>
      <c r="AJ6773" s="5">
        <v>124463.6983</v>
      </c>
    </row>
    <row r="6774" spans="35:36" x14ac:dyDescent="0.15">
      <c r="AI6774" s="5">
        <v>39620.329400000002</v>
      </c>
      <c r="AJ6774" s="5">
        <v>124369.6076</v>
      </c>
    </row>
    <row r="6775" spans="35:36" x14ac:dyDescent="0.15">
      <c r="AI6775" s="5">
        <v>39754.704700000002</v>
      </c>
      <c r="AJ6775" s="5">
        <v>124275.51700000001</v>
      </c>
    </row>
    <row r="6776" spans="35:36" x14ac:dyDescent="0.15">
      <c r="AI6776" s="5">
        <v>39889.08</v>
      </c>
      <c r="AJ6776" s="5">
        <v>124181.4265</v>
      </c>
    </row>
    <row r="6777" spans="35:36" x14ac:dyDescent="0.15">
      <c r="AI6777" s="5">
        <v>40023.455300000001</v>
      </c>
      <c r="AJ6777" s="5">
        <v>124087.3358</v>
      </c>
    </row>
    <row r="6778" spans="35:36" x14ac:dyDescent="0.15">
      <c r="AI6778" s="5">
        <v>40157.830699999999</v>
      </c>
      <c r="AJ6778" s="5">
        <v>123993.2452</v>
      </c>
    </row>
    <row r="6779" spans="35:36" x14ac:dyDescent="0.15">
      <c r="AI6779" s="5">
        <v>40292.205999999998</v>
      </c>
      <c r="AJ6779" s="5">
        <v>123899.15459999999</v>
      </c>
    </row>
    <row r="6780" spans="35:36" x14ac:dyDescent="0.15">
      <c r="AI6780" s="5">
        <v>40426.581400000003</v>
      </c>
      <c r="AJ6780" s="5">
        <v>123805.064</v>
      </c>
    </row>
    <row r="6781" spans="35:36" x14ac:dyDescent="0.15">
      <c r="AI6781" s="5">
        <v>40560.956700000002</v>
      </c>
      <c r="AJ6781" s="5">
        <v>123710.9733</v>
      </c>
    </row>
    <row r="6782" spans="35:36" x14ac:dyDescent="0.15">
      <c r="AI6782" s="5">
        <v>40695.332000000002</v>
      </c>
      <c r="AJ6782" s="5">
        <v>123616.8827</v>
      </c>
    </row>
    <row r="6783" spans="35:36" x14ac:dyDescent="0.15">
      <c r="AI6783" s="5">
        <v>40829.707399999999</v>
      </c>
      <c r="AJ6783" s="5">
        <v>123522.79210000001</v>
      </c>
    </row>
    <row r="6784" spans="35:36" x14ac:dyDescent="0.15">
      <c r="AI6784" s="5">
        <v>40964.082699999999</v>
      </c>
      <c r="AJ6784" s="5">
        <v>123428.70140000001</v>
      </c>
    </row>
    <row r="6785" spans="35:36" x14ac:dyDescent="0.15">
      <c r="AI6785" s="5">
        <v>41098.458100000003</v>
      </c>
      <c r="AJ6785" s="5">
        <v>123334.61079999999</v>
      </c>
    </row>
    <row r="6786" spans="35:36" x14ac:dyDescent="0.15">
      <c r="AI6786" s="5">
        <v>41232.833400000003</v>
      </c>
      <c r="AJ6786" s="5">
        <v>123240.5202</v>
      </c>
    </row>
    <row r="6787" spans="35:36" x14ac:dyDescent="0.15">
      <c r="AI6787" s="5">
        <v>41367.208700000003</v>
      </c>
      <c r="AJ6787" s="5">
        <v>123146.4296</v>
      </c>
    </row>
    <row r="6788" spans="35:36" x14ac:dyDescent="0.15">
      <c r="AI6788" s="5">
        <v>41501.5841</v>
      </c>
      <c r="AJ6788" s="5">
        <v>123052.3389</v>
      </c>
    </row>
    <row r="6789" spans="35:36" x14ac:dyDescent="0.15">
      <c r="AI6789" s="5">
        <v>41635.959300000002</v>
      </c>
      <c r="AJ6789" s="5">
        <v>122958.2484</v>
      </c>
    </row>
    <row r="6790" spans="35:36" x14ac:dyDescent="0.15">
      <c r="AI6790" s="5">
        <v>41770.334699999999</v>
      </c>
      <c r="AJ6790" s="5">
        <v>122864.1577</v>
      </c>
    </row>
    <row r="6791" spans="35:36" x14ac:dyDescent="0.15">
      <c r="AI6791" s="5">
        <v>41904.71</v>
      </c>
      <c r="AJ6791" s="5">
        <v>122770.0671</v>
      </c>
    </row>
    <row r="6792" spans="35:36" x14ac:dyDescent="0.15">
      <c r="AI6792" s="5">
        <v>42039.085400000004</v>
      </c>
      <c r="AJ6792" s="5">
        <v>122675.9765</v>
      </c>
    </row>
    <row r="6793" spans="35:36" x14ac:dyDescent="0.15">
      <c r="AI6793" s="5">
        <v>42173.460700000003</v>
      </c>
      <c r="AJ6793" s="5">
        <v>122581.88589999999</v>
      </c>
    </row>
    <row r="6794" spans="35:36" x14ac:dyDescent="0.15">
      <c r="AI6794" s="5">
        <v>42307.836000000003</v>
      </c>
      <c r="AJ6794" s="5">
        <v>122487.79519999999</v>
      </c>
    </row>
    <row r="6795" spans="35:36" x14ac:dyDescent="0.15">
      <c r="AI6795" s="5">
        <v>42442.2114</v>
      </c>
      <c r="AJ6795" s="5">
        <v>122393.7046</v>
      </c>
    </row>
    <row r="6796" spans="35:36" x14ac:dyDescent="0.15">
      <c r="AI6796" s="5">
        <v>42576.5867</v>
      </c>
      <c r="AJ6796" s="5">
        <v>122299.614</v>
      </c>
    </row>
    <row r="6797" spans="35:36" x14ac:dyDescent="0.15">
      <c r="AI6797" s="5">
        <v>42710.962099999997</v>
      </c>
      <c r="AJ6797" s="5">
        <v>122205.52340000001</v>
      </c>
    </row>
    <row r="6798" spans="35:36" x14ac:dyDescent="0.15">
      <c r="AI6798" s="5">
        <v>42845.337399999997</v>
      </c>
      <c r="AJ6798" s="5">
        <v>122111.4327</v>
      </c>
    </row>
    <row r="6799" spans="35:36" x14ac:dyDescent="0.15">
      <c r="AI6799" s="5">
        <v>42979.712699999996</v>
      </c>
      <c r="AJ6799" s="5">
        <v>122017.34209999999</v>
      </c>
    </row>
    <row r="6800" spans="35:36" x14ac:dyDescent="0.15">
      <c r="AI6800" s="5">
        <v>43114.088100000001</v>
      </c>
      <c r="AJ6800" s="5">
        <v>121923.2515</v>
      </c>
    </row>
    <row r="6801" spans="35:36" x14ac:dyDescent="0.15">
      <c r="AI6801" s="5">
        <v>43248.463400000001</v>
      </c>
      <c r="AJ6801" s="5">
        <v>121829.1609</v>
      </c>
    </row>
    <row r="6802" spans="35:36" x14ac:dyDescent="0.15">
      <c r="AI6802" s="5">
        <v>43382.8387</v>
      </c>
      <c r="AJ6802" s="5">
        <v>121735.07030000001</v>
      </c>
    </row>
    <row r="6803" spans="35:36" x14ac:dyDescent="0.15">
      <c r="AI6803" s="5">
        <v>43517.214</v>
      </c>
      <c r="AJ6803" s="5">
        <v>121640.9797</v>
      </c>
    </row>
    <row r="6804" spans="35:36" x14ac:dyDescent="0.15">
      <c r="AI6804" s="5">
        <v>43651.589399999997</v>
      </c>
      <c r="AJ6804" s="5">
        <v>121546.889</v>
      </c>
    </row>
    <row r="6805" spans="35:36" x14ac:dyDescent="0.15">
      <c r="AI6805" s="5">
        <v>43785.964699999997</v>
      </c>
      <c r="AJ6805" s="5">
        <v>121452.7984</v>
      </c>
    </row>
    <row r="6806" spans="35:36" x14ac:dyDescent="0.15">
      <c r="AI6806" s="5">
        <v>43920.34</v>
      </c>
      <c r="AJ6806" s="5">
        <v>121358.7078</v>
      </c>
    </row>
    <row r="6807" spans="35:36" x14ac:dyDescent="0.15">
      <c r="AI6807" s="5">
        <v>44054.715400000001</v>
      </c>
      <c r="AJ6807" s="5">
        <v>121264.61719999999</v>
      </c>
    </row>
    <row r="6808" spans="35:36" x14ac:dyDescent="0.15">
      <c r="AI6808" s="5">
        <v>44189.090700000001</v>
      </c>
      <c r="AJ6808" s="5">
        <v>121170.52650000001</v>
      </c>
    </row>
    <row r="6809" spans="35:36" x14ac:dyDescent="0.15">
      <c r="AI6809" s="5">
        <v>44323.466099999998</v>
      </c>
      <c r="AJ6809" s="5">
        <v>121076.4359</v>
      </c>
    </row>
    <row r="6810" spans="35:36" x14ac:dyDescent="0.15">
      <c r="AI6810" s="5">
        <v>44457.841399999998</v>
      </c>
      <c r="AJ6810" s="5">
        <v>120982.3453</v>
      </c>
    </row>
    <row r="6811" spans="35:36" x14ac:dyDescent="0.15">
      <c r="AI6811" s="5">
        <v>44592.216699999997</v>
      </c>
      <c r="AJ6811" s="5">
        <v>120888.2547</v>
      </c>
    </row>
    <row r="6812" spans="35:36" x14ac:dyDescent="0.15">
      <c r="AI6812" s="5">
        <v>44726.592100000002</v>
      </c>
      <c r="AJ6812" s="5">
        <v>120794.164</v>
      </c>
    </row>
    <row r="6813" spans="35:36" x14ac:dyDescent="0.15">
      <c r="AI6813" s="5">
        <v>44860.967400000001</v>
      </c>
      <c r="AJ6813" s="5">
        <v>120700.07339999999</v>
      </c>
    </row>
    <row r="6814" spans="35:36" x14ac:dyDescent="0.15">
      <c r="AI6814" s="5">
        <v>44995.342700000001</v>
      </c>
      <c r="AJ6814" s="5">
        <v>120605.9828</v>
      </c>
    </row>
    <row r="6815" spans="35:36" x14ac:dyDescent="0.15">
      <c r="AI6815" s="5">
        <v>45129.718000000001</v>
      </c>
      <c r="AJ6815" s="5">
        <v>120511.8922</v>
      </c>
    </row>
    <row r="6816" spans="35:36" x14ac:dyDescent="0.15">
      <c r="AI6816" s="5">
        <v>45264.0933</v>
      </c>
      <c r="AJ6816" s="5">
        <v>120417.80160000001</v>
      </c>
    </row>
    <row r="6817" spans="35:36" x14ac:dyDescent="0.15">
      <c r="AI6817" s="5">
        <v>45398.468699999998</v>
      </c>
      <c r="AJ6817" s="5">
        <v>120323.711</v>
      </c>
    </row>
    <row r="6818" spans="35:36" x14ac:dyDescent="0.15">
      <c r="AI6818" s="5">
        <v>45532.843999999997</v>
      </c>
      <c r="AJ6818" s="5">
        <v>120229.6203</v>
      </c>
    </row>
    <row r="6819" spans="35:36" x14ac:dyDescent="0.15">
      <c r="AI6819" s="5">
        <v>45667.219400000002</v>
      </c>
      <c r="AJ6819" s="5">
        <v>120135.5297</v>
      </c>
    </row>
    <row r="6820" spans="35:36" x14ac:dyDescent="0.15">
      <c r="AI6820" s="5">
        <v>45801.594700000001</v>
      </c>
      <c r="AJ6820" s="5">
        <v>120041.4391</v>
      </c>
    </row>
    <row r="6821" spans="35:36" x14ac:dyDescent="0.15">
      <c r="AI6821" s="5">
        <v>45935.97</v>
      </c>
      <c r="AJ6821" s="5">
        <v>119947.34849999999</v>
      </c>
    </row>
    <row r="6822" spans="35:36" x14ac:dyDescent="0.15">
      <c r="AI6822" s="5">
        <v>46070.345399999998</v>
      </c>
      <c r="AJ6822" s="5">
        <v>119853.25780000001</v>
      </c>
    </row>
    <row r="6823" spans="35:36" x14ac:dyDescent="0.15">
      <c r="AI6823" s="5">
        <v>46204.720699999998</v>
      </c>
      <c r="AJ6823" s="5">
        <v>119759.1672</v>
      </c>
    </row>
    <row r="6824" spans="35:36" x14ac:dyDescent="0.15">
      <c r="AI6824" s="5">
        <v>46339.096100000002</v>
      </c>
      <c r="AJ6824" s="5">
        <v>119665.0766</v>
      </c>
    </row>
    <row r="6825" spans="35:36" x14ac:dyDescent="0.15">
      <c r="AI6825" s="5">
        <v>46473.471400000002</v>
      </c>
      <c r="AJ6825" s="5">
        <v>119570.986</v>
      </c>
    </row>
    <row r="6826" spans="35:36" x14ac:dyDescent="0.15">
      <c r="AI6826" s="5">
        <v>46607.846700000002</v>
      </c>
      <c r="AJ6826" s="5">
        <v>119476.8953</v>
      </c>
    </row>
    <row r="6827" spans="35:36" x14ac:dyDescent="0.15">
      <c r="AI6827" s="5">
        <v>46742.222000000002</v>
      </c>
      <c r="AJ6827" s="5">
        <v>119382.8048</v>
      </c>
    </row>
    <row r="6828" spans="35:36" x14ac:dyDescent="0.15">
      <c r="AI6828" s="5">
        <v>46876.597300000001</v>
      </c>
      <c r="AJ6828" s="5">
        <v>119288.7141</v>
      </c>
    </row>
    <row r="6829" spans="35:36" x14ac:dyDescent="0.15">
      <c r="AI6829" s="5">
        <v>47010.972699999998</v>
      </c>
      <c r="AJ6829" s="5">
        <v>119194.6235</v>
      </c>
    </row>
    <row r="6830" spans="35:36" x14ac:dyDescent="0.15">
      <c r="AI6830" s="5">
        <v>47145.347999999998</v>
      </c>
      <c r="AJ6830" s="5">
        <v>119100.53290000001</v>
      </c>
    </row>
    <row r="6831" spans="35:36" x14ac:dyDescent="0.15">
      <c r="AI6831" s="5">
        <v>47279.723400000003</v>
      </c>
      <c r="AJ6831" s="5">
        <v>119006.4423</v>
      </c>
    </row>
    <row r="6832" spans="35:36" x14ac:dyDescent="0.15">
      <c r="AI6832" s="5">
        <v>47414.098700000002</v>
      </c>
      <c r="AJ6832" s="5">
        <v>118912.35159999999</v>
      </c>
    </row>
    <row r="6833" spans="35:36" x14ac:dyDescent="0.15">
      <c r="AI6833" s="5">
        <v>47548.474000000002</v>
      </c>
      <c r="AJ6833" s="5">
        <v>118818.261</v>
      </c>
    </row>
    <row r="6834" spans="35:36" x14ac:dyDescent="0.15">
      <c r="AI6834" s="5">
        <v>47682.849399999999</v>
      </c>
      <c r="AJ6834" s="5">
        <v>118724.1704</v>
      </c>
    </row>
    <row r="6835" spans="35:36" x14ac:dyDescent="0.15">
      <c r="AI6835" s="5">
        <v>47817.224699999999</v>
      </c>
      <c r="AJ6835" s="5">
        <v>118630.07980000001</v>
      </c>
    </row>
    <row r="6836" spans="35:36" x14ac:dyDescent="0.15">
      <c r="AI6836" s="5">
        <v>47951.600100000003</v>
      </c>
      <c r="AJ6836" s="5">
        <v>118535.98910000001</v>
      </c>
    </row>
    <row r="6837" spans="35:36" x14ac:dyDescent="0.15">
      <c r="AI6837" s="5">
        <v>48085.975400000003</v>
      </c>
      <c r="AJ6837" s="5">
        <v>118441.8985</v>
      </c>
    </row>
    <row r="6838" spans="35:36" x14ac:dyDescent="0.15">
      <c r="AI6838" s="5">
        <v>48220.350700000003</v>
      </c>
      <c r="AJ6838" s="5">
        <v>118347.8079</v>
      </c>
    </row>
    <row r="6839" spans="35:36" x14ac:dyDescent="0.15">
      <c r="AI6839" s="5">
        <v>48354.7261</v>
      </c>
      <c r="AJ6839" s="5">
        <v>118253.7173</v>
      </c>
    </row>
    <row r="6840" spans="35:36" x14ac:dyDescent="0.15">
      <c r="AI6840" s="5">
        <v>48489.101300000002</v>
      </c>
      <c r="AJ6840" s="5">
        <v>118159.62669999999</v>
      </c>
    </row>
    <row r="6841" spans="35:36" x14ac:dyDescent="0.15">
      <c r="AI6841" s="5">
        <v>48623.476699999999</v>
      </c>
      <c r="AJ6841" s="5">
        <v>118065.5361</v>
      </c>
    </row>
    <row r="6842" spans="35:36" x14ac:dyDescent="0.15">
      <c r="AI6842" s="5">
        <v>48757.851999999999</v>
      </c>
      <c r="AJ6842" s="5">
        <v>117971.4454</v>
      </c>
    </row>
    <row r="6843" spans="35:36" x14ac:dyDescent="0.15">
      <c r="AI6843" s="5">
        <v>48892.227400000003</v>
      </c>
      <c r="AJ6843" s="5">
        <v>117877.3548</v>
      </c>
    </row>
    <row r="6844" spans="35:36" x14ac:dyDescent="0.15">
      <c r="AI6844" s="5">
        <v>49026.602700000003</v>
      </c>
      <c r="AJ6844" s="5">
        <v>117783.26420000001</v>
      </c>
    </row>
    <row r="6845" spans="35:36" x14ac:dyDescent="0.15">
      <c r="AI6845" s="5">
        <v>49160.978000000003</v>
      </c>
      <c r="AJ6845" s="5">
        <v>117689.17359999999</v>
      </c>
    </row>
    <row r="6846" spans="35:36" x14ac:dyDescent="0.15">
      <c r="AI6846" s="5">
        <v>49295.3534</v>
      </c>
      <c r="AJ6846" s="5">
        <v>117595.08289999999</v>
      </c>
    </row>
    <row r="6847" spans="35:36" x14ac:dyDescent="0.15">
      <c r="AI6847" s="5">
        <v>49429.7287</v>
      </c>
      <c r="AJ6847" s="5">
        <v>117500.9923</v>
      </c>
    </row>
    <row r="6848" spans="35:36" x14ac:dyDescent="0.15">
      <c r="AI6848" s="5">
        <v>49564.104099999997</v>
      </c>
      <c r="AJ6848" s="5">
        <v>117406.9017</v>
      </c>
    </row>
    <row r="6849" spans="35:36" x14ac:dyDescent="0.15">
      <c r="AI6849" s="5">
        <v>49698.479399999997</v>
      </c>
      <c r="AJ6849" s="5">
        <v>117312.81110000001</v>
      </c>
    </row>
    <row r="6850" spans="35:36" x14ac:dyDescent="0.15">
      <c r="AI6850" s="5">
        <v>49832.854700000004</v>
      </c>
      <c r="AJ6850" s="5">
        <v>117218.72040000001</v>
      </c>
    </row>
    <row r="6851" spans="35:36" x14ac:dyDescent="0.15">
      <c r="AI6851" s="5">
        <v>49967.230100000001</v>
      </c>
      <c r="AJ6851" s="5">
        <v>117124.6298</v>
      </c>
    </row>
    <row r="6852" spans="35:36" x14ac:dyDescent="0.15">
      <c r="AI6852" s="5">
        <v>50101.6054</v>
      </c>
      <c r="AJ6852" s="5">
        <v>117030.5392</v>
      </c>
    </row>
    <row r="6853" spans="35:36" x14ac:dyDescent="0.15">
      <c r="AI6853" s="5">
        <v>50235.9807</v>
      </c>
      <c r="AJ6853" s="5">
        <v>116936.4486</v>
      </c>
    </row>
    <row r="6854" spans="35:36" x14ac:dyDescent="0.15">
      <c r="AI6854" s="5">
        <v>50370.356</v>
      </c>
      <c r="AJ6854" s="5">
        <v>116842.35799999999</v>
      </c>
    </row>
    <row r="6855" spans="35:36" x14ac:dyDescent="0.15">
      <c r="AI6855" s="5">
        <v>50504.731299999999</v>
      </c>
      <c r="AJ6855" s="5">
        <v>116748.2674</v>
      </c>
    </row>
    <row r="6856" spans="35:36" x14ac:dyDescent="0.15">
      <c r="AI6856" s="5">
        <v>50639.106699999997</v>
      </c>
      <c r="AJ6856" s="5">
        <v>116654.1767</v>
      </c>
    </row>
    <row r="6857" spans="35:36" x14ac:dyDescent="0.15">
      <c r="AI6857" s="5">
        <v>50773.482000000004</v>
      </c>
      <c r="AJ6857" s="5">
        <v>116560.0861</v>
      </c>
    </row>
    <row r="6858" spans="35:36" x14ac:dyDescent="0.15">
      <c r="AI6858" s="5">
        <v>50907.857400000001</v>
      </c>
      <c r="AJ6858" s="5">
        <v>116465.9955</v>
      </c>
    </row>
    <row r="6859" spans="35:36" x14ac:dyDescent="0.15">
      <c r="AI6859" s="5">
        <v>51042.2327</v>
      </c>
      <c r="AJ6859" s="5">
        <v>116371.90489999999</v>
      </c>
    </row>
    <row r="6860" spans="35:36" x14ac:dyDescent="0.15">
      <c r="AI6860" s="5">
        <v>51176.608</v>
      </c>
      <c r="AJ6860" s="5">
        <v>116277.81419999999</v>
      </c>
    </row>
    <row r="6861" spans="35:36" x14ac:dyDescent="0.15">
      <c r="AI6861" s="5">
        <v>51310.983399999997</v>
      </c>
      <c r="AJ6861" s="5">
        <v>116183.7236</v>
      </c>
    </row>
    <row r="6862" spans="35:36" x14ac:dyDescent="0.15">
      <c r="AI6862" s="5">
        <v>51445.358699999997</v>
      </c>
      <c r="AJ6862" s="5">
        <v>116089.633</v>
      </c>
    </row>
    <row r="6863" spans="35:36" x14ac:dyDescent="0.15">
      <c r="AI6863" s="5">
        <v>51579.734100000001</v>
      </c>
      <c r="AJ6863" s="5">
        <v>115995.54240000001</v>
      </c>
    </row>
    <row r="6864" spans="35:36" x14ac:dyDescent="0.15">
      <c r="AI6864" s="5">
        <v>51714.109400000001</v>
      </c>
      <c r="AJ6864" s="5">
        <v>115901.45170000001</v>
      </c>
    </row>
    <row r="6865" spans="35:36" x14ac:dyDescent="0.15">
      <c r="AI6865" s="5">
        <v>51848.484700000001</v>
      </c>
      <c r="AJ6865" s="5">
        <v>115807.36109999999</v>
      </c>
    </row>
    <row r="6866" spans="35:36" x14ac:dyDescent="0.15">
      <c r="AI6866" s="5">
        <v>51982.86</v>
      </c>
      <c r="AJ6866" s="5">
        <v>115713.2705</v>
      </c>
    </row>
    <row r="6867" spans="35:36" x14ac:dyDescent="0.15">
      <c r="AI6867" s="5">
        <v>52117.236199999999</v>
      </c>
      <c r="AJ6867" s="5">
        <v>115619.1793</v>
      </c>
    </row>
    <row r="6868" spans="35:36" x14ac:dyDescent="0.15">
      <c r="AI6868" s="5">
        <v>52251.610699999997</v>
      </c>
      <c r="AJ6868" s="5">
        <v>115525.08930000001</v>
      </c>
    </row>
    <row r="6869" spans="35:36" x14ac:dyDescent="0.15">
      <c r="AI6869" s="5">
        <v>52385.986799999999</v>
      </c>
      <c r="AJ6869" s="5">
        <v>115430.9981</v>
      </c>
    </row>
    <row r="6870" spans="35:36" x14ac:dyDescent="0.15">
      <c r="AI6870" s="5">
        <v>52520.361400000002</v>
      </c>
      <c r="AJ6870" s="5">
        <v>115336.908</v>
      </c>
    </row>
    <row r="6871" spans="35:36" x14ac:dyDescent="0.15">
      <c r="AI6871" s="5">
        <v>52654.737500000003</v>
      </c>
      <c r="AJ6871" s="5">
        <v>115242.8168</v>
      </c>
    </row>
    <row r="6872" spans="35:36" x14ac:dyDescent="0.15">
      <c r="AI6872" s="5">
        <v>52789.112000000001</v>
      </c>
      <c r="AJ6872" s="5">
        <v>115148.7268</v>
      </c>
    </row>
    <row r="6873" spans="35:36" x14ac:dyDescent="0.15">
      <c r="AI6873" s="5">
        <v>52923.4882</v>
      </c>
      <c r="AJ6873" s="5">
        <v>115054.63559999999</v>
      </c>
    </row>
    <row r="6874" spans="35:36" x14ac:dyDescent="0.15">
      <c r="AI6874" s="5">
        <v>53057.862699999998</v>
      </c>
      <c r="AJ6874" s="5">
        <v>114960.54549999999</v>
      </c>
    </row>
    <row r="6875" spans="35:36" x14ac:dyDescent="0.15">
      <c r="AI6875" s="5">
        <v>53192.238899999997</v>
      </c>
      <c r="AJ6875" s="5">
        <v>114866.4543</v>
      </c>
    </row>
    <row r="6876" spans="35:36" x14ac:dyDescent="0.15">
      <c r="AI6876" s="5">
        <v>53326.613400000002</v>
      </c>
      <c r="AJ6876" s="5">
        <v>114772.3643</v>
      </c>
    </row>
    <row r="6877" spans="35:36" x14ac:dyDescent="0.15">
      <c r="AI6877" s="5">
        <v>53460.989500000003</v>
      </c>
      <c r="AJ6877" s="5">
        <v>114678.27310000001</v>
      </c>
    </row>
    <row r="6878" spans="35:36" x14ac:dyDescent="0.15">
      <c r="AI6878" s="5">
        <v>53595.364099999999</v>
      </c>
      <c r="AJ6878" s="5">
        <v>114584.183</v>
      </c>
    </row>
    <row r="6879" spans="35:36" x14ac:dyDescent="0.15">
      <c r="AI6879" s="5">
        <v>53729.7402</v>
      </c>
      <c r="AJ6879" s="5">
        <v>114490.0919</v>
      </c>
    </row>
    <row r="6880" spans="35:36" x14ac:dyDescent="0.15">
      <c r="AI6880" s="5">
        <v>53864.114699999998</v>
      </c>
      <c r="AJ6880" s="5">
        <v>114396.0018</v>
      </c>
    </row>
    <row r="6881" spans="35:36" x14ac:dyDescent="0.15">
      <c r="AI6881" s="5">
        <v>53998.4908</v>
      </c>
      <c r="AJ6881" s="5">
        <v>114301.9106</v>
      </c>
    </row>
    <row r="6882" spans="35:36" x14ac:dyDescent="0.15">
      <c r="AI6882" s="5">
        <v>54132.865400000002</v>
      </c>
      <c r="AJ6882" s="5">
        <v>114207.82060000001</v>
      </c>
    </row>
    <row r="6883" spans="35:36" x14ac:dyDescent="0.15">
      <c r="AI6883" s="5">
        <v>54267.241499999996</v>
      </c>
      <c r="AJ6883" s="5">
        <v>114113.7294</v>
      </c>
    </row>
    <row r="6884" spans="35:36" x14ac:dyDescent="0.15">
      <c r="AI6884" s="5">
        <v>54401.616000000002</v>
      </c>
      <c r="AJ6884" s="5">
        <v>114019.6393</v>
      </c>
    </row>
    <row r="6885" spans="35:36" x14ac:dyDescent="0.15">
      <c r="AI6885" s="5">
        <v>54535.992200000001</v>
      </c>
      <c r="AJ6885" s="5">
        <v>113925.5481</v>
      </c>
    </row>
    <row r="6886" spans="35:36" x14ac:dyDescent="0.15">
      <c r="AI6886" s="5">
        <v>54670.366699999999</v>
      </c>
      <c r="AJ6886" s="5">
        <v>113831.4581</v>
      </c>
    </row>
    <row r="6887" spans="35:36" x14ac:dyDescent="0.15">
      <c r="AI6887" s="5">
        <v>54804.742899999997</v>
      </c>
      <c r="AJ6887" s="5">
        <v>113737.36689999999</v>
      </c>
    </row>
    <row r="6888" spans="35:36" x14ac:dyDescent="0.15">
      <c r="AI6888" s="5">
        <v>54939.117400000003</v>
      </c>
      <c r="AJ6888" s="5">
        <v>113643.27680000001</v>
      </c>
    </row>
    <row r="6889" spans="35:36" x14ac:dyDescent="0.15">
      <c r="AI6889" s="5">
        <v>55073.493499999997</v>
      </c>
      <c r="AJ6889" s="5">
        <v>113549.1857</v>
      </c>
    </row>
    <row r="6890" spans="35:36" x14ac:dyDescent="0.15">
      <c r="AI6890" s="5">
        <v>55207.8681</v>
      </c>
      <c r="AJ6890" s="5">
        <v>113455.0956</v>
      </c>
    </row>
    <row r="6891" spans="35:36" x14ac:dyDescent="0.15">
      <c r="AI6891" s="5">
        <v>55342.244100000004</v>
      </c>
      <c r="AJ6891" s="5">
        <v>113361.00440000001</v>
      </c>
    </row>
    <row r="6892" spans="35:36" x14ac:dyDescent="0.15">
      <c r="AI6892" s="5">
        <v>55476.618699999999</v>
      </c>
      <c r="AJ6892" s="5">
        <v>113266.91439999999</v>
      </c>
    </row>
    <row r="6893" spans="35:36" x14ac:dyDescent="0.15">
      <c r="AI6893" s="5">
        <v>55610.9948</v>
      </c>
      <c r="AJ6893" s="5">
        <v>113172.8232</v>
      </c>
    </row>
    <row r="6894" spans="35:36" x14ac:dyDescent="0.15">
      <c r="AI6894" s="5">
        <v>55745.369299999998</v>
      </c>
      <c r="AJ6894" s="5">
        <v>113078.7331</v>
      </c>
    </row>
    <row r="6895" spans="35:36" x14ac:dyDescent="0.15">
      <c r="AI6895" s="5">
        <v>55879.745499999997</v>
      </c>
      <c r="AJ6895" s="5">
        <v>112984.6419</v>
      </c>
    </row>
    <row r="6896" spans="35:36" x14ac:dyDescent="0.15">
      <c r="AI6896" s="5">
        <v>56014.12</v>
      </c>
      <c r="AJ6896" s="5">
        <v>112890.55190000001</v>
      </c>
    </row>
    <row r="6897" spans="35:36" x14ac:dyDescent="0.15">
      <c r="AI6897" s="5">
        <v>56148.496200000001</v>
      </c>
      <c r="AJ6897" s="5">
        <v>112796.4607</v>
      </c>
    </row>
    <row r="6898" spans="35:36" x14ac:dyDescent="0.15">
      <c r="AI6898" s="5">
        <v>56282.870699999999</v>
      </c>
      <c r="AJ6898" s="5">
        <v>112702.37059999999</v>
      </c>
    </row>
    <row r="6899" spans="35:36" x14ac:dyDescent="0.15">
      <c r="AI6899" s="5">
        <v>56417.246899999998</v>
      </c>
      <c r="AJ6899" s="5">
        <v>112608.2794</v>
      </c>
    </row>
    <row r="6900" spans="35:36" x14ac:dyDescent="0.15">
      <c r="AI6900" s="5">
        <v>56551.621400000004</v>
      </c>
      <c r="AJ6900" s="5">
        <v>112514.1894</v>
      </c>
    </row>
    <row r="6901" spans="35:36" x14ac:dyDescent="0.15">
      <c r="AI6901" s="5">
        <v>56685.997499999998</v>
      </c>
      <c r="AJ6901" s="5">
        <v>112420.09819999999</v>
      </c>
    </row>
    <row r="6902" spans="35:36" x14ac:dyDescent="0.15">
      <c r="AI6902" s="5">
        <v>56820.372100000001</v>
      </c>
      <c r="AJ6902" s="5">
        <v>112326.00810000001</v>
      </c>
    </row>
    <row r="6903" spans="35:36" x14ac:dyDescent="0.15">
      <c r="AI6903" s="5">
        <v>56954.748099999997</v>
      </c>
      <c r="AJ6903" s="5">
        <v>112231.917</v>
      </c>
    </row>
    <row r="6904" spans="35:36" x14ac:dyDescent="0.15">
      <c r="AI6904" s="5">
        <v>57089.1227</v>
      </c>
      <c r="AJ6904" s="5">
        <v>112137.8269</v>
      </c>
    </row>
    <row r="6905" spans="35:36" x14ac:dyDescent="0.15">
      <c r="AI6905" s="5">
        <v>57223.498800000001</v>
      </c>
      <c r="AJ6905" s="5">
        <v>112043.7357</v>
      </c>
    </row>
    <row r="6906" spans="35:36" x14ac:dyDescent="0.15">
      <c r="AI6906" s="5">
        <v>57357.873299999999</v>
      </c>
      <c r="AJ6906" s="5">
        <v>111949.64569999999</v>
      </c>
    </row>
    <row r="6907" spans="35:36" x14ac:dyDescent="0.15">
      <c r="AI6907" s="5">
        <v>57492.249499999998</v>
      </c>
      <c r="AJ6907" s="5">
        <v>111855.5545</v>
      </c>
    </row>
    <row r="6908" spans="35:36" x14ac:dyDescent="0.15">
      <c r="AI6908" s="5">
        <v>57626.624000000003</v>
      </c>
      <c r="AJ6908" s="5">
        <v>111761.4644</v>
      </c>
    </row>
    <row r="6909" spans="35:36" x14ac:dyDescent="0.15">
      <c r="AI6909" s="5">
        <v>57761.000200000002</v>
      </c>
      <c r="AJ6909" s="5">
        <v>111667.3732</v>
      </c>
    </row>
    <row r="6910" spans="35:36" x14ac:dyDescent="0.15">
      <c r="AI6910" s="5">
        <v>57895.3747</v>
      </c>
      <c r="AJ6910" s="5">
        <v>111573.28320000001</v>
      </c>
    </row>
    <row r="6911" spans="35:36" x14ac:dyDescent="0.15">
      <c r="AI6911" s="5">
        <v>58029.750899999999</v>
      </c>
      <c r="AJ6911" s="5">
        <v>111479.192</v>
      </c>
    </row>
    <row r="6912" spans="35:36" x14ac:dyDescent="0.15">
      <c r="AI6912" s="5">
        <v>58164.125399999997</v>
      </c>
      <c r="AJ6912" s="5">
        <v>111385.10189999999</v>
      </c>
    </row>
    <row r="6913" spans="35:36" x14ac:dyDescent="0.15">
      <c r="AI6913" s="5">
        <v>58298.501499999998</v>
      </c>
      <c r="AJ6913" s="5">
        <v>111291.0107</v>
      </c>
    </row>
    <row r="6914" spans="35:36" x14ac:dyDescent="0.15">
      <c r="AI6914" s="5">
        <v>58432.876100000001</v>
      </c>
      <c r="AJ6914" s="5">
        <v>111196.9207</v>
      </c>
    </row>
    <row r="6915" spans="35:36" x14ac:dyDescent="0.15">
      <c r="AI6915" s="5">
        <v>58567.252099999998</v>
      </c>
      <c r="AJ6915" s="5">
        <v>111102.82950000001</v>
      </c>
    </row>
    <row r="6916" spans="35:36" x14ac:dyDescent="0.15">
      <c r="AI6916" s="5">
        <v>58701.626700000001</v>
      </c>
      <c r="AJ6916" s="5">
        <v>111008.73940000001</v>
      </c>
    </row>
    <row r="6917" spans="35:36" x14ac:dyDescent="0.15">
      <c r="AI6917" s="5">
        <v>58836.002800000002</v>
      </c>
      <c r="AJ6917" s="5">
        <v>110914.6483</v>
      </c>
    </row>
    <row r="6918" spans="35:36" x14ac:dyDescent="0.15">
      <c r="AI6918" s="5">
        <v>58970.3773</v>
      </c>
      <c r="AJ6918" s="5">
        <v>110820.5582</v>
      </c>
    </row>
    <row r="6919" spans="35:36" x14ac:dyDescent="0.15">
      <c r="AI6919" s="5">
        <v>59104.753499999999</v>
      </c>
      <c r="AJ6919" s="5">
        <v>110726.467</v>
      </c>
    </row>
    <row r="6920" spans="35:36" x14ac:dyDescent="0.15">
      <c r="AI6920" s="5">
        <v>59239.127999999997</v>
      </c>
      <c r="AJ6920" s="5">
        <v>110632.37699999999</v>
      </c>
    </row>
    <row r="6921" spans="35:36" x14ac:dyDescent="0.15">
      <c r="AI6921" s="5">
        <v>59373.504200000003</v>
      </c>
      <c r="AJ6921" s="5">
        <v>110538.2858</v>
      </c>
    </row>
    <row r="6922" spans="35:36" x14ac:dyDescent="0.15">
      <c r="AI6922" s="5">
        <v>59507.878700000001</v>
      </c>
      <c r="AJ6922" s="5">
        <v>110444.1957</v>
      </c>
    </row>
    <row r="6923" spans="35:36" x14ac:dyDescent="0.15">
      <c r="AI6923" s="5">
        <v>59642.2549</v>
      </c>
      <c r="AJ6923" s="5">
        <v>110350.1045</v>
      </c>
    </row>
    <row r="6924" spans="35:36" x14ac:dyDescent="0.15">
      <c r="AI6924" s="5">
        <v>59776.629399999998</v>
      </c>
      <c r="AJ6924" s="5">
        <v>110256.0145</v>
      </c>
    </row>
    <row r="6925" spans="35:36" x14ac:dyDescent="0.15">
      <c r="AI6925" s="5">
        <v>59911.005499999999</v>
      </c>
      <c r="AJ6925" s="5">
        <v>110161.92329999999</v>
      </c>
    </row>
    <row r="6926" spans="35:36" x14ac:dyDescent="0.15">
      <c r="AI6926" s="5">
        <v>60045.380100000002</v>
      </c>
      <c r="AJ6926" s="5">
        <v>110067.83319999999</v>
      </c>
    </row>
    <row r="6927" spans="35:36" x14ac:dyDescent="0.15">
      <c r="AI6927" s="5">
        <v>38639.417300000001</v>
      </c>
      <c r="AJ6927" s="5">
        <v>125256.708</v>
      </c>
    </row>
    <row r="6928" spans="35:36" x14ac:dyDescent="0.15">
      <c r="AI6928" s="5">
        <v>38773.792699999998</v>
      </c>
      <c r="AJ6928" s="5">
        <v>125162.6174</v>
      </c>
    </row>
    <row r="6929" spans="35:36" x14ac:dyDescent="0.15">
      <c r="AI6929" s="5">
        <v>38908.167999999998</v>
      </c>
      <c r="AJ6929" s="5">
        <v>125068.5267</v>
      </c>
    </row>
    <row r="6930" spans="35:36" x14ac:dyDescent="0.15">
      <c r="AI6930" s="5">
        <v>39042.543299999998</v>
      </c>
      <c r="AJ6930" s="5">
        <v>124974.43610000001</v>
      </c>
    </row>
    <row r="6931" spans="35:36" x14ac:dyDescent="0.15">
      <c r="AI6931" s="5">
        <v>39176.918700000002</v>
      </c>
      <c r="AJ6931" s="5">
        <v>124880.3455</v>
      </c>
    </row>
    <row r="6932" spans="35:36" x14ac:dyDescent="0.15">
      <c r="AI6932" s="5">
        <v>39311.294000000002</v>
      </c>
      <c r="AJ6932" s="5">
        <v>124786.2549</v>
      </c>
    </row>
    <row r="6933" spans="35:36" x14ac:dyDescent="0.15">
      <c r="AI6933" s="5">
        <v>39445.669399999999</v>
      </c>
      <c r="AJ6933" s="5">
        <v>124692.1642</v>
      </c>
    </row>
    <row r="6934" spans="35:36" x14ac:dyDescent="0.15">
      <c r="AI6934" s="5">
        <v>39580.044699999999</v>
      </c>
      <c r="AJ6934" s="5">
        <v>124598.0736</v>
      </c>
    </row>
    <row r="6935" spans="35:36" x14ac:dyDescent="0.15">
      <c r="AI6935" s="5">
        <v>39714.42</v>
      </c>
      <c r="AJ6935" s="5">
        <v>124503.98299999999</v>
      </c>
    </row>
    <row r="6936" spans="35:36" x14ac:dyDescent="0.15">
      <c r="AI6936" s="5">
        <v>39848.795400000003</v>
      </c>
      <c r="AJ6936" s="5">
        <v>124409.8924</v>
      </c>
    </row>
    <row r="6937" spans="35:36" x14ac:dyDescent="0.15">
      <c r="AI6937" s="5">
        <v>39983.170599999998</v>
      </c>
      <c r="AJ6937" s="5">
        <v>124315.8018</v>
      </c>
    </row>
    <row r="6938" spans="35:36" x14ac:dyDescent="0.15">
      <c r="AI6938" s="5">
        <v>40117.546000000002</v>
      </c>
      <c r="AJ6938" s="5">
        <v>124221.71120000001</v>
      </c>
    </row>
    <row r="6939" spans="35:36" x14ac:dyDescent="0.15">
      <c r="AI6939" s="5">
        <v>40251.921300000002</v>
      </c>
      <c r="AJ6939" s="5">
        <v>124127.6205</v>
      </c>
    </row>
    <row r="6940" spans="35:36" x14ac:dyDescent="0.15">
      <c r="AI6940" s="5">
        <v>40386.296699999999</v>
      </c>
      <c r="AJ6940" s="5">
        <v>124033.52989999999</v>
      </c>
    </row>
    <row r="6941" spans="35:36" x14ac:dyDescent="0.15">
      <c r="AI6941" s="5">
        <v>40520.671999999999</v>
      </c>
      <c r="AJ6941" s="5">
        <v>123939.4393</v>
      </c>
    </row>
    <row r="6942" spans="35:36" x14ac:dyDescent="0.15">
      <c r="AI6942" s="5">
        <v>40655.047299999998</v>
      </c>
      <c r="AJ6942" s="5">
        <v>123845.3487</v>
      </c>
    </row>
    <row r="6943" spans="35:36" x14ac:dyDescent="0.15">
      <c r="AI6943" s="5">
        <v>40789.422700000003</v>
      </c>
      <c r="AJ6943" s="5">
        <v>123751.258</v>
      </c>
    </row>
    <row r="6944" spans="35:36" x14ac:dyDescent="0.15">
      <c r="AI6944" s="5">
        <v>40923.798000000003</v>
      </c>
      <c r="AJ6944" s="5">
        <v>123657.16740000001</v>
      </c>
    </row>
    <row r="6945" spans="35:36" x14ac:dyDescent="0.15">
      <c r="AI6945" s="5">
        <v>41058.173300000002</v>
      </c>
      <c r="AJ6945" s="5">
        <v>123563.0768</v>
      </c>
    </row>
    <row r="6946" spans="35:36" x14ac:dyDescent="0.15">
      <c r="AI6946" s="5">
        <v>41192.548699999999</v>
      </c>
      <c r="AJ6946" s="5">
        <v>123468.9862</v>
      </c>
    </row>
    <row r="6947" spans="35:36" x14ac:dyDescent="0.15">
      <c r="AI6947" s="5">
        <v>41326.923999999999</v>
      </c>
      <c r="AJ6947" s="5">
        <v>123374.8955</v>
      </c>
    </row>
    <row r="6948" spans="35:36" x14ac:dyDescent="0.15">
      <c r="AI6948" s="5">
        <v>41461.299400000004</v>
      </c>
      <c r="AJ6948" s="5">
        <v>123280.8049</v>
      </c>
    </row>
    <row r="6949" spans="35:36" x14ac:dyDescent="0.15">
      <c r="AI6949" s="5">
        <v>41595.674700000003</v>
      </c>
      <c r="AJ6949" s="5">
        <v>123186.71430000001</v>
      </c>
    </row>
    <row r="6950" spans="35:36" x14ac:dyDescent="0.15">
      <c r="AI6950" s="5">
        <v>41730.050000000003</v>
      </c>
      <c r="AJ6950" s="5">
        <v>123092.6237</v>
      </c>
    </row>
    <row r="6951" spans="35:36" x14ac:dyDescent="0.15">
      <c r="AI6951" s="5">
        <v>41864.425300000003</v>
      </c>
      <c r="AJ6951" s="5">
        <v>122998.5331</v>
      </c>
    </row>
    <row r="6952" spans="35:36" x14ac:dyDescent="0.15">
      <c r="AI6952" s="5">
        <v>41998.800600000002</v>
      </c>
      <c r="AJ6952" s="5">
        <v>122904.4425</v>
      </c>
    </row>
    <row r="6953" spans="35:36" x14ac:dyDescent="0.15">
      <c r="AI6953" s="5">
        <v>42133.175999999999</v>
      </c>
      <c r="AJ6953" s="5">
        <v>122810.3518</v>
      </c>
    </row>
    <row r="6954" spans="35:36" x14ac:dyDescent="0.15">
      <c r="AI6954" s="5">
        <v>42267.551299999999</v>
      </c>
      <c r="AJ6954" s="5">
        <v>122716.26119999999</v>
      </c>
    </row>
    <row r="6955" spans="35:36" x14ac:dyDescent="0.15">
      <c r="AI6955" s="5">
        <v>42401.926700000004</v>
      </c>
      <c r="AJ6955" s="5">
        <v>122622.1706</v>
      </c>
    </row>
    <row r="6956" spans="35:36" x14ac:dyDescent="0.15">
      <c r="AI6956" s="5">
        <v>42536.302000000003</v>
      </c>
      <c r="AJ6956" s="5">
        <v>122528.08</v>
      </c>
    </row>
    <row r="6957" spans="35:36" x14ac:dyDescent="0.15">
      <c r="AI6957" s="5">
        <v>42670.677300000003</v>
      </c>
      <c r="AJ6957" s="5">
        <v>122433.9893</v>
      </c>
    </row>
    <row r="6958" spans="35:36" x14ac:dyDescent="0.15">
      <c r="AI6958" s="5">
        <v>42805.0527</v>
      </c>
      <c r="AJ6958" s="5">
        <v>122339.89870000001</v>
      </c>
    </row>
    <row r="6959" spans="35:36" x14ac:dyDescent="0.15">
      <c r="AI6959" s="5">
        <v>42939.428</v>
      </c>
      <c r="AJ6959" s="5">
        <v>122245.80809999999</v>
      </c>
    </row>
    <row r="6960" spans="35:36" x14ac:dyDescent="0.15">
      <c r="AI6960" s="5">
        <v>43073.803399999997</v>
      </c>
      <c r="AJ6960" s="5">
        <v>122151.7175</v>
      </c>
    </row>
    <row r="6961" spans="35:36" x14ac:dyDescent="0.15">
      <c r="AI6961" s="5">
        <v>43208.178699999997</v>
      </c>
      <c r="AJ6961" s="5">
        <v>122057.6268</v>
      </c>
    </row>
    <row r="6962" spans="35:36" x14ac:dyDescent="0.15">
      <c r="AI6962" s="5">
        <v>43342.553999999996</v>
      </c>
      <c r="AJ6962" s="5">
        <v>121963.5362</v>
      </c>
    </row>
    <row r="6963" spans="35:36" x14ac:dyDescent="0.15">
      <c r="AI6963" s="5">
        <v>43476.929300000003</v>
      </c>
      <c r="AJ6963" s="5">
        <v>121869.44560000001</v>
      </c>
    </row>
    <row r="6964" spans="35:36" x14ac:dyDescent="0.15">
      <c r="AI6964" s="5">
        <v>43611.304600000003</v>
      </c>
      <c r="AJ6964" s="5">
        <v>121775.355</v>
      </c>
    </row>
    <row r="6965" spans="35:36" x14ac:dyDescent="0.15">
      <c r="AI6965" s="5">
        <v>43745.68</v>
      </c>
      <c r="AJ6965" s="5">
        <v>121681.2644</v>
      </c>
    </row>
    <row r="6966" spans="35:36" x14ac:dyDescent="0.15">
      <c r="AI6966" s="5">
        <v>43880.0553</v>
      </c>
      <c r="AJ6966" s="5">
        <v>121587.1738</v>
      </c>
    </row>
    <row r="6967" spans="35:36" x14ac:dyDescent="0.15">
      <c r="AI6967" s="5">
        <v>44014.430699999997</v>
      </c>
      <c r="AJ6967" s="5">
        <v>121493.0831</v>
      </c>
    </row>
    <row r="6968" spans="35:36" x14ac:dyDescent="0.15">
      <c r="AI6968" s="5">
        <v>44148.805999999997</v>
      </c>
      <c r="AJ6968" s="5">
        <v>121398.99249999999</v>
      </c>
    </row>
    <row r="6969" spans="35:36" x14ac:dyDescent="0.15">
      <c r="AI6969" s="5">
        <v>44283.181299999997</v>
      </c>
      <c r="AJ6969" s="5">
        <v>121304.9019</v>
      </c>
    </row>
    <row r="6970" spans="35:36" x14ac:dyDescent="0.15">
      <c r="AI6970" s="5">
        <v>44417.556700000001</v>
      </c>
      <c r="AJ6970" s="5">
        <v>121210.8113</v>
      </c>
    </row>
    <row r="6971" spans="35:36" x14ac:dyDescent="0.15">
      <c r="AI6971" s="5">
        <v>44551.932000000001</v>
      </c>
      <c r="AJ6971" s="5">
        <v>121116.7206</v>
      </c>
    </row>
    <row r="6972" spans="35:36" x14ac:dyDescent="0.15">
      <c r="AI6972" s="5">
        <v>44686.307399999998</v>
      </c>
      <c r="AJ6972" s="5">
        <v>121022.63</v>
      </c>
    </row>
    <row r="6973" spans="35:36" x14ac:dyDescent="0.15">
      <c r="AI6973" s="5">
        <v>44820.682699999998</v>
      </c>
      <c r="AJ6973" s="5">
        <v>120928.53939999999</v>
      </c>
    </row>
    <row r="6974" spans="35:36" x14ac:dyDescent="0.15">
      <c r="AI6974" s="5">
        <v>44955.057999999997</v>
      </c>
      <c r="AJ6974" s="5">
        <v>120834.4488</v>
      </c>
    </row>
    <row r="6975" spans="35:36" x14ac:dyDescent="0.15">
      <c r="AI6975" s="5">
        <v>45089.433400000002</v>
      </c>
      <c r="AJ6975" s="5">
        <v>120740.3581</v>
      </c>
    </row>
    <row r="6976" spans="35:36" x14ac:dyDescent="0.15">
      <c r="AI6976" s="5">
        <v>45223.808599999997</v>
      </c>
      <c r="AJ6976" s="5">
        <v>120646.26760000001</v>
      </c>
    </row>
    <row r="6977" spans="35:36" x14ac:dyDescent="0.15">
      <c r="AI6977" s="5">
        <v>45358.184000000001</v>
      </c>
      <c r="AJ6977" s="5">
        <v>120552.17690000001</v>
      </c>
    </row>
    <row r="6978" spans="35:36" x14ac:dyDescent="0.15">
      <c r="AI6978" s="5">
        <v>45492.559300000001</v>
      </c>
      <c r="AJ6978" s="5">
        <v>120458.0863</v>
      </c>
    </row>
    <row r="6979" spans="35:36" x14ac:dyDescent="0.15">
      <c r="AI6979" s="5">
        <v>45626.934699999998</v>
      </c>
      <c r="AJ6979" s="5">
        <v>120363.9957</v>
      </c>
    </row>
    <row r="6980" spans="35:36" x14ac:dyDescent="0.15">
      <c r="AI6980" s="5">
        <v>45761.31</v>
      </c>
      <c r="AJ6980" s="5">
        <v>120269.9051</v>
      </c>
    </row>
    <row r="6981" spans="35:36" x14ac:dyDescent="0.15">
      <c r="AI6981" s="5">
        <v>45895.685299999997</v>
      </c>
      <c r="AJ6981" s="5">
        <v>120175.8144</v>
      </c>
    </row>
    <row r="6982" spans="35:36" x14ac:dyDescent="0.15">
      <c r="AI6982" s="5">
        <v>46030.060700000002</v>
      </c>
      <c r="AJ6982" s="5">
        <v>120081.72380000001</v>
      </c>
    </row>
    <row r="6983" spans="35:36" x14ac:dyDescent="0.15">
      <c r="AI6983" s="5">
        <v>46164.436000000002</v>
      </c>
      <c r="AJ6983" s="5">
        <v>119987.6332</v>
      </c>
    </row>
    <row r="6984" spans="35:36" x14ac:dyDescent="0.15">
      <c r="AI6984" s="5">
        <v>46298.811300000001</v>
      </c>
      <c r="AJ6984" s="5">
        <v>119893.5426</v>
      </c>
    </row>
    <row r="6985" spans="35:36" x14ac:dyDescent="0.15">
      <c r="AI6985" s="5">
        <v>46433.186699999998</v>
      </c>
      <c r="AJ6985" s="5">
        <v>119799.4519</v>
      </c>
    </row>
    <row r="6986" spans="35:36" x14ac:dyDescent="0.15">
      <c r="AI6986" s="5">
        <v>46567.561999999998</v>
      </c>
      <c r="AJ6986" s="5">
        <v>119705.3613</v>
      </c>
    </row>
    <row r="6987" spans="35:36" x14ac:dyDescent="0.15">
      <c r="AI6987" s="5">
        <v>46701.937400000003</v>
      </c>
      <c r="AJ6987" s="5">
        <v>119611.27069999999</v>
      </c>
    </row>
    <row r="6988" spans="35:36" x14ac:dyDescent="0.15">
      <c r="AI6988" s="5">
        <v>46836.312599999997</v>
      </c>
      <c r="AJ6988" s="5">
        <v>119517.1801</v>
      </c>
    </row>
    <row r="6989" spans="35:36" x14ac:dyDescent="0.15">
      <c r="AI6989" s="5">
        <v>46970.688000000002</v>
      </c>
      <c r="AJ6989" s="5">
        <v>119423.0895</v>
      </c>
    </row>
    <row r="6990" spans="35:36" x14ac:dyDescent="0.15">
      <c r="AI6990" s="5">
        <v>47105.063300000002</v>
      </c>
      <c r="AJ6990" s="5">
        <v>119328.99890000001</v>
      </c>
    </row>
    <row r="6991" spans="35:36" x14ac:dyDescent="0.15">
      <c r="AI6991" s="5">
        <v>47239.438600000001</v>
      </c>
      <c r="AJ6991" s="5">
        <v>119234.90820000001</v>
      </c>
    </row>
    <row r="6992" spans="35:36" x14ac:dyDescent="0.15">
      <c r="AI6992" s="5">
        <v>47373.813999999998</v>
      </c>
      <c r="AJ6992" s="5">
        <v>119140.81759999999</v>
      </c>
    </row>
    <row r="6993" spans="35:36" x14ac:dyDescent="0.15">
      <c r="AI6993" s="5">
        <v>47508.189299999998</v>
      </c>
      <c r="AJ6993" s="5">
        <v>119046.727</v>
      </c>
    </row>
    <row r="6994" spans="35:36" x14ac:dyDescent="0.15">
      <c r="AI6994" s="5">
        <v>47642.564700000003</v>
      </c>
      <c r="AJ6994" s="5">
        <v>118952.6364</v>
      </c>
    </row>
    <row r="6995" spans="35:36" x14ac:dyDescent="0.15">
      <c r="AI6995" s="5">
        <v>47776.94</v>
      </c>
      <c r="AJ6995" s="5">
        <v>118858.5457</v>
      </c>
    </row>
    <row r="6996" spans="35:36" x14ac:dyDescent="0.15">
      <c r="AI6996" s="5">
        <v>47911.315300000002</v>
      </c>
      <c r="AJ6996" s="5">
        <v>118764.45510000001</v>
      </c>
    </row>
    <row r="6997" spans="35:36" x14ac:dyDescent="0.15">
      <c r="AI6997" s="5">
        <v>48045.690699999999</v>
      </c>
      <c r="AJ6997" s="5">
        <v>118670.3645</v>
      </c>
    </row>
    <row r="6998" spans="35:36" x14ac:dyDescent="0.15">
      <c r="AI6998" s="5">
        <v>48180.065999999999</v>
      </c>
      <c r="AJ6998" s="5">
        <v>118576.2739</v>
      </c>
    </row>
    <row r="6999" spans="35:36" x14ac:dyDescent="0.15">
      <c r="AI6999" s="5">
        <v>48314.441400000003</v>
      </c>
      <c r="AJ6999" s="5">
        <v>118482.1832</v>
      </c>
    </row>
    <row r="7000" spans="35:36" x14ac:dyDescent="0.15">
      <c r="AI7000" s="5">
        <v>48448.816700000003</v>
      </c>
      <c r="AJ7000" s="5">
        <v>118388.0926</v>
      </c>
    </row>
    <row r="7001" spans="35:36" x14ac:dyDescent="0.15">
      <c r="AI7001" s="5">
        <v>48583.192000000003</v>
      </c>
      <c r="AJ7001" s="5">
        <v>118294.00199999999</v>
      </c>
    </row>
    <row r="7002" spans="35:36" x14ac:dyDescent="0.15">
      <c r="AI7002" s="5">
        <v>48717.567300000002</v>
      </c>
      <c r="AJ7002" s="5">
        <v>118199.9114</v>
      </c>
    </row>
    <row r="7003" spans="35:36" x14ac:dyDescent="0.15">
      <c r="AI7003" s="5">
        <v>48851.942600000002</v>
      </c>
      <c r="AJ7003" s="5">
        <v>118105.8208</v>
      </c>
    </row>
    <row r="7004" spans="35:36" x14ac:dyDescent="0.15">
      <c r="AI7004" s="5">
        <v>48986.317999999999</v>
      </c>
      <c r="AJ7004" s="5">
        <v>118011.73020000001</v>
      </c>
    </row>
    <row r="7005" spans="35:36" x14ac:dyDescent="0.15">
      <c r="AI7005" s="5">
        <v>49120.693299999999</v>
      </c>
      <c r="AJ7005" s="5">
        <v>117917.6395</v>
      </c>
    </row>
    <row r="7006" spans="35:36" x14ac:dyDescent="0.15">
      <c r="AI7006" s="5">
        <v>49255.068700000003</v>
      </c>
      <c r="AJ7006" s="5">
        <v>117823.54889999999</v>
      </c>
    </row>
    <row r="7007" spans="35:36" x14ac:dyDescent="0.15">
      <c r="AI7007" s="5">
        <v>49389.444000000003</v>
      </c>
      <c r="AJ7007" s="5">
        <v>117729.4583</v>
      </c>
    </row>
    <row r="7008" spans="35:36" x14ac:dyDescent="0.15">
      <c r="AI7008" s="5">
        <v>49523.819300000003</v>
      </c>
      <c r="AJ7008" s="5">
        <v>117635.3676</v>
      </c>
    </row>
    <row r="7009" spans="35:36" x14ac:dyDescent="0.15">
      <c r="AI7009" s="5">
        <v>49658.1947</v>
      </c>
      <c r="AJ7009" s="5">
        <v>117541.277</v>
      </c>
    </row>
    <row r="7010" spans="35:36" x14ac:dyDescent="0.15">
      <c r="AI7010" s="5">
        <v>49792.57</v>
      </c>
      <c r="AJ7010" s="5">
        <v>117447.18640000001</v>
      </c>
    </row>
    <row r="7011" spans="35:36" x14ac:dyDescent="0.15">
      <c r="AI7011" s="5">
        <v>49926.945399999997</v>
      </c>
      <c r="AJ7011" s="5">
        <v>117353.0958</v>
      </c>
    </row>
    <row r="7012" spans="35:36" x14ac:dyDescent="0.15">
      <c r="AI7012" s="5">
        <v>50061.320699999997</v>
      </c>
      <c r="AJ7012" s="5">
        <v>117259.00509999999</v>
      </c>
    </row>
    <row r="7013" spans="35:36" x14ac:dyDescent="0.15">
      <c r="AI7013" s="5">
        <v>50195.696000000004</v>
      </c>
      <c r="AJ7013" s="5">
        <v>117164.9145</v>
      </c>
    </row>
    <row r="7014" spans="35:36" x14ac:dyDescent="0.15">
      <c r="AI7014" s="5">
        <v>50330.071300000003</v>
      </c>
      <c r="AJ7014" s="5">
        <v>117070.82399999999</v>
      </c>
    </row>
    <row r="7015" spans="35:36" x14ac:dyDescent="0.15">
      <c r="AI7015" s="5">
        <v>50464.446600000003</v>
      </c>
      <c r="AJ7015" s="5">
        <v>116976.73330000001</v>
      </c>
    </row>
    <row r="7016" spans="35:36" x14ac:dyDescent="0.15">
      <c r="AI7016" s="5">
        <v>50598.822</v>
      </c>
      <c r="AJ7016" s="5">
        <v>116882.6427</v>
      </c>
    </row>
    <row r="7017" spans="35:36" x14ac:dyDescent="0.15">
      <c r="AI7017" s="5">
        <v>50733.1973</v>
      </c>
      <c r="AJ7017" s="5">
        <v>116788.5521</v>
      </c>
    </row>
    <row r="7018" spans="35:36" x14ac:dyDescent="0.15">
      <c r="AI7018" s="5">
        <v>50867.572699999997</v>
      </c>
      <c r="AJ7018" s="5">
        <v>116694.4614</v>
      </c>
    </row>
    <row r="7019" spans="35:36" x14ac:dyDescent="0.15">
      <c r="AI7019" s="5">
        <v>51001.947999999997</v>
      </c>
      <c r="AJ7019" s="5">
        <v>116600.3708</v>
      </c>
    </row>
    <row r="7020" spans="35:36" x14ac:dyDescent="0.15">
      <c r="AI7020" s="5">
        <v>51136.323299999996</v>
      </c>
      <c r="AJ7020" s="5">
        <v>116506.28019999999</v>
      </c>
    </row>
    <row r="7021" spans="35:36" x14ac:dyDescent="0.15">
      <c r="AI7021" s="5">
        <v>51270.698700000001</v>
      </c>
      <c r="AJ7021" s="5">
        <v>116412.1896</v>
      </c>
    </row>
    <row r="7022" spans="35:36" x14ac:dyDescent="0.15">
      <c r="AI7022" s="5">
        <v>51405.074000000001</v>
      </c>
      <c r="AJ7022" s="5">
        <v>116318.0989</v>
      </c>
    </row>
    <row r="7023" spans="35:36" x14ac:dyDescent="0.15">
      <c r="AI7023" s="5">
        <v>51539.4493</v>
      </c>
      <c r="AJ7023" s="5">
        <v>116224.0083</v>
      </c>
    </row>
    <row r="7024" spans="35:36" x14ac:dyDescent="0.15">
      <c r="AI7024" s="5">
        <v>51673.824699999997</v>
      </c>
      <c r="AJ7024" s="5">
        <v>116129.91770000001</v>
      </c>
    </row>
    <row r="7025" spans="35:36" x14ac:dyDescent="0.15">
      <c r="AI7025" s="5">
        <v>51808.2</v>
      </c>
      <c r="AJ7025" s="5">
        <v>116035.82709999999</v>
      </c>
    </row>
    <row r="7026" spans="35:36" x14ac:dyDescent="0.15">
      <c r="AI7026" s="5">
        <v>51942.575400000002</v>
      </c>
      <c r="AJ7026" s="5">
        <v>115941.73639999999</v>
      </c>
    </row>
    <row r="7027" spans="35:36" x14ac:dyDescent="0.15">
      <c r="AI7027" s="5">
        <v>52076.950599999996</v>
      </c>
      <c r="AJ7027" s="5">
        <v>115847.6459</v>
      </c>
    </row>
    <row r="7028" spans="35:36" x14ac:dyDescent="0.15">
      <c r="AI7028" s="5">
        <v>52211.326800000003</v>
      </c>
      <c r="AJ7028" s="5">
        <v>115753.55469999999</v>
      </c>
    </row>
    <row r="7029" spans="35:36" x14ac:dyDescent="0.15">
      <c r="AI7029" s="5">
        <v>52345.701300000001</v>
      </c>
      <c r="AJ7029" s="5">
        <v>115659.46460000001</v>
      </c>
    </row>
    <row r="7030" spans="35:36" x14ac:dyDescent="0.15">
      <c r="AI7030" s="5">
        <v>52480.077499999999</v>
      </c>
      <c r="AJ7030" s="5">
        <v>115565.3734</v>
      </c>
    </row>
    <row r="7031" spans="35:36" x14ac:dyDescent="0.15">
      <c r="AI7031" s="5">
        <v>52614.451999999997</v>
      </c>
      <c r="AJ7031" s="5">
        <v>115471.2834</v>
      </c>
    </row>
    <row r="7032" spans="35:36" x14ac:dyDescent="0.15">
      <c r="AI7032" s="5">
        <v>52748.828099999999</v>
      </c>
      <c r="AJ7032" s="5">
        <v>115377.1922</v>
      </c>
    </row>
    <row r="7033" spans="35:36" x14ac:dyDescent="0.15">
      <c r="AI7033" s="5">
        <v>52883.202700000002</v>
      </c>
      <c r="AJ7033" s="5">
        <v>115283.1021</v>
      </c>
    </row>
    <row r="7034" spans="35:36" x14ac:dyDescent="0.15">
      <c r="AI7034" s="5">
        <v>53017.578800000003</v>
      </c>
      <c r="AJ7034" s="5">
        <v>115189.01089999999</v>
      </c>
    </row>
    <row r="7035" spans="35:36" x14ac:dyDescent="0.15">
      <c r="AI7035" s="5">
        <v>53151.953300000001</v>
      </c>
      <c r="AJ7035" s="5">
        <v>115094.9209</v>
      </c>
    </row>
    <row r="7036" spans="35:36" x14ac:dyDescent="0.15">
      <c r="AI7036" s="5">
        <v>53286.3295</v>
      </c>
      <c r="AJ7036" s="5">
        <v>115000.8297</v>
      </c>
    </row>
    <row r="7037" spans="35:36" x14ac:dyDescent="0.15">
      <c r="AI7037" s="5">
        <v>53420.703999999998</v>
      </c>
      <c r="AJ7037" s="5">
        <v>114906.7396</v>
      </c>
    </row>
    <row r="7038" spans="35:36" x14ac:dyDescent="0.15">
      <c r="AI7038" s="5">
        <v>53555.080099999999</v>
      </c>
      <c r="AJ7038" s="5">
        <v>114812.6485</v>
      </c>
    </row>
    <row r="7039" spans="35:36" x14ac:dyDescent="0.15">
      <c r="AI7039" s="5">
        <v>53689.454700000002</v>
      </c>
      <c r="AJ7039" s="5">
        <v>114718.55839999999</v>
      </c>
    </row>
    <row r="7040" spans="35:36" x14ac:dyDescent="0.15">
      <c r="AI7040" s="5">
        <v>53823.830800000003</v>
      </c>
      <c r="AJ7040" s="5">
        <v>114624.4672</v>
      </c>
    </row>
    <row r="7041" spans="35:36" x14ac:dyDescent="0.15">
      <c r="AI7041" s="5">
        <v>53958.205300000001</v>
      </c>
      <c r="AJ7041" s="5">
        <v>114530.3772</v>
      </c>
    </row>
    <row r="7042" spans="35:36" x14ac:dyDescent="0.15">
      <c r="AI7042" s="5">
        <v>54092.5815</v>
      </c>
      <c r="AJ7042" s="5">
        <v>114436.28599999999</v>
      </c>
    </row>
    <row r="7043" spans="35:36" x14ac:dyDescent="0.15">
      <c r="AI7043" s="5">
        <v>54226.955999999998</v>
      </c>
      <c r="AJ7043" s="5">
        <v>114342.19590000001</v>
      </c>
    </row>
    <row r="7044" spans="35:36" x14ac:dyDescent="0.15">
      <c r="AI7044" s="5">
        <v>54361.3321</v>
      </c>
      <c r="AJ7044" s="5">
        <v>114248.1047</v>
      </c>
    </row>
    <row r="7045" spans="35:36" x14ac:dyDescent="0.15">
      <c r="AI7045" s="5">
        <v>54495.706700000002</v>
      </c>
      <c r="AJ7045" s="5">
        <v>114154.0147</v>
      </c>
    </row>
    <row r="7046" spans="35:36" x14ac:dyDescent="0.15">
      <c r="AI7046" s="5">
        <v>54630.082799999996</v>
      </c>
      <c r="AJ7046" s="5">
        <v>114059.9235</v>
      </c>
    </row>
    <row r="7047" spans="35:36" x14ac:dyDescent="0.15">
      <c r="AI7047" s="5">
        <v>54764.457300000002</v>
      </c>
      <c r="AJ7047" s="5">
        <v>113965.8334</v>
      </c>
    </row>
    <row r="7048" spans="35:36" x14ac:dyDescent="0.15">
      <c r="AI7048" s="5">
        <v>54898.833500000001</v>
      </c>
      <c r="AJ7048" s="5">
        <v>113871.74219999999</v>
      </c>
    </row>
    <row r="7049" spans="35:36" x14ac:dyDescent="0.15">
      <c r="AI7049" s="5">
        <v>55033.207999999999</v>
      </c>
      <c r="AJ7049" s="5">
        <v>113777.6522</v>
      </c>
    </row>
    <row r="7050" spans="35:36" x14ac:dyDescent="0.15">
      <c r="AI7050" s="5">
        <v>55167.5841</v>
      </c>
      <c r="AJ7050" s="5">
        <v>113683.561</v>
      </c>
    </row>
    <row r="7051" spans="35:36" x14ac:dyDescent="0.15">
      <c r="AI7051" s="5">
        <v>55301.958700000003</v>
      </c>
      <c r="AJ7051" s="5">
        <v>113589.4709</v>
      </c>
    </row>
    <row r="7052" spans="35:36" x14ac:dyDescent="0.15">
      <c r="AI7052" s="5">
        <v>55436.334799999997</v>
      </c>
      <c r="AJ7052" s="5">
        <v>113495.3798</v>
      </c>
    </row>
    <row r="7053" spans="35:36" x14ac:dyDescent="0.15">
      <c r="AI7053" s="5">
        <v>55570.709300000002</v>
      </c>
      <c r="AJ7053" s="5">
        <v>113401.28969999999</v>
      </c>
    </row>
    <row r="7054" spans="35:36" x14ac:dyDescent="0.15">
      <c r="AI7054" s="5">
        <v>55705.085500000001</v>
      </c>
      <c r="AJ7054" s="5">
        <v>113307.1985</v>
      </c>
    </row>
    <row r="7055" spans="35:36" x14ac:dyDescent="0.15">
      <c r="AI7055" s="5">
        <v>55839.46</v>
      </c>
      <c r="AJ7055" s="5">
        <v>113213.1085</v>
      </c>
    </row>
    <row r="7056" spans="35:36" x14ac:dyDescent="0.15">
      <c r="AI7056" s="5">
        <v>55973.8361</v>
      </c>
      <c r="AJ7056" s="5">
        <v>113119.01730000001</v>
      </c>
    </row>
    <row r="7057" spans="35:36" x14ac:dyDescent="0.15">
      <c r="AI7057" s="5">
        <v>56108.210700000003</v>
      </c>
      <c r="AJ7057" s="5">
        <v>113024.92720000001</v>
      </c>
    </row>
    <row r="7058" spans="35:36" x14ac:dyDescent="0.15">
      <c r="AI7058" s="5">
        <v>56242.586799999997</v>
      </c>
      <c r="AJ7058" s="5">
        <v>112930.836</v>
      </c>
    </row>
    <row r="7059" spans="35:36" x14ac:dyDescent="0.15">
      <c r="AI7059" s="5">
        <v>56376.961300000003</v>
      </c>
      <c r="AJ7059" s="5">
        <v>112836.746</v>
      </c>
    </row>
    <row r="7060" spans="35:36" x14ac:dyDescent="0.15">
      <c r="AI7060" s="5">
        <v>56511.337500000001</v>
      </c>
      <c r="AJ7060" s="5">
        <v>112742.6548</v>
      </c>
    </row>
    <row r="7061" spans="35:36" x14ac:dyDescent="0.15">
      <c r="AI7061" s="5">
        <v>56645.712</v>
      </c>
      <c r="AJ7061" s="5">
        <v>112648.5647</v>
      </c>
    </row>
    <row r="7062" spans="35:36" x14ac:dyDescent="0.15">
      <c r="AI7062" s="5">
        <v>56780.088100000001</v>
      </c>
      <c r="AJ7062" s="5">
        <v>112554.4736</v>
      </c>
    </row>
    <row r="7063" spans="35:36" x14ac:dyDescent="0.15">
      <c r="AI7063" s="5">
        <v>56914.462699999996</v>
      </c>
      <c r="AJ7063" s="5">
        <v>112460.3835</v>
      </c>
    </row>
    <row r="7064" spans="35:36" x14ac:dyDescent="0.15">
      <c r="AI7064" s="5">
        <v>57048.838799999998</v>
      </c>
      <c r="AJ7064" s="5">
        <v>112366.2923</v>
      </c>
    </row>
    <row r="7065" spans="35:36" x14ac:dyDescent="0.15">
      <c r="AI7065" s="5">
        <v>57183.213300000003</v>
      </c>
      <c r="AJ7065" s="5">
        <v>112272.2023</v>
      </c>
    </row>
    <row r="7066" spans="35:36" x14ac:dyDescent="0.15">
      <c r="AI7066" s="5">
        <v>57317.589399999997</v>
      </c>
      <c r="AJ7066" s="5">
        <v>112178.11109999999</v>
      </c>
    </row>
    <row r="7067" spans="35:36" x14ac:dyDescent="0.15">
      <c r="AI7067" s="5">
        <v>57451.964</v>
      </c>
      <c r="AJ7067" s="5">
        <v>112084.02099999999</v>
      </c>
    </row>
    <row r="7068" spans="35:36" x14ac:dyDescent="0.15">
      <c r="AI7068" s="5">
        <v>57586.340100000001</v>
      </c>
      <c r="AJ7068" s="5">
        <v>111989.9298</v>
      </c>
    </row>
    <row r="7069" spans="35:36" x14ac:dyDescent="0.15">
      <c r="AI7069" s="5">
        <v>57720.714599999999</v>
      </c>
      <c r="AJ7069" s="5">
        <v>111895.8398</v>
      </c>
    </row>
    <row r="7070" spans="35:36" x14ac:dyDescent="0.15">
      <c r="AI7070" s="5">
        <v>57855.090799999998</v>
      </c>
      <c r="AJ7070" s="5">
        <v>111801.74860000001</v>
      </c>
    </row>
    <row r="7071" spans="35:36" x14ac:dyDescent="0.15">
      <c r="AI7071" s="5">
        <v>57989.465300000003</v>
      </c>
      <c r="AJ7071" s="5">
        <v>111707.65850000001</v>
      </c>
    </row>
    <row r="7072" spans="35:36" x14ac:dyDescent="0.15">
      <c r="AI7072" s="5">
        <v>58123.841500000002</v>
      </c>
      <c r="AJ7072" s="5">
        <v>111613.5673</v>
      </c>
    </row>
    <row r="7073" spans="35:36" x14ac:dyDescent="0.15">
      <c r="AI7073" s="5">
        <v>58258.216</v>
      </c>
      <c r="AJ7073" s="5">
        <v>111519.4773</v>
      </c>
    </row>
    <row r="7074" spans="35:36" x14ac:dyDescent="0.15">
      <c r="AI7074" s="5">
        <v>58392.592199999999</v>
      </c>
      <c r="AJ7074" s="5">
        <v>111425.3861</v>
      </c>
    </row>
    <row r="7075" spans="35:36" x14ac:dyDescent="0.15">
      <c r="AI7075" s="5">
        <v>58526.966699999997</v>
      </c>
      <c r="AJ7075" s="5">
        <v>111331.296</v>
      </c>
    </row>
    <row r="7076" spans="35:36" x14ac:dyDescent="0.15">
      <c r="AI7076" s="5">
        <v>58661.342799999999</v>
      </c>
      <c r="AJ7076" s="5">
        <v>111237.2049</v>
      </c>
    </row>
    <row r="7077" spans="35:36" x14ac:dyDescent="0.15">
      <c r="AI7077" s="5">
        <v>58795.717400000001</v>
      </c>
      <c r="AJ7077" s="5">
        <v>111143.1148</v>
      </c>
    </row>
    <row r="7078" spans="35:36" x14ac:dyDescent="0.15">
      <c r="AI7078" s="5">
        <v>58930.093399999998</v>
      </c>
      <c r="AJ7078" s="5">
        <v>111049.0236</v>
      </c>
    </row>
    <row r="7079" spans="35:36" x14ac:dyDescent="0.15">
      <c r="AI7079" s="5">
        <v>59064.468000000001</v>
      </c>
      <c r="AJ7079" s="5">
        <v>110954.9336</v>
      </c>
    </row>
    <row r="7080" spans="35:36" x14ac:dyDescent="0.15">
      <c r="AI7080" s="5">
        <v>59198.844100000002</v>
      </c>
      <c r="AJ7080" s="5">
        <v>110860.84239999999</v>
      </c>
    </row>
    <row r="7081" spans="35:36" x14ac:dyDescent="0.15">
      <c r="AI7081" s="5">
        <v>59333.2186</v>
      </c>
      <c r="AJ7081" s="5">
        <v>110766.75229999999</v>
      </c>
    </row>
    <row r="7082" spans="35:36" x14ac:dyDescent="0.15">
      <c r="AI7082" s="5">
        <v>59467.594799999999</v>
      </c>
      <c r="AJ7082" s="5">
        <v>110672.6611</v>
      </c>
    </row>
    <row r="7083" spans="35:36" x14ac:dyDescent="0.15">
      <c r="AI7083" s="5">
        <v>59601.969299999997</v>
      </c>
      <c r="AJ7083" s="5">
        <v>110578.5711</v>
      </c>
    </row>
    <row r="7084" spans="35:36" x14ac:dyDescent="0.15">
      <c r="AI7084" s="5">
        <v>59736.345500000003</v>
      </c>
      <c r="AJ7084" s="5">
        <v>110484.47990000001</v>
      </c>
    </row>
    <row r="7085" spans="35:36" x14ac:dyDescent="0.15">
      <c r="AI7085" s="5">
        <v>59870.720000000001</v>
      </c>
      <c r="AJ7085" s="5">
        <v>110390.3898</v>
      </c>
    </row>
    <row r="7086" spans="35:36" x14ac:dyDescent="0.15">
      <c r="AI7086" s="5">
        <v>60005.0962</v>
      </c>
      <c r="AJ7086" s="5">
        <v>110296.29859999999</v>
      </c>
    </row>
    <row r="7087" spans="35:36" x14ac:dyDescent="0.15">
      <c r="AI7087" s="5">
        <v>60139.470699999998</v>
      </c>
      <c r="AJ7087" s="5">
        <v>110202.2086</v>
      </c>
    </row>
    <row r="7088" spans="35:36" x14ac:dyDescent="0.15">
      <c r="AI7088" s="5">
        <v>38733.507899999997</v>
      </c>
      <c r="AJ7088" s="5">
        <v>125391.0833</v>
      </c>
    </row>
    <row r="7089" spans="35:36" x14ac:dyDescent="0.15">
      <c r="AI7089" s="5">
        <v>38867.883300000001</v>
      </c>
      <c r="AJ7089" s="5">
        <v>125296.9927</v>
      </c>
    </row>
    <row r="7090" spans="35:36" x14ac:dyDescent="0.15">
      <c r="AI7090" s="5">
        <v>39002.258600000001</v>
      </c>
      <c r="AJ7090" s="5">
        <v>125202.90210000001</v>
      </c>
    </row>
    <row r="7091" spans="35:36" x14ac:dyDescent="0.15">
      <c r="AI7091" s="5">
        <v>39136.633999999998</v>
      </c>
      <c r="AJ7091" s="5">
        <v>125108.8115</v>
      </c>
    </row>
    <row r="7092" spans="35:36" x14ac:dyDescent="0.15">
      <c r="AI7092" s="5">
        <v>39271.009299999998</v>
      </c>
      <c r="AJ7092" s="5">
        <v>125014.7208</v>
      </c>
    </row>
    <row r="7093" spans="35:36" x14ac:dyDescent="0.15">
      <c r="AI7093" s="5">
        <v>39405.384599999998</v>
      </c>
      <c r="AJ7093" s="5">
        <v>124920.6302</v>
      </c>
    </row>
    <row r="7094" spans="35:36" x14ac:dyDescent="0.15">
      <c r="AI7094" s="5">
        <v>39539.760000000002</v>
      </c>
      <c r="AJ7094" s="5">
        <v>124826.5396</v>
      </c>
    </row>
    <row r="7095" spans="35:36" x14ac:dyDescent="0.15">
      <c r="AI7095" s="5">
        <v>39674.135300000002</v>
      </c>
      <c r="AJ7095" s="5">
        <v>124732.44899999999</v>
      </c>
    </row>
    <row r="7096" spans="35:36" x14ac:dyDescent="0.15">
      <c r="AI7096" s="5">
        <v>39808.510699999999</v>
      </c>
      <c r="AJ7096" s="5">
        <v>124638.35830000001</v>
      </c>
    </row>
    <row r="7097" spans="35:36" x14ac:dyDescent="0.15">
      <c r="AI7097" s="5">
        <v>39942.885999999999</v>
      </c>
      <c r="AJ7097" s="5">
        <v>124544.2677</v>
      </c>
    </row>
    <row r="7098" spans="35:36" x14ac:dyDescent="0.15">
      <c r="AI7098" s="5">
        <v>40077.261299999998</v>
      </c>
      <c r="AJ7098" s="5">
        <v>124450.1771</v>
      </c>
    </row>
    <row r="7099" spans="35:36" x14ac:dyDescent="0.15">
      <c r="AI7099" s="5">
        <v>40211.636599999998</v>
      </c>
      <c r="AJ7099" s="5">
        <v>124356.0865</v>
      </c>
    </row>
    <row r="7100" spans="35:36" x14ac:dyDescent="0.15">
      <c r="AI7100" s="5">
        <v>40346.011899999998</v>
      </c>
      <c r="AJ7100" s="5">
        <v>124261.99589999999</v>
      </c>
    </row>
    <row r="7101" spans="35:36" x14ac:dyDescent="0.15">
      <c r="AI7101" s="5">
        <v>40480.387300000002</v>
      </c>
      <c r="AJ7101" s="5">
        <v>124167.9053</v>
      </c>
    </row>
    <row r="7102" spans="35:36" x14ac:dyDescent="0.15">
      <c r="AI7102" s="5">
        <v>40614.762600000002</v>
      </c>
      <c r="AJ7102" s="5">
        <v>124073.8146</v>
      </c>
    </row>
    <row r="7103" spans="35:36" x14ac:dyDescent="0.15">
      <c r="AI7103" s="5">
        <v>40749.137999999999</v>
      </c>
      <c r="AJ7103" s="5">
        <v>123979.724</v>
      </c>
    </row>
    <row r="7104" spans="35:36" x14ac:dyDescent="0.15">
      <c r="AI7104" s="5">
        <v>40883.513299999999</v>
      </c>
      <c r="AJ7104" s="5">
        <v>123885.63340000001</v>
      </c>
    </row>
    <row r="7105" spans="35:36" x14ac:dyDescent="0.15">
      <c r="AI7105" s="5">
        <v>41017.888599999998</v>
      </c>
      <c r="AJ7105" s="5">
        <v>123791.5428</v>
      </c>
    </row>
    <row r="7106" spans="35:36" x14ac:dyDescent="0.15">
      <c r="AI7106" s="5">
        <v>41152.264000000003</v>
      </c>
      <c r="AJ7106" s="5">
        <v>123697.45209999999</v>
      </c>
    </row>
    <row r="7107" spans="35:36" x14ac:dyDescent="0.15">
      <c r="AI7107" s="5">
        <v>41286.639300000003</v>
      </c>
      <c r="AJ7107" s="5">
        <v>123603.3615</v>
      </c>
    </row>
    <row r="7108" spans="35:36" x14ac:dyDescent="0.15">
      <c r="AI7108" s="5">
        <v>41421.0147</v>
      </c>
      <c r="AJ7108" s="5">
        <v>123509.2709</v>
      </c>
    </row>
    <row r="7109" spans="35:36" x14ac:dyDescent="0.15">
      <c r="AI7109" s="5">
        <v>41555.39</v>
      </c>
      <c r="AJ7109" s="5">
        <v>123415.1802</v>
      </c>
    </row>
    <row r="7110" spans="35:36" x14ac:dyDescent="0.15">
      <c r="AI7110" s="5">
        <v>41689.765299999999</v>
      </c>
      <c r="AJ7110" s="5">
        <v>123321.08960000001</v>
      </c>
    </row>
    <row r="7111" spans="35:36" x14ac:dyDescent="0.15">
      <c r="AI7111" s="5">
        <v>41824.140599999999</v>
      </c>
      <c r="AJ7111" s="5">
        <v>123226.9991</v>
      </c>
    </row>
    <row r="7112" spans="35:36" x14ac:dyDescent="0.15">
      <c r="AI7112" s="5">
        <v>41958.515899999999</v>
      </c>
      <c r="AJ7112" s="5">
        <v>123132.9084</v>
      </c>
    </row>
    <row r="7113" spans="35:36" x14ac:dyDescent="0.15">
      <c r="AI7113" s="5">
        <v>42092.891300000003</v>
      </c>
      <c r="AJ7113" s="5">
        <v>123038.8178</v>
      </c>
    </row>
    <row r="7114" spans="35:36" x14ac:dyDescent="0.15">
      <c r="AI7114" s="5">
        <v>42227.266600000003</v>
      </c>
      <c r="AJ7114" s="5">
        <v>122944.72719999999</v>
      </c>
    </row>
    <row r="7115" spans="35:36" x14ac:dyDescent="0.15">
      <c r="AI7115" s="5">
        <v>42361.641900000002</v>
      </c>
      <c r="AJ7115" s="5">
        <v>122850.6366</v>
      </c>
    </row>
    <row r="7116" spans="35:36" x14ac:dyDescent="0.15">
      <c r="AI7116" s="5">
        <v>42496.0173</v>
      </c>
      <c r="AJ7116" s="5">
        <v>122756.5459</v>
      </c>
    </row>
    <row r="7117" spans="35:36" x14ac:dyDescent="0.15">
      <c r="AI7117" s="5">
        <v>42630.392599999999</v>
      </c>
      <c r="AJ7117" s="5">
        <v>122662.4553</v>
      </c>
    </row>
    <row r="7118" spans="35:36" x14ac:dyDescent="0.15">
      <c r="AI7118" s="5">
        <v>42764.767999999996</v>
      </c>
      <c r="AJ7118" s="5">
        <v>122568.36470000001</v>
      </c>
    </row>
    <row r="7119" spans="35:36" x14ac:dyDescent="0.15">
      <c r="AI7119" s="5">
        <v>42899.143300000003</v>
      </c>
      <c r="AJ7119" s="5">
        <v>122474.274</v>
      </c>
    </row>
    <row r="7120" spans="35:36" x14ac:dyDescent="0.15">
      <c r="AI7120" s="5">
        <v>43033.518600000003</v>
      </c>
      <c r="AJ7120" s="5">
        <v>122380.18339999999</v>
      </c>
    </row>
    <row r="7121" spans="35:36" x14ac:dyDescent="0.15">
      <c r="AI7121" s="5">
        <v>43167.894</v>
      </c>
      <c r="AJ7121" s="5">
        <v>122286.0928</v>
      </c>
    </row>
    <row r="7122" spans="35:36" x14ac:dyDescent="0.15">
      <c r="AI7122" s="5">
        <v>43302.2693</v>
      </c>
      <c r="AJ7122" s="5">
        <v>122192.0022</v>
      </c>
    </row>
    <row r="7123" spans="35:36" x14ac:dyDescent="0.15">
      <c r="AI7123" s="5">
        <v>43436.644699999997</v>
      </c>
      <c r="AJ7123" s="5">
        <v>122097.9115</v>
      </c>
    </row>
    <row r="7124" spans="35:36" x14ac:dyDescent="0.15">
      <c r="AI7124" s="5">
        <v>43571.019899999999</v>
      </c>
      <c r="AJ7124" s="5">
        <v>122003.821</v>
      </c>
    </row>
    <row r="7125" spans="35:36" x14ac:dyDescent="0.15">
      <c r="AI7125" s="5">
        <v>43705.395299999996</v>
      </c>
      <c r="AJ7125" s="5">
        <v>121909.7304</v>
      </c>
    </row>
    <row r="7126" spans="35:36" x14ac:dyDescent="0.15">
      <c r="AI7126" s="5">
        <v>43839.770600000003</v>
      </c>
      <c r="AJ7126" s="5">
        <v>121815.6397</v>
      </c>
    </row>
    <row r="7127" spans="35:36" x14ac:dyDescent="0.15">
      <c r="AI7127" s="5">
        <v>43974.145900000003</v>
      </c>
      <c r="AJ7127" s="5">
        <v>121721.5491</v>
      </c>
    </row>
    <row r="7128" spans="35:36" x14ac:dyDescent="0.15">
      <c r="AI7128" s="5">
        <v>44108.5213</v>
      </c>
      <c r="AJ7128" s="5">
        <v>121627.45849999999</v>
      </c>
    </row>
    <row r="7129" spans="35:36" x14ac:dyDescent="0.15">
      <c r="AI7129" s="5">
        <v>44242.8966</v>
      </c>
      <c r="AJ7129" s="5">
        <v>121533.36780000001</v>
      </c>
    </row>
    <row r="7130" spans="35:36" x14ac:dyDescent="0.15">
      <c r="AI7130" s="5">
        <v>44377.271999999997</v>
      </c>
      <c r="AJ7130" s="5">
        <v>121439.2772</v>
      </c>
    </row>
    <row r="7131" spans="35:36" x14ac:dyDescent="0.15">
      <c r="AI7131" s="5">
        <v>44511.647299999997</v>
      </c>
      <c r="AJ7131" s="5">
        <v>121345.1866</v>
      </c>
    </row>
    <row r="7132" spans="35:36" x14ac:dyDescent="0.15">
      <c r="AI7132" s="5">
        <v>44646.022599999997</v>
      </c>
      <c r="AJ7132" s="5">
        <v>121251.09600000001</v>
      </c>
    </row>
    <row r="7133" spans="35:36" x14ac:dyDescent="0.15">
      <c r="AI7133" s="5">
        <v>44780.398000000001</v>
      </c>
      <c r="AJ7133" s="5">
        <v>121157.0053</v>
      </c>
    </row>
    <row r="7134" spans="35:36" x14ac:dyDescent="0.15">
      <c r="AI7134" s="5">
        <v>44914.773300000001</v>
      </c>
      <c r="AJ7134" s="5">
        <v>121062.91469999999</v>
      </c>
    </row>
    <row r="7135" spans="35:36" x14ac:dyDescent="0.15">
      <c r="AI7135" s="5">
        <v>45049.148699999998</v>
      </c>
      <c r="AJ7135" s="5">
        <v>120968.8241</v>
      </c>
    </row>
    <row r="7136" spans="35:36" x14ac:dyDescent="0.15">
      <c r="AI7136" s="5">
        <v>45183.523999999998</v>
      </c>
      <c r="AJ7136" s="5">
        <v>120874.7335</v>
      </c>
    </row>
    <row r="7137" spans="35:36" x14ac:dyDescent="0.15">
      <c r="AI7137" s="5">
        <v>45317.899299999997</v>
      </c>
      <c r="AJ7137" s="5">
        <v>120780.64290000001</v>
      </c>
    </row>
    <row r="7138" spans="35:36" x14ac:dyDescent="0.15">
      <c r="AI7138" s="5">
        <v>45452.274599999997</v>
      </c>
      <c r="AJ7138" s="5">
        <v>120686.5523</v>
      </c>
    </row>
    <row r="7139" spans="35:36" x14ac:dyDescent="0.15">
      <c r="AI7139" s="5">
        <v>45586.649899999997</v>
      </c>
      <c r="AJ7139" s="5">
        <v>120592.4616</v>
      </c>
    </row>
    <row r="7140" spans="35:36" x14ac:dyDescent="0.15">
      <c r="AI7140" s="5">
        <v>45721.025300000001</v>
      </c>
      <c r="AJ7140" s="5">
        <v>120498.371</v>
      </c>
    </row>
    <row r="7141" spans="35:36" x14ac:dyDescent="0.15">
      <c r="AI7141" s="5">
        <v>45855.400600000001</v>
      </c>
      <c r="AJ7141" s="5">
        <v>120404.2804</v>
      </c>
    </row>
    <row r="7142" spans="35:36" x14ac:dyDescent="0.15">
      <c r="AI7142" s="5">
        <v>45989.775999999998</v>
      </c>
      <c r="AJ7142" s="5">
        <v>120310.18979999999</v>
      </c>
    </row>
    <row r="7143" spans="35:36" x14ac:dyDescent="0.15">
      <c r="AI7143" s="5">
        <v>46124.151299999998</v>
      </c>
      <c r="AJ7143" s="5">
        <v>120216.09910000001</v>
      </c>
    </row>
    <row r="7144" spans="35:36" x14ac:dyDescent="0.15">
      <c r="AI7144" s="5">
        <v>46258.526599999997</v>
      </c>
      <c r="AJ7144" s="5">
        <v>120122.0085</v>
      </c>
    </row>
    <row r="7145" spans="35:36" x14ac:dyDescent="0.15">
      <c r="AI7145" s="5">
        <v>46392.902000000002</v>
      </c>
      <c r="AJ7145" s="5">
        <v>120027.9179</v>
      </c>
    </row>
    <row r="7146" spans="35:36" x14ac:dyDescent="0.15">
      <c r="AI7146" s="5">
        <v>46527.277300000002</v>
      </c>
      <c r="AJ7146" s="5">
        <v>119933.8273</v>
      </c>
    </row>
    <row r="7147" spans="35:36" x14ac:dyDescent="0.15">
      <c r="AI7147" s="5">
        <v>46661.652699999999</v>
      </c>
      <c r="AJ7147" s="5">
        <v>119839.7366</v>
      </c>
    </row>
    <row r="7148" spans="35:36" x14ac:dyDescent="0.15">
      <c r="AI7148" s="5">
        <v>46796.027999999998</v>
      </c>
      <c r="AJ7148" s="5">
        <v>119745.64599999999</v>
      </c>
    </row>
    <row r="7149" spans="35:36" x14ac:dyDescent="0.15">
      <c r="AI7149" s="5">
        <v>46930.403299999998</v>
      </c>
      <c r="AJ7149" s="5">
        <v>119651.5554</v>
      </c>
    </row>
    <row r="7150" spans="35:36" x14ac:dyDescent="0.15">
      <c r="AI7150" s="5">
        <v>47064.778599999998</v>
      </c>
      <c r="AJ7150" s="5">
        <v>119557.4648</v>
      </c>
    </row>
    <row r="7151" spans="35:36" x14ac:dyDescent="0.15">
      <c r="AI7151" s="5">
        <v>47199.153899999998</v>
      </c>
      <c r="AJ7151" s="5">
        <v>119463.37420000001</v>
      </c>
    </row>
    <row r="7152" spans="35:36" x14ac:dyDescent="0.15">
      <c r="AI7152" s="5">
        <v>47333.529300000002</v>
      </c>
      <c r="AJ7152" s="5">
        <v>119369.2836</v>
      </c>
    </row>
    <row r="7153" spans="35:36" x14ac:dyDescent="0.15">
      <c r="AI7153" s="5">
        <v>47467.904600000002</v>
      </c>
      <c r="AJ7153" s="5">
        <v>119275.19289999999</v>
      </c>
    </row>
    <row r="7154" spans="35:36" x14ac:dyDescent="0.15">
      <c r="AI7154" s="5">
        <v>47602.28</v>
      </c>
      <c r="AJ7154" s="5">
        <v>119181.1023</v>
      </c>
    </row>
    <row r="7155" spans="35:36" x14ac:dyDescent="0.15">
      <c r="AI7155" s="5">
        <v>47736.655299999999</v>
      </c>
      <c r="AJ7155" s="5">
        <v>119087.0117</v>
      </c>
    </row>
    <row r="7156" spans="35:36" x14ac:dyDescent="0.15">
      <c r="AI7156" s="5">
        <v>47871.030599999998</v>
      </c>
      <c r="AJ7156" s="5">
        <v>118992.92110000001</v>
      </c>
    </row>
    <row r="7157" spans="35:36" x14ac:dyDescent="0.15">
      <c r="AI7157" s="5">
        <v>48005.406000000003</v>
      </c>
      <c r="AJ7157" s="5">
        <v>118898.83040000001</v>
      </c>
    </row>
    <row r="7158" spans="35:36" x14ac:dyDescent="0.15">
      <c r="AI7158" s="5">
        <v>48139.781300000002</v>
      </c>
      <c r="AJ7158" s="5">
        <v>118804.7398</v>
      </c>
    </row>
    <row r="7159" spans="35:36" x14ac:dyDescent="0.15">
      <c r="AI7159" s="5">
        <v>48274.156600000002</v>
      </c>
      <c r="AJ7159" s="5">
        <v>118710.6492</v>
      </c>
    </row>
    <row r="7160" spans="35:36" x14ac:dyDescent="0.15">
      <c r="AI7160" s="5">
        <v>48408.531999999999</v>
      </c>
      <c r="AJ7160" s="5">
        <v>118616.5586</v>
      </c>
    </row>
    <row r="7161" spans="35:36" x14ac:dyDescent="0.15">
      <c r="AI7161" s="5">
        <v>48542.907299999999</v>
      </c>
      <c r="AJ7161" s="5">
        <v>118522.4679</v>
      </c>
    </row>
    <row r="7162" spans="35:36" x14ac:dyDescent="0.15">
      <c r="AI7162" s="5">
        <v>48677.282599999999</v>
      </c>
      <c r="AJ7162" s="5">
        <v>118428.3774</v>
      </c>
    </row>
    <row r="7163" spans="35:36" x14ac:dyDescent="0.15">
      <c r="AI7163" s="5">
        <v>48811.657899999998</v>
      </c>
      <c r="AJ7163" s="5">
        <v>118334.2867</v>
      </c>
    </row>
    <row r="7164" spans="35:36" x14ac:dyDescent="0.15">
      <c r="AI7164" s="5">
        <v>48946.033300000003</v>
      </c>
      <c r="AJ7164" s="5">
        <v>118240.1961</v>
      </c>
    </row>
    <row r="7165" spans="35:36" x14ac:dyDescent="0.15">
      <c r="AI7165" s="5">
        <v>49080.408600000002</v>
      </c>
      <c r="AJ7165" s="5">
        <v>118146.10550000001</v>
      </c>
    </row>
    <row r="7166" spans="35:36" x14ac:dyDescent="0.15">
      <c r="AI7166" s="5">
        <v>49214.783900000002</v>
      </c>
      <c r="AJ7166" s="5">
        <v>118052.01489999999</v>
      </c>
    </row>
    <row r="7167" spans="35:36" x14ac:dyDescent="0.15">
      <c r="AI7167" s="5">
        <v>49349.159299999999</v>
      </c>
      <c r="AJ7167" s="5">
        <v>117957.92419999999</v>
      </c>
    </row>
    <row r="7168" spans="35:36" x14ac:dyDescent="0.15">
      <c r="AI7168" s="5">
        <v>49483.534599999999</v>
      </c>
      <c r="AJ7168" s="5">
        <v>117863.8336</v>
      </c>
    </row>
    <row r="7169" spans="35:36" x14ac:dyDescent="0.15">
      <c r="AI7169" s="5">
        <v>49617.91</v>
      </c>
      <c r="AJ7169" s="5">
        <v>117769.743</v>
      </c>
    </row>
    <row r="7170" spans="35:36" x14ac:dyDescent="0.15">
      <c r="AI7170" s="5">
        <v>49752.285300000003</v>
      </c>
      <c r="AJ7170" s="5">
        <v>117675.65240000001</v>
      </c>
    </row>
    <row r="7171" spans="35:36" x14ac:dyDescent="0.15">
      <c r="AI7171" s="5">
        <v>49886.660600000003</v>
      </c>
      <c r="AJ7171" s="5">
        <v>117581.56170000001</v>
      </c>
    </row>
    <row r="7172" spans="35:36" x14ac:dyDescent="0.15">
      <c r="AI7172" s="5">
        <v>50021.036</v>
      </c>
      <c r="AJ7172" s="5">
        <v>117487.4711</v>
      </c>
    </row>
    <row r="7173" spans="35:36" x14ac:dyDescent="0.15">
      <c r="AI7173" s="5">
        <v>50155.4113</v>
      </c>
      <c r="AJ7173" s="5">
        <v>117393.3805</v>
      </c>
    </row>
    <row r="7174" spans="35:36" x14ac:dyDescent="0.15">
      <c r="AI7174" s="5">
        <v>50289.786699999997</v>
      </c>
      <c r="AJ7174" s="5">
        <v>117299.2899</v>
      </c>
    </row>
    <row r="7175" spans="35:36" x14ac:dyDescent="0.15">
      <c r="AI7175" s="5">
        <v>50424.161899999999</v>
      </c>
      <c r="AJ7175" s="5">
        <v>117205.19929999999</v>
      </c>
    </row>
    <row r="7176" spans="35:36" x14ac:dyDescent="0.15">
      <c r="AI7176" s="5">
        <v>50558.537300000004</v>
      </c>
      <c r="AJ7176" s="5">
        <v>117111.1087</v>
      </c>
    </row>
    <row r="7177" spans="35:36" x14ac:dyDescent="0.15">
      <c r="AI7177" s="5">
        <v>50692.912600000003</v>
      </c>
      <c r="AJ7177" s="5">
        <v>117017.018</v>
      </c>
    </row>
    <row r="7178" spans="35:36" x14ac:dyDescent="0.15">
      <c r="AI7178" s="5">
        <v>50827.287900000003</v>
      </c>
      <c r="AJ7178" s="5">
        <v>116922.9274</v>
      </c>
    </row>
    <row r="7179" spans="35:36" x14ac:dyDescent="0.15">
      <c r="AI7179" s="5">
        <v>50961.6633</v>
      </c>
      <c r="AJ7179" s="5">
        <v>116828.8368</v>
      </c>
    </row>
    <row r="7180" spans="35:36" x14ac:dyDescent="0.15">
      <c r="AI7180" s="5">
        <v>51096.0386</v>
      </c>
      <c r="AJ7180" s="5">
        <v>116734.74619999999</v>
      </c>
    </row>
    <row r="7181" spans="35:36" x14ac:dyDescent="0.15">
      <c r="AI7181" s="5">
        <v>51230.413999999997</v>
      </c>
      <c r="AJ7181" s="5">
        <v>116640.65549999999</v>
      </c>
    </row>
    <row r="7182" spans="35:36" x14ac:dyDescent="0.15">
      <c r="AI7182" s="5">
        <v>51364.789299999997</v>
      </c>
      <c r="AJ7182" s="5">
        <v>116546.5649</v>
      </c>
    </row>
    <row r="7183" spans="35:36" x14ac:dyDescent="0.15">
      <c r="AI7183" s="5">
        <v>51499.164599999996</v>
      </c>
      <c r="AJ7183" s="5">
        <v>116452.4743</v>
      </c>
    </row>
    <row r="7184" spans="35:36" x14ac:dyDescent="0.15">
      <c r="AI7184" s="5">
        <v>51633.54</v>
      </c>
      <c r="AJ7184" s="5">
        <v>116358.38370000001</v>
      </c>
    </row>
    <row r="7185" spans="35:36" x14ac:dyDescent="0.15">
      <c r="AI7185" s="5">
        <v>51767.915300000001</v>
      </c>
      <c r="AJ7185" s="5">
        <v>116264.29300000001</v>
      </c>
    </row>
    <row r="7186" spans="35:36" x14ac:dyDescent="0.15">
      <c r="AI7186" s="5">
        <v>51902.290699999998</v>
      </c>
      <c r="AJ7186" s="5">
        <v>116170.20239999999</v>
      </c>
    </row>
    <row r="7187" spans="35:36" x14ac:dyDescent="0.15">
      <c r="AI7187" s="5">
        <v>52036.665999999997</v>
      </c>
      <c r="AJ7187" s="5">
        <v>116076.1118</v>
      </c>
    </row>
    <row r="7188" spans="35:36" x14ac:dyDescent="0.15">
      <c r="AI7188" s="5">
        <v>52171.041299999997</v>
      </c>
      <c r="AJ7188" s="5">
        <v>115982.0212</v>
      </c>
    </row>
    <row r="7189" spans="35:36" x14ac:dyDescent="0.15">
      <c r="AI7189" s="5">
        <v>52305.417399999998</v>
      </c>
      <c r="AJ7189" s="5">
        <v>115887.93</v>
      </c>
    </row>
    <row r="7190" spans="35:36" x14ac:dyDescent="0.15">
      <c r="AI7190" s="5">
        <v>52439.791899999997</v>
      </c>
      <c r="AJ7190" s="5">
        <v>115793.84</v>
      </c>
    </row>
    <row r="7191" spans="35:36" x14ac:dyDescent="0.15">
      <c r="AI7191" s="5">
        <v>52574.168100000003</v>
      </c>
      <c r="AJ7191" s="5">
        <v>115699.7488</v>
      </c>
    </row>
    <row r="7192" spans="35:36" x14ac:dyDescent="0.15">
      <c r="AI7192" s="5">
        <v>52708.542600000001</v>
      </c>
      <c r="AJ7192" s="5">
        <v>115605.6587</v>
      </c>
    </row>
    <row r="7193" spans="35:36" x14ac:dyDescent="0.15">
      <c r="AI7193" s="5">
        <v>52842.918799999999</v>
      </c>
      <c r="AJ7193" s="5">
        <v>115511.5675</v>
      </c>
    </row>
    <row r="7194" spans="35:36" x14ac:dyDescent="0.15">
      <c r="AI7194" s="5">
        <v>52977.293299999998</v>
      </c>
      <c r="AJ7194" s="5">
        <v>115417.47749999999</v>
      </c>
    </row>
    <row r="7195" spans="35:36" x14ac:dyDescent="0.15">
      <c r="AI7195" s="5">
        <v>53111.669399999999</v>
      </c>
      <c r="AJ7195" s="5">
        <v>115323.3863</v>
      </c>
    </row>
    <row r="7196" spans="35:36" x14ac:dyDescent="0.15">
      <c r="AI7196" s="5">
        <v>53246.044000000002</v>
      </c>
      <c r="AJ7196" s="5">
        <v>115229.2962</v>
      </c>
    </row>
    <row r="7197" spans="35:36" x14ac:dyDescent="0.15">
      <c r="AI7197" s="5">
        <v>53380.420100000003</v>
      </c>
      <c r="AJ7197" s="5">
        <v>115135.205</v>
      </c>
    </row>
    <row r="7198" spans="35:36" x14ac:dyDescent="0.15">
      <c r="AI7198" s="5">
        <v>53514.794600000001</v>
      </c>
      <c r="AJ7198" s="5">
        <v>115041.11500000001</v>
      </c>
    </row>
    <row r="7199" spans="35:36" x14ac:dyDescent="0.15">
      <c r="AI7199" s="5">
        <v>53649.170700000002</v>
      </c>
      <c r="AJ7199" s="5">
        <v>114947.0238</v>
      </c>
    </row>
    <row r="7200" spans="35:36" x14ac:dyDescent="0.15">
      <c r="AI7200" s="5">
        <v>53783.545299999998</v>
      </c>
      <c r="AJ7200" s="5">
        <v>114852.93369999999</v>
      </c>
    </row>
    <row r="7201" spans="35:36" x14ac:dyDescent="0.15">
      <c r="AI7201" s="5">
        <v>53917.921399999999</v>
      </c>
      <c r="AJ7201" s="5">
        <v>114758.8426</v>
      </c>
    </row>
    <row r="7202" spans="35:36" x14ac:dyDescent="0.15">
      <c r="AI7202" s="5">
        <v>54052.295899999997</v>
      </c>
      <c r="AJ7202" s="5">
        <v>114664.7525</v>
      </c>
    </row>
    <row r="7203" spans="35:36" x14ac:dyDescent="0.15">
      <c r="AI7203" s="5">
        <v>54186.672100000003</v>
      </c>
      <c r="AJ7203" s="5">
        <v>114570.66130000001</v>
      </c>
    </row>
    <row r="7204" spans="35:36" x14ac:dyDescent="0.15">
      <c r="AI7204" s="5">
        <v>54321.046600000001</v>
      </c>
      <c r="AJ7204" s="5">
        <v>114476.5713</v>
      </c>
    </row>
    <row r="7205" spans="35:36" x14ac:dyDescent="0.15">
      <c r="AI7205" s="5">
        <v>54455.4228</v>
      </c>
      <c r="AJ7205" s="5">
        <v>114382.4801</v>
      </c>
    </row>
    <row r="7206" spans="35:36" x14ac:dyDescent="0.15">
      <c r="AI7206" s="5">
        <v>54589.797299999998</v>
      </c>
      <c r="AJ7206" s="5">
        <v>114288.39</v>
      </c>
    </row>
    <row r="7207" spans="35:36" x14ac:dyDescent="0.15">
      <c r="AI7207" s="5">
        <v>54724.1734</v>
      </c>
      <c r="AJ7207" s="5">
        <v>114194.2988</v>
      </c>
    </row>
    <row r="7208" spans="35:36" x14ac:dyDescent="0.15">
      <c r="AI7208" s="5">
        <v>54858.548000000003</v>
      </c>
      <c r="AJ7208" s="5">
        <v>114100.20879999999</v>
      </c>
    </row>
    <row r="7209" spans="35:36" x14ac:dyDescent="0.15">
      <c r="AI7209" s="5">
        <v>54992.924099999997</v>
      </c>
      <c r="AJ7209" s="5">
        <v>114006.1176</v>
      </c>
    </row>
    <row r="7210" spans="35:36" x14ac:dyDescent="0.15">
      <c r="AI7210" s="5">
        <v>55127.298600000002</v>
      </c>
      <c r="AJ7210" s="5">
        <v>113912.0275</v>
      </c>
    </row>
    <row r="7211" spans="35:36" x14ac:dyDescent="0.15">
      <c r="AI7211" s="5">
        <v>55261.674700000003</v>
      </c>
      <c r="AJ7211" s="5">
        <v>113817.93640000001</v>
      </c>
    </row>
    <row r="7212" spans="35:36" x14ac:dyDescent="0.15">
      <c r="AI7212" s="5">
        <v>55396.049299999999</v>
      </c>
      <c r="AJ7212" s="5">
        <v>113723.8463</v>
      </c>
    </row>
    <row r="7213" spans="35:36" x14ac:dyDescent="0.15">
      <c r="AI7213" s="5">
        <v>55530.4254</v>
      </c>
      <c r="AJ7213" s="5">
        <v>113629.75509999999</v>
      </c>
    </row>
    <row r="7214" spans="35:36" x14ac:dyDescent="0.15">
      <c r="AI7214" s="5">
        <v>55664.799899999998</v>
      </c>
      <c r="AJ7214" s="5">
        <v>113535.6651</v>
      </c>
    </row>
    <row r="7215" spans="35:36" x14ac:dyDescent="0.15">
      <c r="AI7215" s="5">
        <v>55799.176099999997</v>
      </c>
      <c r="AJ7215" s="5">
        <v>113441.5739</v>
      </c>
    </row>
    <row r="7216" spans="35:36" x14ac:dyDescent="0.15">
      <c r="AI7216" s="5">
        <v>55933.550600000002</v>
      </c>
      <c r="AJ7216" s="5">
        <v>113347.4838</v>
      </c>
    </row>
    <row r="7217" spans="35:36" x14ac:dyDescent="0.15">
      <c r="AI7217" s="5">
        <v>56067.926800000001</v>
      </c>
      <c r="AJ7217" s="5">
        <v>113253.39260000001</v>
      </c>
    </row>
    <row r="7218" spans="35:36" x14ac:dyDescent="0.15">
      <c r="AI7218" s="5">
        <v>56202.301299999999</v>
      </c>
      <c r="AJ7218" s="5">
        <v>113159.3026</v>
      </c>
    </row>
    <row r="7219" spans="35:36" x14ac:dyDescent="0.15">
      <c r="AI7219" s="5">
        <v>56336.6774</v>
      </c>
      <c r="AJ7219" s="5">
        <v>113065.2114</v>
      </c>
    </row>
    <row r="7220" spans="35:36" x14ac:dyDescent="0.15">
      <c r="AI7220" s="5">
        <v>56471.052000000003</v>
      </c>
      <c r="AJ7220" s="5">
        <v>112971.1213</v>
      </c>
    </row>
    <row r="7221" spans="35:36" x14ac:dyDescent="0.15">
      <c r="AI7221" s="5">
        <v>56605.428099999997</v>
      </c>
      <c r="AJ7221" s="5">
        <v>112877.0301</v>
      </c>
    </row>
    <row r="7222" spans="35:36" x14ac:dyDescent="0.15">
      <c r="AI7222" s="5">
        <v>56739.802600000003</v>
      </c>
      <c r="AJ7222" s="5">
        <v>112782.94010000001</v>
      </c>
    </row>
    <row r="7223" spans="35:36" x14ac:dyDescent="0.15">
      <c r="AI7223" s="5">
        <v>56874.178699999997</v>
      </c>
      <c r="AJ7223" s="5">
        <v>112688.8489</v>
      </c>
    </row>
    <row r="7224" spans="35:36" x14ac:dyDescent="0.15">
      <c r="AI7224" s="5">
        <v>57008.5533</v>
      </c>
      <c r="AJ7224" s="5">
        <v>112594.7588</v>
      </c>
    </row>
    <row r="7225" spans="35:36" x14ac:dyDescent="0.15">
      <c r="AI7225" s="5">
        <v>57142.929400000001</v>
      </c>
      <c r="AJ7225" s="5">
        <v>112500.66770000001</v>
      </c>
    </row>
    <row r="7226" spans="35:36" x14ac:dyDescent="0.15">
      <c r="AI7226" s="5">
        <v>57277.303899999999</v>
      </c>
      <c r="AJ7226" s="5">
        <v>112406.5776</v>
      </c>
    </row>
    <row r="7227" spans="35:36" x14ac:dyDescent="0.15">
      <c r="AI7227" s="5">
        <v>57411.680099999998</v>
      </c>
      <c r="AJ7227" s="5">
        <v>112312.48639999999</v>
      </c>
    </row>
    <row r="7228" spans="35:36" x14ac:dyDescent="0.15">
      <c r="AI7228" s="5">
        <v>57546.054600000003</v>
      </c>
      <c r="AJ7228" s="5">
        <v>112218.3964</v>
      </c>
    </row>
    <row r="7229" spans="35:36" x14ac:dyDescent="0.15">
      <c r="AI7229" s="5">
        <v>57680.430800000002</v>
      </c>
      <c r="AJ7229" s="5">
        <v>112124.3052</v>
      </c>
    </row>
    <row r="7230" spans="35:36" x14ac:dyDescent="0.15">
      <c r="AI7230" s="5">
        <v>57814.8053</v>
      </c>
      <c r="AJ7230" s="5">
        <v>112030.2151</v>
      </c>
    </row>
    <row r="7231" spans="35:36" x14ac:dyDescent="0.15">
      <c r="AI7231" s="5">
        <v>57949.181400000001</v>
      </c>
      <c r="AJ7231" s="5">
        <v>111936.12390000001</v>
      </c>
    </row>
    <row r="7232" spans="35:36" x14ac:dyDescent="0.15">
      <c r="AI7232" s="5">
        <v>58083.555999999997</v>
      </c>
      <c r="AJ7232" s="5">
        <v>111842.03389999999</v>
      </c>
    </row>
    <row r="7233" spans="35:36" x14ac:dyDescent="0.15">
      <c r="AI7233" s="5">
        <v>58217.932099999998</v>
      </c>
      <c r="AJ7233" s="5">
        <v>111747.9427</v>
      </c>
    </row>
    <row r="7234" spans="35:36" x14ac:dyDescent="0.15">
      <c r="AI7234" s="5">
        <v>58352.306600000004</v>
      </c>
      <c r="AJ7234" s="5">
        <v>111653.8526</v>
      </c>
    </row>
    <row r="7235" spans="35:36" x14ac:dyDescent="0.15">
      <c r="AI7235" s="5">
        <v>58486.682800000002</v>
      </c>
      <c r="AJ7235" s="5">
        <v>111559.7614</v>
      </c>
    </row>
    <row r="7236" spans="35:36" x14ac:dyDescent="0.15">
      <c r="AI7236" s="5">
        <v>58621.0573</v>
      </c>
      <c r="AJ7236" s="5">
        <v>111465.6713</v>
      </c>
    </row>
    <row r="7237" spans="35:36" x14ac:dyDescent="0.15">
      <c r="AI7237" s="5">
        <v>58755.433400000002</v>
      </c>
      <c r="AJ7237" s="5">
        <v>111371.5802</v>
      </c>
    </row>
    <row r="7238" spans="35:36" x14ac:dyDescent="0.15">
      <c r="AI7238" s="5">
        <v>58889.807999999997</v>
      </c>
      <c r="AJ7238" s="5">
        <v>111277.4901</v>
      </c>
    </row>
    <row r="7239" spans="35:36" x14ac:dyDescent="0.15">
      <c r="AI7239" s="5">
        <v>59024.184099999999</v>
      </c>
      <c r="AJ7239" s="5">
        <v>111183.399</v>
      </c>
    </row>
    <row r="7240" spans="35:36" x14ac:dyDescent="0.15">
      <c r="AI7240" s="5">
        <v>59158.558599999997</v>
      </c>
      <c r="AJ7240" s="5">
        <v>111089.3089</v>
      </c>
    </row>
    <row r="7241" spans="35:36" x14ac:dyDescent="0.15">
      <c r="AI7241" s="5">
        <v>59292.934699999998</v>
      </c>
      <c r="AJ7241" s="5">
        <v>110995.21769999999</v>
      </c>
    </row>
    <row r="7242" spans="35:36" x14ac:dyDescent="0.15">
      <c r="AI7242" s="5">
        <v>59427.309300000001</v>
      </c>
      <c r="AJ7242" s="5">
        <v>110901.1277</v>
      </c>
    </row>
    <row r="7243" spans="35:36" x14ac:dyDescent="0.15">
      <c r="AI7243" s="5">
        <v>59561.685400000002</v>
      </c>
      <c r="AJ7243" s="5">
        <v>110807.0365</v>
      </c>
    </row>
    <row r="7244" spans="35:36" x14ac:dyDescent="0.15">
      <c r="AI7244" s="5">
        <v>59696.0599</v>
      </c>
      <c r="AJ7244" s="5">
        <v>110712.9464</v>
      </c>
    </row>
    <row r="7245" spans="35:36" x14ac:dyDescent="0.15">
      <c r="AI7245" s="5">
        <v>59830.436099999999</v>
      </c>
      <c r="AJ7245" s="5">
        <v>110618.85520000001</v>
      </c>
    </row>
    <row r="7246" spans="35:36" x14ac:dyDescent="0.15">
      <c r="AI7246" s="5">
        <v>59964.810599999997</v>
      </c>
      <c r="AJ7246" s="5">
        <v>110524.7651</v>
      </c>
    </row>
    <row r="7247" spans="35:36" x14ac:dyDescent="0.15">
      <c r="AI7247" s="5">
        <v>60099.186800000003</v>
      </c>
      <c r="AJ7247" s="5">
        <v>110430.67389999999</v>
      </c>
    </row>
    <row r="7248" spans="35:36" x14ac:dyDescent="0.15">
      <c r="AI7248" s="5">
        <v>60233.561300000001</v>
      </c>
      <c r="AJ7248" s="5">
        <v>110336.5839</v>
      </c>
    </row>
    <row r="7249" spans="35:36" x14ac:dyDescent="0.15">
      <c r="AI7249" s="5">
        <v>38827.598599999998</v>
      </c>
      <c r="AJ7249" s="5">
        <v>125525.4587</v>
      </c>
    </row>
    <row r="7250" spans="35:36" x14ac:dyDescent="0.15">
      <c r="AI7250" s="5">
        <v>38961.973899999997</v>
      </c>
      <c r="AJ7250" s="5">
        <v>125431.368</v>
      </c>
    </row>
    <row r="7251" spans="35:36" x14ac:dyDescent="0.15">
      <c r="AI7251" s="5">
        <v>39096.349199999997</v>
      </c>
      <c r="AJ7251" s="5">
        <v>125337.27740000001</v>
      </c>
    </row>
    <row r="7252" spans="35:36" x14ac:dyDescent="0.15">
      <c r="AI7252" s="5">
        <v>39230.724600000001</v>
      </c>
      <c r="AJ7252" s="5">
        <v>125243.1868</v>
      </c>
    </row>
    <row r="7253" spans="35:36" x14ac:dyDescent="0.15">
      <c r="AI7253" s="5">
        <v>39365.099900000001</v>
      </c>
      <c r="AJ7253" s="5">
        <v>125149.0962</v>
      </c>
    </row>
    <row r="7254" spans="35:36" x14ac:dyDescent="0.15">
      <c r="AI7254" s="5">
        <v>39499.475299999998</v>
      </c>
      <c r="AJ7254" s="5">
        <v>125055.0055</v>
      </c>
    </row>
    <row r="7255" spans="35:36" x14ac:dyDescent="0.15">
      <c r="AI7255" s="5">
        <v>39633.850599999998</v>
      </c>
      <c r="AJ7255" s="5">
        <v>124960.9149</v>
      </c>
    </row>
    <row r="7256" spans="35:36" x14ac:dyDescent="0.15">
      <c r="AI7256" s="5">
        <v>39768.225899999998</v>
      </c>
      <c r="AJ7256" s="5">
        <v>124866.82429999999</v>
      </c>
    </row>
    <row r="7257" spans="35:36" x14ac:dyDescent="0.15">
      <c r="AI7257" s="5">
        <v>39902.601300000002</v>
      </c>
      <c r="AJ7257" s="5">
        <v>124772.7337</v>
      </c>
    </row>
    <row r="7258" spans="35:36" x14ac:dyDescent="0.15">
      <c r="AI7258" s="5">
        <v>40036.976600000002</v>
      </c>
      <c r="AJ7258" s="5">
        <v>124678.643</v>
      </c>
    </row>
    <row r="7259" spans="35:36" x14ac:dyDescent="0.15">
      <c r="AI7259" s="5">
        <v>40171.351900000001</v>
      </c>
      <c r="AJ7259" s="5">
        <v>124584.55250000001</v>
      </c>
    </row>
    <row r="7260" spans="35:36" x14ac:dyDescent="0.15">
      <c r="AI7260" s="5">
        <v>40305.727200000001</v>
      </c>
      <c r="AJ7260" s="5">
        <v>124490.4618</v>
      </c>
    </row>
    <row r="7261" spans="35:36" x14ac:dyDescent="0.15">
      <c r="AI7261" s="5">
        <v>40440.102599999998</v>
      </c>
      <c r="AJ7261" s="5">
        <v>124396.37119999999</v>
      </c>
    </row>
    <row r="7262" spans="35:36" x14ac:dyDescent="0.15">
      <c r="AI7262" s="5">
        <v>40574.477899999998</v>
      </c>
      <c r="AJ7262" s="5">
        <v>124302.2806</v>
      </c>
    </row>
    <row r="7263" spans="35:36" x14ac:dyDescent="0.15">
      <c r="AI7263" s="5">
        <v>40708.853199999998</v>
      </c>
      <c r="AJ7263" s="5">
        <v>124208.19</v>
      </c>
    </row>
    <row r="7264" spans="35:36" x14ac:dyDescent="0.15">
      <c r="AI7264" s="5">
        <v>40843.228600000002</v>
      </c>
      <c r="AJ7264" s="5">
        <v>124114.0993</v>
      </c>
    </row>
    <row r="7265" spans="35:36" x14ac:dyDescent="0.15">
      <c r="AI7265" s="5">
        <v>40977.603900000002</v>
      </c>
      <c r="AJ7265" s="5">
        <v>124020.00870000001</v>
      </c>
    </row>
    <row r="7266" spans="35:36" x14ac:dyDescent="0.15">
      <c r="AI7266" s="5">
        <v>41111.979299999999</v>
      </c>
      <c r="AJ7266" s="5">
        <v>123925.9181</v>
      </c>
    </row>
    <row r="7267" spans="35:36" x14ac:dyDescent="0.15">
      <c r="AI7267" s="5">
        <v>41246.354599999999</v>
      </c>
      <c r="AJ7267" s="5">
        <v>123831.8275</v>
      </c>
    </row>
    <row r="7268" spans="35:36" x14ac:dyDescent="0.15">
      <c r="AI7268" s="5">
        <v>41380.729899999998</v>
      </c>
      <c r="AJ7268" s="5">
        <v>123737.7368</v>
      </c>
    </row>
    <row r="7269" spans="35:36" x14ac:dyDescent="0.15">
      <c r="AI7269" s="5">
        <v>41515.105300000003</v>
      </c>
      <c r="AJ7269" s="5">
        <v>123643.6462</v>
      </c>
    </row>
    <row r="7270" spans="35:36" x14ac:dyDescent="0.15">
      <c r="AI7270" s="5">
        <v>41649.480600000003</v>
      </c>
      <c r="AJ7270" s="5">
        <v>123549.55560000001</v>
      </c>
    </row>
    <row r="7271" spans="35:36" x14ac:dyDescent="0.15">
      <c r="AI7271" s="5">
        <v>41783.856</v>
      </c>
      <c r="AJ7271" s="5">
        <v>123455.465</v>
      </c>
    </row>
    <row r="7272" spans="35:36" x14ac:dyDescent="0.15">
      <c r="AI7272" s="5">
        <v>41918.231200000002</v>
      </c>
      <c r="AJ7272" s="5">
        <v>123361.3744</v>
      </c>
    </row>
    <row r="7273" spans="35:36" x14ac:dyDescent="0.15">
      <c r="AI7273" s="5">
        <v>42052.606599999999</v>
      </c>
      <c r="AJ7273" s="5">
        <v>123267.2838</v>
      </c>
    </row>
    <row r="7274" spans="35:36" x14ac:dyDescent="0.15">
      <c r="AI7274" s="5">
        <v>42186.981899999999</v>
      </c>
      <c r="AJ7274" s="5">
        <v>123173.1931</v>
      </c>
    </row>
    <row r="7275" spans="35:36" x14ac:dyDescent="0.15">
      <c r="AI7275" s="5">
        <v>42321.357199999999</v>
      </c>
      <c r="AJ7275" s="5">
        <v>123079.10249999999</v>
      </c>
    </row>
    <row r="7276" spans="35:36" x14ac:dyDescent="0.15">
      <c r="AI7276" s="5">
        <v>42455.732600000003</v>
      </c>
      <c r="AJ7276" s="5">
        <v>122985.0119</v>
      </c>
    </row>
    <row r="7277" spans="35:36" x14ac:dyDescent="0.15">
      <c r="AI7277" s="5">
        <v>42590.107900000003</v>
      </c>
      <c r="AJ7277" s="5">
        <v>122890.9213</v>
      </c>
    </row>
    <row r="7278" spans="35:36" x14ac:dyDescent="0.15">
      <c r="AI7278" s="5">
        <v>42724.4833</v>
      </c>
      <c r="AJ7278" s="5">
        <v>122796.8306</v>
      </c>
    </row>
    <row r="7279" spans="35:36" x14ac:dyDescent="0.15">
      <c r="AI7279" s="5">
        <v>42858.8586</v>
      </c>
      <c r="AJ7279" s="5">
        <v>122702.74</v>
      </c>
    </row>
    <row r="7280" spans="35:36" x14ac:dyDescent="0.15">
      <c r="AI7280" s="5">
        <v>42993.233899999999</v>
      </c>
      <c r="AJ7280" s="5">
        <v>122608.64939999999</v>
      </c>
    </row>
    <row r="7281" spans="35:36" x14ac:dyDescent="0.15">
      <c r="AI7281" s="5">
        <v>43127.609299999996</v>
      </c>
      <c r="AJ7281" s="5">
        <v>122514.5588</v>
      </c>
    </row>
    <row r="7282" spans="35:36" x14ac:dyDescent="0.15">
      <c r="AI7282" s="5">
        <v>43261.984600000003</v>
      </c>
      <c r="AJ7282" s="5">
        <v>122420.4681</v>
      </c>
    </row>
    <row r="7283" spans="35:36" x14ac:dyDescent="0.15">
      <c r="AI7283" s="5">
        <v>43396.36</v>
      </c>
      <c r="AJ7283" s="5">
        <v>122326.3775</v>
      </c>
    </row>
    <row r="7284" spans="35:36" x14ac:dyDescent="0.15">
      <c r="AI7284" s="5">
        <v>43530.7353</v>
      </c>
      <c r="AJ7284" s="5">
        <v>122232.28690000001</v>
      </c>
    </row>
    <row r="7285" spans="35:36" x14ac:dyDescent="0.15">
      <c r="AI7285" s="5">
        <v>43665.1106</v>
      </c>
      <c r="AJ7285" s="5">
        <v>122138.1963</v>
      </c>
    </row>
    <row r="7286" spans="35:36" x14ac:dyDescent="0.15">
      <c r="AI7286" s="5">
        <v>43799.4859</v>
      </c>
      <c r="AJ7286" s="5">
        <v>122044.1057</v>
      </c>
    </row>
    <row r="7287" spans="35:36" x14ac:dyDescent="0.15">
      <c r="AI7287" s="5">
        <v>43933.861199999999</v>
      </c>
      <c r="AJ7287" s="5">
        <v>121950.0151</v>
      </c>
    </row>
    <row r="7288" spans="35:36" x14ac:dyDescent="0.15">
      <c r="AI7288" s="5">
        <v>44068.236599999997</v>
      </c>
      <c r="AJ7288" s="5">
        <v>121855.9244</v>
      </c>
    </row>
    <row r="7289" spans="35:36" x14ac:dyDescent="0.15">
      <c r="AI7289" s="5">
        <v>44202.611900000004</v>
      </c>
      <c r="AJ7289" s="5">
        <v>121761.83379999999</v>
      </c>
    </row>
    <row r="7290" spans="35:36" x14ac:dyDescent="0.15">
      <c r="AI7290" s="5">
        <v>44336.987200000003</v>
      </c>
      <c r="AJ7290" s="5">
        <v>121667.7432</v>
      </c>
    </row>
    <row r="7291" spans="35:36" x14ac:dyDescent="0.15">
      <c r="AI7291" s="5">
        <v>44471.3626</v>
      </c>
      <c r="AJ7291" s="5">
        <v>121573.6526</v>
      </c>
    </row>
    <row r="7292" spans="35:36" x14ac:dyDescent="0.15">
      <c r="AI7292" s="5">
        <v>44605.7379</v>
      </c>
      <c r="AJ7292" s="5">
        <v>121479.5619</v>
      </c>
    </row>
    <row r="7293" spans="35:36" x14ac:dyDescent="0.15">
      <c r="AI7293" s="5">
        <v>44740.113299999997</v>
      </c>
      <c r="AJ7293" s="5">
        <v>121385.4713</v>
      </c>
    </row>
    <row r="7294" spans="35:36" x14ac:dyDescent="0.15">
      <c r="AI7294" s="5">
        <v>44874.488599999997</v>
      </c>
      <c r="AJ7294" s="5">
        <v>121291.38069999999</v>
      </c>
    </row>
    <row r="7295" spans="35:36" x14ac:dyDescent="0.15">
      <c r="AI7295" s="5">
        <v>45008.863899999997</v>
      </c>
      <c r="AJ7295" s="5">
        <v>121197.2901</v>
      </c>
    </row>
    <row r="7296" spans="35:36" x14ac:dyDescent="0.15">
      <c r="AI7296" s="5">
        <v>45143.239300000001</v>
      </c>
      <c r="AJ7296" s="5">
        <v>121103.1994</v>
      </c>
    </row>
    <row r="7297" spans="35:36" x14ac:dyDescent="0.15">
      <c r="AI7297" s="5">
        <v>45277.614600000001</v>
      </c>
      <c r="AJ7297" s="5">
        <v>121009.1088</v>
      </c>
    </row>
    <row r="7298" spans="35:36" x14ac:dyDescent="0.15">
      <c r="AI7298" s="5">
        <v>45411.9899</v>
      </c>
      <c r="AJ7298" s="5">
        <v>120915.01820000001</v>
      </c>
    </row>
    <row r="7299" spans="35:36" x14ac:dyDescent="0.15">
      <c r="AI7299" s="5">
        <v>45546.3652</v>
      </c>
      <c r="AJ7299" s="5">
        <v>120820.9276</v>
      </c>
    </row>
    <row r="7300" spans="35:36" x14ac:dyDescent="0.15">
      <c r="AI7300" s="5">
        <v>45680.740599999997</v>
      </c>
      <c r="AJ7300" s="5">
        <v>120726.837</v>
      </c>
    </row>
    <row r="7301" spans="35:36" x14ac:dyDescent="0.15">
      <c r="AI7301" s="5">
        <v>45815.115899999997</v>
      </c>
      <c r="AJ7301" s="5">
        <v>120632.7464</v>
      </c>
    </row>
    <row r="7302" spans="35:36" x14ac:dyDescent="0.15">
      <c r="AI7302" s="5">
        <v>45949.491199999997</v>
      </c>
      <c r="AJ7302" s="5">
        <v>120538.6557</v>
      </c>
    </row>
    <row r="7303" spans="35:36" x14ac:dyDescent="0.15">
      <c r="AI7303" s="5">
        <v>46083.866600000001</v>
      </c>
      <c r="AJ7303" s="5">
        <v>120444.56510000001</v>
      </c>
    </row>
    <row r="7304" spans="35:36" x14ac:dyDescent="0.15">
      <c r="AI7304" s="5">
        <v>46218.241900000001</v>
      </c>
      <c r="AJ7304" s="5">
        <v>120350.4745</v>
      </c>
    </row>
    <row r="7305" spans="35:36" x14ac:dyDescent="0.15">
      <c r="AI7305" s="5">
        <v>46352.617299999998</v>
      </c>
      <c r="AJ7305" s="5">
        <v>120256.3839</v>
      </c>
    </row>
    <row r="7306" spans="35:36" x14ac:dyDescent="0.15">
      <c r="AI7306" s="5">
        <v>46486.992599999998</v>
      </c>
      <c r="AJ7306" s="5">
        <v>120162.2932</v>
      </c>
    </row>
    <row r="7307" spans="35:36" x14ac:dyDescent="0.15">
      <c r="AI7307" s="5">
        <v>46621.367899999997</v>
      </c>
      <c r="AJ7307" s="5">
        <v>120068.2026</v>
      </c>
    </row>
    <row r="7308" spans="35:36" x14ac:dyDescent="0.15">
      <c r="AI7308" s="5">
        <v>46755.743300000002</v>
      </c>
      <c r="AJ7308" s="5">
        <v>119974.11199999999</v>
      </c>
    </row>
    <row r="7309" spans="35:36" x14ac:dyDescent="0.15">
      <c r="AI7309" s="5">
        <v>46890.118600000002</v>
      </c>
      <c r="AJ7309" s="5">
        <v>119880.0214</v>
      </c>
    </row>
    <row r="7310" spans="35:36" x14ac:dyDescent="0.15">
      <c r="AI7310" s="5">
        <v>47024.493900000001</v>
      </c>
      <c r="AJ7310" s="5">
        <v>119785.9308</v>
      </c>
    </row>
    <row r="7311" spans="35:36" x14ac:dyDescent="0.15">
      <c r="AI7311" s="5">
        <v>47158.869200000001</v>
      </c>
      <c r="AJ7311" s="5">
        <v>119691.84020000001</v>
      </c>
    </row>
    <row r="7312" spans="35:36" x14ac:dyDescent="0.15">
      <c r="AI7312" s="5">
        <v>47293.244599999998</v>
      </c>
      <c r="AJ7312" s="5">
        <v>119597.74950000001</v>
      </c>
    </row>
    <row r="7313" spans="35:36" x14ac:dyDescent="0.15">
      <c r="AI7313" s="5">
        <v>47427.619899999998</v>
      </c>
      <c r="AJ7313" s="5">
        <v>119503.65889999999</v>
      </c>
    </row>
    <row r="7314" spans="35:36" x14ac:dyDescent="0.15">
      <c r="AI7314" s="5">
        <v>47561.995199999998</v>
      </c>
      <c r="AJ7314" s="5">
        <v>119409.5683</v>
      </c>
    </row>
    <row r="7315" spans="35:36" x14ac:dyDescent="0.15">
      <c r="AI7315" s="5">
        <v>47696.370600000002</v>
      </c>
      <c r="AJ7315" s="5">
        <v>119315.4777</v>
      </c>
    </row>
    <row r="7316" spans="35:36" x14ac:dyDescent="0.15">
      <c r="AI7316" s="5">
        <v>47830.745900000002</v>
      </c>
      <c r="AJ7316" s="5">
        <v>119221.387</v>
      </c>
    </row>
    <row r="7317" spans="35:36" x14ac:dyDescent="0.15">
      <c r="AI7317" s="5">
        <v>47965.121299999999</v>
      </c>
      <c r="AJ7317" s="5">
        <v>119127.29640000001</v>
      </c>
    </row>
    <row r="7318" spans="35:36" x14ac:dyDescent="0.15">
      <c r="AI7318" s="5">
        <v>48099.496599999999</v>
      </c>
      <c r="AJ7318" s="5">
        <v>119033.2058</v>
      </c>
    </row>
    <row r="7319" spans="35:36" x14ac:dyDescent="0.15">
      <c r="AI7319" s="5">
        <v>48233.871899999998</v>
      </c>
      <c r="AJ7319" s="5">
        <v>118939.1152</v>
      </c>
    </row>
    <row r="7320" spans="35:36" x14ac:dyDescent="0.15">
      <c r="AI7320" s="5">
        <v>48368.247300000003</v>
      </c>
      <c r="AJ7320" s="5">
        <v>118845.0245</v>
      </c>
    </row>
    <row r="7321" spans="35:36" x14ac:dyDescent="0.15">
      <c r="AI7321" s="5">
        <v>48502.622600000002</v>
      </c>
      <c r="AJ7321" s="5">
        <v>118750.9339</v>
      </c>
    </row>
    <row r="7322" spans="35:36" x14ac:dyDescent="0.15">
      <c r="AI7322" s="5">
        <v>48636.998</v>
      </c>
      <c r="AJ7322" s="5">
        <v>118656.84329999999</v>
      </c>
    </row>
    <row r="7323" spans="35:36" x14ac:dyDescent="0.15">
      <c r="AI7323" s="5">
        <v>48771.373200000002</v>
      </c>
      <c r="AJ7323" s="5">
        <v>118562.7527</v>
      </c>
    </row>
    <row r="7324" spans="35:36" x14ac:dyDescent="0.15">
      <c r="AI7324" s="5">
        <v>48905.748599999999</v>
      </c>
      <c r="AJ7324" s="5">
        <v>118468.6621</v>
      </c>
    </row>
    <row r="7325" spans="35:36" x14ac:dyDescent="0.15">
      <c r="AI7325" s="5">
        <v>49040.123899999999</v>
      </c>
      <c r="AJ7325" s="5">
        <v>118374.57150000001</v>
      </c>
    </row>
    <row r="7326" spans="35:36" x14ac:dyDescent="0.15">
      <c r="AI7326" s="5">
        <v>49174.499199999998</v>
      </c>
      <c r="AJ7326" s="5">
        <v>118280.4808</v>
      </c>
    </row>
    <row r="7327" spans="35:36" x14ac:dyDescent="0.15">
      <c r="AI7327" s="5">
        <v>49308.874600000003</v>
      </c>
      <c r="AJ7327" s="5">
        <v>118186.39019999999</v>
      </c>
    </row>
    <row r="7328" spans="35:36" x14ac:dyDescent="0.15">
      <c r="AI7328" s="5">
        <v>49443.249900000003</v>
      </c>
      <c r="AJ7328" s="5">
        <v>118092.2996</v>
      </c>
    </row>
    <row r="7329" spans="35:36" x14ac:dyDescent="0.15">
      <c r="AI7329" s="5">
        <v>49577.625200000002</v>
      </c>
      <c r="AJ7329" s="5">
        <v>117998.209</v>
      </c>
    </row>
    <row r="7330" spans="35:36" x14ac:dyDescent="0.15">
      <c r="AI7330" s="5">
        <v>49712.000599999999</v>
      </c>
      <c r="AJ7330" s="5">
        <v>117904.1183</v>
      </c>
    </row>
    <row r="7331" spans="35:36" x14ac:dyDescent="0.15">
      <c r="AI7331" s="5">
        <v>49846.375899999999</v>
      </c>
      <c r="AJ7331" s="5">
        <v>117810.02770000001</v>
      </c>
    </row>
    <row r="7332" spans="35:36" x14ac:dyDescent="0.15">
      <c r="AI7332" s="5">
        <v>49980.751300000004</v>
      </c>
      <c r="AJ7332" s="5">
        <v>117715.9371</v>
      </c>
    </row>
    <row r="7333" spans="35:36" x14ac:dyDescent="0.15">
      <c r="AI7333" s="5">
        <v>50115.126600000003</v>
      </c>
      <c r="AJ7333" s="5">
        <v>117621.8465</v>
      </c>
    </row>
    <row r="7334" spans="35:36" x14ac:dyDescent="0.15">
      <c r="AI7334" s="5">
        <v>50249.501900000003</v>
      </c>
      <c r="AJ7334" s="5">
        <v>117527.7558</v>
      </c>
    </row>
    <row r="7335" spans="35:36" x14ac:dyDescent="0.15">
      <c r="AI7335" s="5">
        <v>50383.8773</v>
      </c>
      <c r="AJ7335" s="5">
        <v>117433.6652</v>
      </c>
    </row>
    <row r="7336" spans="35:36" x14ac:dyDescent="0.15">
      <c r="AI7336" s="5">
        <v>50518.252500000002</v>
      </c>
      <c r="AJ7336" s="5">
        <v>117339.57460000001</v>
      </c>
    </row>
    <row r="7337" spans="35:36" x14ac:dyDescent="0.15">
      <c r="AI7337" s="5">
        <v>50652.627899999999</v>
      </c>
      <c r="AJ7337" s="5">
        <v>117245.484</v>
      </c>
    </row>
    <row r="7338" spans="35:36" x14ac:dyDescent="0.15">
      <c r="AI7338" s="5">
        <v>50787.003199999999</v>
      </c>
      <c r="AJ7338" s="5">
        <v>117151.3934</v>
      </c>
    </row>
    <row r="7339" spans="35:36" x14ac:dyDescent="0.15">
      <c r="AI7339" s="5">
        <v>50921.378599999996</v>
      </c>
      <c r="AJ7339" s="5">
        <v>117057.3028</v>
      </c>
    </row>
    <row r="7340" spans="35:36" x14ac:dyDescent="0.15">
      <c r="AI7340" s="5">
        <v>51055.753900000003</v>
      </c>
      <c r="AJ7340" s="5">
        <v>116963.2121</v>
      </c>
    </row>
    <row r="7341" spans="35:36" x14ac:dyDescent="0.15">
      <c r="AI7341" s="5">
        <v>51190.129200000003</v>
      </c>
      <c r="AJ7341" s="5">
        <v>116869.12149999999</v>
      </c>
    </row>
    <row r="7342" spans="35:36" x14ac:dyDescent="0.15">
      <c r="AI7342" s="5">
        <v>51324.5046</v>
      </c>
      <c r="AJ7342" s="5">
        <v>116775.0309</v>
      </c>
    </row>
    <row r="7343" spans="35:36" x14ac:dyDescent="0.15">
      <c r="AI7343" s="5">
        <v>51458.8799</v>
      </c>
      <c r="AJ7343" s="5">
        <v>116680.9403</v>
      </c>
    </row>
    <row r="7344" spans="35:36" x14ac:dyDescent="0.15">
      <c r="AI7344" s="5">
        <v>51593.255299999997</v>
      </c>
      <c r="AJ7344" s="5">
        <v>116586.8496</v>
      </c>
    </row>
    <row r="7345" spans="35:36" x14ac:dyDescent="0.15">
      <c r="AI7345" s="5">
        <v>51727.630599999997</v>
      </c>
      <c r="AJ7345" s="5">
        <v>116492.75900000001</v>
      </c>
    </row>
    <row r="7346" spans="35:36" x14ac:dyDescent="0.15">
      <c r="AI7346" s="5">
        <v>51862.005899999996</v>
      </c>
      <c r="AJ7346" s="5">
        <v>116398.6684</v>
      </c>
    </row>
    <row r="7347" spans="35:36" x14ac:dyDescent="0.15">
      <c r="AI7347" s="5">
        <v>51996.381300000001</v>
      </c>
      <c r="AJ7347" s="5">
        <v>116304.57769999999</v>
      </c>
    </row>
    <row r="7348" spans="35:36" x14ac:dyDescent="0.15">
      <c r="AI7348" s="5">
        <v>52130.756600000001</v>
      </c>
      <c r="AJ7348" s="5">
        <v>116210.4871</v>
      </c>
    </row>
    <row r="7349" spans="35:36" x14ac:dyDescent="0.15">
      <c r="AI7349" s="5">
        <v>52265.1319</v>
      </c>
      <c r="AJ7349" s="5">
        <v>116116.39659999999</v>
      </c>
    </row>
    <row r="7350" spans="35:36" x14ac:dyDescent="0.15">
      <c r="AI7350" s="5">
        <v>52399.508000000002</v>
      </c>
      <c r="AJ7350" s="5">
        <v>116022.3054</v>
      </c>
    </row>
    <row r="7351" spans="35:36" x14ac:dyDescent="0.15">
      <c r="AI7351" s="5">
        <v>52533.882599999997</v>
      </c>
      <c r="AJ7351" s="5">
        <v>115928.2153</v>
      </c>
    </row>
    <row r="7352" spans="35:36" x14ac:dyDescent="0.15">
      <c r="AI7352" s="5">
        <v>52668.258699999998</v>
      </c>
      <c r="AJ7352" s="5">
        <v>115834.1241</v>
      </c>
    </row>
    <row r="7353" spans="35:36" x14ac:dyDescent="0.15">
      <c r="AI7353" s="5">
        <v>52802.633199999997</v>
      </c>
      <c r="AJ7353" s="5">
        <v>115740.0341</v>
      </c>
    </row>
    <row r="7354" spans="35:36" x14ac:dyDescent="0.15">
      <c r="AI7354" s="5">
        <v>52937.009400000003</v>
      </c>
      <c r="AJ7354" s="5">
        <v>115645.94289999999</v>
      </c>
    </row>
    <row r="7355" spans="35:36" x14ac:dyDescent="0.15">
      <c r="AI7355" s="5">
        <v>53071.383900000001</v>
      </c>
      <c r="AJ7355" s="5">
        <v>115551.85279999999</v>
      </c>
    </row>
    <row r="7356" spans="35:36" x14ac:dyDescent="0.15">
      <c r="AI7356" s="5">
        <v>53205.7601</v>
      </c>
      <c r="AJ7356" s="5">
        <v>115457.7616</v>
      </c>
    </row>
    <row r="7357" spans="35:36" x14ac:dyDescent="0.15">
      <c r="AI7357" s="5">
        <v>53340.134599999998</v>
      </c>
      <c r="AJ7357" s="5">
        <v>115363.6715</v>
      </c>
    </row>
    <row r="7358" spans="35:36" x14ac:dyDescent="0.15">
      <c r="AI7358" s="5">
        <v>53474.510799999996</v>
      </c>
      <c r="AJ7358" s="5">
        <v>115269.5803</v>
      </c>
    </row>
    <row r="7359" spans="35:36" x14ac:dyDescent="0.15">
      <c r="AI7359" s="5">
        <v>53608.885300000002</v>
      </c>
      <c r="AJ7359" s="5">
        <v>115175.4903</v>
      </c>
    </row>
    <row r="7360" spans="35:36" x14ac:dyDescent="0.15">
      <c r="AI7360" s="5">
        <v>53743.261400000003</v>
      </c>
      <c r="AJ7360" s="5">
        <v>115081.3992</v>
      </c>
    </row>
    <row r="7361" spans="35:36" x14ac:dyDescent="0.15">
      <c r="AI7361" s="5">
        <v>53877.635999999999</v>
      </c>
      <c r="AJ7361" s="5">
        <v>114987.30899999999</v>
      </c>
    </row>
    <row r="7362" spans="35:36" x14ac:dyDescent="0.15">
      <c r="AI7362" s="5">
        <v>54012.012000000002</v>
      </c>
      <c r="AJ7362" s="5">
        <v>114893.2179</v>
      </c>
    </row>
    <row r="7363" spans="35:36" x14ac:dyDescent="0.15">
      <c r="AI7363" s="5">
        <v>54146.386599999998</v>
      </c>
      <c r="AJ7363" s="5">
        <v>114799.12790000001</v>
      </c>
    </row>
    <row r="7364" spans="35:36" x14ac:dyDescent="0.15">
      <c r="AI7364" s="5">
        <v>54280.762699999999</v>
      </c>
      <c r="AJ7364" s="5">
        <v>114705.0367</v>
      </c>
    </row>
    <row r="7365" spans="35:36" x14ac:dyDescent="0.15">
      <c r="AI7365" s="5">
        <v>54415.137199999997</v>
      </c>
      <c r="AJ7365" s="5">
        <v>114610.9466</v>
      </c>
    </row>
    <row r="7366" spans="35:36" x14ac:dyDescent="0.15">
      <c r="AI7366" s="5">
        <v>54549.513400000003</v>
      </c>
      <c r="AJ7366" s="5">
        <v>114516.8554</v>
      </c>
    </row>
    <row r="7367" spans="35:36" x14ac:dyDescent="0.15">
      <c r="AI7367" s="5">
        <v>54683.887900000002</v>
      </c>
      <c r="AJ7367" s="5">
        <v>114422.7653</v>
      </c>
    </row>
    <row r="7368" spans="35:36" x14ac:dyDescent="0.15">
      <c r="AI7368" s="5">
        <v>54818.2641</v>
      </c>
      <c r="AJ7368" s="5">
        <v>114328.6741</v>
      </c>
    </row>
    <row r="7369" spans="35:36" x14ac:dyDescent="0.15">
      <c r="AI7369" s="5">
        <v>54952.638599999998</v>
      </c>
      <c r="AJ7369" s="5">
        <v>114234.58409999999</v>
      </c>
    </row>
    <row r="7370" spans="35:36" x14ac:dyDescent="0.15">
      <c r="AI7370" s="5">
        <v>55087.0147</v>
      </c>
      <c r="AJ7370" s="5">
        <v>114140.4929</v>
      </c>
    </row>
    <row r="7371" spans="35:36" x14ac:dyDescent="0.15">
      <c r="AI7371" s="5">
        <v>55221.389300000003</v>
      </c>
      <c r="AJ7371" s="5">
        <v>114046.4028</v>
      </c>
    </row>
    <row r="7372" spans="35:36" x14ac:dyDescent="0.15">
      <c r="AI7372" s="5">
        <v>55355.765299999999</v>
      </c>
      <c r="AJ7372" s="5">
        <v>113952.31170000001</v>
      </c>
    </row>
    <row r="7373" spans="35:36" x14ac:dyDescent="0.15">
      <c r="AI7373" s="5">
        <v>55490.139900000002</v>
      </c>
      <c r="AJ7373" s="5">
        <v>113858.2216</v>
      </c>
    </row>
    <row r="7374" spans="35:36" x14ac:dyDescent="0.15">
      <c r="AI7374" s="5">
        <v>55624.516000000003</v>
      </c>
      <c r="AJ7374" s="5">
        <v>113764.1305</v>
      </c>
    </row>
    <row r="7375" spans="35:36" x14ac:dyDescent="0.15">
      <c r="AI7375" s="5">
        <v>55758.890500000001</v>
      </c>
      <c r="AJ7375" s="5">
        <v>113670.0404</v>
      </c>
    </row>
    <row r="7376" spans="35:36" x14ac:dyDescent="0.15">
      <c r="AI7376" s="5">
        <v>55893.2667</v>
      </c>
      <c r="AJ7376" s="5">
        <v>113575.9492</v>
      </c>
    </row>
    <row r="7377" spans="35:36" x14ac:dyDescent="0.15">
      <c r="AI7377" s="5">
        <v>56027.641199999998</v>
      </c>
      <c r="AJ7377" s="5">
        <v>113481.8591</v>
      </c>
    </row>
    <row r="7378" spans="35:36" x14ac:dyDescent="0.15">
      <c r="AI7378" s="5">
        <v>56162.017399999997</v>
      </c>
      <c r="AJ7378" s="5">
        <v>113387.76790000001</v>
      </c>
    </row>
    <row r="7379" spans="35:36" x14ac:dyDescent="0.15">
      <c r="AI7379" s="5">
        <v>56296.391900000002</v>
      </c>
      <c r="AJ7379" s="5">
        <v>113293.6779</v>
      </c>
    </row>
    <row r="7380" spans="35:36" x14ac:dyDescent="0.15">
      <c r="AI7380" s="5">
        <v>56430.768100000001</v>
      </c>
      <c r="AJ7380" s="5">
        <v>113199.5867</v>
      </c>
    </row>
    <row r="7381" spans="35:36" x14ac:dyDescent="0.15">
      <c r="AI7381" s="5">
        <v>56565.142599999999</v>
      </c>
      <c r="AJ7381" s="5">
        <v>113105.4966</v>
      </c>
    </row>
    <row r="7382" spans="35:36" x14ac:dyDescent="0.15">
      <c r="AI7382" s="5">
        <v>56699.518700000001</v>
      </c>
      <c r="AJ7382" s="5">
        <v>113011.4054</v>
      </c>
    </row>
    <row r="7383" spans="35:36" x14ac:dyDescent="0.15">
      <c r="AI7383" s="5">
        <v>56833.893300000003</v>
      </c>
      <c r="AJ7383" s="5">
        <v>112917.31540000001</v>
      </c>
    </row>
    <row r="7384" spans="35:36" x14ac:dyDescent="0.15">
      <c r="AI7384" s="5">
        <v>56968.2693</v>
      </c>
      <c r="AJ7384" s="5">
        <v>112823.2243</v>
      </c>
    </row>
    <row r="7385" spans="35:36" x14ac:dyDescent="0.15">
      <c r="AI7385" s="5">
        <v>57102.643900000003</v>
      </c>
      <c r="AJ7385" s="5">
        <v>112729.1341</v>
      </c>
    </row>
    <row r="7386" spans="35:36" x14ac:dyDescent="0.15">
      <c r="AI7386" s="5">
        <v>57237.02</v>
      </c>
      <c r="AJ7386" s="5">
        <v>112635.04300000001</v>
      </c>
    </row>
    <row r="7387" spans="35:36" x14ac:dyDescent="0.15">
      <c r="AI7387" s="5">
        <v>57371.394500000002</v>
      </c>
      <c r="AJ7387" s="5">
        <v>112540.9529</v>
      </c>
    </row>
    <row r="7388" spans="35:36" x14ac:dyDescent="0.15">
      <c r="AI7388" s="5">
        <v>57505.770700000001</v>
      </c>
      <c r="AJ7388" s="5">
        <v>112446.86169999999</v>
      </c>
    </row>
    <row r="7389" spans="35:36" x14ac:dyDescent="0.15">
      <c r="AI7389" s="5">
        <v>57640.145199999999</v>
      </c>
      <c r="AJ7389" s="5">
        <v>112352.7717</v>
      </c>
    </row>
    <row r="7390" spans="35:36" x14ac:dyDescent="0.15">
      <c r="AI7390" s="5">
        <v>57774.521399999998</v>
      </c>
      <c r="AJ7390" s="5">
        <v>112258.6805</v>
      </c>
    </row>
    <row r="7391" spans="35:36" x14ac:dyDescent="0.15">
      <c r="AI7391" s="5">
        <v>57908.895900000003</v>
      </c>
      <c r="AJ7391" s="5">
        <v>112164.5904</v>
      </c>
    </row>
    <row r="7392" spans="35:36" x14ac:dyDescent="0.15">
      <c r="AI7392" s="5">
        <v>58043.272100000002</v>
      </c>
      <c r="AJ7392" s="5">
        <v>112070.49920000001</v>
      </c>
    </row>
    <row r="7393" spans="35:36" x14ac:dyDescent="0.15">
      <c r="AI7393" s="5">
        <v>58177.6466</v>
      </c>
      <c r="AJ7393" s="5">
        <v>111976.40919999999</v>
      </c>
    </row>
    <row r="7394" spans="35:36" x14ac:dyDescent="0.15">
      <c r="AI7394" s="5">
        <v>58312.022700000001</v>
      </c>
      <c r="AJ7394" s="5">
        <v>111882.318</v>
      </c>
    </row>
    <row r="7395" spans="35:36" x14ac:dyDescent="0.15">
      <c r="AI7395" s="5">
        <v>58446.397299999997</v>
      </c>
      <c r="AJ7395" s="5">
        <v>111788.2279</v>
      </c>
    </row>
    <row r="7396" spans="35:36" x14ac:dyDescent="0.15">
      <c r="AI7396" s="5">
        <v>58580.773399999998</v>
      </c>
      <c r="AJ7396" s="5">
        <v>111694.1367</v>
      </c>
    </row>
    <row r="7397" spans="35:36" x14ac:dyDescent="0.15">
      <c r="AI7397" s="5">
        <v>58715.147900000004</v>
      </c>
      <c r="AJ7397" s="5">
        <v>111600.04670000001</v>
      </c>
    </row>
    <row r="7398" spans="35:36" x14ac:dyDescent="0.15">
      <c r="AI7398" s="5">
        <v>58849.523999999998</v>
      </c>
      <c r="AJ7398" s="5">
        <v>111505.9555</v>
      </c>
    </row>
    <row r="7399" spans="35:36" x14ac:dyDescent="0.15">
      <c r="AI7399" s="5">
        <v>58983.8986</v>
      </c>
      <c r="AJ7399" s="5">
        <v>111411.8654</v>
      </c>
    </row>
    <row r="7400" spans="35:36" x14ac:dyDescent="0.15">
      <c r="AI7400" s="5">
        <v>59118.274700000002</v>
      </c>
      <c r="AJ7400" s="5">
        <v>111317.7743</v>
      </c>
    </row>
    <row r="7401" spans="35:36" x14ac:dyDescent="0.15">
      <c r="AI7401" s="5">
        <v>59252.6492</v>
      </c>
      <c r="AJ7401" s="5">
        <v>111223.6842</v>
      </c>
    </row>
    <row r="7402" spans="35:36" x14ac:dyDescent="0.15">
      <c r="AI7402" s="5">
        <v>59387.025399999999</v>
      </c>
      <c r="AJ7402" s="5">
        <v>111129.59299999999</v>
      </c>
    </row>
    <row r="7403" spans="35:36" x14ac:dyDescent="0.15">
      <c r="AI7403" s="5">
        <v>59521.399899999997</v>
      </c>
      <c r="AJ7403" s="5">
        <v>111035.503</v>
      </c>
    </row>
    <row r="7404" spans="35:36" x14ac:dyDescent="0.15">
      <c r="AI7404" s="5">
        <v>59655.776100000003</v>
      </c>
      <c r="AJ7404" s="5">
        <v>110941.4118</v>
      </c>
    </row>
    <row r="7405" spans="35:36" x14ac:dyDescent="0.15">
      <c r="AI7405" s="5">
        <v>59790.150600000001</v>
      </c>
      <c r="AJ7405" s="5">
        <v>110847.3217</v>
      </c>
    </row>
    <row r="7406" spans="35:36" x14ac:dyDescent="0.15">
      <c r="AI7406" s="5">
        <v>59924.526700000002</v>
      </c>
      <c r="AJ7406" s="5">
        <v>110753.23050000001</v>
      </c>
    </row>
    <row r="7407" spans="35:36" x14ac:dyDescent="0.15">
      <c r="AI7407" s="5">
        <v>60058.901299999998</v>
      </c>
      <c r="AJ7407" s="5">
        <v>110659.14049999999</v>
      </c>
    </row>
    <row r="7408" spans="35:36" x14ac:dyDescent="0.15">
      <c r="AI7408" s="5">
        <v>60193.277399999999</v>
      </c>
      <c r="AJ7408" s="5">
        <v>110565.0493</v>
      </c>
    </row>
    <row r="7409" spans="35:36" x14ac:dyDescent="0.15">
      <c r="AI7409" s="5">
        <v>60327.651899999997</v>
      </c>
      <c r="AJ7409" s="5">
        <v>110470.9592</v>
      </c>
    </row>
    <row r="7410" spans="35:36" x14ac:dyDescent="0.15">
      <c r="AI7410" s="5">
        <v>38921.689200000001</v>
      </c>
      <c r="AJ7410" s="5">
        <v>125659.834</v>
      </c>
    </row>
    <row r="7411" spans="35:36" x14ac:dyDescent="0.15">
      <c r="AI7411" s="5">
        <v>39056.0645</v>
      </c>
      <c r="AJ7411" s="5">
        <v>125565.74340000001</v>
      </c>
    </row>
    <row r="7412" spans="35:36" x14ac:dyDescent="0.15">
      <c r="AI7412" s="5">
        <v>39190.439899999998</v>
      </c>
      <c r="AJ7412" s="5">
        <v>125471.6528</v>
      </c>
    </row>
    <row r="7413" spans="35:36" x14ac:dyDescent="0.15">
      <c r="AI7413" s="5">
        <v>39324.815199999997</v>
      </c>
      <c r="AJ7413" s="5">
        <v>125377.5621</v>
      </c>
    </row>
    <row r="7414" spans="35:36" x14ac:dyDescent="0.15">
      <c r="AI7414" s="5">
        <v>39459.190600000002</v>
      </c>
      <c r="AJ7414" s="5">
        <v>125283.4715</v>
      </c>
    </row>
    <row r="7415" spans="35:36" x14ac:dyDescent="0.15">
      <c r="AI7415" s="5">
        <v>39593.565900000001</v>
      </c>
      <c r="AJ7415" s="5">
        <v>125189.3809</v>
      </c>
    </row>
    <row r="7416" spans="35:36" x14ac:dyDescent="0.15">
      <c r="AI7416" s="5">
        <v>39727.941200000001</v>
      </c>
      <c r="AJ7416" s="5">
        <v>125095.29029999999</v>
      </c>
    </row>
    <row r="7417" spans="35:36" x14ac:dyDescent="0.15">
      <c r="AI7417" s="5">
        <v>39862.316599999998</v>
      </c>
      <c r="AJ7417" s="5">
        <v>125001.19960000001</v>
      </c>
    </row>
    <row r="7418" spans="35:36" x14ac:dyDescent="0.15">
      <c r="AI7418" s="5">
        <v>39996.691899999998</v>
      </c>
      <c r="AJ7418" s="5">
        <v>124907.109</v>
      </c>
    </row>
    <row r="7419" spans="35:36" x14ac:dyDescent="0.15">
      <c r="AI7419" s="5">
        <v>40131.067300000002</v>
      </c>
      <c r="AJ7419" s="5">
        <v>124813.0184</v>
      </c>
    </row>
    <row r="7420" spans="35:36" x14ac:dyDescent="0.15">
      <c r="AI7420" s="5">
        <v>40265.442499999997</v>
      </c>
      <c r="AJ7420" s="5">
        <v>124718.9278</v>
      </c>
    </row>
    <row r="7421" spans="35:36" x14ac:dyDescent="0.15">
      <c r="AI7421" s="5">
        <v>40399.817799999997</v>
      </c>
      <c r="AJ7421" s="5">
        <v>124624.83719999999</v>
      </c>
    </row>
    <row r="7422" spans="35:36" x14ac:dyDescent="0.15">
      <c r="AI7422" s="5">
        <v>40534.193200000002</v>
      </c>
      <c r="AJ7422" s="5">
        <v>124530.7466</v>
      </c>
    </row>
    <row r="7423" spans="35:36" x14ac:dyDescent="0.15">
      <c r="AI7423" s="5">
        <v>40668.568500000001</v>
      </c>
      <c r="AJ7423" s="5">
        <v>124436.6559</v>
      </c>
    </row>
    <row r="7424" spans="35:36" x14ac:dyDescent="0.15">
      <c r="AI7424" s="5">
        <v>40802.943899999998</v>
      </c>
      <c r="AJ7424" s="5">
        <v>124342.5653</v>
      </c>
    </row>
    <row r="7425" spans="35:36" x14ac:dyDescent="0.15">
      <c r="AI7425" s="5">
        <v>40937.319199999998</v>
      </c>
      <c r="AJ7425" s="5">
        <v>124248.47470000001</v>
      </c>
    </row>
    <row r="7426" spans="35:36" x14ac:dyDescent="0.15">
      <c r="AI7426" s="5">
        <v>41071.694499999998</v>
      </c>
      <c r="AJ7426" s="5">
        <v>124154.3841</v>
      </c>
    </row>
    <row r="7427" spans="35:36" x14ac:dyDescent="0.15">
      <c r="AI7427" s="5">
        <v>41206.069900000002</v>
      </c>
      <c r="AJ7427" s="5">
        <v>124060.2934</v>
      </c>
    </row>
    <row r="7428" spans="35:36" x14ac:dyDescent="0.15">
      <c r="AI7428" s="5">
        <v>41340.445200000002</v>
      </c>
      <c r="AJ7428" s="5">
        <v>123966.2028</v>
      </c>
    </row>
    <row r="7429" spans="35:36" x14ac:dyDescent="0.15">
      <c r="AI7429" s="5">
        <v>41474.820599999999</v>
      </c>
      <c r="AJ7429" s="5">
        <v>123872.1122</v>
      </c>
    </row>
    <row r="7430" spans="35:36" x14ac:dyDescent="0.15">
      <c r="AI7430" s="5">
        <v>41609.195899999999</v>
      </c>
      <c r="AJ7430" s="5">
        <v>123778.02159999999</v>
      </c>
    </row>
    <row r="7431" spans="35:36" x14ac:dyDescent="0.15">
      <c r="AI7431" s="5">
        <v>41743.571199999998</v>
      </c>
      <c r="AJ7431" s="5">
        <v>123683.93090000001</v>
      </c>
    </row>
    <row r="7432" spans="35:36" x14ac:dyDescent="0.15">
      <c r="AI7432" s="5">
        <v>41877.946600000003</v>
      </c>
      <c r="AJ7432" s="5">
        <v>123589.8403</v>
      </c>
    </row>
    <row r="7433" spans="35:36" x14ac:dyDescent="0.15">
      <c r="AI7433" s="5">
        <v>42012.321799999998</v>
      </c>
      <c r="AJ7433" s="5">
        <v>123495.7497</v>
      </c>
    </row>
    <row r="7434" spans="35:36" x14ac:dyDescent="0.15">
      <c r="AI7434" s="5">
        <v>42146.697200000002</v>
      </c>
      <c r="AJ7434" s="5">
        <v>123401.6591</v>
      </c>
    </row>
    <row r="7435" spans="35:36" x14ac:dyDescent="0.15">
      <c r="AI7435" s="5">
        <v>42281.072500000002</v>
      </c>
      <c r="AJ7435" s="5">
        <v>123307.56849999999</v>
      </c>
    </row>
    <row r="7436" spans="35:36" x14ac:dyDescent="0.15">
      <c r="AI7436" s="5">
        <v>42415.447899999999</v>
      </c>
      <c r="AJ7436" s="5">
        <v>123213.4779</v>
      </c>
    </row>
    <row r="7437" spans="35:36" x14ac:dyDescent="0.15">
      <c r="AI7437" s="5">
        <v>42549.823199999999</v>
      </c>
      <c r="AJ7437" s="5">
        <v>123119.3872</v>
      </c>
    </row>
    <row r="7438" spans="35:36" x14ac:dyDescent="0.15">
      <c r="AI7438" s="5">
        <v>42684.198499999999</v>
      </c>
      <c r="AJ7438" s="5">
        <v>123025.2966</v>
      </c>
    </row>
    <row r="7439" spans="35:36" x14ac:dyDescent="0.15">
      <c r="AI7439" s="5">
        <v>42818.573900000003</v>
      </c>
      <c r="AJ7439" s="5">
        <v>122931.20600000001</v>
      </c>
    </row>
    <row r="7440" spans="35:36" x14ac:dyDescent="0.15">
      <c r="AI7440" s="5">
        <v>42952.949200000003</v>
      </c>
      <c r="AJ7440" s="5">
        <v>122837.1154</v>
      </c>
    </row>
    <row r="7441" spans="35:36" x14ac:dyDescent="0.15">
      <c r="AI7441" s="5">
        <v>43087.3246</v>
      </c>
      <c r="AJ7441" s="5">
        <v>122743.02469999999</v>
      </c>
    </row>
    <row r="7442" spans="35:36" x14ac:dyDescent="0.15">
      <c r="AI7442" s="5">
        <v>43221.6999</v>
      </c>
      <c r="AJ7442" s="5">
        <v>122648.9341</v>
      </c>
    </row>
    <row r="7443" spans="35:36" x14ac:dyDescent="0.15">
      <c r="AI7443" s="5">
        <v>43356.075199999999</v>
      </c>
      <c r="AJ7443" s="5">
        <v>122554.8435</v>
      </c>
    </row>
    <row r="7444" spans="35:36" x14ac:dyDescent="0.15">
      <c r="AI7444" s="5">
        <v>43490.450599999996</v>
      </c>
      <c r="AJ7444" s="5">
        <v>122460.75290000001</v>
      </c>
    </row>
    <row r="7445" spans="35:36" x14ac:dyDescent="0.15">
      <c r="AI7445" s="5">
        <v>43624.825900000003</v>
      </c>
      <c r="AJ7445" s="5">
        <v>122366.66220000001</v>
      </c>
    </row>
    <row r="7446" spans="35:36" x14ac:dyDescent="0.15">
      <c r="AI7446" s="5">
        <v>43759.201200000003</v>
      </c>
      <c r="AJ7446" s="5">
        <v>122272.5717</v>
      </c>
    </row>
    <row r="7447" spans="35:36" x14ac:dyDescent="0.15">
      <c r="AI7447" s="5">
        <v>43893.576500000003</v>
      </c>
      <c r="AJ7447" s="5">
        <v>122178.481</v>
      </c>
    </row>
    <row r="7448" spans="35:36" x14ac:dyDescent="0.15">
      <c r="AI7448" s="5">
        <v>44027.9519</v>
      </c>
      <c r="AJ7448" s="5">
        <v>122084.3904</v>
      </c>
    </row>
    <row r="7449" spans="35:36" x14ac:dyDescent="0.15">
      <c r="AI7449" s="5">
        <v>44162.3272</v>
      </c>
      <c r="AJ7449" s="5">
        <v>121990.29979999999</v>
      </c>
    </row>
    <row r="7450" spans="35:36" x14ac:dyDescent="0.15">
      <c r="AI7450" s="5">
        <v>44296.702499999999</v>
      </c>
      <c r="AJ7450" s="5">
        <v>121896.2092</v>
      </c>
    </row>
    <row r="7451" spans="35:36" x14ac:dyDescent="0.15">
      <c r="AI7451" s="5">
        <v>44431.077899999997</v>
      </c>
      <c r="AJ7451" s="5">
        <v>121802.1185</v>
      </c>
    </row>
    <row r="7452" spans="35:36" x14ac:dyDescent="0.15">
      <c r="AI7452" s="5">
        <v>44565.453200000004</v>
      </c>
      <c r="AJ7452" s="5">
        <v>121708.0279</v>
      </c>
    </row>
    <row r="7453" spans="35:36" x14ac:dyDescent="0.15">
      <c r="AI7453" s="5">
        <v>44699.828600000001</v>
      </c>
      <c r="AJ7453" s="5">
        <v>121613.93730000001</v>
      </c>
    </row>
    <row r="7454" spans="35:36" x14ac:dyDescent="0.15">
      <c r="AI7454" s="5">
        <v>44834.2039</v>
      </c>
      <c r="AJ7454" s="5">
        <v>121519.84669999999</v>
      </c>
    </row>
    <row r="7455" spans="35:36" x14ac:dyDescent="0.15">
      <c r="AI7455" s="5">
        <v>44968.5792</v>
      </c>
      <c r="AJ7455" s="5">
        <v>121425.75599999999</v>
      </c>
    </row>
    <row r="7456" spans="35:36" x14ac:dyDescent="0.15">
      <c r="AI7456" s="5">
        <v>45102.954599999997</v>
      </c>
      <c r="AJ7456" s="5">
        <v>121331.6654</v>
      </c>
    </row>
    <row r="7457" spans="35:36" x14ac:dyDescent="0.15">
      <c r="AI7457" s="5">
        <v>45237.329899999997</v>
      </c>
      <c r="AJ7457" s="5">
        <v>121237.5748</v>
      </c>
    </row>
    <row r="7458" spans="35:36" x14ac:dyDescent="0.15">
      <c r="AI7458" s="5">
        <v>45371.705300000001</v>
      </c>
      <c r="AJ7458" s="5">
        <v>121143.4841</v>
      </c>
    </row>
    <row r="7459" spans="35:36" x14ac:dyDescent="0.15">
      <c r="AI7459" s="5">
        <v>45506.080499999996</v>
      </c>
      <c r="AJ7459" s="5">
        <v>121049.3936</v>
      </c>
    </row>
    <row r="7460" spans="35:36" x14ac:dyDescent="0.15">
      <c r="AI7460" s="5">
        <v>45640.455800000003</v>
      </c>
      <c r="AJ7460" s="5">
        <v>120955.303</v>
      </c>
    </row>
    <row r="7461" spans="35:36" x14ac:dyDescent="0.15">
      <c r="AI7461" s="5">
        <v>45774.831200000001</v>
      </c>
      <c r="AJ7461" s="5">
        <v>120861.2123</v>
      </c>
    </row>
    <row r="7462" spans="35:36" x14ac:dyDescent="0.15">
      <c r="AI7462" s="5">
        <v>45909.2065</v>
      </c>
      <c r="AJ7462" s="5">
        <v>120767.1217</v>
      </c>
    </row>
    <row r="7463" spans="35:36" x14ac:dyDescent="0.15">
      <c r="AI7463" s="5">
        <v>46043.581899999997</v>
      </c>
      <c r="AJ7463" s="5">
        <v>120673.03109999999</v>
      </c>
    </row>
    <row r="7464" spans="35:36" x14ac:dyDescent="0.15">
      <c r="AI7464" s="5">
        <v>46177.957199999997</v>
      </c>
      <c r="AJ7464" s="5">
        <v>120578.94040000001</v>
      </c>
    </row>
    <row r="7465" spans="35:36" x14ac:dyDescent="0.15">
      <c r="AI7465" s="5">
        <v>46312.332499999997</v>
      </c>
      <c r="AJ7465" s="5">
        <v>120484.8498</v>
      </c>
    </row>
    <row r="7466" spans="35:36" x14ac:dyDescent="0.15">
      <c r="AI7466" s="5">
        <v>46446.707900000001</v>
      </c>
      <c r="AJ7466" s="5">
        <v>120390.7592</v>
      </c>
    </row>
    <row r="7467" spans="35:36" x14ac:dyDescent="0.15">
      <c r="AI7467" s="5">
        <v>46581.083200000001</v>
      </c>
      <c r="AJ7467" s="5">
        <v>120296.6686</v>
      </c>
    </row>
    <row r="7468" spans="35:36" x14ac:dyDescent="0.15">
      <c r="AI7468" s="5">
        <v>46715.458599999998</v>
      </c>
      <c r="AJ7468" s="5">
        <v>120202.5779</v>
      </c>
    </row>
    <row r="7469" spans="35:36" x14ac:dyDescent="0.15">
      <c r="AI7469" s="5">
        <v>46849.833899999998</v>
      </c>
      <c r="AJ7469" s="5">
        <v>120108.48729999999</v>
      </c>
    </row>
    <row r="7470" spans="35:36" x14ac:dyDescent="0.15">
      <c r="AI7470" s="5">
        <v>46984.209199999998</v>
      </c>
      <c r="AJ7470" s="5">
        <v>120014.3967</v>
      </c>
    </row>
    <row r="7471" spans="35:36" x14ac:dyDescent="0.15">
      <c r="AI7471" s="5">
        <v>47118.584499999997</v>
      </c>
      <c r="AJ7471" s="5">
        <v>119920.3061</v>
      </c>
    </row>
    <row r="7472" spans="35:36" x14ac:dyDescent="0.15">
      <c r="AI7472" s="5">
        <v>47252.959799999997</v>
      </c>
      <c r="AJ7472" s="5">
        <v>119826.21550000001</v>
      </c>
    </row>
    <row r="7473" spans="35:36" x14ac:dyDescent="0.15">
      <c r="AI7473" s="5">
        <v>47387.335200000001</v>
      </c>
      <c r="AJ7473" s="5">
        <v>119732.1249</v>
      </c>
    </row>
    <row r="7474" spans="35:36" x14ac:dyDescent="0.15">
      <c r="AI7474" s="5">
        <v>47521.710500000001</v>
      </c>
      <c r="AJ7474" s="5">
        <v>119638.03419999999</v>
      </c>
    </row>
    <row r="7475" spans="35:36" x14ac:dyDescent="0.15">
      <c r="AI7475" s="5">
        <v>47656.085899999998</v>
      </c>
      <c r="AJ7475" s="5">
        <v>119543.9436</v>
      </c>
    </row>
    <row r="7476" spans="35:36" x14ac:dyDescent="0.15">
      <c r="AI7476" s="5">
        <v>47790.461199999998</v>
      </c>
      <c r="AJ7476" s="5">
        <v>119449.853</v>
      </c>
    </row>
    <row r="7477" spans="35:36" x14ac:dyDescent="0.15">
      <c r="AI7477" s="5">
        <v>47924.836499999998</v>
      </c>
      <c r="AJ7477" s="5">
        <v>119355.76240000001</v>
      </c>
    </row>
    <row r="7478" spans="35:36" x14ac:dyDescent="0.15">
      <c r="AI7478" s="5">
        <v>48059.211900000002</v>
      </c>
      <c r="AJ7478" s="5">
        <v>119261.67170000001</v>
      </c>
    </row>
    <row r="7479" spans="35:36" x14ac:dyDescent="0.15">
      <c r="AI7479" s="5">
        <v>48193.587200000002</v>
      </c>
      <c r="AJ7479" s="5">
        <v>119167.5811</v>
      </c>
    </row>
    <row r="7480" spans="35:36" x14ac:dyDescent="0.15">
      <c r="AI7480" s="5">
        <v>48327.962599999999</v>
      </c>
      <c r="AJ7480" s="5">
        <v>119073.4905</v>
      </c>
    </row>
    <row r="7481" spans="35:36" x14ac:dyDescent="0.15">
      <c r="AI7481" s="5">
        <v>48462.337899999999</v>
      </c>
      <c r="AJ7481" s="5">
        <v>118979.3999</v>
      </c>
    </row>
    <row r="7482" spans="35:36" x14ac:dyDescent="0.15">
      <c r="AI7482" s="5">
        <v>48596.713199999998</v>
      </c>
      <c r="AJ7482" s="5">
        <v>118885.3092</v>
      </c>
    </row>
    <row r="7483" spans="35:36" x14ac:dyDescent="0.15">
      <c r="AI7483" s="5">
        <v>48731.088600000003</v>
      </c>
      <c r="AJ7483" s="5">
        <v>118791.21859999999</v>
      </c>
    </row>
    <row r="7484" spans="35:36" x14ac:dyDescent="0.15">
      <c r="AI7484" s="5">
        <v>48865.463799999998</v>
      </c>
      <c r="AJ7484" s="5">
        <v>118697.128</v>
      </c>
    </row>
    <row r="7485" spans="35:36" x14ac:dyDescent="0.15">
      <c r="AI7485" s="5">
        <v>48999.839200000002</v>
      </c>
      <c r="AJ7485" s="5">
        <v>118603.0374</v>
      </c>
    </row>
    <row r="7486" spans="35:36" x14ac:dyDescent="0.15">
      <c r="AI7486" s="5">
        <v>49134.214500000002</v>
      </c>
      <c r="AJ7486" s="5">
        <v>118508.94680000001</v>
      </c>
    </row>
    <row r="7487" spans="35:36" x14ac:dyDescent="0.15">
      <c r="AI7487" s="5">
        <v>49268.589899999999</v>
      </c>
      <c r="AJ7487" s="5">
        <v>118414.85619999999</v>
      </c>
    </row>
    <row r="7488" spans="35:36" x14ac:dyDescent="0.15">
      <c r="AI7488" s="5">
        <v>49402.965199999999</v>
      </c>
      <c r="AJ7488" s="5">
        <v>118320.76549999999</v>
      </c>
    </row>
    <row r="7489" spans="35:36" x14ac:dyDescent="0.15">
      <c r="AI7489" s="5">
        <v>49537.340499999998</v>
      </c>
      <c r="AJ7489" s="5">
        <v>118226.6749</v>
      </c>
    </row>
    <row r="7490" spans="35:36" x14ac:dyDescent="0.15">
      <c r="AI7490" s="5">
        <v>49671.715900000003</v>
      </c>
      <c r="AJ7490" s="5">
        <v>118132.5843</v>
      </c>
    </row>
    <row r="7491" spans="35:36" x14ac:dyDescent="0.15">
      <c r="AI7491" s="5">
        <v>49806.091200000003</v>
      </c>
      <c r="AJ7491" s="5">
        <v>118038.49370000001</v>
      </c>
    </row>
    <row r="7492" spans="35:36" x14ac:dyDescent="0.15">
      <c r="AI7492" s="5">
        <v>49940.4666</v>
      </c>
      <c r="AJ7492" s="5">
        <v>117944.40300000001</v>
      </c>
    </row>
    <row r="7493" spans="35:36" x14ac:dyDescent="0.15">
      <c r="AI7493" s="5">
        <v>50074.841899999999</v>
      </c>
      <c r="AJ7493" s="5">
        <v>117850.3124</v>
      </c>
    </row>
    <row r="7494" spans="35:36" x14ac:dyDescent="0.15">
      <c r="AI7494" s="5">
        <v>50209.217199999999</v>
      </c>
      <c r="AJ7494" s="5">
        <v>117756.2218</v>
      </c>
    </row>
    <row r="7495" spans="35:36" x14ac:dyDescent="0.15">
      <c r="AI7495" s="5">
        <v>50343.592600000004</v>
      </c>
      <c r="AJ7495" s="5">
        <v>117662.1312</v>
      </c>
    </row>
    <row r="7496" spans="35:36" x14ac:dyDescent="0.15">
      <c r="AI7496" s="5">
        <v>50477.967900000003</v>
      </c>
      <c r="AJ7496" s="5">
        <v>117568.0405</v>
      </c>
    </row>
    <row r="7497" spans="35:36" x14ac:dyDescent="0.15">
      <c r="AI7497" s="5">
        <v>50612.343200000003</v>
      </c>
      <c r="AJ7497" s="5">
        <v>117473.95</v>
      </c>
    </row>
    <row r="7498" spans="35:36" x14ac:dyDescent="0.15">
      <c r="AI7498" s="5">
        <v>50746.718500000003</v>
      </c>
      <c r="AJ7498" s="5">
        <v>117379.8593</v>
      </c>
    </row>
    <row r="7499" spans="35:36" x14ac:dyDescent="0.15">
      <c r="AI7499" s="5">
        <v>50881.093800000002</v>
      </c>
      <c r="AJ7499" s="5">
        <v>117285.7687</v>
      </c>
    </row>
    <row r="7500" spans="35:36" x14ac:dyDescent="0.15">
      <c r="AI7500" s="5">
        <v>51015.4692</v>
      </c>
      <c r="AJ7500" s="5">
        <v>117191.6781</v>
      </c>
    </row>
    <row r="7501" spans="35:36" x14ac:dyDescent="0.15">
      <c r="AI7501" s="5">
        <v>51149.844499999999</v>
      </c>
      <c r="AJ7501" s="5">
        <v>117097.58749999999</v>
      </c>
    </row>
    <row r="7502" spans="35:36" x14ac:dyDescent="0.15">
      <c r="AI7502" s="5">
        <v>51284.219899999996</v>
      </c>
      <c r="AJ7502" s="5">
        <v>117003.49679999999</v>
      </c>
    </row>
    <row r="7503" spans="35:36" x14ac:dyDescent="0.15">
      <c r="AI7503" s="5">
        <v>51418.595200000003</v>
      </c>
      <c r="AJ7503" s="5">
        <v>116909.4062</v>
      </c>
    </row>
    <row r="7504" spans="35:36" x14ac:dyDescent="0.15">
      <c r="AI7504" s="5">
        <v>51552.970500000003</v>
      </c>
      <c r="AJ7504" s="5">
        <v>116815.3156</v>
      </c>
    </row>
    <row r="7505" spans="35:36" x14ac:dyDescent="0.15">
      <c r="AI7505" s="5">
        <v>51687.3459</v>
      </c>
      <c r="AJ7505" s="5">
        <v>116721.22500000001</v>
      </c>
    </row>
    <row r="7506" spans="35:36" x14ac:dyDescent="0.15">
      <c r="AI7506" s="5">
        <v>51821.7212</v>
      </c>
      <c r="AJ7506" s="5">
        <v>116627.13430000001</v>
      </c>
    </row>
    <row r="7507" spans="35:36" x14ac:dyDescent="0.15">
      <c r="AI7507" s="5">
        <v>51956.096599999997</v>
      </c>
      <c r="AJ7507" s="5">
        <v>116533.04369999999</v>
      </c>
    </row>
    <row r="7508" spans="35:36" x14ac:dyDescent="0.15">
      <c r="AI7508" s="5">
        <v>52090.471899999997</v>
      </c>
      <c r="AJ7508" s="5">
        <v>116438.9531</v>
      </c>
    </row>
    <row r="7509" spans="35:36" x14ac:dyDescent="0.15">
      <c r="AI7509" s="5">
        <v>52224.847199999997</v>
      </c>
      <c r="AJ7509" s="5">
        <v>116344.8625</v>
      </c>
    </row>
    <row r="7510" spans="35:36" x14ac:dyDescent="0.15">
      <c r="AI7510" s="5">
        <v>52359.222500000003</v>
      </c>
      <c r="AJ7510" s="5">
        <v>116250.77190000001</v>
      </c>
    </row>
    <row r="7511" spans="35:36" x14ac:dyDescent="0.15">
      <c r="AI7511" s="5">
        <v>52493.598700000002</v>
      </c>
      <c r="AJ7511" s="5">
        <v>116156.6807</v>
      </c>
    </row>
    <row r="7512" spans="35:36" x14ac:dyDescent="0.15">
      <c r="AI7512" s="5">
        <v>52627.9732</v>
      </c>
      <c r="AJ7512" s="5">
        <v>116062.5906</v>
      </c>
    </row>
    <row r="7513" spans="35:36" x14ac:dyDescent="0.15">
      <c r="AI7513" s="5">
        <v>52762.349300000002</v>
      </c>
      <c r="AJ7513" s="5">
        <v>115968.4994</v>
      </c>
    </row>
    <row r="7514" spans="35:36" x14ac:dyDescent="0.15">
      <c r="AI7514" s="5">
        <v>52896.723899999997</v>
      </c>
      <c r="AJ7514" s="5">
        <v>115874.4094</v>
      </c>
    </row>
    <row r="7515" spans="35:36" x14ac:dyDescent="0.15">
      <c r="AI7515" s="5">
        <v>53031.1</v>
      </c>
      <c r="AJ7515" s="5">
        <v>115780.31819999999</v>
      </c>
    </row>
    <row r="7516" spans="35:36" x14ac:dyDescent="0.15">
      <c r="AI7516" s="5">
        <v>53165.474499999997</v>
      </c>
      <c r="AJ7516" s="5">
        <v>115686.22809999999</v>
      </c>
    </row>
    <row r="7517" spans="35:36" x14ac:dyDescent="0.15">
      <c r="AI7517" s="5">
        <v>53299.850700000003</v>
      </c>
      <c r="AJ7517" s="5">
        <v>115592.1369</v>
      </c>
    </row>
    <row r="7518" spans="35:36" x14ac:dyDescent="0.15">
      <c r="AI7518" s="5">
        <v>53434.225200000001</v>
      </c>
      <c r="AJ7518" s="5">
        <v>115498.0469</v>
      </c>
    </row>
    <row r="7519" spans="35:36" x14ac:dyDescent="0.15">
      <c r="AI7519" s="5">
        <v>53568.6014</v>
      </c>
      <c r="AJ7519" s="5">
        <v>115403.95570000001</v>
      </c>
    </row>
    <row r="7520" spans="35:36" x14ac:dyDescent="0.15">
      <c r="AI7520" s="5">
        <v>53702.975899999998</v>
      </c>
      <c r="AJ7520" s="5">
        <v>115309.8656</v>
      </c>
    </row>
    <row r="7521" spans="35:36" x14ac:dyDescent="0.15">
      <c r="AI7521" s="5">
        <v>53837.351999999999</v>
      </c>
      <c r="AJ7521" s="5">
        <v>115215.7745</v>
      </c>
    </row>
    <row r="7522" spans="35:36" x14ac:dyDescent="0.15">
      <c r="AI7522" s="5">
        <v>53971.726600000002</v>
      </c>
      <c r="AJ7522" s="5">
        <v>115121.6844</v>
      </c>
    </row>
    <row r="7523" spans="35:36" x14ac:dyDescent="0.15">
      <c r="AI7523" s="5">
        <v>54106.102700000003</v>
      </c>
      <c r="AJ7523" s="5">
        <v>115027.5932</v>
      </c>
    </row>
    <row r="7524" spans="35:36" x14ac:dyDescent="0.15">
      <c r="AI7524" s="5">
        <v>54240.477200000001</v>
      </c>
      <c r="AJ7524" s="5">
        <v>114933.50320000001</v>
      </c>
    </row>
    <row r="7525" spans="35:36" x14ac:dyDescent="0.15">
      <c r="AI7525" s="5">
        <v>54374.853300000002</v>
      </c>
      <c r="AJ7525" s="5">
        <v>114839.412</v>
      </c>
    </row>
    <row r="7526" spans="35:36" x14ac:dyDescent="0.15">
      <c r="AI7526" s="5">
        <v>54509.227899999998</v>
      </c>
      <c r="AJ7526" s="5">
        <v>114745.3219</v>
      </c>
    </row>
    <row r="7527" spans="35:36" x14ac:dyDescent="0.15">
      <c r="AI7527" s="5">
        <v>54643.603999999999</v>
      </c>
      <c r="AJ7527" s="5">
        <v>114651.2307</v>
      </c>
    </row>
    <row r="7528" spans="35:36" x14ac:dyDescent="0.15">
      <c r="AI7528" s="5">
        <v>54777.978499999997</v>
      </c>
      <c r="AJ7528" s="5">
        <v>114557.1407</v>
      </c>
    </row>
    <row r="7529" spans="35:36" x14ac:dyDescent="0.15">
      <c r="AI7529" s="5">
        <v>54912.354700000004</v>
      </c>
      <c r="AJ7529" s="5">
        <v>114463.04949999999</v>
      </c>
    </row>
    <row r="7530" spans="35:36" x14ac:dyDescent="0.15">
      <c r="AI7530" s="5">
        <v>55046.729200000002</v>
      </c>
      <c r="AJ7530" s="5">
        <v>114368.95940000001</v>
      </c>
    </row>
    <row r="7531" spans="35:36" x14ac:dyDescent="0.15">
      <c r="AI7531" s="5">
        <v>55181.1054</v>
      </c>
      <c r="AJ7531" s="5">
        <v>114274.8682</v>
      </c>
    </row>
    <row r="7532" spans="35:36" x14ac:dyDescent="0.15">
      <c r="AI7532" s="5">
        <v>55315.479899999998</v>
      </c>
      <c r="AJ7532" s="5">
        <v>114180.7782</v>
      </c>
    </row>
    <row r="7533" spans="35:36" x14ac:dyDescent="0.15">
      <c r="AI7533" s="5">
        <v>55449.856</v>
      </c>
      <c r="AJ7533" s="5">
        <v>114086.68700000001</v>
      </c>
    </row>
    <row r="7534" spans="35:36" x14ac:dyDescent="0.15">
      <c r="AI7534" s="5">
        <v>55584.230600000003</v>
      </c>
      <c r="AJ7534" s="5">
        <v>113992.5969</v>
      </c>
    </row>
    <row r="7535" spans="35:36" x14ac:dyDescent="0.15">
      <c r="AI7535" s="5">
        <v>55718.606699999997</v>
      </c>
      <c r="AJ7535" s="5">
        <v>113898.5058</v>
      </c>
    </row>
    <row r="7536" spans="35:36" x14ac:dyDescent="0.15">
      <c r="AI7536" s="5">
        <v>55852.981200000002</v>
      </c>
      <c r="AJ7536" s="5">
        <v>113804.4157</v>
      </c>
    </row>
    <row r="7537" spans="35:36" x14ac:dyDescent="0.15">
      <c r="AI7537" s="5">
        <v>55987.357300000003</v>
      </c>
      <c r="AJ7537" s="5">
        <v>113710.3245</v>
      </c>
    </row>
    <row r="7538" spans="35:36" x14ac:dyDescent="0.15">
      <c r="AI7538" s="5">
        <v>56121.731899999999</v>
      </c>
      <c r="AJ7538" s="5">
        <v>113616.23450000001</v>
      </c>
    </row>
    <row r="7539" spans="35:36" x14ac:dyDescent="0.15">
      <c r="AI7539" s="5">
        <v>56256.108</v>
      </c>
      <c r="AJ7539" s="5">
        <v>113522.1433</v>
      </c>
    </row>
    <row r="7540" spans="35:36" x14ac:dyDescent="0.15">
      <c r="AI7540" s="5">
        <v>56390.482499999998</v>
      </c>
      <c r="AJ7540" s="5">
        <v>113428.05319999999</v>
      </c>
    </row>
    <row r="7541" spans="35:36" x14ac:dyDescent="0.15">
      <c r="AI7541" s="5">
        <v>56524.858699999997</v>
      </c>
      <c r="AJ7541" s="5">
        <v>113333.962</v>
      </c>
    </row>
    <row r="7542" spans="35:36" x14ac:dyDescent="0.15">
      <c r="AI7542" s="5">
        <v>56659.233200000002</v>
      </c>
      <c r="AJ7542" s="5">
        <v>113239.872</v>
      </c>
    </row>
    <row r="7543" spans="35:36" x14ac:dyDescent="0.15">
      <c r="AI7543" s="5">
        <v>56793.609400000001</v>
      </c>
      <c r="AJ7543" s="5">
        <v>113145.78079999999</v>
      </c>
    </row>
    <row r="7544" spans="35:36" x14ac:dyDescent="0.15">
      <c r="AI7544" s="5">
        <v>56927.983899999999</v>
      </c>
      <c r="AJ7544" s="5">
        <v>113051.69070000001</v>
      </c>
    </row>
    <row r="7545" spans="35:36" x14ac:dyDescent="0.15">
      <c r="AI7545" s="5">
        <v>57062.36</v>
      </c>
      <c r="AJ7545" s="5">
        <v>112957.5996</v>
      </c>
    </row>
    <row r="7546" spans="35:36" x14ac:dyDescent="0.15">
      <c r="AI7546" s="5">
        <v>57196.734600000003</v>
      </c>
      <c r="AJ7546" s="5">
        <v>112863.5095</v>
      </c>
    </row>
    <row r="7547" spans="35:36" x14ac:dyDescent="0.15">
      <c r="AI7547" s="5">
        <v>57331.1106</v>
      </c>
      <c r="AJ7547" s="5">
        <v>112769.4183</v>
      </c>
    </row>
    <row r="7548" spans="35:36" x14ac:dyDescent="0.15">
      <c r="AI7548" s="5">
        <v>57465.485200000003</v>
      </c>
      <c r="AJ7548" s="5">
        <v>112675.32829999999</v>
      </c>
    </row>
    <row r="7549" spans="35:36" x14ac:dyDescent="0.15">
      <c r="AI7549" s="5">
        <v>57599.861299999997</v>
      </c>
      <c r="AJ7549" s="5">
        <v>112581.2371</v>
      </c>
    </row>
    <row r="7550" spans="35:36" x14ac:dyDescent="0.15">
      <c r="AI7550" s="5">
        <v>57734.235800000002</v>
      </c>
      <c r="AJ7550" s="5">
        <v>112487.147</v>
      </c>
    </row>
    <row r="7551" spans="35:36" x14ac:dyDescent="0.15">
      <c r="AI7551" s="5">
        <v>57868.612000000001</v>
      </c>
      <c r="AJ7551" s="5">
        <v>112393.0558</v>
      </c>
    </row>
    <row r="7552" spans="35:36" x14ac:dyDescent="0.15">
      <c r="AI7552" s="5">
        <v>58002.986499999999</v>
      </c>
      <c r="AJ7552" s="5">
        <v>112298.96580000001</v>
      </c>
    </row>
    <row r="7553" spans="35:36" x14ac:dyDescent="0.15">
      <c r="AI7553" s="5">
        <v>58137.362699999998</v>
      </c>
      <c r="AJ7553" s="5">
        <v>112204.8746</v>
      </c>
    </row>
    <row r="7554" spans="35:36" x14ac:dyDescent="0.15">
      <c r="AI7554" s="5">
        <v>58271.737200000003</v>
      </c>
      <c r="AJ7554" s="5">
        <v>112110.78449999999</v>
      </c>
    </row>
    <row r="7555" spans="35:36" x14ac:dyDescent="0.15">
      <c r="AI7555" s="5">
        <v>58406.113400000002</v>
      </c>
      <c r="AJ7555" s="5">
        <v>112016.6933</v>
      </c>
    </row>
    <row r="7556" spans="35:36" x14ac:dyDescent="0.15">
      <c r="AI7556" s="5">
        <v>58540.4879</v>
      </c>
      <c r="AJ7556" s="5">
        <v>111922.6033</v>
      </c>
    </row>
    <row r="7557" spans="35:36" x14ac:dyDescent="0.15">
      <c r="AI7557" s="5">
        <v>58674.864000000001</v>
      </c>
      <c r="AJ7557" s="5">
        <v>111828.51210000001</v>
      </c>
    </row>
    <row r="7558" spans="35:36" x14ac:dyDescent="0.15">
      <c r="AI7558" s="5">
        <v>58809.238599999997</v>
      </c>
      <c r="AJ7558" s="5">
        <v>111734.42200000001</v>
      </c>
    </row>
    <row r="7559" spans="35:36" x14ac:dyDescent="0.15">
      <c r="AI7559" s="5">
        <v>58943.614600000001</v>
      </c>
      <c r="AJ7559" s="5">
        <v>111640.3309</v>
      </c>
    </row>
    <row r="7560" spans="35:36" x14ac:dyDescent="0.15">
      <c r="AI7560" s="5">
        <v>59077.989200000004</v>
      </c>
      <c r="AJ7560" s="5">
        <v>111546.2408</v>
      </c>
    </row>
    <row r="7561" spans="35:36" x14ac:dyDescent="0.15">
      <c r="AI7561" s="5">
        <v>59212.365299999998</v>
      </c>
      <c r="AJ7561" s="5">
        <v>111452.1496</v>
      </c>
    </row>
    <row r="7562" spans="35:36" x14ac:dyDescent="0.15">
      <c r="AI7562" s="5">
        <v>59346.739800000003</v>
      </c>
      <c r="AJ7562" s="5">
        <v>111358.05959999999</v>
      </c>
    </row>
    <row r="7563" spans="35:36" x14ac:dyDescent="0.15">
      <c r="AI7563" s="5">
        <v>59481.116000000002</v>
      </c>
      <c r="AJ7563" s="5">
        <v>111263.9684</v>
      </c>
    </row>
    <row r="7564" spans="35:36" x14ac:dyDescent="0.15">
      <c r="AI7564" s="5">
        <v>59615.4905</v>
      </c>
      <c r="AJ7564" s="5">
        <v>111169.8783</v>
      </c>
    </row>
    <row r="7565" spans="35:36" x14ac:dyDescent="0.15">
      <c r="AI7565" s="5">
        <v>59749.866699999999</v>
      </c>
      <c r="AJ7565" s="5">
        <v>111075.7871</v>
      </c>
    </row>
    <row r="7566" spans="35:36" x14ac:dyDescent="0.15">
      <c r="AI7566" s="5">
        <v>59884.241199999997</v>
      </c>
      <c r="AJ7566" s="5">
        <v>110981.6971</v>
      </c>
    </row>
    <row r="7567" spans="35:36" x14ac:dyDescent="0.15">
      <c r="AI7567" s="5">
        <v>60018.617400000003</v>
      </c>
      <c r="AJ7567" s="5">
        <v>110887.6059</v>
      </c>
    </row>
    <row r="7568" spans="35:36" x14ac:dyDescent="0.15">
      <c r="AI7568" s="5">
        <v>60152.991900000001</v>
      </c>
      <c r="AJ7568" s="5">
        <v>110793.51579999999</v>
      </c>
    </row>
    <row r="7569" spans="35:36" x14ac:dyDescent="0.15">
      <c r="AI7569" s="5">
        <v>60287.368000000002</v>
      </c>
      <c r="AJ7569" s="5">
        <v>110699.4246</v>
      </c>
    </row>
    <row r="7570" spans="35:36" x14ac:dyDescent="0.15">
      <c r="AI7570" s="5">
        <v>60421.742599999998</v>
      </c>
      <c r="AJ7570" s="5">
        <v>110605.3346</v>
      </c>
    </row>
    <row r="7571" spans="35:36" x14ac:dyDescent="0.15">
      <c r="AI7571" s="5">
        <v>39015.779799999997</v>
      </c>
      <c r="AJ7571" s="5">
        <v>125794.20940000001</v>
      </c>
    </row>
    <row r="7572" spans="35:36" x14ac:dyDescent="0.15">
      <c r="AI7572" s="5">
        <v>39150.155200000001</v>
      </c>
      <c r="AJ7572" s="5">
        <v>125700.11870000001</v>
      </c>
    </row>
    <row r="7573" spans="35:36" x14ac:dyDescent="0.15">
      <c r="AI7573" s="5">
        <v>39284.530500000001</v>
      </c>
      <c r="AJ7573" s="5">
        <v>125606.0281</v>
      </c>
    </row>
    <row r="7574" spans="35:36" x14ac:dyDescent="0.15">
      <c r="AI7574" s="5">
        <v>39418.9058</v>
      </c>
      <c r="AJ7574" s="5">
        <v>125511.9375</v>
      </c>
    </row>
    <row r="7575" spans="35:36" x14ac:dyDescent="0.15">
      <c r="AI7575" s="5">
        <v>39553.281199999998</v>
      </c>
      <c r="AJ7575" s="5">
        <v>125417.8468</v>
      </c>
    </row>
    <row r="7576" spans="35:36" x14ac:dyDescent="0.15">
      <c r="AI7576" s="5">
        <v>39687.656499999997</v>
      </c>
      <c r="AJ7576" s="5">
        <v>125323.7562</v>
      </c>
    </row>
    <row r="7577" spans="35:36" x14ac:dyDescent="0.15">
      <c r="AI7577" s="5">
        <v>39822.031900000002</v>
      </c>
      <c r="AJ7577" s="5">
        <v>125229.66559999999</v>
      </c>
    </row>
    <row r="7578" spans="35:36" x14ac:dyDescent="0.15">
      <c r="AI7578" s="5">
        <v>39956.407200000001</v>
      </c>
      <c r="AJ7578" s="5">
        <v>125135.575</v>
      </c>
    </row>
    <row r="7579" spans="35:36" x14ac:dyDescent="0.15">
      <c r="AI7579" s="5">
        <v>40090.782500000001</v>
      </c>
      <c r="AJ7579" s="5">
        <v>125041.4843</v>
      </c>
    </row>
    <row r="7580" spans="35:36" x14ac:dyDescent="0.15">
      <c r="AI7580" s="5">
        <v>40225.157899999998</v>
      </c>
      <c r="AJ7580" s="5">
        <v>124947.3937</v>
      </c>
    </row>
    <row r="7581" spans="35:36" x14ac:dyDescent="0.15">
      <c r="AI7581" s="5">
        <v>40359.533100000001</v>
      </c>
      <c r="AJ7581" s="5">
        <v>124853.30319999999</v>
      </c>
    </row>
    <row r="7582" spans="35:36" x14ac:dyDescent="0.15">
      <c r="AI7582" s="5">
        <v>40493.908499999998</v>
      </c>
      <c r="AJ7582" s="5">
        <v>124759.21249999999</v>
      </c>
    </row>
    <row r="7583" spans="35:36" x14ac:dyDescent="0.15">
      <c r="AI7583" s="5">
        <v>40628.283799999997</v>
      </c>
      <c r="AJ7583" s="5">
        <v>124665.1219</v>
      </c>
    </row>
    <row r="7584" spans="35:36" x14ac:dyDescent="0.15">
      <c r="AI7584" s="5">
        <v>40762.659200000002</v>
      </c>
      <c r="AJ7584" s="5">
        <v>124571.0313</v>
      </c>
    </row>
    <row r="7585" spans="35:36" x14ac:dyDescent="0.15">
      <c r="AI7585" s="5">
        <v>40897.034500000002</v>
      </c>
      <c r="AJ7585" s="5">
        <v>124476.9406</v>
      </c>
    </row>
    <row r="7586" spans="35:36" x14ac:dyDescent="0.15">
      <c r="AI7586" s="5">
        <v>41031.409800000001</v>
      </c>
      <c r="AJ7586" s="5">
        <v>124382.85</v>
      </c>
    </row>
    <row r="7587" spans="35:36" x14ac:dyDescent="0.15">
      <c r="AI7587" s="5">
        <v>41165.785199999998</v>
      </c>
      <c r="AJ7587" s="5">
        <v>124288.7594</v>
      </c>
    </row>
    <row r="7588" spans="35:36" x14ac:dyDescent="0.15">
      <c r="AI7588" s="5">
        <v>41300.160499999998</v>
      </c>
      <c r="AJ7588" s="5">
        <v>124194.6688</v>
      </c>
    </row>
    <row r="7589" spans="35:36" x14ac:dyDescent="0.15">
      <c r="AI7589" s="5">
        <v>41434.535900000003</v>
      </c>
      <c r="AJ7589" s="5">
        <v>124100.5781</v>
      </c>
    </row>
    <row r="7590" spans="35:36" x14ac:dyDescent="0.15">
      <c r="AI7590" s="5">
        <v>41568.911200000002</v>
      </c>
      <c r="AJ7590" s="5">
        <v>124006.4875</v>
      </c>
    </row>
    <row r="7591" spans="35:36" x14ac:dyDescent="0.15">
      <c r="AI7591" s="5">
        <v>41703.286500000002</v>
      </c>
      <c r="AJ7591" s="5">
        <v>123912.39690000001</v>
      </c>
    </row>
    <row r="7592" spans="35:36" x14ac:dyDescent="0.15">
      <c r="AI7592" s="5">
        <v>41837.661899999999</v>
      </c>
      <c r="AJ7592" s="5">
        <v>123818.3063</v>
      </c>
    </row>
    <row r="7593" spans="35:36" x14ac:dyDescent="0.15">
      <c r="AI7593" s="5">
        <v>41972.037199999999</v>
      </c>
      <c r="AJ7593" s="5">
        <v>123724.2156</v>
      </c>
    </row>
    <row r="7594" spans="35:36" x14ac:dyDescent="0.15">
      <c r="AI7594" s="5">
        <v>42106.412499999999</v>
      </c>
      <c r="AJ7594" s="5">
        <v>123630.1251</v>
      </c>
    </row>
    <row r="7595" spans="35:36" x14ac:dyDescent="0.15">
      <c r="AI7595" s="5">
        <v>42240.787799999998</v>
      </c>
      <c r="AJ7595" s="5">
        <v>123536.0344</v>
      </c>
    </row>
    <row r="7596" spans="35:36" x14ac:dyDescent="0.15">
      <c r="AI7596" s="5">
        <v>42375.163099999998</v>
      </c>
      <c r="AJ7596" s="5">
        <v>123441.94379999999</v>
      </c>
    </row>
    <row r="7597" spans="35:36" x14ac:dyDescent="0.15">
      <c r="AI7597" s="5">
        <v>42509.538500000002</v>
      </c>
      <c r="AJ7597" s="5">
        <v>123347.8532</v>
      </c>
    </row>
    <row r="7598" spans="35:36" x14ac:dyDescent="0.15">
      <c r="AI7598" s="5">
        <v>42643.913800000002</v>
      </c>
      <c r="AJ7598" s="5">
        <v>123253.7626</v>
      </c>
    </row>
    <row r="7599" spans="35:36" x14ac:dyDescent="0.15">
      <c r="AI7599" s="5">
        <v>42778.289199999999</v>
      </c>
      <c r="AJ7599" s="5">
        <v>123159.6719</v>
      </c>
    </row>
    <row r="7600" spans="35:36" x14ac:dyDescent="0.15">
      <c r="AI7600" s="5">
        <v>42912.664499999999</v>
      </c>
      <c r="AJ7600" s="5">
        <v>123065.58130000001</v>
      </c>
    </row>
    <row r="7601" spans="35:36" x14ac:dyDescent="0.15">
      <c r="AI7601" s="5">
        <v>43047.039799999999</v>
      </c>
      <c r="AJ7601" s="5">
        <v>122971.49069999999</v>
      </c>
    </row>
    <row r="7602" spans="35:36" x14ac:dyDescent="0.15">
      <c r="AI7602" s="5">
        <v>43181.415200000003</v>
      </c>
      <c r="AJ7602" s="5">
        <v>122877.4001</v>
      </c>
    </row>
    <row r="7603" spans="35:36" x14ac:dyDescent="0.15">
      <c r="AI7603" s="5">
        <v>43315.790500000003</v>
      </c>
      <c r="AJ7603" s="5">
        <v>122783.3094</v>
      </c>
    </row>
    <row r="7604" spans="35:36" x14ac:dyDescent="0.15">
      <c r="AI7604" s="5">
        <v>43450.1659</v>
      </c>
      <c r="AJ7604" s="5">
        <v>122689.2188</v>
      </c>
    </row>
    <row r="7605" spans="35:36" x14ac:dyDescent="0.15">
      <c r="AI7605" s="5">
        <v>43584.5412</v>
      </c>
      <c r="AJ7605" s="5">
        <v>122595.12820000001</v>
      </c>
    </row>
    <row r="7606" spans="35:36" x14ac:dyDescent="0.15">
      <c r="AI7606" s="5">
        <v>43718.916499999999</v>
      </c>
      <c r="AJ7606" s="5">
        <v>122501.0376</v>
      </c>
    </row>
    <row r="7607" spans="35:36" x14ac:dyDescent="0.15">
      <c r="AI7607" s="5">
        <v>43853.291799999999</v>
      </c>
      <c r="AJ7607" s="5">
        <v>122406.947</v>
      </c>
    </row>
    <row r="7608" spans="35:36" x14ac:dyDescent="0.15">
      <c r="AI7608" s="5">
        <v>43987.667099999999</v>
      </c>
      <c r="AJ7608" s="5">
        <v>122312.8564</v>
      </c>
    </row>
    <row r="7609" spans="35:36" x14ac:dyDescent="0.15">
      <c r="AI7609" s="5">
        <v>44122.042500000003</v>
      </c>
      <c r="AJ7609" s="5">
        <v>122218.7657</v>
      </c>
    </row>
    <row r="7610" spans="35:36" x14ac:dyDescent="0.15">
      <c r="AI7610" s="5">
        <v>44256.417800000003</v>
      </c>
      <c r="AJ7610" s="5">
        <v>122124.67509999999</v>
      </c>
    </row>
    <row r="7611" spans="35:36" x14ac:dyDescent="0.15">
      <c r="AI7611" s="5">
        <v>44390.7932</v>
      </c>
      <c r="AJ7611" s="5">
        <v>122030.5845</v>
      </c>
    </row>
    <row r="7612" spans="35:36" x14ac:dyDescent="0.15">
      <c r="AI7612" s="5">
        <v>44525.1685</v>
      </c>
      <c r="AJ7612" s="5">
        <v>121936.4939</v>
      </c>
    </row>
    <row r="7613" spans="35:36" x14ac:dyDescent="0.15">
      <c r="AI7613" s="5">
        <v>44659.543799999999</v>
      </c>
      <c r="AJ7613" s="5">
        <v>121842.4032</v>
      </c>
    </row>
    <row r="7614" spans="35:36" x14ac:dyDescent="0.15">
      <c r="AI7614" s="5">
        <v>44793.919199999997</v>
      </c>
      <c r="AJ7614" s="5">
        <v>121748.3126</v>
      </c>
    </row>
    <row r="7615" spans="35:36" x14ac:dyDescent="0.15">
      <c r="AI7615" s="5">
        <v>44928.294500000004</v>
      </c>
      <c r="AJ7615" s="5">
        <v>121654.22199999999</v>
      </c>
    </row>
    <row r="7616" spans="35:36" x14ac:dyDescent="0.15">
      <c r="AI7616" s="5">
        <v>45062.669900000001</v>
      </c>
      <c r="AJ7616" s="5">
        <v>121560.1314</v>
      </c>
    </row>
    <row r="7617" spans="35:36" x14ac:dyDescent="0.15">
      <c r="AI7617" s="5">
        <v>45197.0452</v>
      </c>
      <c r="AJ7617" s="5">
        <v>121466.0407</v>
      </c>
    </row>
    <row r="7618" spans="35:36" x14ac:dyDescent="0.15">
      <c r="AI7618" s="5">
        <v>45331.4205</v>
      </c>
      <c r="AJ7618" s="5">
        <v>121371.9501</v>
      </c>
    </row>
    <row r="7619" spans="35:36" x14ac:dyDescent="0.15">
      <c r="AI7619" s="5">
        <v>45465.795899999997</v>
      </c>
      <c r="AJ7619" s="5">
        <v>121277.85950000001</v>
      </c>
    </row>
    <row r="7620" spans="35:36" x14ac:dyDescent="0.15">
      <c r="AI7620" s="5">
        <v>45600.1711</v>
      </c>
      <c r="AJ7620" s="5">
        <v>121183.7689</v>
      </c>
    </row>
    <row r="7621" spans="35:36" x14ac:dyDescent="0.15">
      <c r="AI7621" s="5">
        <v>45734.546499999997</v>
      </c>
      <c r="AJ7621" s="5">
        <v>121089.6783</v>
      </c>
    </row>
    <row r="7622" spans="35:36" x14ac:dyDescent="0.15">
      <c r="AI7622" s="5">
        <v>45868.921799999996</v>
      </c>
      <c r="AJ7622" s="5">
        <v>120995.5877</v>
      </c>
    </row>
    <row r="7623" spans="35:36" x14ac:dyDescent="0.15">
      <c r="AI7623" s="5">
        <v>46003.297200000001</v>
      </c>
      <c r="AJ7623" s="5">
        <v>120901.497</v>
      </c>
    </row>
    <row r="7624" spans="35:36" x14ac:dyDescent="0.15">
      <c r="AI7624" s="5">
        <v>46137.672500000001</v>
      </c>
      <c r="AJ7624" s="5">
        <v>120807.40640000001</v>
      </c>
    </row>
    <row r="7625" spans="35:36" x14ac:dyDescent="0.15">
      <c r="AI7625" s="5">
        <v>46272.0478</v>
      </c>
      <c r="AJ7625" s="5">
        <v>120713.3158</v>
      </c>
    </row>
    <row r="7626" spans="35:36" x14ac:dyDescent="0.15">
      <c r="AI7626" s="5">
        <v>46406.423199999997</v>
      </c>
      <c r="AJ7626" s="5">
        <v>120619.2252</v>
      </c>
    </row>
    <row r="7627" spans="35:36" x14ac:dyDescent="0.15">
      <c r="AI7627" s="5">
        <v>46540.798499999997</v>
      </c>
      <c r="AJ7627" s="5">
        <v>120525.1345</v>
      </c>
    </row>
    <row r="7628" spans="35:36" x14ac:dyDescent="0.15">
      <c r="AI7628" s="5">
        <v>46675.173900000002</v>
      </c>
      <c r="AJ7628" s="5">
        <v>120431.0439</v>
      </c>
    </row>
    <row r="7629" spans="35:36" x14ac:dyDescent="0.15">
      <c r="AI7629" s="5">
        <v>46809.549200000001</v>
      </c>
      <c r="AJ7629" s="5">
        <v>120336.95329999999</v>
      </c>
    </row>
    <row r="7630" spans="35:36" x14ac:dyDescent="0.15">
      <c r="AI7630" s="5">
        <v>46943.924500000001</v>
      </c>
      <c r="AJ7630" s="5">
        <v>120242.8627</v>
      </c>
    </row>
    <row r="7631" spans="35:36" x14ac:dyDescent="0.15">
      <c r="AI7631" s="5">
        <v>47078.299899999998</v>
      </c>
      <c r="AJ7631" s="5">
        <v>120148.772</v>
      </c>
    </row>
    <row r="7632" spans="35:36" x14ac:dyDescent="0.15">
      <c r="AI7632" s="5">
        <v>47212.6751</v>
      </c>
      <c r="AJ7632" s="5">
        <v>120054.68150000001</v>
      </c>
    </row>
    <row r="7633" spans="35:36" x14ac:dyDescent="0.15">
      <c r="AI7633" s="5">
        <v>47347.050499999998</v>
      </c>
      <c r="AJ7633" s="5">
        <v>119960.59080000001</v>
      </c>
    </row>
    <row r="7634" spans="35:36" x14ac:dyDescent="0.15">
      <c r="AI7634" s="5">
        <v>47481.425799999997</v>
      </c>
      <c r="AJ7634" s="5">
        <v>119866.50019999999</v>
      </c>
    </row>
    <row r="7635" spans="35:36" x14ac:dyDescent="0.15">
      <c r="AI7635" s="5">
        <v>47615.801099999997</v>
      </c>
      <c r="AJ7635" s="5">
        <v>119772.4096</v>
      </c>
    </row>
    <row r="7636" spans="35:36" x14ac:dyDescent="0.15">
      <c r="AI7636" s="5">
        <v>47750.176500000001</v>
      </c>
      <c r="AJ7636" s="5">
        <v>119678.319</v>
      </c>
    </row>
    <row r="7637" spans="35:36" x14ac:dyDescent="0.15">
      <c r="AI7637" s="5">
        <v>47884.551800000001</v>
      </c>
      <c r="AJ7637" s="5">
        <v>119584.2283</v>
      </c>
    </row>
    <row r="7638" spans="35:36" x14ac:dyDescent="0.15">
      <c r="AI7638" s="5">
        <v>48018.927199999998</v>
      </c>
      <c r="AJ7638" s="5">
        <v>119490.13770000001</v>
      </c>
    </row>
    <row r="7639" spans="35:36" x14ac:dyDescent="0.15">
      <c r="AI7639" s="5">
        <v>48153.302499999998</v>
      </c>
      <c r="AJ7639" s="5">
        <v>119396.0471</v>
      </c>
    </row>
    <row r="7640" spans="35:36" x14ac:dyDescent="0.15">
      <c r="AI7640" s="5">
        <v>48287.677799999998</v>
      </c>
      <c r="AJ7640" s="5">
        <v>119301.9565</v>
      </c>
    </row>
    <row r="7641" spans="35:36" x14ac:dyDescent="0.15">
      <c r="AI7641" s="5">
        <v>48422.053200000002</v>
      </c>
      <c r="AJ7641" s="5">
        <v>119207.8658</v>
      </c>
    </row>
    <row r="7642" spans="35:36" x14ac:dyDescent="0.15">
      <c r="AI7642" s="5">
        <v>48556.428500000002</v>
      </c>
      <c r="AJ7642" s="5">
        <v>119113.7752</v>
      </c>
    </row>
    <row r="7643" spans="35:36" x14ac:dyDescent="0.15">
      <c r="AI7643" s="5">
        <v>48690.803899999999</v>
      </c>
      <c r="AJ7643" s="5">
        <v>119019.68459999999</v>
      </c>
    </row>
    <row r="7644" spans="35:36" x14ac:dyDescent="0.15">
      <c r="AI7644" s="5">
        <v>48825.179199999999</v>
      </c>
      <c r="AJ7644" s="5">
        <v>118925.594</v>
      </c>
    </row>
    <row r="7645" spans="35:36" x14ac:dyDescent="0.15">
      <c r="AI7645" s="5">
        <v>48959.554499999998</v>
      </c>
      <c r="AJ7645" s="5">
        <v>118831.5034</v>
      </c>
    </row>
    <row r="7646" spans="35:36" x14ac:dyDescent="0.15">
      <c r="AI7646" s="5">
        <v>49093.929799999998</v>
      </c>
      <c r="AJ7646" s="5">
        <v>118737.41280000001</v>
      </c>
    </row>
    <row r="7647" spans="35:36" x14ac:dyDescent="0.15">
      <c r="AI7647" s="5">
        <v>49228.305099999998</v>
      </c>
      <c r="AJ7647" s="5">
        <v>118643.3221</v>
      </c>
    </row>
    <row r="7648" spans="35:36" x14ac:dyDescent="0.15">
      <c r="AI7648" s="5">
        <v>49362.680500000002</v>
      </c>
      <c r="AJ7648" s="5">
        <v>118549.23149999999</v>
      </c>
    </row>
    <row r="7649" spans="35:36" x14ac:dyDescent="0.15">
      <c r="AI7649" s="5">
        <v>49497.055800000002</v>
      </c>
      <c r="AJ7649" s="5">
        <v>118455.1409</v>
      </c>
    </row>
    <row r="7650" spans="35:36" x14ac:dyDescent="0.15">
      <c r="AI7650" s="5">
        <v>49631.431199999999</v>
      </c>
      <c r="AJ7650" s="5">
        <v>118361.0503</v>
      </c>
    </row>
    <row r="7651" spans="35:36" x14ac:dyDescent="0.15">
      <c r="AI7651" s="5">
        <v>49765.806499999999</v>
      </c>
      <c r="AJ7651" s="5">
        <v>118266.9596</v>
      </c>
    </row>
    <row r="7652" spans="35:36" x14ac:dyDescent="0.15">
      <c r="AI7652" s="5">
        <v>49900.181799999998</v>
      </c>
      <c r="AJ7652" s="5">
        <v>118172.86900000001</v>
      </c>
    </row>
    <row r="7653" spans="35:36" x14ac:dyDescent="0.15">
      <c r="AI7653" s="5">
        <v>50034.557200000003</v>
      </c>
      <c r="AJ7653" s="5">
        <v>118078.7784</v>
      </c>
    </row>
    <row r="7654" spans="35:36" x14ac:dyDescent="0.15">
      <c r="AI7654" s="5">
        <v>50168.932500000003</v>
      </c>
      <c r="AJ7654" s="5">
        <v>117984.6878</v>
      </c>
    </row>
    <row r="7655" spans="35:36" x14ac:dyDescent="0.15">
      <c r="AI7655" s="5">
        <v>50303.3079</v>
      </c>
      <c r="AJ7655" s="5">
        <v>117890.5971</v>
      </c>
    </row>
    <row r="7656" spans="35:36" x14ac:dyDescent="0.15">
      <c r="AI7656" s="5">
        <v>50437.683199999999</v>
      </c>
      <c r="AJ7656" s="5">
        <v>117796.5065</v>
      </c>
    </row>
    <row r="7657" spans="35:36" x14ac:dyDescent="0.15">
      <c r="AI7657" s="5">
        <v>50572.058499999999</v>
      </c>
      <c r="AJ7657" s="5">
        <v>117702.41590000001</v>
      </c>
    </row>
    <row r="7658" spans="35:36" x14ac:dyDescent="0.15">
      <c r="AI7658" s="5">
        <v>50706.433799999999</v>
      </c>
      <c r="AJ7658" s="5">
        <v>117608.3253</v>
      </c>
    </row>
    <row r="7659" spans="35:36" x14ac:dyDescent="0.15">
      <c r="AI7659" s="5">
        <v>50840.809099999999</v>
      </c>
      <c r="AJ7659" s="5">
        <v>117514.2347</v>
      </c>
    </row>
    <row r="7660" spans="35:36" x14ac:dyDescent="0.15">
      <c r="AI7660" s="5">
        <v>50975.184500000003</v>
      </c>
      <c r="AJ7660" s="5">
        <v>117420.1441</v>
      </c>
    </row>
    <row r="7661" spans="35:36" x14ac:dyDescent="0.15">
      <c r="AI7661" s="5">
        <v>51109.559800000003</v>
      </c>
      <c r="AJ7661" s="5">
        <v>117326.0534</v>
      </c>
    </row>
    <row r="7662" spans="35:36" x14ac:dyDescent="0.15">
      <c r="AI7662" s="5">
        <v>51243.9352</v>
      </c>
      <c r="AJ7662" s="5">
        <v>117231.96279999999</v>
      </c>
    </row>
    <row r="7663" spans="35:36" x14ac:dyDescent="0.15">
      <c r="AI7663" s="5">
        <v>51378.3105</v>
      </c>
      <c r="AJ7663" s="5">
        <v>117137.8722</v>
      </c>
    </row>
    <row r="7664" spans="35:36" x14ac:dyDescent="0.15">
      <c r="AI7664" s="5">
        <v>51512.685799999999</v>
      </c>
      <c r="AJ7664" s="5">
        <v>117043.7816</v>
      </c>
    </row>
    <row r="7665" spans="35:36" x14ac:dyDescent="0.15">
      <c r="AI7665" s="5">
        <v>51647.061199999996</v>
      </c>
      <c r="AJ7665" s="5">
        <v>116949.6909</v>
      </c>
    </row>
    <row r="7666" spans="35:36" x14ac:dyDescent="0.15">
      <c r="AI7666" s="5">
        <v>51781.436500000003</v>
      </c>
      <c r="AJ7666" s="5">
        <v>116855.60030000001</v>
      </c>
    </row>
    <row r="7667" spans="35:36" x14ac:dyDescent="0.15">
      <c r="AI7667" s="5">
        <v>51915.811900000001</v>
      </c>
      <c r="AJ7667" s="5">
        <v>116761.5097</v>
      </c>
    </row>
    <row r="7668" spans="35:36" x14ac:dyDescent="0.15">
      <c r="AI7668" s="5">
        <v>52050.1872</v>
      </c>
      <c r="AJ7668" s="5">
        <v>116667.4191</v>
      </c>
    </row>
    <row r="7669" spans="35:36" x14ac:dyDescent="0.15">
      <c r="AI7669" s="5">
        <v>52184.5625</v>
      </c>
      <c r="AJ7669" s="5">
        <v>116573.3284</v>
      </c>
    </row>
    <row r="7670" spans="35:36" x14ac:dyDescent="0.15">
      <c r="AI7670" s="5">
        <v>52318.937899999997</v>
      </c>
      <c r="AJ7670" s="5">
        <v>116479.2378</v>
      </c>
    </row>
    <row r="7671" spans="35:36" x14ac:dyDescent="0.15">
      <c r="AI7671" s="5">
        <v>52453.313099999999</v>
      </c>
      <c r="AJ7671" s="5">
        <v>116385.14720000001</v>
      </c>
    </row>
    <row r="7672" spans="35:36" x14ac:dyDescent="0.15">
      <c r="AI7672" s="5">
        <v>52587.689299999998</v>
      </c>
      <c r="AJ7672" s="5">
        <v>116291.056</v>
      </c>
    </row>
    <row r="7673" spans="35:36" x14ac:dyDescent="0.15">
      <c r="AI7673" s="5">
        <v>52722.063800000004</v>
      </c>
      <c r="AJ7673" s="5">
        <v>116196.966</v>
      </c>
    </row>
    <row r="7674" spans="35:36" x14ac:dyDescent="0.15">
      <c r="AI7674" s="5">
        <v>52856.44</v>
      </c>
      <c r="AJ7674" s="5">
        <v>116102.87480000001</v>
      </c>
    </row>
    <row r="7675" spans="35:36" x14ac:dyDescent="0.15">
      <c r="AI7675" s="5">
        <v>52990.8145</v>
      </c>
      <c r="AJ7675" s="5">
        <v>116008.7847</v>
      </c>
    </row>
    <row r="7676" spans="35:36" x14ac:dyDescent="0.15">
      <c r="AI7676" s="5">
        <v>53125.190600000002</v>
      </c>
      <c r="AJ7676" s="5">
        <v>115914.69349999999</v>
      </c>
    </row>
    <row r="7677" spans="35:36" x14ac:dyDescent="0.15">
      <c r="AI7677" s="5">
        <v>53259.565199999997</v>
      </c>
      <c r="AJ7677" s="5">
        <v>115820.6035</v>
      </c>
    </row>
    <row r="7678" spans="35:36" x14ac:dyDescent="0.15">
      <c r="AI7678" s="5">
        <v>53393.941299999999</v>
      </c>
      <c r="AJ7678" s="5">
        <v>115726.5123</v>
      </c>
    </row>
    <row r="7679" spans="35:36" x14ac:dyDescent="0.15">
      <c r="AI7679" s="5">
        <v>53528.315799999997</v>
      </c>
      <c r="AJ7679" s="5">
        <v>115632.4222</v>
      </c>
    </row>
    <row r="7680" spans="35:36" x14ac:dyDescent="0.15">
      <c r="AI7680" s="5">
        <v>53662.692000000003</v>
      </c>
      <c r="AJ7680" s="5">
        <v>115538.33100000001</v>
      </c>
    </row>
    <row r="7681" spans="35:36" x14ac:dyDescent="0.15">
      <c r="AI7681" s="5">
        <v>53797.066500000001</v>
      </c>
      <c r="AJ7681" s="5">
        <v>115444.24099999999</v>
      </c>
    </row>
    <row r="7682" spans="35:36" x14ac:dyDescent="0.15">
      <c r="AI7682" s="5">
        <v>53931.442600000002</v>
      </c>
      <c r="AJ7682" s="5">
        <v>115350.1498</v>
      </c>
    </row>
    <row r="7683" spans="35:36" x14ac:dyDescent="0.15">
      <c r="AI7683" s="5">
        <v>54065.817199999998</v>
      </c>
      <c r="AJ7683" s="5">
        <v>115256.0597</v>
      </c>
    </row>
    <row r="7684" spans="35:36" x14ac:dyDescent="0.15">
      <c r="AI7684" s="5">
        <v>54200.193299999999</v>
      </c>
      <c r="AJ7684" s="5">
        <v>115161.96859999999</v>
      </c>
    </row>
    <row r="7685" spans="35:36" x14ac:dyDescent="0.15">
      <c r="AI7685" s="5">
        <v>54334.567799999997</v>
      </c>
      <c r="AJ7685" s="5">
        <v>115067.87850000001</v>
      </c>
    </row>
    <row r="7686" spans="35:36" x14ac:dyDescent="0.15">
      <c r="AI7686" s="5">
        <v>54468.944000000003</v>
      </c>
      <c r="AJ7686" s="5">
        <v>114973.7873</v>
      </c>
    </row>
    <row r="7687" spans="35:36" x14ac:dyDescent="0.15">
      <c r="AI7687" s="5">
        <v>54603.318500000001</v>
      </c>
      <c r="AJ7687" s="5">
        <v>114879.6973</v>
      </c>
    </row>
    <row r="7688" spans="35:36" x14ac:dyDescent="0.15">
      <c r="AI7688" s="5">
        <v>54737.694600000003</v>
      </c>
      <c r="AJ7688" s="5">
        <v>114785.6061</v>
      </c>
    </row>
    <row r="7689" spans="35:36" x14ac:dyDescent="0.15">
      <c r="AI7689" s="5">
        <v>54872.069199999998</v>
      </c>
      <c r="AJ7689" s="5">
        <v>114691.516</v>
      </c>
    </row>
    <row r="7690" spans="35:36" x14ac:dyDescent="0.15">
      <c r="AI7690" s="5">
        <v>55006.445299999999</v>
      </c>
      <c r="AJ7690" s="5">
        <v>114597.42479999999</v>
      </c>
    </row>
    <row r="7691" spans="35:36" x14ac:dyDescent="0.15">
      <c r="AI7691" s="5">
        <v>55140.819799999997</v>
      </c>
      <c r="AJ7691" s="5">
        <v>114503.3348</v>
      </c>
    </row>
    <row r="7692" spans="35:36" x14ac:dyDescent="0.15">
      <c r="AI7692" s="5">
        <v>55275.196000000004</v>
      </c>
      <c r="AJ7692" s="5">
        <v>114409.2436</v>
      </c>
    </row>
    <row r="7693" spans="35:36" x14ac:dyDescent="0.15">
      <c r="AI7693" s="5">
        <v>55409.570500000002</v>
      </c>
      <c r="AJ7693" s="5">
        <v>114315.1535</v>
      </c>
    </row>
    <row r="7694" spans="35:36" x14ac:dyDescent="0.15">
      <c r="AI7694" s="5">
        <v>55543.946600000003</v>
      </c>
      <c r="AJ7694" s="5">
        <v>114221.0624</v>
      </c>
    </row>
    <row r="7695" spans="35:36" x14ac:dyDescent="0.15">
      <c r="AI7695" s="5">
        <v>55678.321199999998</v>
      </c>
      <c r="AJ7695" s="5">
        <v>114126.97229999999</v>
      </c>
    </row>
    <row r="7696" spans="35:36" x14ac:dyDescent="0.15">
      <c r="AI7696" s="5">
        <v>55812.6973</v>
      </c>
      <c r="AJ7696" s="5">
        <v>114032.8811</v>
      </c>
    </row>
    <row r="7697" spans="35:36" x14ac:dyDescent="0.15">
      <c r="AI7697" s="5">
        <v>55947.071799999998</v>
      </c>
      <c r="AJ7697" s="5">
        <v>113938.7911</v>
      </c>
    </row>
    <row r="7698" spans="35:36" x14ac:dyDescent="0.15">
      <c r="AI7698" s="5">
        <v>56081.447999999997</v>
      </c>
      <c r="AJ7698" s="5">
        <v>113844.69990000001</v>
      </c>
    </row>
    <row r="7699" spans="35:36" x14ac:dyDescent="0.15">
      <c r="AI7699" s="5">
        <v>56215.822500000002</v>
      </c>
      <c r="AJ7699" s="5">
        <v>113750.60980000001</v>
      </c>
    </row>
    <row r="7700" spans="35:36" x14ac:dyDescent="0.15">
      <c r="AI7700" s="5">
        <v>56350.198600000003</v>
      </c>
      <c r="AJ7700" s="5">
        <v>113656.5186</v>
      </c>
    </row>
    <row r="7701" spans="35:36" x14ac:dyDescent="0.15">
      <c r="AI7701" s="5">
        <v>56484.573199999999</v>
      </c>
      <c r="AJ7701" s="5">
        <v>113562.4286</v>
      </c>
    </row>
    <row r="7702" spans="35:36" x14ac:dyDescent="0.15">
      <c r="AI7702" s="5">
        <v>56618.9493</v>
      </c>
      <c r="AJ7702" s="5">
        <v>113468.3374</v>
      </c>
    </row>
    <row r="7703" spans="35:36" x14ac:dyDescent="0.15">
      <c r="AI7703" s="5">
        <v>56753.323799999998</v>
      </c>
      <c r="AJ7703" s="5">
        <v>113374.2473</v>
      </c>
    </row>
    <row r="7704" spans="35:36" x14ac:dyDescent="0.15">
      <c r="AI7704" s="5">
        <v>56887.7</v>
      </c>
      <c r="AJ7704" s="5">
        <v>113280.15609999999</v>
      </c>
    </row>
    <row r="7705" spans="35:36" x14ac:dyDescent="0.15">
      <c r="AI7705" s="5">
        <v>57022.074500000002</v>
      </c>
      <c r="AJ7705" s="5">
        <v>113186.0661</v>
      </c>
    </row>
    <row r="7706" spans="35:36" x14ac:dyDescent="0.15">
      <c r="AI7706" s="5">
        <v>57156.450599999996</v>
      </c>
      <c r="AJ7706" s="5">
        <v>113091.9749</v>
      </c>
    </row>
    <row r="7707" spans="35:36" x14ac:dyDescent="0.15">
      <c r="AI7707" s="5">
        <v>57290.825199999999</v>
      </c>
      <c r="AJ7707" s="5">
        <v>112997.8848</v>
      </c>
    </row>
    <row r="7708" spans="35:36" x14ac:dyDescent="0.15">
      <c r="AI7708" s="5">
        <v>57425.201300000001</v>
      </c>
      <c r="AJ7708" s="5">
        <v>112903.79369999999</v>
      </c>
    </row>
    <row r="7709" spans="35:36" x14ac:dyDescent="0.15">
      <c r="AI7709" s="5">
        <v>57559.575799999999</v>
      </c>
      <c r="AJ7709" s="5">
        <v>112809.70359999999</v>
      </c>
    </row>
    <row r="7710" spans="35:36" x14ac:dyDescent="0.15">
      <c r="AI7710" s="5">
        <v>57693.9519</v>
      </c>
      <c r="AJ7710" s="5">
        <v>112715.6124</v>
      </c>
    </row>
    <row r="7711" spans="35:36" x14ac:dyDescent="0.15">
      <c r="AI7711" s="5">
        <v>57828.326500000003</v>
      </c>
      <c r="AJ7711" s="5">
        <v>112621.5224</v>
      </c>
    </row>
    <row r="7712" spans="35:36" x14ac:dyDescent="0.15">
      <c r="AI7712" s="5">
        <v>57962.702599999997</v>
      </c>
      <c r="AJ7712" s="5">
        <v>112527.43120000001</v>
      </c>
    </row>
    <row r="7713" spans="35:36" x14ac:dyDescent="0.15">
      <c r="AI7713" s="5">
        <v>58097.077100000002</v>
      </c>
      <c r="AJ7713" s="5">
        <v>112433.34110000001</v>
      </c>
    </row>
    <row r="7714" spans="35:36" x14ac:dyDescent="0.15">
      <c r="AI7714" s="5">
        <v>58231.453300000001</v>
      </c>
      <c r="AJ7714" s="5">
        <v>112339.2499</v>
      </c>
    </row>
    <row r="7715" spans="35:36" x14ac:dyDescent="0.15">
      <c r="AI7715" s="5">
        <v>58365.827799999999</v>
      </c>
      <c r="AJ7715" s="5">
        <v>112245.1599</v>
      </c>
    </row>
    <row r="7716" spans="35:36" x14ac:dyDescent="0.15">
      <c r="AI7716" s="5">
        <v>58500.203999999998</v>
      </c>
      <c r="AJ7716" s="5">
        <v>112151.0687</v>
      </c>
    </row>
    <row r="7717" spans="35:36" x14ac:dyDescent="0.15">
      <c r="AI7717" s="5">
        <v>58634.578500000003</v>
      </c>
      <c r="AJ7717" s="5">
        <v>112056.9786</v>
      </c>
    </row>
    <row r="7718" spans="35:36" x14ac:dyDescent="0.15">
      <c r="AI7718" s="5">
        <v>58768.954700000002</v>
      </c>
      <c r="AJ7718" s="5">
        <v>111962.88740000001</v>
      </c>
    </row>
    <row r="7719" spans="35:36" x14ac:dyDescent="0.15">
      <c r="AI7719" s="5">
        <v>58903.3292</v>
      </c>
      <c r="AJ7719" s="5">
        <v>111868.7974</v>
      </c>
    </row>
    <row r="7720" spans="35:36" x14ac:dyDescent="0.15">
      <c r="AI7720" s="5">
        <v>59037.705300000001</v>
      </c>
      <c r="AJ7720" s="5">
        <v>111774.7062</v>
      </c>
    </row>
    <row r="7721" spans="35:36" x14ac:dyDescent="0.15">
      <c r="AI7721" s="5">
        <v>59172.079899999997</v>
      </c>
      <c r="AJ7721" s="5">
        <v>111680.6161</v>
      </c>
    </row>
    <row r="7722" spans="35:36" x14ac:dyDescent="0.15">
      <c r="AI7722" s="5">
        <v>59306.455900000001</v>
      </c>
      <c r="AJ7722" s="5">
        <v>111586.52499999999</v>
      </c>
    </row>
    <row r="7723" spans="35:36" x14ac:dyDescent="0.15">
      <c r="AI7723" s="5">
        <v>59440.830499999996</v>
      </c>
      <c r="AJ7723" s="5">
        <v>111492.43489999999</v>
      </c>
    </row>
    <row r="7724" spans="35:36" x14ac:dyDescent="0.15">
      <c r="AI7724" s="5">
        <v>59575.206599999998</v>
      </c>
      <c r="AJ7724" s="5">
        <v>111398.3437</v>
      </c>
    </row>
    <row r="7725" spans="35:36" x14ac:dyDescent="0.15">
      <c r="AI7725" s="5">
        <v>59709.581100000003</v>
      </c>
      <c r="AJ7725" s="5">
        <v>111304.2537</v>
      </c>
    </row>
    <row r="7726" spans="35:36" x14ac:dyDescent="0.15">
      <c r="AI7726" s="5">
        <v>59843.957300000002</v>
      </c>
      <c r="AJ7726" s="5">
        <v>111210.16250000001</v>
      </c>
    </row>
    <row r="7727" spans="35:36" x14ac:dyDescent="0.15">
      <c r="AI7727" s="5">
        <v>59978.3318</v>
      </c>
      <c r="AJ7727" s="5">
        <v>111116.0724</v>
      </c>
    </row>
    <row r="7728" spans="35:36" x14ac:dyDescent="0.15">
      <c r="AI7728" s="5">
        <v>60112.707999999999</v>
      </c>
      <c r="AJ7728" s="5">
        <v>111021.98119999999</v>
      </c>
    </row>
    <row r="7729" spans="35:36" x14ac:dyDescent="0.15">
      <c r="AI7729" s="5">
        <v>60247.082499999997</v>
      </c>
      <c r="AJ7729" s="5">
        <v>110927.8912</v>
      </c>
    </row>
    <row r="7730" spans="35:36" x14ac:dyDescent="0.15">
      <c r="AI7730" s="5">
        <v>60381.458700000003</v>
      </c>
      <c r="AJ7730" s="5">
        <v>110833.8</v>
      </c>
    </row>
    <row r="7731" spans="35:36" x14ac:dyDescent="0.15">
      <c r="AI7731" s="5">
        <v>60515.833200000001</v>
      </c>
      <c r="AJ7731" s="5">
        <v>110739.7099</v>
      </c>
    </row>
    <row r="7732" spans="35:36" x14ac:dyDescent="0.15">
      <c r="AI7732" s="5">
        <v>39109.8704</v>
      </c>
      <c r="AJ7732" s="5">
        <v>125928.58470000001</v>
      </c>
    </row>
    <row r="7733" spans="35:36" x14ac:dyDescent="0.15">
      <c r="AI7733" s="5">
        <v>39244.245799999997</v>
      </c>
      <c r="AJ7733" s="5">
        <v>125834.4941</v>
      </c>
    </row>
    <row r="7734" spans="35:36" x14ac:dyDescent="0.15">
      <c r="AI7734" s="5">
        <v>39378.621099999997</v>
      </c>
      <c r="AJ7734" s="5">
        <v>125740.4034</v>
      </c>
    </row>
    <row r="7735" spans="35:36" x14ac:dyDescent="0.15">
      <c r="AI7735" s="5">
        <v>39512.996500000001</v>
      </c>
      <c r="AJ7735" s="5">
        <v>125646.3128</v>
      </c>
    </row>
    <row r="7736" spans="35:36" x14ac:dyDescent="0.15">
      <c r="AI7736" s="5">
        <v>39647.371800000001</v>
      </c>
      <c r="AJ7736" s="5">
        <v>125552.2222</v>
      </c>
    </row>
    <row r="7737" spans="35:36" x14ac:dyDescent="0.15">
      <c r="AI7737" s="5">
        <v>39781.747100000001</v>
      </c>
      <c r="AJ7737" s="5">
        <v>125458.13159999999</v>
      </c>
    </row>
    <row r="7738" spans="35:36" x14ac:dyDescent="0.15">
      <c r="AI7738" s="5">
        <v>39916.122499999998</v>
      </c>
      <c r="AJ7738" s="5">
        <v>125364.04090000001</v>
      </c>
    </row>
    <row r="7739" spans="35:36" x14ac:dyDescent="0.15">
      <c r="AI7739" s="5">
        <v>40050.497799999997</v>
      </c>
      <c r="AJ7739" s="5">
        <v>125269.9503</v>
      </c>
    </row>
    <row r="7740" spans="35:36" x14ac:dyDescent="0.15">
      <c r="AI7740" s="5">
        <v>40184.873200000002</v>
      </c>
      <c r="AJ7740" s="5">
        <v>125175.8597</v>
      </c>
    </row>
    <row r="7741" spans="35:36" x14ac:dyDescent="0.15">
      <c r="AI7741" s="5">
        <v>40319.248500000002</v>
      </c>
      <c r="AJ7741" s="5">
        <v>125081.7691</v>
      </c>
    </row>
    <row r="7742" spans="35:36" x14ac:dyDescent="0.15">
      <c r="AI7742" s="5">
        <v>40453.623800000001</v>
      </c>
      <c r="AJ7742" s="5">
        <v>124987.67849999999</v>
      </c>
    </row>
    <row r="7743" spans="35:36" x14ac:dyDescent="0.15">
      <c r="AI7743" s="5">
        <v>40587.999100000001</v>
      </c>
      <c r="AJ7743" s="5">
        <v>124893.5879</v>
      </c>
    </row>
    <row r="7744" spans="35:36" x14ac:dyDescent="0.15">
      <c r="AI7744" s="5">
        <v>40722.374400000001</v>
      </c>
      <c r="AJ7744" s="5">
        <v>124799.4972</v>
      </c>
    </row>
    <row r="7745" spans="35:36" x14ac:dyDescent="0.15">
      <c r="AI7745" s="5">
        <v>40856.749799999998</v>
      </c>
      <c r="AJ7745" s="5">
        <v>124705.4066</v>
      </c>
    </row>
    <row r="7746" spans="35:36" x14ac:dyDescent="0.15">
      <c r="AI7746" s="5">
        <v>40991.125099999997</v>
      </c>
      <c r="AJ7746" s="5">
        <v>124611.31600000001</v>
      </c>
    </row>
    <row r="7747" spans="35:36" x14ac:dyDescent="0.15">
      <c r="AI7747" s="5">
        <v>41125.500500000002</v>
      </c>
      <c r="AJ7747" s="5">
        <v>124517.2254</v>
      </c>
    </row>
    <row r="7748" spans="35:36" x14ac:dyDescent="0.15">
      <c r="AI7748" s="5">
        <v>41259.875800000002</v>
      </c>
      <c r="AJ7748" s="5">
        <v>124423.1347</v>
      </c>
    </row>
    <row r="7749" spans="35:36" x14ac:dyDescent="0.15">
      <c r="AI7749" s="5">
        <v>41394.251100000001</v>
      </c>
      <c r="AJ7749" s="5">
        <v>124329.0441</v>
      </c>
    </row>
    <row r="7750" spans="35:36" x14ac:dyDescent="0.15">
      <c r="AI7750" s="5">
        <v>41528.626499999998</v>
      </c>
      <c r="AJ7750" s="5">
        <v>124234.9535</v>
      </c>
    </row>
    <row r="7751" spans="35:36" x14ac:dyDescent="0.15">
      <c r="AI7751" s="5">
        <v>41663.001799999998</v>
      </c>
      <c r="AJ7751" s="5">
        <v>124140.86289999999</v>
      </c>
    </row>
    <row r="7752" spans="35:36" x14ac:dyDescent="0.15">
      <c r="AI7752" s="5">
        <v>41797.377200000003</v>
      </c>
      <c r="AJ7752" s="5">
        <v>124046.77220000001</v>
      </c>
    </row>
    <row r="7753" spans="35:36" x14ac:dyDescent="0.15">
      <c r="AI7753" s="5">
        <v>41931.752500000002</v>
      </c>
      <c r="AJ7753" s="5">
        <v>123952.6816</v>
      </c>
    </row>
    <row r="7754" spans="35:36" x14ac:dyDescent="0.15">
      <c r="AI7754" s="5">
        <v>42066.127800000002</v>
      </c>
      <c r="AJ7754" s="5">
        <v>123858.591</v>
      </c>
    </row>
    <row r="7755" spans="35:36" x14ac:dyDescent="0.15">
      <c r="AI7755" s="5">
        <v>42200.503100000002</v>
      </c>
      <c r="AJ7755" s="5">
        <v>123764.5004</v>
      </c>
    </row>
    <row r="7756" spans="35:36" x14ac:dyDescent="0.15">
      <c r="AI7756" s="5">
        <v>42334.878400000001</v>
      </c>
      <c r="AJ7756" s="5">
        <v>123670.40979999999</v>
      </c>
    </row>
    <row r="7757" spans="35:36" x14ac:dyDescent="0.15">
      <c r="AI7757" s="5">
        <v>42469.253799999999</v>
      </c>
      <c r="AJ7757" s="5">
        <v>123576.3192</v>
      </c>
    </row>
    <row r="7758" spans="35:36" x14ac:dyDescent="0.15">
      <c r="AI7758" s="5">
        <v>42603.629099999998</v>
      </c>
      <c r="AJ7758" s="5">
        <v>123482.2285</v>
      </c>
    </row>
    <row r="7759" spans="35:36" x14ac:dyDescent="0.15">
      <c r="AI7759" s="5">
        <v>42738.004500000003</v>
      </c>
      <c r="AJ7759" s="5">
        <v>123388.1379</v>
      </c>
    </row>
    <row r="7760" spans="35:36" x14ac:dyDescent="0.15">
      <c r="AI7760" s="5">
        <v>42872.379800000002</v>
      </c>
      <c r="AJ7760" s="5">
        <v>123294.04730000001</v>
      </c>
    </row>
    <row r="7761" spans="35:36" x14ac:dyDescent="0.15">
      <c r="AI7761" s="5">
        <v>43006.755100000002</v>
      </c>
      <c r="AJ7761" s="5">
        <v>123199.9567</v>
      </c>
    </row>
    <row r="7762" spans="35:36" x14ac:dyDescent="0.15">
      <c r="AI7762" s="5">
        <v>43141.130499999999</v>
      </c>
      <c r="AJ7762" s="5">
        <v>123105.86599999999</v>
      </c>
    </row>
    <row r="7763" spans="35:36" x14ac:dyDescent="0.15">
      <c r="AI7763" s="5">
        <v>43275.505799999999</v>
      </c>
      <c r="AJ7763" s="5">
        <v>123011.7754</v>
      </c>
    </row>
    <row r="7764" spans="35:36" x14ac:dyDescent="0.15">
      <c r="AI7764" s="5">
        <v>43409.881200000003</v>
      </c>
      <c r="AJ7764" s="5">
        <v>122917.6848</v>
      </c>
    </row>
    <row r="7765" spans="35:36" x14ac:dyDescent="0.15">
      <c r="AI7765" s="5">
        <v>43544.256500000003</v>
      </c>
      <c r="AJ7765" s="5">
        <v>122823.59420000001</v>
      </c>
    </row>
    <row r="7766" spans="35:36" x14ac:dyDescent="0.15">
      <c r="AI7766" s="5">
        <v>43678.631800000003</v>
      </c>
      <c r="AJ7766" s="5">
        <v>122729.50350000001</v>
      </c>
    </row>
    <row r="7767" spans="35:36" x14ac:dyDescent="0.15">
      <c r="AI7767" s="5">
        <v>43813.0072</v>
      </c>
      <c r="AJ7767" s="5">
        <v>122635.4129</v>
      </c>
    </row>
    <row r="7768" spans="35:36" x14ac:dyDescent="0.15">
      <c r="AI7768" s="5">
        <v>43947.382400000002</v>
      </c>
      <c r="AJ7768" s="5">
        <v>122541.3223</v>
      </c>
    </row>
    <row r="7769" spans="35:36" x14ac:dyDescent="0.15">
      <c r="AI7769" s="5">
        <v>44081.757799999999</v>
      </c>
      <c r="AJ7769" s="5">
        <v>122447.2317</v>
      </c>
    </row>
    <row r="7770" spans="35:36" x14ac:dyDescent="0.15">
      <c r="AI7770" s="5">
        <v>44216.133099999999</v>
      </c>
      <c r="AJ7770" s="5">
        <v>122353.14109999999</v>
      </c>
    </row>
    <row r="7771" spans="35:36" x14ac:dyDescent="0.15">
      <c r="AI7771" s="5">
        <v>44350.508399999999</v>
      </c>
      <c r="AJ7771" s="5">
        <v>122259.0505</v>
      </c>
    </row>
    <row r="7772" spans="35:36" x14ac:dyDescent="0.15">
      <c r="AI7772" s="5">
        <v>44484.883800000003</v>
      </c>
      <c r="AJ7772" s="5">
        <v>122164.9598</v>
      </c>
    </row>
    <row r="7773" spans="35:36" x14ac:dyDescent="0.15">
      <c r="AI7773" s="5">
        <v>44619.259100000003</v>
      </c>
      <c r="AJ7773" s="5">
        <v>122070.8692</v>
      </c>
    </row>
    <row r="7774" spans="35:36" x14ac:dyDescent="0.15">
      <c r="AI7774" s="5">
        <v>44753.6345</v>
      </c>
      <c r="AJ7774" s="5">
        <v>121976.77860000001</v>
      </c>
    </row>
    <row r="7775" spans="35:36" x14ac:dyDescent="0.15">
      <c r="AI7775" s="5">
        <v>44888.0098</v>
      </c>
      <c r="AJ7775" s="5">
        <v>121882.68799999999</v>
      </c>
    </row>
    <row r="7776" spans="35:36" x14ac:dyDescent="0.15">
      <c r="AI7776" s="5">
        <v>45022.3851</v>
      </c>
      <c r="AJ7776" s="5">
        <v>121788.59729999999</v>
      </c>
    </row>
    <row r="7777" spans="35:36" x14ac:dyDescent="0.15">
      <c r="AI7777" s="5">
        <v>45156.760499999997</v>
      </c>
      <c r="AJ7777" s="5">
        <v>121694.5067</v>
      </c>
    </row>
    <row r="7778" spans="35:36" x14ac:dyDescent="0.15">
      <c r="AI7778" s="5">
        <v>45291.135799999996</v>
      </c>
      <c r="AJ7778" s="5">
        <v>121600.4161</v>
      </c>
    </row>
    <row r="7779" spans="35:36" x14ac:dyDescent="0.15">
      <c r="AI7779" s="5">
        <v>45425.511200000001</v>
      </c>
      <c r="AJ7779" s="5">
        <v>121506.32550000001</v>
      </c>
    </row>
    <row r="7780" spans="35:36" x14ac:dyDescent="0.15">
      <c r="AI7780" s="5">
        <v>45559.886500000001</v>
      </c>
      <c r="AJ7780" s="5">
        <v>121412.23480000001</v>
      </c>
    </row>
    <row r="7781" spans="35:36" x14ac:dyDescent="0.15">
      <c r="AI7781" s="5">
        <v>45694.2618</v>
      </c>
      <c r="AJ7781" s="5">
        <v>121318.1443</v>
      </c>
    </row>
    <row r="7782" spans="35:36" x14ac:dyDescent="0.15">
      <c r="AI7782" s="5">
        <v>45828.6371</v>
      </c>
      <c r="AJ7782" s="5">
        <v>121224.0536</v>
      </c>
    </row>
    <row r="7783" spans="35:36" x14ac:dyDescent="0.15">
      <c r="AI7783" s="5">
        <v>45963.0124</v>
      </c>
      <c r="AJ7783" s="5">
        <v>121129.963</v>
      </c>
    </row>
    <row r="7784" spans="35:36" x14ac:dyDescent="0.15">
      <c r="AI7784" s="5">
        <v>46097.387799999997</v>
      </c>
      <c r="AJ7784" s="5">
        <v>121035.87239999999</v>
      </c>
    </row>
    <row r="7785" spans="35:36" x14ac:dyDescent="0.15">
      <c r="AI7785" s="5">
        <v>46231.763099999996</v>
      </c>
      <c r="AJ7785" s="5">
        <v>120941.7818</v>
      </c>
    </row>
    <row r="7786" spans="35:36" x14ac:dyDescent="0.15">
      <c r="AI7786" s="5">
        <v>46366.138500000001</v>
      </c>
      <c r="AJ7786" s="5">
        <v>120847.6911</v>
      </c>
    </row>
    <row r="7787" spans="35:36" x14ac:dyDescent="0.15">
      <c r="AI7787" s="5">
        <v>46500.513800000001</v>
      </c>
      <c r="AJ7787" s="5">
        <v>120753.6005</v>
      </c>
    </row>
    <row r="7788" spans="35:36" x14ac:dyDescent="0.15">
      <c r="AI7788" s="5">
        <v>46634.8891</v>
      </c>
      <c r="AJ7788" s="5">
        <v>120659.5099</v>
      </c>
    </row>
    <row r="7789" spans="35:36" x14ac:dyDescent="0.15">
      <c r="AI7789" s="5">
        <v>46769.264499999997</v>
      </c>
      <c r="AJ7789" s="5">
        <v>120565.41929999999</v>
      </c>
    </row>
    <row r="7790" spans="35:36" x14ac:dyDescent="0.15">
      <c r="AI7790" s="5">
        <v>46903.639799999997</v>
      </c>
      <c r="AJ7790" s="5">
        <v>120471.32859999999</v>
      </c>
    </row>
    <row r="7791" spans="35:36" x14ac:dyDescent="0.15">
      <c r="AI7791" s="5">
        <v>47038.015200000002</v>
      </c>
      <c r="AJ7791" s="5">
        <v>120377.238</v>
      </c>
    </row>
    <row r="7792" spans="35:36" x14ac:dyDescent="0.15">
      <c r="AI7792" s="5">
        <v>47172.390500000001</v>
      </c>
      <c r="AJ7792" s="5">
        <v>120283.1474</v>
      </c>
    </row>
    <row r="7793" spans="35:36" x14ac:dyDescent="0.15">
      <c r="AI7793" s="5">
        <v>47306.765800000001</v>
      </c>
      <c r="AJ7793" s="5">
        <v>120189.05680000001</v>
      </c>
    </row>
    <row r="7794" spans="35:36" x14ac:dyDescent="0.15">
      <c r="AI7794" s="5">
        <v>47441.141100000001</v>
      </c>
      <c r="AJ7794" s="5">
        <v>120094.9662</v>
      </c>
    </row>
    <row r="7795" spans="35:36" x14ac:dyDescent="0.15">
      <c r="AI7795" s="5">
        <v>47575.5164</v>
      </c>
      <c r="AJ7795" s="5">
        <v>120000.8756</v>
      </c>
    </row>
    <row r="7796" spans="35:36" x14ac:dyDescent="0.15">
      <c r="AI7796" s="5">
        <v>47709.891799999998</v>
      </c>
      <c r="AJ7796" s="5">
        <v>119906.7849</v>
      </c>
    </row>
    <row r="7797" spans="35:36" x14ac:dyDescent="0.15">
      <c r="AI7797" s="5">
        <v>47844.267099999997</v>
      </c>
      <c r="AJ7797" s="5">
        <v>119812.6943</v>
      </c>
    </row>
    <row r="7798" spans="35:36" x14ac:dyDescent="0.15">
      <c r="AI7798" s="5">
        <v>47978.642500000002</v>
      </c>
      <c r="AJ7798" s="5">
        <v>119718.60370000001</v>
      </c>
    </row>
    <row r="7799" spans="35:36" x14ac:dyDescent="0.15">
      <c r="AI7799" s="5">
        <v>48113.017800000001</v>
      </c>
      <c r="AJ7799" s="5">
        <v>119624.5131</v>
      </c>
    </row>
    <row r="7800" spans="35:36" x14ac:dyDescent="0.15">
      <c r="AI7800" s="5">
        <v>48247.393100000001</v>
      </c>
      <c r="AJ7800" s="5">
        <v>119530.4224</v>
      </c>
    </row>
    <row r="7801" spans="35:36" x14ac:dyDescent="0.15">
      <c r="AI7801" s="5">
        <v>48381.768499999998</v>
      </c>
      <c r="AJ7801" s="5">
        <v>119436.3318</v>
      </c>
    </row>
    <row r="7802" spans="35:36" x14ac:dyDescent="0.15">
      <c r="AI7802" s="5">
        <v>48516.143799999998</v>
      </c>
      <c r="AJ7802" s="5">
        <v>119342.2412</v>
      </c>
    </row>
    <row r="7803" spans="35:36" x14ac:dyDescent="0.15">
      <c r="AI7803" s="5">
        <v>48650.519200000002</v>
      </c>
      <c r="AJ7803" s="5">
        <v>119248.1505</v>
      </c>
    </row>
    <row r="7804" spans="35:36" x14ac:dyDescent="0.15">
      <c r="AI7804" s="5">
        <v>48784.894500000002</v>
      </c>
      <c r="AJ7804" s="5">
        <v>119154.05989999999</v>
      </c>
    </row>
    <row r="7805" spans="35:36" x14ac:dyDescent="0.15">
      <c r="AI7805" s="5">
        <v>48919.269800000002</v>
      </c>
      <c r="AJ7805" s="5">
        <v>119059.9693</v>
      </c>
    </row>
    <row r="7806" spans="35:36" x14ac:dyDescent="0.15">
      <c r="AI7806" s="5">
        <v>49053.645100000002</v>
      </c>
      <c r="AJ7806" s="5">
        <v>118965.8787</v>
      </c>
    </row>
    <row r="7807" spans="35:36" x14ac:dyDescent="0.15">
      <c r="AI7807" s="5">
        <v>49188.020400000001</v>
      </c>
      <c r="AJ7807" s="5">
        <v>118871.78810000001</v>
      </c>
    </row>
    <row r="7808" spans="35:36" x14ac:dyDescent="0.15">
      <c r="AI7808" s="5">
        <v>49322.395799999998</v>
      </c>
      <c r="AJ7808" s="5">
        <v>118777.69749999999</v>
      </c>
    </row>
    <row r="7809" spans="35:36" x14ac:dyDescent="0.15">
      <c r="AI7809" s="5">
        <v>49456.771099999998</v>
      </c>
      <c r="AJ7809" s="5">
        <v>118683.6069</v>
      </c>
    </row>
    <row r="7810" spans="35:36" x14ac:dyDescent="0.15">
      <c r="AI7810" s="5">
        <v>49591.146399999998</v>
      </c>
      <c r="AJ7810" s="5">
        <v>118589.5162</v>
      </c>
    </row>
    <row r="7811" spans="35:36" x14ac:dyDescent="0.15">
      <c r="AI7811" s="5">
        <v>49725.521800000002</v>
      </c>
      <c r="AJ7811" s="5">
        <v>118495.4256</v>
      </c>
    </row>
    <row r="7812" spans="35:36" x14ac:dyDescent="0.15">
      <c r="AI7812" s="5">
        <v>49859.897100000002</v>
      </c>
      <c r="AJ7812" s="5">
        <v>118401.33500000001</v>
      </c>
    </row>
    <row r="7813" spans="35:36" x14ac:dyDescent="0.15">
      <c r="AI7813" s="5">
        <v>49994.272499999999</v>
      </c>
      <c r="AJ7813" s="5">
        <v>118307.24430000001</v>
      </c>
    </row>
    <row r="7814" spans="35:36" x14ac:dyDescent="0.15">
      <c r="AI7814" s="5">
        <v>50128.647799999999</v>
      </c>
      <c r="AJ7814" s="5">
        <v>118213.1537</v>
      </c>
    </row>
    <row r="7815" spans="35:36" x14ac:dyDescent="0.15">
      <c r="AI7815" s="5">
        <v>50263.023099999999</v>
      </c>
      <c r="AJ7815" s="5">
        <v>118119.0631</v>
      </c>
    </row>
    <row r="7816" spans="35:36" x14ac:dyDescent="0.15">
      <c r="AI7816" s="5">
        <v>50397.398500000003</v>
      </c>
      <c r="AJ7816" s="5">
        <v>118024.9725</v>
      </c>
    </row>
    <row r="7817" spans="35:36" x14ac:dyDescent="0.15">
      <c r="AI7817" s="5">
        <v>50531.773800000003</v>
      </c>
      <c r="AJ7817" s="5">
        <v>117930.8818</v>
      </c>
    </row>
    <row r="7818" spans="35:36" x14ac:dyDescent="0.15">
      <c r="AI7818" s="5">
        <v>50666.1492</v>
      </c>
      <c r="AJ7818" s="5">
        <v>117836.79120000001</v>
      </c>
    </row>
    <row r="7819" spans="35:36" x14ac:dyDescent="0.15">
      <c r="AI7819" s="5">
        <v>50800.524400000002</v>
      </c>
      <c r="AJ7819" s="5">
        <v>117742.7007</v>
      </c>
    </row>
    <row r="7820" spans="35:36" x14ac:dyDescent="0.15">
      <c r="AI7820" s="5">
        <v>50934.899799999999</v>
      </c>
      <c r="AJ7820" s="5">
        <v>117648.61</v>
      </c>
    </row>
    <row r="7821" spans="35:36" x14ac:dyDescent="0.15">
      <c r="AI7821" s="5">
        <v>51069.275099999999</v>
      </c>
      <c r="AJ7821" s="5">
        <v>117554.5194</v>
      </c>
    </row>
    <row r="7822" spans="35:36" x14ac:dyDescent="0.15">
      <c r="AI7822" s="5">
        <v>51203.650399999999</v>
      </c>
      <c r="AJ7822" s="5">
        <v>117460.42879999999</v>
      </c>
    </row>
    <row r="7823" spans="35:36" x14ac:dyDescent="0.15">
      <c r="AI7823" s="5">
        <v>51338.025800000003</v>
      </c>
      <c r="AJ7823" s="5">
        <v>117366.33809999999</v>
      </c>
    </row>
    <row r="7824" spans="35:36" x14ac:dyDescent="0.15">
      <c r="AI7824" s="5">
        <v>51472.401100000003</v>
      </c>
      <c r="AJ7824" s="5">
        <v>117272.2475</v>
      </c>
    </row>
    <row r="7825" spans="35:36" x14ac:dyDescent="0.15">
      <c r="AI7825" s="5">
        <v>51606.7765</v>
      </c>
      <c r="AJ7825" s="5">
        <v>117178.1569</v>
      </c>
    </row>
    <row r="7826" spans="35:36" x14ac:dyDescent="0.15">
      <c r="AI7826" s="5">
        <v>51741.1518</v>
      </c>
      <c r="AJ7826" s="5">
        <v>117084.06630000001</v>
      </c>
    </row>
    <row r="7827" spans="35:36" x14ac:dyDescent="0.15">
      <c r="AI7827" s="5">
        <v>51875.527099999999</v>
      </c>
      <c r="AJ7827" s="5">
        <v>116989.97560000001</v>
      </c>
    </row>
    <row r="7828" spans="35:36" x14ac:dyDescent="0.15">
      <c r="AI7828" s="5">
        <v>52009.902499999997</v>
      </c>
      <c r="AJ7828" s="5">
        <v>116895.88499999999</v>
      </c>
    </row>
    <row r="7829" spans="35:36" x14ac:dyDescent="0.15">
      <c r="AI7829" s="5">
        <v>52144.277800000003</v>
      </c>
      <c r="AJ7829" s="5">
        <v>116801.7944</v>
      </c>
    </row>
    <row r="7830" spans="35:36" x14ac:dyDescent="0.15">
      <c r="AI7830" s="5">
        <v>52278.653200000001</v>
      </c>
      <c r="AJ7830" s="5">
        <v>116707.7038</v>
      </c>
    </row>
    <row r="7831" spans="35:36" x14ac:dyDescent="0.15">
      <c r="AI7831" s="5">
        <v>52413.0285</v>
      </c>
      <c r="AJ7831" s="5">
        <v>116613.6131</v>
      </c>
    </row>
    <row r="7832" spans="35:36" x14ac:dyDescent="0.15">
      <c r="AI7832" s="5">
        <v>52547.4038</v>
      </c>
      <c r="AJ7832" s="5">
        <v>116519.5226</v>
      </c>
    </row>
    <row r="7833" spans="35:36" x14ac:dyDescent="0.15">
      <c r="AI7833" s="5">
        <v>52681.779900000001</v>
      </c>
      <c r="AJ7833" s="5">
        <v>116425.4314</v>
      </c>
    </row>
    <row r="7834" spans="35:36" x14ac:dyDescent="0.15">
      <c r="AI7834" s="5">
        <v>52816.154399999999</v>
      </c>
      <c r="AJ7834" s="5">
        <v>116331.3413</v>
      </c>
    </row>
    <row r="7835" spans="35:36" x14ac:dyDescent="0.15">
      <c r="AI7835" s="5">
        <v>52950.530599999998</v>
      </c>
      <c r="AJ7835" s="5">
        <v>116237.2501</v>
      </c>
    </row>
    <row r="7836" spans="35:36" x14ac:dyDescent="0.15">
      <c r="AI7836" s="5">
        <v>53084.905100000004</v>
      </c>
      <c r="AJ7836" s="5">
        <v>116143.16009999999</v>
      </c>
    </row>
    <row r="7837" spans="35:36" x14ac:dyDescent="0.15">
      <c r="AI7837" s="5">
        <v>53219.281300000002</v>
      </c>
      <c r="AJ7837" s="5">
        <v>116049.0689</v>
      </c>
    </row>
    <row r="7838" spans="35:36" x14ac:dyDescent="0.15">
      <c r="AI7838" s="5">
        <v>53353.6558</v>
      </c>
      <c r="AJ7838" s="5">
        <v>115954.9788</v>
      </c>
    </row>
    <row r="7839" spans="35:36" x14ac:dyDescent="0.15">
      <c r="AI7839" s="5">
        <v>53488.031999999999</v>
      </c>
      <c r="AJ7839" s="5">
        <v>115860.8876</v>
      </c>
    </row>
    <row r="7840" spans="35:36" x14ac:dyDescent="0.15">
      <c r="AI7840" s="5">
        <v>53622.406499999997</v>
      </c>
      <c r="AJ7840" s="5">
        <v>115766.79760000001</v>
      </c>
    </row>
    <row r="7841" spans="35:36" x14ac:dyDescent="0.15">
      <c r="AI7841" s="5">
        <v>53756.782599999999</v>
      </c>
      <c r="AJ7841" s="5">
        <v>115672.7064</v>
      </c>
    </row>
    <row r="7842" spans="35:36" x14ac:dyDescent="0.15">
      <c r="AI7842" s="5">
        <v>53891.157200000001</v>
      </c>
      <c r="AJ7842" s="5">
        <v>115578.61629999999</v>
      </c>
    </row>
    <row r="7843" spans="35:36" x14ac:dyDescent="0.15">
      <c r="AI7843" s="5">
        <v>54025.533199999998</v>
      </c>
      <c r="AJ7843" s="5">
        <v>115484.5252</v>
      </c>
    </row>
    <row r="7844" spans="35:36" x14ac:dyDescent="0.15">
      <c r="AI7844" s="5">
        <v>54159.907800000001</v>
      </c>
      <c r="AJ7844" s="5">
        <v>115390.4351</v>
      </c>
    </row>
    <row r="7845" spans="35:36" x14ac:dyDescent="0.15">
      <c r="AI7845" s="5">
        <v>54294.283900000002</v>
      </c>
      <c r="AJ7845" s="5">
        <v>115296.34390000001</v>
      </c>
    </row>
    <row r="7846" spans="35:36" x14ac:dyDescent="0.15">
      <c r="AI7846" s="5">
        <v>54428.6584</v>
      </c>
      <c r="AJ7846" s="5">
        <v>115202.2539</v>
      </c>
    </row>
    <row r="7847" spans="35:36" x14ac:dyDescent="0.15">
      <c r="AI7847" s="5">
        <v>54563.034599999999</v>
      </c>
      <c r="AJ7847" s="5">
        <v>115108.1627</v>
      </c>
    </row>
    <row r="7848" spans="35:36" x14ac:dyDescent="0.15">
      <c r="AI7848" s="5">
        <v>54697.409099999997</v>
      </c>
      <c r="AJ7848" s="5">
        <v>115014.0726</v>
      </c>
    </row>
    <row r="7849" spans="35:36" x14ac:dyDescent="0.15">
      <c r="AI7849" s="5">
        <v>54831.785300000003</v>
      </c>
      <c r="AJ7849" s="5">
        <v>114919.9814</v>
      </c>
    </row>
    <row r="7850" spans="35:36" x14ac:dyDescent="0.15">
      <c r="AI7850" s="5">
        <v>54966.159800000001</v>
      </c>
      <c r="AJ7850" s="5">
        <v>114825.89139999999</v>
      </c>
    </row>
    <row r="7851" spans="35:36" x14ac:dyDescent="0.15">
      <c r="AI7851" s="5">
        <v>55100.535900000003</v>
      </c>
      <c r="AJ7851" s="5">
        <v>114731.8002</v>
      </c>
    </row>
    <row r="7852" spans="35:36" x14ac:dyDescent="0.15">
      <c r="AI7852" s="5">
        <v>55234.910499999998</v>
      </c>
      <c r="AJ7852" s="5">
        <v>114637.7101</v>
      </c>
    </row>
    <row r="7853" spans="35:36" x14ac:dyDescent="0.15">
      <c r="AI7853" s="5">
        <v>55369.286599999999</v>
      </c>
      <c r="AJ7853" s="5">
        <v>114543.6189</v>
      </c>
    </row>
    <row r="7854" spans="35:36" x14ac:dyDescent="0.15">
      <c r="AI7854" s="5">
        <v>55503.661099999998</v>
      </c>
      <c r="AJ7854" s="5">
        <v>114449.5289</v>
      </c>
    </row>
    <row r="7855" spans="35:36" x14ac:dyDescent="0.15">
      <c r="AI7855" s="5">
        <v>55638.037199999999</v>
      </c>
      <c r="AJ7855" s="5">
        <v>114355.43769999999</v>
      </c>
    </row>
    <row r="7856" spans="35:36" x14ac:dyDescent="0.15">
      <c r="AI7856" s="5">
        <v>55772.411800000002</v>
      </c>
      <c r="AJ7856" s="5">
        <v>114261.34759999999</v>
      </c>
    </row>
    <row r="7857" spans="35:36" x14ac:dyDescent="0.15">
      <c r="AI7857" s="5">
        <v>55906.787900000003</v>
      </c>
      <c r="AJ7857" s="5">
        <v>114167.2565</v>
      </c>
    </row>
    <row r="7858" spans="35:36" x14ac:dyDescent="0.15">
      <c r="AI7858" s="5">
        <v>56041.162400000001</v>
      </c>
      <c r="AJ7858" s="5">
        <v>114073.1664</v>
      </c>
    </row>
    <row r="7859" spans="35:36" x14ac:dyDescent="0.15">
      <c r="AI7859" s="5">
        <v>56175.5386</v>
      </c>
      <c r="AJ7859" s="5">
        <v>113979.07520000001</v>
      </c>
    </row>
    <row r="7860" spans="35:36" x14ac:dyDescent="0.15">
      <c r="AI7860" s="5">
        <v>56309.913099999998</v>
      </c>
      <c r="AJ7860" s="5">
        <v>113884.9852</v>
      </c>
    </row>
    <row r="7861" spans="35:36" x14ac:dyDescent="0.15">
      <c r="AI7861" s="5">
        <v>56444.289299999997</v>
      </c>
      <c r="AJ7861" s="5">
        <v>113790.894</v>
      </c>
    </row>
    <row r="7862" spans="35:36" x14ac:dyDescent="0.15">
      <c r="AI7862" s="5">
        <v>56578.663800000002</v>
      </c>
      <c r="AJ7862" s="5">
        <v>113696.8039</v>
      </c>
    </row>
    <row r="7863" spans="35:36" x14ac:dyDescent="0.15">
      <c r="AI7863" s="5">
        <v>56713.039900000003</v>
      </c>
      <c r="AJ7863" s="5">
        <v>113602.7127</v>
      </c>
    </row>
    <row r="7864" spans="35:36" x14ac:dyDescent="0.15">
      <c r="AI7864" s="5">
        <v>56847.414499999999</v>
      </c>
      <c r="AJ7864" s="5">
        <v>113508.62270000001</v>
      </c>
    </row>
    <row r="7865" spans="35:36" x14ac:dyDescent="0.15">
      <c r="AI7865" s="5">
        <v>56981.7906</v>
      </c>
      <c r="AJ7865" s="5">
        <v>113414.5315</v>
      </c>
    </row>
    <row r="7866" spans="35:36" x14ac:dyDescent="0.15">
      <c r="AI7866" s="5">
        <v>57116.165099999998</v>
      </c>
      <c r="AJ7866" s="5">
        <v>113320.4414</v>
      </c>
    </row>
    <row r="7867" spans="35:36" x14ac:dyDescent="0.15">
      <c r="AI7867" s="5">
        <v>57250.5412</v>
      </c>
      <c r="AJ7867" s="5">
        <v>113226.35030000001</v>
      </c>
    </row>
    <row r="7868" spans="35:36" x14ac:dyDescent="0.15">
      <c r="AI7868" s="5">
        <v>57384.915800000002</v>
      </c>
      <c r="AJ7868" s="5">
        <v>113132.2602</v>
      </c>
    </row>
    <row r="7869" spans="35:36" x14ac:dyDescent="0.15">
      <c r="AI7869" s="5">
        <v>57519.291899999997</v>
      </c>
      <c r="AJ7869" s="5">
        <v>113038.16899999999</v>
      </c>
    </row>
    <row r="7870" spans="35:36" x14ac:dyDescent="0.15">
      <c r="AI7870" s="5">
        <v>57653.666400000002</v>
      </c>
      <c r="AJ7870" s="5">
        <v>112944.079</v>
      </c>
    </row>
    <row r="7871" spans="35:36" x14ac:dyDescent="0.15">
      <c r="AI7871" s="5">
        <v>57788.042600000001</v>
      </c>
      <c r="AJ7871" s="5">
        <v>112849.9878</v>
      </c>
    </row>
    <row r="7872" spans="35:36" x14ac:dyDescent="0.15">
      <c r="AI7872" s="5">
        <v>57922.417099999999</v>
      </c>
      <c r="AJ7872" s="5">
        <v>112755.8977</v>
      </c>
    </row>
    <row r="7873" spans="35:36" x14ac:dyDescent="0.15">
      <c r="AI7873" s="5">
        <v>58056.793299999998</v>
      </c>
      <c r="AJ7873" s="5">
        <v>112661.80650000001</v>
      </c>
    </row>
    <row r="7874" spans="35:36" x14ac:dyDescent="0.15">
      <c r="AI7874" s="5">
        <v>58191.167800000003</v>
      </c>
      <c r="AJ7874" s="5">
        <v>112567.71649999999</v>
      </c>
    </row>
    <row r="7875" spans="35:36" x14ac:dyDescent="0.15">
      <c r="AI7875" s="5">
        <v>58325.543899999997</v>
      </c>
      <c r="AJ7875" s="5">
        <v>112473.6253</v>
      </c>
    </row>
    <row r="7876" spans="35:36" x14ac:dyDescent="0.15">
      <c r="AI7876" s="5">
        <v>58459.9185</v>
      </c>
      <c r="AJ7876" s="5">
        <v>112379.5352</v>
      </c>
    </row>
    <row r="7877" spans="35:36" x14ac:dyDescent="0.15">
      <c r="AI7877" s="5">
        <v>58594.294600000001</v>
      </c>
      <c r="AJ7877" s="5">
        <v>112285.444</v>
      </c>
    </row>
    <row r="7878" spans="35:36" x14ac:dyDescent="0.15">
      <c r="AI7878" s="5">
        <v>58728.669099999999</v>
      </c>
      <c r="AJ7878" s="5">
        <v>112191.35400000001</v>
      </c>
    </row>
    <row r="7879" spans="35:36" x14ac:dyDescent="0.15">
      <c r="AI7879" s="5">
        <v>58863.045299999998</v>
      </c>
      <c r="AJ7879" s="5">
        <v>112097.2628</v>
      </c>
    </row>
    <row r="7880" spans="35:36" x14ac:dyDescent="0.15">
      <c r="AI7880" s="5">
        <v>58997.419800000003</v>
      </c>
      <c r="AJ7880" s="5">
        <v>112003.1727</v>
      </c>
    </row>
    <row r="7881" spans="35:36" x14ac:dyDescent="0.15">
      <c r="AI7881" s="5">
        <v>59131.795899999997</v>
      </c>
      <c r="AJ7881" s="5">
        <v>111909.0816</v>
      </c>
    </row>
    <row r="7882" spans="35:36" x14ac:dyDescent="0.15">
      <c r="AI7882" s="5">
        <v>59266.1705</v>
      </c>
      <c r="AJ7882" s="5">
        <v>111814.9915</v>
      </c>
    </row>
    <row r="7883" spans="35:36" x14ac:dyDescent="0.15">
      <c r="AI7883" s="5">
        <v>59400.546600000001</v>
      </c>
      <c r="AJ7883" s="5">
        <v>111720.90029999999</v>
      </c>
    </row>
    <row r="7884" spans="35:36" x14ac:dyDescent="0.15">
      <c r="AI7884" s="5">
        <v>59534.9211</v>
      </c>
      <c r="AJ7884" s="5">
        <v>111626.8103</v>
      </c>
    </row>
    <row r="7885" spans="35:36" x14ac:dyDescent="0.15">
      <c r="AI7885" s="5">
        <v>59669.297200000001</v>
      </c>
      <c r="AJ7885" s="5">
        <v>111532.7191</v>
      </c>
    </row>
    <row r="7886" spans="35:36" x14ac:dyDescent="0.15">
      <c r="AI7886" s="5">
        <v>59803.671799999996</v>
      </c>
      <c r="AJ7886" s="5">
        <v>111438.629</v>
      </c>
    </row>
    <row r="7887" spans="35:36" x14ac:dyDescent="0.15">
      <c r="AI7887" s="5">
        <v>59938.047899999998</v>
      </c>
      <c r="AJ7887" s="5">
        <v>111344.53780000001</v>
      </c>
    </row>
    <row r="7888" spans="35:36" x14ac:dyDescent="0.15">
      <c r="AI7888" s="5">
        <v>60072.422400000003</v>
      </c>
      <c r="AJ7888" s="5">
        <v>111250.44779999999</v>
      </c>
    </row>
    <row r="7889" spans="35:36" x14ac:dyDescent="0.15">
      <c r="AI7889" s="5">
        <v>60206.798600000002</v>
      </c>
      <c r="AJ7889" s="5">
        <v>111156.3566</v>
      </c>
    </row>
    <row r="7890" spans="35:36" x14ac:dyDescent="0.15">
      <c r="AI7890" s="5">
        <v>60341.1731</v>
      </c>
      <c r="AJ7890" s="5">
        <v>111062.2665</v>
      </c>
    </row>
    <row r="7891" spans="35:36" x14ac:dyDescent="0.15">
      <c r="AI7891" s="5">
        <v>60475.549299999999</v>
      </c>
      <c r="AJ7891" s="5">
        <v>110968.1753</v>
      </c>
    </row>
    <row r="7892" spans="35:36" x14ac:dyDescent="0.15">
      <c r="AI7892" s="5">
        <v>60609.923799999997</v>
      </c>
      <c r="AJ7892" s="5">
        <v>110874.08530000001</v>
      </c>
    </row>
    <row r="7893" spans="35:36" x14ac:dyDescent="0.15">
      <c r="AI7893" s="5">
        <v>39203.9611</v>
      </c>
      <c r="AJ7893" s="5">
        <v>126062.96</v>
      </c>
    </row>
    <row r="7894" spans="35:36" x14ac:dyDescent="0.15">
      <c r="AI7894" s="5">
        <v>39338.3364</v>
      </c>
      <c r="AJ7894" s="5">
        <v>125968.8694</v>
      </c>
    </row>
    <row r="7895" spans="35:36" x14ac:dyDescent="0.15">
      <c r="AI7895" s="5">
        <v>39472.711799999997</v>
      </c>
      <c r="AJ7895" s="5">
        <v>125874.7788</v>
      </c>
    </row>
    <row r="7896" spans="35:36" x14ac:dyDescent="0.15">
      <c r="AI7896" s="5">
        <v>39607.087099999997</v>
      </c>
      <c r="AJ7896" s="5">
        <v>125780.6882</v>
      </c>
    </row>
    <row r="7897" spans="35:36" x14ac:dyDescent="0.15">
      <c r="AI7897" s="5">
        <v>39741.462399999997</v>
      </c>
      <c r="AJ7897" s="5">
        <v>125686.5975</v>
      </c>
    </row>
    <row r="7898" spans="35:36" x14ac:dyDescent="0.15">
      <c r="AI7898" s="5">
        <v>39875.837800000001</v>
      </c>
      <c r="AJ7898" s="5">
        <v>125592.50689999999</v>
      </c>
    </row>
    <row r="7899" spans="35:36" x14ac:dyDescent="0.15">
      <c r="AI7899" s="5">
        <v>40010.213100000001</v>
      </c>
      <c r="AJ7899" s="5">
        <v>125498.4163</v>
      </c>
    </row>
    <row r="7900" spans="35:36" x14ac:dyDescent="0.15">
      <c r="AI7900" s="5">
        <v>40144.588400000001</v>
      </c>
      <c r="AJ7900" s="5">
        <v>125404.3257</v>
      </c>
    </row>
    <row r="7901" spans="35:36" x14ac:dyDescent="0.15">
      <c r="AI7901" s="5">
        <v>40278.963799999998</v>
      </c>
      <c r="AJ7901" s="5">
        <v>125310.235</v>
      </c>
    </row>
    <row r="7902" spans="35:36" x14ac:dyDescent="0.15">
      <c r="AI7902" s="5">
        <v>40413.339099999997</v>
      </c>
      <c r="AJ7902" s="5">
        <v>125216.1444</v>
      </c>
    </row>
    <row r="7903" spans="35:36" x14ac:dyDescent="0.15">
      <c r="AI7903" s="5">
        <v>40547.714399999997</v>
      </c>
      <c r="AJ7903" s="5">
        <v>125122.05379999999</v>
      </c>
    </row>
    <row r="7904" spans="35:36" x14ac:dyDescent="0.15">
      <c r="AI7904" s="5">
        <v>40682.089699999997</v>
      </c>
      <c r="AJ7904" s="5">
        <v>125027.9632</v>
      </c>
    </row>
    <row r="7905" spans="35:36" x14ac:dyDescent="0.15">
      <c r="AI7905" s="5">
        <v>40816.465100000001</v>
      </c>
      <c r="AJ7905" s="5">
        <v>124933.8726</v>
      </c>
    </row>
    <row r="7906" spans="35:36" x14ac:dyDescent="0.15">
      <c r="AI7906" s="5">
        <v>40950.840400000001</v>
      </c>
      <c r="AJ7906" s="5">
        <v>124839.78200000001</v>
      </c>
    </row>
    <row r="7907" spans="35:36" x14ac:dyDescent="0.15">
      <c r="AI7907" s="5">
        <v>41085.215700000001</v>
      </c>
      <c r="AJ7907" s="5">
        <v>124745.69130000001</v>
      </c>
    </row>
    <row r="7908" spans="35:36" x14ac:dyDescent="0.15">
      <c r="AI7908" s="5">
        <v>41219.591099999998</v>
      </c>
      <c r="AJ7908" s="5">
        <v>124651.6007</v>
      </c>
    </row>
    <row r="7909" spans="35:36" x14ac:dyDescent="0.15">
      <c r="AI7909" s="5">
        <v>41353.966399999998</v>
      </c>
      <c r="AJ7909" s="5">
        <v>124557.5101</v>
      </c>
    </row>
    <row r="7910" spans="35:36" x14ac:dyDescent="0.15">
      <c r="AI7910" s="5">
        <v>41488.341800000002</v>
      </c>
      <c r="AJ7910" s="5">
        <v>124463.4195</v>
      </c>
    </row>
    <row r="7911" spans="35:36" x14ac:dyDescent="0.15">
      <c r="AI7911" s="5">
        <v>41622.717100000002</v>
      </c>
      <c r="AJ7911" s="5">
        <v>124369.3288</v>
      </c>
    </row>
    <row r="7912" spans="35:36" x14ac:dyDescent="0.15">
      <c r="AI7912" s="5">
        <v>41757.092400000001</v>
      </c>
      <c r="AJ7912" s="5">
        <v>124275.23820000001</v>
      </c>
    </row>
    <row r="7913" spans="35:36" x14ac:dyDescent="0.15">
      <c r="AI7913" s="5">
        <v>41891.467799999999</v>
      </c>
      <c r="AJ7913" s="5">
        <v>124181.1476</v>
      </c>
    </row>
    <row r="7914" spans="35:36" x14ac:dyDescent="0.15">
      <c r="AI7914" s="5">
        <v>42025.843099999998</v>
      </c>
      <c r="AJ7914" s="5">
        <v>124087.0569</v>
      </c>
    </row>
    <row r="7915" spans="35:36" x14ac:dyDescent="0.15">
      <c r="AI7915" s="5">
        <v>42160.218500000003</v>
      </c>
      <c r="AJ7915" s="5">
        <v>123992.9663</v>
      </c>
    </row>
    <row r="7916" spans="35:36" x14ac:dyDescent="0.15">
      <c r="AI7916" s="5">
        <v>42294.593699999998</v>
      </c>
      <c r="AJ7916" s="5">
        <v>123898.87579999999</v>
      </c>
    </row>
    <row r="7917" spans="35:36" x14ac:dyDescent="0.15">
      <c r="AI7917" s="5">
        <v>42428.969100000002</v>
      </c>
      <c r="AJ7917" s="5">
        <v>123804.78509999999</v>
      </c>
    </row>
    <row r="7918" spans="35:36" x14ac:dyDescent="0.15">
      <c r="AI7918" s="5">
        <v>42563.344400000002</v>
      </c>
      <c r="AJ7918" s="5">
        <v>123710.6945</v>
      </c>
    </row>
    <row r="7919" spans="35:36" x14ac:dyDescent="0.15">
      <c r="AI7919" s="5">
        <v>42697.719700000001</v>
      </c>
      <c r="AJ7919" s="5">
        <v>123616.6039</v>
      </c>
    </row>
    <row r="7920" spans="35:36" x14ac:dyDescent="0.15">
      <c r="AI7920" s="5">
        <v>42832.095099999999</v>
      </c>
      <c r="AJ7920" s="5">
        <v>123522.5132</v>
      </c>
    </row>
    <row r="7921" spans="35:36" x14ac:dyDescent="0.15">
      <c r="AI7921" s="5">
        <v>42966.470399999998</v>
      </c>
      <c r="AJ7921" s="5">
        <v>123428.42260000001</v>
      </c>
    </row>
    <row r="7922" spans="35:36" x14ac:dyDescent="0.15">
      <c r="AI7922" s="5">
        <v>43100.845800000003</v>
      </c>
      <c r="AJ7922" s="5">
        <v>123334.33199999999</v>
      </c>
    </row>
    <row r="7923" spans="35:36" x14ac:dyDescent="0.15">
      <c r="AI7923" s="5">
        <v>43235.221100000002</v>
      </c>
      <c r="AJ7923" s="5">
        <v>123240.2414</v>
      </c>
    </row>
    <row r="7924" spans="35:36" x14ac:dyDescent="0.15">
      <c r="AI7924" s="5">
        <v>43369.596400000002</v>
      </c>
      <c r="AJ7924" s="5">
        <v>123146.1507</v>
      </c>
    </row>
    <row r="7925" spans="35:36" x14ac:dyDescent="0.15">
      <c r="AI7925" s="5">
        <v>43503.971799999999</v>
      </c>
      <c r="AJ7925" s="5">
        <v>123052.0601</v>
      </c>
    </row>
    <row r="7926" spans="35:36" x14ac:dyDescent="0.15">
      <c r="AI7926" s="5">
        <v>43638.347099999999</v>
      </c>
      <c r="AJ7926" s="5">
        <v>122957.96950000001</v>
      </c>
    </row>
    <row r="7927" spans="35:36" x14ac:dyDescent="0.15">
      <c r="AI7927" s="5">
        <v>43772.722500000003</v>
      </c>
      <c r="AJ7927" s="5">
        <v>122863.8789</v>
      </c>
    </row>
    <row r="7928" spans="35:36" x14ac:dyDescent="0.15">
      <c r="AI7928" s="5">
        <v>43907.097800000003</v>
      </c>
      <c r="AJ7928" s="5">
        <v>122769.7882</v>
      </c>
    </row>
    <row r="7929" spans="35:36" x14ac:dyDescent="0.15">
      <c r="AI7929" s="5">
        <v>44041.473100000003</v>
      </c>
      <c r="AJ7929" s="5">
        <v>122675.6977</v>
      </c>
    </row>
    <row r="7930" spans="35:36" x14ac:dyDescent="0.15">
      <c r="AI7930" s="5">
        <v>44175.848400000003</v>
      </c>
      <c r="AJ7930" s="5">
        <v>122581.607</v>
      </c>
    </row>
    <row r="7931" spans="35:36" x14ac:dyDescent="0.15">
      <c r="AI7931" s="5">
        <v>44310.223700000002</v>
      </c>
      <c r="AJ7931" s="5">
        <v>122487.51639999999</v>
      </c>
    </row>
    <row r="7932" spans="35:36" x14ac:dyDescent="0.15">
      <c r="AI7932" s="5">
        <v>44444.599099999999</v>
      </c>
      <c r="AJ7932" s="5">
        <v>122393.4258</v>
      </c>
    </row>
    <row r="7933" spans="35:36" x14ac:dyDescent="0.15">
      <c r="AI7933" s="5">
        <v>44578.974399999999</v>
      </c>
      <c r="AJ7933" s="5">
        <v>122299.3352</v>
      </c>
    </row>
    <row r="7934" spans="35:36" x14ac:dyDescent="0.15">
      <c r="AI7934" s="5">
        <v>44713.349800000004</v>
      </c>
      <c r="AJ7934" s="5">
        <v>122205.2445</v>
      </c>
    </row>
    <row r="7935" spans="35:36" x14ac:dyDescent="0.15">
      <c r="AI7935" s="5">
        <v>44847.725100000003</v>
      </c>
      <c r="AJ7935" s="5">
        <v>122111.1539</v>
      </c>
    </row>
    <row r="7936" spans="35:36" x14ac:dyDescent="0.15">
      <c r="AI7936" s="5">
        <v>44982.100400000003</v>
      </c>
      <c r="AJ7936" s="5">
        <v>122017.06329999999</v>
      </c>
    </row>
    <row r="7937" spans="35:36" x14ac:dyDescent="0.15">
      <c r="AI7937" s="5">
        <v>45116.4758</v>
      </c>
      <c r="AJ7937" s="5">
        <v>121922.9727</v>
      </c>
    </row>
    <row r="7938" spans="35:36" x14ac:dyDescent="0.15">
      <c r="AI7938" s="5">
        <v>45250.8511</v>
      </c>
      <c r="AJ7938" s="5">
        <v>121828.882</v>
      </c>
    </row>
    <row r="7939" spans="35:36" x14ac:dyDescent="0.15">
      <c r="AI7939" s="5">
        <v>45385.2264</v>
      </c>
      <c r="AJ7939" s="5">
        <v>121734.7914</v>
      </c>
    </row>
    <row r="7940" spans="35:36" x14ac:dyDescent="0.15">
      <c r="AI7940" s="5">
        <v>45519.601799999997</v>
      </c>
      <c r="AJ7940" s="5">
        <v>121640.70080000001</v>
      </c>
    </row>
    <row r="7941" spans="35:36" x14ac:dyDescent="0.15">
      <c r="AI7941" s="5">
        <v>45653.977099999996</v>
      </c>
      <c r="AJ7941" s="5">
        <v>121546.6102</v>
      </c>
    </row>
    <row r="7942" spans="35:36" x14ac:dyDescent="0.15">
      <c r="AI7942" s="5">
        <v>45788.352400000003</v>
      </c>
      <c r="AJ7942" s="5">
        <v>121452.5196</v>
      </c>
    </row>
    <row r="7943" spans="35:36" x14ac:dyDescent="0.15">
      <c r="AI7943" s="5">
        <v>45922.727700000003</v>
      </c>
      <c r="AJ7943" s="5">
        <v>121358.429</v>
      </c>
    </row>
    <row r="7944" spans="35:36" x14ac:dyDescent="0.15">
      <c r="AI7944" s="5">
        <v>46057.1031</v>
      </c>
      <c r="AJ7944" s="5">
        <v>121264.3383</v>
      </c>
    </row>
    <row r="7945" spans="35:36" x14ac:dyDescent="0.15">
      <c r="AI7945" s="5">
        <v>46191.4784</v>
      </c>
      <c r="AJ7945" s="5">
        <v>121170.24770000001</v>
      </c>
    </row>
    <row r="7946" spans="35:36" x14ac:dyDescent="0.15">
      <c r="AI7946" s="5">
        <v>46325.8537</v>
      </c>
      <c r="AJ7946" s="5">
        <v>121076.1571</v>
      </c>
    </row>
    <row r="7947" spans="35:36" x14ac:dyDescent="0.15">
      <c r="AI7947" s="5">
        <v>46460.229099999997</v>
      </c>
      <c r="AJ7947" s="5">
        <v>120982.0665</v>
      </c>
    </row>
    <row r="7948" spans="35:36" x14ac:dyDescent="0.15">
      <c r="AI7948" s="5">
        <v>46594.604399999997</v>
      </c>
      <c r="AJ7948" s="5">
        <v>120887.9758</v>
      </c>
    </row>
    <row r="7949" spans="35:36" x14ac:dyDescent="0.15">
      <c r="AI7949" s="5">
        <v>46728.979800000001</v>
      </c>
      <c r="AJ7949" s="5">
        <v>120793.8852</v>
      </c>
    </row>
    <row r="7950" spans="35:36" x14ac:dyDescent="0.15">
      <c r="AI7950" s="5">
        <v>46863.355100000001</v>
      </c>
      <c r="AJ7950" s="5">
        <v>120699.79459999999</v>
      </c>
    </row>
    <row r="7951" spans="35:36" x14ac:dyDescent="0.15">
      <c r="AI7951" s="5">
        <v>46997.7304</v>
      </c>
      <c r="AJ7951" s="5">
        <v>120605.704</v>
      </c>
    </row>
    <row r="7952" spans="35:36" x14ac:dyDescent="0.15">
      <c r="AI7952" s="5">
        <v>47132.105799999998</v>
      </c>
      <c r="AJ7952" s="5">
        <v>120511.6133</v>
      </c>
    </row>
    <row r="7953" spans="35:36" x14ac:dyDescent="0.15">
      <c r="AI7953" s="5">
        <v>47266.481099999997</v>
      </c>
      <c r="AJ7953" s="5">
        <v>120417.5227</v>
      </c>
    </row>
    <row r="7954" spans="35:36" x14ac:dyDescent="0.15">
      <c r="AI7954" s="5">
        <v>47400.856399999997</v>
      </c>
      <c r="AJ7954" s="5">
        <v>120323.43210000001</v>
      </c>
    </row>
    <row r="7955" spans="35:36" x14ac:dyDescent="0.15">
      <c r="AI7955" s="5">
        <v>47535.231699999997</v>
      </c>
      <c r="AJ7955" s="5">
        <v>120229.34149999999</v>
      </c>
    </row>
    <row r="7956" spans="35:36" x14ac:dyDescent="0.15">
      <c r="AI7956" s="5">
        <v>47669.607100000001</v>
      </c>
      <c r="AJ7956" s="5">
        <v>120135.2509</v>
      </c>
    </row>
    <row r="7957" spans="35:36" x14ac:dyDescent="0.15">
      <c r="AI7957" s="5">
        <v>47803.982400000001</v>
      </c>
      <c r="AJ7957" s="5">
        <v>120041.1603</v>
      </c>
    </row>
    <row r="7958" spans="35:36" x14ac:dyDescent="0.15">
      <c r="AI7958" s="5">
        <v>47938.3577</v>
      </c>
      <c r="AJ7958" s="5">
        <v>119947.0696</v>
      </c>
    </row>
    <row r="7959" spans="35:36" x14ac:dyDescent="0.15">
      <c r="AI7959" s="5">
        <v>48072.733099999998</v>
      </c>
      <c r="AJ7959" s="5">
        <v>119852.97900000001</v>
      </c>
    </row>
    <row r="7960" spans="35:36" x14ac:dyDescent="0.15">
      <c r="AI7960" s="5">
        <v>48207.108399999997</v>
      </c>
      <c r="AJ7960" s="5">
        <v>119758.8884</v>
      </c>
    </row>
    <row r="7961" spans="35:36" x14ac:dyDescent="0.15">
      <c r="AI7961" s="5">
        <v>48341.483800000002</v>
      </c>
      <c r="AJ7961" s="5">
        <v>119664.7978</v>
      </c>
    </row>
    <row r="7962" spans="35:36" x14ac:dyDescent="0.15">
      <c r="AI7962" s="5">
        <v>48475.859100000001</v>
      </c>
      <c r="AJ7962" s="5">
        <v>119570.7071</v>
      </c>
    </row>
    <row r="7963" spans="35:36" x14ac:dyDescent="0.15">
      <c r="AI7963" s="5">
        <v>48610.234400000001</v>
      </c>
      <c r="AJ7963" s="5">
        <v>119476.6165</v>
      </c>
    </row>
    <row r="7964" spans="35:36" x14ac:dyDescent="0.15">
      <c r="AI7964" s="5">
        <v>48744.609799999998</v>
      </c>
      <c r="AJ7964" s="5">
        <v>119382.52589999999</v>
      </c>
    </row>
    <row r="7965" spans="35:36" x14ac:dyDescent="0.15">
      <c r="AI7965" s="5">
        <v>48878.985099999998</v>
      </c>
      <c r="AJ7965" s="5">
        <v>119288.4353</v>
      </c>
    </row>
    <row r="7966" spans="35:36" x14ac:dyDescent="0.15">
      <c r="AI7966" s="5">
        <v>49013.360500000003</v>
      </c>
      <c r="AJ7966" s="5">
        <v>119194.3446</v>
      </c>
    </row>
    <row r="7967" spans="35:36" x14ac:dyDescent="0.15">
      <c r="AI7967" s="5">
        <v>49147.735699999997</v>
      </c>
      <c r="AJ7967" s="5">
        <v>119100.25410000001</v>
      </c>
    </row>
    <row r="7968" spans="35:36" x14ac:dyDescent="0.15">
      <c r="AI7968" s="5">
        <v>49282.111100000002</v>
      </c>
      <c r="AJ7968" s="5">
        <v>119006.1634</v>
      </c>
    </row>
    <row r="7969" spans="35:36" x14ac:dyDescent="0.15">
      <c r="AI7969" s="5">
        <v>49416.486400000002</v>
      </c>
      <c r="AJ7969" s="5">
        <v>118912.07279999999</v>
      </c>
    </row>
    <row r="7970" spans="35:36" x14ac:dyDescent="0.15">
      <c r="AI7970" s="5">
        <v>49550.861700000001</v>
      </c>
      <c r="AJ7970" s="5">
        <v>118817.9822</v>
      </c>
    </row>
    <row r="7971" spans="35:36" x14ac:dyDescent="0.15">
      <c r="AI7971" s="5">
        <v>49685.237099999998</v>
      </c>
      <c r="AJ7971" s="5">
        <v>118723.8916</v>
      </c>
    </row>
    <row r="7972" spans="35:36" x14ac:dyDescent="0.15">
      <c r="AI7972" s="5">
        <v>49819.612399999998</v>
      </c>
      <c r="AJ7972" s="5">
        <v>118629.8009</v>
      </c>
    </row>
    <row r="7973" spans="35:36" x14ac:dyDescent="0.15">
      <c r="AI7973" s="5">
        <v>49953.987800000003</v>
      </c>
      <c r="AJ7973" s="5">
        <v>118535.71030000001</v>
      </c>
    </row>
    <row r="7974" spans="35:36" x14ac:dyDescent="0.15">
      <c r="AI7974" s="5">
        <v>50088.363100000002</v>
      </c>
      <c r="AJ7974" s="5">
        <v>118441.6197</v>
      </c>
    </row>
    <row r="7975" spans="35:36" x14ac:dyDescent="0.15">
      <c r="AI7975" s="5">
        <v>50222.738400000002</v>
      </c>
      <c r="AJ7975" s="5">
        <v>118347.5291</v>
      </c>
    </row>
    <row r="7976" spans="35:36" x14ac:dyDescent="0.15">
      <c r="AI7976" s="5">
        <v>50357.113799999999</v>
      </c>
      <c r="AJ7976" s="5">
        <v>118253.4384</v>
      </c>
    </row>
    <row r="7977" spans="35:36" x14ac:dyDescent="0.15">
      <c r="AI7977" s="5">
        <v>50491.489099999999</v>
      </c>
      <c r="AJ7977" s="5">
        <v>118159.3478</v>
      </c>
    </row>
    <row r="7978" spans="35:36" x14ac:dyDescent="0.15">
      <c r="AI7978" s="5">
        <v>50625.864500000003</v>
      </c>
      <c r="AJ7978" s="5">
        <v>118065.25719999999</v>
      </c>
    </row>
    <row r="7979" spans="35:36" x14ac:dyDescent="0.15">
      <c r="AI7979" s="5">
        <v>50760.239800000003</v>
      </c>
      <c r="AJ7979" s="5">
        <v>117971.1666</v>
      </c>
    </row>
    <row r="7980" spans="35:36" x14ac:dyDescent="0.15">
      <c r="AI7980" s="5">
        <v>50894.614999999998</v>
      </c>
      <c r="AJ7980" s="5">
        <v>117877.076</v>
      </c>
    </row>
    <row r="7981" spans="35:36" x14ac:dyDescent="0.15">
      <c r="AI7981" s="5">
        <v>51028.990400000002</v>
      </c>
      <c r="AJ7981" s="5">
        <v>117782.98540000001</v>
      </c>
    </row>
    <row r="7982" spans="35:36" x14ac:dyDescent="0.15">
      <c r="AI7982" s="5">
        <v>51163.365700000002</v>
      </c>
      <c r="AJ7982" s="5">
        <v>117688.8947</v>
      </c>
    </row>
    <row r="7983" spans="35:36" x14ac:dyDescent="0.15">
      <c r="AI7983" s="5">
        <v>51297.741099999999</v>
      </c>
      <c r="AJ7983" s="5">
        <v>117594.80409999999</v>
      </c>
    </row>
    <row r="7984" spans="35:36" x14ac:dyDescent="0.15">
      <c r="AI7984" s="5">
        <v>51432.116399999999</v>
      </c>
      <c r="AJ7984" s="5">
        <v>117500.7135</v>
      </c>
    </row>
    <row r="7985" spans="35:36" x14ac:dyDescent="0.15">
      <c r="AI7985" s="5">
        <v>51566.491699999999</v>
      </c>
      <c r="AJ7985" s="5">
        <v>117406.6229</v>
      </c>
    </row>
    <row r="7986" spans="35:36" x14ac:dyDescent="0.15">
      <c r="AI7986" s="5">
        <v>51700.867100000003</v>
      </c>
      <c r="AJ7986" s="5">
        <v>117312.5322</v>
      </c>
    </row>
    <row r="7987" spans="35:36" x14ac:dyDescent="0.15">
      <c r="AI7987" s="5">
        <v>51835.242400000003</v>
      </c>
      <c r="AJ7987" s="5">
        <v>117218.44160000001</v>
      </c>
    </row>
    <row r="7988" spans="35:36" x14ac:dyDescent="0.15">
      <c r="AI7988" s="5">
        <v>51969.6178</v>
      </c>
      <c r="AJ7988" s="5">
        <v>117124.351</v>
      </c>
    </row>
    <row r="7989" spans="35:36" x14ac:dyDescent="0.15">
      <c r="AI7989" s="5">
        <v>52103.9931</v>
      </c>
      <c r="AJ7989" s="5">
        <v>117030.2604</v>
      </c>
    </row>
    <row r="7990" spans="35:36" x14ac:dyDescent="0.15">
      <c r="AI7990" s="5">
        <v>52238.368399999999</v>
      </c>
      <c r="AJ7990" s="5">
        <v>116936.1697</v>
      </c>
    </row>
    <row r="7991" spans="35:36" x14ac:dyDescent="0.15">
      <c r="AI7991" s="5">
        <v>52372.743799999997</v>
      </c>
      <c r="AJ7991" s="5">
        <v>116842.0791</v>
      </c>
    </row>
    <row r="7992" spans="35:36" x14ac:dyDescent="0.15">
      <c r="AI7992" s="5">
        <v>52507.119100000004</v>
      </c>
      <c r="AJ7992" s="5">
        <v>116747.98850000001</v>
      </c>
    </row>
    <row r="7993" spans="35:36" x14ac:dyDescent="0.15">
      <c r="AI7993" s="5">
        <v>52641.494400000003</v>
      </c>
      <c r="AJ7993" s="5">
        <v>116653.8979</v>
      </c>
    </row>
    <row r="7994" spans="35:36" x14ac:dyDescent="0.15">
      <c r="AI7994" s="5">
        <v>52775.870499999997</v>
      </c>
      <c r="AJ7994" s="5">
        <v>116559.8067</v>
      </c>
    </row>
    <row r="7995" spans="35:36" x14ac:dyDescent="0.15">
      <c r="AI7995" s="5">
        <v>52910.2451</v>
      </c>
      <c r="AJ7995" s="5">
        <v>116465.7167</v>
      </c>
    </row>
    <row r="7996" spans="35:36" x14ac:dyDescent="0.15">
      <c r="AI7996" s="5">
        <v>53044.621200000001</v>
      </c>
      <c r="AJ7996" s="5">
        <v>116371.62549999999</v>
      </c>
    </row>
    <row r="7997" spans="35:36" x14ac:dyDescent="0.15">
      <c r="AI7997" s="5">
        <v>53178.995699999999</v>
      </c>
      <c r="AJ7997" s="5">
        <v>116277.53539999999</v>
      </c>
    </row>
    <row r="7998" spans="35:36" x14ac:dyDescent="0.15">
      <c r="AI7998" s="5">
        <v>53313.371899999998</v>
      </c>
      <c r="AJ7998" s="5">
        <v>116183.4442</v>
      </c>
    </row>
    <row r="7999" spans="35:36" x14ac:dyDescent="0.15">
      <c r="AI7999" s="5">
        <v>53447.746400000004</v>
      </c>
      <c r="AJ7999" s="5">
        <v>116089.3542</v>
      </c>
    </row>
    <row r="8000" spans="35:36" x14ac:dyDescent="0.15">
      <c r="AI8000" s="5">
        <v>53582.122600000002</v>
      </c>
      <c r="AJ8000" s="5">
        <v>115995.26300000001</v>
      </c>
    </row>
    <row r="8001" spans="35:36" x14ac:dyDescent="0.15">
      <c r="AI8001" s="5">
        <v>53716.497100000001</v>
      </c>
      <c r="AJ8001" s="5">
        <v>115901.17290000001</v>
      </c>
    </row>
    <row r="8002" spans="35:36" x14ac:dyDescent="0.15">
      <c r="AI8002" s="5">
        <v>53850.873299999999</v>
      </c>
      <c r="AJ8002" s="5">
        <v>115807.0817</v>
      </c>
    </row>
    <row r="8003" spans="35:36" x14ac:dyDescent="0.15">
      <c r="AI8003" s="5">
        <v>53985.247799999997</v>
      </c>
      <c r="AJ8003" s="5">
        <v>115712.9917</v>
      </c>
    </row>
    <row r="8004" spans="35:36" x14ac:dyDescent="0.15">
      <c r="AI8004" s="5">
        <v>54119.623899999999</v>
      </c>
      <c r="AJ8004" s="5">
        <v>115618.9005</v>
      </c>
    </row>
    <row r="8005" spans="35:36" x14ac:dyDescent="0.15">
      <c r="AI8005" s="5">
        <v>54253.998500000002</v>
      </c>
      <c r="AJ8005" s="5">
        <v>115524.8104</v>
      </c>
    </row>
    <row r="8006" spans="35:36" x14ac:dyDescent="0.15">
      <c r="AI8006" s="5">
        <v>54388.374499999998</v>
      </c>
      <c r="AJ8006" s="5">
        <v>115430.7193</v>
      </c>
    </row>
    <row r="8007" spans="35:36" x14ac:dyDescent="0.15">
      <c r="AI8007" s="5">
        <v>54522.749100000001</v>
      </c>
      <c r="AJ8007" s="5">
        <v>115336.6292</v>
      </c>
    </row>
    <row r="8008" spans="35:36" x14ac:dyDescent="0.15">
      <c r="AI8008" s="5">
        <v>54657.125200000002</v>
      </c>
      <c r="AJ8008" s="5">
        <v>115242.538</v>
      </c>
    </row>
    <row r="8009" spans="35:36" x14ac:dyDescent="0.15">
      <c r="AI8009" s="5">
        <v>54791.4997</v>
      </c>
      <c r="AJ8009" s="5">
        <v>115148.448</v>
      </c>
    </row>
    <row r="8010" spans="35:36" x14ac:dyDescent="0.15">
      <c r="AI8010" s="5">
        <v>54925.875899999999</v>
      </c>
      <c r="AJ8010" s="5">
        <v>115054.35679999999</v>
      </c>
    </row>
    <row r="8011" spans="35:36" x14ac:dyDescent="0.15">
      <c r="AI8011" s="5">
        <v>55060.250399999997</v>
      </c>
      <c r="AJ8011" s="5">
        <v>114960.26669999999</v>
      </c>
    </row>
    <row r="8012" spans="35:36" x14ac:dyDescent="0.15">
      <c r="AI8012" s="5">
        <v>55194.626600000003</v>
      </c>
      <c r="AJ8012" s="5">
        <v>114866.1755</v>
      </c>
    </row>
    <row r="8013" spans="35:36" x14ac:dyDescent="0.15">
      <c r="AI8013" s="5">
        <v>55329.001100000001</v>
      </c>
      <c r="AJ8013" s="5">
        <v>114772.0855</v>
      </c>
    </row>
    <row r="8014" spans="35:36" x14ac:dyDescent="0.15">
      <c r="AI8014" s="5">
        <v>55463.3773</v>
      </c>
      <c r="AJ8014" s="5">
        <v>114677.99430000001</v>
      </c>
    </row>
    <row r="8015" spans="35:36" x14ac:dyDescent="0.15">
      <c r="AI8015" s="5">
        <v>55597.751799999998</v>
      </c>
      <c r="AJ8015" s="5">
        <v>114583.9042</v>
      </c>
    </row>
    <row r="8016" spans="35:36" x14ac:dyDescent="0.15">
      <c r="AI8016" s="5">
        <v>55732.127800000002</v>
      </c>
      <c r="AJ8016" s="5">
        <v>114489.8131</v>
      </c>
    </row>
    <row r="8017" spans="35:36" x14ac:dyDescent="0.15">
      <c r="AI8017" s="5">
        <v>55866.502500000002</v>
      </c>
      <c r="AJ8017" s="5">
        <v>114395.723</v>
      </c>
    </row>
    <row r="8018" spans="35:36" x14ac:dyDescent="0.15">
      <c r="AI8018" s="5">
        <v>56000.878499999999</v>
      </c>
      <c r="AJ8018" s="5">
        <v>114301.6318</v>
      </c>
    </row>
    <row r="8019" spans="35:36" x14ac:dyDescent="0.15">
      <c r="AI8019" s="5">
        <v>56135.252999999997</v>
      </c>
      <c r="AJ8019" s="5">
        <v>114207.54180000001</v>
      </c>
    </row>
    <row r="8020" spans="35:36" x14ac:dyDescent="0.15">
      <c r="AI8020" s="5">
        <v>56269.629200000003</v>
      </c>
      <c r="AJ8020" s="5">
        <v>114113.4506</v>
      </c>
    </row>
    <row r="8021" spans="35:36" x14ac:dyDescent="0.15">
      <c r="AI8021" s="5">
        <v>56404.003700000001</v>
      </c>
      <c r="AJ8021" s="5">
        <v>114019.3605</v>
      </c>
    </row>
    <row r="8022" spans="35:36" x14ac:dyDescent="0.15">
      <c r="AI8022" s="5">
        <v>56538.3799</v>
      </c>
      <c r="AJ8022" s="5">
        <v>113925.2693</v>
      </c>
    </row>
    <row r="8023" spans="35:36" x14ac:dyDescent="0.15">
      <c r="AI8023" s="5">
        <v>56672.754399999998</v>
      </c>
      <c r="AJ8023" s="5">
        <v>113831.1793</v>
      </c>
    </row>
    <row r="8024" spans="35:36" x14ac:dyDescent="0.15">
      <c r="AI8024" s="5">
        <v>56807.130599999997</v>
      </c>
      <c r="AJ8024" s="5">
        <v>113737.08809999999</v>
      </c>
    </row>
    <row r="8025" spans="35:36" x14ac:dyDescent="0.15">
      <c r="AI8025" s="5">
        <v>56941.505100000002</v>
      </c>
      <c r="AJ8025" s="5">
        <v>113642.99800000001</v>
      </c>
    </row>
    <row r="8026" spans="35:36" x14ac:dyDescent="0.15">
      <c r="AI8026" s="5">
        <v>57075.881200000003</v>
      </c>
      <c r="AJ8026" s="5">
        <v>113548.9068</v>
      </c>
    </row>
    <row r="8027" spans="35:36" x14ac:dyDescent="0.15">
      <c r="AI8027" s="5">
        <v>57210.255799999999</v>
      </c>
      <c r="AJ8027" s="5">
        <v>113454.8168</v>
      </c>
    </row>
    <row r="8028" spans="35:36" x14ac:dyDescent="0.15">
      <c r="AI8028" s="5">
        <v>57344.631800000003</v>
      </c>
      <c r="AJ8028" s="5">
        <v>113360.72560000001</v>
      </c>
    </row>
    <row r="8029" spans="35:36" x14ac:dyDescent="0.15">
      <c r="AI8029" s="5">
        <v>57479.006399999998</v>
      </c>
      <c r="AJ8029" s="5">
        <v>113266.6355</v>
      </c>
    </row>
    <row r="8030" spans="35:36" x14ac:dyDescent="0.15">
      <c r="AI8030" s="5">
        <v>57613.3825</v>
      </c>
      <c r="AJ8030" s="5">
        <v>113172.5444</v>
      </c>
    </row>
    <row r="8031" spans="35:36" x14ac:dyDescent="0.15">
      <c r="AI8031" s="5">
        <v>57747.756999999998</v>
      </c>
      <c r="AJ8031" s="5">
        <v>113078.4543</v>
      </c>
    </row>
    <row r="8032" spans="35:36" x14ac:dyDescent="0.15">
      <c r="AI8032" s="5">
        <v>57882.133199999997</v>
      </c>
      <c r="AJ8032" s="5">
        <v>112984.3631</v>
      </c>
    </row>
    <row r="8033" spans="35:36" x14ac:dyDescent="0.15">
      <c r="AI8033" s="5">
        <v>58016.507700000002</v>
      </c>
      <c r="AJ8033" s="5">
        <v>112890.27310000001</v>
      </c>
    </row>
    <row r="8034" spans="35:36" x14ac:dyDescent="0.15">
      <c r="AI8034" s="5">
        <v>58150.883900000001</v>
      </c>
      <c r="AJ8034" s="5">
        <v>112796.1819</v>
      </c>
    </row>
    <row r="8035" spans="35:36" x14ac:dyDescent="0.15">
      <c r="AI8035" s="5">
        <v>58285.258399999999</v>
      </c>
      <c r="AJ8035" s="5">
        <v>112702.09179999999</v>
      </c>
    </row>
    <row r="8036" spans="35:36" x14ac:dyDescent="0.15">
      <c r="AI8036" s="5">
        <v>58419.634599999998</v>
      </c>
      <c r="AJ8036" s="5">
        <v>112608.0006</v>
      </c>
    </row>
    <row r="8037" spans="35:36" x14ac:dyDescent="0.15">
      <c r="AI8037" s="5">
        <v>58554.009100000003</v>
      </c>
      <c r="AJ8037" s="5">
        <v>112513.9106</v>
      </c>
    </row>
    <row r="8038" spans="35:36" x14ac:dyDescent="0.15">
      <c r="AI8038" s="5">
        <v>58688.385199999997</v>
      </c>
      <c r="AJ8038" s="5">
        <v>112419.81939999999</v>
      </c>
    </row>
    <row r="8039" spans="35:36" x14ac:dyDescent="0.15">
      <c r="AI8039" s="5">
        <v>58822.7598</v>
      </c>
      <c r="AJ8039" s="5">
        <v>112325.72930000001</v>
      </c>
    </row>
    <row r="8040" spans="35:36" x14ac:dyDescent="0.15">
      <c r="AI8040" s="5">
        <v>58957.135900000001</v>
      </c>
      <c r="AJ8040" s="5">
        <v>112231.6381</v>
      </c>
    </row>
    <row r="8041" spans="35:36" x14ac:dyDescent="0.15">
      <c r="AI8041" s="5">
        <v>59091.510399999999</v>
      </c>
      <c r="AJ8041" s="5">
        <v>112137.548</v>
      </c>
    </row>
    <row r="8042" spans="35:36" x14ac:dyDescent="0.15">
      <c r="AI8042" s="5">
        <v>59225.886500000001</v>
      </c>
      <c r="AJ8042" s="5">
        <v>112043.4569</v>
      </c>
    </row>
    <row r="8043" spans="35:36" x14ac:dyDescent="0.15">
      <c r="AI8043" s="5">
        <v>59360.261100000003</v>
      </c>
      <c r="AJ8043" s="5">
        <v>111949.3668</v>
      </c>
    </row>
    <row r="8044" spans="35:36" x14ac:dyDescent="0.15">
      <c r="AI8044" s="5">
        <v>59494.637199999997</v>
      </c>
      <c r="AJ8044" s="5">
        <v>111855.2757</v>
      </c>
    </row>
    <row r="8045" spans="35:36" x14ac:dyDescent="0.15">
      <c r="AI8045" s="5">
        <v>59629.011700000003</v>
      </c>
      <c r="AJ8045" s="5">
        <v>111761.1856</v>
      </c>
    </row>
    <row r="8046" spans="35:36" x14ac:dyDescent="0.15">
      <c r="AI8046" s="5">
        <v>59763.387900000002</v>
      </c>
      <c r="AJ8046" s="5">
        <v>111667.0944</v>
      </c>
    </row>
    <row r="8047" spans="35:36" x14ac:dyDescent="0.15">
      <c r="AI8047" s="5">
        <v>59897.7624</v>
      </c>
      <c r="AJ8047" s="5">
        <v>111573.00440000001</v>
      </c>
    </row>
    <row r="8048" spans="35:36" x14ac:dyDescent="0.15">
      <c r="AI8048" s="5">
        <v>60032.138599999998</v>
      </c>
      <c r="AJ8048" s="5">
        <v>111478.9132</v>
      </c>
    </row>
    <row r="8049" spans="35:36" x14ac:dyDescent="0.15">
      <c r="AI8049" s="5">
        <v>60166.513099999996</v>
      </c>
      <c r="AJ8049" s="5">
        <v>111384.82309999999</v>
      </c>
    </row>
    <row r="8050" spans="35:36" x14ac:dyDescent="0.15">
      <c r="AI8050" s="5">
        <v>60300.889199999998</v>
      </c>
      <c r="AJ8050" s="5">
        <v>111290.7319</v>
      </c>
    </row>
    <row r="8051" spans="35:36" x14ac:dyDescent="0.15">
      <c r="AI8051" s="5">
        <v>60435.263800000001</v>
      </c>
      <c r="AJ8051" s="5">
        <v>111196.6418</v>
      </c>
    </row>
    <row r="8052" spans="35:36" x14ac:dyDescent="0.15">
      <c r="AI8052" s="5">
        <v>60569.639900000002</v>
      </c>
      <c r="AJ8052" s="5">
        <v>111102.5506</v>
      </c>
    </row>
    <row r="8053" spans="35:36" x14ac:dyDescent="0.15">
      <c r="AI8053" s="5">
        <v>60704.0144</v>
      </c>
      <c r="AJ8053" s="5">
        <v>111008.46060000001</v>
      </c>
    </row>
    <row r="8054" spans="35:36" x14ac:dyDescent="0.15">
      <c r="AI8054" s="5">
        <v>39298.051700000004</v>
      </c>
      <c r="AJ8054" s="5">
        <v>126197.3354</v>
      </c>
    </row>
    <row r="8055" spans="35:36" x14ac:dyDescent="0.15">
      <c r="AI8055" s="5">
        <v>39432.427000000003</v>
      </c>
      <c r="AJ8055" s="5">
        <v>126103.2447</v>
      </c>
    </row>
    <row r="8056" spans="35:36" x14ac:dyDescent="0.15">
      <c r="AI8056" s="5">
        <v>39566.8024</v>
      </c>
      <c r="AJ8056" s="5">
        <v>126009.1541</v>
      </c>
    </row>
    <row r="8057" spans="35:36" x14ac:dyDescent="0.15">
      <c r="AI8057" s="5">
        <v>39701.1777</v>
      </c>
      <c r="AJ8057" s="5">
        <v>125915.0635</v>
      </c>
    </row>
    <row r="8058" spans="35:36" x14ac:dyDescent="0.15">
      <c r="AI8058" s="5">
        <v>39835.553099999997</v>
      </c>
      <c r="AJ8058" s="5">
        <v>125820.97289999999</v>
      </c>
    </row>
    <row r="8059" spans="35:36" x14ac:dyDescent="0.15">
      <c r="AI8059" s="5">
        <v>39969.928399999997</v>
      </c>
      <c r="AJ8059" s="5">
        <v>125726.88219999999</v>
      </c>
    </row>
    <row r="8060" spans="35:36" x14ac:dyDescent="0.15">
      <c r="AI8060" s="5">
        <v>40104.303699999997</v>
      </c>
      <c r="AJ8060" s="5">
        <v>125632.7916</v>
      </c>
    </row>
    <row r="8061" spans="35:36" x14ac:dyDescent="0.15">
      <c r="AI8061" s="5">
        <v>40238.679100000001</v>
      </c>
      <c r="AJ8061" s="5">
        <v>125538.701</v>
      </c>
    </row>
    <row r="8062" spans="35:36" x14ac:dyDescent="0.15">
      <c r="AI8062" s="5">
        <v>40373.054400000001</v>
      </c>
      <c r="AJ8062" s="5">
        <v>125444.61040000001</v>
      </c>
    </row>
    <row r="8063" spans="35:36" x14ac:dyDescent="0.15">
      <c r="AI8063" s="5">
        <v>40507.429799999998</v>
      </c>
      <c r="AJ8063" s="5">
        <v>125350.5197</v>
      </c>
    </row>
    <row r="8064" spans="35:36" x14ac:dyDescent="0.15">
      <c r="AI8064" s="5">
        <v>40641.805</v>
      </c>
      <c r="AJ8064" s="5">
        <v>125256.4292</v>
      </c>
    </row>
    <row r="8065" spans="35:36" x14ac:dyDescent="0.15">
      <c r="AI8065" s="5">
        <v>40776.180399999997</v>
      </c>
      <c r="AJ8065" s="5">
        <v>125162.3385</v>
      </c>
    </row>
    <row r="8066" spans="35:36" x14ac:dyDescent="0.15">
      <c r="AI8066" s="5">
        <v>40910.555699999997</v>
      </c>
      <c r="AJ8066" s="5">
        <v>125068.2479</v>
      </c>
    </row>
    <row r="8067" spans="35:36" x14ac:dyDescent="0.15">
      <c r="AI8067" s="5">
        <v>41044.930999999997</v>
      </c>
      <c r="AJ8067" s="5">
        <v>124974.15730000001</v>
      </c>
    </row>
    <row r="8068" spans="35:36" x14ac:dyDescent="0.15">
      <c r="AI8068" s="5">
        <v>41179.306400000001</v>
      </c>
      <c r="AJ8068" s="5">
        <v>124880.0667</v>
      </c>
    </row>
    <row r="8069" spans="35:36" x14ac:dyDescent="0.15">
      <c r="AI8069" s="5">
        <v>41313.681700000001</v>
      </c>
      <c r="AJ8069" s="5">
        <v>124785.976</v>
      </c>
    </row>
    <row r="8070" spans="35:36" x14ac:dyDescent="0.15">
      <c r="AI8070" s="5">
        <v>41448.057000000001</v>
      </c>
      <c r="AJ8070" s="5">
        <v>124691.8854</v>
      </c>
    </row>
    <row r="8071" spans="35:36" x14ac:dyDescent="0.15">
      <c r="AI8071" s="5">
        <v>41582.432399999998</v>
      </c>
      <c r="AJ8071" s="5">
        <v>124597.7948</v>
      </c>
    </row>
    <row r="8072" spans="35:36" x14ac:dyDescent="0.15">
      <c r="AI8072" s="5">
        <v>41716.807699999998</v>
      </c>
      <c r="AJ8072" s="5">
        <v>124503.70419999999</v>
      </c>
    </row>
    <row r="8073" spans="35:36" x14ac:dyDescent="0.15">
      <c r="AI8073" s="5">
        <v>41851.183100000002</v>
      </c>
      <c r="AJ8073" s="5">
        <v>124409.61350000001</v>
      </c>
    </row>
    <row r="8074" spans="35:36" x14ac:dyDescent="0.15">
      <c r="AI8074" s="5">
        <v>41985.558400000002</v>
      </c>
      <c r="AJ8074" s="5">
        <v>124315.5229</v>
      </c>
    </row>
    <row r="8075" spans="35:36" x14ac:dyDescent="0.15">
      <c r="AI8075" s="5">
        <v>42119.933700000001</v>
      </c>
      <c r="AJ8075" s="5">
        <v>124221.4323</v>
      </c>
    </row>
    <row r="8076" spans="35:36" x14ac:dyDescent="0.15">
      <c r="AI8076" s="5">
        <v>42254.309099999999</v>
      </c>
      <c r="AJ8076" s="5">
        <v>124127.3417</v>
      </c>
    </row>
    <row r="8077" spans="35:36" x14ac:dyDescent="0.15">
      <c r="AI8077" s="5">
        <v>42388.684300000001</v>
      </c>
      <c r="AJ8077" s="5">
        <v>124033.25109999999</v>
      </c>
    </row>
    <row r="8078" spans="35:36" x14ac:dyDescent="0.15">
      <c r="AI8078" s="5">
        <v>42523.059699999998</v>
      </c>
      <c r="AJ8078" s="5">
        <v>123939.1605</v>
      </c>
    </row>
    <row r="8079" spans="35:36" x14ac:dyDescent="0.15">
      <c r="AI8079" s="5">
        <v>42657.434999999998</v>
      </c>
      <c r="AJ8079" s="5">
        <v>123845.0698</v>
      </c>
    </row>
    <row r="8080" spans="35:36" x14ac:dyDescent="0.15">
      <c r="AI8080" s="5">
        <v>42791.810400000002</v>
      </c>
      <c r="AJ8080" s="5">
        <v>123750.9792</v>
      </c>
    </row>
    <row r="8081" spans="35:36" x14ac:dyDescent="0.15">
      <c r="AI8081" s="5">
        <v>42926.185700000002</v>
      </c>
      <c r="AJ8081" s="5">
        <v>123656.88860000001</v>
      </c>
    </row>
    <row r="8082" spans="35:36" x14ac:dyDescent="0.15">
      <c r="AI8082" s="5">
        <v>43060.561000000002</v>
      </c>
      <c r="AJ8082" s="5">
        <v>123562.798</v>
      </c>
    </row>
    <row r="8083" spans="35:36" x14ac:dyDescent="0.15">
      <c r="AI8083" s="5">
        <v>43194.936399999999</v>
      </c>
      <c r="AJ8083" s="5">
        <v>123468.70729999999</v>
      </c>
    </row>
    <row r="8084" spans="35:36" x14ac:dyDescent="0.15">
      <c r="AI8084" s="5">
        <v>43329.311699999998</v>
      </c>
      <c r="AJ8084" s="5">
        <v>123374.6167</v>
      </c>
    </row>
    <row r="8085" spans="35:36" x14ac:dyDescent="0.15">
      <c r="AI8085" s="5">
        <v>43463.687100000003</v>
      </c>
      <c r="AJ8085" s="5">
        <v>123280.5261</v>
      </c>
    </row>
    <row r="8086" spans="35:36" x14ac:dyDescent="0.15">
      <c r="AI8086" s="5">
        <v>43598.062400000003</v>
      </c>
      <c r="AJ8086" s="5">
        <v>123186.43550000001</v>
      </c>
    </row>
    <row r="8087" spans="35:36" x14ac:dyDescent="0.15">
      <c r="AI8087" s="5">
        <v>43732.437700000002</v>
      </c>
      <c r="AJ8087" s="5">
        <v>123092.34480000001</v>
      </c>
    </row>
    <row r="8088" spans="35:36" x14ac:dyDescent="0.15">
      <c r="AI8088" s="5">
        <v>43866.813099999999</v>
      </c>
      <c r="AJ8088" s="5">
        <v>122998.2542</v>
      </c>
    </row>
    <row r="8089" spans="35:36" x14ac:dyDescent="0.15">
      <c r="AI8089" s="5">
        <v>44001.188399999999</v>
      </c>
      <c r="AJ8089" s="5">
        <v>122904.1636</v>
      </c>
    </row>
    <row r="8090" spans="35:36" x14ac:dyDescent="0.15">
      <c r="AI8090" s="5">
        <v>44135.563699999999</v>
      </c>
      <c r="AJ8090" s="5">
        <v>122810.073</v>
      </c>
    </row>
    <row r="8091" spans="35:36" x14ac:dyDescent="0.15">
      <c r="AI8091" s="5">
        <v>44269.938999999998</v>
      </c>
      <c r="AJ8091" s="5">
        <v>122715.98239999999</v>
      </c>
    </row>
    <row r="8092" spans="35:36" x14ac:dyDescent="0.15">
      <c r="AI8092" s="5">
        <v>44404.314400000003</v>
      </c>
      <c r="AJ8092" s="5">
        <v>122621.8918</v>
      </c>
    </row>
    <row r="8093" spans="35:36" x14ac:dyDescent="0.15">
      <c r="AI8093" s="5">
        <v>44538.689700000003</v>
      </c>
      <c r="AJ8093" s="5">
        <v>122527.8011</v>
      </c>
    </row>
    <row r="8094" spans="35:36" x14ac:dyDescent="0.15">
      <c r="AI8094" s="5">
        <v>44673.065000000002</v>
      </c>
      <c r="AJ8094" s="5">
        <v>122433.7105</v>
      </c>
    </row>
    <row r="8095" spans="35:36" x14ac:dyDescent="0.15">
      <c r="AI8095" s="5">
        <v>44807.440399999999</v>
      </c>
      <c r="AJ8095" s="5">
        <v>122339.61990000001</v>
      </c>
    </row>
    <row r="8096" spans="35:36" x14ac:dyDescent="0.15">
      <c r="AI8096" s="5">
        <v>44941.815699999999</v>
      </c>
      <c r="AJ8096" s="5">
        <v>122245.52929999999</v>
      </c>
    </row>
    <row r="8097" spans="35:36" x14ac:dyDescent="0.15">
      <c r="AI8097" s="5">
        <v>45076.191099999996</v>
      </c>
      <c r="AJ8097" s="5">
        <v>122151.43859999999</v>
      </c>
    </row>
    <row r="8098" spans="35:36" x14ac:dyDescent="0.15">
      <c r="AI8098" s="5">
        <v>45210.566400000003</v>
      </c>
      <c r="AJ8098" s="5">
        <v>122057.348</v>
      </c>
    </row>
    <row r="8099" spans="35:36" x14ac:dyDescent="0.15">
      <c r="AI8099" s="5">
        <v>45344.941700000003</v>
      </c>
      <c r="AJ8099" s="5">
        <v>121963.2574</v>
      </c>
    </row>
    <row r="8100" spans="35:36" x14ac:dyDescent="0.15">
      <c r="AI8100" s="5">
        <v>45479.3171</v>
      </c>
      <c r="AJ8100" s="5">
        <v>121869.16680000001</v>
      </c>
    </row>
    <row r="8101" spans="35:36" x14ac:dyDescent="0.15">
      <c r="AI8101" s="5">
        <v>45613.6924</v>
      </c>
      <c r="AJ8101" s="5">
        <v>121775.07610000001</v>
      </c>
    </row>
    <row r="8102" spans="35:36" x14ac:dyDescent="0.15">
      <c r="AI8102" s="5">
        <v>45748.067799999997</v>
      </c>
      <c r="AJ8102" s="5">
        <v>121680.9855</v>
      </c>
    </row>
    <row r="8103" spans="35:36" x14ac:dyDescent="0.15">
      <c r="AI8103" s="5">
        <v>45882.442999999999</v>
      </c>
      <c r="AJ8103" s="5">
        <v>121586.8949</v>
      </c>
    </row>
    <row r="8104" spans="35:36" x14ac:dyDescent="0.15">
      <c r="AI8104" s="5">
        <v>46016.818399999996</v>
      </c>
      <c r="AJ8104" s="5">
        <v>121492.8043</v>
      </c>
    </row>
    <row r="8105" spans="35:36" x14ac:dyDescent="0.15">
      <c r="AI8105" s="5">
        <v>46151.193700000003</v>
      </c>
      <c r="AJ8105" s="5">
        <v>121398.71369999999</v>
      </c>
    </row>
    <row r="8106" spans="35:36" x14ac:dyDescent="0.15">
      <c r="AI8106" s="5">
        <v>46285.569000000003</v>
      </c>
      <c r="AJ8106" s="5">
        <v>121304.6231</v>
      </c>
    </row>
    <row r="8107" spans="35:36" x14ac:dyDescent="0.15">
      <c r="AI8107" s="5">
        <v>46419.9444</v>
      </c>
      <c r="AJ8107" s="5">
        <v>121210.5324</v>
      </c>
    </row>
    <row r="8108" spans="35:36" x14ac:dyDescent="0.15">
      <c r="AI8108" s="5">
        <v>46554.3197</v>
      </c>
      <c r="AJ8108" s="5">
        <v>121116.4418</v>
      </c>
    </row>
    <row r="8109" spans="35:36" x14ac:dyDescent="0.15">
      <c r="AI8109" s="5">
        <v>46688.695099999997</v>
      </c>
      <c r="AJ8109" s="5">
        <v>121022.3512</v>
      </c>
    </row>
    <row r="8110" spans="35:36" x14ac:dyDescent="0.15">
      <c r="AI8110" s="5">
        <v>46823.070399999997</v>
      </c>
      <c r="AJ8110" s="5">
        <v>120928.26059999999</v>
      </c>
    </row>
    <row r="8111" spans="35:36" x14ac:dyDescent="0.15">
      <c r="AI8111" s="5">
        <v>46957.445699999997</v>
      </c>
      <c r="AJ8111" s="5">
        <v>120834.16989999999</v>
      </c>
    </row>
    <row r="8112" spans="35:36" x14ac:dyDescent="0.15">
      <c r="AI8112" s="5">
        <v>47091.821100000001</v>
      </c>
      <c r="AJ8112" s="5">
        <v>120740.0793</v>
      </c>
    </row>
    <row r="8113" spans="35:36" x14ac:dyDescent="0.15">
      <c r="AI8113" s="5">
        <v>47226.196400000001</v>
      </c>
      <c r="AJ8113" s="5">
        <v>120645.9887</v>
      </c>
    </row>
    <row r="8114" spans="35:36" x14ac:dyDescent="0.15">
      <c r="AI8114" s="5">
        <v>47360.5717</v>
      </c>
      <c r="AJ8114" s="5">
        <v>120551.89810000001</v>
      </c>
    </row>
    <row r="8115" spans="35:36" x14ac:dyDescent="0.15">
      <c r="AI8115" s="5">
        <v>47494.947</v>
      </c>
      <c r="AJ8115" s="5">
        <v>120457.8075</v>
      </c>
    </row>
    <row r="8116" spans="35:36" x14ac:dyDescent="0.15">
      <c r="AI8116" s="5">
        <v>47629.3223</v>
      </c>
      <c r="AJ8116" s="5">
        <v>120363.7169</v>
      </c>
    </row>
    <row r="8117" spans="35:36" x14ac:dyDescent="0.15">
      <c r="AI8117" s="5">
        <v>47763.697699999997</v>
      </c>
      <c r="AJ8117" s="5">
        <v>120269.6262</v>
      </c>
    </row>
    <row r="8118" spans="35:36" x14ac:dyDescent="0.15">
      <c r="AI8118" s="5">
        <v>47898.072999999997</v>
      </c>
      <c r="AJ8118" s="5">
        <v>120175.5356</v>
      </c>
    </row>
    <row r="8119" spans="35:36" x14ac:dyDescent="0.15">
      <c r="AI8119" s="5">
        <v>48032.448400000001</v>
      </c>
      <c r="AJ8119" s="5">
        <v>120081.44500000001</v>
      </c>
    </row>
    <row r="8120" spans="35:36" x14ac:dyDescent="0.15">
      <c r="AI8120" s="5">
        <v>48166.823700000001</v>
      </c>
      <c r="AJ8120" s="5">
        <v>119987.3544</v>
      </c>
    </row>
    <row r="8121" spans="35:36" x14ac:dyDescent="0.15">
      <c r="AI8121" s="5">
        <v>48301.199000000001</v>
      </c>
      <c r="AJ8121" s="5">
        <v>119893.2637</v>
      </c>
    </row>
    <row r="8122" spans="35:36" x14ac:dyDescent="0.15">
      <c r="AI8122" s="5">
        <v>48435.574399999998</v>
      </c>
      <c r="AJ8122" s="5">
        <v>119799.1731</v>
      </c>
    </row>
    <row r="8123" spans="35:36" x14ac:dyDescent="0.15">
      <c r="AI8123" s="5">
        <v>48569.949699999997</v>
      </c>
      <c r="AJ8123" s="5">
        <v>119705.0825</v>
      </c>
    </row>
    <row r="8124" spans="35:36" x14ac:dyDescent="0.15">
      <c r="AI8124" s="5">
        <v>48704.325100000002</v>
      </c>
      <c r="AJ8124" s="5">
        <v>119610.99189999999</v>
      </c>
    </row>
    <row r="8125" spans="35:36" x14ac:dyDescent="0.15">
      <c r="AI8125" s="5">
        <v>48838.700400000002</v>
      </c>
      <c r="AJ8125" s="5">
        <v>119516.90119999999</v>
      </c>
    </row>
    <row r="8126" spans="35:36" x14ac:dyDescent="0.15">
      <c r="AI8126" s="5">
        <v>48973.075700000001</v>
      </c>
      <c r="AJ8126" s="5">
        <v>119422.8106</v>
      </c>
    </row>
    <row r="8127" spans="35:36" x14ac:dyDescent="0.15">
      <c r="AI8127" s="5">
        <v>49107.451099999998</v>
      </c>
      <c r="AJ8127" s="5">
        <v>119328.72</v>
      </c>
    </row>
    <row r="8128" spans="35:36" x14ac:dyDescent="0.15">
      <c r="AI8128" s="5">
        <v>49241.826300000001</v>
      </c>
      <c r="AJ8128" s="5">
        <v>119234.62940000001</v>
      </c>
    </row>
    <row r="8129" spans="35:36" x14ac:dyDescent="0.15">
      <c r="AI8129" s="5">
        <v>49376.201699999998</v>
      </c>
      <c r="AJ8129" s="5">
        <v>119140.53879999999</v>
      </c>
    </row>
    <row r="8130" spans="35:36" x14ac:dyDescent="0.15">
      <c r="AI8130" s="5">
        <v>49510.576999999997</v>
      </c>
      <c r="AJ8130" s="5">
        <v>119046.4482</v>
      </c>
    </row>
    <row r="8131" spans="35:36" x14ac:dyDescent="0.15">
      <c r="AI8131" s="5">
        <v>49644.952400000002</v>
      </c>
      <c r="AJ8131" s="5">
        <v>118952.3575</v>
      </c>
    </row>
    <row r="8132" spans="35:36" x14ac:dyDescent="0.15">
      <c r="AI8132" s="5">
        <v>49779.327700000002</v>
      </c>
      <c r="AJ8132" s="5">
        <v>118858.2669</v>
      </c>
    </row>
    <row r="8133" spans="35:36" x14ac:dyDescent="0.15">
      <c r="AI8133" s="5">
        <v>49913.703000000001</v>
      </c>
      <c r="AJ8133" s="5">
        <v>118764.17630000001</v>
      </c>
    </row>
    <row r="8134" spans="35:36" x14ac:dyDescent="0.15">
      <c r="AI8134" s="5">
        <v>50048.078399999999</v>
      </c>
      <c r="AJ8134" s="5">
        <v>118670.0857</v>
      </c>
    </row>
    <row r="8135" spans="35:36" x14ac:dyDescent="0.15">
      <c r="AI8135" s="5">
        <v>50182.453699999998</v>
      </c>
      <c r="AJ8135" s="5">
        <v>118575.995</v>
      </c>
    </row>
    <row r="8136" spans="35:36" x14ac:dyDescent="0.15">
      <c r="AI8136" s="5">
        <v>50316.829100000003</v>
      </c>
      <c r="AJ8136" s="5">
        <v>118481.9044</v>
      </c>
    </row>
    <row r="8137" spans="35:36" x14ac:dyDescent="0.15">
      <c r="AI8137" s="5">
        <v>50451.204400000002</v>
      </c>
      <c r="AJ8137" s="5">
        <v>118387.8138</v>
      </c>
    </row>
    <row r="8138" spans="35:36" x14ac:dyDescent="0.15">
      <c r="AI8138" s="5">
        <v>50585.579700000002</v>
      </c>
      <c r="AJ8138" s="5">
        <v>118293.72319999999</v>
      </c>
    </row>
    <row r="8139" spans="35:36" x14ac:dyDescent="0.15">
      <c r="AI8139" s="5">
        <v>50719.955099999999</v>
      </c>
      <c r="AJ8139" s="5">
        <v>118199.63250000001</v>
      </c>
    </row>
    <row r="8140" spans="35:36" x14ac:dyDescent="0.15">
      <c r="AI8140" s="5">
        <v>50854.330399999999</v>
      </c>
      <c r="AJ8140" s="5">
        <v>118105.5419</v>
      </c>
    </row>
    <row r="8141" spans="35:36" x14ac:dyDescent="0.15">
      <c r="AI8141" s="5">
        <v>50988.705699999999</v>
      </c>
      <c r="AJ8141" s="5">
        <v>118011.4513</v>
      </c>
    </row>
    <row r="8142" spans="35:36" x14ac:dyDescent="0.15">
      <c r="AI8142" s="5">
        <v>51123.080999999998</v>
      </c>
      <c r="AJ8142" s="5">
        <v>117917.3607</v>
      </c>
    </row>
    <row r="8143" spans="35:36" x14ac:dyDescent="0.15">
      <c r="AI8143" s="5">
        <v>51257.456400000003</v>
      </c>
      <c r="AJ8143" s="5">
        <v>117823.27009999999</v>
      </c>
    </row>
    <row r="8144" spans="35:36" x14ac:dyDescent="0.15">
      <c r="AI8144" s="5">
        <v>51391.831700000002</v>
      </c>
      <c r="AJ8144" s="5">
        <v>117729.1795</v>
      </c>
    </row>
    <row r="8145" spans="35:36" x14ac:dyDescent="0.15">
      <c r="AI8145" s="5">
        <v>51526.207000000002</v>
      </c>
      <c r="AJ8145" s="5">
        <v>117635.0888</v>
      </c>
    </row>
    <row r="8146" spans="35:36" x14ac:dyDescent="0.15">
      <c r="AI8146" s="5">
        <v>51660.582399999999</v>
      </c>
      <c r="AJ8146" s="5">
        <v>117540.9982</v>
      </c>
    </row>
    <row r="8147" spans="35:36" x14ac:dyDescent="0.15">
      <c r="AI8147" s="5">
        <v>51794.957699999999</v>
      </c>
      <c r="AJ8147" s="5">
        <v>117446.90760000001</v>
      </c>
    </row>
    <row r="8148" spans="35:36" x14ac:dyDescent="0.15">
      <c r="AI8148" s="5">
        <v>51929.333100000003</v>
      </c>
      <c r="AJ8148" s="5">
        <v>117352.81690000001</v>
      </c>
    </row>
    <row r="8149" spans="35:36" x14ac:dyDescent="0.15">
      <c r="AI8149" s="5">
        <v>52063.708400000003</v>
      </c>
      <c r="AJ8149" s="5">
        <v>117258.72629999999</v>
      </c>
    </row>
    <row r="8150" spans="35:36" x14ac:dyDescent="0.15">
      <c r="AI8150" s="5">
        <v>52198.083700000003</v>
      </c>
      <c r="AJ8150" s="5">
        <v>117164.6357</v>
      </c>
    </row>
    <row r="8151" spans="35:36" x14ac:dyDescent="0.15">
      <c r="AI8151" s="5">
        <v>52332.4591</v>
      </c>
      <c r="AJ8151" s="5">
        <v>117070.5451</v>
      </c>
    </row>
    <row r="8152" spans="35:36" x14ac:dyDescent="0.15">
      <c r="AI8152" s="5">
        <v>52466.8344</v>
      </c>
      <c r="AJ8152" s="5">
        <v>116976.4544</v>
      </c>
    </row>
    <row r="8153" spans="35:36" x14ac:dyDescent="0.15">
      <c r="AI8153" s="5">
        <v>52601.209699999999</v>
      </c>
      <c r="AJ8153" s="5">
        <v>116882.36380000001</v>
      </c>
    </row>
    <row r="8154" spans="35:36" x14ac:dyDescent="0.15">
      <c r="AI8154" s="5">
        <v>52735.584999999999</v>
      </c>
      <c r="AJ8154" s="5">
        <v>116788.2733</v>
      </c>
    </row>
    <row r="8155" spans="35:36" x14ac:dyDescent="0.15">
      <c r="AI8155" s="5">
        <v>52869.961199999998</v>
      </c>
      <c r="AJ8155" s="5">
        <v>116694.18210000001</v>
      </c>
    </row>
    <row r="8156" spans="35:36" x14ac:dyDescent="0.15">
      <c r="AI8156" s="5">
        <v>53004.335700000003</v>
      </c>
      <c r="AJ8156" s="5">
        <v>116600.092</v>
      </c>
    </row>
    <row r="8157" spans="35:36" x14ac:dyDescent="0.15">
      <c r="AI8157" s="5">
        <v>53138.711799999997</v>
      </c>
      <c r="AJ8157" s="5">
        <v>116506.00079999999</v>
      </c>
    </row>
    <row r="8158" spans="35:36" x14ac:dyDescent="0.15">
      <c r="AI8158" s="5">
        <v>53273.0864</v>
      </c>
      <c r="AJ8158" s="5">
        <v>116411.91069999999</v>
      </c>
    </row>
    <row r="8159" spans="35:36" x14ac:dyDescent="0.15">
      <c r="AI8159" s="5">
        <v>53407.462500000001</v>
      </c>
      <c r="AJ8159" s="5">
        <v>116317.8195</v>
      </c>
    </row>
    <row r="8160" spans="35:36" x14ac:dyDescent="0.15">
      <c r="AI8160" s="5">
        <v>53541.837</v>
      </c>
      <c r="AJ8160" s="5">
        <v>116223.7295</v>
      </c>
    </row>
    <row r="8161" spans="35:36" x14ac:dyDescent="0.15">
      <c r="AI8161" s="5">
        <v>53676.213199999998</v>
      </c>
      <c r="AJ8161" s="5">
        <v>116129.63830000001</v>
      </c>
    </row>
    <row r="8162" spans="35:36" x14ac:dyDescent="0.15">
      <c r="AI8162" s="5">
        <v>53810.587699999996</v>
      </c>
      <c r="AJ8162" s="5">
        <v>116035.5482</v>
      </c>
    </row>
    <row r="8163" spans="35:36" x14ac:dyDescent="0.15">
      <c r="AI8163" s="5">
        <v>53944.963900000002</v>
      </c>
      <c r="AJ8163" s="5">
        <v>115941.45699999999</v>
      </c>
    </row>
    <row r="8164" spans="35:36" x14ac:dyDescent="0.15">
      <c r="AI8164" s="5">
        <v>54079.338400000001</v>
      </c>
      <c r="AJ8164" s="5">
        <v>115847.367</v>
      </c>
    </row>
    <row r="8165" spans="35:36" x14ac:dyDescent="0.15">
      <c r="AI8165" s="5">
        <v>54213.714500000002</v>
      </c>
      <c r="AJ8165" s="5">
        <v>115753.27589999999</v>
      </c>
    </row>
    <row r="8166" spans="35:36" x14ac:dyDescent="0.15">
      <c r="AI8166" s="5">
        <v>54348.089099999997</v>
      </c>
      <c r="AJ8166" s="5">
        <v>115659.1857</v>
      </c>
    </row>
    <row r="8167" spans="35:36" x14ac:dyDescent="0.15">
      <c r="AI8167" s="5">
        <v>54482.465199999999</v>
      </c>
      <c r="AJ8167" s="5">
        <v>115565.0946</v>
      </c>
    </row>
    <row r="8168" spans="35:36" x14ac:dyDescent="0.15">
      <c r="AI8168" s="5">
        <v>54616.839699999997</v>
      </c>
      <c r="AJ8168" s="5">
        <v>115471.0045</v>
      </c>
    </row>
    <row r="8169" spans="35:36" x14ac:dyDescent="0.15">
      <c r="AI8169" s="5">
        <v>54751.215799999998</v>
      </c>
      <c r="AJ8169" s="5">
        <v>115376.9133</v>
      </c>
    </row>
    <row r="8170" spans="35:36" x14ac:dyDescent="0.15">
      <c r="AI8170" s="5">
        <v>54885.590400000001</v>
      </c>
      <c r="AJ8170" s="5">
        <v>115282.8233</v>
      </c>
    </row>
    <row r="8171" spans="35:36" x14ac:dyDescent="0.15">
      <c r="AI8171" s="5">
        <v>55019.966500000002</v>
      </c>
      <c r="AJ8171" s="5">
        <v>115188.73209999999</v>
      </c>
    </row>
    <row r="8172" spans="35:36" x14ac:dyDescent="0.15">
      <c r="AI8172" s="5">
        <v>55154.341</v>
      </c>
      <c r="AJ8172" s="5">
        <v>115094.64200000001</v>
      </c>
    </row>
    <row r="8173" spans="35:36" x14ac:dyDescent="0.15">
      <c r="AI8173" s="5">
        <v>55288.717199999999</v>
      </c>
      <c r="AJ8173" s="5">
        <v>115000.5508</v>
      </c>
    </row>
    <row r="8174" spans="35:36" x14ac:dyDescent="0.15">
      <c r="AI8174" s="5">
        <v>55423.091699999997</v>
      </c>
      <c r="AJ8174" s="5">
        <v>114906.4608</v>
      </c>
    </row>
    <row r="8175" spans="35:36" x14ac:dyDescent="0.15">
      <c r="AI8175" s="5">
        <v>55557.467900000003</v>
      </c>
      <c r="AJ8175" s="5">
        <v>114812.36960000001</v>
      </c>
    </row>
    <row r="8176" spans="35:36" x14ac:dyDescent="0.15">
      <c r="AI8176" s="5">
        <v>55691.842400000001</v>
      </c>
      <c r="AJ8176" s="5">
        <v>114718.2795</v>
      </c>
    </row>
    <row r="8177" spans="35:36" x14ac:dyDescent="0.15">
      <c r="AI8177" s="5">
        <v>55826.218500000003</v>
      </c>
      <c r="AJ8177" s="5">
        <v>114624.1884</v>
      </c>
    </row>
    <row r="8178" spans="35:36" x14ac:dyDescent="0.15">
      <c r="AI8178" s="5">
        <v>55960.593099999998</v>
      </c>
      <c r="AJ8178" s="5">
        <v>114530.0983</v>
      </c>
    </row>
    <row r="8179" spans="35:36" x14ac:dyDescent="0.15">
      <c r="AI8179" s="5">
        <v>56094.9692</v>
      </c>
      <c r="AJ8179" s="5">
        <v>114436.0071</v>
      </c>
    </row>
    <row r="8180" spans="35:36" x14ac:dyDescent="0.15">
      <c r="AI8180" s="5">
        <v>56229.343699999998</v>
      </c>
      <c r="AJ8180" s="5">
        <v>114341.91710000001</v>
      </c>
    </row>
    <row r="8181" spans="35:36" x14ac:dyDescent="0.15">
      <c r="AI8181" s="5">
        <v>56363.719799999999</v>
      </c>
      <c r="AJ8181" s="5">
        <v>114247.8259</v>
      </c>
    </row>
    <row r="8182" spans="35:36" x14ac:dyDescent="0.15">
      <c r="AI8182" s="5">
        <v>56498.094400000002</v>
      </c>
      <c r="AJ8182" s="5">
        <v>114153.73579999999</v>
      </c>
    </row>
    <row r="8183" spans="35:36" x14ac:dyDescent="0.15">
      <c r="AI8183" s="5">
        <v>56632.470500000003</v>
      </c>
      <c r="AJ8183" s="5">
        <v>114059.6446</v>
      </c>
    </row>
    <row r="8184" spans="35:36" x14ac:dyDescent="0.15">
      <c r="AI8184" s="5">
        <v>56766.845000000001</v>
      </c>
      <c r="AJ8184" s="5">
        <v>113965.5546</v>
      </c>
    </row>
    <row r="8185" spans="35:36" x14ac:dyDescent="0.15">
      <c r="AI8185" s="5">
        <v>56901.2212</v>
      </c>
      <c r="AJ8185" s="5">
        <v>113871.46339999999</v>
      </c>
    </row>
    <row r="8186" spans="35:36" x14ac:dyDescent="0.15">
      <c r="AI8186" s="5">
        <v>57035.595699999998</v>
      </c>
      <c r="AJ8186" s="5">
        <v>113777.37330000001</v>
      </c>
    </row>
    <row r="8187" spans="35:36" x14ac:dyDescent="0.15">
      <c r="AI8187" s="5">
        <v>57169.971899999997</v>
      </c>
      <c r="AJ8187" s="5">
        <v>113683.2821</v>
      </c>
    </row>
    <row r="8188" spans="35:36" x14ac:dyDescent="0.15">
      <c r="AI8188" s="5">
        <v>57304.346400000002</v>
      </c>
      <c r="AJ8188" s="5">
        <v>113589.1921</v>
      </c>
    </row>
    <row r="8189" spans="35:36" x14ac:dyDescent="0.15">
      <c r="AI8189" s="5">
        <v>57438.722500000003</v>
      </c>
      <c r="AJ8189" s="5">
        <v>113495.1009</v>
      </c>
    </row>
    <row r="8190" spans="35:36" x14ac:dyDescent="0.15">
      <c r="AI8190" s="5">
        <v>57573.097099999999</v>
      </c>
      <c r="AJ8190" s="5">
        <v>113401.0108</v>
      </c>
    </row>
    <row r="8191" spans="35:36" x14ac:dyDescent="0.15">
      <c r="AI8191" s="5">
        <v>57707.473100000003</v>
      </c>
      <c r="AJ8191" s="5">
        <v>113306.9197</v>
      </c>
    </row>
    <row r="8192" spans="35:36" x14ac:dyDescent="0.15">
      <c r="AI8192" s="5">
        <v>57841.847699999998</v>
      </c>
      <c r="AJ8192" s="5">
        <v>113212.8296</v>
      </c>
    </row>
    <row r="8193" spans="35:36" x14ac:dyDescent="0.15">
      <c r="AI8193" s="5">
        <v>57976.2238</v>
      </c>
      <c r="AJ8193" s="5">
        <v>113118.7384</v>
      </c>
    </row>
    <row r="8194" spans="35:36" x14ac:dyDescent="0.15">
      <c r="AI8194" s="5">
        <v>58110.598299999998</v>
      </c>
      <c r="AJ8194" s="5">
        <v>113024.64840000001</v>
      </c>
    </row>
    <row r="8195" spans="35:36" x14ac:dyDescent="0.15">
      <c r="AI8195" s="5">
        <v>58244.974499999997</v>
      </c>
      <c r="AJ8195" s="5">
        <v>112930.5572</v>
      </c>
    </row>
    <row r="8196" spans="35:36" x14ac:dyDescent="0.15">
      <c r="AI8196" s="5">
        <v>58379.349000000002</v>
      </c>
      <c r="AJ8196" s="5">
        <v>112836.46709999999</v>
      </c>
    </row>
    <row r="8197" spans="35:36" x14ac:dyDescent="0.15">
      <c r="AI8197" s="5">
        <v>58513.725200000001</v>
      </c>
      <c r="AJ8197" s="5">
        <v>112742.3759</v>
      </c>
    </row>
    <row r="8198" spans="35:36" x14ac:dyDescent="0.15">
      <c r="AI8198" s="5">
        <v>58648.099699999999</v>
      </c>
      <c r="AJ8198" s="5">
        <v>112648.2859</v>
      </c>
    </row>
    <row r="8199" spans="35:36" x14ac:dyDescent="0.15">
      <c r="AI8199" s="5">
        <v>58782.475899999998</v>
      </c>
      <c r="AJ8199" s="5">
        <v>112554.19469999999</v>
      </c>
    </row>
    <row r="8200" spans="35:36" x14ac:dyDescent="0.15">
      <c r="AI8200" s="5">
        <v>58916.850400000003</v>
      </c>
      <c r="AJ8200" s="5">
        <v>112460.10460000001</v>
      </c>
    </row>
    <row r="8201" spans="35:36" x14ac:dyDescent="0.15">
      <c r="AI8201" s="5">
        <v>59051.226499999997</v>
      </c>
      <c r="AJ8201" s="5">
        <v>112366.0134</v>
      </c>
    </row>
    <row r="8202" spans="35:36" x14ac:dyDescent="0.15">
      <c r="AI8202" s="5">
        <v>59185.6011</v>
      </c>
      <c r="AJ8202" s="5">
        <v>112271.9234</v>
      </c>
    </row>
    <row r="8203" spans="35:36" x14ac:dyDescent="0.15">
      <c r="AI8203" s="5">
        <v>59319.977099999996</v>
      </c>
      <c r="AJ8203" s="5">
        <v>112177.8322</v>
      </c>
    </row>
    <row r="8204" spans="35:36" x14ac:dyDescent="0.15">
      <c r="AI8204" s="5">
        <v>59454.351699999999</v>
      </c>
      <c r="AJ8204" s="5">
        <v>112083.7421</v>
      </c>
    </row>
    <row r="8205" spans="35:36" x14ac:dyDescent="0.15">
      <c r="AI8205" s="5">
        <v>59588.727800000001</v>
      </c>
      <c r="AJ8205" s="5">
        <v>111989.651</v>
      </c>
    </row>
    <row r="8206" spans="35:36" x14ac:dyDescent="0.15">
      <c r="AI8206" s="5">
        <v>59723.102299999999</v>
      </c>
      <c r="AJ8206" s="5">
        <v>111895.5609</v>
      </c>
    </row>
    <row r="8207" spans="35:36" x14ac:dyDescent="0.15">
      <c r="AI8207" s="5">
        <v>59857.478499999997</v>
      </c>
      <c r="AJ8207" s="5">
        <v>111801.4697</v>
      </c>
    </row>
    <row r="8208" spans="35:36" x14ac:dyDescent="0.15">
      <c r="AI8208" s="5">
        <v>59991.853000000003</v>
      </c>
      <c r="AJ8208" s="5">
        <v>111707.3797</v>
      </c>
    </row>
    <row r="8209" spans="35:36" x14ac:dyDescent="0.15">
      <c r="AI8209" s="5">
        <v>60126.229200000002</v>
      </c>
      <c r="AJ8209" s="5">
        <v>111613.2885</v>
      </c>
    </row>
    <row r="8210" spans="35:36" x14ac:dyDescent="0.15">
      <c r="AI8210" s="5">
        <v>60260.6037</v>
      </c>
      <c r="AJ8210" s="5">
        <v>111519.19839999999</v>
      </c>
    </row>
    <row r="8211" spans="35:36" x14ac:dyDescent="0.15">
      <c r="AI8211" s="5">
        <v>60394.979899999998</v>
      </c>
      <c r="AJ8211" s="5">
        <v>111425.1072</v>
      </c>
    </row>
    <row r="8212" spans="35:36" x14ac:dyDescent="0.15">
      <c r="AI8212" s="5">
        <v>60529.354399999997</v>
      </c>
      <c r="AJ8212" s="5">
        <v>111331.0172</v>
      </c>
    </row>
    <row r="8213" spans="35:36" x14ac:dyDescent="0.15">
      <c r="AI8213" s="5">
        <v>60663.730499999998</v>
      </c>
      <c r="AJ8213" s="5">
        <v>111236.92600000001</v>
      </c>
    </row>
    <row r="8214" spans="35:36" x14ac:dyDescent="0.15">
      <c r="AI8214" s="5">
        <v>60798.105100000001</v>
      </c>
      <c r="AJ8214" s="5">
        <v>111142.83590000001</v>
      </c>
    </row>
    <row r="8215" spans="35:36" x14ac:dyDescent="0.15">
      <c r="AI8215" s="5">
        <v>39392.1423</v>
      </c>
      <c r="AJ8215" s="5">
        <v>126331.7107</v>
      </c>
    </row>
    <row r="8216" spans="35:36" x14ac:dyDescent="0.15">
      <c r="AI8216" s="5">
        <v>39526.517699999997</v>
      </c>
      <c r="AJ8216" s="5">
        <v>126237.6201</v>
      </c>
    </row>
    <row r="8217" spans="35:36" x14ac:dyDescent="0.15">
      <c r="AI8217" s="5">
        <v>39660.892999999996</v>
      </c>
      <c r="AJ8217" s="5">
        <v>126143.5295</v>
      </c>
    </row>
    <row r="8218" spans="35:36" x14ac:dyDescent="0.15">
      <c r="AI8218" s="5">
        <v>39795.268300000003</v>
      </c>
      <c r="AJ8218" s="5">
        <v>126049.4388</v>
      </c>
    </row>
    <row r="8219" spans="35:36" x14ac:dyDescent="0.15">
      <c r="AI8219" s="5">
        <v>39929.643700000001</v>
      </c>
      <c r="AJ8219" s="5">
        <v>125955.34819999999</v>
      </c>
    </row>
    <row r="8220" spans="35:36" x14ac:dyDescent="0.15">
      <c r="AI8220" s="5">
        <v>40064.019</v>
      </c>
      <c r="AJ8220" s="5">
        <v>125861.2576</v>
      </c>
    </row>
    <row r="8221" spans="35:36" x14ac:dyDescent="0.15">
      <c r="AI8221" s="5">
        <v>40198.394399999997</v>
      </c>
      <c r="AJ8221" s="5">
        <v>125767.167</v>
      </c>
    </row>
    <row r="8222" spans="35:36" x14ac:dyDescent="0.15">
      <c r="AI8222" s="5">
        <v>40332.769699999997</v>
      </c>
      <c r="AJ8222" s="5">
        <v>125673.0763</v>
      </c>
    </row>
    <row r="8223" spans="35:36" x14ac:dyDescent="0.15">
      <c r="AI8223" s="5">
        <v>40467.144999999997</v>
      </c>
      <c r="AJ8223" s="5">
        <v>125578.9857</v>
      </c>
    </row>
    <row r="8224" spans="35:36" x14ac:dyDescent="0.15">
      <c r="AI8224" s="5">
        <v>40601.520400000001</v>
      </c>
      <c r="AJ8224" s="5">
        <v>125484.89509999999</v>
      </c>
    </row>
    <row r="8225" spans="35:36" x14ac:dyDescent="0.15">
      <c r="AI8225" s="5">
        <v>40735.895600000003</v>
      </c>
      <c r="AJ8225" s="5">
        <v>125390.8045</v>
      </c>
    </row>
    <row r="8226" spans="35:36" x14ac:dyDescent="0.15">
      <c r="AI8226" s="5">
        <v>40870.271000000001</v>
      </c>
      <c r="AJ8226" s="5">
        <v>125296.7139</v>
      </c>
    </row>
    <row r="8227" spans="35:36" x14ac:dyDescent="0.15">
      <c r="AI8227" s="5">
        <v>41004.6463</v>
      </c>
      <c r="AJ8227" s="5">
        <v>125202.62330000001</v>
      </c>
    </row>
    <row r="8228" spans="35:36" x14ac:dyDescent="0.15">
      <c r="AI8228" s="5">
        <v>41139.021699999998</v>
      </c>
      <c r="AJ8228" s="5">
        <v>125108.53260000001</v>
      </c>
    </row>
    <row r="8229" spans="35:36" x14ac:dyDescent="0.15">
      <c r="AI8229" s="5">
        <v>41273.396999999997</v>
      </c>
      <c r="AJ8229" s="5">
        <v>125014.442</v>
      </c>
    </row>
    <row r="8230" spans="35:36" x14ac:dyDescent="0.15">
      <c r="AI8230" s="5">
        <v>41407.772299999997</v>
      </c>
      <c r="AJ8230" s="5">
        <v>124920.3514</v>
      </c>
    </row>
    <row r="8231" spans="35:36" x14ac:dyDescent="0.15">
      <c r="AI8231" s="5">
        <v>41542.147700000001</v>
      </c>
      <c r="AJ8231" s="5">
        <v>124826.2608</v>
      </c>
    </row>
    <row r="8232" spans="35:36" x14ac:dyDescent="0.15">
      <c r="AI8232" s="5">
        <v>41676.523000000001</v>
      </c>
      <c r="AJ8232" s="5">
        <v>124732.1701</v>
      </c>
    </row>
    <row r="8233" spans="35:36" x14ac:dyDescent="0.15">
      <c r="AI8233" s="5">
        <v>41810.898399999998</v>
      </c>
      <c r="AJ8233" s="5">
        <v>124638.07950000001</v>
      </c>
    </row>
    <row r="8234" spans="35:36" x14ac:dyDescent="0.15">
      <c r="AI8234" s="5">
        <v>41945.273699999998</v>
      </c>
      <c r="AJ8234" s="5">
        <v>124543.9889</v>
      </c>
    </row>
    <row r="8235" spans="35:36" x14ac:dyDescent="0.15">
      <c r="AI8235" s="5">
        <v>42079.648999999998</v>
      </c>
      <c r="AJ8235" s="5">
        <v>124449.8983</v>
      </c>
    </row>
    <row r="8236" spans="35:36" x14ac:dyDescent="0.15">
      <c r="AI8236" s="5">
        <v>42214.024400000002</v>
      </c>
      <c r="AJ8236" s="5">
        <v>124355.8076</v>
      </c>
    </row>
    <row r="8237" spans="35:36" x14ac:dyDescent="0.15">
      <c r="AI8237" s="5">
        <v>42348.399700000002</v>
      </c>
      <c r="AJ8237" s="5">
        <v>124261.717</v>
      </c>
    </row>
    <row r="8238" spans="35:36" x14ac:dyDescent="0.15">
      <c r="AI8238" s="5">
        <v>42482.775000000001</v>
      </c>
      <c r="AJ8238" s="5">
        <v>124167.62639999999</v>
      </c>
    </row>
    <row r="8239" spans="35:36" x14ac:dyDescent="0.15">
      <c r="AI8239" s="5">
        <v>42617.150300000001</v>
      </c>
      <c r="AJ8239" s="5">
        <v>124073.5358</v>
      </c>
    </row>
    <row r="8240" spans="35:36" x14ac:dyDescent="0.15">
      <c r="AI8240" s="5">
        <v>42751.525699999998</v>
      </c>
      <c r="AJ8240" s="5">
        <v>123979.4452</v>
      </c>
    </row>
    <row r="8241" spans="35:36" x14ac:dyDescent="0.15">
      <c r="AI8241" s="5">
        <v>42885.900999999998</v>
      </c>
      <c r="AJ8241" s="5">
        <v>123885.35460000001</v>
      </c>
    </row>
    <row r="8242" spans="35:36" x14ac:dyDescent="0.15">
      <c r="AI8242" s="5">
        <v>43020.276299999998</v>
      </c>
      <c r="AJ8242" s="5">
        <v>123791.26390000001</v>
      </c>
    </row>
    <row r="8243" spans="35:36" x14ac:dyDescent="0.15">
      <c r="AI8243" s="5">
        <v>43154.651700000002</v>
      </c>
      <c r="AJ8243" s="5">
        <v>123697.17329999999</v>
      </c>
    </row>
    <row r="8244" spans="35:36" x14ac:dyDescent="0.15">
      <c r="AI8244" s="5">
        <v>43289.027000000002</v>
      </c>
      <c r="AJ8244" s="5">
        <v>123603.0827</v>
      </c>
    </row>
    <row r="8245" spans="35:36" x14ac:dyDescent="0.15">
      <c r="AI8245" s="5">
        <v>43423.402300000002</v>
      </c>
      <c r="AJ8245" s="5">
        <v>123508.9921</v>
      </c>
    </row>
    <row r="8246" spans="35:36" x14ac:dyDescent="0.15">
      <c r="AI8246" s="5">
        <v>43557.777699999999</v>
      </c>
      <c r="AJ8246" s="5">
        <v>123414.9014</v>
      </c>
    </row>
    <row r="8247" spans="35:36" x14ac:dyDescent="0.15">
      <c r="AI8247" s="5">
        <v>43692.152999999998</v>
      </c>
      <c r="AJ8247" s="5">
        <v>123320.81080000001</v>
      </c>
    </row>
    <row r="8248" spans="35:36" x14ac:dyDescent="0.15">
      <c r="AI8248" s="5">
        <v>43826.528400000003</v>
      </c>
      <c r="AJ8248" s="5">
        <v>123226.7202</v>
      </c>
    </row>
    <row r="8249" spans="35:36" x14ac:dyDescent="0.15">
      <c r="AI8249" s="5">
        <v>43960.903700000003</v>
      </c>
      <c r="AJ8249" s="5">
        <v>123132.6295</v>
      </c>
    </row>
    <row r="8250" spans="35:36" x14ac:dyDescent="0.15">
      <c r="AI8250" s="5">
        <v>44095.279000000002</v>
      </c>
      <c r="AJ8250" s="5">
        <v>123038.5389</v>
      </c>
    </row>
    <row r="8251" spans="35:36" x14ac:dyDescent="0.15">
      <c r="AI8251" s="5">
        <v>44229.654300000002</v>
      </c>
      <c r="AJ8251" s="5">
        <v>122944.44839999999</v>
      </c>
    </row>
    <row r="8252" spans="35:36" x14ac:dyDescent="0.15">
      <c r="AI8252" s="5">
        <v>44364.029600000002</v>
      </c>
      <c r="AJ8252" s="5">
        <v>122850.35769999999</v>
      </c>
    </row>
    <row r="8253" spans="35:36" x14ac:dyDescent="0.15">
      <c r="AI8253" s="5">
        <v>44498.404999999999</v>
      </c>
      <c r="AJ8253" s="5">
        <v>122756.2671</v>
      </c>
    </row>
    <row r="8254" spans="35:36" x14ac:dyDescent="0.15">
      <c r="AI8254" s="5">
        <v>44632.780299999999</v>
      </c>
      <c r="AJ8254" s="5">
        <v>122662.1765</v>
      </c>
    </row>
    <row r="8255" spans="35:36" x14ac:dyDescent="0.15">
      <c r="AI8255" s="5">
        <v>44767.155700000003</v>
      </c>
      <c r="AJ8255" s="5">
        <v>122568.08590000001</v>
      </c>
    </row>
    <row r="8256" spans="35:36" x14ac:dyDescent="0.15">
      <c r="AI8256" s="5">
        <v>44901.531000000003</v>
      </c>
      <c r="AJ8256" s="5">
        <v>122473.9952</v>
      </c>
    </row>
    <row r="8257" spans="35:36" x14ac:dyDescent="0.15">
      <c r="AI8257" s="5">
        <v>45035.906300000002</v>
      </c>
      <c r="AJ8257" s="5">
        <v>122379.90459999999</v>
      </c>
    </row>
    <row r="8258" spans="35:36" x14ac:dyDescent="0.15">
      <c r="AI8258" s="5">
        <v>45170.2817</v>
      </c>
      <c r="AJ8258" s="5">
        <v>122285.814</v>
      </c>
    </row>
    <row r="8259" spans="35:36" x14ac:dyDescent="0.15">
      <c r="AI8259" s="5">
        <v>45304.656999999999</v>
      </c>
      <c r="AJ8259" s="5">
        <v>122191.7233</v>
      </c>
    </row>
    <row r="8260" spans="35:36" x14ac:dyDescent="0.15">
      <c r="AI8260" s="5">
        <v>45439.032399999996</v>
      </c>
      <c r="AJ8260" s="5">
        <v>122097.6327</v>
      </c>
    </row>
    <row r="8261" spans="35:36" x14ac:dyDescent="0.15">
      <c r="AI8261" s="5">
        <v>45573.407700000003</v>
      </c>
      <c r="AJ8261" s="5">
        <v>122003.54210000001</v>
      </c>
    </row>
    <row r="8262" spans="35:36" x14ac:dyDescent="0.15">
      <c r="AI8262" s="5">
        <v>45707.783000000003</v>
      </c>
      <c r="AJ8262" s="5">
        <v>121909.4515</v>
      </c>
    </row>
    <row r="8263" spans="35:36" x14ac:dyDescent="0.15">
      <c r="AI8263" s="5">
        <v>45842.1584</v>
      </c>
      <c r="AJ8263" s="5">
        <v>121815.36079999999</v>
      </c>
    </row>
    <row r="8264" spans="35:36" x14ac:dyDescent="0.15">
      <c r="AI8264" s="5">
        <v>45976.533600000002</v>
      </c>
      <c r="AJ8264" s="5">
        <v>121721.2703</v>
      </c>
    </row>
    <row r="8265" spans="35:36" x14ac:dyDescent="0.15">
      <c r="AI8265" s="5">
        <v>46110.909</v>
      </c>
      <c r="AJ8265" s="5">
        <v>121627.17969999999</v>
      </c>
    </row>
    <row r="8266" spans="35:36" x14ac:dyDescent="0.15">
      <c r="AI8266" s="5">
        <v>46245.284299999999</v>
      </c>
      <c r="AJ8266" s="5">
        <v>121533.08900000001</v>
      </c>
    </row>
    <row r="8267" spans="35:36" x14ac:dyDescent="0.15">
      <c r="AI8267" s="5">
        <v>46379.659699999997</v>
      </c>
      <c r="AJ8267" s="5">
        <v>121438.9984</v>
      </c>
    </row>
    <row r="8268" spans="35:36" x14ac:dyDescent="0.15">
      <c r="AI8268" s="5">
        <v>46514.035000000003</v>
      </c>
      <c r="AJ8268" s="5">
        <v>121344.9078</v>
      </c>
    </row>
    <row r="8269" spans="35:36" x14ac:dyDescent="0.15">
      <c r="AI8269" s="5">
        <v>46648.410300000003</v>
      </c>
      <c r="AJ8269" s="5">
        <v>121250.8171</v>
      </c>
    </row>
    <row r="8270" spans="35:36" x14ac:dyDescent="0.15">
      <c r="AI8270" s="5">
        <v>46782.7857</v>
      </c>
      <c r="AJ8270" s="5">
        <v>121156.7265</v>
      </c>
    </row>
    <row r="8271" spans="35:36" x14ac:dyDescent="0.15">
      <c r="AI8271" s="5">
        <v>46917.161</v>
      </c>
      <c r="AJ8271" s="5">
        <v>121062.63589999999</v>
      </c>
    </row>
    <row r="8272" spans="35:36" x14ac:dyDescent="0.15">
      <c r="AI8272" s="5">
        <v>47051.536399999997</v>
      </c>
      <c r="AJ8272" s="5">
        <v>120968.5453</v>
      </c>
    </row>
    <row r="8273" spans="35:36" x14ac:dyDescent="0.15">
      <c r="AI8273" s="5">
        <v>47185.911699999997</v>
      </c>
      <c r="AJ8273" s="5">
        <v>120874.4546</v>
      </c>
    </row>
    <row r="8274" spans="35:36" x14ac:dyDescent="0.15">
      <c r="AI8274" s="5">
        <v>47320.286999999997</v>
      </c>
      <c r="AJ8274" s="5">
        <v>120780.364</v>
      </c>
    </row>
    <row r="8275" spans="35:36" x14ac:dyDescent="0.15">
      <c r="AI8275" s="5">
        <v>47454.662400000001</v>
      </c>
      <c r="AJ8275" s="5">
        <v>120686.27340000001</v>
      </c>
    </row>
    <row r="8276" spans="35:36" x14ac:dyDescent="0.15">
      <c r="AI8276" s="5">
        <v>47589.037600000003</v>
      </c>
      <c r="AJ8276" s="5">
        <v>120592.1828</v>
      </c>
    </row>
    <row r="8277" spans="35:36" x14ac:dyDescent="0.15">
      <c r="AI8277" s="5">
        <v>47723.413</v>
      </c>
      <c r="AJ8277" s="5">
        <v>120498.0922</v>
      </c>
    </row>
    <row r="8278" spans="35:36" x14ac:dyDescent="0.15">
      <c r="AI8278" s="5">
        <v>47857.7883</v>
      </c>
      <c r="AJ8278" s="5">
        <v>120404.0016</v>
      </c>
    </row>
    <row r="8279" spans="35:36" x14ac:dyDescent="0.15">
      <c r="AI8279" s="5">
        <v>47992.163699999997</v>
      </c>
      <c r="AJ8279" s="5">
        <v>120309.9109</v>
      </c>
    </row>
    <row r="8280" spans="35:36" x14ac:dyDescent="0.15">
      <c r="AI8280" s="5">
        <v>48126.538999999997</v>
      </c>
      <c r="AJ8280" s="5">
        <v>120215.82030000001</v>
      </c>
    </row>
    <row r="8281" spans="35:36" x14ac:dyDescent="0.15">
      <c r="AI8281" s="5">
        <v>48260.914299999997</v>
      </c>
      <c r="AJ8281" s="5">
        <v>120121.7297</v>
      </c>
    </row>
    <row r="8282" spans="35:36" x14ac:dyDescent="0.15">
      <c r="AI8282" s="5">
        <v>48395.289700000001</v>
      </c>
      <c r="AJ8282" s="5">
        <v>120027.6391</v>
      </c>
    </row>
    <row r="8283" spans="35:36" x14ac:dyDescent="0.15">
      <c r="AI8283" s="5">
        <v>48529.665000000001</v>
      </c>
      <c r="AJ8283" s="5">
        <v>119933.5484</v>
      </c>
    </row>
    <row r="8284" spans="35:36" x14ac:dyDescent="0.15">
      <c r="AI8284" s="5">
        <v>48664.040300000001</v>
      </c>
      <c r="AJ8284" s="5">
        <v>119839.4578</v>
      </c>
    </row>
    <row r="8285" spans="35:36" x14ac:dyDescent="0.15">
      <c r="AI8285" s="5">
        <v>48798.415699999998</v>
      </c>
      <c r="AJ8285" s="5">
        <v>119745.36719999999</v>
      </c>
    </row>
    <row r="8286" spans="35:36" x14ac:dyDescent="0.15">
      <c r="AI8286" s="5">
        <v>48932.790999999997</v>
      </c>
      <c r="AJ8286" s="5">
        <v>119651.2766</v>
      </c>
    </row>
    <row r="8287" spans="35:36" x14ac:dyDescent="0.15">
      <c r="AI8287" s="5">
        <v>49067.166400000002</v>
      </c>
      <c r="AJ8287" s="5">
        <v>119557.1859</v>
      </c>
    </row>
    <row r="8288" spans="35:36" x14ac:dyDescent="0.15">
      <c r="AI8288" s="5">
        <v>49201.541700000002</v>
      </c>
      <c r="AJ8288" s="5">
        <v>119463.0953</v>
      </c>
    </row>
    <row r="8289" spans="35:36" x14ac:dyDescent="0.15">
      <c r="AI8289" s="5">
        <v>49335.917000000001</v>
      </c>
      <c r="AJ8289" s="5">
        <v>119369.0047</v>
      </c>
    </row>
    <row r="8290" spans="35:36" x14ac:dyDescent="0.15">
      <c r="AI8290" s="5">
        <v>49470.292300000001</v>
      </c>
      <c r="AJ8290" s="5">
        <v>119274.91409999999</v>
      </c>
    </row>
    <row r="8291" spans="35:36" x14ac:dyDescent="0.15">
      <c r="AI8291" s="5">
        <v>49604.667600000001</v>
      </c>
      <c r="AJ8291" s="5">
        <v>119180.8235</v>
      </c>
    </row>
    <row r="8292" spans="35:36" x14ac:dyDescent="0.15">
      <c r="AI8292" s="5">
        <v>49739.042999999998</v>
      </c>
      <c r="AJ8292" s="5">
        <v>119086.7329</v>
      </c>
    </row>
    <row r="8293" spans="35:36" x14ac:dyDescent="0.15">
      <c r="AI8293" s="5">
        <v>49873.418299999998</v>
      </c>
      <c r="AJ8293" s="5">
        <v>118992.6422</v>
      </c>
    </row>
    <row r="8294" spans="35:36" x14ac:dyDescent="0.15">
      <c r="AI8294" s="5">
        <v>50007.793700000002</v>
      </c>
      <c r="AJ8294" s="5">
        <v>118898.55160000001</v>
      </c>
    </row>
    <row r="8295" spans="35:36" x14ac:dyDescent="0.15">
      <c r="AI8295" s="5">
        <v>50142.169000000002</v>
      </c>
      <c r="AJ8295" s="5">
        <v>118804.461</v>
      </c>
    </row>
    <row r="8296" spans="35:36" x14ac:dyDescent="0.15">
      <c r="AI8296" s="5">
        <v>50276.544300000001</v>
      </c>
      <c r="AJ8296" s="5">
        <v>118710.3704</v>
      </c>
    </row>
    <row r="8297" spans="35:36" x14ac:dyDescent="0.15">
      <c r="AI8297" s="5">
        <v>50410.919699999999</v>
      </c>
      <c r="AJ8297" s="5">
        <v>118616.2797</v>
      </c>
    </row>
    <row r="8298" spans="35:36" x14ac:dyDescent="0.15">
      <c r="AI8298" s="5">
        <v>50545.294999999998</v>
      </c>
      <c r="AJ8298" s="5">
        <v>118522.1891</v>
      </c>
    </row>
    <row r="8299" spans="35:36" x14ac:dyDescent="0.15">
      <c r="AI8299" s="5">
        <v>50679.670400000003</v>
      </c>
      <c r="AJ8299" s="5">
        <v>118428.09849999999</v>
      </c>
    </row>
    <row r="8300" spans="35:36" x14ac:dyDescent="0.15">
      <c r="AI8300" s="5">
        <v>50814.045700000002</v>
      </c>
      <c r="AJ8300" s="5">
        <v>118334.0079</v>
      </c>
    </row>
    <row r="8301" spans="35:36" x14ac:dyDescent="0.15">
      <c r="AI8301" s="5">
        <v>50948.421000000002</v>
      </c>
      <c r="AJ8301" s="5">
        <v>118239.9172</v>
      </c>
    </row>
    <row r="8302" spans="35:36" x14ac:dyDescent="0.15">
      <c r="AI8302" s="5">
        <v>51082.796300000002</v>
      </c>
      <c r="AJ8302" s="5">
        <v>118145.82670000001</v>
      </c>
    </row>
    <row r="8303" spans="35:36" x14ac:dyDescent="0.15">
      <c r="AI8303" s="5">
        <v>51217.171600000001</v>
      </c>
      <c r="AJ8303" s="5">
        <v>118051.736</v>
      </c>
    </row>
    <row r="8304" spans="35:36" x14ac:dyDescent="0.15">
      <c r="AI8304" s="5">
        <v>51351.546999999999</v>
      </c>
      <c r="AJ8304" s="5">
        <v>117957.64539999999</v>
      </c>
    </row>
    <row r="8305" spans="35:36" x14ac:dyDescent="0.15">
      <c r="AI8305" s="5">
        <v>51485.922299999998</v>
      </c>
      <c r="AJ8305" s="5">
        <v>117863.5548</v>
      </c>
    </row>
    <row r="8306" spans="35:36" x14ac:dyDescent="0.15">
      <c r="AI8306" s="5">
        <v>51620.297700000003</v>
      </c>
      <c r="AJ8306" s="5">
        <v>117769.4642</v>
      </c>
    </row>
    <row r="8307" spans="35:36" x14ac:dyDescent="0.15">
      <c r="AI8307" s="5">
        <v>51754.673000000003</v>
      </c>
      <c r="AJ8307" s="5">
        <v>117675.3735</v>
      </c>
    </row>
    <row r="8308" spans="35:36" x14ac:dyDescent="0.15">
      <c r="AI8308" s="5">
        <v>51889.048300000002</v>
      </c>
      <c r="AJ8308" s="5">
        <v>117581.28290000001</v>
      </c>
    </row>
    <row r="8309" spans="35:36" x14ac:dyDescent="0.15">
      <c r="AI8309" s="5">
        <v>52023.423699999999</v>
      </c>
      <c r="AJ8309" s="5">
        <v>117487.1923</v>
      </c>
    </row>
    <row r="8310" spans="35:36" x14ac:dyDescent="0.15">
      <c r="AI8310" s="5">
        <v>52157.798999999999</v>
      </c>
      <c r="AJ8310" s="5">
        <v>117393.1017</v>
      </c>
    </row>
    <row r="8311" spans="35:36" x14ac:dyDescent="0.15">
      <c r="AI8311" s="5">
        <v>52292.174400000004</v>
      </c>
      <c r="AJ8311" s="5">
        <v>117299.011</v>
      </c>
    </row>
    <row r="8312" spans="35:36" x14ac:dyDescent="0.15">
      <c r="AI8312" s="5">
        <v>52426.549700000003</v>
      </c>
      <c r="AJ8312" s="5">
        <v>117204.9204</v>
      </c>
    </row>
    <row r="8313" spans="35:36" x14ac:dyDescent="0.15">
      <c r="AI8313" s="5">
        <v>52560.925000000003</v>
      </c>
      <c r="AJ8313" s="5">
        <v>117110.82980000001</v>
      </c>
    </row>
    <row r="8314" spans="35:36" x14ac:dyDescent="0.15">
      <c r="AI8314" s="5">
        <v>52695.3004</v>
      </c>
      <c r="AJ8314" s="5">
        <v>117016.7392</v>
      </c>
    </row>
    <row r="8315" spans="35:36" x14ac:dyDescent="0.15">
      <c r="AI8315" s="5">
        <v>52829.675600000002</v>
      </c>
      <c r="AJ8315" s="5">
        <v>116922.6486</v>
      </c>
    </row>
    <row r="8316" spans="35:36" x14ac:dyDescent="0.15">
      <c r="AI8316" s="5">
        <v>52964.051800000001</v>
      </c>
      <c r="AJ8316" s="5">
        <v>116828.55740000001</v>
      </c>
    </row>
    <row r="8317" spans="35:36" x14ac:dyDescent="0.15">
      <c r="AI8317" s="5">
        <v>53098.426299999999</v>
      </c>
      <c r="AJ8317" s="5">
        <v>116734.4673</v>
      </c>
    </row>
    <row r="8318" spans="35:36" x14ac:dyDescent="0.15">
      <c r="AI8318" s="5">
        <v>53232.802499999998</v>
      </c>
      <c r="AJ8318" s="5">
        <v>116640.37609999999</v>
      </c>
    </row>
    <row r="8319" spans="35:36" x14ac:dyDescent="0.15">
      <c r="AI8319" s="5">
        <v>53367.177000000003</v>
      </c>
      <c r="AJ8319" s="5">
        <v>116546.2861</v>
      </c>
    </row>
    <row r="8320" spans="35:36" x14ac:dyDescent="0.15">
      <c r="AI8320" s="5">
        <v>53501.553200000002</v>
      </c>
      <c r="AJ8320" s="5">
        <v>116452.1949</v>
      </c>
    </row>
    <row r="8321" spans="35:36" x14ac:dyDescent="0.15">
      <c r="AI8321" s="5">
        <v>53635.9277</v>
      </c>
      <c r="AJ8321" s="5">
        <v>116358.1048</v>
      </c>
    </row>
    <row r="8322" spans="35:36" x14ac:dyDescent="0.15">
      <c r="AI8322" s="5">
        <v>53770.303800000002</v>
      </c>
      <c r="AJ8322" s="5">
        <v>116264.01360000001</v>
      </c>
    </row>
    <row r="8323" spans="35:36" x14ac:dyDescent="0.15">
      <c r="AI8323" s="5">
        <v>53904.6783</v>
      </c>
      <c r="AJ8323" s="5">
        <v>116169.92359999999</v>
      </c>
    </row>
    <row r="8324" spans="35:36" x14ac:dyDescent="0.15">
      <c r="AI8324" s="5">
        <v>54039.054499999998</v>
      </c>
      <c r="AJ8324" s="5">
        <v>116075.8324</v>
      </c>
    </row>
    <row r="8325" spans="35:36" x14ac:dyDescent="0.15">
      <c r="AI8325" s="5">
        <v>54173.428999999996</v>
      </c>
      <c r="AJ8325" s="5">
        <v>115981.7423</v>
      </c>
    </row>
    <row r="8326" spans="35:36" x14ac:dyDescent="0.15">
      <c r="AI8326" s="5">
        <v>54307.805099999998</v>
      </c>
      <c r="AJ8326" s="5">
        <v>115887.65119999999</v>
      </c>
    </row>
    <row r="8327" spans="35:36" x14ac:dyDescent="0.15">
      <c r="AI8327" s="5">
        <v>54442.179700000001</v>
      </c>
      <c r="AJ8327" s="5">
        <v>115793.56110000001</v>
      </c>
    </row>
    <row r="8328" spans="35:36" x14ac:dyDescent="0.15">
      <c r="AI8328" s="5">
        <v>54576.555800000002</v>
      </c>
      <c r="AJ8328" s="5">
        <v>115699.4699</v>
      </c>
    </row>
    <row r="8329" spans="35:36" x14ac:dyDescent="0.15">
      <c r="AI8329" s="5">
        <v>54710.9303</v>
      </c>
      <c r="AJ8329" s="5">
        <v>115605.3799</v>
      </c>
    </row>
    <row r="8330" spans="35:36" x14ac:dyDescent="0.15">
      <c r="AI8330" s="5">
        <v>54845.306499999999</v>
      </c>
      <c r="AJ8330" s="5">
        <v>115511.2887</v>
      </c>
    </row>
    <row r="8331" spans="35:36" x14ac:dyDescent="0.15">
      <c r="AI8331" s="5">
        <v>54979.680999999997</v>
      </c>
      <c r="AJ8331" s="5">
        <v>115417.1986</v>
      </c>
    </row>
    <row r="8332" spans="35:36" x14ac:dyDescent="0.15">
      <c r="AI8332" s="5">
        <v>55114.057099999998</v>
      </c>
      <c r="AJ8332" s="5">
        <v>115323.10739999999</v>
      </c>
    </row>
    <row r="8333" spans="35:36" x14ac:dyDescent="0.15">
      <c r="AI8333" s="5">
        <v>55248.431700000001</v>
      </c>
      <c r="AJ8333" s="5">
        <v>115229.0174</v>
      </c>
    </row>
    <row r="8334" spans="35:36" x14ac:dyDescent="0.15">
      <c r="AI8334" s="5">
        <v>55382.807800000002</v>
      </c>
      <c r="AJ8334" s="5">
        <v>115134.9262</v>
      </c>
    </row>
    <row r="8335" spans="35:36" x14ac:dyDescent="0.15">
      <c r="AI8335" s="5">
        <v>55517.1823</v>
      </c>
      <c r="AJ8335" s="5">
        <v>115040.8361</v>
      </c>
    </row>
    <row r="8336" spans="35:36" x14ac:dyDescent="0.15">
      <c r="AI8336" s="5">
        <v>55651.558499999999</v>
      </c>
      <c r="AJ8336" s="5">
        <v>114946.74490000001</v>
      </c>
    </row>
    <row r="8337" spans="35:36" x14ac:dyDescent="0.15">
      <c r="AI8337" s="5">
        <v>55785.932999999997</v>
      </c>
      <c r="AJ8337" s="5">
        <v>114852.65489999999</v>
      </c>
    </row>
    <row r="8338" spans="35:36" x14ac:dyDescent="0.15">
      <c r="AI8338" s="5">
        <v>55920.309099999999</v>
      </c>
      <c r="AJ8338" s="5">
        <v>114758.5637</v>
      </c>
    </row>
    <row r="8339" spans="35:36" x14ac:dyDescent="0.15">
      <c r="AI8339" s="5">
        <v>56054.683700000001</v>
      </c>
      <c r="AJ8339" s="5">
        <v>114664.4736</v>
      </c>
    </row>
    <row r="8340" spans="35:36" x14ac:dyDescent="0.15">
      <c r="AI8340" s="5">
        <v>56189.059800000003</v>
      </c>
      <c r="AJ8340" s="5">
        <v>114570.38250000001</v>
      </c>
    </row>
    <row r="8341" spans="35:36" x14ac:dyDescent="0.15">
      <c r="AI8341" s="5">
        <v>56323.434300000001</v>
      </c>
      <c r="AJ8341" s="5">
        <v>114476.29240000001</v>
      </c>
    </row>
    <row r="8342" spans="35:36" x14ac:dyDescent="0.15">
      <c r="AI8342" s="5">
        <v>56457.8105</v>
      </c>
      <c r="AJ8342" s="5">
        <v>114382.2012</v>
      </c>
    </row>
    <row r="8343" spans="35:36" x14ac:dyDescent="0.15">
      <c r="AI8343" s="5">
        <v>56592.184999999998</v>
      </c>
      <c r="AJ8343" s="5">
        <v>114288.1112</v>
      </c>
    </row>
    <row r="8344" spans="35:36" x14ac:dyDescent="0.15">
      <c r="AI8344" s="5">
        <v>56726.561099999999</v>
      </c>
      <c r="AJ8344" s="5">
        <v>114194.02</v>
      </c>
    </row>
    <row r="8345" spans="35:36" x14ac:dyDescent="0.15">
      <c r="AI8345" s="5">
        <v>56860.935700000002</v>
      </c>
      <c r="AJ8345" s="5">
        <v>114099.9299</v>
      </c>
    </row>
    <row r="8346" spans="35:36" x14ac:dyDescent="0.15">
      <c r="AI8346" s="5">
        <v>56995.311800000003</v>
      </c>
      <c r="AJ8346" s="5">
        <v>114005.83869999999</v>
      </c>
    </row>
    <row r="8347" spans="35:36" x14ac:dyDescent="0.15">
      <c r="AI8347" s="5">
        <v>57129.686300000001</v>
      </c>
      <c r="AJ8347" s="5">
        <v>113911.7487</v>
      </c>
    </row>
    <row r="8348" spans="35:36" x14ac:dyDescent="0.15">
      <c r="AI8348" s="5">
        <v>57264.0625</v>
      </c>
      <c r="AJ8348" s="5">
        <v>113817.6575</v>
      </c>
    </row>
    <row r="8349" spans="35:36" x14ac:dyDescent="0.15">
      <c r="AI8349" s="5">
        <v>57398.436999999998</v>
      </c>
      <c r="AJ8349" s="5">
        <v>113723.5674</v>
      </c>
    </row>
    <row r="8350" spans="35:36" x14ac:dyDescent="0.15">
      <c r="AI8350" s="5">
        <v>57532.813099999999</v>
      </c>
      <c r="AJ8350" s="5">
        <v>113629.47629999999</v>
      </c>
    </row>
    <row r="8351" spans="35:36" x14ac:dyDescent="0.15">
      <c r="AI8351" s="5">
        <v>57667.187700000002</v>
      </c>
      <c r="AJ8351" s="5">
        <v>113535.38619999999</v>
      </c>
    </row>
    <row r="8352" spans="35:36" x14ac:dyDescent="0.15">
      <c r="AI8352" s="5">
        <v>57801.563800000004</v>
      </c>
      <c r="AJ8352" s="5">
        <v>113441.295</v>
      </c>
    </row>
    <row r="8353" spans="35:36" x14ac:dyDescent="0.15">
      <c r="AI8353" s="5">
        <v>57935.938300000002</v>
      </c>
      <c r="AJ8353" s="5">
        <v>113347.205</v>
      </c>
    </row>
    <row r="8354" spans="35:36" x14ac:dyDescent="0.15">
      <c r="AI8354" s="5">
        <v>58070.3145</v>
      </c>
      <c r="AJ8354" s="5">
        <v>113253.11380000001</v>
      </c>
    </row>
    <row r="8355" spans="35:36" x14ac:dyDescent="0.15">
      <c r="AI8355" s="5">
        <v>58204.688999999998</v>
      </c>
      <c r="AJ8355" s="5">
        <v>113159.02370000001</v>
      </c>
    </row>
    <row r="8356" spans="35:36" x14ac:dyDescent="0.15">
      <c r="AI8356" s="5">
        <v>58339.0651</v>
      </c>
      <c r="AJ8356" s="5">
        <v>113064.9325</v>
      </c>
    </row>
    <row r="8357" spans="35:36" x14ac:dyDescent="0.15">
      <c r="AI8357" s="5">
        <v>58473.439700000003</v>
      </c>
      <c r="AJ8357" s="5">
        <v>112970.8425</v>
      </c>
    </row>
    <row r="8358" spans="35:36" x14ac:dyDescent="0.15">
      <c r="AI8358" s="5">
        <v>58607.815799999997</v>
      </c>
      <c r="AJ8358" s="5">
        <v>112876.7513</v>
      </c>
    </row>
    <row r="8359" spans="35:36" x14ac:dyDescent="0.15">
      <c r="AI8359" s="5">
        <v>58742.190300000002</v>
      </c>
      <c r="AJ8359" s="5">
        <v>112782.6612</v>
      </c>
    </row>
    <row r="8360" spans="35:36" x14ac:dyDescent="0.15">
      <c r="AI8360" s="5">
        <v>58876.566500000001</v>
      </c>
      <c r="AJ8360" s="5">
        <v>112688.57</v>
      </c>
    </row>
    <row r="8361" spans="35:36" x14ac:dyDescent="0.15">
      <c r="AI8361" s="5">
        <v>59010.940999999999</v>
      </c>
      <c r="AJ8361" s="5">
        <v>112594.48</v>
      </c>
    </row>
    <row r="8362" spans="35:36" x14ac:dyDescent="0.15">
      <c r="AI8362" s="5">
        <v>59145.317199999998</v>
      </c>
      <c r="AJ8362" s="5">
        <v>112500.3888</v>
      </c>
    </row>
    <row r="8363" spans="35:36" x14ac:dyDescent="0.15">
      <c r="AI8363" s="5">
        <v>59279.691700000003</v>
      </c>
      <c r="AJ8363" s="5">
        <v>112406.2987</v>
      </c>
    </row>
    <row r="8364" spans="35:36" x14ac:dyDescent="0.15">
      <c r="AI8364" s="5">
        <v>59414.067799999997</v>
      </c>
      <c r="AJ8364" s="5">
        <v>112312.20759999999</v>
      </c>
    </row>
    <row r="8365" spans="35:36" x14ac:dyDescent="0.15">
      <c r="AI8365" s="5">
        <v>59548.4424</v>
      </c>
      <c r="AJ8365" s="5">
        <v>112218.11749999999</v>
      </c>
    </row>
    <row r="8366" spans="35:36" x14ac:dyDescent="0.15">
      <c r="AI8366" s="5">
        <v>59682.818399999996</v>
      </c>
      <c r="AJ8366" s="5">
        <v>112124.0263</v>
      </c>
    </row>
    <row r="8367" spans="35:36" x14ac:dyDescent="0.15">
      <c r="AI8367" s="5">
        <v>59817.192999999999</v>
      </c>
      <c r="AJ8367" s="5">
        <v>112029.9363</v>
      </c>
    </row>
    <row r="8368" spans="35:36" x14ac:dyDescent="0.15">
      <c r="AI8368" s="5">
        <v>59951.569100000001</v>
      </c>
      <c r="AJ8368" s="5">
        <v>111935.84510000001</v>
      </c>
    </row>
    <row r="8369" spans="35:36" x14ac:dyDescent="0.15">
      <c r="AI8369" s="5">
        <v>60085.943599999999</v>
      </c>
      <c r="AJ8369" s="5">
        <v>111841.755</v>
      </c>
    </row>
    <row r="8370" spans="35:36" x14ac:dyDescent="0.15">
      <c r="AI8370" s="5">
        <v>60220.319799999997</v>
      </c>
      <c r="AJ8370" s="5">
        <v>111747.66379999999</v>
      </c>
    </row>
    <row r="8371" spans="35:36" x14ac:dyDescent="0.15">
      <c r="AI8371" s="5">
        <v>60354.694300000003</v>
      </c>
      <c r="AJ8371" s="5">
        <v>111653.5738</v>
      </c>
    </row>
    <row r="8372" spans="35:36" x14ac:dyDescent="0.15">
      <c r="AI8372" s="5">
        <v>60489.070500000002</v>
      </c>
      <c r="AJ8372" s="5">
        <v>111559.4826</v>
      </c>
    </row>
    <row r="8373" spans="35:36" x14ac:dyDescent="0.15">
      <c r="AI8373" s="5">
        <v>60623.445</v>
      </c>
      <c r="AJ8373" s="5">
        <v>111465.3925</v>
      </c>
    </row>
    <row r="8374" spans="35:36" x14ac:dyDescent="0.15">
      <c r="AI8374" s="5">
        <v>60757.821199999998</v>
      </c>
      <c r="AJ8374" s="5">
        <v>111371.30130000001</v>
      </c>
    </row>
    <row r="8375" spans="35:36" x14ac:dyDescent="0.15">
      <c r="AI8375" s="5">
        <v>60892.195699999997</v>
      </c>
      <c r="AJ8375" s="5">
        <v>111277.2113</v>
      </c>
    </row>
    <row r="8376" spans="35:36" x14ac:dyDescent="0.15">
      <c r="AI8376" s="5">
        <v>39486.232900000003</v>
      </c>
      <c r="AJ8376" s="5">
        <v>126466.086</v>
      </c>
    </row>
    <row r="8377" spans="35:36" x14ac:dyDescent="0.15">
      <c r="AI8377" s="5">
        <v>39620.608200000002</v>
      </c>
      <c r="AJ8377" s="5">
        <v>126371.9953</v>
      </c>
    </row>
    <row r="8378" spans="35:36" x14ac:dyDescent="0.15">
      <c r="AI8378" s="5">
        <v>39754.9836</v>
      </c>
      <c r="AJ8378" s="5">
        <v>126277.9047</v>
      </c>
    </row>
    <row r="8379" spans="35:36" x14ac:dyDescent="0.15">
      <c r="AI8379" s="5">
        <v>39889.358899999999</v>
      </c>
      <c r="AJ8379" s="5">
        <v>126183.8141</v>
      </c>
    </row>
    <row r="8380" spans="35:36" x14ac:dyDescent="0.15">
      <c r="AI8380" s="5">
        <v>40023.734299999996</v>
      </c>
      <c r="AJ8380" s="5">
        <v>126089.72349999999</v>
      </c>
    </row>
    <row r="8381" spans="35:36" x14ac:dyDescent="0.15">
      <c r="AI8381" s="5">
        <v>40158.109600000003</v>
      </c>
      <c r="AJ8381" s="5">
        <v>125995.63280000001</v>
      </c>
    </row>
    <row r="8382" spans="35:36" x14ac:dyDescent="0.15">
      <c r="AI8382" s="5">
        <v>40292.484900000003</v>
      </c>
      <c r="AJ8382" s="5">
        <v>125901.5422</v>
      </c>
    </row>
    <row r="8383" spans="35:36" x14ac:dyDescent="0.15">
      <c r="AI8383" s="5">
        <v>40426.8603</v>
      </c>
      <c r="AJ8383" s="5">
        <v>125807.4516</v>
      </c>
    </row>
    <row r="8384" spans="35:36" x14ac:dyDescent="0.15">
      <c r="AI8384" s="5">
        <v>40561.2356</v>
      </c>
      <c r="AJ8384" s="5">
        <v>125713.361</v>
      </c>
    </row>
    <row r="8385" spans="35:36" x14ac:dyDescent="0.15">
      <c r="AI8385" s="5">
        <v>40695.6109</v>
      </c>
      <c r="AJ8385" s="5">
        <v>125619.2703</v>
      </c>
    </row>
    <row r="8386" spans="35:36" x14ac:dyDescent="0.15">
      <c r="AI8386" s="5">
        <v>40829.986199999999</v>
      </c>
      <c r="AJ8386" s="5">
        <v>125525.1798</v>
      </c>
    </row>
    <row r="8387" spans="35:36" x14ac:dyDescent="0.15">
      <c r="AI8387" s="5">
        <v>40964.361499999999</v>
      </c>
      <c r="AJ8387" s="5">
        <v>125431.0891</v>
      </c>
    </row>
    <row r="8388" spans="35:36" x14ac:dyDescent="0.15">
      <c r="AI8388" s="5">
        <v>41098.736900000004</v>
      </c>
      <c r="AJ8388" s="5">
        <v>125336.9985</v>
      </c>
    </row>
    <row r="8389" spans="35:36" x14ac:dyDescent="0.15">
      <c r="AI8389" s="5">
        <v>41233.112200000003</v>
      </c>
      <c r="AJ8389" s="5">
        <v>125242.90790000001</v>
      </c>
    </row>
    <row r="8390" spans="35:36" x14ac:dyDescent="0.15">
      <c r="AI8390" s="5">
        <v>41367.4876</v>
      </c>
      <c r="AJ8390" s="5">
        <v>125148.8173</v>
      </c>
    </row>
    <row r="8391" spans="35:36" x14ac:dyDescent="0.15">
      <c r="AI8391" s="5">
        <v>41501.8629</v>
      </c>
      <c r="AJ8391" s="5">
        <v>125054.72659999999</v>
      </c>
    </row>
    <row r="8392" spans="35:36" x14ac:dyDescent="0.15">
      <c r="AI8392" s="5">
        <v>41636.2382</v>
      </c>
      <c r="AJ8392" s="5">
        <v>124960.636</v>
      </c>
    </row>
    <row r="8393" spans="35:36" x14ac:dyDescent="0.15">
      <c r="AI8393" s="5">
        <v>41770.613599999997</v>
      </c>
      <c r="AJ8393" s="5">
        <v>124866.5454</v>
      </c>
    </row>
    <row r="8394" spans="35:36" x14ac:dyDescent="0.15">
      <c r="AI8394" s="5">
        <v>41904.988899999997</v>
      </c>
      <c r="AJ8394" s="5">
        <v>124772.45480000001</v>
      </c>
    </row>
    <row r="8395" spans="35:36" x14ac:dyDescent="0.15">
      <c r="AI8395" s="5">
        <v>42039.364300000001</v>
      </c>
      <c r="AJ8395" s="5">
        <v>124678.36410000001</v>
      </c>
    </row>
    <row r="8396" spans="35:36" x14ac:dyDescent="0.15">
      <c r="AI8396" s="5">
        <v>42173.739600000001</v>
      </c>
      <c r="AJ8396" s="5">
        <v>124584.2735</v>
      </c>
    </row>
    <row r="8397" spans="35:36" x14ac:dyDescent="0.15">
      <c r="AI8397" s="5">
        <v>42308.1149</v>
      </c>
      <c r="AJ8397" s="5">
        <v>124490.1829</v>
      </c>
    </row>
    <row r="8398" spans="35:36" x14ac:dyDescent="0.15">
      <c r="AI8398" s="5">
        <v>42442.490299999998</v>
      </c>
      <c r="AJ8398" s="5">
        <v>124396.0923</v>
      </c>
    </row>
    <row r="8399" spans="35:36" x14ac:dyDescent="0.15">
      <c r="AI8399" s="5">
        <v>42576.8655</v>
      </c>
      <c r="AJ8399" s="5">
        <v>124302.00169999999</v>
      </c>
    </row>
    <row r="8400" spans="35:36" x14ac:dyDescent="0.15">
      <c r="AI8400" s="5">
        <v>42711.240899999997</v>
      </c>
      <c r="AJ8400" s="5">
        <v>124207.9111</v>
      </c>
    </row>
    <row r="8401" spans="35:36" x14ac:dyDescent="0.15">
      <c r="AI8401" s="5">
        <v>42845.616199999997</v>
      </c>
      <c r="AJ8401" s="5">
        <v>124113.8204</v>
      </c>
    </row>
    <row r="8402" spans="35:36" x14ac:dyDescent="0.15">
      <c r="AI8402" s="5">
        <v>42979.991600000001</v>
      </c>
      <c r="AJ8402" s="5">
        <v>124019.7298</v>
      </c>
    </row>
    <row r="8403" spans="35:36" x14ac:dyDescent="0.15">
      <c r="AI8403" s="5">
        <v>43114.366900000001</v>
      </c>
      <c r="AJ8403" s="5">
        <v>123925.63920000001</v>
      </c>
    </row>
    <row r="8404" spans="35:36" x14ac:dyDescent="0.15">
      <c r="AI8404" s="5">
        <v>43248.742200000001</v>
      </c>
      <c r="AJ8404" s="5">
        <v>123831.54859999999</v>
      </c>
    </row>
    <row r="8405" spans="35:36" x14ac:dyDescent="0.15">
      <c r="AI8405" s="5">
        <v>43383.117599999998</v>
      </c>
      <c r="AJ8405" s="5">
        <v>123737.45789999999</v>
      </c>
    </row>
    <row r="8406" spans="35:36" x14ac:dyDescent="0.15">
      <c r="AI8406" s="5">
        <v>43517.492899999997</v>
      </c>
      <c r="AJ8406" s="5">
        <v>123643.3673</v>
      </c>
    </row>
    <row r="8407" spans="35:36" x14ac:dyDescent="0.15">
      <c r="AI8407" s="5">
        <v>43651.868300000002</v>
      </c>
      <c r="AJ8407" s="5">
        <v>123549.2767</v>
      </c>
    </row>
    <row r="8408" spans="35:36" x14ac:dyDescent="0.15">
      <c r="AI8408" s="5">
        <v>43786.243600000002</v>
      </c>
      <c r="AJ8408" s="5">
        <v>123455.18610000001</v>
      </c>
    </row>
    <row r="8409" spans="35:36" x14ac:dyDescent="0.15">
      <c r="AI8409" s="5">
        <v>43920.618900000001</v>
      </c>
      <c r="AJ8409" s="5">
        <v>123361.09540000001</v>
      </c>
    </row>
    <row r="8410" spans="35:36" x14ac:dyDescent="0.15">
      <c r="AI8410" s="5">
        <v>44054.994299999998</v>
      </c>
      <c r="AJ8410" s="5">
        <v>123267.0048</v>
      </c>
    </row>
    <row r="8411" spans="35:36" x14ac:dyDescent="0.15">
      <c r="AI8411" s="5">
        <v>44189.369599999998</v>
      </c>
      <c r="AJ8411" s="5">
        <v>123172.9142</v>
      </c>
    </row>
    <row r="8412" spans="35:36" x14ac:dyDescent="0.15">
      <c r="AI8412" s="5">
        <v>44323.744899999998</v>
      </c>
      <c r="AJ8412" s="5">
        <v>123078.8236</v>
      </c>
    </row>
    <row r="8413" spans="35:36" x14ac:dyDescent="0.15">
      <c r="AI8413" s="5">
        <v>44458.120199999998</v>
      </c>
      <c r="AJ8413" s="5">
        <v>122984.73299999999</v>
      </c>
    </row>
    <row r="8414" spans="35:36" x14ac:dyDescent="0.15">
      <c r="AI8414" s="5">
        <v>44592.495600000002</v>
      </c>
      <c r="AJ8414" s="5">
        <v>122890.6424</v>
      </c>
    </row>
    <row r="8415" spans="35:36" x14ac:dyDescent="0.15">
      <c r="AI8415" s="5">
        <v>44726.870900000002</v>
      </c>
      <c r="AJ8415" s="5">
        <v>122796.5517</v>
      </c>
    </row>
    <row r="8416" spans="35:36" x14ac:dyDescent="0.15">
      <c r="AI8416" s="5">
        <v>44861.246200000001</v>
      </c>
      <c r="AJ8416" s="5">
        <v>122702.4611</v>
      </c>
    </row>
    <row r="8417" spans="35:36" x14ac:dyDescent="0.15">
      <c r="AI8417" s="5">
        <v>44995.621599999999</v>
      </c>
      <c r="AJ8417" s="5">
        <v>122608.3705</v>
      </c>
    </row>
    <row r="8418" spans="35:36" x14ac:dyDescent="0.15">
      <c r="AI8418" s="5">
        <v>45129.996899999998</v>
      </c>
      <c r="AJ8418" s="5">
        <v>122514.27989999999</v>
      </c>
    </row>
    <row r="8419" spans="35:36" x14ac:dyDescent="0.15">
      <c r="AI8419" s="5">
        <v>45264.372300000003</v>
      </c>
      <c r="AJ8419" s="5">
        <v>122420.18919999999</v>
      </c>
    </row>
    <row r="8420" spans="35:36" x14ac:dyDescent="0.15">
      <c r="AI8420" s="5">
        <v>45398.747600000002</v>
      </c>
      <c r="AJ8420" s="5">
        <v>122326.0986</v>
      </c>
    </row>
    <row r="8421" spans="35:36" x14ac:dyDescent="0.15">
      <c r="AI8421" s="5">
        <v>45533.122900000002</v>
      </c>
      <c r="AJ8421" s="5">
        <v>122232.008</v>
      </c>
    </row>
    <row r="8422" spans="35:36" x14ac:dyDescent="0.15">
      <c r="AI8422" s="5">
        <v>45667.498299999999</v>
      </c>
      <c r="AJ8422" s="5">
        <v>122137.91740000001</v>
      </c>
    </row>
    <row r="8423" spans="35:36" x14ac:dyDescent="0.15">
      <c r="AI8423" s="5">
        <v>45801.873599999999</v>
      </c>
      <c r="AJ8423" s="5">
        <v>122043.82670000001</v>
      </c>
    </row>
    <row r="8424" spans="35:36" x14ac:dyDescent="0.15">
      <c r="AI8424" s="5">
        <v>45936.248899999999</v>
      </c>
      <c r="AJ8424" s="5">
        <v>121949.73609999999</v>
      </c>
    </row>
    <row r="8425" spans="35:36" x14ac:dyDescent="0.15">
      <c r="AI8425" s="5">
        <v>46070.624199999998</v>
      </c>
      <c r="AJ8425" s="5">
        <v>121855.6455</v>
      </c>
    </row>
    <row r="8426" spans="35:36" x14ac:dyDescent="0.15">
      <c r="AI8426" s="5">
        <v>46204.999499999998</v>
      </c>
      <c r="AJ8426" s="5">
        <v>121761.5549</v>
      </c>
    </row>
    <row r="8427" spans="35:36" x14ac:dyDescent="0.15">
      <c r="AI8427" s="5">
        <v>46339.374900000003</v>
      </c>
      <c r="AJ8427" s="5">
        <v>121667.46430000001</v>
      </c>
    </row>
    <row r="8428" spans="35:36" x14ac:dyDescent="0.15">
      <c r="AI8428" s="5">
        <v>46473.750200000002</v>
      </c>
      <c r="AJ8428" s="5">
        <v>121573.3737</v>
      </c>
    </row>
    <row r="8429" spans="35:36" x14ac:dyDescent="0.15">
      <c r="AI8429" s="5">
        <v>46608.125599999999</v>
      </c>
      <c r="AJ8429" s="5">
        <v>121479.283</v>
      </c>
    </row>
    <row r="8430" spans="35:36" x14ac:dyDescent="0.15">
      <c r="AI8430" s="5">
        <v>46742.500899999999</v>
      </c>
      <c r="AJ8430" s="5">
        <v>121385.1924</v>
      </c>
    </row>
    <row r="8431" spans="35:36" x14ac:dyDescent="0.15">
      <c r="AI8431" s="5">
        <v>46876.876199999999</v>
      </c>
      <c r="AJ8431" s="5">
        <v>121291.1018</v>
      </c>
    </row>
    <row r="8432" spans="35:36" x14ac:dyDescent="0.15">
      <c r="AI8432" s="5">
        <v>47011.251600000003</v>
      </c>
      <c r="AJ8432" s="5">
        <v>121197.01119999999</v>
      </c>
    </row>
    <row r="8433" spans="35:36" x14ac:dyDescent="0.15">
      <c r="AI8433" s="5">
        <v>47145.626900000003</v>
      </c>
      <c r="AJ8433" s="5">
        <v>121102.92049999999</v>
      </c>
    </row>
    <row r="8434" spans="35:36" x14ac:dyDescent="0.15">
      <c r="AI8434" s="5">
        <v>47280.0023</v>
      </c>
      <c r="AJ8434" s="5">
        <v>121008.8299</v>
      </c>
    </row>
    <row r="8435" spans="35:36" x14ac:dyDescent="0.15">
      <c r="AI8435" s="5">
        <v>47414.3776</v>
      </c>
      <c r="AJ8435" s="5">
        <v>120914.7393</v>
      </c>
    </row>
    <row r="8436" spans="35:36" x14ac:dyDescent="0.15">
      <c r="AI8436" s="5">
        <v>47548.752899999999</v>
      </c>
      <c r="AJ8436" s="5">
        <v>120820.64870000001</v>
      </c>
    </row>
    <row r="8437" spans="35:36" x14ac:dyDescent="0.15">
      <c r="AI8437" s="5">
        <v>47683.128199999999</v>
      </c>
      <c r="AJ8437" s="5">
        <v>120726.55809999999</v>
      </c>
    </row>
    <row r="8438" spans="35:36" x14ac:dyDescent="0.15">
      <c r="AI8438" s="5">
        <v>47817.503499999999</v>
      </c>
      <c r="AJ8438" s="5">
        <v>120632.4675</v>
      </c>
    </row>
    <row r="8439" spans="35:36" x14ac:dyDescent="0.15">
      <c r="AI8439" s="5">
        <v>47951.878900000003</v>
      </c>
      <c r="AJ8439" s="5">
        <v>120538.3768</v>
      </c>
    </row>
    <row r="8440" spans="35:36" x14ac:dyDescent="0.15">
      <c r="AI8440" s="5">
        <v>48086.254200000003</v>
      </c>
      <c r="AJ8440" s="5">
        <v>120444.2862</v>
      </c>
    </row>
    <row r="8441" spans="35:36" x14ac:dyDescent="0.15">
      <c r="AI8441" s="5">
        <v>48220.6296</v>
      </c>
      <c r="AJ8441" s="5">
        <v>120350.19560000001</v>
      </c>
    </row>
    <row r="8442" spans="35:36" x14ac:dyDescent="0.15">
      <c r="AI8442" s="5">
        <v>48355.0049</v>
      </c>
      <c r="AJ8442" s="5">
        <v>120256.105</v>
      </c>
    </row>
    <row r="8443" spans="35:36" x14ac:dyDescent="0.15">
      <c r="AI8443" s="5">
        <v>48489.3802</v>
      </c>
      <c r="AJ8443" s="5">
        <v>120162.0143</v>
      </c>
    </row>
    <row r="8444" spans="35:36" x14ac:dyDescent="0.15">
      <c r="AI8444" s="5">
        <v>48623.755599999997</v>
      </c>
      <c r="AJ8444" s="5">
        <v>120067.9237</v>
      </c>
    </row>
    <row r="8445" spans="35:36" x14ac:dyDescent="0.15">
      <c r="AI8445" s="5">
        <v>48758.130899999996</v>
      </c>
      <c r="AJ8445" s="5">
        <v>119973.8331</v>
      </c>
    </row>
    <row r="8446" spans="35:36" x14ac:dyDescent="0.15">
      <c r="AI8446" s="5">
        <v>48892.506300000001</v>
      </c>
      <c r="AJ8446" s="5">
        <v>119879.74249999999</v>
      </c>
    </row>
    <row r="8447" spans="35:36" x14ac:dyDescent="0.15">
      <c r="AI8447" s="5">
        <v>49026.881600000001</v>
      </c>
      <c r="AJ8447" s="5">
        <v>119785.65180000001</v>
      </c>
    </row>
    <row r="8448" spans="35:36" x14ac:dyDescent="0.15">
      <c r="AI8448" s="5">
        <v>49161.2569</v>
      </c>
      <c r="AJ8448" s="5">
        <v>119691.5612</v>
      </c>
    </row>
    <row r="8449" spans="35:36" x14ac:dyDescent="0.15">
      <c r="AI8449" s="5">
        <v>49295.632299999997</v>
      </c>
      <c r="AJ8449" s="5">
        <v>119597.4706</v>
      </c>
    </row>
    <row r="8450" spans="35:36" x14ac:dyDescent="0.15">
      <c r="AI8450" s="5">
        <v>49430.0075</v>
      </c>
      <c r="AJ8450" s="5">
        <v>119503.38</v>
      </c>
    </row>
    <row r="8451" spans="35:36" x14ac:dyDescent="0.15">
      <c r="AI8451" s="5">
        <v>49564.382899999997</v>
      </c>
      <c r="AJ8451" s="5">
        <v>119409.28939999999</v>
      </c>
    </row>
    <row r="8452" spans="35:36" x14ac:dyDescent="0.15">
      <c r="AI8452" s="5">
        <v>49698.758199999997</v>
      </c>
      <c r="AJ8452" s="5">
        <v>119315.1988</v>
      </c>
    </row>
    <row r="8453" spans="35:36" x14ac:dyDescent="0.15">
      <c r="AI8453" s="5">
        <v>49833.133600000001</v>
      </c>
      <c r="AJ8453" s="5">
        <v>119221.1081</v>
      </c>
    </row>
    <row r="8454" spans="35:36" x14ac:dyDescent="0.15">
      <c r="AI8454" s="5">
        <v>49967.508900000001</v>
      </c>
      <c r="AJ8454" s="5">
        <v>119127.0175</v>
      </c>
    </row>
    <row r="8455" spans="35:36" x14ac:dyDescent="0.15">
      <c r="AI8455" s="5">
        <v>50101.8842</v>
      </c>
      <c r="AJ8455" s="5">
        <v>119032.92690000001</v>
      </c>
    </row>
    <row r="8456" spans="35:36" x14ac:dyDescent="0.15">
      <c r="AI8456" s="5">
        <v>50236.259599999998</v>
      </c>
      <c r="AJ8456" s="5">
        <v>118938.8363</v>
      </c>
    </row>
    <row r="8457" spans="35:36" x14ac:dyDescent="0.15">
      <c r="AI8457" s="5">
        <v>50370.634899999997</v>
      </c>
      <c r="AJ8457" s="5">
        <v>118844.74559999999</v>
      </c>
    </row>
    <row r="8458" spans="35:36" x14ac:dyDescent="0.15">
      <c r="AI8458" s="5">
        <v>50505.010300000002</v>
      </c>
      <c r="AJ8458" s="5">
        <v>118750.655</v>
      </c>
    </row>
    <row r="8459" spans="35:36" x14ac:dyDescent="0.15">
      <c r="AI8459" s="5">
        <v>50639.385600000001</v>
      </c>
      <c r="AJ8459" s="5">
        <v>118656.5644</v>
      </c>
    </row>
    <row r="8460" spans="35:36" x14ac:dyDescent="0.15">
      <c r="AI8460" s="5">
        <v>50773.760900000001</v>
      </c>
      <c r="AJ8460" s="5">
        <v>118562.4737</v>
      </c>
    </row>
    <row r="8461" spans="35:36" x14ac:dyDescent="0.15">
      <c r="AI8461" s="5">
        <v>50908.136299999998</v>
      </c>
      <c r="AJ8461" s="5">
        <v>118468.38310000001</v>
      </c>
    </row>
    <row r="8462" spans="35:36" x14ac:dyDescent="0.15">
      <c r="AI8462" s="5">
        <v>51042.511599999998</v>
      </c>
      <c r="AJ8462" s="5">
        <v>118374.2925</v>
      </c>
    </row>
    <row r="8463" spans="35:36" x14ac:dyDescent="0.15">
      <c r="AI8463" s="5">
        <v>51176.886899999998</v>
      </c>
      <c r="AJ8463" s="5">
        <v>118280.2019</v>
      </c>
    </row>
    <row r="8464" spans="35:36" x14ac:dyDescent="0.15">
      <c r="AI8464" s="5">
        <v>51311.262199999997</v>
      </c>
      <c r="AJ8464" s="5">
        <v>118186.1113</v>
      </c>
    </row>
    <row r="8465" spans="35:36" x14ac:dyDescent="0.15">
      <c r="AI8465" s="5">
        <v>51445.637499999997</v>
      </c>
      <c r="AJ8465" s="5">
        <v>118092.02069999999</v>
      </c>
    </row>
    <row r="8466" spans="35:36" x14ac:dyDescent="0.15">
      <c r="AI8466" s="5">
        <v>51580.012900000002</v>
      </c>
      <c r="AJ8466" s="5">
        <v>117997.9301</v>
      </c>
    </row>
    <row r="8467" spans="35:36" x14ac:dyDescent="0.15">
      <c r="AI8467" s="5">
        <v>51714.388200000001</v>
      </c>
      <c r="AJ8467" s="5">
        <v>117903.8394</v>
      </c>
    </row>
    <row r="8468" spans="35:36" x14ac:dyDescent="0.15">
      <c r="AI8468" s="5">
        <v>51848.763599999998</v>
      </c>
      <c r="AJ8468" s="5">
        <v>117809.7488</v>
      </c>
    </row>
    <row r="8469" spans="35:36" x14ac:dyDescent="0.15">
      <c r="AI8469" s="5">
        <v>51983.138899999998</v>
      </c>
      <c r="AJ8469" s="5">
        <v>117715.65820000001</v>
      </c>
    </row>
    <row r="8470" spans="35:36" x14ac:dyDescent="0.15">
      <c r="AI8470" s="5">
        <v>52117.514199999998</v>
      </c>
      <c r="AJ8470" s="5">
        <v>117621.5675</v>
      </c>
    </row>
    <row r="8471" spans="35:36" x14ac:dyDescent="0.15">
      <c r="AI8471" s="5">
        <v>52251.889600000002</v>
      </c>
      <c r="AJ8471" s="5">
        <v>117527.47689999999</v>
      </c>
    </row>
    <row r="8472" spans="35:36" x14ac:dyDescent="0.15">
      <c r="AI8472" s="5">
        <v>52386.264900000002</v>
      </c>
      <c r="AJ8472" s="5">
        <v>117433.3863</v>
      </c>
    </row>
    <row r="8473" spans="35:36" x14ac:dyDescent="0.15">
      <c r="AI8473" s="5">
        <v>52520.640299999999</v>
      </c>
      <c r="AJ8473" s="5">
        <v>117339.2957</v>
      </c>
    </row>
    <row r="8474" spans="35:36" x14ac:dyDescent="0.15">
      <c r="AI8474" s="5">
        <v>52655.015599999999</v>
      </c>
      <c r="AJ8474" s="5">
        <v>117245.205</v>
      </c>
    </row>
    <row r="8475" spans="35:36" x14ac:dyDescent="0.15">
      <c r="AI8475" s="5">
        <v>52789.390899999999</v>
      </c>
      <c r="AJ8475" s="5">
        <v>117151.11440000001</v>
      </c>
    </row>
    <row r="8476" spans="35:36" x14ac:dyDescent="0.15">
      <c r="AI8476" s="5">
        <v>52923.766199999998</v>
      </c>
      <c r="AJ8476" s="5">
        <v>117057.0238</v>
      </c>
    </row>
    <row r="8477" spans="35:36" x14ac:dyDescent="0.15">
      <c r="AI8477" s="5">
        <v>53058.142399999997</v>
      </c>
      <c r="AJ8477" s="5">
        <v>116962.9327</v>
      </c>
    </row>
    <row r="8478" spans="35:36" x14ac:dyDescent="0.15">
      <c r="AI8478" s="5">
        <v>53192.516900000002</v>
      </c>
      <c r="AJ8478" s="5">
        <v>116868.8426</v>
      </c>
    </row>
    <row r="8479" spans="35:36" x14ac:dyDescent="0.15">
      <c r="AI8479" s="5">
        <v>53326.892999999996</v>
      </c>
      <c r="AJ8479" s="5">
        <v>116774.75139999999</v>
      </c>
    </row>
    <row r="8480" spans="35:36" x14ac:dyDescent="0.15">
      <c r="AI8480" s="5">
        <v>53461.267599999999</v>
      </c>
      <c r="AJ8480" s="5">
        <v>116680.66130000001</v>
      </c>
    </row>
    <row r="8481" spans="35:36" x14ac:dyDescent="0.15">
      <c r="AI8481" s="5">
        <v>53595.643700000001</v>
      </c>
      <c r="AJ8481" s="5">
        <v>116586.5701</v>
      </c>
    </row>
    <row r="8482" spans="35:36" x14ac:dyDescent="0.15">
      <c r="AI8482" s="5">
        <v>53730.018199999999</v>
      </c>
      <c r="AJ8482" s="5">
        <v>116492.4801</v>
      </c>
    </row>
    <row r="8483" spans="35:36" x14ac:dyDescent="0.15">
      <c r="AI8483" s="5">
        <v>53864.394399999997</v>
      </c>
      <c r="AJ8483" s="5">
        <v>116398.38890000001</v>
      </c>
    </row>
    <row r="8484" spans="35:36" x14ac:dyDescent="0.15">
      <c r="AI8484" s="5">
        <v>53998.768900000003</v>
      </c>
      <c r="AJ8484" s="5">
        <v>116304.2988</v>
      </c>
    </row>
    <row r="8485" spans="35:36" x14ac:dyDescent="0.15">
      <c r="AI8485" s="5">
        <v>54133.145100000002</v>
      </c>
      <c r="AJ8485" s="5">
        <v>116210.20759999999</v>
      </c>
    </row>
    <row r="8486" spans="35:36" x14ac:dyDescent="0.15">
      <c r="AI8486" s="5">
        <v>54267.5196</v>
      </c>
      <c r="AJ8486" s="5">
        <v>116116.1176</v>
      </c>
    </row>
    <row r="8487" spans="35:36" x14ac:dyDescent="0.15">
      <c r="AI8487" s="5">
        <v>54401.895700000001</v>
      </c>
      <c r="AJ8487" s="5">
        <v>116022.02650000001</v>
      </c>
    </row>
    <row r="8488" spans="35:36" x14ac:dyDescent="0.15">
      <c r="AI8488" s="5">
        <v>54536.270299999996</v>
      </c>
      <c r="AJ8488" s="5">
        <v>115927.9363</v>
      </c>
    </row>
    <row r="8489" spans="35:36" x14ac:dyDescent="0.15">
      <c r="AI8489" s="5">
        <v>54670.646399999998</v>
      </c>
      <c r="AJ8489" s="5">
        <v>115833.8452</v>
      </c>
    </row>
    <row r="8490" spans="35:36" x14ac:dyDescent="0.15">
      <c r="AI8490" s="5">
        <v>54805.020900000003</v>
      </c>
      <c r="AJ8490" s="5">
        <v>115739.75509999999</v>
      </c>
    </row>
    <row r="8491" spans="35:36" x14ac:dyDescent="0.15">
      <c r="AI8491" s="5">
        <v>54939.396999999997</v>
      </c>
      <c r="AJ8491" s="5">
        <v>115645.6639</v>
      </c>
    </row>
    <row r="8492" spans="35:36" x14ac:dyDescent="0.15">
      <c r="AI8492" s="5">
        <v>55073.7716</v>
      </c>
      <c r="AJ8492" s="5">
        <v>115551.5739</v>
      </c>
    </row>
    <row r="8493" spans="35:36" x14ac:dyDescent="0.15">
      <c r="AI8493" s="5">
        <v>55208.147700000001</v>
      </c>
      <c r="AJ8493" s="5">
        <v>115457.48269999999</v>
      </c>
    </row>
    <row r="8494" spans="35:36" x14ac:dyDescent="0.15">
      <c r="AI8494" s="5">
        <v>55342.522199999999</v>
      </c>
      <c r="AJ8494" s="5">
        <v>115363.39260000001</v>
      </c>
    </row>
    <row r="8495" spans="35:36" x14ac:dyDescent="0.15">
      <c r="AI8495" s="5">
        <v>55476.898399999998</v>
      </c>
      <c r="AJ8495" s="5">
        <v>115269.3014</v>
      </c>
    </row>
    <row r="8496" spans="35:36" x14ac:dyDescent="0.15">
      <c r="AI8496" s="5">
        <v>55611.272900000004</v>
      </c>
      <c r="AJ8496" s="5">
        <v>115175.2114</v>
      </c>
    </row>
    <row r="8497" spans="35:36" x14ac:dyDescent="0.15">
      <c r="AI8497" s="5">
        <v>55745.649100000002</v>
      </c>
      <c r="AJ8497" s="5">
        <v>115081.1202</v>
      </c>
    </row>
    <row r="8498" spans="35:36" x14ac:dyDescent="0.15">
      <c r="AI8498" s="5">
        <v>55880.0236</v>
      </c>
      <c r="AJ8498" s="5">
        <v>114987.0301</v>
      </c>
    </row>
    <row r="8499" spans="35:36" x14ac:dyDescent="0.15">
      <c r="AI8499" s="5">
        <v>56014.399700000002</v>
      </c>
      <c r="AJ8499" s="5">
        <v>114892.939</v>
      </c>
    </row>
    <row r="8500" spans="35:36" x14ac:dyDescent="0.15">
      <c r="AI8500" s="5">
        <v>56148.774299999997</v>
      </c>
      <c r="AJ8500" s="5">
        <v>114798.8489</v>
      </c>
    </row>
    <row r="8501" spans="35:36" x14ac:dyDescent="0.15">
      <c r="AI8501" s="5">
        <v>56283.150300000001</v>
      </c>
      <c r="AJ8501" s="5">
        <v>114704.7577</v>
      </c>
    </row>
    <row r="8502" spans="35:36" x14ac:dyDescent="0.15">
      <c r="AI8502" s="5">
        <v>56417.524899999997</v>
      </c>
      <c r="AJ8502" s="5">
        <v>114610.66770000001</v>
      </c>
    </row>
    <row r="8503" spans="35:36" x14ac:dyDescent="0.15">
      <c r="AI8503" s="5">
        <v>56551.900999999998</v>
      </c>
      <c r="AJ8503" s="5">
        <v>114516.5765</v>
      </c>
    </row>
    <row r="8504" spans="35:36" x14ac:dyDescent="0.15">
      <c r="AI8504" s="5">
        <v>56686.275500000003</v>
      </c>
      <c r="AJ8504" s="5">
        <v>114422.48639999999</v>
      </c>
    </row>
    <row r="8505" spans="35:36" x14ac:dyDescent="0.15">
      <c r="AI8505" s="5">
        <v>56820.651700000002</v>
      </c>
      <c r="AJ8505" s="5">
        <v>114328.3952</v>
      </c>
    </row>
    <row r="8506" spans="35:36" x14ac:dyDescent="0.15">
      <c r="AI8506" s="5">
        <v>56955.0262</v>
      </c>
      <c r="AJ8506" s="5">
        <v>114234.3052</v>
      </c>
    </row>
    <row r="8507" spans="35:36" x14ac:dyDescent="0.15">
      <c r="AI8507" s="5">
        <v>57089.402399999999</v>
      </c>
      <c r="AJ8507" s="5">
        <v>114140.21400000001</v>
      </c>
    </row>
    <row r="8508" spans="35:36" x14ac:dyDescent="0.15">
      <c r="AI8508" s="5">
        <v>57223.776899999997</v>
      </c>
      <c r="AJ8508" s="5">
        <v>114046.12390000001</v>
      </c>
    </row>
    <row r="8509" spans="35:36" x14ac:dyDescent="0.15">
      <c r="AI8509" s="5">
        <v>57358.153100000003</v>
      </c>
      <c r="AJ8509" s="5">
        <v>113952.0327</v>
      </c>
    </row>
    <row r="8510" spans="35:36" x14ac:dyDescent="0.15">
      <c r="AI8510" s="5">
        <v>57492.527600000001</v>
      </c>
      <c r="AJ8510" s="5">
        <v>113857.9427</v>
      </c>
    </row>
    <row r="8511" spans="35:36" x14ac:dyDescent="0.15">
      <c r="AI8511" s="5">
        <v>57626.903700000003</v>
      </c>
      <c r="AJ8511" s="5">
        <v>113763.8515</v>
      </c>
    </row>
    <row r="8512" spans="35:36" x14ac:dyDescent="0.15">
      <c r="AI8512" s="5">
        <v>57761.278299999998</v>
      </c>
      <c r="AJ8512" s="5">
        <v>113669.7614</v>
      </c>
    </row>
    <row r="8513" spans="35:36" x14ac:dyDescent="0.15">
      <c r="AI8513" s="5">
        <v>57895.654300000002</v>
      </c>
      <c r="AJ8513" s="5">
        <v>113575.6703</v>
      </c>
    </row>
    <row r="8514" spans="35:36" x14ac:dyDescent="0.15">
      <c r="AI8514" s="5">
        <v>58030.028899999998</v>
      </c>
      <c r="AJ8514" s="5">
        <v>113481.5802</v>
      </c>
    </row>
    <row r="8515" spans="35:36" x14ac:dyDescent="0.15">
      <c r="AI8515" s="5">
        <v>58164.404999999999</v>
      </c>
      <c r="AJ8515" s="5">
        <v>113387.489</v>
      </c>
    </row>
    <row r="8516" spans="35:36" x14ac:dyDescent="0.15">
      <c r="AI8516" s="5">
        <v>58298.779499999997</v>
      </c>
      <c r="AJ8516" s="5">
        <v>113293.399</v>
      </c>
    </row>
    <row r="8517" spans="35:36" x14ac:dyDescent="0.15">
      <c r="AI8517" s="5">
        <v>58433.155700000003</v>
      </c>
      <c r="AJ8517" s="5">
        <v>113199.3078</v>
      </c>
    </row>
    <row r="8518" spans="35:36" x14ac:dyDescent="0.15">
      <c r="AI8518" s="5">
        <v>58567.530200000001</v>
      </c>
      <c r="AJ8518" s="5">
        <v>113105.21769999999</v>
      </c>
    </row>
    <row r="8519" spans="35:36" x14ac:dyDescent="0.15">
      <c r="AI8519" s="5">
        <v>58701.9064</v>
      </c>
      <c r="AJ8519" s="5">
        <v>113011.1265</v>
      </c>
    </row>
    <row r="8520" spans="35:36" x14ac:dyDescent="0.15">
      <c r="AI8520" s="5">
        <v>58836.280899999998</v>
      </c>
      <c r="AJ8520" s="5">
        <v>112917.0365</v>
      </c>
    </row>
    <row r="8521" spans="35:36" x14ac:dyDescent="0.15">
      <c r="AI8521" s="5">
        <v>58970.657099999997</v>
      </c>
      <c r="AJ8521" s="5">
        <v>112822.94530000001</v>
      </c>
    </row>
    <row r="8522" spans="35:36" x14ac:dyDescent="0.15">
      <c r="AI8522" s="5">
        <v>59105.031600000002</v>
      </c>
      <c r="AJ8522" s="5">
        <v>112728.85520000001</v>
      </c>
    </row>
    <row r="8523" spans="35:36" x14ac:dyDescent="0.15">
      <c r="AI8523" s="5">
        <v>59239.407700000003</v>
      </c>
      <c r="AJ8523" s="5">
        <v>112634.764</v>
      </c>
    </row>
    <row r="8524" spans="35:36" x14ac:dyDescent="0.15">
      <c r="AI8524" s="5">
        <v>59373.782299999999</v>
      </c>
      <c r="AJ8524" s="5">
        <v>112540.674</v>
      </c>
    </row>
    <row r="8525" spans="35:36" x14ac:dyDescent="0.15">
      <c r="AI8525" s="5">
        <v>59508.158300000003</v>
      </c>
      <c r="AJ8525" s="5">
        <v>112446.5828</v>
      </c>
    </row>
    <row r="8526" spans="35:36" x14ac:dyDescent="0.15">
      <c r="AI8526" s="5">
        <v>59642.532899999998</v>
      </c>
      <c r="AJ8526" s="5">
        <v>112352.4927</v>
      </c>
    </row>
    <row r="8527" spans="35:36" x14ac:dyDescent="0.15">
      <c r="AI8527" s="5">
        <v>59776.909</v>
      </c>
      <c r="AJ8527" s="5">
        <v>112258.4016</v>
      </c>
    </row>
    <row r="8528" spans="35:36" x14ac:dyDescent="0.15">
      <c r="AI8528" s="5">
        <v>59911.283499999998</v>
      </c>
      <c r="AJ8528" s="5">
        <v>112164.3115</v>
      </c>
    </row>
    <row r="8529" spans="35:36" x14ac:dyDescent="0.15">
      <c r="AI8529" s="5">
        <v>60045.659699999997</v>
      </c>
      <c r="AJ8529" s="5">
        <v>112070.2203</v>
      </c>
    </row>
    <row r="8530" spans="35:36" x14ac:dyDescent="0.15">
      <c r="AI8530" s="5">
        <v>60180.034200000002</v>
      </c>
      <c r="AJ8530" s="5">
        <v>111976.1303</v>
      </c>
    </row>
    <row r="8531" spans="35:36" x14ac:dyDescent="0.15">
      <c r="AI8531" s="5">
        <v>60314.410400000001</v>
      </c>
      <c r="AJ8531" s="5">
        <v>111882.03909999999</v>
      </c>
    </row>
    <row r="8532" spans="35:36" x14ac:dyDescent="0.15">
      <c r="AI8532" s="5">
        <v>60448.784899999999</v>
      </c>
      <c r="AJ8532" s="5">
        <v>111787.94899999999</v>
      </c>
    </row>
    <row r="8533" spans="35:36" x14ac:dyDescent="0.15">
      <c r="AI8533" s="5">
        <v>60583.161099999998</v>
      </c>
      <c r="AJ8533" s="5">
        <v>111693.8578</v>
      </c>
    </row>
    <row r="8534" spans="35:36" x14ac:dyDescent="0.15">
      <c r="AI8534" s="5">
        <v>60717.535600000003</v>
      </c>
      <c r="AJ8534" s="5">
        <v>111599.7678</v>
      </c>
    </row>
    <row r="8535" spans="35:36" x14ac:dyDescent="0.15">
      <c r="AI8535" s="5">
        <v>60851.911699999997</v>
      </c>
      <c r="AJ8535" s="5">
        <v>111505.67660000001</v>
      </c>
    </row>
    <row r="8536" spans="35:36" x14ac:dyDescent="0.15">
      <c r="AI8536" s="5">
        <v>60986.2863</v>
      </c>
      <c r="AJ8536" s="5">
        <v>111411.5865</v>
      </c>
    </row>
    <row r="8537" spans="35:36" x14ac:dyDescent="0.15">
      <c r="AI8537" s="5">
        <v>39580.323499999999</v>
      </c>
      <c r="AJ8537" s="5">
        <v>126600.4613</v>
      </c>
    </row>
    <row r="8538" spans="35:36" x14ac:dyDescent="0.15">
      <c r="AI8538" s="5">
        <v>39714.698900000003</v>
      </c>
      <c r="AJ8538" s="5">
        <v>126506.3707</v>
      </c>
    </row>
    <row r="8539" spans="35:36" x14ac:dyDescent="0.15">
      <c r="AI8539" s="5">
        <v>39849.074200000003</v>
      </c>
      <c r="AJ8539" s="5">
        <v>126412.2801</v>
      </c>
    </row>
    <row r="8540" spans="35:36" x14ac:dyDescent="0.15">
      <c r="AI8540" s="5">
        <v>39983.449500000002</v>
      </c>
      <c r="AJ8540" s="5">
        <v>126318.1894</v>
      </c>
    </row>
    <row r="8541" spans="35:36" x14ac:dyDescent="0.15">
      <c r="AI8541" s="5">
        <v>40117.8249</v>
      </c>
      <c r="AJ8541" s="5">
        <v>126224.09880000001</v>
      </c>
    </row>
    <row r="8542" spans="35:36" x14ac:dyDescent="0.15">
      <c r="AI8542" s="5">
        <v>40252.200199999999</v>
      </c>
      <c r="AJ8542" s="5">
        <v>126130.0082</v>
      </c>
    </row>
    <row r="8543" spans="35:36" x14ac:dyDescent="0.15">
      <c r="AI8543" s="5">
        <v>40386.575599999996</v>
      </c>
      <c r="AJ8543" s="5">
        <v>126035.9176</v>
      </c>
    </row>
    <row r="8544" spans="35:36" x14ac:dyDescent="0.15">
      <c r="AI8544" s="5">
        <v>40520.950900000003</v>
      </c>
      <c r="AJ8544" s="5">
        <v>125941.8269</v>
      </c>
    </row>
    <row r="8545" spans="35:36" x14ac:dyDescent="0.15">
      <c r="AI8545" s="5">
        <v>40655.326200000003</v>
      </c>
      <c r="AJ8545" s="5">
        <v>125847.7363</v>
      </c>
    </row>
    <row r="8546" spans="35:36" x14ac:dyDescent="0.15">
      <c r="AI8546" s="5">
        <v>40789.7016</v>
      </c>
      <c r="AJ8546" s="5">
        <v>125753.64569999999</v>
      </c>
    </row>
    <row r="8547" spans="35:36" x14ac:dyDescent="0.15">
      <c r="AI8547" s="5">
        <v>40924.076800000003</v>
      </c>
      <c r="AJ8547" s="5">
        <v>125659.5551</v>
      </c>
    </row>
    <row r="8548" spans="35:36" x14ac:dyDescent="0.15">
      <c r="AI8548" s="5">
        <v>41058.4522</v>
      </c>
      <c r="AJ8548" s="5">
        <v>125565.4645</v>
      </c>
    </row>
    <row r="8549" spans="35:36" x14ac:dyDescent="0.15">
      <c r="AI8549" s="5">
        <v>41192.827499999999</v>
      </c>
      <c r="AJ8549" s="5">
        <v>125471.37390000001</v>
      </c>
    </row>
    <row r="8550" spans="35:36" x14ac:dyDescent="0.15">
      <c r="AI8550" s="5">
        <v>41327.202899999997</v>
      </c>
      <c r="AJ8550" s="5">
        <v>125377.28320000001</v>
      </c>
    </row>
    <row r="8551" spans="35:36" x14ac:dyDescent="0.15">
      <c r="AI8551" s="5">
        <v>41461.578200000004</v>
      </c>
      <c r="AJ8551" s="5">
        <v>125283.19259999999</v>
      </c>
    </row>
    <row r="8552" spans="35:36" x14ac:dyDescent="0.15">
      <c r="AI8552" s="5">
        <v>41595.953500000003</v>
      </c>
      <c r="AJ8552" s="5">
        <v>125189.102</v>
      </c>
    </row>
    <row r="8553" spans="35:36" x14ac:dyDescent="0.15">
      <c r="AI8553" s="5">
        <v>41730.3289</v>
      </c>
      <c r="AJ8553" s="5">
        <v>125095.0114</v>
      </c>
    </row>
    <row r="8554" spans="35:36" x14ac:dyDescent="0.15">
      <c r="AI8554" s="5">
        <v>41864.7042</v>
      </c>
      <c r="AJ8554" s="5">
        <v>125000.9207</v>
      </c>
    </row>
    <row r="8555" spans="35:36" x14ac:dyDescent="0.15">
      <c r="AI8555" s="5">
        <v>41999.0795</v>
      </c>
      <c r="AJ8555" s="5">
        <v>124906.83010000001</v>
      </c>
    </row>
    <row r="8556" spans="35:36" x14ac:dyDescent="0.15">
      <c r="AI8556" s="5">
        <v>42133.454899999997</v>
      </c>
      <c r="AJ8556" s="5">
        <v>124812.7395</v>
      </c>
    </row>
    <row r="8557" spans="35:36" x14ac:dyDescent="0.15">
      <c r="AI8557" s="5">
        <v>42267.830199999997</v>
      </c>
      <c r="AJ8557" s="5">
        <v>124718.6488</v>
      </c>
    </row>
    <row r="8558" spans="35:36" x14ac:dyDescent="0.15">
      <c r="AI8558" s="5">
        <v>42402.205600000001</v>
      </c>
      <c r="AJ8558" s="5">
        <v>124624.5582</v>
      </c>
    </row>
    <row r="8559" spans="35:36" x14ac:dyDescent="0.15">
      <c r="AI8559" s="5">
        <v>42536.580900000001</v>
      </c>
      <c r="AJ8559" s="5">
        <v>124530.4676</v>
      </c>
    </row>
    <row r="8560" spans="35:36" x14ac:dyDescent="0.15">
      <c r="AI8560" s="5">
        <v>42670.956200000001</v>
      </c>
      <c r="AJ8560" s="5">
        <v>124436.37699999999</v>
      </c>
    </row>
    <row r="8561" spans="35:36" x14ac:dyDescent="0.15">
      <c r="AI8561" s="5">
        <v>42805.3315</v>
      </c>
      <c r="AJ8561" s="5">
        <v>124342.2864</v>
      </c>
    </row>
    <row r="8562" spans="35:36" x14ac:dyDescent="0.15">
      <c r="AI8562" s="5">
        <v>42939.7068</v>
      </c>
      <c r="AJ8562" s="5">
        <v>124248.1958</v>
      </c>
    </row>
    <row r="8563" spans="35:36" x14ac:dyDescent="0.15">
      <c r="AI8563" s="5">
        <v>43074.082199999997</v>
      </c>
      <c r="AJ8563" s="5">
        <v>124154.10520000001</v>
      </c>
    </row>
    <row r="8564" spans="35:36" x14ac:dyDescent="0.15">
      <c r="AI8564" s="5">
        <v>43208.457499999997</v>
      </c>
      <c r="AJ8564" s="5">
        <v>124060.0145</v>
      </c>
    </row>
    <row r="8565" spans="35:36" x14ac:dyDescent="0.15">
      <c r="AI8565" s="5">
        <v>43342.832900000001</v>
      </c>
      <c r="AJ8565" s="5">
        <v>123965.92389999999</v>
      </c>
    </row>
    <row r="8566" spans="35:36" x14ac:dyDescent="0.15">
      <c r="AI8566" s="5">
        <v>43477.208200000001</v>
      </c>
      <c r="AJ8566" s="5">
        <v>123871.8333</v>
      </c>
    </row>
    <row r="8567" spans="35:36" x14ac:dyDescent="0.15">
      <c r="AI8567" s="5">
        <v>43611.583500000001</v>
      </c>
      <c r="AJ8567" s="5">
        <v>123777.7426</v>
      </c>
    </row>
    <row r="8568" spans="35:36" x14ac:dyDescent="0.15">
      <c r="AI8568" s="5">
        <v>43745.958899999998</v>
      </c>
      <c r="AJ8568" s="5">
        <v>123683.652</v>
      </c>
    </row>
    <row r="8569" spans="35:36" x14ac:dyDescent="0.15">
      <c r="AI8569" s="5">
        <v>43880.334199999998</v>
      </c>
      <c r="AJ8569" s="5">
        <v>123589.56140000001</v>
      </c>
    </row>
    <row r="8570" spans="35:36" x14ac:dyDescent="0.15">
      <c r="AI8570" s="5">
        <v>44014.709600000002</v>
      </c>
      <c r="AJ8570" s="5">
        <v>123495.4708</v>
      </c>
    </row>
    <row r="8571" spans="35:36" x14ac:dyDescent="0.15">
      <c r="AI8571" s="5">
        <v>44149.084900000002</v>
      </c>
      <c r="AJ8571" s="5">
        <v>123401.38009999999</v>
      </c>
    </row>
    <row r="8572" spans="35:36" x14ac:dyDescent="0.15">
      <c r="AI8572" s="5">
        <v>44283.460200000001</v>
      </c>
      <c r="AJ8572" s="5">
        <v>123307.2895</v>
      </c>
    </row>
    <row r="8573" spans="35:36" x14ac:dyDescent="0.15">
      <c r="AI8573" s="5">
        <v>44417.835500000001</v>
      </c>
      <c r="AJ8573" s="5">
        <v>123213.19899999999</v>
      </c>
    </row>
    <row r="8574" spans="35:36" x14ac:dyDescent="0.15">
      <c r="AI8574" s="5">
        <v>44552.210800000001</v>
      </c>
      <c r="AJ8574" s="5">
        <v>123119.10830000001</v>
      </c>
    </row>
    <row r="8575" spans="35:36" x14ac:dyDescent="0.15">
      <c r="AI8575" s="5">
        <v>44686.586199999998</v>
      </c>
      <c r="AJ8575" s="5">
        <v>123025.0177</v>
      </c>
    </row>
    <row r="8576" spans="35:36" x14ac:dyDescent="0.15">
      <c r="AI8576" s="5">
        <v>44820.961499999998</v>
      </c>
      <c r="AJ8576" s="5">
        <v>122930.9271</v>
      </c>
    </row>
    <row r="8577" spans="35:36" x14ac:dyDescent="0.15">
      <c r="AI8577" s="5">
        <v>44955.336900000002</v>
      </c>
      <c r="AJ8577" s="5">
        <v>122836.8364</v>
      </c>
    </row>
    <row r="8578" spans="35:36" x14ac:dyDescent="0.15">
      <c r="AI8578" s="5">
        <v>45089.712200000002</v>
      </c>
      <c r="AJ8578" s="5">
        <v>122742.7458</v>
      </c>
    </row>
    <row r="8579" spans="35:36" x14ac:dyDescent="0.15">
      <c r="AI8579" s="5">
        <v>45224.087500000001</v>
      </c>
      <c r="AJ8579" s="5">
        <v>122648.65519999999</v>
      </c>
    </row>
    <row r="8580" spans="35:36" x14ac:dyDescent="0.15">
      <c r="AI8580" s="5">
        <v>45358.462899999999</v>
      </c>
      <c r="AJ8580" s="5">
        <v>122554.5646</v>
      </c>
    </row>
    <row r="8581" spans="35:36" x14ac:dyDescent="0.15">
      <c r="AI8581" s="5">
        <v>45492.838199999998</v>
      </c>
      <c r="AJ8581" s="5">
        <v>122460.4739</v>
      </c>
    </row>
    <row r="8582" spans="35:36" x14ac:dyDescent="0.15">
      <c r="AI8582" s="5">
        <v>45627.213600000003</v>
      </c>
      <c r="AJ8582" s="5">
        <v>122366.3833</v>
      </c>
    </row>
    <row r="8583" spans="35:36" x14ac:dyDescent="0.15">
      <c r="AI8583" s="5">
        <v>45761.588900000002</v>
      </c>
      <c r="AJ8583" s="5">
        <v>122272.29270000001</v>
      </c>
    </row>
    <row r="8584" spans="35:36" x14ac:dyDescent="0.15">
      <c r="AI8584" s="5">
        <v>45895.964200000002</v>
      </c>
      <c r="AJ8584" s="5">
        <v>122178.20209999999</v>
      </c>
    </row>
    <row r="8585" spans="35:36" x14ac:dyDescent="0.15">
      <c r="AI8585" s="5">
        <v>46030.339599999999</v>
      </c>
      <c r="AJ8585" s="5">
        <v>122084.11139999999</v>
      </c>
    </row>
    <row r="8586" spans="35:36" x14ac:dyDescent="0.15">
      <c r="AI8586" s="5">
        <v>46164.714800000002</v>
      </c>
      <c r="AJ8586" s="5">
        <v>121990.0209</v>
      </c>
    </row>
    <row r="8587" spans="35:36" x14ac:dyDescent="0.15">
      <c r="AI8587" s="5">
        <v>46299.090199999999</v>
      </c>
      <c r="AJ8587" s="5">
        <v>121895.9302</v>
      </c>
    </row>
    <row r="8588" spans="35:36" x14ac:dyDescent="0.15">
      <c r="AI8588" s="5">
        <v>46433.465499999998</v>
      </c>
      <c r="AJ8588" s="5">
        <v>121801.83960000001</v>
      </c>
    </row>
    <row r="8589" spans="35:36" x14ac:dyDescent="0.15">
      <c r="AI8589" s="5">
        <v>46567.840900000003</v>
      </c>
      <c r="AJ8589" s="5">
        <v>121707.749</v>
      </c>
    </row>
    <row r="8590" spans="35:36" x14ac:dyDescent="0.15">
      <c r="AI8590" s="5">
        <v>46702.216200000003</v>
      </c>
      <c r="AJ8590" s="5">
        <v>121613.6584</v>
      </c>
    </row>
    <row r="8591" spans="35:36" x14ac:dyDescent="0.15">
      <c r="AI8591" s="5">
        <v>46836.591500000002</v>
      </c>
      <c r="AJ8591" s="5">
        <v>121519.5677</v>
      </c>
    </row>
    <row r="8592" spans="35:36" x14ac:dyDescent="0.15">
      <c r="AI8592" s="5">
        <v>46970.966899999999</v>
      </c>
      <c r="AJ8592" s="5">
        <v>121425.4771</v>
      </c>
    </row>
    <row r="8593" spans="35:36" x14ac:dyDescent="0.15">
      <c r="AI8593" s="5">
        <v>47105.342199999999</v>
      </c>
      <c r="AJ8593" s="5">
        <v>121331.38649999999</v>
      </c>
    </row>
    <row r="8594" spans="35:36" x14ac:dyDescent="0.15">
      <c r="AI8594" s="5">
        <v>47239.717499999999</v>
      </c>
      <c r="AJ8594" s="5">
        <v>121237.2959</v>
      </c>
    </row>
    <row r="8595" spans="35:36" x14ac:dyDescent="0.15">
      <c r="AI8595" s="5">
        <v>47374.092900000003</v>
      </c>
      <c r="AJ8595" s="5">
        <v>121143.2052</v>
      </c>
    </row>
    <row r="8596" spans="35:36" x14ac:dyDescent="0.15">
      <c r="AI8596" s="5">
        <v>47508.468200000003</v>
      </c>
      <c r="AJ8596" s="5">
        <v>121049.1146</v>
      </c>
    </row>
    <row r="8597" spans="35:36" x14ac:dyDescent="0.15">
      <c r="AI8597" s="5">
        <v>47642.8436</v>
      </c>
      <c r="AJ8597" s="5">
        <v>120955.024</v>
      </c>
    </row>
    <row r="8598" spans="35:36" x14ac:dyDescent="0.15">
      <c r="AI8598" s="5">
        <v>47777.218800000002</v>
      </c>
      <c r="AJ8598" s="5">
        <v>120860.93339999999</v>
      </c>
    </row>
    <row r="8599" spans="35:36" x14ac:dyDescent="0.15">
      <c r="AI8599" s="5">
        <v>47911.5942</v>
      </c>
      <c r="AJ8599" s="5">
        <v>120766.8428</v>
      </c>
    </row>
    <row r="8600" spans="35:36" x14ac:dyDescent="0.15">
      <c r="AI8600" s="5">
        <v>48045.969499999999</v>
      </c>
      <c r="AJ8600" s="5">
        <v>120672.7522</v>
      </c>
    </row>
    <row r="8601" spans="35:36" x14ac:dyDescent="0.15">
      <c r="AI8601" s="5">
        <v>48180.344799999999</v>
      </c>
      <c r="AJ8601" s="5">
        <v>120578.6615</v>
      </c>
    </row>
    <row r="8602" spans="35:36" x14ac:dyDescent="0.15">
      <c r="AI8602" s="5">
        <v>48314.720200000003</v>
      </c>
      <c r="AJ8602" s="5">
        <v>120484.57090000001</v>
      </c>
    </row>
    <row r="8603" spans="35:36" x14ac:dyDescent="0.15">
      <c r="AI8603" s="5">
        <v>48449.095500000003</v>
      </c>
      <c r="AJ8603" s="5">
        <v>120390.4803</v>
      </c>
    </row>
    <row r="8604" spans="35:36" x14ac:dyDescent="0.15">
      <c r="AI8604" s="5">
        <v>48583.4709</v>
      </c>
      <c r="AJ8604" s="5">
        <v>120296.3897</v>
      </c>
    </row>
    <row r="8605" spans="35:36" x14ac:dyDescent="0.15">
      <c r="AI8605" s="5">
        <v>48717.8462</v>
      </c>
      <c r="AJ8605" s="5">
        <v>120202.299</v>
      </c>
    </row>
    <row r="8606" spans="35:36" x14ac:dyDescent="0.15">
      <c r="AI8606" s="5">
        <v>48852.2215</v>
      </c>
      <c r="AJ8606" s="5">
        <v>120108.2084</v>
      </c>
    </row>
    <row r="8607" spans="35:36" x14ac:dyDescent="0.15">
      <c r="AI8607" s="5">
        <v>48986.596899999997</v>
      </c>
      <c r="AJ8607" s="5">
        <v>120014.11780000001</v>
      </c>
    </row>
    <row r="8608" spans="35:36" x14ac:dyDescent="0.15">
      <c r="AI8608" s="5">
        <v>49120.972199999997</v>
      </c>
      <c r="AJ8608" s="5">
        <v>119920.0272</v>
      </c>
    </row>
    <row r="8609" spans="35:36" x14ac:dyDescent="0.15">
      <c r="AI8609" s="5">
        <v>49255.347600000001</v>
      </c>
      <c r="AJ8609" s="5">
        <v>119825.9365</v>
      </c>
    </row>
    <row r="8610" spans="35:36" x14ac:dyDescent="0.15">
      <c r="AI8610" s="5">
        <v>49389.722900000001</v>
      </c>
      <c r="AJ8610" s="5">
        <v>119731.8459</v>
      </c>
    </row>
    <row r="8611" spans="35:36" x14ac:dyDescent="0.15">
      <c r="AI8611" s="5">
        <v>49524.0982</v>
      </c>
      <c r="AJ8611" s="5">
        <v>119637.7553</v>
      </c>
    </row>
    <row r="8612" spans="35:36" x14ac:dyDescent="0.15">
      <c r="AI8612" s="5">
        <v>49658.4735</v>
      </c>
      <c r="AJ8612" s="5">
        <v>119543.66469999999</v>
      </c>
    </row>
    <row r="8613" spans="35:36" x14ac:dyDescent="0.15">
      <c r="AI8613" s="5">
        <v>49792.8488</v>
      </c>
      <c r="AJ8613" s="5">
        <v>119449.5741</v>
      </c>
    </row>
    <row r="8614" spans="35:36" x14ac:dyDescent="0.15">
      <c r="AI8614" s="5">
        <v>49927.224199999997</v>
      </c>
      <c r="AJ8614" s="5">
        <v>119355.4835</v>
      </c>
    </row>
    <row r="8615" spans="35:36" x14ac:dyDescent="0.15">
      <c r="AI8615" s="5">
        <v>50061.599499999997</v>
      </c>
      <c r="AJ8615" s="5">
        <v>119261.3928</v>
      </c>
    </row>
    <row r="8616" spans="35:36" x14ac:dyDescent="0.15">
      <c r="AI8616" s="5">
        <v>50195.974900000001</v>
      </c>
      <c r="AJ8616" s="5">
        <v>119167.30220000001</v>
      </c>
    </row>
    <row r="8617" spans="35:36" x14ac:dyDescent="0.15">
      <c r="AI8617" s="5">
        <v>50330.350200000001</v>
      </c>
      <c r="AJ8617" s="5">
        <v>119073.2116</v>
      </c>
    </row>
    <row r="8618" spans="35:36" x14ac:dyDescent="0.15">
      <c r="AI8618" s="5">
        <v>50464.7255</v>
      </c>
      <c r="AJ8618" s="5">
        <v>118979.121</v>
      </c>
    </row>
    <row r="8619" spans="35:36" x14ac:dyDescent="0.15">
      <c r="AI8619" s="5">
        <v>50599.100899999998</v>
      </c>
      <c r="AJ8619" s="5">
        <v>118885.0303</v>
      </c>
    </row>
    <row r="8620" spans="35:36" x14ac:dyDescent="0.15">
      <c r="AI8620" s="5">
        <v>50733.476199999997</v>
      </c>
      <c r="AJ8620" s="5">
        <v>118790.9397</v>
      </c>
    </row>
    <row r="8621" spans="35:36" x14ac:dyDescent="0.15">
      <c r="AI8621" s="5">
        <v>50867.851600000002</v>
      </c>
      <c r="AJ8621" s="5">
        <v>118696.84910000001</v>
      </c>
    </row>
    <row r="8622" spans="35:36" x14ac:dyDescent="0.15">
      <c r="AI8622" s="5">
        <v>51002.226900000001</v>
      </c>
      <c r="AJ8622" s="5">
        <v>118602.7585</v>
      </c>
    </row>
    <row r="8623" spans="35:36" x14ac:dyDescent="0.15">
      <c r="AI8623" s="5">
        <v>51136.602200000001</v>
      </c>
      <c r="AJ8623" s="5">
        <v>118508.6678</v>
      </c>
    </row>
    <row r="8624" spans="35:36" x14ac:dyDescent="0.15">
      <c r="AI8624" s="5">
        <v>51270.977500000001</v>
      </c>
      <c r="AJ8624" s="5">
        <v>118414.5773</v>
      </c>
    </row>
    <row r="8625" spans="35:36" x14ac:dyDescent="0.15">
      <c r="AI8625" s="5">
        <v>51405.352800000001</v>
      </c>
      <c r="AJ8625" s="5">
        <v>118320.4866</v>
      </c>
    </row>
    <row r="8626" spans="35:36" x14ac:dyDescent="0.15">
      <c r="AI8626" s="5">
        <v>51539.728199999998</v>
      </c>
      <c r="AJ8626" s="5">
        <v>118226.39599999999</v>
      </c>
    </row>
    <row r="8627" spans="35:36" x14ac:dyDescent="0.15">
      <c r="AI8627" s="5">
        <v>51674.103499999997</v>
      </c>
      <c r="AJ8627" s="5">
        <v>118132.3054</v>
      </c>
    </row>
    <row r="8628" spans="35:36" x14ac:dyDescent="0.15">
      <c r="AI8628" s="5">
        <v>51808.478900000002</v>
      </c>
      <c r="AJ8628" s="5">
        <v>118038.2148</v>
      </c>
    </row>
    <row r="8629" spans="35:36" x14ac:dyDescent="0.15">
      <c r="AI8629" s="5">
        <v>51942.854200000002</v>
      </c>
      <c r="AJ8629" s="5">
        <v>117944.1241</v>
      </c>
    </row>
    <row r="8630" spans="35:36" x14ac:dyDescent="0.15">
      <c r="AI8630" s="5">
        <v>52077.229500000001</v>
      </c>
      <c r="AJ8630" s="5">
        <v>117850.03350000001</v>
      </c>
    </row>
    <row r="8631" spans="35:36" x14ac:dyDescent="0.15">
      <c r="AI8631" s="5">
        <v>52211.604899999998</v>
      </c>
      <c r="AJ8631" s="5">
        <v>117755.94289999999</v>
      </c>
    </row>
    <row r="8632" spans="35:36" x14ac:dyDescent="0.15">
      <c r="AI8632" s="5">
        <v>52345.980199999998</v>
      </c>
      <c r="AJ8632" s="5">
        <v>117661.8523</v>
      </c>
    </row>
    <row r="8633" spans="35:36" x14ac:dyDescent="0.15">
      <c r="AI8633" s="5">
        <v>52480.355600000003</v>
      </c>
      <c r="AJ8633" s="5">
        <v>117567.7616</v>
      </c>
    </row>
    <row r="8634" spans="35:36" x14ac:dyDescent="0.15">
      <c r="AI8634" s="5">
        <v>52614.730900000002</v>
      </c>
      <c r="AJ8634" s="5">
        <v>117473.671</v>
      </c>
    </row>
    <row r="8635" spans="35:36" x14ac:dyDescent="0.15">
      <c r="AI8635" s="5">
        <v>52749.106200000002</v>
      </c>
      <c r="AJ8635" s="5">
        <v>117379.58040000001</v>
      </c>
    </row>
    <row r="8636" spans="35:36" x14ac:dyDescent="0.15">
      <c r="AI8636" s="5">
        <v>52883.481599999999</v>
      </c>
      <c r="AJ8636" s="5">
        <v>117285.4898</v>
      </c>
    </row>
    <row r="8637" spans="35:36" x14ac:dyDescent="0.15">
      <c r="AI8637" s="5">
        <v>53017.856800000001</v>
      </c>
      <c r="AJ8637" s="5">
        <v>117191.3992</v>
      </c>
    </row>
    <row r="8638" spans="35:36" x14ac:dyDescent="0.15">
      <c r="AI8638" s="5">
        <v>53152.233</v>
      </c>
      <c r="AJ8638" s="5">
        <v>117097.308</v>
      </c>
    </row>
    <row r="8639" spans="35:36" x14ac:dyDescent="0.15">
      <c r="AI8639" s="5">
        <v>53286.607499999998</v>
      </c>
      <c r="AJ8639" s="5">
        <v>117003.2179</v>
      </c>
    </row>
    <row r="8640" spans="35:36" x14ac:dyDescent="0.15">
      <c r="AI8640" s="5">
        <v>53420.983699999997</v>
      </c>
      <c r="AJ8640" s="5">
        <v>116909.12669999999</v>
      </c>
    </row>
    <row r="8641" spans="35:36" x14ac:dyDescent="0.15">
      <c r="AI8641" s="5">
        <v>53555.358200000002</v>
      </c>
      <c r="AJ8641" s="5">
        <v>116815.0367</v>
      </c>
    </row>
    <row r="8642" spans="35:36" x14ac:dyDescent="0.15">
      <c r="AI8642" s="5">
        <v>53689.734299999996</v>
      </c>
      <c r="AJ8642" s="5">
        <v>116720.9455</v>
      </c>
    </row>
    <row r="8643" spans="35:36" x14ac:dyDescent="0.15">
      <c r="AI8643" s="5">
        <v>53824.108899999999</v>
      </c>
      <c r="AJ8643" s="5">
        <v>116626.8554</v>
      </c>
    </row>
    <row r="8644" spans="35:36" x14ac:dyDescent="0.15">
      <c r="AI8644" s="5">
        <v>53958.485000000001</v>
      </c>
      <c r="AJ8644" s="5">
        <v>116532.76420000001</v>
      </c>
    </row>
    <row r="8645" spans="35:36" x14ac:dyDescent="0.15">
      <c r="AI8645" s="5">
        <v>54092.859499999999</v>
      </c>
      <c r="AJ8645" s="5">
        <v>116438.67419999999</v>
      </c>
    </row>
    <row r="8646" spans="35:36" x14ac:dyDescent="0.15">
      <c r="AI8646" s="5">
        <v>54227.235699999997</v>
      </c>
      <c r="AJ8646" s="5">
        <v>116344.583</v>
      </c>
    </row>
    <row r="8647" spans="35:36" x14ac:dyDescent="0.15">
      <c r="AI8647" s="5">
        <v>54361.610200000003</v>
      </c>
      <c r="AJ8647" s="5">
        <v>116250.4929</v>
      </c>
    </row>
    <row r="8648" spans="35:36" x14ac:dyDescent="0.15">
      <c r="AI8648" s="5">
        <v>54495.986299999997</v>
      </c>
      <c r="AJ8648" s="5">
        <v>116156.40180000001</v>
      </c>
    </row>
    <row r="8649" spans="35:36" x14ac:dyDescent="0.15">
      <c r="AI8649" s="5">
        <v>54630.3609</v>
      </c>
      <c r="AJ8649" s="5">
        <v>116062.31170000001</v>
      </c>
    </row>
    <row r="8650" spans="35:36" x14ac:dyDescent="0.15">
      <c r="AI8650" s="5">
        <v>54764.737000000001</v>
      </c>
      <c r="AJ8650" s="5">
        <v>115968.2205</v>
      </c>
    </row>
    <row r="8651" spans="35:36" x14ac:dyDescent="0.15">
      <c r="AI8651" s="5">
        <v>54899.111499999999</v>
      </c>
      <c r="AJ8651" s="5">
        <v>115874.1305</v>
      </c>
    </row>
    <row r="8652" spans="35:36" x14ac:dyDescent="0.15">
      <c r="AI8652" s="5">
        <v>55033.487699999998</v>
      </c>
      <c r="AJ8652" s="5">
        <v>115780.0393</v>
      </c>
    </row>
    <row r="8653" spans="35:36" x14ac:dyDescent="0.15">
      <c r="AI8653" s="5">
        <v>55167.862200000003</v>
      </c>
      <c r="AJ8653" s="5">
        <v>115685.9492</v>
      </c>
    </row>
    <row r="8654" spans="35:36" x14ac:dyDescent="0.15">
      <c r="AI8654" s="5">
        <v>55302.238299999997</v>
      </c>
      <c r="AJ8654" s="5">
        <v>115591.85799999999</v>
      </c>
    </row>
    <row r="8655" spans="35:36" x14ac:dyDescent="0.15">
      <c r="AI8655" s="5">
        <v>55436.6129</v>
      </c>
      <c r="AJ8655" s="5">
        <v>115497.768</v>
      </c>
    </row>
    <row r="8656" spans="35:36" x14ac:dyDescent="0.15">
      <c r="AI8656" s="5">
        <v>55570.989000000001</v>
      </c>
      <c r="AJ8656" s="5">
        <v>115403.6768</v>
      </c>
    </row>
    <row r="8657" spans="35:36" x14ac:dyDescent="0.15">
      <c r="AI8657" s="5">
        <v>55705.363499999999</v>
      </c>
      <c r="AJ8657" s="5">
        <v>115309.5867</v>
      </c>
    </row>
    <row r="8658" spans="35:36" x14ac:dyDescent="0.15">
      <c r="AI8658" s="5">
        <v>55839.739699999998</v>
      </c>
      <c r="AJ8658" s="5">
        <v>115215.4955</v>
      </c>
    </row>
    <row r="8659" spans="35:36" x14ac:dyDescent="0.15">
      <c r="AI8659" s="5">
        <v>55974.114200000004</v>
      </c>
      <c r="AJ8659" s="5">
        <v>115121.40549999999</v>
      </c>
    </row>
    <row r="8660" spans="35:36" x14ac:dyDescent="0.15">
      <c r="AI8660" s="5">
        <v>56108.490299999998</v>
      </c>
      <c r="AJ8660" s="5">
        <v>115027.3143</v>
      </c>
    </row>
    <row r="8661" spans="35:36" x14ac:dyDescent="0.15">
      <c r="AI8661" s="5">
        <v>56242.8649</v>
      </c>
      <c r="AJ8661" s="5">
        <v>114933.2242</v>
      </c>
    </row>
    <row r="8662" spans="35:36" x14ac:dyDescent="0.15">
      <c r="AI8662" s="5">
        <v>56377.241000000002</v>
      </c>
      <c r="AJ8662" s="5">
        <v>114839.13310000001</v>
      </c>
    </row>
    <row r="8663" spans="35:36" x14ac:dyDescent="0.15">
      <c r="AI8663" s="5">
        <v>56511.6155</v>
      </c>
      <c r="AJ8663" s="5">
        <v>114745.04300000001</v>
      </c>
    </row>
    <row r="8664" spans="35:36" x14ac:dyDescent="0.15">
      <c r="AI8664" s="5">
        <v>56645.991699999999</v>
      </c>
      <c r="AJ8664" s="5">
        <v>114650.9518</v>
      </c>
    </row>
    <row r="8665" spans="35:36" x14ac:dyDescent="0.15">
      <c r="AI8665" s="5">
        <v>56780.366199999997</v>
      </c>
      <c r="AJ8665" s="5">
        <v>114556.8618</v>
      </c>
    </row>
    <row r="8666" spans="35:36" x14ac:dyDescent="0.15">
      <c r="AI8666" s="5">
        <v>56914.742299999998</v>
      </c>
      <c r="AJ8666" s="5">
        <v>114462.7706</v>
      </c>
    </row>
    <row r="8667" spans="35:36" x14ac:dyDescent="0.15">
      <c r="AI8667" s="5">
        <v>57049.116900000001</v>
      </c>
      <c r="AJ8667" s="5">
        <v>114368.6805</v>
      </c>
    </row>
    <row r="8668" spans="35:36" x14ac:dyDescent="0.15">
      <c r="AI8668" s="5">
        <v>57183.493000000002</v>
      </c>
      <c r="AJ8668" s="5">
        <v>114274.58930000001</v>
      </c>
    </row>
    <row r="8669" spans="35:36" x14ac:dyDescent="0.15">
      <c r="AI8669" s="5">
        <v>57317.8675</v>
      </c>
      <c r="AJ8669" s="5">
        <v>114180.4993</v>
      </c>
    </row>
    <row r="8670" spans="35:36" x14ac:dyDescent="0.15">
      <c r="AI8670" s="5">
        <v>57452.243699999999</v>
      </c>
      <c r="AJ8670" s="5">
        <v>114086.4081</v>
      </c>
    </row>
    <row r="8671" spans="35:36" x14ac:dyDescent="0.15">
      <c r="AI8671" s="5">
        <v>57586.618199999997</v>
      </c>
      <c r="AJ8671" s="5">
        <v>113992.318</v>
      </c>
    </row>
    <row r="8672" spans="35:36" x14ac:dyDescent="0.15">
      <c r="AI8672" s="5">
        <v>57720.994299999998</v>
      </c>
      <c r="AJ8672" s="5">
        <v>113898.22689999999</v>
      </c>
    </row>
    <row r="8673" spans="35:36" x14ac:dyDescent="0.15">
      <c r="AI8673" s="5">
        <v>57855.368900000001</v>
      </c>
      <c r="AJ8673" s="5">
        <v>113804.13679999999</v>
      </c>
    </row>
    <row r="8674" spans="35:36" x14ac:dyDescent="0.15">
      <c r="AI8674" s="5">
        <v>57989.745000000003</v>
      </c>
      <c r="AJ8674" s="5">
        <v>113710.0456</v>
      </c>
    </row>
    <row r="8675" spans="35:36" x14ac:dyDescent="0.15">
      <c r="AI8675" s="5">
        <v>58124.119500000001</v>
      </c>
      <c r="AJ8675" s="5">
        <v>113615.9556</v>
      </c>
    </row>
    <row r="8676" spans="35:36" x14ac:dyDescent="0.15">
      <c r="AI8676" s="5">
        <v>58258.495600000002</v>
      </c>
      <c r="AJ8676" s="5">
        <v>113521.86440000001</v>
      </c>
    </row>
    <row r="8677" spans="35:36" x14ac:dyDescent="0.15">
      <c r="AI8677" s="5">
        <v>58392.870199999998</v>
      </c>
      <c r="AJ8677" s="5">
        <v>113427.7743</v>
      </c>
    </row>
    <row r="8678" spans="35:36" x14ac:dyDescent="0.15">
      <c r="AI8678" s="5">
        <v>58527.246299999999</v>
      </c>
      <c r="AJ8678" s="5">
        <v>113333.68309999999</v>
      </c>
    </row>
    <row r="8679" spans="35:36" x14ac:dyDescent="0.15">
      <c r="AI8679" s="5">
        <v>58661.620799999997</v>
      </c>
      <c r="AJ8679" s="5">
        <v>113239.5931</v>
      </c>
    </row>
    <row r="8680" spans="35:36" x14ac:dyDescent="0.15">
      <c r="AI8680" s="5">
        <v>58795.997000000003</v>
      </c>
      <c r="AJ8680" s="5">
        <v>113145.5019</v>
      </c>
    </row>
    <row r="8681" spans="35:36" x14ac:dyDescent="0.15">
      <c r="AI8681" s="5">
        <v>58930.371500000001</v>
      </c>
      <c r="AJ8681" s="5">
        <v>113051.4118</v>
      </c>
    </row>
    <row r="8682" spans="35:36" x14ac:dyDescent="0.15">
      <c r="AI8682" s="5">
        <v>59064.7477</v>
      </c>
      <c r="AJ8682" s="5">
        <v>112957.32060000001</v>
      </c>
    </row>
    <row r="8683" spans="35:36" x14ac:dyDescent="0.15">
      <c r="AI8683" s="5">
        <v>59199.122199999998</v>
      </c>
      <c r="AJ8683" s="5">
        <v>112863.2306</v>
      </c>
    </row>
    <row r="8684" spans="35:36" x14ac:dyDescent="0.15">
      <c r="AI8684" s="5">
        <v>59333.498399999997</v>
      </c>
      <c r="AJ8684" s="5">
        <v>112769.1394</v>
      </c>
    </row>
    <row r="8685" spans="35:36" x14ac:dyDescent="0.15">
      <c r="AI8685" s="5">
        <v>59467.872900000002</v>
      </c>
      <c r="AJ8685" s="5">
        <v>112675.0493</v>
      </c>
    </row>
    <row r="8686" spans="35:36" x14ac:dyDescent="0.15">
      <c r="AI8686" s="5">
        <v>59602.249000000003</v>
      </c>
      <c r="AJ8686" s="5">
        <v>112580.95819999999</v>
      </c>
    </row>
    <row r="8687" spans="35:36" x14ac:dyDescent="0.15">
      <c r="AI8687" s="5">
        <v>59736.623599999999</v>
      </c>
      <c r="AJ8687" s="5">
        <v>112486.86810000001</v>
      </c>
    </row>
    <row r="8688" spans="35:36" x14ac:dyDescent="0.15">
      <c r="AI8688" s="5">
        <v>59870.999600000003</v>
      </c>
      <c r="AJ8688" s="5">
        <v>112392.7769</v>
      </c>
    </row>
    <row r="8689" spans="35:36" x14ac:dyDescent="0.15">
      <c r="AI8689" s="5">
        <v>60005.374199999998</v>
      </c>
      <c r="AJ8689" s="5">
        <v>112298.6869</v>
      </c>
    </row>
    <row r="8690" spans="35:36" x14ac:dyDescent="0.15">
      <c r="AI8690" s="5">
        <v>60139.7503</v>
      </c>
      <c r="AJ8690" s="5">
        <v>112204.59570000001</v>
      </c>
    </row>
    <row r="8691" spans="35:36" x14ac:dyDescent="0.15">
      <c r="AI8691" s="5">
        <v>60274.124799999998</v>
      </c>
      <c r="AJ8691" s="5">
        <v>112110.5056</v>
      </c>
    </row>
    <row r="8692" spans="35:36" x14ac:dyDescent="0.15">
      <c r="AI8692" s="5">
        <v>60408.500999999997</v>
      </c>
      <c r="AJ8692" s="5">
        <v>112016.41439999999</v>
      </c>
    </row>
    <row r="8693" spans="35:36" x14ac:dyDescent="0.15">
      <c r="AI8693" s="5">
        <v>60542.875500000002</v>
      </c>
      <c r="AJ8693" s="5">
        <v>111922.3244</v>
      </c>
    </row>
    <row r="8694" spans="35:36" x14ac:dyDescent="0.15">
      <c r="AI8694" s="5">
        <v>60677.251700000001</v>
      </c>
      <c r="AJ8694" s="5">
        <v>111828.2332</v>
      </c>
    </row>
    <row r="8695" spans="35:36" x14ac:dyDescent="0.15">
      <c r="AI8695" s="5">
        <v>60811.626199999999</v>
      </c>
      <c r="AJ8695" s="5">
        <v>111734.1431</v>
      </c>
    </row>
    <row r="8696" spans="35:36" x14ac:dyDescent="0.15">
      <c r="AI8696" s="5">
        <v>60946.002399999998</v>
      </c>
      <c r="AJ8696" s="5">
        <v>111640.05190000001</v>
      </c>
    </row>
    <row r="8697" spans="35:36" x14ac:dyDescent="0.15">
      <c r="AI8697" s="5">
        <v>61080.376900000003</v>
      </c>
      <c r="AJ8697" s="5">
        <v>111545.96189999999</v>
      </c>
    </row>
    <row r="8698" spans="35:36" x14ac:dyDescent="0.15">
      <c r="AI8698" s="5">
        <v>39674.414100000002</v>
      </c>
      <c r="AJ8698" s="5">
        <v>126734.8366</v>
      </c>
    </row>
    <row r="8699" spans="35:36" x14ac:dyDescent="0.15">
      <c r="AI8699" s="5">
        <v>39808.789499999999</v>
      </c>
      <c r="AJ8699" s="5">
        <v>126640.746</v>
      </c>
    </row>
    <row r="8700" spans="35:36" x14ac:dyDescent="0.15">
      <c r="AI8700" s="5">
        <v>39943.164799999999</v>
      </c>
      <c r="AJ8700" s="5">
        <v>126546.6554</v>
      </c>
    </row>
    <row r="8701" spans="35:36" x14ac:dyDescent="0.15">
      <c r="AI8701" s="5">
        <v>40077.540200000003</v>
      </c>
      <c r="AJ8701" s="5">
        <v>126452.56479999999</v>
      </c>
    </row>
    <row r="8702" spans="35:36" x14ac:dyDescent="0.15">
      <c r="AI8702" s="5">
        <v>40211.915500000003</v>
      </c>
      <c r="AJ8702" s="5">
        <v>126358.47410000001</v>
      </c>
    </row>
    <row r="8703" spans="35:36" x14ac:dyDescent="0.15">
      <c r="AI8703" s="5">
        <v>40346.290800000002</v>
      </c>
      <c r="AJ8703" s="5">
        <v>126264.3835</v>
      </c>
    </row>
    <row r="8704" spans="35:36" x14ac:dyDescent="0.15">
      <c r="AI8704" s="5">
        <v>40480.6662</v>
      </c>
      <c r="AJ8704" s="5">
        <v>126170.2929</v>
      </c>
    </row>
    <row r="8705" spans="35:36" x14ac:dyDescent="0.15">
      <c r="AI8705" s="5">
        <v>40615.041499999999</v>
      </c>
      <c r="AJ8705" s="5">
        <v>126076.2023</v>
      </c>
    </row>
    <row r="8706" spans="35:36" x14ac:dyDescent="0.15">
      <c r="AI8706" s="5">
        <v>40749.416899999997</v>
      </c>
      <c r="AJ8706" s="5">
        <v>125982.1116</v>
      </c>
    </row>
    <row r="8707" spans="35:36" x14ac:dyDescent="0.15">
      <c r="AI8707" s="5">
        <v>40883.792200000004</v>
      </c>
      <c r="AJ8707" s="5">
        <v>125888.02099999999</v>
      </c>
    </row>
    <row r="8708" spans="35:36" x14ac:dyDescent="0.15">
      <c r="AI8708" s="5">
        <v>41018.167500000003</v>
      </c>
      <c r="AJ8708" s="5">
        <v>125793.9304</v>
      </c>
    </row>
    <row r="8709" spans="35:36" x14ac:dyDescent="0.15">
      <c r="AI8709" s="5">
        <v>41152.542800000003</v>
      </c>
      <c r="AJ8709" s="5">
        <v>125699.8398</v>
      </c>
    </row>
    <row r="8710" spans="35:36" x14ac:dyDescent="0.15">
      <c r="AI8710" s="5">
        <v>41286.918100000003</v>
      </c>
      <c r="AJ8710" s="5">
        <v>125605.74920000001</v>
      </c>
    </row>
    <row r="8711" spans="35:36" x14ac:dyDescent="0.15">
      <c r="AI8711" s="5">
        <v>41421.2935</v>
      </c>
      <c r="AJ8711" s="5">
        <v>125511.6586</v>
      </c>
    </row>
    <row r="8712" spans="35:36" x14ac:dyDescent="0.15">
      <c r="AI8712" s="5">
        <v>41555.668799999999</v>
      </c>
      <c r="AJ8712" s="5">
        <v>125417.56789999999</v>
      </c>
    </row>
    <row r="8713" spans="35:36" x14ac:dyDescent="0.15">
      <c r="AI8713" s="5">
        <v>41690.044199999997</v>
      </c>
      <c r="AJ8713" s="5">
        <v>125323.4773</v>
      </c>
    </row>
    <row r="8714" spans="35:36" x14ac:dyDescent="0.15">
      <c r="AI8714" s="5">
        <v>41824.419500000004</v>
      </c>
      <c r="AJ8714" s="5">
        <v>125229.3867</v>
      </c>
    </row>
    <row r="8715" spans="35:36" x14ac:dyDescent="0.15">
      <c r="AI8715" s="5">
        <v>41958.794800000003</v>
      </c>
      <c r="AJ8715" s="5">
        <v>125135.29610000001</v>
      </c>
    </row>
    <row r="8716" spans="35:36" x14ac:dyDescent="0.15">
      <c r="AI8716" s="5">
        <v>42093.1702</v>
      </c>
      <c r="AJ8716" s="5">
        <v>125041.20540000001</v>
      </c>
    </row>
    <row r="8717" spans="35:36" x14ac:dyDescent="0.15">
      <c r="AI8717" s="5">
        <v>42227.5455</v>
      </c>
      <c r="AJ8717" s="5">
        <v>124947.1148</v>
      </c>
    </row>
    <row r="8718" spans="35:36" x14ac:dyDescent="0.15">
      <c r="AI8718" s="5">
        <v>42361.920899999997</v>
      </c>
      <c r="AJ8718" s="5">
        <v>124853.0242</v>
      </c>
    </row>
    <row r="8719" spans="35:36" x14ac:dyDescent="0.15">
      <c r="AI8719" s="5">
        <v>42496.296199999997</v>
      </c>
      <c r="AJ8719" s="5">
        <v>124758.9336</v>
      </c>
    </row>
    <row r="8720" spans="35:36" x14ac:dyDescent="0.15">
      <c r="AI8720" s="5">
        <v>42630.671499999997</v>
      </c>
      <c r="AJ8720" s="5">
        <v>124664.8429</v>
      </c>
    </row>
    <row r="8721" spans="35:36" x14ac:dyDescent="0.15">
      <c r="AI8721" s="5">
        <v>42765.046799999996</v>
      </c>
      <c r="AJ8721" s="5">
        <v>124570.7524</v>
      </c>
    </row>
    <row r="8722" spans="35:36" x14ac:dyDescent="0.15">
      <c r="AI8722" s="5">
        <v>42899.422100000003</v>
      </c>
      <c r="AJ8722" s="5">
        <v>124476.6617</v>
      </c>
    </row>
    <row r="8723" spans="35:36" x14ac:dyDescent="0.15">
      <c r="AI8723" s="5">
        <v>43033.797500000001</v>
      </c>
      <c r="AJ8723" s="5">
        <v>124382.5711</v>
      </c>
    </row>
    <row r="8724" spans="35:36" x14ac:dyDescent="0.15">
      <c r="AI8724" s="5">
        <v>43168.1728</v>
      </c>
      <c r="AJ8724" s="5">
        <v>124288.48050000001</v>
      </c>
    </row>
    <row r="8725" spans="35:36" x14ac:dyDescent="0.15">
      <c r="AI8725" s="5">
        <v>43302.5481</v>
      </c>
      <c r="AJ8725" s="5">
        <v>124194.38989999999</v>
      </c>
    </row>
    <row r="8726" spans="35:36" x14ac:dyDescent="0.15">
      <c r="AI8726" s="5">
        <v>43436.923499999997</v>
      </c>
      <c r="AJ8726" s="5">
        <v>124100.29919999999</v>
      </c>
    </row>
    <row r="8727" spans="35:36" x14ac:dyDescent="0.15">
      <c r="AI8727" s="5">
        <v>43571.298799999997</v>
      </c>
      <c r="AJ8727" s="5">
        <v>124006.2086</v>
      </c>
    </row>
    <row r="8728" spans="35:36" x14ac:dyDescent="0.15">
      <c r="AI8728" s="5">
        <v>43705.674200000001</v>
      </c>
      <c r="AJ8728" s="5">
        <v>123912.118</v>
      </c>
    </row>
    <row r="8729" spans="35:36" x14ac:dyDescent="0.15">
      <c r="AI8729" s="5">
        <v>43840.049500000001</v>
      </c>
      <c r="AJ8729" s="5">
        <v>123818.02740000001</v>
      </c>
    </row>
    <row r="8730" spans="35:36" x14ac:dyDescent="0.15">
      <c r="AI8730" s="5">
        <v>43974.424800000001</v>
      </c>
      <c r="AJ8730" s="5">
        <v>123723.93670000001</v>
      </c>
    </row>
    <row r="8731" spans="35:36" x14ac:dyDescent="0.15">
      <c r="AI8731" s="5">
        <v>44108.800199999998</v>
      </c>
      <c r="AJ8731" s="5">
        <v>123629.8461</v>
      </c>
    </row>
    <row r="8732" spans="35:36" x14ac:dyDescent="0.15">
      <c r="AI8732" s="5">
        <v>44243.175499999998</v>
      </c>
      <c r="AJ8732" s="5">
        <v>123535.7555</v>
      </c>
    </row>
    <row r="8733" spans="35:36" x14ac:dyDescent="0.15">
      <c r="AI8733" s="5">
        <v>44377.550900000002</v>
      </c>
      <c r="AJ8733" s="5">
        <v>123441.6649</v>
      </c>
    </row>
    <row r="8734" spans="35:36" x14ac:dyDescent="0.15">
      <c r="AI8734" s="5">
        <v>44511.926099999997</v>
      </c>
      <c r="AJ8734" s="5">
        <v>123347.57429999999</v>
      </c>
    </row>
    <row r="8735" spans="35:36" x14ac:dyDescent="0.15">
      <c r="AI8735" s="5">
        <v>44646.301500000001</v>
      </c>
      <c r="AJ8735" s="5">
        <v>123253.4837</v>
      </c>
    </row>
    <row r="8736" spans="35:36" x14ac:dyDescent="0.15">
      <c r="AI8736" s="5">
        <v>44780.676800000001</v>
      </c>
      <c r="AJ8736" s="5">
        <v>123159.393</v>
      </c>
    </row>
    <row r="8737" spans="35:36" x14ac:dyDescent="0.15">
      <c r="AI8737" s="5">
        <v>44915.052100000001</v>
      </c>
      <c r="AJ8737" s="5">
        <v>123065.3024</v>
      </c>
    </row>
    <row r="8738" spans="35:36" x14ac:dyDescent="0.15">
      <c r="AI8738" s="5">
        <v>45049.427499999998</v>
      </c>
      <c r="AJ8738" s="5">
        <v>122971.2118</v>
      </c>
    </row>
    <row r="8739" spans="35:36" x14ac:dyDescent="0.15">
      <c r="AI8739" s="5">
        <v>45183.802799999998</v>
      </c>
      <c r="AJ8739" s="5">
        <v>122877.12119999999</v>
      </c>
    </row>
    <row r="8740" spans="35:36" x14ac:dyDescent="0.15">
      <c r="AI8740" s="5">
        <v>45318.178200000002</v>
      </c>
      <c r="AJ8740" s="5">
        <v>122783.03049999999</v>
      </c>
    </row>
    <row r="8741" spans="35:36" x14ac:dyDescent="0.15">
      <c r="AI8741" s="5">
        <v>45452.553500000002</v>
      </c>
      <c r="AJ8741" s="5">
        <v>122688.9399</v>
      </c>
    </row>
    <row r="8742" spans="35:36" x14ac:dyDescent="0.15">
      <c r="AI8742" s="5">
        <v>45586.928800000002</v>
      </c>
      <c r="AJ8742" s="5">
        <v>122594.8493</v>
      </c>
    </row>
    <row r="8743" spans="35:36" x14ac:dyDescent="0.15">
      <c r="AI8743" s="5">
        <v>45721.304199999999</v>
      </c>
      <c r="AJ8743" s="5">
        <v>122500.75870000001</v>
      </c>
    </row>
    <row r="8744" spans="35:36" x14ac:dyDescent="0.15">
      <c r="AI8744" s="5">
        <v>45855.679499999998</v>
      </c>
      <c r="AJ8744" s="5">
        <v>122406.66800000001</v>
      </c>
    </row>
    <row r="8745" spans="35:36" x14ac:dyDescent="0.15">
      <c r="AI8745" s="5">
        <v>45990.054900000003</v>
      </c>
      <c r="AJ8745" s="5">
        <v>122312.57739999999</v>
      </c>
    </row>
    <row r="8746" spans="35:36" x14ac:dyDescent="0.15">
      <c r="AI8746" s="5">
        <v>46124.430200000003</v>
      </c>
      <c r="AJ8746" s="5">
        <v>122218.4868</v>
      </c>
    </row>
    <row r="8747" spans="35:36" x14ac:dyDescent="0.15">
      <c r="AI8747" s="5">
        <v>46258.805500000002</v>
      </c>
      <c r="AJ8747" s="5">
        <v>122124.3962</v>
      </c>
    </row>
    <row r="8748" spans="35:36" x14ac:dyDescent="0.15">
      <c r="AI8748" s="5">
        <v>46393.180800000002</v>
      </c>
      <c r="AJ8748" s="5">
        <v>122030.30560000001</v>
      </c>
    </row>
    <row r="8749" spans="35:36" x14ac:dyDescent="0.15">
      <c r="AI8749" s="5">
        <v>46527.556100000002</v>
      </c>
      <c r="AJ8749" s="5">
        <v>121936.215</v>
      </c>
    </row>
    <row r="8750" spans="35:36" x14ac:dyDescent="0.15">
      <c r="AI8750" s="5">
        <v>46661.931499999999</v>
      </c>
      <c r="AJ8750" s="5">
        <v>121842.1243</v>
      </c>
    </row>
    <row r="8751" spans="35:36" x14ac:dyDescent="0.15">
      <c r="AI8751" s="5">
        <v>46796.306799999998</v>
      </c>
      <c r="AJ8751" s="5">
        <v>121748.0337</v>
      </c>
    </row>
    <row r="8752" spans="35:36" x14ac:dyDescent="0.15">
      <c r="AI8752" s="5">
        <v>46930.682200000003</v>
      </c>
      <c r="AJ8752" s="5">
        <v>121653.9431</v>
      </c>
    </row>
    <row r="8753" spans="35:36" x14ac:dyDescent="0.15">
      <c r="AI8753" s="5">
        <v>47065.057500000003</v>
      </c>
      <c r="AJ8753" s="5">
        <v>121559.85249999999</v>
      </c>
    </row>
    <row r="8754" spans="35:36" x14ac:dyDescent="0.15">
      <c r="AI8754" s="5">
        <v>47199.432800000002</v>
      </c>
      <c r="AJ8754" s="5">
        <v>121465.76179999999</v>
      </c>
    </row>
    <row r="8755" spans="35:36" x14ac:dyDescent="0.15">
      <c r="AI8755" s="5">
        <v>47333.808199999999</v>
      </c>
      <c r="AJ8755" s="5">
        <v>121371.6712</v>
      </c>
    </row>
    <row r="8756" spans="35:36" x14ac:dyDescent="0.15">
      <c r="AI8756" s="5">
        <v>47468.183499999999</v>
      </c>
      <c r="AJ8756" s="5">
        <v>121277.5806</v>
      </c>
    </row>
    <row r="8757" spans="35:36" x14ac:dyDescent="0.15">
      <c r="AI8757" s="5">
        <v>47602.558900000004</v>
      </c>
      <c r="AJ8757" s="5">
        <v>121183.49</v>
      </c>
    </row>
    <row r="8758" spans="35:36" x14ac:dyDescent="0.15">
      <c r="AI8758" s="5">
        <v>47736.934200000003</v>
      </c>
      <c r="AJ8758" s="5">
        <v>121089.3993</v>
      </c>
    </row>
    <row r="8759" spans="35:36" x14ac:dyDescent="0.15">
      <c r="AI8759" s="5">
        <v>47871.309500000003</v>
      </c>
      <c r="AJ8759" s="5">
        <v>120995.3088</v>
      </c>
    </row>
    <row r="8760" spans="35:36" x14ac:dyDescent="0.15">
      <c r="AI8760" s="5">
        <v>48005.684800000003</v>
      </c>
      <c r="AJ8760" s="5">
        <v>120901.2181</v>
      </c>
    </row>
    <row r="8761" spans="35:36" x14ac:dyDescent="0.15">
      <c r="AI8761" s="5">
        <v>48140.060100000002</v>
      </c>
      <c r="AJ8761" s="5">
        <v>120807.1275</v>
      </c>
    </row>
    <row r="8762" spans="35:36" x14ac:dyDescent="0.15">
      <c r="AI8762" s="5">
        <v>48274.4355</v>
      </c>
      <c r="AJ8762" s="5">
        <v>120713.03690000001</v>
      </c>
    </row>
    <row r="8763" spans="35:36" x14ac:dyDescent="0.15">
      <c r="AI8763" s="5">
        <v>48408.810799999999</v>
      </c>
      <c r="AJ8763" s="5">
        <v>120618.9463</v>
      </c>
    </row>
    <row r="8764" spans="35:36" x14ac:dyDescent="0.15">
      <c r="AI8764" s="5">
        <v>48543.186199999996</v>
      </c>
      <c r="AJ8764" s="5">
        <v>120524.8556</v>
      </c>
    </row>
    <row r="8765" spans="35:36" x14ac:dyDescent="0.15">
      <c r="AI8765" s="5">
        <v>48677.561500000003</v>
      </c>
      <c r="AJ8765" s="5">
        <v>120430.765</v>
      </c>
    </row>
    <row r="8766" spans="35:36" x14ac:dyDescent="0.15">
      <c r="AI8766" s="5">
        <v>48811.936800000003</v>
      </c>
      <c r="AJ8766" s="5">
        <v>120336.6744</v>
      </c>
    </row>
    <row r="8767" spans="35:36" x14ac:dyDescent="0.15">
      <c r="AI8767" s="5">
        <v>48946.3122</v>
      </c>
      <c r="AJ8767" s="5">
        <v>120242.58379999999</v>
      </c>
    </row>
    <row r="8768" spans="35:36" x14ac:dyDescent="0.15">
      <c r="AI8768" s="5">
        <v>49080.6875</v>
      </c>
      <c r="AJ8768" s="5">
        <v>120148.49310000001</v>
      </c>
    </row>
    <row r="8769" spans="35:36" x14ac:dyDescent="0.15">
      <c r="AI8769" s="5">
        <v>49215.0628</v>
      </c>
      <c r="AJ8769" s="5">
        <v>120054.4025</v>
      </c>
    </row>
    <row r="8770" spans="35:36" x14ac:dyDescent="0.15">
      <c r="AI8770" s="5">
        <v>49349.438199999997</v>
      </c>
      <c r="AJ8770" s="5">
        <v>119960.3119</v>
      </c>
    </row>
    <row r="8771" spans="35:36" x14ac:dyDescent="0.15">
      <c r="AI8771" s="5">
        <v>49483.813499999997</v>
      </c>
      <c r="AJ8771" s="5">
        <v>119866.2213</v>
      </c>
    </row>
    <row r="8772" spans="35:36" x14ac:dyDescent="0.15">
      <c r="AI8772" s="5">
        <v>49618.188800000004</v>
      </c>
      <c r="AJ8772" s="5">
        <v>119772.13069999999</v>
      </c>
    </row>
    <row r="8773" spans="35:36" x14ac:dyDescent="0.15">
      <c r="AI8773" s="5">
        <v>49752.564100000003</v>
      </c>
      <c r="AJ8773" s="5">
        <v>119678.0401</v>
      </c>
    </row>
    <row r="8774" spans="35:36" x14ac:dyDescent="0.15">
      <c r="AI8774" s="5">
        <v>49886.9395</v>
      </c>
      <c r="AJ8774" s="5">
        <v>119583.9494</v>
      </c>
    </row>
    <row r="8775" spans="35:36" x14ac:dyDescent="0.15">
      <c r="AI8775" s="5">
        <v>50021.3148</v>
      </c>
      <c r="AJ8775" s="5">
        <v>119489.8588</v>
      </c>
    </row>
    <row r="8776" spans="35:36" x14ac:dyDescent="0.15">
      <c r="AI8776" s="5">
        <v>50155.6901</v>
      </c>
      <c r="AJ8776" s="5">
        <v>119395.76820000001</v>
      </c>
    </row>
    <row r="8777" spans="35:36" x14ac:dyDescent="0.15">
      <c r="AI8777" s="5">
        <v>50290.065499999997</v>
      </c>
      <c r="AJ8777" s="5">
        <v>119301.6776</v>
      </c>
    </row>
    <row r="8778" spans="35:36" x14ac:dyDescent="0.15">
      <c r="AI8778" s="5">
        <v>50424.440799999997</v>
      </c>
      <c r="AJ8778" s="5">
        <v>119207.58689999999</v>
      </c>
    </row>
    <row r="8779" spans="35:36" x14ac:dyDescent="0.15">
      <c r="AI8779" s="5">
        <v>50558.816200000001</v>
      </c>
      <c r="AJ8779" s="5">
        <v>119113.4963</v>
      </c>
    </row>
    <row r="8780" spans="35:36" x14ac:dyDescent="0.15">
      <c r="AI8780" s="5">
        <v>50693.191500000001</v>
      </c>
      <c r="AJ8780" s="5">
        <v>119019.4057</v>
      </c>
    </row>
    <row r="8781" spans="35:36" x14ac:dyDescent="0.15">
      <c r="AI8781" s="5">
        <v>50827.566800000001</v>
      </c>
      <c r="AJ8781" s="5">
        <v>118925.31510000001</v>
      </c>
    </row>
    <row r="8782" spans="35:36" x14ac:dyDescent="0.15">
      <c r="AI8782" s="5">
        <v>50961.942199999998</v>
      </c>
      <c r="AJ8782" s="5">
        <v>118831.22440000001</v>
      </c>
    </row>
    <row r="8783" spans="35:36" x14ac:dyDescent="0.15">
      <c r="AI8783" s="5">
        <v>51096.317499999997</v>
      </c>
      <c r="AJ8783" s="5">
        <v>118737.1338</v>
      </c>
    </row>
    <row r="8784" spans="35:36" x14ac:dyDescent="0.15">
      <c r="AI8784" s="5">
        <v>51230.692900000002</v>
      </c>
      <c r="AJ8784" s="5">
        <v>118643.0432</v>
      </c>
    </row>
    <row r="8785" spans="35:36" x14ac:dyDescent="0.15">
      <c r="AI8785" s="5">
        <v>51365.068099999997</v>
      </c>
      <c r="AJ8785" s="5">
        <v>118548.9526</v>
      </c>
    </row>
    <row r="8786" spans="35:36" x14ac:dyDescent="0.15">
      <c r="AI8786" s="5">
        <v>51499.443500000001</v>
      </c>
      <c r="AJ8786" s="5">
        <v>118454.86199999999</v>
      </c>
    </row>
    <row r="8787" spans="35:36" x14ac:dyDescent="0.15">
      <c r="AI8787" s="5">
        <v>51633.818800000001</v>
      </c>
      <c r="AJ8787" s="5">
        <v>118360.7714</v>
      </c>
    </row>
    <row r="8788" spans="35:36" x14ac:dyDescent="0.15">
      <c r="AI8788" s="5">
        <v>51768.194100000001</v>
      </c>
      <c r="AJ8788" s="5">
        <v>118266.6807</v>
      </c>
    </row>
    <row r="8789" spans="35:36" x14ac:dyDescent="0.15">
      <c r="AI8789" s="5">
        <v>51902.569499999998</v>
      </c>
      <c r="AJ8789" s="5">
        <v>118172.5901</v>
      </c>
    </row>
    <row r="8790" spans="35:36" x14ac:dyDescent="0.15">
      <c r="AI8790" s="5">
        <v>52036.944799999997</v>
      </c>
      <c r="AJ8790" s="5">
        <v>118078.49950000001</v>
      </c>
    </row>
    <row r="8791" spans="35:36" x14ac:dyDescent="0.15">
      <c r="AI8791" s="5">
        <v>52171.320200000002</v>
      </c>
      <c r="AJ8791" s="5">
        <v>117984.40889999999</v>
      </c>
    </row>
    <row r="8792" spans="35:36" x14ac:dyDescent="0.15">
      <c r="AI8792" s="5">
        <v>52305.695500000002</v>
      </c>
      <c r="AJ8792" s="5">
        <v>117890.31819999999</v>
      </c>
    </row>
    <row r="8793" spans="35:36" x14ac:dyDescent="0.15">
      <c r="AI8793" s="5">
        <v>52440.070800000001</v>
      </c>
      <c r="AJ8793" s="5">
        <v>117796.2276</v>
      </c>
    </row>
    <row r="8794" spans="35:36" x14ac:dyDescent="0.15">
      <c r="AI8794" s="5">
        <v>52574.446199999998</v>
      </c>
      <c r="AJ8794" s="5">
        <v>117702.137</v>
      </c>
    </row>
    <row r="8795" spans="35:36" x14ac:dyDescent="0.15">
      <c r="AI8795" s="5">
        <v>52708.821499999998</v>
      </c>
      <c r="AJ8795" s="5">
        <v>117608.0463</v>
      </c>
    </row>
    <row r="8796" spans="35:36" x14ac:dyDescent="0.15">
      <c r="AI8796" s="5">
        <v>52843.196900000003</v>
      </c>
      <c r="AJ8796" s="5">
        <v>117513.95570000001</v>
      </c>
    </row>
    <row r="8797" spans="35:36" x14ac:dyDescent="0.15">
      <c r="AI8797" s="5">
        <v>52977.572200000002</v>
      </c>
      <c r="AJ8797" s="5">
        <v>117419.8651</v>
      </c>
    </row>
    <row r="8798" spans="35:36" x14ac:dyDescent="0.15">
      <c r="AI8798" s="5">
        <v>53111.947500000002</v>
      </c>
      <c r="AJ8798" s="5">
        <v>117325.7745</v>
      </c>
    </row>
    <row r="8799" spans="35:36" x14ac:dyDescent="0.15">
      <c r="AI8799" s="5">
        <v>53246.323600000003</v>
      </c>
      <c r="AJ8799" s="5">
        <v>117231.6833</v>
      </c>
    </row>
    <row r="8800" spans="35:36" x14ac:dyDescent="0.15">
      <c r="AI8800" s="5">
        <v>53380.698100000001</v>
      </c>
      <c r="AJ8800" s="5">
        <v>117137.59329999999</v>
      </c>
    </row>
    <row r="8801" spans="35:36" x14ac:dyDescent="0.15">
      <c r="AI8801" s="5">
        <v>53515.0743</v>
      </c>
      <c r="AJ8801" s="5">
        <v>117043.5021</v>
      </c>
    </row>
    <row r="8802" spans="35:36" x14ac:dyDescent="0.15">
      <c r="AI8802" s="5">
        <v>53649.448799999998</v>
      </c>
      <c r="AJ8802" s="5">
        <v>116949.412</v>
      </c>
    </row>
    <row r="8803" spans="35:36" x14ac:dyDescent="0.15">
      <c r="AI8803" s="5">
        <v>53783.824999999997</v>
      </c>
      <c r="AJ8803" s="5">
        <v>116855.3208</v>
      </c>
    </row>
    <row r="8804" spans="35:36" x14ac:dyDescent="0.15">
      <c r="AI8804" s="5">
        <v>53918.199500000002</v>
      </c>
      <c r="AJ8804" s="5">
        <v>116761.2308</v>
      </c>
    </row>
    <row r="8805" spans="35:36" x14ac:dyDescent="0.15">
      <c r="AI8805" s="5">
        <v>54052.575599999996</v>
      </c>
      <c r="AJ8805" s="5">
        <v>116667.13959999999</v>
      </c>
    </row>
    <row r="8806" spans="35:36" x14ac:dyDescent="0.15">
      <c r="AI8806" s="5">
        <v>54186.950199999999</v>
      </c>
      <c r="AJ8806" s="5">
        <v>116573.04949999999</v>
      </c>
    </row>
    <row r="8807" spans="35:36" x14ac:dyDescent="0.15">
      <c r="AI8807" s="5">
        <v>54321.326300000001</v>
      </c>
      <c r="AJ8807" s="5">
        <v>116478.9583</v>
      </c>
    </row>
    <row r="8808" spans="35:36" x14ac:dyDescent="0.15">
      <c r="AI8808" s="5">
        <v>54455.700799999999</v>
      </c>
      <c r="AJ8808" s="5">
        <v>116384.8683</v>
      </c>
    </row>
    <row r="8809" spans="35:36" x14ac:dyDescent="0.15">
      <c r="AI8809" s="5">
        <v>54590.0769</v>
      </c>
      <c r="AJ8809" s="5">
        <v>116290.77710000001</v>
      </c>
    </row>
    <row r="8810" spans="35:36" x14ac:dyDescent="0.15">
      <c r="AI8810" s="5">
        <v>54724.451500000003</v>
      </c>
      <c r="AJ8810" s="5">
        <v>116196.68700000001</v>
      </c>
    </row>
    <row r="8811" spans="35:36" x14ac:dyDescent="0.15">
      <c r="AI8811" s="5">
        <v>54858.827599999997</v>
      </c>
      <c r="AJ8811" s="5">
        <v>116102.5959</v>
      </c>
    </row>
    <row r="8812" spans="35:36" x14ac:dyDescent="0.15">
      <c r="AI8812" s="5">
        <v>54993.202100000002</v>
      </c>
      <c r="AJ8812" s="5">
        <v>116008.5058</v>
      </c>
    </row>
    <row r="8813" spans="35:36" x14ac:dyDescent="0.15">
      <c r="AI8813" s="5">
        <v>55127.578300000001</v>
      </c>
      <c r="AJ8813" s="5">
        <v>115914.4146</v>
      </c>
    </row>
    <row r="8814" spans="35:36" x14ac:dyDescent="0.15">
      <c r="AI8814" s="5">
        <v>55261.952799999999</v>
      </c>
      <c r="AJ8814" s="5">
        <v>115820.32460000001</v>
      </c>
    </row>
    <row r="8815" spans="35:36" x14ac:dyDescent="0.15">
      <c r="AI8815" s="5">
        <v>55396.328999999998</v>
      </c>
      <c r="AJ8815" s="5">
        <v>115726.2334</v>
      </c>
    </row>
    <row r="8816" spans="35:36" x14ac:dyDescent="0.15">
      <c r="AI8816" s="5">
        <v>55530.703500000003</v>
      </c>
      <c r="AJ8816" s="5">
        <v>115632.1433</v>
      </c>
    </row>
    <row r="8817" spans="35:36" x14ac:dyDescent="0.15">
      <c r="AI8817" s="5">
        <v>55665.079599999997</v>
      </c>
      <c r="AJ8817" s="5">
        <v>115538.0521</v>
      </c>
    </row>
    <row r="8818" spans="35:36" x14ac:dyDescent="0.15">
      <c r="AI8818" s="5">
        <v>55799.4542</v>
      </c>
      <c r="AJ8818" s="5">
        <v>115443.9621</v>
      </c>
    </row>
    <row r="8819" spans="35:36" x14ac:dyDescent="0.15">
      <c r="AI8819" s="5">
        <v>55933.830300000001</v>
      </c>
      <c r="AJ8819" s="5">
        <v>115349.87089999999</v>
      </c>
    </row>
    <row r="8820" spans="35:36" x14ac:dyDescent="0.15">
      <c r="AI8820" s="5">
        <v>56068.2048</v>
      </c>
      <c r="AJ8820" s="5">
        <v>115255.78079999999</v>
      </c>
    </row>
    <row r="8821" spans="35:36" x14ac:dyDescent="0.15">
      <c r="AI8821" s="5">
        <v>56202.580900000001</v>
      </c>
      <c r="AJ8821" s="5">
        <v>115161.6897</v>
      </c>
    </row>
    <row r="8822" spans="35:36" x14ac:dyDescent="0.15">
      <c r="AI8822" s="5">
        <v>56336.955499999996</v>
      </c>
      <c r="AJ8822" s="5">
        <v>115067.5996</v>
      </c>
    </row>
    <row r="8823" spans="35:36" x14ac:dyDescent="0.15">
      <c r="AI8823" s="5">
        <v>56471.331599999998</v>
      </c>
      <c r="AJ8823" s="5">
        <v>114973.50840000001</v>
      </c>
    </row>
    <row r="8824" spans="35:36" x14ac:dyDescent="0.15">
      <c r="AI8824" s="5">
        <v>56605.706100000003</v>
      </c>
      <c r="AJ8824" s="5">
        <v>114879.4184</v>
      </c>
    </row>
    <row r="8825" spans="35:36" x14ac:dyDescent="0.15">
      <c r="AI8825" s="5">
        <v>56740.082300000002</v>
      </c>
      <c r="AJ8825" s="5">
        <v>114785.3272</v>
      </c>
    </row>
    <row r="8826" spans="35:36" x14ac:dyDescent="0.15">
      <c r="AI8826" s="5">
        <v>56874.4568</v>
      </c>
      <c r="AJ8826" s="5">
        <v>114691.2371</v>
      </c>
    </row>
    <row r="8827" spans="35:36" x14ac:dyDescent="0.15">
      <c r="AI8827" s="5">
        <v>57008.832999999999</v>
      </c>
      <c r="AJ8827" s="5">
        <v>114597.1459</v>
      </c>
    </row>
    <row r="8828" spans="35:36" x14ac:dyDescent="0.15">
      <c r="AI8828" s="5">
        <v>57143.207499999997</v>
      </c>
      <c r="AJ8828" s="5">
        <v>114503.05590000001</v>
      </c>
    </row>
    <row r="8829" spans="35:36" x14ac:dyDescent="0.15">
      <c r="AI8829" s="5">
        <v>57277.583599999998</v>
      </c>
      <c r="AJ8829" s="5">
        <v>114408.9647</v>
      </c>
    </row>
    <row r="8830" spans="35:36" x14ac:dyDescent="0.15">
      <c r="AI8830" s="5">
        <v>57411.958200000001</v>
      </c>
      <c r="AJ8830" s="5">
        <v>114314.8746</v>
      </c>
    </row>
    <row r="8831" spans="35:36" x14ac:dyDescent="0.15">
      <c r="AI8831" s="5">
        <v>57546.334300000002</v>
      </c>
      <c r="AJ8831" s="5">
        <v>114220.7834</v>
      </c>
    </row>
    <row r="8832" spans="35:36" x14ac:dyDescent="0.15">
      <c r="AI8832" s="5">
        <v>57680.7088</v>
      </c>
      <c r="AJ8832" s="5">
        <v>114126.6934</v>
      </c>
    </row>
    <row r="8833" spans="35:36" x14ac:dyDescent="0.15">
      <c r="AI8833" s="5">
        <v>57815.084900000002</v>
      </c>
      <c r="AJ8833" s="5">
        <v>114032.60219999999</v>
      </c>
    </row>
    <row r="8834" spans="35:36" x14ac:dyDescent="0.15">
      <c r="AI8834" s="5">
        <v>57949.459499999997</v>
      </c>
      <c r="AJ8834" s="5">
        <v>113938.51210000001</v>
      </c>
    </row>
    <row r="8835" spans="35:36" x14ac:dyDescent="0.15">
      <c r="AI8835" s="5">
        <v>58083.835599999999</v>
      </c>
      <c r="AJ8835" s="5">
        <v>113844.421</v>
      </c>
    </row>
    <row r="8836" spans="35:36" x14ac:dyDescent="0.15">
      <c r="AI8836" s="5">
        <v>58218.210099999997</v>
      </c>
      <c r="AJ8836" s="5">
        <v>113750.3309</v>
      </c>
    </row>
    <row r="8837" spans="35:36" x14ac:dyDescent="0.15">
      <c r="AI8837" s="5">
        <v>58352.586300000003</v>
      </c>
      <c r="AJ8837" s="5">
        <v>113656.23970000001</v>
      </c>
    </row>
    <row r="8838" spans="35:36" x14ac:dyDescent="0.15">
      <c r="AI8838" s="5">
        <v>58486.960800000001</v>
      </c>
      <c r="AJ8838" s="5">
        <v>113562.14969999999</v>
      </c>
    </row>
    <row r="8839" spans="35:36" x14ac:dyDescent="0.15">
      <c r="AI8839" s="5">
        <v>58621.337</v>
      </c>
      <c r="AJ8839" s="5">
        <v>113468.0585</v>
      </c>
    </row>
    <row r="8840" spans="35:36" x14ac:dyDescent="0.15">
      <c r="AI8840" s="5">
        <v>58755.711499999998</v>
      </c>
      <c r="AJ8840" s="5">
        <v>113373.9684</v>
      </c>
    </row>
    <row r="8841" spans="35:36" x14ac:dyDescent="0.15">
      <c r="AI8841" s="5">
        <v>58890.087599999999</v>
      </c>
      <c r="AJ8841" s="5">
        <v>113279.8772</v>
      </c>
    </row>
    <row r="8842" spans="35:36" x14ac:dyDescent="0.15">
      <c r="AI8842" s="5">
        <v>59024.462200000002</v>
      </c>
      <c r="AJ8842" s="5">
        <v>113185.78720000001</v>
      </c>
    </row>
    <row r="8843" spans="35:36" x14ac:dyDescent="0.15">
      <c r="AI8843" s="5">
        <v>59158.838300000003</v>
      </c>
      <c r="AJ8843" s="5">
        <v>113091.696</v>
      </c>
    </row>
    <row r="8844" spans="35:36" x14ac:dyDescent="0.15">
      <c r="AI8844" s="5">
        <v>59293.212800000001</v>
      </c>
      <c r="AJ8844" s="5">
        <v>112997.6059</v>
      </c>
    </row>
    <row r="8845" spans="35:36" x14ac:dyDescent="0.15">
      <c r="AI8845" s="5">
        <v>59427.589</v>
      </c>
      <c r="AJ8845" s="5">
        <v>112903.5147</v>
      </c>
    </row>
    <row r="8846" spans="35:36" x14ac:dyDescent="0.15">
      <c r="AI8846" s="5">
        <v>59561.963499999998</v>
      </c>
      <c r="AJ8846" s="5">
        <v>112809.4247</v>
      </c>
    </row>
    <row r="8847" spans="35:36" x14ac:dyDescent="0.15">
      <c r="AI8847" s="5">
        <v>59696.339599999999</v>
      </c>
      <c r="AJ8847" s="5">
        <v>112715.33349999999</v>
      </c>
    </row>
    <row r="8848" spans="35:36" x14ac:dyDescent="0.15">
      <c r="AI8848" s="5">
        <v>59830.714200000002</v>
      </c>
      <c r="AJ8848" s="5">
        <v>112621.24340000001</v>
      </c>
    </row>
    <row r="8849" spans="35:36" x14ac:dyDescent="0.15">
      <c r="AI8849" s="5">
        <v>59965.090300000003</v>
      </c>
      <c r="AJ8849" s="5">
        <v>112527.1523</v>
      </c>
    </row>
    <row r="8850" spans="35:36" x14ac:dyDescent="0.15">
      <c r="AI8850" s="5">
        <v>60099.464800000002</v>
      </c>
      <c r="AJ8850" s="5">
        <v>112433.0622</v>
      </c>
    </row>
    <row r="8851" spans="35:36" x14ac:dyDescent="0.15">
      <c r="AI8851" s="5">
        <v>60233.840900000003</v>
      </c>
      <c r="AJ8851" s="5">
        <v>112338.97100000001</v>
      </c>
    </row>
    <row r="8852" spans="35:36" x14ac:dyDescent="0.15">
      <c r="AI8852" s="5">
        <v>60368.215499999998</v>
      </c>
      <c r="AJ8852" s="5">
        <v>112244.88099999999</v>
      </c>
    </row>
    <row r="8853" spans="35:36" x14ac:dyDescent="0.15">
      <c r="AI8853" s="5">
        <v>60502.5916</v>
      </c>
      <c r="AJ8853" s="5">
        <v>112150.7898</v>
      </c>
    </row>
    <row r="8854" spans="35:36" x14ac:dyDescent="0.15">
      <c r="AI8854" s="5">
        <v>60636.966099999998</v>
      </c>
      <c r="AJ8854" s="5">
        <v>112056.6997</v>
      </c>
    </row>
    <row r="8855" spans="35:36" x14ac:dyDescent="0.15">
      <c r="AI8855" s="5">
        <v>60771.342299999997</v>
      </c>
      <c r="AJ8855" s="5">
        <v>111962.6085</v>
      </c>
    </row>
    <row r="8856" spans="35:36" x14ac:dyDescent="0.15">
      <c r="AI8856" s="5">
        <v>60905.716800000002</v>
      </c>
      <c r="AJ8856" s="5">
        <v>111868.51850000001</v>
      </c>
    </row>
    <row r="8857" spans="35:36" x14ac:dyDescent="0.15">
      <c r="AI8857" s="5">
        <v>61040.093000000001</v>
      </c>
      <c r="AJ8857" s="5">
        <v>111774.4273</v>
      </c>
    </row>
    <row r="8858" spans="35:36" x14ac:dyDescent="0.15">
      <c r="AI8858" s="5">
        <v>61174.467499999999</v>
      </c>
      <c r="AJ8858" s="5">
        <v>111680.33719999999</v>
      </c>
    </row>
    <row r="8859" spans="35:36" x14ac:dyDescent="0.15">
      <c r="AI8859" s="5">
        <v>39768.504800000002</v>
      </c>
      <c r="AJ8859" s="5">
        <v>126869.212</v>
      </c>
    </row>
    <row r="8860" spans="35:36" x14ac:dyDescent="0.15">
      <c r="AI8860" s="5">
        <v>39902.880100000002</v>
      </c>
      <c r="AJ8860" s="5">
        <v>126775.1214</v>
      </c>
    </row>
    <row r="8861" spans="35:36" x14ac:dyDescent="0.15">
      <c r="AI8861" s="5">
        <v>40037.255400000002</v>
      </c>
      <c r="AJ8861" s="5">
        <v>126681.0307</v>
      </c>
    </row>
    <row r="8862" spans="35:36" x14ac:dyDescent="0.15">
      <c r="AI8862" s="5">
        <v>40171.630799999999</v>
      </c>
      <c r="AJ8862" s="5">
        <v>126586.94010000001</v>
      </c>
    </row>
    <row r="8863" spans="35:36" x14ac:dyDescent="0.15">
      <c r="AI8863" s="5">
        <v>40306.006099999999</v>
      </c>
      <c r="AJ8863" s="5">
        <v>126492.8495</v>
      </c>
    </row>
    <row r="8864" spans="35:36" x14ac:dyDescent="0.15">
      <c r="AI8864" s="5">
        <v>40440.381500000003</v>
      </c>
      <c r="AJ8864" s="5">
        <v>126398.7589</v>
      </c>
    </row>
    <row r="8865" spans="35:36" x14ac:dyDescent="0.15">
      <c r="AI8865" s="5">
        <v>40574.756800000003</v>
      </c>
      <c r="AJ8865" s="5">
        <v>126304.6682</v>
      </c>
    </row>
    <row r="8866" spans="35:36" x14ac:dyDescent="0.15">
      <c r="AI8866" s="5">
        <v>40709.132100000003</v>
      </c>
      <c r="AJ8866" s="5">
        <v>126210.5776</v>
      </c>
    </row>
    <row r="8867" spans="35:36" x14ac:dyDescent="0.15">
      <c r="AI8867" s="5">
        <v>40843.5075</v>
      </c>
      <c r="AJ8867" s="5">
        <v>126116.48699999999</v>
      </c>
    </row>
    <row r="8868" spans="35:36" x14ac:dyDescent="0.15">
      <c r="AI8868" s="5">
        <v>40977.882799999999</v>
      </c>
      <c r="AJ8868" s="5">
        <v>126022.3964</v>
      </c>
    </row>
    <row r="8869" spans="35:36" x14ac:dyDescent="0.15">
      <c r="AI8869" s="5">
        <v>41112.258099999999</v>
      </c>
      <c r="AJ8869" s="5">
        <v>125928.3058</v>
      </c>
    </row>
    <row r="8870" spans="35:36" x14ac:dyDescent="0.15">
      <c r="AI8870" s="5">
        <v>41246.633399999999</v>
      </c>
      <c r="AJ8870" s="5">
        <v>125834.21520000001</v>
      </c>
    </row>
    <row r="8871" spans="35:36" x14ac:dyDescent="0.15">
      <c r="AI8871" s="5">
        <v>41381.008800000003</v>
      </c>
      <c r="AJ8871" s="5">
        <v>125740.12450000001</v>
      </c>
    </row>
    <row r="8872" spans="35:36" x14ac:dyDescent="0.15">
      <c r="AI8872" s="5">
        <v>41515.384100000003</v>
      </c>
      <c r="AJ8872" s="5">
        <v>125646.03389999999</v>
      </c>
    </row>
    <row r="8873" spans="35:36" x14ac:dyDescent="0.15">
      <c r="AI8873" s="5">
        <v>41649.759400000003</v>
      </c>
      <c r="AJ8873" s="5">
        <v>125551.9433</v>
      </c>
    </row>
    <row r="8874" spans="35:36" x14ac:dyDescent="0.15">
      <c r="AI8874" s="5">
        <v>41784.1348</v>
      </c>
      <c r="AJ8874" s="5">
        <v>125457.8527</v>
      </c>
    </row>
    <row r="8875" spans="35:36" x14ac:dyDescent="0.15">
      <c r="AI8875" s="5">
        <v>41918.5101</v>
      </c>
      <c r="AJ8875" s="5">
        <v>125363.762</v>
      </c>
    </row>
    <row r="8876" spans="35:36" x14ac:dyDescent="0.15">
      <c r="AI8876" s="5">
        <v>42052.885499999997</v>
      </c>
      <c r="AJ8876" s="5">
        <v>125269.67140000001</v>
      </c>
    </row>
    <row r="8877" spans="35:36" x14ac:dyDescent="0.15">
      <c r="AI8877" s="5">
        <v>42187.260799999996</v>
      </c>
      <c r="AJ8877" s="5">
        <v>125175.5808</v>
      </c>
    </row>
    <row r="8878" spans="35:36" x14ac:dyDescent="0.15">
      <c r="AI8878" s="5">
        <v>42321.636100000003</v>
      </c>
      <c r="AJ8878" s="5">
        <v>125081.4902</v>
      </c>
    </row>
    <row r="8879" spans="35:36" x14ac:dyDescent="0.15">
      <c r="AI8879" s="5">
        <v>42456.011500000001</v>
      </c>
      <c r="AJ8879" s="5">
        <v>124987.3995</v>
      </c>
    </row>
    <row r="8880" spans="35:36" x14ac:dyDescent="0.15">
      <c r="AI8880" s="5">
        <v>42590.3868</v>
      </c>
      <c r="AJ8880" s="5">
        <v>124893.3089</v>
      </c>
    </row>
    <row r="8881" spans="35:36" x14ac:dyDescent="0.15">
      <c r="AI8881" s="5">
        <v>42724.762199999997</v>
      </c>
      <c r="AJ8881" s="5">
        <v>124799.21829999999</v>
      </c>
    </row>
    <row r="8882" spans="35:36" x14ac:dyDescent="0.15">
      <c r="AI8882" s="5">
        <v>42859.1374</v>
      </c>
      <c r="AJ8882" s="5">
        <v>124705.1277</v>
      </c>
    </row>
    <row r="8883" spans="35:36" x14ac:dyDescent="0.15">
      <c r="AI8883" s="5">
        <v>42993.512799999997</v>
      </c>
      <c r="AJ8883" s="5">
        <v>124611.0371</v>
      </c>
    </row>
    <row r="8884" spans="35:36" x14ac:dyDescent="0.15">
      <c r="AI8884" s="5">
        <v>43127.888099999996</v>
      </c>
      <c r="AJ8884" s="5">
        <v>124516.94650000001</v>
      </c>
    </row>
    <row r="8885" spans="35:36" x14ac:dyDescent="0.15">
      <c r="AI8885" s="5">
        <v>43262.263400000003</v>
      </c>
      <c r="AJ8885" s="5">
        <v>124422.8558</v>
      </c>
    </row>
    <row r="8886" spans="35:36" x14ac:dyDescent="0.15">
      <c r="AI8886" s="5">
        <v>43396.638800000001</v>
      </c>
      <c r="AJ8886" s="5">
        <v>124328.76519999999</v>
      </c>
    </row>
    <row r="8887" spans="35:36" x14ac:dyDescent="0.15">
      <c r="AI8887" s="5">
        <v>43531.0141</v>
      </c>
      <c r="AJ8887" s="5">
        <v>124234.6746</v>
      </c>
    </row>
    <row r="8888" spans="35:36" x14ac:dyDescent="0.15">
      <c r="AI8888" s="5">
        <v>43665.389499999997</v>
      </c>
      <c r="AJ8888" s="5">
        <v>124140.584</v>
      </c>
    </row>
    <row r="8889" spans="35:36" x14ac:dyDescent="0.15">
      <c r="AI8889" s="5">
        <v>43799.764799999997</v>
      </c>
      <c r="AJ8889" s="5">
        <v>124046.4933</v>
      </c>
    </row>
    <row r="8890" spans="35:36" x14ac:dyDescent="0.15">
      <c r="AI8890" s="5">
        <v>43934.140099999997</v>
      </c>
      <c r="AJ8890" s="5">
        <v>123952.40270000001</v>
      </c>
    </row>
    <row r="8891" spans="35:36" x14ac:dyDescent="0.15">
      <c r="AI8891" s="5">
        <v>44068.515500000001</v>
      </c>
      <c r="AJ8891" s="5">
        <v>123858.3121</v>
      </c>
    </row>
    <row r="8892" spans="35:36" x14ac:dyDescent="0.15">
      <c r="AI8892" s="5">
        <v>44202.890800000001</v>
      </c>
      <c r="AJ8892" s="5">
        <v>123764.2215</v>
      </c>
    </row>
    <row r="8893" spans="35:36" x14ac:dyDescent="0.15">
      <c r="AI8893" s="5">
        <v>44337.266199999998</v>
      </c>
      <c r="AJ8893" s="5">
        <v>123670.1308</v>
      </c>
    </row>
    <row r="8894" spans="35:36" x14ac:dyDescent="0.15">
      <c r="AI8894" s="5">
        <v>44471.641499999998</v>
      </c>
      <c r="AJ8894" s="5">
        <v>123576.0402</v>
      </c>
    </row>
    <row r="8895" spans="35:36" x14ac:dyDescent="0.15">
      <c r="AI8895" s="5">
        <v>44606.016799999998</v>
      </c>
      <c r="AJ8895" s="5">
        <v>123481.94960000001</v>
      </c>
    </row>
    <row r="8896" spans="35:36" x14ac:dyDescent="0.15">
      <c r="AI8896" s="5">
        <v>44740.392099999997</v>
      </c>
      <c r="AJ8896" s="5">
        <v>123387.859</v>
      </c>
    </row>
    <row r="8897" spans="35:36" x14ac:dyDescent="0.15">
      <c r="AI8897" s="5">
        <v>44874.767399999997</v>
      </c>
      <c r="AJ8897" s="5">
        <v>123293.7684</v>
      </c>
    </row>
    <row r="8898" spans="35:36" x14ac:dyDescent="0.15">
      <c r="AI8898" s="5">
        <v>45009.142800000001</v>
      </c>
      <c r="AJ8898" s="5">
        <v>123199.6778</v>
      </c>
    </row>
    <row r="8899" spans="35:36" x14ac:dyDescent="0.15">
      <c r="AI8899" s="5">
        <v>45143.518100000001</v>
      </c>
      <c r="AJ8899" s="5">
        <v>123105.5871</v>
      </c>
    </row>
    <row r="8900" spans="35:36" x14ac:dyDescent="0.15">
      <c r="AI8900" s="5">
        <v>45277.893400000001</v>
      </c>
      <c r="AJ8900" s="5">
        <v>123011.49649999999</v>
      </c>
    </row>
    <row r="8901" spans="35:36" x14ac:dyDescent="0.15">
      <c r="AI8901" s="5">
        <v>45412.268799999998</v>
      </c>
      <c r="AJ8901" s="5">
        <v>122917.4059</v>
      </c>
    </row>
    <row r="8902" spans="35:36" x14ac:dyDescent="0.15">
      <c r="AI8902" s="5">
        <v>45546.644099999998</v>
      </c>
      <c r="AJ8902" s="5">
        <v>122823.3153</v>
      </c>
    </row>
    <row r="8903" spans="35:36" x14ac:dyDescent="0.15">
      <c r="AI8903" s="5">
        <v>45681.019500000002</v>
      </c>
      <c r="AJ8903" s="5">
        <v>122729.2246</v>
      </c>
    </row>
    <row r="8904" spans="35:36" x14ac:dyDescent="0.15">
      <c r="AI8904" s="5">
        <v>45815.394800000002</v>
      </c>
      <c r="AJ8904" s="5">
        <v>122635.13400000001</v>
      </c>
    </row>
    <row r="8905" spans="35:36" x14ac:dyDescent="0.15">
      <c r="AI8905" s="5">
        <v>45949.770100000002</v>
      </c>
      <c r="AJ8905" s="5">
        <v>122541.0434</v>
      </c>
    </row>
    <row r="8906" spans="35:36" x14ac:dyDescent="0.15">
      <c r="AI8906" s="5">
        <v>46084.145499999999</v>
      </c>
      <c r="AJ8906" s="5">
        <v>122446.95269999999</v>
      </c>
    </row>
    <row r="8907" spans="35:36" x14ac:dyDescent="0.15">
      <c r="AI8907" s="5">
        <v>46218.520799999998</v>
      </c>
      <c r="AJ8907" s="5">
        <v>122352.8621</v>
      </c>
    </row>
    <row r="8908" spans="35:36" x14ac:dyDescent="0.15">
      <c r="AI8908" s="5">
        <v>46352.896099999998</v>
      </c>
      <c r="AJ8908" s="5">
        <v>122258.77159999999</v>
      </c>
    </row>
    <row r="8909" spans="35:36" x14ac:dyDescent="0.15">
      <c r="AI8909" s="5">
        <v>46487.271399999998</v>
      </c>
      <c r="AJ8909" s="5">
        <v>122164.68090000001</v>
      </c>
    </row>
    <row r="8910" spans="35:36" x14ac:dyDescent="0.15">
      <c r="AI8910" s="5">
        <v>46621.646800000002</v>
      </c>
      <c r="AJ8910" s="5">
        <v>122070.5903</v>
      </c>
    </row>
    <row r="8911" spans="35:36" x14ac:dyDescent="0.15">
      <c r="AI8911" s="5">
        <v>46756.022100000002</v>
      </c>
      <c r="AJ8911" s="5">
        <v>121976.4997</v>
      </c>
    </row>
    <row r="8912" spans="35:36" x14ac:dyDescent="0.15">
      <c r="AI8912" s="5">
        <v>46890.397400000002</v>
      </c>
      <c r="AJ8912" s="5">
        <v>121882.4091</v>
      </c>
    </row>
    <row r="8913" spans="35:36" x14ac:dyDescent="0.15">
      <c r="AI8913" s="5">
        <v>47024.772799999999</v>
      </c>
      <c r="AJ8913" s="5">
        <v>121788.3184</v>
      </c>
    </row>
    <row r="8914" spans="35:36" x14ac:dyDescent="0.15">
      <c r="AI8914" s="5">
        <v>47159.148099999999</v>
      </c>
      <c r="AJ8914" s="5">
        <v>121694.22779999999</v>
      </c>
    </row>
    <row r="8915" spans="35:36" x14ac:dyDescent="0.15">
      <c r="AI8915" s="5">
        <v>47293.523500000003</v>
      </c>
      <c r="AJ8915" s="5">
        <v>121600.1372</v>
      </c>
    </row>
    <row r="8916" spans="35:36" x14ac:dyDescent="0.15">
      <c r="AI8916" s="5">
        <v>47427.898800000003</v>
      </c>
      <c r="AJ8916" s="5">
        <v>121506.0465</v>
      </c>
    </row>
    <row r="8917" spans="35:36" x14ac:dyDescent="0.15">
      <c r="AI8917" s="5">
        <v>47562.274100000002</v>
      </c>
      <c r="AJ8917" s="5">
        <v>121411.9559</v>
      </c>
    </row>
    <row r="8918" spans="35:36" x14ac:dyDescent="0.15">
      <c r="AI8918" s="5">
        <v>47696.6495</v>
      </c>
      <c r="AJ8918" s="5">
        <v>121317.8653</v>
      </c>
    </row>
    <row r="8919" spans="35:36" x14ac:dyDescent="0.15">
      <c r="AI8919" s="5">
        <v>47831.024799999999</v>
      </c>
      <c r="AJ8919" s="5">
        <v>121223.77469999999</v>
      </c>
    </row>
    <row r="8920" spans="35:36" x14ac:dyDescent="0.15">
      <c r="AI8920" s="5">
        <v>47965.400099999999</v>
      </c>
      <c r="AJ8920" s="5">
        <v>121129.6841</v>
      </c>
    </row>
    <row r="8921" spans="35:36" x14ac:dyDescent="0.15">
      <c r="AI8921" s="5">
        <v>48099.775399999999</v>
      </c>
      <c r="AJ8921" s="5">
        <v>121035.5935</v>
      </c>
    </row>
    <row r="8922" spans="35:36" x14ac:dyDescent="0.15">
      <c r="AI8922" s="5">
        <v>48234.150800000003</v>
      </c>
      <c r="AJ8922" s="5">
        <v>120941.50290000001</v>
      </c>
    </row>
    <row r="8923" spans="35:36" x14ac:dyDescent="0.15">
      <c r="AI8923" s="5">
        <v>48368.526100000003</v>
      </c>
      <c r="AJ8923" s="5">
        <v>120847.41220000001</v>
      </c>
    </row>
    <row r="8924" spans="35:36" x14ac:dyDescent="0.15">
      <c r="AI8924" s="5">
        <v>48502.901400000002</v>
      </c>
      <c r="AJ8924" s="5">
        <v>120753.3216</v>
      </c>
    </row>
    <row r="8925" spans="35:36" x14ac:dyDescent="0.15">
      <c r="AI8925" s="5">
        <v>48637.2768</v>
      </c>
      <c r="AJ8925" s="5">
        <v>120659.231</v>
      </c>
    </row>
    <row r="8926" spans="35:36" x14ac:dyDescent="0.15">
      <c r="AI8926" s="5">
        <v>48771.652099999999</v>
      </c>
      <c r="AJ8926" s="5">
        <v>120565.1403</v>
      </c>
    </row>
    <row r="8927" spans="35:36" x14ac:dyDescent="0.15">
      <c r="AI8927" s="5">
        <v>48906.027499999997</v>
      </c>
      <c r="AJ8927" s="5">
        <v>120471.0497</v>
      </c>
    </row>
    <row r="8928" spans="35:36" x14ac:dyDescent="0.15">
      <c r="AI8928" s="5">
        <v>49040.402800000003</v>
      </c>
      <c r="AJ8928" s="5">
        <v>120376.95909999999</v>
      </c>
    </row>
    <row r="8929" spans="35:36" x14ac:dyDescent="0.15">
      <c r="AI8929" s="5">
        <v>49174.778100000003</v>
      </c>
      <c r="AJ8929" s="5">
        <v>120282.8685</v>
      </c>
    </row>
    <row r="8930" spans="35:36" x14ac:dyDescent="0.15">
      <c r="AI8930" s="5">
        <v>49309.1535</v>
      </c>
      <c r="AJ8930" s="5">
        <v>120188.7778</v>
      </c>
    </row>
    <row r="8931" spans="35:36" x14ac:dyDescent="0.15">
      <c r="AI8931" s="5">
        <v>49443.5288</v>
      </c>
      <c r="AJ8931" s="5">
        <v>120094.6872</v>
      </c>
    </row>
    <row r="8932" spans="35:36" x14ac:dyDescent="0.15">
      <c r="AI8932" s="5">
        <v>49577.904199999997</v>
      </c>
      <c r="AJ8932" s="5">
        <v>120000.5966</v>
      </c>
    </row>
    <row r="8933" spans="35:36" x14ac:dyDescent="0.15">
      <c r="AI8933" s="5">
        <v>49712.279399999999</v>
      </c>
      <c r="AJ8933" s="5">
        <v>119906.50599999999</v>
      </c>
    </row>
    <row r="8934" spans="35:36" x14ac:dyDescent="0.15">
      <c r="AI8934" s="5">
        <v>49846.654799999997</v>
      </c>
      <c r="AJ8934" s="5">
        <v>119812.4154</v>
      </c>
    </row>
    <row r="8935" spans="35:36" x14ac:dyDescent="0.15">
      <c r="AI8935" s="5">
        <v>49981.030100000004</v>
      </c>
      <c r="AJ8935" s="5">
        <v>119718.3248</v>
      </c>
    </row>
    <row r="8936" spans="35:36" x14ac:dyDescent="0.15">
      <c r="AI8936" s="5">
        <v>50115.405400000003</v>
      </c>
      <c r="AJ8936" s="5">
        <v>119624.2341</v>
      </c>
    </row>
    <row r="8937" spans="35:36" x14ac:dyDescent="0.15">
      <c r="AI8937" s="5">
        <v>50249.7808</v>
      </c>
      <c r="AJ8937" s="5">
        <v>119530.14350000001</v>
      </c>
    </row>
    <row r="8938" spans="35:36" x14ac:dyDescent="0.15">
      <c r="AI8938" s="5">
        <v>50384.1561</v>
      </c>
      <c r="AJ8938" s="5">
        <v>119436.0529</v>
      </c>
    </row>
    <row r="8939" spans="35:36" x14ac:dyDescent="0.15">
      <c r="AI8939" s="5">
        <v>50518.5314</v>
      </c>
      <c r="AJ8939" s="5">
        <v>119341.9623</v>
      </c>
    </row>
    <row r="8940" spans="35:36" x14ac:dyDescent="0.15">
      <c r="AI8940" s="5">
        <v>50652.906799999997</v>
      </c>
      <c r="AJ8940" s="5">
        <v>119247.8716</v>
      </c>
    </row>
    <row r="8941" spans="35:36" x14ac:dyDescent="0.15">
      <c r="AI8941" s="5">
        <v>50787.282099999997</v>
      </c>
      <c r="AJ8941" s="5">
        <v>119153.781</v>
      </c>
    </row>
    <row r="8942" spans="35:36" x14ac:dyDescent="0.15">
      <c r="AI8942" s="5">
        <v>50921.657500000001</v>
      </c>
      <c r="AJ8942" s="5">
        <v>119059.69040000001</v>
      </c>
    </row>
    <row r="8943" spans="35:36" x14ac:dyDescent="0.15">
      <c r="AI8943" s="5">
        <v>51056.032800000001</v>
      </c>
      <c r="AJ8943" s="5">
        <v>118965.5998</v>
      </c>
    </row>
    <row r="8944" spans="35:36" x14ac:dyDescent="0.15">
      <c r="AI8944" s="5">
        <v>51190.408100000001</v>
      </c>
      <c r="AJ8944" s="5">
        <v>118871.5091</v>
      </c>
    </row>
    <row r="8945" spans="35:36" x14ac:dyDescent="0.15">
      <c r="AI8945" s="5">
        <v>51324.783499999998</v>
      </c>
      <c r="AJ8945" s="5">
        <v>118777.4185</v>
      </c>
    </row>
    <row r="8946" spans="35:36" x14ac:dyDescent="0.15">
      <c r="AI8946" s="5">
        <v>51459.1587</v>
      </c>
      <c r="AJ8946" s="5">
        <v>118683.3279</v>
      </c>
    </row>
    <row r="8947" spans="35:36" x14ac:dyDescent="0.15">
      <c r="AI8947" s="5">
        <v>51593.534099999997</v>
      </c>
      <c r="AJ8947" s="5">
        <v>118589.23729999999</v>
      </c>
    </row>
    <row r="8948" spans="35:36" x14ac:dyDescent="0.15">
      <c r="AI8948" s="5">
        <v>51727.909399999997</v>
      </c>
      <c r="AJ8948" s="5">
        <v>118495.1467</v>
      </c>
    </row>
    <row r="8949" spans="35:36" x14ac:dyDescent="0.15">
      <c r="AI8949" s="5">
        <v>51862.284800000001</v>
      </c>
      <c r="AJ8949" s="5">
        <v>118401.0561</v>
      </c>
    </row>
    <row r="8950" spans="35:36" x14ac:dyDescent="0.15">
      <c r="AI8950" s="5">
        <v>51996.660100000001</v>
      </c>
      <c r="AJ8950" s="5">
        <v>118306.9654</v>
      </c>
    </row>
    <row r="8951" spans="35:36" x14ac:dyDescent="0.15">
      <c r="AI8951" s="5">
        <v>52131.035400000001</v>
      </c>
      <c r="AJ8951" s="5">
        <v>118212.87480000001</v>
      </c>
    </row>
    <row r="8952" spans="35:36" x14ac:dyDescent="0.15">
      <c r="AI8952" s="5">
        <v>52265.410799999998</v>
      </c>
      <c r="AJ8952" s="5">
        <v>118118.78419999999</v>
      </c>
    </row>
    <row r="8953" spans="35:36" x14ac:dyDescent="0.15">
      <c r="AI8953" s="5">
        <v>52399.786099999998</v>
      </c>
      <c r="AJ8953" s="5">
        <v>118024.6936</v>
      </c>
    </row>
    <row r="8954" spans="35:36" x14ac:dyDescent="0.15">
      <c r="AI8954" s="5">
        <v>52534.161500000002</v>
      </c>
      <c r="AJ8954" s="5">
        <v>117930.6029</v>
      </c>
    </row>
    <row r="8955" spans="35:36" x14ac:dyDescent="0.15">
      <c r="AI8955" s="5">
        <v>52668.536800000002</v>
      </c>
      <c r="AJ8955" s="5">
        <v>117836.5123</v>
      </c>
    </row>
    <row r="8956" spans="35:36" x14ac:dyDescent="0.15">
      <c r="AI8956" s="5">
        <v>52802.912100000001</v>
      </c>
      <c r="AJ8956" s="5">
        <v>117742.42170000001</v>
      </c>
    </row>
    <row r="8957" spans="35:36" x14ac:dyDescent="0.15">
      <c r="AI8957" s="5">
        <v>52937.287499999999</v>
      </c>
      <c r="AJ8957" s="5">
        <v>117648.3311</v>
      </c>
    </row>
    <row r="8958" spans="35:36" x14ac:dyDescent="0.15">
      <c r="AI8958" s="5">
        <v>53071.662799999998</v>
      </c>
      <c r="AJ8958" s="5">
        <v>117554.2404</v>
      </c>
    </row>
    <row r="8959" spans="35:36" x14ac:dyDescent="0.15">
      <c r="AI8959" s="5">
        <v>53206.038099999998</v>
      </c>
      <c r="AJ8959" s="5">
        <v>117460.1499</v>
      </c>
    </row>
    <row r="8960" spans="35:36" x14ac:dyDescent="0.15">
      <c r="AI8960" s="5">
        <v>53340.414199999999</v>
      </c>
      <c r="AJ8960" s="5">
        <v>117366.05869999999</v>
      </c>
    </row>
    <row r="8961" spans="35:36" x14ac:dyDescent="0.15">
      <c r="AI8961" s="5">
        <v>53474.788800000002</v>
      </c>
      <c r="AJ8961" s="5">
        <v>117271.96859999999</v>
      </c>
    </row>
    <row r="8962" spans="35:36" x14ac:dyDescent="0.15">
      <c r="AI8962" s="5">
        <v>53609.164900000003</v>
      </c>
      <c r="AJ8962" s="5">
        <v>117177.8774</v>
      </c>
    </row>
    <row r="8963" spans="35:36" x14ac:dyDescent="0.15">
      <c r="AI8963" s="5">
        <v>53743.539400000001</v>
      </c>
      <c r="AJ8963" s="5">
        <v>117083.7874</v>
      </c>
    </row>
    <row r="8964" spans="35:36" x14ac:dyDescent="0.15">
      <c r="AI8964" s="5">
        <v>53877.9156</v>
      </c>
      <c r="AJ8964" s="5">
        <v>116989.69620000001</v>
      </c>
    </row>
    <row r="8965" spans="35:36" x14ac:dyDescent="0.15">
      <c r="AI8965" s="5">
        <v>54012.290099999998</v>
      </c>
      <c r="AJ8965" s="5">
        <v>116895.6061</v>
      </c>
    </row>
    <row r="8966" spans="35:36" x14ac:dyDescent="0.15">
      <c r="AI8966" s="5">
        <v>54146.666299999997</v>
      </c>
      <c r="AJ8966" s="5">
        <v>116801.51489999999</v>
      </c>
    </row>
    <row r="8967" spans="35:36" x14ac:dyDescent="0.15">
      <c r="AI8967" s="5">
        <v>54281.040800000002</v>
      </c>
      <c r="AJ8967" s="5">
        <v>116707.4249</v>
      </c>
    </row>
    <row r="8968" spans="35:36" x14ac:dyDescent="0.15">
      <c r="AI8968" s="5">
        <v>54415.417000000001</v>
      </c>
      <c r="AJ8968" s="5">
        <v>116613.3337</v>
      </c>
    </row>
    <row r="8969" spans="35:36" x14ac:dyDescent="0.15">
      <c r="AI8969" s="5">
        <v>54549.791499999999</v>
      </c>
      <c r="AJ8969" s="5">
        <v>116519.2436</v>
      </c>
    </row>
    <row r="8970" spans="35:36" x14ac:dyDescent="0.15">
      <c r="AI8970" s="5">
        <v>54684.167600000001</v>
      </c>
      <c r="AJ8970" s="5">
        <v>116425.1525</v>
      </c>
    </row>
    <row r="8971" spans="35:36" x14ac:dyDescent="0.15">
      <c r="AI8971" s="5">
        <v>54818.542200000004</v>
      </c>
      <c r="AJ8971" s="5">
        <v>116331.0624</v>
      </c>
    </row>
    <row r="8972" spans="35:36" x14ac:dyDescent="0.15">
      <c r="AI8972" s="5">
        <v>54952.9182</v>
      </c>
      <c r="AJ8972" s="5">
        <v>116236.9712</v>
      </c>
    </row>
    <row r="8973" spans="35:36" x14ac:dyDescent="0.15">
      <c r="AI8973" s="5">
        <v>55087.292800000003</v>
      </c>
      <c r="AJ8973" s="5">
        <v>116142.8812</v>
      </c>
    </row>
    <row r="8974" spans="35:36" x14ac:dyDescent="0.15">
      <c r="AI8974" s="5">
        <v>55221.668899999997</v>
      </c>
      <c r="AJ8974" s="5">
        <v>116048.79</v>
      </c>
    </row>
    <row r="8975" spans="35:36" x14ac:dyDescent="0.15">
      <c r="AI8975" s="5">
        <v>55356.043400000002</v>
      </c>
      <c r="AJ8975" s="5">
        <v>115954.69990000001</v>
      </c>
    </row>
    <row r="8976" spans="35:36" x14ac:dyDescent="0.15">
      <c r="AI8976" s="5">
        <v>55490.419600000001</v>
      </c>
      <c r="AJ8976" s="5">
        <v>115860.6087</v>
      </c>
    </row>
    <row r="8977" spans="35:36" x14ac:dyDescent="0.15">
      <c r="AI8977" s="5">
        <v>55624.794099999999</v>
      </c>
      <c r="AJ8977" s="5">
        <v>115766.5187</v>
      </c>
    </row>
    <row r="8978" spans="35:36" x14ac:dyDescent="0.15">
      <c r="AI8978" s="5">
        <v>55759.170299999998</v>
      </c>
      <c r="AJ8978" s="5">
        <v>115672.42750000001</v>
      </c>
    </row>
    <row r="8979" spans="35:36" x14ac:dyDescent="0.15">
      <c r="AI8979" s="5">
        <v>55893.544800000003</v>
      </c>
      <c r="AJ8979" s="5">
        <v>115578.3374</v>
      </c>
    </row>
    <row r="8980" spans="35:36" x14ac:dyDescent="0.15">
      <c r="AI8980" s="5">
        <v>56027.920899999997</v>
      </c>
      <c r="AJ8980" s="5">
        <v>115484.24619999999</v>
      </c>
    </row>
    <row r="8981" spans="35:36" x14ac:dyDescent="0.15">
      <c r="AI8981" s="5">
        <v>56162.2955</v>
      </c>
      <c r="AJ8981" s="5">
        <v>115390.1562</v>
      </c>
    </row>
    <row r="8982" spans="35:36" x14ac:dyDescent="0.15">
      <c r="AI8982" s="5">
        <v>56296.671499999997</v>
      </c>
      <c r="AJ8982" s="5">
        <v>115296.065</v>
      </c>
    </row>
    <row r="8983" spans="35:36" x14ac:dyDescent="0.15">
      <c r="AI8983" s="5">
        <v>56431.0461</v>
      </c>
      <c r="AJ8983" s="5">
        <v>115201.9749</v>
      </c>
    </row>
    <row r="8984" spans="35:36" x14ac:dyDescent="0.15">
      <c r="AI8984" s="5">
        <v>56565.422200000001</v>
      </c>
      <c r="AJ8984" s="5">
        <v>115107.8838</v>
      </c>
    </row>
    <row r="8985" spans="35:36" x14ac:dyDescent="0.15">
      <c r="AI8985" s="5">
        <v>56699.796699999999</v>
      </c>
      <c r="AJ8985" s="5">
        <v>115013.79369999999</v>
      </c>
    </row>
    <row r="8986" spans="35:36" x14ac:dyDescent="0.15">
      <c r="AI8986" s="5">
        <v>56834.172899999998</v>
      </c>
      <c r="AJ8986" s="5">
        <v>114919.7025</v>
      </c>
    </row>
    <row r="8987" spans="35:36" x14ac:dyDescent="0.15">
      <c r="AI8987" s="5">
        <v>56968.547400000003</v>
      </c>
      <c r="AJ8987" s="5">
        <v>114825.6125</v>
      </c>
    </row>
    <row r="8988" spans="35:36" x14ac:dyDescent="0.15">
      <c r="AI8988" s="5">
        <v>57102.923600000002</v>
      </c>
      <c r="AJ8988" s="5">
        <v>114731.52129999999</v>
      </c>
    </row>
    <row r="8989" spans="35:36" x14ac:dyDescent="0.15">
      <c r="AI8989" s="5">
        <v>57237.2981</v>
      </c>
      <c r="AJ8989" s="5">
        <v>114637.43120000001</v>
      </c>
    </row>
    <row r="8990" spans="35:36" x14ac:dyDescent="0.15">
      <c r="AI8990" s="5">
        <v>57371.674299999999</v>
      </c>
      <c r="AJ8990" s="5">
        <v>114543.34</v>
      </c>
    </row>
    <row r="8991" spans="35:36" x14ac:dyDescent="0.15">
      <c r="AI8991" s="5">
        <v>57506.048799999997</v>
      </c>
      <c r="AJ8991" s="5">
        <v>114449.25</v>
      </c>
    </row>
    <row r="8992" spans="35:36" x14ac:dyDescent="0.15">
      <c r="AI8992" s="5">
        <v>57640.424899999998</v>
      </c>
      <c r="AJ8992" s="5">
        <v>114355.1588</v>
      </c>
    </row>
    <row r="8993" spans="35:36" x14ac:dyDescent="0.15">
      <c r="AI8993" s="5">
        <v>57774.799500000001</v>
      </c>
      <c r="AJ8993" s="5">
        <v>114261.0687</v>
      </c>
    </row>
    <row r="8994" spans="35:36" x14ac:dyDescent="0.15">
      <c r="AI8994" s="5">
        <v>57909.175499999998</v>
      </c>
      <c r="AJ8994" s="5">
        <v>114166.9776</v>
      </c>
    </row>
    <row r="8995" spans="35:36" x14ac:dyDescent="0.15">
      <c r="AI8995" s="5">
        <v>58043.5501</v>
      </c>
      <c r="AJ8995" s="5">
        <v>114072.8875</v>
      </c>
    </row>
    <row r="8996" spans="35:36" x14ac:dyDescent="0.15">
      <c r="AI8996" s="5">
        <v>58177.926200000002</v>
      </c>
      <c r="AJ8996" s="5">
        <v>113978.7963</v>
      </c>
    </row>
    <row r="8997" spans="35:36" x14ac:dyDescent="0.15">
      <c r="AI8997" s="5">
        <v>58312.3007</v>
      </c>
      <c r="AJ8997" s="5">
        <v>113884.70630000001</v>
      </c>
    </row>
    <row r="8998" spans="35:36" x14ac:dyDescent="0.15">
      <c r="AI8998" s="5">
        <v>58446.676899999999</v>
      </c>
      <c r="AJ8998" s="5">
        <v>113790.6151</v>
      </c>
    </row>
    <row r="8999" spans="35:36" x14ac:dyDescent="0.15">
      <c r="AI8999" s="5">
        <v>58581.051399999997</v>
      </c>
      <c r="AJ8999" s="5">
        <v>113696.52499999999</v>
      </c>
    </row>
    <row r="9000" spans="35:36" x14ac:dyDescent="0.15">
      <c r="AI9000" s="5">
        <v>58715.427600000003</v>
      </c>
      <c r="AJ9000" s="5">
        <v>113602.4338</v>
      </c>
    </row>
    <row r="9001" spans="35:36" x14ac:dyDescent="0.15">
      <c r="AI9001" s="5">
        <v>58849.802100000001</v>
      </c>
      <c r="AJ9001" s="5">
        <v>113508.3438</v>
      </c>
    </row>
    <row r="9002" spans="35:36" x14ac:dyDescent="0.15">
      <c r="AI9002" s="5">
        <v>58984.1783</v>
      </c>
      <c r="AJ9002" s="5">
        <v>113414.25260000001</v>
      </c>
    </row>
    <row r="9003" spans="35:36" x14ac:dyDescent="0.15">
      <c r="AI9003" s="5">
        <v>59118.552799999998</v>
      </c>
      <c r="AJ9003" s="5">
        <v>113320.16250000001</v>
      </c>
    </row>
    <row r="9004" spans="35:36" x14ac:dyDescent="0.15">
      <c r="AI9004" s="5">
        <v>59252.928899999999</v>
      </c>
      <c r="AJ9004" s="5">
        <v>113226.0713</v>
      </c>
    </row>
    <row r="9005" spans="35:36" x14ac:dyDescent="0.15">
      <c r="AI9005" s="5">
        <v>59387.303500000002</v>
      </c>
      <c r="AJ9005" s="5">
        <v>113131.9813</v>
      </c>
    </row>
    <row r="9006" spans="35:36" x14ac:dyDescent="0.15">
      <c r="AI9006" s="5">
        <v>59521.679600000003</v>
      </c>
      <c r="AJ9006" s="5">
        <v>113037.8901</v>
      </c>
    </row>
    <row r="9007" spans="35:36" x14ac:dyDescent="0.15">
      <c r="AI9007" s="5">
        <v>59656.054100000001</v>
      </c>
      <c r="AJ9007" s="5">
        <v>112943.8</v>
      </c>
    </row>
    <row r="9008" spans="35:36" x14ac:dyDescent="0.15">
      <c r="AI9008" s="5">
        <v>59790.430200000003</v>
      </c>
      <c r="AJ9008" s="5">
        <v>112849.7089</v>
      </c>
    </row>
    <row r="9009" spans="35:36" x14ac:dyDescent="0.15">
      <c r="AI9009" s="5">
        <v>59924.804799999998</v>
      </c>
      <c r="AJ9009" s="5">
        <v>112755.6188</v>
      </c>
    </row>
    <row r="9010" spans="35:36" x14ac:dyDescent="0.15">
      <c r="AI9010" s="5">
        <v>60059.180899999999</v>
      </c>
      <c r="AJ9010" s="5">
        <v>112661.5276</v>
      </c>
    </row>
    <row r="9011" spans="35:36" x14ac:dyDescent="0.15">
      <c r="AI9011" s="5">
        <v>60193.555399999997</v>
      </c>
      <c r="AJ9011" s="5">
        <v>112567.4376</v>
      </c>
    </row>
    <row r="9012" spans="35:36" x14ac:dyDescent="0.15">
      <c r="AI9012" s="5">
        <v>60327.931600000004</v>
      </c>
      <c r="AJ9012" s="5">
        <v>112473.34639999999</v>
      </c>
    </row>
    <row r="9013" spans="35:36" x14ac:dyDescent="0.15">
      <c r="AI9013" s="5">
        <v>60462.306100000002</v>
      </c>
      <c r="AJ9013" s="5">
        <v>112379.25629999999</v>
      </c>
    </row>
    <row r="9014" spans="35:36" x14ac:dyDescent="0.15">
      <c r="AI9014" s="5">
        <v>60596.6823</v>
      </c>
      <c r="AJ9014" s="5">
        <v>112285.1651</v>
      </c>
    </row>
    <row r="9015" spans="35:36" x14ac:dyDescent="0.15">
      <c r="AI9015" s="5">
        <v>60731.056799999998</v>
      </c>
      <c r="AJ9015" s="5">
        <v>112191.0751</v>
      </c>
    </row>
    <row r="9016" spans="35:36" x14ac:dyDescent="0.15">
      <c r="AI9016" s="5">
        <v>60865.4329</v>
      </c>
      <c r="AJ9016" s="5">
        <v>112096.98390000001</v>
      </c>
    </row>
    <row r="9017" spans="35:36" x14ac:dyDescent="0.15">
      <c r="AI9017" s="5">
        <v>60999.807500000003</v>
      </c>
      <c r="AJ9017" s="5">
        <v>112002.89380000001</v>
      </c>
    </row>
    <row r="9018" spans="35:36" x14ac:dyDescent="0.15">
      <c r="AI9018" s="5">
        <v>61134.183599999997</v>
      </c>
      <c r="AJ9018" s="5">
        <v>111908.8026</v>
      </c>
    </row>
    <row r="9019" spans="35:36" x14ac:dyDescent="0.15">
      <c r="AI9019" s="5">
        <v>61268.558100000002</v>
      </c>
      <c r="AJ9019" s="5">
        <v>111814.7126</v>
      </c>
    </row>
    <row r="9020" spans="35:36" x14ac:dyDescent="0.15">
      <c r="AI9020" s="5">
        <v>39862.595399999998</v>
      </c>
      <c r="AJ9020" s="5">
        <v>127003.5873</v>
      </c>
    </row>
    <row r="9021" spans="35:36" x14ac:dyDescent="0.15">
      <c r="AI9021" s="5">
        <v>39996.970699999998</v>
      </c>
      <c r="AJ9021" s="5">
        <v>126909.4967</v>
      </c>
    </row>
    <row r="9022" spans="35:36" x14ac:dyDescent="0.15">
      <c r="AI9022" s="5">
        <v>40131.346100000002</v>
      </c>
      <c r="AJ9022" s="5">
        <v>126815.40609999999</v>
      </c>
    </row>
    <row r="9023" spans="35:36" x14ac:dyDescent="0.15">
      <c r="AI9023" s="5">
        <v>40265.721400000002</v>
      </c>
      <c r="AJ9023" s="5">
        <v>126721.31540000001</v>
      </c>
    </row>
    <row r="9024" spans="35:36" x14ac:dyDescent="0.15">
      <c r="AI9024" s="5">
        <v>40400.096799999999</v>
      </c>
      <c r="AJ9024" s="5">
        <v>126627.2248</v>
      </c>
    </row>
    <row r="9025" spans="35:36" x14ac:dyDescent="0.15">
      <c r="AI9025" s="5">
        <v>40534.472099999999</v>
      </c>
      <c r="AJ9025" s="5">
        <v>126533.1342</v>
      </c>
    </row>
    <row r="9026" spans="35:36" x14ac:dyDescent="0.15">
      <c r="AI9026" s="5">
        <v>40668.847399999999</v>
      </c>
      <c r="AJ9026" s="5">
        <v>126439.0436</v>
      </c>
    </row>
    <row r="9027" spans="35:36" x14ac:dyDescent="0.15">
      <c r="AI9027" s="5">
        <v>40803.222800000003</v>
      </c>
      <c r="AJ9027" s="5">
        <v>126344.9529</v>
      </c>
    </row>
    <row r="9028" spans="35:36" x14ac:dyDescent="0.15">
      <c r="AI9028" s="5">
        <v>40937.598100000003</v>
      </c>
      <c r="AJ9028" s="5">
        <v>126250.86229999999</v>
      </c>
    </row>
    <row r="9029" spans="35:36" x14ac:dyDescent="0.15">
      <c r="AI9029" s="5">
        <v>41071.9735</v>
      </c>
      <c r="AJ9029" s="5">
        <v>126156.7717</v>
      </c>
    </row>
    <row r="9030" spans="35:36" x14ac:dyDescent="0.15">
      <c r="AI9030" s="5">
        <v>41206.348700000002</v>
      </c>
      <c r="AJ9030" s="5">
        <v>126062.6811</v>
      </c>
    </row>
    <row r="9031" spans="35:36" x14ac:dyDescent="0.15">
      <c r="AI9031" s="5">
        <v>41340.724000000002</v>
      </c>
      <c r="AJ9031" s="5">
        <v>125968.59050000001</v>
      </c>
    </row>
    <row r="9032" spans="35:36" x14ac:dyDescent="0.15">
      <c r="AI9032" s="5">
        <v>41475.099399999999</v>
      </c>
      <c r="AJ9032" s="5">
        <v>125874.4999</v>
      </c>
    </row>
    <row r="9033" spans="35:36" x14ac:dyDescent="0.15">
      <c r="AI9033" s="5">
        <v>41609.474699999999</v>
      </c>
      <c r="AJ9033" s="5">
        <v>125780.40919999999</v>
      </c>
    </row>
    <row r="9034" spans="35:36" x14ac:dyDescent="0.15">
      <c r="AI9034" s="5">
        <v>41743.850100000003</v>
      </c>
      <c r="AJ9034" s="5">
        <v>125686.3186</v>
      </c>
    </row>
    <row r="9035" spans="35:36" x14ac:dyDescent="0.15">
      <c r="AI9035" s="5">
        <v>41878.225400000003</v>
      </c>
      <c r="AJ9035" s="5">
        <v>125592.228</v>
      </c>
    </row>
    <row r="9036" spans="35:36" x14ac:dyDescent="0.15">
      <c r="AI9036" s="5">
        <v>42012.600700000003</v>
      </c>
      <c r="AJ9036" s="5">
        <v>125498.13740000001</v>
      </c>
    </row>
    <row r="9037" spans="35:36" x14ac:dyDescent="0.15">
      <c r="AI9037" s="5">
        <v>42146.9761</v>
      </c>
      <c r="AJ9037" s="5">
        <v>125404.04670000001</v>
      </c>
    </row>
    <row r="9038" spans="35:36" x14ac:dyDescent="0.15">
      <c r="AI9038" s="5">
        <v>42281.3514</v>
      </c>
      <c r="AJ9038" s="5">
        <v>125309.9561</v>
      </c>
    </row>
    <row r="9039" spans="35:36" x14ac:dyDescent="0.15">
      <c r="AI9039" s="5">
        <v>42415.726799999997</v>
      </c>
      <c r="AJ9039" s="5">
        <v>125215.8655</v>
      </c>
    </row>
    <row r="9040" spans="35:36" x14ac:dyDescent="0.15">
      <c r="AI9040" s="5">
        <v>42550.102099999996</v>
      </c>
      <c r="AJ9040" s="5">
        <v>125121.7749</v>
      </c>
    </row>
    <row r="9041" spans="35:36" x14ac:dyDescent="0.15">
      <c r="AI9041" s="5">
        <v>42684.477400000003</v>
      </c>
      <c r="AJ9041" s="5">
        <v>125027.6842</v>
      </c>
    </row>
    <row r="9042" spans="35:36" x14ac:dyDescent="0.15">
      <c r="AI9042" s="5">
        <v>42818.852800000001</v>
      </c>
      <c r="AJ9042" s="5">
        <v>124933.59359999999</v>
      </c>
    </row>
    <row r="9043" spans="35:36" x14ac:dyDescent="0.15">
      <c r="AI9043" s="5">
        <v>42953.228000000003</v>
      </c>
      <c r="AJ9043" s="5">
        <v>124839.503</v>
      </c>
    </row>
    <row r="9044" spans="35:36" x14ac:dyDescent="0.15">
      <c r="AI9044" s="5">
        <v>43087.6034</v>
      </c>
      <c r="AJ9044" s="5">
        <v>124745.4124</v>
      </c>
    </row>
    <row r="9045" spans="35:36" x14ac:dyDescent="0.15">
      <c r="AI9045" s="5">
        <v>43221.9787</v>
      </c>
      <c r="AJ9045" s="5">
        <v>124651.32180000001</v>
      </c>
    </row>
    <row r="9046" spans="35:36" x14ac:dyDescent="0.15">
      <c r="AI9046" s="5">
        <v>43356.354099999997</v>
      </c>
      <c r="AJ9046" s="5">
        <v>124557.23119999999</v>
      </c>
    </row>
    <row r="9047" spans="35:36" x14ac:dyDescent="0.15">
      <c r="AI9047" s="5">
        <v>43490.729399999997</v>
      </c>
      <c r="AJ9047" s="5">
        <v>124463.14049999999</v>
      </c>
    </row>
    <row r="9048" spans="35:36" x14ac:dyDescent="0.15">
      <c r="AI9048" s="5">
        <v>43625.104700000004</v>
      </c>
      <c r="AJ9048" s="5">
        <v>124369.0499</v>
      </c>
    </row>
    <row r="9049" spans="35:36" x14ac:dyDescent="0.15">
      <c r="AI9049" s="5">
        <v>43759.480100000001</v>
      </c>
      <c r="AJ9049" s="5">
        <v>124274.9593</v>
      </c>
    </row>
    <row r="9050" spans="35:36" x14ac:dyDescent="0.15">
      <c r="AI9050" s="5">
        <v>43893.8554</v>
      </c>
      <c r="AJ9050" s="5">
        <v>124180.86870000001</v>
      </c>
    </row>
    <row r="9051" spans="35:36" x14ac:dyDescent="0.15">
      <c r="AI9051" s="5">
        <v>44028.230799999998</v>
      </c>
      <c r="AJ9051" s="5">
        <v>124086.77800000001</v>
      </c>
    </row>
    <row r="9052" spans="35:36" x14ac:dyDescent="0.15">
      <c r="AI9052" s="5">
        <v>44162.606099999997</v>
      </c>
      <c r="AJ9052" s="5">
        <v>123992.6874</v>
      </c>
    </row>
    <row r="9053" spans="35:36" x14ac:dyDescent="0.15">
      <c r="AI9053" s="5">
        <v>44296.981399999997</v>
      </c>
      <c r="AJ9053" s="5">
        <v>123898.5968</v>
      </c>
    </row>
    <row r="9054" spans="35:36" x14ac:dyDescent="0.15">
      <c r="AI9054" s="5">
        <v>44431.356800000001</v>
      </c>
      <c r="AJ9054" s="5">
        <v>123804.5062</v>
      </c>
    </row>
    <row r="9055" spans="35:36" x14ac:dyDescent="0.15">
      <c r="AI9055" s="5">
        <v>44565.732100000001</v>
      </c>
      <c r="AJ9055" s="5">
        <v>123710.4155</v>
      </c>
    </row>
    <row r="9056" spans="35:36" x14ac:dyDescent="0.15">
      <c r="AI9056" s="5">
        <v>44700.107400000001</v>
      </c>
      <c r="AJ9056" s="5">
        <v>123616.325</v>
      </c>
    </row>
    <row r="9057" spans="35:36" x14ac:dyDescent="0.15">
      <c r="AI9057" s="5">
        <v>44834.4827</v>
      </c>
      <c r="AJ9057" s="5">
        <v>123522.2343</v>
      </c>
    </row>
    <row r="9058" spans="35:36" x14ac:dyDescent="0.15">
      <c r="AI9058" s="5">
        <v>44968.858099999998</v>
      </c>
      <c r="AJ9058" s="5">
        <v>123428.1437</v>
      </c>
    </row>
    <row r="9059" spans="35:36" x14ac:dyDescent="0.15">
      <c r="AI9059" s="5">
        <v>45103.233399999997</v>
      </c>
      <c r="AJ9059" s="5">
        <v>123334.0531</v>
      </c>
    </row>
    <row r="9060" spans="35:36" x14ac:dyDescent="0.15">
      <c r="AI9060" s="5">
        <v>45237.608699999997</v>
      </c>
      <c r="AJ9060" s="5">
        <v>123239.96249999999</v>
      </c>
    </row>
    <row r="9061" spans="35:36" x14ac:dyDescent="0.15">
      <c r="AI9061" s="5">
        <v>45371.984100000001</v>
      </c>
      <c r="AJ9061" s="5">
        <v>123145.87179999999</v>
      </c>
    </row>
    <row r="9062" spans="35:36" x14ac:dyDescent="0.15">
      <c r="AI9062" s="5">
        <v>45506.359400000001</v>
      </c>
      <c r="AJ9062" s="5">
        <v>123051.7812</v>
      </c>
    </row>
    <row r="9063" spans="35:36" x14ac:dyDescent="0.15">
      <c r="AI9063" s="5">
        <v>45640.734799999998</v>
      </c>
      <c r="AJ9063" s="5">
        <v>122957.6906</v>
      </c>
    </row>
    <row r="9064" spans="35:36" x14ac:dyDescent="0.15">
      <c r="AI9064" s="5">
        <v>45775.110099999998</v>
      </c>
      <c r="AJ9064" s="5">
        <v>122863.6</v>
      </c>
    </row>
    <row r="9065" spans="35:36" x14ac:dyDescent="0.15">
      <c r="AI9065" s="5">
        <v>45909.485399999998</v>
      </c>
      <c r="AJ9065" s="5">
        <v>122769.50930000001</v>
      </c>
    </row>
    <row r="9066" spans="35:36" x14ac:dyDescent="0.15">
      <c r="AI9066" s="5">
        <v>46043.860800000002</v>
      </c>
      <c r="AJ9066" s="5">
        <v>122675.41869999999</v>
      </c>
    </row>
    <row r="9067" spans="35:36" x14ac:dyDescent="0.15">
      <c r="AI9067" s="5">
        <v>46178.236100000002</v>
      </c>
      <c r="AJ9067" s="5">
        <v>122581.3281</v>
      </c>
    </row>
    <row r="9068" spans="35:36" x14ac:dyDescent="0.15">
      <c r="AI9068" s="5">
        <v>46312.611499999999</v>
      </c>
      <c r="AJ9068" s="5">
        <v>122487.2375</v>
      </c>
    </row>
    <row r="9069" spans="35:36" x14ac:dyDescent="0.15">
      <c r="AI9069" s="5">
        <v>46446.986700000001</v>
      </c>
      <c r="AJ9069" s="5">
        <v>122393.14690000001</v>
      </c>
    </row>
    <row r="9070" spans="35:36" x14ac:dyDescent="0.15">
      <c r="AI9070" s="5">
        <v>46581.362000000001</v>
      </c>
      <c r="AJ9070" s="5">
        <v>122299.0563</v>
      </c>
    </row>
    <row r="9071" spans="35:36" x14ac:dyDescent="0.15">
      <c r="AI9071" s="5">
        <v>46715.737399999998</v>
      </c>
      <c r="AJ9071" s="5">
        <v>122204.9656</v>
      </c>
    </row>
    <row r="9072" spans="35:36" x14ac:dyDescent="0.15">
      <c r="AI9072" s="5">
        <v>46850.112699999998</v>
      </c>
      <c r="AJ9072" s="5">
        <v>122110.875</v>
      </c>
    </row>
    <row r="9073" spans="35:36" x14ac:dyDescent="0.15">
      <c r="AI9073" s="5">
        <v>46984.488100000002</v>
      </c>
      <c r="AJ9073" s="5">
        <v>122016.7844</v>
      </c>
    </row>
    <row r="9074" spans="35:36" x14ac:dyDescent="0.15">
      <c r="AI9074" s="5">
        <v>47118.863400000002</v>
      </c>
      <c r="AJ9074" s="5">
        <v>121922.69379999999</v>
      </c>
    </row>
    <row r="9075" spans="35:36" x14ac:dyDescent="0.15">
      <c r="AI9075" s="5">
        <v>47253.238700000002</v>
      </c>
      <c r="AJ9075" s="5">
        <v>121828.60309999999</v>
      </c>
    </row>
    <row r="9076" spans="35:36" x14ac:dyDescent="0.15">
      <c r="AI9076" s="5">
        <v>47387.614099999999</v>
      </c>
      <c r="AJ9076" s="5">
        <v>121734.5125</v>
      </c>
    </row>
    <row r="9077" spans="35:36" x14ac:dyDescent="0.15">
      <c r="AI9077" s="5">
        <v>47521.989399999999</v>
      </c>
      <c r="AJ9077" s="5">
        <v>121640.4219</v>
      </c>
    </row>
    <row r="9078" spans="35:36" x14ac:dyDescent="0.15">
      <c r="AI9078" s="5">
        <v>47656.364800000003</v>
      </c>
      <c r="AJ9078" s="5">
        <v>121546.33130000001</v>
      </c>
    </row>
    <row r="9079" spans="35:36" x14ac:dyDescent="0.15">
      <c r="AI9079" s="5">
        <v>47790.740100000003</v>
      </c>
      <c r="AJ9079" s="5">
        <v>121452.2406</v>
      </c>
    </row>
    <row r="9080" spans="35:36" x14ac:dyDescent="0.15">
      <c r="AI9080" s="5">
        <v>47925.115400000002</v>
      </c>
      <c r="AJ9080" s="5">
        <v>121358.15</v>
      </c>
    </row>
    <row r="9081" spans="35:36" x14ac:dyDescent="0.15">
      <c r="AI9081" s="5">
        <v>48059.490700000002</v>
      </c>
      <c r="AJ9081" s="5">
        <v>121264.0594</v>
      </c>
    </row>
    <row r="9082" spans="35:36" x14ac:dyDescent="0.15">
      <c r="AI9082" s="5">
        <v>48193.866000000002</v>
      </c>
      <c r="AJ9082" s="5">
        <v>121169.9688</v>
      </c>
    </row>
    <row r="9083" spans="35:36" x14ac:dyDescent="0.15">
      <c r="AI9083" s="5">
        <v>48328.241399999999</v>
      </c>
      <c r="AJ9083" s="5">
        <v>121075.87820000001</v>
      </c>
    </row>
    <row r="9084" spans="35:36" x14ac:dyDescent="0.15">
      <c r="AI9084" s="5">
        <v>48462.616699999999</v>
      </c>
      <c r="AJ9084" s="5">
        <v>120981.7876</v>
      </c>
    </row>
    <row r="9085" spans="35:36" x14ac:dyDescent="0.15">
      <c r="AI9085" s="5">
        <v>48596.992100000003</v>
      </c>
      <c r="AJ9085" s="5">
        <v>120887.6969</v>
      </c>
    </row>
    <row r="9086" spans="35:36" x14ac:dyDescent="0.15">
      <c r="AI9086" s="5">
        <v>48731.367400000003</v>
      </c>
      <c r="AJ9086" s="5">
        <v>120793.6063</v>
      </c>
    </row>
    <row r="9087" spans="35:36" x14ac:dyDescent="0.15">
      <c r="AI9087" s="5">
        <v>48865.742700000003</v>
      </c>
      <c r="AJ9087" s="5">
        <v>120699.5157</v>
      </c>
    </row>
    <row r="9088" spans="35:36" x14ac:dyDescent="0.15">
      <c r="AI9088" s="5">
        <v>49000.1181</v>
      </c>
      <c r="AJ9088" s="5">
        <v>120605.42509999999</v>
      </c>
    </row>
    <row r="9089" spans="35:36" x14ac:dyDescent="0.15">
      <c r="AI9089" s="5">
        <v>49134.493399999999</v>
      </c>
      <c r="AJ9089" s="5">
        <v>120511.33440000001</v>
      </c>
    </row>
    <row r="9090" spans="35:36" x14ac:dyDescent="0.15">
      <c r="AI9090" s="5">
        <v>49268.868799999997</v>
      </c>
      <c r="AJ9090" s="5">
        <v>120417.2438</v>
      </c>
    </row>
    <row r="9091" spans="35:36" x14ac:dyDescent="0.15">
      <c r="AI9091" s="5">
        <v>49403.244100000004</v>
      </c>
      <c r="AJ9091" s="5">
        <v>120323.1532</v>
      </c>
    </row>
    <row r="9092" spans="35:36" x14ac:dyDescent="0.15">
      <c r="AI9092" s="5">
        <v>49537.619400000003</v>
      </c>
      <c r="AJ9092" s="5">
        <v>120229.0626</v>
      </c>
    </row>
    <row r="9093" spans="35:36" x14ac:dyDescent="0.15">
      <c r="AI9093" s="5">
        <v>49671.9948</v>
      </c>
      <c r="AJ9093" s="5">
        <v>120134.9719</v>
      </c>
    </row>
    <row r="9094" spans="35:36" x14ac:dyDescent="0.15">
      <c r="AI9094" s="5">
        <v>49806.37</v>
      </c>
      <c r="AJ9094" s="5">
        <v>120040.8814</v>
      </c>
    </row>
    <row r="9095" spans="35:36" x14ac:dyDescent="0.15">
      <c r="AI9095" s="5">
        <v>49940.7454</v>
      </c>
      <c r="AJ9095" s="5">
        <v>119946.7907</v>
      </c>
    </row>
    <row r="9096" spans="35:36" x14ac:dyDescent="0.15">
      <c r="AI9096" s="5">
        <v>50075.120699999999</v>
      </c>
      <c r="AJ9096" s="5">
        <v>119852.7001</v>
      </c>
    </row>
    <row r="9097" spans="35:36" x14ac:dyDescent="0.15">
      <c r="AI9097" s="5">
        <v>50209.496099999997</v>
      </c>
      <c r="AJ9097" s="5">
        <v>119758.60950000001</v>
      </c>
    </row>
    <row r="9098" spans="35:36" x14ac:dyDescent="0.15">
      <c r="AI9098" s="5">
        <v>50343.871400000004</v>
      </c>
      <c r="AJ9098" s="5">
        <v>119664.5189</v>
      </c>
    </row>
    <row r="9099" spans="35:36" x14ac:dyDescent="0.15">
      <c r="AI9099" s="5">
        <v>50478.246700000003</v>
      </c>
      <c r="AJ9099" s="5">
        <v>119570.42819999999</v>
      </c>
    </row>
    <row r="9100" spans="35:36" x14ac:dyDescent="0.15">
      <c r="AI9100" s="5">
        <v>50612.622100000001</v>
      </c>
      <c r="AJ9100" s="5">
        <v>119476.3376</v>
      </c>
    </row>
    <row r="9101" spans="35:36" x14ac:dyDescent="0.15">
      <c r="AI9101" s="5">
        <v>50746.9974</v>
      </c>
      <c r="AJ9101" s="5">
        <v>119382.247</v>
      </c>
    </row>
    <row r="9102" spans="35:36" x14ac:dyDescent="0.15">
      <c r="AI9102" s="5">
        <v>50881.372799999997</v>
      </c>
      <c r="AJ9102" s="5">
        <v>119288.15640000001</v>
      </c>
    </row>
    <row r="9103" spans="35:36" x14ac:dyDescent="0.15">
      <c r="AI9103" s="5">
        <v>51015.748099999997</v>
      </c>
      <c r="AJ9103" s="5">
        <v>119194.06570000001</v>
      </c>
    </row>
    <row r="9104" spans="35:36" x14ac:dyDescent="0.15">
      <c r="AI9104" s="5">
        <v>51150.123399999997</v>
      </c>
      <c r="AJ9104" s="5">
        <v>119099.9751</v>
      </c>
    </row>
    <row r="9105" spans="35:36" x14ac:dyDescent="0.15">
      <c r="AI9105" s="5">
        <v>51284.498800000001</v>
      </c>
      <c r="AJ9105" s="5">
        <v>119005.8845</v>
      </c>
    </row>
    <row r="9106" spans="35:36" x14ac:dyDescent="0.15">
      <c r="AI9106" s="5">
        <v>51418.874100000001</v>
      </c>
      <c r="AJ9106" s="5">
        <v>118911.7939</v>
      </c>
    </row>
    <row r="9107" spans="35:36" x14ac:dyDescent="0.15">
      <c r="AI9107" s="5">
        <v>51553.249400000001</v>
      </c>
      <c r="AJ9107" s="5">
        <v>118817.70329999999</v>
      </c>
    </row>
    <row r="9108" spans="35:36" x14ac:dyDescent="0.15">
      <c r="AI9108" s="5">
        <v>51687.6247</v>
      </c>
      <c r="AJ9108" s="5">
        <v>118723.6127</v>
      </c>
    </row>
    <row r="9109" spans="35:36" x14ac:dyDescent="0.15">
      <c r="AI9109" s="5">
        <v>51822.000099999997</v>
      </c>
      <c r="AJ9109" s="5">
        <v>118629.522</v>
      </c>
    </row>
    <row r="9110" spans="35:36" x14ac:dyDescent="0.15">
      <c r="AI9110" s="5">
        <v>51956.375399999997</v>
      </c>
      <c r="AJ9110" s="5">
        <v>118535.4314</v>
      </c>
    </row>
    <row r="9111" spans="35:36" x14ac:dyDescent="0.15">
      <c r="AI9111" s="5">
        <v>52090.750699999997</v>
      </c>
      <c r="AJ9111" s="5">
        <v>118441.34080000001</v>
      </c>
    </row>
    <row r="9112" spans="35:36" x14ac:dyDescent="0.15">
      <c r="AI9112" s="5">
        <v>52225.126100000001</v>
      </c>
      <c r="AJ9112" s="5">
        <v>118347.25019999999</v>
      </c>
    </row>
    <row r="9113" spans="35:36" x14ac:dyDescent="0.15">
      <c r="AI9113" s="5">
        <v>52359.501400000001</v>
      </c>
      <c r="AJ9113" s="5">
        <v>118253.15949999999</v>
      </c>
    </row>
    <row r="9114" spans="35:36" x14ac:dyDescent="0.15">
      <c r="AI9114" s="5">
        <v>52493.876700000001</v>
      </c>
      <c r="AJ9114" s="5">
        <v>118159.0689</v>
      </c>
    </row>
    <row r="9115" spans="35:36" x14ac:dyDescent="0.15">
      <c r="AI9115" s="5">
        <v>52628.252099999998</v>
      </c>
      <c r="AJ9115" s="5">
        <v>118064.9783</v>
      </c>
    </row>
    <row r="9116" spans="35:36" x14ac:dyDescent="0.15">
      <c r="AI9116" s="5">
        <v>52762.627399999998</v>
      </c>
      <c r="AJ9116" s="5">
        <v>117970.88770000001</v>
      </c>
    </row>
    <row r="9117" spans="35:36" x14ac:dyDescent="0.15">
      <c r="AI9117" s="5">
        <v>52897.002800000002</v>
      </c>
      <c r="AJ9117" s="5">
        <v>117876.79700000001</v>
      </c>
    </row>
    <row r="9118" spans="35:36" x14ac:dyDescent="0.15">
      <c r="AI9118" s="5">
        <v>53031.378100000002</v>
      </c>
      <c r="AJ9118" s="5">
        <v>117782.7064</v>
      </c>
    </row>
    <row r="9119" spans="35:36" x14ac:dyDescent="0.15">
      <c r="AI9119" s="5">
        <v>53165.753400000001</v>
      </c>
      <c r="AJ9119" s="5">
        <v>117688.6158</v>
      </c>
    </row>
    <row r="9120" spans="35:36" x14ac:dyDescent="0.15">
      <c r="AI9120" s="5">
        <v>53300.128700000001</v>
      </c>
      <c r="AJ9120" s="5">
        <v>117594.5252</v>
      </c>
    </row>
    <row r="9121" spans="35:36" x14ac:dyDescent="0.15">
      <c r="AI9121" s="5">
        <v>53434.5049</v>
      </c>
      <c r="AJ9121" s="5">
        <v>117500.43399999999</v>
      </c>
    </row>
    <row r="9122" spans="35:36" x14ac:dyDescent="0.15">
      <c r="AI9122" s="5">
        <v>53568.879399999998</v>
      </c>
      <c r="AJ9122" s="5">
        <v>117406.344</v>
      </c>
    </row>
    <row r="9123" spans="35:36" x14ac:dyDescent="0.15">
      <c r="AI9123" s="5">
        <v>53703.255499999999</v>
      </c>
      <c r="AJ9123" s="5">
        <v>117312.2528</v>
      </c>
    </row>
    <row r="9124" spans="35:36" x14ac:dyDescent="0.15">
      <c r="AI9124" s="5">
        <v>53837.630100000002</v>
      </c>
      <c r="AJ9124" s="5">
        <v>117218.1627</v>
      </c>
    </row>
    <row r="9125" spans="35:36" x14ac:dyDescent="0.15">
      <c r="AI9125" s="5">
        <v>53972.006200000003</v>
      </c>
      <c r="AJ9125" s="5">
        <v>117124.07150000001</v>
      </c>
    </row>
    <row r="9126" spans="35:36" x14ac:dyDescent="0.15">
      <c r="AI9126" s="5">
        <v>54106.380700000002</v>
      </c>
      <c r="AJ9126" s="5">
        <v>117029.98149999999</v>
      </c>
    </row>
    <row r="9127" spans="35:36" x14ac:dyDescent="0.15">
      <c r="AI9127" s="5">
        <v>54240.7569</v>
      </c>
      <c r="AJ9127" s="5">
        <v>116935.8903</v>
      </c>
    </row>
    <row r="9128" spans="35:36" x14ac:dyDescent="0.15">
      <c r="AI9128" s="5">
        <v>54375.131399999998</v>
      </c>
      <c r="AJ9128" s="5">
        <v>116841.8002</v>
      </c>
    </row>
    <row r="9129" spans="35:36" x14ac:dyDescent="0.15">
      <c r="AI9129" s="5">
        <v>54509.507599999997</v>
      </c>
      <c r="AJ9129" s="5">
        <v>116747.709</v>
      </c>
    </row>
    <row r="9130" spans="35:36" x14ac:dyDescent="0.15">
      <c r="AI9130" s="5">
        <v>54643.882100000003</v>
      </c>
      <c r="AJ9130" s="5">
        <v>116653.61900000001</v>
      </c>
    </row>
    <row r="9131" spans="35:36" x14ac:dyDescent="0.15">
      <c r="AI9131" s="5">
        <v>54778.258199999997</v>
      </c>
      <c r="AJ9131" s="5">
        <v>116559.5278</v>
      </c>
    </row>
    <row r="9132" spans="35:36" x14ac:dyDescent="0.15">
      <c r="AI9132" s="5">
        <v>54912.632799999999</v>
      </c>
      <c r="AJ9132" s="5">
        <v>116465.43769999999</v>
      </c>
    </row>
    <row r="9133" spans="35:36" x14ac:dyDescent="0.15">
      <c r="AI9133" s="5">
        <v>55047.008900000001</v>
      </c>
      <c r="AJ9133" s="5">
        <v>116371.3466</v>
      </c>
    </row>
    <row r="9134" spans="35:36" x14ac:dyDescent="0.15">
      <c r="AI9134" s="5">
        <v>55181.383399999999</v>
      </c>
      <c r="AJ9134" s="5">
        <v>116277.2565</v>
      </c>
    </row>
    <row r="9135" spans="35:36" x14ac:dyDescent="0.15">
      <c r="AI9135" s="5">
        <v>55315.7595</v>
      </c>
      <c r="AJ9135" s="5">
        <v>116183.16529999999</v>
      </c>
    </row>
    <row r="9136" spans="35:36" x14ac:dyDescent="0.15">
      <c r="AI9136" s="5">
        <v>55450.134100000003</v>
      </c>
      <c r="AJ9136" s="5">
        <v>116089.0753</v>
      </c>
    </row>
    <row r="9137" spans="35:36" x14ac:dyDescent="0.15">
      <c r="AI9137" s="5">
        <v>55584.510199999997</v>
      </c>
      <c r="AJ9137" s="5">
        <v>115994.9841</v>
      </c>
    </row>
    <row r="9138" spans="35:36" x14ac:dyDescent="0.15">
      <c r="AI9138" s="5">
        <v>55718.884700000002</v>
      </c>
      <c r="AJ9138" s="5">
        <v>115900.894</v>
      </c>
    </row>
    <row r="9139" spans="35:36" x14ac:dyDescent="0.15">
      <c r="AI9139" s="5">
        <v>55853.260900000001</v>
      </c>
      <c r="AJ9139" s="5">
        <v>115806.8028</v>
      </c>
    </row>
    <row r="9140" spans="35:36" x14ac:dyDescent="0.15">
      <c r="AI9140" s="5">
        <v>55987.635399999999</v>
      </c>
      <c r="AJ9140" s="5">
        <v>115712.71279999999</v>
      </c>
    </row>
    <row r="9141" spans="35:36" x14ac:dyDescent="0.15">
      <c r="AI9141" s="5">
        <v>56122.011599999998</v>
      </c>
      <c r="AJ9141" s="5">
        <v>115618.6216</v>
      </c>
    </row>
    <row r="9142" spans="35:36" x14ac:dyDescent="0.15">
      <c r="AI9142" s="5">
        <v>56256.386100000003</v>
      </c>
      <c r="AJ9142" s="5">
        <v>115524.5315</v>
      </c>
    </row>
    <row r="9143" spans="35:36" x14ac:dyDescent="0.15">
      <c r="AI9143" s="5">
        <v>56390.762199999997</v>
      </c>
      <c r="AJ9143" s="5">
        <v>115430.44040000001</v>
      </c>
    </row>
    <row r="9144" spans="35:36" x14ac:dyDescent="0.15">
      <c r="AI9144" s="5">
        <v>56525.1368</v>
      </c>
      <c r="AJ9144" s="5">
        <v>115336.3502</v>
      </c>
    </row>
    <row r="9145" spans="35:36" x14ac:dyDescent="0.15">
      <c r="AI9145" s="5">
        <v>56659.512900000002</v>
      </c>
      <c r="AJ9145" s="5">
        <v>115242.2591</v>
      </c>
    </row>
    <row r="9146" spans="35:36" x14ac:dyDescent="0.15">
      <c r="AI9146" s="5">
        <v>56793.8874</v>
      </c>
      <c r="AJ9146" s="5">
        <v>115148.1691</v>
      </c>
    </row>
    <row r="9147" spans="35:36" x14ac:dyDescent="0.15">
      <c r="AI9147" s="5">
        <v>56928.263500000001</v>
      </c>
      <c r="AJ9147" s="5">
        <v>115054.0779</v>
      </c>
    </row>
    <row r="9148" spans="35:36" x14ac:dyDescent="0.15">
      <c r="AI9148" s="5">
        <v>57062.638099999996</v>
      </c>
      <c r="AJ9148" s="5">
        <v>114959.9878</v>
      </c>
    </row>
    <row r="9149" spans="35:36" x14ac:dyDescent="0.15">
      <c r="AI9149" s="5">
        <v>57197.014199999998</v>
      </c>
      <c r="AJ9149" s="5">
        <v>114865.89659999999</v>
      </c>
    </row>
    <row r="9150" spans="35:36" x14ac:dyDescent="0.15">
      <c r="AI9150" s="5">
        <v>57331.388700000003</v>
      </c>
      <c r="AJ9150" s="5">
        <v>114771.80650000001</v>
      </c>
    </row>
    <row r="9151" spans="35:36" x14ac:dyDescent="0.15">
      <c r="AI9151" s="5">
        <v>57465.764900000002</v>
      </c>
      <c r="AJ9151" s="5">
        <v>114677.7154</v>
      </c>
    </row>
    <row r="9152" spans="35:36" x14ac:dyDescent="0.15">
      <c r="AI9152" s="5">
        <v>57600.1394</v>
      </c>
      <c r="AJ9152" s="5">
        <v>114583.6253</v>
      </c>
    </row>
    <row r="9153" spans="35:36" x14ac:dyDescent="0.15">
      <c r="AI9153" s="5">
        <v>57734.515599999999</v>
      </c>
      <c r="AJ9153" s="5">
        <v>114489.5341</v>
      </c>
    </row>
    <row r="9154" spans="35:36" x14ac:dyDescent="0.15">
      <c r="AI9154" s="5">
        <v>57868.890099999997</v>
      </c>
      <c r="AJ9154" s="5">
        <v>114395.444</v>
      </c>
    </row>
    <row r="9155" spans="35:36" x14ac:dyDescent="0.15">
      <c r="AI9155" s="5">
        <v>58003.266199999998</v>
      </c>
      <c r="AJ9155" s="5">
        <v>114301.3529</v>
      </c>
    </row>
    <row r="9156" spans="35:36" x14ac:dyDescent="0.15">
      <c r="AI9156" s="5">
        <v>58137.640800000001</v>
      </c>
      <c r="AJ9156" s="5">
        <v>114207.2628</v>
      </c>
    </row>
    <row r="9157" spans="35:36" x14ac:dyDescent="0.15">
      <c r="AI9157" s="5">
        <v>58272.016799999998</v>
      </c>
      <c r="AJ9157" s="5">
        <v>114113.17170000001</v>
      </c>
    </row>
    <row r="9158" spans="35:36" x14ac:dyDescent="0.15">
      <c r="AI9158" s="5">
        <v>58406.3914</v>
      </c>
      <c r="AJ9158" s="5">
        <v>114019.0816</v>
      </c>
    </row>
    <row r="9159" spans="35:36" x14ac:dyDescent="0.15">
      <c r="AI9159" s="5">
        <v>58540.767500000002</v>
      </c>
      <c r="AJ9159" s="5">
        <v>113924.9904</v>
      </c>
    </row>
    <row r="9160" spans="35:36" x14ac:dyDescent="0.15">
      <c r="AI9160" s="5">
        <v>58675.142</v>
      </c>
      <c r="AJ9160" s="5">
        <v>113830.90029999999</v>
      </c>
    </row>
    <row r="9161" spans="35:36" x14ac:dyDescent="0.15">
      <c r="AI9161" s="5">
        <v>58809.518199999999</v>
      </c>
      <c r="AJ9161" s="5">
        <v>113736.8092</v>
      </c>
    </row>
    <row r="9162" spans="35:36" x14ac:dyDescent="0.15">
      <c r="AI9162" s="5">
        <v>58943.892699999997</v>
      </c>
      <c r="AJ9162" s="5">
        <v>113642.7191</v>
      </c>
    </row>
    <row r="9163" spans="35:36" x14ac:dyDescent="0.15">
      <c r="AI9163" s="5">
        <v>59078.268900000003</v>
      </c>
      <c r="AJ9163" s="5">
        <v>113548.62790000001</v>
      </c>
    </row>
    <row r="9164" spans="35:36" x14ac:dyDescent="0.15">
      <c r="AI9164" s="5">
        <v>59212.643400000001</v>
      </c>
      <c r="AJ9164" s="5">
        <v>113454.53780000001</v>
      </c>
    </row>
    <row r="9165" spans="35:36" x14ac:dyDescent="0.15">
      <c r="AI9165" s="5">
        <v>59347.0196</v>
      </c>
      <c r="AJ9165" s="5">
        <v>113360.4466</v>
      </c>
    </row>
    <row r="9166" spans="35:36" x14ac:dyDescent="0.15">
      <c r="AI9166" s="5">
        <v>59481.394099999998</v>
      </c>
      <c r="AJ9166" s="5">
        <v>113266.3566</v>
      </c>
    </row>
    <row r="9167" spans="35:36" x14ac:dyDescent="0.15">
      <c r="AI9167" s="5">
        <v>59615.770199999999</v>
      </c>
      <c r="AJ9167" s="5">
        <v>113172.2654</v>
      </c>
    </row>
    <row r="9168" spans="35:36" x14ac:dyDescent="0.15">
      <c r="AI9168" s="5">
        <v>59750.144800000002</v>
      </c>
      <c r="AJ9168" s="5">
        <v>113078.1753</v>
      </c>
    </row>
    <row r="9169" spans="35:36" x14ac:dyDescent="0.15">
      <c r="AI9169" s="5">
        <v>59884.520799999998</v>
      </c>
      <c r="AJ9169" s="5">
        <v>112984.0842</v>
      </c>
    </row>
    <row r="9170" spans="35:36" x14ac:dyDescent="0.15">
      <c r="AI9170" s="5">
        <v>60018.895400000001</v>
      </c>
      <c r="AJ9170" s="5">
        <v>112889.9941</v>
      </c>
    </row>
    <row r="9171" spans="35:36" x14ac:dyDescent="0.15">
      <c r="AI9171" s="5">
        <v>60153.271500000003</v>
      </c>
      <c r="AJ9171" s="5">
        <v>112795.9029</v>
      </c>
    </row>
    <row r="9172" spans="35:36" x14ac:dyDescent="0.15">
      <c r="AI9172" s="5">
        <v>60287.646000000001</v>
      </c>
      <c r="AJ9172" s="5">
        <v>112701.8129</v>
      </c>
    </row>
    <row r="9173" spans="35:36" x14ac:dyDescent="0.15">
      <c r="AI9173" s="5">
        <v>60422.022199999999</v>
      </c>
      <c r="AJ9173" s="5">
        <v>112607.72169999999</v>
      </c>
    </row>
    <row r="9174" spans="35:36" x14ac:dyDescent="0.15">
      <c r="AI9174" s="5">
        <v>60556.396699999998</v>
      </c>
      <c r="AJ9174" s="5">
        <v>112513.63159999999</v>
      </c>
    </row>
    <row r="9175" spans="35:36" x14ac:dyDescent="0.15">
      <c r="AI9175" s="5">
        <v>60690.772900000004</v>
      </c>
      <c r="AJ9175" s="5">
        <v>112419.5404</v>
      </c>
    </row>
    <row r="9176" spans="35:36" x14ac:dyDescent="0.15">
      <c r="AI9176" s="5">
        <v>60825.147400000002</v>
      </c>
      <c r="AJ9176" s="5">
        <v>112325.4504</v>
      </c>
    </row>
    <row r="9177" spans="35:36" x14ac:dyDescent="0.15">
      <c r="AI9177" s="5">
        <v>60959.5236</v>
      </c>
      <c r="AJ9177" s="5">
        <v>112231.35920000001</v>
      </c>
    </row>
    <row r="9178" spans="35:36" x14ac:dyDescent="0.15">
      <c r="AI9178" s="5">
        <v>61093.898099999999</v>
      </c>
      <c r="AJ9178" s="5">
        <v>112137.2691</v>
      </c>
    </row>
    <row r="9179" spans="35:36" x14ac:dyDescent="0.15">
      <c r="AI9179" s="5">
        <v>61228.2742</v>
      </c>
      <c r="AJ9179" s="5">
        <v>112043.1779</v>
      </c>
    </row>
    <row r="9180" spans="35:36" x14ac:dyDescent="0.15">
      <c r="AI9180" s="5">
        <v>61362.648800000003</v>
      </c>
      <c r="AJ9180" s="5">
        <v>111949.0879</v>
      </c>
    </row>
    <row r="9181" spans="35:36" x14ac:dyDescent="0.15">
      <c r="AI9181" s="5">
        <v>39956.686000000002</v>
      </c>
      <c r="AJ9181" s="5">
        <v>127137.9627</v>
      </c>
    </row>
    <row r="9182" spans="35:36" x14ac:dyDescent="0.15">
      <c r="AI9182" s="5">
        <v>40091.061399999999</v>
      </c>
      <c r="AJ9182" s="5">
        <v>127043.872</v>
      </c>
    </row>
    <row r="9183" spans="35:36" x14ac:dyDescent="0.15">
      <c r="AI9183" s="5">
        <v>40225.436699999998</v>
      </c>
      <c r="AJ9183" s="5">
        <v>126949.78140000001</v>
      </c>
    </row>
    <row r="9184" spans="35:36" x14ac:dyDescent="0.15">
      <c r="AI9184" s="5">
        <v>40359.811999999998</v>
      </c>
      <c r="AJ9184" s="5">
        <v>126855.6908</v>
      </c>
    </row>
    <row r="9185" spans="35:36" x14ac:dyDescent="0.15">
      <c r="AI9185" s="5">
        <v>40494.187400000003</v>
      </c>
      <c r="AJ9185" s="5">
        <v>126761.6002</v>
      </c>
    </row>
    <row r="9186" spans="35:36" x14ac:dyDescent="0.15">
      <c r="AI9186" s="5">
        <v>40628.562700000002</v>
      </c>
      <c r="AJ9186" s="5">
        <v>126667.5095</v>
      </c>
    </row>
    <row r="9187" spans="35:36" x14ac:dyDescent="0.15">
      <c r="AI9187" s="5">
        <v>40762.938099999999</v>
      </c>
      <c r="AJ9187" s="5">
        <v>126573.4189</v>
      </c>
    </row>
    <row r="9188" spans="35:36" x14ac:dyDescent="0.15">
      <c r="AI9188" s="5">
        <v>40897.313399999999</v>
      </c>
      <c r="AJ9188" s="5">
        <v>126479.32829999999</v>
      </c>
    </row>
    <row r="9189" spans="35:36" x14ac:dyDescent="0.15">
      <c r="AI9189" s="5">
        <v>41031.688699999999</v>
      </c>
      <c r="AJ9189" s="5">
        <v>126385.2377</v>
      </c>
    </row>
    <row r="9190" spans="35:36" x14ac:dyDescent="0.15">
      <c r="AI9190" s="5">
        <v>41166.064100000003</v>
      </c>
      <c r="AJ9190" s="5">
        <v>126291.147</v>
      </c>
    </row>
    <row r="9191" spans="35:36" x14ac:dyDescent="0.15">
      <c r="AI9191" s="5">
        <v>41300.439299999998</v>
      </c>
      <c r="AJ9191" s="5">
        <v>126197.05650000001</v>
      </c>
    </row>
    <row r="9192" spans="35:36" x14ac:dyDescent="0.15">
      <c r="AI9192" s="5">
        <v>41434.814700000003</v>
      </c>
      <c r="AJ9192" s="5">
        <v>126102.96580000001</v>
      </c>
    </row>
    <row r="9193" spans="35:36" x14ac:dyDescent="0.15">
      <c r="AI9193" s="5">
        <v>41569.19</v>
      </c>
      <c r="AJ9193" s="5">
        <v>126008.87519999999</v>
      </c>
    </row>
    <row r="9194" spans="35:36" x14ac:dyDescent="0.15">
      <c r="AI9194" s="5">
        <v>41703.565399999999</v>
      </c>
      <c r="AJ9194" s="5">
        <v>125914.7846</v>
      </c>
    </row>
    <row r="9195" spans="35:36" x14ac:dyDescent="0.15">
      <c r="AI9195" s="5">
        <v>41837.940699999999</v>
      </c>
      <c r="AJ9195" s="5">
        <v>125820.694</v>
      </c>
    </row>
    <row r="9196" spans="35:36" x14ac:dyDescent="0.15">
      <c r="AI9196" s="5">
        <v>41972.315999999999</v>
      </c>
      <c r="AJ9196" s="5">
        <v>125726.6033</v>
      </c>
    </row>
    <row r="9197" spans="35:36" x14ac:dyDescent="0.15">
      <c r="AI9197" s="5">
        <v>42106.691400000003</v>
      </c>
      <c r="AJ9197" s="5">
        <v>125632.51270000001</v>
      </c>
    </row>
    <row r="9198" spans="35:36" x14ac:dyDescent="0.15">
      <c r="AI9198" s="5">
        <v>42241.066700000003</v>
      </c>
      <c r="AJ9198" s="5">
        <v>125538.4221</v>
      </c>
    </row>
    <row r="9199" spans="35:36" x14ac:dyDescent="0.15">
      <c r="AI9199" s="5">
        <v>42375.4421</v>
      </c>
      <c r="AJ9199" s="5">
        <v>125444.3315</v>
      </c>
    </row>
    <row r="9200" spans="35:36" x14ac:dyDescent="0.15">
      <c r="AI9200" s="5">
        <v>42509.8174</v>
      </c>
      <c r="AJ9200" s="5">
        <v>125350.2408</v>
      </c>
    </row>
    <row r="9201" spans="35:36" x14ac:dyDescent="0.15">
      <c r="AI9201" s="5">
        <v>42644.1927</v>
      </c>
      <c r="AJ9201" s="5">
        <v>125256.1502</v>
      </c>
    </row>
    <row r="9202" spans="35:36" x14ac:dyDescent="0.15">
      <c r="AI9202" s="5">
        <v>42778.568099999997</v>
      </c>
      <c r="AJ9202" s="5">
        <v>125162.05959999999</v>
      </c>
    </row>
    <row r="9203" spans="35:36" x14ac:dyDescent="0.15">
      <c r="AI9203" s="5">
        <v>42912.943399999996</v>
      </c>
      <c r="AJ9203" s="5">
        <v>125067.969</v>
      </c>
    </row>
    <row r="9204" spans="35:36" x14ac:dyDescent="0.15">
      <c r="AI9204" s="5">
        <v>43047.318700000003</v>
      </c>
      <c r="AJ9204" s="5">
        <v>124973.8784</v>
      </c>
    </row>
    <row r="9205" spans="35:36" x14ac:dyDescent="0.15">
      <c r="AI9205" s="5">
        <v>43181.694000000003</v>
      </c>
      <c r="AJ9205" s="5">
        <v>124879.78780000001</v>
      </c>
    </row>
    <row r="9206" spans="35:36" x14ac:dyDescent="0.15">
      <c r="AI9206" s="5">
        <v>43316.069300000003</v>
      </c>
      <c r="AJ9206" s="5">
        <v>124785.6971</v>
      </c>
    </row>
    <row r="9207" spans="35:36" x14ac:dyDescent="0.15">
      <c r="AI9207" s="5">
        <v>43450.4447</v>
      </c>
      <c r="AJ9207" s="5">
        <v>124691.60649999999</v>
      </c>
    </row>
    <row r="9208" spans="35:36" x14ac:dyDescent="0.15">
      <c r="AI9208" s="5">
        <v>43584.82</v>
      </c>
      <c r="AJ9208" s="5">
        <v>124597.5159</v>
      </c>
    </row>
    <row r="9209" spans="35:36" x14ac:dyDescent="0.15">
      <c r="AI9209" s="5">
        <v>43719.195399999997</v>
      </c>
      <c r="AJ9209" s="5">
        <v>124503.4253</v>
      </c>
    </row>
    <row r="9210" spans="35:36" x14ac:dyDescent="0.15">
      <c r="AI9210" s="5">
        <v>43853.570699999997</v>
      </c>
      <c r="AJ9210" s="5">
        <v>124409.3346</v>
      </c>
    </row>
    <row r="9211" spans="35:36" x14ac:dyDescent="0.15">
      <c r="AI9211" s="5">
        <v>43987.946000000004</v>
      </c>
      <c r="AJ9211" s="5">
        <v>124315.24400000001</v>
      </c>
    </row>
    <row r="9212" spans="35:36" x14ac:dyDescent="0.15">
      <c r="AI9212" s="5">
        <v>44122.321400000001</v>
      </c>
      <c r="AJ9212" s="5">
        <v>124221.1534</v>
      </c>
    </row>
    <row r="9213" spans="35:36" x14ac:dyDescent="0.15">
      <c r="AI9213" s="5">
        <v>44256.6967</v>
      </c>
      <c r="AJ9213" s="5">
        <v>124127.0628</v>
      </c>
    </row>
    <row r="9214" spans="35:36" x14ac:dyDescent="0.15">
      <c r="AI9214" s="5">
        <v>44391.072099999998</v>
      </c>
      <c r="AJ9214" s="5">
        <v>124032.9721</v>
      </c>
    </row>
    <row r="9215" spans="35:36" x14ac:dyDescent="0.15">
      <c r="AI9215" s="5">
        <v>44525.447399999997</v>
      </c>
      <c r="AJ9215" s="5">
        <v>123938.8815</v>
      </c>
    </row>
    <row r="9216" spans="35:36" x14ac:dyDescent="0.15">
      <c r="AI9216" s="5">
        <v>44659.822699999997</v>
      </c>
      <c r="AJ9216" s="5">
        <v>123844.79090000001</v>
      </c>
    </row>
    <row r="9217" spans="35:36" x14ac:dyDescent="0.15">
      <c r="AI9217" s="5">
        <v>44794.197999999997</v>
      </c>
      <c r="AJ9217" s="5">
        <v>123750.7003</v>
      </c>
    </row>
    <row r="9218" spans="35:36" x14ac:dyDescent="0.15">
      <c r="AI9218" s="5">
        <v>44928.573299999996</v>
      </c>
      <c r="AJ9218" s="5">
        <v>123656.6097</v>
      </c>
    </row>
    <row r="9219" spans="35:36" x14ac:dyDescent="0.15">
      <c r="AI9219" s="5">
        <v>45062.948700000001</v>
      </c>
      <c r="AJ9219" s="5">
        <v>123562.5191</v>
      </c>
    </row>
    <row r="9220" spans="35:36" x14ac:dyDescent="0.15">
      <c r="AI9220" s="5">
        <v>45197.324000000001</v>
      </c>
      <c r="AJ9220" s="5">
        <v>123468.4284</v>
      </c>
    </row>
    <row r="9221" spans="35:36" x14ac:dyDescent="0.15">
      <c r="AI9221" s="5">
        <v>45331.699399999998</v>
      </c>
      <c r="AJ9221" s="5">
        <v>123374.33779999999</v>
      </c>
    </row>
    <row r="9222" spans="35:36" x14ac:dyDescent="0.15">
      <c r="AI9222" s="5">
        <v>45466.074699999997</v>
      </c>
      <c r="AJ9222" s="5">
        <v>123280.2472</v>
      </c>
    </row>
    <row r="9223" spans="35:36" x14ac:dyDescent="0.15">
      <c r="AI9223" s="5">
        <v>45600.45</v>
      </c>
      <c r="AJ9223" s="5">
        <v>123186.1566</v>
      </c>
    </row>
    <row r="9224" spans="35:36" x14ac:dyDescent="0.15">
      <c r="AI9224" s="5">
        <v>45734.825400000002</v>
      </c>
      <c r="AJ9224" s="5">
        <v>123092.0659</v>
      </c>
    </row>
    <row r="9225" spans="35:36" x14ac:dyDescent="0.15">
      <c r="AI9225" s="5">
        <v>45869.200700000001</v>
      </c>
      <c r="AJ9225" s="5">
        <v>122997.97530000001</v>
      </c>
    </row>
    <row r="9226" spans="35:36" x14ac:dyDescent="0.15">
      <c r="AI9226" s="5">
        <v>46003.576099999998</v>
      </c>
      <c r="AJ9226" s="5">
        <v>122903.8847</v>
      </c>
    </row>
    <row r="9227" spans="35:36" x14ac:dyDescent="0.15">
      <c r="AI9227" s="5">
        <v>46137.951399999998</v>
      </c>
      <c r="AJ9227" s="5">
        <v>122809.7941</v>
      </c>
    </row>
    <row r="9228" spans="35:36" x14ac:dyDescent="0.15">
      <c r="AI9228" s="5">
        <v>46272.326699999998</v>
      </c>
      <c r="AJ9228" s="5">
        <v>122715.7034</v>
      </c>
    </row>
    <row r="9229" spans="35:36" x14ac:dyDescent="0.15">
      <c r="AI9229" s="5">
        <v>46406.702100000002</v>
      </c>
      <c r="AJ9229" s="5">
        <v>122621.6128</v>
      </c>
    </row>
    <row r="9230" spans="35:36" x14ac:dyDescent="0.15">
      <c r="AI9230" s="5">
        <v>46541.077299999997</v>
      </c>
      <c r="AJ9230" s="5">
        <v>122527.52220000001</v>
      </c>
    </row>
    <row r="9231" spans="35:36" x14ac:dyDescent="0.15">
      <c r="AI9231" s="5">
        <v>46675.452700000002</v>
      </c>
      <c r="AJ9231" s="5">
        <v>122433.4316</v>
      </c>
    </row>
    <row r="9232" spans="35:36" x14ac:dyDescent="0.15">
      <c r="AI9232" s="5">
        <v>46809.828000000001</v>
      </c>
      <c r="AJ9232" s="5">
        <v>122339.341</v>
      </c>
    </row>
    <row r="9233" spans="35:36" x14ac:dyDescent="0.15">
      <c r="AI9233" s="5">
        <v>46944.203399999999</v>
      </c>
      <c r="AJ9233" s="5">
        <v>122245.2504</v>
      </c>
    </row>
    <row r="9234" spans="35:36" x14ac:dyDescent="0.15">
      <c r="AI9234" s="5">
        <v>47078.578699999998</v>
      </c>
      <c r="AJ9234" s="5">
        <v>122151.1597</v>
      </c>
    </row>
    <row r="9235" spans="35:36" x14ac:dyDescent="0.15">
      <c r="AI9235" s="5">
        <v>47212.953999999998</v>
      </c>
      <c r="AJ9235" s="5">
        <v>122057.06909999999</v>
      </c>
    </row>
    <row r="9236" spans="35:36" x14ac:dyDescent="0.15">
      <c r="AI9236" s="5">
        <v>47347.329400000002</v>
      </c>
      <c r="AJ9236" s="5">
        <v>121962.9785</v>
      </c>
    </row>
    <row r="9237" spans="35:36" x14ac:dyDescent="0.15">
      <c r="AI9237" s="5">
        <v>47481.704700000002</v>
      </c>
      <c r="AJ9237" s="5">
        <v>121868.8879</v>
      </c>
    </row>
    <row r="9238" spans="35:36" x14ac:dyDescent="0.15">
      <c r="AI9238" s="5">
        <v>47616.080099999999</v>
      </c>
      <c r="AJ9238" s="5">
        <v>121774.7972</v>
      </c>
    </row>
    <row r="9239" spans="35:36" x14ac:dyDescent="0.15">
      <c r="AI9239" s="5">
        <v>47750.455399999999</v>
      </c>
      <c r="AJ9239" s="5">
        <v>121680.7066</v>
      </c>
    </row>
    <row r="9240" spans="35:36" x14ac:dyDescent="0.15">
      <c r="AI9240" s="5">
        <v>47884.830699999999</v>
      </c>
      <c r="AJ9240" s="5">
        <v>121586.61599999999</v>
      </c>
    </row>
    <row r="9241" spans="35:36" x14ac:dyDescent="0.15">
      <c r="AI9241" s="5">
        <v>48019.206100000003</v>
      </c>
      <c r="AJ9241" s="5">
        <v>121492.52529999999</v>
      </c>
    </row>
    <row r="9242" spans="35:36" x14ac:dyDescent="0.15">
      <c r="AI9242" s="5">
        <v>48153.581299999998</v>
      </c>
      <c r="AJ9242" s="5">
        <v>121398.4348</v>
      </c>
    </row>
    <row r="9243" spans="35:36" x14ac:dyDescent="0.15">
      <c r="AI9243" s="5">
        <v>48287.956700000002</v>
      </c>
      <c r="AJ9243" s="5">
        <v>121304.34420000001</v>
      </c>
    </row>
    <row r="9244" spans="35:36" x14ac:dyDescent="0.15">
      <c r="AI9244" s="5">
        <v>48422.332000000002</v>
      </c>
      <c r="AJ9244" s="5">
        <v>121210.25350000001</v>
      </c>
    </row>
    <row r="9245" spans="35:36" x14ac:dyDescent="0.15">
      <c r="AI9245" s="5">
        <v>48556.707300000002</v>
      </c>
      <c r="AJ9245" s="5">
        <v>121116.1629</v>
      </c>
    </row>
    <row r="9246" spans="35:36" x14ac:dyDescent="0.15">
      <c r="AI9246" s="5">
        <v>48691.082699999999</v>
      </c>
      <c r="AJ9246" s="5">
        <v>121022.0723</v>
      </c>
    </row>
    <row r="9247" spans="35:36" x14ac:dyDescent="0.15">
      <c r="AI9247" s="5">
        <v>48825.457999999999</v>
      </c>
      <c r="AJ9247" s="5">
        <v>120927.9817</v>
      </c>
    </row>
    <row r="9248" spans="35:36" x14ac:dyDescent="0.15">
      <c r="AI9248" s="5">
        <v>48959.833400000003</v>
      </c>
      <c r="AJ9248" s="5">
        <v>120833.891</v>
      </c>
    </row>
    <row r="9249" spans="35:36" x14ac:dyDescent="0.15">
      <c r="AI9249" s="5">
        <v>49094.208700000003</v>
      </c>
      <c r="AJ9249" s="5">
        <v>120739.80039999999</v>
      </c>
    </row>
    <row r="9250" spans="35:36" x14ac:dyDescent="0.15">
      <c r="AI9250" s="5">
        <v>49228.584000000003</v>
      </c>
      <c r="AJ9250" s="5">
        <v>120645.7098</v>
      </c>
    </row>
    <row r="9251" spans="35:36" x14ac:dyDescent="0.15">
      <c r="AI9251" s="5">
        <v>49362.9594</v>
      </c>
      <c r="AJ9251" s="5">
        <v>120551.6191</v>
      </c>
    </row>
    <row r="9252" spans="35:36" x14ac:dyDescent="0.15">
      <c r="AI9252" s="5">
        <v>49497.334699999999</v>
      </c>
      <c r="AJ9252" s="5">
        <v>120457.5285</v>
      </c>
    </row>
    <row r="9253" spans="35:36" x14ac:dyDescent="0.15">
      <c r="AI9253" s="5">
        <v>49631.710099999997</v>
      </c>
      <c r="AJ9253" s="5">
        <v>120363.4379</v>
      </c>
    </row>
    <row r="9254" spans="35:36" x14ac:dyDescent="0.15">
      <c r="AI9254" s="5">
        <v>49766.085400000004</v>
      </c>
      <c r="AJ9254" s="5">
        <v>120269.34729999999</v>
      </c>
    </row>
    <row r="9255" spans="35:36" x14ac:dyDescent="0.15">
      <c r="AI9255" s="5">
        <v>49900.460700000003</v>
      </c>
      <c r="AJ9255" s="5">
        <v>120175.2567</v>
      </c>
    </row>
    <row r="9256" spans="35:36" x14ac:dyDescent="0.15">
      <c r="AI9256" s="5">
        <v>50034.836000000003</v>
      </c>
      <c r="AJ9256" s="5">
        <v>120081.1661</v>
      </c>
    </row>
    <row r="9257" spans="35:36" x14ac:dyDescent="0.15">
      <c r="AI9257" s="5">
        <v>50169.211300000003</v>
      </c>
      <c r="AJ9257" s="5">
        <v>119987.07550000001</v>
      </c>
    </row>
    <row r="9258" spans="35:36" x14ac:dyDescent="0.15">
      <c r="AI9258" s="5">
        <v>50303.5867</v>
      </c>
      <c r="AJ9258" s="5">
        <v>119892.98480000001</v>
      </c>
    </row>
    <row r="9259" spans="35:36" x14ac:dyDescent="0.15">
      <c r="AI9259" s="5">
        <v>50437.962</v>
      </c>
      <c r="AJ9259" s="5">
        <v>119798.8942</v>
      </c>
    </row>
    <row r="9260" spans="35:36" x14ac:dyDescent="0.15">
      <c r="AI9260" s="5">
        <v>50572.337399999997</v>
      </c>
      <c r="AJ9260" s="5">
        <v>119704.8036</v>
      </c>
    </row>
    <row r="9261" spans="35:36" x14ac:dyDescent="0.15">
      <c r="AI9261" s="5">
        <v>50706.712699999996</v>
      </c>
      <c r="AJ9261" s="5">
        <v>119610.7129</v>
      </c>
    </row>
    <row r="9262" spans="35:36" x14ac:dyDescent="0.15">
      <c r="AI9262" s="5">
        <v>50841.088000000003</v>
      </c>
      <c r="AJ9262" s="5">
        <v>119516.6223</v>
      </c>
    </row>
    <row r="9263" spans="35:36" x14ac:dyDescent="0.15">
      <c r="AI9263" s="5">
        <v>50975.463400000001</v>
      </c>
      <c r="AJ9263" s="5">
        <v>119422.53170000001</v>
      </c>
    </row>
    <row r="9264" spans="35:36" x14ac:dyDescent="0.15">
      <c r="AI9264" s="5">
        <v>51109.8387</v>
      </c>
      <c r="AJ9264" s="5">
        <v>119328.4411</v>
      </c>
    </row>
    <row r="9265" spans="35:36" x14ac:dyDescent="0.15">
      <c r="AI9265" s="5">
        <v>51244.214099999997</v>
      </c>
      <c r="AJ9265" s="5">
        <v>119234.3504</v>
      </c>
    </row>
    <row r="9266" spans="35:36" x14ac:dyDescent="0.15">
      <c r="AI9266" s="5">
        <v>51378.589399999997</v>
      </c>
      <c r="AJ9266" s="5">
        <v>119140.2598</v>
      </c>
    </row>
    <row r="9267" spans="35:36" x14ac:dyDescent="0.15">
      <c r="AI9267" s="5">
        <v>51512.964699999997</v>
      </c>
      <c r="AJ9267" s="5">
        <v>119046.1692</v>
      </c>
    </row>
    <row r="9268" spans="35:36" x14ac:dyDescent="0.15">
      <c r="AI9268" s="5">
        <v>51647.34</v>
      </c>
      <c r="AJ9268" s="5">
        <v>118952.07859999999</v>
      </c>
    </row>
    <row r="9269" spans="35:36" x14ac:dyDescent="0.15">
      <c r="AI9269" s="5">
        <v>51781.715300000003</v>
      </c>
      <c r="AJ9269" s="5">
        <v>118857.988</v>
      </c>
    </row>
    <row r="9270" spans="35:36" x14ac:dyDescent="0.15">
      <c r="AI9270" s="5">
        <v>51916.090700000001</v>
      </c>
      <c r="AJ9270" s="5">
        <v>118763.8974</v>
      </c>
    </row>
    <row r="9271" spans="35:36" x14ac:dyDescent="0.15">
      <c r="AI9271" s="5">
        <v>52050.466</v>
      </c>
      <c r="AJ9271" s="5">
        <v>118669.8067</v>
      </c>
    </row>
    <row r="9272" spans="35:36" x14ac:dyDescent="0.15">
      <c r="AI9272" s="5">
        <v>52184.841399999998</v>
      </c>
      <c r="AJ9272" s="5">
        <v>118575.71610000001</v>
      </c>
    </row>
    <row r="9273" spans="35:36" x14ac:dyDescent="0.15">
      <c r="AI9273" s="5">
        <v>52319.216699999997</v>
      </c>
      <c r="AJ9273" s="5">
        <v>118481.62549999999</v>
      </c>
    </row>
    <row r="9274" spans="35:36" x14ac:dyDescent="0.15">
      <c r="AI9274" s="5">
        <v>52453.591999999997</v>
      </c>
      <c r="AJ9274" s="5">
        <v>118387.5349</v>
      </c>
    </row>
    <row r="9275" spans="35:36" x14ac:dyDescent="0.15">
      <c r="AI9275" s="5">
        <v>52587.967400000001</v>
      </c>
      <c r="AJ9275" s="5">
        <v>118293.4442</v>
      </c>
    </row>
    <row r="9276" spans="35:36" x14ac:dyDescent="0.15">
      <c r="AI9276" s="5">
        <v>52722.342700000001</v>
      </c>
      <c r="AJ9276" s="5">
        <v>118199.3536</v>
      </c>
    </row>
    <row r="9277" spans="35:36" x14ac:dyDescent="0.15">
      <c r="AI9277" s="5">
        <v>52856.718099999998</v>
      </c>
      <c r="AJ9277" s="5">
        <v>118105.26300000001</v>
      </c>
    </row>
    <row r="9278" spans="35:36" x14ac:dyDescent="0.15">
      <c r="AI9278" s="5">
        <v>52991.093399999998</v>
      </c>
      <c r="AJ9278" s="5">
        <v>118011.1724</v>
      </c>
    </row>
    <row r="9279" spans="35:36" x14ac:dyDescent="0.15">
      <c r="AI9279" s="5">
        <v>53125.468699999998</v>
      </c>
      <c r="AJ9279" s="5">
        <v>117917.0817</v>
      </c>
    </row>
    <row r="9280" spans="35:36" x14ac:dyDescent="0.15">
      <c r="AI9280" s="5">
        <v>53259.844100000002</v>
      </c>
      <c r="AJ9280" s="5">
        <v>117822.9911</v>
      </c>
    </row>
    <row r="9281" spans="35:36" x14ac:dyDescent="0.15">
      <c r="AI9281" s="5">
        <v>53394.219299999997</v>
      </c>
      <c r="AJ9281" s="5">
        <v>117728.9005</v>
      </c>
    </row>
    <row r="9282" spans="35:36" x14ac:dyDescent="0.15">
      <c r="AI9282" s="5">
        <v>53528.595500000003</v>
      </c>
      <c r="AJ9282" s="5">
        <v>117634.80929999999</v>
      </c>
    </row>
    <row r="9283" spans="35:36" x14ac:dyDescent="0.15">
      <c r="AI9283" s="5">
        <v>53662.97</v>
      </c>
      <c r="AJ9283" s="5">
        <v>117540.7193</v>
      </c>
    </row>
    <row r="9284" spans="35:36" x14ac:dyDescent="0.15">
      <c r="AI9284" s="5">
        <v>53797.3462</v>
      </c>
      <c r="AJ9284" s="5">
        <v>117446.6281</v>
      </c>
    </row>
    <row r="9285" spans="35:36" x14ac:dyDescent="0.15">
      <c r="AI9285" s="5">
        <v>53931.720699999998</v>
      </c>
      <c r="AJ9285" s="5">
        <v>117352.538</v>
      </c>
    </row>
    <row r="9286" spans="35:36" x14ac:dyDescent="0.15">
      <c r="AI9286" s="5">
        <v>54066.096799999999</v>
      </c>
      <c r="AJ9286" s="5">
        <v>117258.44680000001</v>
      </c>
    </row>
    <row r="9287" spans="35:36" x14ac:dyDescent="0.15">
      <c r="AI9287" s="5">
        <v>54200.471400000002</v>
      </c>
      <c r="AJ9287" s="5">
        <v>117164.35679999999</v>
      </c>
    </row>
    <row r="9288" spans="35:36" x14ac:dyDescent="0.15">
      <c r="AI9288" s="5">
        <v>54334.847500000003</v>
      </c>
      <c r="AJ9288" s="5">
        <v>117070.2656</v>
      </c>
    </row>
    <row r="9289" spans="35:36" x14ac:dyDescent="0.15">
      <c r="AI9289" s="5">
        <v>54469.222000000002</v>
      </c>
      <c r="AJ9289" s="5">
        <v>116976.1755</v>
      </c>
    </row>
    <row r="9290" spans="35:36" x14ac:dyDescent="0.15">
      <c r="AI9290" s="5">
        <v>54603.5982</v>
      </c>
      <c r="AJ9290" s="5">
        <v>116882.0843</v>
      </c>
    </row>
    <row r="9291" spans="35:36" x14ac:dyDescent="0.15">
      <c r="AI9291" s="5">
        <v>54737.972699999998</v>
      </c>
      <c r="AJ9291" s="5">
        <v>116787.99430000001</v>
      </c>
    </row>
    <row r="9292" spans="35:36" x14ac:dyDescent="0.15">
      <c r="AI9292" s="5">
        <v>54872.3488</v>
      </c>
      <c r="AJ9292" s="5">
        <v>116693.9031</v>
      </c>
    </row>
    <row r="9293" spans="35:36" x14ac:dyDescent="0.15">
      <c r="AI9293" s="5">
        <v>55006.723400000003</v>
      </c>
      <c r="AJ9293" s="5">
        <v>116599.81299999999</v>
      </c>
    </row>
    <row r="9294" spans="35:36" x14ac:dyDescent="0.15">
      <c r="AI9294" s="5">
        <v>55141.099499999997</v>
      </c>
      <c r="AJ9294" s="5">
        <v>116505.7219</v>
      </c>
    </row>
    <row r="9295" spans="35:36" x14ac:dyDescent="0.15">
      <c r="AI9295" s="5">
        <v>55275.474000000002</v>
      </c>
      <c r="AJ9295" s="5">
        <v>116411.6318</v>
      </c>
    </row>
    <row r="9296" spans="35:36" x14ac:dyDescent="0.15">
      <c r="AI9296" s="5">
        <v>55409.850200000001</v>
      </c>
      <c r="AJ9296" s="5">
        <v>116317.54059999999</v>
      </c>
    </row>
    <row r="9297" spans="35:36" x14ac:dyDescent="0.15">
      <c r="AI9297" s="5">
        <v>55544.224699999999</v>
      </c>
      <c r="AJ9297" s="5">
        <v>116223.4506</v>
      </c>
    </row>
    <row r="9298" spans="35:36" x14ac:dyDescent="0.15">
      <c r="AI9298" s="5">
        <v>55678.6008</v>
      </c>
      <c r="AJ9298" s="5">
        <v>116129.3594</v>
      </c>
    </row>
    <row r="9299" spans="35:36" x14ac:dyDescent="0.15">
      <c r="AI9299" s="5">
        <v>55812.975400000003</v>
      </c>
      <c r="AJ9299" s="5">
        <v>116035.2693</v>
      </c>
    </row>
    <row r="9300" spans="35:36" x14ac:dyDescent="0.15">
      <c r="AI9300" s="5">
        <v>55947.351499999997</v>
      </c>
      <c r="AJ9300" s="5">
        <v>115941.1781</v>
      </c>
    </row>
    <row r="9301" spans="35:36" x14ac:dyDescent="0.15">
      <c r="AI9301" s="5">
        <v>56081.726000000002</v>
      </c>
      <c r="AJ9301" s="5">
        <v>115847.08809999999</v>
      </c>
    </row>
    <row r="9302" spans="35:36" x14ac:dyDescent="0.15">
      <c r="AI9302" s="5">
        <v>56216.102200000001</v>
      </c>
      <c r="AJ9302" s="5">
        <v>115752.9969</v>
      </c>
    </row>
    <row r="9303" spans="35:36" x14ac:dyDescent="0.15">
      <c r="AI9303" s="5">
        <v>56350.476699999999</v>
      </c>
      <c r="AJ9303" s="5">
        <v>115658.9068</v>
      </c>
    </row>
    <row r="9304" spans="35:36" x14ac:dyDescent="0.15">
      <c r="AI9304" s="5">
        <v>56484.852800000001</v>
      </c>
      <c r="AJ9304" s="5">
        <v>115564.81570000001</v>
      </c>
    </row>
    <row r="9305" spans="35:36" x14ac:dyDescent="0.15">
      <c r="AI9305" s="5">
        <v>56619.227400000003</v>
      </c>
      <c r="AJ9305" s="5">
        <v>115470.72560000001</v>
      </c>
    </row>
    <row r="9306" spans="35:36" x14ac:dyDescent="0.15">
      <c r="AI9306" s="5">
        <v>56753.603499999997</v>
      </c>
      <c r="AJ9306" s="5">
        <v>115376.6344</v>
      </c>
    </row>
    <row r="9307" spans="35:36" x14ac:dyDescent="0.15">
      <c r="AI9307" s="5">
        <v>56887.978000000003</v>
      </c>
      <c r="AJ9307" s="5">
        <v>115282.5444</v>
      </c>
    </row>
    <row r="9308" spans="35:36" x14ac:dyDescent="0.15">
      <c r="AI9308" s="5">
        <v>57022.354200000002</v>
      </c>
      <c r="AJ9308" s="5">
        <v>115188.4532</v>
      </c>
    </row>
    <row r="9309" spans="35:36" x14ac:dyDescent="0.15">
      <c r="AI9309" s="5">
        <v>57156.7287</v>
      </c>
      <c r="AJ9309" s="5">
        <v>115094.3631</v>
      </c>
    </row>
    <row r="9310" spans="35:36" x14ac:dyDescent="0.15">
      <c r="AI9310" s="5">
        <v>57291.104800000001</v>
      </c>
      <c r="AJ9310" s="5">
        <v>115000.27190000001</v>
      </c>
    </row>
    <row r="9311" spans="35:36" x14ac:dyDescent="0.15">
      <c r="AI9311" s="5">
        <v>57425.479399999997</v>
      </c>
      <c r="AJ9311" s="5">
        <v>114906.1819</v>
      </c>
    </row>
    <row r="9312" spans="35:36" x14ac:dyDescent="0.15">
      <c r="AI9312" s="5">
        <v>57559.855499999998</v>
      </c>
      <c r="AJ9312" s="5">
        <v>114812.0907</v>
      </c>
    </row>
    <row r="9313" spans="35:36" x14ac:dyDescent="0.15">
      <c r="AI9313" s="5">
        <v>57694.23</v>
      </c>
      <c r="AJ9313" s="5">
        <v>114718.0006</v>
      </c>
    </row>
    <row r="9314" spans="35:36" x14ac:dyDescent="0.15">
      <c r="AI9314" s="5">
        <v>57828.606200000002</v>
      </c>
      <c r="AJ9314" s="5">
        <v>114623.9094</v>
      </c>
    </row>
    <row r="9315" spans="35:36" x14ac:dyDescent="0.15">
      <c r="AI9315" s="5">
        <v>57962.9807</v>
      </c>
      <c r="AJ9315" s="5">
        <v>114529.81939999999</v>
      </c>
    </row>
    <row r="9316" spans="35:36" x14ac:dyDescent="0.15">
      <c r="AI9316" s="5">
        <v>58097.356800000001</v>
      </c>
      <c r="AJ9316" s="5">
        <v>114435.7282</v>
      </c>
    </row>
    <row r="9317" spans="35:36" x14ac:dyDescent="0.15">
      <c r="AI9317" s="5">
        <v>58231.731399999997</v>
      </c>
      <c r="AJ9317" s="5">
        <v>114341.6381</v>
      </c>
    </row>
    <row r="9318" spans="35:36" x14ac:dyDescent="0.15">
      <c r="AI9318" s="5">
        <v>58366.107499999998</v>
      </c>
      <c r="AJ9318" s="5">
        <v>114247.54700000001</v>
      </c>
    </row>
    <row r="9319" spans="35:36" x14ac:dyDescent="0.15">
      <c r="AI9319" s="5">
        <v>58500.482000000004</v>
      </c>
      <c r="AJ9319" s="5">
        <v>114153.4569</v>
      </c>
    </row>
    <row r="9320" spans="35:36" x14ac:dyDescent="0.15">
      <c r="AI9320" s="5">
        <v>58634.858099999998</v>
      </c>
      <c r="AJ9320" s="5">
        <v>114059.36569999999</v>
      </c>
    </row>
    <row r="9321" spans="35:36" x14ac:dyDescent="0.15">
      <c r="AI9321" s="5">
        <v>58769.2327</v>
      </c>
      <c r="AJ9321" s="5">
        <v>113965.2757</v>
      </c>
    </row>
    <row r="9322" spans="35:36" x14ac:dyDescent="0.15">
      <c r="AI9322" s="5">
        <v>58903.608800000002</v>
      </c>
      <c r="AJ9322" s="5">
        <v>113871.1845</v>
      </c>
    </row>
    <row r="9323" spans="35:36" x14ac:dyDescent="0.15">
      <c r="AI9323" s="5">
        <v>59037.9833</v>
      </c>
      <c r="AJ9323" s="5">
        <v>113777.0944</v>
      </c>
    </row>
    <row r="9324" spans="35:36" x14ac:dyDescent="0.15">
      <c r="AI9324" s="5">
        <v>59172.359499999999</v>
      </c>
      <c r="AJ9324" s="5">
        <v>113683.00320000001</v>
      </c>
    </row>
    <row r="9325" spans="35:36" x14ac:dyDescent="0.15">
      <c r="AI9325" s="5">
        <v>59306.733999999997</v>
      </c>
      <c r="AJ9325" s="5">
        <v>113588.9132</v>
      </c>
    </row>
    <row r="9326" spans="35:36" x14ac:dyDescent="0.15">
      <c r="AI9326" s="5">
        <v>59441.110200000003</v>
      </c>
      <c r="AJ9326" s="5">
        <v>113494.822</v>
      </c>
    </row>
    <row r="9327" spans="35:36" x14ac:dyDescent="0.15">
      <c r="AI9327" s="5">
        <v>59575.484700000001</v>
      </c>
      <c r="AJ9327" s="5">
        <v>113400.7319</v>
      </c>
    </row>
    <row r="9328" spans="35:36" x14ac:dyDescent="0.15">
      <c r="AI9328" s="5">
        <v>59709.8609</v>
      </c>
      <c r="AJ9328" s="5">
        <v>113306.6407</v>
      </c>
    </row>
    <row r="9329" spans="35:36" x14ac:dyDescent="0.15">
      <c r="AI9329" s="5">
        <v>59844.235399999998</v>
      </c>
      <c r="AJ9329" s="5">
        <v>113212.55070000001</v>
      </c>
    </row>
    <row r="9330" spans="35:36" x14ac:dyDescent="0.15">
      <c r="AI9330" s="5">
        <v>59978.611499999999</v>
      </c>
      <c r="AJ9330" s="5">
        <v>113118.4595</v>
      </c>
    </row>
    <row r="9331" spans="35:36" x14ac:dyDescent="0.15">
      <c r="AI9331" s="5">
        <v>60112.986100000002</v>
      </c>
      <c r="AJ9331" s="5">
        <v>113024.3694</v>
      </c>
    </row>
    <row r="9332" spans="35:36" x14ac:dyDescent="0.15">
      <c r="AI9332" s="5">
        <v>60247.362099999998</v>
      </c>
      <c r="AJ9332" s="5">
        <v>112930.27830000001</v>
      </c>
    </row>
    <row r="9333" spans="35:36" x14ac:dyDescent="0.15">
      <c r="AI9333" s="5">
        <v>60381.736700000001</v>
      </c>
      <c r="AJ9333" s="5">
        <v>112836.1882</v>
      </c>
    </row>
    <row r="9334" spans="35:36" x14ac:dyDescent="0.15">
      <c r="AI9334" s="5">
        <v>60516.112800000003</v>
      </c>
      <c r="AJ9334" s="5">
        <v>112742.09699999999</v>
      </c>
    </row>
    <row r="9335" spans="35:36" x14ac:dyDescent="0.15">
      <c r="AI9335" s="5">
        <v>60650.487300000001</v>
      </c>
      <c r="AJ9335" s="5">
        <v>112648.007</v>
      </c>
    </row>
    <row r="9336" spans="35:36" x14ac:dyDescent="0.15">
      <c r="AI9336" s="5">
        <v>60784.863499999999</v>
      </c>
      <c r="AJ9336" s="5">
        <v>112553.9158</v>
      </c>
    </row>
    <row r="9337" spans="35:36" x14ac:dyDescent="0.15">
      <c r="AI9337" s="5">
        <v>60919.237999999998</v>
      </c>
      <c r="AJ9337" s="5">
        <v>112459.8257</v>
      </c>
    </row>
    <row r="9338" spans="35:36" x14ac:dyDescent="0.15">
      <c r="AI9338" s="5">
        <v>61053.614200000004</v>
      </c>
      <c r="AJ9338" s="5">
        <v>112365.73450000001</v>
      </c>
    </row>
    <row r="9339" spans="35:36" x14ac:dyDescent="0.15">
      <c r="AI9339" s="5">
        <v>61187.988700000002</v>
      </c>
      <c r="AJ9339" s="5">
        <v>112271.64449999999</v>
      </c>
    </row>
    <row r="9340" spans="35:36" x14ac:dyDescent="0.15">
      <c r="AI9340" s="5">
        <v>61322.3649</v>
      </c>
      <c r="AJ9340" s="5">
        <v>112177.5533</v>
      </c>
    </row>
    <row r="9341" spans="35:36" x14ac:dyDescent="0.15">
      <c r="AI9341" s="5">
        <v>61456.739399999999</v>
      </c>
      <c r="AJ9341" s="5">
        <v>112083.4632</v>
      </c>
    </row>
    <row r="9342" spans="35:36" x14ac:dyDescent="0.15">
      <c r="AI9342" s="5">
        <v>40050.776599999997</v>
      </c>
      <c r="AJ9342" s="5">
        <v>127272.338</v>
      </c>
    </row>
    <row r="9343" spans="35:36" x14ac:dyDescent="0.15">
      <c r="AI9343" s="5">
        <v>40185.152000000002</v>
      </c>
      <c r="AJ9343" s="5">
        <v>127178.24739999999</v>
      </c>
    </row>
    <row r="9344" spans="35:36" x14ac:dyDescent="0.15">
      <c r="AI9344" s="5">
        <v>40319.527300000002</v>
      </c>
      <c r="AJ9344" s="5">
        <v>127084.1568</v>
      </c>
    </row>
    <row r="9345" spans="35:36" x14ac:dyDescent="0.15">
      <c r="AI9345" s="5">
        <v>40453.902699999999</v>
      </c>
      <c r="AJ9345" s="5">
        <v>126990.0661</v>
      </c>
    </row>
    <row r="9346" spans="35:36" x14ac:dyDescent="0.15">
      <c r="AI9346" s="5">
        <v>40588.277999999998</v>
      </c>
      <c r="AJ9346" s="5">
        <v>126895.9755</v>
      </c>
    </row>
    <row r="9347" spans="35:36" x14ac:dyDescent="0.15">
      <c r="AI9347" s="5">
        <v>40722.653299999998</v>
      </c>
      <c r="AJ9347" s="5">
        <v>126801.8849</v>
      </c>
    </row>
    <row r="9348" spans="35:36" x14ac:dyDescent="0.15">
      <c r="AI9348" s="5">
        <v>40857.028700000003</v>
      </c>
      <c r="AJ9348" s="5">
        <v>126707.79429999999</v>
      </c>
    </row>
    <row r="9349" spans="35:36" x14ac:dyDescent="0.15">
      <c r="AI9349" s="5">
        <v>40991.404000000002</v>
      </c>
      <c r="AJ9349" s="5">
        <v>126613.70359999999</v>
      </c>
    </row>
    <row r="9350" spans="35:36" x14ac:dyDescent="0.15">
      <c r="AI9350" s="5">
        <v>41125.779399999999</v>
      </c>
      <c r="AJ9350" s="5">
        <v>126519.613</v>
      </c>
    </row>
    <row r="9351" spans="35:36" x14ac:dyDescent="0.15">
      <c r="AI9351" s="5">
        <v>41260.154699999999</v>
      </c>
      <c r="AJ9351" s="5">
        <v>126425.5224</v>
      </c>
    </row>
    <row r="9352" spans="35:36" x14ac:dyDescent="0.15">
      <c r="AI9352" s="5">
        <v>41394.53</v>
      </c>
      <c r="AJ9352" s="5">
        <v>126331.43180000001</v>
      </c>
    </row>
    <row r="9353" spans="35:36" x14ac:dyDescent="0.15">
      <c r="AI9353" s="5">
        <v>41528.905299999999</v>
      </c>
      <c r="AJ9353" s="5">
        <v>126237.3412</v>
      </c>
    </row>
    <row r="9354" spans="35:36" x14ac:dyDescent="0.15">
      <c r="AI9354" s="5">
        <v>41663.280599999998</v>
      </c>
      <c r="AJ9354" s="5">
        <v>126143.2506</v>
      </c>
    </row>
    <row r="9355" spans="35:36" x14ac:dyDescent="0.15">
      <c r="AI9355" s="5">
        <v>41797.656000000003</v>
      </c>
      <c r="AJ9355" s="5">
        <v>126049.1599</v>
      </c>
    </row>
    <row r="9356" spans="35:36" x14ac:dyDescent="0.15">
      <c r="AI9356" s="5">
        <v>41932.031300000002</v>
      </c>
      <c r="AJ9356" s="5">
        <v>125955.0693</v>
      </c>
    </row>
    <row r="9357" spans="35:36" x14ac:dyDescent="0.15">
      <c r="AI9357" s="5">
        <v>42066.4067</v>
      </c>
      <c r="AJ9357" s="5">
        <v>125860.97870000001</v>
      </c>
    </row>
    <row r="9358" spans="35:36" x14ac:dyDescent="0.15">
      <c r="AI9358" s="5">
        <v>42200.781999999999</v>
      </c>
      <c r="AJ9358" s="5">
        <v>125766.8881</v>
      </c>
    </row>
    <row r="9359" spans="35:36" x14ac:dyDescent="0.15">
      <c r="AI9359" s="5">
        <v>42335.157299999999</v>
      </c>
      <c r="AJ9359" s="5">
        <v>125672.7974</v>
      </c>
    </row>
    <row r="9360" spans="35:36" x14ac:dyDescent="0.15">
      <c r="AI9360" s="5">
        <v>42469.532700000003</v>
      </c>
      <c r="AJ9360" s="5">
        <v>125578.7068</v>
      </c>
    </row>
    <row r="9361" spans="35:36" x14ac:dyDescent="0.15">
      <c r="AI9361" s="5">
        <v>42603.908000000003</v>
      </c>
      <c r="AJ9361" s="5">
        <v>125484.6162</v>
      </c>
    </row>
    <row r="9362" spans="35:36" x14ac:dyDescent="0.15">
      <c r="AI9362" s="5">
        <v>42738.2834</v>
      </c>
      <c r="AJ9362" s="5">
        <v>125390.5255</v>
      </c>
    </row>
    <row r="9363" spans="35:36" x14ac:dyDescent="0.15">
      <c r="AI9363" s="5">
        <v>42872.6587</v>
      </c>
      <c r="AJ9363" s="5">
        <v>125296.43489999999</v>
      </c>
    </row>
    <row r="9364" spans="35:36" x14ac:dyDescent="0.15">
      <c r="AI9364" s="5">
        <v>43007.034</v>
      </c>
      <c r="AJ9364" s="5">
        <v>125202.3443</v>
      </c>
    </row>
    <row r="9365" spans="35:36" x14ac:dyDescent="0.15">
      <c r="AI9365" s="5">
        <v>43141.409299999999</v>
      </c>
      <c r="AJ9365" s="5">
        <v>125108.2537</v>
      </c>
    </row>
    <row r="9366" spans="35:36" x14ac:dyDescent="0.15">
      <c r="AI9366" s="5">
        <v>43275.784599999999</v>
      </c>
      <c r="AJ9366" s="5">
        <v>125014.16310000001</v>
      </c>
    </row>
    <row r="9367" spans="35:36" x14ac:dyDescent="0.15">
      <c r="AI9367" s="5">
        <v>43410.16</v>
      </c>
      <c r="AJ9367" s="5">
        <v>124920.07249999999</v>
      </c>
    </row>
    <row r="9368" spans="35:36" x14ac:dyDescent="0.15">
      <c r="AI9368" s="5">
        <v>43544.535300000003</v>
      </c>
      <c r="AJ9368" s="5">
        <v>124825.9819</v>
      </c>
    </row>
    <row r="9369" spans="35:36" x14ac:dyDescent="0.15">
      <c r="AI9369" s="5">
        <v>43678.9107</v>
      </c>
      <c r="AJ9369" s="5">
        <v>124731.8912</v>
      </c>
    </row>
    <row r="9370" spans="35:36" x14ac:dyDescent="0.15">
      <c r="AI9370" s="5">
        <v>43813.286</v>
      </c>
      <c r="AJ9370" s="5">
        <v>124637.8006</v>
      </c>
    </row>
    <row r="9371" spans="35:36" x14ac:dyDescent="0.15">
      <c r="AI9371" s="5">
        <v>43947.6613</v>
      </c>
      <c r="AJ9371" s="5">
        <v>124543.71</v>
      </c>
    </row>
    <row r="9372" spans="35:36" x14ac:dyDescent="0.15">
      <c r="AI9372" s="5">
        <v>44082.036699999997</v>
      </c>
      <c r="AJ9372" s="5">
        <v>124449.61930000001</v>
      </c>
    </row>
    <row r="9373" spans="35:36" x14ac:dyDescent="0.15">
      <c r="AI9373" s="5">
        <v>44216.411999999997</v>
      </c>
      <c r="AJ9373" s="5">
        <v>124355.5287</v>
      </c>
    </row>
    <row r="9374" spans="35:36" x14ac:dyDescent="0.15">
      <c r="AI9374" s="5">
        <v>44350.787400000001</v>
      </c>
      <c r="AJ9374" s="5">
        <v>124261.4381</v>
      </c>
    </row>
    <row r="9375" spans="35:36" x14ac:dyDescent="0.15">
      <c r="AI9375" s="5">
        <v>44485.162700000001</v>
      </c>
      <c r="AJ9375" s="5">
        <v>124167.3475</v>
      </c>
    </row>
    <row r="9376" spans="35:36" x14ac:dyDescent="0.15">
      <c r="AI9376" s="5">
        <v>44619.538</v>
      </c>
      <c r="AJ9376" s="5">
        <v>124073.2568</v>
      </c>
    </row>
    <row r="9377" spans="35:36" x14ac:dyDescent="0.15">
      <c r="AI9377" s="5">
        <v>44753.913399999998</v>
      </c>
      <c r="AJ9377" s="5">
        <v>123979.16620000001</v>
      </c>
    </row>
    <row r="9378" spans="35:36" x14ac:dyDescent="0.15">
      <c r="AI9378" s="5">
        <v>44888.2886</v>
      </c>
      <c r="AJ9378" s="5">
        <v>123885.0757</v>
      </c>
    </row>
    <row r="9379" spans="35:36" x14ac:dyDescent="0.15">
      <c r="AI9379" s="5">
        <v>45022.663999999997</v>
      </c>
      <c r="AJ9379" s="5">
        <v>123790.985</v>
      </c>
    </row>
    <row r="9380" spans="35:36" x14ac:dyDescent="0.15">
      <c r="AI9380" s="5">
        <v>45157.039299999997</v>
      </c>
      <c r="AJ9380" s="5">
        <v>123696.8944</v>
      </c>
    </row>
    <row r="9381" spans="35:36" x14ac:dyDescent="0.15">
      <c r="AI9381" s="5">
        <v>45291.414599999996</v>
      </c>
      <c r="AJ9381" s="5">
        <v>123602.80379999999</v>
      </c>
    </row>
    <row r="9382" spans="35:36" x14ac:dyDescent="0.15">
      <c r="AI9382" s="5">
        <v>45425.79</v>
      </c>
      <c r="AJ9382" s="5">
        <v>123508.71309999999</v>
      </c>
    </row>
    <row r="9383" spans="35:36" x14ac:dyDescent="0.15">
      <c r="AI9383" s="5">
        <v>45560.165300000001</v>
      </c>
      <c r="AJ9383" s="5">
        <v>123414.6225</v>
      </c>
    </row>
    <row r="9384" spans="35:36" x14ac:dyDescent="0.15">
      <c r="AI9384" s="5">
        <v>45694.540699999998</v>
      </c>
      <c r="AJ9384" s="5">
        <v>123320.5319</v>
      </c>
    </row>
    <row r="9385" spans="35:36" x14ac:dyDescent="0.15">
      <c r="AI9385" s="5">
        <v>45828.915999999997</v>
      </c>
      <c r="AJ9385" s="5">
        <v>123226.44130000001</v>
      </c>
    </row>
    <row r="9386" spans="35:36" x14ac:dyDescent="0.15">
      <c r="AI9386" s="5">
        <v>45963.291299999997</v>
      </c>
      <c r="AJ9386" s="5">
        <v>123132.35060000001</v>
      </c>
    </row>
    <row r="9387" spans="35:36" x14ac:dyDescent="0.15">
      <c r="AI9387" s="5">
        <v>46097.666700000002</v>
      </c>
      <c r="AJ9387" s="5">
        <v>123038.26</v>
      </c>
    </row>
    <row r="9388" spans="35:36" x14ac:dyDescent="0.15">
      <c r="AI9388" s="5">
        <v>46232.042000000001</v>
      </c>
      <c r="AJ9388" s="5">
        <v>122944.1694</v>
      </c>
    </row>
    <row r="9389" spans="35:36" x14ac:dyDescent="0.15">
      <c r="AI9389" s="5">
        <v>46366.417399999998</v>
      </c>
      <c r="AJ9389" s="5">
        <v>122850.0788</v>
      </c>
    </row>
    <row r="9390" spans="35:36" x14ac:dyDescent="0.15">
      <c r="AI9390" s="5">
        <v>46500.792699999998</v>
      </c>
      <c r="AJ9390" s="5">
        <v>122755.9881</v>
      </c>
    </row>
    <row r="9391" spans="35:36" x14ac:dyDescent="0.15">
      <c r="AI9391" s="5">
        <v>46635.167999999998</v>
      </c>
      <c r="AJ9391" s="5">
        <v>122661.8976</v>
      </c>
    </row>
    <row r="9392" spans="35:36" x14ac:dyDescent="0.15">
      <c r="AI9392" s="5">
        <v>46769.543299999998</v>
      </c>
      <c r="AJ9392" s="5">
        <v>122567.8069</v>
      </c>
    </row>
    <row r="9393" spans="35:36" x14ac:dyDescent="0.15">
      <c r="AI9393" s="5">
        <v>46903.918599999997</v>
      </c>
      <c r="AJ9393" s="5">
        <v>122473.7163</v>
      </c>
    </row>
    <row r="9394" spans="35:36" x14ac:dyDescent="0.15">
      <c r="AI9394" s="5">
        <v>47038.294000000002</v>
      </c>
      <c r="AJ9394" s="5">
        <v>122379.6257</v>
      </c>
    </row>
    <row r="9395" spans="35:36" x14ac:dyDescent="0.15">
      <c r="AI9395" s="5">
        <v>47172.669300000001</v>
      </c>
      <c r="AJ9395" s="5">
        <v>122285.53509999999</v>
      </c>
    </row>
    <row r="9396" spans="35:36" x14ac:dyDescent="0.15">
      <c r="AI9396" s="5">
        <v>47307.044699999999</v>
      </c>
      <c r="AJ9396" s="5">
        <v>122191.44439999999</v>
      </c>
    </row>
    <row r="9397" spans="35:36" x14ac:dyDescent="0.15">
      <c r="AI9397" s="5">
        <v>47441.42</v>
      </c>
      <c r="AJ9397" s="5">
        <v>122097.3538</v>
      </c>
    </row>
    <row r="9398" spans="35:36" x14ac:dyDescent="0.15">
      <c r="AI9398" s="5">
        <v>47575.795299999998</v>
      </c>
      <c r="AJ9398" s="5">
        <v>122003.2632</v>
      </c>
    </row>
    <row r="9399" spans="35:36" x14ac:dyDescent="0.15">
      <c r="AI9399" s="5">
        <v>47710.170700000002</v>
      </c>
      <c r="AJ9399" s="5">
        <v>121909.17260000001</v>
      </c>
    </row>
    <row r="9400" spans="35:36" x14ac:dyDescent="0.15">
      <c r="AI9400" s="5">
        <v>47844.546000000002</v>
      </c>
      <c r="AJ9400" s="5">
        <v>121815.0819</v>
      </c>
    </row>
    <row r="9401" spans="35:36" x14ac:dyDescent="0.15">
      <c r="AI9401" s="5">
        <v>47978.921399999999</v>
      </c>
      <c r="AJ9401" s="5">
        <v>121720.99129999999</v>
      </c>
    </row>
    <row r="9402" spans="35:36" x14ac:dyDescent="0.15">
      <c r="AI9402" s="5">
        <v>48113.296699999999</v>
      </c>
      <c r="AJ9402" s="5">
        <v>121626.9007</v>
      </c>
    </row>
    <row r="9403" spans="35:36" x14ac:dyDescent="0.15">
      <c r="AI9403" s="5">
        <v>48247.671999999999</v>
      </c>
      <c r="AJ9403" s="5">
        <v>121532.8101</v>
      </c>
    </row>
    <row r="9404" spans="35:36" x14ac:dyDescent="0.15">
      <c r="AI9404" s="5">
        <v>48382.047299999998</v>
      </c>
      <c r="AJ9404" s="5">
        <v>121438.71950000001</v>
      </c>
    </row>
    <row r="9405" spans="35:36" x14ac:dyDescent="0.15">
      <c r="AI9405" s="5">
        <v>48516.422599999998</v>
      </c>
      <c r="AJ9405" s="5">
        <v>121344.6289</v>
      </c>
    </row>
    <row r="9406" spans="35:36" x14ac:dyDescent="0.15">
      <c r="AI9406" s="5">
        <v>48650.798000000003</v>
      </c>
      <c r="AJ9406" s="5">
        <v>121250.5382</v>
      </c>
    </row>
    <row r="9407" spans="35:36" x14ac:dyDescent="0.15">
      <c r="AI9407" s="5">
        <v>48785.173300000002</v>
      </c>
      <c r="AJ9407" s="5">
        <v>121156.4476</v>
      </c>
    </row>
    <row r="9408" spans="35:36" x14ac:dyDescent="0.15">
      <c r="AI9408" s="5">
        <v>48919.548699999999</v>
      </c>
      <c r="AJ9408" s="5">
        <v>121062.357</v>
      </c>
    </row>
    <row r="9409" spans="35:36" x14ac:dyDescent="0.15">
      <c r="AI9409" s="5">
        <v>49053.923999999999</v>
      </c>
      <c r="AJ9409" s="5">
        <v>120968.26639999999</v>
      </c>
    </row>
    <row r="9410" spans="35:36" x14ac:dyDescent="0.15">
      <c r="AI9410" s="5">
        <v>49188.299299999999</v>
      </c>
      <c r="AJ9410" s="5">
        <v>120874.17570000001</v>
      </c>
    </row>
    <row r="9411" spans="35:36" x14ac:dyDescent="0.15">
      <c r="AI9411" s="5">
        <v>49322.674700000003</v>
      </c>
      <c r="AJ9411" s="5">
        <v>120780.0851</v>
      </c>
    </row>
    <row r="9412" spans="35:36" x14ac:dyDescent="0.15">
      <c r="AI9412" s="5">
        <v>49457.05</v>
      </c>
      <c r="AJ9412" s="5">
        <v>120685.9945</v>
      </c>
    </row>
    <row r="9413" spans="35:36" x14ac:dyDescent="0.15">
      <c r="AI9413" s="5">
        <v>49591.4254</v>
      </c>
      <c r="AJ9413" s="5">
        <v>120591.9039</v>
      </c>
    </row>
    <row r="9414" spans="35:36" x14ac:dyDescent="0.15">
      <c r="AI9414" s="5">
        <v>49725.8007</v>
      </c>
      <c r="AJ9414" s="5">
        <v>120497.8132</v>
      </c>
    </row>
    <row r="9415" spans="35:36" x14ac:dyDescent="0.15">
      <c r="AI9415" s="5">
        <v>49860.175999999999</v>
      </c>
      <c r="AJ9415" s="5">
        <v>120403.72259999999</v>
      </c>
    </row>
    <row r="9416" spans="35:36" x14ac:dyDescent="0.15">
      <c r="AI9416" s="5">
        <v>49994.551299999999</v>
      </c>
      <c r="AJ9416" s="5">
        <v>120309.632</v>
      </c>
    </row>
    <row r="9417" spans="35:36" x14ac:dyDescent="0.15">
      <c r="AI9417" s="5">
        <v>50128.926599999999</v>
      </c>
      <c r="AJ9417" s="5">
        <v>120215.5414</v>
      </c>
    </row>
    <row r="9418" spans="35:36" x14ac:dyDescent="0.15">
      <c r="AI9418" s="5">
        <v>50263.302000000003</v>
      </c>
      <c r="AJ9418" s="5">
        <v>120121.45080000001</v>
      </c>
    </row>
    <row r="9419" spans="35:36" x14ac:dyDescent="0.15">
      <c r="AI9419" s="5">
        <v>50397.677300000003</v>
      </c>
      <c r="AJ9419" s="5">
        <v>120027.3602</v>
      </c>
    </row>
    <row r="9420" spans="35:36" x14ac:dyDescent="0.15">
      <c r="AI9420" s="5">
        <v>50532.052600000003</v>
      </c>
      <c r="AJ9420" s="5">
        <v>119933.26949999999</v>
      </c>
    </row>
    <row r="9421" spans="35:36" x14ac:dyDescent="0.15">
      <c r="AI9421" s="5">
        <v>50666.428</v>
      </c>
      <c r="AJ9421" s="5">
        <v>119839.1789</v>
      </c>
    </row>
    <row r="9422" spans="35:36" x14ac:dyDescent="0.15">
      <c r="AI9422" s="5">
        <v>50800.8033</v>
      </c>
      <c r="AJ9422" s="5">
        <v>119745.0883</v>
      </c>
    </row>
    <row r="9423" spans="35:36" x14ac:dyDescent="0.15">
      <c r="AI9423" s="5">
        <v>50935.178699999997</v>
      </c>
      <c r="AJ9423" s="5">
        <v>119650.99770000001</v>
      </c>
    </row>
    <row r="9424" spans="35:36" x14ac:dyDescent="0.15">
      <c r="AI9424" s="5">
        <v>51069.553999999996</v>
      </c>
      <c r="AJ9424" s="5">
        <v>119556.90700000001</v>
      </c>
    </row>
    <row r="9425" spans="35:36" x14ac:dyDescent="0.15">
      <c r="AI9425" s="5">
        <v>51203.929300000003</v>
      </c>
      <c r="AJ9425" s="5">
        <v>119462.8164</v>
      </c>
    </row>
    <row r="9426" spans="35:36" x14ac:dyDescent="0.15">
      <c r="AI9426" s="5">
        <v>51338.304700000001</v>
      </c>
      <c r="AJ9426" s="5">
        <v>119368.7258</v>
      </c>
    </row>
    <row r="9427" spans="35:36" x14ac:dyDescent="0.15">
      <c r="AI9427" s="5">
        <v>51472.68</v>
      </c>
      <c r="AJ9427" s="5">
        <v>119274.6352</v>
      </c>
    </row>
    <row r="9428" spans="35:36" x14ac:dyDescent="0.15">
      <c r="AI9428" s="5">
        <v>51607.055399999997</v>
      </c>
      <c r="AJ9428" s="5">
        <v>119180.5445</v>
      </c>
    </row>
    <row r="9429" spans="35:36" x14ac:dyDescent="0.15">
      <c r="AI9429" s="5">
        <v>51741.4306</v>
      </c>
      <c r="AJ9429" s="5">
        <v>119086.454</v>
      </c>
    </row>
    <row r="9430" spans="35:36" x14ac:dyDescent="0.15">
      <c r="AI9430" s="5">
        <v>51875.805999999997</v>
      </c>
      <c r="AJ9430" s="5">
        <v>118992.3633</v>
      </c>
    </row>
    <row r="9431" spans="35:36" x14ac:dyDescent="0.15">
      <c r="AI9431" s="5">
        <v>52010.181299999997</v>
      </c>
      <c r="AJ9431" s="5">
        <v>118898.2727</v>
      </c>
    </row>
    <row r="9432" spans="35:36" x14ac:dyDescent="0.15">
      <c r="AI9432" s="5">
        <v>52144.556600000004</v>
      </c>
      <c r="AJ9432" s="5">
        <v>118804.18210000001</v>
      </c>
    </row>
    <row r="9433" spans="35:36" x14ac:dyDescent="0.15">
      <c r="AI9433" s="5">
        <v>52278.932000000001</v>
      </c>
      <c r="AJ9433" s="5">
        <v>118710.09149999999</v>
      </c>
    </row>
    <row r="9434" spans="35:36" x14ac:dyDescent="0.15">
      <c r="AI9434" s="5">
        <v>52413.3073</v>
      </c>
      <c r="AJ9434" s="5">
        <v>118616.00079999999</v>
      </c>
    </row>
    <row r="9435" spans="35:36" x14ac:dyDescent="0.15">
      <c r="AI9435" s="5">
        <v>52547.682699999998</v>
      </c>
      <c r="AJ9435" s="5">
        <v>118521.9102</v>
      </c>
    </row>
    <row r="9436" spans="35:36" x14ac:dyDescent="0.15">
      <c r="AI9436" s="5">
        <v>52682.057999999997</v>
      </c>
      <c r="AJ9436" s="5">
        <v>118427.8196</v>
      </c>
    </row>
    <row r="9437" spans="35:36" x14ac:dyDescent="0.15">
      <c r="AI9437" s="5">
        <v>52816.433299999997</v>
      </c>
      <c r="AJ9437" s="5">
        <v>118333.72900000001</v>
      </c>
    </row>
    <row r="9438" spans="35:36" x14ac:dyDescent="0.15">
      <c r="AI9438" s="5">
        <v>52950.808700000001</v>
      </c>
      <c r="AJ9438" s="5">
        <v>118239.63830000001</v>
      </c>
    </row>
    <row r="9439" spans="35:36" x14ac:dyDescent="0.15">
      <c r="AI9439" s="5">
        <v>53085.184000000001</v>
      </c>
      <c r="AJ9439" s="5">
        <v>118145.5477</v>
      </c>
    </row>
    <row r="9440" spans="35:36" x14ac:dyDescent="0.15">
      <c r="AI9440" s="5">
        <v>53219.559399999998</v>
      </c>
      <c r="AJ9440" s="5">
        <v>118051.4571</v>
      </c>
    </row>
    <row r="9441" spans="35:36" x14ac:dyDescent="0.15">
      <c r="AI9441" s="5">
        <v>53353.934699999998</v>
      </c>
      <c r="AJ9441" s="5">
        <v>117957.3665</v>
      </c>
    </row>
    <row r="9442" spans="35:36" x14ac:dyDescent="0.15">
      <c r="AI9442" s="5">
        <v>53488.31</v>
      </c>
      <c r="AJ9442" s="5">
        <v>117863.27589999999</v>
      </c>
    </row>
    <row r="9443" spans="35:36" x14ac:dyDescent="0.15">
      <c r="AI9443" s="5">
        <v>53622.686099999999</v>
      </c>
      <c r="AJ9443" s="5">
        <v>117769.1847</v>
      </c>
    </row>
    <row r="9444" spans="35:36" x14ac:dyDescent="0.15">
      <c r="AI9444" s="5">
        <v>53757.060599999997</v>
      </c>
      <c r="AJ9444" s="5">
        <v>117675.0946</v>
      </c>
    </row>
    <row r="9445" spans="35:36" x14ac:dyDescent="0.15">
      <c r="AI9445" s="5">
        <v>53891.436800000003</v>
      </c>
      <c r="AJ9445" s="5">
        <v>117581.0034</v>
      </c>
    </row>
    <row r="9446" spans="35:36" x14ac:dyDescent="0.15">
      <c r="AI9446" s="5">
        <v>54025.811300000001</v>
      </c>
      <c r="AJ9446" s="5">
        <v>117486.9134</v>
      </c>
    </row>
    <row r="9447" spans="35:36" x14ac:dyDescent="0.15">
      <c r="AI9447" s="5">
        <v>54160.1875</v>
      </c>
      <c r="AJ9447" s="5">
        <v>117392.8222</v>
      </c>
    </row>
    <row r="9448" spans="35:36" x14ac:dyDescent="0.15">
      <c r="AI9448" s="5">
        <v>54294.561999999998</v>
      </c>
      <c r="AJ9448" s="5">
        <v>117298.73209999999</v>
      </c>
    </row>
    <row r="9449" spans="35:36" x14ac:dyDescent="0.15">
      <c r="AI9449" s="5">
        <v>54428.938199999997</v>
      </c>
      <c r="AJ9449" s="5">
        <v>117204.6409</v>
      </c>
    </row>
    <row r="9450" spans="35:36" x14ac:dyDescent="0.15">
      <c r="AI9450" s="5">
        <v>54563.312700000002</v>
      </c>
      <c r="AJ9450" s="5">
        <v>117110.5509</v>
      </c>
    </row>
    <row r="9451" spans="35:36" x14ac:dyDescent="0.15">
      <c r="AI9451" s="5">
        <v>54697.688800000004</v>
      </c>
      <c r="AJ9451" s="5">
        <v>117016.45970000001</v>
      </c>
    </row>
    <row r="9452" spans="35:36" x14ac:dyDescent="0.15">
      <c r="AI9452" s="5">
        <v>54832.063399999999</v>
      </c>
      <c r="AJ9452" s="5">
        <v>116922.36960000001</v>
      </c>
    </row>
    <row r="9453" spans="35:36" x14ac:dyDescent="0.15">
      <c r="AI9453" s="5">
        <v>54966.439400000003</v>
      </c>
      <c r="AJ9453" s="5">
        <v>116828.2785</v>
      </c>
    </row>
    <row r="9454" spans="35:36" x14ac:dyDescent="0.15">
      <c r="AI9454" s="5">
        <v>55100.813999999998</v>
      </c>
      <c r="AJ9454" s="5">
        <v>116734.1884</v>
      </c>
    </row>
    <row r="9455" spans="35:36" x14ac:dyDescent="0.15">
      <c r="AI9455" s="5">
        <v>55235.1901</v>
      </c>
      <c r="AJ9455" s="5">
        <v>116640.0972</v>
      </c>
    </row>
    <row r="9456" spans="35:36" x14ac:dyDescent="0.15">
      <c r="AI9456" s="5">
        <v>55369.564599999998</v>
      </c>
      <c r="AJ9456" s="5">
        <v>116546.00719999999</v>
      </c>
    </row>
    <row r="9457" spans="35:36" x14ac:dyDescent="0.15">
      <c r="AI9457" s="5">
        <v>55503.940799999997</v>
      </c>
      <c r="AJ9457" s="5">
        <v>116451.916</v>
      </c>
    </row>
    <row r="9458" spans="35:36" x14ac:dyDescent="0.15">
      <c r="AI9458" s="5">
        <v>55638.315300000002</v>
      </c>
      <c r="AJ9458" s="5">
        <v>116357.8259</v>
      </c>
    </row>
    <row r="9459" spans="35:36" x14ac:dyDescent="0.15">
      <c r="AI9459" s="5">
        <v>55772.691500000001</v>
      </c>
      <c r="AJ9459" s="5">
        <v>116263.7347</v>
      </c>
    </row>
    <row r="9460" spans="35:36" x14ac:dyDescent="0.15">
      <c r="AI9460" s="5">
        <v>55907.065999999999</v>
      </c>
      <c r="AJ9460" s="5">
        <v>116169.6447</v>
      </c>
    </row>
    <row r="9461" spans="35:36" x14ac:dyDescent="0.15">
      <c r="AI9461" s="5">
        <v>56041.4421</v>
      </c>
      <c r="AJ9461" s="5">
        <v>116075.55349999999</v>
      </c>
    </row>
    <row r="9462" spans="35:36" x14ac:dyDescent="0.15">
      <c r="AI9462" s="5">
        <v>56175.816700000003</v>
      </c>
      <c r="AJ9462" s="5">
        <v>115981.46339999999</v>
      </c>
    </row>
    <row r="9463" spans="35:36" x14ac:dyDescent="0.15">
      <c r="AI9463" s="5">
        <v>56310.192799999997</v>
      </c>
      <c r="AJ9463" s="5">
        <v>115887.3722</v>
      </c>
    </row>
    <row r="9464" spans="35:36" x14ac:dyDescent="0.15">
      <c r="AI9464" s="5">
        <v>56444.567300000002</v>
      </c>
      <c r="AJ9464" s="5">
        <v>115793.2822</v>
      </c>
    </row>
    <row r="9465" spans="35:36" x14ac:dyDescent="0.15">
      <c r="AI9465" s="5">
        <v>56578.943399999996</v>
      </c>
      <c r="AJ9465" s="5">
        <v>115699.19100000001</v>
      </c>
    </row>
    <row r="9466" spans="35:36" x14ac:dyDescent="0.15">
      <c r="AI9466" s="5">
        <v>56713.317999999999</v>
      </c>
      <c r="AJ9466" s="5">
        <v>115605.1009</v>
      </c>
    </row>
    <row r="9467" spans="35:36" x14ac:dyDescent="0.15">
      <c r="AI9467" s="5">
        <v>56847.694100000001</v>
      </c>
      <c r="AJ9467" s="5">
        <v>115511.0098</v>
      </c>
    </row>
    <row r="9468" spans="35:36" x14ac:dyDescent="0.15">
      <c r="AI9468" s="5">
        <v>56982.068599999999</v>
      </c>
      <c r="AJ9468" s="5">
        <v>115416.9197</v>
      </c>
    </row>
    <row r="9469" spans="35:36" x14ac:dyDescent="0.15">
      <c r="AI9469" s="5">
        <v>57116.444799999997</v>
      </c>
      <c r="AJ9469" s="5">
        <v>115322.8285</v>
      </c>
    </row>
    <row r="9470" spans="35:36" x14ac:dyDescent="0.15">
      <c r="AI9470" s="5">
        <v>57250.819300000003</v>
      </c>
      <c r="AJ9470" s="5">
        <v>115228.73850000001</v>
      </c>
    </row>
    <row r="9471" spans="35:36" x14ac:dyDescent="0.15">
      <c r="AI9471" s="5">
        <v>57385.195500000002</v>
      </c>
      <c r="AJ9471" s="5">
        <v>115134.6473</v>
      </c>
    </row>
    <row r="9472" spans="35:36" x14ac:dyDescent="0.15">
      <c r="AI9472" s="5">
        <v>57519.57</v>
      </c>
      <c r="AJ9472" s="5">
        <v>115040.5572</v>
      </c>
    </row>
    <row r="9473" spans="35:36" x14ac:dyDescent="0.15">
      <c r="AI9473" s="5">
        <v>57653.946100000001</v>
      </c>
      <c r="AJ9473" s="5">
        <v>114946.466</v>
      </c>
    </row>
    <row r="9474" spans="35:36" x14ac:dyDescent="0.15">
      <c r="AI9474" s="5">
        <v>57788.320699999997</v>
      </c>
      <c r="AJ9474" s="5">
        <v>114852.376</v>
      </c>
    </row>
    <row r="9475" spans="35:36" x14ac:dyDescent="0.15">
      <c r="AI9475" s="5">
        <v>57922.696799999998</v>
      </c>
      <c r="AJ9475" s="5">
        <v>114758.28479999999</v>
      </c>
    </row>
    <row r="9476" spans="35:36" x14ac:dyDescent="0.15">
      <c r="AI9476" s="5">
        <v>58057.071300000003</v>
      </c>
      <c r="AJ9476" s="5">
        <v>114664.19469999999</v>
      </c>
    </row>
    <row r="9477" spans="35:36" x14ac:dyDescent="0.15">
      <c r="AI9477" s="5">
        <v>58191.447399999997</v>
      </c>
      <c r="AJ9477" s="5">
        <v>114570.1036</v>
      </c>
    </row>
    <row r="9478" spans="35:36" x14ac:dyDescent="0.15">
      <c r="AI9478" s="5">
        <v>58325.822</v>
      </c>
      <c r="AJ9478" s="5">
        <v>114476.0135</v>
      </c>
    </row>
    <row r="9479" spans="35:36" x14ac:dyDescent="0.15">
      <c r="AI9479" s="5">
        <v>58460.198100000001</v>
      </c>
      <c r="AJ9479" s="5">
        <v>114381.92230000001</v>
      </c>
    </row>
    <row r="9480" spans="35:36" x14ac:dyDescent="0.15">
      <c r="AI9480" s="5">
        <v>58594.5726</v>
      </c>
      <c r="AJ9480" s="5">
        <v>114287.83229999999</v>
      </c>
    </row>
    <row r="9481" spans="35:36" x14ac:dyDescent="0.15">
      <c r="AI9481" s="5">
        <v>58728.948799999998</v>
      </c>
      <c r="AJ9481" s="5">
        <v>114193.7411</v>
      </c>
    </row>
    <row r="9482" spans="35:36" x14ac:dyDescent="0.15">
      <c r="AI9482" s="5">
        <v>58863.323299999996</v>
      </c>
      <c r="AJ9482" s="5">
        <v>114099.651</v>
      </c>
    </row>
    <row r="9483" spans="35:36" x14ac:dyDescent="0.15">
      <c r="AI9483" s="5">
        <v>58997.699500000002</v>
      </c>
      <c r="AJ9483" s="5">
        <v>114005.5598</v>
      </c>
    </row>
    <row r="9484" spans="35:36" x14ac:dyDescent="0.15">
      <c r="AI9484" s="5">
        <v>59132.074000000001</v>
      </c>
      <c r="AJ9484" s="5">
        <v>113911.46980000001</v>
      </c>
    </row>
    <row r="9485" spans="35:36" x14ac:dyDescent="0.15">
      <c r="AI9485" s="5">
        <v>59266.450100000002</v>
      </c>
      <c r="AJ9485" s="5">
        <v>113817.3786</v>
      </c>
    </row>
    <row r="9486" spans="35:36" x14ac:dyDescent="0.15">
      <c r="AI9486" s="5">
        <v>59400.824699999997</v>
      </c>
      <c r="AJ9486" s="5">
        <v>113723.2885</v>
      </c>
    </row>
    <row r="9487" spans="35:36" x14ac:dyDescent="0.15">
      <c r="AI9487" s="5">
        <v>59535.200799999999</v>
      </c>
      <c r="AJ9487" s="5">
        <v>113629.1973</v>
      </c>
    </row>
    <row r="9488" spans="35:36" x14ac:dyDescent="0.15">
      <c r="AI9488" s="5">
        <v>59669.575299999997</v>
      </c>
      <c r="AJ9488" s="5">
        <v>113535.1073</v>
      </c>
    </row>
    <row r="9489" spans="35:36" x14ac:dyDescent="0.15">
      <c r="AI9489" s="5">
        <v>59803.951500000003</v>
      </c>
      <c r="AJ9489" s="5">
        <v>113441.01609999999</v>
      </c>
    </row>
    <row r="9490" spans="35:36" x14ac:dyDescent="0.15">
      <c r="AI9490" s="5">
        <v>59938.326000000001</v>
      </c>
      <c r="AJ9490" s="5">
        <v>113346.92600000001</v>
      </c>
    </row>
    <row r="9491" spans="35:36" x14ac:dyDescent="0.15">
      <c r="AI9491" s="5">
        <v>60072.702100000002</v>
      </c>
      <c r="AJ9491" s="5">
        <v>113252.8349</v>
      </c>
    </row>
    <row r="9492" spans="35:36" x14ac:dyDescent="0.15">
      <c r="AI9492" s="5">
        <v>60207.076699999998</v>
      </c>
      <c r="AJ9492" s="5">
        <v>113158.7448</v>
      </c>
    </row>
    <row r="9493" spans="35:36" x14ac:dyDescent="0.15">
      <c r="AI9493" s="5">
        <v>60341.452799999999</v>
      </c>
      <c r="AJ9493" s="5">
        <v>113064.65360000001</v>
      </c>
    </row>
    <row r="9494" spans="35:36" x14ac:dyDescent="0.15">
      <c r="AI9494" s="5">
        <v>60475.827299999997</v>
      </c>
      <c r="AJ9494" s="5">
        <v>112970.56359999999</v>
      </c>
    </row>
    <row r="9495" spans="35:36" x14ac:dyDescent="0.15">
      <c r="AI9495" s="5">
        <v>60610.203399999999</v>
      </c>
      <c r="AJ9495" s="5">
        <v>112876.4724</v>
      </c>
    </row>
    <row r="9496" spans="35:36" x14ac:dyDescent="0.15">
      <c r="AI9496" s="5">
        <v>60744.578000000001</v>
      </c>
      <c r="AJ9496" s="5">
        <v>112782.3823</v>
      </c>
    </row>
    <row r="9497" spans="35:36" x14ac:dyDescent="0.15">
      <c r="AI9497" s="5">
        <v>60878.954100000003</v>
      </c>
      <c r="AJ9497" s="5">
        <v>112688.2911</v>
      </c>
    </row>
    <row r="9498" spans="35:36" x14ac:dyDescent="0.15">
      <c r="AI9498" s="5">
        <v>61013.328600000001</v>
      </c>
      <c r="AJ9498" s="5">
        <v>112594.20110000001</v>
      </c>
    </row>
    <row r="9499" spans="35:36" x14ac:dyDescent="0.15">
      <c r="AI9499" s="5">
        <v>61147.7048</v>
      </c>
      <c r="AJ9499" s="5">
        <v>112500.1099</v>
      </c>
    </row>
    <row r="9500" spans="35:36" x14ac:dyDescent="0.15">
      <c r="AI9500" s="5">
        <v>61282.079299999998</v>
      </c>
      <c r="AJ9500" s="5">
        <v>112406.01979999999</v>
      </c>
    </row>
    <row r="9501" spans="35:36" x14ac:dyDescent="0.15">
      <c r="AI9501" s="5">
        <v>61416.455499999996</v>
      </c>
      <c r="AJ9501" s="5">
        <v>112311.9286</v>
      </c>
    </row>
    <row r="9502" spans="35:36" x14ac:dyDescent="0.15">
      <c r="AI9502" s="5">
        <v>61550.83</v>
      </c>
      <c r="AJ9502" s="5">
        <v>112217.8386</v>
      </c>
    </row>
    <row r="9503" spans="35:36" x14ac:dyDescent="0.15">
      <c r="AI9503" s="5">
        <v>40144.867299999998</v>
      </c>
      <c r="AJ9503" s="5">
        <v>127406.7133</v>
      </c>
    </row>
    <row r="9504" spans="35:36" x14ac:dyDescent="0.15">
      <c r="AI9504" s="5">
        <v>40279.242599999998</v>
      </c>
      <c r="AJ9504" s="5">
        <v>127312.62270000001</v>
      </c>
    </row>
    <row r="9505" spans="35:36" x14ac:dyDescent="0.15">
      <c r="AI9505" s="5">
        <v>40413.618000000002</v>
      </c>
      <c r="AJ9505" s="5">
        <v>127218.5321</v>
      </c>
    </row>
    <row r="9506" spans="35:36" x14ac:dyDescent="0.15">
      <c r="AI9506" s="5">
        <v>40547.993300000002</v>
      </c>
      <c r="AJ9506" s="5">
        <v>127124.4415</v>
      </c>
    </row>
    <row r="9507" spans="35:36" x14ac:dyDescent="0.15">
      <c r="AI9507" s="5">
        <v>40682.368600000002</v>
      </c>
      <c r="AJ9507" s="5">
        <v>127030.3508</v>
      </c>
    </row>
    <row r="9508" spans="35:36" x14ac:dyDescent="0.15">
      <c r="AI9508" s="5">
        <v>40816.743999999999</v>
      </c>
      <c r="AJ9508" s="5">
        <v>126936.2602</v>
      </c>
    </row>
    <row r="9509" spans="35:36" x14ac:dyDescent="0.15">
      <c r="AI9509" s="5">
        <v>40951.119299999998</v>
      </c>
      <c r="AJ9509" s="5">
        <v>126842.16959999999</v>
      </c>
    </row>
    <row r="9510" spans="35:36" x14ac:dyDescent="0.15">
      <c r="AI9510" s="5">
        <v>41085.494599999998</v>
      </c>
      <c r="AJ9510" s="5">
        <v>126748.079</v>
      </c>
    </row>
    <row r="9511" spans="35:36" x14ac:dyDescent="0.15">
      <c r="AI9511" s="5">
        <v>41219.870000000003</v>
      </c>
      <c r="AJ9511" s="5">
        <v>126653.9883</v>
      </c>
    </row>
    <row r="9512" spans="35:36" x14ac:dyDescent="0.15">
      <c r="AI9512" s="5">
        <v>41354.245300000002</v>
      </c>
      <c r="AJ9512" s="5">
        <v>126559.8977</v>
      </c>
    </row>
    <row r="9513" spans="35:36" x14ac:dyDescent="0.15">
      <c r="AI9513" s="5">
        <v>41488.620600000002</v>
      </c>
      <c r="AJ9513" s="5">
        <v>126465.80710000001</v>
      </c>
    </row>
    <row r="9514" spans="35:36" x14ac:dyDescent="0.15">
      <c r="AI9514" s="5">
        <v>41622.995900000002</v>
      </c>
      <c r="AJ9514" s="5">
        <v>126371.71649999999</v>
      </c>
    </row>
    <row r="9515" spans="35:36" x14ac:dyDescent="0.15">
      <c r="AI9515" s="5">
        <v>41757.371299999999</v>
      </c>
      <c r="AJ9515" s="5">
        <v>126277.6259</v>
      </c>
    </row>
    <row r="9516" spans="35:36" x14ac:dyDescent="0.15">
      <c r="AI9516" s="5">
        <v>41891.746599999999</v>
      </c>
      <c r="AJ9516" s="5">
        <v>126183.5353</v>
      </c>
    </row>
    <row r="9517" spans="35:36" x14ac:dyDescent="0.15">
      <c r="AI9517" s="5">
        <v>42026.121899999998</v>
      </c>
      <c r="AJ9517" s="5">
        <v>126089.4446</v>
      </c>
    </row>
    <row r="9518" spans="35:36" x14ac:dyDescent="0.15">
      <c r="AI9518" s="5">
        <v>42160.497300000003</v>
      </c>
      <c r="AJ9518" s="5">
        <v>125995.35400000001</v>
      </c>
    </row>
    <row r="9519" spans="35:36" x14ac:dyDescent="0.15">
      <c r="AI9519" s="5">
        <v>42294.872600000002</v>
      </c>
      <c r="AJ9519" s="5">
        <v>125901.2634</v>
      </c>
    </row>
    <row r="9520" spans="35:36" x14ac:dyDescent="0.15">
      <c r="AI9520" s="5">
        <v>42429.248</v>
      </c>
      <c r="AJ9520" s="5">
        <v>125807.1728</v>
      </c>
    </row>
    <row r="9521" spans="35:36" x14ac:dyDescent="0.15">
      <c r="AI9521" s="5">
        <v>42563.623299999999</v>
      </c>
      <c r="AJ9521" s="5">
        <v>125713.0821</v>
      </c>
    </row>
    <row r="9522" spans="35:36" x14ac:dyDescent="0.15">
      <c r="AI9522" s="5">
        <v>42697.998599999999</v>
      </c>
      <c r="AJ9522" s="5">
        <v>125618.9915</v>
      </c>
    </row>
    <row r="9523" spans="35:36" x14ac:dyDescent="0.15">
      <c r="AI9523" s="5">
        <v>42832.374000000003</v>
      </c>
      <c r="AJ9523" s="5">
        <v>125524.90089999999</v>
      </c>
    </row>
    <row r="9524" spans="35:36" x14ac:dyDescent="0.15">
      <c r="AI9524" s="5">
        <v>42966.749300000003</v>
      </c>
      <c r="AJ9524" s="5">
        <v>125430.8103</v>
      </c>
    </row>
    <row r="9525" spans="35:36" x14ac:dyDescent="0.15">
      <c r="AI9525" s="5">
        <v>43101.1247</v>
      </c>
      <c r="AJ9525" s="5">
        <v>125336.7196</v>
      </c>
    </row>
    <row r="9526" spans="35:36" x14ac:dyDescent="0.15">
      <c r="AI9526" s="5">
        <v>43235.499900000003</v>
      </c>
      <c r="AJ9526" s="5">
        <v>125242.62910000001</v>
      </c>
    </row>
    <row r="9527" spans="35:36" x14ac:dyDescent="0.15">
      <c r="AI9527" s="5">
        <v>43369.8753</v>
      </c>
      <c r="AJ9527" s="5">
        <v>125148.5384</v>
      </c>
    </row>
    <row r="9528" spans="35:36" x14ac:dyDescent="0.15">
      <c r="AI9528" s="5">
        <v>43504.250599999999</v>
      </c>
      <c r="AJ9528" s="5">
        <v>125054.44779999999</v>
      </c>
    </row>
    <row r="9529" spans="35:36" x14ac:dyDescent="0.15">
      <c r="AI9529" s="5">
        <v>43638.625899999999</v>
      </c>
      <c r="AJ9529" s="5">
        <v>124960.3572</v>
      </c>
    </row>
    <row r="9530" spans="35:36" x14ac:dyDescent="0.15">
      <c r="AI9530" s="5">
        <v>43773.001300000004</v>
      </c>
      <c r="AJ9530" s="5">
        <v>124866.2666</v>
      </c>
    </row>
    <row r="9531" spans="35:36" x14ac:dyDescent="0.15">
      <c r="AI9531" s="5">
        <v>43907.376600000003</v>
      </c>
      <c r="AJ9531" s="5">
        <v>124772.1759</v>
      </c>
    </row>
    <row r="9532" spans="35:36" x14ac:dyDescent="0.15">
      <c r="AI9532" s="5">
        <v>44041.752</v>
      </c>
      <c r="AJ9532" s="5">
        <v>124678.08530000001</v>
      </c>
    </row>
    <row r="9533" spans="35:36" x14ac:dyDescent="0.15">
      <c r="AI9533" s="5">
        <v>44176.1273</v>
      </c>
      <c r="AJ9533" s="5">
        <v>124583.9947</v>
      </c>
    </row>
    <row r="9534" spans="35:36" x14ac:dyDescent="0.15">
      <c r="AI9534" s="5">
        <v>44310.5026</v>
      </c>
      <c r="AJ9534" s="5">
        <v>124489.9041</v>
      </c>
    </row>
    <row r="9535" spans="35:36" x14ac:dyDescent="0.15">
      <c r="AI9535" s="5">
        <v>44444.877999999997</v>
      </c>
      <c r="AJ9535" s="5">
        <v>124395.8134</v>
      </c>
    </row>
    <row r="9536" spans="35:36" x14ac:dyDescent="0.15">
      <c r="AI9536" s="5">
        <v>44579.253299999997</v>
      </c>
      <c r="AJ9536" s="5">
        <v>124301.7228</v>
      </c>
    </row>
    <row r="9537" spans="35:36" x14ac:dyDescent="0.15">
      <c r="AI9537" s="5">
        <v>44713.628700000001</v>
      </c>
      <c r="AJ9537" s="5">
        <v>124207.63219999999</v>
      </c>
    </row>
    <row r="9538" spans="35:36" x14ac:dyDescent="0.15">
      <c r="AI9538" s="5">
        <v>44848.004000000001</v>
      </c>
      <c r="AJ9538" s="5">
        <v>124113.5416</v>
      </c>
    </row>
    <row r="9539" spans="35:36" x14ac:dyDescent="0.15">
      <c r="AI9539" s="5">
        <v>44982.379300000001</v>
      </c>
      <c r="AJ9539" s="5">
        <v>124019.451</v>
      </c>
    </row>
    <row r="9540" spans="35:36" x14ac:dyDescent="0.15">
      <c r="AI9540" s="5">
        <v>45116.7546</v>
      </c>
      <c r="AJ9540" s="5">
        <v>123925.36040000001</v>
      </c>
    </row>
    <row r="9541" spans="35:36" x14ac:dyDescent="0.15">
      <c r="AI9541" s="5">
        <v>45251.1299</v>
      </c>
      <c r="AJ9541" s="5">
        <v>123831.2697</v>
      </c>
    </row>
    <row r="9542" spans="35:36" x14ac:dyDescent="0.15">
      <c r="AI9542" s="5">
        <v>45385.505299999997</v>
      </c>
      <c r="AJ9542" s="5">
        <v>123737.17909999999</v>
      </c>
    </row>
    <row r="9543" spans="35:36" x14ac:dyDescent="0.15">
      <c r="AI9543" s="5">
        <v>45519.880599999997</v>
      </c>
      <c r="AJ9543" s="5">
        <v>123643.0885</v>
      </c>
    </row>
    <row r="9544" spans="35:36" x14ac:dyDescent="0.15">
      <c r="AI9544" s="5">
        <v>45654.256000000001</v>
      </c>
      <c r="AJ9544" s="5">
        <v>123548.9979</v>
      </c>
    </row>
    <row r="9545" spans="35:36" x14ac:dyDescent="0.15">
      <c r="AI9545" s="5">
        <v>45788.631300000001</v>
      </c>
      <c r="AJ9545" s="5">
        <v>123454.9072</v>
      </c>
    </row>
    <row r="9546" spans="35:36" x14ac:dyDescent="0.15">
      <c r="AI9546" s="5">
        <v>45923.006600000001</v>
      </c>
      <c r="AJ9546" s="5">
        <v>123360.81660000001</v>
      </c>
    </row>
    <row r="9547" spans="35:36" x14ac:dyDescent="0.15">
      <c r="AI9547" s="5">
        <v>46057.381999999998</v>
      </c>
      <c r="AJ9547" s="5">
        <v>123266.726</v>
      </c>
    </row>
    <row r="9548" spans="35:36" x14ac:dyDescent="0.15">
      <c r="AI9548" s="5">
        <v>46191.757299999997</v>
      </c>
      <c r="AJ9548" s="5">
        <v>123172.6354</v>
      </c>
    </row>
    <row r="9549" spans="35:36" x14ac:dyDescent="0.15">
      <c r="AI9549" s="5">
        <v>46326.132700000002</v>
      </c>
      <c r="AJ9549" s="5">
        <v>123078.5447</v>
      </c>
    </row>
    <row r="9550" spans="35:36" x14ac:dyDescent="0.15">
      <c r="AI9550" s="5">
        <v>46460.508000000002</v>
      </c>
      <c r="AJ9550" s="5">
        <v>122984.4541</v>
      </c>
    </row>
    <row r="9551" spans="35:36" x14ac:dyDescent="0.15">
      <c r="AI9551" s="5">
        <v>46594.883300000001</v>
      </c>
      <c r="AJ9551" s="5">
        <v>122890.36350000001</v>
      </c>
    </row>
    <row r="9552" spans="35:36" x14ac:dyDescent="0.15">
      <c r="AI9552" s="5">
        <v>46729.258600000001</v>
      </c>
      <c r="AJ9552" s="5">
        <v>122796.2729</v>
      </c>
    </row>
    <row r="9553" spans="35:36" x14ac:dyDescent="0.15">
      <c r="AI9553" s="5">
        <v>46863.633900000001</v>
      </c>
      <c r="AJ9553" s="5">
        <v>122702.1823</v>
      </c>
    </row>
    <row r="9554" spans="35:36" x14ac:dyDescent="0.15">
      <c r="AI9554" s="5">
        <v>46998.009299999998</v>
      </c>
      <c r="AJ9554" s="5">
        <v>122608.0917</v>
      </c>
    </row>
    <row r="9555" spans="35:36" x14ac:dyDescent="0.15">
      <c r="AI9555" s="5">
        <v>47132.384599999998</v>
      </c>
      <c r="AJ9555" s="5">
        <v>122514.001</v>
      </c>
    </row>
    <row r="9556" spans="35:36" x14ac:dyDescent="0.15">
      <c r="AI9556" s="5">
        <v>47266.759899999997</v>
      </c>
      <c r="AJ9556" s="5">
        <v>122419.91039999999</v>
      </c>
    </row>
    <row r="9557" spans="35:36" x14ac:dyDescent="0.15">
      <c r="AI9557" s="5">
        <v>47401.135300000002</v>
      </c>
      <c r="AJ9557" s="5">
        <v>122325.8198</v>
      </c>
    </row>
    <row r="9558" spans="35:36" x14ac:dyDescent="0.15">
      <c r="AI9558" s="5">
        <v>47535.510600000001</v>
      </c>
      <c r="AJ9558" s="5">
        <v>122231.7292</v>
      </c>
    </row>
    <row r="9559" spans="35:36" x14ac:dyDescent="0.15">
      <c r="AI9559" s="5">
        <v>47669.885999999999</v>
      </c>
      <c r="AJ9559" s="5">
        <v>122137.6385</v>
      </c>
    </row>
    <row r="9560" spans="35:36" x14ac:dyDescent="0.15">
      <c r="AI9560" s="5">
        <v>47804.261299999998</v>
      </c>
      <c r="AJ9560" s="5">
        <v>122043.54790000001</v>
      </c>
    </row>
    <row r="9561" spans="35:36" x14ac:dyDescent="0.15">
      <c r="AI9561" s="5">
        <v>47938.636599999998</v>
      </c>
      <c r="AJ9561" s="5">
        <v>121949.45729999999</v>
      </c>
    </row>
    <row r="9562" spans="35:36" x14ac:dyDescent="0.15">
      <c r="AI9562" s="5">
        <v>48073.012000000002</v>
      </c>
      <c r="AJ9562" s="5">
        <v>121855.3667</v>
      </c>
    </row>
    <row r="9563" spans="35:36" x14ac:dyDescent="0.15">
      <c r="AI9563" s="5">
        <v>48207.387300000002</v>
      </c>
      <c r="AJ9563" s="5">
        <v>121761.276</v>
      </c>
    </row>
    <row r="9564" spans="35:36" x14ac:dyDescent="0.15">
      <c r="AI9564" s="5">
        <v>48341.762600000002</v>
      </c>
      <c r="AJ9564" s="5">
        <v>121667.18550000001</v>
      </c>
    </row>
    <row r="9565" spans="35:36" x14ac:dyDescent="0.15">
      <c r="AI9565" s="5">
        <v>48476.137900000002</v>
      </c>
      <c r="AJ9565" s="5">
        <v>121573.09480000001</v>
      </c>
    </row>
    <row r="9566" spans="35:36" x14ac:dyDescent="0.15">
      <c r="AI9566" s="5">
        <v>48610.513299999999</v>
      </c>
      <c r="AJ9566" s="5">
        <v>121479.0042</v>
      </c>
    </row>
    <row r="9567" spans="35:36" x14ac:dyDescent="0.15">
      <c r="AI9567" s="5">
        <v>48744.888599999998</v>
      </c>
      <c r="AJ9567" s="5">
        <v>121384.9136</v>
      </c>
    </row>
    <row r="9568" spans="35:36" x14ac:dyDescent="0.15">
      <c r="AI9568" s="5">
        <v>48879.263899999998</v>
      </c>
      <c r="AJ9568" s="5">
        <v>121290.823</v>
      </c>
    </row>
    <row r="9569" spans="35:36" x14ac:dyDescent="0.15">
      <c r="AI9569" s="5">
        <v>49013.639300000003</v>
      </c>
      <c r="AJ9569" s="5">
        <v>121196.7323</v>
      </c>
    </row>
    <row r="9570" spans="35:36" x14ac:dyDescent="0.15">
      <c r="AI9570" s="5">
        <v>49148.014600000002</v>
      </c>
      <c r="AJ9570" s="5">
        <v>121102.64169999999</v>
      </c>
    </row>
    <row r="9571" spans="35:36" x14ac:dyDescent="0.15">
      <c r="AI9571" s="5">
        <v>49282.39</v>
      </c>
      <c r="AJ9571" s="5">
        <v>121008.5511</v>
      </c>
    </row>
    <row r="9572" spans="35:36" x14ac:dyDescent="0.15">
      <c r="AI9572" s="5">
        <v>49416.765299999999</v>
      </c>
      <c r="AJ9572" s="5">
        <v>120914.4605</v>
      </c>
    </row>
    <row r="9573" spans="35:36" x14ac:dyDescent="0.15">
      <c r="AI9573" s="5">
        <v>49551.140599999999</v>
      </c>
      <c r="AJ9573" s="5">
        <v>120820.3698</v>
      </c>
    </row>
    <row r="9574" spans="35:36" x14ac:dyDescent="0.15">
      <c r="AI9574" s="5">
        <v>49685.516000000003</v>
      </c>
      <c r="AJ9574" s="5">
        <v>120726.2792</v>
      </c>
    </row>
    <row r="9575" spans="35:36" x14ac:dyDescent="0.15">
      <c r="AI9575" s="5">
        <v>49819.891300000003</v>
      </c>
      <c r="AJ9575" s="5">
        <v>120632.18859999999</v>
      </c>
    </row>
    <row r="9576" spans="35:36" x14ac:dyDescent="0.15">
      <c r="AI9576" s="5">
        <v>49954.2667</v>
      </c>
      <c r="AJ9576" s="5">
        <v>120538.098</v>
      </c>
    </row>
    <row r="9577" spans="35:36" x14ac:dyDescent="0.15">
      <c r="AI9577" s="5">
        <v>50088.641900000002</v>
      </c>
      <c r="AJ9577" s="5">
        <v>120444.0074</v>
      </c>
    </row>
    <row r="9578" spans="35:36" x14ac:dyDescent="0.15">
      <c r="AI9578" s="5">
        <v>50223.0173</v>
      </c>
      <c r="AJ9578" s="5">
        <v>120349.91680000001</v>
      </c>
    </row>
    <row r="9579" spans="35:36" x14ac:dyDescent="0.15">
      <c r="AI9579" s="5">
        <v>50357.392599999999</v>
      </c>
      <c r="AJ9579" s="5">
        <v>120255.82610000001</v>
      </c>
    </row>
    <row r="9580" spans="35:36" x14ac:dyDescent="0.15">
      <c r="AI9580" s="5">
        <v>50491.767899999999</v>
      </c>
      <c r="AJ9580" s="5">
        <v>120161.7355</v>
      </c>
    </row>
    <row r="9581" spans="35:36" x14ac:dyDescent="0.15">
      <c r="AI9581" s="5">
        <v>50626.143300000003</v>
      </c>
      <c r="AJ9581" s="5">
        <v>120067.6449</v>
      </c>
    </row>
    <row r="9582" spans="35:36" x14ac:dyDescent="0.15">
      <c r="AI9582" s="5">
        <v>50760.518600000003</v>
      </c>
      <c r="AJ9582" s="5">
        <v>119973.5543</v>
      </c>
    </row>
    <row r="9583" spans="35:36" x14ac:dyDescent="0.15">
      <c r="AI9583" s="5">
        <v>50894.894</v>
      </c>
      <c r="AJ9583" s="5">
        <v>119879.4636</v>
      </c>
    </row>
    <row r="9584" spans="35:36" x14ac:dyDescent="0.15">
      <c r="AI9584" s="5">
        <v>51029.2693</v>
      </c>
      <c r="AJ9584" s="5">
        <v>119785.37300000001</v>
      </c>
    </row>
    <row r="9585" spans="35:36" x14ac:dyDescent="0.15">
      <c r="AI9585" s="5">
        <v>51163.6446</v>
      </c>
      <c r="AJ9585" s="5">
        <v>119691.2824</v>
      </c>
    </row>
    <row r="9586" spans="35:36" x14ac:dyDescent="0.15">
      <c r="AI9586" s="5">
        <v>51298.02</v>
      </c>
      <c r="AJ9586" s="5">
        <v>119597.1918</v>
      </c>
    </row>
    <row r="9587" spans="35:36" x14ac:dyDescent="0.15">
      <c r="AI9587" s="5">
        <v>51432.395299999996</v>
      </c>
      <c r="AJ9587" s="5">
        <v>119503.1011</v>
      </c>
    </row>
    <row r="9588" spans="35:36" x14ac:dyDescent="0.15">
      <c r="AI9588" s="5">
        <v>51566.770700000001</v>
      </c>
      <c r="AJ9588" s="5">
        <v>119409.0105</v>
      </c>
    </row>
    <row r="9589" spans="35:36" x14ac:dyDescent="0.15">
      <c r="AI9589" s="5">
        <v>51701.146000000001</v>
      </c>
      <c r="AJ9589" s="5">
        <v>119314.91989999999</v>
      </c>
    </row>
    <row r="9590" spans="35:36" x14ac:dyDescent="0.15">
      <c r="AI9590" s="5">
        <v>51835.521200000003</v>
      </c>
      <c r="AJ9590" s="5">
        <v>119220.8293</v>
      </c>
    </row>
    <row r="9591" spans="35:36" x14ac:dyDescent="0.15">
      <c r="AI9591" s="5">
        <v>51969.8966</v>
      </c>
      <c r="AJ9591" s="5">
        <v>119126.7387</v>
      </c>
    </row>
    <row r="9592" spans="35:36" x14ac:dyDescent="0.15">
      <c r="AI9592" s="5">
        <v>52104.2719</v>
      </c>
      <c r="AJ9592" s="5">
        <v>119032.64810000001</v>
      </c>
    </row>
    <row r="9593" spans="35:36" x14ac:dyDescent="0.15">
      <c r="AI9593" s="5">
        <v>52238.647299999997</v>
      </c>
      <c r="AJ9593" s="5">
        <v>118938.55740000001</v>
      </c>
    </row>
    <row r="9594" spans="35:36" x14ac:dyDescent="0.15">
      <c r="AI9594" s="5">
        <v>52373.022599999997</v>
      </c>
      <c r="AJ9594" s="5">
        <v>118844.46679999999</v>
      </c>
    </row>
    <row r="9595" spans="35:36" x14ac:dyDescent="0.15">
      <c r="AI9595" s="5">
        <v>52507.397900000004</v>
      </c>
      <c r="AJ9595" s="5">
        <v>118750.3762</v>
      </c>
    </row>
    <row r="9596" spans="35:36" x14ac:dyDescent="0.15">
      <c r="AI9596" s="5">
        <v>52641.773300000001</v>
      </c>
      <c r="AJ9596" s="5">
        <v>118656.2856</v>
      </c>
    </row>
    <row r="9597" spans="35:36" x14ac:dyDescent="0.15">
      <c r="AI9597" s="5">
        <v>52776.1486</v>
      </c>
      <c r="AJ9597" s="5">
        <v>118562.1949</v>
      </c>
    </row>
    <row r="9598" spans="35:36" x14ac:dyDescent="0.15">
      <c r="AI9598" s="5">
        <v>52910.523999999998</v>
      </c>
      <c r="AJ9598" s="5">
        <v>118468.10430000001</v>
      </c>
    </row>
    <row r="9599" spans="35:36" x14ac:dyDescent="0.15">
      <c r="AI9599" s="5">
        <v>53044.899299999997</v>
      </c>
      <c r="AJ9599" s="5">
        <v>118374.0137</v>
      </c>
    </row>
    <row r="9600" spans="35:36" x14ac:dyDescent="0.15">
      <c r="AI9600" s="5">
        <v>53179.274599999997</v>
      </c>
      <c r="AJ9600" s="5">
        <v>118279.923</v>
      </c>
    </row>
    <row r="9601" spans="35:36" x14ac:dyDescent="0.15">
      <c r="AI9601" s="5">
        <v>53313.65</v>
      </c>
      <c r="AJ9601" s="5">
        <v>118185.8324</v>
      </c>
    </row>
    <row r="9602" spans="35:36" x14ac:dyDescent="0.15">
      <c r="AI9602" s="5">
        <v>53448.025300000001</v>
      </c>
      <c r="AJ9602" s="5">
        <v>118091.7418</v>
      </c>
    </row>
    <row r="9603" spans="35:36" x14ac:dyDescent="0.15">
      <c r="AI9603" s="5">
        <v>53582.400600000001</v>
      </c>
      <c r="AJ9603" s="5">
        <v>117997.65119999999</v>
      </c>
    </row>
    <row r="9604" spans="35:36" x14ac:dyDescent="0.15">
      <c r="AI9604" s="5">
        <v>53716.776700000002</v>
      </c>
      <c r="AJ9604" s="5">
        <v>117903.56</v>
      </c>
    </row>
    <row r="9605" spans="35:36" x14ac:dyDescent="0.15">
      <c r="AI9605" s="5">
        <v>53851.151299999998</v>
      </c>
      <c r="AJ9605" s="5">
        <v>117809.47</v>
      </c>
    </row>
    <row r="9606" spans="35:36" x14ac:dyDescent="0.15">
      <c r="AI9606" s="5">
        <v>53985.527399999999</v>
      </c>
      <c r="AJ9606" s="5">
        <v>117715.37880000001</v>
      </c>
    </row>
    <row r="9607" spans="35:36" x14ac:dyDescent="0.15">
      <c r="AI9607" s="5">
        <v>54119.901899999997</v>
      </c>
      <c r="AJ9607" s="5">
        <v>117621.2887</v>
      </c>
    </row>
    <row r="9608" spans="35:36" x14ac:dyDescent="0.15">
      <c r="AI9608" s="5">
        <v>54254.278100000003</v>
      </c>
      <c r="AJ9608" s="5">
        <v>117527.19749999999</v>
      </c>
    </row>
    <row r="9609" spans="35:36" x14ac:dyDescent="0.15">
      <c r="AI9609" s="5">
        <v>54388.652600000001</v>
      </c>
      <c r="AJ9609" s="5">
        <v>117433.1075</v>
      </c>
    </row>
    <row r="9610" spans="35:36" x14ac:dyDescent="0.15">
      <c r="AI9610" s="5">
        <v>54523.0288</v>
      </c>
      <c r="AJ9610" s="5">
        <v>117339.0163</v>
      </c>
    </row>
    <row r="9611" spans="35:36" x14ac:dyDescent="0.15">
      <c r="AI9611" s="5">
        <v>54657.403299999998</v>
      </c>
      <c r="AJ9611" s="5">
        <v>117244.9262</v>
      </c>
    </row>
    <row r="9612" spans="35:36" x14ac:dyDescent="0.15">
      <c r="AI9612" s="5">
        <v>54791.779499999997</v>
      </c>
      <c r="AJ9612" s="5">
        <v>117150.83500000001</v>
      </c>
    </row>
    <row r="9613" spans="35:36" x14ac:dyDescent="0.15">
      <c r="AI9613" s="5">
        <v>54926.154000000002</v>
      </c>
      <c r="AJ9613" s="5">
        <v>117056.745</v>
      </c>
    </row>
    <row r="9614" spans="35:36" x14ac:dyDescent="0.15">
      <c r="AI9614" s="5">
        <v>55060.530100000004</v>
      </c>
      <c r="AJ9614" s="5">
        <v>116962.6538</v>
      </c>
    </row>
    <row r="9615" spans="35:36" x14ac:dyDescent="0.15">
      <c r="AI9615" s="5">
        <v>55194.904699999999</v>
      </c>
      <c r="AJ9615" s="5">
        <v>116868.5637</v>
      </c>
    </row>
    <row r="9616" spans="35:36" x14ac:dyDescent="0.15">
      <c r="AI9616" s="5">
        <v>55329.280700000003</v>
      </c>
      <c r="AJ9616" s="5">
        <v>116774.47259999999</v>
      </c>
    </row>
    <row r="9617" spans="35:36" x14ac:dyDescent="0.15">
      <c r="AI9617" s="5">
        <v>55463.655299999999</v>
      </c>
      <c r="AJ9617" s="5">
        <v>116680.38250000001</v>
      </c>
    </row>
    <row r="9618" spans="35:36" x14ac:dyDescent="0.15">
      <c r="AI9618" s="5">
        <v>55598.0314</v>
      </c>
      <c r="AJ9618" s="5">
        <v>116586.2913</v>
      </c>
    </row>
    <row r="9619" spans="35:36" x14ac:dyDescent="0.15">
      <c r="AI9619" s="5">
        <v>55732.405899999998</v>
      </c>
      <c r="AJ9619" s="5">
        <v>116492.2013</v>
      </c>
    </row>
    <row r="9620" spans="35:36" x14ac:dyDescent="0.15">
      <c r="AI9620" s="5">
        <v>55866.782099999997</v>
      </c>
      <c r="AJ9620" s="5">
        <v>116398.11010000001</v>
      </c>
    </row>
    <row r="9621" spans="35:36" x14ac:dyDescent="0.15">
      <c r="AI9621" s="5">
        <v>56001.156600000002</v>
      </c>
      <c r="AJ9621" s="5">
        <v>116304.02</v>
      </c>
    </row>
    <row r="9622" spans="35:36" x14ac:dyDescent="0.15">
      <c r="AI9622" s="5">
        <v>56135.532800000001</v>
      </c>
      <c r="AJ9622" s="5">
        <v>116209.92879999999</v>
      </c>
    </row>
    <row r="9623" spans="35:36" x14ac:dyDescent="0.15">
      <c r="AI9623" s="5">
        <v>56269.907299999999</v>
      </c>
      <c r="AJ9623" s="5">
        <v>116115.8388</v>
      </c>
    </row>
    <row r="9624" spans="35:36" x14ac:dyDescent="0.15">
      <c r="AI9624" s="5">
        <v>56404.283499999998</v>
      </c>
      <c r="AJ9624" s="5">
        <v>116021.7476</v>
      </c>
    </row>
    <row r="9625" spans="35:36" x14ac:dyDescent="0.15">
      <c r="AI9625" s="5">
        <v>56538.658000000003</v>
      </c>
      <c r="AJ9625" s="5">
        <v>115927.6575</v>
      </c>
    </row>
    <row r="9626" spans="35:36" x14ac:dyDescent="0.15">
      <c r="AI9626" s="5">
        <v>56673.034</v>
      </c>
      <c r="AJ9626" s="5">
        <v>115833.5664</v>
      </c>
    </row>
    <row r="9627" spans="35:36" x14ac:dyDescent="0.15">
      <c r="AI9627" s="5">
        <v>56807.4087</v>
      </c>
      <c r="AJ9627" s="5">
        <v>115739.47629999999</v>
      </c>
    </row>
    <row r="9628" spans="35:36" x14ac:dyDescent="0.15">
      <c r="AI9628" s="5">
        <v>56941.784699999997</v>
      </c>
      <c r="AJ9628" s="5">
        <v>115645.3851</v>
      </c>
    </row>
    <row r="9629" spans="35:36" x14ac:dyDescent="0.15">
      <c r="AI9629" s="5">
        <v>57076.159200000002</v>
      </c>
      <c r="AJ9629" s="5">
        <v>115551.2951</v>
      </c>
    </row>
    <row r="9630" spans="35:36" x14ac:dyDescent="0.15">
      <c r="AI9630" s="5">
        <v>57210.535400000001</v>
      </c>
      <c r="AJ9630" s="5">
        <v>115457.20389999999</v>
      </c>
    </row>
    <row r="9631" spans="35:36" x14ac:dyDescent="0.15">
      <c r="AI9631" s="5">
        <v>57344.909899999999</v>
      </c>
      <c r="AJ9631" s="5">
        <v>115363.11380000001</v>
      </c>
    </row>
    <row r="9632" spans="35:36" x14ac:dyDescent="0.15">
      <c r="AI9632" s="5">
        <v>57479.286099999998</v>
      </c>
      <c r="AJ9632" s="5">
        <v>115269.0226</v>
      </c>
    </row>
    <row r="9633" spans="35:36" x14ac:dyDescent="0.15">
      <c r="AI9633" s="5">
        <v>57613.660600000003</v>
      </c>
      <c r="AJ9633" s="5">
        <v>115174.9326</v>
      </c>
    </row>
    <row r="9634" spans="35:36" x14ac:dyDescent="0.15">
      <c r="AI9634" s="5">
        <v>57748.036800000002</v>
      </c>
      <c r="AJ9634" s="5">
        <v>115080.8414</v>
      </c>
    </row>
    <row r="9635" spans="35:36" x14ac:dyDescent="0.15">
      <c r="AI9635" s="5">
        <v>57882.4113</v>
      </c>
      <c r="AJ9635" s="5">
        <v>114986.7513</v>
      </c>
    </row>
    <row r="9636" spans="35:36" x14ac:dyDescent="0.15">
      <c r="AI9636" s="5">
        <v>58016.787400000001</v>
      </c>
      <c r="AJ9636" s="5">
        <v>114892.66009999999</v>
      </c>
    </row>
    <row r="9637" spans="35:36" x14ac:dyDescent="0.15">
      <c r="AI9637" s="5">
        <v>58151.161999999997</v>
      </c>
      <c r="AJ9637" s="5">
        <v>114798.5701</v>
      </c>
    </row>
    <row r="9638" spans="35:36" x14ac:dyDescent="0.15">
      <c r="AI9638" s="5">
        <v>58285.538</v>
      </c>
      <c r="AJ9638" s="5">
        <v>114704.4789</v>
      </c>
    </row>
    <row r="9639" spans="35:36" x14ac:dyDescent="0.15">
      <c r="AI9639" s="5">
        <v>58419.912600000003</v>
      </c>
      <c r="AJ9639" s="5">
        <v>114610.3888</v>
      </c>
    </row>
    <row r="9640" spans="35:36" x14ac:dyDescent="0.15">
      <c r="AI9640" s="5">
        <v>58554.288699999997</v>
      </c>
      <c r="AJ9640" s="5">
        <v>114516.2977</v>
      </c>
    </row>
    <row r="9641" spans="35:36" x14ac:dyDescent="0.15">
      <c r="AI9641" s="5">
        <v>58688.663200000003</v>
      </c>
      <c r="AJ9641" s="5">
        <v>114422.20759999999</v>
      </c>
    </row>
    <row r="9642" spans="35:36" x14ac:dyDescent="0.15">
      <c r="AI9642" s="5">
        <v>58823.039400000001</v>
      </c>
      <c r="AJ9642" s="5">
        <v>114328.1164</v>
      </c>
    </row>
    <row r="9643" spans="35:36" x14ac:dyDescent="0.15">
      <c r="AI9643" s="5">
        <v>58957.4139</v>
      </c>
      <c r="AJ9643" s="5">
        <v>114234.0264</v>
      </c>
    </row>
    <row r="9644" spans="35:36" x14ac:dyDescent="0.15">
      <c r="AI9644" s="5">
        <v>59091.790099999998</v>
      </c>
      <c r="AJ9644" s="5">
        <v>114139.93520000001</v>
      </c>
    </row>
    <row r="9645" spans="35:36" x14ac:dyDescent="0.15">
      <c r="AI9645" s="5">
        <v>59226.164599999996</v>
      </c>
      <c r="AJ9645" s="5">
        <v>114045.84510000001</v>
      </c>
    </row>
    <row r="9646" spans="35:36" x14ac:dyDescent="0.15">
      <c r="AI9646" s="5">
        <v>59360.540800000002</v>
      </c>
      <c r="AJ9646" s="5">
        <v>113951.7539</v>
      </c>
    </row>
    <row r="9647" spans="35:36" x14ac:dyDescent="0.15">
      <c r="AI9647" s="5">
        <v>59494.915300000001</v>
      </c>
      <c r="AJ9647" s="5">
        <v>113857.6639</v>
      </c>
    </row>
    <row r="9648" spans="35:36" x14ac:dyDescent="0.15">
      <c r="AI9648" s="5">
        <v>59629.291400000002</v>
      </c>
      <c r="AJ9648" s="5">
        <v>113763.5727</v>
      </c>
    </row>
    <row r="9649" spans="35:36" x14ac:dyDescent="0.15">
      <c r="AI9649" s="5">
        <v>59763.665999999997</v>
      </c>
      <c r="AJ9649" s="5">
        <v>113669.4826</v>
      </c>
    </row>
    <row r="9650" spans="35:36" x14ac:dyDescent="0.15">
      <c r="AI9650" s="5">
        <v>59898.042099999999</v>
      </c>
      <c r="AJ9650" s="5">
        <v>113575.39139999999</v>
      </c>
    </row>
    <row r="9651" spans="35:36" x14ac:dyDescent="0.15">
      <c r="AI9651" s="5">
        <v>60032.416599999997</v>
      </c>
      <c r="AJ9651" s="5">
        <v>113481.3014</v>
      </c>
    </row>
    <row r="9652" spans="35:36" x14ac:dyDescent="0.15">
      <c r="AI9652" s="5">
        <v>60166.792699999998</v>
      </c>
      <c r="AJ9652" s="5">
        <v>113387.2102</v>
      </c>
    </row>
    <row r="9653" spans="35:36" x14ac:dyDescent="0.15">
      <c r="AI9653" s="5">
        <v>60301.167300000001</v>
      </c>
      <c r="AJ9653" s="5">
        <v>113293.1201</v>
      </c>
    </row>
    <row r="9654" spans="35:36" x14ac:dyDescent="0.15">
      <c r="AI9654" s="5">
        <v>60435.543400000002</v>
      </c>
      <c r="AJ9654" s="5">
        <v>113199.02899999999</v>
      </c>
    </row>
    <row r="9655" spans="35:36" x14ac:dyDescent="0.15">
      <c r="AI9655" s="5">
        <v>60569.9179</v>
      </c>
      <c r="AJ9655" s="5">
        <v>113104.93889999999</v>
      </c>
    </row>
    <row r="9656" spans="35:36" x14ac:dyDescent="0.15">
      <c r="AI9656" s="5">
        <v>60704.294099999999</v>
      </c>
      <c r="AJ9656" s="5">
        <v>113010.8477</v>
      </c>
    </row>
    <row r="9657" spans="35:36" x14ac:dyDescent="0.15">
      <c r="AI9657" s="5">
        <v>60838.668599999997</v>
      </c>
      <c r="AJ9657" s="5">
        <v>112916.7577</v>
      </c>
    </row>
    <row r="9658" spans="35:36" x14ac:dyDescent="0.15">
      <c r="AI9658" s="5">
        <v>60973.044800000003</v>
      </c>
      <c r="AJ9658" s="5">
        <v>112822.66650000001</v>
      </c>
    </row>
    <row r="9659" spans="35:36" x14ac:dyDescent="0.15">
      <c r="AI9659" s="5">
        <v>61107.419300000001</v>
      </c>
      <c r="AJ9659" s="5">
        <v>112728.57640000001</v>
      </c>
    </row>
    <row r="9660" spans="35:36" x14ac:dyDescent="0.15">
      <c r="AI9660" s="5">
        <v>61241.795400000003</v>
      </c>
      <c r="AJ9660" s="5">
        <v>112634.4852</v>
      </c>
    </row>
    <row r="9661" spans="35:36" x14ac:dyDescent="0.15">
      <c r="AI9661" s="5">
        <v>61376.17</v>
      </c>
      <c r="AJ9661" s="5">
        <v>112540.3952</v>
      </c>
    </row>
    <row r="9662" spans="35:36" x14ac:dyDescent="0.15">
      <c r="AI9662" s="5">
        <v>61510.5461</v>
      </c>
      <c r="AJ9662" s="5">
        <v>112446.304</v>
      </c>
    </row>
    <row r="9663" spans="35:36" x14ac:dyDescent="0.15">
      <c r="AI9663" s="5">
        <v>61644.920599999998</v>
      </c>
      <c r="AJ9663" s="5">
        <v>112352.2139</v>
      </c>
    </row>
    <row r="9664" spans="35:36" x14ac:dyDescent="0.15">
      <c r="AI9664" s="5">
        <v>40238.957900000001</v>
      </c>
      <c r="AJ9664" s="5">
        <v>127541.08869999999</v>
      </c>
    </row>
    <row r="9665" spans="35:36" x14ac:dyDescent="0.15">
      <c r="AI9665" s="5">
        <v>40373.333200000001</v>
      </c>
      <c r="AJ9665" s="5">
        <v>127446.9981</v>
      </c>
    </row>
    <row r="9666" spans="35:36" x14ac:dyDescent="0.15">
      <c r="AI9666" s="5">
        <v>40507.708599999998</v>
      </c>
      <c r="AJ9666" s="5">
        <v>127352.9074</v>
      </c>
    </row>
    <row r="9667" spans="35:36" x14ac:dyDescent="0.15">
      <c r="AI9667" s="5">
        <v>40642.083899999998</v>
      </c>
      <c r="AJ9667" s="5">
        <v>127258.8168</v>
      </c>
    </row>
    <row r="9668" spans="35:36" x14ac:dyDescent="0.15">
      <c r="AI9668" s="5">
        <v>40776.459300000002</v>
      </c>
      <c r="AJ9668" s="5">
        <v>127164.7262</v>
      </c>
    </row>
    <row r="9669" spans="35:36" x14ac:dyDescent="0.15">
      <c r="AI9669" s="5">
        <v>40910.834600000002</v>
      </c>
      <c r="AJ9669" s="5">
        <v>127070.63559999999</v>
      </c>
    </row>
    <row r="9670" spans="35:36" x14ac:dyDescent="0.15">
      <c r="AI9670" s="5">
        <v>41045.209900000002</v>
      </c>
      <c r="AJ9670" s="5">
        <v>126976.54489999999</v>
      </c>
    </row>
    <row r="9671" spans="35:36" x14ac:dyDescent="0.15">
      <c r="AI9671" s="5">
        <v>41179.585299999999</v>
      </c>
      <c r="AJ9671" s="5">
        <v>126882.4543</v>
      </c>
    </row>
    <row r="9672" spans="35:36" x14ac:dyDescent="0.15">
      <c r="AI9672" s="5">
        <v>41313.960599999999</v>
      </c>
      <c r="AJ9672" s="5">
        <v>126788.3637</v>
      </c>
    </row>
    <row r="9673" spans="35:36" x14ac:dyDescent="0.15">
      <c r="AI9673" s="5">
        <v>41448.336000000003</v>
      </c>
      <c r="AJ9673" s="5">
        <v>126694.27310000001</v>
      </c>
    </row>
    <row r="9674" spans="35:36" x14ac:dyDescent="0.15">
      <c r="AI9674" s="5">
        <v>41582.711199999998</v>
      </c>
      <c r="AJ9674" s="5">
        <v>126600.1825</v>
      </c>
    </row>
    <row r="9675" spans="35:36" x14ac:dyDescent="0.15">
      <c r="AI9675" s="5">
        <v>41717.086600000002</v>
      </c>
      <c r="AJ9675" s="5">
        <v>126506.0919</v>
      </c>
    </row>
    <row r="9676" spans="35:36" x14ac:dyDescent="0.15">
      <c r="AI9676" s="5">
        <v>41851.461900000002</v>
      </c>
      <c r="AJ9676" s="5">
        <v>126412.0012</v>
      </c>
    </row>
    <row r="9677" spans="35:36" x14ac:dyDescent="0.15">
      <c r="AI9677" s="5">
        <v>41985.837200000002</v>
      </c>
      <c r="AJ9677" s="5">
        <v>126317.9106</v>
      </c>
    </row>
    <row r="9678" spans="35:36" x14ac:dyDescent="0.15">
      <c r="AI9678" s="5">
        <v>42120.212599999999</v>
      </c>
      <c r="AJ9678" s="5">
        <v>126223.82</v>
      </c>
    </row>
    <row r="9679" spans="35:36" x14ac:dyDescent="0.15">
      <c r="AI9679" s="5">
        <v>42254.587899999999</v>
      </c>
      <c r="AJ9679" s="5">
        <v>126129.7294</v>
      </c>
    </row>
    <row r="9680" spans="35:36" x14ac:dyDescent="0.15">
      <c r="AI9680" s="5">
        <v>42388.963300000003</v>
      </c>
      <c r="AJ9680" s="5">
        <v>126035.6387</v>
      </c>
    </row>
    <row r="9681" spans="35:36" x14ac:dyDescent="0.15">
      <c r="AI9681" s="5">
        <v>42523.338600000003</v>
      </c>
      <c r="AJ9681" s="5">
        <v>125941.5481</v>
      </c>
    </row>
    <row r="9682" spans="35:36" x14ac:dyDescent="0.15">
      <c r="AI9682" s="5">
        <v>42657.713900000002</v>
      </c>
      <c r="AJ9682" s="5">
        <v>125847.4575</v>
      </c>
    </row>
    <row r="9683" spans="35:36" x14ac:dyDescent="0.15">
      <c r="AI9683" s="5">
        <v>42792.0893</v>
      </c>
      <c r="AJ9683" s="5">
        <v>125753.36689999999</v>
      </c>
    </row>
    <row r="9684" spans="35:36" x14ac:dyDescent="0.15">
      <c r="AI9684" s="5">
        <v>42926.464599999999</v>
      </c>
      <c r="AJ9684" s="5">
        <v>125659.27619999999</v>
      </c>
    </row>
    <row r="9685" spans="35:36" x14ac:dyDescent="0.15">
      <c r="AI9685" s="5">
        <v>43060.839899999999</v>
      </c>
      <c r="AJ9685" s="5">
        <v>125565.1856</v>
      </c>
    </row>
    <row r="9686" spans="35:36" x14ac:dyDescent="0.15">
      <c r="AI9686" s="5">
        <v>43195.215300000003</v>
      </c>
      <c r="AJ9686" s="5">
        <v>125471.095</v>
      </c>
    </row>
    <row r="9687" spans="35:36" x14ac:dyDescent="0.15">
      <c r="AI9687" s="5">
        <v>43329.590499999998</v>
      </c>
      <c r="AJ9687" s="5">
        <v>125377.00440000001</v>
      </c>
    </row>
    <row r="9688" spans="35:36" x14ac:dyDescent="0.15">
      <c r="AI9688" s="5">
        <v>43463.965900000003</v>
      </c>
      <c r="AJ9688" s="5">
        <v>125282.91379999999</v>
      </c>
    </row>
    <row r="9689" spans="35:36" x14ac:dyDescent="0.15">
      <c r="AI9689" s="5">
        <v>43598.341200000003</v>
      </c>
      <c r="AJ9689" s="5">
        <v>125188.8232</v>
      </c>
    </row>
    <row r="9690" spans="35:36" x14ac:dyDescent="0.15">
      <c r="AI9690" s="5">
        <v>43732.7166</v>
      </c>
      <c r="AJ9690" s="5">
        <v>125094.7325</v>
      </c>
    </row>
    <row r="9691" spans="35:36" x14ac:dyDescent="0.15">
      <c r="AI9691" s="5">
        <v>43867.091899999999</v>
      </c>
      <c r="AJ9691" s="5">
        <v>125000.6419</v>
      </c>
    </row>
    <row r="9692" spans="35:36" x14ac:dyDescent="0.15">
      <c r="AI9692" s="5">
        <v>44001.467199999999</v>
      </c>
      <c r="AJ9692" s="5">
        <v>124906.55130000001</v>
      </c>
    </row>
    <row r="9693" spans="35:36" x14ac:dyDescent="0.15">
      <c r="AI9693" s="5">
        <v>44135.842600000004</v>
      </c>
      <c r="AJ9693" s="5">
        <v>124812.4607</v>
      </c>
    </row>
    <row r="9694" spans="35:36" x14ac:dyDescent="0.15">
      <c r="AI9694" s="5">
        <v>44270.217900000003</v>
      </c>
      <c r="AJ9694" s="5">
        <v>124718.37</v>
      </c>
    </row>
    <row r="9695" spans="35:36" x14ac:dyDescent="0.15">
      <c r="AI9695" s="5">
        <v>44404.5933</v>
      </c>
      <c r="AJ9695" s="5">
        <v>124624.2794</v>
      </c>
    </row>
    <row r="9696" spans="35:36" x14ac:dyDescent="0.15">
      <c r="AI9696" s="5">
        <v>44538.9686</v>
      </c>
      <c r="AJ9696" s="5">
        <v>124530.1888</v>
      </c>
    </row>
    <row r="9697" spans="35:36" x14ac:dyDescent="0.15">
      <c r="AI9697" s="5">
        <v>44673.3439</v>
      </c>
      <c r="AJ9697" s="5">
        <v>124436.0981</v>
      </c>
    </row>
    <row r="9698" spans="35:36" x14ac:dyDescent="0.15">
      <c r="AI9698" s="5">
        <v>44807.719299999997</v>
      </c>
      <c r="AJ9698" s="5">
        <v>124342.00750000001</v>
      </c>
    </row>
    <row r="9699" spans="35:36" x14ac:dyDescent="0.15">
      <c r="AI9699" s="5">
        <v>44942.094599999997</v>
      </c>
      <c r="AJ9699" s="5">
        <v>124247.9169</v>
      </c>
    </row>
    <row r="9700" spans="35:36" x14ac:dyDescent="0.15">
      <c r="AI9700" s="5">
        <v>45076.469899999996</v>
      </c>
      <c r="AJ9700" s="5">
        <v>124153.8263</v>
      </c>
    </row>
    <row r="9701" spans="35:36" x14ac:dyDescent="0.15">
      <c r="AI9701" s="5">
        <v>45210.845200000003</v>
      </c>
      <c r="AJ9701" s="5">
        <v>124059.7357</v>
      </c>
    </row>
    <row r="9702" spans="35:36" x14ac:dyDescent="0.15">
      <c r="AI9702" s="5">
        <v>45345.220600000001</v>
      </c>
      <c r="AJ9702" s="5">
        <v>123965.64509999999</v>
      </c>
    </row>
    <row r="9703" spans="35:36" x14ac:dyDescent="0.15">
      <c r="AI9703" s="5">
        <v>45479.5959</v>
      </c>
      <c r="AJ9703" s="5">
        <v>123871.5545</v>
      </c>
    </row>
    <row r="9704" spans="35:36" x14ac:dyDescent="0.15">
      <c r="AI9704" s="5">
        <v>45613.9712</v>
      </c>
      <c r="AJ9704" s="5">
        <v>123777.4638</v>
      </c>
    </row>
    <row r="9705" spans="35:36" x14ac:dyDescent="0.15">
      <c r="AI9705" s="5">
        <v>45748.346599999997</v>
      </c>
      <c r="AJ9705" s="5">
        <v>123683.3732</v>
      </c>
    </row>
    <row r="9706" spans="35:36" x14ac:dyDescent="0.15">
      <c r="AI9706" s="5">
        <v>45882.721899999997</v>
      </c>
      <c r="AJ9706" s="5">
        <v>123589.28260000001</v>
      </c>
    </row>
    <row r="9707" spans="35:36" x14ac:dyDescent="0.15">
      <c r="AI9707" s="5">
        <v>46017.097300000001</v>
      </c>
      <c r="AJ9707" s="5">
        <v>123495.19190000001</v>
      </c>
    </row>
    <row r="9708" spans="35:36" x14ac:dyDescent="0.15">
      <c r="AI9708" s="5">
        <v>46151.472600000001</v>
      </c>
      <c r="AJ9708" s="5">
        <v>123401.10129999999</v>
      </c>
    </row>
    <row r="9709" spans="35:36" x14ac:dyDescent="0.15">
      <c r="AI9709" s="5">
        <v>46285.847900000001</v>
      </c>
      <c r="AJ9709" s="5">
        <v>123307.0107</v>
      </c>
    </row>
    <row r="9710" spans="35:36" x14ac:dyDescent="0.15">
      <c r="AI9710" s="5">
        <v>46420.223299999998</v>
      </c>
      <c r="AJ9710" s="5">
        <v>123212.9201</v>
      </c>
    </row>
    <row r="9711" spans="35:36" x14ac:dyDescent="0.15">
      <c r="AI9711" s="5">
        <v>46554.598599999998</v>
      </c>
      <c r="AJ9711" s="5">
        <v>123118.8294</v>
      </c>
    </row>
    <row r="9712" spans="35:36" x14ac:dyDescent="0.15">
      <c r="AI9712" s="5">
        <v>46688.974000000002</v>
      </c>
      <c r="AJ9712" s="5">
        <v>123024.73880000001</v>
      </c>
    </row>
    <row r="9713" spans="35:36" x14ac:dyDescent="0.15">
      <c r="AI9713" s="5">
        <v>46823.349199999997</v>
      </c>
      <c r="AJ9713" s="5">
        <v>122930.6483</v>
      </c>
    </row>
    <row r="9714" spans="35:36" x14ac:dyDescent="0.15">
      <c r="AI9714" s="5">
        <v>46957.724600000001</v>
      </c>
      <c r="AJ9714" s="5">
        <v>122836.5576</v>
      </c>
    </row>
    <row r="9715" spans="35:36" x14ac:dyDescent="0.15">
      <c r="AI9715" s="5">
        <v>47092.099900000001</v>
      </c>
      <c r="AJ9715" s="5">
        <v>122742.467</v>
      </c>
    </row>
    <row r="9716" spans="35:36" x14ac:dyDescent="0.15">
      <c r="AI9716" s="5">
        <v>47226.475200000001</v>
      </c>
      <c r="AJ9716" s="5">
        <v>122648.37639999999</v>
      </c>
    </row>
    <row r="9717" spans="35:36" x14ac:dyDescent="0.15">
      <c r="AI9717" s="5">
        <v>47360.850599999998</v>
      </c>
      <c r="AJ9717" s="5">
        <v>122554.28569999999</v>
      </c>
    </row>
    <row r="9718" spans="35:36" x14ac:dyDescent="0.15">
      <c r="AI9718" s="5">
        <v>47495.225899999998</v>
      </c>
      <c r="AJ9718" s="5">
        <v>122460.1951</v>
      </c>
    </row>
    <row r="9719" spans="35:36" x14ac:dyDescent="0.15">
      <c r="AI9719" s="5">
        <v>47629.601300000002</v>
      </c>
      <c r="AJ9719" s="5">
        <v>122366.1045</v>
      </c>
    </row>
    <row r="9720" spans="35:36" x14ac:dyDescent="0.15">
      <c r="AI9720" s="5">
        <v>47763.976600000002</v>
      </c>
      <c r="AJ9720" s="5">
        <v>122272.01390000001</v>
      </c>
    </row>
    <row r="9721" spans="35:36" x14ac:dyDescent="0.15">
      <c r="AI9721" s="5">
        <v>47898.351900000001</v>
      </c>
      <c r="AJ9721" s="5">
        <v>122177.9232</v>
      </c>
    </row>
    <row r="9722" spans="35:36" x14ac:dyDescent="0.15">
      <c r="AI9722" s="5">
        <v>48032.727299999999</v>
      </c>
      <c r="AJ9722" s="5">
        <v>122083.83259999999</v>
      </c>
    </row>
    <row r="9723" spans="35:36" x14ac:dyDescent="0.15">
      <c r="AI9723" s="5">
        <v>48167.102599999998</v>
      </c>
      <c r="AJ9723" s="5">
        <v>121989.742</v>
      </c>
    </row>
    <row r="9724" spans="35:36" x14ac:dyDescent="0.15">
      <c r="AI9724" s="5">
        <v>48301.477899999998</v>
      </c>
      <c r="AJ9724" s="5">
        <v>121895.6514</v>
      </c>
    </row>
    <row r="9725" spans="35:36" x14ac:dyDescent="0.15">
      <c r="AI9725" s="5">
        <v>48435.853199999998</v>
      </c>
      <c r="AJ9725" s="5">
        <v>121801.56080000001</v>
      </c>
    </row>
    <row r="9726" spans="35:36" x14ac:dyDescent="0.15">
      <c r="AI9726" s="5">
        <v>48570.228499999997</v>
      </c>
      <c r="AJ9726" s="5">
        <v>121707.4702</v>
      </c>
    </row>
    <row r="9727" spans="35:36" x14ac:dyDescent="0.15">
      <c r="AI9727" s="5">
        <v>48704.603900000002</v>
      </c>
      <c r="AJ9727" s="5">
        <v>121613.3795</v>
      </c>
    </row>
    <row r="9728" spans="35:36" x14ac:dyDescent="0.15">
      <c r="AI9728" s="5">
        <v>48838.979200000002</v>
      </c>
      <c r="AJ9728" s="5">
        <v>121519.2889</v>
      </c>
    </row>
    <row r="9729" spans="35:36" x14ac:dyDescent="0.15">
      <c r="AI9729" s="5">
        <v>48973.354599999999</v>
      </c>
      <c r="AJ9729" s="5">
        <v>121425.1983</v>
      </c>
    </row>
    <row r="9730" spans="35:36" x14ac:dyDescent="0.15">
      <c r="AI9730" s="5">
        <v>49107.729899999998</v>
      </c>
      <c r="AJ9730" s="5">
        <v>121331.10769999999</v>
      </c>
    </row>
    <row r="9731" spans="35:36" x14ac:dyDescent="0.15">
      <c r="AI9731" s="5">
        <v>49242.105199999998</v>
      </c>
      <c r="AJ9731" s="5">
        <v>121237.01700000001</v>
      </c>
    </row>
    <row r="9732" spans="35:36" x14ac:dyDescent="0.15">
      <c r="AI9732" s="5">
        <v>49376.480600000003</v>
      </c>
      <c r="AJ9732" s="5">
        <v>121142.9264</v>
      </c>
    </row>
    <row r="9733" spans="35:36" x14ac:dyDescent="0.15">
      <c r="AI9733" s="5">
        <v>49510.855900000002</v>
      </c>
      <c r="AJ9733" s="5">
        <v>121048.8358</v>
      </c>
    </row>
    <row r="9734" spans="35:36" x14ac:dyDescent="0.15">
      <c r="AI9734" s="5">
        <v>49645.231299999999</v>
      </c>
      <c r="AJ9734" s="5">
        <v>120954.7452</v>
      </c>
    </row>
    <row r="9735" spans="35:36" x14ac:dyDescent="0.15">
      <c r="AI9735" s="5">
        <v>49779.606599999999</v>
      </c>
      <c r="AJ9735" s="5">
        <v>120860.6545</v>
      </c>
    </row>
    <row r="9736" spans="35:36" x14ac:dyDescent="0.15">
      <c r="AI9736" s="5">
        <v>49913.981899999999</v>
      </c>
      <c r="AJ9736" s="5">
        <v>120766.56389999999</v>
      </c>
    </row>
    <row r="9737" spans="35:36" x14ac:dyDescent="0.15">
      <c r="AI9737" s="5">
        <v>50048.357300000003</v>
      </c>
      <c r="AJ9737" s="5">
        <v>120672.4733</v>
      </c>
    </row>
    <row r="9738" spans="35:36" x14ac:dyDescent="0.15">
      <c r="AI9738" s="5">
        <v>50182.732499999998</v>
      </c>
      <c r="AJ9738" s="5">
        <v>120578.3827</v>
      </c>
    </row>
    <row r="9739" spans="35:36" x14ac:dyDescent="0.15">
      <c r="AI9739" s="5">
        <v>50317.107900000003</v>
      </c>
      <c r="AJ9739" s="5">
        <v>120484.29210000001</v>
      </c>
    </row>
    <row r="9740" spans="35:36" x14ac:dyDescent="0.15">
      <c r="AI9740" s="5">
        <v>50451.483200000002</v>
      </c>
      <c r="AJ9740" s="5">
        <v>120390.2015</v>
      </c>
    </row>
    <row r="9741" spans="35:36" x14ac:dyDescent="0.15">
      <c r="AI9741" s="5">
        <v>50585.8586</v>
      </c>
      <c r="AJ9741" s="5">
        <v>120296.11079999999</v>
      </c>
    </row>
    <row r="9742" spans="35:36" x14ac:dyDescent="0.15">
      <c r="AI9742" s="5">
        <v>50720.233899999999</v>
      </c>
      <c r="AJ9742" s="5">
        <v>120202.0202</v>
      </c>
    </row>
    <row r="9743" spans="35:36" x14ac:dyDescent="0.15">
      <c r="AI9743" s="5">
        <v>50854.609199999999</v>
      </c>
      <c r="AJ9743" s="5">
        <v>120107.9296</v>
      </c>
    </row>
    <row r="9744" spans="35:36" x14ac:dyDescent="0.15">
      <c r="AI9744" s="5">
        <v>50988.984600000003</v>
      </c>
      <c r="AJ9744" s="5">
        <v>120013.83900000001</v>
      </c>
    </row>
    <row r="9745" spans="35:36" x14ac:dyDescent="0.15">
      <c r="AI9745" s="5">
        <v>51123.359900000003</v>
      </c>
      <c r="AJ9745" s="5">
        <v>119919.74830000001</v>
      </c>
    </row>
    <row r="9746" spans="35:36" x14ac:dyDescent="0.15">
      <c r="AI9746" s="5">
        <v>51257.7353</v>
      </c>
      <c r="AJ9746" s="5">
        <v>119825.6577</v>
      </c>
    </row>
    <row r="9747" spans="35:36" x14ac:dyDescent="0.15">
      <c r="AI9747" s="5">
        <v>51392.1106</v>
      </c>
      <c r="AJ9747" s="5">
        <v>119731.5671</v>
      </c>
    </row>
    <row r="9748" spans="35:36" x14ac:dyDescent="0.15">
      <c r="AI9748" s="5">
        <v>51526.4859</v>
      </c>
      <c r="AJ9748" s="5">
        <v>119637.4765</v>
      </c>
    </row>
    <row r="9749" spans="35:36" x14ac:dyDescent="0.15">
      <c r="AI9749" s="5">
        <v>51660.861299999997</v>
      </c>
      <c r="AJ9749" s="5">
        <v>119543.3858</v>
      </c>
    </row>
    <row r="9750" spans="35:36" x14ac:dyDescent="0.15">
      <c r="AI9750" s="5">
        <v>51795.236599999997</v>
      </c>
      <c r="AJ9750" s="5">
        <v>119449.29519999999</v>
      </c>
    </row>
    <row r="9751" spans="35:36" x14ac:dyDescent="0.15">
      <c r="AI9751" s="5">
        <v>51929.611900000004</v>
      </c>
      <c r="AJ9751" s="5">
        <v>119355.2046</v>
      </c>
    </row>
    <row r="9752" spans="35:36" x14ac:dyDescent="0.15">
      <c r="AI9752" s="5">
        <v>52063.987200000003</v>
      </c>
      <c r="AJ9752" s="5">
        <v>119261.114</v>
      </c>
    </row>
    <row r="9753" spans="35:36" x14ac:dyDescent="0.15">
      <c r="AI9753" s="5">
        <v>52198.3626</v>
      </c>
      <c r="AJ9753" s="5">
        <v>119167.02340000001</v>
      </c>
    </row>
    <row r="9754" spans="35:36" x14ac:dyDescent="0.15">
      <c r="AI9754" s="5">
        <v>52332.7379</v>
      </c>
      <c r="AJ9754" s="5">
        <v>119072.9328</v>
      </c>
    </row>
    <row r="9755" spans="35:36" x14ac:dyDescent="0.15">
      <c r="AI9755" s="5">
        <v>52467.1132</v>
      </c>
      <c r="AJ9755" s="5">
        <v>118978.84209999999</v>
      </c>
    </row>
    <row r="9756" spans="35:36" x14ac:dyDescent="0.15">
      <c r="AI9756" s="5">
        <v>52601.488599999997</v>
      </c>
      <c r="AJ9756" s="5">
        <v>118884.7515</v>
      </c>
    </row>
    <row r="9757" spans="35:36" x14ac:dyDescent="0.15">
      <c r="AI9757" s="5">
        <v>52735.863899999997</v>
      </c>
      <c r="AJ9757" s="5">
        <v>118790.6609</v>
      </c>
    </row>
    <row r="9758" spans="35:36" x14ac:dyDescent="0.15">
      <c r="AI9758" s="5">
        <v>52870.239300000001</v>
      </c>
      <c r="AJ9758" s="5">
        <v>118696.57030000001</v>
      </c>
    </row>
    <row r="9759" spans="35:36" x14ac:dyDescent="0.15">
      <c r="AI9759" s="5">
        <v>53004.614600000001</v>
      </c>
      <c r="AJ9759" s="5">
        <v>118602.47960000001</v>
      </c>
    </row>
    <row r="9760" spans="35:36" x14ac:dyDescent="0.15">
      <c r="AI9760" s="5">
        <v>53138.9899</v>
      </c>
      <c r="AJ9760" s="5">
        <v>118508.389</v>
      </c>
    </row>
    <row r="9761" spans="35:36" x14ac:dyDescent="0.15">
      <c r="AI9761" s="5">
        <v>53273.365299999998</v>
      </c>
      <c r="AJ9761" s="5">
        <v>118414.2984</v>
      </c>
    </row>
    <row r="9762" spans="35:36" x14ac:dyDescent="0.15">
      <c r="AI9762" s="5">
        <v>53407.740599999997</v>
      </c>
      <c r="AJ9762" s="5">
        <v>118320.2078</v>
      </c>
    </row>
    <row r="9763" spans="35:36" x14ac:dyDescent="0.15">
      <c r="AI9763" s="5">
        <v>53542.115899999997</v>
      </c>
      <c r="AJ9763" s="5">
        <v>118226.1171</v>
      </c>
    </row>
    <row r="9764" spans="35:36" x14ac:dyDescent="0.15">
      <c r="AI9764" s="5">
        <v>53676.491199999997</v>
      </c>
      <c r="AJ9764" s="5">
        <v>118132.0266</v>
      </c>
    </row>
    <row r="9765" spans="35:36" x14ac:dyDescent="0.15">
      <c r="AI9765" s="5">
        <v>53810.867400000003</v>
      </c>
      <c r="AJ9765" s="5">
        <v>118037.9354</v>
      </c>
    </row>
    <row r="9766" spans="35:36" x14ac:dyDescent="0.15">
      <c r="AI9766" s="5">
        <v>53945.241900000001</v>
      </c>
      <c r="AJ9766" s="5">
        <v>117943.8453</v>
      </c>
    </row>
    <row r="9767" spans="35:36" x14ac:dyDescent="0.15">
      <c r="AI9767" s="5">
        <v>54079.618000000002</v>
      </c>
      <c r="AJ9767" s="5">
        <v>117849.75410000001</v>
      </c>
    </row>
    <row r="9768" spans="35:36" x14ac:dyDescent="0.15">
      <c r="AI9768" s="5">
        <v>54213.992599999998</v>
      </c>
      <c r="AJ9768" s="5">
        <v>117755.66409999999</v>
      </c>
    </row>
    <row r="9769" spans="35:36" x14ac:dyDescent="0.15">
      <c r="AI9769" s="5">
        <v>54348.368699999999</v>
      </c>
      <c r="AJ9769" s="5">
        <v>117661.5729</v>
      </c>
    </row>
    <row r="9770" spans="35:36" x14ac:dyDescent="0.15">
      <c r="AI9770" s="5">
        <v>54482.743199999997</v>
      </c>
      <c r="AJ9770" s="5">
        <v>117567.4828</v>
      </c>
    </row>
    <row r="9771" spans="35:36" x14ac:dyDescent="0.15">
      <c r="AI9771" s="5">
        <v>54617.119400000003</v>
      </c>
      <c r="AJ9771" s="5">
        <v>117473.3916</v>
      </c>
    </row>
    <row r="9772" spans="35:36" x14ac:dyDescent="0.15">
      <c r="AI9772" s="5">
        <v>54751.493900000001</v>
      </c>
      <c r="AJ9772" s="5">
        <v>117379.30160000001</v>
      </c>
    </row>
    <row r="9773" spans="35:36" x14ac:dyDescent="0.15">
      <c r="AI9773" s="5">
        <v>54885.8701</v>
      </c>
      <c r="AJ9773" s="5">
        <v>117285.2104</v>
      </c>
    </row>
    <row r="9774" spans="35:36" x14ac:dyDescent="0.15">
      <c r="AI9774" s="5">
        <v>55020.244599999998</v>
      </c>
      <c r="AJ9774" s="5">
        <v>117191.1203</v>
      </c>
    </row>
    <row r="9775" spans="35:36" x14ac:dyDescent="0.15">
      <c r="AI9775" s="5">
        <v>55154.620699999999</v>
      </c>
      <c r="AJ9775" s="5">
        <v>117097.0292</v>
      </c>
    </row>
    <row r="9776" spans="35:36" x14ac:dyDescent="0.15">
      <c r="AI9776" s="5">
        <v>55288.995300000002</v>
      </c>
      <c r="AJ9776" s="5">
        <v>117002.9391</v>
      </c>
    </row>
    <row r="9777" spans="35:36" x14ac:dyDescent="0.15">
      <c r="AI9777" s="5">
        <v>55423.371400000004</v>
      </c>
      <c r="AJ9777" s="5">
        <v>116908.84789999999</v>
      </c>
    </row>
    <row r="9778" spans="35:36" x14ac:dyDescent="0.15">
      <c r="AI9778" s="5">
        <v>55557.745900000002</v>
      </c>
      <c r="AJ9778" s="5">
        <v>116814.7579</v>
      </c>
    </row>
    <row r="9779" spans="35:36" x14ac:dyDescent="0.15">
      <c r="AI9779" s="5">
        <v>55692.122000000003</v>
      </c>
      <c r="AJ9779" s="5">
        <v>116720.6667</v>
      </c>
    </row>
    <row r="9780" spans="35:36" x14ac:dyDescent="0.15">
      <c r="AI9780" s="5">
        <v>55826.496599999999</v>
      </c>
      <c r="AJ9780" s="5">
        <v>116626.5766</v>
      </c>
    </row>
    <row r="9781" spans="35:36" x14ac:dyDescent="0.15">
      <c r="AI9781" s="5">
        <v>55960.8727</v>
      </c>
      <c r="AJ9781" s="5">
        <v>116532.48540000001</v>
      </c>
    </row>
    <row r="9782" spans="35:36" x14ac:dyDescent="0.15">
      <c r="AI9782" s="5">
        <v>56095.247199999998</v>
      </c>
      <c r="AJ9782" s="5">
        <v>116438.39539999999</v>
      </c>
    </row>
    <row r="9783" spans="35:36" x14ac:dyDescent="0.15">
      <c r="AI9783" s="5">
        <v>56229.623399999997</v>
      </c>
      <c r="AJ9783" s="5">
        <v>116344.3042</v>
      </c>
    </row>
    <row r="9784" spans="35:36" x14ac:dyDescent="0.15">
      <c r="AI9784" s="5">
        <v>56363.997900000002</v>
      </c>
      <c r="AJ9784" s="5">
        <v>116250.2141</v>
      </c>
    </row>
    <row r="9785" spans="35:36" x14ac:dyDescent="0.15">
      <c r="AI9785" s="5">
        <v>56498.374100000001</v>
      </c>
      <c r="AJ9785" s="5">
        <v>116156.1229</v>
      </c>
    </row>
    <row r="9786" spans="35:36" x14ac:dyDescent="0.15">
      <c r="AI9786" s="5">
        <v>56632.748599999999</v>
      </c>
      <c r="AJ9786" s="5">
        <v>116062.03290000001</v>
      </c>
    </row>
    <row r="9787" spans="35:36" x14ac:dyDescent="0.15">
      <c r="AI9787" s="5">
        <v>56767.1247</v>
      </c>
      <c r="AJ9787" s="5">
        <v>115967.9417</v>
      </c>
    </row>
    <row r="9788" spans="35:36" x14ac:dyDescent="0.15">
      <c r="AI9788" s="5">
        <v>56901.499300000003</v>
      </c>
      <c r="AJ9788" s="5">
        <v>115873.85159999999</v>
      </c>
    </row>
    <row r="9789" spans="35:36" x14ac:dyDescent="0.15">
      <c r="AI9789" s="5">
        <v>57035.875399999997</v>
      </c>
      <c r="AJ9789" s="5">
        <v>115779.7605</v>
      </c>
    </row>
    <row r="9790" spans="35:36" x14ac:dyDescent="0.15">
      <c r="AI9790" s="5">
        <v>57170.249900000003</v>
      </c>
      <c r="AJ9790" s="5">
        <v>115685.6704</v>
      </c>
    </row>
    <row r="9791" spans="35:36" x14ac:dyDescent="0.15">
      <c r="AI9791" s="5">
        <v>57304.625999999997</v>
      </c>
      <c r="AJ9791" s="5">
        <v>115591.57919999999</v>
      </c>
    </row>
    <row r="9792" spans="35:36" x14ac:dyDescent="0.15">
      <c r="AI9792" s="5">
        <v>57439.000599999999</v>
      </c>
      <c r="AJ9792" s="5">
        <v>115497.4892</v>
      </c>
    </row>
    <row r="9793" spans="35:36" x14ac:dyDescent="0.15">
      <c r="AI9793" s="5">
        <v>57573.376700000001</v>
      </c>
      <c r="AJ9793" s="5">
        <v>115403.398</v>
      </c>
    </row>
    <row r="9794" spans="35:36" x14ac:dyDescent="0.15">
      <c r="AI9794" s="5">
        <v>57707.751199999999</v>
      </c>
      <c r="AJ9794" s="5">
        <v>115309.3079</v>
      </c>
    </row>
    <row r="9795" spans="35:36" x14ac:dyDescent="0.15">
      <c r="AI9795" s="5">
        <v>57842.127399999998</v>
      </c>
      <c r="AJ9795" s="5">
        <v>115215.2167</v>
      </c>
    </row>
    <row r="9796" spans="35:36" x14ac:dyDescent="0.15">
      <c r="AI9796" s="5">
        <v>57976.501900000003</v>
      </c>
      <c r="AJ9796" s="5">
        <v>115121.12669999999</v>
      </c>
    </row>
    <row r="9797" spans="35:36" x14ac:dyDescent="0.15">
      <c r="AI9797" s="5">
        <v>58110.878100000002</v>
      </c>
      <c r="AJ9797" s="5">
        <v>115027.0355</v>
      </c>
    </row>
    <row r="9798" spans="35:36" x14ac:dyDescent="0.15">
      <c r="AI9798" s="5">
        <v>58245.2526</v>
      </c>
      <c r="AJ9798" s="5">
        <v>114932.9454</v>
      </c>
    </row>
    <row r="9799" spans="35:36" x14ac:dyDescent="0.15">
      <c r="AI9799" s="5">
        <v>58379.628700000001</v>
      </c>
      <c r="AJ9799" s="5">
        <v>114838.85430000001</v>
      </c>
    </row>
    <row r="9800" spans="35:36" x14ac:dyDescent="0.15">
      <c r="AI9800" s="5">
        <v>58514.003299999997</v>
      </c>
      <c r="AJ9800" s="5">
        <v>114744.76420000001</v>
      </c>
    </row>
    <row r="9801" spans="35:36" x14ac:dyDescent="0.15">
      <c r="AI9801" s="5">
        <v>58648.379300000001</v>
      </c>
      <c r="AJ9801" s="5">
        <v>114650.673</v>
      </c>
    </row>
    <row r="9802" spans="35:36" x14ac:dyDescent="0.15">
      <c r="AI9802" s="5">
        <v>58782.753900000003</v>
      </c>
      <c r="AJ9802" s="5">
        <v>114556.583</v>
      </c>
    </row>
    <row r="9803" spans="35:36" x14ac:dyDescent="0.15">
      <c r="AI9803" s="5">
        <v>58917.13</v>
      </c>
      <c r="AJ9803" s="5">
        <v>114462.4918</v>
      </c>
    </row>
    <row r="9804" spans="35:36" x14ac:dyDescent="0.15">
      <c r="AI9804" s="5">
        <v>59051.504500000003</v>
      </c>
      <c r="AJ9804" s="5">
        <v>114368.4017</v>
      </c>
    </row>
    <row r="9805" spans="35:36" x14ac:dyDescent="0.15">
      <c r="AI9805" s="5">
        <v>59185.880700000002</v>
      </c>
      <c r="AJ9805" s="5">
        <v>114274.31050000001</v>
      </c>
    </row>
    <row r="9806" spans="35:36" x14ac:dyDescent="0.15">
      <c r="AI9806" s="5">
        <v>59320.2552</v>
      </c>
      <c r="AJ9806" s="5">
        <v>114180.2205</v>
      </c>
    </row>
    <row r="9807" spans="35:36" x14ac:dyDescent="0.15">
      <c r="AI9807" s="5">
        <v>59454.631399999998</v>
      </c>
      <c r="AJ9807" s="5">
        <v>114086.1293</v>
      </c>
    </row>
    <row r="9808" spans="35:36" x14ac:dyDescent="0.15">
      <c r="AI9808" s="5">
        <v>59589.005899999996</v>
      </c>
      <c r="AJ9808" s="5">
        <v>113992.0392</v>
      </c>
    </row>
    <row r="9809" spans="35:36" x14ac:dyDescent="0.15">
      <c r="AI9809" s="5">
        <v>59723.382100000003</v>
      </c>
      <c r="AJ9809" s="5">
        <v>113897.948</v>
      </c>
    </row>
    <row r="9810" spans="35:36" x14ac:dyDescent="0.15">
      <c r="AI9810" s="5">
        <v>59857.756600000001</v>
      </c>
      <c r="AJ9810" s="5">
        <v>113803.85799999999</v>
      </c>
    </row>
    <row r="9811" spans="35:36" x14ac:dyDescent="0.15">
      <c r="AI9811" s="5">
        <v>59992.132700000002</v>
      </c>
      <c r="AJ9811" s="5">
        <v>113709.7668</v>
      </c>
    </row>
    <row r="9812" spans="35:36" x14ac:dyDescent="0.15">
      <c r="AI9812" s="5">
        <v>60126.507299999997</v>
      </c>
      <c r="AJ9812" s="5">
        <v>113615.6767</v>
      </c>
    </row>
    <row r="9813" spans="35:36" x14ac:dyDescent="0.15">
      <c r="AI9813" s="5">
        <v>60260.883300000001</v>
      </c>
      <c r="AJ9813" s="5">
        <v>113521.58560000001</v>
      </c>
    </row>
    <row r="9814" spans="35:36" x14ac:dyDescent="0.15">
      <c r="AI9814" s="5">
        <v>60395.257899999997</v>
      </c>
      <c r="AJ9814" s="5">
        <v>113427.4955</v>
      </c>
    </row>
    <row r="9815" spans="35:36" x14ac:dyDescent="0.15">
      <c r="AI9815" s="5">
        <v>60529.633999999998</v>
      </c>
      <c r="AJ9815" s="5">
        <v>113333.40429999999</v>
      </c>
    </row>
    <row r="9816" spans="35:36" x14ac:dyDescent="0.15">
      <c r="AI9816" s="5">
        <v>60664.008500000004</v>
      </c>
      <c r="AJ9816" s="5">
        <v>113239.3143</v>
      </c>
    </row>
    <row r="9817" spans="35:36" x14ac:dyDescent="0.15">
      <c r="AI9817" s="5">
        <v>60798.384700000002</v>
      </c>
      <c r="AJ9817" s="5">
        <v>113145.2231</v>
      </c>
    </row>
    <row r="9818" spans="35:36" x14ac:dyDescent="0.15">
      <c r="AI9818" s="5">
        <v>60932.7592</v>
      </c>
      <c r="AJ9818" s="5">
        <v>113051.133</v>
      </c>
    </row>
    <row r="9819" spans="35:36" x14ac:dyDescent="0.15">
      <c r="AI9819" s="5">
        <v>61067.135399999999</v>
      </c>
      <c r="AJ9819" s="5">
        <v>112957.04180000001</v>
      </c>
    </row>
    <row r="9820" spans="35:36" x14ac:dyDescent="0.15">
      <c r="AI9820" s="5">
        <v>61201.509899999997</v>
      </c>
      <c r="AJ9820" s="5">
        <v>112862.9518</v>
      </c>
    </row>
    <row r="9821" spans="35:36" x14ac:dyDescent="0.15">
      <c r="AI9821" s="5">
        <v>61335.886100000003</v>
      </c>
      <c r="AJ9821" s="5">
        <v>112768.8606</v>
      </c>
    </row>
    <row r="9822" spans="35:36" x14ac:dyDescent="0.15">
      <c r="AI9822" s="5">
        <v>61470.260600000001</v>
      </c>
      <c r="AJ9822" s="5">
        <v>112674.7705</v>
      </c>
    </row>
    <row r="9823" spans="35:36" x14ac:dyDescent="0.15">
      <c r="AI9823" s="5">
        <v>61604.636700000003</v>
      </c>
      <c r="AJ9823" s="5">
        <v>112580.6793</v>
      </c>
    </row>
    <row r="9824" spans="35:36" x14ac:dyDescent="0.15">
      <c r="AI9824" s="5">
        <v>61739.011299999998</v>
      </c>
      <c r="AJ9824" s="5">
        <v>112486.58930000001</v>
      </c>
    </row>
    <row r="9825" spans="35:36" x14ac:dyDescent="0.15">
      <c r="AI9825" s="5">
        <v>40333.048499999997</v>
      </c>
      <c r="AJ9825" s="5">
        <v>127675.46400000001</v>
      </c>
    </row>
    <row r="9826" spans="35:36" x14ac:dyDescent="0.15">
      <c r="AI9826" s="5">
        <v>40467.423900000002</v>
      </c>
      <c r="AJ9826" s="5">
        <v>127581.3734</v>
      </c>
    </row>
    <row r="9827" spans="35:36" x14ac:dyDescent="0.15">
      <c r="AI9827" s="5">
        <v>40601.799200000001</v>
      </c>
      <c r="AJ9827" s="5">
        <v>127487.2828</v>
      </c>
    </row>
    <row r="9828" spans="35:36" x14ac:dyDescent="0.15">
      <c r="AI9828" s="5">
        <v>40736.174500000001</v>
      </c>
      <c r="AJ9828" s="5">
        <v>127393.1921</v>
      </c>
    </row>
    <row r="9829" spans="35:36" x14ac:dyDescent="0.15">
      <c r="AI9829" s="5">
        <v>40870.549899999998</v>
      </c>
      <c r="AJ9829" s="5">
        <v>127299.1015</v>
      </c>
    </row>
    <row r="9830" spans="35:36" x14ac:dyDescent="0.15">
      <c r="AI9830" s="5">
        <v>41004.925199999998</v>
      </c>
      <c r="AJ9830" s="5">
        <v>127205.01089999999</v>
      </c>
    </row>
    <row r="9831" spans="35:36" x14ac:dyDescent="0.15">
      <c r="AI9831" s="5">
        <v>41139.300600000002</v>
      </c>
      <c r="AJ9831" s="5">
        <v>127110.9203</v>
      </c>
    </row>
    <row r="9832" spans="35:36" x14ac:dyDescent="0.15">
      <c r="AI9832" s="5">
        <v>41273.675900000002</v>
      </c>
      <c r="AJ9832" s="5">
        <v>127016.8296</v>
      </c>
    </row>
    <row r="9833" spans="35:36" x14ac:dyDescent="0.15">
      <c r="AI9833" s="5">
        <v>41408.051200000002</v>
      </c>
      <c r="AJ9833" s="5">
        <v>126922.739</v>
      </c>
    </row>
    <row r="9834" spans="35:36" x14ac:dyDescent="0.15">
      <c r="AI9834" s="5">
        <v>41542.426599999999</v>
      </c>
      <c r="AJ9834" s="5">
        <v>126828.64840000001</v>
      </c>
    </row>
    <row r="9835" spans="35:36" x14ac:dyDescent="0.15">
      <c r="AI9835" s="5">
        <v>41676.801800000001</v>
      </c>
      <c r="AJ9835" s="5">
        <v>126734.5578</v>
      </c>
    </row>
    <row r="9836" spans="35:36" x14ac:dyDescent="0.15">
      <c r="AI9836" s="5">
        <v>41811.177199999998</v>
      </c>
      <c r="AJ9836" s="5">
        <v>126640.4672</v>
      </c>
    </row>
    <row r="9837" spans="35:36" x14ac:dyDescent="0.15">
      <c r="AI9837" s="5">
        <v>41945.552499999998</v>
      </c>
      <c r="AJ9837" s="5">
        <v>126546.3766</v>
      </c>
    </row>
    <row r="9838" spans="35:36" x14ac:dyDescent="0.15">
      <c r="AI9838" s="5">
        <v>42079.927900000002</v>
      </c>
      <c r="AJ9838" s="5">
        <v>126452.2859</v>
      </c>
    </row>
    <row r="9839" spans="35:36" x14ac:dyDescent="0.15">
      <c r="AI9839" s="5">
        <v>42214.303200000002</v>
      </c>
      <c r="AJ9839" s="5">
        <v>126358.19530000001</v>
      </c>
    </row>
    <row r="9840" spans="35:36" x14ac:dyDescent="0.15">
      <c r="AI9840" s="5">
        <v>42348.678500000002</v>
      </c>
      <c r="AJ9840" s="5">
        <v>126264.1047</v>
      </c>
    </row>
    <row r="9841" spans="35:36" x14ac:dyDescent="0.15">
      <c r="AI9841" s="5">
        <v>42483.053899999999</v>
      </c>
      <c r="AJ9841" s="5">
        <v>126170.0141</v>
      </c>
    </row>
    <row r="9842" spans="35:36" x14ac:dyDescent="0.15">
      <c r="AI9842" s="5">
        <v>42617.429199999999</v>
      </c>
      <c r="AJ9842" s="5">
        <v>126075.9234</v>
      </c>
    </row>
    <row r="9843" spans="35:36" x14ac:dyDescent="0.15">
      <c r="AI9843" s="5">
        <v>42751.804600000003</v>
      </c>
      <c r="AJ9843" s="5">
        <v>125981.8328</v>
      </c>
    </row>
    <row r="9844" spans="35:36" x14ac:dyDescent="0.15">
      <c r="AI9844" s="5">
        <v>42886.179900000003</v>
      </c>
      <c r="AJ9844" s="5">
        <v>125887.74219999999</v>
      </c>
    </row>
    <row r="9845" spans="35:36" x14ac:dyDescent="0.15">
      <c r="AI9845" s="5">
        <v>43020.555200000003</v>
      </c>
      <c r="AJ9845" s="5">
        <v>125793.6516</v>
      </c>
    </row>
    <row r="9846" spans="35:36" x14ac:dyDescent="0.15">
      <c r="AI9846" s="5">
        <v>43154.9306</v>
      </c>
      <c r="AJ9846" s="5">
        <v>125699.5609</v>
      </c>
    </row>
    <row r="9847" spans="35:36" x14ac:dyDescent="0.15">
      <c r="AI9847" s="5">
        <v>43289.305899999999</v>
      </c>
      <c r="AJ9847" s="5">
        <v>125605.4703</v>
      </c>
    </row>
    <row r="9848" spans="35:36" x14ac:dyDescent="0.15">
      <c r="AI9848" s="5">
        <v>43423.681199999999</v>
      </c>
      <c r="AJ9848" s="5">
        <v>125511.3797</v>
      </c>
    </row>
    <row r="9849" spans="35:36" x14ac:dyDescent="0.15">
      <c r="AI9849" s="5">
        <v>43558.056499999999</v>
      </c>
      <c r="AJ9849" s="5">
        <v>125417.28909999999</v>
      </c>
    </row>
    <row r="9850" spans="35:36" x14ac:dyDescent="0.15">
      <c r="AI9850" s="5">
        <v>43692.431900000003</v>
      </c>
      <c r="AJ9850" s="5">
        <v>125323.1985</v>
      </c>
    </row>
    <row r="9851" spans="35:36" x14ac:dyDescent="0.15">
      <c r="AI9851" s="5">
        <v>43826.807200000003</v>
      </c>
      <c r="AJ9851" s="5">
        <v>125229.1079</v>
      </c>
    </row>
    <row r="9852" spans="35:36" x14ac:dyDescent="0.15">
      <c r="AI9852" s="5">
        <v>43961.182500000003</v>
      </c>
      <c r="AJ9852" s="5">
        <v>125135.0172</v>
      </c>
    </row>
    <row r="9853" spans="35:36" x14ac:dyDescent="0.15">
      <c r="AI9853" s="5">
        <v>44095.5579</v>
      </c>
      <c r="AJ9853" s="5">
        <v>125040.92660000001</v>
      </c>
    </row>
    <row r="9854" spans="35:36" x14ac:dyDescent="0.15">
      <c r="AI9854" s="5">
        <v>44229.933199999999</v>
      </c>
      <c r="AJ9854" s="5">
        <v>124946.836</v>
      </c>
    </row>
    <row r="9855" spans="35:36" x14ac:dyDescent="0.15">
      <c r="AI9855" s="5">
        <v>44364.308499999999</v>
      </c>
      <c r="AJ9855" s="5">
        <v>124852.7454</v>
      </c>
    </row>
    <row r="9856" spans="35:36" x14ac:dyDescent="0.15">
      <c r="AI9856" s="5">
        <v>44498.683900000004</v>
      </c>
      <c r="AJ9856" s="5">
        <v>124758.6547</v>
      </c>
    </row>
    <row r="9857" spans="35:36" x14ac:dyDescent="0.15">
      <c r="AI9857" s="5">
        <v>44633.059200000003</v>
      </c>
      <c r="AJ9857" s="5">
        <v>124664.5641</v>
      </c>
    </row>
    <row r="9858" spans="35:36" x14ac:dyDescent="0.15">
      <c r="AI9858" s="5">
        <v>44767.434600000001</v>
      </c>
      <c r="AJ9858" s="5">
        <v>124570.47349999999</v>
      </c>
    </row>
    <row r="9859" spans="35:36" x14ac:dyDescent="0.15">
      <c r="AI9859" s="5">
        <v>44901.8099</v>
      </c>
      <c r="AJ9859" s="5">
        <v>124476.3829</v>
      </c>
    </row>
    <row r="9860" spans="35:36" x14ac:dyDescent="0.15">
      <c r="AI9860" s="5">
        <v>45036.1852</v>
      </c>
      <c r="AJ9860" s="5">
        <v>124382.2922</v>
      </c>
    </row>
    <row r="9861" spans="35:36" x14ac:dyDescent="0.15">
      <c r="AI9861" s="5">
        <v>45170.5605</v>
      </c>
      <c r="AJ9861" s="5">
        <v>124288.20170000001</v>
      </c>
    </row>
    <row r="9862" spans="35:36" x14ac:dyDescent="0.15">
      <c r="AI9862" s="5">
        <v>45304.935799999999</v>
      </c>
      <c r="AJ9862" s="5">
        <v>124194.111</v>
      </c>
    </row>
    <row r="9863" spans="35:36" x14ac:dyDescent="0.15">
      <c r="AI9863" s="5">
        <v>45439.311199999996</v>
      </c>
      <c r="AJ9863" s="5">
        <v>124100.02039999999</v>
      </c>
    </row>
    <row r="9864" spans="35:36" x14ac:dyDescent="0.15">
      <c r="AI9864" s="5">
        <v>45573.686500000003</v>
      </c>
      <c r="AJ9864" s="5">
        <v>124005.9298</v>
      </c>
    </row>
    <row r="9865" spans="35:36" x14ac:dyDescent="0.15">
      <c r="AI9865" s="5">
        <v>45708.061900000001</v>
      </c>
      <c r="AJ9865" s="5">
        <v>123911.8392</v>
      </c>
    </row>
    <row r="9866" spans="35:36" x14ac:dyDescent="0.15">
      <c r="AI9866" s="5">
        <v>45842.4372</v>
      </c>
      <c r="AJ9866" s="5">
        <v>123817.7485</v>
      </c>
    </row>
    <row r="9867" spans="35:36" x14ac:dyDescent="0.15">
      <c r="AI9867" s="5">
        <v>45976.8125</v>
      </c>
      <c r="AJ9867" s="5">
        <v>123723.65790000001</v>
      </c>
    </row>
    <row r="9868" spans="35:36" x14ac:dyDescent="0.15">
      <c r="AI9868" s="5">
        <v>46111.187899999997</v>
      </c>
      <c r="AJ9868" s="5">
        <v>123629.5673</v>
      </c>
    </row>
    <row r="9869" spans="35:36" x14ac:dyDescent="0.15">
      <c r="AI9869" s="5">
        <v>46245.563199999997</v>
      </c>
      <c r="AJ9869" s="5">
        <v>123535.4767</v>
      </c>
    </row>
    <row r="9870" spans="35:36" x14ac:dyDescent="0.15">
      <c r="AI9870" s="5">
        <v>46379.938600000001</v>
      </c>
      <c r="AJ9870" s="5">
        <v>123441.386</v>
      </c>
    </row>
    <row r="9871" spans="35:36" x14ac:dyDescent="0.15">
      <c r="AI9871" s="5">
        <v>46514.313900000001</v>
      </c>
      <c r="AJ9871" s="5">
        <v>123347.2954</v>
      </c>
    </row>
    <row r="9872" spans="35:36" x14ac:dyDescent="0.15">
      <c r="AI9872" s="5">
        <v>46648.689200000001</v>
      </c>
      <c r="AJ9872" s="5">
        <v>123253.20480000001</v>
      </c>
    </row>
    <row r="9873" spans="35:36" x14ac:dyDescent="0.15">
      <c r="AI9873" s="5">
        <v>46783.064599999998</v>
      </c>
      <c r="AJ9873" s="5">
        <v>123159.1142</v>
      </c>
    </row>
    <row r="9874" spans="35:36" x14ac:dyDescent="0.15">
      <c r="AI9874" s="5">
        <v>46917.4398</v>
      </c>
      <c r="AJ9874" s="5">
        <v>123065.0236</v>
      </c>
    </row>
    <row r="9875" spans="35:36" x14ac:dyDescent="0.15">
      <c r="AI9875" s="5">
        <v>47051.815199999997</v>
      </c>
      <c r="AJ9875" s="5">
        <v>122970.933</v>
      </c>
    </row>
    <row r="9876" spans="35:36" x14ac:dyDescent="0.15">
      <c r="AI9876" s="5">
        <v>47186.190499999997</v>
      </c>
      <c r="AJ9876" s="5">
        <v>122876.8423</v>
      </c>
    </row>
    <row r="9877" spans="35:36" x14ac:dyDescent="0.15">
      <c r="AI9877" s="5">
        <v>47320.565900000001</v>
      </c>
      <c r="AJ9877" s="5">
        <v>122782.75169999999</v>
      </c>
    </row>
    <row r="9878" spans="35:36" x14ac:dyDescent="0.15">
      <c r="AI9878" s="5">
        <v>47454.941200000001</v>
      </c>
      <c r="AJ9878" s="5">
        <v>122688.6611</v>
      </c>
    </row>
    <row r="9879" spans="35:36" x14ac:dyDescent="0.15">
      <c r="AI9879" s="5">
        <v>47589.316500000001</v>
      </c>
      <c r="AJ9879" s="5">
        <v>122594.5705</v>
      </c>
    </row>
    <row r="9880" spans="35:36" x14ac:dyDescent="0.15">
      <c r="AI9880" s="5">
        <v>47723.691899999998</v>
      </c>
      <c r="AJ9880" s="5">
        <v>122500.4798</v>
      </c>
    </row>
    <row r="9881" spans="35:36" x14ac:dyDescent="0.15">
      <c r="AI9881" s="5">
        <v>47858.067199999998</v>
      </c>
      <c r="AJ9881" s="5">
        <v>122406.38920000001</v>
      </c>
    </row>
    <row r="9882" spans="35:36" x14ac:dyDescent="0.15">
      <c r="AI9882" s="5">
        <v>47992.442600000002</v>
      </c>
      <c r="AJ9882" s="5">
        <v>122312.29859999999</v>
      </c>
    </row>
    <row r="9883" spans="35:36" x14ac:dyDescent="0.15">
      <c r="AI9883" s="5">
        <v>48126.817900000002</v>
      </c>
      <c r="AJ9883" s="5">
        <v>122218.208</v>
      </c>
    </row>
    <row r="9884" spans="35:36" x14ac:dyDescent="0.15">
      <c r="AI9884" s="5">
        <v>48261.193200000002</v>
      </c>
      <c r="AJ9884" s="5">
        <v>122124.1173</v>
      </c>
    </row>
    <row r="9885" spans="35:36" x14ac:dyDescent="0.15">
      <c r="AI9885" s="5">
        <v>48395.568599999999</v>
      </c>
      <c r="AJ9885" s="5">
        <v>122030.0267</v>
      </c>
    </row>
    <row r="9886" spans="35:36" x14ac:dyDescent="0.15">
      <c r="AI9886" s="5">
        <v>48529.943800000001</v>
      </c>
      <c r="AJ9886" s="5">
        <v>121935.93610000001</v>
      </c>
    </row>
    <row r="9887" spans="35:36" x14ac:dyDescent="0.15">
      <c r="AI9887" s="5">
        <v>48664.319199999998</v>
      </c>
      <c r="AJ9887" s="5">
        <v>121841.8455</v>
      </c>
    </row>
    <row r="9888" spans="35:36" x14ac:dyDescent="0.15">
      <c r="AI9888" s="5">
        <v>48798.694499999998</v>
      </c>
      <c r="AJ9888" s="5">
        <v>121747.7549</v>
      </c>
    </row>
    <row r="9889" spans="35:36" x14ac:dyDescent="0.15">
      <c r="AI9889" s="5">
        <v>48933.069900000002</v>
      </c>
      <c r="AJ9889" s="5">
        <v>121653.6643</v>
      </c>
    </row>
    <row r="9890" spans="35:36" x14ac:dyDescent="0.15">
      <c r="AI9890" s="5">
        <v>49067.445200000002</v>
      </c>
      <c r="AJ9890" s="5">
        <v>121559.5736</v>
      </c>
    </row>
    <row r="9891" spans="35:36" x14ac:dyDescent="0.15">
      <c r="AI9891" s="5">
        <v>49201.820500000002</v>
      </c>
      <c r="AJ9891" s="5">
        <v>121465.48299999999</v>
      </c>
    </row>
    <row r="9892" spans="35:36" x14ac:dyDescent="0.15">
      <c r="AI9892" s="5">
        <v>49336.195899999999</v>
      </c>
      <c r="AJ9892" s="5">
        <v>121371.3924</v>
      </c>
    </row>
    <row r="9893" spans="35:36" x14ac:dyDescent="0.15">
      <c r="AI9893" s="5">
        <v>49470.571199999998</v>
      </c>
      <c r="AJ9893" s="5">
        <v>121277.3018</v>
      </c>
    </row>
    <row r="9894" spans="35:36" x14ac:dyDescent="0.15">
      <c r="AI9894" s="5">
        <v>49604.946499999998</v>
      </c>
      <c r="AJ9894" s="5">
        <v>121183.2111</v>
      </c>
    </row>
    <row r="9895" spans="35:36" x14ac:dyDescent="0.15">
      <c r="AI9895" s="5">
        <v>49739.321900000003</v>
      </c>
      <c r="AJ9895" s="5">
        <v>121089.1205</v>
      </c>
    </row>
    <row r="9896" spans="35:36" x14ac:dyDescent="0.15">
      <c r="AI9896" s="5">
        <v>49873.697200000002</v>
      </c>
      <c r="AJ9896" s="5">
        <v>120995.02989999999</v>
      </c>
    </row>
    <row r="9897" spans="35:36" x14ac:dyDescent="0.15">
      <c r="AI9897" s="5">
        <v>50008.0726</v>
      </c>
      <c r="AJ9897" s="5">
        <v>120900.9393</v>
      </c>
    </row>
    <row r="9898" spans="35:36" x14ac:dyDescent="0.15">
      <c r="AI9898" s="5">
        <v>50142.447899999999</v>
      </c>
      <c r="AJ9898" s="5">
        <v>120806.8486</v>
      </c>
    </row>
    <row r="9899" spans="35:36" x14ac:dyDescent="0.15">
      <c r="AI9899" s="5">
        <v>50276.823199999999</v>
      </c>
      <c r="AJ9899" s="5">
        <v>120712.75810000001</v>
      </c>
    </row>
    <row r="9900" spans="35:36" x14ac:dyDescent="0.15">
      <c r="AI9900" s="5">
        <v>50411.198499999999</v>
      </c>
      <c r="AJ9900" s="5">
        <v>120618.66740000001</v>
      </c>
    </row>
    <row r="9901" spans="35:36" x14ac:dyDescent="0.15">
      <c r="AI9901" s="5">
        <v>50545.573799999998</v>
      </c>
      <c r="AJ9901" s="5">
        <v>120524.5768</v>
      </c>
    </row>
    <row r="9902" spans="35:36" x14ac:dyDescent="0.15">
      <c r="AI9902" s="5">
        <v>50679.949200000003</v>
      </c>
      <c r="AJ9902" s="5">
        <v>120430.4862</v>
      </c>
    </row>
    <row r="9903" spans="35:36" x14ac:dyDescent="0.15">
      <c r="AI9903" s="5">
        <v>50814.324500000002</v>
      </c>
      <c r="AJ9903" s="5">
        <v>120336.3956</v>
      </c>
    </row>
    <row r="9904" spans="35:36" x14ac:dyDescent="0.15">
      <c r="AI9904" s="5">
        <v>50948.6999</v>
      </c>
      <c r="AJ9904" s="5">
        <v>120242.3049</v>
      </c>
    </row>
    <row r="9905" spans="35:36" x14ac:dyDescent="0.15">
      <c r="AI9905" s="5">
        <v>51083.075199999999</v>
      </c>
      <c r="AJ9905" s="5">
        <v>120148.21430000001</v>
      </c>
    </row>
    <row r="9906" spans="35:36" x14ac:dyDescent="0.15">
      <c r="AI9906" s="5">
        <v>51217.450499999999</v>
      </c>
      <c r="AJ9906" s="5">
        <v>120054.1237</v>
      </c>
    </row>
    <row r="9907" spans="35:36" x14ac:dyDescent="0.15">
      <c r="AI9907" s="5">
        <v>51351.825900000003</v>
      </c>
      <c r="AJ9907" s="5">
        <v>119960.0331</v>
      </c>
    </row>
    <row r="9908" spans="35:36" x14ac:dyDescent="0.15">
      <c r="AI9908" s="5">
        <v>51486.201200000003</v>
      </c>
      <c r="AJ9908" s="5">
        <v>119865.9424</v>
      </c>
    </row>
    <row r="9909" spans="35:36" x14ac:dyDescent="0.15">
      <c r="AI9909" s="5">
        <v>51620.5766</v>
      </c>
      <c r="AJ9909" s="5">
        <v>119771.8518</v>
      </c>
    </row>
    <row r="9910" spans="35:36" x14ac:dyDescent="0.15">
      <c r="AI9910" s="5">
        <v>51754.9519</v>
      </c>
      <c r="AJ9910" s="5">
        <v>119677.76119999999</v>
      </c>
    </row>
    <row r="9911" spans="35:36" x14ac:dyDescent="0.15">
      <c r="AI9911" s="5">
        <v>51889.3272</v>
      </c>
      <c r="AJ9911" s="5">
        <v>119583.6706</v>
      </c>
    </row>
    <row r="9912" spans="35:36" x14ac:dyDescent="0.15">
      <c r="AI9912" s="5">
        <v>52023.702499999999</v>
      </c>
      <c r="AJ9912" s="5">
        <v>119489.58</v>
      </c>
    </row>
    <row r="9913" spans="35:36" x14ac:dyDescent="0.15">
      <c r="AI9913" s="5">
        <v>52158.077799999999</v>
      </c>
      <c r="AJ9913" s="5">
        <v>119395.48940000001</v>
      </c>
    </row>
    <row r="9914" spans="35:36" x14ac:dyDescent="0.15">
      <c r="AI9914" s="5">
        <v>52292.453200000004</v>
      </c>
      <c r="AJ9914" s="5">
        <v>119301.39870000001</v>
      </c>
    </row>
    <row r="9915" spans="35:36" x14ac:dyDescent="0.15">
      <c r="AI9915" s="5">
        <v>52426.828500000003</v>
      </c>
      <c r="AJ9915" s="5">
        <v>119207.30809999999</v>
      </c>
    </row>
    <row r="9916" spans="35:36" x14ac:dyDescent="0.15">
      <c r="AI9916" s="5">
        <v>52561.2039</v>
      </c>
      <c r="AJ9916" s="5">
        <v>119113.2175</v>
      </c>
    </row>
    <row r="9917" spans="35:36" x14ac:dyDescent="0.15">
      <c r="AI9917" s="5">
        <v>52695.5792</v>
      </c>
      <c r="AJ9917" s="5">
        <v>119019.1269</v>
      </c>
    </row>
    <row r="9918" spans="35:36" x14ac:dyDescent="0.15">
      <c r="AI9918" s="5">
        <v>52829.9545</v>
      </c>
      <c r="AJ9918" s="5">
        <v>118925.0362</v>
      </c>
    </row>
    <row r="9919" spans="35:36" x14ac:dyDescent="0.15">
      <c r="AI9919" s="5">
        <v>52964.329899999997</v>
      </c>
      <c r="AJ9919" s="5">
        <v>118830.94560000001</v>
      </c>
    </row>
    <row r="9920" spans="35:36" x14ac:dyDescent="0.15">
      <c r="AI9920" s="5">
        <v>53098.705199999997</v>
      </c>
      <c r="AJ9920" s="5">
        <v>118736.855</v>
      </c>
    </row>
    <row r="9921" spans="35:36" x14ac:dyDescent="0.15">
      <c r="AI9921" s="5">
        <v>53233.080600000001</v>
      </c>
      <c r="AJ9921" s="5">
        <v>118642.7644</v>
      </c>
    </row>
    <row r="9922" spans="35:36" x14ac:dyDescent="0.15">
      <c r="AI9922" s="5">
        <v>53367.455900000001</v>
      </c>
      <c r="AJ9922" s="5">
        <v>118548.6737</v>
      </c>
    </row>
    <row r="9923" spans="35:36" x14ac:dyDescent="0.15">
      <c r="AI9923" s="5">
        <v>53501.831200000001</v>
      </c>
      <c r="AJ9923" s="5">
        <v>118454.5831</v>
      </c>
    </row>
    <row r="9924" spans="35:36" x14ac:dyDescent="0.15">
      <c r="AI9924" s="5">
        <v>53636.206599999998</v>
      </c>
      <c r="AJ9924" s="5">
        <v>118360.49249999999</v>
      </c>
    </row>
    <row r="9925" spans="35:36" x14ac:dyDescent="0.15">
      <c r="AI9925" s="5">
        <v>53770.5818</v>
      </c>
      <c r="AJ9925" s="5">
        <v>118266.4019</v>
      </c>
    </row>
    <row r="9926" spans="35:36" x14ac:dyDescent="0.15">
      <c r="AI9926" s="5">
        <v>53904.957999999999</v>
      </c>
      <c r="AJ9926" s="5">
        <v>118172.3107</v>
      </c>
    </row>
    <row r="9927" spans="35:36" x14ac:dyDescent="0.15">
      <c r="AI9927" s="5">
        <v>54039.332499999997</v>
      </c>
      <c r="AJ9927" s="5">
        <v>118078.22070000001</v>
      </c>
    </row>
    <row r="9928" spans="35:36" x14ac:dyDescent="0.15">
      <c r="AI9928" s="5">
        <v>54173.708700000003</v>
      </c>
      <c r="AJ9928" s="5">
        <v>117984.1295</v>
      </c>
    </row>
    <row r="9929" spans="35:36" x14ac:dyDescent="0.15">
      <c r="AI9929" s="5">
        <v>54308.083200000001</v>
      </c>
      <c r="AJ9929" s="5">
        <v>117890.03939999999</v>
      </c>
    </row>
    <row r="9930" spans="35:36" x14ac:dyDescent="0.15">
      <c r="AI9930" s="5">
        <v>54442.4594</v>
      </c>
      <c r="AJ9930" s="5">
        <v>117795.9482</v>
      </c>
    </row>
    <row r="9931" spans="35:36" x14ac:dyDescent="0.15">
      <c r="AI9931" s="5">
        <v>54576.833899999998</v>
      </c>
      <c r="AJ9931" s="5">
        <v>117701.8582</v>
      </c>
    </row>
    <row r="9932" spans="35:36" x14ac:dyDescent="0.15">
      <c r="AI9932" s="5">
        <v>54711.21</v>
      </c>
      <c r="AJ9932" s="5">
        <v>117607.76700000001</v>
      </c>
    </row>
    <row r="9933" spans="35:36" x14ac:dyDescent="0.15">
      <c r="AI9933" s="5">
        <v>54845.584600000002</v>
      </c>
      <c r="AJ9933" s="5">
        <v>117513.67690000001</v>
      </c>
    </row>
    <row r="9934" spans="35:36" x14ac:dyDescent="0.15">
      <c r="AI9934" s="5">
        <v>54979.960700000003</v>
      </c>
      <c r="AJ9934" s="5">
        <v>117419.5857</v>
      </c>
    </row>
    <row r="9935" spans="35:36" x14ac:dyDescent="0.15">
      <c r="AI9935" s="5">
        <v>55114.335200000001</v>
      </c>
      <c r="AJ9935" s="5">
        <v>117325.49559999999</v>
      </c>
    </row>
    <row r="9936" spans="35:36" x14ac:dyDescent="0.15">
      <c r="AI9936" s="5">
        <v>55248.711300000003</v>
      </c>
      <c r="AJ9936" s="5">
        <v>117231.4045</v>
      </c>
    </row>
    <row r="9937" spans="35:36" x14ac:dyDescent="0.15">
      <c r="AI9937" s="5">
        <v>55383.085899999998</v>
      </c>
      <c r="AJ9937" s="5">
        <v>117137.3144</v>
      </c>
    </row>
    <row r="9938" spans="35:36" x14ac:dyDescent="0.15">
      <c r="AI9938" s="5">
        <v>55517.462</v>
      </c>
      <c r="AJ9938" s="5">
        <v>117043.2233</v>
      </c>
    </row>
    <row r="9939" spans="35:36" x14ac:dyDescent="0.15">
      <c r="AI9939" s="5">
        <v>55651.836499999998</v>
      </c>
      <c r="AJ9939" s="5">
        <v>116949.1332</v>
      </c>
    </row>
    <row r="9940" spans="35:36" x14ac:dyDescent="0.15">
      <c r="AI9940" s="5">
        <v>55786.212699999996</v>
      </c>
      <c r="AJ9940" s="5">
        <v>116855.042</v>
      </c>
    </row>
    <row r="9941" spans="35:36" x14ac:dyDescent="0.15">
      <c r="AI9941" s="5">
        <v>55920.587200000002</v>
      </c>
      <c r="AJ9941" s="5">
        <v>116760.952</v>
      </c>
    </row>
    <row r="9942" spans="35:36" x14ac:dyDescent="0.15">
      <c r="AI9942" s="5">
        <v>56054.963300000003</v>
      </c>
      <c r="AJ9942" s="5">
        <v>116666.86079999999</v>
      </c>
    </row>
    <row r="9943" spans="35:36" x14ac:dyDescent="0.15">
      <c r="AI9943" s="5">
        <v>56189.337899999999</v>
      </c>
      <c r="AJ9943" s="5">
        <v>116572.77069999999</v>
      </c>
    </row>
    <row r="9944" spans="35:36" x14ac:dyDescent="0.15">
      <c r="AI9944" s="5">
        <v>56323.714</v>
      </c>
      <c r="AJ9944" s="5">
        <v>116478.6795</v>
      </c>
    </row>
    <row r="9945" spans="35:36" x14ac:dyDescent="0.15">
      <c r="AI9945" s="5">
        <v>56458.088499999998</v>
      </c>
      <c r="AJ9945" s="5">
        <v>116384.5894</v>
      </c>
    </row>
    <row r="9946" spans="35:36" x14ac:dyDescent="0.15">
      <c r="AI9946" s="5">
        <v>56592.464699999997</v>
      </c>
      <c r="AJ9946" s="5">
        <v>116290.4982</v>
      </c>
    </row>
    <row r="9947" spans="35:36" x14ac:dyDescent="0.15">
      <c r="AI9947" s="5">
        <v>56726.839200000002</v>
      </c>
      <c r="AJ9947" s="5">
        <v>116196.40820000001</v>
      </c>
    </row>
    <row r="9948" spans="35:36" x14ac:dyDescent="0.15">
      <c r="AI9948" s="5">
        <v>56861.215300000003</v>
      </c>
      <c r="AJ9948" s="5">
        <v>116102.3171</v>
      </c>
    </row>
    <row r="9949" spans="35:36" x14ac:dyDescent="0.15">
      <c r="AI9949" s="5">
        <v>56995.589899999999</v>
      </c>
      <c r="AJ9949" s="5">
        <v>116008.22689999999</v>
      </c>
    </row>
    <row r="9950" spans="35:36" x14ac:dyDescent="0.15">
      <c r="AI9950" s="5">
        <v>57129.966</v>
      </c>
      <c r="AJ9950" s="5">
        <v>115914.1358</v>
      </c>
    </row>
    <row r="9951" spans="35:36" x14ac:dyDescent="0.15">
      <c r="AI9951" s="5">
        <v>57264.340499999998</v>
      </c>
      <c r="AJ9951" s="5">
        <v>115820.04580000001</v>
      </c>
    </row>
    <row r="9952" spans="35:36" x14ac:dyDescent="0.15">
      <c r="AI9952" s="5">
        <v>57398.716699999997</v>
      </c>
      <c r="AJ9952" s="5">
        <v>115725.9546</v>
      </c>
    </row>
    <row r="9953" spans="35:36" x14ac:dyDescent="0.15">
      <c r="AI9953" s="5">
        <v>57533.091200000003</v>
      </c>
      <c r="AJ9953" s="5">
        <v>115631.8645</v>
      </c>
    </row>
    <row r="9954" spans="35:36" x14ac:dyDescent="0.15">
      <c r="AI9954" s="5">
        <v>57667.467299999997</v>
      </c>
      <c r="AJ9954" s="5">
        <v>115537.7733</v>
      </c>
    </row>
    <row r="9955" spans="35:36" x14ac:dyDescent="0.15">
      <c r="AI9955" s="5">
        <v>57801.841899999999</v>
      </c>
      <c r="AJ9955" s="5">
        <v>115443.6832</v>
      </c>
    </row>
    <row r="9956" spans="35:36" x14ac:dyDescent="0.15">
      <c r="AI9956" s="5">
        <v>57936.218000000001</v>
      </c>
      <c r="AJ9956" s="5">
        <v>115349.592</v>
      </c>
    </row>
    <row r="9957" spans="35:36" x14ac:dyDescent="0.15">
      <c r="AI9957" s="5">
        <v>58070.592499999999</v>
      </c>
      <c r="AJ9957" s="5">
        <v>115255.50199999999</v>
      </c>
    </row>
    <row r="9958" spans="35:36" x14ac:dyDescent="0.15">
      <c r="AI9958" s="5">
        <v>58204.968699999998</v>
      </c>
      <c r="AJ9958" s="5">
        <v>115161.4108</v>
      </c>
    </row>
    <row r="9959" spans="35:36" x14ac:dyDescent="0.15">
      <c r="AI9959" s="5">
        <v>58339.343200000003</v>
      </c>
      <c r="AJ9959" s="5">
        <v>115067.3207</v>
      </c>
    </row>
    <row r="9960" spans="35:36" x14ac:dyDescent="0.15">
      <c r="AI9960" s="5">
        <v>58473.719299999997</v>
      </c>
      <c r="AJ9960" s="5">
        <v>114973.22960000001</v>
      </c>
    </row>
    <row r="9961" spans="35:36" x14ac:dyDescent="0.15">
      <c r="AI9961" s="5">
        <v>58608.0939</v>
      </c>
      <c r="AJ9961" s="5">
        <v>114879.1395</v>
      </c>
    </row>
    <row r="9962" spans="35:36" x14ac:dyDescent="0.15">
      <c r="AI9962" s="5">
        <v>58742.47</v>
      </c>
      <c r="AJ9962" s="5">
        <v>114785.0484</v>
      </c>
    </row>
    <row r="9963" spans="35:36" x14ac:dyDescent="0.15">
      <c r="AI9963" s="5">
        <v>58876.844499999999</v>
      </c>
      <c r="AJ9963" s="5">
        <v>114690.9583</v>
      </c>
    </row>
    <row r="9964" spans="35:36" x14ac:dyDescent="0.15">
      <c r="AI9964" s="5">
        <v>59011.220699999998</v>
      </c>
      <c r="AJ9964" s="5">
        <v>114596.8671</v>
      </c>
    </row>
    <row r="9965" spans="35:36" x14ac:dyDescent="0.15">
      <c r="AI9965" s="5">
        <v>59145.595200000003</v>
      </c>
      <c r="AJ9965" s="5">
        <v>114502.777</v>
      </c>
    </row>
    <row r="9966" spans="35:36" x14ac:dyDescent="0.15">
      <c r="AI9966" s="5">
        <v>59279.971299999997</v>
      </c>
      <c r="AJ9966" s="5">
        <v>114408.68580000001</v>
      </c>
    </row>
    <row r="9967" spans="35:36" x14ac:dyDescent="0.15">
      <c r="AI9967" s="5">
        <v>59414.3459</v>
      </c>
      <c r="AJ9967" s="5">
        <v>114314.5958</v>
      </c>
    </row>
    <row r="9968" spans="35:36" x14ac:dyDescent="0.15">
      <c r="AI9968" s="5">
        <v>59548.722000000002</v>
      </c>
      <c r="AJ9968" s="5">
        <v>114220.5046</v>
      </c>
    </row>
    <row r="9969" spans="35:36" x14ac:dyDescent="0.15">
      <c r="AI9969" s="5">
        <v>59683.0965</v>
      </c>
      <c r="AJ9969" s="5">
        <v>114126.4145</v>
      </c>
    </row>
    <row r="9970" spans="35:36" x14ac:dyDescent="0.15">
      <c r="AI9970" s="5">
        <v>59817.472699999998</v>
      </c>
      <c r="AJ9970" s="5">
        <v>114032.3233</v>
      </c>
    </row>
    <row r="9971" spans="35:36" x14ac:dyDescent="0.15">
      <c r="AI9971" s="5">
        <v>59951.847199999997</v>
      </c>
      <c r="AJ9971" s="5">
        <v>113938.23330000001</v>
      </c>
    </row>
    <row r="9972" spans="35:36" x14ac:dyDescent="0.15">
      <c r="AI9972" s="5">
        <v>60086.223400000003</v>
      </c>
      <c r="AJ9972" s="5">
        <v>113844.1421</v>
      </c>
    </row>
    <row r="9973" spans="35:36" x14ac:dyDescent="0.15">
      <c r="AI9973" s="5">
        <v>60220.597900000001</v>
      </c>
      <c r="AJ9973" s="5">
        <v>113750.052</v>
      </c>
    </row>
    <row r="9974" spans="35:36" x14ac:dyDescent="0.15">
      <c r="AI9974" s="5">
        <v>60354.974000000002</v>
      </c>
      <c r="AJ9974" s="5">
        <v>113655.96090000001</v>
      </c>
    </row>
    <row r="9975" spans="35:36" x14ac:dyDescent="0.15">
      <c r="AI9975" s="5">
        <v>60489.348599999998</v>
      </c>
      <c r="AJ9975" s="5">
        <v>113561.8708</v>
      </c>
    </row>
    <row r="9976" spans="35:36" x14ac:dyDescent="0.15">
      <c r="AI9976" s="5">
        <v>60623.724600000001</v>
      </c>
      <c r="AJ9976" s="5">
        <v>113467.77959999999</v>
      </c>
    </row>
    <row r="9977" spans="35:36" x14ac:dyDescent="0.15">
      <c r="AI9977" s="5">
        <v>60758.099199999997</v>
      </c>
      <c r="AJ9977" s="5">
        <v>113373.6896</v>
      </c>
    </row>
    <row r="9978" spans="35:36" x14ac:dyDescent="0.15">
      <c r="AI9978" s="5">
        <v>60892.475299999998</v>
      </c>
      <c r="AJ9978" s="5">
        <v>113279.5984</v>
      </c>
    </row>
    <row r="9979" spans="35:36" x14ac:dyDescent="0.15">
      <c r="AI9979" s="5">
        <v>61026.849800000004</v>
      </c>
      <c r="AJ9979" s="5">
        <v>113185.5083</v>
      </c>
    </row>
    <row r="9980" spans="35:36" x14ac:dyDescent="0.15">
      <c r="AI9980" s="5">
        <v>61161.226000000002</v>
      </c>
      <c r="AJ9980" s="5">
        <v>113091.41710000001</v>
      </c>
    </row>
    <row r="9981" spans="35:36" x14ac:dyDescent="0.15">
      <c r="AI9981" s="5">
        <v>61295.6005</v>
      </c>
      <c r="AJ9981" s="5">
        <v>112997.32709999999</v>
      </c>
    </row>
    <row r="9982" spans="35:36" x14ac:dyDescent="0.15">
      <c r="AI9982" s="5">
        <v>61429.976699999999</v>
      </c>
      <c r="AJ9982" s="5">
        <v>112903.2359</v>
      </c>
    </row>
    <row r="9983" spans="35:36" x14ac:dyDescent="0.15">
      <c r="AI9983" s="5">
        <v>61564.351199999997</v>
      </c>
      <c r="AJ9983" s="5">
        <v>112809.1458</v>
      </c>
    </row>
    <row r="9984" spans="35:36" x14ac:dyDescent="0.15">
      <c r="AI9984" s="5">
        <v>61698.727400000003</v>
      </c>
      <c r="AJ9984" s="5">
        <v>112715.0546</v>
      </c>
    </row>
    <row r="9985" spans="35:36" x14ac:dyDescent="0.15">
      <c r="AI9985" s="5">
        <v>61833.101900000001</v>
      </c>
      <c r="AJ9985" s="5">
        <v>112620.96460000001</v>
      </c>
    </row>
    <row r="9986" spans="35:36" x14ac:dyDescent="0.15">
      <c r="AI9986" s="5">
        <v>40427.1391</v>
      </c>
      <c r="AJ9986" s="5">
        <v>127809.8394</v>
      </c>
    </row>
    <row r="9987" spans="35:36" x14ac:dyDescent="0.15">
      <c r="AI9987" s="5">
        <v>40561.514499999997</v>
      </c>
      <c r="AJ9987" s="5">
        <v>127715.7487</v>
      </c>
    </row>
    <row r="9988" spans="35:36" x14ac:dyDescent="0.15">
      <c r="AI9988" s="5">
        <v>40695.889799999997</v>
      </c>
      <c r="AJ9988" s="5">
        <v>127621.6581</v>
      </c>
    </row>
    <row r="9989" spans="35:36" x14ac:dyDescent="0.15">
      <c r="AI9989" s="5">
        <v>40830.265200000002</v>
      </c>
      <c r="AJ9989" s="5">
        <v>127527.5675</v>
      </c>
    </row>
    <row r="9990" spans="35:36" x14ac:dyDescent="0.15">
      <c r="AI9990" s="5">
        <v>40964.640500000001</v>
      </c>
      <c r="AJ9990" s="5">
        <v>127433.47689999999</v>
      </c>
    </row>
    <row r="9991" spans="35:36" x14ac:dyDescent="0.15">
      <c r="AI9991" s="5">
        <v>41099.015800000001</v>
      </c>
      <c r="AJ9991" s="5">
        <v>127339.38619999999</v>
      </c>
    </row>
    <row r="9992" spans="35:36" x14ac:dyDescent="0.15">
      <c r="AI9992" s="5">
        <v>41233.391199999998</v>
      </c>
      <c r="AJ9992" s="5">
        <v>127245.2956</v>
      </c>
    </row>
    <row r="9993" spans="35:36" x14ac:dyDescent="0.15">
      <c r="AI9993" s="5">
        <v>41367.766499999998</v>
      </c>
      <c r="AJ9993" s="5">
        <v>127151.205</v>
      </c>
    </row>
    <row r="9994" spans="35:36" x14ac:dyDescent="0.15">
      <c r="AI9994" s="5">
        <v>41502.141900000002</v>
      </c>
      <c r="AJ9994" s="5">
        <v>127057.11440000001</v>
      </c>
    </row>
    <row r="9995" spans="35:36" x14ac:dyDescent="0.15">
      <c r="AI9995" s="5">
        <v>41636.517200000002</v>
      </c>
      <c r="AJ9995" s="5">
        <v>126963.02370000001</v>
      </c>
    </row>
    <row r="9996" spans="35:36" x14ac:dyDescent="0.15">
      <c r="AI9996" s="5">
        <v>41770.892500000002</v>
      </c>
      <c r="AJ9996" s="5">
        <v>126868.9332</v>
      </c>
    </row>
    <row r="9997" spans="35:36" x14ac:dyDescent="0.15">
      <c r="AI9997" s="5">
        <v>41905.267800000001</v>
      </c>
      <c r="AJ9997" s="5">
        <v>126774.8425</v>
      </c>
    </row>
    <row r="9998" spans="35:36" x14ac:dyDescent="0.15">
      <c r="AI9998" s="5">
        <v>42039.643100000001</v>
      </c>
      <c r="AJ9998" s="5">
        <v>126680.7519</v>
      </c>
    </row>
    <row r="9999" spans="35:36" x14ac:dyDescent="0.15">
      <c r="AI9999" s="5">
        <v>42174.018499999998</v>
      </c>
      <c r="AJ9999" s="5">
        <v>126586.66130000001</v>
      </c>
    </row>
    <row r="10000" spans="35:36" x14ac:dyDescent="0.15">
      <c r="AI10000" s="5">
        <v>42308.393799999998</v>
      </c>
      <c r="AJ10000" s="5">
        <v>126492.5707</v>
      </c>
    </row>
    <row r="10001" spans="35:36" x14ac:dyDescent="0.15">
      <c r="AI10001" s="5">
        <v>42442.769200000002</v>
      </c>
      <c r="AJ10001" s="5">
        <v>126398.48</v>
      </c>
    </row>
    <row r="10002" spans="35:36" x14ac:dyDescent="0.15">
      <c r="AI10002" s="5">
        <v>42577.144500000002</v>
      </c>
      <c r="AJ10002" s="5">
        <v>126304.3894</v>
      </c>
    </row>
    <row r="10003" spans="35:36" x14ac:dyDescent="0.15">
      <c r="AI10003" s="5">
        <v>42711.519800000002</v>
      </c>
      <c r="AJ10003" s="5">
        <v>126210.2988</v>
      </c>
    </row>
    <row r="10004" spans="35:36" x14ac:dyDescent="0.15">
      <c r="AI10004" s="5">
        <v>42845.895199999999</v>
      </c>
      <c r="AJ10004" s="5">
        <v>126116.20819999999</v>
      </c>
    </row>
    <row r="10005" spans="35:36" x14ac:dyDescent="0.15">
      <c r="AI10005" s="5">
        <v>42980.270499999999</v>
      </c>
      <c r="AJ10005" s="5">
        <v>126022.11749999999</v>
      </c>
    </row>
    <row r="10006" spans="35:36" x14ac:dyDescent="0.15">
      <c r="AI10006" s="5">
        <v>43114.645900000003</v>
      </c>
      <c r="AJ10006" s="5">
        <v>125928.0269</v>
      </c>
    </row>
    <row r="10007" spans="35:36" x14ac:dyDescent="0.15">
      <c r="AI10007" s="5">
        <v>43249.021200000003</v>
      </c>
      <c r="AJ10007" s="5">
        <v>125833.9363</v>
      </c>
    </row>
    <row r="10008" spans="35:36" x14ac:dyDescent="0.15">
      <c r="AI10008" s="5">
        <v>43383.396500000003</v>
      </c>
      <c r="AJ10008" s="5">
        <v>125739.84570000001</v>
      </c>
    </row>
    <row r="10009" spans="35:36" x14ac:dyDescent="0.15">
      <c r="AI10009" s="5">
        <v>43517.771800000002</v>
      </c>
      <c r="AJ10009" s="5">
        <v>125645.75509999999</v>
      </c>
    </row>
    <row r="10010" spans="35:36" x14ac:dyDescent="0.15">
      <c r="AI10010" s="5">
        <v>43652.147100000002</v>
      </c>
      <c r="AJ10010" s="5">
        <v>125551.6645</v>
      </c>
    </row>
    <row r="10011" spans="35:36" x14ac:dyDescent="0.15">
      <c r="AI10011" s="5">
        <v>43786.522499999999</v>
      </c>
      <c r="AJ10011" s="5">
        <v>125457.5738</v>
      </c>
    </row>
    <row r="10012" spans="35:36" x14ac:dyDescent="0.15">
      <c r="AI10012" s="5">
        <v>43920.897799999999</v>
      </c>
      <c r="AJ10012" s="5">
        <v>125363.4832</v>
      </c>
    </row>
    <row r="10013" spans="35:36" x14ac:dyDescent="0.15">
      <c r="AI10013" s="5">
        <v>44055.273200000003</v>
      </c>
      <c r="AJ10013" s="5">
        <v>125269.39260000001</v>
      </c>
    </row>
    <row r="10014" spans="35:36" x14ac:dyDescent="0.15">
      <c r="AI10014" s="5">
        <v>44189.648500000003</v>
      </c>
      <c r="AJ10014" s="5">
        <v>125175.302</v>
      </c>
    </row>
    <row r="10015" spans="35:36" x14ac:dyDescent="0.15">
      <c r="AI10015" s="5">
        <v>44324.023800000003</v>
      </c>
      <c r="AJ10015" s="5">
        <v>125081.2113</v>
      </c>
    </row>
    <row r="10016" spans="35:36" x14ac:dyDescent="0.15">
      <c r="AI10016" s="5">
        <v>44458.3992</v>
      </c>
      <c r="AJ10016" s="5">
        <v>124987.1207</v>
      </c>
    </row>
    <row r="10017" spans="35:36" x14ac:dyDescent="0.15">
      <c r="AI10017" s="5">
        <v>44592.7745</v>
      </c>
      <c r="AJ10017" s="5">
        <v>124893.0301</v>
      </c>
    </row>
    <row r="10018" spans="35:36" x14ac:dyDescent="0.15">
      <c r="AI10018" s="5">
        <v>44727.149899999997</v>
      </c>
      <c r="AJ10018" s="5">
        <v>124798.93949999999</v>
      </c>
    </row>
    <row r="10019" spans="35:36" x14ac:dyDescent="0.15">
      <c r="AI10019" s="5">
        <v>44861.525199999996</v>
      </c>
      <c r="AJ10019" s="5">
        <v>124704.84880000001</v>
      </c>
    </row>
    <row r="10020" spans="35:36" x14ac:dyDescent="0.15">
      <c r="AI10020" s="5">
        <v>44995.900500000003</v>
      </c>
      <c r="AJ10020" s="5">
        <v>124610.7582</v>
      </c>
    </row>
    <row r="10021" spans="35:36" x14ac:dyDescent="0.15">
      <c r="AI10021" s="5">
        <v>45130.275900000001</v>
      </c>
      <c r="AJ10021" s="5">
        <v>124516.6676</v>
      </c>
    </row>
    <row r="10022" spans="35:36" x14ac:dyDescent="0.15">
      <c r="AI10022" s="5">
        <v>45264.651100000003</v>
      </c>
      <c r="AJ10022" s="5">
        <v>124422.577</v>
      </c>
    </row>
    <row r="10023" spans="35:36" x14ac:dyDescent="0.15">
      <c r="AI10023" s="5">
        <v>45399.0265</v>
      </c>
      <c r="AJ10023" s="5">
        <v>124328.48639999999</v>
      </c>
    </row>
    <row r="10024" spans="35:36" x14ac:dyDescent="0.15">
      <c r="AI10024" s="5">
        <v>45533.4018</v>
      </c>
      <c r="AJ10024" s="5">
        <v>124234.3958</v>
      </c>
    </row>
    <row r="10025" spans="35:36" x14ac:dyDescent="0.15">
      <c r="AI10025" s="5">
        <v>45667.777099999999</v>
      </c>
      <c r="AJ10025" s="5">
        <v>124140.3051</v>
      </c>
    </row>
    <row r="10026" spans="35:36" x14ac:dyDescent="0.15">
      <c r="AI10026" s="5">
        <v>45802.152499999997</v>
      </c>
      <c r="AJ10026" s="5">
        <v>124046.2145</v>
      </c>
    </row>
    <row r="10027" spans="35:36" x14ac:dyDescent="0.15">
      <c r="AI10027" s="5">
        <v>45936.527800000003</v>
      </c>
      <c r="AJ10027" s="5">
        <v>123952.12390000001</v>
      </c>
    </row>
    <row r="10028" spans="35:36" x14ac:dyDescent="0.15">
      <c r="AI10028" s="5">
        <v>46070.903200000001</v>
      </c>
      <c r="AJ10028" s="5">
        <v>123858.0333</v>
      </c>
    </row>
    <row r="10029" spans="35:36" x14ac:dyDescent="0.15">
      <c r="AI10029" s="5">
        <v>46205.2785</v>
      </c>
      <c r="AJ10029" s="5">
        <v>123763.94259999999</v>
      </c>
    </row>
    <row r="10030" spans="35:36" x14ac:dyDescent="0.15">
      <c r="AI10030" s="5">
        <v>46339.6538</v>
      </c>
      <c r="AJ10030" s="5">
        <v>123669.852</v>
      </c>
    </row>
    <row r="10031" spans="35:36" x14ac:dyDescent="0.15">
      <c r="AI10031" s="5">
        <v>46474.029199999997</v>
      </c>
      <c r="AJ10031" s="5">
        <v>123575.7614</v>
      </c>
    </row>
    <row r="10032" spans="35:36" x14ac:dyDescent="0.15">
      <c r="AI10032" s="5">
        <v>46608.404499999997</v>
      </c>
      <c r="AJ10032" s="5">
        <v>123481.67080000001</v>
      </c>
    </row>
    <row r="10033" spans="35:36" x14ac:dyDescent="0.15">
      <c r="AI10033" s="5">
        <v>46742.779900000001</v>
      </c>
      <c r="AJ10033" s="5">
        <v>123387.58010000001</v>
      </c>
    </row>
    <row r="10034" spans="35:36" x14ac:dyDescent="0.15">
      <c r="AI10034" s="5">
        <v>46877.155200000001</v>
      </c>
      <c r="AJ10034" s="5">
        <v>123293.4895</v>
      </c>
    </row>
    <row r="10035" spans="35:36" x14ac:dyDescent="0.15">
      <c r="AI10035" s="5">
        <v>47011.530500000001</v>
      </c>
      <c r="AJ10035" s="5">
        <v>123199.3989</v>
      </c>
    </row>
    <row r="10036" spans="35:36" x14ac:dyDescent="0.15">
      <c r="AI10036" s="5">
        <v>47145.9058</v>
      </c>
      <c r="AJ10036" s="5">
        <v>123105.3083</v>
      </c>
    </row>
    <row r="10037" spans="35:36" x14ac:dyDescent="0.15">
      <c r="AI10037" s="5">
        <v>47280.2811</v>
      </c>
      <c r="AJ10037" s="5">
        <v>123011.21769999999</v>
      </c>
    </row>
    <row r="10038" spans="35:36" x14ac:dyDescent="0.15">
      <c r="AI10038" s="5">
        <v>47414.656499999997</v>
      </c>
      <c r="AJ10038" s="5">
        <v>122917.1271</v>
      </c>
    </row>
    <row r="10039" spans="35:36" x14ac:dyDescent="0.15">
      <c r="AI10039" s="5">
        <v>47549.031799999997</v>
      </c>
      <c r="AJ10039" s="5">
        <v>122823.0364</v>
      </c>
    </row>
    <row r="10040" spans="35:36" x14ac:dyDescent="0.15">
      <c r="AI10040" s="5">
        <v>47683.407200000001</v>
      </c>
      <c r="AJ10040" s="5">
        <v>122728.9458</v>
      </c>
    </row>
    <row r="10041" spans="35:36" x14ac:dyDescent="0.15">
      <c r="AI10041" s="5">
        <v>47817.782500000001</v>
      </c>
      <c r="AJ10041" s="5">
        <v>122634.85520000001</v>
      </c>
    </row>
    <row r="10042" spans="35:36" x14ac:dyDescent="0.15">
      <c r="AI10042" s="5">
        <v>47952.157800000001</v>
      </c>
      <c r="AJ10042" s="5">
        <v>122540.76459999999</v>
      </c>
    </row>
    <row r="10043" spans="35:36" x14ac:dyDescent="0.15">
      <c r="AI10043" s="5">
        <v>48086.533199999998</v>
      </c>
      <c r="AJ10043" s="5">
        <v>122446.67389999999</v>
      </c>
    </row>
    <row r="10044" spans="35:36" x14ac:dyDescent="0.15">
      <c r="AI10044" s="5">
        <v>48220.908499999998</v>
      </c>
      <c r="AJ10044" s="5">
        <v>122352.5833</v>
      </c>
    </row>
    <row r="10045" spans="35:36" x14ac:dyDescent="0.15">
      <c r="AI10045" s="5">
        <v>48355.283900000002</v>
      </c>
      <c r="AJ10045" s="5">
        <v>122258.4927</v>
      </c>
    </row>
    <row r="10046" spans="35:36" x14ac:dyDescent="0.15">
      <c r="AI10046" s="5">
        <v>48489.659200000002</v>
      </c>
      <c r="AJ10046" s="5">
        <v>122164.402</v>
      </c>
    </row>
    <row r="10047" spans="35:36" x14ac:dyDescent="0.15">
      <c r="AI10047" s="5">
        <v>48624.034500000002</v>
      </c>
      <c r="AJ10047" s="5">
        <v>122070.3115</v>
      </c>
    </row>
    <row r="10048" spans="35:36" x14ac:dyDescent="0.15">
      <c r="AI10048" s="5">
        <v>48758.409800000001</v>
      </c>
      <c r="AJ10048" s="5">
        <v>121976.2209</v>
      </c>
    </row>
    <row r="10049" spans="35:36" x14ac:dyDescent="0.15">
      <c r="AI10049" s="5">
        <v>48892.785100000001</v>
      </c>
      <c r="AJ10049" s="5">
        <v>121882.1302</v>
      </c>
    </row>
    <row r="10050" spans="35:36" x14ac:dyDescent="0.15">
      <c r="AI10050" s="5">
        <v>49027.160499999998</v>
      </c>
      <c r="AJ10050" s="5">
        <v>121788.0396</v>
      </c>
    </row>
    <row r="10051" spans="35:36" x14ac:dyDescent="0.15">
      <c r="AI10051" s="5">
        <v>49161.535799999998</v>
      </c>
      <c r="AJ10051" s="5">
        <v>121693.94899999999</v>
      </c>
    </row>
    <row r="10052" spans="35:36" x14ac:dyDescent="0.15">
      <c r="AI10052" s="5">
        <v>49295.911200000002</v>
      </c>
      <c r="AJ10052" s="5">
        <v>121599.8584</v>
      </c>
    </row>
    <row r="10053" spans="35:36" x14ac:dyDescent="0.15">
      <c r="AI10053" s="5">
        <v>49430.286500000002</v>
      </c>
      <c r="AJ10053" s="5">
        <v>121505.7677</v>
      </c>
    </row>
    <row r="10054" spans="35:36" x14ac:dyDescent="0.15">
      <c r="AI10054" s="5">
        <v>49564.661800000002</v>
      </c>
      <c r="AJ10054" s="5">
        <v>121411.6771</v>
      </c>
    </row>
    <row r="10055" spans="35:36" x14ac:dyDescent="0.15">
      <c r="AI10055" s="5">
        <v>49699.037199999999</v>
      </c>
      <c r="AJ10055" s="5">
        <v>121317.5865</v>
      </c>
    </row>
    <row r="10056" spans="35:36" x14ac:dyDescent="0.15">
      <c r="AI10056" s="5">
        <v>49833.412499999999</v>
      </c>
      <c r="AJ10056" s="5">
        <v>121223.4958</v>
      </c>
    </row>
    <row r="10057" spans="35:36" x14ac:dyDescent="0.15">
      <c r="AI10057" s="5">
        <v>49967.787900000003</v>
      </c>
      <c r="AJ10057" s="5">
        <v>121129.40519999999</v>
      </c>
    </row>
    <row r="10058" spans="35:36" x14ac:dyDescent="0.15">
      <c r="AI10058" s="5">
        <v>50102.163200000003</v>
      </c>
      <c r="AJ10058" s="5">
        <v>121035.3146</v>
      </c>
    </row>
    <row r="10059" spans="35:36" x14ac:dyDescent="0.15">
      <c r="AI10059" s="5">
        <v>50236.538500000002</v>
      </c>
      <c r="AJ10059" s="5">
        <v>120941.224</v>
      </c>
    </row>
    <row r="10060" spans="35:36" x14ac:dyDescent="0.15">
      <c r="AI10060" s="5">
        <v>50370.913800000002</v>
      </c>
      <c r="AJ10060" s="5">
        <v>120847.13340000001</v>
      </c>
    </row>
    <row r="10061" spans="35:36" x14ac:dyDescent="0.15">
      <c r="AI10061" s="5">
        <v>50505.289100000002</v>
      </c>
      <c r="AJ10061" s="5">
        <v>120753.0428</v>
      </c>
    </row>
    <row r="10062" spans="35:36" x14ac:dyDescent="0.15">
      <c r="AI10062" s="5">
        <v>50639.664499999999</v>
      </c>
      <c r="AJ10062" s="5">
        <v>120658.9522</v>
      </c>
    </row>
    <row r="10063" spans="35:36" x14ac:dyDescent="0.15">
      <c r="AI10063" s="5">
        <v>50774.039799999999</v>
      </c>
      <c r="AJ10063" s="5">
        <v>120564.8615</v>
      </c>
    </row>
    <row r="10064" spans="35:36" x14ac:dyDescent="0.15">
      <c r="AI10064" s="5">
        <v>50908.415200000003</v>
      </c>
      <c r="AJ10064" s="5">
        <v>120470.7709</v>
      </c>
    </row>
    <row r="10065" spans="35:36" x14ac:dyDescent="0.15">
      <c r="AI10065" s="5">
        <v>51042.790500000003</v>
      </c>
      <c r="AJ10065" s="5">
        <v>120376.68030000001</v>
      </c>
    </row>
    <row r="10066" spans="35:36" x14ac:dyDescent="0.15">
      <c r="AI10066" s="5">
        <v>51177.165800000002</v>
      </c>
      <c r="AJ10066" s="5">
        <v>120282.58960000001</v>
      </c>
    </row>
    <row r="10067" spans="35:36" x14ac:dyDescent="0.15">
      <c r="AI10067" s="5">
        <v>51311.5412</v>
      </c>
      <c r="AJ10067" s="5">
        <v>120188.499</v>
      </c>
    </row>
    <row r="10068" spans="35:36" x14ac:dyDescent="0.15">
      <c r="AI10068" s="5">
        <v>51445.916499999999</v>
      </c>
      <c r="AJ10068" s="5">
        <v>120094.4084</v>
      </c>
    </row>
    <row r="10069" spans="35:36" x14ac:dyDescent="0.15">
      <c r="AI10069" s="5">
        <v>51580.291799999999</v>
      </c>
      <c r="AJ10069" s="5">
        <v>120000.3178</v>
      </c>
    </row>
    <row r="10070" spans="35:36" x14ac:dyDescent="0.15">
      <c r="AI10070" s="5">
        <v>51714.667200000004</v>
      </c>
      <c r="AJ10070" s="5">
        <v>119906.2271</v>
      </c>
    </row>
    <row r="10071" spans="35:36" x14ac:dyDescent="0.15">
      <c r="AI10071" s="5">
        <v>51849.042500000003</v>
      </c>
      <c r="AJ10071" s="5">
        <v>119812.13649999999</v>
      </c>
    </row>
    <row r="10072" spans="35:36" x14ac:dyDescent="0.15">
      <c r="AI10072" s="5">
        <v>51983.4179</v>
      </c>
      <c r="AJ10072" s="5">
        <v>119718.0459</v>
      </c>
    </row>
    <row r="10073" spans="35:36" x14ac:dyDescent="0.15">
      <c r="AI10073" s="5">
        <v>52117.793100000003</v>
      </c>
      <c r="AJ10073" s="5">
        <v>119623.9553</v>
      </c>
    </row>
    <row r="10074" spans="35:36" x14ac:dyDescent="0.15">
      <c r="AI10074" s="5">
        <v>52252.1685</v>
      </c>
      <c r="AJ10074" s="5">
        <v>119529.86470000001</v>
      </c>
    </row>
    <row r="10075" spans="35:36" x14ac:dyDescent="0.15">
      <c r="AI10075" s="5">
        <v>52386.543799999999</v>
      </c>
      <c r="AJ10075" s="5">
        <v>119435.7741</v>
      </c>
    </row>
    <row r="10076" spans="35:36" x14ac:dyDescent="0.15">
      <c r="AI10076" s="5">
        <v>52520.919099999999</v>
      </c>
      <c r="AJ10076" s="5">
        <v>119341.68339999999</v>
      </c>
    </row>
    <row r="10077" spans="35:36" x14ac:dyDescent="0.15">
      <c r="AI10077" s="5">
        <v>52655.294500000004</v>
      </c>
      <c r="AJ10077" s="5">
        <v>119247.5928</v>
      </c>
    </row>
    <row r="10078" spans="35:36" x14ac:dyDescent="0.15">
      <c r="AI10078" s="5">
        <v>52789.669800000003</v>
      </c>
      <c r="AJ10078" s="5">
        <v>119153.5022</v>
      </c>
    </row>
    <row r="10079" spans="35:36" x14ac:dyDescent="0.15">
      <c r="AI10079" s="5">
        <v>52924.0452</v>
      </c>
      <c r="AJ10079" s="5">
        <v>119059.41160000001</v>
      </c>
    </row>
    <row r="10080" spans="35:36" x14ac:dyDescent="0.15">
      <c r="AI10080" s="5">
        <v>53058.4205</v>
      </c>
      <c r="AJ10080" s="5">
        <v>118965.32090000001</v>
      </c>
    </row>
    <row r="10081" spans="35:36" x14ac:dyDescent="0.15">
      <c r="AI10081" s="5">
        <v>53192.7958</v>
      </c>
      <c r="AJ10081" s="5">
        <v>118871.2303</v>
      </c>
    </row>
    <row r="10082" spans="35:36" x14ac:dyDescent="0.15">
      <c r="AI10082" s="5">
        <v>53327.171199999997</v>
      </c>
      <c r="AJ10082" s="5">
        <v>118777.1397</v>
      </c>
    </row>
    <row r="10083" spans="35:36" x14ac:dyDescent="0.15">
      <c r="AI10083" s="5">
        <v>53461.546499999997</v>
      </c>
      <c r="AJ10083" s="5">
        <v>118683.0491</v>
      </c>
    </row>
    <row r="10084" spans="35:36" x14ac:dyDescent="0.15">
      <c r="AI10084" s="5">
        <v>53595.921900000001</v>
      </c>
      <c r="AJ10084" s="5">
        <v>118588.9584</v>
      </c>
    </row>
    <row r="10085" spans="35:36" x14ac:dyDescent="0.15">
      <c r="AI10085" s="5">
        <v>53730.297200000001</v>
      </c>
      <c r="AJ10085" s="5">
        <v>118494.86780000001</v>
      </c>
    </row>
    <row r="10086" spans="35:36" x14ac:dyDescent="0.15">
      <c r="AI10086" s="5">
        <v>53864.672500000001</v>
      </c>
      <c r="AJ10086" s="5">
        <v>118400.7772</v>
      </c>
    </row>
    <row r="10087" spans="35:36" x14ac:dyDescent="0.15">
      <c r="AI10087" s="5">
        <v>53999.048600000002</v>
      </c>
      <c r="AJ10087" s="5">
        <v>118306.686</v>
      </c>
    </row>
    <row r="10088" spans="35:36" x14ac:dyDescent="0.15">
      <c r="AI10088" s="5">
        <v>54133.4231</v>
      </c>
      <c r="AJ10088" s="5">
        <v>118212.59600000001</v>
      </c>
    </row>
    <row r="10089" spans="35:36" x14ac:dyDescent="0.15">
      <c r="AI10089" s="5">
        <v>54267.799299999999</v>
      </c>
      <c r="AJ10089" s="5">
        <v>118118.5048</v>
      </c>
    </row>
    <row r="10090" spans="35:36" x14ac:dyDescent="0.15">
      <c r="AI10090" s="5">
        <v>54402.173799999997</v>
      </c>
      <c r="AJ10090" s="5">
        <v>118024.41469999999</v>
      </c>
    </row>
    <row r="10091" spans="35:36" x14ac:dyDescent="0.15">
      <c r="AI10091" s="5">
        <v>54536.55</v>
      </c>
      <c r="AJ10091" s="5">
        <v>117930.3235</v>
      </c>
    </row>
    <row r="10092" spans="35:36" x14ac:dyDescent="0.15">
      <c r="AI10092" s="5">
        <v>54670.924500000001</v>
      </c>
      <c r="AJ10092" s="5">
        <v>117836.2335</v>
      </c>
    </row>
    <row r="10093" spans="35:36" x14ac:dyDescent="0.15">
      <c r="AI10093" s="5">
        <v>54805.3007</v>
      </c>
      <c r="AJ10093" s="5">
        <v>117742.14230000001</v>
      </c>
    </row>
    <row r="10094" spans="35:36" x14ac:dyDescent="0.15">
      <c r="AI10094" s="5">
        <v>54939.675199999998</v>
      </c>
      <c r="AJ10094" s="5">
        <v>117648.05220000001</v>
      </c>
    </row>
    <row r="10095" spans="35:36" x14ac:dyDescent="0.15">
      <c r="AI10095" s="5">
        <v>55074.051299999999</v>
      </c>
      <c r="AJ10095" s="5">
        <v>117553.961</v>
      </c>
    </row>
    <row r="10096" spans="35:36" x14ac:dyDescent="0.15">
      <c r="AI10096" s="5">
        <v>55208.425900000002</v>
      </c>
      <c r="AJ10096" s="5">
        <v>117459.871</v>
      </c>
    </row>
    <row r="10097" spans="35:36" x14ac:dyDescent="0.15">
      <c r="AI10097" s="5">
        <v>55342.801899999999</v>
      </c>
      <c r="AJ10097" s="5">
        <v>117365.7798</v>
      </c>
    </row>
    <row r="10098" spans="35:36" x14ac:dyDescent="0.15">
      <c r="AI10098" s="5">
        <v>55477.176500000001</v>
      </c>
      <c r="AJ10098" s="5">
        <v>117271.6897</v>
      </c>
    </row>
    <row r="10099" spans="35:36" x14ac:dyDescent="0.15">
      <c r="AI10099" s="5">
        <v>55611.552600000003</v>
      </c>
      <c r="AJ10099" s="5">
        <v>117177.5986</v>
      </c>
    </row>
    <row r="10100" spans="35:36" x14ac:dyDescent="0.15">
      <c r="AI10100" s="5">
        <v>55745.927100000001</v>
      </c>
      <c r="AJ10100" s="5">
        <v>117083.5085</v>
      </c>
    </row>
    <row r="10101" spans="35:36" x14ac:dyDescent="0.15">
      <c r="AI10101" s="5">
        <v>55880.3033</v>
      </c>
      <c r="AJ10101" s="5">
        <v>116989.4173</v>
      </c>
    </row>
    <row r="10102" spans="35:36" x14ac:dyDescent="0.15">
      <c r="AI10102" s="5">
        <v>56014.677799999998</v>
      </c>
      <c r="AJ10102" s="5">
        <v>116895.3273</v>
      </c>
    </row>
    <row r="10103" spans="35:36" x14ac:dyDescent="0.15">
      <c r="AI10103" s="5">
        <v>56149.053999999996</v>
      </c>
      <c r="AJ10103" s="5">
        <v>116801.23609999999</v>
      </c>
    </row>
    <row r="10104" spans="35:36" x14ac:dyDescent="0.15">
      <c r="AI10104" s="5">
        <v>56283.428500000002</v>
      </c>
      <c r="AJ10104" s="5">
        <v>116707.14599999999</v>
      </c>
    </row>
    <row r="10105" spans="35:36" x14ac:dyDescent="0.15">
      <c r="AI10105" s="5">
        <v>56417.804600000003</v>
      </c>
      <c r="AJ10105" s="5">
        <v>116613.0548</v>
      </c>
    </row>
    <row r="10106" spans="35:36" x14ac:dyDescent="0.15">
      <c r="AI10106" s="5">
        <v>56552.179199999999</v>
      </c>
      <c r="AJ10106" s="5">
        <v>116518.9648</v>
      </c>
    </row>
    <row r="10107" spans="35:36" x14ac:dyDescent="0.15">
      <c r="AI10107" s="5">
        <v>56686.5553</v>
      </c>
      <c r="AJ10107" s="5">
        <v>116424.87360000001</v>
      </c>
    </row>
    <row r="10108" spans="35:36" x14ac:dyDescent="0.15">
      <c r="AI10108" s="5">
        <v>56820.929799999998</v>
      </c>
      <c r="AJ10108" s="5">
        <v>116330.78350000001</v>
      </c>
    </row>
    <row r="10109" spans="35:36" x14ac:dyDescent="0.15">
      <c r="AI10109" s="5">
        <v>56955.305899999999</v>
      </c>
      <c r="AJ10109" s="5">
        <v>116236.6924</v>
      </c>
    </row>
    <row r="10110" spans="35:36" x14ac:dyDescent="0.15">
      <c r="AI10110" s="5">
        <v>57089.680500000002</v>
      </c>
      <c r="AJ10110" s="5">
        <v>116142.6023</v>
      </c>
    </row>
    <row r="10111" spans="35:36" x14ac:dyDescent="0.15">
      <c r="AI10111" s="5">
        <v>57224.056600000004</v>
      </c>
      <c r="AJ10111" s="5">
        <v>116048.5111</v>
      </c>
    </row>
    <row r="10112" spans="35:36" x14ac:dyDescent="0.15">
      <c r="AI10112" s="5">
        <v>57358.431100000002</v>
      </c>
      <c r="AJ10112" s="5">
        <v>115954.42110000001</v>
      </c>
    </row>
    <row r="10113" spans="35:36" x14ac:dyDescent="0.15">
      <c r="AI10113" s="5">
        <v>57492.8073</v>
      </c>
      <c r="AJ10113" s="5">
        <v>115860.3299</v>
      </c>
    </row>
    <row r="10114" spans="35:36" x14ac:dyDescent="0.15">
      <c r="AI10114" s="5">
        <v>57627.181799999998</v>
      </c>
      <c r="AJ10114" s="5">
        <v>115766.2398</v>
      </c>
    </row>
    <row r="10115" spans="35:36" x14ac:dyDescent="0.15">
      <c r="AI10115" s="5">
        <v>57761.557999999997</v>
      </c>
      <c r="AJ10115" s="5">
        <v>115672.1486</v>
      </c>
    </row>
    <row r="10116" spans="35:36" x14ac:dyDescent="0.15">
      <c r="AI10116" s="5">
        <v>57895.932500000003</v>
      </c>
      <c r="AJ10116" s="5">
        <v>115578.0586</v>
      </c>
    </row>
    <row r="10117" spans="35:36" x14ac:dyDescent="0.15">
      <c r="AI10117" s="5">
        <v>58030.308599999997</v>
      </c>
      <c r="AJ10117" s="5">
        <v>115483.96739999999</v>
      </c>
    </row>
    <row r="10118" spans="35:36" x14ac:dyDescent="0.15">
      <c r="AI10118" s="5">
        <v>58164.683199999999</v>
      </c>
      <c r="AJ10118" s="5">
        <v>115389.87729999999</v>
      </c>
    </row>
    <row r="10119" spans="35:36" x14ac:dyDescent="0.15">
      <c r="AI10119" s="5">
        <v>58299.059300000001</v>
      </c>
      <c r="AJ10119" s="5">
        <v>115295.7861</v>
      </c>
    </row>
    <row r="10120" spans="35:36" x14ac:dyDescent="0.15">
      <c r="AI10120" s="5">
        <v>58433.433799999999</v>
      </c>
      <c r="AJ10120" s="5">
        <v>115201.6961</v>
      </c>
    </row>
    <row r="10121" spans="35:36" x14ac:dyDescent="0.15">
      <c r="AI10121" s="5">
        <v>58567.8099</v>
      </c>
      <c r="AJ10121" s="5">
        <v>115107.60490000001</v>
      </c>
    </row>
    <row r="10122" spans="35:36" x14ac:dyDescent="0.15">
      <c r="AI10122" s="5">
        <v>58702.184500000003</v>
      </c>
      <c r="AJ10122" s="5">
        <v>115013.5148</v>
      </c>
    </row>
    <row r="10123" spans="35:36" x14ac:dyDescent="0.15">
      <c r="AI10123" s="5">
        <v>58836.560599999997</v>
      </c>
      <c r="AJ10123" s="5">
        <v>114919.4237</v>
      </c>
    </row>
    <row r="10124" spans="35:36" x14ac:dyDescent="0.15">
      <c r="AI10124" s="5">
        <v>58970.935100000002</v>
      </c>
      <c r="AJ10124" s="5">
        <v>114825.3336</v>
      </c>
    </row>
    <row r="10125" spans="35:36" x14ac:dyDescent="0.15">
      <c r="AI10125" s="5">
        <v>59105.311300000001</v>
      </c>
      <c r="AJ10125" s="5">
        <v>114731.2424</v>
      </c>
    </row>
    <row r="10126" spans="35:36" x14ac:dyDescent="0.15">
      <c r="AI10126" s="5">
        <v>59239.685799999999</v>
      </c>
      <c r="AJ10126" s="5">
        <v>114637.15240000001</v>
      </c>
    </row>
    <row r="10127" spans="35:36" x14ac:dyDescent="0.15">
      <c r="AI10127" s="5">
        <v>59374.061999999998</v>
      </c>
      <c r="AJ10127" s="5">
        <v>114543.0612</v>
      </c>
    </row>
    <row r="10128" spans="35:36" x14ac:dyDescent="0.15">
      <c r="AI10128" s="5">
        <v>59508.436500000003</v>
      </c>
      <c r="AJ10128" s="5">
        <v>114448.9711</v>
      </c>
    </row>
    <row r="10129" spans="35:36" x14ac:dyDescent="0.15">
      <c r="AI10129" s="5">
        <v>59642.812599999997</v>
      </c>
      <c r="AJ10129" s="5">
        <v>114354.8799</v>
      </c>
    </row>
    <row r="10130" spans="35:36" x14ac:dyDescent="0.15">
      <c r="AI10130" s="5">
        <v>59777.1872</v>
      </c>
      <c r="AJ10130" s="5">
        <v>114260.7899</v>
      </c>
    </row>
    <row r="10131" spans="35:36" x14ac:dyDescent="0.15">
      <c r="AI10131" s="5">
        <v>59911.563300000002</v>
      </c>
      <c r="AJ10131" s="5">
        <v>114166.69869999999</v>
      </c>
    </row>
    <row r="10132" spans="35:36" x14ac:dyDescent="0.15">
      <c r="AI10132" s="5">
        <v>60045.9378</v>
      </c>
      <c r="AJ10132" s="5">
        <v>114072.60860000001</v>
      </c>
    </row>
    <row r="10133" spans="35:36" x14ac:dyDescent="0.15">
      <c r="AI10133" s="5">
        <v>60180.313999999998</v>
      </c>
      <c r="AJ10133" s="5">
        <v>113978.5174</v>
      </c>
    </row>
    <row r="10134" spans="35:36" x14ac:dyDescent="0.15">
      <c r="AI10134" s="5">
        <v>60314.688499999997</v>
      </c>
      <c r="AJ10134" s="5">
        <v>113884.4274</v>
      </c>
    </row>
    <row r="10135" spans="35:36" x14ac:dyDescent="0.15">
      <c r="AI10135" s="5">
        <v>60449.064599999998</v>
      </c>
      <c r="AJ10135" s="5">
        <v>113790.33620000001</v>
      </c>
    </row>
    <row r="10136" spans="35:36" x14ac:dyDescent="0.15">
      <c r="AI10136" s="5">
        <v>60583.439200000001</v>
      </c>
      <c r="AJ10136" s="5">
        <v>113696.2461</v>
      </c>
    </row>
    <row r="10137" spans="35:36" x14ac:dyDescent="0.15">
      <c r="AI10137" s="5">
        <v>60717.815300000002</v>
      </c>
      <c r="AJ10137" s="5">
        <v>113602.155</v>
      </c>
    </row>
    <row r="10138" spans="35:36" x14ac:dyDescent="0.15">
      <c r="AI10138" s="5">
        <v>60852.1898</v>
      </c>
      <c r="AJ10138" s="5">
        <v>113508.0649</v>
      </c>
    </row>
    <row r="10139" spans="35:36" x14ac:dyDescent="0.15">
      <c r="AI10139" s="5">
        <v>60986.565999999999</v>
      </c>
      <c r="AJ10139" s="5">
        <v>113413.9737</v>
      </c>
    </row>
    <row r="10140" spans="35:36" x14ac:dyDescent="0.15">
      <c r="AI10140" s="5">
        <v>61120.940499999997</v>
      </c>
      <c r="AJ10140" s="5">
        <v>113319.88370000001</v>
      </c>
    </row>
    <row r="10141" spans="35:36" x14ac:dyDescent="0.15">
      <c r="AI10141" s="5">
        <v>61255.316599999998</v>
      </c>
      <c r="AJ10141" s="5">
        <v>113225.7925</v>
      </c>
    </row>
    <row r="10142" spans="35:36" x14ac:dyDescent="0.15">
      <c r="AI10142" s="5">
        <v>61389.691200000001</v>
      </c>
      <c r="AJ10142" s="5">
        <v>113131.70239999999</v>
      </c>
    </row>
    <row r="10143" spans="35:36" x14ac:dyDescent="0.15">
      <c r="AI10143" s="5">
        <v>61524.067300000002</v>
      </c>
      <c r="AJ10143" s="5">
        <v>113037.6112</v>
      </c>
    </row>
    <row r="10144" spans="35:36" x14ac:dyDescent="0.15">
      <c r="AI10144" s="5">
        <v>61658.441800000001</v>
      </c>
      <c r="AJ10144" s="5">
        <v>112943.5212</v>
      </c>
    </row>
    <row r="10145" spans="35:36" x14ac:dyDescent="0.15">
      <c r="AI10145" s="5">
        <v>61792.817999999999</v>
      </c>
      <c r="AJ10145" s="5">
        <v>112849.43</v>
      </c>
    </row>
    <row r="10146" spans="35:36" x14ac:dyDescent="0.15">
      <c r="AI10146" s="5">
        <v>61927.192499999997</v>
      </c>
      <c r="AJ10146" s="5">
        <v>112755.33990000001</v>
      </c>
    </row>
    <row r="10147" spans="35:36" x14ac:dyDescent="0.15">
      <c r="AI10147" s="5">
        <v>40521.229800000001</v>
      </c>
      <c r="AJ10147" s="5">
        <v>127944.2147</v>
      </c>
    </row>
    <row r="10148" spans="35:36" x14ac:dyDescent="0.15">
      <c r="AI10148" s="5">
        <v>40655.605100000001</v>
      </c>
      <c r="AJ10148" s="5">
        <v>127850.1241</v>
      </c>
    </row>
    <row r="10149" spans="35:36" x14ac:dyDescent="0.15">
      <c r="AI10149" s="5">
        <v>40789.980499999998</v>
      </c>
      <c r="AJ10149" s="5">
        <v>127756.03350000001</v>
      </c>
    </row>
    <row r="10150" spans="35:36" x14ac:dyDescent="0.15">
      <c r="AI10150" s="5">
        <v>40924.355799999998</v>
      </c>
      <c r="AJ10150" s="5">
        <v>127661.9428</v>
      </c>
    </row>
    <row r="10151" spans="35:36" x14ac:dyDescent="0.15">
      <c r="AI10151" s="5">
        <v>41058.731099999997</v>
      </c>
      <c r="AJ10151" s="5">
        <v>127567.85219999999</v>
      </c>
    </row>
    <row r="10152" spans="35:36" x14ac:dyDescent="0.15">
      <c r="AI10152" s="5">
        <v>41193.106500000002</v>
      </c>
      <c r="AJ10152" s="5">
        <v>127473.7616</v>
      </c>
    </row>
    <row r="10153" spans="35:36" x14ac:dyDescent="0.15">
      <c r="AI10153" s="5">
        <v>41327.481800000001</v>
      </c>
      <c r="AJ10153" s="5">
        <v>127379.6709</v>
      </c>
    </row>
    <row r="10154" spans="35:36" x14ac:dyDescent="0.15">
      <c r="AI10154" s="5">
        <v>41461.857199999999</v>
      </c>
      <c r="AJ10154" s="5">
        <v>127285.5803</v>
      </c>
    </row>
    <row r="10155" spans="35:36" x14ac:dyDescent="0.15">
      <c r="AI10155" s="5">
        <v>41596.232499999998</v>
      </c>
      <c r="AJ10155" s="5">
        <v>127191.48970000001</v>
      </c>
    </row>
    <row r="10156" spans="35:36" x14ac:dyDescent="0.15">
      <c r="AI10156" s="5">
        <v>41730.607799999998</v>
      </c>
      <c r="AJ10156" s="5">
        <v>127097.3991</v>
      </c>
    </row>
    <row r="10157" spans="35:36" x14ac:dyDescent="0.15">
      <c r="AI10157" s="5">
        <v>41864.983099999998</v>
      </c>
      <c r="AJ10157" s="5">
        <v>127003.3085</v>
      </c>
    </row>
    <row r="10158" spans="35:36" x14ac:dyDescent="0.15">
      <c r="AI10158" s="5">
        <v>41999.358399999997</v>
      </c>
      <c r="AJ10158" s="5">
        <v>126909.2179</v>
      </c>
    </row>
    <row r="10159" spans="35:36" x14ac:dyDescent="0.15">
      <c r="AI10159" s="5">
        <v>42133.733800000002</v>
      </c>
      <c r="AJ10159" s="5">
        <v>126815.12729999999</v>
      </c>
    </row>
    <row r="10160" spans="35:36" x14ac:dyDescent="0.15">
      <c r="AI10160" s="5">
        <v>42268.109100000001</v>
      </c>
      <c r="AJ10160" s="5">
        <v>126721.03660000001</v>
      </c>
    </row>
    <row r="10161" spans="35:36" x14ac:dyDescent="0.15">
      <c r="AI10161" s="5">
        <v>42402.484400000001</v>
      </c>
      <c r="AJ10161" s="5">
        <v>126626.946</v>
      </c>
    </row>
    <row r="10162" spans="35:36" x14ac:dyDescent="0.15">
      <c r="AI10162" s="5">
        <v>42536.859799999998</v>
      </c>
      <c r="AJ10162" s="5">
        <v>126532.8554</v>
      </c>
    </row>
    <row r="10163" spans="35:36" x14ac:dyDescent="0.15">
      <c r="AI10163" s="5">
        <v>42671.235099999998</v>
      </c>
      <c r="AJ10163" s="5">
        <v>126438.7647</v>
      </c>
    </row>
    <row r="10164" spans="35:36" x14ac:dyDescent="0.15">
      <c r="AI10164" s="5">
        <v>42805.610500000003</v>
      </c>
      <c r="AJ10164" s="5">
        <v>126344.6741</v>
      </c>
    </row>
    <row r="10165" spans="35:36" x14ac:dyDescent="0.15">
      <c r="AI10165" s="5">
        <v>42939.985800000002</v>
      </c>
      <c r="AJ10165" s="5">
        <v>126250.58349999999</v>
      </c>
    </row>
    <row r="10166" spans="35:36" x14ac:dyDescent="0.15">
      <c r="AI10166" s="5">
        <v>43074.361100000002</v>
      </c>
      <c r="AJ10166" s="5">
        <v>126156.4929</v>
      </c>
    </row>
    <row r="10167" spans="35:36" x14ac:dyDescent="0.15">
      <c r="AI10167" s="5">
        <v>43208.736499999999</v>
      </c>
      <c r="AJ10167" s="5">
        <v>126062.4022</v>
      </c>
    </row>
    <row r="10168" spans="35:36" x14ac:dyDescent="0.15">
      <c r="AI10168" s="5">
        <v>43343.111799999999</v>
      </c>
      <c r="AJ10168" s="5">
        <v>125968.3116</v>
      </c>
    </row>
    <row r="10169" spans="35:36" x14ac:dyDescent="0.15">
      <c r="AI10169" s="5">
        <v>43477.487200000003</v>
      </c>
      <c r="AJ10169" s="5">
        <v>125874.22100000001</v>
      </c>
    </row>
    <row r="10170" spans="35:36" x14ac:dyDescent="0.15">
      <c r="AI10170" s="5">
        <v>43611.862399999998</v>
      </c>
      <c r="AJ10170" s="5">
        <v>125780.13039999999</v>
      </c>
    </row>
    <row r="10171" spans="35:36" x14ac:dyDescent="0.15">
      <c r="AI10171" s="5">
        <v>43746.237800000003</v>
      </c>
      <c r="AJ10171" s="5">
        <v>125686.0398</v>
      </c>
    </row>
    <row r="10172" spans="35:36" x14ac:dyDescent="0.15">
      <c r="AI10172" s="5">
        <v>43880.613100000002</v>
      </c>
      <c r="AJ10172" s="5">
        <v>125591.9492</v>
      </c>
    </row>
    <row r="10173" spans="35:36" x14ac:dyDescent="0.15">
      <c r="AI10173" s="5">
        <v>44014.988400000002</v>
      </c>
      <c r="AJ10173" s="5">
        <v>125497.8585</v>
      </c>
    </row>
    <row r="10174" spans="35:36" x14ac:dyDescent="0.15">
      <c r="AI10174" s="5">
        <v>44149.363799999999</v>
      </c>
      <c r="AJ10174" s="5">
        <v>125403.76790000001</v>
      </c>
    </row>
    <row r="10175" spans="35:36" x14ac:dyDescent="0.15">
      <c r="AI10175" s="5">
        <v>44283.739099999999</v>
      </c>
      <c r="AJ10175" s="5">
        <v>125309.6773</v>
      </c>
    </row>
    <row r="10176" spans="35:36" x14ac:dyDescent="0.15">
      <c r="AI10176" s="5">
        <v>44418.114500000003</v>
      </c>
      <c r="AJ10176" s="5">
        <v>125215.5867</v>
      </c>
    </row>
    <row r="10177" spans="35:36" x14ac:dyDescent="0.15">
      <c r="AI10177" s="5">
        <v>44552.489800000003</v>
      </c>
      <c r="AJ10177" s="5">
        <v>125121.496</v>
      </c>
    </row>
    <row r="10178" spans="35:36" x14ac:dyDescent="0.15">
      <c r="AI10178" s="5">
        <v>44686.865100000003</v>
      </c>
      <c r="AJ10178" s="5">
        <v>125027.4054</v>
      </c>
    </row>
    <row r="10179" spans="35:36" x14ac:dyDescent="0.15">
      <c r="AI10179" s="5">
        <v>44821.2405</v>
      </c>
      <c r="AJ10179" s="5">
        <v>124933.31479999999</v>
      </c>
    </row>
    <row r="10180" spans="35:36" x14ac:dyDescent="0.15">
      <c r="AI10180" s="5">
        <v>44955.6158</v>
      </c>
      <c r="AJ10180" s="5">
        <v>124839.2242</v>
      </c>
    </row>
    <row r="10181" spans="35:36" x14ac:dyDescent="0.15">
      <c r="AI10181" s="5">
        <v>45089.991199999997</v>
      </c>
      <c r="AJ10181" s="5">
        <v>124745.1335</v>
      </c>
    </row>
    <row r="10182" spans="35:36" x14ac:dyDescent="0.15">
      <c r="AI10182" s="5">
        <v>45224.366499999996</v>
      </c>
      <c r="AJ10182" s="5">
        <v>124651.0429</v>
      </c>
    </row>
    <row r="10183" spans="35:36" x14ac:dyDescent="0.15">
      <c r="AI10183" s="5">
        <v>45358.741800000003</v>
      </c>
      <c r="AJ10183" s="5">
        <v>124556.9523</v>
      </c>
    </row>
    <row r="10184" spans="35:36" x14ac:dyDescent="0.15">
      <c r="AI10184" s="5">
        <v>45493.117100000003</v>
      </c>
      <c r="AJ10184" s="5">
        <v>124462.86169999999</v>
      </c>
    </row>
    <row r="10185" spans="35:36" x14ac:dyDescent="0.15">
      <c r="AI10185" s="5">
        <v>45627.492400000003</v>
      </c>
      <c r="AJ10185" s="5">
        <v>124368.7711</v>
      </c>
    </row>
    <row r="10186" spans="35:36" x14ac:dyDescent="0.15">
      <c r="AI10186" s="5">
        <v>45761.8678</v>
      </c>
      <c r="AJ10186" s="5">
        <v>124274.6805</v>
      </c>
    </row>
    <row r="10187" spans="35:36" x14ac:dyDescent="0.15">
      <c r="AI10187" s="5">
        <v>45896.2431</v>
      </c>
      <c r="AJ10187" s="5">
        <v>124180.5898</v>
      </c>
    </row>
    <row r="10188" spans="35:36" x14ac:dyDescent="0.15">
      <c r="AI10188" s="5">
        <v>46030.618499999997</v>
      </c>
      <c r="AJ10188" s="5">
        <v>124086.49920000001</v>
      </c>
    </row>
    <row r="10189" spans="35:36" x14ac:dyDescent="0.15">
      <c r="AI10189" s="5">
        <v>46164.993799999997</v>
      </c>
      <c r="AJ10189" s="5">
        <v>123992.4086</v>
      </c>
    </row>
    <row r="10190" spans="35:36" x14ac:dyDescent="0.15">
      <c r="AI10190" s="5">
        <v>46299.369100000004</v>
      </c>
      <c r="AJ10190" s="5">
        <v>123898.318</v>
      </c>
    </row>
    <row r="10191" spans="35:36" x14ac:dyDescent="0.15">
      <c r="AI10191" s="5">
        <v>46433.744500000001</v>
      </c>
      <c r="AJ10191" s="5">
        <v>123804.2273</v>
      </c>
    </row>
    <row r="10192" spans="35:36" x14ac:dyDescent="0.15">
      <c r="AI10192" s="5">
        <v>46568.1198</v>
      </c>
      <c r="AJ10192" s="5">
        <v>123710.1367</v>
      </c>
    </row>
    <row r="10193" spans="35:36" x14ac:dyDescent="0.15">
      <c r="AI10193" s="5">
        <v>46702.495199999998</v>
      </c>
      <c r="AJ10193" s="5">
        <v>123616.04610000001</v>
      </c>
    </row>
    <row r="10194" spans="35:36" x14ac:dyDescent="0.15">
      <c r="AI10194" s="5">
        <v>46836.870499999997</v>
      </c>
      <c r="AJ10194" s="5">
        <v>123521.9555</v>
      </c>
    </row>
    <row r="10195" spans="35:36" x14ac:dyDescent="0.15">
      <c r="AI10195" s="5">
        <v>46971.245799999997</v>
      </c>
      <c r="AJ10195" s="5">
        <v>123427.8648</v>
      </c>
    </row>
    <row r="10196" spans="35:36" x14ac:dyDescent="0.15">
      <c r="AI10196" s="5">
        <v>47105.621099999997</v>
      </c>
      <c r="AJ10196" s="5">
        <v>123333.7743</v>
      </c>
    </row>
    <row r="10197" spans="35:36" x14ac:dyDescent="0.15">
      <c r="AI10197" s="5">
        <v>47239.996400000004</v>
      </c>
      <c r="AJ10197" s="5">
        <v>123239.6836</v>
      </c>
    </row>
    <row r="10198" spans="35:36" x14ac:dyDescent="0.15">
      <c r="AI10198" s="5">
        <v>47374.371800000001</v>
      </c>
      <c r="AJ10198" s="5">
        <v>123145.59299999999</v>
      </c>
    </row>
    <row r="10199" spans="35:36" x14ac:dyDescent="0.15">
      <c r="AI10199" s="5">
        <v>47508.747100000001</v>
      </c>
      <c r="AJ10199" s="5">
        <v>123051.5024</v>
      </c>
    </row>
    <row r="10200" spans="35:36" x14ac:dyDescent="0.15">
      <c r="AI10200" s="5">
        <v>47643.1224</v>
      </c>
      <c r="AJ10200" s="5">
        <v>122957.4118</v>
      </c>
    </row>
    <row r="10201" spans="35:36" x14ac:dyDescent="0.15">
      <c r="AI10201" s="5">
        <v>47777.497799999997</v>
      </c>
      <c r="AJ10201" s="5">
        <v>122863.3211</v>
      </c>
    </row>
    <row r="10202" spans="35:36" x14ac:dyDescent="0.15">
      <c r="AI10202" s="5">
        <v>47911.873099999997</v>
      </c>
      <c r="AJ10202" s="5">
        <v>122769.23050000001</v>
      </c>
    </row>
    <row r="10203" spans="35:36" x14ac:dyDescent="0.15">
      <c r="AI10203" s="5">
        <v>48046.248500000002</v>
      </c>
      <c r="AJ10203" s="5">
        <v>122675.13989999999</v>
      </c>
    </row>
    <row r="10204" spans="35:36" x14ac:dyDescent="0.15">
      <c r="AI10204" s="5">
        <v>48180.623800000001</v>
      </c>
      <c r="AJ10204" s="5">
        <v>122581.0493</v>
      </c>
    </row>
    <row r="10205" spans="35:36" x14ac:dyDescent="0.15">
      <c r="AI10205" s="5">
        <v>48314.999100000001</v>
      </c>
      <c r="AJ10205" s="5">
        <v>122486.9586</v>
      </c>
    </row>
    <row r="10206" spans="35:36" x14ac:dyDescent="0.15">
      <c r="AI10206" s="5">
        <v>48449.374499999998</v>
      </c>
      <c r="AJ10206" s="5">
        <v>122392.868</v>
      </c>
    </row>
    <row r="10207" spans="35:36" x14ac:dyDescent="0.15">
      <c r="AI10207" s="5">
        <v>48583.749799999998</v>
      </c>
      <c r="AJ10207" s="5">
        <v>122298.77740000001</v>
      </c>
    </row>
    <row r="10208" spans="35:36" x14ac:dyDescent="0.15">
      <c r="AI10208" s="5">
        <v>48718.125099999997</v>
      </c>
      <c r="AJ10208" s="5">
        <v>122204.6868</v>
      </c>
    </row>
    <row r="10209" spans="35:36" x14ac:dyDescent="0.15">
      <c r="AI10209" s="5">
        <v>48852.500399999997</v>
      </c>
      <c r="AJ10209" s="5">
        <v>122110.5962</v>
      </c>
    </row>
    <row r="10210" spans="35:36" x14ac:dyDescent="0.15">
      <c r="AI10210" s="5">
        <v>48986.875800000002</v>
      </c>
      <c r="AJ10210" s="5">
        <v>122016.5056</v>
      </c>
    </row>
    <row r="10211" spans="35:36" x14ac:dyDescent="0.15">
      <c r="AI10211" s="5">
        <v>49121.251100000001</v>
      </c>
      <c r="AJ10211" s="5">
        <v>121922.4149</v>
      </c>
    </row>
    <row r="10212" spans="35:36" x14ac:dyDescent="0.15">
      <c r="AI10212" s="5">
        <v>49255.626400000001</v>
      </c>
      <c r="AJ10212" s="5">
        <v>121828.32429999999</v>
      </c>
    </row>
    <row r="10213" spans="35:36" x14ac:dyDescent="0.15">
      <c r="AI10213" s="5">
        <v>49390.001799999998</v>
      </c>
      <c r="AJ10213" s="5">
        <v>121734.2337</v>
      </c>
    </row>
    <row r="10214" spans="35:36" x14ac:dyDescent="0.15">
      <c r="AI10214" s="5">
        <v>49524.377099999998</v>
      </c>
      <c r="AJ10214" s="5">
        <v>121640.1431</v>
      </c>
    </row>
    <row r="10215" spans="35:36" x14ac:dyDescent="0.15">
      <c r="AI10215" s="5">
        <v>49658.752500000002</v>
      </c>
      <c r="AJ10215" s="5">
        <v>121546.0524</v>
      </c>
    </row>
    <row r="10216" spans="35:36" x14ac:dyDescent="0.15">
      <c r="AI10216" s="5">
        <v>49793.127800000002</v>
      </c>
      <c r="AJ10216" s="5">
        <v>121451.9618</v>
      </c>
    </row>
    <row r="10217" spans="35:36" x14ac:dyDescent="0.15">
      <c r="AI10217" s="5">
        <v>49927.503100000002</v>
      </c>
      <c r="AJ10217" s="5">
        <v>121357.87119999999</v>
      </c>
    </row>
    <row r="10218" spans="35:36" x14ac:dyDescent="0.15">
      <c r="AI10218" s="5">
        <v>50061.878499999999</v>
      </c>
      <c r="AJ10218" s="5">
        <v>121263.7806</v>
      </c>
    </row>
    <row r="10219" spans="35:36" x14ac:dyDescent="0.15">
      <c r="AI10219" s="5">
        <v>50196.253799999999</v>
      </c>
      <c r="AJ10219" s="5">
        <v>121169.6899</v>
      </c>
    </row>
    <row r="10220" spans="35:36" x14ac:dyDescent="0.15">
      <c r="AI10220" s="5">
        <v>50330.629200000003</v>
      </c>
      <c r="AJ10220" s="5">
        <v>121075.5993</v>
      </c>
    </row>
    <row r="10221" spans="35:36" x14ac:dyDescent="0.15">
      <c r="AI10221" s="5">
        <v>50465.004399999998</v>
      </c>
      <c r="AJ10221" s="5">
        <v>120981.50870000001</v>
      </c>
    </row>
    <row r="10222" spans="35:36" x14ac:dyDescent="0.15">
      <c r="AI10222" s="5">
        <v>50599.379800000002</v>
      </c>
      <c r="AJ10222" s="5">
        <v>120887.4181</v>
      </c>
    </row>
    <row r="10223" spans="35:36" x14ac:dyDescent="0.15">
      <c r="AI10223" s="5">
        <v>50733.755100000002</v>
      </c>
      <c r="AJ10223" s="5">
        <v>120793.3275</v>
      </c>
    </row>
    <row r="10224" spans="35:36" x14ac:dyDescent="0.15">
      <c r="AI10224" s="5">
        <v>50868.130400000002</v>
      </c>
      <c r="AJ10224" s="5">
        <v>120699.2369</v>
      </c>
    </row>
    <row r="10225" spans="35:36" x14ac:dyDescent="0.15">
      <c r="AI10225" s="5">
        <v>51002.505799999999</v>
      </c>
      <c r="AJ10225" s="5">
        <v>120605.1462</v>
      </c>
    </row>
    <row r="10226" spans="35:36" x14ac:dyDescent="0.15">
      <c r="AI10226" s="5">
        <v>51136.881099999999</v>
      </c>
      <c r="AJ10226" s="5">
        <v>120511.05560000001</v>
      </c>
    </row>
    <row r="10227" spans="35:36" x14ac:dyDescent="0.15">
      <c r="AI10227" s="5">
        <v>51271.256500000003</v>
      </c>
      <c r="AJ10227" s="5">
        <v>120416.965</v>
      </c>
    </row>
    <row r="10228" spans="35:36" x14ac:dyDescent="0.15">
      <c r="AI10228" s="5">
        <v>51405.631800000003</v>
      </c>
      <c r="AJ10228" s="5">
        <v>120322.8744</v>
      </c>
    </row>
    <row r="10229" spans="35:36" x14ac:dyDescent="0.15">
      <c r="AI10229" s="5">
        <v>51540.007100000003</v>
      </c>
      <c r="AJ10229" s="5">
        <v>120228.7837</v>
      </c>
    </row>
    <row r="10230" spans="35:36" x14ac:dyDescent="0.15">
      <c r="AI10230" s="5">
        <v>51674.3825</v>
      </c>
      <c r="AJ10230" s="5">
        <v>120134.6931</v>
      </c>
    </row>
    <row r="10231" spans="35:36" x14ac:dyDescent="0.15">
      <c r="AI10231" s="5">
        <v>51808.757799999999</v>
      </c>
      <c r="AJ10231" s="5">
        <v>120040.60249999999</v>
      </c>
    </row>
    <row r="10232" spans="35:36" x14ac:dyDescent="0.15">
      <c r="AI10232" s="5">
        <v>51943.133199999997</v>
      </c>
      <c r="AJ10232" s="5">
        <v>119946.5119</v>
      </c>
    </row>
    <row r="10233" spans="35:36" x14ac:dyDescent="0.15">
      <c r="AI10233" s="5">
        <v>52077.508500000004</v>
      </c>
      <c r="AJ10233" s="5">
        <v>119852.4212</v>
      </c>
    </row>
    <row r="10234" spans="35:36" x14ac:dyDescent="0.15">
      <c r="AI10234" s="5">
        <v>52211.883800000003</v>
      </c>
      <c r="AJ10234" s="5">
        <v>119758.33070000001</v>
      </c>
    </row>
    <row r="10235" spans="35:36" x14ac:dyDescent="0.15">
      <c r="AI10235" s="5">
        <v>52346.259100000003</v>
      </c>
      <c r="AJ10235" s="5">
        <v>119664.24</v>
      </c>
    </row>
    <row r="10236" spans="35:36" x14ac:dyDescent="0.15">
      <c r="AI10236" s="5">
        <v>52480.634400000003</v>
      </c>
      <c r="AJ10236" s="5">
        <v>119570.14939999999</v>
      </c>
    </row>
    <row r="10237" spans="35:36" x14ac:dyDescent="0.15">
      <c r="AI10237" s="5">
        <v>52615.0098</v>
      </c>
      <c r="AJ10237" s="5">
        <v>119476.0588</v>
      </c>
    </row>
    <row r="10238" spans="35:36" x14ac:dyDescent="0.15">
      <c r="AI10238" s="5">
        <v>52749.3851</v>
      </c>
      <c r="AJ10238" s="5">
        <v>119381.9682</v>
      </c>
    </row>
    <row r="10239" spans="35:36" x14ac:dyDescent="0.15">
      <c r="AI10239" s="5">
        <v>52883.760399999999</v>
      </c>
      <c r="AJ10239" s="5">
        <v>119287.8775</v>
      </c>
    </row>
    <row r="10240" spans="35:36" x14ac:dyDescent="0.15">
      <c r="AI10240" s="5">
        <v>53018.135799999996</v>
      </c>
      <c r="AJ10240" s="5">
        <v>119193.78690000001</v>
      </c>
    </row>
    <row r="10241" spans="35:36" x14ac:dyDescent="0.15">
      <c r="AI10241" s="5">
        <v>53152.511100000003</v>
      </c>
      <c r="AJ10241" s="5">
        <v>119099.6963</v>
      </c>
    </row>
    <row r="10242" spans="35:36" x14ac:dyDescent="0.15">
      <c r="AI10242" s="5">
        <v>53286.886500000001</v>
      </c>
      <c r="AJ10242" s="5">
        <v>119005.6057</v>
      </c>
    </row>
    <row r="10243" spans="35:36" x14ac:dyDescent="0.15">
      <c r="AI10243" s="5">
        <v>53421.2618</v>
      </c>
      <c r="AJ10243" s="5">
        <v>118911.515</v>
      </c>
    </row>
    <row r="10244" spans="35:36" x14ac:dyDescent="0.15">
      <c r="AI10244" s="5">
        <v>53555.6371</v>
      </c>
      <c r="AJ10244" s="5">
        <v>118817.4244</v>
      </c>
    </row>
    <row r="10245" spans="35:36" x14ac:dyDescent="0.15">
      <c r="AI10245" s="5">
        <v>53690.012499999997</v>
      </c>
      <c r="AJ10245" s="5">
        <v>118723.33379999999</v>
      </c>
    </row>
    <row r="10246" spans="35:36" x14ac:dyDescent="0.15">
      <c r="AI10246" s="5">
        <v>53824.387799999997</v>
      </c>
      <c r="AJ10246" s="5">
        <v>118629.2432</v>
      </c>
    </row>
    <row r="10247" spans="35:36" x14ac:dyDescent="0.15">
      <c r="AI10247" s="5">
        <v>53958.763099999996</v>
      </c>
      <c r="AJ10247" s="5">
        <v>118535.1526</v>
      </c>
    </row>
    <row r="10248" spans="35:36" x14ac:dyDescent="0.15">
      <c r="AI10248" s="5">
        <v>54093.139199999998</v>
      </c>
      <c r="AJ10248" s="5">
        <v>118441.06140000001</v>
      </c>
    </row>
    <row r="10249" spans="35:36" x14ac:dyDescent="0.15">
      <c r="AI10249" s="5">
        <v>54227.513800000001</v>
      </c>
      <c r="AJ10249" s="5">
        <v>118346.9713</v>
      </c>
    </row>
    <row r="10250" spans="35:36" x14ac:dyDescent="0.15">
      <c r="AI10250" s="5">
        <v>54361.889900000002</v>
      </c>
      <c r="AJ10250" s="5">
        <v>118252.88009999999</v>
      </c>
    </row>
    <row r="10251" spans="35:36" x14ac:dyDescent="0.15">
      <c r="AI10251" s="5">
        <v>54496.2644</v>
      </c>
      <c r="AJ10251" s="5">
        <v>118158.7901</v>
      </c>
    </row>
    <row r="10252" spans="35:36" x14ac:dyDescent="0.15">
      <c r="AI10252" s="5">
        <v>54630.640599999999</v>
      </c>
      <c r="AJ10252" s="5">
        <v>118064.6989</v>
      </c>
    </row>
    <row r="10253" spans="35:36" x14ac:dyDescent="0.15">
      <c r="AI10253" s="5">
        <v>54765.015099999997</v>
      </c>
      <c r="AJ10253" s="5">
        <v>117970.6088</v>
      </c>
    </row>
    <row r="10254" spans="35:36" x14ac:dyDescent="0.15">
      <c r="AI10254" s="5">
        <v>54899.391300000003</v>
      </c>
      <c r="AJ10254" s="5">
        <v>117876.51760000001</v>
      </c>
    </row>
    <row r="10255" spans="35:36" x14ac:dyDescent="0.15">
      <c r="AI10255" s="5">
        <v>55033.765800000001</v>
      </c>
      <c r="AJ10255" s="5">
        <v>117782.4276</v>
      </c>
    </row>
    <row r="10256" spans="35:36" x14ac:dyDescent="0.15">
      <c r="AI10256" s="5">
        <v>55168.142</v>
      </c>
      <c r="AJ10256" s="5">
        <v>117688.3364</v>
      </c>
    </row>
    <row r="10257" spans="35:36" x14ac:dyDescent="0.15">
      <c r="AI10257" s="5">
        <v>55302.516499999998</v>
      </c>
      <c r="AJ10257" s="5">
        <v>117594.2463</v>
      </c>
    </row>
    <row r="10258" spans="35:36" x14ac:dyDescent="0.15">
      <c r="AI10258" s="5">
        <v>55436.892599999999</v>
      </c>
      <c r="AJ10258" s="5">
        <v>117500.15519999999</v>
      </c>
    </row>
    <row r="10259" spans="35:36" x14ac:dyDescent="0.15">
      <c r="AI10259" s="5">
        <v>55571.267200000002</v>
      </c>
      <c r="AJ10259" s="5">
        <v>117406.06510000001</v>
      </c>
    </row>
    <row r="10260" spans="35:36" x14ac:dyDescent="0.15">
      <c r="AI10260" s="5">
        <v>55705.643199999999</v>
      </c>
      <c r="AJ10260" s="5">
        <v>117311.9739</v>
      </c>
    </row>
    <row r="10261" spans="35:36" x14ac:dyDescent="0.15">
      <c r="AI10261" s="5">
        <v>55840.017800000001</v>
      </c>
      <c r="AJ10261" s="5">
        <v>117217.8839</v>
      </c>
    </row>
    <row r="10262" spans="35:36" x14ac:dyDescent="0.15">
      <c r="AI10262" s="5">
        <v>55974.393900000003</v>
      </c>
      <c r="AJ10262" s="5">
        <v>117123.79270000001</v>
      </c>
    </row>
    <row r="10263" spans="35:36" x14ac:dyDescent="0.15">
      <c r="AI10263" s="5">
        <v>56108.768400000001</v>
      </c>
      <c r="AJ10263" s="5">
        <v>117029.7026</v>
      </c>
    </row>
    <row r="10264" spans="35:36" x14ac:dyDescent="0.15">
      <c r="AI10264" s="5">
        <v>56243.1446</v>
      </c>
      <c r="AJ10264" s="5">
        <v>116935.61139999999</v>
      </c>
    </row>
    <row r="10265" spans="35:36" x14ac:dyDescent="0.15">
      <c r="AI10265" s="5">
        <v>56377.519099999998</v>
      </c>
      <c r="AJ10265" s="5">
        <v>116841.5214</v>
      </c>
    </row>
    <row r="10266" spans="35:36" x14ac:dyDescent="0.15">
      <c r="AI10266" s="5">
        <v>56511.895299999996</v>
      </c>
      <c r="AJ10266" s="5">
        <v>116747.4302</v>
      </c>
    </row>
    <row r="10267" spans="35:36" x14ac:dyDescent="0.15">
      <c r="AI10267" s="5">
        <v>56646.269800000002</v>
      </c>
      <c r="AJ10267" s="5">
        <v>116653.3401</v>
      </c>
    </row>
    <row r="10268" spans="35:36" x14ac:dyDescent="0.15">
      <c r="AI10268" s="5">
        <v>56780.646000000001</v>
      </c>
      <c r="AJ10268" s="5">
        <v>116559.24890000001</v>
      </c>
    </row>
    <row r="10269" spans="35:36" x14ac:dyDescent="0.15">
      <c r="AI10269" s="5">
        <v>56915.020499999999</v>
      </c>
      <c r="AJ10269" s="5">
        <v>116465.15889999999</v>
      </c>
    </row>
    <row r="10270" spans="35:36" x14ac:dyDescent="0.15">
      <c r="AI10270" s="5">
        <v>57049.3966</v>
      </c>
      <c r="AJ10270" s="5">
        <v>116371.0677</v>
      </c>
    </row>
    <row r="10271" spans="35:36" x14ac:dyDescent="0.15">
      <c r="AI10271" s="5">
        <v>57183.771200000003</v>
      </c>
      <c r="AJ10271" s="5">
        <v>116276.9776</v>
      </c>
    </row>
    <row r="10272" spans="35:36" x14ac:dyDescent="0.15">
      <c r="AI10272" s="5">
        <v>57318.147199999999</v>
      </c>
      <c r="AJ10272" s="5">
        <v>116182.88649999999</v>
      </c>
    </row>
    <row r="10273" spans="35:36" x14ac:dyDescent="0.15">
      <c r="AI10273" s="5">
        <v>57452.521800000002</v>
      </c>
      <c r="AJ10273" s="5">
        <v>116088.79640000001</v>
      </c>
    </row>
    <row r="10274" spans="35:36" x14ac:dyDescent="0.15">
      <c r="AI10274" s="5">
        <v>57586.897900000004</v>
      </c>
      <c r="AJ10274" s="5">
        <v>115994.7052</v>
      </c>
    </row>
    <row r="10275" spans="35:36" x14ac:dyDescent="0.15">
      <c r="AI10275" s="5">
        <v>57721.272400000002</v>
      </c>
      <c r="AJ10275" s="5">
        <v>115900.6152</v>
      </c>
    </row>
    <row r="10276" spans="35:36" x14ac:dyDescent="0.15">
      <c r="AI10276" s="5">
        <v>57855.6486</v>
      </c>
      <c r="AJ10276" s="5">
        <v>115806.524</v>
      </c>
    </row>
    <row r="10277" spans="35:36" x14ac:dyDescent="0.15">
      <c r="AI10277" s="5">
        <v>57990.023099999999</v>
      </c>
      <c r="AJ10277" s="5">
        <v>115712.4339</v>
      </c>
    </row>
    <row r="10278" spans="35:36" x14ac:dyDescent="0.15">
      <c r="AI10278" s="5">
        <v>58124.399299999997</v>
      </c>
      <c r="AJ10278" s="5">
        <v>115618.34269999999</v>
      </c>
    </row>
    <row r="10279" spans="35:36" x14ac:dyDescent="0.15">
      <c r="AI10279" s="5">
        <v>58258.773800000003</v>
      </c>
      <c r="AJ10279" s="5">
        <v>115524.2527</v>
      </c>
    </row>
    <row r="10280" spans="35:36" x14ac:dyDescent="0.15">
      <c r="AI10280" s="5">
        <v>58393.149899999997</v>
      </c>
      <c r="AJ10280" s="5">
        <v>115430.1615</v>
      </c>
    </row>
    <row r="10281" spans="35:36" x14ac:dyDescent="0.15">
      <c r="AI10281" s="5">
        <v>58527.5245</v>
      </c>
      <c r="AJ10281" s="5">
        <v>115336.0714</v>
      </c>
    </row>
    <row r="10282" spans="35:36" x14ac:dyDescent="0.15">
      <c r="AI10282" s="5">
        <v>58661.900500000003</v>
      </c>
      <c r="AJ10282" s="5">
        <v>115241.9803</v>
      </c>
    </row>
    <row r="10283" spans="35:36" x14ac:dyDescent="0.15">
      <c r="AI10283" s="5">
        <v>58796.275099999999</v>
      </c>
      <c r="AJ10283" s="5">
        <v>115147.89019999999</v>
      </c>
    </row>
    <row r="10284" spans="35:36" x14ac:dyDescent="0.15">
      <c r="AI10284" s="5">
        <v>58930.6512</v>
      </c>
      <c r="AJ10284" s="5">
        <v>115053.799</v>
      </c>
    </row>
    <row r="10285" spans="35:36" x14ac:dyDescent="0.15">
      <c r="AI10285" s="5">
        <v>59065.025699999998</v>
      </c>
      <c r="AJ10285" s="5">
        <v>114959.709</v>
      </c>
    </row>
    <row r="10286" spans="35:36" x14ac:dyDescent="0.15">
      <c r="AI10286" s="5">
        <v>59199.401899999997</v>
      </c>
      <c r="AJ10286" s="5">
        <v>114865.61780000001</v>
      </c>
    </row>
    <row r="10287" spans="35:36" x14ac:dyDescent="0.15">
      <c r="AI10287" s="5">
        <v>59333.776400000002</v>
      </c>
      <c r="AJ10287" s="5">
        <v>114771.52770000001</v>
      </c>
    </row>
    <row r="10288" spans="35:36" x14ac:dyDescent="0.15">
      <c r="AI10288" s="5">
        <v>59468.152600000001</v>
      </c>
      <c r="AJ10288" s="5">
        <v>114677.4365</v>
      </c>
    </row>
    <row r="10289" spans="35:36" x14ac:dyDescent="0.15">
      <c r="AI10289" s="5">
        <v>59602.527099999999</v>
      </c>
      <c r="AJ10289" s="5">
        <v>114583.3465</v>
      </c>
    </row>
    <row r="10290" spans="35:36" x14ac:dyDescent="0.15">
      <c r="AI10290" s="5">
        <v>59736.903299999998</v>
      </c>
      <c r="AJ10290" s="5">
        <v>114489.2553</v>
      </c>
    </row>
    <row r="10291" spans="35:36" x14ac:dyDescent="0.15">
      <c r="AI10291" s="5">
        <v>59871.277800000003</v>
      </c>
      <c r="AJ10291" s="5">
        <v>114395.1652</v>
      </c>
    </row>
    <row r="10292" spans="35:36" x14ac:dyDescent="0.15">
      <c r="AI10292" s="5">
        <v>60005.653899999998</v>
      </c>
      <c r="AJ10292" s="5">
        <v>114301.07399999999</v>
      </c>
    </row>
    <row r="10293" spans="35:36" x14ac:dyDescent="0.15">
      <c r="AI10293" s="5">
        <v>60140.0285</v>
      </c>
      <c r="AJ10293" s="5">
        <v>114206.984</v>
      </c>
    </row>
    <row r="10294" spans="35:36" x14ac:dyDescent="0.15">
      <c r="AI10294" s="5">
        <v>60274.404600000002</v>
      </c>
      <c r="AJ10294" s="5">
        <v>114112.8928</v>
      </c>
    </row>
    <row r="10295" spans="35:36" x14ac:dyDescent="0.15">
      <c r="AI10295" s="5">
        <v>60408.7791</v>
      </c>
      <c r="AJ10295" s="5">
        <v>114018.8027</v>
      </c>
    </row>
    <row r="10296" spans="35:36" x14ac:dyDescent="0.15">
      <c r="AI10296" s="5">
        <v>60543.155200000001</v>
      </c>
      <c r="AJ10296" s="5">
        <v>113924.7116</v>
      </c>
    </row>
    <row r="10297" spans="35:36" x14ac:dyDescent="0.15">
      <c r="AI10297" s="5">
        <v>60677.529799999997</v>
      </c>
      <c r="AJ10297" s="5">
        <v>113830.62149999999</v>
      </c>
    </row>
    <row r="10298" spans="35:36" x14ac:dyDescent="0.15">
      <c r="AI10298" s="5">
        <v>60811.905899999998</v>
      </c>
      <c r="AJ10298" s="5">
        <v>113736.5303</v>
      </c>
    </row>
    <row r="10299" spans="35:36" x14ac:dyDescent="0.15">
      <c r="AI10299" s="5">
        <v>60946.280400000003</v>
      </c>
      <c r="AJ10299" s="5">
        <v>113642.4403</v>
      </c>
    </row>
    <row r="10300" spans="35:36" x14ac:dyDescent="0.15">
      <c r="AI10300" s="5">
        <v>61080.656600000002</v>
      </c>
      <c r="AJ10300" s="5">
        <v>113548.34910000001</v>
      </c>
    </row>
    <row r="10301" spans="35:36" x14ac:dyDescent="0.15">
      <c r="AI10301" s="5">
        <v>61215.0311</v>
      </c>
      <c r="AJ10301" s="5">
        <v>113454.25900000001</v>
      </c>
    </row>
    <row r="10302" spans="35:36" x14ac:dyDescent="0.15">
      <c r="AI10302" s="5">
        <v>61349.407299999999</v>
      </c>
      <c r="AJ10302" s="5">
        <v>113360.1678</v>
      </c>
    </row>
    <row r="10303" spans="35:36" x14ac:dyDescent="0.15">
      <c r="AI10303" s="5">
        <v>61483.781799999997</v>
      </c>
      <c r="AJ10303" s="5">
        <v>113266.0778</v>
      </c>
    </row>
    <row r="10304" spans="35:36" x14ac:dyDescent="0.15">
      <c r="AI10304" s="5">
        <v>61618.157899999998</v>
      </c>
      <c r="AJ10304" s="5">
        <v>113171.9866</v>
      </c>
    </row>
    <row r="10305" spans="35:36" x14ac:dyDescent="0.15">
      <c r="AI10305" s="5">
        <v>61752.532500000001</v>
      </c>
      <c r="AJ10305" s="5">
        <v>113077.8965</v>
      </c>
    </row>
    <row r="10306" spans="35:36" x14ac:dyDescent="0.15">
      <c r="AI10306" s="5">
        <v>61886.908600000002</v>
      </c>
      <c r="AJ10306" s="5">
        <v>112983.80530000001</v>
      </c>
    </row>
    <row r="10307" spans="35:36" x14ac:dyDescent="0.15">
      <c r="AI10307" s="5">
        <v>62021.283100000001</v>
      </c>
      <c r="AJ10307" s="5">
        <v>112889.7153</v>
      </c>
    </row>
    <row r="10308" spans="35:36" x14ac:dyDescent="0.15">
      <c r="AI10308" s="5">
        <v>40615.320399999997</v>
      </c>
      <c r="AJ10308" s="5">
        <v>128078.59</v>
      </c>
    </row>
    <row r="10309" spans="35:36" x14ac:dyDescent="0.15">
      <c r="AI10309" s="5">
        <v>40749.695699999997</v>
      </c>
      <c r="AJ10309" s="5">
        <v>127984.4994</v>
      </c>
    </row>
    <row r="10310" spans="35:36" x14ac:dyDescent="0.15">
      <c r="AI10310" s="5">
        <v>40884.071100000001</v>
      </c>
      <c r="AJ10310" s="5">
        <v>127890.4088</v>
      </c>
    </row>
    <row r="10311" spans="35:36" x14ac:dyDescent="0.15">
      <c r="AI10311" s="5">
        <v>41018.446400000001</v>
      </c>
      <c r="AJ10311" s="5">
        <v>127796.31819999999</v>
      </c>
    </row>
    <row r="10312" spans="35:36" x14ac:dyDescent="0.15">
      <c r="AI10312" s="5">
        <v>41152.821799999998</v>
      </c>
      <c r="AJ10312" s="5">
        <v>127702.22749999999</v>
      </c>
    </row>
    <row r="10313" spans="35:36" x14ac:dyDescent="0.15">
      <c r="AI10313" s="5">
        <v>41287.197099999998</v>
      </c>
      <c r="AJ10313" s="5">
        <v>127608.1369</v>
      </c>
    </row>
    <row r="10314" spans="35:36" x14ac:dyDescent="0.15">
      <c r="AI10314" s="5">
        <v>41421.572399999997</v>
      </c>
      <c r="AJ10314" s="5">
        <v>127514.0463</v>
      </c>
    </row>
    <row r="10315" spans="35:36" x14ac:dyDescent="0.15">
      <c r="AI10315" s="5">
        <v>41555.947800000002</v>
      </c>
      <c r="AJ10315" s="5">
        <v>127419.95570000001</v>
      </c>
    </row>
    <row r="10316" spans="35:36" x14ac:dyDescent="0.15">
      <c r="AI10316" s="5">
        <v>41690.323100000001</v>
      </c>
      <c r="AJ10316" s="5">
        <v>127325.86500000001</v>
      </c>
    </row>
    <row r="10317" spans="35:36" x14ac:dyDescent="0.15">
      <c r="AI10317" s="5">
        <v>41824.698499999999</v>
      </c>
      <c r="AJ10317" s="5">
        <v>127231.77439999999</v>
      </c>
    </row>
    <row r="10318" spans="35:36" x14ac:dyDescent="0.15">
      <c r="AI10318" s="5">
        <v>41959.073700000001</v>
      </c>
      <c r="AJ10318" s="5">
        <v>127137.6838</v>
      </c>
    </row>
    <row r="10319" spans="35:36" x14ac:dyDescent="0.15">
      <c r="AI10319" s="5">
        <v>42093.449099999998</v>
      </c>
      <c r="AJ10319" s="5">
        <v>127043.5932</v>
      </c>
    </row>
    <row r="10320" spans="35:36" x14ac:dyDescent="0.15">
      <c r="AI10320" s="5">
        <v>42227.824399999998</v>
      </c>
      <c r="AJ10320" s="5">
        <v>126949.50260000001</v>
      </c>
    </row>
    <row r="10321" spans="35:36" x14ac:dyDescent="0.15">
      <c r="AI10321" s="5">
        <v>42362.199699999997</v>
      </c>
      <c r="AJ10321" s="5">
        <v>126855.412</v>
      </c>
    </row>
    <row r="10322" spans="35:36" x14ac:dyDescent="0.15">
      <c r="AI10322" s="5">
        <v>42496.575100000002</v>
      </c>
      <c r="AJ10322" s="5">
        <v>126761.3213</v>
      </c>
    </row>
    <row r="10323" spans="35:36" x14ac:dyDescent="0.15">
      <c r="AI10323" s="5">
        <v>42630.950400000002</v>
      </c>
      <c r="AJ10323" s="5">
        <v>126667.2307</v>
      </c>
    </row>
    <row r="10324" spans="35:36" x14ac:dyDescent="0.15">
      <c r="AI10324" s="5">
        <v>42765.325799999999</v>
      </c>
      <c r="AJ10324" s="5">
        <v>126573.1401</v>
      </c>
    </row>
    <row r="10325" spans="35:36" x14ac:dyDescent="0.15">
      <c r="AI10325" s="5">
        <v>42899.701099999998</v>
      </c>
      <c r="AJ10325" s="5">
        <v>126479.04949999999</v>
      </c>
    </row>
    <row r="10326" spans="35:36" x14ac:dyDescent="0.15">
      <c r="AI10326" s="5">
        <v>43034.076399999998</v>
      </c>
      <c r="AJ10326" s="5">
        <v>126384.95879999999</v>
      </c>
    </row>
    <row r="10327" spans="35:36" x14ac:dyDescent="0.15">
      <c r="AI10327" s="5">
        <v>43168.451800000003</v>
      </c>
      <c r="AJ10327" s="5">
        <v>126290.8682</v>
      </c>
    </row>
    <row r="10328" spans="35:36" x14ac:dyDescent="0.15">
      <c r="AI10328" s="5">
        <v>43302.827100000002</v>
      </c>
      <c r="AJ10328" s="5">
        <v>126196.7776</v>
      </c>
    </row>
    <row r="10329" spans="35:36" x14ac:dyDescent="0.15">
      <c r="AI10329" s="5">
        <v>43437.202499999999</v>
      </c>
      <c r="AJ10329" s="5">
        <v>126102.68700000001</v>
      </c>
    </row>
    <row r="10330" spans="35:36" x14ac:dyDescent="0.15">
      <c r="AI10330" s="5">
        <v>43571.577799999999</v>
      </c>
      <c r="AJ10330" s="5">
        <v>126008.5963</v>
      </c>
    </row>
    <row r="10331" spans="35:36" x14ac:dyDescent="0.15">
      <c r="AI10331" s="5">
        <v>43705.953000000001</v>
      </c>
      <c r="AJ10331" s="5">
        <v>125914.5058</v>
      </c>
    </row>
    <row r="10332" spans="35:36" x14ac:dyDescent="0.15">
      <c r="AI10332" s="5">
        <v>43840.328399999999</v>
      </c>
      <c r="AJ10332" s="5">
        <v>125820.4151</v>
      </c>
    </row>
    <row r="10333" spans="35:36" x14ac:dyDescent="0.15">
      <c r="AI10333" s="5">
        <v>43974.703699999998</v>
      </c>
      <c r="AJ10333" s="5">
        <v>125726.3245</v>
      </c>
    </row>
    <row r="10334" spans="35:36" x14ac:dyDescent="0.15">
      <c r="AI10334" s="5">
        <v>44109.079100000003</v>
      </c>
      <c r="AJ10334" s="5">
        <v>125632.23390000001</v>
      </c>
    </row>
    <row r="10335" spans="35:36" x14ac:dyDescent="0.15">
      <c r="AI10335" s="5">
        <v>44243.454400000002</v>
      </c>
      <c r="AJ10335" s="5">
        <v>125538.1433</v>
      </c>
    </row>
    <row r="10336" spans="35:36" x14ac:dyDescent="0.15">
      <c r="AI10336" s="5">
        <v>44377.829700000002</v>
      </c>
      <c r="AJ10336" s="5">
        <v>125444.0526</v>
      </c>
    </row>
    <row r="10337" spans="35:36" x14ac:dyDescent="0.15">
      <c r="AI10337" s="5">
        <v>44512.205099999999</v>
      </c>
      <c r="AJ10337" s="5">
        <v>125349.962</v>
      </c>
    </row>
    <row r="10338" spans="35:36" x14ac:dyDescent="0.15">
      <c r="AI10338" s="5">
        <v>44646.580399999999</v>
      </c>
      <c r="AJ10338" s="5">
        <v>125255.8714</v>
      </c>
    </row>
    <row r="10339" spans="35:36" x14ac:dyDescent="0.15">
      <c r="AI10339" s="5">
        <v>44780.955800000003</v>
      </c>
      <c r="AJ10339" s="5">
        <v>125161.78079999999</v>
      </c>
    </row>
    <row r="10340" spans="35:36" x14ac:dyDescent="0.15">
      <c r="AI10340" s="5">
        <v>44915.331100000003</v>
      </c>
      <c r="AJ10340" s="5">
        <v>125067.69010000001</v>
      </c>
    </row>
    <row r="10341" spans="35:36" x14ac:dyDescent="0.15">
      <c r="AI10341" s="5">
        <v>45049.706400000003</v>
      </c>
      <c r="AJ10341" s="5">
        <v>124973.5995</v>
      </c>
    </row>
    <row r="10342" spans="35:36" x14ac:dyDescent="0.15">
      <c r="AI10342" s="5">
        <v>45184.0818</v>
      </c>
      <c r="AJ10342" s="5">
        <v>124879.5089</v>
      </c>
    </row>
    <row r="10343" spans="35:36" x14ac:dyDescent="0.15">
      <c r="AI10343" s="5">
        <v>45318.4571</v>
      </c>
      <c r="AJ10343" s="5">
        <v>124785.4183</v>
      </c>
    </row>
    <row r="10344" spans="35:36" x14ac:dyDescent="0.15">
      <c r="AI10344" s="5">
        <v>45452.832399999999</v>
      </c>
      <c r="AJ10344" s="5">
        <v>124691.32769999999</v>
      </c>
    </row>
    <row r="10345" spans="35:36" x14ac:dyDescent="0.15">
      <c r="AI10345" s="5">
        <v>45587.207699999999</v>
      </c>
      <c r="AJ10345" s="5">
        <v>124597.2371</v>
      </c>
    </row>
    <row r="10346" spans="35:36" x14ac:dyDescent="0.15">
      <c r="AI10346" s="5">
        <v>45721.583100000003</v>
      </c>
      <c r="AJ10346" s="5">
        <v>124503.1464</v>
      </c>
    </row>
    <row r="10347" spans="35:36" x14ac:dyDescent="0.15">
      <c r="AI10347" s="5">
        <v>45855.958400000003</v>
      </c>
      <c r="AJ10347" s="5">
        <v>124409.0558</v>
      </c>
    </row>
    <row r="10348" spans="35:36" x14ac:dyDescent="0.15">
      <c r="AI10348" s="5">
        <v>45990.333700000003</v>
      </c>
      <c r="AJ10348" s="5">
        <v>124314.96520000001</v>
      </c>
    </row>
    <row r="10349" spans="35:36" x14ac:dyDescent="0.15">
      <c r="AI10349" s="5">
        <v>46124.7091</v>
      </c>
      <c r="AJ10349" s="5">
        <v>124220.8746</v>
      </c>
    </row>
    <row r="10350" spans="35:36" x14ac:dyDescent="0.15">
      <c r="AI10350" s="5">
        <v>46259.0844</v>
      </c>
      <c r="AJ10350" s="5">
        <v>124126.78389999999</v>
      </c>
    </row>
    <row r="10351" spans="35:36" x14ac:dyDescent="0.15">
      <c r="AI10351" s="5">
        <v>46393.459799999997</v>
      </c>
      <c r="AJ10351" s="5">
        <v>124032.6933</v>
      </c>
    </row>
    <row r="10352" spans="35:36" x14ac:dyDescent="0.15">
      <c r="AI10352" s="5">
        <v>46527.835099999997</v>
      </c>
      <c r="AJ10352" s="5">
        <v>123938.6027</v>
      </c>
    </row>
    <row r="10353" spans="35:36" x14ac:dyDescent="0.15">
      <c r="AI10353" s="5">
        <v>46662.210400000004</v>
      </c>
      <c r="AJ10353" s="5">
        <v>123844.51210000001</v>
      </c>
    </row>
    <row r="10354" spans="35:36" x14ac:dyDescent="0.15">
      <c r="AI10354" s="5">
        <v>46796.585800000001</v>
      </c>
      <c r="AJ10354" s="5">
        <v>123750.42140000001</v>
      </c>
    </row>
    <row r="10355" spans="35:36" x14ac:dyDescent="0.15">
      <c r="AI10355" s="5">
        <v>46930.9611</v>
      </c>
      <c r="AJ10355" s="5">
        <v>123656.3308</v>
      </c>
    </row>
    <row r="10356" spans="35:36" x14ac:dyDescent="0.15">
      <c r="AI10356" s="5">
        <v>47065.336499999998</v>
      </c>
      <c r="AJ10356" s="5">
        <v>123562.2402</v>
      </c>
    </row>
    <row r="10357" spans="35:36" x14ac:dyDescent="0.15">
      <c r="AI10357" s="5">
        <v>47199.7117</v>
      </c>
      <c r="AJ10357" s="5">
        <v>123468.1496</v>
      </c>
    </row>
    <row r="10358" spans="35:36" x14ac:dyDescent="0.15">
      <c r="AI10358" s="5">
        <v>47334.087099999997</v>
      </c>
      <c r="AJ10358" s="5">
        <v>123374.05899999999</v>
      </c>
    </row>
    <row r="10359" spans="35:36" x14ac:dyDescent="0.15">
      <c r="AI10359" s="5">
        <v>47468.462399999997</v>
      </c>
      <c r="AJ10359" s="5">
        <v>123279.9684</v>
      </c>
    </row>
    <row r="10360" spans="35:36" x14ac:dyDescent="0.15">
      <c r="AI10360" s="5">
        <v>47602.837699999996</v>
      </c>
      <c r="AJ10360" s="5">
        <v>123185.8777</v>
      </c>
    </row>
    <row r="10361" spans="35:36" x14ac:dyDescent="0.15">
      <c r="AI10361" s="5">
        <v>47737.213100000001</v>
      </c>
      <c r="AJ10361" s="5">
        <v>123091.7871</v>
      </c>
    </row>
    <row r="10362" spans="35:36" x14ac:dyDescent="0.15">
      <c r="AI10362" s="5">
        <v>47871.588400000001</v>
      </c>
      <c r="AJ10362" s="5">
        <v>122997.69650000001</v>
      </c>
    </row>
    <row r="10363" spans="35:36" x14ac:dyDescent="0.15">
      <c r="AI10363" s="5">
        <v>48005.963799999998</v>
      </c>
      <c r="AJ10363" s="5">
        <v>122903.6059</v>
      </c>
    </row>
    <row r="10364" spans="35:36" x14ac:dyDescent="0.15">
      <c r="AI10364" s="5">
        <v>48140.339099999997</v>
      </c>
      <c r="AJ10364" s="5">
        <v>122809.51519999999</v>
      </c>
    </row>
    <row r="10365" spans="35:36" x14ac:dyDescent="0.15">
      <c r="AI10365" s="5">
        <v>48274.714399999997</v>
      </c>
      <c r="AJ10365" s="5">
        <v>122715.4246</v>
      </c>
    </row>
    <row r="10366" spans="35:36" x14ac:dyDescent="0.15">
      <c r="AI10366" s="5">
        <v>48409.089800000002</v>
      </c>
      <c r="AJ10366" s="5">
        <v>122621.334</v>
      </c>
    </row>
    <row r="10367" spans="35:36" x14ac:dyDescent="0.15">
      <c r="AI10367" s="5">
        <v>48543.465100000001</v>
      </c>
      <c r="AJ10367" s="5">
        <v>122527.24340000001</v>
      </c>
    </row>
    <row r="10368" spans="35:36" x14ac:dyDescent="0.15">
      <c r="AI10368" s="5">
        <v>48677.840499999998</v>
      </c>
      <c r="AJ10368" s="5">
        <v>122433.15270000001</v>
      </c>
    </row>
    <row r="10369" spans="35:36" x14ac:dyDescent="0.15">
      <c r="AI10369" s="5">
        <v>48812.215700000001</v>
      </c>
      <c r="AJ10369" s="5">
        <v>122339.0622</v>
      </c>
    </row>
    <row r="10370" spans="35:36" x14ac:dyDescent="0.15">
      <c r="AI10370" s="5">
        <v>48946.591</v>
      </c>
      <c r="AJ10370" s="5">
        <v>122244.9715</v>
      </c>
    </row>
    <row r="10371" spans="35:36" x14ac:dyDescent="0.15">
      <c r="AI10371" s="5">
        <v>49080.966399999998</v>
      </c>
      <c r="AJ10371" s="5">
        <v>122150.8809</v>
      </c>
    </row>
    <row r="10372" spans="35:36" x14ac:dyDescent="0.15">
      <c r="AI10372" s="5">
        <v>49215.341699999997</v>
      </c>
      <c r="AJ10372" s="5">
        <v>122056.79029999999</v>
      </c>
    </row>
    <row r="10373" spans="35:36" x14ac:dyDescent="0.15">
      <c r="AI10373" s="5">
        <v>49349.717100000002</v>
      </c>
      <c r="AJ10373" s="5">
        <v>121962.6997</v>
      </c>
    </row>
    <row r="10374" spans="35:36" x14ac:dyDescent="0.15">
      <c r="AI10374" s="5">
        <v>49484.092400000001</v>
      </c>
      <c r="AJ10374" s="5">
        <v>121868.609</v>
      </c>
    </row>
    <row r="10375" spans="35:36" x14ac:dyDescent="0.15">
      <c r="AI10375" s="5">
        <v>49618.467700000001</v>
      </c>
      <c r="AJ10375" s="5">
        <v>121774.5184</v>
      </c>
    </row>
    <row r="10376" spans="35:36" x14ac:dyDescent="0.15">
      <c r="AI10376" s="5">
        <v>49752.843099999998</v>
      </c>
      <c r="AJ10376" s="5">
        <v>121680.4278</v>
      </c>
    </row>
    <row r="10377" spans="35:36" x14ac:dyDescent="0.15">
      <c r="AI10377" s="5">
        <v>49887.218399999998</v>
      </c>
      <c r="AJ10377" s="5">
        <v>121586.33719999999</v>
      </c>
    </row>
    <row r="10378" spans="35:36" x14ac:dyDescent="0.15">
      <c r="AI10378" s="5">
        <v>50021.593800000002</v>
      </c>
      <c r="AJ10378" s="5">
        <v>121492.24649999999</v>
      </c>
    </row>
    <row r="10379" spans="35:36" x14ac:dyDescent="0.15">
      <c r="AI10379" s="5">
        <v>50155.969100000002</v>
      </c>
      <c r="AJ10379" s="5">
        <v>121398.1559</v>
      </c>
    </row>
    <row r="10380" spans="35:36" x14ac:dyDescent="0.15">
      <c r="AI10380" s="5">
        <v>50290.344400000002</v>
      </c>
      <c r="AJ10380" s="5">
        <v>121304.0653</v>
      </c>
    </row>
    <row r="10381" spans="35:36" x14ac:dyDescent="0.15">
      <c r="AI10381" s="5">
        <v>50424.719799999999</v>
      </c>
      <c r="AJ10381" s="5">
        <v>121209.9746</v>
      </c>
    </row>
    <row r="10382" spans="35:36" x14ac:dyDescent="0.15">
      <c r="AI10382" s="5">
        <v>50559.095000000001</v>
      </c>
      <c r="AJ10382" s="5">
        <v>121115.8841</v>
      </c>
    </row>
    <row r="10383" spans="35:36" x14ac:dyDescent="0.15">
      <c r="AI10383" s="5">
        <v>50693.470399999998</v>
      </c>
      <c r="AJ10383" s="5">
        <v>121021.7935</v>
      </c>
    </row>
    <row r="10384" spans="35:36" x14ac:dyDescent="0.15">
      <c r="AI10384" s="5">
        <v>50827.845699999998</v>
      </c>
      <c r="AJ10384" s="5">
        <v>120927.7028</v>
      </c>
    </row>
    <row r="10385" spans="35:36" x14ac:dyDescent="0.15">
      <c r="AI10385" s="5">
        <v>50962.221100000002</v>
      </c>
      <c r="AJ10385" s="5">
        <v>120833.6122</v>
      </c>
    </row>
    <row r="10386" spans="35:36" x14ac:dyDescent="0.15">
      <c r="AI10386" s="5">
        <v>51096.596400000002</v>
      </c>
      <c r="AJ10386" s="5">
        <v>120739.52159999999</v>
      </c>
    </row>
    <row r="10387" spans="35:36" x14ac:dyDescent="0.15">
      <c r="AI10387" s="5">
        <v>51230.971700000002</v>
      </c>
      <c r="AJ10387" s="5">
        <v>120645.431</v>
      </c>
    </row>
    <row r="10388" spans="35:36" x14ac:dyDescent="0.15">
      <c r="AI10388" s="5">
        <v>51365.347099999999</v>
      </c>
      <c r="AJ10388" s="5">
        <v>120551.3403</v>
      </c>
    </row>
    <row r="10389" spans="35:36" x14ac:dyDescent="0.15">
      <c r="AI10389" s="5">
        <v>51499.722399999999</v>
      </c>
      <c r="AJ10389" s="5">
        <v>120457.2497</v>
      </c>
    </row>
    <row r="10390" spans="35:36" x14ac:dyDescent="0.15">
      <c r="AI10390" s="5">
        <v>51634.097800000003</v>
      </c>
      <c r="AJ10390" s="5">
        <v>120363.1591</v>
      </c>
    </row>
    <row r="10391" spans="35:36" x14ac:dyDescent="0.15">
      <c r="AI10391" s="5">
        <v>51768.473100000003</v>
      </c>
      <c r="AJ10391" s="5">
        <v>120269.0684</v>
      </c>
    </row>
    <row r="10392" spans="35:36" x14ac:dyDescent="0.15">
      <c r="AI10392" s="5">
        <v>51902.848400000003</v>
      </c>
      <c r="AJ10392" s="5">
        <v>120174.97779999999</v>
      </c>
    </row>
    <row r="10393" spans="35:36" x14ac:dyDescent="0.15">
      <c r="AI10393" s="5">
        <v>52037.2238</v>
      </c>
      <c r="AJ10393" s="5">
        <v>120080.8872</v>
      </c>
    </row>
    <row r="10394" spans="35:36" x14ac:dyDescent="0.15">
      <c r="AI10394" s="5">
        <v>52171.599099999999</v>
      </c>
      <c r="AJ10394" s="5">
        <v>119986.7966</v>
      </c>
    </row>
    <row r="10395" spans="35:36" x14ac:dyDescent="0.15">
      <c r="AI10395" s="5">
        <v>52305.974399999999</v>
      </c>
      <c r="AJ10395" s="5">
        <v>119892.70600000001</v>
      </c>
    </row>
    <row r="10396" spans="35:36" x14ac:dyDescent="0.15">
      <c r="AI10396" s="5">
        <v>52440.349699999999</v>
      </c>
      <c r="AJ10396" s="5">
        <v>119798.6154</v>
      </c>
    </row>
    <row r="10397" spans="35:36" x14ac:dyDescent="0.15">
      <c r="AI10397" s="5">
        <v>52574.725100000003</v>
      </c>
      <c r="AJ10397" s="5">
        <v>119704.5248</v>
      </c>
    </row>
    <row r="10398" spans="35:36" x14ac:dyDescent="0.15">
      <c r="AI10398" s="5">
        <v>52709.100400000003</v>
      </c>
      <c r="AJ10398" s="5">
        <v>119610.4341</v>
      </c>
    </row>
    <row r="10399" spans="35:36" x14ac:dyDescent="0.15">
      <c r="AI10399" s="5">
        <v>52843.475700000003</v>
      </c>
      <c r="AJ10399" s="5">
        <v>119516.3435</v>
      </c>
    </row>
    <row r="10400" spans="35:36" x14ac:dyDescent="0.15">
      <c r="AI10400" s="5">
        <v>52977.8511</v>
      </c>
      <c r="AJ10400" s="5">
        <v>119422.25290000001</v>
      </c>
    </row>
    <row r="10401" spans="35:36" x14ac:dyDescent="0.15">
      <c r="AI10401" s="5">
        <v>53112.2264</v>
      </c>
      <c r="AJ10401" s="5">
        <v>119328.16220000001</v>
      </c>
    </row>
    <row r="10402" spans="35:36" x14ac:dyDescent="0.15">
      <c r="AI10402" s="5">
        <v>53246.601799999997</v>
      </c>
      <c r="AJ10402" s="5">
        <v>119234.0716</v>
      </c>
    </row>
    <row r="10403" spans="35:36" x14ac:dyDescent="0.15">
      <c r="AI10403" s="5">
        <v>53380.977099999996</v>
      </c>
      <c r="AJ10403" s="5">
        <v>119139.981</v>
      </c>
    </row>
    <row r="10404" spans="35:36" x14ac:dyDescent="0.15">
      <c r="AI10404" s="5">
        <v>53515.352400000003</v>
      </c>
      <c r="AJ10404" s="5">
        <v>119045.8904</v>
      </c>
    </row>
    <row r="10405" spans="35:36" x14ac:dyDescent="0.15">
      <c r="AI10405" s="5">
        <v>53649.727800000001</v>
      </c>
      <c r="AJ10405" s="5">
        <v>118951.7997</v>
      </c>
    </row>
    <row r="10406" spans="35:36" x14ac:dyDescent="0.15">
      <c r="AI10406" s="5">
        <v>53784.1031</v>
      </c>
      <c r="AJ10406" s="5">
        <v>118857.70909999999</v>
      </c>
    </row>
    <row r="10407" spans="35:36" x14ac:dyDescent="0.15">
      <c r="AI10407" s="5">
        <v>53918.478499999997</v>
      </c>
      <c r="AJ10407" s="5">
        <v>118763.6185</v>
      </c>
    </row>
    <row r="10408" spans="35:36" x14ac:dyDescent="0.15">
      <c r="AI10408" s="5">
        <v>54052.8537</v>
      </c>
      <c r="AJ10408" s="5">
        <v>118669.5279</v>
      </c>
    </row>
    <row r="10409" spans="35:36" x14ac:dyDescent="0.15">
      <c r="AI10409" s="5">
        <v>54187.229899999998</v>
      </c>
      <c r="AJ10409" s="5">
        <v>118575.43670000001</v>
      </c>
    </row>
    <row r="10410" spans="35:36" x14ac:dyDescent="0.15">
      <c r="AI10410" s="5">
        <v>54321.604399999997</v>
      </c>
      <c r="AJ10410" s="5">
        <v>118481.34669999999</v>
      </c>
    </row>
    <row r="10411" spans="35:36" x14ac:dyDescent="0.15">
      <c r="AI10411" s="5">
        <v>54455.980499999998</v>
      </c>
      <c r="AJ10411" s="5">
        <v>118387.2555</v>
      </c>
    </row>
    <row r="10412" spans="35:36" x14ac:dyDescent="0.15">
      <c r="AI10412" s="5">
        <v>54590.355100000001</v>
      </c>
      <c r="AJ10412" s="5">
        <v>118293.1654</v>
      </c>
    </row>
    <row r="10413" spans="35:36" x14ac:dyDescent="0.15">
      <c r="AI10413" s="5">
        <v>54724.731200000002</v>
      </c>
      <c r="AJ10413" s="5">
        <v>118199.0742</v>
      </c>
    </row>
    <row r="10414" spans="35:36" x14ac:dyDescent="0.15">
      <c r="AI10414" s="5">
        <v>54859.1057</v>
      </c>
      <c r="AJ10414" s="5">
        <v>118104.98420000001</v>
      </c>
    </row>
    <row r="10415" spans="35:36" x14ac:dyDescent="0.15">
      <c r="AI10415" s="5">
        <v>54993.481899999999</v>
      </c>
      <c r="AJ10415" s="5">
        <v>118010.893</v>
      </c>
    </row>
    <row r="10416" spans="35:36" x14ac:dyDescent="0.15">
      <c r="AI10416" s="5">
        <v>55127.856399999997</v>
      </c>
      <c r="AJ10416" s="5">
        <v>117916.8029</v>
      </c>
    </row>
    <row r="10417" spans="35:36" x14ac:dyDescent="0.15">
      <c r="AI10417" s="5">
        <v>55262.232600000003</v>
      </c>
      <c r="AJ10417" s="5">
        <v>117822.7117</v>
      </c>
    </row>
    <row r="10418" spans="35:36" x14ac:dyDescent="0.15">
      <c r="AI10418" s="5">
        <v>55396.607100000001</v>
      </c>
      <c r="AJ10418" s="5">
        <v>117728.6217</v>
      </c>
    </row>
    <row r="10419" spans="35:36" x14ac:dyDescent="0.15">
      <c r="AI10419" s="5">
        <v>55530.983200000002</v>
      </c>
      <c r="AJ10419" s="5">
        <v>117634.53049999999</v>
      </c>
    </row>
    <row r="10420" spans="35:36" x14ac:dyDescent="0.15">
      <c r="AI10420" s="5">
        <v>55665.357799999998</v>
      </c>
      <c r="AJ10420" s="5">
        <v>117540.44040000001</v>
      </c>
    </row>
    <row r="10421" spans="35:36" x14ac:dyDescent="0.15">
      <c r="AI10421" s="5">
        <v>55799.733899999999</v>
      </c>
      <c r="AJ10421" s="5">
        <v>117446.3493</v>
      </c>
    </row>
    <row r="10422" spans="35:36" x14ac:dyDescent="0.15">
      <c r="AI10422" s="5">
        <v>55934.108399999997</v>
      </c>
      <c r="AJ10422" s="5">
        <v>117352.2592</v>
      </c>
    </row>
    <row r="10423" spans="35:36" x14ac:dyDescent="0.15">
      <c r="AI10423" s="5">
        <v>56068.484499999999</v>
      </c>
      <c r="AJ10423" s="5">
        <v>117258.16800000001</v>
      </c>
    </row>
    <row r="10424" spans="35:36" x14ac:dyDescent="0.15">
      <c r="AI10424" s="5">
        <v>56202.859100000001</v>
      </c>
      <c r="AJ10424" s="5">
        <v>117164.07799999999</v>
      </c>
    </row>
    <row r="10425" spans="35:36" x14ac:dyDescent="0.15">
      <c r="AI10425" s="5">
        <v>56337.235200000003</v>
      </c>
      <c r="AJ10425" s="5">
        <v>117069.9868</v>
      </c>
    </row>
    <row r="10426" spans="35:36" x14ac:dyDescent="0.15">
      <c r="AI10426" s="5">
        <v>56471.609700000001</v>
      </c>
      <c r="AJ10426" s="5">
        <v>116975.8967</v>
      </c>
    </row>
    <row r="10427" spans="35:36" x14ac:dyDescent="0.15">
      <c r="AI10427" s="5">
        <v>56605.9859</v>
      </c>
      <c r="AJ10427" s="5">
        <v>116881.8055</v>
      </c>
    </row>
    <row r="10428" spans="35:36" x14ac:dyDescent="0.15">
      <c r="AI10428" s="5">
        <v>56740.360399999998</v>
      </c>
      <c r="AJ10428" s="5">
        <v>116787.71550000001</v>
      </c>
    </row>
    <row r="10429" spans="35:36" x14ac:dyDescent="0.15">
      <c r="AI10429" s="5">
        <v>56874.736599999997</v>
      </c>
      <c r="AJ10429" s="5">
        <v>116693.6243</v>
      </c>
    </row>
    <row r="10430" spans="35:36" x14ac:dyDescent="0.15">
      <c r="AI10430" s="5">
        <v>57009.111100000002</v>
      </c>
      <c r="AJ10430" s="5">
        <v>116599.53419999999</v>
      </c>
    </row>
    <row r="10431" spans="35:36" x14ac:dyDescent="0.15">
      <c r="AI10431" s="5">
        <v>57143.487200000003</v>
      </c>
      <c r="AJ10431" s="5">
        <v>116505.4431</v>
      </c>
    </row>
    <row r="10432" spans="35:36" x14ac:dyDescent="0.15">
      <c r="AI10432" s="5">
        <v>57277.861799999999</v>
      </c>
      <c r="AJ10432" s="5">
        <v>116411.353</v>
      </c>
    </row>
    <row r="10433" spans="35:36" x14ac:dyDescent="0.15">
      <c r="AI10433" s="5">
        <v>57412.2379</v>
      </c>
      <c r="AJ10433" s="5">
        <v>116317.26179999999</v>
      </c>
    </row>
    <row r="10434" spans="35:36" x14ac:dyDescent="0.15">
      <c r="AI10434" s="5">
        <v>57546.612399999998</v>
      </c>
      <c r="AJ10434" s="5">
        <v>116223.1718</v>
      </c>
    </row>
    <row r="10435" spans="35:36" x14ac:dyDescent="0.15">
      <c r="AI10435" s="5">
        <v>57680.988499999999</v>
      </c>
      <c r="AJ10435" s="5">
        <v>116129.0806</v>
      </c>
    </row>
    <row r="10436" spans="35:36" x14ac:dyDescent="0.15">
      <c r="AI10436" s="5">
        <v>57815.363100000002</v>
      </c>
      <c r="AJ10436" s="5">
        <v>116034.9905</v>
      </c>
    </row>
    <row r="10437" spans="35:36" x14ac:dyDescent="0.15">
      <c r="AI10437" s="5">
        <v>57949.739200000004</v>
      </c>
      <c r="AJ10437" s="5">
        <v>115940.8993</v>
      </c>
    </row>
    <row r="10438" spans="35:36" x14ac:dyDescent="0.15">
      <c r="AI10438" s="5">
        <v>58084.113700000002</v>
      </c>
      <c r="AJ10438" s="5">
        <v>115846.80929999999</v>
      </c>
    </row>
    <row r="10439" spans="35:36" x14ac:dyDescent="0.15">
      <c r="AI10439" s="5">
        <v>58218.4899</v>
      </c>
      <c r="AJ10439" s="5">
        <v>115752.7181</v>
      </c>
    </row>
    <row r="10440" spans="35:36" x14ac:dyDescent="0.15">
      <c r="AI10440" s="5">
        <v>58352.864399999999</v>
      </c>
      <c r="AJ10440" s="5">
        <v>115658.628</v>
      </c>
    </row>
    <row r="10441" spans="35:36" x14ac:dyDescent="0.15">
      <c r="AI10441" s="5">
        <v>58487.240599999997</v>
      </c>
      <c r="AJ10441" s="5">
        <v>115564.5368</v>
      </c>
    </row>
    <row r="10442" spans="35:36" x14ac:dyDescent="0.15">
      <c r="AI10442" s="5">
        <v>58621.615100000003</v>
      </c>
      <c r="AJ10442" s="5">
        <v>115470.44680000001</v>
      </c>
    </row>
    <row r="10443" spans="35:36" x14ac:dyDescent="0.15">
      <c r="AI10443" s="5">
        <v>58755.991199999997</v>
      </c>
      <c r="AJ10443" s="5">
        <v>115376.3556</v>
      </c>
    </row>
    <row r="10444" spans="35:36" x14ac:dyDescent="0.15">
      <c r="AI10444" s="5">
        <v>58890.3658</v>
      </c>
      <c r="AJ10444" s="5">
        <v>115282.26549999999</v>
      </c>
    </row>
    <row r="10445" spans="35:36" x14ac:dyDescent="0.15">
      <c r="AI10445" s="5">
        <v>59024.741900000001</v>
      </c>
      <c r="AJ10445" s="5">
        <v>115188.1744</v>
      </c>
    </row>
    <row r="10446" spans="35:36" x14ac:dyDescent="0.15">
      <c r="AI10446" s="5">
        <v>59159.116399999999</v>
      </c>
      <c r="AJ10446" s="5">
        <v>115094.0843</v>
      </c>
    </row>
    <row r="10447" spans="35:36" x14ac:dyDescent="0.15">
      <c r="AI10447" s="5">
        <v>59293.4925</v>
      </c>
      <c r="AJ10447" s="5">
        <v>114999.99310000001</v>
      </c>
    </row>
    <row r="10448" spans="35:36" x14ac:dyDescent="0.15">
      <c r="AI10448" s="5">
        <v>59427.867100000003</v>
      </c>
      <c r="AJ10448" s="5">
        <v>114905.9031</v>
      </c>
    </row>
    <row r="10449" spans="35:36" x14ac:dyDescent="0.15">
      <c r="AI10449" s="5">
        <v>59562.243199999997</v>
      </c>
      <c r="AJ10449" s="5">
        <v>114811.8119</v>
      </c>
    </row>
    <row r="10450" spans="35:36" x14ac:dyDescent="0.15">
      <c r="AI10450" s="5">
        <v>59696.617700000003</v>
      </c>
      <c r="AJ10450" s="5">
        <v>114717.7218</v>
      </c>
    </row>
    <row r="10451" spans="35:36" x14ac:dyDescent="0.15">
      <c r="AI10451" s="5">
        <v>59830.993900000001</v>
      </c>
      <c r="AJ10451" s="5">
        <v>114623.6306</v>
      </c>
    </row>
    <row r="10452" spans="35:36" x14ac:dyDescent="0.15">
      <c r="AI10452" s="5">
        <v>59965.368399999999</v>
      </c>
      <c r="AJ10452" s="5">
        <v>114529.54059999999</v>
      </c>
    </row>
    <row r="10453" spans="35:36" x14ac:dyDescent="0.15">
      <c r="AI10453" s="5">
        <v>60099.744599999998</v>
      </c>
      <c r="AJ10453" s="5">
        <v>114435.4494</v>
      </c>
    </row>
    <row r="10454" spans="35:36" x14ac:dyDescent="0.15">
      <c r="AI10454" s="5">
        <v>60234.119100000004</v>
      </c>
      <c r="AJ10454" s="5">
        <v>114341.3593</v>
      </c>
    </row>
    <row r="10455" spans="35:36" x14ac:dyDescent="0.15">
      <c r="AI10455" s="5">
        <v>60368.495199999998</v>
      </c>
      <c r="AJ10455" s="5">
        <v>114247.2681</v>
      </c>
    </row>
    <row r="10456" spans="35:36" x14ac:dyDescent="0.15">
      <c r="AI10456" s="5">
        <v>60502.8698</v>
      </c>
      <c r="AJ10456" s="5">
        <v>114153.1781</v>
      </c>
    </row>
    <row r="10457" spans="35:36" x14ac:dyDescent="0.15">
      <c r="AI10457" s="5">
        <v>60637.245799999997</v>
      </c>
      <c r="AJ10457" s="5">
        <v>114059.08689999999</v>
      </c>
    </row>
    <row r="10458" spans="35:36" x14ac:dyDescent="0.15">
      <c r="AI10458" s="5">
        <v>60771.6204</v>
      </c>
      <c r="AJ10458" s="5">
        <v>113964.99679999999</v>
      </c>
    </row>
    <row r="10459" spans="35:36" x14ac:dyDescent="0.15">
      <c r="AI10459" s="5">
        <v>60905.996500000001</v>
      </c>
      <c r="AJ10459" s="5">
        <v>113870.9057</v>
      </c>
    </row>
    <row r="10460" spans="35:36" x14ac:dyDescent="0.15">
      <c r="AI10460" s="5">
        <v>61040.370999999999</v>
      </c>
      <c r="AJ10460" s="5">
        <v>113776.8156</v>
      </c>
    </row>
    <row r="10461" spans="35:36" x14ac:dyDescent="0.15">
      <c r="AI10461" s="5">
        <v>61174.747199999998</v>
      </c>
      <c r="AJ10461" s="5">
        <v>113682.72440000001</v>
      </c>
    </row>
    <row r="10462" spans="35:36" x14ac:dyDescent="0.15">
      <c r="AI10462" s="5">
        <v>61309.121700000003</v>
      </c>
      <c r="AJ10462" s="5">
        <v>113588.6344</v>
      </c>
    </row>
    <row r="10463" spans="35:36" x14ac:dyDescent="0.15">
      <c r="AI10463" s="5">
        <v>61443.497900000002</v>
      </c>
      <c r="AJ10463" s="5">
        <v>113494.5432</v>
      </c>
    </row>
    <row r="10464" spans="35:36" x14ac:dyDescent="0.15">
      <c r="AI10464" s="5">
        <v>61577.8724</v>
      </c>
      <c r="AJ10464" s="5">
        <v>113400.4531</v>
      </c>
    </row>
    <row r="10465" spans="35:36" x14ac:dyDescent="0.15">
      <c r="AI10465" s="5">
        <v>61712.248599999999</v>
      </c>
      <c r="AJ10465" s="5">
        <v>113306.3619</v>
      </c>
    </row>
    <row r="10466" spans="35:36" x14ac:dyDescent="0.15">
      <c r="AI10466" s="5">
        <v>61846.623099999997</v>
      </c>
      <c r="AJ10466" s="5">
        <v>113212.27190000001</v>
      </c>
    </row>
    <row r="10467" spans="35:36" x14ac:dyDescent="0.15">
      <c r="AI10467" s="5">
        <v>61980.999199999998</v>
      </c>
      <c r="AJ10467" s="5">
        <v>113118.1807</v>
      </c>
    </row>
    <row r="10468" spans="35:36" x14ac:dyDescent="0.15">
      <c r="AI10468" s="5">
        <v>62115.373800000001</v>
      </c>
      <c r="AJ10468" s="5">
        <v>113024.0906</v>
      </c>
    </row>
    <row r="10469" spans="35:36" x14ac:dyDescent="0.15">
      <c r="AI10469" s="5">
        <v>40709.411</v>
      </c>
      <c r="AJ10469" s="5">
        <v>128212.9653</v>
      </c>
    </row>
    <row r="10470" spans="35:36" x14ac:dyDescent="0.15">
      <c r="AI10470" s="5">
        <v>40843.7863</v>
      </c>
      <c r="AJ10470" s="5">
        <v>128118.8747</v>
      </c>
    </row>
    <row r="10471" spans="35:36" x14ac:dyDescent="0.15">
      <c r="AI10471" s="5">
        <v>40978.161599999999</v>
      </c>
      <c r="AJ10471" s="5">
        <v>128024.7841</v>
      </c>
    </row>
    <row r="10472" spans="35:36" x14ac:dyDescent="0.15">
      <c r="AI10472" s="5">
        <v>41112.536999999997</v>
      </c>
      <c r="AJ10472" s="5">
        <v>127930.6934</v>
      </c>
    </row>
    <row r="10473" spans="35:36" x14ac:dyDescent="0.15">
      <c r="AI10473" s="5">
        <v>41246.912300000004</v>
      </c>
      <c r="AJ10473" s="5">
        <v>127836.60279999999</v>
      </c>
    </row>
    <row r="10474" spans="35:36" x14ac:dyDescent="0.15">
      <c r="AI10474" s="5">
        <v>41381.287700000001</v>
      </c>
      <c r="AJ10474" s="5">
        <v>127742.5122</v>
      </c>
    </row>
    <row r="10475" spans="35:36" x14ac:dyDescent="0.15">
      <c r="AI10475" s="5">
        <v>41515.663</v>
      </c>
      <c r="AJ10475" s="5">
        <v>127648.4215</v>
      </c>
    </row>
    <row r="10476" spans="35:36" x14ac:dyDescent="0.15">
      <c r="AI10476" s="5">
        <v>41650.0383</v>
      </c>
      <c r="AJ10476" s="5">
        <v>127554.3309</v>
      </c>
    </row>
    <row r="10477" spans="35:36" x14ac:dyDescent="0.15">
      <c r="AI10477" s="5">
        <v>41784.413699999997</v>
      </c>
      <c r="AJ10477" s="5">
        <v>127460.2403</v>
      </c>
    </row>
    <row r="10478" spans="35:36" x14ac:dyDescent="0.15">
      <c r="AI10478" s="5">
        <v>41918.788999999997</v>
      </c>
      <c r="AJ10478" s="5">
        <v>127366.14969999999</v>
      </c>
    </row>
    <row r="10479" spans="35:36" x14ac:dyDescent="0.15">
      <c r="AI10479" s="5">
        <v>42053.164299999997</v>
      </c>
      <c r="AJ10479" s="5">
        <v>127272.0591</v>
      </c>
    </row>
    <row r="10480" spans="35:36" x14ac:dyDescent="0.15">
      <c r="AI10480" s="5">
        <v>42187.539599999996</v>
      </c>
      <c r="AJ10480" s="5">
        <v>127177.9685</v>
      </c>
    </row>
    <row r="10481" spans="35:36" x14ac:dyDescent="0.15">
      <c r="AI10481" s="5">
        <v>42321.915000000001</v>
      </c>
      <c r="AJ10481" s="5">
        <v>127083.8778</v>
      </c>
    </row>
    <row r="10482" spans="35:36" x14ac:dyDescent="0.15">
      <c r="AI10482" s="5">
        <v>42456.290300000001</v>
      </c>
      <c r="AJ10482" s="5">
        <v>126989.78720000001</v>
      </c>
    </row>
    <row r="10483" spans="35:36" x14ac:dyDescent="0.15">
      <c r="AI10483" s="5">
        <v>42590.6656</v>
      </c>
      <c r="AJ10483" s="5">
        <v>126895.6966</v>
      </c>
    </row>
    <row r="10484" spans="35:36" x14ac:dyDescent="0.15">
      <c r="AI10484" s="5">
        <v>42725.040999999997</v>
      </c>
      <c r="AJ10484" s="5">
        <v>126801.606</v>
      </c>
    </row>
    <row r="10485" spans="35:36" x14ac:dyDescent="0.15">
      <c r="AI10485" s="5">
        <v>42859.416299999997</v>
      </c>
      <c r="AJ10485" s="5">
        <v>126707.5153</v>
      </c>
    </row>
    <row r="10486" spans="35:36" x14ac:dyDescent="0.15">
      <c r="AI10486" s="5">
        <v>42993.791700000002</v>
      </c>
      <c r="AJ10486" s="5">
        <v>126613.4247</v>
      </c>
    </row>
    <row r="10487" spans="35:36" x14ac:dyDescent="0.15">
      <c r="AI10487" s="5">
        <v>43128.167000000001</v>
      </c>
      <c r="AJ10487" s="5">
        <v>126519.33409999999</v>
      </c>
    </row>
    <row r="10488" spans="35:36" x14ac:dyDescent="0.15">
      <c r="AI10488" s="5">
        <v>43262.542300000001</v>
      </c>
      <c r="AJ10488" s="5">
        <v>126425.2435</v>
      </c>
    </row>
    <row r="10489" spans="35:36" x14ac:dyDescent="0.15">
      <c r="AI10489" s="5">
        <v>43396.917699999998</v>
      </c>
      <c r="AJ10489" s="5">
        <v>126331.1528</v>
      </c>
    </row>
    <row r="10490" spans="35:36" x14ac:dyDescent="0.15">
      <c r="AI10490" s="5">
        <v>43531.292999999998</v>
      </c>
      <c r="AJ10490" s="5">
        <v>126237.0622</v>
      </c>
    </row>
    <row r="10491" spans="35:36" x14ac:dyDescent="0.15">
      <c r="AI10491" s="5">
        <v>43665.668400000002</v>
      </c>
      <c r="AJ10491" s="5">
        <v>126142.9716</v>
      </c>
    </row>
    <row r="10492" spans="35:36" x14ac:dyDescent="0.15">
      <c r="AI10492" s="5">
        <v>43800.043599999997</v>
      </c>
      <c r="AJ10492" s="5">
        <v>126048.88099999999</v>
      </c>
    </row>
    <row r="10493" spans="35:36" x14ac:dyDescent="0.15">
      <c r="AI10493" s="5">
        <v>43934.419000000002</v>
      </c>
      <c r="AJ10493" s="5">
        <v>125954.7904</v>
      </c>
    </row>
    <row r="10494" spans="35:36" x14ac:dyDescent="0.15">
      <c r="AI10494" s="5">
        <v>44068.794300000001</v>
      </c>
      <c r="AJ10494" s="5">
        <v>125860.6998</v>
      </c>
    </row>
    <row r="10495" spans="35:36" x14ac:dyDescent="0.15">
      <c r="AI10495" s="5">
        <v>44203.169600000001</v>
      </c>
      <c r="AJ10495" s="5">
        <v>125766.6091</v>
      </c>
    </row>
    <row r="10496" spans="35:36" x14ac:dyDescent="0.15">
      <c r="AI10496" s="5">
        <v>44337.544999999998</v>
      </c>
      <c r="AJ10496" s="5">
        <v>125672.51850000001</v>
      </c>
    </row>
    <row r="10497" spans="35:36" x14ac:dyDescent="0.15">
      <c r="AI10497" s="5">
        <v>44471.920299999998</v>
      </c>
      <c r="AJ10497" s="5">
        <v>125578.4279</v>
      </c>
    </row>
    <row r="10498" spans="35:36" x14ac:dyDescent="0.15">
      <c r="AI10498" s="5">
        <v>44606.295700000002</v>
      </c>
      <c r="AJ10498" s="5">
        <v>125484.3373</v>
      </c>
    </row>
    <row r="10499" spans="35:36" x14ac:dyDescent="0.15">
      <c r="AI10499" s="5">
        <v>44740.671000000002</v>
      </c>
      <c r="AJ10499" s="5">
        <v>125390.2466</v>
      </c>
    </row>
    <row r="10500" spans="35:36" x14ac:dyDescent="0.15">
      <c r="AI10500" s="5">
        <v>44875.046300000002</v>
      </c>
      <c r="AJ10500" s="5">
        <v>125296.156</v>
      </c>
    </row>
    <row r="10501" spans="35:36" x14ac:dyDescent="0.15">
      <c r="AI10501" s="5">
        <v>45009.421699999999</v>
      </c>
      <c r="AJ10501" s="5">
        <v>125202.06540000001</v>
      </c>
    </row>
    <row r="10502" spans="35:36" x14ac:dyDescent="0.15">
      <c r="AI10502" s="5">
        <v>45143.796999999999</v>
      </c>
      <c r="AJ10502" s="5">
        <v>125107.9748</v>
      </c>
    </row>
    <row r="10503" spans="35:36" x14ac:dyDescent="0.15">
      <c r="AI10503" s="5">
        <v>45278.172400000003</v>
      </c>
      <c r="AJ10503" s="5">
        <v>125013.8841</v>
      </c>
    </row>
    <row r="10504" spans="35:36" x14ac:dyDescent="0.15">
      <c r="AI10504" s="5">
        <v>45412.547700000003</v>
      </c>
      <c r="AJ10504" s="5">
        <v>124919.7935</v>
      </c>
    </row>
    <row r="10505" spans="35:36" x14ac:dyDescent="0.15">
      <c r="AI10505" s="5">
        <v>45546.923000000003</v>
      </c>
      <c r="AJ10505" s="5">
        <v>124825.7029</v>
      </c>
    </row>
    <row r="10506" spans="35:36" x14ac:dyDescent="0.15">
      <c r="AI10506" s="5">
        <v>45681.298300000002</v>
      </c>
      <c r="AJ10506" s="5">
        <v>124731.61229999999</v>
      </c>
    </row>
    <row r="10507" spans="35:36" x14ac:dyDescent="0.15">
      <c r="AI10507" s="5">
        <v>45815.673600000002</v>
      </c>
      <c r="AJ10507" s="5">
        <v>124637.5217</v>
      </c>
    </row>
    <row r="10508" spans="35:36" x14ac:dyDescent="0.15">
      <c r="AI10508" s="5">
        <v>45950.048999999999</v>
      </c>
      <c r="AJ10508" s="5">
        <v>124543.4311</v>
      </c>
    </row>
    <row r="10509" spans="35:36" x14ac:dyDescent="0.15">
      <c r="AI10509" s="5">
        <v>46084.424299999999</v>
      </c>
      <c r="AJ10509" s="5">
        <v>124449.3404</v>
      </c>
    </row>
    <row r="10510" spans="35:36" x14ac:dyDescent="0.15">
      <c r="AI10510" s="5">
        <v>46218.799599999998</v>
      </c>
      <c r="AJ10510" s="5">
        <v>124355.24980000001</v>
      </c>
    </row>
    <row r="10511" spans="35:36" x14ac:dyDescent="0.15">
      <c r="AI10511" s="5">
        <v>46353.175000000003</v>
      </c>
      <c r="AJ10511" s="5">
        <v>124261.15919999999</v>
      </c>
    </row>
    <row r="10512" spans="35:36" x14ac:dyDescent="0.15">
      <c r="AI10512" s="5">
        <v>46487.550300000003</v>
      </c>
      <c r="AJ10512" s="5">
        <v>124167.0686</v>
      </c>
    </row>
    <row r="10513" spans="35:36" x14ac:dyDescent="0.15">
      <c r="AI10513" s="5">
        <v>46621.9257</v>
      </c>
      <c r="AJ10513" s="5">
        <v>124072.9779</v>
      </c>
    </row>
    <row r="10514" spans="35:36" x14ac:dyDescent="0.15">
      <c r="AI10514" s="5">
        <v>46756.300999999999</v>
      </c>
      <c r="AJ10514" s="5">
        <v>123978.8873</v>
      </c>
    </row>
    <row r="10515" spans="35:36" x14ac:dyDescent="0.15">
      <c r="AI10515" s="5">
        <v>46890.676299999999</v>
      </c>
      <c r="AJ10515" s="5">
        <v>123884.79670000001</v>
      </c>
    </row>
    <row r="10516" spans="35:36" x14ac:dyDescent="0.15">
      <c r="AI10516" s="5">
        <v>47025.051700000004</v>
      </c>
      <c r="AJ10516" s="5">
        <v>123790.7061</v>
      </c>
    </row>
    <row r="10517" spans="35:36" x14ac:dyDescent="0.15">
      <c r="AI10517" s="5">
        <v>47159.427000000003</v>
      </c>
      <c r="AJ10517" s="5">
        <v>123696.6154</v>
      </c>
    </row>
    <row r="10518" spans="35:36" x14ac:dyDescent="0.15">
      <c r="AI10518" s="5">
        <v>47293.802300000003</v>
      </c>
      <c r="AJ10518" s="5">
        <v>123602.5249</v>
      </c>
    </row>
    <row r="10519" spans="35:36" x14ac:dyDescent="0.15">
      <c r="AI10519" s="5">
        <v>47428.177600000003</v>
      </c>
      <c r="AJ10519" s="5">
        <v>123508.4342</v>
      </c>
    </row>
    <row r="10520" spans="35:36" x14ac:dyDescent="0.15">
      <c r="AI10520" s="5">
        <v>47562.553</v>
      </c>
      <c r="AJ10520" s="5">
        <v>123414.34359999999</v>
      </c>
    </row>
    <row r="10521" spans="35:36" x14ac:dyDescent="0.15">
      <c r="AI10521" s="5">
        <v>47696.9283</v>
      </c>
      <c r="AJ10521" s="5">
        <v>123320.253</v>
      </c>
    </row>
    <row r="10522" spans="35:36" x14ac:dyDescent="0.15">
      <c r="AI10522" s="5">
        <v>47831.303599999999</v>
      </c>
      <c r="AJ10522" s="5">
        <v>123226.1624</v>
      </c>
    </row>
    <row r="10523" spans="35:36" x14ac:dyDescent="0.15">
      <c r="AI10523" s="5">
        <v>47965.678999999996</v>
      </c>
      <c r="AJ10523" s="5">
        <v>123132.0717</v>
      </c>
    </row>
    <row r="10524" spans="35:36" x14ac:dyDescent="0.15">
      <c r="AI10524" s="5">
        <v>48100.054300000003</v>
      </c>
      <c r="AJ10524" s="5">
        <v>123037.9811</v>
      </c>
    </row>
    <row r="10525" spans="35:36" x14ac:dyDescent="0.15">
      <c r="AI10525" s="5">
        <v>48234.429700000001</v>
      </c>
      <c r="AJ10525" s="5">
        <v>122943.89049999999</v>
      </c>
    </row>
    <row r="10526" spans="35:36" x14ac:dyDescent="0.15">
      <c r="AI10526" s="5">
        <v>48368.805</v>
      </c>
      <c r="AJ10526" s="5">
        <v>122849.7999</v>
      </c>
    </row>
    <row r="10527" spans="35:36" x14ac:dyDescent="0.15">
      <c r="AI10527" s="5">
        <v>48503.1803</v>
      </c>
      <c r="AJ10527" s="5">
        <v>122755.7092</v>
      </c>
    </row>
    <row r="10528" spans="35:36" x14ac:dyDescent="0.15">
      <c r="AI10528" s="5">
        <v>48637.555699999997</v>
      </c>
      <c r="AJ10528" s="5">
        <v>122661.6186</v>
      </c>
    </row>
    <row r="10529" spans="35:36" x14ac:dyDescent="0.15">
      <c r="AI10529" s="5">
        <v>48771.930999999997</v>
      </c>
      <c r="AJ10529" s="5">
        <v>122567.52800000001</v>
      </c>
    </row>
    <row r="10530" spans="35:36" x14ac:dyDescent="0.15">
      <c r="AI10530" s="5">
        <v>48906.306299999997</v>
      </c>
      <c r="AJ10530" s="5">
        <v>122473.4374</v>
      </c>
    </row>
    <row r="10531" spans="35:36" x14ac:dyDescent="0.15">
      <c r="AI10531" s="5">
        <v>49040.681600000004</v>
      </c>
      <c r="AJ10531" s="5">
        <v>122379.3468</v>
      </c>
    </row>
    <row r="10532" spans="35:36" x14ac:dyDescent="0.15">
      <c r="AI10532" s="5">
        <v>49175.057000000001</v>
      </c>
      <c r="AJ10532" s="5">
        <v>122285.2562</v>
      </c>
    </row>
    <row r="10533" spans="35:36" x14ac:dyDescent="0.15">
      <c r="AI10533" s="5">
        <v>49309.4323</v>
      </c>
      <c r="AJ10533" s="5">
        <v>122191.1655</v>
      </c>
    </row>
    <row r="10534" spans="35:36" x14ac:dyDescent="0.15">
      <c r="AI10534" s="5">
        <v>49443.8076</v>
      </c>
      <c r="AJ10534" s="5">
        <v>122097.07490000001</v>
      </c>
    </row>
    <row r="10535" spans="35:36" x14ac:dyDescent="0.15">
      <c r="AI10535" s="5">
        <v>49578.182999999997</v>
      </c>
      <c r="AJ10535" s="5">
        <v>122002.9843</v>
      </c>
    </row>
    <row r="10536" spans="35:36" x14ac:dyDescent="0.15">
      <c r="AI10536" s="5">
        <v>49712.558299999997</v>
      </c>
      <c r="AJ10536" s="5">
        <v>121908.8937</v>
      </c>
    </row>
    <row r="10537" spans="35:36" x14ac:dyDescent="0.15">
      <c r="AI10537" s="5">
        <v>49846.933700000001</v>
      </c>
      <c r="AJ10537" s="5">
        <v>121814.803</v>
      </c>
    </row>
    <row r="10538" spans="35:36" x14ac:dyDescent="0.15">
      <c r="AI10538" s="5">
        <v>49981.309000000001</v>
      </c>
      <c r="AJ10538" s="5">
        <v>121720.7124</v>
      </c>
    </row>
    <row r="10539" spans="35:36" x14ac:dyDescent="0.15">
      <c r="AI10539" s="5">
        <v>50115.684300000001</v>
      </c>
      <c r="AJ10539" s="5">
        <v>121626.62179999999</v>
      </c>
    </row>
    <row r="10540" spans="35:36" x14ac:dyDescent="0.15">
      <c r="AI10540" s="5">
        <v>50250.059699999998</v>
      </c>
      <c r="AJ10540" s="5">
        <v>121532.5312</v>
      </c>
    </row>
    <row r="10541" spans="35:36" x14ac:dyDescent="0.15">
      <c r="AI10541" s="5">
        <v>50384.434999999998</v>
      </c>
      <c r="AJ10541" s="5">
        <v>121438.4405</v>
      </c>
    </row>
    <row r="10542" spans="35:36" x14ac:dyDescent="0.15">
      <c r="AI10542" s="5">
        <v>50518.810400000002</v>
      </c>
      <c r="AJ10542" s="5">
        <v>121344.3499</v>
      </c>
    </row>
    <row r="10543" spans="35:36" x14ac:dyDescent="0.15">
      <c r="AI10543" s="5">
        <v>50653.185599999997</v>
      </c>
      <c r="AJ10543" s="5">
        <v>121250.25930000001</v>
      </c>
    </row>
    <row r="10544" spans="35:36" x14ac:dyDescent="0.15">
      <c r="AI10544" s="5">
        <v>50787.561000000002</v>
      </c>
      <c r="AJ10544" s="5">
        <v>121156.16869999999</v>
      </c>
    </row>
    <row r="10545" spans="35:36" x14ac:dyDescent="0.15">
      <c r="AI10545" s="5">
        <v>50921.936300000001</v>
      </c>
      <c r="AJ10545" s="5">
        <v>121062.0781</v>
      </c>
    </row>
    <row r="10546" spans="35:36" x14ac:dyDescent="0.15">
      <c r="AI10546" s="5">
        <v>51056.311600000001</v>
      </c>
      <c r="AJ10546" s="5">
        <v>120967.9875</v>
      </c>
    </row>
    <row r="10547" spans="35:36" x14ac:dyDescent="0.15">
      <c r="AI10547" s="5">
        <v>51190.686999999998</v>
      </c>
      <c r="AJ10547" s="5">
        <v>120873.8968</v>
      </c>
    </row>
    <row r="10548" spans="35:36" x14ac:dyDescent="0.15">
      <c r="AI10548" s="5">
        <v>51325.062299999998</v>
      </c>
      <c r="AJ10548" s="5">
        <v>120779.80620000001</v>
      </c>
    </row>
    <row r="10549" spans="35:36" x14ac:dyDescent="0.15">
      <c r="AI10549" s="5">
        <v>51459.437599999997</v>
      </c>
      <c r="AJ10549" s="5">
        <v>120685.7156</v>
      </c>
    </row>
    <row r="10550" spans="35:36" x14ac:dyDescent="0.15">
      <c r="AI10550" s="5">
        <v>51593.813000000002</v>
      </c>
      <c r="AJ10550" s="5">
        <v>120591.625</v>
      </c>
    </row>
    <row r="10551" spans="35:36" x14ac:dyDescent="0.15">
      <c r="AI10551" s="5">
        <v>51728.188300000002</v>
      </c>
      <c r="AJ10551" s="5">
        <v>120497.5343</v>
      </c>
    </row>
    <row r="10552" spans="35:36" x14ac:dyDescent="0.15">
      <c r="AI10552" s="5">
        <v>51862.563699999999</v>
      </c>
      <c r="AJ10552" s="5">
        <v>120403.4437</v>
      </c>
    </row>
    <row r="10553" spans="35:36" x14ac:dyDescent="0.15">
      <c r="AI10553" s="5">
        <v>51996.938999999998</v>
      </c>
      <c r="AJ10553" s="5">
        <v>120309.35309999999</v>
      </c>
    </row>
    <row r="10554" spans="35:36" x14ac:dyDescent="0.15">
      <c r="AI10554" s="5">
        <v>52131.314299999998</v>
      </c>
      <c r="AJ10554" s="5">
        <v>120215.2625</v>
      </c>
    </row>
    <row r="10555" spans="35:36" x14ac:dyDescent="0.15">
      <c r="AI10555" s="5">
        <v>52265.689700000003</v>
      </c>
      <c r="AJ10555" s="5">
        <v>120121.1718</v>
      </c>
    </row>
    <row r="10556" spans="35:36" x14ac:dyDescent="0.15">
      <c r="AI10556" s="5">
        <v>52400.064899999998</v>
      </c>
      <c r="AJ10556" s="5">
        <v>120027.08130000001</v>
      </c>
    </row>
    <row r="10557" spans="35:36" x14ac:dyDescent="0.15">
      <c r="AI10557" s="5">
        <v>52534.440300000002</v>
      </c>
      <c r="AJ10557" s="5">
        <v>119932.9906</v>
      </c>
    </row>
    <row r="10558" spans="35:36" x14ac:dyDescent="0.15">
      <c r="AI10558" s="5">
        <v>52668.815600000002</v>
      </c>
      <c r="AJ10558" s="5">
        <v>119838.9</v>
      </c>
    </row>
    <row r="10559" spans="35:36" x14ac:dyDescent="0.15">
      <c r="AI10559" s="5">
        <v>52803.190999999999</v>
      </c>
      <c r="AJ10559" s="5">
        <v>119744.8094</v>
      </c>
    </row>
    <row r="10560" spans="35:36" x14ac:dyDescent="0.15">
      <c r="AI10560" s="5">
        <v>52937.566299999999</v>
      </c>
      <c r="AJ10560" s="5">
        <v>119650.7188</v>
      </c>
    </row>
    <row r="10561" spans="35:36" x14ac:dyDescent="0.15">
      <c r="AI10561" s="5">
        <v>53071.941599999998</v>
      </c>
      <c r="AJ10561" s="5">
        <v>119556.6281</v>
      </c>
    </row>
    <row r="10562" spans="35:36" x14ac:dyDescent="0.15">
      <c r="AI10562" s="5">
        <v>53206.317000000003</v>
      </c>
      <c r="AJ10562" s="5">
        <v>119462.53750000001</v>
      </c>
    </row>
    <row r="10563" spans="35:36" x14ac:dyDescent="0.15">
      <c r="AI10563" s="5">
        <v>53340.692300000002</v>
      </c>
      <c r="AJ10563" s="5">
        <v>119368.4469</v>
      </c>
    </row>
    <row r="10564" spans="35:36" x14ac:dyDescent="0.15">
      <c r="AI10564" s="5">
        <v>53475.0677</v>
      </c>
      <c r="AJ10564" s="5">
        <v>119274.3563</v>
      </c>
    </row>
    <row r="10565" spans="35:36" x14ac:dyDescent="0.15">
      <c r="AI10565" s="5">
        <v>53609.442999999999</v>
      </c>
      <c r="AJ10565" s="5">
        <v>119180.2656</v>
      </c>
    </row>
    <row r="10566" spans="35:36" x14ac:dyDescent="0.15">
      <c r="AI10566" s="5">
        <v>53743.818299999999</v>
      </c>
      <c r="AJ10566" s="5">
        <v>119086.175</v>
      </c>
    </row>
    <row r="10567" spans="35:36" x14ac:dyDescent="0.15">
      <c r="AI10567" s="5">
        <v>53878.193700000003</v>
      </c>
      <c r="AJ10567" s="5">
        <v>118992.08440000001</v>
      </c>
    </row>
    <row r="10568" spans="35:36" x14ac:dyDescent="0.15">
      <c r="AI10568" s="5">
        <v>54012.569000000003</v>
      </c>
      <c r="AJ10568" s="5">
        <v>118897.9938</v>
      </c>
    </row>
    <row r="10569" spans="35:36" x14ac:dyDescent="0.15">
      <c r="AI10569" s="5">
        <v>54146.944300000003</v>
      </c>
      <c r="AJ10569" s="5">
        <v>118803.9032</v>
      </c>
    </row>
    <row r="10570" spans="35:36" x14ac:dyDescent="0.15">
      <c r="AI10570" s="5">
        <v>54281.320399999997</v>
      </c>
      <c r="AJ10570" s="5">
        <v>118709.81200000001</v>
      </c>
    </row>
    <row r="10571" spans="35:36" x14ac:dyDescent="0.15">
      <c r="AI10571" s="5">
        <v>54415.695</v>
      </c>
      <c r="AJ10571" s="5">
        <v>118615.7219</v>
      </c>
    </row>
    <row r="10572" spans="35:36" x14ac:dyDescent="0.15">
      <c r="AI10572" s="5">
        <v>54550.071100000001</v>
      </c>
      <c r="AJ10572" s="5">
        <v>118521.63069999999</v>
      </c>
    </row>
    <row r="10573" spans="35:36" x14ac:dyDescent="0.15">
      <c r="AI10573" s="5">
        <v>54684.445599999999</v>
      </c>
      <c r="AJ10573" s="5">
        <v>118427.5407</v>
      </c>
    </row>
    <row r="10574" spans="35:36" x14ac:dyDescent="0.15">
      <c r="AI10574" s="5">
        <v>54818.821799999998</v>
      </c>
      <c r="AJ10574" s="5">
        <v>118333.4495</v>
      </c>
    </row>
    <row r="10575" spans="35:36" x14ac:dyDescent="0.15">
      <c r="AI10575" s="5">
        <v>54953.196300000003</v>
      </c>
      <c r="AJ10575" s="5">
        <v>118239.3594</v>
      </c>
    </row>
    <row r="10576" spans="35:36" x14ac:dyDescent="0.15">
      <c r="AI10576" s="5">
        <v>55087.572500000002</v>
      </c>
      <c r="AJ10576" s="5">
        <v>118145.26820000001</v>
      </c>
    </row>
    <row r="10577" spans="35:36" x14ac:dyDescent="0.15">
      <c r="AI10577" s="5">
        <v>55221.947</v>
      </c>
      <c r="AJ10577" s="5">
        <v>118051.17819999999</v>
      </c>
    </row>
    <row r="10578" spans="35:36" x14ac:dyDescent="0.15">
      <c r="AI10578" s="5">
        <v>55356.323199999999</v>
      </c>
      <c r="AJ10578" s="5">
        <v>117957.087</v>
      </c>
    </row>
    <row r="10579" spans="35:36" x14ac:dyDescent="0.15">
      <c r="AI10579" s="5">
        <v>55490.697699999997</v>
      </c>
      <c r="AJ10579" s="5">
        <v>117862.9969</v>
      </c>
    </row>
    <row r="10580" spans="35:36" x14ac:dyDescent="0.15">
      <c r="AI10580" s="5">
        <v>55625.073799999998</v>
      </c>
      <c r="AJ10580" s="5">
        <v>117768.90579999999</v>
      </c>
    </row>
    <row r="10581" spans="35:36" x14ac:dyDescent="0.15">
      <c r="AI10581" s="5">
        <v>55759.448400000001</v>
      </c>
      <c r="AJ10581" s="5">
        <v>117674.81570000001</v>
      </c>
    </row>
    <row r="10582" spans="35:36" x14ac:dyDescent="0.15">
      <c r="AI10582" s="5">
        <v>55893.824399999998</v>
      </c>
      <c r="AJ10582" s="5">
        <v>117580.7245</v>
      </c>
    </row>
    <row r="10583" spans="35:36" x14ac:dyDescent="0.15">
      <c r="AI10583" s="5">
        <v>56028.199000000001</v>
      </c>
      <c r="AJ10583" s="5">
        <v>117486.6345</v>
      </c>
    </row>
    <row r="10584" spans="35:36" x14ac:dyDescent="0.15">
      <c r="AI10584" s="5">
        <v>56162.575100000002</v>
      </c>
      <c r="AJ10584" s="5">
        <v>117392.5433</v>
      </c>
    </row>
    <row r="10585" spans="35:36" x14ac:dyDescent="0.15">
      <c r="AI10585" s="5">
        <v>56296.9496</v>
      </c>
      <c r="AJ10585" s="5">
        <v>117298.4532</v>
      </c>
    </row>
    <row r="10586" spans="35:36" x14ac:dyDescent="0.15">
      <c r="AI10586" s="5">
        <v>56431.325799999999</v>
      </c>
      <c r="AJ10586" s="5">
        <v>117204.36199999999</v>
      </c>
    </row>
    <row r="10587" spans="35:36" x14ac:dyDescent="0.15">
      <c r="AI10587" s="5">
        <v>56565.700299999997</v>
      </c>
      <c r="AJ10587" s="5">
        <v>117110.272</v>
      </c>
    </row>
    <row r="10588" spans="35:36" x14ac:dyDescent="0.15">
      <c r="AI10588" s="5">
        <v>56700.076500000003</v>
      </c>
      <c r="AJ10588" s="5">
        <v>117016.1808</v>
      </c>
    </row>
    <row r="10589" spans="35:36" x14ac:dyDescent="0.15">
      <c r="AI10589" s="5">
        <v>56834.451000000001</v>
      </c>
      <c r="AJ10589" s="5">
        <v>116922.0907</v>
      </c>
    </row>
    <row r="10590" spans="35:36" x14ac:dyDescent="0.15">
      <c r="AI10590" s="5">
        <v>56968.827100000002</v>
      </c>
      <c r="AJ10590" s="5">
        <v>116827.99950000001</v>
      </c>
    </row>
    <row r="10591" spans="35:36" x14ac:dyDescent="0.15">
      <c r="AI10591" s="5">
        <v>57103.201699999998</v>
      </c>
      <c r="AJ10591" s="5">
        <v>116733.90949999999</v>
      </c>
    </row>
    <row r="10592" spans="35:36" x14ac:dyDescent="0.15">
      <c r="AI10592" s="5">
        <v>57237.577700000002</v>
      </c>
      <c r="AJ10592" s="5">
        <v>116639.8183</v>
      </c>
    </row>
    <row r="10593" spans="35:36" x14ac:dyDescent="0.15">
      <c r="AI10593" s="5">
        <v>57371.952299999997</v>
      </c>
      <c r="AJ10593" s="5">
        <v>116545.7282</v>
      </c>
    </row>
    <row r="10594" spans="35:36" x14ac:dyDescent="0.15">
      <c r="AI10594" s="5">
        <v>57506.328399999999</v>
      </c>
      <c r="AJ10594" s="5">
        <v>116451.63710000001</v>
      </c>
    </row>
    <row r="10595" spans="35:36" x14ac:dyDescent="0.15">
      <c r="AI10595" s="5">
        <v>57640.702899999997</v>
      </c>
      <c r="AJ10595" s="5">
        <v>116357.54700000001</v>
      </c>
    </row>
    <row r="10596" spans="35:36" x14ac:dyDescent="0.15">
      <c r="AI10596" s="5">
        <v>57775.079100000003</v>
      </c>
      <c r="AJ10596" s="5">
        <v>116263.4558</v>
      </c>
    </row>
    <row r="10597" spans="35:36" x14ac:dyDescent="0.15">
      <c r="AI10597" s="5">
        <v>57909.453600000001</v>
      </c>
      <c r="AJ10597" s="5">
        <v>116169.3658</v>
      </c>
    </row>
    <row r="10598" spans="35:36" x14ac:dyDescent="0.15">
      <c r="AI10598" s="5">
        <v>58043.8298</v>
      </c>
      <c r="AJ10598" s="5">
        <v>116075.2746</v>
      </c>
    </row>
    <row r="10599" spans="35:36" x14ac:dyDescent="0.15">
      <c r="AI10599" s="5">
        <v>58178.204299999998</v>
      </c>
      <c r="AJ10599" s="5">
        <v>115981.1845</v>
      </c>
    </row>
    <row r="10600" spans="35:36" x14ac:dyDescent="0.15">
      <c r="AI10600" s="5">
        <v>58312.580499999996</v>
      </c>
      <c r="AJ10600" s="5">
        <v>115887.09329999999</v>
      </c>
    </row>
    <row r="10601" spans="35:36" x14ac:dyDescent="0.15">
      <c r="AI10601" s="5">
        <v>58446.955000000002</v>
      </c>
      <c r="AJ10601" s="5">
        <v>115793.0033</v>
      </c>
    </row>
    <row r="10602" spans="35:36" x14ac:dyDescent="0.15">
      <c r="AI10602" s="5">
        <v>58581.331100000003</v>
      </c>
      <c r="AJ10602" s="5">
        <v>115698.9121</v>
      </c>
    </row>
    <row r="10603" spans="35:36" x14ac:dyDescent="0.15">
      <c r="AI10603" s="5">
        <v>58715.705699999999</v>
      </c>
      <c r="AJ10603" s="5">
        <v>115604.822</v>
      </c>
    </row>
    <row r="10604" spans="35:36" x14ac:dyDescent="0.15">
      <c r="AI10604" s="5">
        <v>58850.081700000002</v>
      </c>
      <c r="AJ10604" s="5">
        <v>115510.7309</v>
      </c>
    </row>
    <row r="10605" spans="35:36" x14ac:dyDescent="0.15">
      <c r="AI10605" s="5">
        <v>58984.456299999998</v>
      </c>
      <c r="AJ10605" s="5">
        <v>115416.64079999999</v>
      </c>
    </row>
    <row r="10606" spans="35:36" x14ac:dyDescent="0.15">
      <c r="AI10606" s="5">
        <v>59118.832399999999</v>
      </c>
      <c r="AJ10606" s="5">
        <v>115322.5496</v>
      </c>
    </row>
    <row r="10607" spans="35:36" x14ac:dyDescent="0.15">
      <c r="AI10607" s="5">
        <v>59253.206899999997</v>
      </c>
      <c r="AJ10607" s="5">
        <v>115228.4596</v>
      </c>
    </row>
    <row r="10608" spans="35:36" x14ac:dyDescent="0.15">
      <c r="AI10608" s="5">
        <v>59387.583100000003</v>
      </c>
      <c r="AJ10608" s="5">
        <v>115134.36840000001</v>
      </c>
    </row>
    <row r="10609" spans="35:36" x14ac:dyDescent="0.15">
      <c r="AI10609" s="5">
        <v>59521.957600000002</v>
      </c>
      <c r="AJ10609" s="5">
        <v>115040.27830000001</v>
      </c>
    </row>
    <row r="10610" spans="35:36" x14ac:dyDescent="0.15">
      <c r="AI10610" s="5">
        <v>59656.3338</v>
      </c>
      <c r="AJ10610" s="5">
        <v>114946.1871</v>
      </c>
    </row>
    <row r="10611" spans="35:36" x14ac:dyDescent="0.15">
      <c r="AI10611" s="5">
        <v>59790.708299999998</v>
      </c>
      <c r="AJ10611" s="5">
        <v>114852.0971</v>
      </c>
    </row>
    <row r="10612" spans="35:36" x14ac:dyDescent="0.15">
      <c r="AI10612" s="5">
        <v>59925.084499999997</v>
      </c>
      <c r="AJ10612" s="5">
        <v>114758.0059</v>
      </c>
    </row>
    <row r="10613" spans="35:36" x14ac:dyDescent="0.15">
      <c r="AI10613" s="5">
        <v>60059.459000000003</v>
      </c>
      <c r="AJ10613" s="5">
        <v>114663.9158</v>
      </c>
    </row>
    <row r="10614" spans="35:36" x14ac:dyDescent="0.15">
      <c r="AI10614" s="5">
        <v>60193.835099999997</v>
      </c>
      <c r="AJ10614" s="5">
        <v>114569.82460000001</v>
      </c>
    </row>
    <row r="10615" spans="35:36" x14ac:dyDescent="0.15">
      <c r="AI10615" s="5">
        <v>60328.209699999999</v>
      </c>
      <c r="AJ10615" s="5">
        <v>114475.7346</v>
      </c>
    </row>
    <row r="10616" spans="35:36" x14ac:dyDescent="0.15">
      <c r="AI10616" s="5">
        <v>60462.585800000001</v>
      </c>
      <c r="AJ10616" s="5">
        <v>114381.6434</v>
      </c>
    </row>
    <row r="10617" spans="35:36" x14ac:dyDescent="0.15">
      <c r="AI10617" s="5">
        <v>60596.960299999999</v>
      </c>
      <c r="AJ10617" s="5">
        <v>114287.5533</v>
      </c>
    </row>
    <row r="10618" spans="35:36" x14ac:dyDescent="0.15">
      <c r="AI10618" s="5">
        <v>60731.3364</v>
      </c>
      <c r="AJ10618" s="5">
        <v>114193.46219999999</v>
      </c>
    </row>
    <row r="10619" spans="35:36" x14ac:dyDescent="0.15">
      <c r="AI10619" s="5">
        <v>60865.711000000003</v>
      </c>
      <c r="AJ10619" s="5">
        <v>114099.37209999999</v>
      </c>
    </row>
    <row r="10620" spans="35:36" x14ac:dyDescent="0.15">
      <c r="AI10620" s="5">
        <v>61000.087099999997</v>
      </c>
      <c r="AJ10620" s="5">
        <v>114005.2809</v>
      </c>
    </row>
    <row r="10621" spans="35:36" x14ac:dyDescent="0.15">
      <c r="AI10621" s="5">
        <v>61134.461600000002</v>
      </c>
      <c r="AJ10621" s="5">
        <v>113911.1909</v>
      </c>
    </row>
    <row r="10622" spans="35:36" x14ac:dyDescent="0.15">
      <c r="AI10622" s="5">
        <v>61268.837800000001</v>
      </c>
      <c r="AJ10622" s="5">
        <v>113817.09970000001</v>
      </c>
    </row>
    <row r="10623" spans="35:36" x14ac:dyDescent="0.15">
      <c r="AI10623" s="5">
        <v>61403.212299999999</v>
      </c>
      <c r="AJ10623" s="5">
        <v>113723.0096</v>
      </c>
    </row>
    <row r="10624" spans="35:36" x14ac:dyDescent="0.15">
      <c r="AI10624" s="5">
        <v>61537.588499999998</v>
      </c>
      <c r="AJ10624" s="5">
        <v>113628.9184</v>
      </c>
    </row>
    <row r="10625" spans="35:36" x14ac:dyDescent="0.15">
      <c r="AI10625" s="5">
        <v>61671.963000000003</v>
      </c>
      <c r="AJ10625" s="5">
        <v>113534.8284</v>
      </c>
    </row>
    <row r="10626" spans="35:36" x14ac:dyDescent="0.15">
      <c r="AI10626" s="5">
        <v>61806.339099999997</v>
      </c>
      <c r="AJ10626" s="5">
        <v>113440.7372</v>
      </c>
    </row>
    <row r="10627" spans="35:36" x14ac:dyDescent="0.15">
      <c r="AI10627" s="5">
        <v>61940.7137</v>
      </c>
      <c r="AJ10627" s="5">
        <v>113346.6471</v>
      </c>
    </row>
    <row r="10628" spans="35:36" x14ac:dyDescent="0.15">
      <c r="AI10628" s="5">
        <v>62075.089800000002</v>
      </c>
      <c r="AJ10628" s="5">
        <v>113252.55590000001</v>
      </c>
    </row>
    <row r="10629" spans="35:36" x14ac:dyDescent="0.15">
      <c r="AI10629" s="5">
        <v>62209.4643</v>
      </c>
      <c r="AJ10629" s="5">
        <v>113158.4659</v>
      </c>
    </row>
    <row r="10630" spans="35:36" x14ac:dyDescent="0.15">
      <c r="AI10630" s="5">
        <v>40803.501600000003</v>
      </c>
      <c r="AJ10630" s="5">
        <v>128347.3406</v>
      </c>
    </row>
    <row r="10631" spans="35:36" x14ac:dyDescent="0.15">
      <c r="AI10631" s="5">
        <v>40937.876900000003</v>
      </c>
      <c r="AJ10631" s="5">
        <v>128253.25</v>
      </c>
    </row>
    <row r="10632" spans="35:36" x14ac:dyDescent="0.15">
      <c r="AI10632" s="5">
        <v>41072.2523</v>
      </c>
      <c r="AJ10632" s="5">
        <v>128159.1594</v>
      </c>
    </row>
    <row r="10633" spans="35:36" x14ac:dyDescent="0.15">
      <c r="AI10633" s="5">
        <v>41206.6276</v>
      </c>
      <c r="AJ10633" s="5">
        <v>128065.06879999999</v>
      </c>
    </row>
    <row r="10634" spans="35:36" x14ac:dyDescent="0.15">
      <c r="AI10634" s="5">
        <v>41341.002999999997</v>
      </c>
      <c r="AJ10634" s="5">
        <v>127970.97809999999</v>
      </c>
    </row>
    <row r="10635" spans="35:36" x14ac:dyDescent="0.15">
      <c r="AI10635" s="5">
        <v>41475.378299999997</v>
      </c>
      <c r="AJ10635" s="5">
        <v>127876.8875</v>
      </c>
    </row>
    <row r="10636" spans="35:36" x14ac:dyDescent="0.15">
      <c r="AI10636" s="5">
        <v>41609.753599999996</v>
      </c>
      <c r="AJ10636" s="5">
        <v>127782.7969</v>
      </c>
    </row>
    <row r="10637" spans="35:36" x14ac:dyDescent="0.15">
      <c r="AI10637" s="5">
        <v>41744.129000000001</v>
      </c>
      <c r="AJ10637" s="5">
        <v>127688.70630000001</v>
      </c>
    </row>
    <row r="10638" spans="35:36" x14ac:dyDescent="0.15">
      <c r="AI10638" s="5">
        <v>41878.504300000001</v>
      </c>
      <c r="AJ10638" s="5">
        <v>127594.6156</v>
      </c>
    </row>
    <row r="10639" spans="35:36" x14ac:dyDescent="0.15">
      <c r="AI10639" s="5">
        <v>42012.879699999998</v>
      </c>
      <c r="AJ10639" s="5">
        <v>127500.52499999999</v>
      </c>
    </row>
    <row r="10640" spans="35:36" x14ac:dyDescent="0.15">
      <c r="AI10640" s="5">
        <v>42147.2549</v>
      </c>
      <c r="AJ10640" s="5">
        <v>127406.4344</v>
      </c>
    </row>
    <row r="10641" spans="35:36" x14ac:dyDescent="0.15">
      <c r="AI10641" s="5">
        <v>42281.6302</v>
      </c>
      <c r="AJ10641" s="5">
        <v>127312.3438</v>
      </c>
    </row>
    <row r="10642" spans="35:36" x14ac:dyDescent="0.15">
      <c r="AI10642" s="5">
        <v>42416.005599999997</v>
      </c>
      <c r="AJ10642" s="5">
        <v>127218.25320000001</v>
      </c>
    </row>
    <row r="10643" spans="35:36" x14ac:dyDescent="0.15">
      <c r="AI10643" s="5">
        <v>42550.380899999996</v>
      </c>
      <c r="AJ10643" s="5">
        <v>127124.1626</v>
      </c>
    </row>
    <row r="10644" spans="35:36" x14ac:dyDescent="0.15">
      <c r="AI10644" s="5">
        <v>42684.756300000001</v>
      </c>
      <c r="AJ10644" s="5">
        <v>127030.0719</v>
      </c>
    </row>
    <row r="10645" spans="35:36" x14ac:dyDescent="0.15">
      <c r="AI10645" s="5">
        <v>42819.131600000001</v>
      </c>
      <c r="AJ10645" s="5">
        <v>126935.9813</v>
      </c>
    </row>
    <row r="10646" spans="35:36" x14ac:dyDescent="0.15">
      <c r="AI10646" s="5">
        <v>42953.5069</v>
      </c>
      <c r="AJ10646" s="5">
        <v>126841.8907</v>
      </c>
    </row>
    <row r="10647" spans="35:36" x14ac:dyDescent="0.15">
      <c r="AI10647" s="5">
        <v>43087.882299999997</v>
      </c>
      <c r="AJ10647" s="5">
        <v>126747.80009999999</v>
      </c>
    </row>
    <row r="10648" spans="35:36" x14ac:dyDescent="0.15">
      <c r="AI10648" s="5">
        <v>43222.257599999997</v>
      </c>
      <c r="AJ10648" s="5">
        <v>126653.70940000001</v>
      </c>
    </row>
    <row r="10649" spans="35:36" x14ac:dyDescent="0.15">
      <c r="AI10649" s="5">
        <v>43356.633000000002</v>
      </c>
      <c r="AJ10649" s="5">
        <v>126559.6188</v>
      </c>
    </row>
    <row r="10650" spans="35:36" x14ac:dyDescent="0.15">
      <c r="AI10650" s="5">
        <v>43491.008300000001</v>
      </c>
      <c r="AJ10650" s="5">
        <v>126465.5282</v>
      </c>
    </row>
    <row r="10651" spans="35:36" x14ac:dyDescent="0.15">
      <c r="AI10651" s="5">
        <v>43625.383600000001</v>
      </c>
      <c r="AJ10651" s="5">
        <v>126371.4376</v>
      </c>
    </row>
    <row r="10652" spans="35:36" x14ac:dyDescent="0.15">
      <c r="AI10652" s="5">
        <v>43759.758999999998</v>
      </c>
      <c r="AJ10652" s="5">
        <v>126277.3469</v>
      </c>
    </row>
    <row r="10653" spans="35:36" x14ac:dyDescent="0.15">
      <c r="AI10653" s="5">
        <v>43894.1342</v>
      </c>
      <c r="AJ10653" s="5">
        <v>126183.2564</v>
      </c>
    </row>
    <row r="10654" spans="35:36" x14ac:dyDescent="0.15">
      <c r="AI10654" s="5">
        <v>44028.509599999998</v>
      </c>
      <c r="AJ10654" s="5">
        <v>126089.1657</v>
      </c>
    </row>
    <row r="10655" spans="35:36" x14ac:dyDescent="0.15">
      <c r="AI10655" s="5">
        <v>44162.884899999997</v>
      </c>
      <c r="AJ10655" s="5">
        <v>125995.0751</v>
      </c>
    </row>
    <row r="10656" spans="35:36" x14ac:dyDescent="0.15">
      <c r="AI10656" s="5">
        <v>44297.260300000002</v>
      </c>
      <c r="AJ10656" s="5">
        <v>125900.98450000001</v>
      </c>
    </row>
    <row r="10657" spans="35:36" x14ac:dyDescent="0.15">
      <c r="AI10657" s="5">
        <v>44431.635600000001</v>
      </c>
      <c r="AJ10657" s="5">
        <v>125806.8939</v>
      </c>
    </row>
    <row r="10658" spans="35:36" x14ac:dyDescent="0.15">
      <c r="AI10658" s="5">
        <v>44566.010900000001</v>
      </c>
      <c r="AJ10658" s="5">
        <v>125712.80319999999</v>
      </c>
    </row>
    <row r="10659" spans="35:36" x14ac:dyDescent="0.15">
      <c r="AI10659" s="5">
        <v>44700.386299999998</v>
      </c>
      <c r="AJ10659" s="5">
        <v>125618.7126</v>
      </c>
    </row>
    <row r="10660" spans="35:36" x14ac:dyDescent="0.15">
      <c r="AI10660" s="5">
        <v>44834.761599999998</v>
      </c>
      <c r="AJ10660" s="5">
        <v>125524.622</v>
      </c>
    </row>
    <row r="10661" spans="35:36" x14ac:dyDescent="0.15">
      <c r="AI10661" s="5">
        <v>44969.137000000002</v>
      </c>
      <c r="AJ10661" s="5">
        <v>125430.53140000001</v>
      </c>
    </row>
    <row r="10662" spans="35:36" x14ac:dyDescent="0.15">
      <c r="AI10662" s="5">
        <v>45103.512300000002</v>
      </c>
      <c r="AJ10662" s="5">
        <v>125336.44070000001</v>
      </c>
    </row>
    <row r="10663" spans="35:36" x14ac:dyDescent="0.15">
      <c r="AI10663" s="5">
        <v>45237.887600000002</v>
      </c>
      <c r="AJ10663" s="5">
        <v>125242.3501</v>
      </c>
    </row>
    <row r="10664" spans="35:36" x14ac:dyDescent="0.15">
      <c r="AI10664" s="5">
        <v>45372.262999999999</v>
      </c>
      <c r="AJ10664" s="5">
        <v>125148.2595</v>
      </c>
    </row>
    <row r="10665" spans="35:36" x14ac:dyDescent="0.15">
      <c r="AI10665" s="5">
        <v>45506.638299999999</v>
      </c>
      <c r="AJ10665" s="5">
        <v>125054.1689</v>
      </c>
    </row>
    <row r="10666" spans="35:36" x14ac:dyDescent="0.15">
      <c r="AI10666" s="5">
        <v>45641.013599999998</v>
      </c>
      <c r="AJ10666" s="5">
        <v>124960.07829999999</v>
      </c>
    </row>
    <row r="10667" spans="35:36" x14ac:dyDescent="0.15">
      <c r="AI10667" s="5">
        <v>45775.388899999998</v>
      </c>
      <c r="AJ10667" s="5">
        <v>124865.9877</v>
      </c>
    </row>
    <row r="10668" spans="35:36" x14ac:dyDescent="0.15">
      <c r="AI10668" s="5">
        <v>45909.764300000003</v>
      </c>
      <c r="AJ10668" s="5">
        <v>124771.897</v>
      </c>
    </row>
    <row r="10669" spans="35:36" x14ac:dyDescent="0.15">
      <c r="AI10669" s="5">
        <v>46044.139600000002</v>
      </c>
      <c r="AJ10669" s="5">
        <v>124677.8064</v>
      </c>
    </row>
    <row r="10670" spans="35:36" x14ac:dyDescent="0.15">
      <c r="AI10670" s="5">
        <v>46178.514900000002</v>
      </c>
      <c r="AJ10670" s="5">
        <v>124583.71580000001</v>
      </c>
    </row>
    <row r="10671" spans="35:36" x14ac:dyDescent="0.15">
      <c r="AI10671" s="5">
        <v>46312.890299999999</v>
      </c>
      <c r="AJ10671" s="5">
        <v>124489.62519999999</v>
      </c>
    </row>
    <row r="10672" spans="35:36" x14ac:dyDescent="0.15">
      <c r="AI10672" s="5">
        <v>46447.265599999999</v>
      </c>
      <c r="AJ10672" s="5">
        <v>124395.53449999999</v>
      </c>
    </row>
    <row r="10673" spans="35:36" x14ac:dyDescent="0.15">
      <c r="AI10673" s="5">
        <v>46581.641000000003</v>
      </c>
      <c r="AJ10673" s="5">
        <v>124301.4439</v>
      </c>
    </row>
    <row r="10674" spans="35:36" x14ac:dyDescent="0.15">
      <c r="AI10674" s="5">
        <v>46716.016300000003</v>
      </c>
      <c r="AJ10674" s="5">
        <v>124207.3533</v>
      </c>
    </row>
    <row r="10675" spans="35:36" x14ac:dyDescent="0.15">
      <c r="AI10675" s="5">
        <v>46850.391600000003</v>
      </c>
      <c r="AJ10675" s="5">
        <v>124113.26270000001</v>
      </c>
    </row>
    <row r="10676" spans="35:36" x14ac:dyDescent="0.15">
      <c r="AI10676" s="5">
        <v>46984.767</v>
      </c>
      <c r="AJ10676" s="5">
        <v>124019.17200000001</v>
      </c>
    </row>
    <row r="10677" spans="35:36" x14ac:dyDescent="0.15">
      <c r="AI10677" s="5">
        <v>47119.1423</v>
      </c>
      <c r="AJ10677" s="5">
        <v>123925.0814</v>
      </c>
    </row>
    <row r="10678" spans="35:36" x14ac:dyDescent="0.15">
      <c r="AI10678" s="5">
        <v>47253.517699999997</v>
      </c>
      <c r="AJ10678" s="5">
        <v>123830.9908</v>
      </c>
    </row>
    <row r="10679" spans="35:36" x14ac:dyDescent="0.15">
      <c r="AI10679" s="5">
        <v>47387.892899999999</v>
      </c>
      <c r="AJ10679" s="5">
        <v>123736.9002</v>
      </c>
    </row>
    <row r="10680" spans="35:36" x14ac:dyDescent="0.15">
      <c r="AI10680" s="5">
        <v>47522.268199999999</v>
      </c>
      <c r="AJ10680" s="5">
        <v>123642.80959999999</v>
      </c>
    </row>
    <row r="10681" spans="35:36" x14ac:dyDescent="0.15">
      <c r="AI10681" s="5">
        <v>47656.643600000003</v>
      </c>
      <c r="AJ10681" s="5">
        <v>123548.719</v>
      </c>
    </row>
    <row r="10682" spans="35:36" x14ac:dyDescent="0.15">
      <c r="AI10682" s="5">
        <v>47791.018900000003</v>
      </c>
      <c r="AJ10682" s="5">
        <v>123454.6283</v>
      </c>
    </row>
    <row r="10683" spans="35:36" x14ac:dyDescent="0.15">
      <c r="AI10683" s="5">
        <v>47925.3943</v>
      </c>
      <c r="AJ10683" s="5">
        <v>123360.5377</v>
      </c>
    </row>
    <row r="10684" spans="35:36" x14ac:dyDescent="0.15">
      <c r="AI10684" s="5">
        <v>48059.7696</v>
      </c>
      <c r="AJ10684" s="5">
        <v>123266.4471</v>
      </c>
    </row>
    <row r="10685" spans="35:36" x14ac:dyDescent="0.15">
      <c r="AI10685" s="5">
        <v>48194.144899999999</v>
      </c>
      <c r="AJ10685" s="5">
        <v>123172.35649999999</v>
      </c>
    </row>
    <row r="10686" spans="35:36" x14ac:dyDescent="0.15">
      <c r="AI10686" s="5">
        <v>48328.520299999996</v>
      </c>
      <c r="AJ10686" s="5">
        <v>123078.26579999999</v>
      </c>
    </row>
    <row r="10687" spans="35:36" x14ac:dyDescent="0.15">
      <c r="AI10687" s="5">
        <v>48462.895600000003</v>
      </c>
      <c r="AJ10687" s="5">
        <v>122984.1752</v>
      </c>
    </row>
    <row r="10688" spans="35:36" x14ac:dyDescent="0.15">
      <c r="AI10688" s="5">
        <v>48597.271000000001</v>
      </c>
      <c r="AJ10688" s="5">
        <v>122890.0846</v>
      </c>
    </row>
    <row r="10689" spans="35:36" x14ac:dyDescent="0.15">
      <c r="AI10689" s="5">
        <v>48731.6463</v>
      </c>
      <c r="AJ10689" s="5">
        <v>122795.99400000001</v>
      </c>
    </row>
    <row r="10690" spans="35:36" x14ac:dyDescent="0.15">
      <c r="AI10690" s="5">
        <v>48866.0216</v>
      </c>
      <c r="AJ10690" s="5">
        <v>122701.90330000001</v>
      </c>
    </row>
    <row r="10691" spans="35:36" x14ac:dyDescent="0.15">
      <c r="AI10691" s="5">
        <v>49000.3969</v>
      </c>
      <c r="AJ10691" s="5">
        <v>122607.8128</v>
      </c>
    </row>
    <row r="10692" spans="35:36" x14ac:dyDescent="0.15">
      <c r="AI10692" s="5">
        <v>49134.772199999999</v>
      </c>
      <c r="AJ10692" s="5">
        <v>122513.7221</v>
      </c>
    </row>
    <row r="10693" spans="35:36" x14ac:dyDescent="0.15">
      <c r="AI10693" s="5">
        <v>49269.147599999997</v>
      </c>
      <c r="AJ10693" s="5">
        <v>122419.6315</v>
      </c>
    </row>
    <row r="10694" spans="35:36" x14ac:dyDescent="0.15">
      <c r="AI10694" s="5">
        <v>49403.522900000004</v>
      </c>
      <c r="AJ10694" s="5">
        <v>122325.54090000001</v>
      </c>
    </row>
    <row r="10695" spans="35:36" x14ac:dyDescent="0.15">
      <c r="AI10695" s="5">
        <v>49537.898300000001</v>
      </c>
      <c r="AJ10695" s="5">
        <v>122231.4503</v>
      </c>
    </row>
    <row r="10696" spans="35:36" x14ac:dyDescent="0.15">
      <c r="AI10696" s="5">
        <v>49672.2736</v>
      </c>
      <c r="AJ10696" s="5">
        <v>122137.3596</v>
      </c>
    </row>
    <row r="10697" spans="35:36" x14ac:dyDescent="0.15">
      <c r="AI10697" s="5">
        <v>49806.6489</v>
      </c>
      <c r="AJ10697" s="5">
        <v>122043.269</v>
      </c>
    </row>
    <row r="10698" spans="35:36" x14ac:dyDescent="0.15">
      <c r="AI10698" s="5">
        <v>49941.024299999997</v>
      </c>
      <c r="AJ10698" s="5">
        <v>121949.1784</v>
      </c>
    </row>
    <row r="10699" spans="35:36" x14ac:dyDescent="0.15">
      <c r="AI10699" s="5">
        <v>50075.399599999997</v>
      </c>
      <c r="AJ10699" s="5">
        <v>121855.0877</v>
      </c>
    </row>
    <row r="10700" spans="35:36" x14ac:dyDescent="0.15">
      <c r="AI10700" s="5">
        <v>50209.775000000001</v>
      </c>
      <c r="AJ10700" s="5">
        <v>121760.99709999999</v>
      </c>
    </row>
    <row r="10701" spans="35:36" x14ac:dyDescent="0.15">
      <c r="AI10701" s="5">
        <v>50344.150300000001</v>
      </c>
      <c r="AJ10701" s="5">
        <v>121666.9065</v>
      </c>
    </row>
    <row r="10702" spans="35:36" x14ac:dyDescent="0.15">
      <c r="AI10702" s="5">
        <v>50478.525600000001</v>
      </c>
      <c r="AJ10702" s="5">
        <v>121572.8159</v>
      </c>
    </row>
    <row r="10703" spans="35:36" x14ac:dyDescent="0.15">
      <c r="AI10703" s="5">
        <v>50612.900999999998</v>
      </c>
      <c r="AJ10703" s="5">
        <v>121478.7252</v>
      </c>
    </row>
    <row r="10704" spans="35:36" x14ac:dyDescent="0.15">
      <c r="AI10704" s="5">
        <v>50747.2762</v>
      </c>
      <c r="AJ10704" s="5">
        <v>121384.6347</v>
      </c>
    </row>
    <row r="10705" spans="35:36" x14ac:dyDescent="0.15">
      <c r="AI10705" s="5">
        <v>50881.651599999997</v>
      </c>
      <c r="AJ10705" s="5">
        <v>121290.5441</v>
      </c>
    </row>
    <row r="10706" spans="35:36" x14ac:dyDescent="0.15">
      <c r="AI10706" s="5">
        <v>51016.026899999997</v>
      </c>
      <c r="AJ10706" s="5">
        <v>121196.4534</v>
      </c>
    </row>
    <row r="10707" spans="35:36" x14ac:dyDescent="0.15">
      <c r="AI10707" s="5">
        <v>51150.402300000002</v>
      </c>
      <c r="AJ10707" s="5">
        <v>121102.3628</v>
      </c>
    </row>
    <row r="10708" spans="35:36" x14ac:dyDescent="0.15">
      <c r="AI10708" s="5">
        <v>51284.777600000001</v>
      </c>
      <c r="AJ10708" s="5">
        <v>121008.27220000001</v>
      </c>
    </row>
    <row r="10709" spans="35:36" x14ac:dyDescent="0.15">
      <c r="AI10709" s="5">
        <v>51419.152900000001</v>
      </c>
      <c r="AJ10709" s="5">
        <v>120914.18150000001</v>
      </c>
    </row>
    <row r="10710" spans="35:36" x14ac:dyDescent="0.15">
      <c r="AI10710" s="5">
        <v>51553.528299999998</v>
      </c>
      <c r="AJ10710" s="5">
        <v>120820.0909</v>
      </c>
    </row>
    <row r="10711" spans="35:36" x14ac:dyDescent="0.15">
      <c r="AI10711" s="5">
        <v>51687.903599999998</v>
      </c>
      <c r="AJ10711" s="5">
        <v>120726.0003</v>
      </c>
    </row>
    <row r="10712" spans="35:36" x14ac:dyDescent="0.15">
      <c r="AI10712" s="5">
        <v>51822.279000000002</v>
      </c>
      <c r="AJ10712" s="5">
        <v>120631.9097</v>
      </c>
    </row>
    <row r="10713" spans="35:36" x14ac:dyDescent="0.15">
      <c r="AI10713" s="5">
        <v>51956.654300000002</v>
      </c>
      <c r="AJ10713" s="5">
        <v>120537.819</v>
      </c>
    </row>
    <row r="10714" spans="35:36" x14ac:dyDescent="0.15">
      <c r="AI10714" s="5">
        <v>52091.029600000002</v>
      </c>
      <c r="AJ10714" s="5">
        <v>120443.72840000001</v>
      </c>
    </row>
    <row r="10715" spans="35:36" x14ac:dyDescent="0.15">
      <c r="AI10715" s="5">
        <v>52225.404999999999</v>
      </c>
      <c r="AJ10715" s="5">
        <v>120349.6378</v>
      </c>
    </row>
    <row r="10716" spans="35:36" x14ac:dyDescent="0.15">
      <c r="AI10716" s="5">
        <v>52359.780299999999</v>
      </c>
      <c r="AJ10716" s="5">
        <v>120255.5472</v>
      </c>
    </row>
    <row r="10717" spans="35:36" x14ac:dyDescent="0.15">
      <c r="AI10717" s="5">
        <v>52494.155599999998</v>
      </c>
      <c r="AJ10717" s="5">
        <v>120161.4566</v>
      </c>
    </row>
    <row r="10718" spans="35:36" x14ac:dyDescent="0.15">
      <c r="AI10718" s="5">
        <v>52628.530899999998</v>
      </c>
      <c r="AJ10718" s="5">
        <v>120067.36599999999</v>
      </c>
    </row>
    <row r="10719" spans="35:36" x14ac:dyDescent="0.15">
      <c r="AI10719" s="5">
        <v>52762.906300000002</v>
      </c>
      <c r="AJ10719" s="5">
        <v>119973.27529999999</v>
      </c>
    </row>
    <row r="10720" spans="35:36" x14ac:dyDescent="0.15">
      <c r="AI10720" s="5">
        <v>52897.281600000002</v>
      </c>
      <c r="AJ10720" s="5">
        <v>119879.1847</v>
      </c>
    </row>
    <row r="10721" spans="35:36" x14ac:dyDescent="0.15">
      <c r="AI10721" s="5">
        <v>53031.656900000002</v>
      </c>
      <c r="AJ10721" s="5">
        <v>119785.0941</v>
      </c>
    </row>
    <row r="10722" spans="35:36" x14ac:dyDescent="0.15">
      <c r="AI10722" s="5">
        <v>53166.032299999999</v>
      </c>
      <c r="AJ10722" s="5">
        <v>119691.00350000001</v>
      </c>
    </row>
    <row r="10723" spans="35:36" x14ac:dyDescent="0.15">
      <c r="AI10723" s="5">
        <v>53300.407599999999</v>
      </c>
      <c r="AJ10723" s="5">
        <v>119596.91280000001</v>
      </c>
    </row>
    <row r="10724" spans="35:36" x14ac:dyDescent="0.15">
      <c r="AI10724" s="5">
        <v>53434.782899999998</v>
      </c>
      <c r="AJ10724" s="5">
        <v>119502.8222</v>
      </c>
    </row>
    <row r="10725" spans="35:36" x14ac:dyDescent="0.15">
      <c r="AI10725" s="5">
        <v>53569.158300000003</v>
      </c>
      <c r="AJ10725" s="5">
        <v>119408.7316</v>
      </c>
    </row>
    <row r="10726" spans="35:36" x14ac:dyDescent="0.15">
      <c r="AI10726" s="5">
        <v>53703.533600000002</v>
      </c>
      <c r="AJ10726" s="5">
        <v>119314.641</v>
      </c>
    </row>
    <row r="10727" spans="35:36" x14ac:dyDescent="0.15">
      <c r="AI10727" s="5">
        <v>53837.909</v>
      </c>
      <c r="AJ10727" s="5">
        <v>119220.5503</v>
      </c>
    </row>
    <row r="10728" spans="35:36" x14ac:dyDescent="0.15">
      <c r="AI10728" s="5">
        <v>53972.284299999999</v>
      </c>
      <c r="AJ10728" s="5">
        <v>119126.45970000001</v>
      </c>
    </row>
    <row r="10729" spans="35:36" x14ac:dyDescent="0.15">
      <c r="AI10729" s="5">
        <v>54106.659599999999</v>
      </c>
      <c r="AJ10729" s="5">
        <v>119032.3691</v>
      </c>
    </row>
    <row r="10730" spans="35:36" x14ac:dyDescent="0.15">
      <c r="AI10730" s="5">
        <v>54241.034899999999</v>
      </c>
      <c r="AJ10730" s="5">
        <v>118938.2785</v>
      </c>
    </row>
    <row r="10731" spans="35:36" x14ac:dyDescent="0.15">
      <c r="AI10731" s="5">
        <v>54375.411099999998</v>
      </c>
      <c r="AJ10731" s="5">
        <v>118844.18730000001</v>
      </c>
    </row>
    <row r="10732" spans="35:36" x14ac:dyDescent="0.15">
      <c r="AI10732" s="5">
        <v>54509.785600000003</v>
      </c>
      <c r="AJ10732" s="5">
        <v>118750.09729999999</v>
      </c>
    </row>
    <row r="10733" spans="35:36" x14ac:dyDescent="0.15">
      <c r="AI10733" s="5">
        <v>54644.161699999997</v>
      </c>
      <c r="AJ10733" s="5">
        <v>118656.0061</v>
      </c>
    </row>
    <row r="10734" spans="35:36" x14ac:dyDescent="0.15">
      <c r="AI10734" s="5">
        <v>54778.5363</v>
      </c>
      <c r="AJ10734" s="5">
        <v>118561.916</v>
      </c>
    </row>
    <row r="10735" spans="35:36" x14ac:dyDescent="0.15">
      <c r="AI10735" s="5">
        <v>54912.912400000001</v>
      </c>
      <c r="AJ10735" s="5">
        <v>118467.8248</v>
      </c>
    </row>
    <row r="10736" spans="35:36" x14ac:dyDescent="0.15">
      <c r="AI10736" s="5">
        <v>55047.286899999999</v>
      </c>
      <c r="AJ10736" s="5">
        <v>118373.73480000001</v>
      </c>
    </row>
    <row r="10737" spans="35:36" x14ac:dyDescent="0.15">
      <c r="AI10737" s="5">
        <v>55181.663099999998</v>
      </c>
      <c r="AJ10737" s="5">
        <v>118279.6436</v>
      </c>
    </row>
    <row r="10738" spans="35:36" x14ac:dyDescent="0.15">
      <c r="AI10738" s="5">
        <v>55316.037600000003</v>
      </c>
      <c r="AJ10738" s="5">
        <v>118185.55349999999</v>
      </c>
    </row>
    <row r="10739" spans="35:36" x14ac:dyDescent="0.15">
      <c r="AI10739" s="5">
        <v>55450.413800000002</v>
      </c>
      <c r="AJ10739" s="5">
        <v>118091.4623</v>
      </c>
    </row>
    <row r="10740" spans="35:36" x14ac:dyDescent="0.15">
      <c r="AI10740" s="5">
        <v>55584.7883</v>
      </c>
      <c r="AJ10740" s="5">
        <v>117997.3723</v>
      </c>
    </row>
    <row r="10741" spans="35:36" x14ac:dyDescent="0.15">
      <c r="AI10741" s="5">
        <v>55719.164400000001</v>
      </c>
      <c r="AJ10741" s="5">
        <v>117903.28109999999</v>
      </c>
    </row>
    <row r="10742" spans="35:36" x14ac:dyDescent="0.15">
      <c r="AI10742" s="5">
        <v>55853.538999999997</v>
      </c>
      <c r="AJ10742" s="5">
        <v>117809.19100000001</v>
      </c>
    </row>
    <row r="10743" spans="35:36" x14ac:dyDescent="0.15">
      <c r="AI10743" s="5">
        <v>55987.915099999998</v>
      </c>
      <c r="AJ10743" s="5">
        <v>117715.0999</v>
      </c>
    </row>
    <row r="10744" spans="35:36" x14ac:dyDescent="0.15">
      <c r="AI10744" s="5">
        <v>56122.289599999996</v>
      </c>
      <c r="AJ10744" s="5">
        <v>117621.0098</v>
      </c>
    </row>
    <row r="10745" spans="35:36" x14ac:dyDescent="0.15">
      <c r="AI10745" s="5">
        <v>56256.665699999998</v>
      </c>
      <c r="AJ10745" s="5">
        <v>117526.9186</v>
      </c>
    </row>
    <row r="10746" spans="35:36" x14ac:dyDescent="0.15">
      <c r="AI10746" s="5">
        <v>56391.040300000001</v>
      </c>
      <c r="AJ10746" s="5">
        <v>117432.82859999999</v>
      </c>
    </row>
    <row r="10747" spans="35:36" x14ac:dyDescent="0.15">
      <c r="AI10747" s="5">
        <v>56525.416400000002</v>
      </c>
      <c r="AJ10747" s="5">
        <v>117338.7374</v>
      </c>
    </row>
    <row r="10748" spans="35:36" x14ac:dyDescent="0.15">
      <c r="AI10748" s="5">
        <v>56659.7909</v>
      </c>
      <c r="AJ10748" s="5">
        <v>117244.6473</v>
      </c>
    </row>
    <row r="10749" spans="35:36" x14ac:dyDescent="0.15">
      <c r="AI10749" s="5">
        <v>56794.167099999999</v>
      </c>
      <c r="AJ10749" s="5">
        <v>117150.5561</v>
      </c>
    </row>
    <row r="10750" spans="35:36" x14ac:dyDescent="0.15">
      <c r="AI10750" s="5">
        <v>56928.541599999997</v>
      </c>
      <c r="AJ10750" s="5">
        <v>117056.46610000001</v>
      </c>
    </row>
    <row r="10751" spans="35:36" x14ac:dyDescent="0.15">
      <c r="AI10751" s="5">
        <v>57062.917800000003</v>
      </c>
      <c r="AJ10751" s="5">
        <v>116962.3749</v>
      </c>
    </row>
    <row r="10752" spans="35:36" x14ac:dyDescent="0.15">
      <c r="AI10752" s="5">
        <v>57197.292300000001</v>
      </c>
      <c r="AJ10752" s="5">
        <v>116868.28479999999</v>
      </c>
    </row>
    <row r="10753" spans="35:36" x14ac:dyDescent="0.15">
      <c r="AI10753" s="5">
        <v>57331.668400000002</v>
      </c>
      <c r="AJ10753" s="5">
        <v>116774.1937</v>
      </c>
    </row>
    <row r="10754" spans="35:36" x14ac:dyDescent="0.15">
      <c r="AI10754" s="5">
        <v>57466.042999999998</v>
      </c>
      <c r="AJ10754" s="5">
        <v>116680.1036</v>
      </c>
    </row>
    <row r="10755" spans="35:36" x14ac:dyDescent="0.15">
      <c r="AI10755" s="5">
        <v>57600.419099999999</v>
      </c>
      <c r="AJ10755" s="5">
        <v>116586.01240000001</v>
      </c>
    </row>
    <row r="10756" spans="35:36" x14ac:dyDescent="0.15">
      <c r="AI10756" s="5">
        <v>57734.793599999997</v>
      </c>
      <c r="AJ10756" s="5">
        <v>116491.9224</v>
      </c>
    </row>
    <row r="10757" spans="35:36" x14ac:dyDescent="0.15">
      <c r="AI10757" s="5">
        <v>57869.169699999999</v>
      </c>
      <c r="AJ10757" s="5">
        <v>116397.8312</v>
      </c>
    </row>
    <row r="10758" spans="35:36" x14ac:dyDescent="0.15">
      <c r="AI10758" s="5">
        <v>58003.544300000001</v>
      </c>
      <c r="AJ10758" s="5">
        <v>116303.7411</v>
      </c>
    </row>
    <row r="10759" spans="35:36" x14ac:dyDescent="0.15">
      <c r="AI10759" s="5">
        <v>58137.920400000003</v>
      </c>
      <c r="AJ10759" s="5">
        <v>116209.6499</v>
      </c>
    </row>
    <row r="10760" spans="35:36" x14ac:dyDescent="0.15">
      <c r="AI10760" s="5">
        <v>58272.294900000001</v>
      </c>
      <c r="AJ10760" s="5">
        <v>116115.55989999999</v>
      </c>
    </row>
    <row r="10761" spans="35:36" x14ac:dyDescent="0.15">
      <c r="AI10761" s="5">
        <v>58406.6711</v>
      </c>
      <c r="AJ10761" s="5">
        <v>116021.4687</v>
      </c>
    </row>
    <row r="10762" spans="35:36" x14ac:dyDescent="0.15">
      <c r="AI10762" s="5">
        <v>58541.045599999998</v>
      </c>
      <c r="AJ10762" s="5">
        <v>115927.3786</v>
      </c>
    </row>
    <row r="10763" spans="35:36" x14ac:dyDescent="0.15">
      <c r="AI10763" s="5">
        <v>58675.421799999996</v>
      </c>
      <c r="AJ10763" s="5">
        <v>115833.2874</v>
      </c>
    </row>
    <row r="10764" spans="35:36" x14ac:dyDescent="0.15">
      <c r="AI10764" s="5">
        <v>58809.796300000002</v>
      </c>
      <c r="AJ10764" s="5">
        <v>115739.1974</v>
      </c>
    </row>
    <row r="10765" spans="35:36" x14ac:dyDescent="0.15">
      <c r="AI10765" s="5">
        <v>58944.172400000003</v>
      </c>
      <c r="AJ10765" s="5">
        <v>115645.10619999999</v>
      </c>
    </row>
    <row r="10766" spans="35:36" x14ac:dyDescent="0.15">
      <c r="AI10766" s="5">
        <v>59078.546999999999</v>
      </c>
      <c r="AJ10766" s="5">
        <v>115551.01609999999</v>
      </c>
    </row>
    <row r="10767" spans="35:36" x14ac:dyDescent="0.15">
      <c r="AI10767" s="5">
        <v>59212.923000000003</v>
      </c>
      <c r="AJ10767" s="5">
        <v>115456.925</v>
      </c>
    </row>
    <row r="10768" spans="35:36" x14ac:dyDescent="0.15">
      <c r="AI10768" s="5">
        <v>59347.297599999998</v>
      </c>
      <c r="AJ10768" s="5">
        <v>115362.8349</v>
      </c>
    </row>
    <row r="10769" spans="35:36" x14ac:dyDescent="0.15">
      <c r="AI10769" s="5">
        <v>59481.673699999999</v>
      </c>
      <c r="AJ10769" s="5">
        <v>115268.74370000001</v>
      </c>
    </row>
    <row r="10770" spans="35:36" x14ac:dyDescent="0.15">
      <c r="AI10770" s="5">
        <v>59616.048199999997</v>
      </c>
      <c r="AJ10770" s="5">
        <v>115174.6537</v>
      </c>
    </row>
    <row r="10771" spans="35:36" x14ac:dyDescent="0.15">
      <c r="AI10771" s="5">
        <v>59750.424400000004</v>
      </c>
      <c r="AJ10771" s="5">
        <v>115080.5625</v>
      </c>
    </row>
    <row r="10772" spans="35:36" x14ac:dyDescent="0.15">
      <c r="AI10772" s="5">
        <v>59884.798900000002</v>
      </c>
      <c r="AJ10772" s="5">
        <v>114986.4724</v>
      </c>
    </row>
    <row r="10773" spans="35:36" x14ac:dyDescent="0.15">
      <c r="AI10773" s="5">
        <v>60019.1751</v>
      </c>
      <c r="AJ10773" s="5">
        <v>114892.3812</v>
      </c>
    </row>
    <row r="10774" spans="35:36" x14ac:dyDescent="0.15">
      <c r="AI10774" s="5">
        <v>60153.549599999998</v>
      </c>
      <c r="AJ10774" s="5">
        <v>114798.29120000001</v>
      </c>
    </row>
    <row r="10775" spans="35:36" x14ac:dyDescent="0.15">
      <c r="AI10775" s="5">
        <v>60287.925799999997</v>
      </c>
      <c r="AJ10775" s="5">
        <v>114704.2</v>
      </c>
    </row>
    <row r="10776" spans="35:36" x14ac:dyDescent="0.15">
      <c r="AI10776" s="5">
        <v>60422.300300000003</v>
      </c>
      <c r="AJ10776" s="5">
        <v>114610.1099</v>
      </c>
    </row>
    <row r="10777" spans="35:36" x14ac:dyDescent="0.15">
      <c r="AI10777" s="5">
        <v>60556.676399999997</v>
      </c>
      <c r="AJ10777" s="5">
        <v>114516.0187</v>
      </c>
    </row>
    <row r="10778" spans="35:36" x14ac:dyDescent="0.15">
      <c r="AI10778" s="5">
        <v>60691.050999999999</v>
      </c>
      <c r="AJ10778" s="5">
        <v>114421.9287</v>
      </c>
    </row>
    <row r="10779" spans="35:36" x14ac:dyDescent="0.15">
      <c r="AI10779" s="5">
        <v>60825.427000000003</v>
      </c>
      <c r="AJ10779" s="5">
        <v>114327.83749999999</v>
      </c>
    </row>
    <row r="10780" spans="35:36" x14ac:dyDescent="0.15">
      <c r="AI10780" s="5">
        <v>60959.801599999999</v>
      </c>
      <c r="AJ10780" s="5">
        <v>114233.74739999999</v>
      </c>
    </row>
    <row r="10781" spans="35:36" x14ac:dyDescent="0.15">
      <c r="AI10781" s="5">
        <v>61094.1777</v>
      </c>
      <c r="AJ10781" s="5">
        <v>114139.6563</v>
      </c>
    </row>
    <row r="10782" spans="35:36" x14ac:dyDescent="0.15">
      <c r="AI10782" s="5">
        <v>61228.552199999998</v>
      </c>
      <c r="AJ10782" s="5">
        <v>114045.5662</v>
      </c>
    </row>
    <row r="10783" spans="35:36" x14ac:dyDescent="0.15">
      <c r="AI10783" s="5">
        <v>61362.928399999997</v>
      </c>
      <c r="AJ10783" s="5">
        <v>113951.47500000001</v>
      </c>
    </row>
    <row r="10784" spans="35:36" x14ac:dyDescent="0.15">
      <c r="AI10784" s="5">
        <v>61497.302900000002</v>
      </c>
      <c r="AJ10784" s="5">
        <v>113857.38499999999</v>
      </c>
    </row>
    <row r="10785" spans="35:36" x14ac:dyDescent="0.15">
      <c r="AI10785" s="5">
        <v>61631.679100000001</v>
      </c>
      <c r="AJ10785" s="5">
        <v>113763.2938</v>
      </c>
    </row>
    <row r="10786" spans="35:36" x14ac:dyDescent="0.15">
      <c r="AI10786" s="5">
        <v>61766.053599999999</v>
      </c>
      <c r="AJ10786" s="5">
        <v>113669.2037</v>
      </c>
    </row>
    <row r="10787" spans="35:36" x14ac:dyDescent="0.15">
      <c r="AI10787" s="5">
        <v>61900.429799999998</v>
      </c>
      <c r="AJ10787" s="5">
        <v>113575.1125</v>
      </c>
    </row>
    <row r="10788" spans="35:36" x14ac:dyDescent="0.15">
      <c r="AI10788" s="5">
        <v>62034.804300000003</v>
      </c>
      <c r="AJ10788" s="5">
        <v>113481.02250000001</v>
      </c>
    </row>
    <row r="10789" spans="35:36" x14ac:dyDescent="0.15">
      <c r="AI10789" s="5">
        <v>62169.180399999997</v>
      </c>
      <c r="AJ10789" s="5">
        <v>113386.9313</v>
      </c>
    </row>
    <row r="10790" spans="35:36" x14ac:dyDescent="0.15">
      <c r="AI10790" s="5">
        <v>62303.555</v>
      </c>
      <c r="AJ10790" s="5">
        <v>113292.8412</v>
      </c>
    </row>
    <row r="10791" spans="35:36" x14ac:dyDescent="0.15">
      <c r="AI10791" s="5">
        <v>40897.592199999999</v>
      </c>
      <c r="AJ10791" s="5">
        <v>128481.716</v>
      </c>
    </row>
    <row r="10792" spans="35:36" x14ac:dyDescent="0.15">
      <c r="AI10792" s="5">
        <v>41031.967600000004</v>
      </c>
      <c r="AJ10792" s="5">
        <v>128387.6254</v>
      </c>
    </row>
    <row r="10793" spans="35:36" x14ac:dyDescent="0.15">
      <c r="AI10793" s="5">
        <v>41166.342900000003</v>
      </c>
      <c r="AJ10793" s="5">
        <v>128293.5347</v>
      </c>
    </row>
    <row r="10794" spans="35:36" x14ac:dyDescent="0.15">
      <c r="AI10794" s="5">
        <v>41300.718200000003</v>
      </c>
      <c r="AJ10794" s="5">
        <v>128199.44409999999</v>
      </c>
    </row>
    <row r="10795" spans="35:36" x14ac:dyDescent="0.15">
      <c r="AI10795" s="5">
        <v>41435.0936</v>
      </c>
      <c r="AJ10795" s="5">
        <v>128105.3535</v>
      </c>
    </row>
    <row r="10796" spans="35:36" x14ac:dyDescent="0.15">
      <c r="AI10796" s="5">
        <v>41569.4689</v>
      </c>
      <c r="AJ10796" s="5">
        <v>128011.2629</v>
      </c>
    </row>
    <row r="10797" spans="35:36" x14ac:dyDescent="0.15">
      <c r="AI10797" s="5">
        <v>41703.844299999997</v>
      </c>
      <c r="AJ10797" s="5">
        <v>127917.1722</v>
      </c>
    </row>
    <row r="10798" spans="35:36" x14ac:dyDescent="0.15">
      <c r="AI10798" s="5">
        <v>41838.219599999997</v>
      </c>
      <c r="AJ10798" s="5">
        <v>127823.0816</v>
      </c>
    </row>
    <row r="10799" spans="35:36" x14ac:dyDescent="0.15">
      <c r="AI10799" s="5">
        <v>41972.594899999996</v>
      </c>
      <c r="AJ10799" s="5">
        <v>127728.99099999999</v>
      </c>
    </row>
    <row r="10800" spans="35:36" x14ac:dyDescent="0.15">
      <c r="AI10800" s="5">
        <v>42106.970300000001</v>
      </c>
      <c r="AJ10800" s="5">
        <v>127634.90029999999</v>
      </c>
    </row>
    <row r="10801" spans="35:36" x14ac:dyDescent="0.15">
      <c r="AI10801" s="5">
        <v>42241.345500000003</v>
      </c>
      <c r="AJ10801" s="5">
        <v>127540.8098</v>
      </c>
    </row>
    <row r="10802" spans="35:36" x14ac:dyDescent="0.15">
      <c r="AI10802" s="5">
        <v>42375.7209</v>
      </c>
      <c r="AJ10802" s="5">
        <v>127446.71920000001</v>
      </c>
    </row>
    <row r="10803" spans="35:36" x14ac:dyDescent="0.15">
      <c r="AI10803" s="5">
        <v>42510.0962</v>
      </c>
      <c r="AJ10803" s="5">
        <v>127352.62850000001</v>
      </c>
    </row>
    <row r="10804" spans="35:36" x14ac:dyDescent="0.15">
      <c r="AI10804" s="5">
        <v>42644.471599999997</v>
      </c>
      <c r="AJ10804" s="5">
        <v>127258.5379</v>
      </c>
    </row>
    <row r="10805" spans="35:36" x14ac:dyDescent="0.15">
      <c r="AI10805" s="5">
        <v>42778.846899999997</v>
      </c>
      <c r="AJ10805" s="5">
        <v>127164.4473</v>
      </c>
    </row>
    <row r="10806" spans="35:36" x14ac:dyDescent="0.15">
      <c r="AI10806" s="5">
        <v>42913.222199999997</v>
      </c>
      <c r="AJ10806" s="5">
        <v>127070.3567</v>
      </c>
    </row>
    <row r="10807" spans="35:36" x14ac:dyDescent="0.15">
      <c r="AI10807" s="5">
        <v>43047.597600000001</v>
      </c>
      <c r="AJ10807" s="5">
        <v>126976.266</v>
      </c>
    </row>
    <row r="10808" spans="35:36" x14ac:dyDescent="0.15">
      <c r="AI10808" s="5">
        <v>43181.972900000001</v>
      </c>
      <c r="AJ10808" s="5">
        <v>126882.17539999999</v>
      </c>
    </row>
    <row r="10809" spans="35:36" x14ac:dyDescent="0.15">
      <c r="AI10809" s="5">
        <v>43316.348299999998</v>
      </c>
      <c r="AJ10809" s="5">
        <v>126788.0848</v>
      </c>
    </row>
    <row r="10810" spans="35:36" x14ac:dyDescent="0.15">
      <c r="AI10810" s="5">
        <v>43450.723599999998</v>
      </c>
      <c r="AJ10810" s="5">
        <v>126693.9941</v>
      </c>
    </row>
    <row r="10811" spans="35:36" x14ac:dyDescent="0.15">
      <c r="AI10811" s="5">
        <v>43585.098899999997</v>
      </c>
      <c r="AJ10811" s="5">
        <v>126599.9035</v>
      </c>
    </row>
    <row r="10812" spans="35:36" x14ac:dyDescent="0.15">
      <c r="AI10812" s="5">
        <v>43719.474300000002</v>
      </c>
      <c r="AJ10812" s="5">
        <v>126505.8129</v>
      </c>
    </row>
    <row r="10813" spans="35:36" x14ac:dyDescent="0.15">
      <c r="AI10813" s="5">
        <v>43853.849600000001</v>
      </c>
      <c r="AJ10813" s="5">
        <v>126411.72229999999</v>
      </c>
    </row>
    <row r="10814" spans="35:36" x14ac:dyDescent="0.15">
      <c r="AI10814" s="5">
        <v>43988.224900000001</v>
      </c>
      <c r="AJ10814" s="5">
        <v>126317.6317</v>
      </c>
    </row>
    <row r="10815" spans="35:36" x14ac:dyDescent="0.15">
      <c r="AI10815" s="5">
        <v>44122.600200000001</v>
      </c>
      <c r="AJ10815" s="5">
        <v>126223.5411</v>
      </c>
    </row>
    <row r="10816" spans="35:36" x14ac:dyDescent="0.15">
      <c r="AI10816" s="5">
        <v>44256.9755</v>
      </c>
      <c r="AJ10816" s="5">
        <v>126129.45050000001</v>
      </c>
    </row>
    <row r="10817" spans="35:36" x14ac:dyDescent="0.15">
      <c r="AI10817" s="5">
        <v>44391.350899999998</v>
      </c>
      <c r="AJ10817" s="5">
        <v>126035.35980000001</v>
      </c>
    </row>
    <row r="10818" spans="35:36" x14ac:dyDescent="0.15">
      <c r="AI10818" s="5">
        <v>44525.726199999997</v>
      </c>
      <c r="AJ10818" s="5">
        <v>125941.2692</v>
      </c>
    </row>
    <row r="10819" spans="35:36" x14ac:dyDescent="0.15">
      <c r="AI10819" s="5">
        <v>44660.101600000002</v>
      </c>
      <c r="AJ10819" s="5">
        <v>125847.1786</v>
      </c>
    </row>
    <row r="10820" spans="35:36" x14ac:dyDescent="0.15">
      <c r="AI10820" s="5">
        <v>44794.476900000001</v>
      </c>
      <c r="AJ10820" s="5">
        <v>125753.0879</v>
      </c>
    </row>
    <row r="10821" spans="35:36" x14ac:dyDescent="0.15">
      <c r="AI10821" s="5">
        <v>44928.852200000001</v>
      </c>
      <c r="AJ10821" s="5">
        <v>125658.9973</v>
      </c>
    </row>
    <row r="10822" spans="35:36" x14ac:dyDescent="0.15">
      <c r="AI10822" s="5">
        <v>45063.227599999998</v>
      </c>
      <c r="AJ10822" s="5">
        <v>125564.90670000001</v>
      </c>
    </row>
    <row r="10823" spans="35:36" x14ac:dyDescent="0.15">
      <c r="AI10823" s="5">
        <v>45197.602899999998</v>
      </c>
      <c r="AJ10823" s="5">
        <v>125470.8161</v>
      </c>
    </row>
    <row r="10824" spans="35:36" x14ac:dyDescent="0.15">
      <c r="AI10824" s="5">
        <v>45331.978300000002</v>
      </c>
      <c r="AJ10824" s="5">
        <v>125376.7254</v>
      </c>
    </row>
    <row r="10825" spans="35:36" x14ac:dyDescent="0.15">
      <c r="AI10825" s="5">
        <v>45466.353600000002</v>
      </c>
      <c r="AJ10825" s="5">
        <v>125282.6348</v>
      </c>
    </row>
    <row r="10826" spans="35:36" x14ac:dyDescent="0.15">
      <c r="AI10826" s="5">
        <v>45600.728900000002</v>
      </c>
      <c r="AJ10826" s="5">
        <v>125188.5442</v>
      </c>
    </row>
    <row r="10827" spans="35:36" x14ac:dyDescent="0.15">
      <c r="AI10827" s="5">
        <v>45735.104200000002</v>
      </c>
      <c r="AJ10827" s="5">
        <v>125094.45359999999</v>
      </c>
    </row>
    <row r="10828" spans="35:36" x14ac:dyDescent="0.15">
      <c r="AI10828" s="5">
        <v>45869.479500000001</v>
      </c>
      <c r="AJ10828" s="5">
        <v>125000.363</v>
      </c>
    </row>
    <row r="10829" spans="35:36" x14ac:dyDescent="0.15">
      <c r="AI10829" s="5">
        <v>46003.854899999998</v>
      </c>
      <c r="AJ10829" s="5">
        <v>124906.2724</v>
      </c>
    </row>
    <row r="10830" spans="35:36" x14ac:dyDescent="0.15">
      <c r="AI10830" s="5">
        <v>46138.230199999998</v>
      </c>
      <c r="AJ10830" s="5">
        <v>124812.1817</v>
      </c>
    </row>
    <row r="10831" spans="35:36" x14ac:dyDescent="0.15">
      <c r="AI10831" s="5">
        <v>46272.605600000003</v>
      </c>
      <c r="AJ10831" s="5">
        <v>124718.09110000001</v>
      </c>
    </row>
    <row r="10832" spans="35:36" x14ac:dyDescent="0.15">
      <c r="AI10832" s="5">
        <v>46406.980900000002</v>
      </c>
      <c r="AJ10832" s="5">
        <v>124624.00049999999</v>
      </c>
    </row>
    <row r="10833" spans="35:36" x14ac:dyDescent="0.15">
      <c r="AI10833" s="5">
        <v>46541.356200000002</v>
      </c>
      <c r="AJ10833" s="5">
        <v>124529.9099</v>
      </c>
    </row>
    <row r="10834" spans="35:36" x14ac:dyDescent="0.15">
      <c r="AI10834" s="5">
        <v>46675.731599999999</v>
      </c>
      <c r="AJ10834" s="5">
        <v>124435.8192</v>
      </c>
    </row>
    <row r="10835" spans="35:36" x14ac:dyDescent="0.15">
      <c r="AI10835" s="5">
        <v>46810.106899999999</v>
      </c>
      <c r="AJ10835" s="5">
        <v>124341.7286</v>
      </c>
    </row>
    <row r="10836" spans="35:36" x14ac:dyDescent="0.15">
      <c r="AI10836" s="5">
        <v>46944.482300000003</v>
      </c>
      <c r="AJ10836" s="5">
        <v>124247.63800000001</v>
      </c>
    </row>
    <row r="10837" spans="35:36" x14ac:dyDescent="0.15">
      <c r="AI10837" s="5">
        <v>47078.857600000003</v>
      </c>
      <c r="AJ10837" s="5">
        <v>124153.5474</v>
      </c>
    </row>
    <row r="10838" spans="35:36" x14ac:dyDescent="0.15">
      <c r="AI10838" s="5">
        <v>47213.232900000003</v>
      </c>
      <c r="AJ10838" s="5">
        <v>124059.4567</v>
      </c>
    </row>
    <row r="10839" spans="35:36" x14ac:dyDescent="0.15">
      <c r="AI10839" s="5">
        <v>47347.6083</v>
      </c>
      <c r="AJ10839" s="5">
        <v>123965.3661</v>
      </c>
    </row>
    <row r="10840" spans="35:36" x14ac:dyDescent="0.15">
      <c r="AI10840" s="5">
        <v>47481.983500000002</v>
      </c>
      <c r="AJ10840" s="5">
        <v>123871.2755</v>
      </c>
    </row>
    <row r="10841" spans="35:36" x14ac:dyDescent="0.15">
      <c r="AI10841" s="5">
        <v>47616.358899999999</v>
      </c>
      <c r="AJ10841" s="5">
        <v>123777.18489999999</v>
      </c>
    </row>
    <row r="10842" spans="35:36" x14ac:dyDescent="0.15">
      <c r="AI10842" s="5">
        <v>47750.734199999999</v>
      </c>
      <c r="AJ10842" s="5">
        <v>123683.0943</v>
      </c>
    </row>
    <row r="10843" spans="35:36" x14ac:dyDescent="0.15">
      <c r="AI10843" s="5">
        <v>47885.109600000003</v>
      </c>
      <c r="AJ10843" s="5">
        <v>123589.0037</v>
      </c>
    </row>
    <row r="10844" spans="35:36" x14ac:dyDescent="0.15">
      <c r="AI10844" s="5">
        <v>48019.484900000003</v>
      </c>
      <c r="AJ10844" s="5">
        <v>123494.913</v>
      </c>
    </row>
    <row r="10845" spans="35:36" x14ac:dyDescent="0.15">
      <c r="AI10845" s="5">
        <v>48153.860200000003</v>
      </c>
      <c r="AJ10845" s="5">
        <v>123400.8224</v>
      </c>
    </row>
    <row r="10846" spans="35:36" x14ac:dyDescent="0.15">
      <c r="AI10846" s="5">
        <v>48288.2356</v>
      </c>
      <c r="AJ10846" s="5">
        <v>123306.73179999999</v>
      </c>
    </row>
    <row r="10847" spans="35:36" x14ac:dyDescent="0.15">
      <c r="AI10847" s="5">
        <v>48422.6109</v>
      </c>
      <c r="AJ10847" s="5">
        <v>123212.6412</v>
      </c>
    </row>
    <row r="10848" spans="35:36" x14ac:dyDescent="0.15">
      <c r="AI10848" s="5">
        <v>48556.986299999997</v>
      </c>
      <c r="AJ10848" s="5">
        <v>123118.5505</v>
      </c>
    </row>
    <row r="10849" spans="35:36" x14ac:dyDescent="0.15">
      <c r="AI10849" s="5">
        <v>48691.361599999997</v>
      </c>
      <c r="AJ10849" s="5">
        <v>123024.4599</v>
      </c>
    </row>
    <row r="10850" spans="35:36" x14ac:dyDescent="0.15">
      <c r="AI10850" s="5">
        <v>48825.736900000004</v>
      </c>
      <c r="AJ10850" s="5">
        <v>122930.36930000001</v>
      </c>
    </row>
    <row r="10851" spans="35:36" x14ac:dyDescent="0.15">
      <c r="AI10851" s="5">
        <v>48960.112300000001</v>
      </c>
      <c r="AJ10851" s="5">
        <v>122836.2787</v>
      </c>
    </row>
    <row r="10852" spans="35:36" x14ac:dyDescent="0.15">
      <c r="AI10852" s="5">
        <v>49094.487500000003</v>
      </c>
      <c r="AJ10852" s="5">
        <v>122742.1881</v>
      </c>
    </row>
    <row r="10853" spans="35:36" x14ac:dyDescent="0.15">
      <c r="AI10853" s="5">
        <v>49228.8629</v>
      </c>
      <c r="AJ10853" s="5">
        <v>122648.0975</v>
      </c>
    </row>
    <row r="10854" spans="35:36" x14ac:dyDescent="0.15">
      <c r="AI10854" s="5">
        <v>49363.2382</v>
      </c>
      <c r="AJ10854" s="5">
        <v>122554.0068</v>
      </c>
    </row>
    <row r="10855" spans="35:36" x14ac:dyDescent="0.15">
      <c r="AI10855" s="5">
        <v>49497.613499999999</v>
      </c>
      <c r="AJ10855" s="5">
        <v>122459.91620000001</v>
      </c>
    </row>
    <row r="10856" spans="35:36" x14ac:dyDescent="0.15">
      <c r="AI10856" s="5">
        <v>49631.988899999997</v>
      </c>
      <c r="AJ10856" s="5">
        <v>122365.8256</v>
      </c>
    </row>
    <row r="10857" spans="35:36" x14ac:dyDescent="0.15">
      <c r="AI10857" s="5">
        <v>49766.364200000004</v>
      </c>
      <c r="AJ10857" s="5">
        <v>122271.735</v>
      </c>
    </row>
    <row r="10858" spans="35:36" x14ac:dyDescent="0.15">
      <c r="AI10858" s="5">
        <v>49900.739600000001</v>
      </c>
      <c r="AJ10858" s="5">
        <v>122177.6443</v>
      </c>
    </row>
    <row r="10859" spans="35:36" x14ac:dyDescent="0.15">
      <c r="AI10859" s="5">
        <v>50035.1149</v>
      </c>
      <c r="AJ10859" s="5">
        <v>122083.5537</v>
      </c>
    </row>
    <row r="10860" spans="35:36" x14ac:dyDescent="0.15">
      <c r="AI10860" s="5">
        <v>50169.4902</v>
      </c>
      <c r="AJ10860" s="5">
        <v>121989.46309999999</v>
      </c>
    </row>
    <row r="10861" spans="35:36" x14ac:dyDescent="0.15">
      <c r="AI10861" s="5">
        <v>50303.865599999997</v>
      </c>
      <c r="AJ10861" s="5">
        <v>121895.3725</v>
      </c>
    </row>
    <row r="10862" spans="35:36" x14ac:dyDescent="0.15">
      <c r="AI10862" s="5">
        <v>50438.240899999997</v>
      </c>
      <c r="AJ10862" s="5">
        <v>121801.2818</v>
      </c>
    </row>
    <row r="10863" spans="35:36" x14ac:dyDescent="0.15">
      <c r="AI10863" s="5">
        <v>50572.616300000002</v>
      </c>
      <c r="AJ10863" s="5">
        <v>121707.1912</v>
      </c>
    </row>
    <row r="10864" spans="35:36" x14ac:dyDescent="0.15">
      <c r="AI10864" s="5">
        <v>50706.991600000001</v>
      </c>
      <c r="AJ10864" s="5">
        <v>121613.10060000001</v>
      </c>
    </row>
    <row r="10865" spans="35:36" x14ac:dyDescent="0.15">
      <c r="AI10865" s="5">
        <v>50841.366900000001</v>
      </c>
      <c r="AJ10865" s="5">
        <v>121519.01</v>
      </c>
    </row>
    <row r="10866" spans="35:36" x14ac:dyDescent="0.15">
      <c r="AI10866" s="5">
        <v>50975.742200000001</v>
      </c>
      <c r="AJ10866" s="5">
        <v>121424.9194</v>
      </c>
    </row>
    <row r="10867" spans="35:36" x14ac:dyDescent="0.15">
      <c r="AI10867" s="5">
        <v>51110.1175</v>
      </c>
      <c r="AJ10867" s="5">
        <v>121330.8288</v>
      </c>
    </row>
    <row r="10868" spans="35:36" x14ac:dyDescent="0.15">
      <c r="AI10868" s="5">
        <v>51244.492899999997</v>
      </c>
      <c r="AJ10868" s="5">
        <v>121236.7381</v>
      </c>
    </row>
    <row r="10869" spans="35:36" x14ac:dyDescent="0.15">
      <c r="AI10869" s="5">
        <v>51378.868199999997</v>
      </c>
      <c r="AJ10869" s="5">
        <v>121142.64750000001</v>
      </c>
    </row>
    <row r="10870" spans="35:36" x14ac:dyDescent="0.15">
      <c r="AI10870" s="5">
        <v>51513.243600000002</v>
      </c>
      <c r="AJ10870" s="5">
        <v>121048.5569</v>
      </c>
    </row>
    <row r="10871" spans="35:36" x14ac:dyDescent="0.15">
      <c r="AI10871" s="5">
        <v>51647.618900000001</v>
      </c>
      <c r="AJ10871" s="5">
        <v>120954.4663</v>
      </c>
    </row>
    <row r="10872" spans="35:36" x14ac:dyDescent="0.15">
      <c r="AI10872" s="5">
        <v>51781.994200000001</v>
      </c>
      <c r="AJ10872" s="5">
        <v>120860.3756</v>
      </c>
    </row>
    <row r="10873" spans="35:36" x14ac:dyDescent="0.15">
      <c r="AI10873" s="5">
        <v>51916.369599999998</v>
      </c>
      <c r="AJ10873" s="5">
        <v>120766.285</v>
      </c>
    </row>
    <row r="10874" spans="35:36" x14ac:dyDescent="0.15">
      <c r="AI10874" s="5">
        <v>52050.744899999998</v>
      </c>
      <c r="AJ10874" s="5">
        <v>120672.19439999999</v>
      </c>
    </row>
    <row r="10875" spans="35:36" x14ac:dyDescent="0.15">
      <c r="AI10875" s="5">
        <v>52185.120300000002</v>
      </c>
      <c r="AJ10875" s="5">
        <v>120578.1038</v>
      </c>
    </row>
    <row r="10876" spans="35:36" x14ac:dyDescent="0.15">
      <c r="AI10876" s="5">
        <v>52319.495600000002</v>
      </c>
      <c r="AJ10876" s="5">
        <v>120484.0131</v>
      </c>
    </row>
    <row r="10877" spans="35:36" x14ac:dyDescent="0.15">
      <c r="AI10877" s="5">
        <v>52453.870900000002</v>
      </c>
      <c r="AJ10877" s="5">
        <v>120389.9225</v>
      </c>
    </row>
    <row r="10878" spans="35:36" x14ac:dyDescent="0.15">
      <c r="AI10878" s="5">
        <v>52588.246200000001</v>
      </c>
      <c r="AJ10878" s="5">
        <v>120295.8319</v>
      </c>
    </row>
    <row r="10879" spans="35:36" x14ac:dyDescent="0.15">
      <c r="AI10879" s="5">
        <v>52722.621500000001</v>
      </c>
      <c r="AJ10879" s="5">
        <v>120201.74129999999</v>
      </c>
    </row>
    <row r="10880" spans="35:36" x14ac:dyDescent="0.15">
      <c r="AI10880" s="5">
        <v>52856.996899999998</v>
      </c>
      <c r="AJ10880" s="5">
        <v>120107.6507</v>
      </c>
    </row>
    <row r="10881" spans="35:36" x14ac:dyDescent="0.15">
      <c r="AI10881" s="5">
        <v>52991.372199999998</v>
      </c>
      <c r="AJ10881" s="5">
        <v>120013.5601</v>
      </c>
    </row>
    <row r="10882" spans="35:36" x14ac:dyDescent="0.15">
      <c r="AI10882" s="5">
        <v>53125.747600000002</v>
      </c>
      <c r="AJ10882" s="5">
        <v>119919.4694</v>
      </c>
    </row>
    <row r="10883" spans="35:36" x14ac:dyDescent="0.15">
      <c r="AI10883" s="5">
        <v>53260.122900000002</v>
      </c>
      <c r="AJ10883" s="5">
        <v>119825.37880000001</v>
      </c>
    </row>
    <row r="10884" spans="35:36" x14ac:dyDescent="0.15">
      <c r="AI10884" s="5">
        <v>53394.498200000002</v>
      </c>
      <c r="AJ10884" s="5">
        <v>119731.2882</v>
      </c>
    </row>
    <row r="10885" spans="35:36" x14ac:dyDescent="0.15">
      <c r="AI10885" s="5">
        <v>53528.873599999999</v>
      </c>
      <c r="AJ10885" s="5">
        <v>119637.1976</v>
      </c>
    </row>
    <row r="10886" spans="35:36" x14ac:dyDescent="0.15">
      <c r="AI10886" s="5">
        <v>53663.248899999999</v>
      </c>
      <c r="AJ10886" s="5">
        <v>119543.1069</v>
      </c>
    </row>
    <row r="10887" spans="35:36" x14ac:dyDescent="0.15">
      <c r="AI10887" s="5">
        <v>53797.624300000003</v>
      </c>
      <c r="AJ10887" s="5">
        <v>119449.0163</v>
      </c>
    </row>
    <row r="10888" spans="35:36" x14ac:dyDescent="0.15">
      <c r="AI10888" s="5">
        <v>53931.999600000003</v>
      </c>
      <c r="AJ10888" s="5">
        <v>119354.92570000001</v>
      </c>
    </row>
    <row r="10889" spans="35:36" x14ac:dyDescent="0.15">
      <c r="AI10889" s="5">
        <v>54066.374900000003</v>
      </c>
      <c r="AJ10889" s="5">
        <v>119260.8351</v>
      </c>
    </row>
    <row r="10890" spans="35:36" x14ac:dyDescent="0.15">
      <c r="AI10890" s="5">
        <v>54200.7503</v>
      </c>
      <c r="AJ10890" s="5">
        <v>119166.7444</v>
      </c>
    </row>
    <row r="10891" spans="35:36" x14ac:dyDescent="0.15">
      <c r="AI10891" s="5">
        <v>54335.125500000002</v>
      </c>
      <c r="AJ10891" s="5">
        <v>119072.6539</v>
      </c>
    </row>
    <row r="10892" spans="35:36" x14ac:dyDescent="0.15">
      <c r="AI10892" s="5">
        <v>54469.501700000001</v>
      </c>
      <c r="AJ10892" s="5">
        <v>118978.56269999999</v>
      </c>
    </row>
    <row r="10893" spans="35:36" x14ac:dyDescent="0.15">
      <c r="AI10893" s="5">
        <v>54603.876199999999</v>
      </c>
      <c r="AJ10893" s="5">
        <v>118884.47259999999</v>
      </c>
    </row>
    <row r="10894" spans="35:36" x14ac:dyDescent="0.15">
      <c r="AI10894" s="5">
        <v>54738.252399999998</v>
      </c>
      <c r="AJ10894" s="5">
        <v>118790.3814</v>
      </c>
    </row>
    <row r="10895" spans="35:36" x14ac:dyDescent="0.15">
      <c r="AI10895" s="5">
        <v>54872.626900000003</v>
      </c>
      <c r="AJ10895" s="5">
        <v>118696.2914</v>
      </c>
    </row>
    <row r="10896" spans="35:36" x14ac:dyDescent="0.15">
      <c r="AI10896" s="5">
        <v>55007.002999999997</v>
      </c>
      <c r="AJ10896" s="5">
        <v>118602.20020000001</v>
      </c>
    </row>
    <row r="10897" spans="35:36" x14ac:dyDescent="0.15">
      <c r="AI10897" s="5">
        <v>55141.3776</v>
      </c>
      <c r="AJ10897" s="5">
        <v>118508.11010000001</v>
      </c>
    </row>
    <row r="10898" spans="35:36" x14ac:dyDescent="0.15">
      <c r="AI10898" s="5">
        <v>55275.753700000001</v>
      </c>
      <c r="AJ10898" s="5">
        <v>118414.0189</v>
      </c>
    </row>
    <row r="10899" spans="35:36" x14ac:dyDescent="0.15">
      <c r="AI10899" s="5">
        <v>55410.128199999999</v>
      </c>
      <c r="AJ10899" s="5">
        <v>118319.9289</v>
      </c>
    </row>
    <row r="10900" spans="35:36" x14ac:dyDescent="0.15">
      <c r="AI10900" s="5">
        <v>55544.504399999998</v>
      </c>
      <c r="AJ10900" s="5">
        <v>118225.8377</v>
      </c>
    </row>
    <row r="10901" spans="35:36" x14ac:dyDescent="0.15">
      <c r="AI10901" s="5">
        <v>55678.878900000003</v>
      </c>
      <c r="AJ10901" s="5">
        <v>118131.7476</v>
      </c>
    </row>
    <row r="10902" spans="35:36" x14ac:dyDescent="0.15">
      <c r="AI10902" s="5">
        <v>55813.254999999997</v>
      </c>
      <c r="AJ10902" s="5">
        <v>118037.6565</v>
      </c>
    </row>
    <row r="10903" spans="35:36" x14ac:dyDescent="0.15">
      <c r="AI10903" s="5">
        <v>55947.6296</v>
      </c>
      <c r="AJ10903" s="5">
        <v>117943.5664</v>
      </c>
    </row>
    <row r="10904" spans="35:36" x14ac:dyDescent="0.15">
      <c r="AI10904" s="5">
        <v>56082.005700000002</v>
      </c>
      <c r="AJ10904" s="5">
        <v>117849.4752</v>
      </c>
    </row>
    <row r="10905" spans="35:36" x14ac:dyDescent="0.15">
      <c r="AI10905" s="5">
        <v>56216.3802</v>
      </c>
      <c r="AJ10905" s="5">
        <v>117755.3852</v>
      </c>
    </row>
    <row r="10906" spans="35:36" x14ac:dyDescent="0.15">
      <c r="AI10906" s="5">
        <v>56350.756399999998</v>
      </c>
      <c r="AJ10906" s="5">
        <v>117661.29399999999</v>
      </c>
    </row>
    <row r="10907" spans="35:36" x14ac:dyDescent="0.15">
      <c r="AI10907" s="5">
        <v>56485.130899999996</v>
      </c>
      <c r="AJ10907" s="5">
        <v>117567.20389999999</v>
      </c>
    </row>
    <row r="10908" spans="35:36" x14ac:dyDescent="0.15">
      <c r="AI10908" s="5">
        <v>56619.506999999998</v>
      </c>
      <c r="AJ10908" s="5">
        <v>117473.1127</v>
      </c>
    </row>
    <row r="10909" spans="35:36" x14ac:dyDescent="0.15">
      <c r="AI10909" s="5">
        <v>56753.881600000001</v>
      </c>
      <c r="AJ10909" s="5">
        <v>117379.0227</v>
      </c>
    </row>
    <row r="10910" spans="35:36" x14ac:dyDescent="0.15">
      <c r="AI10910" s="5">
        <v>56888.257700000002</v>
      </c>
      <c r="AJ10910" s="5">
        <v>117284.93150000001</v>
      </c>
    </row>
    <row r="10911" spans="35:36" x14ac:dyDescent="0.15">
      <c r="AI10911" s="5">
        <v>57022.6322</v>
      </c>
      <c r="AJ10911" s="5">
        <v>117190.8414</v>
      </c>
    </row>
    <row r="10912" spans="35:36" x14ac:dyDescent="0.15">
      <c r="AI10912" s="5">
        <v>57157.008399999999</v>
      </c>
      <c r="AJ10912" s="5">
        <v>117096.75019999999</v>
      </c>
    </row>
    <row r="10913" spans="35:36" x14ac:dyDescent="0.15">
      <c r="AI10913" s="5">
        <v>57291.382899999997</v>
      </c>
      <c r="AJ10913" s="5">
        <v>117002.6602</v>
      </c>
    </row>
    <row r="10914" spans="35:36" x14ac:dyDescent="0.15">
      <c r="AI10914" s="5">
        <v>57425.758999999998</v>
      </c>
      <c r="AJ10914" s="5">
        <v>116908.569</v>
      </c>
    </row>
    <row r="10915" spans="35:36" x14ac:dyDescent="0.15">
      <c r="AI10915" s="5">
        <v>57560.133600000001</v>
      </c>
      <c r="AJ10915" s="5">
        <v>116814.4789</v>
      </c>
    </row>
    <row r="10916" spans="35:36" x14ac:dyDescent="0.15">
      <c r="AI10916" s="5">
        <v>57694.509700000002</v>
      </c>
      <c r="AJ10916" s="5">
        <v>116720.3878</v>
      </c>
    </row>
    <row r="10917" spans="35:36" x14ac:dyDescent="0.15">
      <c r="AI10917" s="5">
        <v>57828.8842</v>
      </c>
      <c r="AJ10917" s="5">
        <v>116626.2977</v>
      </c>
    </row>
    <row r="10918" spans="35:36" x14ac:dyDescent="0.15">
      <c r="AI10918" s="5">
        <v>57963.260399999999</v>
      </c>
      <c r="AJ10918" s="5">
        <v>116532.2065</v>
      </c>
    </row>
    <row r="10919" spans="35:36" x14ac:dyDescent="0.15">
      <c r="AI10919" s="5">
        <v>58097.634899999997</v>
      </c>
      <c r="AJ10919" s="5">
        <v>116438.1165</v>
      </c>
    </row>
    <row r="10920" spans="35:36" x14ac:dyDescent="0.15">
      <c r="AI10920" s="5">
        <v>58232.010999999999</v>
      </c>
      <c r="AJ10920" s="5">
        <v>116344.02529999999</v>
      </c>
    </row>
    <row r="10921" spans="35:36" x14ac:dyDescent="0.15">
      <c r="AI10921" s="5">
        <v>58366.385600000001</v>
      </c>
      <c r="AJ10921" s="5">
        <v>116249.93520000001</v>
      </c>
    </row>
    <row r="10922" spans="35:36" x14ac:dyDescent="0.15">
      <c r="AI10922" s="5">
        <v>58500.761700000003</v>
      </c>
      <c r="AJ10922" s="5">
        <v>116155.844</v>
      </c>
    </row>
    <row r="10923" spans="35:36" x14ac:dyDescent="0.15">
      <c r="AI10923" s="5">
        <v>58635.136200000001</v>
      </c>
      <c r="AJ10923" s="5">
        <v>116061.754</v>
      </c>
    </row>
    <row r="10924" spans="35:36" x14ac:dyDescent="0.15">
      <c r="AI10924" s="5">
        <v>58769.5124</v>
      </c>
      <c r="AJ10924" s="5">
        <v>115967.66280000001</v>
      </c>
    </row>
    <row r="10925" spans="35:36" x14ac:dyDescent="0.15">
      <c r="AI10925" s="5">
        <v>58903.886899999998</v>
      </c>
      <c r="AJ10925" s="5">
        <v>115873.5727</v>
      </c>
    </row>
    <row r="10926" spans="35:36" x14ac:dyDescent="0.15">
      <c r="AI10926" s="5">
        <v>59038.262999999999</v>
      </c>
      <c r="AJ10926" s="5">
        <v>115779.4816</v>
      </c>
    </row>
    <row r="10927" spans="35:36" x14ac:dyDescent="0.15">
      <c r="AI10927" s="5">
        <v>59172.637600000002</v>
      </c>
      <c r="AJ10927" s="5">
        <v>115685.39139999999</v>
      </c>
    </row>
    <row r="10928" spans="35:36" x14ac:dyDescent="0.15">
      <c r="AI10928" s="5">
        <v>59307.013700000003</v>
      </c>
      <c r="AJ10928" s="5">
        <v>115591.3003</v>
      </c>
    </row>
    <row r="10929" spans="35:36" x14ac:dyDescent="0.15">
      <c r="AI10929" s="5">
        <v>59441.388200000001</v>
      </c>
      <c r="AJ10929" s="5">
        <v>115497.21030000001</v>
      </c>
    </row>
    <row r="10930" spans="35:36" x14ac:dyDescent="0.15">
      <c r="AI10930" s="5">
        <v>59575.7644</v>
      </c>
      <c r="AJ10930" s="5">
        <v>115403.1191</v>
      </c>
    </row>
    <row r="10931" spans="35:36" x14ac:dyDescent="0.15">
      <c r="AI10931" s="5">
        <v>59710.138899999998</v>
      </c>
      <c r="AJ10931" s="5">
        <v>115309.02899999999</v>
      </c>
    </row>
    <row r="10932" spans="35:36" x14ac:dyDescent="0.15">
      <c r="AI10932" s="5">
        <v>59844.514999999999</v>
      </c>
      <c r="AJ10932" s="5">
        <v>115214.9378</v>
      </c>
    </row>
    <row r="10933" spans="35:36" x14ac:dyDescent="0.15">
      <c r="AI10933" s="5">
        <v>59978.889499999997</v>
      </c>
      <c r="AJ10933" s="5">
        <v>115120.8478</v>
      </c>
    </row>
    <row r="10934" spans="35:36" x14ac:dyDescent="0.15">
      <c r="AI10934" s="5">
        <v>60113.265700000004</v>
      </c>
      <c r="AJ10934" s="5">
        <v>115026.75659999999</v>
      </c>
    </row>
    <row r="10935" spans="35:36" x14ac:dyDescent="0.15">
      <c r="AI10935" s="5">
        <v>60247.640200000002</v>
      </c>
      <c r="AJ10935" s="5">
        <v>114932.66650000001</v>
      </c>
    </row>
    <row r="10936" spans="35:36" x14ac:dyDescent="0.15">
      <c r="AI10936" s="5">
        <v>60382.0164</v>
      </c>
      <c r="AJ10936" s="5">
        <v>114838.5753</v>
      </c>
    </row>
    <row r="10937" spans="35:36" x14ac:dyDescent="0.15">
      <c r="AI10937" s="5">
        <v>60516.390899999999</v>
      </c>
      <c r="AJ10937" s="5">
        <v>114744.4852</v>
      </c>
    </row>
    <row r="10938" spans="35:36" x14ac:dyDescent="0.15">
      <c r="AI10938" s="5">
        <v>60650.767099999997</v>
      </c>
      <c r="AJ10938" s="5">
        <v>114650.394</v>
      </c>
    </row>
    <row r="10939" spans="35:36" x14ac:dyDescent="0.15">
      <c r="AI10939" s="5">
        <v>60785.141600000003</v>
      </c>
      <c r="AJ10939" s="5">
        <v>114556.304</v>
      </c>
    </row>
    <row r="10940" spans="35:36" x14ac:dyDescent="0.15">
      <c r="AI10940" s="5">
        <v>60919.517699999997</v>
      </c>
      <c r="AJ10940" s="5">
        <v>114462.2129</v>
      </c>
    </row>
    <row r="10941" spans="35:36" x14ac:dyDescent="0.15">
      <c r="AI10941" s="5">
        <v>61053.8923</v>
      </c>
      <c r="AJ10941" s="5">
        <v>114368.12270000001</v>
      </c>
    </row>
    <row r="10942" spans="35:36" x14ac:dyDescent="0.15">
      <c r="AI10942" s="5">
        <v>61188.268300000003</v>
      </c>
      <c r="AJ10942" s="5">
        <v>114274.0316</v>
      </c>
    </row>
    <row r="10943" spans="35:36" x14ac:dyDescent="0.15">
      <c r="AI10943" s="5">
        <v>61322.642899999999</v>
      </c>
      <c r="AJ10943" s="5">
        <v>114179.94160000001</v>
      </c>
    </row>
    <row r="10944" spans="35:36" x14ac:dyDescent="0.15">
      <c r="AI10944" s="5">
        <v>61457.019</v>
      </c>
      <c r="AJ10944" s="5">
        <v>114085.8504</v>
      </c>
    </row>
    <row r="10945" spans="35:36" x14ac:dyDescent="0.15">
      <c r="AI10945" s="5">
        <v>61591.393499999998</v>
      </c>
      <c r="AJ10945" s="5">
        <v>113991.76029999999</v>
      </c>
    </row>
    <row r="10946" spans="35:36" x14ac:dyDescent="0.15">
      <c r="AI10946" s="5">
        <v>61725.769699999997</v>
      </c>
      <c r="AJ10946" s="5">
        <v>113897.6691</v>
      </c>
    </row>
    <row r="10947" spans="35:36" x14ac:dyDescent="0.15">
      <c r="AI10947" s="5">
        <v>61860.144200000002</v>
      </c>
      <c r="AJ10947" s="5">
        <v>113803.579</v>
      </c>
    </row>
    <row r="10948" spans="35:36" x14ac:dyDescent="0.15">
      <c r="AI10948" s="5">
        <v>61994.520400000001</v>
      </c>
      <c r="AJ10948" s="5">
        <v>113709.4878</v>
      </c>
    </row>
    <row r="10949" spans="35:36" x14ac:dyDescent="0.15">
      <c r="AI10949" s="5">
        <v>62128.894899999999</v>
      </c>
      <c r="AJ10949" s="5">
        <v>113615.39780000001</v>
      </c>
    </row>
    <row r="10950" spans="35:36" x14ac:dyDescent="0.15">
      <c r="AI10950" s="5">
        <v>62263.271099999998</v>
      </c>
      <c r="AJ10950" s="5">
        <v>113521.3066</v>
      </c>
    </row>
    <row r="10951" spans="35:36" x14ac:dyDescent="0.15">
      <c r="AI10951" s="5">
        <v>62397.645600000003</v>
      </c>
      <c r="AJ10951" s="5">
        <v>113427.21649999999</v>
      </c>
    </row>
    <row r="10952" spans="35:36" x14ac:dyDescent="0.15">
      <c r="AI10952" s="5">
        <v>40991.682800000002</v>
      </c>
      <c r="AJ10952" s="5">
        <v>128616.0913</v>
      </c>
    </row>
    <row r="10953" spans="35:36" x14ac:dyDescent="0.15">
      <c r="AI10953" s="5">
        <v>41126.058199999999</v>
      </c>
      <c r="AJ10953" s="5">
        <v>128522.0007</v>
      </c>
    </row>
    <row r="10954" spans="35:36" x14ac:dyDescent="0.15">
      <c r="AI10954" s="5">
        <v>41260.433499999999</v>
      </c>
      <c r="AJ10954" s="5">
        <v>128427.91009999999</v>
      </c>
    </row>
    <row r="10955" spans="35:36" x14ac:dyDescent="0.15">
      <c r="AI10955" s="5">
        <v>41394.808900000004</v>
      </c>
      <c r="AJ10955" s="5">
        <v>128333.81939999999</v>
      </c>
    </row>
    <row r="10956" spans="35:36" x14ac:dyDescent="0.15">
      <c r="AI10956" s="5">
        <v>41529.184200000003</v>
      </c>
      <c r="AJ10956" s="5">
        <v>128239.7288</v>
      </c>
    </row>
    <row r="10957" spans="35:36" x14ac:dyDescent="0.15">
      <c r="AI10957" s="5">
        <v>41663.559500000003</v>
      </c>
      <c r="AJ10957" s="5">
        <v>128145.6382</v>
      </c>
    </row>
    <row r="10958" spans="35:36" x14ac:dyDescent="0.15">
      <c r="AI10958" s="5">
        <v>41797.9349</v>
      </c>
      <c r="AJ10958" s="5">
        <v>128051.54760000001</v>
      </c>
    </row>
    <row r="10959" spans="35:36" x14ac:dyDescent="0.15">
      <c r="AI10959" s="5">
        <v>41932.3102</v>
      </c>
      <c r="AJ10959" s="5">
        <v>127957.4569</v>
      </c>
    </row>
    <row r="10960" spans="35:36" x14ac:dyDescent="0.15">
      <c r="AI10960" s="5">
        <v>42066.685599999997</v>
      </c>
      <c r="AJ10960" s="5">
        <v>127863.36629999999</v>
      </c>
    </row>
    <row r="10961" spans="35:36" x14ac:dyDescent="0.15">
      <c r="AI10961" s="5">
        <v>42201.060899999997</v>
      </c>
      <c r="AJ10961" s="5">
        <v>127769.2757</v>
      </c>
    </row>
    <row r="10962" spans="35:36" x14ac:dyDescent="0.15">
      <c r="AI10962" s="5">
        <v>42335.436199999996</v>
      </c>
      <c r="AJ10962" s="5">
        <v>127675.1851</v>
      </c>
    </row>
    <row r="10963" spans="35:36" x14ac:dyDescent="0.15">
      <c r="AI10963" s="5">
        <v>42469.811500000003</v>
      </c>
      <c r="AJ10963" s="5">
        <v>127581.09450000001</v>
      </c>
    </row>
    <row r="10964" spans="35:36" x14ac:dyDescent="0.15">
      <c r="AI10964" s="5">
        <v>42604.186800000003</v>
      </c>
      <c r="AJ10964" s="5">
        <v>127487.0039</v>
      </c>
    </row>
    <row r="10965" spans="35:36" x14ac:dyDescent="0.15">
      <c r="AI10965" s="5">
        <v>42738.5622</v>
      </c>
      <c r="AJ10965" s="5">
        <v>127392.9132</v>
      </c>
    </row>
    <row r="10966" spans="35:36" x14ac:dyDescent="0.15">
      <c r="AI10966" s="5">
        <v>42872.9375</v>
      </c>
      <c r="AJ10966" s="5">
        <v>127298.8226</v>
      </c>
    </row>
    <row r="10967" spans="35:36" x14ac:dyDescent="0.15">
      <c r="AI10967" s="5">
        <v>43007.312899999997</v>
      </c>
      <c r="AJ10967" s="5">
        <v>127204.732</v>
      </c>
    </row>
    <row r="10968" spans="35:36" x14ac:dyDescent="0.15">
      <c r="AI10968" s="5">
        <v>43141.688199999997</v>
      </c>
      <c r="AJ10968" s="5">
        <v>127110.64139999999</v>
      </c>
    </row>
    <row r="10969" spans="35:36" x14ac:dyDescent="0.15">
      <c r="AI10969" s="5">
        <v>43276.063499999997</v>
      </c>
      <c r="AJ10969" s="5">
        <v>127016.55070000001</v>
      </c>
    </row>
    <row r="10970" spans="35:36" x14ac:dyDescent="0.15">
      <c r="AI10970" s="5">
        <v>43410.438900000001</v>
      </c>
      <c r="AJ10970" s="5">
        <v>126922.4601</v>
      </c>
    </row>
    <row r="10971" spans="35:36" x14ac:dyDescent="0.15">
      <c r="AI10971" s="5">
        <v>43544.814200000001</v>
      </c>
      <c r="AJ10971" s="5">
        <v>126828.3695</v>
      </c>
    </row>
    <row r="10972" spans="35:36" x14ac:dyDescent="0.15">
      <c r="AI10972" s="5">
        <v>43679.189599999998</v>
      </c>
      <c r="AJ10972" s="5">
        <v>126734.2789</v>
      </c>
    </row>
    <row r="10973" spans="35:36" x14ac:dyDescent="0.15">
      <c r="AI10973" s="5">
        <v>43813.564899999998</v>
      </c>
      <c r="AJ10973" s="5">
        <v>126640.1882</v>
      </c>
    </row>
    <row r="10974" spans="35:36" x14ac:dyDescent="0.15">
      <c r="AI10974" s="5">
        <v>43947.940199999997</v>
      </c>
      <c r="AJ10974" s="5">
        <v>126546.09759999999</v>
      </c>
    </row>
    <row r="10975" spans="35:36" x14ac:dyDescent="0.15">
      <c r="AI10975" s="5">
        <v>44082.315499999997</v>
      </c>
      <c r="AJ10975" s="5">
        <v>126452.007</v>
      </c>
    </row>
    <row r="10976" spans="35:36" x14ac:dyDescent="0.15">
      <c r="AI10976" s="5">
        <v>44216.690799999997</v>
      </c>
      <c r="AJ10976" s="5">
        <v>126357.9164</v>
      </c>
    </row>
    <row r="10977" spans="35:36" x14ac:dyDescent="0.15">
      <c r="AI10977" s="5">
        <v>44351.066200000001</v>
      </c>
      <c r="AJ10977" s="5">
        <v>126263.82580000001</v>
      </c>
    </row>
    <row r="10978" spans="35:36" x14ac:dyDescent="0.15">
      <c r="AI10978" s="5">
        <v>44485.441500000001</v>
      </c>
      <c r="AJ10978" s="5">
        <v>126169.7352</v>
      </c>
    </row>
    <row r="10979" spans="35:36" x14ac:dyDescent="0.15">
      <c r="AI10979" s="5">
        <v>44619.816899999998</v>
      </c>
      <c r="AJ10979" s="5">
        <v>126075.64449999999</v>
      </c>
    </row>
    <row r="10980" spans="35:36" x14ac:dyDescent="0.15">
      <c r="AI10980" s="5">
        <v>44754.192199999998</v>
      </c>
      <c r="AJ10980" s="5">
        <v>125981.5539</v>
      </c>
    </row>
    <row r="10981" spans="35:36" x14ac:dyDescent="0.15">
      <c r="AI10981" s="5">
        <v>44888.567499999997</v>
      </c>
      <c r="AJ10981" s="5">
        <v>125887.4633</v>
      </c>
    </row>
    <row r="10982" spans="35:36" x14ac:dyDescent="0.15">
      <c r="AI10982" s="5">
        <v>45022.942900000002</v>
      </c>
      <c r="AJ10982" s="5">
        <v>125793.37270000001</v>
      </c>
    </row>
    <row r="10983" spans="35:36" x14ac:dyDescent="0.15">
      <c r="AI10983" s="5">
        <v>45157.318200000002</v>
      </c>
      <c r="AJ10983" s="5">
        <v>125699.28200000001</v>
      </c>
    </row>
    <row r="10984" spans="35:36" x14ac:dyDescent="0.15">
      <c r="AI10984" s="5">
        <v>45291.693599999999</v>
      </c>
      <c r="AJ10984" s="5">
        <v>125605.1914</v>
      </c>
    </row>
    <row r="10985" spans="35:36" x14ac:dyDescent="0.15">
      <c r="AI10985" s="5">
        <v>45426.068899999998</v>
      </c>
      <c r="AJ10985" s="5">
        <v>125511.1008</v>
      </c>
    </row>
    <row r="10986" spans="35:36" x14ac:dyDescent="0.15">
      <c r="AI10986" s="5">
        <v>45560.444199999998</v>
      </c>
      <c r="AJ10986" s="5">
        <v>125417.0102</v>
      </c>
    </row>
    <row r="10987" spans="35:36" x14ac:dyDescent="0.15">
      <c r="AI10987" s="5">
        <v>45694.819600000003</v>
      </c>
      <c r="AJ10987" s="5">
        <v>125322.9195</v>
      </c>
    </row>
    <row r="10988" spans="35:36" x14ac:dyDescent="0.15">
      <c r="AI10988" s="5">
        <v>45829.194799999997</v>
      </c>
      <c r="AJ10988" s="5">
        <v>125228.829</v>
      </c>
    </row>
    <row r="10989" spans="35:36" x14ac:dyDescent="0.15">
      <c r="AI10989" s="5">
        <v>45963.570200000002</v>
      </c>
      <c r="AJ10989" s="5">
        <v>125134.7383</v>
      </c>
    </row>
    <row r="10990" spans="35:36" x14ac:dyDescent="0.15">
      <c r="AI10990" s="5">
        <v>46097.945500000002</v>
      </c>
      <c r="AJ10990" s="5">
        <v>125040.6477</v>
      </c>
    </row>
    <row r="10991" spans="35:36" x14ac:dyDescent="0.15">
      <c r="AI10991" s="5">
        <v>46232.320800000001</v>
      </c>
      <c r="AJ10991" s="5">
        <v>124946.55710000001</v>
      </c>
    </row>
    <row r="10992" spans="35:36" x14ac:dyDescent="0.15">
      <c r="AI10992" s="5">
        <v>46366.696199999998</v>
      </c>
      <c r="AJ10992" s="5">
        <v>124852.46649999999</v>
      </c>
    </row>
    <row r="10993" spans="35:36" x14ac:dyDescent="0.15">
      <c r="AI10993" s="5">
        <v>46501.071499999998</v>
      </c>
      <c r="AJ10993" s="5">
        <v>124758.37579999999</v>
      </c>
    </row>
    <row r="10994" spans="35:36" x14ac:dyDescent="0.15">
      <c r="AI10994" s="5">
        <v>46635.446900000003</v>
      </c>
      <c r="AJ10994" s="5">
        <v>124664.2852</v>
      </c>
    </row>
    <row r="10995" spans="35:36" x14ac:dyDescent="0.15">
      <c r="AI10995" s="5">
        <v>46769.822200000002</v>
      </c>
      <c r="AJ10995" s="5">
        <v>124570.1946</v>
      </c>
    </row>
    <row r="10996" spans="35:36" x14ac:dyDescent="0.15">
      <c r="AI10996" s="5">
        <v>46904.197500000002</v>
      </c>
      <c r="AJ10996" s="5">
        <v>124476.10400000001</v>
      </c>
    </row>
    <row r="10997" spans="35:36" x14ac:dyDescent="0.15">
      <c r="AI10997" s="5">
        <v>47038.572899999999</v>
      </c>
      <c r="AJ10997" s="5">
        <v>124382.01330000001</v>
      </c>
    </row>
    <row r="10998" spans="35:36" x14ac:dyDescent="0.15">
      <c r="AI10998" s="5">
        <v>47172.948199999999</v>
      </c>
      <c r="AJ10998" s="5">
        <v>124287.9227</v>
      </c>
    </row>
    <row r="10999" spans="35:36" x14ac:dyDescent="0.15">
      <c r="AI10999" s="5">
        <v>47307.323600000003</v>
      </c>
      <c r="AJ10999" s="5">
        <v>124193.8321</v>
      </c>
    </row>
    <row r="11000" spans="35:36" x14ac:dyDescent="0.15">
      <c r="AI11000" s="5">
        <v>47441.698900000003</v>
      </c>
      <c r="AJ11000" s="5">
        <v>124099.7415</v>
      </c>
    </row>
    <row r="11001" spans="35:36" x14ac:dyDescent="0.15">
      <c r="AI11001" s="5">
        <v>47576.074200000003</v>
      </c>
      <c r="AJ11001" s="5">
        <v>124005.65089999999</v>
      </c>
    </row>
    <row r="11002" spans="35:36" x14ac:dyDescent="0.15">
      <c r="AI11002" s="5">
        <v>47710.449500000002</v>
      </c>
      <c r="AJ11002" s="5">
        <v>123911.5603</v>
      </c>
    </row>
    <row r="11003" spans="35:36" x14ac:dyDescent="0.15">
      <c r="AI11003" s="5">
        <v>47844.824800000002</v>
      </c>
      <c r="AJ11003" s="5">
        <v>123817.4696</v>
      </c>
    </row>
    <row r="11004" spans="35:36" x14ac:dyDescent="0.15">
      <c r="AI11004" s="5">
        <v>47979.200199999999</v>
      </c>
      <c r="AJ11004" s="5">
        <v>123723.379</v>
      </c>
    </row>
    <row r="11005" spans="35:36" x14ac:dyDescent="0.15">
      <c r="AI11005" s="5">
        <v>48113.575499999999</v>
      </c>
      <c r="AJ11005" s="5">
        <v>123629.2884</v>
      </c>
    </row>
    <row r="11006" spans="35:36" x14ac:dyDescent="0.15">
      <c r="AI11006" s="5">
        <v>48247.950900000003</v>
      </c>
      <c r="AJ11006" s="5">
        <v>123535.19779999999</v>
      </c>
    </row>
    <row r="11007" spans="35:36" x14ac:dyDescent="0.15">
      <c r="AI11007" s="5">
        <v>48382.326200000003</v>
      </c>
      <c r="AJ11007" s="5">
        <v>123441.10709999999</v>
      </c>
    </row>
    <row r="11008" spans="35:36" x14ac:dyDescent="0.15">
      <c r="AI11008" s="5">
        <v>48516.701500000003</v>
      </c>
      <c r="AJ11008" s="5">
        <v>123347.0165</v>
      </c>
    </row>
    <row r="11009" spans="35:36" x14ac:dyDescent="0.15">
      <c r="AI11009" s="5">
        <v>48651.0769</v>
      </c>
      <c r="AJ11009" s="5">
        <v>123252.9259</v>
      </c>
    </row>
    <row r="11010" spans="35:36" x14ac:dyDescent="0.15">
      <c r="AI11010" s="5">
        <v>48785.4522</v>
      </c>
      <c r="AJ11010" s="5">
        <v>123158.83530000001</v>
      </c>
    </row>
    <row r="11011" spans="35:36" x14ac:dyDescent="0.15">
      <c r="AI11011" s="5">
        <v>48919.827599999997</v>
      </c>
      <c r="AJ11011" s="5">
        <v>123064.74460000001</v>
      </c>
    </row>
    <row r="11012" spans="35:36" x14ac:dyDescent="0.15">
      <c r="AI11012" s="5">
        <v>49054.202899999997</v>
      </c>
      <c r="AJ11012" s="5">
        <v>122970.65399999999</v>
      </c>
    </row>
    <row r="11013" spans="35:36" x14ac:dyDescent="0.15">
      <c r="AI11013" s="5">
        <v>49188.578200000004</v>
      </c>
      <c r="AJ11013" s="5">
        <v>122876.5634</v>
      </c>
    </row>
    <row r="11014" spans="35:36" x14ac:dyDescent="0.15">
      <c r="AI11014" s="5">
        <v>49322.953500000003</v>
      </c>
      <c r="AJ11014" s="5">
        <v>122782.4728</v>
      </c>
    </row>
    <row r="11015" spans="35:36" x14ac:dyDescent="0.15">
      <c r="AI11015" s="5">
        <v>49457.328800000003</v>
      </c>
      <c r="AJ11015" s="5">
        <v>122688.38219999999</v>
      </c>
    </row>
    <row r="11016" spans="35:36" x14ac:dyDescent="0.15">
      <c r="AI11016" s="5">
        <v>49591.7042</v>
      </c>
      <c r="AJ11016" s="5">
        <v>122594.2916</v>
      </c>
    </row>
    <row r="11017" spans="35:36" x14ac:dyDescent="0.15">
      <c r="AI11017" s="5">
        <v>49726.0795</v>
      </c>
      <c r="AJ11017" s="5">
        <v>122500.2009</v>
      </c>
    </row>
    <row r="11018" spans="35:36" x14ac:dyDescent="0.15">
      <c r="AI11018" s="5">
        <v>49860.454899999997</v>
      </c>
      <c r="AJ11018" s="5">
        <v>122406.1103</v>
      </c>
    </row>
    <row r="11019" spans="35:36" x14ac:dyDescent="0.15">
      <c r="AI11019" s="5">
        <v>49994.830199999997</v>
      </c>
      <c r="AJ11019" s="5">
        <v>122312.0197</v>
      </c>
    </row>
    <row r="11020" spans="35:36" x14ac:dyDescent="0.15">
      <c r="AI11020" s="5">
        <v>50129.205499999996</v>
      </c>
      <c r="AJ11020" s="5">
        <v>122217.92909999999</v>
      </c>
    </row>
    <row r="11021" spans="35:36" x14ac:dyDescent="0.15">
      <c r="AI11021" s="5">
        <v>50263.580900000001</v>
      </c>
      <c r="AJ11021" s="5">
        <v>122123.83839999999</v>
      </c>
    </row>
    <row r="11022" spans="35:36" x14ac:dyDescent="0.15">
      <c r="AI11022" s="5">
        <v>50397.956200000001</v>
      </c>
      <c r="AJ11022" s="5">
        <v>122029.7478</v>
      </c>
    </row>
    <row r="11023" spans="35:36" x14ac:dyDescent="0.15">
      <c r="AI11023" s="5">
        <v>50532.331599999998</v>
      </c>
      <c r="AJ11023" s="5">
        <v>121935.6572</v>
      </c>
    </row>
    <row r="11024" spans="35:36" x14ac:dyDescent="0.15">
      <c r="AI11024" s="5">
        <v>50666.706899999997</v>
      </c>
      <c r="AJ11024" s="5">
        <v>121841.56660000001</v>
      </c>
    </row>
    <row r="11025" spans="35:36" x14ac:dyDescent="0.15">
      <c r="AI11025" s="5">
        <v>50801.082199999997</v>
      </c>
      <c r="AJ11025" s="5">
        <v>121747.4759</v>
      </c>
    </row>
    <row r="11026" spans="35:36" x14ac:dyDescent="0.15">
      <c r="AI11026" s="5">
        <v>50935.457499999997</v>
      </c>
      <c r="AJ11026" s="5">
        <v>121653.3854</v>
      </c>
    </row>
    <row r="11027" spans="35:36" x14ac:dyDescent="0.15">
      <c r="AI11027" s="5">
        <v>51069.832799999996</v>
      </c>
      <c r="AJ11027" s="5">
        <v>121559.2947</v>
      </c>
    </row>
    <row r="11028" spans="35:36" x14ac:dyDescent="0.15">
      <c r="AI11028" s="5">
        <v>51204.208200000001</v>
      </c>
      <c r="AJ11028" s="5">
        <v>121465.2041</v>
      </c>
    </row>
    <row r="11029" spans="35:36" x14ac:dyDescent="0.15">
      <c r="AI11029" s="5">
        <v>51338.583500000001</v>
      </c>
      <c r="AJ11029" s="5">
        <v>121371.11350000001</v>
      </c>
    </row>
    <row r="11030" spans="35:36" x14ac:dyDescent="0.15">
      <c r="AI11030" s="5">
        <v>51472.9588</v>
      </c>
      <c r="AJ11030" s="5">
        <v>121277.0229</v>
      </c>
    </row>
    <row r="11031" spans="35:36" x14ac:dyDescent="0.15">
      <c r="AI11031" s="5">
        <v>51607.334199999998</v>
      </c>
      <c r="AJ11031" s="5">
        <v>121182.9322</v>
      </c>
    </row>
    <row r="11032" spans="35:36" x14ac:dyDescent="0.15">
      <c r="AI11032" s="5">
        <v>51741.709499999997</v>
      </c>
      <c r="AJ11032" s="5">
        <v>121088.8416</v>
      </c>
    </row>
    <row r="11033" spans="35:36" x14ac:dyDescent="0.15">
      <c r="AI11033" s="5">
        <v>51876.084900000002</v>
      </c>
      <c r="AJ11033" s="5">
        <v>120994.751</v>
      </c>
    </row>
    <row r="11034" spans="35:36" x14ac:dyDescent="0.15">
      <c r="AI11034" s="5">
        <v>52010.460200000001</v>
      </c>
      <c r="AJ11034" s="5">
        <v>120900.66039999999</v>
      </c>
    </row>
    <row r="11035" spans="35:36" x14ac:dyDescent="0.15">
      <c r="AI11035" s="5">
        <v>52144.835500000001</v>
      </c>
      <c r="AJ11035" s="5">
        <v>120806.56969999999</v>
      </c>
    </row>
    <row r="11036" spans="35:36" x14ac:dyDescent="0.15">
      <c r="AI11036" s="5">
        <v>52279.210899999998</v>
      </c>
      <c r="AJ11036" s="5">
        <v>120712.4791</v>
      </c>
    </row>
    <row r="11037" spans="35:36" x14ac:dyDescent="0.15">
      <c r="AI11037" s="5">
        <v>52413.586199999998</v>
      </c>
      <c r="AJ11037" s="5">
        <v>120618.3885</v>
      </c>
    </row>
    <row r="11038" spans="35:36" x14ac:dyDescent="0.15">
      <c r="AI11038" s="5">
        <v>52547.961600000002</v>
      </c>
      <c r="AJ11038" s="5">
        <v>120524.2978</v>
      </c>
    </row>
    <row r="11039" spans="35:36" x14ac:dyDescent="0.15">
      <c r="AI11039" s="5">
        <v>52682.336799999997</v>
      </c>
      <c r="AJ11039" s="5">
        <v>120430.20729999999</v>
      </c>
    </row>
    <row r="11040" spans="35:36" x14ac:dyDescent="0.15">
      <c r="AI11040" s="5">
        <v>52816.712200000002</v>
      </c>
      <c r="AJ11040" s="5">
        <v>120336.1167</v>
      </c>
    </row>
    <row r="11041" spans="35:36" x14ac:dyDescent="0.15">
      <c r="AI11041" s="5">
        <v>52951.087500000001</v>
      </c>
      <c r="AJ11041" s="5">
        <v>120242.026</v>
      </c>
    </row>
    <row r="11042" spans="35:36" x14ac:dyDescent="0.15">
      <c r="AI11042" s="5">
        <v>53085.462800000001</v>
      </c>
      <c r="AJ11042" s="5">
        <v>120147.9354</v>
      </c>
    </row>
    <row r="11043" spans="35:36" x14ac:dyDescent="0.15">
      <c r="AI11043" s="5">
        <v>53219.838199999998</v>
      </c>
      <c r="AJ11043" s="5">
        <v>120053.84480000001</v>
      </c>
    </row>
    <row r="11044" spans="35:36" x14ac:dyDescent="0.15">
      <c r="AI11044" s="5">
        <v>53354.213499999998</v>
      </c>
      <c r="AJ11044" s="5">
        <v>119959.7542</v>
      </c>
    </row>
    <row r="11045" spans="35:36" x14ac:dyDescent="0.15">
      <c r="AI11045" s="5">
        <v>53488.588900000002</v>
      </c>
      <c r="AJ11045" s="5">
        <v>119865.6635</v>
      </c>
    </row>
    <row r="11046" spans="35:36" x14ac:dyDescent="0.15">
      <c r="AI11046" s="5">
        <v>53622.964200000002</v>
      </c>
      <c r="AJ11046" s="5">
        <v>119771.5729</v>
      </c>
    </row>
    <row r="11047" spans="35:36" x14ac:dyDescent="0.15">
      <c r="AI11047" s="5">
        <v>53757.339500000002</v>
      </c>
      <c r="AJ11047" s="5">
        <v>119677.4823</v>
      </c>
    </row>
    <row r="11048" spans="35:36" x14ac:dyDescent="0.15">
      <c r="AI11048" s="5">
        <v>53891.714899999999</v>
      </c>
      <c r="AJ11048" s="5">
        <v>119583.3916</v>
      </c>
    </row>
    <row r="11049" spans="35:36" x14ac:dyDescent="0.15">
      <c r="AI11049" s="5">
        <v>54026.090199999999</v>
      </c>
      <c r="AJ11049" s="5">
        <v>119489.30100000001</v>
      </c>
    </row>
    <row r="11050" spans="35:36" x14ac:dyDescent="0.15">
      <c r="AI11050" s="5">
        <v>54160.465600000003</v>
      </c>
      <c r="AJ11050" s="5">
        <v>119395.2104</v>
      </c>
    </row>
    <row r="11051" spans="35:36" x14ac:dyDescent="0.15">
      <c r="AI11051" s="5">
        <v>54294.840900000003</v>
      </c>
      <c r="AJ11051" s="5">
        <v>119301.1198</v>
      </c>
    </row>
    <row r="11052" spans="35:36" x14ac:dyDescent="0.15">
      <c r="AI11052" s="5">
        <v>54429.216200000003</v>
      </c>
      <c r="AJ11052" s="5">
        <v>119207.0292</v>
      </c>
    </row>
    <row r="11053" spans="35:36" x14ac:dyDescent="0.15">
      <c r="AI11053" s="5">
        <v>54563.592299999997</v>
      </c>
      <c r="AJ11053" s="5">
        <v>119112.93799999999</v>
      </c>
    </row>
    <row r="11054" spans="35:36" x14ac:dyDescent="0.15">
      <c r="AI11054" s="5">
        <v>54697.966800000002</v>
      </c>
      <c r="AJ11054" s="5">
        <v>119018.848</v>
      </c>
    </row>
    <row r="11055" spans="35:36" x14ac:dyDescent="0.15">
      <c r="AI11055" s="5">
        <v>54832.343000000001</v>
      </c>
      <c r="AJ11055" s="5">
        <v>118924.7568</v>
      </c>
    </row>
    <row r="11056" spans="35:36" x14ac:dyDescent="0.15">
      <c r="AI11056" s="5">
        <v>54966.717499999999</v>
      </c>
      <c r="AJ11056" s="5">
        <v>118830.6667</v>
      </c>
    </row>
    <row r="11057" spans="35:36" x14ac:dyDescent="0.15">
      <c r="AI11057" s="5">
        <v>55101.093699999998</v>
      </c>
      <c r="AJ11057" s="5">
        <v>118736.57550000001</v>
      </c>
    </row>
    <row r="11058" spans="35:36" x14ac:dyDescent="0.15">
      <c r="AI11058" s="5">
        <v>55235.468200000003</v>
      </c>
      <c r="AJ11058" s="5">
        <v>118642.48540000001</v>
      </c>
    </row>
    <row r="11059" spans="35:36" x14ac:dyDescent="0.15">
      <c r="AI11059" s="5">
        <v>55369.844400000002</v>
      </c>
      <c r="AJ11059" s="5">
        <v>118548.3942</v>
      </c>
    </row>
    <row r="11060" spans="35:36" x14ac:dyDescent="0.15">
      <c r="AI11060" s="5">
        <v>55504.2189</v>
      </c>
      <c r="AJ11060" s="5">
        <v>118454.3042</v>
      </c>
    </row>
    <row r="11061" spans="35:36" x14ac:dyDescent="0.15">
      <c r="AI11061" s="5">
        <v>55638.595000000001</v>
      </c>
      <c r="AJ11061" s="5">
        <v>118360.213</v>
      </c>
    </row>
    <row r="11062" spans="35:36" x14ac:dyDescent="0.15">
      <c r="AI11062" s="5">
        <v>55772.969599999997</v>
      </c>
      <c r="AJ11062" s="5">
        <v>118266.1229</v>
      </c>
    </row>
    <row r="11063" spans="35:36" x14ac:dyDescent="0.15">
      <c r="AI11063" s="5">
        <v>55907.345600000001</v>
      </c>
      <c r="AJ11063" s="5">
        <v>118172.0318</v>
      </c>
    </row>
    <row r="11064" spans="35:36" x14ac:dyDescent="0.15">
      <c r="AI11064" s="5">
        <v>56041.720200000003</v>
      </c>
      <c r="AJ11064" s="5">
        <v>118077.9417</v>
      </c>
    </row>
    <row r="11065" spans="35:36" x14ac:dyDescent="0.15">
      <c r="AI11065" s="5">
        <v>56176.096299999997</v>
      </c>
      <c r="AJ11065" s="5">
        <v>117983.85060000001</v>
      </c>
    </row>
    <row r="11066" spans="35:36" x14ac:dyDescent="0.15">
      <c r="AI11066" s="5">
        <v>56310.470800000003</v>
      </c>
      <c r="AJ11066" s="5">
        <v>117889.7605</v>
      </c>
    </row>
    <row r="11067" spans="35:36" x14ac:dyDescent="0.15">
      <c r="AI11067" s="5">
        <v>56444.847000000002</v>
      </c>
      <c r="AJ11067" s="5">
        <v>117795.66929999999</v>
      </c>
    </row>
    <row r="11068" spans="35:36" x14ac:dyDescent="0.15">
      <c r="AI11068" s="5">
        <v>56579.2215</v>
      </c>
      <c r="AJ11068" s="5">
        <v>117701.57919999999</v>
      </c>
    </row>
    <row r="11069" spans="35:36" x14ac:dyDescent="0.15">
      <c r="AI11069" s="5">
        <v>56713.597699999998</v>
      </c>
      <c r="AJ11069" s="5">
        <v>117607.488</v>
      </c>
    </row>
    <row r="11070" spans="35:36" x14ac:dyDescent="0.15">
      <c r="AI11070" s="5">
        <v>56847.972199999997</v>
      </c>
      <c r="AJ11070" s="5">
        <v>117513.398</v>
      </c>
    </row>
    <row r="11071" spans="35:36" x14ac:dyDescent="0.15">
      <c r="AI11071" s="5">
        <v>56982.348299999998</v>
      </c>
      <c r="AJ11071" s="5">
        <v>117419.30680000001</v>
      </c>
    </row>
    <row r="11072" spans="35:36" x14ac:dyDescent="0.15">
      <c r="AI11072" s="5">
        <v>57116.722900000001</v>
      </c>
      <c r="AJ11072" s="5">
        <v>117325.2167</v>
      </c>
    </row>
    <row r="11073" spans="35:36" x14ac:dyDescent="0.15">
      <c r="AI11073" s="5">
        <v>57251.099000000002</v>
      </c>
      <c r="AJ11073" s="5">
        <v>117231.12549999999</v>
      </c>
    </row>
    <row r="11074" spans="35:36" x14ac:dyDescent="0.15">
      <c r="AI11074" s="5">
        <v>57385.4735</v>
      </c>
      <c r="AJ11074" s="5">
        <v>117137.0355</v>
      </c>
    </row>
    <row r="11075" spans="35:36" x14ac:dyDescent="0.15">
      <c r="AI11075" s="5">
        <v>57519.849600000001</v>
      </c>
      <c r="AJ11075" s="5">
        <v>117042.94439999999</v>
      </c>
    </row>
    <row r="11076" spans="35:36" x14ac:dyDescent="0.15">
      <c r="AI11076" s="5">
        <v>57654.224199999997</v>
      </c>
      <c r="AJ11076" s="5">
        <v>116948.8542</v>
      </c>
    </row>
    <row r="11077" spans="35:36" x14ac:dyDescent="0.15">
      <c r="AI11077" s="5">
        <v>57788.600299999998</v>
      </c>
      <c r="AJ11077" s="5">
        <v>116854.7631</v>
      </c>
    </row>
    <row r="11078" spans="35:36" x14ac:dyDescent="0.15">
      <c r="AI11078" s="5">
        <v>57922.974800000004</v>
      </c>
      <c r="AJ11078" s="5">
        <v>116760.673</v>
      </c>
    </row>
    <row r="11079" spans="35:36" x14ac:dyDescent="0.15">
      <c r="AI11079" s="5">
        <v>58057.351000000002</v>
      </c>
      <c r="AJ11079" s="5">
        <v>116666.5818</v>
      </c>
    </row>
    <row r="11080" spans="35:36" x14ac:dyDescent="0.15">
      <c r="AI11080" s="5">
        <v>58191.7255</v>
      </c>
      <c r="AJ11080" s="5">
        <v>116572.4918</v>
      </c>
    </row>
    <row r="11081" spans="35:36" x14ac:dyDescent="0.15">
      <c r="AI11081" s="5">
        <v>58326.101699999999</v>
      </c>
      <c r="AJ11081" s="5">
        <v>116478.40059999999</v>
      </c>
    </row>
    <row r="11082" spans="35:36" x14ac:dyDescent="0.15">
      <c r="AI11082" s="5">
        <v>58460.476199999997</v>
      </c>
      <c r="AJ11082" s="5">
        <v>116384.31050000001</v>
      </c>
    </row>
    <row r="11083" spans="35:36" x14ac:dyDescent="0.15">
      <c r="AI11083" s="5">
        <v>58594.852299999999</v>
      </c>
      <c r="AJ11083" s="5">
        <v>116290.2193</v>
      </c>
    </row>
    <row r="11084" spans="35:36" x14ac:dyDescent="0.15">
      <c r="AI11084" s="5">
        <v>58729.226900000001</v>
      </c>
      <c r="AJ11084" s="5">
        <v>116196.1293</v>
      </c>
    </row>
    <row r="11085" spans="35:36" x14ac:dyDescent="0.15">
      <c r="AI11085" s="5">
        <v>58863.603000000003</v>
      </c>
      <c r="AJ11085" s="5">
        <v>116102.03810000001</v>
      </c>
    </row>
    <row r="11086" spans="35:36" x14ac:dyDescent="0.15">
      <c r="AI11086" s="5">
        <v>58997.977500000001</v>
      </c>
      <c r="AJ11086" s="5">
        <v>116007.948</v>
      </c>
    </row>
    <row r="11087" spans="35:36" x14ac:dyDescent="0.15">
      <c r="AI11087" s="5">
        <v>59132.353600000002</v>
      </c>
      <c r="AJ11087" s="5">
        <v>115913.8569</v>
      </c>
    </row>
    <row r="11088" spans="35:36" x14ac:dyDescent="0.15">
      <c r="AI11088" s="5">
        <v>59266.728199999998</v>
      </c>
      <c r="AJ11088" s="5">
        <v>115819.7668</v>
      </c>
    </row>
    <row r="11089" spans="35:36" x14ac:dyDescent="0.15">
      <c r="AI11089" s="5">
        <v>59401.104299999999</v>
      </c>
      <c r="AJ11089" s="5">
        <v>115725.6756</v>
      </c>
    </row>
    <row r="11090" spans="35:36" x14ac:dyDescent="0.15">
      <c r="AI11090" s="5">
        <v>59535.478799999997</v>
      </c>
      <c r="AJ11090" s="5">
        <v>115631.58560000001</v>
      </c>
    </row>
    <row r="11091" spans="35:36" x14ac:dyDescent="0.15">
      <c r="AI11091" s="5">
        <v>59669.855000000003</v>
      </c>
      <c r="AJ11091" s="5">
        <v>115537.4944</v>
      </c>
    </row>
    <row r="11092" spans="35:36" x14ac:dyDescent="0.15">
      <c r="AI11092" s="5">
        <v>59804.229500000001</v>
      </c>
      <c r="AJ11092" s="5">
        <v>115443.40429999999</v>
      </c>
    </row>
    <row r="11093" spans="35:36" x14ac:dyDescent="0.15">
      <c r="AI11093" s="5">
        <v>59938.6057</v>
      </c>
      <c r="AJ11093" s="5">
        <v>115349.3131</v>
      </c>
    </row>
    <row r="11094" spans="35:36" x14ac:dyDescent="0.15">
      <c r="AI11094" s="5">
        <v>60072.980199999998</v>
      </c>
      <c r="AJ11094" s="5">
        <v>115255.2231</v>
      </c>
    </row>
    <row r="11095" spans="35:36" x14ac:dyDescent="0.15">
      <c r="AI11095" s="5">
        <v>60207.356299999999</v>
      </c>
      <c r="AJ11095" s="5">
        <v>115161.13189999999</v>
      </c>
    </row>
    <row r="11096" spans="35:36" x14ac:dyDescent="0.15">
      <c r="AI11096" s="5">
        <v>60341.730900000002</v>
      </c>
      <c r="AJ11096" s="5">
        <v>115067.04180000001</v>
      </c>
    </row>
    <row r="11097" spans="35:36" x14ac:dyDescent="0.15">
      <c r="AI11097" s="5">
        <v>60476.107000000004</v>
      </c>
      <c r="AJ11097" s="5">
        <v>114972.9506</v>
      </c>
    </row>
    <row r="11098" spans="35:36" x14ac:dyDescent="0.15">
      <c r="AI11098" s="5">
        <v>60610.481500000002</v>
      </c>
      <c r="AJ11098" s="5">
        <v>114878.8606</v>
      </c>
    </row>
    <row r="11099" spans="35:36" x14ac:dyDescent="0.15">
      <c r="AI11099" s="5">
        <v>60744.8577</v>
      </c>
      <c r="AJ11099" s="5">
        <v>114784.7694</v>
      </c>
    </row>
    <row r="11100" spans="35:36" x14ac:dyDescent="0.15">
      <c r="AI11100" s="5">
        <v>60879.232199999999</v>
      </c>
      <c r="AJ11100" s="5">
        <v>114690.6793</v>
      </c>
    </row>
    <row r="11101" spans="35:36" x14ac:dyDescent="0.15">
      <c r="AI11101" s="5">
        <v>61013.6083</v>
      </c>
      <c r="AJ11101" s="5">
        <v>114596.5882</v>
      </c>
    </row>
    <row r="11102" spans="35:36" x14ac:dyDescent="0.15">
      <c r="AI11102" s="5">
        <v>61147.982900000003</v>
      </c>
      <c r="AJ11102" s="5">
        <v>114502.4981</v>
      </c>
    </row>
    <row r="11103" spans="35:36" x14ac:dyDescent="0.15">
      <c r="AI11103" s="5">
        <v>61282.358999999997</v>
      </c>
      <c r="AJ11103" s="5">
        <v>114408.4069</v>
      </c>
    </row>
    <row r="11104" spans="35:36" x14ac:dyDescent="0.15">
      <c r="AI11104" s="5">
        <v>61416.733500000002</v>
      </c>
      <c r="AJ11104" s="5">
        <v>114314.31690000001</v>
      </c>
    </row>
    <row r="11105" spans="35:36" x14ac:dyDescent="0.15">
      <c r="AI11105" s="5">
        <v>61551.109600000003</v>
      </c>
      <c r="AJ11105" s="5">
        <v>114220.2257</v>
      </c>
    </row>
    <row r="11106" spans="35:36" x14ac:dyDescent="0.15">
      <c r="AI11106" s="5">
        <v>61685.484199999999</v>
      </c>
      <c r="AJ11106" s="5">
        <v>114126.13559999999</v>
      </c>
    </row>
    <row r="11107" spans="35:36" x14ac:dyDescent="0.15">
      <c r="AI11107" s="5">
        <v>61819.8603</v>
      </c>
      <c r="AJ11107" s="5">
        <v>114032.0444</v>
      </c>
    </row>
    <row r="11108" spans="35:36" x14ac:dyDescent="0.15">
      <c r="AI11108" s="5">
        <v>61954.234799999998</v>
      </c>
      <c r="AJ11108" s="5">
        <v>113937.9544</v>
      </c>
    </row>
    <row r="11109" spans="35:36" x14ac:dyDescent="0.15">
      <c r="AI11109" s="5">
        <v>62088.610999999997</v>
      </c>
      <c r="AJ11109" s="5">
        <v>113843.86320000001</v>
      </c>
    </row>
    <row r="11110" spans="35:36" x14ac:dyDescent="0.15">
      <c r="AI11110" s="5">
        <v>62222.985500000003</v>
      </c>
      <c r="AJ11110" s="5">
        <v>113749.77310000001</v>
      </c>
    </row>
    <row r="11111" spans="35:36" x14ac:dyDescent="0.15">
      <c r="AI11111" s="5">
        <v>62357.361700000001</v>
      </c>
      <c r="AJ11111" s="5">
        <v>113655.6819</v>
      </c>
    </row>
    <row r="11112" spans="35:36" x14ac:dyDescent="0.15">
      <c r="AI11112" s="5">
        <v>62491.736199999999</v>
      </c>
      <c r="AJ11112" s="5">
        <v>113561.5919</v>
      </c>
    </row>
    <row r="11113" spans="35:36" x14ac:dyDescent="0.15">
      <c r="AI11113" s="5">
        <v>41085.773999999998</v>
      </c>
      <c r="AJ11113" s="5">
        <v>128750.4675</v>
      </c>
    </row>
    <row r="11114" spans="35:36" x14ac:dyDescent="0.15">
      <c r="AI11114" s="5">
        <v>41220.149400000002</v>
      </c>
      <c r="AJ11114" s="5">
        <v>128656.3769</v>
      </c>
    </row>
    <row r="11115" spans="35:36" x14ac:dyDescent="0.15">
      <c r="AI11115" s="5">
        <v>41354.524700000002</v>
      </c>
      <c r="AJ11115" s="5">
        <v>128562.2862</v>
      </c>
    </row>
    <row r="11116" spans="35:36" x14ac:dyDescent="0.15">
      <c r="AI11116" s="5">
        <v>41488.900099999999</v>
      </c>
      <c r="AJ11116" s="5">
        <v>128468.19560000001</v>
      </c>
    </row>
    <row r="11117" spans="35:36" x14ac:dyDescent="0.15">
      <c r="AI11117" s="5">
        <v>41623.275399999999</v>
      </c>
      <c r="AJ11117" s="5">
        <v>128374.105</v>
      </c>
    </row>
    <row r="11118" spans="35:36" x14ac:dyDescent="0.15">
      <c r="AI11118" s="5">
        <v>41757.650699999998</v>
      </c>
      <c r="AJ11118" s="5">
        <v>128280.0144</v>
      </c>
    </row>
    <row r="11119" spans="35:36" x14ac:dyDescent="0.15">
      <c r="AI11119" s="5">
        <v>41892.026100000003</v>
      </c>
      <c r="AJ11119" s="5">
        <v>128185.9237</v>
      </c>
    </row>
    <row r="11120" spans="35:36" x14ac:dyDescent="0.15">
      <c r="AI11120" s="5">
        <v>42026.401400000002</v>
      </c>
      <c r="AJ11120" s="5">
        <v>128091.8331</v>
      </c>
    </row>
    <row r="11121" spans="35:36" x14ac:dyDescent="0.15">
      <c r="AI11121" s="5">
        <v>42160.7768</v>
      </c>
      <c r="AJ11121" s="5">
        <v>127997.74249999999</v>
      </c>
    </row>
    <row r="11122" spans="35:36" x14ac:dyDescent="0.15">
      <c r="AI11122" s="5">
        <v>42295.152099999999</v>
      </c>
      <c r="AJ11122" s="5">
        <v>127903.65180000001</v>
      </c>
    </row>
    <row r="11123" spans="35:36" x14ac:dyDescent="0.15">
      <c r="AI11123" s="5">
        <v>42429.527399999999</v>
      </c>
      <c r="AJ11123" s="5">
        <v>127809.5613</v>
      </c>
    </row>
    <row r="11124" spans="35:36" x14ac:dyDescent="0.15">
      <c r="AI11124" s="5">
        <v>42563.902699999999</v>
      </c>
      <c r="AJ11124" s="5">
        <v>127715.47070000001</v>
      </c>
    </row>
    <row r="11125" spans="35:36" x14ac:dyDescent="0.15">
      <c r="AI11125" s="5">
        <v>42698.277999999998</v>
      </c>
      <c r="AJ11125" s="5">
        <v>127621.38</v>
      </c>
    </row>
    <row r="11126" spans="35:36" x14ac:dyDescent="0.15">
      <c r="AI11126" s="5">
        <v>42832.653400000003</v>
      </c>
      <c r="AJ11126" s="5">
        <v>127527.28939999999</v>
      </c>
    </row>
    <row r="11127" spans="35:36" x14ac:dyDescent="0.15">
      <c r="AI11127" s="5">
        <v>42967.028700000003</v>
      </c>
      <c r="AJ11127" s="5">
        <v>127433.1988</v>
      </c>
    </row>
    <row r="11128" spans="35:36" x14ac:dyDescent="0.15">
      <c r="AI11128" s="5">
        <v>43101.4041</v>
      </c>
      <c r="AJ11128" s="5">
        <v>127339.1082</v>
      </c>
    </row>
    <row r="11129" spans="35:36" x14ac:dyDescent="0.15">
      <c r="AI11129" s="5">
        <v>43235.779399999999</v>
      </c>
      <c r="AJ11129" s="5">
        <v>127245.0175</v>
      </c>
    </row>
    <row r="11130" spans="35:36" x14ac:dyDescent="0.15">
      <c r="AI11130" s="5">
        <v>43370.154699999999</v>
      </c>
      <c r="AJ11130" s="5">
        <v>127150.92690000001</v>
      </c>
    </row>
    <row r="11131" spans="35:36" x14ac:dyDescent="0.15">
      <c r="AI11131" s="5">
        <v>43504.530100000004</v>
      </c>
      <c r="AJ11131" s="5">
        <v>127056.8363</v>
      </c>
    </row>
    <row r="11132" spans="35:36" x14ac:dyDescent="0.15">
      <c r="AI11132" s="5">
        <v>43638.905400000003</v>
      </c>
      <c r="AJ11132" s="5">
        <v>126962.74559999999</v>
      </c>
    </row>
    <row r="11133" spans="35:36" x14ac:dyDescent="0.15">
      <c r="AI11133" s="5">
        <v>43773.2808</v>
      </c>
      <c r="AJ11133" s="5">
        <v>126868.655</v>
      </c>
    </row>
    <row r="11134" spans="35:36" x14ac:dyDescent="0.15">
      <c r="AI11134" s="5">
        <v>43907.6561</v>
      </c>
      <c r="AJ11134" s="5">
        <v>126774.5644</v>
      </c>
    </row>
    <row r="11135" spans="35:36" x14ac:dyDescent="0.15">
      <c r="AI11135" s="5">
        <v>44042.0314</v>
      </c>
      <c r="AJ11135" s="5">
        <v>126680.47380000001</v>
      </c>
    </row>
    <row r="11136" spans="35:36" x14ac:dyDescent="0.15">
      <c r="AI11136" s="5">
        <v>44176.4067</v>
      </c>
      <c r="AJ11136" s="5">
        <v>126586.3832</v>
      </c>
    </row>
    <row r="11137" spans="35:36" x14ac:dyDescent="0.15">
      <c r="AI11137" s="5">
        <v>44310.781999999999</v>
      </c>
      <c r="AJ11137" s="5">
        <v>126492.2926</v>
      </c>
    </row>
    <row r="11138" spans="35:36" x14ac:dyDescent="0.15">
      <c r="AI11138" s="5">
        <v>44445.157399999996</v>
      </c>
      <c r="AJ11138" s="5">
        <v>126398.2019</v>
      </c>
    </row>
    <row r="11139" spans="35:36" x14ac:dyDescent="0.15">
      <c r="AI11139" s="5">
        <v>44579.532700000003</v>
      </c>
      <c r="AJ11139" s="5">
        <v>126304.1113</v>
      </c>
    </row>
    <row r="11140" spans="35:36" x14ac:dyDescent="0.15">
      <c r="AI11140" s="5">
        <v>44713.908100000001</v>
      </c>
      <c r="AJ11140" s="5">
        <v>126210.02069999999</v>
      </c>
    </row>
    <row r="11141" spans="35:36" x14ac:dyDescent="0.15">
      <c r="AI11141" s="5">
        <v>44848.2834</v>
      </c>
      <c r="AJ11141" s="5">
        <v>126115.9301</v>
      </c>
    </row>
    <row r="11142" spans="35:36" x14ac:dyDescent="0.15">
      <c r="AI11142" s="5">
        <v>44982.6587</v>
      </c>
      <c r="AJ11142" s="5">
        <v>126021.8394</v>
      </c>
    </row>
    <row r="11143" spans="35:36" x14ac:dyDescent="0.15">
      <c r="AI11143" s="5">
        <v>45117.034099999997</v>
      </c>
      <c r="AJ11143" s="5">
        <v>125927.7488</v>
      </c>
    </row>
    <row r="11144" spans="35:36" x14ac:dyDescent="0.15">
      <c r="AI11144" s="5">
        <v>45251.409399999997</v>
      </c>
      <c r="AJ11144" s="5">
        <v>125833.65820000001</v>
      </c>
    </row>
    <row r="11145" spans="35:36" x14ac:dyDescent="0.15">
      <c r="AI11145" s="5">
        <v>45385.784800000001</v>
      </c>
      <c r="AJ11145" s="5">
        <v>125739.56759999999</v>
      </c>
    </row>
    <row r="11146" spans="35:36" x14ac:dyDescent="0.15">
      <c r="AI11146" s="5">
        <v>45520.160100000001</v>
      </c>
      <c r="AJ11146" s="5">
        <v>125645.47689999999</v>
      </c>
    </row>
    <row r="11147" spans="35:36" x14ac:dyDescent="0.15">
      <c r="AI11147" s="5">
        <v>45654.535400000001</v>
      </c>
      <c r="AJ11147" s="5">
        <v>125551.3863</v>
      </c>
    </row>
    <row r="11148" spans="35:36" x14ac:dyDescent="0.15">
      <c r="AI11148" s="5">
        <v>45788.910799999998</v>
      </c>
      <c r="AJ11148" s="5">
        <v>125457.2957</v>
      </c>
    </row>
    <row r="11149" spans="35:36" x14ac:dyDescent="0.15">
      <c r="AI11149" s="5">
        <v>45923.286</v>
      </c>
      <c r="AJ11149" s="5">
        <v>125363.20510000001</v>
      </c>
    </row>
    <row r="11150" spans="35:36" x14ac:dyDescent="0.15">
      <c r="AI11150" s="5">
        <v>46057.661399999997</v>
      </c>
      <c r="AJ11150" s="5">
        <v>125269.1145</v>
      </c>
    </row>
    <row r="11151" spans="35:36" x14ac:dyDescent="0.15">
      <c r="AI11151" s="5">
        <v>46192.036699999997</v>
      </c>
      <c r="AJ11151" s="5">
        <v>125175.0239</v>
      </c>
    </row>
    <row r="11152" spans="35:36" x14ac:dyDescent="0.15">
      <c r="AI11152" s="5">
        <v>46326.411999999997</v>
      </c>
      <c r="AJ11152" s="5">
        <v>125080.9332</v>
      </c>
    </row>
    <row r="11153" spans="35:36" x14ac:dyDescent="0.15">
      <c r="AI11153" s="5">
        <v>46460.787400000001</v>
      </c>
      <c r="AJ11153" s="5">
        <v>124986.8426</v>
      </c>
    </row>
    <row r="11154" spans="35:36" x14ac:dyDescent="0.15">
      <c r="AI11154" s="5">
        <v>46595.162700000001</v>
      </c>
      <c r="AJ11154" s="5">
        <v>124892.75199999999</v>
      </c>
    </row>
    <row r="11155" spans="35:36" x14ac:dyDescent="0.15">
      <c r="AI11155" s="5">
        <v>46729.538099999998</v>
      </c>
      <c r="AJ11155" s="5">
        <v>124798.6614</v>
      </c>
    </row>
    <row r="11156" spans="35:36" x14ac:dyDescent="0.15">
      <c r="AI11156" s="5">
        <v>46863.913399999998</v>
      </c>
      <c r="AJ11156" s="5">
        <v>124704.5707</v>
      </c>
    </row>
    <row r="11157" spans="35:36" x14ac:dyDescent="0.15">
      <c r="AI11157" s="5">
        <v>46998.288699999997</v>
      </c>
      <c r="AJ11157" s="5">
        <v>124610.4801</v>
      </c>
    </row>
    <row r="11158" spans="35:36" x14ac:dyDescent="0.15">
      <c r="AI11158" s="5">
        <v>47132.664100000002</v>
      </c>
      <c r="AJ11158" s="5">
        <v>124516.3895</v>
      </c>
    </row>
    <row r="11159" spans="35:36" x14ac:dyDescent="0.15">
      <c r="AI11159" s="5">
        <v>47267.039400000001</v>
      </c>
      <c r="AJ11159" s="5">
        <v>124422.29889999999</v>
      </c>
    </row>
    <row r="11160" spans="35:36" x14ac:dyDescent="0.15">
      <c r="AI11160" s="5">
        <v>47401.414799999999</v>
      </c>
      <c r="AJ11160" s="5">
        <v>124328.20819999999</v>
      </c>
    </row>
    <row r="11161" spans="35:36" x14ac:dyDescent="0.15">
      <c r="AI11161" s="5">
        <v>47535.790099999998</v>
      </c>
      <c r="AJ11161" s="5">
        <v>124234.1176</v>
      </c>
    </row>
    <row r="11162" spans="35:36" x14ac:dyDescent="0.15">
      <c r="AI11162" s="5">
        <v>47670.165399999998</v>
      </c>
      <c r="AJ11162" s="5">
        <v>124140.027</v>
      </c>
    </row>
    <row r="11163" spans="35:36" x14ac:dyDescent="0.15">
      <c r="AI11163" s="5">
        <v>47804.540699999998</v>
      </c>
      <c r="AJ11163" s="5">
        <v>124045.93640000001</v>
      </c>
    </row>
    <row r="11164" spans="35:36" x14ac:dyDescent="0.15">
      <c r="AI11164" s="5">
        <v>47938.915999999997</v>
      </c>
      <c r="AJ11164" s="5">
        <v>123951.8458</v>
      </c>
    </row>
    <row r="11165" spans="35:36" x14ac:dyDescent="0.15">
      <c r="AI11165" s="5">
        <v>48073.291400000002</v>
      </c>
      <c r="AJ11165" s="5">
        <v>123857.7552</v>
      </c>
    </row>
    <row r="11166" spans="35:36" x14ac:dyDescent="0.15">
      <c r="AI11166" s="5">
        <v>48207.666700000002</v>
      </c>
      <c r="AJ11166" s="5">
        <v>123763.6645</v>
      </c>
    </row>
    <row r="11167" spans="35:36" x14ac:dyDescent="0.15">
      <c r="AI11167" s="5">
        <v>48342.042099999999</v>
      </c>
      <c r="AJ11167" s="5">
        <v>123669.5739</v>
      </c>
    </row>
    <row r="11168" spans="35:36" x14ac:dyDescent="0.15">
      <c r="AI11168" s="5">
        <v>48476.417399999998</v>
      </c>
      <c r="AJ11168" s="5">
        <v>123575.48330000001</v>
      </c>
    </row>
    <row r="11169" spans="35:36" x14ac:dyDescent="0.15">
      <c r="AI11169" s="5">
        <v>48610.792699999998</v>
      </c>
      <c r="AJ11169" s="5">
        <v>123481.3927</v>
      </c>
    </row>
    <row r="11170" spans="35:36" x14ac:dyDescent="0.15">
      <c r="AI11170" s="5">
        <v>48745.168100000003</v>
      </c>
      <c r="AJ11170" s="5">
        <v>123387.302</v>
      </c>
    </row>
    <row r="11171" spans="35:36" x14ac:dyDescent="0.15">
      <c r="AI11171" s="5">
        <v>48879.543400000002</v>
      </c>
      <c r="AJ11171" s="5">
        <v>123293.2114</v>
      </c>
    </row>
    <row r="11172" spans="35:36" x14ac:dyDescent="0.15">
      <c r="AI11172" s="5">
        <v>49013.918799999999</v>
      </c>
      <c r="AJ11172" s="5">
        <v>123199.1208</v>
      </c>
    </row>
    <row r="11173" spans="35:36" x14ac:dyDescent="0.15">
      <c r="AI11173" s="5">
        <v>49148.294099999999</v>
      </c>
      <c r="AJ11173" s="5">
        <v>123105.03019999999</v>
      </c>
    </row>
    <row r="11174" spans="35:36" x14ac:dyDescent="0.15">
      <c r="AI11174" s="5">
        <v>49282.669399999999</v>
      </c>
      <c r="AJ11174" s="5">
        <v>123010.9396</v>
      </c>
    </row>
    <row r="11175" spans="35:36" x14ac:dyDescent="0.15">
      <c r="AI11175" s="5">
        <v>49417.044699999999</v>
      </c>
      <c r="AJ11175" s="5">
        <v>122916.849</v>
      </c>
    </row>
    <row r="11176" spans="35:36" x14ac:dyDescent="0.15">
      <c r="AI11176" s="5">
        <v>49551.42</v>
      </c>
      <c r="AJ11176" s="5">
        <v>122822.7583</v>
      </c>
    </row>
    <row r="11177" spans="35:36" x14ac:dyDescent="0.15">
      <c r="AI11177" s="5">
        <v>49685.795400000003</v>
      </c>
      <c r="AJ11177" s="5">
        <v>122728.66770000001</v>
      </c>
    </row>
    <row r="11178" spans="35:36" x14ac:dyDescent="0.15">
      <c r="AI11178" s="5">
        <v>49820.170700000002</v>
      </c>
      <c r="AJ11178" s="5">
        <v>122634.57709999999</v>
      </c>
    </row>
    <row r="11179" spans="35:36" x14ac:dyDescent="0.15">
      <c r="AI11179" s="5">
        <v>49954.5461</v>
      </c>
      <c r="AJ11179" s="5">
        <v>122540.4865</v>
      </c>
    </row>
    <row r="11180" spans="35:36" x14ac:dyDescent="0.15">
      <c r="AI11180" s="5">
        <v>50088.921399999999</v>
      </c>
      <c r="AJ11180" s="5">
        <v>122446.3958</v>
      </c>
    </row>
    <row r="11181" spans="35:36" x14ac:dyDescent="0.15">
      <c r="AI11181" s="5">
        <v>50223.296699999999</v>
      </c>
      <c r="AJ11181" s="5">
        <v>122352.3052</v>
      </c>
    </row>
    <row r="11182" spans="35:36" x14ac:dyDescent="0.15">
      <c r="AI11182" s="5">
        <v>50357.672100000003</v>
      </c>
      <c r="AJ11182" s="5">
        <v>122258.21460000001</v>
      </c>
    </row>
    <row r="11183" spans="35:36" x14ac:dyDescent="0.15">
      <c r="AI11183" s="5">
        <v>50492.047400000003</v>
      </c>
      <c r="AJ11183" s="5">
        <v>122164.124</v>
      </c>
    </row>
    <row r="11184" spans="35:36" x14ac:dyDescent="0.15">
      <c r="AI11184" s="5">
        <v>50626.4228</v>
      </c>
      <c r="AJ11184" s="5">
        <v>122070.0333</v>
      </c>
    </row>
    <row r="11185" spans="35:36" x14ac:dyDescent="0.15">
      <c r="AI11185" s="5">
        <v>50760.7981</v>
      </c>
      <c r="AJ11185" s="5">
        <v>121975.9427</v>
      </c>
    </row>
    <row r="11186" spans="35:36" x14ac:dyDescent="0.15">
      <c r="AI11186" s="5">
        <v>50895.1734</v>
      </c>
      <c r="AJ11186" s="5">
        <v>121881.8521</v>
      </c>
    </row>
    <row r="11187" spans="35:36" x14ac:dyDescent="0.15">
      <c r="AI11187" s="5">
        <v>51029.548699999999</v>
      </c>
      <c r="AJ11187" s="5">
        <v>121787.76149999999</v>
      </c>
    </row>
    <row r="11188" spans="35:36" x14ac:dyDescent="0.15">
      <c r="AI11188" s="5">
        <v>51163.923999999999</v>
      </c>
      <c r="AJ11188" s="5">
        <v>121693.6709</v>
      </c>
    </row>
    <row r="11189" spans="35:36" x14ac:dyDescent="0.15">
      <c r="AI11189" s="5">
        <v>51298.299400000004</v>
      </c>
      <c r="AJ11189" s="5">
        <v>121599.5803</v>
      </c>
    </row>
    <row r="11190" spans="35:36" x14ac:dyDescent="0.15">
      <c r="AI11190" s="5">
        <v>51432.674700000003</v>
      </c>
      <c r="AJ11190" s="5">
        <v>121505.4896</v>
      </c>
    </row>
    <row r="11191" spans="35:36" x14ac:dyDescent="0.15">
      <c r="AI11191" s="5">
        <v>51567.05</v>
      </c>
      <c r="AJ11191" s="5">
        <v>121411.399</v>
      </c>
    </row>
    <row r="11192" spans="35:36" x14ac:dyDescent="0.15">
      <c r="AI11192" s="5">
        <v>51701.4254</v>
      </c>
      <c r="AJ11192" s="5">
        <v>121317.30839999999</v>
      </c>
    </row>
    <row r="11193" spans="35:36" x14ac:dyDescent="0.15">
      <c r="AI11193" s="5">
        <v>51835.8007</v>
      </c>
      <c r="AJ11193" s="5">
        <v>121223.2178</v>
      </c>
    </row>
    <row r="11194" spans="35:36" x14ac:dyDescent="0.15">
      <c r="AI11194" s="5">
        <v>51970.176099999997</v>
      </c>
      <c r="AJ11194" s="5">
        <v>121129.1271</v>
      </c>
    </row>
    <row r="11195" spans="35:36" x14ac:dyDescent="0.15">
      <c r="AI11195" s="5">
        <v>52104.551399999997</v>
      </c>
      <c r="AJ11195" s="5">
        <v>121035.0365</v>
      </c>
    </row>
    <row r="11196" spans="35:36" x14ac:dyDescent="0.15">
      <c r="AI11196" s="5">
        <v>52238.926700000004</v>
      </c>
      <c r="AJ11196" s="5">
        <v>120940.94590000001</v>
      </c>
    </row>
    <row r="11197" spans="35:36" x14ac:dyDescent="0.15">
      <c r="AI11197" s="5">
        <v>52373.302100000001</v>
      </c>
      <c r="AJ11197" s="5">
        <v>120846.8553</v>
      </c>
    </row>
    <row r="11198" spans="35:36" x14ac:dyDescent="0.15">
      <c r="AI11198" s="5">
        <v>52507.6774</v>
      </c>
      <c r="AJ11198" s="5">
        <v>120752.76459999999</v>
      </c>
    </row>
    <row r="11199" spans="35:36" x14ac:dyDescent="0.15">
      <c r="AI11199" s="5">
        <v>52642.052799999998</v>
      </c>
      <c r="AJ11199" s="5">
        <v>120658.674</v>
      </c>
    </row>
    <row r="11200" spans="35:36" x14ac:dyDescent="0.15">
      <c r="AI11200" s="5">
        <v>52776.428</v>
      </c>
      <c r="AJ11200" s="5">
        <v>120564.5834</v>
      </c>
    </row>
    <row r="11201" spans="35:36" x14ac:dyDescent="0.15">
      <c r="AI11201" s="5">
        <v>52910.803399999997</v>
      </c>
      <c r="AJ11201" s="5">
        <v>120470.49280000001</v>
      </c>
    </row>
    <row r="11202" spans="35:36" x14ac:dyDescent="0.15">
      <c r="AI11202" s="5">
        <v>53045.178699999997</v>
      </c>
      <c r="AJ11202" s="5">
        <v>120376.4022</v>
      </c>
    </row>
    <row r="11203" spans="35:36" x14ac:dyDescent="0.15">
      <c r="AI11203" s="5">
        <v>53179.553999999996</v>
      </c>
      <c r="AJ11203" s="5">
        <v>120282.3116</v>
      </c>
    </row>
    <row r="11204" spans="35:36" x14ac:dyDescent="0.15">
      <c r="AI11204" s="5">
        <v>53313.929400000001</v>
      </c>
      <c r="AJ11204" s="5">
        <v>120188.2209</v>
      </c>
    </row>
    <row r="11205" spans="35:36" x14ac:dyDescent="0.15">
      <c r="AI11205" s="5">
        <v>53448.304700000001</v>
      </c>
      <c r="AJ11205" s="5">
        <v>120094.1303</v>
      </c>
    </row>
    <row r="11206" spans="35:36" x14ac:dyDescent="0.15">
      <c r="AI11206" s="5">
        <v>53582.680099999998</v>
      </c>
      <c r="AJ11206" s="5">
        <v>120000.03969999999</v>
      </c>
    </row>
    <row r="11207" spans="35:36" x14ac:dyDescent="0.15">
      <c r="AI11207" s="5">
        <v>53717.055399999997</v>
      </c>
      <c r="AJ11207" s="5">
        <v>119905.9491</v>
      </c>
    </row>
    <row r="11208" spans="35:36" x14ac:dyDescent="0.15">
      <c r="AI11208" s="5">
        <v>53851.430699999997</v>
      </c>
      <c r="AJ11208" s="5">
        <v>119811.8584</v>
      </c>
    </row>
    <row r="11209" spans="35:36" x14ac:dyDescent="0.15">
      <c r="AI11209" s="5">
        <v>53985.806100000002</v>
      </c>
      <c r="AJ11209" s="5">
        <v>119717.7678</v>
      </c>
    </row>
    <row r="11210" spans="35:36" x14ac:dyDescent="0.15">
      <c r="AI11210" s="5">
        <v>54120.181400000001</v>
      </c>
      <c r="AJ11210" s="5">
        <v>119623.67720000001</v>
      </c>
    </row>
    <row r="11211" spans="35:36" x14ac:dyDescent="0.15">
      <c r="AI11211" s="5">
        <v>54254.556799999998</v>
      </c>
      <c r="AJ11211" s="5">
        <v>119529.5866</v>
      </c>
    </row>
    <row r="11212" spans="35:36" x14ac:dyDescent="0.15">
      <c r="AI11212" s="5">
        <v>54388.932099999998</v>
      </c>
      <c r="AJ11212" s="5">
        <v>119435.49589999999</v>
      </c>
    </row>
    <row r="11213" spans="35:36" x14ac:dyDescent="0.15">
      <c r="AI11213" s="5">
        <v>54523.307399999998</v>
      </c>
      <c r="AJ11213" s="5">
        <v>119341.4054</v>
      </c>
    </row>
    <row r="11214" spans="35:36" x14ac:dyDescent="0.15">
      <c r="AI11214" s="5">
        <v>54657.683499999999</v>
      </c>
      <c r="AJ11214" s="5">
        <v>119247.31419999999</v>
      </c>
    </row>
    <row r="11215" spans="35:36" x14ac:dyDescent="0.15">
      <c r="AI11215" s="5">
        <v>54792.057999999997</v>
      </c>
      <c r="AJ11215" s="5">
        <v>119153.22410000001</v>
      </c>
    </row>
    <row r="11216" spans="35:36" x14ac:dyDescent="0.15">
      <c r="AI11216" s="5">
        <v>54926.434200000003</v>
      </c>
      <c r="AJ11216" s="5">
        <v>119059.1329</v>
      </c>
    </row>
    <row r="11217" spans="35:36" x14ac:dyDescent="0.15">
      <c r="AI11217" s="5">
        <v>55060.808700000001</v>
      </c>
      <c r="AJ11217" s="5">
        <v>118965.0429</v>
      </c>
    </row>
    <row r="11218" spans="35:36" x14ac:dyDescent="0.15">
      <c r="AI11218" s="5">
        <v>55195.1849</v>
      </c>
      <c r="AJ11218" s="5">
        <v>118870.95170000001</v>
      </c>
    </row>
    <row r="11219" spans="35:36" x14ac:dyDescent="0.15">
      <c r="AI11219" s="5">
        <v>55329.559399999998</v>
      </c>
      <c r="AJ11219" s="5">
        <v>118776.8616</v>
      </c>
    </row>
    <row r="11220" spans="35:36" x14ac:dyDescent="0.15">
      <c r="AI11220" s="5">
        <v>55463.935599999997</v>
      </c>
      <c r="AJ11220" s="5">
        <v>118682.77039999999</v>
      </c>
    </row>
    <row r="11221" spans="35:36" x14ac:dyDescent="0.15">
      <c r="AI11221" s="5">
        <v>55598.310100000002</v>
      </c>
      <c r="AJ11221" s="5">
        <v>118588.6804</v>
      </c>
    </row>
    <row r="11222" spans="35:36" x14ac:dyDescent="0.15">
      <c r="AI11222" s="5">
        <v>55732.686199999996</v>
      </c>
      <c r="AJ11222" s="5">
        <v>118494.5892</v>
      </c>
    </row>
    <row r="11223" spans="35:36" x14ac:dyDescent="0.15">
      <c r="AI11223" s="5">
        <v>55867.060799999999</v>
      </c>
      <c r="AJ11223" s="5">
        <v>118400.4991</v>
      </c>
    </row>
    <row r="11224" spans="35:36" x14ac:dyDescent="0.15">
      <c r="AI11224" s="5">
        <v>56001.436800000003</v>
      </c>
      <c r="AJ11224" s="5">
        <v>118306.408</v>
      </c>
    </row>
    <row r="11225" spans="35:36" x14ac:dyDescent="0.15">
      <c r="AI11225" s="5">
        <v>56135.811399999999</v>
      </c>
      <c r="AJ11225" s="5">
        <v>118212.31789999999</v>
      </c>
    </row>
    <row r="11226" spans="35:36" x14ac:dyDescent="0.15">
      <c r="AI11226" s="5">
        <v>56270.1875</v>
      </c>
      <c r="AJ11226" s="5">
        <v>118118.2267</v>
      </c>
    </row>
    <row r="11227" spans="35:36" x14ac:dyDescent="0.15">
      <c r="AI11227" s="5">
        <v>56404.561999999998</v>
      </c>
      <c r="AJ11227" s="5">
        <v>118024.1367</v>
      </c>
    </row>
    <row r="11228" spans="35:36" x14ac:dyDescent="0.15">
      <c r="AI11228" s="5">
        <v>56538.938199999997</v>
      </c>
      <c r="AJ11228" s="5">
        <v>117930.04549999999</v>
      </c>
    </row>
    <row r="11229" spans="35:36" x14ac:dyDescent="0.15">
      <c r="AI11229" s="5">
        <v>56673.312700000002</v>
      </c>
      <c r="AJ11229" s="5">
        <v>117835.95540000001</v>
      </c>
    </row>
    <row r="11230" spans="35:36" x14ac:dyDescent="0.15">
      <c r="AI11230" s="5">
        <v>56807.688900000001</v>
      </c>
      <c r="AJ11230" s="5">
        <v>117741.8642</v>
      </c>
    </row>
    <row r="11231" spans="35:36" x14ac:dyDescent="0.15">
      <c r="AI11231" s="5">
        <v>56942.063399999999</v>
      </c>
      <c r="AJ11231" s="5">
        <v>117647.7742</v>
      </c>
    </row>
    <row r="11232" spans="35:36" x14ac:dyDescent="0.15">
      <c r="AI11232" s="5">
        <v>57076.4395</v>
      </c>
      <c r="AJ11232" s="5">
        <v>117553.683</v>
      </c>
    </row>
    <row r="11233" spans="35:36" x14ac:dyDescent="0.15">
      <c r="AI11233" s="5">
        <v>57210.814100000003</v>
      </c>
      <c r="AJ11233" s="5">
        <v>117459.5929</v>
      </c>
    </row>
    <row r="11234" spans="35:36" x14ac:dyDescent="0.15">
      <c r="AI11234" s="5">
        <v>57345.190199999997</v>
      </c>
      <c r="AJ11234" s="5">
        <v>117365.50169999999</v>
      </c>
    </row>
    <row r="11235" spans="35:36" x14ac:dyDescent="0.15">
      <c r="AI11235" s="5">
        <v>57479.564700000003</v>
      </c>
      <c r="AJ11235" s="5">
        <v>117271.4117</v>
      </c>
    </row>
    <row r="11236" spans="35:36" x14ac:dyDescent="0.15">
      <c r="AI11236" s="5">
        <v>57613.940799999997</v>
      </c>
      <c r="AJ11236" s="5">
        <v>117177.3205</v>
      </c>
    </row>
    <row r="11237" spans="35:36" x14ac:dyDescent="0.15">
      <c r="AI11237" s="5">
        <v>57748.315399999999</v>
      </c>
      <c r="AJ11237" s="5">
        <v>117083.2304</v>
      </c>
    </row>
    <row r="11238" spans="35:36" x14ac:dyDescent="0.15">
      <c r="AI11238" s="5">
        <v>57882.691500000001</v>
      </c>
      <c r="AJ11238" s="5">
        <v>116989.1393</v>
      </c>
    </row>
    <row r="11239" spans="35:36" x14ac:dyDescent="0.15">
      <c r="AI11239" s="5">
        <v>58017.065999999999</v>
      </c>
      <c r="AJ11239" s="5">
        <v>116895.04919999999</v>
      </c>
    </row>
    <row r="11240" spans="35:36" x14ac:dyDescent="0.15">
      <c r="AI11240" s="5">
        <v>58151.442199999998</v>
      </c>
      <c r="AJ11240" s="5">
        <v>116800.958</v>
      </c>
    </row>
    <row r="11241" spans="35:36" x14ac:dyDescent="0.15">
      <c r="AI11241" s="5">
        <v>58285.816700000003</v>
      </c>
      <c r="AJ11241" s="5">
        <v>116706.868</v>
      </c>
    </row>
    <row r="11242" spans="35:36" x14ac:dyDescent="0.15">
      <c r="AI11242" s="5">
        <v>58420.192900000002</v>
      </c>
      <c r="AJ11242" s="5">
        <v>116612.77680000001</v>
      </c>
    </row>
    <row r="11243" spans="35:36" x14ac:dyDescent="0.15">
      <c r="AI11243" s="5">
        <v>58554.5674</v>
      </c>
      <c r="AJ11243" s="5">
        <v>116518.68670000001</v>
      </c>
    </row>
    <row r="11244" spans="35:36" x14ac:dyDescent="0.15">
      <c r="AI11244" s="5">
        <v>58688.943500000001</v>
      </c>
      <c r="AJ11244" s="5">
        <v>116424.5955</v>
      </c>
    </row>
    <row r="11245" spans="35:36" x14ac:dyDescent="0.15">
      <c r="AI11245" s="5">
        <v>58823.318099999997</v>
      </c>
      <c r="AJ11245" s="5">
        <v>116330.5055</v>
      </c>
    </row>
    <row r="11246" spans="35:36" x14ac:dyDescent="0.15">
      <c r="AI11246" s="5">
        <v>58957.694199999998</v>
      </c>
      <c r="AJ11246" s="5">
        <v>116236.4143</v>
      </c>
    </row>
    <row r="11247" spans="35:36" x14ac:dyDescent="0.15">
      <c r="AI11247" s="5">
        <v>59092.068700000003</v>
      </c>
      <c r="AJ11247" s="5">
        <v>116142.3242</v>
      </c>
    </row>
    <row r="11248" spans="35:36" x14ac:dyDescent="0.15">
      <c r="AI11248" s="5">
        <v>59226.444799999997</v>
      </c>
      <c r="AJ11248" s="5">
        <v>116048.2331</v>
      </c>
    </row>
    <row r="11249" spans="35:36" x14ac:dyDescent="0.15">
      <c r="AI11249" s="5">
        <v>59360.8194</v>
      </c>
      <c r="AJ11249" s="5">
        <v>115954.14290000001</v>
      </c>
    </row>
    <row r="11250" spans="35:36" x14ac:dyDescent="0.15">
      <c r="AI11250" s="5">
        <v>59495.195500000002</v>
      </c>
      <c r="AJ11250" s="5">
        <v>115860.0518</v>
      </c>
    </row>
    <row r="11251" spans="35:36" x14ac:dyDescent="0.15">
      <c r="AI11251" s="5">
        <v>59629.57</v>
      </c>
      <c r="AJ11251" s="5">
        <v>115765.9618</v>
      </c>
    </row>
    <row r="11252" spans="35:36" x14ac:dyDescent="0.15">
      <c r="AI11252" s="5">
        <v>59763.946199999998</v>
      </c>
      <c r="AJ11252" s="5">
        <v>115671.87059999999</v>
      </c>
    </row>
    <row r="11253" spans="35:36" x14ac:dyDescent="0.15">
      <c r="AI11253" s="5">
        <v>59898.320699999997</v>
      </c>
      <c r="AJ11253" s="5">
        <v>115577.78049999999</v>
      </c>
    </row>
    <row r="11254" spans="35:36" x14ac:dyDescent="0.15">
      <c r="AI11254" s="5">
        <v>60032.696900000003</v>
      </c>
      <c r="AJ11254" s="5">
        <v>115483.6893</v>
      </c>
    </row>
    <row r="11255" spans="35:36" x14ac:dyDescent="0.15">
      <c r="AI11255" s="5">
        <v>60167.071400000001</v>
      </c>
      <c r="AJ11255" s="5">
        <v>115389.5993</v>
      </c>
    </row>
    <row r="11256" spans="35:36" x14ac:dyDescent="0.15">
      <c r="AI11256" s="5">
        <v>60301.447500000002</v>
      </c>
      <c r="AJ11256" s="5">
        <v>115295.50810000001</v>
      </c>
    </row>
    <row r="11257" spans="35:36" x14ac:dyDescent="0.15">
      <c r="AI11257" s="5">
        <v>60435.822099999998</v>
      </c>
      <c r="AJ11257" s="5">
        <v>115201.41800000001</v>
      </c>
    </row>
    <row r="11258" spans="35:36" x14ac:dyDescent="0.15">
      <c r="AI11258" s="5">
        <v>60570.198199999999</v>
      </c>
      <c r="AJ11258" s="5">
        <v>115107.3268</v>
      </c>
    </row>
    <row r="11259" spans="35:36" x14ac:dyDescent="0.15">
      <c r="AI11259" s="5">
        <v>60704.572699999997</v>
      </c>
      <c r="AJ11259" s="5">
        <v>115013.23669999999</v>
      </c>
    </row>
    <row r="11260" spans="35:36" x14ac:dyDescent="0.15">
      <c r="AI11260" s="5">
        <v>60838.948900000003</v>
      </c>
      <c r="AJ11260" s="5">
        <v>114919.1455</v>
      </c>
    </row>
    <row r="11261" spans="35:36" x14ac:dyDescent="0.15">
      <c r="AI11261" s="5">
        <v>60973.323400000001</v>
      </c>
      <c r="AJ11261" s="5">
        <v>114825.0555</v>
      </c>
    </row>
    <row r="11262" spans="35:36" x14ac:dyDescent="0.15">
      <c r="AI11262" s="5">
        <v>61107.699500000002</v>
      </c>
      <c r="AJ11262" s="5">
        <v>114730.9644</v>
      </c>
    </row>
    <row r="11263" spans="35:36" x14ac:dyDescent="0.15">
      <c r="AI11263" s="5">
        <v>61242.074099999998</v>
      </c>
      <c r="AJ11263" s="5">
        <v>114636.87420000001</v>
      </c>
    </row>
    <row r="11264" spans="35:36" x14ac:dyDescent="0.15">
      <c r="AI11264" s="5">
        <v>61376.450199999999</v>
      </c>
      <c r="AJ11264" s="5">
        <v>114542.7831</v>
      </c>
    </row>
    <row r="11265" spans="35:36" x14ac:dyDescent="0.15">
      <c r="AI11265" s="5">
        <v>61510.824699999997</v>
      </c>
      <c r="AJ11265" s="5">
        <v>114448.6931</v>
      </c>
    </row>
    <row r="11266" spans="35:36" x14ac:dyDescent="0.15">
      <c r="AI11266" s="5">
        <v>61645.200799999999</v>
      </c>
      <c r="AJ11266" s="5">
        <v>114354.60189999999</v>
      </c>
    </row>
    <row r="11267" spans="35:36" x14ac:dyDescent="0.15">
      <c r="AI11267" s="5">
        <v>61779.575400000002</v>
      </c>
      <c r="AJ11267" s="5">
        <v>114260.51179999999</v>
      </c>
    </row>
    <row r="11268" spans="35:36" x14ac:dyDescent="0.15">
      <c r="AI11268" s="5">
        <v>61913.951500000003</v>
      </c>
      <c r="AJ11268" s="5">
        <v>114166.4206</v>
      </c>
    </row>
    <row r="11269" spans="35:36" x14ac:dyDescent="0.15">
      <c r="AI11269" s="5">
        <v>62048.326000000001</v>
      </c>
      <c r="AJ11269" s="5">
        <v>114072.3305</v>
      </c>
    </row>
    <row r="11270" spans="35:36" x14ac:dyDescent="0.15">
      <c r="AI11270" s="5">
        <v>62182.7022</v>
      </c>
      <c r="AJ11270" s="5">
        <v>113978.2393</v>
      </c>
    </row>
    <row r="11271" spans="35:36" x14ac:dyDescent="0.15">
      <c r="AI11271" s="5">
        <v>62317.076699999998</v>
      </c>
      <c r="AJ11271" s="5">
        <v>113884.1493</v>
      </c>
    </row>
    <row r="11272" spans="35:36" x14ac:dyDescent="0.15">
      <c r="AI11272" s="5">
        <v>62451.452899999997</v>
      </c>
      <c r="AJ11272" s="5">
        <v>113790.05809999999</v>
      </c>
    </row>
    <row r="11273" spans="35:36" x14ac:dyDescent="0.15">
      <c r="AI11273" s="5">
        <v>62585.827400000002</v>
      </c>
      <c r="AJ11273" s="5">
        <v>113695.96799999999</v>
      </c>
    </row>
    <row r="11274" spans="35:36" x14ac:dyDescent="0.15">
      <c r="AI11274" s="5">
        <v>41179.864099999999</v>
      </c>
      <c r="AJ11274" s="5">
        <v>128884.842</v>
      </c>
    </row>
    <row r="11275" spans="35:36" x14ac:dyDescent="0.15">
      <c r="AI11275" s="5">
        <v>41314.239399999999</v>
      </c>
      <c r="AJ11275" s="5">
        <v>128790.75139999999</v>
      </c>
    </row>
    <row r="11276" spans="35:36" x14ac:dyDescent="0.15">
      <c r="AI11276" s="5">
        <v>41448.614800000003</v>
      </c>
      <c r="AJ11276" s="5">
        <v>128696.66069999999</v>
      </c>
    </row>
    <row r="11277" spans="35:36" x14ac:dyDescent="0.15">
      <c r="AI11277" s="5">
        <v>41582.990100000003</v>
      </c>
      <c r="AJ11277" s="5">
        <v>128602.5701</v>
      </c>
    </row>
    <row r="11278" spans="35:36" x14ac:dyDescent="0.15">
      <c r="AI11278" s="5">
        <v>41717.3655</v>
      </c>
      <c r="AJ11278" s="5">
        <v>128508.4795</v>
      </c>
    </row>
    <row r="11279" spans="35:36" x14ac:dyDescent="0.15">
      <c r="AI11279" s="5">
        <v>41851.7408</v>
      </c>
      <c r="AJ11279" s="5">
        <v>128414.38890000001</v>
      </c>
    </row>
    <row r="11280" spans="35:36" x14ac:dyDescent="0.15">
      <c r="AI11280" s="5">
        <v>41986.116099999999</v>
      </c>
      <c r="AJ11280" s="5">
        <v>128320.2982</v>
      </c>
    </row>
    <row r="11281" spans="35:36" x14ac:dyDescent="0.15">
      <c r="AI11281" s="5">
        <v>42120.491499999996</v>
      </c>
      <c r="AJ11281" s="5">
        <v>128226.20759999999</v>
      </c>
    </row>
    <row r="11282" spans="35:36" x14ac:dyDescent="0.15">
      <c r="AI11282" s="5">
        <v>42254.866800000003</v>
      </c>
      <c r="AJ11282" s="5">
        <v>128132.117</v>
      </c>
    </row>
    <row r="11283" spans="35:36" x14ac:dyDescent="0.15">
      <c r="AI11283" s="5">
        <v>42389.242200000001</v>
      </c>
      <c r="AJ11283" s="5">
        <v>128038.0264</v>
      </c>
    </row>
    <row r="11284" spans="35:36" x14ac:dyDescent="0.15">
      <c r="AI11284" s="5">
        <v>42523.617400000003</v>
      </c>
      <c r="AJ11284" s="5">
        <v>127943.93580000001</v>
      </c>
    </row>
    <row r="11285" spans="35:36" x14ac:dyDescent="0.15">
      <c r="AI11285" s="5">
        <v>42657.9928</v>
      </c>
      <c r="AJ11285" s="5">
        <v>127849.8452</v>
      </c>
    </row>
    <row r="11286" spans="35:36" x14ac:dyDescent="0.15">
      <c r="AI11286" s="5">
        <v>42792.3681</v>
      </c>
      <c r="AJ11286" s="5">
        <v>127755.7545</v>
      </c>
    </row>
    <row r="11287" spans="35:36" x14ac:dyDescent="0.15">
      <c r="AI11287" s="5">
        <v>42926.743399999999</v>
      </c>
      <c r="AJ11287" s="5">
        <v>127661.6639</v>
      </c>
    </row>
    <row r="11288" spans="35:36" x14ac:dyDescent="0.15">
      <c r="AI11288" s="5">
        <v>43061.118799999997</v>
      </c>
      <c r="AJ11288" s="5">
        <v>127567.5733</v>
      </c>
    </row>
    <row r="11289" spans="35:36" x14ac:dyDescent="0.15">
      <c r="AI11289" s="5">
        <v>43195.494100000004</v>
      </c>
      <c r="AJ11289" s="5">
        <v>127473.48269999999</v>
      </c>
    </row>
    <row r="11290" spans="35:36" x14ac:dyDescent="0.15">
      <c r="AI11290" s="5">
        <v>43329.869500000001</v>
      </c>
      <c r="AJ11290" s="5">
        <v>127379.39200000001</v>
      </c>
    </row>
    <row r="11291" spans="35:36" x14ac:dyDescent="0.15">
      <c r="AI11291" s="5">
        <v>43464.2448</v>
      </c>
      <c r="AJ11291" s="5">
        <v>127285.3014</v>
      </c>
    </row>
    <row r="11292" spans="35:36" x14ac:dyDescent="0.15">
      <c r="AI11292" s="5">
        <v>43598.6201</v>
      </c>
      <c r="AJ11292" s="5">
        <v>127191.2108</v>
      </c>
    </row>
    <row r="11293" spans="35:36" x14ac:dyDescent="0.15">
      <c r="AI11293" s="5">
        <v>43732.995499999997</v>
      </c>
      <c r="AJ11293" s="5">
        <v>127097.1202</v>
      </c>
    </row>
    <row r="11294" spans="35:36" x14ac:dyDescent="0.15">
      <c r="AI11294" s="5">
        <v>43867.370799999997</v>
      </c>
      <c r="AJ11294" s="5">
        <v>127003.0295</v>
      </c>
    </row>
    <row r="11295" spans="35:36" x14ac:dyDescent="0.15">
      <c r="AI11295" s="5">
        <v>44001.746099999997</v>
      </c>
      <c r="AJ11295" s="5">
        <v>126908.93889999999</v>
      </c>
    </row>
    <row r="11296" spans="35:36" x14ac:dyDescent="0.15">
      <c r="AI11296" s="5">
        <v>44136.121500000001</v>
      </c>
      <c r="AJ11296" s="5">
        <v>126814.8483</v>
      </c>
    </row>
    <row r="11297" spans="35:36" x14ac:dyDescent="0.15">
      <c r="AI11297" s="5">
        <v>44270.496700000003</v>
      </c>
      <c r="AJ11297" s="5">
        <v>126720.7577</v>
      </c>
    </row>
    <row r="11298" spans="35:36" x14ac:dyDescent="0.15">
      <c r="AI11298" s="5">
        <v>44404.872100000001</v>
      </c>
      <c r="AJ11298" s="5">
        <v>126626.66710000001</v>
      </c>
    </row>
    <row r="11299" spans="35:36" x14ac:dyDescent="0.15">
      <c r="AI11299" s="5">
        <v>44539.2474</v>
      </c>
      <c r="AJ11299" s="5">
        <v>126532.5765</v>
      </c>
    </row>
    <row r="11300" spans="35:36" x14ac:dyDescent="0.15">
      <c r="AI11300" s="5">
        <v>44673.622799999997</v>
      </c>
      <c r="AJ11300" s="5">
        <v>126438.48579999999</v>
      </c>
    </row>
    <row r="11301" spans="35:36" x14ac:dyDescent="0.15">
      <c r="AI11301" s="5">
        <v>44807.998099999997</v>
      </c>
      <c r="AJ11301" s="5">
        <v>126344.3952</v>
      </c>
    </row>
    <row r="11302" spans="35:36" x14ac:dyDescent="0.15">
      <c r="AI11302" s="5">
        <v>44942.373399999997</v>
      </c>
      <c r="AJ11302" s="5">
        <v>126250.3046</v>
      </c>
    </row>
    <row r="11303" spans="35:36" x14ac:dyDescent="0.15">
      <c r="AI11303" s="5">
        <v>45076.748800000001</v>
      </c>
      <c r="AJ11303" s="5">
        <v>126156.21400000001</v>
      </c>
    </row>
    <row r="11304" spans="35:36" x14ac:dyDescent="0.15">
      <c r="AI11304" s="5">
        <v>45211.124100000001</v>
      </c>
      <c r="AJ11304" s="5">
        <v>126062.12330000001</v>
      </c>
    </row>
    <row r="11305" spans="35:36" x14ac:dyDescent="0.15">
      <c r="AI11305" s="5">
        <v>45345.499499999998</v>
      </c>
      <c r="AJ11305" s="5">
        <v>125968.0327</v>
      </c>
    </row>
    <row r="11306" spans="35:36" x14ac:dyDescent="0.15">
      <c r="AI11306" s="5">
        <v>45479.874799999998</v>
      </c>
      <c r="AJ11306" s="5">
        <v>125873.9421</v>
      </c>
    </row>
    <row r="11307" spans="35:36" x14ac:dyDescent="0.15">
      <c r="AI11307" s="5">
        <v>45614.250099999997</v>
      </c>
      <c r="AJ11307" s="5">
        <v>125779.8515</v>
      </c>
    </row>
    <row r="11308" spans="35:36" x14ac:dyDescent="0.15">
      <c r="AI11308" s="5">
        <v>45748.625500000002</v>
      </c>
      <c r="AJ11308" s="5">
        <v>125685.7608</v>
      </c>
    </row>
    <row r="11309" spans="35:36" x14ac:dyDescent="0.15">
      <c r="AI11309" s="5">
        <v>45883.000800000002</v>
      </c>
      <c r="AJ11309" s="5">
        <v>125591.67019999999</v>
      </c>
    </row>
    <row r="11310" spans="35:36" x14ac:dyDescent="0.15">
      <c r="AI11310" s="5">
        <v>46017.376100000001</v>
      </c>
      <c r="AJ11310" s="5">
        <v>125497.5796</v>
      </c>
    </row>
    <row r="11311" spans="35:36" x14ac:dyDescent="0.15">
      <c r="AI11311" s="5">
        <v>46151.751400000001</v>
      </c>
      <c r="AJ11311" s="5">
        <v>125403.489</v>
      </c>
    </row>
    <row r="11312" spans="35:36" x14ac:dyDescent="0.15">
      <c r="AI11312" s="5">
        <v>46286.126799999998</v>
      </c>
      <c r="AJ11312" s="5">
        <v>125309.39840000001</v>
      </c>
    </row>
    <row r="11313" spans="35:36" x14ac:dyDescent="0.15">
      <c r="AI11313" s="5">
        <v>46420.502099999998</v>
      </c>
      <c r="AJ11313" s="5">
        <v>125215.3078</v>
      </c>
    </row>
    <row r="11314" spans="35:36" x14ac:dyDescent="0.15">
      <c r="AI11314" s="5">
        <v>46554.877399999998</v>
      </c>
      <c r="AJ11314" s="5">
        <v>125121.21709999999</v>
      </c>
    </row>
    <row r="11315" spans="35:36" x14ac:dyDescent="0.15">
      <c r="AI11315" s="5">
        <v>46689.252800000002</v>
      </c>
      <c r="AJ11315" s="5">
        <v>125027.1265</v>
      </c>
    </row>
    <row r="11316" spans="35:36" x14ac:dyDescent="0.15">
      <c r="AI11316" s="5">
        <v>46823.628100000002</v>
      </c>
      <c r="AJ11316" s="5">
        <v>124933.0359</v>
      </c>
    </row>
    <row r="11317" spans="35:36" x14ac:dyDescent="0.15">
      <c r="AI11317" s="5">
        <v>46958.003499999999</v>
      </c>
      <c r="AJ11317" s="5">
        <v>124838.94530000001</v>
      </c>
    </row>
    <row r="11318" spans="35:36" x14ac:dyDescent="0.15">
      <c r="AI11318" s="5">
        <v>47092.378799999999</v>
      </c>
      <c r="AJ11318" s="5">
        <v>124744.85460000001</v>
      </c>
    </row>
    <row r="11319" spans="35:36" x14ac:dyDescent="0.15">
      <c r="AI11319" s="5">
        <v>47226.754099999998</v>
      </c>
      <c r="AJ11319" s="5">
        <v>124650.764</v>
      </c>
    </row>
    <row r="11320" spans="35:36" x14ac:dyDescent="0.15">
      <c r="AI11320" s="5">
        <v>47361.129500000003</v>
      </c>
      <c r="AJ11320" s="5">
        <v>124556.6734</v>
      </c>
    </row>
    <row r="11321" spans="35:36" x14ac:dyDescent="0.15">
      <c r="AI11321" s="5">
        <v>47495.504800000002</v>
      </c>
      <c r="AJ11321" s="5">
        <v>124462.5828</v>
      </c>
    </row>
    <row r="11322" spans="35:36" x14ac:dyDescent="0.15">
      <c r="AI11322" s="5">
        <v>47629.8802</v>
      </c>
      <c r="AJ11322" s="5">
        <v>124368.4921</v>
      </c>
    </row>
    <row r="11323" spans="35:36" x14ac:dyDescent="0.15">
      <c r="AI11323" s="5">
        <v>47764.255400000002</v>
      </c>
      <c r="AJ11323" s="5">
        <v>124274.4016</v>
      </c>
    </row>
    <row r="11324" spans="35:36" x14ac:dyDescent="0.15">
      <c r="AI11324" s="5">
        <v>47898.630799999999</v>
      </c>
      <c r="AJ11324" s="5">
        <v>124180.3109</v>
      </c>
    </row>
    <row r="11325" spans="35:36" x14ac:dyDescent="0.15">
      <c r="AI11325" s="5">
        <v>48033.006099999999</v>
      </c>
      <c r="AJ11325" s="5">
        <v>124086.2203</v>
      </c>
    </row>
    <row r="11326" spans="35:36" x14ac:dyDescent="0.15">
      <c r="AI11326" s="5">
        <v>48167.381399999998</v>
      </c>
      <c r="AJ11326" s="5">
        <v>123992.1297</v>
      </c>
    </row>
    <row r="11327" spans="35:36" x14ac:dyDescent="0.15">
      <c r="AI11327" s="5">
        <v>48301.756800000003</v>
      </c>
      <c r="AJ11327" s="5">
        <v>123898.03909999999</v>
      </c>
    </row>
    <row r="11328" spans="35:36" x14ac:dyDescent="0.15">
      <c r="AI11328" s="5">
        <v>48436.132100000003</v>
      </c>
      <c r="AJ11328" s="5">
        <v>123803.94839999999</v>
      </c>
    </row>
    <row r="11329" spans="35:36" x14ac:dyDescent="0.15">
      <c r="AI11329" s="5">
        <v>48570.5075</v>
      </c>
      <c r="AJ11329" s="5">
        <v>123709.8578</v>
      </c>
    </row>
    <row r="11330" spans="35:36" x14ac:dyDescent="0.15">
      <c r="AI11330" s="5">
        <v>48704.882799999999</v>
      </c>
      <c r="AJ11330" s="5">
        <v>123615.7672</v>
      </c>
    </row>
    <row r="11331" spans="35:36" x14ac:dyDescent="0.15">
      <c r="AI11331" s="5">
        <v>48839.258099999999</v>
      </c>
      <c r="AJ11331" s="5">
        <v>123521.67660000001</v>
      </c>
    </row>
    <row r="11332" spans="35:36" x14ac:dyDescent="0.15">
      <c r="AI11332" s="5">
        <v>48973.633500000004</v>
      </c>
      <c r="AJ11332" s="5">
        <v>123427.58590000001</v>
      </c>
    </row>
    <row r="11333" spans="35:36" x14ac:dyDescent="0.15">
      <c r="AI11333" s="5">
        <v>49108.008800000003</v>
      </c>
      <c r="AJ11333" s="5">
        <v>123333.4953</v>
      </c>
    </row>
    <row r="11334" spans="35:36" x14ac:dyDescent="0.15">
      <c r="AI11334" s="5">
        <v>49242.384100000003</v>
      </c>
      <c r="AJ11334" s="5">
        <v>123239.4047</v>
      </c>
    </row>
    <row r="11335" spans="35:36" x14ac:dyDescent="0.15">
      <c r="AI11335" s="5">
        <v>49376.759400000003</v>
      </c>
      <c r="AJ11335" s="5">
        <v>123145.3141</v>
      </c>
    </row>
    <row r="11336" spans="35:36" x14ac:dyDescent="0.15">
      <c r="AI11336" s="5">
        <v>49511.134700000002</v>
      </c>
      <c r="AJ11336" s="5">
        <v>123051.22349999999</v>
      </c>
    </row>
    <row r="11337" spans="35:36" x14ac:dyDescent="0.15">
      <c r="AI11337" s="5">
        <v>49645.5101</v>
      </c>
      <c r="AJ11337" s="5">
        <v>122957.1329</v>
      </c>
    </row>
    <row r="11338" spans="35:36" x14ac:dyDescent="0.15">
      <c r="AI11338" s="5">
        <v>49779.885399999999</v>
      </c>
      <c r="AJ11338" s="5">
        <v>122863.0422</v>
      </c>
    </row>
    <row r="11339" spans="35:36" x14ac:dyDescent="0.15">
      <c r="AI11339" s="5">
        <v>49914.260799999996</v>
      </c>
      <c r="AJ11339" s="5">
        <v>122768.9516</v>
      </c>
    </row>
    <row r="11340" spans="35:36" x14ac:dyDescent="0.15">
      <c r="AI11340" s="5">
        <v>50048.636100000003</v>
      </c>
      <c r="AJ11340" s="5">
        <v>122674.861</v>
      </c>
    </row>
    <row r="11341" spans="35:36" x14ac:dyDescent="0.15">
      <c r="AI11341" s="5">
        <v>50183.011400000003</v>
      </c>
      <c r="AJ11341" s="5">
        <v>122580.77039999999</v>
      </c>
    </row>
    <row r="11342" spans="35:36" x14ac:dyDescent="0.15">
      <c r="AI11342" s="5">
        <v>50317.3868</v>
      </c>
      <c r="AJ11342" s="5">
        <v>122486.67969999999</v>
      </c>
    </row>
    <row r="11343" spans="35:36" x14ac:dyDescent="0.15">
      <c r="AI11343" s="5">
        <v>50451.7621</v>
      </c>
      <c r="AJ11343" s="5">
        <v>122392.5891</v>
      </c>
    </row>
    <row r="11344" spans="35:36" x14ac:dyDescent="0.15">
      <c r="AI11344" s="5">
        <v>50586.137499999997</v>
      </c>
      <c r="AJ11344" s="5">
        <v>122298.4985</v>
      </c>
    </row>
    <row r="11345" spans="35:36" x14ac:dyDescent="0.15">
      <c r="AI11345" s="5">
        <v>50720.512799999997</v>
      </c>
      <c r="AJ11345" s="5">
        <v>122204.40790000001</v>
      </c>
    </row>
    <row r="11346" spans="35:36" x14ac:dyDescent="0.15">
      <c r="AI11346" s="5">
        <v>50854.888099999996</v>
      </c>
      <c r="AJ11346" s="5">
        <v>122110.3172</v>
      </c>
    </row>
    <row r="11347" spans="35:36" x14ac:dyDescent="0.15">
      <c r="AI11347" s="5">
        <v>50989.263500000001</v>
      </c>
      <c r="AJ11347" s="5">
        <v>122016.22659999999</v>
      </c>
    </row>
    <row r="11348" spans="35:36" x14ac:dyDescent="0.15">
      <c r="AI11348" s="5">
        <v>51123.638700000003</v>
      </c>
      <c r="AJ11348" s="5">
        <v>121922.136</v>
      </c>
    </row>
    <row r="11349" spans="35:36" x14ac:dyDescent="0.15">
      <c r="AI11349" s="5">
        <v>51258.0141</v>
      </c>
      <c r="AJ11349" s="5">
        <v>121828.0454</v>
      </c>
    </row>
    <row r="11350" spans="35:36" x14ac:dyDescent="0.15">
      <c r="AI11350" s="5">
        <v>51392.3894</v>
      </c>
      <c r="AJ11350" s="5">
        <v>121733.95480000001</v>
      </c>
    </row>
    <row r="11351" spans="35:36" x14ac:dyDescent="0.15">
      <c r="AI11351" s="5">
        <v>51526.764799999997</v>
      </c>
      <c r="AJ11351" s="5">
        <v>121639.8642</v>
      </c>
    </row>
    <row r="11352" spans="35:36" x14ac:dyDescent="0.15">
      <c r="AI11352" s="5">
        <v>51661.140099999997</v>
      </c>
      <c r="AJ11352" s="5">
        <v>121545.7735</v>
      </c>
    </row>
    <row r="11353" spans="35:36" x14ac:dyDescent="0.15">
      <c r="AI11353" s="5">
        <v>51795.515399999997</v>
      </c>
      <c r="AJ11353" s="5">
        <v>121451.6829</v>
      </c>
    </row>
    <row r="11354" spans="35:36" x14ac:dyDescent="0.15">
      <c r="AI11354" s="5">
        <v>51929.890800000001</v>
      </c>
      <c r="AJ11354" s="5">
        <v>121357.5923</v>
      </c>
    </row>
    <row r="11355" spans="35:36" x14ac:dyDescent="0.15">
      <c r="AI11355" s="5">
        <v>52064.266100000001</v>
      </c>
      <c r="AJ11355" s="5">
        <v>121263.50169999999</v>
      </c>
    </row>
    <row r="11356" spans="35:36" x14ac:dyDescent="0.15">
      <c r="AI11356" s="5">
        <v>52198.641499999998</v>
      </c>
      <c r="AJ11356" s="5">
        <v>121169.41099999999</v>
      </c>
    </row>
    <row r="11357" spans="35:36" x14ac:dyDescent="0.15">
      <c r="AI11357" s="5">
        <v>52333.016799999998</v>
      </c>
      <c r="AJ11357" s="5">
        <v>121075.3204</v>
      </c>
    </row>
    <row r="11358" spans="35:36" x14ac:dyDescent="0.15">
      <c r="AI11358" s="5">
        <v>52467.392099999997</v>
      </c>
      <c r="AJ11358" s="5">
        <v>120981.2298</v>
      </c>
    </row>
    <row r="11359" spans="35:36" x14ac:dyDescent="0.15">
      <c r="AI11359" s="5">
        <v>52601.767500000002</v>
      </c>
      <c r="AJ11359" s="5">
        <v>120887.13920000001</v>
      </c>
    </row>
    <row r="11360" spans="35:36" x14ac:dyDescent="0.15">
      <c r="AI11360" s="5">
        <v>52736.142800000001</v>
      </c>
      <c r="AJ11360" s="5">
        <v>120793.0485</v>
      </c>
    </row>
    <row r="11361" spans="35:36" x14ac:dyDescent="0.15">
      <c r="AI11361" s="5">
        <v>52870.518100000001</v>
      </c>
      <c r="AJ11361" s="5">
        <v>120698.958</v>
      </c>
    </row>
    <row r="11362" spans="35:36" x14ac:dyDescent="0.15">
      <c r="AI11362" s="5">
        <v>53004.893400000001</v>
      </c>
      <c r="AJ11362" s="5">
        <v>120604.8673</v>
      </c>
    </row>
    <row r="11363" spans="35:36" x14ac:dyDescent="0.15">
      <c r="AI11363" s="5">
        <v>53139.268799999998</v>
      </c>
      <c r="AJ11363" s="5">
        <v>120510.7767</v>
      </c>
    </row>
    <row r="11364" spans="35:36" x14ac:dyDescent="0.15">
      <c r="AI11364" s="5">
        <v>53273.644099999998</v>
      </c>
      <c r="AJ11364" s="5">
        <v>120416.68610000001</v>
      </c>
    </row>
    <row r="11365" spans="35:36" x14ac:dyDescent="0.15">
      <c r="AI11365" s="5">
        <v>53408.019399999997</v>
      </c>
      <c r="AJ11365" s="5">
        <v>120322.5955</v>
      </c>
    </row>
    <row r="11366" spans="35:36" x14ac:dyDescent="0.15">
      <c r="AI11366" s="5">
        <v>53542.394800000002</v>
      </c>
      <c r="AJ11366" s="5">
        <v>120228.5048</v>
      </c>
    </row>
    <row r="11367" spans="35:36" x14ac:dyDescent="0.15">
      <c r="AI11367" s="5">
        <v>53676.770100000002</v>
      </c>
      <c r="AJ11367" s="5">
        <v>120134.4142</v>
      </c>
    </row>
    <row r="11368" spans="35:36" x14ac:dyDescent="0.15">
      <c r="AI11368" s="5">
        <v>53811.145499999999</v>
      </c>
      <c r="AJ11368" s="5">
        <v>120040.3236</v>
      </c>
    </row>
    <row r="11369" spans="35:36" x14ac:dyDescent="0.15">
      <c r="AI11369" s="5">
        <v>53945.520799999998</v>
      </c>
      <c r="AJ11369" s="5">
        <v>119946.23299999999</v>
      </c>
    </row>
    <row r="11370" spans="35:36" x14ac:dyDescent="0.15">
      <c r="AI11370" s="5">
        <v>54079.896099999998</v>
      </c>
      <c r="AJ11370" s="5">
        <v>119852.14230000001</v>
      </c>
    </row>
    <row r="11371" spans="35:36" x14ac:dyDescent="0.15">
      <c r="AI11371" s="5">
        <v>54214.271500000003</v>
      </c>
      <c r="AJ11371" s="5">
        <v>119758.0517</v>
      </c>
    </row>
    <row r="11372" spans="35:36" x14ac:dyDescent="0.15">
      <c r="AI11372" s="5">
        <v>54348.646800000002</v>
      </c>
      <c r="AJ11372" s="5">
        <v>119663.9611</v>
      </c>
    </row>
    <row r="11373" spans="35:36" x14ac:dyDescent="0.15">
      <c r="AI11373" s="5">
        <v>54483.022100000002</v>
      </c>
      <c r="AJ11373" s="5">
        <v>119569.8704</v>
      </c>
    </row>
    <row r="11374" spans="35:36" x14ac:dyDescent="0.15">
      <c r="AI11374" s="5">
        <v>54617.397400000002</v>
      </c>
      <c r="AJ11374" s="5">
        <v>119475.77989999999</v>
      </c>
    </row>
    <row r="11375" spans="35:36" x14ac:dyDescent="0.15">
      <c r="AI11375" s="5">
        <v>54751.7736</v>
      </c>
      <c r="AJ11375" s="5">
        <v>119381.6887</v>
      </c>
    </row>
    <row r="11376" spans="35:36" x14ac:dyDescent="0.15">
      <c r="AI11376" s="5">
        <v>54886.148099999999</v>
      </c>
      <c r="AJ11376" s="5">
        <v>119287.5986</v>
      </c>
    </row>
    <row r="11377" spans="35:36" x14ac:dyDescent="0.15">
      <c r="AI11377" s="5">
        <v>55020.5242</v>
      </c>
      <c r="AJ11377" s="5">
        <v>119193.5074</v>
      </c>
    </row>
    <row r="11378" spans="35:36" x14ac:dyDescent="0.15">
      <c r="AI11378" s="5">
        <v>55154.898800000003</v>
      </c>
      <c r="AJ11378" s="5">
        <v>119099.41740000001</v>
      </c>
    </row>
    <row r="11379" spans="35:36" x14ac:dyDescent="0.15">
      <c r="AI11379" s="5">
        <v>55289.274899999997</v>
      </c>
      <c r="AJ11379" s="5">
        <v>119005.3262</v>
      </c>
    </row>
    <row r="11380" spans="35:36" x14ac:dyDescent="0.15">
      <c r="AI11380" s="5">
        <v>55423.649400000002</v>
      </c>
      <c r="AJ11380" s="5">
        <v>118911.23609999999</v>
      </c>
    </row>
    <row r="11381" spans="35:36" x14ac:dyDescent="0.15">
      <c r="AI11381" s="5">
        <v>55558.025600000001</v>
      </c>
      <c r="AJ11381" s="5">
        <v>118817.1449</v>
      </c>
    </row>
    <row r="11382" spans="35:36" x14ac:dyDescent="0.15">
      <c r="AI11382" s="5">
        <v>55692.400099999999</v>
      </c>
      <c r="AJ11382" s="5">
        <v>118723.0549</v>
      </c>
    </row>
    <row r="11383" spans="35:36" x14ac:dyDescent="0.15">
      <c r="AI11383" s="5">
        <v>55826.776299999998</v>
      </c>
      <c r="AJ11383" s="5">
        <v>118628.96369999999</v>
      </c>
    </row>
    <row r="11384" spans="35:36" x14ac:dyDescent="0.15">
      <c r="AI11384" s="5">
        <v>55961.150800000003</v>
      </c>
      <c r="AJ11384" s="5">
        <v>118534.87360000001</v>
      </c>
    </row>
    <row r="11385" spans="35:36" x14ac:dyDescent="0.15">
      <c r="AI11385" s="5">
        <v>56095.526899999997</v>
      </c>
      <c r="AJ11385" s="5">
        <v>118440.7825</v>
      </c>
    </row>
    <row r="11386" spans="35:36" x14ac:dyDescent="0.15">
      <c r="AI11386" s="5">
        <v>56229.9015</v>
      </c>
      <c r="AJ11386" s="5">
        <v>118346.6924</v>
      </c>
    </row>
    <row r="11387" spans="35:36" x14ac:dyDescent="0.15">
      <c r="AI11387" s="5">
        <v>56364.277600000001</v>
      </c>
      <c r="AJ11387" s="5">
        <v>118252.6012</v>
      </c>
    </row>
    <row r="11388" spans="35:36" x14ac:dyDescent="0.15">
      <c r="AI11388" s="5">
        <v>56498.652099999999</v>
      </c>
      <c r="AJ11388" s="5">
        <v>118158.51119999999</v>
      </c>
    </row>
    <row r="11389" spans="35:36" x14ac:dyDescent="0.15">
      <c r="AI11389" s="5">
        <v>56633.028200000001</v>
      </c>
      <c r="AJ11389" s="5">
        <v>118064.42</v>
      </c>
    </row>
    <row r="11390" spans="35:36" x14ac:dyDescent="0.15">
      <c r="AI11390" s="5">
        <v>56767.402800000003</v>
      </c>
      <c r="AJ11390" s="5">
        <v>117970.3299</v>
      </c>
    </row>
    <row r="11391" spans="35:36" x14ac:dyDescent="0.15">
      <c r="AI11391" s="5">
        <v>56901.778899999998</v>
      </c>
      <c r="AJ11391" s="5">
        <v>117876.2387</v>
      </c>
    </row>
    <row r="11392" spans="35:36" x14ac:dyDescent="0.15">
      <c r="AI11392" s="5">
        <v>57036.153400000003</v>
      </c>
      <c r="AJ11392" s="5">
        <v>117782.14870000001</v>
      </c>
    </row>
    <row r="11393" spans="35:36" x14ac:dyDescent="0.15">
      <c r="AI11393" s="5">
        <v>57170.529600000002</v>
      </c>
      <c r="AJ11393" s="5">
        <v>117688.0575</v>
      </c>
    </row>
    <row r="11394" spans="35:36" x14ac:dyDescent="0.15">
      <c r="AI11394" s="5">
        <v>57304.9041</v>
      </c>
      <c r="AJ11394" s="5">
        <v>117593.96739999999</v>
      </c>
    </row>
    <row r="11395" spans="35:36" x14ac:dyDescent="0.15">
      <c r="AI11395" s="5">
        <v>57439.280299999999</v>
      </c>
      <c r="AJ11395" s="5">
        <v>117499.8762</v>
      </c>
    </row>
    <row r="11396" spans="35:36" x14ac:dyDescent="0.15">
      <c r="AI11396" s="5">
        <v>57573.654799999997</v>
      </c>
      <c r="AJ11396" s="5">
        <v>117405.7862</v>
      </c>
    </row>
    <row r="11397" spans="35:36" x14ac:dyDescent="0.15">
      <c r="AI11397" s="5">
        <v>57708.030899999998</v>
      </c>
      <c r="AJ11397" s="5">
        <v>117311.69500000001</v>
      </c>
    </row>
    <row r="11398" spans="35:36" x14ac:dyDescent="0.15">
      <c r="AI11398" s="5">
        <v>57842.405500000001</v>
      </c>
      <c r="AJ11398" s="5">
        <v>117217.60490000001</v>
      </c>
    </row>
    <row r="11399" spans="35:36" x14ac:dyDescent="0.15">
      <c r="AI11399" s="5">
        <v>57976.781600000002</v>
      </c>
      <c r="AJ11399" s="5">
        <v>117123.5138</v>
      </c>
    </row>
    <row r="11400" spans="35:36" x14ac:dyDescent="0.15">
      <c r="AI11400" s="5">
        <v>58111.1561</v>
      </c>
      <c r="AJ11400" s="5">
        <v>117029.4237</v>
      </c>
    </row>
    <row r="11401" spans="35:36" x14ac:dyDescent="0.15">
      <c r="AI11401" s="5">
        <v>58245.532200000001</v>
      </c>
      <c r="AJ11401" s="5">
        <v>116935.3325</v>
      </c>
    </row>
    <row r="11402" spans="35:36" x14ac:dyDescent="0.15">
      <c r="AI11402" s="5">
        <v>58379.906799999997</v>
      </c>
      <c r="AJ11402" s="5">
        <v>116841.24249999999</v>
      </c>
    </row>
    <row r="11403" spans="35:36" x14ac:dyDescent="0.15">
      <c r="AI11403" s="5">
        <v>58514.282899999998</v>
      </c>
      <c r="AJ11403" s="5">
        <v>116747.1513</v>
      </c>
    </row>
    <row r="11404" spans="35:36" x14ac:dyDescent="0.15">
      <c r="AI11404" s="5">
        <v>58648.657399999996</v>
      </c>
      <c r="AJ11404" s="5">
        <v>116653.0612</v>
      </c>
    </row>
    <row r="11405" spans="35:36" x14ac:dyDescent="0.15">
      <c r="AI11405" s="5">
        <v>58783.033600000002</v>
      </c>
      <c r="AJ11405" s="5">
        <v>116558.97</v>
      </c>
    </row>
    <row r="11406" spans="35:36" x14ac:dyDescent="0.15">
      <c r="AI11406" s="5">
        <v>58917.408100000001</v>
      </c>
      <c r="AJ11406" s="5">
        <v>116464.88</v>
      </c>
    </row>
    <row r="11407" spans="35:36" x14ac:dyDescent="0.15">
      <c r="AI11407" s="5">
        <v>59051.784299999999</v>
      </c>
      <c r="AJ11407" s="5">
        <v>116370.78879999999</v>
      </c>
    </row>
    <row r="11408" spans="35:36" x14ac:dyDescent="0.15">
      <c r="AI11408" s="5">
        <v>59186.158799999997</v>
      </c>
      <c r="AJ11408" s="5">
        <v>116276.69869999999</v>
      </c>
    </row>
    <row r="11409" spans="35:36" x14ac:dyDescent="0.15">
      <c r="AI11409" s="5">
        <v>59320.534899999999</v>
      </c>
      <c r="AJ11409" s="5">
        <v>116182.6076</v>
      </c>
    </row>
    <row r="11410" spans="35:36" x14ac:dyDescent="0.15">
      <c r="AI11410" s="5">
        <v>59454.909500000002</v>
      </c>
      <c r="AJ11410" s="5">
        <v>116088.5175</v>
      </c>
    </row>
    <row r="11411" spans="35:36" x14ac:dyDescent="0.15">
      <c r="AI11411" s="5">
        <v>59589.285499999998</v>
      </c>
      <c r="AJ11411" s="5">
        <v>115994.42630000001</v>
      </c>
    </row>
    <row r="11412" spans="35:36" x14ac:dyDescent="0.15">
      <c r="AI11412" s="5">
        <v>59723.660100000001</v>
      </c>
      <c r="AJ11412" s="5">
        <v>115900.3363</v>
      </c>
    </row>
    <row r="11413" spans="35:36" x14ac:dyDescent="0.15">
      <c r="AI11413" s="5">
        <v>59858.036200000002</v>
      </c>
      <c r="AJ11413" s="5">
        <v>115806.2451</v>
      </c>
    </row>
    <row r="11414" spans="35:36" x14ac:dyDescent="0.15">
      <c r="AI11414" s="5">
        <v>59992.4107</v>
      </c>
      <c r="AJ11414" s="5">
        <v>115712.155</v>
      </c>
    </row>
    <row r="11415" spans="35:36" x14ac:dyDescent="0.15">
      <c r="AI11415" s="5">
        <v>60126.786899999999</v>
      </c>
      <c r="AJ11415" s="5">
        <v>115618.0638</v>
      </c>
    </row>
    <row r="11416" spans="35:36" x14ac:dyDescent="0.15">
      <c r="AI11416" s="5">
        <v>60261.161399999997</v>
      </c>
      <c r="AJ11416" s="5">
        <v>115523.97380000001</v>
      </c>
    </row>
    <row r="11417" spans="35:36" x14ac:dyDescent="0.15">
      <c r="AI11417" s="5">
        <v>60395.537600000003</v>
      </c>
      <c r="AJ11417" s="5">
        <v>115429.8826</v>
      </c>
    </row>
    <row r="11418" spans="35:36" x14ac:dyDescent="0.15">
      <c r="AI11418" s="5">
        <v>60529.912100000001</v>
      </c>
      <c r="AJ11418" s="5">
        <v>115335.7925</v>
      </c>
    </row>
    <row r="11419" spans="35:36" x14ac:dyDescent="0.15">
      <c r="AI11419" s="5">
        <v>60664.2883</v>
      </c>
      <c r="AJ11419" s="5">
        <v>115241.7013</v>
      </c>
    </row>
    <row r="11420" spans="35:36" x14ac:dyDescent="0.15">
      <c r="AI11420" s="5">
        <v>60798.662799999998</v>
      </c>
      <c r="AJ11420" s="5">
        <v>115147.6113</v>
      </c>
    </row>
    <row r="11421" spans="35:36" x14ac:dyDescent="0.15">
      <c r="AI11421" s="5">
        <v>60933.0389</v>
      </c>
      <c r="AJ11421" s="5">
        <v>115053.52009999999</v>
      </c>
    </row>
    <row r="11422" spans="35:36" x14ac:dyDescent="0.15">
      <c r="AI11422" s="5">
        <v>61067.413500000002</v>
      </c>
      <c r="AJ11422" s="5">
        <v>114959.43</v>
      </c>
    </row>
    <row r="11423" spans="35:36" x14ac:dyDescent="0.15">
      <c r="AI11423" s="5">
        <v>61201.789499999999</v>
      </c>
      <c r="AJ11423" s="5">
        <v>114865.3389</v>
      </c>
    </row>
    <row r="11424" spans="35:36" x14ac:dyDescent="0.15">
      <c r="AI11424" s="5">
        <v>61336.164100000002</v>
      </c>
      <c r="AJ11424" s="5">
        <v>114771.2488</v>
      </c>
    </row>
    <row r="11425" spans="35:36" x14ac:dyDescent="0.15">
      <c r="AI11425" s="5">
        <v>61470.540200000003</v>
      </c>
      <c r="AJ11425" s="5">
        <v>114677.15760000001</v>
      </c>
    </row>
    <row r="11426" spans="35:36" x14ac:dyDescent="0.15">
      <c r="AI11426" s="5">
        <v>61604.914700000001</v>
      </c>
      <c r="AJ11426" s="5">
        <v>114583.06759999999</v>
      </c>
    </row>
    <row r="11427" spans="35:36" x14ac:dyDescent="0.15">
      <c r="AI11427" s="5">
        <v>61739.2909</v>
      </c>
      <c r="AJ11427" s="5">
        <v>114488.9764</v>
      </c>
    </row>
    <row r="11428" spans="35:36" x14ac:dyDescent="0.15">
      <c r="AI11428" s="5">
        <v>61873.665399999998</v>
      </c>
      <c r="AJ11428" s="5">
        <v>114394.8863</v>
      </c>
    </row>
    <row r="11429" spans="35:36" x14ac:dyDescent="0.15">
      <c r="AI11429" s="5">
        <v>62008.041599999997</v>
      </c>
      <c r="AJ11429" s="5">
        <v>114300.7951</v>
      </c>
    </row>
    <row r="11430" spans="35:36" x14ac:dyDescent="0.15">
      <c r="AI11430" s="5">
        <v>62142.416100000002</v>
      </c>
      <c r="AJ11430" s="5">
        <v>114206.70510000001</v>
      </c>
    </row>
    <row r="11431" spans="35:36" x14ac:dyDescent="0.15">
      <c r="AI11431" s="5">
        <v>62276.792300000001</v>
      </c>
      <c r="AJ11431" s="5">
        <v>114112.6139</v>
      </c>
    </row>
    <row r="11432" spans="35:36" x14ac:dyDescent="0.15">
      <c r="AI11432" s="5">
        <v>62411.166799999999</v>
      </c>
      <c r="AJ11432" s="5">
        <v>114018.5238</v>
      </c>
    </row>
    <row r="11433" spans="35:36" x14ac:dyDescent="0.15">
      <c r="AI11433" s="5">
        <v>62545.5429</v>
      </c>
      <c r="AJ11433" s="5">
        <v>113924.4326</v>
      </c>
    </row>
    <row r="11434" spans="35:36" x14ac:dyDescent="0.15">
      <c r="AI11434" s="5">
        <v>62679.917500000003</v>
      </c>
      <c r="AJ11434" s="5">
        <v>113830.3426</v>
      </c>
    </row>
    <row r="11435" spans="35:36" x14ac:dyDescent="0.15">
      <c r="AI11435" s="5">
        <v>41273.955300000001</v>
      </c>
      <c r="AJ11435" s="5">
        <v>129019.2182</v>
      </c>
    </row>
    <row r="11436" spans="35:36" x14ac:dyDescent="0.15">
      <c r="AI11436" s="5">
        <v>41408.330600000001</v>
      </c>
      <c r="AJ11436" s="5">
        <v>128925.1275</v>
      </c>
    </row>
    <row r="11437" spans="35:36" x14ac:dyDescent="0.15">
      <c r="AI11437" s="5">
        <v>41542.705999999998</v>
      </c>
      <c r="AJ11437" s="5">
        <v>128831.03690000001</v>
      </c>
    </row>
    <row r="11438" spans="35:36" x14ac:dyDescent="0.15">
      <c r="AI11438" s="5">
        <v>41677.081299999998</v>
      </c>
      <c r="AJ11438" s="5">
        <v>128736.9463</v>
      </c>
    </row>
    <row r="11439" spans="35:36" x14ac:dyDescent="0.15">
      <c r="AI11439" s="5">
        <v>41811.456700000002</v>
      </c>
      <c r="AJ11439" s="5">
        <v>128642.8557</v>
      </c>
    </row>
    <row r="11440" spans="35:36" x14ac:dyDescent="0.15">
      <c r="AI11440" s="5">
        <v>41945.832000000002</v>
      </c>
      <c r="AJ11440" s="5">
        <v>128548.765</v>
      </c>
    </row>
    <row r="11441" spans="35:36" x14ac:dyDescent="0.15">
      <c r="AI11441" s="5">
        <v>42080.207300000002</v>
      </c>
      <c r="AJ11441" s="5">
        <v>128454.6744</v>
      </c>
    </row>
    <row r="11442" spans="35:36" x14ac:dyDescent="0.15">
      <c r="AI11442" s="5">
        <v>42214.582699999999</v>
      </c>
      <c r="AJ11442" s="5">
        <v>128360.58379999999</v>
      </c>
    </row>
    <row r="11443" spans="35:36" x14ac:dyDescent="0.15">
      <c r="AI11443" s="5">
        <v>42348.957999999999</v>
      </c>
      <c r="AJ11443" s="5">
        <v>128266.4932</v>
      </c>
    </row>
    <row r="11444" spans="35:36" x14ac:dyDescent="0.15">
      <c r="AI11444" s="5">
        <v>42483.333400000003</v>
      </c>
      <c r="AJ11444" s="5">
        <v>128172.4025</v>
      </c>
    </row>
    <row r="11445" spans="35:36" x14ac:dyDescent="0.15">
      <c r="AI11445" s="5">
        <v>42617.708599999998</v>
      </c>
      <c r="AJ11445" s="5">
        <v>128078.31200000001</v>
      </c>
    </row>
    <row r="11446" spans="35:36" x14ac:dyDescent="0.15">
      <c r="AI11446" s="5">
        <v>42752.084000000003</v>
      </c>
      <c r="AJ11446" s="5">
        <v>127984.2213</v>
      </c>
    </row>
    <row r="11447" spans="35:36" x14ac:dyDescent="0.15">
      <c r="AI11447" s="5">
        <v>42886.459300000002</v>
      </c>
      <c r="AJ11447" s="5">
        <v>127890.13069999999</v>
      </c>
    </row>
    <row r="11448" spans="35:36" x14ac:dyDescent="0.15">
      <c r="AI11448" s="5">
        <v>43020.834600000002</v>
      </c>
      <c r="AJ11448" s="5">
        <v>127796.0401</v>
      </c>
    </row>
    <row r="11449" spans="35:36" x14ac:dyDescent="0.15">
      <c r="AI11449" s="5">
        <v>43155.21</v>
      </c>
      <c r="AJ11449" s="5">
        <v>127701.9495</v>
      </c>
    </row>
    <row r="11450" spans="35:36" x14ac:dyDescent="0.15">
      <c r="AI11450" s="5">
        <v>43289.585299999999</v>
      </c>
      <c r="AJ11450" s="5">
        <v>127607.8588</v>
      </c>
    </row>
    <row r="11451" spans="35:36" x14ac:dyDescent="0.15">
      <c r="AI11451" s="5">
        <v>43423.960599999999</v>
      </c>
      <c r="AJ11451" s="5">
        <v>127513.76820000001</v>
      </c>
    </row>
    <row r="11452" spans="35:36" x14ac:dyDescent="0.15">
      <c r="AI11452" s="5">
        <v>43558.336000000003</v>
      </c>
      <c r="AJ11452" s="5">
        <v>127419.6776</v>
      </c>
    </row>
    <row r="11453" spans="35:36" x14ac:dyDescent="0.15">
      <c r="AI11453" s="5">
        <v>43692.711300000003</v>
      </c>
      <c r="AJ11453" s="5">
        <v>127325.587</v>
      </c>
    </row>
    <row r="11454" spans="35:36" x14ac:dyDescent="0.15">
      <c r="AI11454" s="5">
        <v>43827.0867</v>
      </c>
      <c r="AJ11454" s="5">
        <v>127231.4963</v>
      </c>
    </row>
    <row r="11455" spans="35:36" x14ac:dyDescent="0.15">
      <c r="AI11455" s="5">
        <v>43961.462</v>
      </c>
      <c r="AJ11455" s="5">
        <v>127137.4057</v>
      </c>
    </row>
    <row r="11456" spans="35:36" x14ac:dyDescent="0.15">
      <c r="AI11456" s="5">
        <v>44095.837299999999</v>
      </c>
      <c r="AJ11456" s="5">
        <v>127043.31510000001</v>
      </c>
    </row>
    <row r="11457" spans="35:36" x14ac:dyDescent="0.15">
      <c r="AI11457" s="5">
        <v>44230.212699999996</v>
      </c>
      <c r="AJ11457" s="5">
        <v>126949.22440000001</v>
      </c>
    </row>
    <row r="11458" spans="35:36" x14ac:dyDescent="0.15">
      <c r="AI11458" s="5">
        <v>44364.587899999999</v>
      </c>
      <c r="AJ11458" s="5">
        <v>126855.1339</v>
      </c>
    </row>
    <row r="11459" spans="35:36" x14ac:dyDescent="0.15">
      <c r="AI11459" s="5">
        <v>44498.963300000003</v>
      </c>
      <c r="AJ11459" s="5">
        <v>126761.0433</v>
      </c>
    </row>
    <row r="11460" spans="35:36" x14ac:dyDescent="0.15">
      <c r="AI11460" s="5">
        <v>44633.338600000003</v>
      </c>
      <c r="AJ11460" s="5">
        <v>126666.9526</v>
      </c>
    </row>
    <row r="11461" spans="35:36" x14ac:dyDescent="0.15">
      <c r="AI11461" s="5">
        <v>44767.714</v>
      </c>
      <c r="AJ11461" s="5">
        <v>126572.86199999999</v>
      </c>
    </row>
    <row r="11462" spans="35:36" x14ac:dyDescent="0.15">
      <c r="AI11462" s="5">
        <v>44902.0893</v>
      </c>
      <c r="AJ11462" s="5">
        <v>126478.7714</v>
      </c>
    </row>
    <row r="11463" spans="35:36" x14ac:dyDescent="0.15">
      <c r="AI11463" s="5">
        <v>45036.464599999999</v>
      </c>
      <c r="AJ11463" s="5">
        <v>126384.6808</v>
      </c>
    </row>
    <row r="11464" spans="35:36" x14ac:dyDescent="0.15">
      <c r="AI11464" s="5">
        <v>45170.84</v>
      </c>
      <c r="AJ11464" s="5">
        <v>126290.5901</v>
      </c>
    </row>
    <row r="11465" spans="35:36" x14ac:dyDescent="0.15">
      <c r="AI11465" s="5">
        <v>45305.215300000003</v>
      </c>
      <c r="AJ11465" s="5">
        <v>126196.49950000001</v>
      </c>
    </row>
    <row r="11466" spans="35:36" x14ac:dyDescent="0.15">
      <c r="AI11466" s="5">
        <v>45439.590700000001</v>
      </c>
      <c r="AJ11466" s="5">
        <v>126102.40889999999</v>
      </c>
    </row>
    <row r="11467" spans="35:36" x14ac:dyDescent="0.15">
      <c r="AI11467" s="5">
        <v>45573.966</v>
      </c>
      <c r="AJ11467" s="5">
        <v>126008.31819999999</v>
      </c>
    </row>
    <row r="11468" spans="35:36" x14ac:dyDescent="0.15">
      <c r="AI11468" s="5">
        <v>45708.3413</v>
      </c>
      <c r="AJ11468" s="5">
        <v>125914.2276</v>
      </c>
    </row>
    <row r="11469" spans="35:36" x14ac:dyDescent="0.15">
      <c r="AI11469" s="5">
        <v>45842.716699999997</v>
      </c>
      <c r="AJ11469" s="5">
        <v>125820.137</v>
      </c>
    </row>
    <row r="11470" spans="35:36" x14ac:dyDescent="0.15">
      <c r="AI11470" s="5">
        <v>45977.091999999997</v>
      </c>
      <c r="AJ11470" s="5">
        <v>125726.04640000001</v>
      </c>
    </row>
    <row r="11471" spans="35:36" x14ac:dyDescent="0.15">
      <c r="AI11471" s="5">
        <v>46111.467299999997</v>
      </c>
      <c r="AJ11471" s="5">
        <v>125631.9558</v>
      </c>
    </row>
    <row r="11472" spans="35:36" x14ac:dyDescent="0.15">
      <c r="AI11472" s="5">
        <v>46245.842600000004</v>
      </c>
      <c r="AJ11472" s="5">
        <v>125537.8652</v>
      </c>
    </row>
    <row r="11473" spans="35:36" x14ac:dyDescent="0.15">
      <c r="AI11473" s="5">
        <v>46380.218000000001</v>
      </c>
      <c r="AJ11473" s="5">
        <v>125443.7746</v>
      </c>
    </row>
    <row r="11474" spans="35:36" x14ac:dyDescent="0.15">
      <c r="AI11474" s="5">
        <v>46514.5933</v>
      </c>
      <c r="AJ11474" s="5">
        <v>125349.6839</v>
      </c>
    </row>
    <row r="11475" spans="35:36" x14ac:dyDescent="0.15">
      <c r="AI11475" s="5">
        <v>46648.9686</v>
      </c>
      <c r="AJ11475" s="5">
        <v>125255.59329999999</v>
      </c>
    </row>
    <row r="11476" spans="35:36" x14ac:dyDescent="0.15">
      <c r="AI11476" s="5">
        <v>46783.343999999997</v>
      </c>
      <c r="AJ11476" s="5">
        <v>125161.5027</v>
      </c>
    </row>
    <row r="11477" spans="35:36" x14ac:dyDescent="0.15">
      <c r="AI11477" s="5">
        <v>46917.719299999997</v>
      </c>
      <c r="AJ11477" s="5">
        <v>125067.412</v>
      </c>
    </row>
    <row r="11478" spans="35:36" x14ac:dyDescent="0.15">
      <c r="AI11478" s="5">
        <v>47052.094700000001</v>
      </c>
      <c r="AJ11478" s="5">
        <v>124973.3214</v>
      </c>
    </row>
    <row r="11479" spans="35:36" x14ac:dyDescent="0.15">
      <c r="AI11479" s="5">
        <v>47186.47</v>
      </c>
      <c r="AJ11479" s="5">
        <v>124879.2308</v>
      </c>
    </row>
    <row r="11480" spans="35:36" x14ac:dyDescent="0.15">
      <c r="AI11480" s="5">
        <v>47320.845300000001</v>
      </c>
      <c r="AJ11480" s="5">
        <v>124785.14019999999</v>
      </c>
    </row>
    <row r="11481" spans="35:36" x14ac:dyDescent="0.15">
      <c r="AI11481" s="5">
        <v>47455.220699999998</v>
      </c>
      <c r="AJ11481" s="5">
        <v>124691.04949999999</v>
      </c>
    </row>
    <row r="11482" spans="35:36" x14ac:dyDescent="0.15">
      <c r="AI11482" s="5">
        <v>47589.595999999998</v>
      </c>
      <c r="AJ11482" s="5">
        <v>124596.9589</v>
      </c>
    </row>
    <row r="11483" spans="35:36" x14ac:dyDescent="0.15">
      <c r="AI11483" s="5">
        <v>47723.971400000002</v>
      </c>
      <c r="AJ11483" s="5">
        <v>124502.8683</v>
      </c>
    </row>
    <row r="11484" spans="35:36" x14ac:dyDescent="0.15">
      <c r="AI11484" s="5">
        <v>47858.346599999997</v>
      </c>
      <c r="AJ11484" s="5">
        <v>124408.77770000001</v>
      </c>
    </row>
    <row r="11485" spans="35:36" x14ac:dyDescent="0.15">
      <c r="AI11485" s="5">
        <v>47992.722000000002</v>
      </c>
      <c r="AJ11485" s="5">
        <v>124314.6871</v>
      </c>
    </row>
    <row r="11486" spans="35:36" x14ac:dyDescent="0.15">
      <c r="AI11486" s="5">
        <v>48127.097300000001</v>
      </c>
      <c r="AJ11486" s="5">
        <v>124220.5965</v>
      </c>
    </row>
    <row r="11487" spans="35:36" x14ac:dyDescent="0.15">
      <c r="AI11487" s="5">
        <v>48261.472600000001</v>
      </c>
      <c r="AJ11487" s="5">
        <v>124126.5058</v>
      </c>
    </row>
    <row r="11488" spans="35:36" x14ac:dyDescent="0.15">
      <c r="AI11488" s="5">
        <v>48395.847999999998</v>
      </c>
      <c r="AJ11488" s="5">
        <v>124032.4152</v>
      </c>
    </row>
    <row r="11489" spans="35:36" x14ac:dyDescent="0.15">
      <c r="AI11489" s="5">
        <v>48530.223299999998</v>
      </c>
      <c r="AJ11489" s="5">
        <v>123938.32460000001</v>
      </c>
    </row>
    <row r="11490" spans="35:36" x14ac:dyDescent="0.15">
      <c r="AI11490" s="5">
        <v>48664.598700000002</v>
      </c>
      <c r="AJ11490" s="5">
        <v>123844.234</v>
      </c>
    </row>
    <row r="11491" spans="35:36" x14ac:dyDescent="0.15">
      <c r="AI11491" s="5">
        <v>48798.974000000002</v>
      </c>
      <c r="AJ11491" s="5">
        <v>123750.1433</v>
      </c>
    </row>
    <row r="11492" spans="35:36" x14ac:dyDescent="0.15">
      <c r="AI11492" s="5">
        <v>48933.349300000002</v>
      </c>
      <c r="AJ11492" s="5">
        <v>123656.0527</v>
      </c>
    </row>
    <row r="11493" spans="35:36" x14ac:dyDescent="0.15">
      <c r="AI11493" s="5">
        <v>49067.724699999999</v>
      </c>
      <c r="AJ11493" s="5">
        <v>123561.9621</v>
      </c>
    </row>
    <row r="11494" spans="35:36" x14ac:dyDescent="0.15">
      <c r="AI11494" s="5">
        <v>49202.1</v>
      </c>
      <c r="AJ11494" s="5">
        <v>123467.87149999999</v>
      </c>
    </row>
    <row r="11495" spans="35:36" x14ac:dyDescent="0.15">
      <c r="AI11495" s="5">
        <v>49336.475299999998</v>
      </c>
      <c r="AJ11495" s="5">
        <v>123373.78079999999</v>
      </c>
    </row>
    <row r="11496" spans="35:36" x14ac:dyDescent="0.15">
      <c r="AI11496" s="5">
        <v>49470.850599999998</v>
      </c>
      <c r="AJ11496" s="5">
        <v>123279.6903</v>
      </c>
    </row>
    <row r="11497" spans="35:36" x14ac:dyDescent="0.15">
      <c r="AI11497" s="5">
        <v>49605.225899999998</v>
      </c>
      <c r="AJ11497" s="5">
        <v>123185.5996</v>
      </c>
    </row>
    <row r="11498" spans="35:36" x14ac:dyDescent="0.15">
      <c r="AI11498" s="5">
        <v>49739.601300000002</v>
      </c>
      <c r="AJ11498" s="5">
        <v>123091.50900000001</v>
      </c>
    </row>
    <row r="11499" spans="35:36" x14ac:dyDescent="0.15">
      <c r="AI11499" s="5">
        <v>49873.976600000002</v>
      </c>
      <c r="AJ11499" s="5">
        <v>122997.4184</v>
      </c>
    </row>
    <row r="11500" spans="35:36" x14ac:dyDescent="0.15">
      <c r="AI11500" s="5">
        <v>50008.351999999999</v>
      </c>
      <c r="AJ11500" s="5">
        <v>122903.3278</v>
      </c>
    </row>
    <row r="11501" spans="35:36" x14ac:dyDescent="0.15">
      <c r="AI11501" s="5">
        <v>50142.727299999999</v>
      </c>
      <c r="AJ11501" s="5">
        <v>122809.2371</v>
      </c>
    </row>
    <row r="11502" spans="35:36" x14ac:dyDescent="0.15">
      <c r="AI11502" s="5">
        <v>50277.102599999998</v>
      </c>
      <c r="AJ11502" s="5">
        <v>122715.1465</v>
      </c>
    </row>
    <row r="11503" spans="35:36" x14ac:dyDescent="0.15">
      <c r="AI11503" s="5">
        <v>50411.478000000003</v>
      </c>
      <c r="AJ11503" s="5">
        <v>122621.05590000001</v>
      </c>
    </row>
    <row r="11504" spans="35:36" x14ac:dyDescent="0.15">
      <c r="AI11504" s="5">
        <v>50545.853300000002</v>
      </c>
      <c r="AJ11504" s="5">
        <v>122526.9653</v>
      </c>
    </row>
    <row r="11505" spans="35:36" x14ac:dyDescent="0.15">
      <c r="AI11505" s="5">
        <v>50680.2287</v>
      </c>
      <c r="AJ11505" s="5">
        <v>122432.8746</v>
      </c>
    </row>
    <row r="11506" spans="35:36" x14ac:dyDescent="0.15">
      <c r="AI11506" s="5">
        <v>50814.603999999999</v>
      </c>
      <c r="AJ11506" s="5">
        <v>122338.784</v>
      </c>
    </row>
    <row r="11507" spans="35:36" x14ac:dyDescent="0.15">
      <c r="AI11507" s="5">
        <v>50948.979299999999</v>
      </c>
      <c r="AJ11507" s="5">
        <v>122244.6934</v>
      </c>
    </row>
    <row r="11508" spans="35:36" x14ac:dyDescent="0.15">
      <c r="AI11508" s="5">
        <v>51083.354700000004</v>
      </c>
      <c r="AJ11508" s="5">
        <v>122150.60279999999</v>
      </c>
    </row>
    <row r="11509" spans="35:36" x14ac:dyDescent="0.15">
      <c r="AI11509" s="5">
        <v>51217.729899999998</v>
      </c>
      <c r="AJ11509" s="5">
        <v>122056.5122</v>
      </c>
    </row>
    <row r="11510" spans="35:36" x14ac:dyDescent="0.15">
      <c r="AI11510" s="5">
        <v>51352.105300000003</v>
      </c>
      <c r="AJ11510" s="5">
        <v>121962.4216</v>
      </c>
    </row>
    <row r="11511" spans="35:36" x14ac:dyDescent="0.15">
      <c r="AI11511" s="5">
        <v>51486.480600000003</v>
      </c>
      <c r="AJ11511" s="5">
        <v>121868.3309</v>
      </c>
    </row>
    <row r="11512" spans="35:36" x14ac:dyDescent="0.15">
      <c r="AI11512" s="5">
        <v>51620.856</v>
      </c>
      <c r="AJ11512" s="5">
        <v>121774.2403</v>
      </c>
    </row>
    <row r="11513" spans="35:36" x14ac:dyDescent="0.15">
      <c r="AI11513" s="5">
        <v>51755.231299999999</v>
      </c>
      <c r="AJ11513" s="5">
        <v>121680.14969999999</v>
      </c>
    </row>
    <row r="11514" spans="35:36" x14ac:dyDescent="0.15">
      <c r="AI11514" s="5">
        <v>51889.606599999999</v>
      </c>
      <c r="AJ11514" s="5">
        <v>121586.0591</v>
      </c>
    </row>
    <row r="11515" spans="35:36" x14ac:dyDescent="0.15">
      <c r="AI11515" s="5">
        <v>52023.982000000004</v>
      </c>
      <c r="AJ11515" s="5">
        <v>121491.9684</v>
      </c>
    </row>
    <row r="11516" spans="35:36" x14ac:dyDescent="0.15">
      <c r="AI11516" s="5">
        <v>52158.357300000003</v>
      </c>
      <c r="AJ11516" s="5">
        <v>121397.8778</v>
      </c>
    </row>
    <row r="11517" spans="35:36" x14ac:dyDescent="0.15">
      <c r="AI11517" s="5">
        <v>52292.7327</v>
      </c>
      <c r="AJ11517" s="5">
        <v>121303.78720000001</v>
      </c>
    </row>
    <row r="11518" spans="35:36" x14ac:dyDescent="0.15">
      <c r="AI11518" s="5">
        <v>52427.108</v>
      </c>
      <c r="AJ11518" s="5">
        <v>121209.6966</v>
      </c>
    </row>
    <row r="11519" spans="35:36" x14ac:dyDescent="0.15">
      <c r="AI11519" s="5">
        <v>52561.4833</v>
      </c>
      <c r="AJ11519" s="5">
        <v>121115.6059</v>
      </c>
    </row>
    <row r="11520" spans="35:36" x14ac:dyDescent="0.15">
      <c r="AI11520" s="5">
        <v>52695.858699999997</v>
      </c>
      <c r="AJ11520" s="5">
        <v>121021.5153</v>
      </c>
    </row>
    <row r="11521" spans="35:36" x14ac:dyDescent="0.15">
      <c r="AI11521" s="5">
        <v>52830.233999999997</v>
      </c>
      <c r="AJ11521" s="5">
        <v>120927.4247</v>
      </c>
    </row>
    <row r="11522" spans="35:36" x14ac:dyDescent="0.15">
      <c r="AI11522" s="5">
        <v>52964.609299999996</v>
      </c>
      <c r="AJ11522" s="5">
        <v>120833.33409999999</v>
      </c>
    </row>
    <row r="11523" spans="35:36" x14ac:dyDescent="0.15">
      <c r="AI11523" s="5">
        <v>53098.984600000003</v>
      </c>
      <c r="AJ11523" s="5">
        <v>120739.2435</v>
      </c>
    </row>
    <row r="11524" spans="35:36" x14ac:dyDescent="0.15">
      <c r="AI11524" s="5">
        <v>53233.36</v>
      </c>
      <c r="AJ11524" s="5">
        <v>120645.1529</v>
      </c>
    </row>
    <row r="11525" spans="35:36" x14ac:dyDescent="0.15">
      <c r="AI11525" s="5">
        <v>53367.7353</v>
      </c>
      <c r="AJ11525" s="5">
        <v>120551.0622</v>
      </c>
    </row>
    <row r="11526" spans="35:36" x14ac:dyDescent="0.15">
      <c r="AI11526" s="5">
        <v>53502.1106</v>
      </c>
      <c r="AJ11526" s="5">
        <v>120456.9716</v>
      </c>
    </row>
    <row r="11527" spans="35:36" x14ac:dyDescent="0.15">
      <c r="AI11527" s="5">
        <v>53636.485999999997</v>
      </c>
      <c r="AJ11527" s="5">
        <v>120362.88099999999</v>
      </c>
    </row>
    <row r="11528" spans="35:36" x14ac:dyDescent="0.15">
      <c r="AI11528" s="5">
        <v>53770.861299999997</v>
      </c>
      <c r="AJ11528" s="5">
        <v>120268.7904</v>
      </c>
    </row>
    <row r="11529" spans="35:36" x14ac:dyDescent="0.15">
      <c r="AI11529" s="5">
        <v>53905.236700000001</v>
      </c>
      <c r="AJ11529" s="5">
        <v>120174.6997</v>
      </c>
    </row>
    <row r="11530" spans="35:36" x14ac:dyDescent="0.15">
      <c r="AI11530" s="5">
        <v>54039.612000000001</v>
      </c>
      <c r="AJ11530" s="5">
        <v>120080.6091</v>
      </c>
    </row>
    <row r="11531" spans="35:36" x14ac:dyDescent="0.15">
      <c r="AI11531" s="5">
        <v>54173.987300000001</v>
      </c>
      <c r="AJ11531" s="5">
        <v>119986.51850000001</v>
      </c>
    </row>
    <row r="11532" spans="35:36" x14ac:dyDescent="0.15">
      <c r="AI11532" s="5">
        <v>54308.362699999998</v>
      </c>
      <c r="AJ11532" s="5">
        <v>119892.4279</v>
      </c>
    </row>
    <row r="11533" spans="35:36" x14ac:dyDescent="0.15">
      <c r="AI11533" s="5">
        <v>54442.737999999998</v>
      </c>
      <c r="AJ11533" s="5">
        <v>119798.33719999999</v>
      </c>
    </row>
    <row r="11534" spans="35:36" x14ac:dyDescent="0.15">
      <c r="AI11534" s="5">
        <v>54577.113299999997</v>
      </c>
      <c r="AJ11534" s="5">
        <v>119704.2466</v>
      </c>
    </row>
    <row r="11535" spans="35:36" x14ac:dyDescent="0.15">
      <c r="AI11535" s="5">
        <v>54711.488599999997</v>
      </c>
      <c r="AJ11535" s="5">
        <v>119610.156</v>
      </c>
    </row>
    <row r="11536" spans="35:36" x14ac:dyDescent="0.15">
      <c r="AI11536" s="5">
        <v>54845.864800000003</v>
      </c>
      <c r="AJ11536" s="5">
        <v>119516.06479999999</v>
      </c>
    </row>
    <row r="11537" spans="35:36" x14ac:dyDescent="0.15">
      <c r="AI11537" s="5">
        <v>54980.239300000001</v>
      </c>
      <c r="AJ11537" s="5">
        <v>119421.9748</v>
      </c>
    </row>
    <row r="11538" spans="35:36" x14ac:dyDescent="0.15">
      <c r="AI11538" s="5">
        <v>55114.615400000002</v>
      </c>
      <c r="AJ11538" s="5">
        <v>119327.8836</v>
      </c>
    </row>
    <row r="11539" spans="35:36" x14ac:dyDescent="0.15">
      <c r="AI11539" s="5">
        <v>55248.99</v>
      </c>
      <c r="AJ11539" s="5">
        <v>119233.7935</v>
      </c>
    </row>
    <row r="11540" spans="35:36" x14ac:dyDescent="0.15">
      <c r="AI11540" s="5">
        <v>55383.366099999999</v>
      </c>
      <c r="AJ11540" s="5">
        <v>119139.7023</v>
      </c>
    </row>
    <row r="11541" spans="35:36" x14ac:dyDescent="0.15">
      <c r="AI11541" s="5">
        <v>55517.740599999997</v>
      </c>
      <c r="AJ11541" s="5">
        <v>119045.61229999999</v>
      </c>
    </row>
    <row r="11542" spans="35:36" x14ac:dyDescent="0.15">
      <c r="AI11542" s="5">
        <v>55652.116800000003</v>
      </c>
      <c r="AJ11542" s="5">
        <v>118951.5211</v>
      </c>
    </row>
    <row r="11543" spans="35:36" x14ac:dyDescent="0.15">
      <c r="AI11543" s="5">
        <v>55786.491300000002</v>
      </c>
      <c r="AJ11543" s="5">
        <v>118857.431</v>
      </c>
    </row>
    <row r="11544" spans="35:36" x14ac:dyDescent="0.15">
      <c r="AI11544" s="5">
        <v>55920.8675</v>
      </c>
      <c r="AJ11544" s="5">
        <v>118763.3398</v>
      </c>
    </row>
    <row r="11545" spans="35:36" x14ac:dyDescent="0.15">
      <c r="AI11545" s="5">
        <v>56055.241999999998</v>
      </c>
      <c r="AJ11545" s="5">
        <v>118669.24980000001</v>
      </c>
    </row>
    <row r="11546" spans="35:36" x14ac:dyDescent="0.15">
      <c r="AI11546" s="5">
        <v>56189.6181</v>
      </c>
      <c r="AJ11546" s="5">
        <v>118575.1586</v>
      </c>
    </row>
    <row r="11547" spans="35:36" x14ac:dyDescent="0.15">
      <c r="AI11547" s="5">
        <v>56323.992700000003</v>
      </c>
      <c r="AJ11547" s="5">
        <v>118481.06849999999</v>
      </c>
    </row>
    <row r="11548" spans="35:36" x14ac:dyDescent="0.15">
      <c r="AI11548" s="5">
        <v>56458.368799999997</v>
      </c>
      <c r="AJ11548" s="5">
        <v>118386.9774</v>
      </c>
    </row>
    <row r="11549" spans="35:36" x14ac:dyDescent="0.15">
      <c r="AI11549" s="5">
        <v>56592.743300000002</v>
      </c>
      <c r="AJ11549" s="5">
        <v>118292.8873</v>
      </c>
    </row>
    <row r="11550" spans="35:36" x14ac:dyDescent="0.15">
      <c r="AI11550" s="5">
        <v>56727.119400000003</v>
      </c>
      <c r="AJ11550" s="5">
        <v>118198.79610000001</v>
      </c>
    </row>
    <row r="11551" spans="35:36" x14ac:dyDescent="0.15">
      <c r="AI11551" s="5">
        <v>56861.493999999999</v>
      </c>
      <c r="AJ11551" s="5">
        <v>118104.7061</v>
      </c>
    </row>
    <row r="11552" spans="35:36" x14ac:dyDescent="0.15">
      <c r="AI11552" s="5">
        <v>56995.8701</v>
      </c>
      <c r="AJ11552" s="5">
        <v>118010.6149</v>
      </c>
    </row>
    <row r="11553" spans="35:36" x14ac:dyDescent="0.15">
      <c r="AI11553" s="5">
        <v>57130.244599999998</v>
      </c>
      <c r="AJ11553" s="5">
        <v>117916.5248</v>
      </c>
    </row>
    <row r="11554" spans="35:36" x14ac:dyDescent="0.15">
      <c r="AI11554" s="5">
        <v>57264.620799999997</v>
      </c>
      <c r="AJ11554" s="5">
        <v>117822.4336</v>
      </c>
    </row>
    <row r="11555" spans="35:36" x14ac:dyDescent="0.15">
      <c r="AI11555" s="5">
        <v>57398.995300000002</v>
      </c>
      <c r="AJ11555" s="5">
        <v>117728.34359999999</v>
      </c>
    </row>
    <row r="11556" spans="35:36" x14ac:dyDescent="0.15">
      <c r="AI11556" s="5">
        <v>57533.371500000001</v>
      </c>
      <c r="AJ11556" s="5">
        <v>117634.2524</v>
      </c>
    </row>
    <row r="11557" spans="35:36" x14ac:dyDescent="0.15">
      <c r="AI11557" s="5">
        <v>57667.745999999999</v>
      </c>
      <c r="AJ11557" s="5">
        <v>117540.1623</v>
      </c>
    </row>
    <row r="11558" spans="35:36" x14ac:dyDescent="0.15">
      <c r="AI11558" s="5">
        <v>57802.122100000001</v>
      </c>
      <c r="AJ11558" s="5">
        <v>117446.07120000001</v>
      </c>
    </row>
    <row r="11559" spans="35:36" x14ac:dyDescent="0.15">
      <c r="AI11559" s="5">
        <v>57936.496700000003</v>
      </c>
      <c r="AJ11559" s="5">
        <v>117351.9811</v>
      </c>
    </row>
    <row r="11560" spans="35:36" x14ac:dyDescent="0.15">
      <c r="AI11560" s="5">
        <v>58070.872799999997</v>
      </c>
      <c r="AJ11560" s="5">
        <v>117257.88989999999</v>
      </c>
    </row>
    <row r="11561" spans="35:36" x14ac:dyDescent="0.15">
      <c r="AI11561" s="5">
        <v>58205.247300000003</v>
      </c>
      <c r="AJ11561" s="5">
        <v>117163.7999</v>
      </c>
    </row>
    <row r="11562" spans="35:36" x14ac:dyDescent="0.15">
      <c r="AI11562" s="5">
        <v>58339.623399999997</v>
      </c>
      <c r="AJ11562" s="5">
        <v>117069.7087</v>
      </c>
    </row>
    <row r="11563" spans="35:36" x14ac:dyDescent="0.15">
      <c r="AI11563" s="5">
        <v>58473.998</v>
      </c>
      <c r="AJ11563" s="5">
        <v>116975.6186</v>
      </c>
    </row>
    <row r="11564" spans="35:36" x14ac:dyDescent="0.15">
      <c r="AI11564" s="5">
        <v>58608.374100000001</v>
      </c>
      <c r="AJ11564" s="5">
        <v>116881.52740000001</v>
      </c>
    </row>
    <row r="11565" spans="35:36" x14ac:dyDescent="0.15">
      <c r="AI11565" s="5">
        <v>58742.748599999999</v>
      </c>
      <c r="AJ11565" s="5">
        <v>116787.4374</v>
      </c>
    </row>
    <row r="11566" spans="35:36" x14ac:dyDescent="0.15">
      <c r="AI11566" s="5">
        <v>58877.124799999998</v>
      </c>
      <c r="AJ11566" s="5">
        <v>116693.3462</v>
      </c>
    </row>
    <row r="11567" spans="35:36" x14ac:dyDescent="0.15">
      <c r="AI11567" s="5">
        <v>59011.499300000003</v>
      </c>
      <c r="AJ11567" s="5">
        <v>116599.2561</v>
      </c>
    </row>
    <row r="11568" spans="35:36" x14ac:dyDescent="0.15">
      <c r="AI11568" s="5">
        <v>59145.875500000002</v>
      </c>
      <c r="AJ11568" s="5">
        <v>116505.1649</v>
      </c>
    </row>
    <row r="11569" spans="35:36" x14ac:dyDescent="0.15">
      <c r="AI11569" s="5">
        <v>59280.25</v>
      </c>
      <c r="AJ11569" s="5">
        <v>116411.07490000001</v>
      </c>
    </row>
    <row r="11570" spans="35:36" x14ac:dyDescent="0.15">
      <c r="AI11570" s="5">
        <v>59414.626100000001</v>
      </c>
      <c r="AJ11570" s="5">
        <v>116316.9837</v>
      </c>
    </row>
    <row r="11571" spans="35:36" x14ac:dyDescent="0.15">
      <c r="AI11571" s="5">
        <v>59549.000699999997</v>
      </c>
      <c r="AJ11571" s="5">
        <v>116222.8936</v>
      </c>
    </row>
    <row r="11572" spans="35:36" x14ac:dyDescent="0.15">
      <c r="AI11572" s="5">
        <v>59683.376700000001</v>
      </c>
      <c r="AJ11572" s="5">
        <v>116128.80250000001</v>
      </c>
    </row>
    <row r="11573" spans="35:36" x14ac:dyDescent="0.15">
      <c r="AI11573" s="5">
        <v>59817.751300000004</v>
      </c>
      <c r="AJ11573" s="5">
        <v>116034.7124</v>
      </c>
    </row>
    <row r="11574" spans="35:36" x14ac:dyDescent="0.15">
      <c r="AI11574" s="5">
        <v>59952.127399999998</v>
      </c>
      <c r="AJ11574" s="5">
        <v>115940.62119999999</v>
      </c>
    </row>
    <row r="11575" spans="35:36" x14ac:dyDescent="0.15">
      <c r="AI11575" s="5">
        <v>60086.501900000003</v>
      </c>
      <c r="AJ11575" s="5">
        <v>115846.5312</v>
      </c>
    </row>
    <row r="11576" spans="35:36" x14ac:dyDescent="0.15">
      <c r="AI11576" s="5">
        <v>60220.878100000002</v>
      </c>
      <c r="AJ11576" s="5">
        <v>115752.44</v>
      </c>
    </row>
    <row r="11577" spans="35:36" x14ac:dyDescent="0.15">
      <c r="AI11577" s="5">
        <v>60355.2526</v>
      </c>
      <c r="AJ11577" s="5">
        <v>115658.3499</v>
      </c>
    </row>
    <row r="11578" spans="35:36" x14ac:dyDescent="0.15">
      <c r="AI11578" s="5">
        <v>60489.628799999999</v>
      </c>
      <c r="AJ11578" s="5">
        <v>115564.25870000001</v>
      </c>
    </row>
    <row r="11579" spans="35:36" x14ac:dyDescent="0.15">
      <c r="AI11579" s="5">
        <v>60624.003299999997</v>
      </c>
      <c r="AJ11579" s="5">
        <v>115470.16869999999</v>
      </c>
    </row>
    <row r="11580" spans="35:36" x14ac:dyDescent="0.15">
      <c r="AI11580" s="5">
        <v>60758.379500000003</v>
      </c>
      <c r="AJ11580" s="5">
        <v>115376.0775</v>
      </c>
    </row>
    <row r="11581" spans="35:36" x14ac:dyDescent="0.15">
      <c r="AI11581" s="5">
        <v>60892.754000000001</v>
      </c>
      <c r="AJ11581" s="5">
        <v>115281.9874</v>
      </c>
    </row>
    <row r="11582" spans="35:36" x14ac:dyDescent="0.15">
      <c r="AI11582" s="5">
        <v>61027.130100000002</v>
      </c>
      <c r="AJ11582" s="5">
        <v>115187.8962</v>
      </c>
    </row>
    <row r="11583" spans="35:36" x14ac:dyDescent="0.15">
      <c r="AI11583" s="5">
        <v>61161.504699999998</v>
      </c>
      <c r="AJ11583" s="5">
        <v>115093.80620000001</v>
      </c>
    </row>
    <row r="11584" spans="35:36" x14ac:dyDescent="0.15">
      <c r="AI11584" s="5">
        <v>61295.880700000002</v>
      </c>
      <c r="AJ11584" s="5">
        <v>114999.715</v>
      </c>
    </row>
    <row r="11585" spans="35:36" x14ac:dyDescent="0.15">
      <c r="AI11585" s="5">
        <v>61430.255299999997</v>
      </c>
      <c r="AJ11585" s="5">
        <v>114905.6249</v>
      </c>
    </row>
    <row r="11586" spans="35:36" x14ac:dyDescent="0.15">
      <c r="AI11586" s="5">
        <v>61564.631399999998</v>
      </c>
      <c r="AJ11586" s="5">
        <v>114811.5338</v>
      </c>
    </row>
    <row r="11587" spans="35:36" x14ac:dyDescent="0.15">
      <c r="AI11587" s="5">
        <v>61699.005899999996</v>
      </c>
      <c r="AJ11587" s="5">
        <v>114717.4437</v>
      </c>
    </row>
    <row r="11588" spans="35:36" x14ac:dyDescent="0.15">
      <c r="AI11588" s="5">
        <v>61833.382100000003</v>
      </c>
      <c r="AJ11588" s="5">
        <v>114623.35249999999</v>
      </c>
    </row>
    <row r="11589" spans="35:36" x14ac:dyDescent="0.15">
      <c r="AI11589" s="5">
        <v>61967.756600000001</v>
      </c>
      <c r="AJ11589" s="5">
        <v>114529.2625</v>
      </c>
    </row>
    <row r="11590" spans="35:36" x14ac:dyDescent="0.15">
      <c r="AI11590" s="5">
        <v>62102.132799999999</v>
      </c>
      <c r="AJ11590" s="5">
        <v>114435.1713</v>
      </c>
    </row>
    <row r="11591" spans="35:36" x14ac:dyDescent="0.15">
      <c r="AI11591" s="5">
        <v>62236.507299999997</v>
      </c>
      <c r="AJ11591" s="5">
        <v>114341.0812</v>
      </c>
    </row>
    <row r="11592" spans="35:36" x14ac:dyDescent="0.15">
      <c r="AI11592" s="5">
        <v>62370.883500000004</v>
      </c>
      <c r="AJ11592" s="5">
        <v>114246.99</v>
      </c>
    </row>
    <row r="11593" spans="35:36" x14ac:dyDescent="0.15">
      <c r="AI11593" s="5">
        <v>62505.258000000002</v>
      </c>
      <c r="AJ11593" s="5">
        <v>114152.9</v>
      </c>
    </row>
    <row r="11594" spans="35:36" x14ac:dyDescent="0.15">
      <c r="AI11594" s="5">
        <v>62639.634100000003</v>
      </c>
      <c r="AJ11594" s="5">
        <v>114058.8088</v>
      </c>
    </row>
    <row r="11595" spans="35:36" x14ac:dyDescent="0.15">
      <c r="AI11595" s="5">
        <v>62774.008699999998</v>
      </c>
      <c r="AJ11595" s="5">
        <v>113964.7187</v>
      </c>
    </row>
    <row r="11596" spans="35:36" x14ac:dyDescent="0.15">
      <c r="AI11596" s="5">
        <v>41368.045299999998</v>
      </c>
      <c r="AJ11596" s="5">
        <v>129153.59269999999</v>
      </c>
    </row>
    <row r="11597" spans="35:36" x14ac:dyDescent="0.15">
      <c r="AI11597" s="5">
        <v>41502.420700000002</v>
      </c>
      <c r="AJ11597" s="5">
        <v>129059.5021</v>
      </c>
    </row>
    <row r="11598" spans="35:36" x14ac:dyDescent="0.15">
      <c r="AI11598" s="5">
        <v>41636.796000000002</v>
      </c>
      <c r="AJ11598" s="5">
        <v>128965.4114</v>
      </c>
    </row>
    <row r="11599" spans="35:36" x14ac:dyDescent="0.15">
      <c r="AI11599" s="5">
        <v>41771.171399999999</v>
      </c>
      <c r="AJ11599" s="5">
        <v>128871.3208</v>
      </c>
    </row>
    <row r="11600" spans="35:36" x14ac:dyDescent="0.15">
      <c r="AI11600" s="5">
        <v>41905.546699999999</v>
      </c>
      <c r="AJ11600" s="5">
        <v>128777.23020000001</v>
      </c>
    </row>
    <row r="11601" spans="35:36" x14ac:dyDescent="0.15">
      <c r="AI11601" s="5">
        <v>42039.921999999999</v>
      </c>
      <c r="AJ11601" s="5">
        <v>128683.13959999999</v>
      </c>
    </row>
    <row r="11602" spans="35:36" x14ac:dyDescent="0.15">
      <c r="AI11602" s="5">
        <v>42174.297400000003</v>
      </c>
      <c r="AJ11602" s="5">
        <v>128589.04889999999</v>
      </c>
    </row>
    <row r="11603" spans="35:36" x14ac:dyDescent="0.15">
      <c r="AI11603" s="5">
        <v>42308.672700000003</v>
      </c>
      <c r="AJ11603" s="5">
        <v>128494.9583</v>
      </c>
    </row>
    <row r="11604" spans="35:36" x14ac:dyDescent="0.15">
      <c r="AI11604" s="5">
        <v>42443.0481</v>
      </c>
      <c r="AJ11604" s="5">
        <v>128400.8677</v>
      </c>
    </row>
    <row r="11605" spans="35:36" x14ac:dyDescent="0.15">
      <c r="AI11605" s="5">
        <v>42577.4234</v>
      </c>
      <c r="AJ11605" s="5">
        <v>128306.777</v>
      </c>
    </row>
    <row r="11606" spans="35:36" x14ac:dyDescent="0.15">
      <c r="AI11606" s="5">
        <v>42711.798699999999</v>
      </c>
      <c r="AJ11606" s="5">
        <v>128212.6865</v>
      </c>
    </row>
    <row r="11607" spans="35:36" x14ac:dyDescent="0.15">
      <c r="AI11607" s="5">
        <v>42846.173999999999</v>
      </c>
      <c r="AJ11607" s="5">
        <v>128118.5959</v>
      </c>
    </row>
    <row r="11608" spans="35:36" x14ac:dyDescent="0.15">
      <c r="AI11608" s="5">
        <v>42980.549299999999</v>
      </c>
      <c r="AJ11608" s="5">
        <v>128024.5052</v>
      </c>
    </row>
    <row r="11609" spans="35:36" x14ac:dyDescent="0.15">
      <c r="AI11609" s="5">
        <v>43114.924700000003</v>
      </c>
      <c r="AJ11609" s="5">
        <v>127930.4146</v>
      </c>
    </row>
    <row r="11610" spans="35:36" x14ac:dyDescent="0.15">
      <c r="AI11610" s="5">
        <v>43249.3</v>
      </c>
      <c r="AJ11610" s="5">
        <v>127836.32399999999</v>
      </c>
    </row>
    <row r="11611" spans="35:36" x14ac:dyDescent="0.15">
      <c r="AI11611" s="5">
        <v>43383.6754</v>
      </c>
      <c r="AJ11611" s="5">
        <v>127742.23330000001</v>
      </c>
    </row>
    <row r="11612" spans="35:36" x14ac:dyDescent="0.15">
      <c r="AI11612" s="5">
        <v>43518.0507</v>
      </c>
      <c r="AJ11612" s="5">
        <v>127648.1427</v>
      </c>
    </row>
    <row r="11613" spans="35:36" x14ac:dyDescent="0.15">
      <c r="AI11613" s="5">
        <v>43652.425999999999</v>
      </c>
      <c r="AJ11613" s="5">
        <v>127554.0521</v>
      </c>
    </row>
    <row r="11614" spans="35:36" x14ac:dyDescent="0.15">
      <c r="AI11614" s="5">
        <v>43786.801399999997</v>
      </c>
      <c r="AJ11614" s="5">
        <v>127459.9615</v>
      </c>
    </row>
    <row r="11615" spans="35:36" x14ac:dyDescent="0.15">
      <c r="AI11615" s="5">
        <v>43921.176700000004</v>
      </c>
      <c r="AJ11615" s="5">
        <v>127365.8708</v>
      </c>
    </row>
    <row r="11616" spans="35:36" x14ac:dyDescent="0.15">
      <c r="AI11616" s="5">
        <v>44055.552100000001</v>
      </c>
      <c r="AJ11616" s="5">
        <v>127271.78019999999</v>
      </c>
    </row>
    <row r="11617" spans="35:36" x14ac:dyDescent="0.15">
      <c r="AI11617" s="5">
        <v>44189.9274</v>
      </c>
      <c r="AJ11617" s="5">
        <v>127177.6896</v>
      </c>
    </row>
    <row r="11618" spans="35:36" x14ac:dyDescent="0.15">
      <c r="AI11618" s="5">
        <v>44324.3027</v>
      </c>
      <c r="AJ11618" s="5">
        <v>127083.599</v>
      </c>
    </row>
    <row r="11619" spans="35:36" x14ac:dyDescent="0.15">
      <c r="AI11619" s="5">
        <v>44458.678</v>
      </c>
      <c r="AJ11619" s="5">
        <v>126989.50840000001</v>
      </c>
    </row>
    <row r="11620" spans="35:36" x14ac:dyDescent="0.15">
      <c r="AI11620" s="5">
        <v>44593.0533</v>
      </c>
      <c r="AJ11620" s="5">
        <v>126895.4178</v>
      </c>
    </row>
    <row r="11621" spans="35:36" x14ac:dyDescent="0.15">
      <c r="AI11621" s="5">
        <v>44727.428699999997</v>
      </c>
      <c r="AJ11621" s="5">
        <v>126801.32709999999</v>
      </c>
    </row>
    <row r="11622" spans="35:36" x14ac:dyDescent="0.15">
      <c r="AI11622" s="5">
        <v>44861.803999999996</v>
      </c>
      <c r="AJ11622" s="5">
        <v>126707.2365</v>
      </c>
    </row>
    <row r="11623" spans="35:36" x14ac:dyDescent="0.15">
      <c r="AI11623" s="5">
        <v>44996.179400000001</v>
      </c>
      <c r="AJ11623" s="5">
        <v>126613.1459</v>
      </c>
    </row>
    <row r="11624" spans="35:36" x14ac:dyDescent="0.15">
      <c r="AI11624" s="5">
        <v>45130.554700000001</v>
      </c>
      <c r="AJ11624" s="5">
        <v>126519.05530000001</v>
      </c>
    </row>
    <row r="11625" spans="35:36" x14ac:dyDescent="0.15">
      <c r="AI11625" s="5">
        <v>45264.93</v>
      </c>
      <c r="AJ11625" s="5">
        <v>126424.96460000001</v>
      </c>
    </row>
    <row r="11626" spans="35:36" x14ac:dyDescent="0.15">
      <c r="AI11626" s="5">
        <v>45399.305399999997</v>
      </c>
      <c r="AJ11626" s="5">
        <v>126330.874</v>
      </c>
    </row>
    <row r="11627" spans="35:36" x14ac:dyDescent="0.15">
      <c r="AI11627" s="5">
        <v>45533.680699999997</v>
      </c>
      <c r="AJ11627" s="5">
        <v>126236.7834</v>
      </c>
    </row>
    <row r="11628" spans="35:36" x14ac:dyDescent="0.15">
      <c r="AI11628" s="5">
        <v>45668.056100000002</v>
      </c>
      <c r="AJ11628" s="5">
        <v>126142.6928</v>
      </c>
    </row>
    <row r="11629" spans="35:36" x14ac:dyDescent="0.15">
      <c r="AI11629" s="5">
        <v>45802.431400000001</v>
      </c>
      <c r="AJ11629" s="5">
        <v>126048.6021</v>
      </c>
    </row>
    <row r="11630" spans="35:36" x14ac:dyDescent="0.15">
      <c r="AI11630" s="5">
        <v>45936.806700000001</v>
      </c>
      <c r="AJ11630" s="5">
        <v>125954.51149999999</v>
      </c>
    </row>
    <row r="11631" spans="35:36" x14ac:dyDescent="0.15">
      <c r="AI11631" s="5">
        <v>46071.182099999998</v>
      </c>
      <c r="AJ11631" s="5">
        <v>125860.4209</v>
      </c>
    </row>
    <row r="11632" spans="35:36" x14ac:dyDescent="0.15">
      <c r="AI11632" s="5">
        <v>46205.5573</v>
      </c>
      <c r="AJ11632" s="5">
        <v>125766.3303</v>
      </c>
    </row>
    <row r="11633" spans="35:36" x14ac:dyDescent="0.15">
      <c r="AI11633" s="5">
        <v>46339.932699999998</v>
      </c>
      <c r="AJ11633" s="5">
        <v>125672.23970000001</v>
      </c>
    </row>
    <row r="11634" spans="35:36" x14ac:dyDescent="0.15">
      <c r="AI11634" s="5">
        <v>46474.307999999997</v>
      </c>
      <c r="AJ11634" s="5">
        <v>125578.1491</v>
      </c>
    </row>
    <row r="11635" spans="35:36" x14ac:dyDescent="0.15">
      <c r="AI11635" s="5">
        <v>46608.683400000002</v>
      </c>
      <c r="AJ11635" s="5">
        <v>125484.05839999999</v>
      </c>
    </row>
    <row r="11636" spans="35:36" x14ac:dyDescent="0.15">
      <c r="AI11636" s="5">
        <v>46743.058700000001</v>
      </c>
      <c r="AJ11636" s="5">
        <v>125389.9678</v>
      </c>
    </row>
    <row r="11637" spans="35:36" x14ac:dyDescent="0.15">
      <c r="AI11637" s="5">
        <v>46877.434000000001</v>
      </c>
      <c r="AJ11637" s="5">
        <v>125295.8772</v>
      </c>
    </row>
    <row r="11638" spans="35:36" x14ac:dyDescent="0.15">
      <c r="AI11638" s="5">
        <v>47011.809399999998</v>
      </c>
      <c r="AJ11638" s="5">
        <v>125201.78660000001</v>
      </c>
    </row>
    <row r="11639" spans="35:36" x14ac:dyDescent="0.15">
      <c r="AI11639" s="5">
        <v>47146.184699999998</v>
      </c>
      <c r="AJ11639" s="5">
        <v>125107.69590000001</v>
      </c>
    </row>
    <row r="11640" spans="35:36" x14ac:dyDescent="0.15">
      <c r="AI11640" s="5">
        <v>47280.56</v>
      </c>
      <c r="AJ11640" s="5">
        <v>125013.6053</v>
      </c>
    </row>
    <row r="11641" spans="35:36" x14ac:dyDescent="0.15">
      <c r="AI11641" s="5">
        <v>47414.935400000002</v>
      </c>
      <c r="AJ11641" s="5">
        <v>124919.5147</v>
      </c>
    </row>
    <row r="11642" spans="35:36" x14ac:dyDescent="0.15">
      <c r="AI11642" s="5">
        <v>47549.310700000002</v>
      </c>
      <c r="AJ11642" s="5">
        <v>124825.4241</v>
      </c>
    </row>
    <row r="11643" spans="35:36" x14ac:dyDescent="0.15">
      <c r="AI11643" s="5">
        <v>47683.686099999999</v>
      </c>
      <c r="AJ11643" s="5">
        <v>124731.3334</v>
      </c>
    </row>
    <row r="11644" spans="35:36" x14ac:dyDescent="0.15">
      <c r="AI11644" s="5">
        <v>47818.061399999999</v>
      </c>
      <c r="AJ11644" s="5">
        <v>124637.24280000001</v>
      </c>
    </row>
    <row r="11645" spans="35:36" x14ac:dyDescent="0.15">
      <c r="AI11645" s="5">
        <v>47952.436699999998</v>
      </c>
      <c r="AJ11645" s="5">
        <v>124543.1522</v>
      </c>
    </row>
    <row r="11646" spans="35:36" x14ac:dyDescent="0.15">
      <c r="AI11646" s="5">
        <v>48086.811999999998</v>
      </c>
      <c r="AJ11646" s="5">
        <v>124449.0616</v>
      </c>
    </row>
    <row r="11647" spans="35:36" x14ac:dyDescent="0.15">
      <c r="AI11647" s="5">
        <v>48221.187299999998</v>
      </c>
      <c r="AJ11647" s="5">
        <v>124354.97100000001</v>
      </c>
    </row>
    <row r="11648" spans="35:36" x14ac:dyDescent="0.15">
      <c r="AI11648" s="5">
        <v>48355.562700000002</v>
      </c>
      <c r="AJ11648" s="5">
        <v>124260.88039999999</v>
      </c>
    </row>
    <row r="11649" spans="35:36" x14ac:dyDescent="0.15">
      <c r="AI11649" s="5">
        <v>48489.938000000002</v>
      </c>
      <c r="AJ11649" s="5">
        <v>124166.78969999999</v>
      </c>
    </row>
    <row r="11650" spans="35:36" x14ac:dyDescent="0.15">
      <c r="AI11650" s="5">
        <v>48624.313399999999</v>
      </c>
      <c r="AJ11650" s="5">
        <v>124072.6991</v>
      </c>
    </row>
    <row r="11651" spans="35:36" x14ac:dyDescent="0.15">
      <c r="AI11651" s="5">
        <v>48758.688699999999</v>
      </c>
      <c r="AJ11651" s="5">
        <v>123978.6085</v>
      </c>
    </row>
    <row r="11652" spans="35:36" x14ac:dyDescent="0.15">
      <c r="AI11652" s="5">
        <v>48893.063999999998</v>
      </c>
      <c r="AJ11652" s="5">
        <v>123884.51790000001</v>
      </c>
    </row>
    <row r="11653" spans="35:36" x14ac:dyDescent="0.15">
      <c r="AI11653" s="5">
        <v>49027.439400000003</v>
      </c>
      <c r="AJ11653" s="5">
        <v>123790.42720000001</v>
      </c>
    </row>
    <row r="11654" spans="35:36" x14ac:dyDescent="0.15">
      <c r="AI11654" s="5">
        <v>49161.814700000003</v>
      </c>
      <c r="AJ11654" s="5">
        <v>123696.3366</v>
      </c>
    </row>
    <row r="11655" spans="35:36" x14ac:dyDescent="0.15">
      <c r="AI11655" s="5">
        <v>49296.1901</v>
      </c>
      <c r="AJ11655" s="5">
        <v>123602.246</v>
      </c>
    </row>
    <row r="11656" spans="35:36" x14ac:dyDescent="0.15">
      <c r="AI11656" s="5">
        <v>49430.565399999999</v>
      </c>
      <c r="AJ11656" s="5">
        <v>123508.1554</v>
      </c>
    </row>
    <row r="11657" spans="35:36" x14ac:dyDescent="0.15">
      <c r="AI11657" s="5">
        <v>49564.940699999999</v>
      </c>
      <c r="AJ11657" s="5">
        <v>123414.06479999999</v>
      </c>
    </row>
    <row r="11658" spans="35:36" x14ac:dyDescent="0.15">
      <c r="AI11658" s="5">
        <v>49699.315999999999</v>
      </c>
      <c r="AJ11658" s="5">
        <v>123319.9742</v>
      </c>
    </row>
    <row r="11659" spans="35:36" x14ac:dyDescent="0.15">
      <c r="AI11659" s="5">
        <v>49833.691299999999</v>
      </c>
      <c r="AJ11659" s="5">
        <v>123225.8835</v>
      </c>
    </row>
    <row r="11660" spans="35:36" x14ac:dyDescent="0.15">
      <c r="AI11660" s="5">
        <v>49968.066700000003</v>
      </c>
      <c r="AJ11660" s="5">
        <v>123131.7929</v>
      </c>
    </row>
    <row r="11661" spans="35:36" x14ac:dyDescent="0.15">
      <c r="AI11661" s="5">
        <v>50102.442000000003</v>
      </c>
      <c r="AJ11661" s="5">
        <v>123037.7023</v>
      </c>
    </row>
    <row r="11662" spans="35:36" x14ac:dyDescent="0.15">
      <c r="AI11662" s="5">
        <v>50236.8174</v>
      </c>
      <c r="AJ11662" s="5">
        <v>122943.61169999999</v>
      </c>
    </row>
    <row r="11663" spans="35:36" x14ac:dyDescent="0.15">
      <c r="AI11663" s="5">
        <v>50371.1927</v>
      </c>
      <c r="AJ11663" s="5">
        <v>122849.52099999999</v>
      </c>
    </row>
    <row r="11664" spans="35:36" x14ac:dyDescent="0.15">
      <c r="AI11664" s="5">
        <v>50505.567999999999</v>
      </c>
      <c r="AJ11664" s="5">
        <v>122755.4304</v>
      </c>
    </row>
    <row r="11665" spans="35:36" x14ac:dyDescent="0.15">
      <c r="AI11665" s="5">
        <v>50639.943399999996</v>
      </c>
      <c r="AJ11665" s="5">
        <v>122661.3398</v>
      </c>
    </row>
    <row r="11666" spans="35:36" x14ac:dyDescent="0.15">
      <c r="AI11666" s="5">
        <v>50774.318700000003</v>
      </c>
      <c r="AJ11666" s="5">
        <v>122567.24920000001</v>
      </c>
    </row>
    <row r="11667" spans="35:36" x14ac:dyDescent="0.15">
      <c r="AI11667" s="5">
        <v>50908.694100000001</v>
      </c>
      <c r="AJ11667" s="5">
        <v>122473.15850000001</v>
      </c>
    </row>
    <row r="11668" spans="35:36" x14ac:dyDescent="0.15">
      <c r="AI11668" s="5">
        <v>51043.0694</v>
      </c>
      <c r="AJ11668" s="5">
        <v>122379.06789999999</v>
      </c>
    </row>
    <row r="11669" spans="35:36" x14ac:dyDescent="0.15">
      <c r="AI11669" s="5">
        <v>51177.4447</v>
      </c>
      <c r="AJ11669" s="5">
        <v>122284.9773</v>
      </c>
    </row>
    <row r="11670" spans="35:36" x14ac:dyDescent="0.15">
      <c r="AI11670" s="5">
        <v>51311.82</v>
      </c>
      <c r="AJ11670" s="5">
        <v>122190.8867</v>
      </c>
    </row>
    <row r="11671" spans="35:36" x14ac:dyDescent="0.15">
      <c r="AI11671" s="5">
        <v>51446.195299999999</v>
      </c>
      <c r="AJ11671" s="5">
        <v>122096.79610000001</v>
      </c>
    </row>
    <row r="11672" spans="35:36" x14ac:dyDescent="0.15">
      <c r="AI11672" s="5">
        <v>51580.570699999997</v>
      </c>
      <c r="AJ11672" s="5">
        <v>122002.7055</v>
      </c>
    </row>
    <row r="11673" spans="35:36" x14ac:dyDescent="0.15">
      <c r="AI11673" s="5">
        <v>51714.946000000004</v>
      </c>
      <c r="AJ11673" s="5">
        <v>121908.6148</v>
      </c>
    </row>
    <row r="11674" spans="35:36" x14ac:dyDescent="0.15">
      <c r="AI11674" s="5">
        <v>51849.321400000001</v>
      </c>
      <c r="AJ11674" s="5">
        <v>121814.5242</v>
      </c>
    </row>
    <row r="11675" spans="35:36" x14ac:dyDescent="0.15">
      <c r="AI11675" s="5">
        <v>51983.6967</v>
      </c>
      <c r="AJ11675" s="5">
        <v>121720.4336</v>
      </c>
    </row>
    <row r="11676" spans="35:36" x14ac:dyDescent="0.15">
      <c r="AI11676" s="5">
        <v>52118.072</v>
      </c>
      <c r="AJ11676" s="5">
        <v>121626.34299999999</v>
      </c>
    </row>
    <row r="11677" spans="35:36" x14ac:dyDescent="0.15">
      <c r="AI11677" s="5">
        <v>52252.447399999997</v>
      </c>
      <c r="AJ11677" s="5">
        <v>121532.25229999999</v>
      </c>
    </row>
    <row r="11678" spans="35:36" x14ac:dyDescent="0.15">
      <c r="AI11678" s="5">
        <v>52386.822699999997</v>
      </c>
      <c r="AJ11678" s="5">
        <v>121438.1617</v>
      </c>
    </row>
    <row r="11679" spans="35:36" x14ac:dyDescent="0.15">
      <c r="AI11679" s="5">
        <v>52521.197999999997</v>
      </c>
      <c r="AJ11679" s="5">
        <v>121344.0711</v>
      </c>
    </row>
    <row r="11680" spans="35:36" x14ac:dyDescent="0.15">
      <c r="AI11680" s="5">
        <v>52655.573400000001</v>
      </c>
      <c r="AJ11680" s="5">
        <v>121249.98050000001</v>
      </c>
    </row>
    <row r="11681" spans="35:36" x14ac:dyDescent="0.15">
      <c r="AI11681" s="5">
        <v>52789.948700000001</v>
      </c>
      <c r="AJ11681" s="5">
        <v>121155.8898</v>
      </c>
    </row>
    <row r="11682" spans="35:36" x14ac:dyDescent="0.15">
      <c r="AI11682" s="5">
        <v>52924.324099999998</v>
      </c>
      <c r="AJ11682" s="5">
        <v>121061.79919999999</v>
      </c>
    </row>
    <row r="11683" spans="35:36" x14ac:dyDescent="0.15">
      <c r="AI11683" s="5">
        <v>53058.6993</v>
      </c>
      <c r="AJ11683" s="5">
        <v>120967.7086</v>
      </c>
    </row>
    <row r="11684" spans="35:36" x14ac:dyDescent="0.15">
      <c r="AI11684" s="5">
        <v>53193.074699999997</v>
      </c>
      <c r="AJ11684" s="5">
        <v>120873.618</v>
      </c>
    </row>
    <row r="11685" spans="35:36" x14ac:dyDescent="0.15">
      <c r="AI11685" s="5">
        <v>53327.45</v>
      </c>
      <c r="AJ11685" s="5">
        <v>120779.52740000001</v>
      </c>
    </row>
    <row r="11686" spans="35:36" x14ac:dyDescent="0.15">
      <c r="AI11686" s="5">
        <v>53461.825299999997</v>
      </c>
      <c r="AJ11686" s="5">
        <v>120685.4368</v>
      </c>
    </row>
    <row r="11687" spans="35:36" x14ac:dyDescent="0.15">
      <c r="AI11687" s="5">
        <v>53596.200700000001</v>
      </c>
      <c r="AJ11687" s="5">
        <v>120591.3461</v>
      </c>
    </row>
    <row r="11688" spans="35:36" x14ac:dyDescent="0.15">
      <c r="AI11688" s="5">
        <v>53730.576000000001</v>
      </c>
      <c r="AJ11688" s="5">
        <v>120497.2555</v>
      </c>
    </row>
    <row r="11689" spans="35:36" x14ac:dyDescent="0.15">
      <c r="AI11689" s="5">
        <v>53864.951399999998</v>
      </c>
      <c r="AJ11689" s="5">
        <v>120403.1649</v>
      </c>
    </row>
    <row r="11690" spans="35:36" x14ac:dyDescent="0.15">
      <c r="AI11690" s="5">
        <v>53999.326699999998</v>
      </c>
      <c r="AJ11690" s="5">
        <v>120309.07429999999</v>
      </c>
    </row>
    <row r="11691" spans="35:36" x14ac:dyDescent="0.15">
      <c r="AI11691" s="5">
        <v>54133.701999999997</v>
      </c>
      <c r="AJ11691" s="5">
        <v>120214.98360000001</v>
      </c>
    </row>
    <row r="11692" spans="35:36" x14ac:dyDescent="0.15">
      <c r="AI11692" s="5">
        <v>54268.077400000002</v>
      </c>
      <c r="AJ11692" s="5">
        <v>120120.893</v>
      </c>
    </row>
    <row r="11693" spans="35:36" x14ac:dyDescent="0.15">
      <c r="AI11693" s="5">
        <v>54402.452700000002</v>
      </c>
      <c r="AJ11693" s="5">
        <v>120026.8024</v>
      </c>
    </row>
    <row r="11694" spans="35:36" x14ac:dyDescent="0.15">
      <c r="AI11694" s="5">
        <v>54536.828099999999</v>
      </c>
      <c r="AJ11694" s="5">
        <v>119932.7118</v>
      </c>
    </row>
    <row r="11695" spans="35:36" x14ac:dyDescent="0.15">
      <c r="AI11695" s="5">
        <v>54671.203399999999</v>
      </c>
      <c r="AJ11695" s="5">
        <v>119838.6211</v>
      </c>
    </row>
    <row r="11696" spans="35:36" x14ac:dyDescent="0.15">
      <c r="AI11696" s="5">
        <v>54805.578699999998</v>
      </c>
      <c r="AJ11696" s="5">
        <v>119744.5306</v>
      </c>
    </row>
    <row r="11697" spans="35:36" x14ac:dyDescent="0.15">
      <c r="AI11697" s="5">
        <v>54939.9548</v>
      </c>
      <c r="AJ11697" s="5">
        <v>119650.4394</v>
      </c>
    </row>
    <row r="11698" spans="35:36" x14ac:dyDescent="0.15">
      <c r="AI11698" s="5">
        <v>55074.329299999998</v>
      </c>
      <c r="AJ11698" s="5">
        <v>119556.3493</v>
      </c>
    </row>
    <row r="11699" spans="35:36" x14ac:dyDescent="0.15">
      <c r="AI11699" s="5">
        <v>55208.705499999996</v>
      </c>
      <c r="AJ11699" s="5">
        <v>119462.25810000001</v>
      </c>
    </row>
    <row r="11700" spans="35:36" x14ac:dyDescent="0.15">
      <c r="AI11700" s="5">
        <v>55343.08</v>
      </c>
      <c r="AJ11700" s="5">
        <v>119368.1681</v>
      </c>
    </row>
    <row r="11701" spans="35:36" x14ac:dyDescent="0.15">
      <c r="AI11701" s="5">
        <v>55477.456200000001</v>
      </c>
      <c r="AJ11701" s="5">
        <v>119274.0769</v>
      </c>
    </row>
    <row r="11702" spans="35:36" x14ac:dyDescent="0.15">
      <c r="AI11702" s="5">
        <v>55611.830699999999</v>
      </c>
      <c r="AJ11702" s="5">
        <v>119179.9868</v>
      </c>
    </row>
    <row r="11703" spans="35:36" x14ac:dyDescent="0.15">
      <c r="AI11703" s="5">
        <v>55746.206899999997</v>
      </c>
      <c r="AJ11703" s="5">
        <v>119085.8956</v>
      </c>
    </row>
    <row r="11704" spans="35:36" x14ac:dyDescent="0.15">
      <c r="AI11704" s="5">
        <v>55880.581400000003</v>
      </c>
      <c r="AJ11704" s="5">
        <v>118991.80560000001</v>
      </c>
    </row>
    <row r="11705" spans="35:36" x14ac:dyDescent="0.15">
      <c r="AI11705" s="5">
        <v>56014.957499999997</v>
      </c>
      <c r="AJ11705" s="5">
        <v>118897.7144</v>
      </c>
    </row>
    <row r="11706" spans="35:36" x14ac:dyDescent="0.15">
      <c r="AI11706" s="5">
        <v>56149.3321</v>
      </c>
      <c r="AJ11706" s="5">
        <v>118803.6243</v>
      </c>
    </row>
    <row r="11707" spans="35:36" x14ac:dyDescent="0.15">
      <c r="AI11707" s="5">
        <v>56283.708100000003</v>
      </c>
      <c r="AJ11707" s="5">
        <v>118709.53320000001</v>
      </c>
    </row>
    <row r="11708" spans="35:36" x14ac:dyDescent="0.15">
      <c r="AI11708" s="5">
        <v>56418.082699999999</v>
      </c>
      <c r="AJ11708" s="5">
        <v>118615.4431</v>
      </c>
    </row>
    <row r="11709" spans="35:36" x14ac:dyDescent="0.15">
      <c r="AI11709" s="5">
        <v>56552.4588</v>
      </c>
      <c r="AJ11709" s="5">
        <v>118521.35189999999</v>
      </c>
    </row>
    <row r="11710" spans="35:36" x14ac:dyDescent="0.15">
      <c r="AI11710" s="5">
        <v>56686.833299999998</v>
      </c>
      <c r="AJ11710" s="5">
        <v>118427.2619</v>
      </c>
    </row>
    <row r="11711" spans="35:36" x14ac:dyDescent="0.15">
      <c r="AI11711" s="5">
        <v>56821.209499999997</v>
      </c>
      <c r="AJ11711" s="5">
        <v>118333.1707</v>
      </c>
    </row>
    <row r="11712" spans="35:36" x14ac:dyDescent="0.15">
      <c r="AI11712" s="5">
        <v>56955.584000000003</v>
      </c>
      <c r="AJ11712" s="5">
        <v>118239.0806</v>
      </c>
    </row>
    <row r="11713" spans="35:36" x14ac:dyDescent="0.15">
      <c r="AI11713" s="5">
        <v>57089.960200000001</v>
      </c>
      <c r="AJ11713" s="5">
        <v>118144.98940000001</v>
      </c>
    </row>
    <row r="11714" spans="35:36" x14ac:dyDescent="0.15">
      <c r="AI11714" s="5">
        <v>57224.334699999999</v>
      </c>
      <c r="AJ11714" s="5">
        <v>118050.89939999999</v>
      </c>
    </row>
    <row r="11715" spans="35:36" x14ac:dyDescent="0.15">
      <c r="AI11715" s="5">
        <v>57358.710800000001</v>
      </c>
      <c r="AJ11715" s="5">
        <v>117956.8082</v>
      </c>
    </row>
    <row r="11716" spans="35:36" x14ac:dyDescent="0.15">
      <c r="AI11716" s="5">
        <v>57493.085400000004</v>
      </c>
      <c r="AJ11716" s="5">
        <v>117862.7181</v>
      </c>
    </row>
    <row r="11717" spans="35:36" x14ac:dyDescent="0.15">
      <c r="AI11717" s="5">
        <v>57627.461499999998</v>
      </c>
      <c r="AJ11717" s="5">
        <v>117768.6269</v>
      </c>
    </row>
    <row r="11718" spans="35:36" x14ac:dyDescent="0.15">
      <c r="AI11718" s="5">
        <v>57761.836000000003</v>
      </c>
      <c r="AJ11718" s="5">
        <v>117674.53690000001</v>
      </c>
    </row>
    <row r="11719" spans="35:36" x14ac:dyDescent="0.15">
      <c r="AI11719" s="5">
        <v>57896.212099999997</v>
      </c>
      <c r="AJ11719" s="5">
        <v>117580.4457</v>
      </c>
    </row>
    <row r="11720" spans="35:36" x14ac:dyDescent="0.15">
      <c r="AI11720" s="5">
        <v>58030.5867</v>
      </c>
      <c r="AJ11720" s="5">
        <v>117486.3556</v>
      </c>
    </row>
    <row r="11721" spans="35:36" x14ac:dyDescent="0.15">
      <c r="AI11721" s="5">
        <v>58164.962800000001</v>
      </c>
      <c r="AJ11721" s="5">
        <v>117392.2645</v>
      </c>
    </row>
    <row r="11722" spans="35:36" x14ac:dyDescent="0.15">
      <c r="AI11722" s="5">
        <v>58299.337299999999</v>
      </c>
      <c r="AJ11722" s="5">
        <v>117298.1744</v>
      </c>
    </row>
    <row r="11723" spans="35:36" x14ac:dyDescent="0.15">
      <c r="AI11723" s="5">
        <v>58433.713499999998</v>
      </c>
      <c r="AJ11723" s="5">
        <v>117204.08319999999</v>
      </c>
    </row>
    <row r="11724" spans="35:36" x14ac:dyDescent="0.15">
      <c r="AI11724" s="5">
        <v>58568.088000000003</v>
      </c>
      <c r="AJ11724" s="5">
        <v>117109.9932</v>
      </c>
    </row>
    <row r="11725" spans="35:36" x14ac:dyDescent="0.15">
      <c r="AI11725" s="5">
        <v>58702.464200000002</v>
      </c>
      <c r="AJ11725" s="5">
        <v>117015.902</v>
      </c>
    </row>
    <row r="11726" spans="35:36" x14ac:dyDescent="0.15">
      <c r="AI11726" s="5">
        <v>58836.8387</v>
      </c>
      <c r="AJ11726" s="5">
        <v>116921.8119</v>
      </c>
    </row>
    <row r="11727" spans="35:36" x14ac:dyDescent="0.15">
      <c r="AI11727" s="5">
        <v>58971.214800000002</v>
      </c>
      <c r="AJ11727" s="5">
        <v>116827.72070000001</v>
      </c>
    </row>
    <row r="11728" spans="35:36" x14ac:dyDescent="0.15">
      <c r="AI11728" s="5">
        <v>59105.589399999997</v>
      </c>
      <c r="AJ11728" s="5">
        <v>116733.63069999999</v>
      </c>
    </row>
    <row r="11729" spans="35:36" x14ac:dyDescent="0.15">
      <c r="AI11729" s="5">
        <v>59239.965499999998</v>
      </c>
      <c r="AJ11729" s="5">
        <v>116639.5395</v>
      </c>
    </row>
    <row r="11730" spans="35:36" x14ac:dyDescent="0.15">
      <c r="AI11730" s="5">
        <v>59374.34</v>
      </c>
      <c r="AJ11730" s="5">
        <v>116545.4494</v>
      </c>
    </row>
    <row r="11731" spans="35:36" x14ac:dyDescent="0.15">
      <c r="AI11731" s="5">
        <v>59508.716099999998</v>
      </c>
      <c r="AJ11731" s="5">
        <v>116451.35830000001</v>
      </c>
    </row>
    <row r="11732" spans="35:36" x14ac:dyDescent="0.15">
      <c r="AI11732" s="5">
        <v>59643.090700000001</v>
      </c>
      <c r="AJ11732" s="5">
        <v>116357.2681</v>
      </c>
    </row>
    <row r="11733" spans="35:36" x14ac:dyDescent="0.15">
      <c r="AI11733" s="5">
        <v>59777.466800000002</v>
      </c>
      <c r="AJ11733" s="5">
        <v>116263.177</v>
      </c>
    </row>
    <row r="11734" spans="35:36" x14ac:dyDescent="0.15">
      <c r="AI11734" s="5">
        <v>59911.8413</v>
      </c>
      <c r="AJ11734" s="5">
        <v>116169.087</v>
      </c>
    </row>
    <row r="11735" spans="35:36" x14ac:dyDescent="0.15">
      <c r="AI11735" s="5">
        <v>60046.217499999999</v>
      </c>
      <c r="AJ11735" s="5">
        <v>116074.9958</v>
      </c>
    </row>
    <row r="11736" spans="35:36" x14ac:dyDescent="0.15">
      <c r="AI11736" s="5">
        <v>60180.591999999997</v>
      </c>
      <c r="AJ11736" s="5">
        <v>115980.9057</v>
      </c>
    </row>
    <row r="11737" spans="35:36" x14ac:dyDescent="0.15">
      <c r="AI11737" s="5">
        <v>60314.968200000003</v>
      </c>
      <c r="AJ11737" s="5">
        <v>115886.81449999999</v>
      </c>
    </row>
    <row r="11738" spans="35:36" x14ac:dyDescent="0.15">
      <c r="AI11738" s="5">
        <v>60449.342700000001</v>
      </c>
      <c r="AJ11738" s="5">
        <v>115792.7245</v>
      </c>
    </row>
    <row r="11739" spans="35:36" x14ac:dyDescent="0.15">
      <c r="AI11739" s="5">
        <v>60583.718800000002</v>
      </c>
      <c r="AJ11739" s="5">
        <v>115698.6333</v>
      </c>
    </row>
    <row r="11740" spans="35:36" x14ac:dyDescent="0.15">
      <c r="AI11740" s="5">
        <v>60718.093399999998</v>
      </c>
      <c r="AJ11740" s="5">
        <v>115604.5432</v>
      </c>
    </row>
    <row r="11741" spans="35:36" x14ac:dyDescent="0.15">
      <c r="AI11741" s="5">
        <v>60852.469499999999</v>
      </c>
      <c r="AJ11741" s="5">
        <v>115510.452</v>
      </c>
    </row>
    <row r="11742" spans="35:36" x14ac:dyDescent="0.15">
      <c r="AI11742" s="5">
        <v>60986.843999999997</v>
      </c>
      <c r="AJ11742" s="5">
        <v>115416.3619</v>
      </c>
    </row>
    <row r="11743" spans="35:36" x14ac:dyDescent="0.15">
      <c r="AI11743" s="5">
        <v>61121.220200000003</v>
      </c>
      <c r="AJ11743" s="5">
        <v>115322.27069999999</v>
      </c>
    </row>
    <row r="11744" spans="35:36" x14ac:dyDescent="0.15">
      <c r="AI11744" s="5">
        <v>61255.594700000001</v>
      </c>
      <c r="AJ11744" s="5">
        <v>115228.1807</v>
      </c>
    </row>
    <row r="11745" spans="35:36" x14ac:dyDescent="0.15">
      <c r="AI11745" s="5">
        <v>61389.970800000003</v>
      </c>
      <c r="AJ11745" s="5">
        <v>115134.08960000001</v>
      </c>
    </row>
    <row r="11746" spans="35:36" x14ac:dyDescent="0.15">
      <c r="AI11746" s="5">
        <v>61524.345399999998</v>
      </c>
      <c r="AJ11746" s="5">
        <v>115039.9994</v>
      </c>
    </row>
    <row r="11747" spans="35:36" x14ac:dyDescent="0.15">
      <c r="AI11747" s="5">
        <v>61658.7215</v>
      </c>
      <c r="AJ11747" s="5">
        <v>114945.9083</v>
      </c>
    </row>
    <row r="11748" spans="35:36" x14ac:dyDescent="0.15">
      <c r="AI11748" s="5">
        <v>61793.095999999998</v>
      </c>
      <c r="AJ11748" s="5">
        <v>114851.8183</v>
      </c>
    </row>
    <row r="11749" spans="35:36" x14ac:dyDescent="0.15">
      <c r="AI11749" s="5">
        <v>61927.472199999997</v>
      </c>
      <c r="AJ11749" s="5">
        <v>114757.7271</v>
      </c>
    </row>
    <row r="11750" spans="35:36" x14ac:dyDescent="0.15">
      <c r="AI11750" s="5">
        <v>62061.846700000002</v>
      </c>
      <c r="AJ11750" s="5">
        <v>114663.637</v>
      </c>
    </row>
    <row r="11751" spans="35:36" x14ac:dyDescent="0.15">
      <c r="AI11751" s="5">
        <v>62196.222800000003</v>
      </c>
      <c r="AJ11751" s="5">
        <v>114569.54580000001</v>
      </c>
    </row>
    <row r="11752" spans="35:36" x14ac:dyDescent="0.15">
      <c r="AI11752" s="5">
        <v>62330.597399999999</v>
      </c>
      <c r="AJ11752" s="5">
        <v>114475.45570000001</v>
      </c>
    </row>
    <row r="11753" spans="35:36" x14ac:dyDescent="0.15">
      <c r="AI11753" s="5">
        <v>62464.9735</v>
      </c>
      <c r="AJ11753" s="5">
        <v>114381.3645</v>
      </c>
    </row>
    <row r="11754" spans="35:36" x14ac:dyDescent="0.15">
      <c r="AI11754" s="5">
        <v>62599.347999999998</v>
      </c>
      <c r="AJ11754" s="5">
        <v>114287.2745</v>
      </c>
    </row>
    <row r="11755" spans="35:36" x14ac:dyDescent="0.15">
      <c r="AI11755" s="5">
        <v>62733.724199999997</v>
      </c>
      <c r="AJ11755" s="5">
        <v>114193.1833</v>
      </c>
    </row>
    <row r="11756" spans="35:36" x14ac:dyDescent="0.15">
      <c r="AI11756" s="5">
        <v>62868.098700000002</v>
      </c>
      <c r="AJ11756" s="5">
        <v>114099.0932</v>
      </c>
    </row>
    <row r="11757" spans="35:36" x14ac:dyDescent="0.15">
      <c r="AI11757" s="5">
        <v>41462.136500000001</v>
      </c>
      <c r="AJ11757" s="5">
        <v>129287.9688</v>
      </c>
    </row>
    <row r="11758" spans="35:36" x14ac:dyDescent="0.15">
      <c r="AI11758" s="5">
        <v>41596.511899999998</v>
      </c>
      <c r="AJ11758" s="5">
        <v>129193.87820000001</v>
      </c>
    </row>
    <row r="11759" spans="35:36" x14ac:dyDescent="0.15">
      <c r="AI11759" s="5">
        <v>41730.887199999997</v>
      </c>
      <c r="AJ11759" s="5">
        <v>129099.7876</v>
      </c>
    </row>
    <row r="11760" spans="35:36" x14ac:dyDescent="0.15">
      <c r="AI11760" s="5">
        <v>41865.262600000002</v>
      </c>
      <c r="AJ11760" s="5">
        <v>129005.697</v>
      </c>
    </row>
    <row r="11761" spans="35:36" x14ac:dyDescent="0.15">
      <c r="AI11761" s="5">
        <v>41999.637900000002</v>
      </c>
      <c r="AJ11761" s="5">
        <v>128911.6063</v>
      </c>
    </row>
    <row r="11762" spans="35:36" x14ac:dyDescent="0.15">
      <c r="AI11762" s="5">
        <v>42134.013200000001</v>
      </c>
      <c r="AJ11762" s="5">
        <v>128817.5157</v>
      </c>
    </row>
    <row r="11763" spans="35:36" x14ac:dyDescent="0.15">
      <c r="AI11763" s="5">
        <v>42268.388599999998</v>
      </c>
      <c r="AJ11763" s="5">
        <v>128723.42509999999</v>
      </c>
    </row>
    <row r="11764" spans="35:36" x14ac:dyDescent="0.15">
      <c r="AI11764" s="5">
        <v>42402.763899999998</v>
      </c>
      <c r="AJ11764" s="5">
        <v>128629.3345</v>
      </c>
    </row>
    <row r="11765" spans="35:36" x14ac:dyDescent="0.15">
      <c r="AI11765" s="5">
        <v>42537.139300000003</v>
      </c>
      <c r="AJ11765" s="5">
        <v>128535.2438</v>
      </c>
    </row>
    <row r="11766" spans="35:36" x14ac:dyDescent="0.15">
      <c r="AI11766" s="5">
        <v>42671.514600000002</v>
      </c>
      <c r="AJ11766" s="5">
        <v>128441.1532</v>
      </c>
    </row>
    <row r="11767" spans="35:36" x14ac:dyDescent="0.15">
      <c r="AI11767" s="5">
        <v>42805.889900000002</v>
      </c>
      <c r="AJ11767" s="5">
        <v>128347.0626</v>
      </c>
    </row>
    <row r="11768" spans="35:36" x14ac:dyDescent="0.15">
      <c r="AI11768" s="5">
        <v>42940.265200000002</v>
      </c>
      <c r="AJ11768" s="5">
        <v>128252.97199999999</v>
      </c>
    </row>
    <row r="11769" spans="35:36" x14ac:dyDescent="0.15">
      <c r="AI11769" s="5">
        <v>43074.640500000001</v>
      </c>
      <c r="AJ11769" s="5">
        <v>128158.8814</v>
      </c>
    </row>
    <row r="11770" spans="35:36" x14ac:dyDescent="0.15">
      <c r="AI11770" s="5">
        <v>43209.015899999999</v>
      </c>
      <c r="AJ11770" s="5">
        <v>128064.7908</v>
      </c>
    </row>
    <row r="11771" spans="35:36" x14ac:dyDescent="0.15">
      <c r="AI11771" s="5">
        <v>43343.391199999998</v>
      </c>
      <c r="AJ11771" s="5">
        <v>127970.7001</v>
      </c>
    </row>
    <row r="11772" spans="35:36" x14ac:dyDescent="0.15">
      <c r="AI11772" s="5">
        <v>43477.766600000003</v>
      </c>
      <c r="AJ11772" s="5">
        <v>127876.60950000001</v>
      </c>
    </row>
    <row r="11773" spans="35:36" x14ac:dyDescent="0.15">
      <c r="AI11773" s="5">
        <v>43612.141900000002</v>
      </c>
      <c r="AJ11773" s="5">
        <v>127782.5189</v>
      </c>
    </row>
    <row r="11774" spans="35:36" x14ac:dyDescent="0.15">
      <c r="AI11774" s="5">
        <v>43746.517200000002</v>
      </c>
      <c r="AJ11774" s="5">
        <v>127688.4283</v>
      </c>
    </row>
    <row r="11775" spans="35:36" x14ac:dyDescent="0.15">
      <c r="AI11775" s="5">
        <v>43880.892599999999</v>
      </c>
      <c r="AJ11775" s="5">
        <v>127594.3376</v>
      </c>
    </row>
    <row r="11776" spans="35:36" x14ac:dyDescent="0.15">
      <c r="AI11776" s="5">
        <v>44015.267899999999</v>
      </c>
      <c r="AJ11776" s="5">
        <v>127500.247</v>
      </c>
    </row>
    <row r="11777" spans="35:36" x14ac:dyDescent="0.15">
      <c r="AI11777" s="5">
        <v>44149.643300000003</v>
      </c>
      <c r="AJ11777" s="5">
        <v>127406.15640000001</v>
      </c>
    </row>
    <row r="11778" spans="35:36" x14ac:dyDescent="0.15">
      <c r="AI11778" s="5">
        <v>44284.018600000003</v>
      </c>
      <c r="AJ11778" s="5">
        <v>127312.0658</v>
      </c>
    </row>
    <row r="11779" spans="35:36" x14ac:dyDescent="0.15">
      <c r="AI11779" s="5">
        <v>44418.393900000003</v>
      </c>
      <c r="AJ11779" s="5">
        <v>127217.9751</v>
      </c>
    </row>
    <row r="11780" spans="35:36" x14ac:dyDescent="0.15">
      <c r="AI11780" s="5">
        <v>44552.769200000002</v>
      </c>
      <c r="AJ11780" s="5">
        <v>127123.8846</v>
      </c>
    </row>
    <row r="11781" spans="35:36" x14ac:dyDescent="0.15">
      <c r="AI11781" s="5">
        <v>44687.144500000002</v>
      </c>
      <c r="AJ11781" s="5">
        <v>127029.7939</v>
      </c>
    </row>
    <row r="11782" spans="35:36" x14ac:dyDescent="0.15">
      <c r="AI11782" s="5">
        <v>44821.519899999999</v>
      </c>
      <c r="AJ11782" s="5">
        <v>126935.70329999999</v>
      </c>
    </row>
    <row r="11783" spans="35:36" x14ac:dyDescent="0.15">
      <c r="AI11783" s="5">
        <v>44955.895199999999</v>
      </c>
      <c r="AJ11783" s="5">
        <v>126841.6127</v>
      </c>
    </row>
    <row r="11784" spans="35:36" x14ac:dyDescent="0.15">
      <c r="AI11784" s="5">
        <v>45090.270600000003</v>
      </c>
      <c r="AJ11784" s="5">
        <v>126747.5221</v>
      </c>
    </row>
    <row r="11785" spans="35:36" x14ac:dyDescent="0.15">
      <c r="AI11785" s="5">
        <v>45224.645900000003</v>
      </c>
      <c r="AJ11785" s="5">
        <v>126653.4314</v>
      </c>
    </row>
    <row r="11786" spans="35:36" x14ac:dyDescent="0.15">
      <c r="AI11786" s="5">
        <v>45359.021200000003</v>
      </c>
      <c r="AJ11786" s="5">
        <v>126559.34080000001</v>
      </c>
    </row>
    <row r="11787" spans="35:36" x14ac:dyDescent="0.15">
      <c r="AI11787" s="5">
        <v>45493.3966</v>
      </c>
      <c r="AJ11787" s="5">
        <v>126465.25019999999</v>
      </c>
    </row>
    <row r="11788" spans="35:36" x14ac:dyDescent="0.15">
      <c r="AI11788" s="5">
        <v>45627.7719</v>
      </c>
      <c r="AJ11788" s="5">
        <v>126371.1596</v>
      </c>
    </row>
    <row r="11789" spans="35:36" x14ac:dyDescent="0.15">
      <c r="AI11789" s="5">
        <v>45762.147299999997</v>
      </c>
      <c r="AJ11789" s="5">
        <v>126277.0689</v>
      </c>
    </row>
    <row r="11790" spans="35:36" x14ac:dyDescent="0.15">
      <c r="AI11790" s="5">
        <v>45896.522599999997</v>
      </c>
      <c r="AJ11790" s="5">
        <v>126182.9783</v>
      </c>
    </row>
    <row r="11791" spans="35:36" x14ac:dyDescent="0.15">
      <c r="AI11791" s="5">
        <v>46030.897900000004</v>
      </c>
      <c r="AJ11791" s="5">
        <v>126088.88770000001</v>
      </c>
    </row>
    <row r="11792" spans="35:36" x14ac:dyDescent="0.15">
      <c r="AI11792" s="5">
        <v>46165.273300000001</v>
      </c>
      <c r="AJ11792" s="5">
        <v>125994.7971</v>
      </c>
    </row>
    <row r="11793" spans="35:36" x14ac:dyDescent="0.15">
      <c r="AI11793" s="5">
        <v>46299.648500000003</v>
      </c>
      <c r="AJ11793" s="5">
        <v>125900.7065</v>
      </c>
    </row>
    <row r="11794" spans="35:36" x14ac:dyDescent="0.15">
      <c r="AI11794" s="5">
        <v>46434.0239</v>
      </c>
      <c r="AJ11794" s="5">
        <v>125806.6159</v>
      </c>
    </row>
    <row r="11795" spans="35:36" x14ac:dyDescent="0.15">
      <c r="AI11795" s="5">
        <v>46568.3992</v>
      </c>
      <c r="AJ11795" s="5">
        <v>125712.5252</v>
      </c>
    </row>
    <row r="11796" spans="35:36" x14ac:dyDescent="0.15">
      <c r="AI11796" s="5">
        <v>46702.7745</v>
      </c>
      <c r="AJ11796" s="5">
        <v>125618.43459999999</v>
      </c>
    </row>
    <row r="11797" spans="35:36" x14ac:dyDescent="0.15">
      <c r="AI11797" s="5">
        <v>46837.149899999997</v>
      </c>
      <c r="AJ11797" s="5">
        <v>125524.344</v>
      </c>
    </row>
    <row r="11798" spans="35:36" x14ac:dyDescent="0.15">
      <c r="AI11798" s="5">
        <v>46971.525199999996</v>
      </c>
      <c r="AJ11798" s="5">
        <v>125430.2534</v>
      </c>
    </row>
    <row r="11799" spans="35:36" x14ac:dyDescent="0.15">
      <c r="AI11799" s="5">
        <v>47105.900600000001</v>
      </c>
      <c r="AJ11799" s="5">
        <v>125336.1627</v>
      </c>
    </row>
    <row r="11800" spans="35:36" x14ac:dyDescent="0.15">
      <c r="AI11800" s="5">
        <v>47240.275900000001</v>
      </c>
      <c r="AJ11800" s="5">
        <v>125242.0721</v>
      </c>
    </row>
    <row r="11801" spans="35:36" x14ac:dyDescent="0.15">
      <c r="AI11801" s="5">
        <v>47374.6512</v>
      </c>
      <c r="AJ11801" s="5">
        <v>125147.98149999999</v>
      </c>
    </row>
    <row r="11802" spans="35:36" x14ac:dyDescent="0.15">
      <c r="AI11802" s="5">
        <v>47509.026599999997</v>
      </c>
      <c r="AJ11802" s="5">
        <v>125053.8909</v>
      </c>
    </row>
    <row r="11803" spans="35:36" x14ac:dyDescent="0.15">
      <c r="AI11803" s="5">
        <v>47643.401899999997</v>
      </c>
      <c r="AJ11803" s="5">
        <v>124959.8002</v>
      </c>
    </row>
    <row r="11804" spans="35:36" x14ac:dyDescent="0.15">
      <c r="AI11804" s="5">
        <v>47777.777300000002</v>
      </c>
      <c r="AJ11804" s="5">
        <v>124865.7096</v>
      </c>
    </row>
    <row r="11805" spans="35:36" x14ac:dyDescent="0.15">
      <c r="AI11805" s="5">
        <v>47912.152600000001</v>
      </c>
      <c r="AJ11805" s="5">
        <v>124771.61900000001</v>
      </c>
    </row>
    <row r="11806" spans="35:36" x14ac:dyDescent="0.15">
      <c r="AI11806" s="5">
        <v>48046.527900000001</v>
      </c>
      <c r="AJ11806" s="5">
        <v>124677.5284</v>
      </c>
    </row>
    <row r="11807" spans="35:36" x14ac:dyDescent="0.15">
      <c r="AI11807" s="5">
        <v>48180.903200000001</v>
      </c>
      <c r="AJ11807" s="5">
        <v>124583.4378</v>
      </c>
    </row>
    <row r="11808" spans="35:36" x14ac:dyDescent="0.15">
      <c r="AI11808" s="5">
        <v>48315.2785</v>
      </c>
      <c r="AJ11808" s="5">
        <v>124489.3472</v>
      </c>
    </row>
    <row r="11809" spans="35:36" x14ac:dyDescent="0.15">
      <c r="AI11809" s="5">
        <v>48449.653899999998</v>
      </c>
      <c r="AJ11809" s="5">
        <v>124395.2565</v>
      </c>
    </row>
    <row r="11810" spans="35:36" x14ac:dyDescent="0.15">
      <c r="AI11810" s="5">
        <v>48584.029199999997</v>
      </c>
      <c r="AJ11810" s="5">
        <v>124301.16590000001</v>
      </c>
    </row>
    <row r="11811" spans="35:36" x14ac:dyDescent="0.15">
      <c r="AI11811" s="5">
        <v>48718.404600000002</v>
      </c>
      <c r="AJ11811" s="5">
        <v>124207.0753</v>
      </c>
    </row>
    <row r="11812" spans="35:36" x14ac:dyDescent="0.15">
      <c r="AI11812" s="5">
        <v>48852.779900000001</v>
      </c>
      <c r="AJ11812" s="5">
        <v>124112.9846</v>
      </c>
    </row>
    <row r="11813" spans="35:36" x14ac:dyDescent="0.15">
      <c r="AI11813" s="5">
        <v>48987.155200000001</v>
      </c>
      <c r="AJ11813" s="5">
        <v>124018.894</v>
      </c>
    </row>
    <row r="11814" spans="35:36" x14ac:dyDescent="0.15">
      <c r="AI11814" s="5">
        <v>49121.530599999998</v>
      </c>
      <c r="AJ11814" s="5">
        <v>123924.8034</v>
      </c>
    </row>
    <row r="11815" spans="35:36" x14ac:dyDescent="0.15">
      <c r="AI11815" s="5">
        <v>49255.905899999998</v>
      </c>
      <c r="AJ11815" s="5">
        <v>123830.71279999999</v>
      </c>
    </row>
    <row r="11816" spans="35:36" x14ac:dyDescent="0.15">
      <c r="AI11816" s="5">
        <v>49390.281300000002</v>
      </c>
      <c r="AJ11816" s="5">
        <v>123736.62209999999</v>
      </c>
    </row>
    <row r="11817" spans="35:36" x14ac:dyDescent="0.15">
      <c r="AI11817" s="5">
        <v>49524.656600000002</v>
      </c>
      <c r="AJ11817" s="5">
        <v>123642.5315</v>
      </c>
    </row>
    <row r="11818" spans="35:36" x14ac:dyDescent="0.15">
      <c r="AI11818" s="5">
        <v>49659.031900000002</v>
      </c>
      <c r="AJ11818" s="5">
        <v>123548.44100000001</v>
      </c>
    </row>
    <row r="11819" spans="35:36" x14ac:dyDescent="0.15">
      <c r="AI11819" s="5">
        <v>49793.407200000001</v>
      </c>
      <c r="AJ11819" s="5">
        <v>123454.35030000001</v>
      </c>
    </row>
    <row r="11820" spans="35:36" x14ac:dyDescent="0.15">
      <c r="AI11820" s="5">
        <v>49927.782500000001</v>
      </c>
      <c r="AJ11820" s="5">
        <v>123360.2597</v>
      </c>
    </row>
    <row r="11821" spans="35:36" x14ac:dyDescent="0.15">
      <c r="AI11821" s="5">
        <v>50062.157899999998</v>
      </c>
      <c r="AJ11821" s="5">
        <v>123266.1691</v>
      </c>
    </row>
    <row r="11822" spans="35:36" x14ac:dyDescent="0.15">
      <c r="AI11822" s="5">
        <v>50196.533199999998</v>
      </c>
      <c r="AJ11822" s="5">
        <v>123172.0784</v>
      </c>
    </row>
    <row r="11823" spans="35:36" x14ac:dyDescent="0.15">
      <c r="AI11823" s="5">
        <v>50330.908600000002</v>
      </c>
      <c r="AJ11823" s="5">
        <v>123077.9878</v>
      </c>
    </row>
    <row r="11824" spans="35:36" x14ac:dyDescent="0.15">
      <c r="AI11824" s="5">
        <v>50465.283900000002</v>
      </c>
      <c r="AJ11824" s="5">
        <v>122983.89720000001</v>
      </c>
    </row>
    <row r="11825" spans="35:36" x14ac:dyDescent="0.15">
      <c r="AI11825" s="5">
        <v>50599.659200000002</v>
      </c>
      <c r="AJ11825" s="5">
        <v>122889.8066</v>
      </c>
    </row>
    <row r="11826" spans="35:36" x14ac:dyDescent="0.15">
      <c r="AI11826" s="5">
        <v>50734.034599999999</v>
      </c>
      <c r="AJ11826" s="5">
        <v>122795.7159</v>
      </c>
    </row>
    <row r="11827" spans="35:36" x14ac:dyDescent="0.15">
      <c r="AI11827" s="5">
        <v>50868.409899999999</v>
      </c>
      <c r="AJ11827" s="5">
        <v>122701.6253</v>
      </c>
    </row>
    <row r="11828" spans="35:36" x14ac:dyDescent="0.15">
      <c r="AI11828" s="5">
        <v>51002.785300000003</v>
      </c>
      <c r="AJ11828" s="5">
        <v>122607.5347</v>
      </c>
    </row>
    <row r="11829" spans="35:36" x14ac:dyDescent="0.15">
      <c r="AI11829" s="5">
        <v>51137.160600000003</v>
      </c>
      <c r="AJ11829" s="5">
        <v>122513.44409999999</v>
      </c>
    </row>
    <row r="11830" spans="35:36" x14ac:dyDescent="0.15">
      <c r="AI11830" s="5">
        <v>51271.535900000003</v>
      </c>
      <c r="AJ11830" s="5">
        <v>122419.35340000001</v>
      </c>
    </row>
    <row r="11831" spans="35:36" x14ac:dyDescent="0.15">
      <c r="AI11831" s="5">
        <v>51405.911200000002</v>
      </c>
      <c r="AJ11831" s="5">
        <v>122325.2629</v>
      </c>
    </row>
    <row r="11832" spans="35:36" x14ac:dyDescent="0.15">
      <c r="AI11832" s="5">
        <v>51540.286500000002</v>
      </c>
      <c r="AJ11832" s="5">
        <v>122231.1722</v>
      </c>
    </row>
    <row r="11833" spans="35:36" x14ac:dyDescent="0.15">
      <c r="AI11833" s="5">
        <v>51674.661899999999</v>
      </c>
      <c r="AJ11833" s="5">
        <v>122137.0816</v>
      </c>
    </row>
    <row r="11834" spans="35:36" x14ac:dyDescent="0.15">
      <c r="AI11834" s="5">
        <v>51809.037199999999</v>
      </c>
      <c r="AJ11834" s="5">
        <v>122042.99099999999</v>
      </c>
    </row>
    <row r="11835" spans="35:36" x14ac:dyDescent="0.15">
      <c r="AI11835" s="5">
        <v>51943.412600000003</v>
      </c>
      <c r="AJ11835" s="5">
        <v>121948.9004</v>
      </c>
    </row>
    <row r="11836" spans="35:36" x14ac:dyDescent="0.15">
      <c r="AI11836" s="5">
        <v>52077.787900000003</v>
      </c>
      <c r="AJ11836" s="5">
        <v>121854.8097</v>
      </c>
    </row>
    <row r="11837" spans="35:36" x14ac:dyDescent="0.15">
      <c r="AI11837" s="5">
        <v>52212.163200000003</v>
      </c>
      <c r="AJ11837" s="5">
        <v>121760.7191</v>
      </c>
    </row>
    <row r="11838" spans="35:36" x14ac:dyDescent="0.15">
      <c r="AI11838" s="5">
        <v>52346.5386</v>
      </c>
      <c r="AJ11838" s="5">
        <v>121666.62850000001</v>
      </c>
    </row>
    <row r="11839" spans="35:36" x14ac:dyDescent="0.15">
      <c r="AI11839" s="5">
        <v>52480.9139</v>
      </c>
      <c r="AJ11839" s="5">
        <v>121572.5379</v>
      </c>
    </row>
    <row r="11840" spans="35:36" x14ac:dyDescent="0.15">
      <c r="AI11840" s="5">
        <v>52615.289199999999</v>
      </c>
      <c r="AJ11840" s="5">
        <v>121478.4472</v>
      </c>
    </row>
    <row r="11841" spans="35:36" x14ac:dyDescent="0.15">
      <c r="AI11841" s="5">
        <v>52749.664599999996</v>
      </c>
      <c r="AJ11841" s="5">
        <v>121384.3566</v>
      </c>
    </row>
    <row r="11842" spans="35:36" x14ac:dyDescent="0.15">
      <c r="AI11842" s="5">
        <v>52884.039900000003</v>
      </c>
      <c r="AJ11842" s="5">
        <v>121290.266</v>
      </c>
    </row>
    <row r="11843" spans="35:36" x14ac:dyDescent="0.15">
      <c r="AI11843" s="5">
        <v>53018.415300000001</v>
      </c>
      <c r="AJ11843" s="5">
        <v>121196.17539999999</v>
      </c>
    </row>
    <row r="11844" spans="35:36" x14ac:dyDescent="0.15">
      <c r="AI11844" s="5">
        <v>53152.790500000003</v>
      </c>
      <c r="AJ11844" s="5">
        <v>121102.0848</v>
      </c>
    </row>
    <row r="11845" spans="35:36" x14ac:dyDescent="0.15">
      <c r="AI11845" s="5">
        <v>53287.1659</v>
      </c>
      <c r="AJ11845" s="5">
        <v>121007.9942</v>
      </c>
    </row>
    <row r="11846" spans="35:36" x14ac:dyDescent="0.15">
      <c r="AI11846" s="5">
        <v>53421.5412</v>
      </c>
      <c r="AJ11846" s="5">
        <v>120913.9035</v>
      </c>
    </row>
    <row r="11847" spans="35:36" x14ac:dyDescent="0.15">
      <c r="AI11847" s="5">
        <v>53555.916499999999</v>
      </c>
      <c r="AJ11847" s="5">
        <v>120819.8129</v>
      </c>
    </row>
    <row r="11848" spans="35:36" x14ac:dyDescent="0.15">
      <c r="AI11848" s="5">
        <v>53690.291899999997</v>
      </c>
      <c r="AJ11848" s="5">
        <v>120725.72229999999</v>
      </c>
    </row>
    <row r="11849" spans="35:36" x14ac:dyDescent="0.15">
      <c r="AI11849" s="5">
        <v>53824.667200000004</v>
      </c>
      <c r="AJ11849" s="5">
        <v>120631.6317</v>
      </c>
    </row>
    <row r="11850" spans="35:36" x14ac:dyDescent="0.15">
      <c r="AI11850" s="5">
        <v>53959.042600000001</v>
      </c>
      <c r="AJ11850" s="5">
        <v>120537.541</v>
      </c>
    </row>
    <row r="11851" spans="35:36" x14ac:dyDescent="0.15">
      <c r="AI11851" s="5">
        <v>54093.4179</v>
      </c>
      <c r="AJ11851" s="5">
        <v>120443.4504</v>
      </c>
    </row>
    <row r="11852" spans="35:36" x14ac:dyDescent="0.15">
      <c r="AI11852" s="5">
        <v>54227.7932</v>
      </c>
      <c r="AJ11852" s="5">
        <v>120349.35980000001</v>
      </c>
    </row>
    <row r="11853" spans="35:36" x14ac:dyDescent="0.15">
      <c r="AI11853" s="5">
        <v>54362.168599999997</v>
      </c>
      <c r="AJ11853" s="5">
        <v>120255.2692</v>
      </c>
    </row>
    <row r="11854" spans="35:36" x14ac:dyDescent="0.15">
      <c r="AI11854" s="5">
        <v>54496.543899999997</v>
      </c>
      <c r="AJ11854" s="5">
        <v>120161.17849999999</v>
      </c>
    </row>
    <row r="11855" spans="35:36" x14ac:dyDescent="0.15">
      <c r="AI11855" s="5">
        <v>54630.919300000001</v>
      </c>
      <c r="AJ11855" s="5">
        <v>120067.0879</v>
      </c>
    </row>
    <row r="11856" spans="35:36" x14ac:dyDescent="0.15">
      <c r="AI11856" s="5">
        <v>54765.294600000001</v>
      </c>
      <c r="AJ11856" s="5">
        <v>119972.9973</v>
      </c>
    </row>
    <row r="11857" spans="35:36" x14ac:dyDescent="0.15">
      <c r="AI11857" s="5">
        <v>54899.669900000001</v>
      </c>
      <c r="AJ11857" s="5">
        <v>119878.90670000001</v>
      </c>
    </row>
    <row r="11858" spans="35:36" x14ac:dyDescent="0.15">
      <c r="AI11858" s="5">
        <v>55034.046000000002</v>
      </c>
      <c r="AJ11858" s="5">
        <v>119784.8155</v>
      </c>
    </row>
    <row r="11859" spans="35:36" x14ac:dyDescent="0.15">
      <c r="AI11859" s="5">
        <v>55168.4205</v>
      </c>
      <c r="AJ11859" s="5">
        <v>119690.7255</v>
      </c>
    </row>
    <row r="11860" spans="35:36" x14ac:dyDescent="0.15">
      <c r="AI11860" s="5">
        <v>55302.796699999999</v>
      </c>
      <c r="AJ11860" s="5">
        <v>119596.63430000001</v>
      </c>
    </row>
    <row r="11861" spans="35:36" x14ac:dyDescent="0.15">
      <c r="AI11861" s="5">
        <v>55437.171199999997</v>
      </c>
      <c r="AJ11861" s="5">
        <v>119502.5442</v>
      </c>
    </row>
    <row r="11862" spans="35:36" x14ac:dyDescent="0.15">
      <c r="AI11862" s="5">
        <v>55571.547400000003</v>
      </c>
      <c r="AJ11862" s="5">
        <v>119408.45299999999</v>
      </c>
    </row>
    <row r="11863" spans="35:36" x14ac:dyDescent="0.15">
      <c r="AI11863" s="5">
        <v>55705.921900000001</v>
      </c>
      <c r="AJ11863" s="5">
        <v>119314.363</v>
      </c>
    </row>
    <row r="11864" spans="35:36" x14ac:dyDescent="0.15">
      <c r="AI11864" s="5">
        <v>55840.2981</v>
      </c>
      <c r="AJ11864" s="5">
        <v>119220.2718</v>
      </c>
    </row>
    <row r="11865" spans="35:36" x14ac:dyDescent="0.15">
      <c r="AI11865" s="5">
        <v>55974.672599999998</v>
      </c>
      <c r="AJ11865" s="5">
        <v>119126.1817</v>
      </c>
    </row>
    <row r="11866" spans="35:36" x14ac:dyDescent="0.15">
      <c r="AI11866" s="5">
        <v>56109.048699999999</v>
      </c>
      <c r="AJ11866" s="5">
        <v>119032.09050000001</v>
      </c>
    </row>
    <row r="11867" spans="35:36" x14ac:dyDescent="0.15">
      <c r="AI11867" s="5">
        <v>56243.423300000002</v>
      </c>
      <c r="AJ11867" s="5">
        <v>118938.00049999999</v>
      </c>
    </row>
    <row r="11868" spans="35:36" x14ac:dyDescent="0.15">
      <c r="AI11868" s="5">
        <v>56377.799299999999</v>
      </c>
      <c r="AJ11868" s="5">
        <v>118843.9093</v>
      </c>
    </row>
    <row r="11869" spans="35:36" x14ac:dyDescent="0.15">
      <c r="AI11869" s="5">
        <v>56512.173900000002</v>
      </c>
      <c r="AJ11869" s="5">
        <v>118749.8192</v>
      </c>
    </row>
    <row r="11870" spans="35:36" x14ac:dyDescent="0.15">
      <c r="AI11870" s="5">
        <v>56646.55</v>
      </c>
      <c r="AJ11870" s="5">
        <v>118655.72809999999</v>
      </c>
    </row>
    <row r="11871" spans="35:36" x14ac:dyDescent="0.15">
      <c r="AI11871" s="5">
        <v>56780.924500000001</v>
      </c>
      <c r="AJ11871" s="5">
        <v>118561.63800000001</v>
      </c>
    </row>
    <row r="11872" spans="35:36" x14ac:dyDescent="0.15">
      <c r="AI11872" s="5">
        <v>56915.3007</v>
      </c>
      <c r="AJ11872" s="5">
        <v>118467.5468</v>
      </c>
    </row>
    <row r="11873" spans="35:36" x14ac:dyDescent="0.15">
      <c r="AI11873" s="5">
        <v>57049.675199999998</v>
      </c>
      <c r="AJ11873" s="5">
        <v>118373.4568</v>
      </c>
    </row>
    <row r="11874" spans="35:36" x14ac:dyDescent="0.15">
      <c r="AI11874" s="5">
        <v>57184.051399999997</v>
      </c>
      <c r="AJ11874" s="5">
        <v>118279.3656</v>
      </c>
    </row>
    <row r="11875" spans="35:36" x14ac:dyDescent="0.15">
      <c r="AI11875" s="5">
        <v>57318.425900000002</v>
      </c>
      <c r="AJ11875" s="5">
        <v>118185.2755</v>
      </c>
    </row>
    <row r="11876" spans="35:36" x14ac:dyDescent="0.15">
      <c r="AI11876" s="5">
        <v>57452.802000000003</v>
      </c>
      <c r="AJ11876" s="5">
        <v>118091.18429999999</v>
      </c>
    </row>
    <row r="11877" spans="35:36" x14ac:dyDescent="0.15">
      <c r="AI11877" s="5">
        <v>57587.176599999999</v>
      </c>
      <c r="AJ11877" s="5">
        <v>117997.0943</v>
      </c>
    </row>
    <row r="11878" spans="35:36" x14ac:dyDescent="0.15">
      <c r="AI11878" s="5">
        <v>57721.5527</v>
      </c>
      <c r="AJ11878" s="5">
        <v>117903.0031</v>
      </c>
    </row>
    <row r="11879" spans="35:36" x14ac:dyDescent="0.15">
      <c r="AI11879" s="5">
        <v>57855.927199999998</v>
      </c>
      <c r="AJ11879" s="5">
        <v>117808.913</v>
      </c>
    </row>
    <row r="11880" spans="35:36" x14ac:dyDescent="0.15">
      <c r="AI11880" s="5">
        <v>57990.3033</v>
      </c>
      <c r="AJ11880" s="5">
        <v>117714.8219</v>
      </c>
    </row>
    <row r="11881" spans="35:36" x14ac:dyDescent="0.15">
      <c r="AI11881" s="5">
        <v>58124.677900000002</v>
      </c>
      <c r="AJ11881" s="5">
        <v>117620.73179999999</v>
      </c>
    </row>
    <row r="11882" spans="35:36" x14ac:dyDescent="0.15">
      <c r="AI11882" s="5">
        <v>58259.053999999996</v>
      </c>
      <c r="AJ11882" s="5">
        <v>117526.6406</v>
      </c>
    </row>
    <row r="11883" spans="35:36" x14ac:dyDescent="0.15">
      <c r="AI11883" s="5">
        <v>58393.428500000002</v>
      </c>
      <c r="AJ11883" s="5">
        <v>117432.5506</v>
      </c>
    </row>
    <row r="11884" spans="35:36" x14ac:dyDescent="0.15">
      <c r="AI11884" s="5">
        <v>58527.804700000001</v>
      </c>
      <c r="AJ11884" s="5">
        <v>117338.45940000001</v>
      </c>
    </row>
    <row r="11885" spans="35:36" x14ac:dyDescent="0.15">
      <c r="AI11885" s="5">
        <v>58662.179199999999</v>
      </c>
      <c r="AJ11885" s="5">
        <v>117244.36930000001</v>
      </c>
    </row>
    <row r="11886" spans="35:36" x14ac:dyDescent="0.15">
      <c r="AI11886" s="5">
        <v>58796.555399999997</v>
      </c>
      <c r="AJ11886" s="5">
        <v>117150.2781</v>
      </c>
    </row>
    <row r="11887" spans="35:36" x14ac:dyDescent="0.15">
      <c r="AI11887" s="5">
        <v>58930.929900000003</v>
      </c>
      <c r="AJ11887" s="5">
        <v>117056.1881</v>
      </c>
    </row>
    <row r="11888" spans="35:36" x14ac:dyDescent="0.15">
      <c r="AI11888" s="5">
        <v>59065.305999999997</v>
      </c>
      <c r="AJ11888" s="5">
        <v>116962.0969</v>
      </c>
    </row>
    <row r="11889" spans="35:36" x14ac:dyDescent="0.15">
      <c r="AI11889" s="5">
        <v>59199.6806</v>
      </c>
      <c r="AJ11889" s="5">
        <v>116868.0068</v>
      </c>
    </row>
    <row r="11890" spans="35:36" x14ac:dyDescent="0.15">
      <c r="AI11890" s="5">
        <v>59334.056700000001</v>
      </c>
      <c r="AJ11890" s="5">
        <v>116773.91559999999</v>
      </c>
    </row>
    <row r="11891" spans="35:36" x14ac:dyDescent="0.15">
      <c r="AI11891" s="5">
        <v>59468.431199999999</v>
      </c>
      <c r="AJ11891" s="5">
        <v>116679.8256</v>
      </c>
    </row>
    <row r="11892" spans="35:36" x14ac:dyDescent="0.15">
      <c r="AI11892" s="5">
        <v>59602.8073</v>
      </c>
      <c r="AJ11892" s="5">
        <v>116585.7344</v>
      </c>
    </row>
    <row r="11893" spans="35:36" x14ac:dyDescent="0.15">
      <c r="AI11893" s="5">
        <v>59737.181900000003</v>
      </c>
      <c r="AJ11893" s="5">
        <v>116491.6443</v>
      </c>
    </row>
    <row r="11894" spans="35:36" x14ac:dyDescent="0.15">
      <c r="AI11894" s="5">
        <v>59871.557999999997</v>
      </c>
      <c r="AJ11894" s="5">
        <v>116397.55319999999</v>
      </c>
    </row>
    <row r="11895" spans="35:36" x14ac:dyDescent="0.15">
      <c r="AI11895" s="5">
        <v>60005.932500000003</v>
      </c>
      <c r="AJ11895" s="5">
        <v>116303.46309999999</v>
      </c>
    </row>
    <row r="11896" spans="35:36" x14ac:dyDescent="0.15">
      <c r="AI11896" s="5">
        <v>60140.308700000001</v>
      </c>
      <c r="AJ11896" s="5">
        <v>116209.3719</v>
      </c>
    </row>
    <row r="11897" spans="35:36" x14ac:dyDescent="0.15">
      <c r="AI11897" s="5">
        <v>60274.683199999999</v>
      </c>
      <c r="AJ11897" s="5">
        <v>116115.2819</v>
      </c>
    </row>
    <row r="11898" spans="35:36" x14ac:dyDescent="0.15">
      <c r="AI11898" s="5">
        <v>60409.059399999998</v>
      </c>
      <c r="AJ11898" s="5">
        <v>116021.19070000001</v>
      </c>
    </row>
    <row r="11899" spans="35:36" x14ac:dyDescent="0.15">
      <c r="AI11899" s="5">
        <v>60543.433900000004</v>
      </c>
      <c r="AJ11899" s="5">
        <v>115927.10060000001</v>
      </c>
    </row>
    <row r="11900" spans="35:36" x14ac:dyDescent="0.15">
      <c r="AI11900" s="5">
        <v>60677.81</v>
      </c>
      <c r="AJ11900" s="5">
        <v>115833.0094</v>
      </c>
    </row>
    <row r="11901" spans="35:36" x14ac:dyDescent="0.15">
      <c r="AI11901" s="5">
        <v>60812.184600000001</v>
      </c>
      <c r="AJ11901" s="5">
        <v>115738.9194</v>
      </c>
    </row>
    <row r="11902" spans="35:36" x14ac:dyDescent="0.15">
      <c r="AI11902" s="5">
        <v>60946.560700000002</v>
      </c>
      <c r="AJ11902" s="5">
        <v>115644.8282</v>
      </c>
    </row>
    <row r="11903" spans="35:36" x14ac:dyDescent="0.15">
      <c r="AI11903" s="5">
        <v>61080.9352</v>
      </c>
      <c r="AJ11903" s="5">
        <v>115550.7381</v>
      </c>
    </row>
    <row r="11904" spans="35:36" x14ac:dyDescent="0.15">
      <c r="AI11904" s="5">
        <v>61215.311399999999</v>
      </c>
      <c r="AJ11904" s="5">
        <v>115456.64690000001</v>
      </c>
    </row>
    <row r="11905" spans="35:36" x14ac:dyDescent="0.15">
      <c r="AI11905" s="5">
        <v>61349.685899999997</v>
      </c>
      <c r="AJ11905" s="5">
        <v>115362.5569</v>
      </c>
    </row>
    <row r="11906" spans="35:36" x14ac:dyDescent="0.15">
      <c r="AI11906" s="5">
        <v>61484.061999999998</v>
      </c>
      <c r="AJ11906" s="5">
        <v>115268.4657</v>
      </c>
    </row>
    <row r="11907" spans="35:36" x14ac:dyDescent="0.15">
      <c r="AI11907" s="5">
        <v>61618.436600000001</v>
      </c>
      <c r="AJ11907" s="5">
        <v>115174.3756</v>
      </c>
    </row>
    <row r="11908" spans="35:36" x14ac:dyDescent="0.15">
      <c r="AI11908" s="5">
        <v>61752.812700000002</v>
      </c>
      <c r="AJ11908" s="5">
        <v>115080.28449999999</v>
      </c>
    </row>
    <row r="11909" spans="35:36" x14ac:dyDescent="0.15">
      <c r="AI11909" s="5">
        <v>61887.1872</v>
      </c>
      <c r="AJ11909" s="5">
        <v>114986.19439999999</v>
      </c>
    </row>
    <row r="11910" spans="35:36" x14ac:dyDescent="0.15">
      <c r="AI11910" s="5">
        <v>62021.563399999999</v>
      </c>
      <c r="AJ11910" s="5">
        <v>114892.1032</v>
      </c>
    </row>
    <row r="11911" spans="35:36" x14ac:dyDescent="0.15">
      <c r="AI11911" s="5">
        <v>62155.937899999997</v>
      </c>
      <c r="AJ11911" s="5">
        <v>114798.0132</v>
      </c>
    </row>
    <row r="11912" spans="35:36" x14ac:dyDescent="0.15">
      <c r="AI11912" s="5">
        <v>62290.313999999998</v>
      </c>
      <c r="AJ11912" s="5">
        <v>114703.92200000001</v>
      </c>
    </row>
    <row r="11913" spans="35:36" x14ac:dyDescent="0.15">
      <c r="AI11913" s="5">
        <v>62424.688600000001</v>
      </c>
      <c r="AJ11913" s="5">
        <v>114609.8319</v>
      </c>
    </row>
    <row r="11914" spans="35:36" x14ac:dyDescent="0.15">
      <c r="AI11914" s="5">
        <v>62559.064700000003</v>
      </c>
      <c r="AJ11914" s="5">
        <v>114515.74069999999</v>
      </c>
    </row>
    <row r="11915" spans="35:36" x14ac:dyDescent="0.15">
      <c r="AI11915" s="5">
        <v>62693.439200000001</v>
      </c>
      <c r="AJ11915" s="5">
        <v>114421.6507</v>
      </c>
    </row>
    <row r="11916" spans="35:36" x14ac:dyDescent="0.15">
      <c r="AI11916" s="5">
        <v>62827.815399999999</v>
      </c>
      <c r="AJ11916" s="5">
        <v>114327.5595</v>
      </c>
    </row>
    <row r="11917" spans="35:36" x14ac:dyDescent="0.15">
      <c r="AI11917" s="5">
        <v>62962.189899999998</v>
      </c>
      <c r="AJ11917" s="5">
        <v>114233.4694</v>
      </c>
    </row>
    <row r="11918" spans="35:36" x14ac:dyDescent="0.15">
      <c r="AI11918" s="5">
        <v>41556.226600000002</v>
      </c>
      <c r="AJ11918" s="5">
        <v>129422.3434</v>
      </c>
    </row>
    <row r="11919" spans="35:36" x14ac:dyDescent="0.15">
      <c r="AI11919" s="5">
        <v>41690.601900000001</v>
      </c>
      <c r="AJ11919" s="5">
        <v>129328.2527</v>
      </c>
    </row>
    <row r="11920" spans="35:36" x14ac:dyDescent="0.15">
      <c r="AI11920" s="5">
        <v>41824.977299999999</v>
      </c>
      <c r="AJ11920" s="5">
        <v>129234.1621</v>
      </c>
    </row>
    <row r="11921" spans="35:36" x14ac:dyDescent="0.15">
      <c r="AI11921" s="5">
        <v>41959.352599999998</v>
      </c>
      <c r="AJ11921" s="5">
        <v>129140.07150000001</v>
      </c>
    </row>
    <row r="11922" spans="35:36" x14ac:dyDescent="0.15">
      <c r="AI11922" s="5">
        <v>42093.728000000003</v>
      </c>
      <c r="AJ11922" s="5">
        <v>129045.9809</v>
      </c>
    </row>
    <row r="11923" spans="35:36" x14ac:dyDescent="0.15">
      <c r="AI11923" s="5">
        <v>42228.103300000002</v>
      </c>
      <c r="AJ11923" s="5">
        <v>128951.89019999999</v>
      </c>
    </row>
    <row r="11924" spans="35:36" x14ac:dyDescent="0.15">
      <c r="AI11924" s="5">
        <v>42362.478600000002</v>
      </c>
      <c r="AJ11924" s="5">
        <v>128857.7996</v>
      </c>
    </row>
    <row r="11925" spans="35:36" x14ac:dyDescent="0.15">
      <c r="AI11925" s="5">
        <v>42496.853999999999</v>
      </c>
      <c r="AJ11925" s="5">
        <v>128763.709</v>
      </c>
    </row>
    <row r="11926" spans="35:36" x14ac:dyDescent="0.15">
      <c r="AI11926" s="5">
        <v>42631.229299999999</v>
      </c>
      <c r="AJ11926" s="5">
        <v>128669.61840000001</v>
      </c>
    </row>
    <row r="11927" spans="35:36" x14ac:dyDescent="0.15">
      <c r="AI11927" s="5">
        <v>42765.604700000004</v>
      </c>
      <c r="AJ11927" s="5">
        <v>128575.52770000001</v>
      </c>
    </row>
    <row r="11928" spans="35:36" x14ac:dyDescent="0.15">
      <c r="AI11928" s="5">
        <v>42899.979899999998</v>
      </c>
      <c r="AJ11928" s="5">
        <v>128481.4372</v>
      </c>
    </row>
    <row r="11929" spans="35:36" x14ac:dyDescent="0.15">
      <c r="AI11929" s="5">
        <v>43034.355300000003</v>
      </c>
      <c r="AJ11929" s="5">
        <v>128387.3465</v>
      </c>
    </row>
    <row r="11930" spans="35:36" x14ac:dyDescent="0.15">
      <c r="AI11930" s="5">
        <v>43168.730600000003</v>
      </c>
      <c r="AJ11930" s="5">
        <v>128293.2559</v>
      </c>
    </row>
    <row r="11931" spans="35:36" x14ac:dyDescent="0.15">
      <c r="AI11931" s="5">
        <v>43303.105900000002</v>
      </c>
      <c r="AJ11931" s="5">
        <v>128199.16529999999</v>
      </c>
    </row>
    <row r="11932" spans="35:36" x14ac:dyDescent="0.15">
      <c r="AI11932" s="5">
        <v>43437.481299999999</v>
      </c>
      <c r="AJ11932" s="5">
        <v>128105.0747</v>
      </c>
    </row>
    <row r="11933" spans="35:36" x14ac:dyDescent="0.15">
      <c r="AI11933" s="5">
        <v>43571.856599999999</v>
      </c>
      <c r="AJ11933" s="5">
        <v>128010.984</v>
      </c>
    </row>
    <row r="11934" spans="35:36" x14ac:dyDescent="0.15">
      <c r="AI11934" s="5">
        <v>43706.232000000004</v>
      </c>
      <c r="AJ11934" s="5">
        <v>127916.8934</v>
      </c>
    </row>
    <row r="11935" spans="35:36" x14ac:dyDescent="0.15">
      <c r="AI11935" s="5">
        <v>43840.607300000003</v>
      </c>
      <c r="AJ11935" s="5">
        <v>127822.8028</v>
      </c>
    </row>
    <row r="11936" spans="35:36" x14ac:dyDescent="0.15">
      <c r="AI11936" s="5">
        <v>43974.982600000003</v>
      </c>
      <c r="AJ11936" s="5">
        <v>127728.71219999999</v>
      </c>
    </row>
    <row r="11937" spans="35:36" x14ac:dyDescent="0.15">
      <c r="AI11937" s="5">
        <v>44109.358</v>
      </c>
      <c r="AJ11937" s="5">
        <v>127634.62149999999</v>
      </c>
    </row>
    <row r="11938" spans="35:36" x14ac:dyDescent="0.15">
      <c r="AI11938" s="5">
        <v>44243.7333</v>
      </c>
      <c r="AJ11938" s="5">
        <v>127540.5309</v>
      </c>
    </row>
    <row r="11939" spans="35:36" x14ac:dyDescent="0.15">
      <c r="AI11939" s="5">
        <v>44378.108699999997</v>
      </c>
      <c r="AJ11939" s="5">
        <v>127446.4403</v>
      </c>
    </row>
    <row r="11940" spans="35:36" x14ac:dyDescent="0.15">
      <c r="AI11940" s="5">
        <v>44512.483999999997</v>
      </c>
      <c r="AJ11940" s="5">
        <v>127352.3496</v>
      </c>
    </row>
    <row r="11941" spans="35:36" x14ac:dyDescent="0.15">
      <c r="AI11941" s="5">
        <v>44646.859199999999</v>
      </c>
      <c r="AJ11941" s="5">
        <v>127258.2591</v>
      </c>
    </row>
    <row r="11942" spans="35:36" x14ac:dyDescent="0.15">
      <c r="AI11942" s="5">
        <v>44781.234600000003</v>
      </c>
      <c r="AJ11942" s="5">
        <v>127164.1685</v>
      </c>
    </row>
    <row r="11943" spans="35:36" x14ac:dyDescent="0.15">
      <c r="AI11943" s="5">
        <v>44915.609900000003</v>
      </c>
      <c r="AJ11943" s="5">
        <v>127070.0778</v>
      </c>
    </row>
    <row r="11944" spans="35:36" x14ac:dyDescent="0.15">
      <c r="AI11944" s="5">
        <v>45049.9853</v>
      </c>
      <c r="AJ11944" s="5">
        <v>126975.9872</v>
      </c>
    </row>
    <row r="11945" spans="35:36" x14ac:dyDescent="0.15">
      <c r="AI11945" s="5">
        <v>45184.3606</v>
      </c>
      <c r="AJ11945" s="5">
        <v>126881.89659999999</v>
      </c>
    </row>
    <row r="11946" spans="35:36" x14ac:dyDescent="0.15">
      <c r="AI11946" s="5">
        <v>45318.7359</v>
      </c>
      <c r="AJ11946" s="5">
        <v>126787.806</v>
      </c>
    </row>
    <row r="11947" spans="35:36" x14ac:dyDescent="0.15">
      <c r="AI11947" s="5">
        <v>45453.111299999997</v>
      </c>
      <c r="AJ11947" s="5">
        <v>126693.7153</v>
      </c>
    </row>
    <row r="11948" spans="35:36" x14ac:dyDescent="0.15">
      <c r="AI11948" s="5">
        <v>45587.486599999997</v>
      </c>
      <c r="AJ11948" s="5">
        <v>126599.6247</v>
      </c>
    </row>
    <row r="11949" spans="35:36" x14ac:dyDescent="0.15">
      <c r="AI11949" s="5">
        <v>45721.862000000001</v>
      </c>
      <c r="AJ11949" s="5">
        <v>126505.5341</v>
      </c>
    </row>
    <row r="11950" spans="35:36" x14ac:dyDescent="0.15">
      <c r="AI11950" s="5">
        <v>45856.237300000001</v>
      </c>
      <c r="AJ11950" s="5">
        <v>126411.4434</v>
      </c>
    </row>
    <row r="11951" spans="35:36" x14ac:dyDescent="0.15">
      <c r="AI11951" s="5">
        <v>45990.6126</v>
      </c>
      <c r="AJ11951" s="5">
        <v>126317.35279999999</v>
      </c>
    </row>
    <row r="11952" spans="35:36" x14ac:dyDescent="0.15">
      <c r="AI11952" s="5">
        <v>46124.987999999998</v>
      </c>
      <c r="AJ11952" s="5">
        <v>126223.2622</v>
      </c>
    </row>
    <row r="11953" spans="35:36" x14ac:dyDescent="0.15">
      <c r="AI11953" s="5">
        <v>46259.363299999997</v>
      </c>
      <c r="AJ11953" s="5">
        <v>126129.1716</v>
      </c>
    </row>
    <row r="11954" spans="35:36" x14ac:dyDescent="0.15">
      <c r="AI11954" s="5">
        <v>46393.738599999997</v>
      </c>
      <c r="AJ11954" s="5">
        <v>126035.08100000001</v>
      </c>
    </row>
    <row r="11955" spans="35:36" x14ac:dyDescent="0.15">
      <c r="AI11955" s="5">
        <v>46528.113899999997</v>
      </c>
      <c r="AJ11955" s="5">
        <v>125940.9904</v>
      </c>
    </row>
    <row r="11956" spans="35:36" x14ac:dyDescent="0.15">
      <c r="AI11956" s="5">
        <v>46662.489300000001</v>
      </c>
      <c r="AJ11956" s="5">
        <v>125846.8998</v>
      </c>
    </row>
    <row r="11957" spans="35:36" x14ac:dyDescent="0.15">
      <c r="AI11957" s="5">
        <v>46796.864600000001</v>
      </c>
      <c r="AJ11957" s="5">
        <v>125752.8091</v>
      </c>
    </row>
    <row r="11958" spans="35:36" x14ac:dyDescent="0.15">
      <c r="AI11958" s="5">
        <v>46931.2399</v>
      </c>
      <c r="AJ11958" s="5">
        <v>125658.7185</v>
      </c>
    </row>
    <row r="11959" spans="35:36" x14ac:dyDescent="0.15">
      <c r="AI11959" s="5">
        <v>47065.615299999998</v>
      </c>
      <c r="AJ11959" s="5">
        <v>125564.62790000001</v>
      </c>
    </row>
    <row r="11960" spans="35:36" x14ac:dyDescent="0.15">
      <c r="AI11960" s="5">
        <v>47199.990599999997</v>
      </c>
      <c r="AJ11960" s="5">
        <v>125470.53720000001</v>
      </c>
    </row>
    <row r="11961" spans="35:36" x14ac:dyDescent="0.15">
      <c r="AI11961" s="5">
        <v>47334.366000000002</v>
      </c>
      <c r="AJ11961" s="5">
        <v>125376.4466</v>
      </c>
    </row>
    <row r="11962" spans="35:36" x14ac:dyDescent="0.15">
      <c r="AI11962" s="5">
        <v>47468.741300000002</v>
      </c>
      <c r="AJ11962" s="5">
        <v>125282.356</v>
      </c>
    </row>
    <row r="11963" spans="35:36" x14ac:dyDescent="0.15">
      <c r="AI11963" s="5">
        <v>47603.116600000001</v>
      </c>
      <c r="AJ11963" s="5">
        <v>125188.2654</v>
      </c>
    </row>
    <row r="11964" spans="35:36" x14ac:dyDescent="0.15">
      <c r="AI11964" s="5">
        <v>47737.491999999998</v>
      </c>
      <c r="AJ11964" s="5">
        <v>125094.1747</v>
      </c>
    </row>
    <row r="11965" spans="35:36" x14ac:dyDescent="0.15">
      <c r="AI11965" s="5">
        <v>47871.867299999998</v>
      </c>
      <c r="AJ11965" s="5">
        <v>125000.08409999999</v>
      </c>
    </row>
    <row r="11966" spans="35:36" x14ac:dyDescent="0.15">
      <c r="AI11966" s="5">
        <v>48006.242700000003</v>
      </c>
      <c r="AJ11966" s="5">
        <v>124905.9935</v>
      </c>
    </row>
    <row r="11967" spans="35:36" x14ac:dyDescent="0.15">
      <c r="AI11967" s="5">
        <v>48140.617899999997</v>
      </c>
      <c r="AJ11967" s="5">
        <v>124811.9029</v>
      </c>
    </row>
    <row r="11968" spans="35:36" x14ac:dyDescent="0.15">
      <c r="AI11968" s="5">
        <v>48274.993300000002</v>
      </c>
      <c r="AJ11968" s="5">
        <v>124717.81230000001</v>
      </c>
    </row>
    <row r="11969" spans="35:36" x14ac:dyDescent="0.15">
      <c r="AI11969" s="5">
        <v>48409.368600000002</v>
      </c>
      <c r="AJ11969" s="5">
        <v>124623.72169999999</v>
      </c>
    </row>
    <row r="11970" spans="35:36" x14ac:dyDescent="0.15">
      <c r="AI11970" s="5">
        <v>48543.743900000001</v>
      </c>
      <c r="AJ11970" s="5">
        <v>124529.63099999999</v>
      </c>
    </row>
    <row r="11971" spans="35:36" x14ac:dyDescent="0.15">
      <c r="AI11971" s="5">
        <v>48678.119299999998</v>
      </c>
      <c r="AJ11971" s="5">
        <v>124435.5404</v>
      </c>
    </row>
    <row r="11972" spans="35:36" x14ac:dyDescent="0.15">
      <c r="AI11972" s="5">
        <v>48812.494599999998</v>
      </c>
      <c r="AJ11972" s="5">
        <v>124341.4498</v>
      </c>
    </row>
    <row r="11973" spans="35:36" x14ac:dyDescent="0.15">
      <c r="AI11973" s="5">
        <v>48946.87</v>
      </c>
      <c r="AJ11973" s="5">
        <v>124247.35920000001</v>
      </c>
    </row>
    <row r="11974" spans="35:36" x14ac:dyDescent="0.15">
      <c r="AI11974" s="5">
        <v>49081.245300000002</v>
      </c>
      <c r="AJ11974" s="5">
        <v>124153.26850000001</v>
      </c>
    </row>
    <row r="11975" spans="35:36" x14ac:dyDescent="0.15">
      <c r="AI11975" s="5">
        <v>49215.620600000002</v>
      </c>
      <c r="AJ11975" s="5">
        <v>124059.1779</v>
      </c>
    </row>
    <row r="11976" spans="35:36" x14ac:dyDescent="0.15">
      <c r="AI11976" s="5">
        <v>49349.995999999999</v>
      </c>
      <c r="AJ11976" s="5">
        <v>123965.0873</v>
      </c>
    </row>
    <row r="11977" spans="35:36" x14ac:dyDescent="0.15">
      <c r="AI11977" s="5">
        <v>49484.371299999999</v>
      </c>
      <c r="AJ11977" s="5">
        <v>123870.9967</v>
      </c>
    </row>
    <row r="11978" spans="35:36" x14ac:dyDescent="0.15">
      <c r="AI11978" s="5">
        <v>49618.746700000003</v>
      </c>
      <c r="AJ11978" s="5">
        <v>123776.906</v>
      </c>
    </row>
    <row r="11979" spans="35:36" x14ac:dyDescent="0.15">
      <c r="AI11979" s="5">
        <v>49753.121899999998</v>
      </c>
      <c r="AJ11979" s="5">
        <v>123682.8155</v>
      </c>
    </row>
    <row r="11980" spans="35:36" x14ac:dyDescent="0.15">
      <c r="AI11980" s="5">
        <v>49887.497199999998</v>
      </c>
      <c r="AJ11980" s="5">
        <v>123588.7248</v>
      </c>
    </row>
    <row r="11981" spans="35:36" x14ac:dyDescent="0.15">
      <c r="AI11981" s="5">
        <v>50021.872600000002</v>
      </c>
      <c r="AJ11981" s="5">
        <v>123494.6342</v>
      </c>
    </row>
    <row r="11982" spans="35:36" x14ac:dyDescent="0.15">
      <c r="AI11982" s="5">
        <v>50156.247900000002</v>
      </c>
      <c r="AJ11982" s="5">
        <v>123400.5436</v>
      </c>
    </row>
    <row r="11983" spans="35:36" x14ac:dyDescent="0.15">
      <c r="AI11983" s="5">
        <v>50290.623299999999</v>
      </c>
      <c r="AJ11983" s="5">
        <v>123306.45299999999</v>
      </c>
    </row>
    <row r="11984" spans="35:36" x14ac:dyDescent="0.15">
      <c r="AI11984" s="5">
        <v>50424.998599999999</v>
      </c>
      <c r="AJ11984" s="5">
        <v>123212.36229999999</v>
      </c>
    </row>
    <row r="11985" spans="35:36" x14ac:dyDescent="0.15">
      <c r="AI11985" s="5">
        <v>50559.373899999999</v>
      </c>
      <c r="AJ11985" s="5">
        <v>123118.2717</v>
      </c>
    </row>
    <row r="11986" spans="35:36" x14ac:dyDescent="0.15">
      <c r="AI11986" s="5">
        <v>50693.749300000003</v>
      </c>
      <c r="AJ11986" s="5">
        <v>123024.1811</v>
      </c>
    </row>
    <row r="11987" spans="35:36" x14ac:dyDescent="0.15">
      <c r="AI11987" s="5">
        <v>50828.124600000003</v>
      </c>
      <c r="AJ11987" s="5">
        <v>122930.09050000001</v>
      </c>
    </row>
    <row r="11988" spans="35:36" x14ac:dyDescent="0.15">
      <c r="AI11988" s="5">
        <v>50962.5</v>
      </c>
      <c r="AJ11988" s="5">
        <v>122835.99980000001</v>
      </c>
    </row>
    <row r="11989" spans="35:36" x14ac:dyDescent="0.15">
      <c r="AI11989" s="5">
        <v>51096.8753</v>
      </c>
      <c r="AJ11989" s="5">
        <v>122741.90919999999</v>
      </c>
    </row>
    <row r="11990" spans="35:36" x14ac:dyDescent="0.15">
      <c r="AI11990" s="5">
        <v>51231.250599999999</v>
      </c>
      <c r="AJ11990" s="5">
        <v>122647.8186</v>
      </c>
    </row>
    <row r="11991" spans="35:36" x14ac:dyDescent="0.15">
      <c r="AI11991" s="5">
        <v>51365.625999999997</v>
      </c>
      <c r="AJ11991" s="5">
        <v>122553.728</v>
      </c>
    </row>
    <row r="11992" spans="35:36" x14ac:dyDescent="0.15">
      <c r="AI11992" s="5">
        <v>51500.001199999999</v>
      </c>
      <c r="AJ11992" s="5">
        <v>122459.63740000001</v>
      </c>
    </row>
    <row r="11993" spans="35:36" x14ac:dyDescent="0.15">
      <c r="AI11993" s="5">
        <v>51634.376600000003</v>
      </c>
      <c r="AJ11993" s="5">
        <v>122365.5468</v>
      </c>
    </row>
    <row r="11994" spans="35:36" x14ac:dyDescent="0.15">
      <c r="AI11994" s="5">
        <v>51768.751900000003</v>
      </c>
      <c r="AJ11994" s="5">
        <v>122271.4561</v>
      </c>
    </row>
    <row r="11995" spans="35:36" x14ac:dyDescent="0.15">
      <c r="AI11995" s="5">
        <v>51903.1273</v>
      </c>
      <c r="AJ11995" s="5">
        <v>122177.3655</v>
      </c>
    </row>
    <row r="11996" spans="35:36" x14ac:dyDescent="0.15">
      <c r="AI11996" s="5">
        <v>52037.5026</v>
      </c>
      <c r="AJ11996" s="5">
        <v>122083.2749</v>
      </c>
    </row>
    <row r="11997" spans="35:36" x14ac:dyDescent="0.15">
      <c r="AI11997" s="5">
        <v>52171.877899999999</v>
      </c>
      <c r="AJ11997" s="5">
        <v>121989.18429999999</v>
      </c>
    </row>
    <row r="11998" spans="35:36" x14ac:dyDescent="0.15">
      <c r="AI11998" s="5">
        <v>52306.253299999997</v>
      </c>
      <c r="AJ11998" s="5">
        <v>121895.09359999999</v>
      </c>
    </row>
    <row r="11999" spans="35:36" x14ac:dyDescent="0.15">
      <c r="AI11999" s="5">
        <v>52440.628599999996</v>
      </c>
      <c r="AJ11999" s="5">
        <v>121801.003</v>
      </c>
    </row>
    <row r="12000" spans="35:36" x14ac:dyDescent="0.15">
      <c r="AI12000" s="5">
        <v>52575.004000000001</v>
      </c>
      <c r="AJ12000" s="5">
        <v>121706.9124</v>
      </c>
    </row>
    <row r="12001" spans="35:36" x14ac:dyDescent="0.15">
      <c r="AI12001" s="5">
        <v>52709.379300000001</v>
      </c>
      <c r="AJ12001" s="5">
        <v>121612.82180000001</v>
      </c>
    </row>
    <row r="12002" spans="35:36" x14ac:dyDescent="0.15">
      <c r="AI12002" s="5">
        <v>52843.7546</v>
      </c>
      <c r="AJ12002" s="5">
        <v>121518.7311</v>
      </c>
    </row>
    <row r="12003" spans="35:36" x14ac:dyDescent="0.15">
      <c r="AI12003" s="5">
        <v>52978.13</v>
      </c>
      <c r="AJ12003" s="5">
        <v>121424.64049999999</v>
      </c>
    </row>
    <row r="12004" spans="35:36" x14ac:dyDescent="0.15">
      <c r="AI12004" s="5">
        <v>53112.505299999997</v>
      </c>
      <c r="AJ12004" s="5">
        <v>121330.5499</v>
      </c>
    </row>
    <row r="12005" spans="35:36" x14ac:dyDescent="0.15">
      <c r="AI12005" s="5">
        <v>53246.880599999997</v>
      </c>
      <c r="AJ12005" s="5">
        <v>121236.4593</v>
      </c>
    </row>
    <row r="12006" spans="35:36" x14ac:dyDescent="0.15">
      <c r="AI12006" s="5">
        <v>53381.255899999996</v>
      </c>
      <c r="AJ12006" s="5">
        <v>121142.36870000001</v>
      </c>
    </row>
    <row r="12007" spans="35:36" x14ac:dyDescent="0.15">
      <c r="AI12007" s="5">
        <v>53515.631300000001</v>
      </c>
      <c r="AJ12007" s="5">
        <v>121048.2781</v>
      </c>
    </row>
    <row r="12008" spans="35:36" x14ac:dyDescent="0.15">
      <c r="AI12008" s="5">
        <v>53650.006600000001</v>
      </c>
      <c r="AJ12008" s="5">
        <v>120954.1874</v>
      </c>
    </row>
    <row r="12009" spans="35:36" x14ac:dyDescent="0.15">
      <c r="AI12009" s="5">
        <v>53784.3819</v>
      </c>
      <c r="AJ12009" s="5">
        <v>120860.0968</v>
      </c>
    </row>
    <row r="12010" spans="35:36" x14ac:dyDescent="0.15">
      <c r="AI12010" s="5">
        <v>53918.757299999997</v>
      </c>
      <c r="AJ12010" s="5">
        <v>120766.0062</v>
      </c>
    </row>
    <row r="12011" spans="35:36" x14ac:dyDescent="0.15">
      <c r="AI12011" s="5">
        <v>54053.132599999997</v>
      </c>
      <c r="AJ12011" s="5">
        <v>120671.91559999999</v>
      </c>
    </row>
    <row r="12012" spans="35:36" x14ac:dyDescent="0.15">
      <c r="AI12012" s="5">
        <v>54187.508000000002</v>
      </c>
      <c r="AJ12012" s="5">
        <v>120577.82490000001</v>
      </c>
    </row>
    <row r="12013" spans="35:36" x14ac:dyDescent="0.15">
      <c r="AI12013" s="5">
        <v>54321.883300000001</v>
      </c>
      <c r="AJ12013" s="5">
        <v>120483.7343</v>
      </c>
    </row>
    <row r="12014" spans="35:36" x14ac:dyDescent="0.15">
      <c r="AI12014" s="5">
        <v>54456.258600000001</v>
      </c>
      <c r="AJ12014" s="5">
        <v>120389.6437</v>
      </c>
    </row>
    <row r="12015" spans="35:36" x14ac:dyDescent="0.15">
      <c r="AI12015" s="5">
        <v>54590.633999999998</v>
      </c>
      <c r="AJ12015" s="5">
        <v>120295.5531</v>
      </c>
    </row>
    <row r="12016" spans="35:36" x14ac:dyDescent="0.15">
      <c r="AI12016" s="5">
        <v>54725.009299999998</v>
      </c>
      <c r="AJ12016" s="5">
        <v>120201.4624</v>
      </c>
    </row>
    <row r="12017" spans="35:36" x14ac:dyDescent="0.15">
      <c r="AI12017" s="5">
        <v>54859.384700000002</v>
      </c>
      <c r="AJ12017" s="5">
        <v>120107.37179999999</v>
      </c>
    </row>
    <row r="12018" spans="35:36" x14ac:dyDescent="0.15">
      <c r="AI12018" s="5">
        <v>54993.759899999997</v>
      </c>
      <c r="AJ12018" s="5">
        <v>120013.2812</v>
      </c>
    </row>
    <row r="12019" spans="35:36" x14ac:dyDescent="0.15">
      <c r="AI12019" s="5">
        <v>55128.136100000003</v>
      </c>
      <c r="AJ12019" s="5">
        <v>119919.19</v>
      </c>
    </row>
    <row r="12020" spans="35:36" x14ac:dyDescent="0.15">
      <c r="AI12020" s="5">
        <v>55262.510600000001</v>
      </c>
      <c r="AJ12020" s="5">
        <v>119825.1</v>
      </c>
    </row>
    <row r="12021" spans="35:36" x14ac:dyDescent="0.15">
      <c r="AI12021" s="5">
        <v>55396.886700000003</v>
      </c>
      <c r="AJ12021" s="5">
        <v>119731.0088</v>
      </c>
    </row>
    <row r="12022" spans="35:36" x14ac:dyDescent="0.15">
      <c r="AI12022" s="5">
        <v>55531.261299999998</v>
      </c>
      <c r="AJ12022" s="5">
        <v>119636.91869999999</v>
      </c>
    </row>
    <row r="12023" spans="35:36" x14ac:dyDescent="0.15">
      <c r="AI12023" s="5">
        <v>55665.6374</v>
      </c>
      <c r="AJ12023" s="5">
        <v>119542.8275</v>
      </c>
    </row>
    <row r="12024" spans="35:36" x14ac:dyDescent="0.15">
      <c r="AI12024" s="5">
        <v>55800.011899999998</v>
      </c>
      <c r="AJ12024" s="5">
        <v>119448.7375</v>
      </c>
    </row>
    <row r="12025" spans="35:36" x14ac:dyDescent="0.15">
      <c r="AI12025" s="5">
        <v>55934.388099999996</v>
      </c>
      <c r="AJ12025" s="5">
        <v>119354.64629999999</v>
      </c>
    </row>
    <row r="12026" spans="35:36" x14ac:dyDescent="0.15">
      <c r="AI12026" s="5">
        <v>56068.762600000002</v>
      </c>
      <c r="AJ12026" s="5">
        <v>119260.55620000001</v>
      </c>
    </row>
    <row r="12027" spans="35:36" x14ac:dyDescent="0.15">
      <c r="AI12027" s="5">
        <v>56203.138800000001</v>
      </c>
      <c r="AJ12027" s="5">
        <v>119166.465</v>
      </c>
    </row>
    <row r="12028" spans="35:36" x14ac:dyDescent="0.15">
      <c r="AI12028" s="5">
        <v>56337.513299999999</v>
      </c>
      <c r="AJ12028" s="5">
        <v>119072.375</v>
      </c>
    </row>
    <row r="12029" spans="35:36" x14ac:dyDescent="0.15">
      <c r="AI12029" s="5">
        <v>56471.8894</v>
      </c>
      <c r="AJ12029" s="5">
        <v>118978.2838</v>
      </c>
    </row>
    <row r="12030" spans="35:36" x14ac:dyDescent="0.15">
      <c r="AI12030" s="5">
        <v>56606.264000000003</v>
      </c>
      <c r="AJ12030" s="5">
        <v>118884.1937</v>
      </c>
    </row>
    <row r="12031" spans="35:36" x14ac:dyDescent="0.15">
      <c r="AI12031" s="5">
        <v>56740.640099999997</v>
      </c>
      <c r="AJ12031" s="5">
        <v>118790.1026</v>
      </c>
    </row>
    <row r="12032" spans="35:36" x14ac:dyDescent="0.15">
      <c r="AI12032" s="5">
        <v>56875.014600000002</v>
      </c>
      <c r="AJ12032" s="5">
        <v>118696.0125</v>
      </c>
    </row>
    <row r="12033" spans="35:36" x14ac:dyDescent="0.15">
      <c r="AI12033" s="5">
        <v>57009.390700000004</v>
      </c>
      <c r="AJ12033" s="5">
        <v>118601.9213</v>
      </c>
    </row>
    <row r="12034" spans="35:36" x14ac:dyDescent="0.15">
      <c r="AI12034" s="5">
        <v>57143.765299999999</v>
      </c>
      <c r="AJ12034" s="5">
        <v>118507.83130000001</v>
      </c>
    </row>
    <row r="12035" spans="35:36" x14ac:dyDescent="0.15">
      <c r="AI12035" s="5">
        <v>57278.1414</v>
      </c>
      <c r="AJ12035" s="5">
        <v>118413.7401</v>
      </c>
    </row>
    <row r="12036" spans="35:36" x14ac:dyDescent="0.15">
      <c r="AI12036" s="5">
        <v>57412.515899999999</v>
      </c>
      <c r="AJ12036" s="5">
        <v>118319.65</v>
      </c>
    </row>
    <row r="12037" spans="35:36" x14ac:dyDescent="0.15">
      <c r="AI12037" s="5">
        <v>57546.892099999997</v>
      </c>
      <c r="AJ12037" s="5">
        <v>118225.5588</v>
      </c>
    </row>
    <row r="12038" spans="35:36" x14ac:dyDescent="0.15">
      <c r="AI12038" s="5">
        <v>57681.266600000003</v>
      </c>
      <c r="AJ12038" s="5">
        <v>118131.4688</v>
      </c>
    </row>
    <row r="12039" spans="35:36" x14ac:dyDescent="0.15">
      <c r="AI12039" s="5">
        <v>57815.642800000001</v>
      </c>
      <c r="AJ12039" s="5">
        <v>118037.37760000001</v>
      </c>
    </row>
    <row r="12040" spans="35:36" x14ac:dyDescent="0.15">
      <c r="AI12040" s="5">
        <v>57950.0173</v>
      </c>
      <c r="AJ12040" s="5">
        <v>117943.28750000001</v>
      </c>
    </row>
    <row r="12041" spans="35:36" x14ac:dyDescent="0.15">
      <c r="AI12041" s="5">
        <v>58084.393400000001</v>
      </c>
      <c r="AJ12041" s="5">
        <v>117849.1964</v>
      </c>
    </row>
    <row r="12042" spans="35:36" x14ac:dyDescent="0.15">
      <c r="AI12042" s="5">
        <v>58218.767999999996</v>
      </c>
      <c r="AJ12042" s="5">
        <v>117755.1063</v>
      </c>
    </row>
    <row r="12043" spans="35:36" x14ac:dyDescent="0.15">
      <c r="AI12043" s="5">
        <v>58353.144099999998</v>
      </c>
      <c r="AJ12043" s="5">
        <v>117661.0151</v>
      </c>
    </row>
    <row r="12044" spans="35:36" x14ac:dyDescent="0.15">
      <c r="AI12044" s="5">
        <v>58487.518600000003</v>
      </c>
      <c r="AJ12044" s="5">
        <v>117566.92509999999</v>
      </c>
    </row>
    <row r="12045" spans="35:36" x14ac:dyDescent="0.15">
      <c r="AI12045" s="5">
        <v>58621.894699999997</v>
      </c>
      <c r="AJ12045" s="5">
        <v>117472.8339</v>
      </c>
    </row>
    <row r="12046" spans="35:36" x14ac:dyDescent="0.15">
      <c r="AI12046" s="5">
        <v>58756.2693</v>
      </c>
      <c r="AJ12046" s="5">
        <v>117378.7438</v>
      </c>
    </row>
    <row r="12047" spans="35:36" x14ac:dyDescent="0.15">
      <c r="AI12047" s="5">
        <v>58890.645400000001</v>
      </c>
      <c r="AJ12047" s="5">
        <v>117284.6526</v>
      </c>
    </row>
    <row r="12048" spans="35:36" x14ac:dyDescent="0.15">
      <c r="AI12048" s="5">
        <v>59025.019899999999</v>
      </c>
      <c r="AJ12048" s="5">
        <v>117190.5626</v>
      </c>
    </row>
    <row r="12049" spans="35:36" x14ac:dyDescent="0.15">
      <c r="AI12049" s="5">
        <v>59159.396099999998</v>
      </c>
      <c r="AJ12049" s="5">
        <v>117096.47139999999</v>
      </c>
    </row>
    <row r="12050" spans="35:36" x14ac:dyDescent="0.15">
      <c r="AI12050" s="5">
        <v>59293.770600000003</v>
      </c>
      <c r="AJ12050" s="5">
        <v>117002.38129999999</v>
      </c>
    </row>
    <row r="12051" spans="35:36" x14ac:dyDescent="0.15">
      <c r="AI12051" s="5">
        <v>59428.146800000002</v>
      </c>
      <c r="AJ12051" s="5">
        <v>116908.2901</v>
      </c>
    </row>
    <row r="12052" spans="35:36" x14ac:dyDescent="0.15">
      <c r="AI12052" s="5">
        <v>59562.5213</v>
      </c>
      <c r="AJ12052" s="5">
        <v>116814.2001</v>
      </c>
    </row>
    <row r="12053" spans="35:36" x14ac:dyDescent="0.15">
      <c r="AI12053" s="5">
        <v>59696.897400000002</v>
      </c>
      <c r="AJ12053" s="5">
        <v>116720.10890000001</v>
      </c>
    </row>
    <row r="12054" spans="35:36" x14ac:dyDescent="0.15">
      <c r="AI12054" s="5">
        <v>59831.271999999997</v>
      </c>
      <c r="AJ12054" s="5">
        <v>116626.01880000001</v>
      </c>
    </row>
    <row r="12055" spans="35:36" x14ac:dyDescent="0.15">
      <c r="AI12055" s="5">
        <v>59965.648099999999</v>
      </c>
      <c r="AJ12055" s="5">
        <v>116531.9277</v>
      </c>
    </row>
    <row r="12056" spans="35:36" x14ac:dyDescent="0.15">
      <c r="AI12056" s="5">
        <v>60100.022599999997</v>
      </c>
      <c r="AJ12056" s="5">
        <v>116437.8376</v>
      </c>
    </row>
    <row r="12057" spans="35:36" x14ac:dyDescent="0.15">
      <c r="AI12057" s="5">
        <v>60234.398699999998</v>
      </c>
      <c r="AJ12057" s="5">
        <v>116343.7464</v>
      </c>
    </row>
    <row r="12058" spans="35:36" x14ac:dyDescent="0.15">
      <c r="AI12058" s="5">
        <v>60368.773300000001</v>
      </c>
      <c r="AJ12058" s="5">
        <v>116249.65640000001</v>
      </c>
    </row>
    <row r="12059" spans="35:36" x14ac:dyDescent="0.15">
      <c r="AI12059" s="5">
        <v>60503.149400000002</v>
      </c>
      <c r="AJ12059" s="5">
        <v>116155.5652</v>
      </c>
    </row>
    <row r="12060" spans="35:36" x14ac:dyDescent="0.15">
      <c r="AI12060" s="5">
        <v>60637.5239</v>
      </c>
      <c r="AJ12060" s="5">
        <v>116061.4751</v>
      </c>
    </row>
    <row r="12061" spans="35:36" x14ac:dyDescent="0.15">
      <c r="AI12061" s="5">
        <v>60771.900099999999</v>
      </c>
      <c r="AJ12061" s="5">
        <v>115967.3839</v>
      </c>
    </row>
    <row r="12062" spans="35:36" x14ac:dyDescent="0.15">
      <c r="AI12062" s="5">
        <v>60906.274599999997</v>
      </c>
      <c r="AJ12062" s="5">
        <v>115873.2939</v>
      </c>
    </row>
    <row r="12063" spans="35:36" x14ac:dyDescent="0.15">
      <c r="AI12063" s="5">
        <v>61040.650800000003</v>
      </c>
      <c r="AJ12063" s="5">
        <v>115779.20269999999</v>
      </c>
    </row>
    <row r="12064" spans="35:36" x14ac:dyDescent="0.15">
      <c r="AI12064" s="5">
        <v>61175.025300000001</v>
      </c>
      <c r="AJ12064" s="5">
        <v>115685.11259999999</v>
      </c>
    </row>
    <row r="12065" spans="35:36" x14ac:dyDescent="0.15">
      <c r="AI12065" s="5">
        <v>61309.401400000002</v>
      </c>
      <c r="AJ12065" s="5">
        <v>115591.0214</v>
      </c>
    </row>
    <row r="12066" spans="35:36" x14ac:dyDescent="0.15">
      <c r="AI12066" s="5">
        <v>61443.775999999998</v>
      </c>
      <c r="AJ12066" s="5">
        <v>115496.9314</v>
      </c>
    </row>
    <row r="12067" spans="35:36" x14ac:dyDescent="0.15">
      <c r="AI12067" s="5">
        <v>61578.152000000002</v>
      </c>
      <c r="AJ12067" s="5">
        <v>115402.84020000001</v>
      </c>
    </row>
    <row r="12068" spans="35:36" x14ac:dyDescent="0.15">
      <c r="AI12068" s="5">
        <v>61712.526599999997</v>
      </c>
      <c r="AJ12068" s="5">
        <v>115308.7501</v>
      </c>
    </row>
    <row r="12069" spans="35:36" x14ac:dyDescent="0.15">
      <c r="AI12069" s="5">
        <v>61846.902699999999</v>
      </c>
      <c r="AJ12069" s="5">
        <v>115214.659</v>
      </c>
    </row>
    <row r="12070" spans="35:36" x14ac:dyDescent="0.15">
      <c r="AI12070" s="5">
        <v>61981.277199999997</v>
      </c>
      <c r="AJ12070" s="5">
        <v>115120.5689</v>
      </c>
    </row>
    <row r="12071" spans="35:36" x14ac:dyDescent="0.15">
      <c r="AI12071" s="5">
        <v>62115.653400000003</v>
      </c>
      <c r="AJ12071" s="5">
        <v>115026.4777</v>
      </c>
    </row>
    <row r="12072" spans="35:36" x14ac:dyDescent="0.15">
      <c r="AI12072" s="5">
        <v>62250.027900000001</v>
      </c>
      <c r="AJ12072" s="5">
        <v>114932.38770000001</v>
      </c>
    </row>
    <row r="12073" spans="35:36" x14ac:dyDescent="0.15">
      <c r="AI12073" s="5">
        <v>62384.4041</v>
      </c>
      <c r="AJ12073" s="5">
        <v>114838.2965</v>
      </c>
    </row>
    <row r="12074" spans="35:36" x14ac:dyDescent="0.15">
      <c r="AI12074" s="5">
        <v>62518.778599999998</v>
      </c>
      <c r="AJ12074" s="5">
        <v>114744.2064</v>
      </c>
    </row>
    <row r="12075" spans="35:36" x14ac:dyDescent="0.15">
      <c r="AI12075" s="5">
        <v>62653.154799999997</v>
      </c>
      <c r="AJ12075" s="5">
        <v>114650.1152</v>
      </c>
    </row>
    <row r="12076" spans="35:36" x14ac:dyDescent="0.15">
      <c r="AI12076" s="5">
        <v>62787.529300000002</v>
      </c>
      <c r="AJ12076" s="5">
        <v>114556.0252</v>
      </c>
    </row>
    <row r="12077" spans="35:36" x14ac:dyDescent="0.15">
      <c r="AI12077" s="5">
        <v>62921.905400000003</v>
      </c>
      <c r="AJ12077" s="5">
        <v>114461.93399999999</v>
      </c>
    </row>
    <row r="12078" spans="35:36" x14ac:dyDescent="0.15">
      <c r="AI12078" s="5">
        <v>63056.28</v>
      </c>
      <c r="AJ12078" s="5">
        <v>114367.84390000001</v>
      </c>
    </row>
    <row r="12079" spans="35:36" x14ac:dyDescent="0.15">
      <c r="AI12079" s="5">
        <v>41650.3177</v>
      </c>
      <c r="AJ12079" s="5">
        <v>129556.7194</v>
      </c>
    </row>
    <row r="12080" spans="35:36" x14ac:dyDescent="0.15">
      <c r="AI12080" s="5">
        <v>41784.693099999997</v>
      </c>
      <c r="AJ12080" s="5">
        <v>129462.62880000001</v>
      </c>
    </row>
    <row r="12081" spans="35:36" x14ac:dyDescent="0.15">
      <c r="AI12081" s="5">
        <v>41919.068399999996</v>
      </c>
      <c r="AJ12081" s="5">
        <v>129368.5382</v>
      </c>
    </row>
    <row r="12082" spans="35:36" x14ac:dyDescent="0.15">
      <c r="AI12082" s="5">
        <v>42053.443800000001</v>
      </c>
      <c r="AJ12082" s="5">
        <v>129274.4476</v>
      </c>
    </row>
    <row r="12083" spans="35:36" x14ac:dyDescent="0.15">
      <c r="AI12083" s="5">
        <v>42187.819100000001</v>
      </c>
      <c r="AJ12083" s="5">
        <v>129180.3569</v>
      </c>
    </row>
    <row r="12084" spans="35:36" x14ac:dyDescent="0.15">
      <c r="AI12084" s="5">
        <v>42322.1944</v>
      </c>
      <c r="AJ12084" s="5">
        <v>129086.2663</v>
      </c>
    </row>
    <row r="12085" spans="35:36" x14ac:dyDescent="0.15">
      <c r="AI12085" s="5">
        <v>42456.569799999997</v>
      </c>
      <c r="AJ12085" s="5">
        <v>128992.17570000001</v>
      </c>
    </row>
    <row r="12086" spans="35:36" x14ac:dyDescent="0.15">
      <c r="AI12086" s="5">
        <v>42590.945099999997</v>
      </c>
      <c r="AJ12086" s="5">
        <v>128898.0851</v>
      </c>
    </row>
    <row r="12087" spans="35:36" x14ac:dyDescent="0.15">
      <c r="AI12087" s="5">
        <v>42725.320500000002</v>
      </c>
      <c r="AJ12087" s="5">
        <v>128803.9944</v>
      </c>
    </row>
    <row r="12088" spans="35:36" x14ac:dyDescent="0.15">
      <c r="AI12088" s="5">
        <v>42859.695800000001</v>
      </c>
      <c r="AJ12088" s="5">
        <v>128709.9038</v>
      </c>
    </row>
    <row r="12089" spans="35:36" x14ac:dyDescent="0.15">
      <c r="AI12089" s="5">
        <v>42994.071100000001</v>
      </c>
      <c r="AJ12089" s="5">
        <v>128615.8132</v>
      </c>
    </row>
    <row r="12090" spans="35:36" x14ac:dyDescent="0.15">
      <c r="AI12090" s="5">
        <v>43128.446400000001</v>
      </c>
      <c r="AJ12090" s="5">
        <v>128521.72259999999</v>
      </c>
    </row>
    <row r="12091" spans="35:36" x14ac:dyDescent="0.15">
      <c r="AI12091" s="5">
        <v>43262.8217</v>
      </c>
      <c r="AJ12091" s="5">
        <v>128427.632</v>
      </c>
    </row>
    <row r="12092" spans="35:36" x14ac:dyDescent="0.15">
      <c r="AI12092" s="5">
        <v>43397.197099999998</v>
      </c>
      <c r="AJ12092" s="5">
        <v>128333.5414</v>
      </c>
    </row>
    <row r="12093" spans="35:36" x14ac:dyDescent="0.15">
      <c r="AI12093" s="5">
        <v>43531.572399999997</v>
      </c>
      <c r="AJ12093" s="5">
        <v>128239.4507</v>
      </c>
    </row>
    <row r="12094" spans="35:36" x14ac:dyDescent="0.15">
      <c r="AI12094" s="5">
        <v>43665.947800000002</v>
      </c>
      <c r="AJ12094" s="5">
        <v>128145.36010000001</v>
      </c>
    </row>
    <row r="12095" spans="35:36" x14ac:dyDescent="0.15">
      <c r="AI12095" s="5">
        <v>43800.323100000001</v>
      </c>
      <c r="AJ12095" s="5">
        <v>128051.26949999999</v>
      </c>
    </row>
    <row r="12096" spans="35:36" x14ac:dyDescent="0.15">
      <c r="AI12096" s="5">
        <v>43934.698400000001</v>
      </c>
      <c r="AJ12096" s="5">
        <v>127957.1789</v>
      </c>
    </row>
    <row r="12097" spans="35:36" x14ac:dyDescent="0.15">
      <c r="AI12097" s="5">
        <v>44069.073799999998</v>
      </c>
      <c r="AJ12097" s="5">
        <v>127863.0882</v>
      </c>
    </row>
    <row r="12098" spans="35:36" x14ac:dyDescent="0.15">
      <c r="AI12098" s="5">
        <v>44203.449099999998</v>
      </c>
      <c r="AJ12098" s="5">
        <v>127768.9976</v>
      </c>
    </row>
    <row r="12099" spans="35:36" x14ac:dyDescent="0.15">
      <c r="AI12099" s="5">
        <v>44337.824500000002</v>
      </c>
      <c r="AJ12099" s="5">
        <v>127674.90700000001</v>
      </c>
    </row>
    <row r="12100" spans="35:36" x14ac:dyDescent="0.15">
      <c r="AI12100" s="5">
        <v>44472.199800000002</v>
      </c>
      <c r="AJ12100" s="5">
        <v>127580.8164</v>
      </c>
    </row>
    <row r="12101" spans="35:36" x14ac:dyDescent="0.15">
      <c r="AI12101" s="5">
        <v>44606.575100000002</v>
      </c>
      <c r="AJ12101" s="5">
        <v>127486.7257</v>
      </c>
    </row>
    <row r="12102" spans="35:36" x14ac:dyDescent="0.15">
      <c r="AI12102" s="5">
        <v>44740.950400000002</v>
      </c>
      <c r="AJ12102" s="5">
        <v>127392.6352</v>
      </c>
    </row>
    <row r="12103" spans="35:36" x14ac:dyDescent="0.15">
      <c r="AI12103" s="5">
        <v>44875.325700000001</v>
      </c>
      <c r="AJ12103" s="5">
        <v>127298.5445</v>
      </c>
    </row>
    <row r="12104" spans="35:36" x14ac:dyDescent="0.15">
      <c r="AI12104" s="5">
        <v>45009.701099999998</v>
      </c>
      <c r="AJ12104" s="5">
        <v>127204.45389999999</v>
      </c>
    </row>
    <row r="12105" spans="35:36" x14ac:dyDescent="0.15">
      <c r="AI12105" s="5">
        <v>45144.076399999998</v>
      </c>
      <c r="AJ12105" s="5">
        <v>127110.3633</v>
      </c>
    </row>
    <row r="12106" spans="35:36" x14ac:dyDescent="0.15">
      <c r="AI12106" s="5">
        <v>45278.451699999998</v>
      </c>
      <c r="AJ12106" s="5">
        <v>127016.2727</v>
      </c>
    </row>
    <row r="12107" spans="35:36" x14ac:dyDescent="0.15">
      <c r="AI12107" s="5">
        <v>45412.827100000002</v>
      </c>
      <c r="AJ12107" s="5">
        <v>126922.182</v>
      </c>
    </row>
    <row r="12108" spans="35:36" x14ac:dyDescent="0.15">
      <c r="AI12108" s="5">
        <v>45547.202400000002</v>
      </c>
      <c r="AJ12108" s="5">
        <v>126828.0914</v>
      </c>
    </row>
    <row r="12109" spans="35:36" x14ac:dyDescent="0.15">
      <c r="AI12109" s="5">
        <v>45681.577799999999</v>
      </c>
      <c r="AJ12109" s="5">
        <v>126734.00079999999</v>
      </c>
    </row>
    <row r="12110" spans="35:36" x14ac:dyDescent="0.15">
      <c r="AI12110" s="5">
        <v>45815.953099999999</v>
      </c>
      <c r="AJ12110" s="5">
        <v>126639.9102</v>
      </c>
    </row>
    <row r="12111" spans="35:36" x14ac:dyDescent="0.15">
      <c r="AI12111" s="5">
        <v>45950.328399999999</v>
      </c>
      <c r="AJ12111" s="5">
        <v>126545.8195</v>
      </c>
    </row>
    <row r="12112" spans="35:36" x14ac:dyDescent="0.15">
      <c r="AI12112" s="5">
        <v>46084.703800000003</v>
      </c>
      <c r="AJ12112" s="5">
        <v>126451.7289</v>
      </c>
    </row>
    <row r="12113" spans="35:36" x14ac:dyDescent="0.15">
      <c r="AI12113" s="5">
        <v>46219.079100000003</v>
      </c>
      <c r="AJ12113" s="5">
        <v>126357.63830000001</v>
      </c>
    </row>
    <row r="12114" spans="35:36" x14ac:dyDescent="0.15">
      <c r="AI12114" s="5">
        <v>46353.4545</v>
      </c>
      <c r="AJ12114" s="5">
        <v>126263.54760000001</v>
      </c>
    </row>
    <row r="12115" spans="35:36" x14ac:dyDescent="0.15">
      <c r="AI12115" s="5">
        <v>46487.829700000002</v>
      </c>
      <c r="AJ12115" s="5">
        <v>126169.4571</v>
      </c>
    </row>
    <row r="12116" spans="35:36" x14ac:dyDescent="0.15">
      <c r="AI12116" s="5">
        <v>46622.205099999999</v>
      </c>
      <c r="AJ12116" s="5">
        <v>126075.3665</v>
      </c>
    </row>
    <row r="12117" spans="35:36" x14ac:dyDescent="0.15">
      <c r="AI12117" s="5">
        <v>46756.580399999999</v>
      </c>
      <c r="AJ12117" s="5">
        <v>125981.2758</v>
      </c>
    </row>
    <row r="12118" spans="35:36" x14ac:dyDescent="0.15">
      <c r="AI12118" s="5">
        <v>46890.955699999999</v>
      </c>
      <c r="AJ12118" s="5">
        <v>125887.18520000001</v>
      </c>
    </row>
    <row r="12119" spans="35:36" x14ac:dyDescent="0.15">
      <c r="AI12119" s="5">
        <v>47025.331100000003</v>
      </c>
      <c r="AJ12119" s="5">
        <v>125793.0946</v>
      </c>
    </row>
    <row r="12120" spans="35:36" x14ac:dyDescent="0.15">
      <c r="AI12120" s="5">
        <v>47159.706400000003</v>
      </c>
      <c r="AJ12120" s="5">
        <v>125699.004</v>
      </c>
    </row>
    <row r="12121" spans="35:36" x14ac:dyDescent="0.15">
      <c r="AI12121" s="5">
        <v>47294.0818</v>
      </c>
      <c r="AJ12121" s="5">
        <v>125604.9133</v>
      </c>
    </row>
    <row r="12122" spans="35:36" x14ac:dyDescent="0.15">
      <c r="AI12122" s="5">
        <v>47428.4571</v>
      </c>
      <c r="AJ12122" s="5">
        <v>125510.8227</v>
      </c>
    </row>
    <row r="12123" spans="35:36" x14ac:dyDescent="0.15">
      <c r="AI12123" s="5">
        <v>47562.832399999999</v>
      </c>
      <c r="AJ12123" s="5">
        <v>125416.73209999999</v>
      </c>
    </row>
    <row r="12124" spans="35:36" x14ac:dyDescent="0.15">
      <c r="AI12124" s="5">
        <v>47697.207799999996</v>
      </c>
      <c r="AJ12124" s="5">
        <v>125322.64139999999</v>
      </c>
    </row>
    <row r="12125" spans="35:36" x14ac:dyDescent="0.15">
      <c r="AI12125" s="5">
        <v>47831.583100000003</v>
      </c>
      <c r="AJ12125" s="5">
        <v>125228.5508</v>
      </c>
    </row>
    <row r="12126" spans="35:36" x14ac:dyDescent="0.15">
      <c r="AI12126" s="5">
        <v>47965.958500000001</v>
      </c>
      <c r="AJ12126" s="5">
        <v>125134.4602</v>
      </c>
    </row>
    <row r="12127" spans="35:36" x14ac:dyDescent="0.15">
      <c r="AI12127" s="5">
        <v>48100.3338</v>
      </c>
      <c r="AJ12127" s="5">
        <v>125040.36960000001</v>
      </c>
    </row>
    <row r="12128" spans="35:36" x14ac:dyDescent="0.15">
      <c r="AI12128" s="5">
        <v>48234.7091</v>
      </c>
      <c r="AJ12128" s="5">
        <v>124946.27899999999</v>
      </c>
    </row>
    <row r="12129" spans="35:36" x14ac:dyDescent="0.15">
      <c r="AI12129" s="5">
        <v>48369.0844</v>
      </c>
      <c r="AJ12129" s="5">
        <v>124852.1884</v>
      </c>
    </row>
    <row r="12130" spans="35:36" x14ac:dyDescent="0.15">
      <c r="AI12130" s="5">
        <v>48503.459699999999</v>
      </c>
      <c r="AJ12130" s="5">
        <v>124758.0978</v>
      </c>
    </row>
    <row r="12131" spans="35:36" x14ac:dyDescent="0.15">
      <c r="AI12131" s="5">
        <v>48637.835099999997</v>
      </c>
      <c r="AJ12131" s="5">
        <v>124664.0071</v>
      </c>
    </row>
    <row r="12132" spans="35:36" x14ac:dyDescent="0.15">
      <c r="AI12132" s="5">
        <v>48772.210400000004</v>
      </c>
      <c r="AJ12132" s="5">
        <v>124569.91650000001</v>
      </c>
    </row>
    <row r="12133" spans="35:36" x14ac:dyDescent="0.15">
      <c r="AI12133" s="5">
        <v>48906.585800000001</v>
      </c>
      <c r="AJ12133" s="5">
        <v>124475.8259</v>
      </c>
    </row>
    <row r="12134" spans="35:36" x14ac:dyDescent="0.15">
      <c r="AI12134" s="5">
        <v>49040.9611</v>
      </c>
      <c r="AJ12134" s="5">
        <v>124381.7352</v>
      </c>
    </row>
    <row r="12135" spans="35:36" x14ac:dyDescent="0.15">
      <c r="AI12135" s="5">
        <v>49175.3364</v>
      </c>
      <c r="AJ12135" s="5">
        <v>124287.6446</v>
      </c>
    </row>
    <row r="12136" spans="35:36" x14ac:dyDescent="0.15">
      <c r="AI12136" s="5">
        <v>49309.711799999997</v>
      </c>
      <c r="AJ12136" s="5">
        <v>124193.554</v>
      </c>
    </row>
    <row r="12137" spans="35:36" x14ac:dyDescent="0.15">
      <c r="AI12137" s="5">
        <v>49444.087099999997</v>
      </c>
      <c r="AJ12137" s="5">
        <v>124099.46339999999</v>
      </c>
    </row>
    <row r="12138" spans="35:36" x14ac:dyDescent="0.15">
      <c r="AI12138" s="5">
        <v>49578.462500000001</v>
      </c>
      <c r="AJ12138" s="5">
        <v>124005.37270000001</v>
      </c>
    </row>
    <row r="12139" spans="35:36" x14ac:dyDescent="0.15">
      <c r="AI12139" s="5">
        <v>49712.837800000001</v>
      </c>
      <c r="AJ12139" s="5">
        <v>123911.2821</v>
      </c>
    </row>
    <row r="12140" spans="35:36" x14ac:dyDescent="0.15">
      <c r="AI12140" s="5">
        <v>49847.213100000001</v>
      </c>
      <c r="AJ12140" s="5">
        <v>123817.19160000001</v>
      </c>
    </row>
    <row r="12141" spans="35:36" x14ac:dyDescent="0.15">
      <c r="AI12141" s="5">
        <v>49981.588400000001</v>
      </c>
      <c r="AJ12141" s="5">
        <v>123723.1009</v>
      </c>
    </row>
    <row r="12142" spans="35:36" x14ac:dyDescent="0.15">
      <c r="AI12142" s="5">
        <v>50115.9637</v>
      </c>
      <c r="AJ12142" s="5">
        <v>123629.01029999999</v>
      </c>
    </row>
    <row r="12143" spans="35:36" x14ac:dyDescent="0.15">
      <c r="AI12143" s="5">
        <v>50250.339099999997</v>
      </c>
      <c r="AJ12143" s="5">
        <v>123534.9197</v>
      </c>
    </row>
    <row r="12144" spans="35:36" x14ac:dyDescent="0.15">
      <c r="AI12144" s="5">
        <v>50384.714399999997</v>
      </c>
      <c r="AJ12144" s="5">
        <v>123440.829</v>
      </c>
    </row>
    <row r="12145" spans="35:36" x14ac:dyDescent="0.15">
      <c r="AI12145" s="5">
        <v>50519.089800000002</v>
      </c>
      <c r="AJ12145" s="5">
        <v>123346.7384</v>
      </c>
    </row>
    <row r="12146" spans="35:36" x14ac:dyDescent="0.15">
      <c r="AI12146" s="5">
        <v>50653.465100000001</v>
      </c>
      <c r="AJ12146" s="5">
        <v>123252.64780000001</v>
      </c>
    </row>
    <row r="12147" spans="35:36" x14ac:dyDescent="0.15">
      <c r="AI12147" s="5">
        <v>50787.840400000001</v>
      </c>
      <c r="AJ12147" s="5">
        <v>123158.5572</v>
      </c>
    </row>
    <row r="12148" spans="35:36" x14ac:dyDescent="0.15">
      <c r="AI12148" s="5">
        <v>50922.215799999998</v>
      </c>
      <c r="AJ12148" s="5">
        <v>123064.46649999999</v>
      </c>
    </row>
    <row r="12149" spans="35:36" x14ac:dyDescent="0.15">
      <c r="AI12149" s="5">
        <v>51056.591099999998</v>
      </c>
      <c r="AJ12149" s="5">
        <v>122970.3759</v>
      </c>
    </row>
    <row r="12150" spans="35:36" x14ac:dyDescent="0.15">
      <c r="AI12150" s="5">
        <v>51190.966399999998</v>
      </c>
      <c r="AJ12150" s="5">
        <v>122876.2853</v>
      </c>
    </row>
    <row r="12151" spans="35:36" x14ac:dyDescent="0.15">
      <c r="AI12151" s="5">
        <v>51325.341800000002</v>
      </c>
      <c r="AJ12151" s="5">
        <v>122782.19469999999</v>
      </c>
    </row>
    <row r="12152" spans="35:36" x14ac:dyDescent="0.15">
      <c r="AI12152" s="5">
        <v>51459.717100000002</v>
      </c>
      <c r="AJ12152" s="5">
        <v>122688.10400000001</v>
      </c>
    </row>
    <row r="12153" spans="35:36" x14ac:dyDescent="0.15">
      <c r="AI12153" s="5">
        <v>51594.092400000001</v>
      </c>
      <c r="AJ12153" s="5">
        <v>122594.0135</v>
      </c>
    </row>
    <row r="12154" spans="35:36" x14ac:dyDescent="0.15">
      <c r="AI12154" s="5">
        <v>51728.467700000001</v>
      </c>
      <c r="AJ12154" s="5">
        <v>122499.9228</v>
      </c>
    </row>
    <row r="12155" spans="35:36" x14ac:dyDescent="0.15">
      <c r="AI12155" s="5">
        <v>51862.843099999998</v>
      </c>
      <c r="AJ12155" s="5">
        <v>122405.8322</v>
      </c>
    </row>
    <row r="12156" spans="35:36" x14ac:dyDescent="0.15">
      <c r="AI12156" s="5">
        <v>51997.218399999998</v>
      </c>
      <c r="AJ12156" s="5">
        <v>122311.74159999999</v>
      </c>
    </row>
    <row r="12157" spans="35:36" x14ac:dyDescent="0.15">
      <c r="AI12157" s="5">
        <v>52131.593699999998</v>
      </c>
      <c r="AJ12157" s="5">
        <v>122217.651</v>
      </c>
    </row>
    <row r="12158" spans="35:36" x14ac:dyDescent="0.15">
      <c r="AI12158" s="5">
        <v>52265.969100000002</v>
      </c>
      <c r="AJ12158" s="5">
        <v>122123.5603</v>
      </c>
    </row>
    <row r="12159" spans="35:36" x14ac:dyDescent="0.15">
      <c r="AI12159" s="5">
        <v>52400.344400000002</v>
      </c>
      <c r="AJ12159" s="5">
        <v>122029.4697</v>
      </c>
    </row>
    <row r="12160" spans="35:36" x14ac:dyDescent="0.15">
      <c r="AI12160" s="5">
        <v>52534.719799999999</v>
      </c>
      <c r="AJ12160" s="5">
        <v>121935.37910000001</v>
      </c>
    </row>
    <row r="12161" spans="35:36" x14ac:dyDescent="0.15">
      <c r="AI12161" s="5">
        <v>52669.095099999999</v>
      </c>
      <c r="AJ12161" s="5">
        <v>121841.2885</v>
      </c>
    </row>
    <row r="12162" spans="35:36" x14ac:dyDescent="0.15">
      <c r="AI12162" s="5">
        <v>52803.470399999998</v>
      </c>
      <c r="AJ12162" s="5">
        <v>121747.19779999999</v>
      </c>
    </row>
    <row r="12163" spans="35:36" x14ac:dyDescent="0.15">
      <c r="AI12163" s="5">
        <v>52937.845800000003</v>
      </c>
      <c r="AJ12163" s="5">
        <v>121653.1072</v>
      </c>
    </row>
    <row r="12164" spans="35:36" x14ac:dyDescent="0.15">
      <c r="AI12164" s="5">
        <v>53072.221100000002</v>
      </c>
      <c r="AJ12164" s="5">
        <v>121559.0166</v>
      </c>
    </row>
    <row r="12165" spans="35:36" x14ac:dyDescent="0.15">
      <c r="AI12165" s="5">
        <v>53206.5965</v>
      </c>
      <c r="AJ12165" s="5">
        <v>121464.92600000001</v>
      </c>
    </row>
    <row r="12166" spans="35:36" x14ac:dyDescent="0.15">
      <c r="AI12166" s="5">
        <v>53340.971700000002</v>
      </c>
      <c r="AJ12166" s="5">
        <v>121370.8354</v>
      </c>
    </row>
    <row r="12167" spans="35:36" x14ac:dyDescent="0.15">
      <c r="AI12167" s="5">
        <v>53475.347099999999</v>
      </c>
      <c r="AJ12167" s="5">
        <v>121276.7448</v>
      </c>
    </row>
    <row r="12168" spans="35:36" x14ac:dyDescent="0.15">
      <c r="AI12168" s="5">
        <v>53609.722399999999</v>
      </c>
      <c r="AJ12168" s="5">
        <v>121182.6541</v>
      </c>
    </row>
    <row r="12169" spans="35:36" x14ac:dyDescent="0.15">
      <c r="AI12169" s="5">
        <v>53744.097699999998</v>
      </c>
      <c r="AJ12169" s="5">
        <v>121088.5635</v>
      </c>
    </row>
    <row r="12170" spans="35:36" x14ac:dyDescent="0.15">
      <c r="AI12170" s="5">
        <v>53878.473100000003</v>
      </c>
      <c r="AJ12170" s="5">
        <v>120994.47289999999</v>
      </c>
    </row>
    <row r="12171" spans="35:36" x14ac:dyDescent="0.15">
      <c r="AI12171" s="5">
        <v>54012.848400000003</v>
      </c>
      <c r="AJ12171" s="5">
        <v>120900.3823</v>
      </c>
    </row>
    <row r="12172" spans="35:36" x14ac:dyDescent="0.15">
      <c r="AI12172" s="5">
        <v>54147.2238</v>
      </c>
      <c r="AJ12172" s="5">
        <v>120806.2916</v>
      </c>
    </row>
    <row r="12173" spans="35:36" x14ac:dyDescent="0.15">
      <c r="AI12173" s="5">
        <v>54281.599099999999</v>
      </c>
      <c r="AJ12173" s="5">
        <v>120712.201</v>
      </c>
    </row>
    <row r="12174" spans="35:36" x14ac:dyDescent="0.15">
      <c r="AI12174" s="5">
        <v>54415.974399999999</v>
      </c>
      <c r="AJ12174" s="5">
        <v>120618.11040000001</v>
      </c>
    </row>
    <row r="12175" spans="35:36" x14ac:dyDescent="0.15">
      <c r="AI12175" s="5">
        <v>54550.349800000004</v>
      </c>
      <c r="AJ12175" s="5">
        <v>120524.01979999999</v>
      </c>
    </row>
    <row r="12176" spans="35:36" x14ac:dyDescent="0.15">
      <c r="AI12176" s="5">
        <v>54684.725100000003</v>
      </c>
      <c r="AJ12176" s="5">
        <v>120429.92909999999</v>
      </c>
    </row>
    <row r="12177" spans="35:36" x14ac:dyDescent="0.15">
      <c r="AI12177" s="5">
        <v>54819.1005</v>
      </c>
      <c r="AJ12177" s="5">
        <v>120335.8385</v>
      </c>
    </row>
    <row r="12178" spans="35:36" x14ac:dyDescent="0.15">
      <c r="AI12178" s="5">
        <v>54953.4758</v>
      </c>
      <c r="AJ12178" s="5">
        <v>120241.7479</v>
      </c>
    </row>
    <row r="12179" spans="35:36" x14ac:dyDescent="0.15">
      <c r="AI12179" s="5">
        <v>55087.8511</v>
      </c>
      <c r="AJ12179" s="5">
        <v>120147.65730000001</v>
      </c>
    </row>
    <row r="12180" spans="35:36" x14ac:dyDescent="0.15">
      <c r="AI12180" s="5">
        <v>55222.227200000001</v>
      </c>
      <c r="AJ12180" s="5">
        <v>120053.5661</v>
      </c>
    </row>
    <row r="12181" spans="35:36" x14ac:dyDescent="0.15">
      <c r="AI12181" s="5">
        <v>55356.601699999999</v>
      </c>
      <c r="AJ12181" s="5">
        <v>119959.4761</v>
      </c>
    </row>
    <row r="12182" spans="35:36" x14ac:dyDescent="0.15">
      <c r="AI12182" s="5">
        <v>55490.977899999998</v>
      </c>
      <c r="AJ12182" s="5">
        <v>119865.3849</v>
      </c>
    </row>
    <row r="12183" spans="35:36" x14ac:dyDescent="0.15">
      <c r="AI12183" s="5">
        <v>55625.352400000003</v>
      </c>
      <c r="AJ12183" s="5">
        <v>119771.2948</v>
      </c>
    </row>
    <row r="12184" spans="35:36" x14ac:dyDescent="0.15">
      <c r="AI12184" s="5">
        <v>55759.728600000002</v>
      </c>
      <c r="AJ12184" s="5">
        <v>119677.20359999999</v>
      </c>
    </row>
    <row r="12185" spans="35:36" x14ac:dyDescent="0.15">
      <c r="AI12185" s="5">
        <v>55894.1031</v>
      </c>
      <c r="AJ12185" s="5">
        <v>119583.1136</v>
      </c>
    </row>
    <row r="12186" spans="35:36" x14ac:dyDescent="0.15">
      <c r="AI12186" s="5">
        <v>56028.479200000002</v>
      </c>
      <c r="AJ12186" s="5">
        <v>119489.0224</v>
      </c>
    </row>
    <row r="12187" spans="35:36" x14ac:dyDescent="0.15">
      <c r="AI12187" s="5">
        <v>56162.853799999997</v>
      </c>
      <c r="AJ12187" s="5">
        <v>119394.9323</v>
      </c>
    </row>
    <row r="12188" spans="35:36" x14ac:dyDescent="0.15">
      <c r="AI12188" s="5">
        <v>56297.229899999998</v>
      </c>
      <c r="AJ12188" s="5">
        <v>119300.84110000001</v>
      </c>
    </row>
    <row r="12189" spans="35:36" x14ac:dyDescent="0.15">
      <c r="AI12189" s="5">
        <v>56431.604399999997</v>
      </c>
      <c r="AJ12189" s="5">
        <v>119206.75109999999</v>
      </c>
    </row>
    <row r="12190" spans="35:36" x14ac:dyDescent="0.15">
      <c r="AI12190" s="5">
        <v>56565.980499999998</v>
      </c>
      <c r="AJ12190" s="5">
        <v>119112.6599</v>
      </c>
    </row>
    <row r="12191" spans="35:36" x14ac:dyDescent="0.15">
      <c r="AI12191" s="5">
        <v>56700.355100000001</v>
      </c>
      <c r="AJ12191" s="5">
        <v>119018.5698</v>
      </c>
    </row>
    <row r="12192" spans="35:36" x14ac:dyDescent="0.15">
      <c r="AI12192" s="5">
        <v>56834.731200000002</v>
      </c>
      <c r="AJ12192" s="5">
        <v>118924.47870000001</v>
      </c>
    </row>
    <row r="12193" spans="35:36" x14ac:dyDescent="0.15">
      <c r="AI12193" s="5">
        <v>56969.1057</v>
      </c>
      <c r="AJ12193" s="5">
        <v>118830.38860000001</v>
      </c>
    </row>
    <row r="12194" spans="35:36" x14ac:dyDescent="0.15">
      <c r="AI12194" s="5">
        <v>57103.481899999999</v>
      </c>
      <c r="AJ12194" s="5">
        <v>118736.2974</v>
      </c>
    </row>
    <row r="12195" spans="35:36" x14ac:dyDescent="0.15">
      <c r="AI12195" s="5">
        <v>57237.856399999997</v>
      </c>
      <c r="AJ12195" s="5">
        <v>118642.2074</v>
      </c>
    </row>
    <row r="12196" spans="35:36" x14ac:dyDescent="0.15">
      <c r="AI12196" s="5">
        <v>57372.232600000003</v>
      </c>
      <c r="AJ12196" s="5">
        <v>118548.1162</v>
      </c>
    </row>
    <row r="12197" spans="35:36" x14ac:dyDescent="0.15">
      <c r="AI12197" s="5">
        <v>57506.607100000001</v>
      </c>
      <c r="AJ12197" s="5">
        <v>118454.0261</v>
      </c>
    </row>
    <row r="12198" spans="35:36" x14ac:dyDescent="0.15">
      <c r="AI12198" s="5">
        <v>57640.983200000002</v>
      </c>
      <c r="AJ12198" s="5">
        <v>118359.93489999999</v>
      </c>
    </row>
    <row r="12199" spans="35:36" x14ac:dyDescent="0.15">
      <c r="AI12199" s="5">
        <v>57775.357799999998</v>
      </c>
      <c r="AJ12199" s="5">
        <v>118265.8449</v>
      </c>
    </row>
    <row r="12200" spans="35:36" x14ac:dyDescent="0.15">
      <c r="AI12200" s="5">
        <v>57909.733899999999</v>
      </c>
      <c r="AJ12200" s="5">
        <v>118171.7537</v>
      </c>
    </row>
    <row r="12201" spans="35:36" x14ac:dyDescent="0.15">
      <c r="AI12201" s="5">
        <v>58044.108399999997</v>
      </c>
      <c r="AJ12201" s="5">
        <v>118077.6636</v>
      </c>
    </row>
    <row r="12202" spans="35:36" x14ac:dyDescent="0.15">
      <c r="AI12202" s="5">
        <v>58178.484499999999</v>
      </c>
      <c r="AJ12202" s="5">
        <v>117983.57249999999</v>
      </c>
    </row>
    <row r="12203" spans="35:36" x14ac:dyDescent="0.15">
      <c r="AI12203" s="5">
        <v>58312.859100000001</v>
      </c>
      <c r="AJ12203" s="5">
        <v>117889.48239999999</v>
      </c>
    </row>
    <row r="12204" spans="35:36" x14ac:dyDescent="0.15">
      <c r="AI12204" s="5">
        <v>58447.235200000003</v>
      </c>
      <c r="AJ12204" s="5">
        <v>117795.3912</v>
      </c>
    </row>
    <row r="12205" spans="35:36" x14ac:dyDescent="0.15">
      <c r="AI12205" s="5">
        <v>58581.609700000001</v>
      </c>
      <c r="AJ12205" s="5">
        <v>117701.3012</v>
      </c>
    </row>
    <row r="12206" spans="35:36" x14ac:dyDescent="0.15">
      <c r="AI12206" s="5">
        <v>58715.9859</v>
      </c>
      <c r="AJ12206" s="5">
        <v>117607.21</v>
      </c>
    </row>
    <row r="12207" spans="35:36" x14ac:dyDescent="0.15">
      <c r="AI12207" s="5">
        <v>58850.360399999998</v>
      </c>
      <c r="AJ12207" s="5">
        <v>117513.11990000001</v>
      </c>
    </row>
    <row r="12208" spans="35:36" x14ac:dyDescent="0.15">
      <c r="AI12208" s="5">
        <v>58984.736599999997</v>
      </c>
      <c r="AJ12208" s="5">
        <v>117419.0287</v>
      </c>
    </row>
    <row r="12209" spans="35:36" x14ac:dyDescent="0.15">
      <c r="AI12209" s="5">
        <v>59119.111100000002</v>
      </c>
      <c r="AJ12209" s="5">
        <v>117324.9387</v>
      </c>
    </row>
    <row r="12210" spans="35:36" x14ac:dyDescent="0.15">
      <c r="AI12210" s="5">
        <v>59253.487200000003</v>
      </c>
      <c r="AJ12210" s="5">
        <v>117230.8475</v>
      </c>
    </row>
    <row r="12211" spans="35:36" x14ac:dyDescent="0.15">
      <c r="AI12211" s="5">
        <v>59387.861799999999</v>
      </c>
      <c r="AJ12211" s="5">
        <v>117136.7574</v>
      </c>
    </row>
    <row r="12212" spans="35:36" x14ac:dyDescent="0.15">
      <c r="AI12212" s="5">
        <v>59522.2379</v>
      </c>
      <c r="AJ12212" s="5">
        <v>117042.66620000001</v>
      </c>
    </row>
    <row r="12213" spans="35:36" x14ac:dyDescent="0.15">
      <c r="AI12213" s="5">
        <v>59656.612399999998</v>
      </c>
      <c r="AJ12213" s="5">
        <v>116948.5762</v>
      </c>
    </row>
    <row r="12214" spans="35:36" x14ac:dyDescent="0.15">
      <c r="AI12214" s="5">
        <v>59790.988499999999</v>
      </c>
      <c r="AJ12214" s="5">
        <v>116854.485</v>
      </c>
    </row>
    <row r="12215" spans="35:36" x14ac:dyDescent="0.15">
      <c r="AI12215" s="5">
        <v>59925.363100000002</v>
      </c>
      <c r="AJ12215" s="5">
        <v>116760.3949</v>
      </c>
    </row>
    <row r="12216" spans="35:36" x14ac:dyDescent="0.15">
      <c r="AI12216" s="5">
        <v>60059.739200000004</v>
      </c>
      <c r="AJ12216" s="5">
        <v>116666.30379999999</v>
      </c>
    </row>
    <row r="12217" spans="35:36" x14ac:dyDescent="0.15">
      <c r="AI12217" s="5">
        <v>60194.113700000002</v>
      </c>
      <c r="AJ12217" s="5">
        <v>116572.21369999999</v>
      </c>
    </row>
    <row r="12218" spans="35:36" x14ac:dyDescent="0.15">
      <c r="AI12218" s="5">
        <v>60328.4899</v>
      </c>
      <c r="AJ12218" s="5">
        <v>116478.1225</v>
      </c>
    </row>
    <row r="12219" spans="35:36" x14ac:dyDescent="0.15">
      <c r="AI12219" s="5">
        <v>60462.864399999999</v>
      </c>
      <c r="AJ12219" s="5">
        <v>116384.0325</v>
      </c>
    </row>
    <row r="12220" spans="35:36" x14ac:dyDescent="0.15">
      <c r="AI12220" s="5">
        <v>60597.240599999997</v>
      </c>
      <c r="AJ12220" s="5">
        <v>116289.94130000001</v>
      </c>
    </row>
    <row r="12221" spans="35:36" x14ac:dyDescent="0.15">
      <c r="AI12221" s="5">
        <v>60731.615100000003</v>
      </c>
      <c r="AJ12221" s="5">
        <v>116195.8512</v>
      </c>
    </row>
    <row r="12222" spans="35:36" x14ac:dyDescent="0.15">
      <c r="AI12222" s="5">
        <v>60865.991199999997</v>
      </c>
      <c r="AJ12222" s="5">
        <v>116101.75999999999</v>
      </c>
    </row>
    <row r="12223" spans="35:36" x14ac:dyDescent="0.15">
      <c r="AI12223" s="5">
        <v>61000.3658</v>
      </c>
      <c r="AJ12223" s="5">
        <v>116007.67</v>
      </c>
    </row>
    <row r="12224" spans="35:36" x14ac:dyDescent="0.15">
      <c r="AI12224" s="5">
        <v>61134.741900000001</v>
      </c>
      <c r="AJ12224" s="5">
        <v>115913.5788</v>
      </c>
    </row>
    <row r="12225" spans="35:36" x14ac:dyDescent="0.15">
      <c r="AI12225" s="5">
        <v>61269.116399999999</v>
      </c>
      <c r="AJ12225" s="5">
        <v>115819.4887</v>
      </c>
    </row>
    <row r="12226" spans="35:36" x14ac:dyDescent="0.15">
      <c r="AI12226" s="5">
        <v>61403.492599999998</v>
      </c>
      <c r="AJ12226" s="5">
        <v>115725.39750000001</v>
      </c>
    </row>
    <row r="12227" spans="35:36" x14ac:dyDescent="0.15">
      <c r="AI12227" s="5">
        <v>61537.867100000003</v>
      </c>
      <c r="AJ12227" s="5">
        <v>115631.3075</v>
      </c>
    </row>
    <row r="12228" spans="35:36" x14ac:dyDescent="0.15">
      <c r="AI12228" s="5">
        <v>61672.243199999997</v>
      </c>
      <c r="AJ12228" s="5">
        <v>115537.2163</v>
      </c>
    </row>
    <row r="12229" spans="35:36" x14ac:dyDescent="0.15">
      <c r="AI12229" s="5">
        <v>61806.6178</v>
      </c>
      <c r="AJ12229" s="5">
        <v>115443.1262</v>
      </c>
    </row>
    <row r="12230" spans="35:36" x14ac:dyDescent="0.15">
      <c r="AI12230" s="5">
        <v>61940.993900000001</v>
      </c>
      <c r="AJ12230" s="5">
        <v>115349.03509999999</v>
      </c>
    </row>
    <row r="12231" spans="35:36" x14ac:dyDescent="0.15">
      <c r="AI12231" s="5">
        <v>62075.368399999999</v>
      </c>
      <c r="AJ12231" s="5">
        <v>115254.94500000001</v>
      </c>
    </row>
    <row r="12232" spans="35:36" x14ac:dyDescent="0.15">
      <c r="AI12232" s="5">
        <v>62209.744500000001</v>
      </c>
      <c r="AJ12232" s="5">
        <v>115160.8538</v>
      </c>
    </row>
    <row r="12233" spans="35:36" x14ac:dyDescent="0.15">
      <c r="AI12233" s="5">
        <v>62344.119100000004</v>
      </c>
      <c r="AJ12233" s="5">
        <v>115066.7638</v>
      </c>
    </row>
    <row r="12234" spans="35:36" x14ac:dyDescent="0.15">
      <c r="AI12234" s="5">
        <v>62478.495199999998</v>
      </c>
      <c r="AJ12234" s="5">
        <v>114972.67260000001</v>
      </c>
    </row>
    <row r="12235" spans="35:36" x14ac:dyDescent="0.15">
      <c r="AI12235" s="5">
        <v>62612.869700000003</v>
      </c>
      <c r="AJ12235" s="5">
        <v>114878.5825</v>
      </c>
    </row>
    <row r="12236" spans="35:36" x14ac:dyDescent="0.15">
      <c r="AI12236" s="5">
        <v>62747.245900000002</v>
      </c>
      <c r="AJ12236" s="5">
        <v>114784.49129999999</v>
      </c>
    </row>
    <row r="12237" spans="35:36" x14ac:dyDescent="0.15">
      <c r="AI12237" s="5">
        <v>62881.6204</v>
      </c>
      <c r="AJ12237" s="5">
        <v>114690.4013</v>
      </c>
    </row>
    <row r="12238" spans="35:36" x14ac:dyDescent="0.15">
      <c r="AI12238" s="5">
        <v>63015.996599999999</v>
      </c>
      <c r="AJ12238" s="5">
        <v>114596.3101</v>
      </c>
    </row>
    <row r="12239" spans="35:36" x14ac:dyDescent="0.15">
      <c r="AI12239" s="5">
        <v>63150.371099999997</v>
      </c>
      <c r="AJ12239" s="5">
        <v>114502.22</v>
      </c>
    </row>
    <row r="12240" spans="35:36" x14ac:dyDescent="0.15">
      <c r="AI12240" s="5">
        <v>41744.407899999998</v>
      </c>
      <c r="AJ12240" s="5">
        <v>129691.094</v>
      </c>
    </row>
    <row r="12241" spans="35:36" x14ac:dyDescent="0.15">
      <c r="AI12241" s="5">
        <v>41878.783199999998</v>
      </c>
      <c r="AJ12241" s="5">
        <v>129597.0034</v>
      </c>
    </row>
    <row r="12242" spans="35:36" x14ac:dyDescent="0.15">
      <c r="AI12242" s="5">
        <v>42013.158499999998</v>
      </c>
      <c r="AJ12242" s="5">
        <v>129502.91280000001</v>
      </c>
    </row>
    <row r="12243" spans="35:36" x14ac:dyDescent="0.15">
      <c r="AI12243" s="5">
        <v>42147.533900000002</v>
      </c>
      <c r="AJ12243" s="5">
        <v>129408.8222</v>
      </c>
    </row>
    <row r="12244" spans="35:36" x14ac:dyDescent="0.15">
      <c r="AI12244" s="5">
        <v>42281.909200000002</v>
      </c>
      <c r="AJ12244" s="5">
        <v>129314.73149999999</v>
      </c>
    </row>
    <row r="12245" spans="35:36" x14ac:dyDescent="0.15">
      <c r="AI12245" s="5">
        <v>42416.284599999999</v>
      </c>
      <c r="AJ12245" s="5">
        <v>129220.6409</v>
      </c>
    </row>
    <row r="12246" spans="35:36" x14ac:dyDescent="0.15">
      <c r="AI12246" s="5">
        <v>42550.659899999999</v>
      </c>
      <c r="AJ12246" s="5">
        <v>129126.5503</v>
      </c>
    </row>
    <row r="12247" spans="35:36" x14ac:dyDescent="0.15">
      <c r="AI12247" s="5">
        <v>42685.035199999998</v>
      </c>
      <c r="AJ12247" s="5">
        <v>129032.45970000001</v>
      </c>
    </row>
    <row r="12248" spans="35:36" x14ac:dyDescent="0.15">
      <c r="AI12248" s="5">
        <v>42819.410600000003</v>
      </c>
      <c r="AJ12248" s="5">
        <v>128938.36900000001</v>
      </c>
    </row>
    <row r="12249" spans="35:36" x14ac:dyDescent="0.15">
      <c r="AI12249" s="5">
        <v>42953.785900000003</v>
      </c>
      <c r="AJ12249" s="5">
        <v>128844.2784</v>
      </c>
    </row>
    <row r="12250" spans="35:36" x14ac:dyDescent="0.15">
      <c r="AI12250" s="5">
        <v>43088.161200000002</v>
      </c>
      <c r="AJ12250" s="5">
        <v>128750.1878</v>
      </c>
    </row>
    <row r="12251" spans="35:36" x14ac:dyDescent="0.15">
      <c r="AI12251" s="5">
        <v>43222.536500000002</v>
      </c>
      <c r="AJ12251" s="5">
        <v>128656.0972</v>
      </c>
    </row>
    <row r="12252" spans="35:36" x14ac:dyDescent="0.15">
      <c r="AI12252" s="5">
        <v>43356.911800000002</v>
      </c>
      <c r="AJ12252" s="5">
        <v>128562.00659999999</v>
      </c>
    </row>
    <row r="12253" spans="35:36" x14ac:dyDescent="0.15">
      <c r="AI12253" s="5">
        <v>43491.287199999999</v>
      </c>
      <c r="AJ12253" s="5">
        <v>128467.916</v>
      </c>
    </row>
    <row r="12254" spans="35:36" x14ac:dyDescent="0.15">
      <c r="AI12254" s="5">
        <v>43625.662499999999</v>
      </c>
      <c r="AJ12254" s="5">
        <v>128373.8253</v>
      </c>
    </row>
    <row r="12255" spans="35:36" x14ac:dyDescent="0.15">
      <c r="AI12255" s="5">
        <v>43760.037900000003</v>
      </c>
      <c r="AJ12255" s="5">
        <v>128279.7347</v>
      </c>
    </row>
    <row r="12256" spans="35:36" x14ac:dyDescent="0.15">
      <c r="AI12256" s="5">
        <v>43894.413200000003</v>
      </c>
      <c r="AJ12256" s="5">
        <v>128185.6441</v>
      </c>
    </row>
    <row r="12257" spans="35:36" x14ac:dyDescent="0.15">
      <c r="AI12257" s="5">
        <v>44028.788500000002</v>
      </c>
      <c r="AJ12257" s="5">
        <v>128091.55349999999</v>
      </c>
    </row>
    <row r="12258" spans="35:36" x14ac:dyDescent="0.15">
      <c r="AI12258" s="5">
        <v>44163.1639</v>
      </c>
      <c r="AJ12258" s="5">
        <v>127997.46279999999</v>
      </c>
    </row>
    <row r="12259" spans="35:36" x14ac:dyDescent="0.15">
      <c r="AI12259" s="5">
        <v>44297.539199999999</v>
      </c>
      <c r="AJ12259" s="5">
        <v>127903.3722</v>
      </c>
    </row>
    <row r="12260" spans="35:36" x14ac:dyDescent="0.15">
      <c r="AI12260" s="5">
        <v>44431.914599999996</v>
      </c>
      <c r="AJ12260" s="5">
        <v>127809.2816</v>
      </c>
    </row>
    <row r="12261" spans="35:36" x14ac:dyDescent="0.15">
      <c r="AI12261" s="5">
        <v>44566.289900000003</v>
      </c>
      <c r="AJ12261" s="5">
        <v>127715.19100000001</v>
      </c>
    </row>
    <row r="12262" spans="35:36" x14ac:dyDescent="0.15">
      <c r="AI12262" s="5">
        <v>44700.665200000003</v>
      </c>
      <c r="AJ12262" s="5">
        <v>127621.10030000001</v>
      </c>
    </row>
    <row r="12263" spans="35:36" x14ac:dyDescent="0.15">
      <c r="AI12263" s="5">
        <v>44835.040500000003</v>
      </c>
      <c r="AJ12263" s="5">
        <v>127527.0098</v>
      </c>
    </row>
    <row r="12264" spans="35:36" x14ac:dyDescent="0.15">
      <c r="AI12264" s="5">
        <v>44969.415800000002</v>
      </c>
      <c r="AJ12264" s="5">
        <v>127432.9191</v>
      </c>
    </row>
    <row r="12265" spans="35:36" x14ac:dyDescent="0.15">
      <c r="AI12265" s="5">
        <v>45103.7912</v>
      </c>
      <c r="AJ12265" s="5">
        <v>127338.8285</v>
      </c>
    </row>
    <row r="12266" spans="35:36" x14ac:dyDescent="0.15">
      <c r="AI12266" s="5">
        <v>45238.166499999999</v>
      </c>
      <c r="AJ12266" s="5">
        <v>127244.73789999999</v>
      </c>
    </row>
    <row r="12267" spans="35:36" x14ac:dyDescent="0.15">
      <c r="AI12267" s="5">
        <v>45372.541899999997</v>
      </c>
      <c r="AJ12267" s="5">
        <v>127150.6473</v>
      </c>
    </row>
    <row r="12268" spans="35:36" x14ac:dyDescent="0.15">
      <c r="AI12268" s="5">
        <v>45506.917200000004</v>
      </c>
      <c r="AJ12268" s="5">
        <v>127056.5566</v>
      </c>
    </row>
    <row r="12269" spans="35:36" x14ac:dyDescent="0.15">
      <c r="AI12269" s="5">
        <v>45641.292500000003</v>
      </c>
      <c r="AJ12269" s="5">
        <v>126962.466</v>
      </c>
    </row>
    <row r="12270" spans="35:36" x14ac:dyDescent="0.15">
      <c r="AI12270" s="5">
        <v>45775.6679</v>
      </c>
      <c r="AJ12270" s="5">
        <v>126868.3754</v>
      </c>
    </row>
    <row r="12271" spans="35:36" x14ac:dyDescent="0.15">
      <c r="AI12271" s="5">
        <v>45910.0432</v>
      </c>
      <c r="AJ12271" s="5">
        <v>126774.28479999999</v>
      </c>
    </row>
    <row r="12272" spans="35:36" x14ac:dyDescent="0.15">
      <c r="AI12272" s="5">
        <v>46044.418599999997</v>
      </c>
      <c r="AJ12272" s="5">
        <v>126680.19409999999</v>
      </c>
    </row>
    <row r="12273" spans="35:36" x14ac:dyDescent="0.15">
      <c r="AI12273" s="5">
        <v>46178.793899999997</v>
      </c>
      <c r="AJ12273" s="5">
        <v>126586.1035</v>
      </c>
    </row>
    <row r="12274" spans="35:36" x14ac:dyDescent="0.15">
      <c r="AI12274" s="5">
        <v>46313.169199999997</v>
      </c>
      <c r="AJ12274" s="5">
        <v>126492.0129</v>
      </c>
    </row>
    <row r="12275" spans="35:36" x14ac:dyDescent="0.15">
      <c r="AI12275" s="5">
        <v>46447.544600000001</v>
      </c>
      <c r="AJ12275" s="5">
        <v>126397.92230000001</v>
      </c>
    </row>
    <row r="12276" spans="35:36" x14ac:dyDescent="0.15">
      <c r="AI12276" s="5">
        <v>46581.919800000003</v>
      </c>
      <c r="AJ12276" s="5">
        <v>126303.8317</v>
      </c>
    </row>
    <row r="12277" spans="35:36" x14ac:dyDescent="0.15">
      <c r="AI12277" s="5">
        <v>46716.2952</v>
      </c>
      <c r="AJ12277" s="5">
        <v>126209.7411</v>
      </c>
    </row>
    <row r="12278" spans="35:36" x14ac:dyDescent="0.15">
      <c r="AI12278" s="5">
        <v>46850.6705</v>
      </c>
      <c r="AJ12278" s="5">
        <v>126115.6504</v>
      </c>
    </row>
    <row r="12279" spans="35:36" x14ac:dyDescent="0.15">
      <c r="AI12279" s="5">
        <v>46985.045899999997</v>
      </c>
      <c r="AJ12279" s="5">
        <v>126021.5598</v>
      </c>
    </row>
    <row r="12280" spans="35:36" x14ac:dyDescent="0.15">
      <c r="AI12280" s="5">
        <v>47119.421199999997</v>
      </c>
      <c r="AJ12280" s="5">
        <v>125927.46920000001</v>
      </c>
    </row>
    <row r="12281" spans="35:36" x14ac:dyDescent="0.15">
      <c r="AI12281" s="5">
        <v>47253.796499999997</v>
      </c>
      <c r="AJ12281" s="5">
        <v>125833.3786</v>
      </c>
    </row>
    <row r="12282" spans="35:36" x14ac:dyDescent="0.15">
      <c r="AI12282" s="5">
        <v>47388.171900000001</v>
      </c>
      <c r="AJ12282" s="5">
        <v>125739.2879</v>
      </c>
    </row>
    <row r="12283" spans="35:36" x14ac:dyDescent="0.15">
      <c r="AI12283" s="5">
        <v>47522.547200000001</v>
      </c>
      <c r="AJ12283" s="5">
        <v>125645.1973</v>
      </c>
    </row>
    <row r="12284" spans="35:36" x14ac:dyDescent="0.15">
      <c r="AI12284" s="5">
        <v>47656.922599999998</v>
      </c>
      <c r="AJ12284" s="5">
        <v>125551.1067</v>
      </c>
    </row>
    <row r="12285" spans="35:36" x14ac:dyDescent="0.15">
      <c r="AI12285" s="5">
        <v>47791.297899999998</v>
      </c>
      <c r="AJ12285" s="5">
        <v>125457.01609999999</v>
      </c>
    </row>
    <row r="12286" spans="35:36" x14ac:dyDescent="0.15">
      <c r="AI12286" s="5">
        <v>47925.673199999997</v>
      </c>
      <c r="AJ12286" s="5">
        <v>125362.92539999999</v>
      </c>
    </row>
    <row r="12287" spans="35:36" x14ac:dyDescent="0.15">
      <c r="AI12287" s="5">
        <v>48060.048600000002</v>
      </c>
      <c r="AJ12287" s="5">
        <v>125268.8348</v>
      </c>
    </row>
    <row r="12288" spans="35:36" x14ac:dyDescent="0.15">
      <c r="AI12288" s="5">
        <v>48194.423900000002</v>
      </c>
      <c r="AJ12288" s="5">
        <v>125174.7442</v>
      </c>
    </row>
    <row r="12289" spans="35:36" x14ac:dyDescent="0.15">
      <c r="AI12289" s="5">
        <v>48328.799200000001</v>
      </c>
      <c r="AJ12289" s="5">
        <v>125080.65360000001</v>
      </c>
    </row>
    <row r="12290" spans="35:36" x14ac:dyDescent="0.15">
      <c r="AI12290" s="5">
        <v>48463.174500000001</v>
      </c>
      <c r="AJ12290" s="5">
        <v>124986.56299999999</v>
      </c>
    </row>
    <row r="12291" spans="35:36" x14ac:dyDescent="0.15">
      <c r="AI12291" s="5">
        <v>48597.549800000001</v>
      </c>
      <c r="AJ12291" s="5">
        <v>124892.4724</v>
      </c>
    </row>
    <row r="12292" spans="35:36" x14ac:dyDescent="0.15">
      <c r="AI12292" s="5">
        <v>48731.925199999998</v>
      </c>
      <c r="AJ12292" s="5">
        <v>124798.3817</v>
      </c>
    </row>
    <row r="12293" spans="35:36" x14ac:dyDescent="0.15">
      <c r="AI12293" s="5">
        <v>48866.300499999998</v>
      </c>
      <c r="AJ12293" s="5">
        <v>124704.2911</v>
      </c>
    </row>
    <row r="12294" spans="35:36" x14ac:dyDescent="0.15">
      <c r="AI12294" s="5">
        <v>49000.675900000002</v>
      </c>
      <c r="AJ12294" s="5">
        <v>124610.20050000001</v>
      </c>
    </row>
    <row r="12295" spans="35:36" x14ac:dyDescent="0.15">
      <c r="AI12295" s="5">
        <v>49135.051200000002</v>
      </c>
      <c r="AJ12295" s="5">
        <v>124516.10980000001</v>
      </c>
    </row>
    <row r="12296" spans="35:36" x14ac:dyDescent="0.15">
      <c r="AI12296" s="5">
        <v>49269.426500000001</v>
      </c>
      <c r="AJ12296" s="5">
        <v>124422.0192</v>
      </c>
    </row>
    <row r="12297" spans="35:36" x14ac:dyDescent="0.15">
      <c r="AI12297" s="5">
        <v>49403.801899999999</v>
      </c>
      <c r="AJ12297" s="5">
        <v>124327.9286</v>
      </c>
    </row>
    <row r="12298" spans="35:36" x14ac:dyDescent="0.15">
      <c r="AI12298" s="5">
        <v>49538.177199999998</v>
      </c>
      <c r="AJ12298" s="5">
        <v>124233.838</v>
      </c>
    </row>
    <row r="12299" spans="35:36" x14ac:dyDescent="0.15">
      <c r="AI12299" s="5">
        <v>49672.552600000003</v>
      </c>
      <c r="AJ12299" s="5">
        <v>124139.7473</v>
      </c>
    </row>
    <row r="12300" spans="35:36" x14ac:dyDescent="0.15">
      <c r="AI12300" s="5">
        <v>49806.927900000002</v>
      </c>
      <c r="AJ12300" s="5">
        <v>124045.65670000001</v>
      </c>
    </row>
    <row r="12301" spans="35:36" x14ac:dyDescent="0.15">
      <c r="AI12301" s="5">
        <v>49941.303200000002</v>
      </c>
      <c r="AJ12301" s="5">
        <v>123951.5662</v>
      </c>
    </row>
    <row r="12302" spans="35:36" x14ac:dyDescent="0.15">
      <c r="AI12302" s="5">
        <v>50075.678500000002</v>
      </c>
      <c r="AJ12302" s="5">
        <v>123857.4755</v>
      </c>
    </row>
    <row r="12303" spans="35:36" x14ac:dyDescent="0.15">
      <c r="AI12303" s="5">
        <v>50210.053800000002</v>
      </c>
      <c r="AJ12303" s="5">
        <v>123763.3849</v>
      </c>
    </row>
    <row r="12304" spans="35:36" x14ac:dyDescent="0.15">
      <c r="AI12304" s="5">
        <v>50344.429199999999</v>
      </c>
      <c r="AJ12304" s="5">
        <v>123669.29429999999</v>
      </c>
    </row>
    <row r="12305" spans="35:36" x14ac:dyDescent="0.15">
      <c r="AI12305" s="5">
        <v>50478.804499999998</v>
      </c>
      <c r="AJ12305" s="5">
        <v>123575.20359999999</v>
      </c>
    </row>
    <row r="12306" spans="35:36" x14ac:dyDescent="0.15">
      <c r="AI12306" s="5">
        <v>50613.179900000003</v>
      </c>
      <c r="AJ12306" s="5">
        <v>123481.113</v>
      </c>
    </row>
    <row r="12307" spans="35:36" x14ac:dyDescent="0.15">
      <c r="AI12307" s="5">
        <v>50747.555200000003</v>
      </c>
      <c r="AJ12307" s="5">
        <v>123387.0224</v>
      </c>
    </row>
    <row r="12308" spans="35:36" x14ac:dyDescent="0.15">
      <c r="AI12308" s="5">
        <v>50881.930500000002</v>
      </c>
      <c r="AJ12308" s="5">
        <v>123292.93180000001</v>
      </c>
    </row>
    <row r="12309" spans="35:36" x14ac:dyDescent="0.15">
      <c r="AI12309" s="5">
        <v>51016.305899999999</v>
      </c>
      <c r="AJ12309" s="5">
        <v>123198.84110000001</v>
      </c>
    </row>
    <row r="12310" spans="35:36" x14ac:dyDescent="0.15">
      <c r="AI12310" s="5">
        <v>51150.681199999999</v>
      </c>
      <c r="AJ12310" s="5">
        <v>123104.75049999999</v>
      </c>
    </row>
    <row r="12311" spans="35:36" x14ac:dyDescent="0.15">
      <c r="AI12311" s="5">
        <v>51285.056600000004</v>
      </c>
      <c r="AJ12311" s="5">
        <v>123010.6599</v>
      </c>
    </row>
    <row r="12312" spans="35:36" x14ac:dyDescent="0.15">
      <c r="AI12312" s="5">
        <v>51419.431900000003</v>
      </c>
      <c r="AJ12312" s="5">
        <v>122916.5693</v>
      </c>
    </row>
    <row r="12313" spans="35:36" x14ac:dyDescent="0.15">
      <c r="AI12313" s="5">
        <v>51553.807200000003</v>
      </c>
      <c r="AJ12313" s="5">
        <v>122822.4786</v>
      </c>
    </row>
    <row r="12314" spans="35:36" x14ac:dyDescent="0.15">
      <c r="AI12314" s="5">
        <v>51688.182500000003</v>
      </c>
      <c r="AJ12314" s="5">
        <v>122728.3881</v>
      </c>
    </row>
    <row r="12315" spans="35:36" x14ac:dyDescent="0.15">
      <c r="AI12315" s="5">
        <v>51822.557800000002</v>
      </c>
      <c r="AJ12315" s="5">
        <v>122634.2974</v>
      </c>
    </row>
    <row r="12316" spans="35:36" x14ac:dyDescent="0.15">
      <c r="AI12316" s="5">
        <v>51956.933199999999</v>
      </c>
      <c r="AJ12316" s="5">
        <v>122540.2068</v>
      </c>
    </row>
    <row r="12317" spans="35:36" x14ac:dyDescent="0.15">
      <c r="AI12317" s="5">
        <v>52091.308499999999</v>
      </c>
      <c r="AJ12317" s="5">
        <v>122446.1162</v>
      </c>
    </row>
    <row r="12318" spans="35:36" x14ac:dyDescent="0.15">
      <c r="AI12318" s="5">
        <v>52225.683900000004</v>
      </c>
      <c r="AJ12318" s="5">
        <v>122352.02559999999</v>
      </c>
    </row>
    <row r="12319" spans="35:36" x14ac:dyDescent="0.15">
      <c r="AI12319" s="5">
        <v>52360.059200000003</v>
      </c>
      <c r="AJ12319" s="5">
        <v>122257.93489999999</v>
      </c>
    </row>
    <row r="12320" spans="35:36" x14ac:dyDescent="0.15">
      <c r="AI12320" s="5">
        <v>52494.434500000003</v>
      </c>
      <c r="AJ12320" s="5">
        <v>122163.8443</v>
      </c>
    </row>
    <row r="12321" spans="35:36" x14ac:dyDescent="0.15">
      <c r="AI12321" s="5">
        <v>52628.8099</v>
      </c>
      <c r="AJ12321" s="5">
        <v>122069.7537</v>
      </c>
    </row>
    <row r="12322" spans="35:36" x14ac:dyDescent="0.15">
      <c r="AI12322" s="5">
        <v>52763.1852</v>
      </c>
      <c r="AJ12322" s="5">
        <v>121975.66310000001</v>
      </c>
    </row>
    <row r="12323" spans="35:36" x14ac:dyDescent="0.15">
      <c r="AI12323" s="5">
        <v>52897.560599999997</v>
      </c>
      <c r="AJ12323" s="5">
        <v>121881.5724</v>
      </c>
    </row>
    <row r="12324" spans="35:36" x14ac:dyDescent="0.15">
      <c r="AI12324" s="5">
        <v>53031.935899999997</v>
      </c>
      <c r="AJ12324" s="5">
        <v>121787.48179999999</v>
      </c>
    </row>
    <row r="12325" spans="35:36" x14ac:dyDescent="0.15">
      <c r="AI12325" s="5">
        <v>53166.311199999996</v>
      </c>
      <c r="AJ12325" s="5">
        <v>121693.3912</v>
      </c>
    </row>
    <row r="12326" spans="35:36" x14ac:dyDescent="0.15">
      <c r="AI12326" s="5">
        <v>53300.686600000001</v>
      </c>
      <c r="AJ12326" s="5">
        <v>121599.3006</v>
      </c>
    </row>
    <row r="12327" spans="35:36" x14ac:dyDescent="0.15">
      <c r="AI12327" s="5">
        <v>53435.061800000003</v>
      </c>
      <c r="AJ12327" s="5">
        <v>121505.21</v>
      </c>
    </row>
    <row r="12328" spans="35:36" x14ac:dyDescent="0.15">
      <c r="AI12328" s="5">
        <v>53569.4372</v>
      </c>
      <c r="AJ12328" s="5">
        <v>121411.1194</v>
      </c>
    </row>
    <row r="12329" spans="35:36" x14ac:dyDescent="0.15">
      <c r="AI12329" s="5">
        <v>53703.8125</v>
      </c>
      <c r="AJ12329" s="5">
        <v>121317.0287</v>
      </c>
    </row>
    <row r="12330" spans="35:36" x14ac:dyDescent="0.15">
      <c r="AI12330" s="5">
        <v>53838.1878</v>
      </c>
      <c r="AJ12330" s="5">
        <v>121222.9381</v>
      </c>
    </row>
    <row r="12331" spans="35:36" x14ac:dyDescent="0.15">
      <c r="AI12331" s="5">
        <v>53972.563199999997</v>
      </c>
      <c r="AJ12331" s="5">
        <v>121128.8475</v>
      </c>
    </row>
    <row r="12332" spans="35:36" x14ac:dyDescent="0.15">
      <c r="AI12332" s="5">
        <v>54106.938499999997</v>
      </c>
      <c r="AJ12332" s="5">
        <v>121034.75689999999</v>
      </c>
    </row>
    <row r="12333" spans="35:36" x14ac:dyDescent="0.15">
      <c r="AI12333" s="5">
        <v>54241.313900000001</v>
      </c>
      <c r="AJ12333" s="5">
        <v>120940.66620000001</v>
      </c>
    </row>
    <row r="12334" spans="35:36" x14ac:dyDescent="0.15">
      <c r="AI12334" s="5">
        <v>54375.689200000001</v>
      </c>
      <c r="AJ12334" s="5">
        <v>120846.5756</v>
      </c>
    </row>
    <row r="12335" spans="35:36" x14ac:dyDescent="0.15">
      <c r="AI12335" s="5">
        <v>54510.0645</v>
      </c>
      <c r="AJ12335" s="5">
        <v>120752.485</v>
      </c>
    </row>
    <row r="12336" spans="35:36" x14ac:dyDescent="0.15">
      <c r="AI12336" s="5">
        <v>54644.439899999998</v>
      </c>
      <c r="AJ12336" s="5">
        <v>120658.3944</v>
      </c>
    </row>
    <row r="12337" spans="35:36" x14ac:dyDescent="0.15">
      <c r="AI12337" s="5">
        <v>54778.815199999997</v>
      </c>
      <c r="AJ12337" s="5">
        <v>120564.3037</v>
      </c>
    </row>
    <row r="12338" spans="35:36" x14ac:dyDescent="0.15">
      <c r="AI12338" s="5">
        <v>54913.190600000002</v>
      </c>
      <c r="AJ12338" s="5">
        <v>120470.21309999999</v>
      </c>
    </row>
    <row r="12339" spans="35:36" x14ac:dyDescent="0.15">
      <c r="AI12339" s="5">
        <v>55047.565900000001</v>
      </c>
      <c r="AJ12339" s="5">
        <v>120376.1225</v>
      </c>
    </row>
    <row r="12340" spans="35:36" x14ac:dyDescent="0.15">
      <c r="AI12340" s="5">
        <v>55181.941200000001</v>
      </c>
      <c r="AJ12340" s="5">
        <v>120282.0319</v>
      </c>
    </row>
    <row r="12341" spans="35:36" x14ac:dyDescent="0.15">
      <c r="AI12341" s="5">
        <v>55316.317300000002</v>
      </c>
      <c r="AJ12341" s="5">
        <v>120187.94070000001</v>
      </c>
    </row>
    <row r="12342" spans="35:36" x14ac:dyDescent="0.15">
      <c r="AI12342" s="5">
        <v>55450.691800000001</v>
      </c>
      <c r="AJ12342" s="5">
        <v>120093.8507</v>
      </c>
    </row>
    <row r="12343" spans="35:36" x14ac:dyDescent="0.15">
      <c r="AI12343" s="5">
        <v>55585.067999999999</v>
      </c>
      <c r="AJ12343" s="5">
        <v>119999.7595</v>
      </c>
    </row>
    <row r="12344" spans="35:36" x14ac:dyDescent="0.15">
      <c r="AI12344" s="5">
        <v>55719.442499999997</v>
      </c>
      <c r="AJ12344" s="5">
        <v>119905.6694</v>
      </c>
    </row>
    <row r="12345" spans="35:36" x14ac:dyDescent="0.15">
      <c r="AI12345" s="5">
        <v>55853.818700000003</v>
      </c>
      <c r="AJ12345" s="5">
        <v>119811.5782</v>
      </c>
    </row>
    <row r="12346" spans="35:36" x14ac:dyDescent="0.15">
      <c r="AI12346" s="5">
        <v>55988.193200000002</v>
      </c>
      <c r="AJ12346" s="5">
        <v>119717.48820000001</v>
      </c>
    </row>
    <row r="12347" spans="35:36" x14ac:dyDescent="0.15">
      <c r="AI12347" s="5">
        <v>56122.5694</v>
      </c>
      <c r="AJ12347" s="5">
        <v>119623.397</v>
      </c>
    </row>
    <row r="12348" spans="35:36" x14ac:dyDescent="0.15">
      <c r="AI12348" s="5">
        <v>56256.943899999998</v>
      </c>
      <c r="AJ12348" s="5">
        <v>119529.3069</v>
      </c>
    </row>
    <row r="12349" spans="35:36" x14ac:dyDescent="0.15">
      <c r="AI12349" s="5">
        <v>56391.32</v>
      </c>
      <c r="AJ12349" s="5">
        <v>119435.2157</v>
      </c>
    </row>
    <row r="12350" spans="35:36" x14ac:dyDescent="0.15">
      <c r="AI12350" s="5">
        <v>56525.694600000003</v>
      </c>
      <c r="AJ12350" s="5">
        <v>119341.1257</v>
      </c>
    </row>
    <row r="12351" spans="35:36" x14ac:dyDescent="0.15">
      <c r="AI12351" s="5">
        <v>56660.070599999999</v>
      </c>
      <c r="AJ12351" s="5">
        <v>119247.03449999999</v>
      </c>
    </row>
    <row r="12352" spans="35:36" x14ac:dyDescent="0.15">
      <c r="AI12352" s="5">
        <v>56794.445200000002</v>
      </c>
      <c r="AJ12352" s="5">
        <v>119152.94439999999</v>
      </c>
    </row>
    <row r="12353" spans="35:36" x14ac:dyDescent="0.15">
      <c r="AI12353" s="5">
        <v>56928.821300000003</v>
      </c>
      <c r="AJ12353" s="5">
        <v>119058.8533</v>
      </c>
    </row>
    <row r="12354" spans="35:36" x14ac:dyDescent="0.15">
      <c r="AI12354" s="5">
        <v>57063.195800000001</v>
      </c>
      <c r="AJ12354" s="5">
        <v>118964.7632</v>
      </c>
    </row>
    <row r="12355" spans="35:36" x14ac:dyDescent="0.15">
      <c r="AI12355" s="5">
        <v>57197.572</v>
      </c>
      <c r="AJ12355" s="5">
        <v>118870.67200000001</v>
      </c>
    </row>
    <row r="12356" spans="35:36" x14ac:dyDescent="0.15">
      <c r="AI12356" s="5">
        <v>57331.946499999998</v>
      </c>
      <c r="AJ12356" s="5">
        <v>118776.58199999999</v>
      </c>
    </row>
    <row r="12357" spans="35:36" x14ac:dyDescent="0.15">
      <c r="AI12357" s="5">
        <v>57466.322699999997</v>
      </c>
      <c r="AJ12357" s="5">
        <v>118682.4908</v>
      </c>
    </row>
    <row r="12358" spans="35:36" x14ac:dyDescent="0.15">
      <c r="AI12358" s="5">
        <v>57600.697200000002</v>
      </c>
      <c r="AJ12358" s="5">
        <v>118588.4007</v>
      </c>
    </row>
    <row r="12359" spans="35:36" x14ac:dyDescent="0.15">
      <c r="AI12359" s="5">
        <v>57735.073400000001</v>
      </c>
      <c r="AJ12359" s="5">
        <v>118494.3095</v>
      </c>
    </row>
    <row r="12360" spans="35:36" x14ac:dyDescent="0.15">
      <c r="AI12360" s="5">
        <v>57869.447899999999</v>
      </c>
      <c r="AJ12360" s="5">
        <v>118400.21950000001</v>
      </c>
    </row>
    <row r="12361" spans="35:36" x14ac:dyDescent="0.15">
      <c r="AI12361" s="5">
        <v>58003.824000000001</v>
      </c>
      <c r="AJ12361" s="5">
        <v>118306.1283</v>
      </c>
    </row>
    <row r="12362" spans="35:36" x14ac:dyDescent="0.15">
      <c r="AI12362" s="5">
        <v>58138.198600000003</v>
      </c>
      <c r="AJ12362" s="5">
        <v>118212.0382</v>
      </c>
    </row>
    <row r="12363" spans="35:36" x14ac:dyDescent="0.15">
      <c r="AI12363" s="5">
        <v>58272.5746</v>
      </c>
      <c r="AJ12363" s="5">
        <v>118117.9471</v>
      </c>
    </row>
    <row r="12364" spans="35:36" x14ac:dyDescent="0.15">
      <c r="AI12364" s="5">
        <v>58406.949200000003</v>
      </c>
      <c r="AJ12364" s="5">
        <v>118023.857</v>
      </c>
    </row>
    <row r="12365" spans="35:36" x14ac:dyDescent="0.15">
      <c r="AI12365" s="5">
        <v>58541.325299999997</v>
      </c>
      <c r="AJ12365" s="5">
        <v>117929.76579999999</v>
      </c>
    </row>
    <row r="12366" spans="35:36" x14ac:dyDescent="0.15">
      <c r="AI12366" s="5">
        <v>58675.699800000002</v>
      </c>
      <c r="AJ12366" s="5">
        <v>117835.6758</v>
      </c>
    </row>
    <row r="12367" spans="35:36" x14ac:dyDescent="0.15">
      <c r="AI12367" s="5">
        <v>58810.076000000001</v>
      </c>
      <c r="AJ12367" s="5">
        <v>117741.5846</v>
      </c>
    </row>
    <row r="12368" spans="35:36" x14ac:dyDescent="0.15">
      <c r="AI12368" s="5">
        <v>58944.450499999999</v>
      </c>
      <c r="AJ12368" s="5">
        <v>117647.4945</v>
      </c>
    </row>
    <row r="12369" spans="35:36" x14ac:dyDescent="0.15">
      <c r="AI12369" s="5">
        <v>59078.826699999998</v>
      </c>
      <c r="AJ12369" s="5">
        <v>117553.40330000001</v>
      </c>
    </row>
    <row r="12370" spans="35:36" x14ac:dyDescent="0.15">
      <c r="AI12370" s="5">
        <v>59213.201200000003</v>
      </c>
      <c r="AJ12370" s="5">
        <v>117459.31329999999</v>
      </c>
    </row>
    <row r="12371" spans="35:36" x14ac:dyDescent="0.15">
      <c r="AI12371" s="5">
        <v>59347.577299999997</v>
      </c>
      <c r="AJ12371" s="5">
        <v>117365.2221</v>
      </c>
    </row>
    <row r="12372" spans="35:36" x14ac:dyDescent="0.15">
      <c r="AI12372" s="5">
        <v>59481.9519</v>
      </c>
      <c r="AJ12372" s="5">
        <v>117271.132</v>
      </c>
    </row>
    <row r="12373" spans="35:36" x14ac:dyDescent="0.15">
      <c r="AI12373" s="5">
        <v>59616.328000000001</v>
      </c>
      <c r="AJ12373" s="5">
        <v>117177.0408</v>
      </c>
    </row>
    <row r="12374" spans="35:36" x14ac:dyDescent="0.15">
      <c r="AI12374" s="5">
        <v>59750.702499999999</v>
      </c>
      <c r="AJ12374" s="5">
        <v>117082.95080000001</v>
      </c>
    </row>
    <row r="12375" spans="35:36" x14ac:dyDescent="0.15">
      <c r="AI12375" s="5">
        <v>59885.078600000001</v>
      </c>
      <c r="AJ12375" s="5">
        <v>116988.8596</v>
      </c>
    </row>
    <row r="12376" spans="35:36" x14ac:dyDescent="0.15">
      <c r="AI12376" s="5">
        <v>60019.453200000004</v>
      </c>
      <c r="AJ12376" s="5">
        <v>116894.76949999999</v>
      </c>
    </row>
    <row r="12377" spans="35:36" x14ac:dyDescent="0.15">
      <c r="AI12377" s="5">
        <v>60153.829299999998</v>
      </c>
      <c r="AJ12377" s="5">
        <v>116800.6784</v>
      </c>
    </row>
    <row r="12378" spans="35:36" x14ac:dyDescent="0.15">
      <c r="AI12378" s="5">
        <v>60288.203800000003</v>
      </c>
      <c r="AJ12378" s="5">
        <v>116706.5883</v>
      </c>
    </row>
    <row r="12379" spans="35:36" x14ac:dyDescent="0.15">
      <c r="AI12379" s="5">
        <v>60422.58</v>
      </c>
      <c r="AJ12379" s="5">
        <v>116612.49709999999</v>
      </c>
    </row>
    <row r="12380" spans="35:36" x14ac:dyDescent="0.15">
      <c r="AI12380" s="5">
        <v>60556.9545</v>
      </c>
      <c r="AJ12380" s="5">
        <v>116518.4071</v>
      </c>
    </row>
    <row r="12381" spans="35:36" x14ac:dyDescent="0.15">
      <c r="AI12381" s="5">
        <v>60691.330699999999</v>
      </c>
      <c r="AJ12381" s="5">
        <v>116424.3159</v>
      </c>
    </row>
    <row r="12382" spans="35:36" x14ac:dyDescent="0.15">
      <c r="AI12382" s="5">
        <v>60825.705199999997</v>
      </c>
      <c r="AJ12382" s="5">
        <v>116330.2258</v>
      </c>
    </row>
    <row r="12383" spans="35:36" x14ac:dyDescent="0.15">
      <c r="AI12383" s="5">
        <v>60960.081299999998</v>
      </c>
      <c r="AJ12383" s="5">
        <v>116236.1346</v>
      </c>
    </row>
    <row r="12384" spans="35:36" x14ac:dyDescent="0.15">
      <c r="AI12384" s="5">
        <v>61094.455900000001</v>
      </c>
      <c r="AJ12384" s="5">
        <v>116142.04459999999</v>
      </c>
    </row>
    <row r="12385" spans="35:36" x14ac:dyDescent="0.15">
      <c r="AI12385" s="5">
        <v>61228.832000000002</v>
      </c>
      <c r="AJ12385" s="5">
        <v>116047.9534</v>
      </c>
    </row>
    <row r="12386" spans="35:36" x14ac:dyDescent="0.15">
      <c r="AI12386" s="5">
        <v>61363.2065</v>
      </c>
      <c r="AJ12386" s="5">
        <v>115953.8633</v>
      </c>
    </row>
    <row r="12387" spans="35:36" x14ac:dyDescent="0.15">
      <c r="AI12387" s="5">
        <v>61497.582699999999</v>
      </c>
      <c r="AJ12387" s="5">
        <v>115859.7721</v>
      </c>
    </row>
    <row r="12388" spans="35:36" x14ac:dyDescent="0.15">
      <c r="AI12388" s="5">
        <v>61631.957199999997</v>
      </c>
      <c r="AJ12388" s="5">
        <v>115765.68210000001</v>
      </c>
    </row>
    <row r="12389" spans="35:36" x14ac:dyDescent="0.15">
      <c r="AI12389" s="5">
        <v>61766.333299999998</v>
      </c>
      <c r="AJ12389" s="5">
        <v>115671.5909</v>
      </c>
    </row>
    <row r="12390" spans="35:36" x14ac:dyDescent="0.15">
      <c r="AI12390" s="5">
        <v>61900.707900000001</v>
      </c>
      <c r="AJ12390" s="5">
        <v>115577.50079999999</v>
      </c>
    </row>
    <row r="12391" spans="35:36" x14ac:dyDescent="0.15">
      <c r="AI12391" s="5">
        <v>62035.084000000003</v>
      </c>
      <c r="AJ12391" s="5">
        <v>115483.4097</v>
      </c>
    </row>
    <row r="12392" spans="35:36" x14ac:dyDescent="0.15">
      <c r="AI12392" s="5">
        <v>62169.458500000001</v>
      </c>
      <c r="AJ12392" s="5">
        <v>115389.3196</v>
      </c>
    </row>
    <row r="12393" spans="35:36" x14ac:dyDescent="0.15">
      <c r="AI12393" s="5">
        <v>62303.834699999999</v>
      </c>
      <c r="AJ12393" s="5">
        <v>115295.22840000001</v>
      </c>
    </row>
    <row r="12394" spans="35:36" x14ac:dyDescent="0.15">
      <c r="AI12394" s="5">
        <v>62438.209199999998</v>
      </c>
      <c r="AJ12394" s="5">
        <v>115201.1384</v>
      </c>
    </row>
    <row r="12395" spans="35:36" x14ac:dyDescent="0.15">
      <c r="AI12395" s="5">
        <v>62572.585299999999</v>
      </c>
      <c r="AJ12395" s="5">
        <v>115107.0472</v>
      </c>
    </row>
    <row r="12396" spans="35:36" x14ac:dyDescent="0.15">
      <c r="AI12396" s="5">
        <v>62706.959900000002</v>
      </c>
      <c r="AJ12396" s="5">
        <v>115012.9571</v>
      </c>
    </row>
    <row r="12397" spans="35:36" x14ac:dyDescent="0.15">
      <c r="AI12397" s="5">
        <v>62841.336000000003</v>
      </c>
      <c r="AJ12397" s="5">
        <v>114918.8659</v>
      </c>
    </row>
    <row r="12398" spans="35:36" x14ac:dyDescent="0.15">
      <c r="AI12398" s="5">
        <v>62975.710500000001</v>
      </c>
      <c r="AJ12398" s="5">
        <v>114824.77589999999</v>
      </c>
    </row>
    <row r="12399" spans="35:36" x14ac:dyDescent="0.15">
      <c r="AI12399" s="5">
        <v>63110.0867</v>
      </c>
      <c r="AJ12399" s="5">
        <v>114730.6847</v>
      </c>
    </row>
    <row r="12400" spans="35:36" x14ac:dyDescent="0.15">
      <c r="AI12400" s="5">
        <v>63244.461199999998</v>
      </c>
      <c r="AJ12400" s="5">
        <v>114636.5946</v>
      </c>
    </row>
    <row r="12401" spans="35:36" x14ac:dyDescent="0.15">
      <c r="AI12401" s="5">
        <v>41838.499000000003</v>
      </c>
      <c r="AJ12401" s="5">
        <v>129825.47010000001</v>
      </c>
    </row>
    <row r="12402" spans="35:36" x14ac:dyDescent="0.15">
      <c r="AI12402" s="5">
        <v>41972.874300000003</v>
      </c>
      <c r="AJ12402" s="5">
        <v>129731.3795</v>
      </c>
    </row>
    <row r="12403" spans="35:36" x14ac:dyDescent="0.15">
      <c r="AI12403" s="5">
        <v>42107.2497</v>
      </c>
      <c r="AJ12403" s="5">
        <v>129637.2889</v>
      </c>
    </row>
    <row r="12404" spans="35:36" x14ac:dyDescent="0.15">
      <c r="AI12404" s="5">
        <v>42241.625</v>
      </c>
      <c r="AJ12404" s="5">
        <v>129543.1982</v>
      </c>
    </row>
    <row r="12405" spans="35:36" x14ac:dyDescent="0.15">
      <c r="AI12405" s="5">
        <v>42376.000399999997</v>
      </c>
      <c r="AJ12405" s="5">
        <v>129449.1076</v>
      </c>
    </row>
    <row r="12406" spans="35:36" x14ac:dyDescent="0.15">
      <c r="AI12406" s="5">
        <v>42510.375699999997</v>
      </c>
      <c r="AJ12406" s="5">
        <v>129355.01700000001</v>
      </c>
    </row>
    <row r="12407" spans="35:36" x14ac:dyDescent="0.15">
      <c r="AI12407" s="5">
        <v>42644.750999999997</v>
      </c>
      <c r="AJ12407" s="5">
        <v>129260.9264</v>
      </c>
    </row>
    <row r="12408" spans="35:36" x14ac:dyDescent="0.15">
      <c r="AI12408" s="5">
        <v>42779.126400000001</v>
      </c>
      <c r="AJ12408" s="5">
        <v>129166.8357</v>
      </c>
    </row>
    <row r="12409" spans="35:36" x14ac:dyDescent="0.15">
      <c r="AI12409" s="5">
        <v>42913.501700000001</v>
      </c>
      <c r="AJ12409" s="5">
        <v>129072.7451</v>
      </c>
    </row>
    <row r="12410" spans="35:36" x14ac:dyDescent="0.15">
      <c r="AI12410" s="5">
        <v>43047.877099999998</v>
      </c>
      <c r="AJ12410" s="5">
        <v>128978.6545</v>
      </c>
    </row>
    <row r="12411" spans="35:36" x14ac:dyDescent="0.15">
      <c r="AI12411" s="5">
        <v>43182.2523</v>
      </c>
      <c r="AJ12411" s="5">
        <v>128884.56389999999</v>
      </c>
    </row>
    <row r="12412" spans="35:36" x14ac:dyDescent="0.15">
      <c r="AI12412" s="5">
        <v>43316.6276</v>
      </c>
      <c r="AJ12412" s="5">
        <v>128790.4733</v>
      </c>
    </row>
    <row r="12413" spans="35:36" x14ac:dyDescent="0.15">
      <c r="AI12413" s="5">
        <v>43451.002999999997</v>
      </c>
      <c r="AJ12413" s="5">
        <v>128696.3827</v>
      </c>
    </row>
    <row r="12414" spans="35:36" x14ac:dyDescent="0.15">
      <c r="AI12414" s="5">
        <v>43585.378299999997</v>
      </c>
      <c r="AJ12414" s="5">
        <v>128602.292</v>
      </c>
    </row>
    <row r="12415" spans="35:36" x14ac:dyDescent="0.15">
      <c r="AI12415" s="5">
        <v>43719.753700000001</v>
      </c>
      <c r="AJ12415" s="5">
        <v>128508.20140000001</v>
      </c>
    </row>
    <row r="12416" spans="35:36" x14ac:dyDescent="0.15">
      <c r="AI12416" s="5">
        <v>43854.129000000001</v>
      </c>
      <c r="AJ12416" s="5">
        <v>128414.11079999999</v>
      </c>
    </row>
    <row r="12417" spans="35:36" x14ac:dyDescent="0.15">
      <c r="AI12417" s="5">
        <v>43988.504300000001</v>
      </c>
      <c r="AJ12417" s="5">
        <v>128320.0202</v>
      </c>
    </row>
    <row r="12418" spans="35:36" x14ac:dyDescent="0.15">
      <c r="AI12418" s="5">
        <v>44122.879699999998</v>
      </c>
      <c r="AJ12418" s="5">
        <v>128225.9295</v>
      </c>
    </row>
    <row r="12419" spans="35:36" x14ac:dyDescent="0.15">
      <c r="AI12419" s="5">
        <v>44257.254999999997</v>
      </c>
      <c r="AJ12419" s="5">
        <v>128131.8389</v>
      </c>
    </row>
    <row r="12420" spans="35:36" x14ac:dyDescent="0.15">
      <c r="AI12420" s="5">
        <v>44391.630400000002</v>
      </c>
      <c r="AJ12420" s="5">
        <v>128037.74830000001</v>
      </c>
    </row>
    <row r="12421" spans="35:36" x14ac:dyDescent="0.15">
      <c r="AI12421" s="5">
        <v>44526.005700000002</v>
      </c>
      <c r="AJ12421" s="5">
        <v>127943.6577</v>
      </c>
    </row>
    <row r="12422" spans="35:36" x14ac:dyDescent="0.15">
      <c r="AI12422" s="5">
        <v>44660.381000000001</v>
      </c>
      <c r="AJ12422" s="5">
        <v>127849.567</v>
      </c>
    </row>
    <row r="12423" spans="35:36" x14ac:dyDescent="0.15">
      <c r="AI12423" s="5">
        <v>44794.756399999998</v>
      </c>
      <c r="AJ12423" s="5">
        <v>127755.4764</v>
      </c>
    </row>
    <row r="12424" spans="35:36" x14ac:dyDescent="0.15">
      <c r="AI12424" s="5">
        <v>44929.131600000001</v>
      </c>
      <c r="AJ12424" s="5">
        <v>127661.3858</v>
      </c>
    </row>
    <row r="12425" spans="35:36" x14ac:dyDescent="0.15">
      <c r="AI12425" s="5">
        <v>45063.506999999998</v>
      </c>
      <c r="AJ12425" s="5">
        <v>127567.29519999999</v>
      </c>
    </row>
    <row r="12426" spans="35:36" x14ac:dyDescent="0.15">
      <c r="AI12426" s="5">
        <v>45197.882299999997</v>
      </c>
      <c r="AJ12426" s="5">
        <v>127473.2046</v>
      </c>
    </row>
    <row r="12427" spans="35:36" x14ac:dyDescent="0.15">
      <c r="AI12427" s="5">
        <v>45332.257700000002</v>
      </c>
      <c r="AJ12427" s="5">
        <v>127379.114</v>
      </c>
    </row>
    <row r="12428" spans="35:36" x14ac:dyDescent="0.15">
      <c r="AI12428" s="5">
        <v>45466.633000000002</v>
      </c>
      <c r="AJ12428" s="5">
        <v>127285.0233</v>
      </c>
    </row>
    <row r="12429" spans="35:36" x14ac:dyDescent="0.15">
      <c r="AI12429" s="5">
        <v>45601.008300000001</v>
      </c>
      <c r="AJ12429" s="5">
        <v>127190.9327</v>
      </c>
    </row>
    <row r="12430" spans="35:36" x14ac:dyDescent="0.15">
      <c r="AI12430" s="5">
        <v>45735.383699999998</v>
      </c>
      <c r="AJ12430" s="5">
        <v>127096.84209999999</v>
      </c>
    </row>
    <row r="12431" spans="35:36" x14ac:dyDescent="0.15">
      <c r="AI12431" s="5">
        <v>45869.758999999998</v>
      </c>
      <c r="AJ12431" s="5">
        <v>127002.7515</v>
      </c>
    </row>
    <row r="12432" spans="35:36" x14ac:dyDescent="0.15">
      <c r="AI12432" s="5">
        <v>46004.134400000003</v>
      </c>
      <c r="AJ12432" s="5">
        <v>126908.6608</v>
      </c>
    </row>
    <row r="12433" spans="35:36" x14ac:dyDescent="0.15">
      <c r="AI12433" s="5">
        <v>46138.509700000002</v>
      </c>
      <c r="AJ12433" s="5">
        <v>126814.5702</v>
      </c>
    </row>
    <row r="12434" spans="35:36" x14ac:dyDescent="0.15">
      <c r="AI12434" s="5">
        <v>46272.885000000002</v>
      </c>
      <c r="AJ12434" s="5">
        <v>126720.47960000001</v>
      </c>
    </row>
    <row r="12435" spans="35:36" x14ac:dyDescent="0.15">
      <c r="AI12435" s="5">
        <v>46407.260399999999</v>
      </c>
      <c r="AJ12435" s="5">
        <v>126626.389</v>
      </c>
    </row>
    <row r="12436" spans="35:36" x14ac:dyDescent="0.15">
      <c r="AI12436" s="5">
        <v>46541.635699999999</v>
      </c>
      <c r="AJ12436" s="5">
        <v>126532.29829999999</v>
      </c>
    </row>
    <row r="12437" spans="35:36" x14ac:dyDescent="0.15">
      <c r="AI12437" s="5">
        <v>46676.010999999999</v>
      </c>
      <c r="AJ12437" s="5">
        <v>126438.2078</v>
      </c>
    </row>
    <row r="12438" spans="35:36" x14ac:dyDescent="0.15">
      <c r="AI12438" s="5">
        <v>46810.386299999998</v>
      </c>
      <c r="AJ12438" s="5">
        <v>126344.1171</v>
      </c>
    </row>
    <row r="12439" spans="35:36" x14ac:dyDescent="0.15">
      <c r="AI12439" s="5">
        <v>46944.761700000003</v>
      </c>
      <c r="AJ12439" s="5">
        <v>126250.02650000001</v>
      </c>
    </row>
    <row r="12440" spans="35:36" x14ac:dyDescent="0.15">
      <c r="AI12440" s="5">
        <v>47079.137000000002</v>
      </c>
      <c r="AJ12440" s="5">
        <v>126155.9359</v>
      </c>
    </row>
    <row r="12441" spans="35:36" x14ac:dyDescent="0.15">
      <c r="AI12441" s="5">
        <v>47213.512300000002</v>
      </c>
      <c r="AJ12441" s="5">
        <v>126061.8453</v>
      </c>
    </row>
    <row r="12442" spans="35:36" x14ac:dyDescent="0.15">
      <c r="AI12442" s="5">
        <v>47347.887699999999</v>
      </c>
      <c r="AJ12442" s="5">
        <v>125967.7546</v>
      </c>
    </row>
    <row r="12443" spans="35:36" x14ac:dyDescent="0.15">
      <c r="AI12443" s="5">
        <v>47482.262999999999</v>
      </c>
      <c r="AJ12443" s="5">
        <v>125873.664</v>
      </c>
    </row>
    <row r="12444" spans="35:36" x14ac:dyDescent="0.15">
      <c r="AI12444" s="5">
        <v>47616.638400000003</v>
      </c>
      <c r="AJ12444" s="5">
        <v>125779.57339999999</v>
      </c>
    </row>
    <row r="12445" spans="35:36" x14ac:dyDescent="0.15">
      <c r="AI12445" s="5">
        <v>47751.013700000003</v>
      </c>
      <c r="AJ12445" s="5">
        <v>125685.4828</v>
      </c>
    </row>
    <row r="12446" spans="35:36" x14ac:dyDescent="0.15">
      <c r="AI12446" s="5">
        <v>47885.389000000003</v>
      </c>
      <c r="AJ12446" s="5">
        <v>125591.3921</v>
      </c>
    </row>
    <row r="12447" spans="35:36" x14ac:dyDescent="0.15">
      <c r="AI12447" s="5">
        <v>48019.7644</v>
      </c>
      <c r="AJ12447" s="5">
        <v>125497.3015</v>
      </c>
    </row>
    <row r="12448" spans="35:36" x14ac:dyDescent="0.15">
      <c r="AI12448" s="5">
        <v>48154.1397</v>
      </c>
      <c r="AJ12448" s="5">
        <v>125403.21090000001</v>
      </c>
    </row>
    <row r="12449" spans="35:36" x14ac:dyDescent="0.15">
      <c r="AI12449" s="5">
        <v>48288.515099999997</v>
      </c>
      <c r="AJ12449" s="5">
        <v>125309.1202</v>
      </c>
    </row>
    <row r="12450" spans="35:36" x14ac:dyDescent="0.15">
      <c r="AI12450" s="5">
        <v>48422.890299999999</v>
      </c>
      <c r="AJ12450" s="5">
        <v>125215.0297</v>
      </c>
    </row>
    <row r="12451" spans="35:36" x14ac:dyDescent="0.15">
      <c r="AI12451" s="5">
        <v>48557.265599999999</v>
      </c>
      <c r="AJ12451" s="5">
        <v>125120.9391</v>
      </c>
    </row>
    <row r="12452" spans="35:36" x14ac:dyDescent="0.15">
      <c r="AI12452" s="5">
        <v>48691.641000000003</v>
      </c>
      <c r="AJ12452" s="5">
        <v>125026.8484</v>
      </c>
    </row>
    <row r="12453" spans="35:36" x14ac:dyDescent="0.15">
      <c r="AI12453" s="5">
        <v>48826.016300000003</v>
      </c>
      <c r="AJ12453" s="5">
        <v>124932.75780000001</v>
      </c>
    </row>
    <row r="12454" spans="35:36" x14ac:dyDescent="0.15">
      <c r="AI12454" s="5">
        <v>48960.3917</v>
      </c>
      <c r="AJ12454" s="5">
        <v>124838.6672</v>
      </c>
    </row>
    <row r="12455" spans="35:36" x14ac:dyDescent="0.15">
      <c r="AI12455" s="5">
        <v>49094.767</v>
      </c>
      <c r="AJ12455" s="5">
        <v>124744.5766</v>
      </c>
    </row>
    <row r="12456" spans="35:36" x14ac:dyDescent="0.15">
      <c r="AI12456" s="5">
        <v>49229.1423</v>
      </c>
      <c r="AJ12456" s="5">
        <v>124650.4859</v>
      </c>
    </row>
    <row r="12457" spans="35:36" x14ac:dyDescent="0.15">
      <c r="AI12457" s="5">
        <v>49363.517699999997</v>
      </c>
      <c r="AJ12457" s="5">
        <v>124556.3953</v>
      </c>
    </row>
    <row r="12458" spans="35:36" x14ac:dyDescent="0.15">
      <c r="AI12458" s="5">
        <v>49497.892999999996</v>
      </c>
      <c r="AJ12458" s="5">
        <v>124462.30469999999</v>
      </c>
    </row>
    <row r="12459" spans="35:36" x14ac:dyDescent="0.15">
      <c r="AI12459" s="5">
        <v>49632.268400000001</v>
      </c>
      <c r="AJ12459" s="5">
        <v>124368.21400000001</v>
      </c>
    </row>
    <row r="12460" spans="35:36" x14ac:dyDescent="0.15">
      <c r="AI12460" s="5">
        <v>49766.643700000001</v>
      </c>
      <c r="AJ12460" s="5">
        <v>124274.1234</v>
      </c>
    </row>
    <row r="12461" spans="35:36" x14ac:dyDescent="0.15">
      <c r="AI12461" s="5">
        <v>49901.019</v>
      </c>
      <c r="AJ12461" s="5">
        <v>124180.0328</v>
      </c>
    </row>
    <row r="12462" spans="35:36" x14ac:dyDescent="0.15">
      <c r="AI12462" s="5">
        <v>50035.3943</v>
      </c>
      <c r="AJ12462" s="5">
        <v>124085.9422</v>
      </c>
    </row>
    <row r="12463" spans="35:36" x14ac:dyDescent="0.15">
      <c r="AI12463" s="5">
        <v>50169.7696</v>
      </c>
      <c r="AJ12463" s="5">
        <v>123991.85159999999</v>
      </c>
    </row>
    <row r="12464" spans="35:36" x14ac:dyDescent="0.15">
      <c r="AI12464" s="5">
        <v>50304.144999999997</v>
      </c>
      <c r="AJ12464" s="5">
        <v>123897.761</v>
      </c>
    </row>
    <row r="12465" spans="35:36" x14ac:dyDescent="0.15">
      <c r="AI12465" s="5">
        <v>50438.520299999996</v>
      </c>
      <c r="AJ12465" s="5">
        <v>123803.6704</v>
      </c>
    </row>
    <row r="12466" spans="35:36" x14ac:dyDescent="0.15">
      <c r="AI12466" s="5">
        <v>50572.895700000001</v>
      </c>
      <c r="AJ12466" s="5">
        <v>123709.5797</v>
      </c>
    </row>
    <row r="12467" spans="35:36" x14ac:dyDescent="0.15">
      <c r="AI12467" s="5">
        <v>50707.271000000001</v>
      </c>
      <c r="AJ12467" s="5">
        <v>123615.48910000001</v>
      </c>
    </row>
    <row r="12468" spans="35:36" x14ac:dyDescent="0.15">
      <c r="AI12468" s="5">
        <v>50841.6463</v>
      </c>
      <c r="AJ12468" s="5">
        <v>123521.3985</v>
      </c>
    </row>
    <row r="12469" spans="35:36" x14ac:dyDescent="0.15">
      <c r="AI12469" s="5">
        <v>50976.021699999998</v>
      </c>
      <c r="AJ12469" s="5">
        <v>123427.3078</v>
      </c>
    </row>
    <row r="12470" spans="35:36" x14ac:dyDescent="0.15">
      <c r="AI12470" s="5">
        <v>51110.396999999997</v>
      </c>
      <c r="AJ12470" s="5">
        <v>123333.2172</v>
      </c>
    </row>
    <row r="12471" spans="35:36" x14ac:dyDescent="0.15">
      <c r="AI12471" s="5">
        <v>51244.772400000002</v>
      </c>
      <c r="AJ12471" s="5">
        <v>123239.1266</v>
      </c>
    </row>
    <row r="12472" spans="35:36" x14ac:dyDescent="0.15">
      <c r="AI12472" s="5">
        <v>51379.147700000001</v>
      </c>
      <c r="AJ12472" s="5">
        <v>123145.03599999999</v>
      </c>
    </row>
    <row r="12473" spans="35:36" x14ac:dyDescent="0.15">
      <c r="AI12473" s="5">
        <v>51513.523000000001</v>
      </c>
      <c r="AJ12473" s="5">
        <v>123050.94530000001</v>
      </c>
    </row>
    <row r="12474" spans="35:36" x14ac:dyDescent="0.15">
      <c r="AI12474" s="5">
        <v>51647.898399999998</v>
      </c>
      <c r="AJ12474" s="5">
        <v>122956.8547</v>
      </c>
    </row>
    <row r="12475" spans="35:36" x14ac:dyDescent="0.15">
      <c r="AI12475" s="5">
        <v>51782.2736</v>
      </c>
      <c r="AJ12475" s="5">
        <v>122862.76420000001</v>
      </c>
    </row>
    <row r="12476" spans="35:36" x14ac:dyDescent="0.15">
      <c r="AI12476" s="5">
        <v>51916.648999999998</v>
      </c>
      <c r="AJ12476" s="5">
        <v>122768.6735</v>
      </c>
    </row>
    <row r="12477" spans="35:36" x14ac:dyDescent="0.15">
      <c r="AI12477" s="5">
        <v>52051.024299999997</v>
      </c>
      <c r="AJ12477" s="5">
        <v>122674.58289999999</v>
      </c>
    </row>
    <row r="12478" spans="35:36" x14ac:dyDescent="0.15">
      <c r="AI12478" s="5">
        <v>52185.399700000002</v>
      </c>
      <c r="AJ12478" s="5">
        <v>122580.4923</v>
      </c>
    </row>
    <row r="12479" spans="35:36" x14ac:dyDescent="0.15">
      <c r="AI12479" s="5">
        <v>52319.775000000001</v>
      </c>
      <c r="AJ12479" s="5">
        <v>122486.4016</v>
      </c>
    </row>
    <row r="12480" spans="35:36" x14ac:dyDescent="0.15">
      <c r="AI12480" s="5">
        <v>52454.150300000001</v>
      </c>
      <c r="AJ12480" s="5">
        <v>122392.311</v>
      </c>
    </row>
    <row r="12481" spans="35:36" x14ac:dyDescent="0.15">
      <c r="AI12481" s="5">
        <v>52588.525699999998</v>
      </c>
      <c r="AJ12481" s="5">
        <v>122298.22040000001</v>
      </c>
    </row>
    <row r="12482" spans="35:36" x14ac:dyDescent="0.15">
      <c r="AI12482" s="5">
        <v>52722.900999999998</v>
      </c>
      <c r="AJ12482" s="5">
        <v>122204.1298</v>
      </c>
    </row>
    <row r="12483" spans="35:36" x14ac:dyDescent="0.15">
      <c r="AI12483" s="5">
        <v>52857.276400000002</v>
      </c>
      <c r="AJ12483" s="5">
        <v>122110.03909999999</v>
      </c>
    </row>
    <row r="12484" spans="35:36" x14ac:dyDescent="0.15">
      <c r="AI12484" s="5">
        <v>52991.651700000002</v>
      </c>
      <c r="AJ12484" s="5">
        <v>122015.9485</v>
      </c>
    </row>
    <row r="12485" spans="35:36" x14ac:dyDescent="0.15">
      <c r="AI12485" s="5">
        <v>53126.027000000002</v>
      </c>
      <c r="AJ12485" s="5">
        <v>121921.8579</v>
      </c>
    </row>
    <row r="12486" spans="35:36" x14ac:dyDescent="0.15">
      <c r="AI12486" s="5">
        <v>53260.402399999999</v>
      </c>
      <c r="AJ12486" s="5">
        <v>121827.76730000001</v>
      </c>
    </row>
    <row r="12487" spans="35:36" x14ac:dyDescent="0.15">
      <c r="AI12487" s="5">
        <v>53394.777699999999</v>
      </c>
      <c r="AJ12487" s="5">
        <v>121733.67660000001</v>
      </c>
    </row>
    <row r="12488" spans="35:36" x14ac:dyDescent="0.15">
      <c r="AI12488" s="5">
        <v>53529.152999999998</v>
      </c>
      <c r="AJ12488" s="5">
        <v>121639.5861</v>
      </c>
    </row>
    <row r="12489" spans="35:36" x14ac:dyDescent="0.15">
      <c r="AI12489" s="5">
        <v>53663.528299999998</v>
      </c>
      <c r="AJ12489" s="5">
        <v>121545.4954</v>
      </c>
    </row>
    <row r="12490" spans="35:36" x14ac:dyDescent="0.15">
      <c r="AI12490" s="5">
        <v>53797.903700000003</v>
      </c>
      <c r="AJ12490" s="5">
        <v>121451.4048</v>
      </c>
    </row>
    <row r="12491" spans="35:36" x14ac:dyDescent="0.15">
      <c r="AI12491" s="5">
        <v>53932.279000000002</v>
      </c>
      <c r="AJ12491" s="5">
        <v>121357.31419999999</v>
      </c>
    </row>
    <row r="12492" spans="35:36" x14ac:dyDescent="0.15">
      <c r="AI12492" s="5">
        <v>54066.654300000002</v>
      </c>
      <c r="AJ12492" s="5">
        <v>121263.2236</v>
      </c>
    </row>
    <row r="12493" spans="35:36" x14ac:dyDescent="0.15">
      <c r="AI12493" s="5">
        <v>54201.029699999999</v>
      </c>
      <c r="AJ12493" s="5">
        <v>121169.1329</v>
      </c>
    </row>
    <row r="12494" spans="35:36" x14ac:dyDescent="0.15">
      <c r="AI12494" s="5">
        <v>54335.404999999999</v>
      </c>
      <c r="AJ12494" s="5">
        <v>121075.0423</v>
      </c>
    </row>
    <row r="12495" spans="35:36" x14ac:dyDescent="0.15">
      <c r="AI12495" s="5">
        <v>54469.780299999999</v>
      </c>
      <c r="AJ12495" s="5">
        <v>120980.95170000001</v>
      </c>
    </row>
    <row r="12496" spans="35:36" x14ac:dyDescent="0.15">
      <c r="AI12496" s="5">
        <v>54604.155700000003</v>
      </c>
      <c r="AJ12496" s="5">
        <v>120886.86109999999</v>
      </c>
    </row>
    <row r="12497" spans="35:36" x14ac:dyDescent="0.15">
      <c r="AI12497" s="5">
        <v>54738.531000000003</v>
      </c>
      <c r="AJ12497" s="5">
        <v>120792.77039999999</v>
      </c>
    </row>
    <row r="12498" spans="35:36" x14ac:dyDescent="0.15">
      <c r="AI12498" s="5">
        <v>54872.9064</v>
      </c>
      <c r="AJ12498" s="5">
        <v>120698.6798</v>
      </c>
    </row>
    <row r="12499" spans="35:36" x14ac:dyDescent="0.15">
      <c r="AI12499" s="5">
        <v>55007.2817</v>
      </c>
      <c r="AJ12499" s="5">
        <v>120604.5892</v>
      </c>
    </row>
    <row r="12500" spans="35:36" x14ac:dyDescent="0.15">
      <c r="AI12500" s="5">
        <v>55141.656999999999</v>
      </c>
      <c r="AJ12500" s="5">
        <v>120510.49860000001</v>
      </c>
    </row>
    <row r="12501" spans="35:36" x14ac:dyDescent="0.15">
      <c r="AI12501" s="5">
        <v>55276.032299999999</v>
      </c>
      <c r="AJ12501" s="5">
        <v>120416.408</v>
      </c>
    </row>
    <row r="12502" spans="35:36" x14ac:dyDescent="0.15">
      <c r="AI12502" s="5">
        <v>55410.408499999998</v>
      </c>
      <c r="AJ12502" s="5">
        <v>120322.3168</v>
      </c>
    </row>
    <row r="12503" spans="35:36" x14ac:dyDescent="0.15">
      <c r="AI12503" s="5">
        <v>55544.783000000003</v>
      </c>
      <c r="AJ12503" s="5">
        <v>120228.2267</v>
      </c>
    </row>
    <row r="12504" spans="35:36" x14ac:dyDescent="0.15">
      <c r="AI12504" s="5">
        <v>55679.159099999997</v>
      </c>
      <c r="AJ12504" s="5">
        <v>120134.1355</v>
      </c>
    </row>
    <row r="12505" spans="35:36" x14ac:dyDescent="0.15">
      <c r="AI12505" s="5">
        <v>55813.5337</v>
      </c>
      <c r="AJ12505" s="5">
        <v>120040.04549999999</v>
      </c>
    </row>
    <row r="12506" spans="35:36" x14ac:dyDescent="0.15">
      <c r="AI12506" s="5">
        <v>55947.909800000001</v>
      </c>
      <c r="AJ12506" s="5">
        <v>119945.9543</v>
      </c>
    </row>
    <row r="12507" spans="35:36" x14ac:dyDescent="0.15">
      <c r="AI12507" s="5">
        <v>56082.284299999999</v>
      </c>
      <c r="AJ12507" s="5">
        <v>119851.8642</v>
      </c>
    </row>
    <row r="12508" spans="35:36" x14ac:dyDescent="0.15">
      <c r="AI12508" s="5">
        <v>56216.660499999998</v>
      </c>
      <c r="AJ12508" s="5">
        <v>119757.773</v>
      </c>
    </row>
    <row r="12509" spans="35:36" x14ac:dyDescent="0.15">
      <c r="AI12509" s="5">
        <v>56351.035000000003</v>
      </c>
      <c r="AJ12509" s="5">
        <v>119663.683</v>
      </c>
    </row>
    <row r="12510" spans="35:36" x14ac:dyDescent="0.15">
      <c r="AI12510" s="5">
        <v>56485.411200000002</v>
      </c>
      <c r="AJ12510" s="5">
        <v>119569.59179999999</v>
      </c>
    </row>
    <row r="12511" spans="35:36" x14ac:dyDescent="0.15">
      <c r="AI12511" s="5">
        <v>56619.7857</v>
      </c>
      <c r="AJ12511" s="5">
        <v>119475.50169999999</v>
      </c>
    </row>
    <row r="12512" spans="35:36" x14ac:dyDescent="0.15">
      <c r="AI12512" s="5">
        <v>56754.161800000002</v>
      </c>
      <c r="AJ12512" s="5">
        <v>119381.4106</v>
      </c>
    </row>
    <row r="12513" spans="35:36" x14ac:dyDescent="0.15">
      <c r="AI12513" s="5">
        <v>56888.536399999997</v>
      </c>
      <c r="AJ12513" s="5">
        <v>119287.3205</v>
      </c>
    </row>
    <row r="12514" spans="35:36" x14ac:dyDescent="0.15">
      <c r="AI12514" s="5">
        <v>57022.912499999999</v>
      </c>
      <c r="AJ12514" s="5">
        <v>119193.22930000001</v>
      </c>
    </row>
    <row r="12515" spans="35:36" x14ac:dyDescent="0.15">
      <c r="AI12515" s="5">
        <v>57157.286999999997</v>
      </c>
      <c r="AJ12515" s="5">
        <v>119099.1393</v>
      </c>
    </row>
    <row r="12516" spans="35:36" x14ac:dyDescent="0.15">
      <c r="AI12516" s="5">
        <v>57291.663099999998</v>
      </c>
      <c r="AJ12516" s="5">
        <v>119005.0481</v>
      </c>
    </row>
    <row r="12517" spans="35:36" x14ac:dyDescent="0.15">
      <c r="AI12517" s="5">
        <v>57426.037700000001</v>
      </c>
      <c r="AJ12517" s="5">
        <v>118910.958</v>
      </c>
    </row>
    <row r="12518" spans="35:36" x14ac:dyDescent="0.15">
      <c r="AI12518" s="5">
        <v>57560.413800000002</v>
      </c>
      <c r="AJ12518" s="5">
        <v>118816.8668</v>
      </c>
    </row>
    <row r="12519" spans="35:36" x14ac:dyDescent="0.15">
      <c r="AI12519" s="5">
        <v>57694.7883</v>
      </c>
      <c r="AJ12519" s="5">
        <v>118722.77680000001</v>
      </c>
    </row>
    <row r="12520" spans="35:36" x14ac:dyDescent="0.15">
      <c r="AI12520" s="5">
        <v>57829.164499999999</v>
      </c>
      <c r="AJ12520" s="5">
        <v>118628.6856</v>
      </c>
    </row>
    <row r="12521" spans="35:36" x14ac:dyDescent="0.15">
      <c r="AI12521" s="5">
        <v>57963.538999999997</v>
      </c>
      <c r="AJ12521" s="5">
        <v>118534.5955</v>
      </c>
    </row>
    <row r="12522" spans="35:36" x14ac:dyDescent="0.15">
      <c r="AI12522" s="5">
        <v>58097.915200000003</v>
      </c>
      <c r="AJ12522" s="5">
        <v>118440.5043</v>
      </c>
    </row>
    <row r="12523" spans="35:36" x14ac:dyDescent="0.15">
      <c r="AI12523" s="5">
        <v>58232.289700000001</v>
      </c>
      <c r="AJ12523" s="5">
        <v>118346.4143</v>
      </c>
    </row>
    <row r="12524" spans="35:36" x14ac:dyDescent="0.15">
      <c r="AI12524" s="5">
        <v>58366.665800000002</v>
      </c>
      <c r="AJ12524" s="5">
        <v>118252.32309999999</v>
      </c>
    </row>
    <row r="12525" spans="35:36" x14ac:dyDescent="0.15">
      <c r="AI12525" s="5">
        <v>58501.040399999998</v>
      </c>
      <c r="AJ12525" s="5">
        <v>118158.23299999999</v>
      </c>
    </row>
    <row r="12526" spans="35:36" x14ac:dyDescent="0.15">
      <c r="AI12526" s="5">
        <v>58635.416499999999</v>
      </c>
      <c r="AJ12526" s="5">
        <v>118064.1419</v>
      </c>
    </row>
    <row r="12527" spans="35:36" x14ac:dyDescent="0.15">
      <c r="AI12527" s="5">
        <v>58769.790999999997</v>
      </c>
      <c r="AJ12527" s="5">
        <v>117970.0518</v>
      </c>
    </row>
    <row r="12528" spans="35:36" x14ac:dyDescent="0.15">
      <c r="AI12528" s="5">
        <v>58904.167099999999</v>
      </c>
      <c r="AJ12528" s="5">
        <v>117875.96060000001</v>
      </c>
    </row>
    <row r="12529" spans="35:36" x14ac:dyDescent="0.15">
      <c r="AI12529" s="5">
        <v>59038.541700000002</v>
      </c>
      <c r="AJ12529" s="5">
        <v>117781.87059999999</v>
      </c>
    </row>
    <row r="12530" spans="35:36" x14ac:dyDescent="0.15">
      <c r="AI12530" s="5">
        <v>59172.917800000003</v>
      </c>
      <c r="AJ12530" s="5">
        <v>117687.7794</v>
      </c>
    </row>
    <row r="12531" spans="35:36" x14ac:dyDescent="0.15">
      <c r="AI12531" s="5">
        <v>59307.292300000001</v>
      </c>
      <c r="AJ12531" s="5">
        <v>117593.6893</v>
      </c>
    </row>
    <row r="12532" spans="35:36" x14ac:dyDescent="0.15">
      <c r="AI12532" s="5">
        <v>59441.6685</v>
      </c>
      <c r="AJ12532" s="5">
        <v>117499.5981</v>
      </c>
    </row>
    <row r="12533" spans="35:36" x14ac:dyDescent="0.15">
      <c r="AI12533" s="5">
        <v>59576.042999999998</v>
      </c>
      <c r="AJ12533" s="5">
        <v>117405.50810000001</v>
      </c>
    </row>
    <row r="12534" spans="35:36" x14ac:dyDescent="0.15">
      <c r="AI12534" s="5">
        <v>59710.419199999997</v>
      </c>
      <c r="AJ12534" s="5">
        <v>117311.4169</v>
      </c>
    </row>
    <row r="12535" spans="35:36" x14ac:dyDescent="0.15">
      <c r="AI12535" s="5">
        <v>59844.793700000002</v>
      </c>
      <c r="AJ12535" s="5">
        <v>117217.3268</v>
      </c>
    </row>
    <row r="12536" spans="35:36" x14ac:dyDescent="0.15">
      <c r="AI12536" s="5">
        <v>59979.169800000003</v>
      </c>
      <c r="AJ12536" s="5">
        <v>117123.2357</v>
      </c>
    </row>
    <row r="12537" spans="35:36" x14ac:dyDescent="0.15">
      <c r="AI12537" s="5">
        <v>60113.544399999999</v>
      </c>
      <c r="AJ12537" s="5">
        <v>117029.1456</v>
      </c>
    </row>
    <row r="12538" spans="35:36" x14ac:dyDescent="0.15">
      <c r="AI12538" s="5">
        <v>60247.920400000003</v>
      </c>
      <c r="AJ12538" s="5">
        <v>116935.05439999999</v>
      </c>
    </row>
    <row r="12539" spans="35:36" x14ac:dyDescent="0.15">
      <c r="AI12539" s="5">
        <v>60382.294999999998</v>
      </c>
      <c r="AJ12539" s="5">
        <v>116840.9644</v>
      </c>
    </row>
    <row r="12540" spans="35:36" x14ac:dyDescent="0.15">
      <c r="AI12540" s="5">
        <v>60516.6711</v>
      </c>
      <c r="AJ12540" s="5">
        <v>116746.8732</v>
      </c>
    </row>
    <row r="12541" spans="35:36" x14ac:dyDescent="0.15">
      <c r="AI12541" s="5">
        <v>60651.045599999998</v>
      </c>
      <c r="AJ12541" s="5">
        <v>116652.7831</v>
      </c>
    </row>
    <row r="12542" spans="35:36" x14ac:dyDescent="0.15">
      <c r="AI12542" s="5">
        <v>60785.421799999996</v>
      </c>
      <c r="AJ12542" s="5">
        <v>116558.69190000001</v>
      </c>
    </row>
    <row r="12543" spans="35:36" x14ac:dyDescent="0.15">
      <c r="AI12543" s="5">
        <v>60919.796300000002</v>
      </c>
      <c r="AJ12543" s="5">
        <v>116464.60189999999</v>
      </c>
    </row>
    <row r="12544" spans="35:36" x14ac:dyDescent="0.15">
      <c r="AI12544" s="5">
        <v>61054.172500000001</v>
      </c>
      <c r="AJ12544" s="5">
        <v>116370.5107</v>
      </c>
    </row>
    <row r="12545" spans="35:36" x14ac:dyDescent="0.15">
      <c r="AI12545" s="5">
        <v>61188.546999999999</v>
      </c>
      <c r="AJ12545" s="5">
        <v>116276.4206</v>
      </c>
    </row>
    <row r="12546" spans="35:36" x14ac:dyDescent="0.15">
      <c r="AI12546" s="5">
        <v>61322.923199999997</v>
      </c>
      <c r="AJ12546" s="5">
        <v>116182.3294</v>
      </c>
    </row>
    <row r="12547" spans="35:36" x14ac:dyDescent="0.15">
      <c r="AI12547" s="5">
        <v>61457.297700000003</v>
      </c>
      <c r="AJ12547" s="5">
        <v>116088.23940000001</v>
      </c>
    </row>
    <row r="12548" spans="35:36" x14ac:dyDescent="0.15">
      <c r="AI12548" s="5">
        <v>61591.673799999997</v>
      </c>
      <c r="AJ12548" s="5">
        <v>115994.1482</v>
      </c>
    </row>
    <row r="12549" spans="35:36" x14ac:dyDescent="0.15">
      <c r="AI12549" s="5">
        <v>61726.0484</v>
      </c>
      <c r="AJ12549" s="5">
        <v>115900.05809999999</v>
      </c>
    </row>
    <row r="12550" spans="35:36" x14ac:dyDescent="0.15">
      <c r="AI12550" s="5">
        <v>61860.424400000004</v>
      </c>
      <c r="AJ12550" s="5">
        <v>115805.967</v>
      </c>
    </row>
    <row r="12551" spans="35:36" x14ac:dyDescent="0.15">
      <c r="AI12551" s="5">
        <v>61994.798999999999</v>
      </c>
      <c r="AJ12551" s="5">
        <v>115711.8769</v>
      </c>
    </row>
    <row r="12552" spans="35:36" x14ac:dyDescent="0.15">
      <c r="AI12552" s="5">
        <v>62129.1751</v>
      </c>
      <c r="AJ12552" s="5">
        <v>115617.78569999999</v>
      </c>
    </row>
    <row r="12553" spans="35:36" x14ac:dyDescent="0.15">
      <c r="AI12553" s="5">
        <v>62263.549599999998</v>
      </c>
      <c r="AJ12553" s="5">
        <v>115523.6957</v>
      </c>
    </row>
    <row r="12554" spans="35:36" x14ac:dyDescent="0.15">
      <c r="AI12554" s="5">
        <v>62397.925799999997</v>
      </c>
      <c r="AJ12554" s="5">
        <v>115429.6045</v>
      </c>
    </row>
    <row r="12555" spans="35:36" x14ac:dyDescent="0.15">
      <c r="AI12555" s="5">
        <v>62532.300300000003</v>
      </c>
      <c r="AJ12555" s="5">
        <v>115335.5144</v>
      </c>
    </row>
    <row r="12556" spans="35:36" x14ac:dyDescent="0.15">
      <c r="AI12556" s="5">
        <v>62666.676500000001</v>
      </c>
      <c r="AJ12556" s="5">
        <v>115241.4232</v>
      </c>
    </row>
    <row r="12557" spans="35:36" x14ac:dyDescent="0.15">
      <c r="AI12557" s="5">
        <v>62801.050999999999</v>
      </c>
      <c r="AJ12557" s="5">
        <v>115147.33319999999</v>
      </c>
    </row>
    <row r="12558" spans="35:36" x14ac:dyDescent="0.15">
      <c r="AI12558" s="5">
        <v>62935.427199999998</v>
      </c>
      <c r="AJ12558" s="5">
        <v>115053.242</v>
      </c>
    </row>
    <row r="12559" spans="35:36" x14ac:dyDescent="0.15">
      <c r="AI12559" s="5">
        <v>63069.801700000004</v>
      </c>
      <c r="AJ12559" s="5">
        <v>114959.1519</v>
      </c>
    </row>
    <row r="12560" spans="35:36" x14ac:dyDescent="0.15">
      <c r="AI12560" s="5">
        <v>63204.177799999998</v>
      </c>
      <c r="AJ12560" s="5">
        <v>114865.0607</v>
      </c>
    </row>
    <row r="12561" spans="35:36" x14ac:dyDescent="0.15">
      <c r="AI12561" s="5">
        <v>63338.5524</v>
      </c>
      <c r="AJ12561" s="5">
        <v>114770.97070000001</v>
      </c>
    </row>
    <row r="12562" spans="35:36" x14ac:dyDescent="0.15">
      <c r="AI12562" s="5">
        <v>41932.589</v>
      </c>
      <c r="AJ12562" s="5">
        <v>129959.8446</v>
      </c>
    </row>
    <row r="12563" spans="35:36" x14ac:dyDescent="0.15">
      <c r="AI12563" s="5">
        <v>42066.964399999997</v>
      </c>
      <c r="AJ12563" s="5">
        <v>129865.754</v>
      </c>
    </row>
    <row r="12564" spans="35:36" x14ac:dyDescent="0.15">
      <c r="AI12564" s="5">
        <v>42201.339699999997</v>
      </c>
      <c r="AJ12564" s="5">
        <v>129771.6634</v>
      </c>
    </row>
    <row r="12565" spans="35:36" x14ac:dyDescent="0.15">
      <c r="AI12565" s="5">
        <v>42335.715100000001</v>
      </c>
      <c r="AJ12565" s="5">
        <v>129677.57279999999</v>
      </c>
    </row>
    <row r="12566" spans="35:36" x14ac:dyDescent="0.15">
      <c r="AI12566" s="5">
        <v>42470.090400000001</v>
      </c>
      <c r="AJ12566" s="5">
        <v>129583.48209999999</v>
      </c>
    </row>
    <row r="12567" spans="35:36" x14ac:dyDescent="0.15">
      <c r="AI12567" s="5">
        <v>42604.465700000001</v>
      </c>
      <c r="AJ12567" s="5">
        <v>129489.3915</v>
      </c>
    </row>
    <row r="12568" spans="35:36" x14ac:dyDescent="0.15">
      <c r="AI12568" s="5">
        <v>42738.841099999998</v>
      </c>
      <c r="AJ12568" s="5">
        <v>129395.3009</v>
      </c>
    </row>
    <row r="12569" spans="35:36" x14ac:dyDescent="0.15">
      <c r="AI12569" s="5">
        <v>42873.216399999998</v>
      </c>
      <c r="AJ12569" s="5">
        <v>129301.21030000001</v>
      </c>
    </row>
    <row r="12570" spans="35:36" x14ac:dyDescent="0.15">
      <c r="AI12570" s="5">
        <v>43007.591800000002</v>
      </c>
      <c r="AJ12570" s="5">
        <v>129207.11960000001</v>
      </c>
    </row>
    <row r="12571" spans="35:36" x14ac:dyDescent="0.15">
      <c r="AI12571" s="5">
        <v>43141.967100000002</v>
      </c>
      <c r="AJ12571" s="5">
        <v>129113.02899999999</v>
      </c>
    </row>
    <row r="12572" spans="35:36" x14ac:dyDescent="0.15">
      <c r="AI12572" s="5">
        <v>43276.342400000001</v>
      </c>
      <c r="AJ12572" s="5">
        <v>129018.9384</v>
      </c>
    </row>
    <row r="12573" spans="35:36" x14ac:dyDescent="0.15">
      <c r="AI12573" s="5">
        <v>43410.717700000001</v>
      </c>
      <c r="AJ12573" s="5">
        <v>128924.8478</v>
      </c>
    </row>
    <row r="12574" spans="35:36" x14ac:dyDescent="0.15">
      <c r="AI12574" s="5">
        <v>43545.093000000001</v>
      </c>
      <c r="AJ12574" s="5">
        <v>128830.75719999999</v>
      </c>
    </row>
    <row r="12575" spans="35:36" x14ac:dyDescent="0.15">
      <c r="AI12575" s="5">
        <v>43679.468399999998</v>
      </c>
      <c r="AJ12575" s="5">
        <v>128736.6666</v>
      </c>
    </row>
    <row r="12576" spans="35:36" x14ac:dyDescent="0.15">
      <c r="AI12576" s="5">
        <v>43813.843699999998</v>
      </c>
      <c r="AJ12576" s="5">
        <v>128642.5759</v>
      </c>
    </row>
    <row r="12577" spans="35:36" x14ac:dyDescent="0.15">
      <c r="AI12577" s="5">
        <v>43948.219100000002</v>
      </c>
      <c r="AJ12577" s="5">
        <v>128548.4853</v>
      </c>
    </row>
    <row r="12578" spans="35:36" x14ac:dyDescent="0.15">
      <c r="AI12578" s="5">
        <v>44082.594400000002</v>
      </c>
      <c r="AJ12578" s="5">
        <v>128454.3947</v>
      </c>
    </row>
    <row r="12579" spans="35:36" x14ac:dyDescent="0.15">
      <c r="AI12579" s="5">
        <v>44216.969700000001</v>
      </c>
      <c r="AJ12579" s="5">
        <v>128360.30409999999</v>
      </c>
    </row>
    <row r="12580" spans="35:36" x14ac:dyDescent="0.15">
      <c r="AI12580" s="5">
        <v>44351.345099999999</v>
      </c>
      <c r="AJ12580" s="5">
        <v>128266.21339999999</v>
      </c>
    </row>
    <row r="12581" spans="35:36" x14ac:dyDescent="0.15">
      <c r="AI12581" s="5">
        <v>44485.720399999998</v>
      </c>
      <c r="AJ12581" s="5">
        <v>128172.1228</v>
      </c>
    </row>
    <row r="12582" spans="35:36" x14ac:dyDescent="0.15">
      <c r="AI12582" s="5">
        <v>44620.095800000003</v>
      </c>
      <c r="AJ12582" s="5">
        <v>128078.0322</v>
      </c>
    </row>
    <row r="12583" spans="35:36" x14ac:dyDescent="0.15">
      <c r="AI12583" s="5">
        <v>44754.471100000002</v>
      </c>
      <c r="AJ12583" s="5">
        <v>127983.94160000001</v>
      </c>
    </row>
    <row r="12584" spans="35:36" x14ac:dyDescent="0.15">
      <c r="AI12584" s="5">
        <v>44888.846400000002</v>
      </c>
      <c r="AJ12584" s="5">
        <v>127889.8509</v>
      </c>
    </row>
    <row r="12585" spans="35:36" x14ac:dyDescent="0.15">
      <c r="AI12585" s="5">
        <v>45023.221700000002</v>
      </c>
      <c r="AJ12585" s="5">
        <v>127795.7604</v>
      </c>
    </row>
    <row r="12586" spans="35:36" x14ac:dyDescent="0.15">
      <c r="AI12586" s="5">
        <v>45157.597000000002</v>
      </c>
      <c r="AJ12586" s="5">
        <v>127701.6697</v>
      </c>
    </row>
    <row r="12587" spans="35:36" x14ac:dyDescent="0.15">
      <c r="AI12587" s="5">
        <v>45291.972399999999</v>
      </c>
      <c r="AJ12587" s="5">
        <v>127607.5791</v>
      </c>
    </row>
    <row r="12588" spans="35:36" x14ac:dyDescent="0.15">
      <c r="AI12588" s="5">
        <v>45426.347699999998</v>
      </c>
      <c r="AJ12588" s="5">
        <v>127513.48850000001</v>
      </c>
    </row>
    <row r="12589" spans="35:36" x14ac:dyDescent="0.15">
      <c r="AI12589" s="5">
        <v>45560.723100000003</v>
      </c>
      <c r="AJ12589" s="5">
        <v>127419.3979</v>
      </c>
    </row>
    <row r="12590" spans="35:36" x14ac:dyDescent="0.15">
      <c r="AI12590" s="5">
        <v>45695.098400000003</v>
      </c>
      <c r="AJ12590" s="5">
        <v>127325.3072</v>
      </c>
    </row>
    <row r="12591" spans="35:36" x14ac:dyDescent="0.15">
      <c r="AI12591" s="5">
        <v>45829.473700000002</v>
      </c>
      <c r="AJ12591" s="5">
        <v>127231.2166</v>
      </c>
    </row>
    <row r="12592" spans="35:36" x14ac:dyDescent="0.15">
      <c r="AI12592" s="5">
        <v>45963.849099999999</v>
      </c>
      <c r="AJ12592" s="5">
        <v>127137.126</v>
      </c>
    </row>
    <row r="12593" spans="35:36" x14ac:dyDescent="0.15">
      <c r="AI12593" s="5">
        <v>46098.224399999999</v>
      </c>
      <c r="AJ12593" s="5">
        <v>127043.03539999999</v>
      </c>
    </row>
    <row r="12594" spans="35:36" x14ac:dyDescent="0.15">
      <c r="AI12594" s="5">
        <v>46232.599800000004</v>
      </c>
      <c r="AJ12594" s="5">
        <v>126948.94469999999</v>
      </c>
    </row>
    <row r="12595" spans="35:36" x14ac:dyDescent="0.15">
      <c r="AI12595" s="5">
        <v>46366.975100000003</v>
      </c>
      <c r="AJ12595" s="5">
        <v>126854.8541</v>
      </c>
    </row>
    <row r="12596" spans="35:36" x14ac:dyDescent="0.15">
      <c r="AI12596" s="5">
        <v>46501.350400000003</v>
      </c>
      <c r="AJ12596" s="5">
        <v>126760.7635</v>
      </c>
    </row>
    <row r="12597" spans="35:36" x14ac:dyDescent="0.15">
      <c r="AI12597" s="5">
        <v>46635.7258</v>
      </c>
      <c r="AJ12597" s="5">
        <v>126666.6728</v>
      </c>
    </row>
    <row r="12598" spans="35:36" x14ac:dyDescent="0.15">
      <c r="AI12598" s="5">
        <v>46770.101000000002</v>
      </c>
      <c r="AJ12598" s="5">
        <v>126572.58229999999</v>
      </c>
    </row>
    <row r="12599" spans="35:36" x14ac:dyDescent="0.15">
      <c r="AI12599" s="5">
        <v>46904.4764</v>
      </c>
      <c r="AJ12599" s="5">
        <v>126478.4917</v>
      </c>
    </row>
    <row r="12600" spans="35:36" x14ac:dyDescent="0.15">
      <c r="AI12600" s="5">
        <v>47038.851699999999</v>
      </c>
      <c r="AJ12600" s="5">
        <v>126384.401</v>
      </c>
    </row>
    <row r="12601" spans="35:36" x14ac:dyDescent="0.15">
      <c r="AI12601" s="5">
        <v>47173.226999999999</v>
      </c>
      <c r="AJ12601" s="5">
        <v>126290.3104</v>
      </c>
    </row>
    <row r="12602" spans="35:36" x14ac:dyDescent="0.15">
      <c r="AI12602" s="5">
        <v>47307.602400000003</v>
      </c>
      <c r="AJ12602" s="5">
        <v>126196.21980000001</v>
      </c>
    </row>
    <row r="12603" spans="35:36" x14ac:dyDescent="0.15">
      <c r="AI12603" s="5">
        <v>47441.977700000003</v>
      </c>
      <c r="AJ12603" s="5">
        <v>126102.1292</v>
      </c>
    </row>
    <row r="12604" spans="35:36" x14ac:dyDescent="0.15">
      <c r="AI12604" s="5">
        <v>47576.3531</v>
      </c>
      <c r="AJ12604" s="5">
        <v>126008.0385</v>
      </c>
    </row>
    <row r="12605" spans="35:36" x14ac:dyDescent="0.15">
      <c r="AI12605" s="5">
        <v>47710.7284</v>
      </c>
      <c r="AJ12605" s="5">
        <v>125913.9479</v>
      </c>
    </row>
    <row r="12606" spans="35:36" x14ac:dyDescent="0.15">
      <c r="AI12606" s="5">
        <v>47845.1037</v>
      </c>
      <c r="AJ12606" s="5">
        <v>125819.8573</v>
      </c>
    </row>
    <row r="12607" spans="35:36" x14ac:dyDescent="0.15">
      <c r="AI12607" s="5">
        <v>47979.479099999997</v>
      </c>
      <c r="AJ12607" s="5">
        <v>125725.7666</v>
      </c>
    </row>
    <row r="12608" spans="35:36" x14ac:dyDescent="0.15">
      <c r="AI12608" s="5">
        <v>48113.854399999997</v>
      </c>
      <c r="AJ12608" s="5">
        <v>125631.67600000001</v>
      </c>
    </row>
    <row r="12609" spans="35:36" x14ac:dyDescent="0.15">
      <c r="AI12609" s="5">
        <v>48248.229800000001</v>
      </c>
      <c r="AJ12609" s="5">
        <v>125537.5854</v>
      </c>
    </row>
    <row r="12610" spans="35:36" x14ac:dyDescent="0.15">
      <c r="AI12610" s="5">
        <v>48382.605100000001</v>
      </c>
      <c r="AJ12610" s="5">
        <v>125443.4948</v>
      </c>
    </row>
    <row r="12611" spans="35:36" x14ac:dyDescent="0.15">
      <c r="AI12611" s="5">
        <v>48516.9804</v>
      </c>
      <c r="AJ12611" s="5">
        <v>125349.4042</v>
      </c>
    </row>
    <row r="12612" spans="35:36" x14ac:dyDescent="0.15">
      <c r="AI12612" s="5">
        <v>48651.3557</v>
      </c>
      <c r="AJ12612" s="5">
        <v>125255.31359999999</v>
      </c>
    </row>
    <row r="12613" spans="35:36" x14ac:dyDescent="0.15">
      <c r="AI12613" s="5">
        <v>48785.731</v>
      </c>
      <c r="AJ12613" s="5">
        <v>125161.223</v>
      </c>
    </row>
    <row r="12614" spans="35:36" x14ac:dyDescent="0.15">
      <c r="AI12614" s="5">
        <v>48920.106399999997</v>
      </c>
      <c r="AJ12614" s="5">
        <v>125067.1323</v>
      </c>
    </row>
    <row r="12615" spans="35:36" x14ac:dyDescent="0.15">
      <c r="AI12615" s="5">
        <v>49054.481699999997</v>
      </c>
      <c r="AJ12615" s="5">
        <v>124973.0417</v>
      </c>
    </row>
    <row r="12616" spans="35:36" x14ac:dyDescent="0.15">
      <c r="AI12616" s="5">
        <v>49188.857100000001</v>
      </c>
      <c r="AJ12616" s="5">
        <v>124878.95110000001</v>
      </c>
    </row>
    <row r="12617" spans="35:36" x14ac:dyDescent="0.15">
      <c r="AI12617" s="5">
        <v>49323.232400000001</v>
      </c>
      <c r="AJ12617" s="5">
        <v>124784.86040000001</v>
      </c>
    </row>
    <row r="12618" spans="35:36" x14ac:dyDescent="0.15">
      <c r="AI12618" s="5">
        <v>49457.6077</v>
      </c>
      <c r="AJ12618" s="5">
        <v>124690.76979999999</v>
      </c>
    </row>
    <row r="12619" spans="35:36" x14ac:dyDescent="0.15">
      <c r="AI12619" s="5">
        <v>49591.983099999998</v>
      </c>
      <c r="AJ12619" s="5">
        <v>124596.6792</v>
      </c>
    </row>
    <row r="12620" spans="35:36" x14ac:dyDescent="0.15">
      <c r="AI12620" s="5">
        <v>49726.358399999997</v>
      </c>
      <c r="AJ12620" s="5">
        <v>124502.5886</v>
      </c>
    </row>
    <row r="12621" spans="35:36" x14ac:dyDescent="0.15">
      <c r="AI12621" s="5">
        <v>49860.733800000002</v>
      </c>
      <c r="AJ12621" s="5">
        <v>124408.4979</v>
      </c>
    </row>
    <row r="12622" spans="35:36" x14ac:dyDescent="0.15">
      <c r="AI12622" s="5">
        <v>49995.109100000001</v>
      </c>
      <c r="AJ12622" s="5">
        <v>124314.40730000001</v>
      </c>
    </row>
    <row r="12623" spans="35:36" x14ac:dyDescent="0.15">
      <c r="AI12623" s="5">
        <v>50129.484400000001</v>
      </c>
      <c r="AJ12623" s="5">
        <v>124220.3167</v>
      </c>
    </row>
    <row r="12624" spans="35:36" x14ac:dyDescent="0.15">
      <c r="AI12624" s="5">
        <v>50263.859700000001</v>
      </c>
      <c r="AJ12624" s="5">
        <v>124126.2261</v>
      </c>
    </row>
    <row r="12625" spans="35:36" x14ac:dyDescent="0.15">
      <c r="AI12625" s="5">
        <v>50398.235000000001</v>
      </c>
      <c r="AJ12625" s="5">
        <v>124032.1355</v>
      </c>
    </row>
    <row r="12626" spans="35:36" x14ac:dyDescent="0.15">
      <c r="AI12626" s="5">
        <v>50532.610399999998</v>
      </c>
      <c r="AJ12626" s="5">
        <v>123938.04489999999</v>
      </c>
    </row>
    <row r="12627" spans="35:36" x14ac:dyDescent="0.15">
      <c r="AI12627" s="5">
        <v>50666.985699999997</v>
      </c>
      <c r="AJ12627" s="5">
        <v>123843.95419999999</v>
      </c>
    </row>
    <row r="12628" spans="35:36" x14ac:dyDescent="0.15">
      <c r="AI12628" s="5">
        <v>50801.361100000002</v>
      </c>
      <c r="AJ12628" s="5">
        <v>123749.8636</v>
      </c>
    </row>
    <row r="12629" spans="35:36" x14ac:dyDescent="0.15">
      <c r="AI12629" s="5">
        <v>50935.736400000002</v>
      </c>
      <c r="AJ12629" s="5">
        <v>123655.773</v>
      </c>
    </row>
    <row r="12630" spans="35:36" x14ac:dyDescent="0.15">
      <c r="AI12630" s="5">
        <v>51070.111700000001</v>
      </c>
      <c r="AJ12630" s="5">
        <v>123561.68240000001</v>
      </c>
    </row>
    <row r="12631" spans="35:36" x14ac:dyDescent="0.15">
      <c r="AI12631" s="5">
        <v>51204.487099999998</v>
      </c>
      <c r="AJ12631" s="5">
        <v>123467.5917</v>
      </c>
    </row>
    <row r="12632" spans="35:36" x14ac:dyDescent="0.15">
      <c r="AI12632" s="5">
        <v>51338.862399999998</v>
      </c>
      <c r="AJ12632" s="5">
        <v>123373.50109999999</v>
      </c>
    </row>
    <row r="12633" spans="35:36" x14ac:dyDescent="0.15">
      <c r="AI12633" s="5">
        <v>51473.237800000003</v>
      </c>
      <c r="AJ12633" s="5">
        <v>123279.4105</v>
      </c>
    </row>
    <row r="12634" spans="35:36" x14ac:dyDescent="0.15">
      <c r="AI12634" s="5">
        <v>51607.613100000002</v>
      </c>
      <c r="AJ12634" s="5">
        <v>123185.3199</v>
      </c>
    </row>
    <row r="12635" spans="35:36" x14ac:dyDescent="0.15">
      <c r="AI12635" s="5">
        <v>51741.988400000002</v>
      </c>
      <c r="AJ12635" s="5">
        <v>123091.2292</v>
      </c>
    </row>
    <row r="12636" spans="35:36" x14ac:dyDescent="0.15">
      <c r="AI12636" s="5">
        <v>51876.363700000002</v>
      </c>
      <c r="AJ12636" s="5">
        <v>122997.1387</v>
      </c>
    </row>
    <row r="12637" spans="35:36" x14ac:dyDescent="0.15">
      <c r="AI12637" s="5">
        <v>52010.739000000001</v>
      </c>
      <c r="AJ12637" s="5">
        <v>122903.048</v>
      </c>
    </row>
    <row r="12638" spans="35:36" x14ac:dyDescent="0.15">
      <c r="AI12638" s="5">
        <v>52145.114399999999</v>
      </c>
      <c r="AJ12638" s="5">
        <v>122808.9574</v>
      </c>
    </row>
    <row r="12639" spans="35:36" x14ac:dyDescent="0.15">
      <c r="AI12639" s="5">
        <v>52279.489699999998</v>
      </c>
      <c r="AJ12639" s="5">
        <v>122714.8668</v>
      </c>
    </row>
    <row r="12640" spans="35:36" x14ac:dyDescent="0.15">
      <c r="AI12640" s="5">
        <v>52413.864999999998</v>
      </c>
      <c r="AJ12640" s="5">
        <v>122620.77619999999</v>
      </c>
    </row>
    <row r="12641" spans="35:36" x14ac:dyDescent="0.15">
      <c r="AI12641" s="5">
        <v>52548.240400000002</v>
      </c>
      <c r="AJ12641" s="5">
        <v>122526.68550000001</v>
      </c>
    </row>
    <row r="12642" spans="35:36" x14ac:dyDescent="0.15">
      <c r="AI12642" s="5">
        <v>52682.615700000002</v>
      </c>
      <c r="AJ12642" s="5">
        <v>122432.5949</v>
      </c>
    </row>
    <row r="12643" spans="35:36" x14ac:dyDescent="0.15">
      <c r="AI12643" s="5">
        <v>52816.991099999999</v>
      </c>
      <c r="AJ12643" s="5">
        <v>122338.5043</v>
      </c>
    </row>
    <row r="12644" spans="35:36" x14ac:dyDescent="0.15">
      <c r="AI12644" s="5">
        <v>52951.366399999999</v>
      </c>
      <c r="AJ12644" s="5">
        <v>122244.4137</v>
      </c>
    </row>
    <row r="12645" spans="35:36" x14ac:dyDescent="0.15">
      <c r="AI12645" s="5">
        <v>53085.741699999999</v>
      </c>
      <c r="AJ12645" s="5">
        <v>122150.323</v>
      </c>
    </row>
    <row r="12646" spans="35:36" x14ac:dyDescent="0.15">
      <c r="AI12646" s="5">
        <v>53220.117100000003</v>
      </c>
      <c r="AJ12646" s="5">
        <v>122056.23239999999</v>
      </c>
    </row>
    <row r="12647" spans="35:36" x14ac:dyDescent="0.15">
      <c r="AI12647" s="5">
        <v>53354.492400000003</v>
      </c>
      <c r="AJ12647" s="5">
        <v>121962.1418</v>
      </c>
    </row>
    <row r="12648" spans="35:36" x14ac:dyDescent="0.15">
      <c r="AI12648" s="5">
        <v>53488.8678</v>
      </c>
      <c r="AJ12648" s="5">
        <v>121868.0512</v>
      </c>
    </row>
    <row r="12649" spans="35:36" x14ac:dyDescent="0.15">
      <c r="AI12649" s="5">
        <v>53623.243000000002</v>
      </c>
      <c r="AJ12649" s="5">
        <v>121773.96060000001</v>
      </c>
    </row>
    <row r="12650" spans="35:36" x14ac:dyDescent="0.15">
      <c r="AI12650" s="5">
        <v>53757.618399999999</v>
      </c>
      <c r="AJ12650" s="5">
        <v>121679.87</v>
      </c>
    </row>
    <row r="12651" spans="35:36" x14ac:dyDescent="0.15">
      <c r="AI12651" s="5">
        <v>53891.993699999999</v>
      </c>
      <c r="AJ12651" s="5">
        <v>121585.77929999999</v>
      </c>
    </row>
    <row r="12652" spans="35:36" x14ac:dyDescent="0.15">
      <c r="AI12652" s="5">
        <v>54026.368999999999</v>
      </c>
      <c r="AJ12652" s="5">
        <v>121491.6887</v>
      </c>
    </row>
    <row r="12653" spans="35:36" x14ac:dyDescent="0.15">
      <c r="AI12653" s="5">
        <v>54160.744400000003</v>
      </c>
      <c r="AJ12653" s="5">
        <v>121397.5981</v>
      </c>
    </row>
    <row r="12654" spans="35:36" x14ac:dyDescent="0.15">
      <c r="AI12654" s="5">
        <v>54295.119700000003</v>
      </c>
      <c r="AJ12654" s="5">
        <v>121303.50750000001</v>
      </c>
    </row>
    <row r="12655" spans="35:36" x14ac:dyDescent="0.15">
      <c r="AI12655" s="5">
        <v>54429.4951</v>
      </c>
      <c r="AJ12655" s="5">
        <v>121209.41680000001</v>
      </c>
    </row>
    <row r="12656" spans="35:36" x14ac:dyDescent="0.15">
      <c r="AI12656" s="5">
        <v>54563.8704</v>
      </c>
      <c r="AJ12656" s="5">
        <v>121115.3262</v>
      </c>
    </row>
    <row r="12657" spans="35:36" x14ac:dyDescent="0.15">
      <c r="AI12657" s="5">
        <v>54698.245699999999</v>
      </c>
      <c r="AJ12657" s="5">
        <v>121021.2356</v>
      </c>
    </row>
    <row r="12658" spans="35:36" x14ac:dyDescent="0.15">
      <c r="AI12658" s="5">
        <v>54832.621099999997</v>
      </c>
      <c r="AJ12658" s="5">
        <v>120927.145</v>
      </c>
    </row>
    <row r="12659" spans="35:36" x14ac:dyDescent="0.15">
      <c r="AI12659" s="5">
        <v>54966.996400000004</v>
      </c>
      <c r="AJ12659" s="5">
        <v>120833.0543</v>
      </c>
    </row>
    <row r="12660" spans="35:36" x14ac:dyDescent="0.15">
      <c r="AI12660" s="5">
        <v>55101.371800000001</v>
      </c>
      <c r="AJ12660" s="5">
        <v>120738.96369999999</v>
      </c>
    </row>
    <row r="12661" spans="35:36" x14ac:dyDescent="0.15">
      <c r="AI12661" s="5">
        <v>55235.747100000001</v>
      </c>
      <c r="AJ12661" s="5">
        <v>120644.8731</v>
      </c>
    </row>
    <row r="12662" spans="35:36" x14ac:dyDescent="0.15">
      <c r="AI12662" s="5">
        <v>55370.1224</v>
      </c>
      <c r="AJ12662" s="5">
        <v>120550.7825</v>
      </c>
    </row>
    <row r="12663" spans="35:36" x14ac:dyDescent="0.15">
      <c r="AI12663" s="5">
        <v>55504.498500000002</v>
      </c>
      <c r="AJ12663" s="5">
        <v>120456.69130000001</v>
      </c>
    </row>
    <row r="12664" spans="35:36" x14ac:dyDescent="0.15">
      <c r="AI12664" s="5">
        <v>55638.873</v>
      </c>
      <c r="AJ12664" s="5">
        <v>120362.60129999999</v>
      </c>
    </row>
    <row r="12665" spans="35:36" x14ac:dyDescent="0.15">
      <c r="AI12665" s="5">
        <v>55773.249199999998</v>
      </c>
      <c r="AJ12665" s="5">
        <v>120268.5101</v>
      </c>
    </row>
    <row r="12666" spans="35:36" x14ac:dyDescent="0.15">
      <c r="AI12666" s="5">
        <v>55907.623699999996</v>
      </c>
      <c r="AJ12666" s="5">
        <v>120174.42</v>
      </c>
    </row>
    <row r="12667" spans="35:36" x14ac:dyDescent="0.15">
      <c r="AI12667" s="5">
        <v>56041.999900000003</v>
      </c>
      <c r="AJ12667" s="5">
        <v>120080.3288</v>
      </c>
    </row>
    <row r="12668" spans="35:36" x14ac:dyDescent="0.15">
      <c r="AI12668" s="5">
        <v>56176.374400000001</v>
      </c>
      <c r="AJ12668" s="5">
        <v>119986.23880000001</v>
      </c>
    </row>
    <row r="12669" spans="35:36" x14ac:dyDescent="0.15">
      <c r="AI12669" s="5">
        <v>56310.750599999999</v>
      </c>
      <c r="AJ12669" s="5">
        <v>119892.1476</v>
      </c>
    </row>
    <row r="12670" spans="35:36" x14ac:dyDescent="0.15">
      <c r="AI12670" s="5">
        <v>56445.125099999997</v>
      </c>
      <c r="AJ12670" s="5">
        <v>119798.0575</v>
      </c>
    </row>
    <row r="12671" spans="35:36" x14ac:dyDescent="0.15">
      <c r="AI12671" s="5">
        <v>56579.501199999999</v>
      </c>
      <c r="AJ12671" s="5">
        <v>119703.9663</v>
      </c>
    </row>
    <row r="12672" spans="35:36" x14ac:dyDescent="0.15">
      <c r="AI12672" s="5">
        <v>56713.875800000002</v>
      </c>
      <c r="AJ12672" s="5">
        <v>119609.8763</v>
      </c>
    </row>
    <row r="12673" spans="35:36" x14ac:dyDescent="0.15">
      <c r="AI12673" s="5">
        <v>56848.251799999998</v>
      </c>
      <c r="AJ12673" s="5">
        <v>119515.78509999999</v>
      </c>
    </row>
    <row r="12674" spans="35:36" x14ac:dyDescent="0.15">
      <c r="AI12674" s="5">
        <v>56982.626400000001</v>
      </c>
      <c r="AJ12674" s="5">
        <v>119421.69500000001</v>
      </c>
    </row>
    <row r="12675" spans="35:36" x14ac:dyDescent="0.15">
      <c r="AI12675" s="5">
        <v>57117.002500000002</v>
      </c>
      <c r="AJ12675" s="5">
        <v>119327.6039</v>
      </c>
    </row>
    <row r="12676" spans="35:36" x14ac:dyDescent="0.15">
      <c r="AI12676" s="5">
        <v>57251.377</v>
      </c>
      <c r="AJ12676" s="5">
        <v>119233.5138</v>
      </c>
    </row>
    <row r="12677" spans="35:36" x14ac:dyDescent="0.15">
      <c r="AI12677" s="5">
        <v>57385.753199999999</v>
      </c>
      <c r="AJ12677" s="5">
        <v>119139.42260000001</v>
      </c>
    </row>
    <row r="12678" spans="35:36" x14ac:dyDescent="0.15">
      <c r="AI12678" s="5">
        <v>57520.127699999997</v>
      </c>
      <c r="AJ12678" s="5">
        <v>119045.33259999999</v>
      </c>
    </row>
    <row r="12679" spans="35:36" x14ac:dyDescent="0.15">
      <c r="AI12679" s="5">
        <v>57654.503900000003</v>
      </c>
      <c r="AJ12679" s="5">
        <v>118951.2414</v>
      </c>
    </row>
    <row r="12680" spans="35:36" x14ac:dyDescent="0.15">
      <c r="AI12680" s="5">
        <v>57788.878400000001</v>
      </c>
      <c r="AJ12680" s="5">
        <v>118857.1513</v>
      </c>
    </row>
    <row r="12681" spans="35:36" x14ac:dyDescent="0.15">
      <c r="AI12681" s="5">
        <v>57923.254500000003</v>
      </c>
      <c r="AJ12681" s="5">
        <v>118763.0601</v>
      </c>
    </row>
    <row r="12682" spans="35:36" x14ac:dyDescent="0.15">
      <c r="AI12682" s="5">
        <v>58057.629099999998</v>
      </c>
      <c r="AJ12682" s="5">
        <v>118668.97010000001</v>
      </c>
    </row>
    <row r="12683" spans="35:36" x14ac:dyDescent="0.15">
      <c r="AI12683" s="5">
        <v>58192.0052</v>
      </c>
      <c r="AJ12683" s="5">
        <v>118574.8789</v>
      </c>
    </row>
    <row r="12684" spans="35:36" x14ac:dyDescent="0.15">
      <c r="AI12684" s="5">
        <v>58326.379699999998</v>
      </c>
      <c r="AJ12684" s="5">
        <v>118480.78879999999</v>
      </c>
    </row>
    <row r="12685" spans="35:36" x14ac:dyDescent="0.15">
      <c r="AI12685" s="5">
        <v>58460.755799999999</v>
      </c>
      <c r="AJ12685" s="5">
        <v>118386.6977</v>
      </c>
    </row>
    <row r="12686" spans="35:36" x14ac:dyDescent="0.15">
      <c r="AI12686" s="5">
        <v>58595.130400000002</v>
      </c>
      <c r="AJ12686" s="5">
        <v>118292.6076</v>
      </c>
    </row>
    <row r="12687" spans="35:36" x14ac:dyDescent="0.15">
      <c r="AI12687" s="5">
        <v>58729.506500000003</v>
      </c>
      <c r="AJ12687" s="5">
        <v>118198.51639999999</v>
      </c>
    </row>
    <row r="12688" spans="35:36" x14ac:dyDescent="0.15">
      <c r="AI12688" s="5">
        <v>58863.881000000001</v>
      </c>
      <c r="AJ12688" s="5">
        <v>118104.4264</v>
      </c>
    </row>
    <row r="12689" spans="35:36" x14ac:dyDescent="0.15">
      <c r="AI12689" s="5">
        <v>58998.2572</v>
      </c>
      <c r="AJ12689" s="5">
        <v>118010.3352</v>
      </c>
    </row>
    <row r="12690" spans="35:36" x14ac:dyDescent="0.15">
      <c r="AI12690" s="5">
        <v>59132.631699999998</v>
      </c>
      <c r="AJ12690" s="5">
        <v>117916.2451</v>
      </c>
    </row>
    <row r="12691" spans="35:36" x14ac:dyDescent="0.15">
      <c r="AI12691" s="5">
        <v>59267.007899999997</v>
      </c>
      <c r="AJ12691" s="5">
        <v>117822.1539</v>
      </c>
    </row>
    <row r="12692" spans="35:36" x14ac:dyDescent="0.15">
      <c r="AI12692" s="5">
        <v>59401.382400000002</v>
      </c>
      <c r="AJ12692" s="5">
        <v>117728.06389999999</v>
      </c>
    </row>
    <row r="12693" spans="35:36" x14ac:dyDescent="0.15">
      <c r="AI12693" s="5">
        <v>59535.758500000004</v>
      </c>
      <c r="AJ12693" s="5">
        <v>117633.9727</v>
      </c>
    </row>
    <row r="12694" spans="35:36" x14ac:dyDescent="0.15">
      <c r="AI12694" s="5">
        <v>59670.133099999999</v>
      </c>
      <c r="AJ12694" s="5">
        <v>117539.8826</v>
      </c>
    </row>
    <row r="12695" spans="35:36" x14ac:dyDescent="0.15">
      <c r="AI12695" s="5">
        <v>59804.5092</v>
      </c>
      <c r="AJ12695" s="5">
        <v>117445.7914</v>
      </c>
    </row>
    <row r="12696" spans="35:36" x14ac:dyDescent="0.15">
      <c r="AI12696" s="5">
        <v>59938.883699999998</v>
      </c>
      <c r="AJ12696" s="5">
        <v>117351.70140000001</v>
      </c>
    </row>
    <row r="12697" spans="35:36" x14ac:dyDescent="0.15">
      <c r="AI12697" s="5">
        <v>60073.2598</v>
      </c>
      <c r="AJ12697" s="5">
        <v>117257.6102</v>
      </c>
    </row>
    <row r="12698" spans="35:36" x14ac:dyDescent="0.15">
      <c r="AI12698" s="5">
        <v>60207.634400000003</v>
      </c>
      <c r="AJ12698" s="5">
        <v>117163.52009999999</v>
      </c>
    </row>
    <row r="12699" spans="35:36" x14ac:dyDescent="0.15">
      <c r="AI12699" s="5">
        <v>60342.010499999997</v>
      </c>
      <c r="AJ12699" s="5">
        <v>117069.429</v>
      </c>
    </row>
    <row r="12700" spans="35:36" x14ac:dyDescent="0.15">
      <c r="AI12700" s="5">
        <v>60476.385000000002</v>
      </c>
      <c r="AJ12700" s="5">
        <v>116975.3389</v>
      </c>
    </row>
    <row r="12701" spans="35:36" x14ac:dyDescent="0.15">
      <c r="AI12701" s="5">
        <v>60610.761200000001</v>
      </c>
      <c r="AJ12701" s="5">
        <v>116881.24770000001</v>
      </c>
    </row>
    <row r="12702" spans="35:36" x14ac:dyDescent="0.15">
      <c r="AI12702" s="5">
        <v>60745.135699999999</v>
      </c>
      <c r="AJ12702" s="5">
        <v>116787.1577</v>
      </c>
    </row>
    <row r="12703" spans="35:36" x14ac:dyDescent="0.15">
      <c r="AI12703" s="5">
        <v>60879.511899999998</v>
      </c>
      <c r="AJ12703" s="5">
        <v>116693.0665</v>
      </c>
    </row>
    <row r="12704" spans="35:36" x14ac:dyDescent="0.15">
      <c r="AI12704" s="5">
        <v>61013.886400000003</v>
      </c>
      <c r="AJ12704" s="5">
        <v>116598.9764</v>
      </c>
    </row>
    <row r="12705" spans="35:36" x14ac:dyDescent="0.15">
      <c r="AI12705" s="5">
        <v>61148.262499999997</v>
      </c>
      <c r="AJ12705" s="5">
        <v>116504.8852</v>
      </c>
    </row>
    <row r="12706" spans="35:36" x14ac:dyDescent="0.15">
      <c r="AI12706" s="5">
        <v>61282.6371</v>
      </c>
      <c r="AJ12706" s="5">
        <v>116410.79519999999</v>
      </c>
    </row>
    <row r="12707" spans="35:36" x14ac:dyDescent="0.15">
      <c r="AI12707" s="5">
        <v>61417.013200000001</v>
      </c>
      <c r="AJ12707" s="5">
        <v>116316.704</v>
      </c>
    </row>
    <row r="12708" spans="35:36" x14ac:dyDescent="0.15">
      <c r="AI12708" s="5">
        <v>61551.387699999999</v>
      </c>
      <c r="AJ12708" s="5">
        <v>116222.6139</v>
      </c>
    </row>
    <row r="12709" spans="35:36" x14ac:dyDescent="0.15">
      <c r="AI12709" s="5">
        <v>61685.763899999998</v>
      </c>
      <c r="AJ12709" s="5">
        <v>116128.5227</v>
      </c>
    </row>
    <row r="12710" spans="35:36" x14ac:dyDescent="0.15">
      <c r="AI12710" s="5">
        <v>61820.138400000003</v>
      </c>
      <c r="AJ12710" s="5">
        <v>116034.4327</v>
      </c>
    </row>
    <row r="12711" spans="35:36" x14ac:dyDescent="0.15">
      <c r="AI12711" s="5">
        <v>61954.514499999997</v>
      </c>
      <c r="AJ12711" s="5">
        <v>115940.34149999999</v>
      </c>
    </row>
    <row r="12712" spans="35:36" x14ac:dyDescent="0.15">
      <c r="AI12712" s="5">
        <v>62088.8891</v>
      </c>
      <c r="AJ12712" s="5">
        <v>115846.25139999999</v>
      </c>
    </row>
    <row r="12713" spans="35:36" x14ac:dyDescent="0.15">
      <c r="AI12713" s="5">
        <v>62223.265200000002</v>
      </c>
      <c r="AJ12713" s="5">
        <v>115752.1603</v>
      </c>
    </row>
    <row r="12714" spans="35:36" x14ac:dyDescent="0.15">
      <c r="AI12714" s="5">
        <v>62357.6397</v>
      </c>
      <c r="AJ12714" s="5">
        <v>115658.0702</v>
      </c>
    </row>
    <row r="12715" spans="35:36" x14ac:dyDescent="0.15">
      <c r="AI12715" s="5">
        <v>62492.015800000001</v>
      </c>
      <c r="AJ12715" s="5">
        <v>115563.97900000001</v>
      </c>
    </row>
    <row r="12716" spans="35:36" x14ac:dyDescent="0.15">
      <c r="AI12716" s="5">
        <v>62626.390399999997</v>
      </c>
      <c r="AJ12716" s="5">
        <v>115469.889</v>
      </c>
    </row>
    <row r="12717" spans="35:36" x14ac:dyDescent="0.15">
      <c r="AI12717" s="5">
        <v>62760.766499999998</v>
      </c>
      <c r="AJ12717" s="5">
        <v>115375.7978</v>
      </c>
    </row>
    <row r="12718" spans="35:36" x14ac:dyDescent="0.15">
      <c r="AI12718" s="5">
        <v>62895.141000000003</v>
      </c>
      <c r="AJ12718" s="5">
        <v>115281.7077</v>
      </c>
    </row>
    <row r="12719" spans="35:36" x14ac:dyDescent="0.15">
      <c r="AI12719" s="5">
        <v>63029.517200000002</v>
      </c>
      <c r="AJ12719" s="5">
        <v>115187.6165</v>
      </c>
    </row>
    <row r="12720" spans="35:36" x14ac:dyDescent="0.15">
      <c r="AI12720" s="5">
        <v>63163.8917</v>
      </c>
      <c r="AJ12720" s="5">
        <v>115093.52650000001</v>
      </c>
    </row>
    <row r="12721" spans="35:36" x14ac:dyDescent="0.15">
      <c r="AI12721" s="5">
        <v>63298.267899999999</v>
      </c>
      <c r="AJ12721" s="5">
        <v>114999.4353</v>
      </c>
    </row>
    <row r="12722" spans="35:36" x14ac:dyDescent="0.15">
      <c r="AI12722" s="5">
        <v>63432.642399999997</v>
      </c>
      <c r="AJ12722" s="5">
        <v>114905.3452</v>
      </c>
    </row>
    <row r="12723" spans="35:36" x14ac:dyDescent="0.15">
      <c r="AI12723" s="5">
        <v>42026.680200000003</v>
      </c>
      <c r="AJ12723" s="5">
        <v>130094.2208</v>
      </c>
    </row>
    <row r="12724" spans="35:36" x14ac:dyDescent="0.15">
      <c r="AI12724" s="5">
        <v>42161.0556</v>
      </c>
      <c r="AJ12724" s="5">
        <v>130000.1302</v>
      </c>
    </row>
    <row r="12725" spans="35:36" x14ac:dyDescent="0.15">
      <c r="AI12725" s="5">
        <v>42295.430899999999</v>
      </c>
      <c r="AJ12725" s="5">
        <v>129906.0395</v>
      </c>
    </row>
    <row r="12726" spans="35:36" x14ac:dyDescent="0.15">
      <c r="AI12726" s="5">
        <v>42429.806299999997</v>
      </c>
      <c r="AJ12726" s="5">
        <v>129811.9489</v>
      </c>
    </row>
    <row r="12727" spans="35:36" x14ac:dyDescent="0.15">
      <c r="AI12727" s="5">
        <v>42564.181600000004</v>
      </c>
      <c r="AJ12727" s="5">
        <v>129717.85830000001</v>
      </c>
    </row>
    <row r="12728" spans="35:36" x14ac:dyDescent="0.15">
      <c r="AI12728" s="5">
        <v>42698.556900000003</v>
      </c>
      <c r="AJ12728" s="5">
        <v>129623.7677</v>
      </c>
    </row>
    <row r="12729" spans="35:36" x14ac:dyDescent="0.15">
      <c r="AI12729" s="5">
        <v>42832.9323</v>
      </c>
      <c r="AJ12729" s="5">
        <v>129529.677</v>
      </c>
    </row>
    <row r="12730" spans="35:36" x14ac:dyDescent="0.15">
      <c r="AI12730" s="5">
        <v>42967.3076</v>
      </c>
      <c r="AJ12730" s="5">
        <v>129435.5864</v>
      </c>
    </row>
    <row r="12731" spans="35:36" x14ac:dyDescent="0.15">
      <c r="AI12731" s="5">
        <v>43101.682999999997</v>
      </c>
      <c r="AJ12731" s="5">
        <v>129341.4958</v>
      </c>
    </row>
    <row r="12732" spans="35:36" x14ac:dyDescent="0.15">
      <c r="AI12732" s="5">
        <v>43236.058299999997</v>
      </c>
      <c r="AJ12732" s="5">
        <v>129247.40519999999</v>
      </c>
    </row>
    <row r="12733" spans="35:36" x14ac:dyDescent="0.15">
      <c r="AI12733" s="5">
        <v>43370.433599999997</v>
      </c>
      <c r="AJ12733" s="5">
        <v>129153.3146</v>
      </c>
    </row>
    <row r="12734" spans="35:36" x14ac:dyDescent="0.15">
      <c r="AI12734" s="5">
        <v>43504.808900000004</v>
      </c>
      <c r="AJ12734" s="5">
        <v>129059.224</v>
      </c>
    </row>
    <row r="12735" spans="35:36" x14ac:dyDescent="0.15">
      <c r="AI12735" s="5">
        <v>43639.184200000003</v>
      </c>
      <c r="AJ12735" s="5">
        <v>128965.1333</v>
      </c>
    </row>
    <row r="12736" spans="35:36" x14ac:dyDescent="0.15">
      <c r="AI12736" s="5">
        <v>43773.559600000001</v>
      </c>
      <c r="AJ12736" s="5">
        <v>128871.04270000001</v>
      </c>
    </row>
    <row r="12737" spans="35:36" x14ac:dyDescent="0.15">
      <c r="AI12737" s="5">
        <v>43907.9349</v>
      </c>
      <c r="AJ12737" s="5">
        <v>128776.95209999999</v>
      </c>
    </row>
    <row r="12738" spans="35:36" x14ac:dyDescent="0.15">
      <c r="AI12738" s="5">
        <v>44042.310299999997</v>
      </c>
      <c r="AJ12738" s="5">
        <v>128682.8615</v>
      </c>
    </row>
    <row r="12739" spans="35:36" x14ac:dyDescent="0.15">
      <c r="AI12739" s="5">
        <v>44176.685599999997</v>
      </c>
      <c r="AJ12739" s="5">
        <v>128588.7708</v>
      </c>
    </row>
    <row r="12740" spans="35:36" x14ac:dyDescent="0.15">
      <c r="AI12740" s="5">
        <v>44311.060899999997</v>
      </c>
      <c r="AJ12740" s="5">
        <v>128494.6802</v>
      </c>
    </row>
    <row r="12741" spans="35:36" x14ac:dyDescent="0.15">
      <c r="AI12741" s="5">
        <v>44445.436300000001</v>
      </c>
      <c r="AJ12741" s="5">
        <v>128400.58960000001</v>
      </c>
    </row>
    <row r="12742" spans="35:36" x14ac:dyDescent="0.15">
      <c r="AI12742" s="5">
        <v>44579.811600000001</v>
      </c>
      <c r="AJ12742" s="5">
        <v>128306.499</v>
      </c>
    </row>
    <row r="12743" spans="35:36" x14ac:dyDescent="0.15">
      <c r="AI12743" s="5">
        <v>44714.186999999998</v>
      </c>
      <c r="AJ12743" s="5">
        <v>128212.4083</v>
      </c>
    </row>
    <row r="12744" spans="35:36" x14ac:dyDescent="0.15">
      <c r="AI12744" s="5">
        <v>44848.562299999998</v>
      </c>
      <c r="AJ12744" s="5">
        <v>128118.3177</v>
      </c>
    </row>
    <row r="12745" spans="35:36" x14ac:dyDescent="0.15">
      <c r="AI12745" s="5">
        <v>44982.937599999997</v>
      </c>
      <c r="AJ12745" s="5">
        <v>128024.2271</v>
      </c>
    </row>
    <row r="12746" spans="35:36" x14ac:dyDescent="0.15">
      <c r="AI12746" s="5">
        <v>45117.312899999997</v>
      </c>
      <c r="AJ12746" s="5">
        <v>127930.13649999999</v>
      </c>
    </row>
    <row r="12747" spans="35:36" x14ac:dyDescent="0.15">
      <c r="AI12747" s="5">
        <v>45251.688199999997</v>
      </c>
      <c r="AJ12747" s="5">
        <v>127836.0459</v>
      </c>
    </row>
    <row r="12748" spans="35:36" x14ac:dyDescent="0.15">
      <c r="AI12748" s="5">
        <v>45386.063600000001</v>
      </c>
      <c r="AJ12748" s="5">
        <v>127741.9553</v>
      </c>
    </row>
    <row r="12749" spans="35:36" x14ac:dyDescent="0.15">
      <c r="AI12749" s="5">
        <v>45520.438900000001</v>
      </c>
      <c r="AJ12749" s="5">
        <v>127647.8646</v>
      </c>
    </row>
    <row r="12750" spans="35:36" x14ac:dyDescent="0.15">
      <c r="AI12750" s="5">
        <v>45654.814299999998</v>
      </c>
      <c r="AJ12750" s="5">
        <v>127553.774</v>
      </c>
    </row>
    <row r="12751" spans="35:36" x14ac:dyDescent="0.15">
      <c r="AI12751" s="5">
        <v>45789.189599999998</v>
      </c>
      <c r="AJ12751" s="5">
        <v>127459.68339999999</v>
      </c>
    </row>
    <row r="12752" spans="35:36" x14ac:dyDescent="0.15">
      <c r="AI12752" s="5">
        <v>45923.564899999998</v>
      </c>
      <c r="AJ12752" s="5">
        <v>127365.5928</v>
      </c>
    </row>
    <row r="12753" spans="35:36" x14ac:dyDescent="0.15">
      <c r="AI12753" s="5">
        <v>46057.940300000002</v>
      </c>
      <c r="AJ12753" s="5">
        <v>127271.5021</v>
      </c>
    </row>
    <row r="12754" spans="35:36" x14ac:dyDescent="0.15">
      <c r="AI12754" s="5">
        <v>46192.315600000002</v>
      </c>
      <c r="AJ12754" s="5">
        <v>127177.4115</v>
      </c>
    </row>
    <row r="12755" spans="35:36" x14ac:dyDescent="0.15">
      <c r="AI12755" s="5">
        <v>46326.690999999999</v>
      </c>
      <c r="AJ12755" s="5">
        <v>127083.32090000001</v>
      </c>
    </row>
    <row r="12756" spans="35:36" x14ac:dyDescent="0.15">
      <c r="AI12756" s="5">
        <v>46461.066299999999</v>
      </c>
      <c r="AJ12756" s="5">
        <v>126989.2303</v>
      </c>
    </row>
    <row r="12757" spans="35:36" x14ac:dyDescent="0.15">
      <c r="AI12757" s="5">
        <v>46595.441599999998</v>
      </c>
      <c r="AJ12757" s="5">
        <v>126895.13959999999</v>
      </c>
    </row>
    <row r="12758" spans="35:36" x14ac:dyDescent="0.15">
      <c r="AI12758" s="5">
        <v>46729.817000000003</v>
      </c>
      <c r="AJ12758" s="5">
        <v>126801.049</v>
      </c>
    </row>
    <row r="12759" spans="35:36" x14ac:dyDescent="0.15">
      <c r="AI12759" s="5">
        <v>46864.192199999998</v>
      </c>
      <c r="AJ12759" s="5">
        <v>126706.9584</v>
      </c>
    </row>
    <row r="12760" spans="35:36" x14ac:dyDescent="0.15">
      <c r="AI12760" s="5">
        <v>46998.567600000002</v>
      </c>
      <c r="AJ12760" s="5">
        <v>126612.86780000001</v>
      </c>
    </row>
    <row r="12761" spans="35:36" x14ac:dyDescent="0.15">
      <c r="AI12761" s="5">
        <v>47132.942900000002</v>
      </c>
      <c r="AJ12761" s="5">
        <v>126518.7772</v>
      </c>
    </row>
    <row r="12762" spans="35:36" x14ac:dyDescent="0.15">
      <c r="AI12762" s="5">
        <v>47267.318200000002</v>
      </c>
      <c r="AJ12762" s="5">
        <v>126424.6866</v>
      </c>
    </row>
    <row r="12763" spans="35:36" x14ac:dyDescent="0.15">
      <c r="AI12763" s="5">
        <v>47401.693599999999</v>
      </c>
      <c r="AJ12763" s="5">
        <v>126330.5959</v>
      </c>
    </row>
    <row r="12764" spans="35:36" x14ac:dyDescent="0.15">
      <c r="AI12764" s="5">
        <v>47536.068899999998</v>
      </c>
      <c r="AJ12764" s="5">
        <v>126236.5053</v>
      </c>
    </row>
    <row r="12765" spans="35:36" x14ac:dyDescent="0.15">
      <c r="AI12765" s="5">
        <v>47670.444300000003</v>
      </c>
      <c r="AJ12765" s="5">
        <v>126142.41469999999</v>
      </c>
    </row>
    <row r="12766" spans="35:36" x14ac:dyDescent="0.15">
      <c r="AI12766" s="5">
        <v>47804.819600000003</v>
      </c>
      <c r="AJ12766" s="5">
        <v>126048.3241</v>
      </c>
    </row>
    <row r="12767" spans="35:36" x14ac:dyDescent="0.15">
      <c r="AI12767" s="5">
        <v>47939.194900000002</v>
      </c>
      <c r="AJ12767" s="5">
        <v>125954.2334</v>
      </c>
    </row>
    <row r="12768" spans="35:36" x14ac:dyDescent="0.15">
      <c r="AI12768" s="5">
        <v>48073.570299999999</v>
      </c>
      <c r="AJ12768" s="5">
        <v>125860.1428</v>
      </c>
    </row>
    <row r="12769" spans="35:36" x14ac:dyDescent="0.15">
      <c r="AI12769" s="5">
        <v>48207.945599999999</v>
      </c>
      <c r="AJ12769" s="5">
        <v>125766.05220000001</v>
      </c>
    </row>
    <row r="12770" spans="35:36" x14ac:dyDescent="0.15">
      <c r="AI12770" s="5">
        <v>48342.321000000004</v>
      </c>
      <c r="AJ12770" s="5">
        <v>125671.9616</v>
      </c>
    </row>
    <row r="12771" spans="35:36" x14ac:dyDescent="0.15">
      <c r="AI12771" s="5">
        <v>48476.696300000003</v>
      </c>
      <c r="AJ12771" s="5">
        <v>125577.87089999999</v>
      </c>
    </row>
    <row r="12772" spans="35:36" x14ac:dyDescent="0.15">
      <c r="AI12772" s="5">
        <v>48611.071600000003</v>
      </c>
      <c r="AJ12772" s="5">
        <v>125483.7804</v>
      </c>
    </row>
    <row r="12773" spans="35:36" x14ac:dyDescent="0.15">
      <c r="AI12773" s="5">
        <v>48745.446900000003</v>
      </c>
      <c r="AJ12773" s="5">
        <v>125389.6897</v>
      </c>
    </row>
    <row r="12774" spans="35:36" x14ac:dyDescent="0.15">
      <c r="AI12774" s="5">
        <v>48879.822200000002</v>
      </c>
      <c r="AJ12774" s="5">
        <v>125295.59910000001</v>
      </c>
    </row>
    <row r="12775" spans="35:36" x14ac:dyDescent="0.15">
      <c r="AI12775" s="5">
        <v>49014.1976</v>
      </c>
      <c r="AJ12775" s="5">
        <v>125201.5085</v>
      </c>
    </row>
    <row r="12776" spans="35:36" x14ac:dyDescent="0.15">
      <c r="AI12776" s="5">
        <v>49148.572899999999</v>
      </c>
      <c r="AJ12776" s="5">
        <v>125107.4179</v>
      </c>
    </row>
    <row r="12777" spans="35:36" x14ac:dyDescent="0.15">
      <c r="AI12777" s="5">
        <v>49282.948299999996</v>
      </c>
      <c r="AJ12777" s="5">
        <v>125013.3272</v>
      </c>
    </row>
    <row r="12778" spans="35:36" x14ac:dyDescent="0.15">
      <c r="AI12778" s="5">
        <v>49417.323600000003</v>
      </c>
      <c r="AJ12778" s="5">
        <v>124919.2366</v>
      </c>
    </row>
    <row r="12779" spans="35:36" x14ac:dyDescent="0.15">
      <c r="AI12779" s="5">
        <v>49551.698900000003</v>
      </c>
      <c r="AJ12779" s="5">
        <v>124825.14599999999</v>
      </c>
    </row>
    <row r="12780" spans="35:36" x14ac:dyDescent="0.15">
      <c r="AI12780" s="5">
        <v>49686.0743</v>
      </c>
      <c r="AJ12780" s="5">
        <v>124731.0554</v>
      </c>
    </row>
    <row r="12781" spans="35:36" x14ac:dyDescent="0.15">
      <c r="AI12781" s="5">
        <v>49820.4496</v>
      </c>
      <c r="AJ12781" s="5">
        <v>124636.9647</v>
      </c>
    </row>
    <row r="12782" spans="35:36" x14ac:dyDescent="0.15">
      <c r="AI12782" s="5">
        <v>49954.824999999997</v>
      </c>
      <c r="AJ12782" s="5">
        <v>124542.8741</v>
      </c>
    </row>
    <row r="12783" spans="35:36" x14ac:dyDescent="0.15">
      <c r="AI12783" s="5">
        <v>50089.200299999997</v>
      </c>
      <c r="AJ12783" s="5">
        <v>124448.78350000001</v>
      </c>
    </row>
    <row r="12784" spans="35:36" x14ac:dyDescent="0.15">
      <c r="AI12784" s="5">
        <v>50223.575599999996</v>
      </c>
      <c r="AJ12784" s="5">
        <v>124354.69289999999</v>
      </c>
    </row>
    <row r="12785" spans="35:36" x14ac:dyDescent="0.15">
      <c r="AI12785" s="5">
        <v>50357.950900000003</v>
      </c>
      <c r="AJ12785" s="5">
        <v>124260.6023</v>
      </c>
    </row>
    <row r="12786" spans="35:36" x14ac:dyDescent="0.15">
      <c r="AI12786" s="5">
        <v>50492.326200000003</v>
      </c>
      <c r="AJ12786" s="5">
        <v>124166.5117</v>
      </c>
    </row>
    <row r="12787" spans="35:36" x14ac:dyDescent="0.15">
      <c r="AI12787" s="5">
        <v>50626.7016</v>
      </c>
      <c r="AJ12787" s="5">
        <v>124072.421</v>
      </c>
    </row>
    <row r="12788" spans="35:36" x14ac:dyDescent="0.15">
      <c r="AI12788" s="5">
        <v>50761.0769</v>
      </c>
      <c r="AJ12788" s="5">
        <v>123978.33040000001</v>
      </c>
    </row>
    <row r="12789" spans="35:36" x14ac:dyDescent="0.15">
      <c r="AI12789" s="5">
        <v>50895.452299999997</v>
      </c>
      <c r="AJ12789" s="5">
        <v>123884.2398</v>
      </c>
    </row>
    <row r="12790" spans="35:36" x14ac:dyDescent="0.15">
      <c r="AI12790" s="5">
        <v>51029.827599999997</v>
      </c>
      <c r="AJ12790" s="5">
        <v>123790.1492</v>
      </c>
    </row>
    <row r="12791" spans="35:36" x14ac:dyDescent="0.15">
      <c r="AI12791" s="5">
        <v>51164.202899999997</v>
      </c>
      <c r="AJ12791" s="5">
        <v>123696.0585</v>
      </c>
    </row>
    <row r="12792" spans="35:36" x14ac:dyDescent="0.15">
      <c r="AI12792" s="5">
        <v>51298.578300000001</v>
      </c>
      <c r="AJ12792" s="5">
        <v>123601.9679</v>
      </c>
    </row>
    <row r="12793" spans="35:36" x14ac:dyDescent="0.15">
      <c r="AI12793" s="5">
        <v>51432.953600000001</v>
      </c>
      <c r="AJ12793" s="5">
        <v>123507.87729999999</v>
      </c>
    </row>
    <row r="12794" spans="35:36" x14ac:dyDescent="0.15">
      <c r="AI12794" s="5">
        <v>51567.328999999998</v>
      </c>
      <c r="AJ12794" s="5">
        <v>123413.7867</v>
      </c>
    </row>
    <row r="12795" spans="35:36" x14ac:dyDescent="0.15">
      <c r="AI12795" s="5">
        <v>51701.704299999998</v>
      </c>
      <c r="AJ12795" s="5">
        <v>123319.696</v>
      </c>
    </row>
    <row r="12796" spans="35:36" x14ac:dyDescent="0.15">
      <c r="AI12796" s="5">
        <v>51836.079599999997</v>
      </c>
      <c r="AJ12796" s="5">
        <v>123225.6054</v>
      </c>
    </row>
    <row r="12797" spans="35:36" x14ac:dyDescent="0.15">
      <c r="AI12797" s="5">
        <v>51970.454899999997</v>
      </c>
      <c r="AJ12797" s="5">
        <v>123131.5148</v>
      </c>
    </row>
    <row r="12798" spans="35:36" x14ac:dyDescent="0.15">
      <c r="AI12798" s="5">
        <v>52104.830199999997</v>
      </c>
      <c r="AJ12798" s="5">
        <v>123037.42419999999</v>
      </c>
    </row>
    <row r="12799" spans="35:36" x14ac:dyDescent="0.15">
      <c r="AI12799" s="5">
        <v>52239.205600000001</v>
      </c>
      <c r="AJ12799" s="5">
        <v>122943.3336</v>
      </c>
    </row>
    <row r="12800" spans="35:36" x14ac:dyDescent="0.15">
      <c r="AI12800" s="5">
        <v>52373.580900000001</v>
      </c>
      <c r="AJ12800" s="5">
        <v>122849.243</v>
      </c>
    </row>
    <row r="12801" spans="35:36" x14ac:dyDescent="0.15">
      <c r="AI12801" s="5">
        <v>52507.956200000001</v>
      </c>
      <c r="AJ12801" s="5">
        <v>122755.1523</v>
      </c>
    </row>
    <row r="12802" spans="35:36" x14ac:dyDescent="0.15">
      <c r="AI12802" s="5">
        <v>52642.331599999998</v>
      </c>
      <c r="AJ12802" s="5">
        <v>122661.06170000001</v>
      </c>
    </row>
    <row r="12803" spans="35:36" x14ac:dyDescent="0.15">
      <c r="AI12803" s="5">
        <v>52776.706899999997</v>
      </c>
      <c r="AJ12803" s="5">
        <v>122566.9711</v>
      </c>
    </row>
    <row r="12804" spans="35:36" x14ac:dyDescent="0.15">
      <c r="AI12804" s="5">
        <v>52911.082300000002</v>
      </c>
      <c r="AJ12804" s="5">
        <v>122472.8805</v>
      </c>
    </row>
    <row r="12805" spans="35:36" x14ac:dyDescent="0.15">
      <c r="AI12805" s="5">
        <v>53045.457600000002</v>
      </c>
      <c r="AJ12805" s="5">
        <v>122378.7898</v>
      </c>
    </row>
    <row r="12806" spans="35:36" x14ac:dyDescent="0.15">
      <c r="AI12806" s="5">
        <v>53179.832900000001</v>
      </c>
      <c r="AJ12806" s="5">
        <v>122284.6992</v>
      </c>
    </row>
    <row r="12807" spans="35:36" x14ac:dyDescent="0.15">
      <c r="AI12807" s="5">
        <v>53314.208299999998</v>
      </c>
      <c r="AJ12807" s="5">
        <v>122190.60860000001</v>
      </c>
    </row>
    <row r="12808" spans="35:36" x14ac:dyDescent="0.15">
      <c r="AI12808" s="5">
        <v>53448.583599999998</v>
      </c>
      <c r="AJ12808" s="5">
        <v>122096.51790000001</v>
      </c>
    </row>
    <row r="12809" spans="35:36" x14ac:dyDescent="0.15">
      <c r="AI12809" s="5">
        <v>53582.959000000003</v>
      </c>
      <c r="AJ12809" s="5">
        <v>122002.4273</v>
      </c>
    </row>
    <row r="12810" spans="35:36" x14ac:dyDescent="0.15">
      <c r="AI12810" s="5">
        <v>53717.334199999998</v>
      </c>
      <c r="AJ12810" s="5">
        <v>121908.3368</v>
      </c>
    </row>
    <row r="12811" spans="35:36" x14ac:dyDescent="0.15">
      <c r="AI12811" s="5">
        <v>53851.709600000002</v>
      </c>
      <c r="AJ12811" s="5">
        <v>121814.2461</v>
      </c>
    </row>
    <row r="12812" spans="35:36" x14ac:dyDescent="0.15">
      <c r="AI12812" s="5">
        <v>53986.084900000002</v>
      </c>
      <c r="AJ12812" s="5">
        <v>121720.15549999999</v>
      </c>
    </row>
    <row r="12813" spans="35:36" x14ac:dyDescent="0.15">
      <c r="AI12813" s="5">
        <v>54120.460200000001</v>
      </c>
      <c r="AJ12813" s="5">
        <v>121626.0649</v>
      </c>
    </row>
    <row r="12814" spans="35:36" x14ac:dyDescent="0.15">
      <c r="AI12814" s="5">
        <v>54254.835599999999</v>
      </c>
      <c r="AJ12814" s="5">
        <v>121531.9743</v>
      </c>
    </row>
    <row r="12815" spans="35:36" x14ac:dyDescent="0.15">
      <c r="AI12815" s="5">
        <v>54389.210899999998</v>
      </c>
      <c r="AJ12815" s="5">
        <v>121437.8836</v>
      </c>
    </row>
    <row r="12816" spans="35:36" x14ac:dyDescent="0.15">
      <c r="AI12816" s="5">
        <v>54523.586300000003</v>
      </c>
      <c r="AJ12816" s="5">
        <v>121343.79300000001</v>
      </c>
    </row>
    <row r="12817" spans="35:36" x14ac:dyDescent="0.15">
      <c r="AI12817" s="5">
        <v>54657.961600000002</v>
      </c>
      <c r="AJ12817" s="5">
        <v>121249.70239999999</v>
      </c>
    </row>
    <row r="12818" spans="35:36" x14ac:dyDescent="0.15">
      <c r="AI12818" s="5">
        <v>54792.336900000002</v>
      </c>
      <c r="AJ12818" s="5">
        <v>121155.61169999999</v>
      </c>
    </row>
    <row r="12819" spans="35:36" x14ac:dyDescent="0.15">
      <c r="AI12819" s="5">
        <v>54926.712299999999</v>
      </c>
      <c r="AJ12819" s="5">
        <v>121061.5211</v>
      </c>
    </row>
    <row r="12820" spans="35:36" x14ac:dyDescent="0.15">
      <c r="AI12820" s="5">
        <v>55061.087599999999</v>
      </c>
      <c r="AJ12820" s="5">
        <v>120967.4305</v>
      </c>
    </row>
    <row r="12821" spans="35:36" x14ac:dyDescent="0.15">
      <c r="AI12821" s="5">
        <v>55195.463000000003</v>
      </c>
      <c r="AJ12821" s="5">
        <v>120873.33990000001</v>
      </c>
    </row>
    <row r="12822" spans="35:36" x14ac:dyDescent="0.15">
      <c r="AI12822" s="5">
        <v>55329.838300000003</v>
      </c>
      <c r="AJ12822" s="5">
        <v>120779.24920000001</v>
      </c>
    </row>
    <row r="12823" spans="35:36" x14ac:dyDescent="0.15">
      <c r="AI12823" s="5">
        <v>55464.213600000003</v>
      </c>
      <c r="AJ12823" s="5">
        <v>120685.1587</v>
      </c>
    </row>
    <row r="12824" spans="35:36" x14ac:dyDescent="0.15">
      <c r="AI12824" s="5">
        <v>55598.589699999997</v>
      </c>
      <c r="AJ12824" s="5">
        <v>120591.0675</v>
      </c>
    </row>
    <row r="12825" spans="35:36" x14ac:dyDescent="0.15">
      <c r="AI12825" s="5">
        <v>55732.964200000002</v>
      </c>
      <c r="AJ12825" s="5">
        <v>120496.9774</v>
      </c>
    </row>
    <row r="12826" spans="35:36" x14ac:dyDescent="0.15">
      <c r="AI12826" s="5">
        <v>55867.340400000001</v>
      </c>
      <c r="AJ12826" s="5">
        <v>120402.88619999999</v>
      </c>
    </row>
    <row r="12827" spans="35:36" x14ac:dyDescent="0.15">
      <c r="AI12827" s="5">
        <v>56001.714899999999</v>
      </c>
      <c r="AJ12827" s="5">
        <v>120308.7962</v>
      </c>
    </row>
    <row r="12828" spans="35:36" x14ac:dyDescent="0.15">
      <c r="AI12828" s="5">
        <v>56136.091099999998</v>
      </c>
      <c r="AJ12828" s="5">
        <v>120214.705</v>
      </c>
    </row>
    <row r="12829" spans="35:36" x14ac:dyDescent="0.15">
      <c r="AI12829" s="5">
        <v>56270.465600000003</v>
      </c>
      <c r="AJ12829" s="5">
        <v>120120.6149</v>
      </c>
    </row>
    <row r="12830" spans="35:36" x14ac:dyDescent="0.15">
      <c r="AI12830" s="5">
        <v>56404.841800000002</v>
      </c>
      <c r="AJ12830" s="5">
        <v>120026.52370000001</v>
      </c>
    </row>
    <row r="12831" spans="35:36" x14ac:dyDescent="0.15">
      <c r="AI12831" s="5">
        <v>56539.2163</v>
      </c>
      <c r="AJ12831" s="5">
        <v>119932.43369999999</v>
      </c>
    </row>
    <row r="12832" spans="35:36" x14ac:dyDescent="0.15">
      <c r="AI12832" s="5">
        <v>56673.592400000001</v>
      </c>
      <c r="AJ12832" s="5">
        <v>119838.3425</v>
      </c>
    </row>
    <row r="12833" spans="35:36" x14ac:dyDescent="0.15">
      <c r="AI12833" s="5">
        <v>56807.966999999997</v>
      </c>
      <c r="AJ12833" s="5">
        <v>119744.2524</v>
      </c>
    </row>
    <row r="12834" spans="35:36" x14ac:dyDescent="0.15">
      <c r="AI12834" s="5">
        <v>56942.343000000001</v>
      </c>
      <c r="AJ12834" s="5">
        <v>119650.16130000001</v>
      </c>
    </row>
    <row r="12835" spans="35:36" x14ac:dyDescent="0.15">
      <c r="AI12835" s="5">
        <v>57076.717600000004</v>
      </c>
      <c r="AJ12835" s="5">
        <v>119556.07120000001</v>
      </c>
    </row>
    <row r="12836" spans="35:36" x14ac:dyDescent="0.15">
      <c r="AI12836" s="5">
        <v>57211.093699999998</v>
      </c>
      <c r="AJ12836" s="5">
        <v>119461.98</v>
      </c>
    </row>
    <row r="12837" spans="35:36" x14ac:dyDescent="0.15">
      <c r="AI12837" s="5">
        <v>57345.468200000003</v>
      </c>
      <c r="AJ12837" s="5">
        <v>119367.89</v>
      </c>
    </row>
    <row r="12838" spans="35:36" x14ac:dyDescent="0.15">
      <c r="AI12838" s="5">
        <v>57479.844400000002</v>
      </c>
      <c r="AJ12838" s="5">
        <v>119273.7988</v>
      </c>
    </row>
    <row r="12839" spans="35:36" x14ac:dyDescent="0.15">
      <c r="AI12839" s="5">
        <v>57614.2189</v>
      </c>
      <c r="AJ12839" s="5">
        <v>119179.7087</v>
      </c>
    </row>
    <row r="12840" spans="35:36" x14ac:dyDescent="0.15">
      <c r="AI12840" s="5">
        <v>57748.595099999999</v>
      </c>
      <c r="AJ12840" s="5">
        <v>119085.61749999999</v>
      </c>
    </row>
    <row r="12841" spans="35:36" x14ac:dyDescent="0.15">
      <c r="AI12841" s="5">
        <v>57882.969599999997</v>
      </c>
      <c r="AJ12841" s="5">
        <v>118991.5275</v>
      </c>
    </row>
    <row r="12842" spans="35:36" x14ac:dyDescent="0.15">
      <c r="AI12842" s="5">
        <v>58017.345699999998</v>
      </c>
      <c r="AJ12842" s="5">
        <v>118897.4363</v>
      </c>
    </row>
    <row r="12843" spans="35:36" x14ac:dyDescent="0.15">
      <c r="AI12843" s="5">
        <v>58151.720300000001</v>
      </c>
      <c r="AJ12843" s="5">
        <v>118803.3462</v>
      </c>
    </row>
    <row r="12844" spans="35:36" x14ac:dyDescent="0.15">
      <c r="AI12844" s="5">
        <v>58286.096400000002</v>
      </c>
      <c r="AJ12844" s="5">
        <v>118709.255</v>
      </c>
    </row>
    <row r="12845" spans="35:36" x14ac:dyDescent="0.15">
      <c r="AI12845" s="5">
        <v>58420.4709</v>
      </c>
      <c r="AJ12845" s="5">
        <v>118615.16499999999</v>
      </c>
    </row>
    <row r="12846" spans="35:36" x14ac:dyDescent="0.15">
      <c r="AI12846" s="5">
        <v>58554.847000000002</v>
      </c>
      <c r="AJ12846" s="5">
        <v>118521.0738</v>
      </c>
    </row>
    <row r="12847" spans="35:36" x14ac:dyDescent="0.15">
      <c r="AI12847" s="5">
        <v>58689.221599999997</v>
      </c>
      <c r="AJ12847" s="5">
        <v>118426.9837</v>
      </c>
    </row>
    <row r="12848" spans="35:36" x14ac:dyDescent="0.15">
      <c r="AI12848" s="5">
        <v>58823.597699999998</v>
      </c>
      <c r="AJ12848" s="5">
        <v>118332.89260000001</v>
      </c>
    </row>
    <row r="12849" spans="35:36" x14ac:dyDescent="0.15">
      <c r="AI12849" s="5">
        <v>58957.972199999997</v>
      </c>
      <c r="AJ12849" s="5">
        <v>118238.80250000001</v>
      </c>
    </row>
    <row r="12850" spans="35:36" x14ac:dyDescent="0.15">
      <c r="AI12850" s="5">
        <v>59092.348400000003</v>
      </c>
      <c r="AJ12850" s="5">
        <v>118144.7113</v>
      </c>
    </row>
    <row r="12851" spans="35:36" x14ac:dyDescent="0.15">
      <c r="AI12851" s="5">
        <v>59226.722900000001</v>
      </c>
      <c r="AJ12851" s="5">
        <v>118050.6213</v>
      </c>
    </row>
    <row r="12852" spans="35:36" x14ac:dyDescent="0.15">
      <c r="AI12852" s="5">
        <v>59361.099099999999</v>
      </c>
      <c r="AJ12852" s="5">
        <v>117956.5301</v>
      </c>
    </row>
    <row r="12853" spans="35:36" x14ac:dyDescent="0.15">
      <c r="AI12853" s="5">
        <v>59495.473599999998</v>
      </c>
      <c r="AJ12853" s="5">
        <v>117862.44</v>
      </c>
    </row>
    <row r="12854" spans="35:36" x14ac:dyDescent="0.15">
      <c r="AI12854" s="5">
        <v>59629.849699999999</v>
      </c>
      <c r="AJ12854" s="5">
        <v>117768.34880000001</v>
      </c>
    </row>
    <row r="12855" spans="35:36" x14ac:dyDescent="0.15">
      <c r="AI12855" s="5">
        <v>59764.224300000002</v>
      </c>
      <c r="AJ12855" s="5">
        <v>117674.2588</v>
      </c>
    </row>
    <row r="12856" spans="35:36" x14ac:dyDescent="0.15">
      <c r="AI12856" s="5">
        <v>59898.600400000003</v>
      </c>
      <c r="AJ12856" s="5">
        <v>117580.1676</v>
      </c>
    </row>
    <row r="12857" spans="35:36" x14ac:dyDescent="0.15">
      <c r="AI12857" s="5">
        <v>60032.974900000001</v>
      </c>
      <c r="AJ12857" s="5">
        <v>117486.0775</v>
      </c>
    </row>
    <row r="12858" spans="35:36" x14ac:dyDescent="0.15">
      <c r="AI12858" s="5">
        <v>60167.351000000002</v>
      </c>
      <c r="AJ12858" s="5">
        <v>117391.98639999999</v>
      </c>
    </row>
    <row r="12859" spans="35:36" x14ac:dyDescent="0.15">
      <c r="AI12859" s="5">
        <v>60301.725599999998</v>
      </c>
      <c r="AJ12859" s="5">
        <v>117297.89629999999</v>
      </c>
    </row>
    <row r="12860" spans="35:36" x14ac:dyDescent="0.15">
      <c r="AI12860" s="5">
        <v>60436.101699999999</v>
      </c>
      <c r="AJ12860" s="5">
        <v>117203.8051</v>
      </c>
    </row>
    <row r="12861" spans="35:36" x14ac:dyDescent="0.15">
      <c r="AI12861" s="5">
        <v>60570.476199999997</v>
      </c>
      <c r="AJ12861" s="5">
        <v>117109.7151</v>
      </c>
    </row>
    <row r="12862" spans="35:36" x14ac:dyDescent="0.15">
      <c r="AI12862" s="5">
        <v>60704.852400000003</v>
      </c>
      <c r="AJ12862" s="5">
        <v>117015.62390000001</v>
      </c>
    </row>
    <row r="12863" spans="35:36" x14ac:dyDescent="0.15">
      <c r="AI12863" s="5">
        <v>60839.226900000001</v>
      </c>
      <c r="AJ12863" s="5">
        <v>116921.5338</v>
      </c>
    </row>
    <row r="12864" spans="35:36" x14ac:dyDescent="0.15">
      <c r="AI12864" s="5">
        <v>60973.6031</v>
      </c>
      <c r="AJ12864" s="5">
        <v>116827.44259999999</v>
      </c>
    </row>
    <row r="12865" spans="35:36" x14ac:dyDescent="0.15">
      <c r="AI12865" s="5">
        <v>61107.977599999998</v>
      </c>
      <c r="AJ12865" s="5">
        <v>116733.3526</v>
      </c>
    </row>
    <row r="12866" spans="35:36" x14ac:dyDescent="0.15">
      <c r="AI12866" s="5">
        <v>61242.3537</v>
      </c>
      <c r="AJ12866" s="5">
        <v>116639.2614</v>
      </c>
    </row>
    <row r="12867" spans="35:36" x14ac:dyDescent="0.15">
      <c r="AI12867" s="5">
        <v>61376.728300000002</v>
      </c>
      <c r="AJ12867" s="5">
        <v>116545.1713</v>
      </c>
    </row>
    <row r="12868" spans="35:36" x14ac:dyDescent="0.15">
      <c r="AI12868" s="5">
        <v>61511.104399999997</v>
      </c>
      <c r="AJ12868" s="5">
        <v>116451.08010000001</v>
      </c>
    </row>
    <row r="12869" spans="35:36" x14ac:dyDescent="0.15">
      <c r="AI12869" s="5">
        <v>61645.478900000002</v>
      </c>
      <c r="AJ12869" s="5">
        <v>116356.9901</v>
      </c>
    </row>
    <row r="12870" spans="35:36" x14ac:dyDescent="0.15">
      <c r="AI12870" s="5">
        <v>61779.855100000001</v>
      </c>
      <c r="AJ12870" s="5">
        <v>116262.8989</v>
      </c>
    </row>
    <row r="12871" spans="35:36" x14ac:dyDescent="0.15">
      <c r="AI12871" s="5">
        <v>61914.229599999999</v>
      </c>
      <c r="AJ12871" s="5">
        <v>116168.8088</v>
      </c>
    </row>
    <row r="12872" spans="35:36" x14ac:dyDescent="0.15">
      <c r="AI12872" s="5">
        <v>62048.6057</v>
      </c>
      <c r="AJ12872" s="5">
        <v>116074.71769999999</v>
      </c>
    </row>
    <row r="12873" spans="35:36" x14ac:dyDescent="0.15">
      <c r="AI12873" s="5">
        <v>62182.980300000003</v>
      </c>
      <c r="AJ12873" s="5">
        <v>115980.62760000001</v>
      </c>
    </row>
    <row r="12874" spans="35:36" x14ac:dyDescent="0.15">
      <c r="AI12874" s="5">
        <v>62317.356399999997</v>
      </c>
      <c r="AJ12874" s="5">
        <v>115886.5364</v>
      </c>
    </row>
    <row r="12875" spans="35:36" x14ac:dyDescent="0.15">
      <c r="AI12875" s="5">
        <v>62451.730900000002</v>
      </c>
      <c r="AJ12875" s="5">
        <v>115792.4464</v>
      </c>
    </row>
    <row r="12876" spans="35:36" x14ac:dyDescent="0.15">
      <c r="AI12876" s="5">
        <v>62586.107000000004</v>
      </c>
      <c r="AJ12876" s="5">
        <v>115698.35520000001</v>
      </c>
    </row>
    <row r="12877" spans="35:36" x14ac:dyDescent="0.15">
      <c r="AI12877" s="5">
        <v>62720.481599999999</v>
      </c>
      <c r="AJ12877" s="5">
        <v>115604.2651</v>
      </c>
    </row>
    <row r="12878" spans="35:36" x14ac:dyDescent="0.15">
      <c r="AI12878" s="5">
        <v>62854.8577</v>
      </c>
      <c r="AJ12878" s="5">
        <v>115510.17389999999</v>
      </c>
    </row>
    <row r="12879" spans="35:36" x14ac:dyDescent="0.15">
      <c r="AI12879" s="5">
        <v>62989.232199999999</v>
      </c>
      <c r="AJ12879" s="5">
        <v>115416.0839</v>
      </c>
    </row>
    <row r="12880" spans="35:36" x14ac:dyDescent="0.15">
      <c r="AI12880" s="5">
        <v>63123.608399999997</v>
      </c>
      <c r="AJ12880" s="5">
        <v>115321.9927</v>
      </c>
    </row>
    <row r="12881" spans="35:36" x14ac:dyDescent="0.15">
      <c r="AI12881" s="5">
        <v>63257.982900000003</v>
      </c>
      <c r="AJ12881" s="5">
        <v>115227.9026</v>
      </c>
    </row>
    <row r="12882" spans="35:36" x14ac:dyDescent="0.15">
      <c r="AI12882" s="5">
        <v>63392.359100000001</v>
      </c>
      <c r="AJ12882" s="5">
        <v>115133.81140000001</v>
      </c>
    </row>
    <row r="12883" spans="35:36" x14ac:dyDescent="0.15">
      <c r="AI12883" s="5">
        <v>63526.7336</v>
      </c>
      <c r="AJ12883" s="5">
        <v>115039.72139999999</v>
      </c>
    </row>
    <row r="12884" spans="35:36" x14ac:dyDescent="0.15">
      <c r="AI12884" s="5">
        <v>42120.770299999996</v>
      </c>
      <c r="AJ12884" s="5">
        <v>130228.5953</v>
      </c>
    </row>
    <row r="12885" spans="35:36" x14ac:dyDescent="0.15">
      <c r="AI12885" s="5">
        <v>42255.145600000003</v>
      </c>
      <c r="AJ12885" s="5">
        <v>130134.5047</v>
      </c>
    </row>
    <row r="12886" spans="35:36" x14ac:dyDescent="0.15">
      <c r="AI12886" s="5">
        <v>42389.521000000001</v>
      </c>
      <c r="AJ12886" s="5">
        <v>130040.41409999999</v>
      </c>
    </row>
    <row r="12887" spans="35:36" x14ac:dyDescent="0.15">
      <c r="AI12887" s="5">
        <v>42523.8963</v>
      </c>
      <c r="AJ12887" s="5">
        <v>129946.32339999999</v>
      </c>
    </row>
    <row r="12888" spans="35:36" x14ac:dyDescent="0.15">
      <c r="AI12888" s="5">
        <v>42658.271699999998</v>
      </c>
      <c r="AJ12888" s="5">
        <v>129852.2328</v>
      </c>
    </row>
    <row r="12889" spans="35:36" x14ac:dyDescent="0.15">
      <c r="AI12889" s="5">
        <v>42792.646999999997</v>
      </c>
      <c r="AJ12889" s="5">
        <v>129758.1422</v>
      </c>
    </row>
    <row r="12890" spans="35:36" x14ac:dyDescent="0.15">
      <c r="AI12890" s="5">
        <v>42927.022299999997</v>
      </c>
      <c r="AJ12890" s="5">
        <v>129664.05160000001</v>
      </c>
    </row>
    <row r="12891" spans="35:36" x14ac:dyDescent="0.15">
      <c r="AI12891" s="5">
        <v>43061.397700000001</v>
      </c>
      <c r="AJ12891" s="5">
        <v>129569.96090000001</v>
      </c>
    </row>
    <row r="12892" spans="35:36" x14ac:dyDescent="0.15">
      <c r="AI12892" s="5">
        <v>43195.773000000001</v>
      </c>
      <c r="AJ12892" s="5">
        <v>129475.8703</v>
      </c>
    </row>
    <row r="12893" spans="35:36" x14ac:dyDescent="0.15">
      <c r="AI12893" s="5">
        <v>43330.148399999998</v>
      </c>
      <c r="AJ12893" s="5">
        <v>129381.7797</v>
      </c>
    </row>
    <row r="12894" spans="35:36" x14ac:dyDescent="0.15">
      <c r="AI12894" s="5">
        <v>43464.5236</v>
      </c>
      <c r="AJ12894" s="5">
        <v>129287.6891</v>
      </c>
    </row>
    <row r="12895" spans="35:36" x14ac:dyDescent="0.15">
      <c r="AI12895" s="5">
        <v>43598.898999999998</v>
      </c>
      <c r="AJ12895" s="5">
        <v>129193.59849999999</v>
      </c>
    </row>
    <row r="12896" spans="35:36" x14ac:dyDescent="0.15">
      <c r="AI12896" s="5">
        <v>43733.274299999997</v>
      </c>
      <c r="AJ12896" s="5">
        <v>129099.5079</v>
      </c>
    </row>
    <row r="12897" spans="35:36" x14ac:dyDescent="0.15">
      <c r="AI12897" s="5">
        <v>43867.649599999997</v>
      </c>
      <c r="AJ12897" s="5">
        <v>129005.4172</v>
      </c>
    </row>
    <row r="12898" spans="35:36" x14ac:dyDescent="0.15">
      <c r="AI12898" s="5">
        <v>44002.025000000001</v>
      </c>
      <c r="AJ12898" s="5">
        <v>128911.3266</v>
      </c>
    </row>
    <row r="12899" spans="35:36" x14ac:dyDescent="0.15">
      <c r="AI12899" s="5">
        <v>44136.400300000001</v>
      </c>
      <c r="AJ12899" s="5">
        <v>128817.236</v>
      </c>
    </row>
    <row r="12900" spans="35:36" x14ac:dyDescent="0.15">
      <c r="AI12900" s="5">
        <v>44270.775699999998</v>
      </c>
      <c r="AJ12900" s="5">
        <v>128723.14539999999</v>
      </c>
    </row>
    <row r="12901" spans="35:36" x14ac:dyDescent="0.15">
      <c r="AI12901" s="5">
        <v>44405.150999999998</v>
      </c>
      <c r="AJ12901" s="5">
        <v>128629.05469999999</v>
      </c>
    </row>
    <row r="12902" spans="35:36" x14ac:dyDescent="0.15">
      <c r="AI12902" s="5">
        <v>44539.526299999998</v>
      </c>
      <c r="AJ12902" s="5">
        <v>128534.9641</v>
      </c>
    </row>
    <row r="12903" spans="35:36" x14ac:dyDescent="0.15">
      <c r="AI12903" s="5">
        <v>44673.901700000002</v>
      </c>
      <c r="AJ12903" s="5">
        <v>128440.8735</v>
      </c>
    </row>
    <row r="12904" spans="35:36" x14ac:dyDescent="0.15">
      <c r="AI12904" s="5">
        <v>44808.277000000002</v>
      </c>
      <c r="AJ12904" s="5">
        <v>128346.78290000001</v>
      </c>
    </row>
    <row r="12905" spans="35:36" x14ac:dyDescent="0.15">
      <c r="AI12905" s="5">
        <v>44942.652300000002</v>
      </c>
      <c r="AJ12905" s="5">
        <v>128252.6922</v>
      </c>
    </row>
    <row r="12906" spans="35:36" x14ac:dyDescent="0.15">
      <c r="AI12906" s="5">
        <v>45077.027699999999</v>
      </c>
      <c r="AJ12906" s="5">
        <v>128158.60159999999</v>
      </c>
    </row>
    <row r="12907" spans="35:36" x14ac:dyDescent="0.15">
      <c r="AI12907" s="5">
        <v>45211.402900000001</v>
      </c>
      <c r="AJ12907" s="5">
        <v>128064.511</v>
      </c>
    </row>
    <row r="12908" spans="35:36" x14ac:dyDescent="0.15">
      <c r="AI12908" s="5">
        <v>45345.778299999998</v>
      </c>
      <c r="AJ12908" s="5">
        <v>127970.4204</v>
      </c>
    </row>
    <row r="12909" spans="35:36" x14ac:dyDescent="0.15">
      <c r="AI12909" s="5">
        <v>45480.153599999998</v>
      </c>
      <c r="AJ12909" s="5">
        <v>127876.32980000001</v>
      </c>
    </row>
    <row r="12910" spans="35:36" x14ac:dyDescent="0.15">
      <c r="AI12910" s="5">
        <v>45614.529000000002</v>
      </c>
      <c r="AJ12910" s="5">
        <v>127782.2392</v>
      </c>
    </row>
    <row r="12911" spans="35:36" x14ac:dyDescent="0.15">
      <c r="AI12911" s="5">
        <v>45748.904300000002</v>
      </c>
      <c r="AJ12911" s="5">
        <v>127688.1485</v>
      </c>
    </row>
    <row r="12912" spans="35:36" x14ac:dyDescent="0.15">
      <c r="AI12912" s="5">
        <v>45883.279600000002</v>
      </c>
      <c r="AJ12912" s="5">
        <v>127594.0579</v>
      </c>
    </row>
    <row r="12913" spans="35:36" x14ac:dyDescent="0.15">
      <c r="AI12913" s="5">
        <v>46017.654999999999</v>
      </c>
      <c r="AJ12913" s="5">
        <v>127499.9673</v>
      </c>
    </row>
    <row r="12914" spans="35:36" x14ac:dyDescent="0.15">
      <c r="AI12914" s="5">
        <v>46152.030299999999</v>
      </c>
      <c r="AJ12914" s="5">
        <v>127405.87669999999</v>
      </c>
    </row>
    <row r="12915" spans="35:36" x14ac:dyDescent="0.15">
      <c r="AI12915" s="5">
        <v>46286.405700000003</v>
      </c>
      <c r="AJ12915" s="5">
        <v>127311.78599999999</v>
      </c>
    </row>
    <row r="12916" spans="35:36" x14ac:dyDescent="0.15">
      <c r="AI12916" s="5">
        <v>46420.781000000003</v>
      </c>
      <c r="AJ12916" s="5">
        <v>127217.6954</v>
      </c>
    </row>
    <row r="12917" spans="35:36" x14ac:dyDescent="0.15">
      <c r="AI12917" s="5">
        <v>46555.156300000002</v>
      </c>
      <c r="AJ12917" s="5">
        <v>127123.6048</v>
      </c>
    </row>
    <row r="12918" spans="35:36" x14ac:dyDescent="0.15">
      <c r="AI12918" s="5">
        <v>46689.5317</v>
      </c>
      <c r="AJ12918" s="5">
        <v>127029.51420000001</v>
      </c>
    </row>
    <row r="12919" spans="35:36" x14ac:dyDescent="0.15">
      <c r="AI12919" s="5">
        <v>46823.906999999999</v>
      </c>
      <c r="AJ12919" s="5">
        <v>126935.4235</v>
      </c>
    </row>
    <row r="12920" spans="35:36" x14ac:dyDescent="0.15">
      <c r="AI12920" s="5">
        <v>46958.282299999999</v>
      </c>
      <c r="AJ12920" s="5">
        <v>126841.333</v>
      </c>
    </row>
    <row r="12921" spans="35:36" x14ac:dyDescent="0.15">
      <c r="AI12921" s="5">
        <v>47092.657599999999</v>
      </c>
      <c r="AJ12921" s="5">
        <v>126747.2423</v>
      </c>
    </row>
    <row r="12922" spans="35:36" x14ac:dyDescent="0.15">
      <c r="AI12922" s="5">
        <v>47227.033000000003</v>
      </c>
      <c r="AJ12922" s="5">
        <v>126653.1517</v>
      </c>
    </row>
    <row r="12923" spans="35:36" x14ac:dyDescent="0.15">
      <c r="AI12923" s="5">
        <v>47361.408300000003</v>
      </c>
      <c r="AJ12923" s="5">
        <v>126559.06110000001</v>
      </c>
    </row>
    <row r="12924" spans="35:36" x14ac:dyDescent="0.15">
      <c r="AI12924" s="5">
        <v>47495.783600000002</v>
      </c>
      <c r="AJ12924" s="5">
        <v>126464.9705</v>
      </c>
    </row>
    <row r="12925" spans="35:36" x14ac:dyDescent="0.15">
      <c r="AI12925" s="5">
        <v>47630.159</v>
      </c>
      <c r="AJ12925" s="5">
        <v>126370.8798</v>
      </c>
    </row>
    <row r="12926" spans="35:36" x14ac:dyDescent="0.15">
      <c r="AI12926" s="5">
        <v>47764.534299999999</v>
      </c>
      <c r="AJ12926" s="5">
        <v>126276.7892</v>
      </c>
    </row>
    <row r="12927" spans="35:36" x14ac:dyDescent="0.15">
      <c r="AI12927" s="5">
        <v>47898.909699999997</v>
      </c>
      <c r="AJ12927" s="5">
        <v>126182.6986</v>
      </c>
    </row>
    <row r="12928" spans="35:36" x14ac:dyDescent="0.15">
      <c r="AI12928" s="5">
        <v>48033.285000000003</v>
      </c>
      <c r="AJ12928" s="5">
        <v>126088.60799999999</v>
      </c>
    </row>
    <row r="12929" spans="35:36" x14ac:dyDescent="0.15">
      <c r="AI12929" s="5">
        <v>48167.660300000003</v>
      </c>
      <c r="AJ12929" s="5">
        <v>125994.51730000001</v>
      </c>
    </row>
    <row r="12930" spans="35:36" x14ac:dyDescent="0.15">
      <c r="AI12930" s="5">
        <v>48302.0357</v>
      </c>
      <c r="AJ12930" s="5">
        <v>125900.4267</v>
      </c>
    </row>
    <row r="12931" spans="35:36" x14ac:dyDescent="0.15">
      <c r="AI12931" s="5">
        <v>48436.411</v>
      </c>
      <c r="AJ12931" s="5">
        <v>125806.3361</v>
      </c>
    </row>
    <row r="12932" spans="35:36" x14ac:dyDescent="0.15">
      <c r="AI12932" s="5">
        <v>48570.786399999997</v>
      </c>
      <c r="AJ12932" s="5">
        <v>125712.2454</v>
      </c>
    </row>
    <row r="12933" spans="35:36" x14ac:dyDescent="0.15">
      <c r="AI12933" s="5">
        <v>48705.161599999999</v>
      </c>
      <c r="AJ12933" s="5">
        <v>125618.15489999999</v>
      </c>
    </row>
    <row r="12934" spans="35:36" x14ac:dyDescent="0.15">
      <c r="AI12934" s="5">
        <v>48839.536999999997</v>
      </c>
      <c r="AJ12934" s="5">
        <v>125524.0643</v>
      </c>
    </row>
    <row r="12935" spans="35:36" x14ac:dyDescent="0.15">
      <c r="AI12935" s="5">
        <v>48973.912300000004</v>
      </c>
      <c r="AJ12935" s="5">
        <v>125429.9736</v>
      </c>
    </row>
    <row r="12936" spans="35:36" x14ac:dyDescent="0.15">
      <c r="AI12936" s="5">
        <v>49108.287600000003</v>
      </c>
      <c r="AJ12936" s="5">
        <v>125335.883</v>
      </c>
    </row>
    <row r="12937" spans="35:36" x14ac:dyDescent="0.15">
      <c r="AI12937" s="5">
        <v>49242.663</v>
      </c>
      <c r="AJ12937" s="5">
        <v>125241.79240000001</v>
      </c>
    </row>
    <row r="12938" spans="35:36" x14ac:dyDescent="0.15">
      <c r="AI12938" s="5">
        <v>49377.0383</v>
      </c>
      <c r="AJ12938" s="5">
        <v>125147.7018</v>
      </c>
    </row>
    <row r="12939" spans="35:36" x14ac:dyDescent="0.15">
      <c r="AI12939" s="5">
        <v>49511.413699999997</v>
      </c>
      <c r="AJ12939" s="5">
        <v>125053.61109999999</v>
      </c>
    </row>
    <row r="12940" spans="35:36" x14ac:dyDescent="0.15">
      <c r="AI12940" s="5">
        <v>49645.788999999997</v>
      </c>
      <c r="AJ12940" s="5">
        <v>124959.5205</v>
      </c>
    </row>
    <row r="12941" spans="35:36" x14ac:dyDescent="0.15">
      <c r="AI12941" s="5">
        <v>49780.164299999997</v>
      </c>
      <c r="AJ12941" s="5">
        <v>124865.4299</v>
      </c>
    </row>
    <row r="12942" spans="35:36" x14ac:dyDescent="0.15">
      <c r="AI12942" s="5">
        <v>49914.539700000001</v>
      </c>
      <c r="AJ12942" s="5">
        <v>124771.3392</v>
      </c>
    </row>
    <row r="12943" spans="35:36" x14ac:dyDescent="0.15">
      <c r="AI12943" s="5">
        <v>50048.915000000001</v>
      </c>
      <c r="AJ12943" s="5">
        <v>124677.24860000001</v>
      </c>
    </row>
    <row r="12944" spans="35:36" x14ac:dyDescent="0.15">
      <c r="AI12944" s="5">
        <v>50183.290300000001</v>
      </c>
      <c r="AJ12944" s="5">
        <v>124583.158</v>
      </c>
    </row>
    <row r="12945" spans="35:36" x14ac:dyDescent="0.15">
      <c r="AI12945" s="5">
        <v>50317.6656</v>
      </c>
      <c r="AJ12945" s="5">
        <v>124489.0674</v>
      </c>
    </row>
    <row r="12946" spans="35:36" x14ac:dyDescent="0.15">
      <c r="AI12946" s="5">
        <v>50452.0409</v>
      </c>
      <c r="AJ12946" s="5">
        <v>124394.9768</v>
      </c>
    </row>
    <row r="12947" spans="35:36" x14ac:dyDescent="0.15">
      <c r="AI12947" s="5">
        <v>50586.416299999997</v>
      </c>
      <c r="AJ12947" s="5">
        <v>124300.88619999999</v>
      </c>
    </row>
    <row r="12948" spans="35:36" x14ac:dyDescent="0.15">
      <c r="AI12948" s="5">
        <v>50720.791599999997</v>
      </c>
      <c r="AJ12948" s="5">
        <v>124206.7956</v>
      </c>
    </row>
    <row r="12949" spans="35:36" x14ac:dyDescent="0.15">
      <c r="AI12949" s="5">
        <v>50855.167000000001</v>
      </c>
      <c r="AJ12949" s="5">
        <v>124112.7049</v>
      </c>
    </row>
    <row r="12950" spans="35:36" x14ac:dyDescent="0.15">
      <c r="AI12950" s="5">
        <v>50989.542300000001</v>
      </c>
      <c r="AJ12950" s="5">
        <v>124018.6143</v>
      </c>
    </row>
    <row r="12951" spans="35:36" x14ac:dyDescent="0.15">
      <c r="AI12951" s="5">
        <v>51123.917600000001</v>
      </c>
      <c r="AJ12951" s="5">
        <v>123924.52370000001</v>
      </c>
    </row>
    <row r="12952" spans="35:36" x14ac:dyDescent="0.15">
      <c r="AI12952" s="5">
        <v>51258.292999999998</v>
      </c>
      <c r="AJ12952" s="5">
        <v>123830.433</v>
      </c>
    </row>
    <row r="12953" spans="35:36" x14ac:dyDescent="0.15">
      <c r="AI12953" s="5">
        <v>51392.668299999998</v>
      </c>
      <c r="AJ12953" s="5">
        <v>123736.34239999999</v>
      </c>
    </row>
    <row r="12954" spans="35:36" x14ac:dyDescent="0.15">
      <c r="AI12954" s="5">
        <v>51527.043700000002</v>
      </c>
      <c r="AJ12954" s="5">
        <v>123642.2518</v>
      </c>
    </row>
    <row r="12955" spans="35:36" x14ac:dyDescent="0.15">
      <c r="AI12955" s="5">
        <v>51661.419000000002</v>
      </c>
      <c r="AJ12955" s="5">
        <v>123548.1612</v>
      </c>
    </row>
    <row r="12956" spans="35:36" x14ac:dyDescent="0.15">
      <c r="AI12956" s="5">
        <v>51795.794300000001</v>
      </c>
      <c r="AJ12956" s="5">
        <v>123454.0705</v>
      </c>
    </row>
    <row r="12957" spans="35:36" x14ac:dyDescent="0.15">
      <c r="AI12957" s="5">
        <v>51930.169699999999</v>
      </c>
      <c r="AJ12957" s="5">
        <v>123359.97990000001</v>
      </c>
    </row>
    <row r="12958" spans="35:36" x14ac:dyDescent="0.15">
      <c r="AI12958" s="5">
        <v>52064.544900000001</v>
      </c>
      <c r="AJ12958" s="5">
        <v>123265.8894</v>
      </c>
    </row>
    <row r="12959" spans="35:36" x14ac:dyDescent="0.15">
      <c r="AI12959" s="5">
        <v>52198.920299999998</v>
      </c>
      <c r="AJ12959" s="5">
        <v>123171.7987</v>
      </c>
    </row>
    <row r="12960" spans="35:36" x14ac:dyDescent="0.15">
      <c r="AI12960" s="5">
        <v>52333.295599999998</v>
      </c>
      <c r="AJ12960" s="5">
        <v>123077.7081</v>
      </c>
    </row>
    <row r="12961" spans="35:36" x14ac:dyDescent="0.15">
      <c r="AI12961" s="5">
        <v>52467.671000000002</v>
      </c>
      <c r="AJ12961" s="5">
        <v>122983.61749999999</v>
      </c>
    </row>
    <row r="12962" spans="35:36" x14ac:dyDescent="0.15">
      <c r="AI12962" s="5">
        <v>52602.046300000002</v>
      </c>
      <c r="AJ12962" s="5">
        <v>122889.52680000001</v>
      </c>
    </row>
    <row r="12963" spans="35:36" x14ac:dyDescent="0.15">
      <c r="AI12963" s="5">
        <v>52736.421600000001</v>
      </c>
      <c r="AJ12963" s="5">
        <v>122795.4362</v>
      </c>
    </row>
    <row r="12964" spans="35:36" x14ac:dyDescent="0.15">
      <c r="AI12964" s="5">
        <v>52870.796999999999</v>
      </c>
      <c r="AJ12964" s="5">
        <v>122701.3456</v>
      </c>
    </row>
    <row r="12965" spans="35:36" x14ac:dyDescent="0.15">
      <c r="AI12965" s="5">
        <v>53005.172299999998</v>
      </c>
      <c r="AJ12965" s="5">
        <v>122607.255</v>
      </c>
    </row>
    <row r="12966" spans="35:36" x14ac:dyDescent="0.15">
      <c r="AI12966" s="5">
        <v>53139.547700000003</v>
      </c>
      <c r="AJ12966" s="5">
        <v>122513.1643</v>
      </c>
    </row>
    <row r="12967" spans="35:36" x14ac:dyDescent="0.15">
      <c r="AI12967" s="5">
        <v>53273.923000000003</v>
      </c>
      <c r="AJ12967" s="5">
        <v>122419.07369999999</v>
      </c>
    </row>
    <row r="12968" spans="35:36" x14ac:dyDescent="0.15">
      <c r="AI12968" s="5">
        <v>53408.298300000002</v>
      </c>
      <c r="AJ12968" s="5">
        <v>122324.9831</v>
      </c>
    </row>
    <row r="12969" spans="35:36" x14ac:dyDescent="0.15">
      <c r="AI12969" s="5">
        <v>53542.673699999999</v>
      </c>
      <c r="AJ12969" s="5">
        <v>122230.8925</v>
      </c>
    </row>
    <row r="12970" spans="35:36" x14ac:dyDescent="0.15">
      <c r="AI12970" s="5">
        <v>53677.048999999999</v>
      </c>
      <c r="AJ12970" s="5">
        <v>122136.8018</v>
      </c>
    </row>
    <row r="12971" spans="35:36" x14ac:dyDescent="0.15">
      <c r="AI12971" s="5">
        <v>53811.424299999999</v>
      </c>
      <c r="AJ12971" s="5">
        <v>122042.7113</v>
      </c>
    </row>
    <row r="12972" spans="35:36" x14ac:dyDescent="0.15">
      <c r="AI12972" s="5">
        <v>53945.799599999998</v>
      </c>
      <c r="AJ12972" s="5">
        <v>121948.62059999999</v>
      </c>
    </row>
    <row r="12973" spans="35:36" x14ac:dyDescent="0.15">
      <c r="AI12973" s="5">
        <v>54080.175000000003</v>
      </c>
      <c r="AJ12973" s="5">
        <v>121854.53</v>
      </c>
    </row>
    <row r="12974" spans="35:36" x14ac:dyDescent="0.15">
      <c r="AI12974" s="5">
        <v>54214.550300000003</v>
      </c>
      <c r="AJ12974" s="5">
        <v>121760.4394</v>
      </c>
    </row>
    <row r="12975" spans="35:36" x14ac:dyDescent="0.15">
      <c r="AI12975" s="5">
        <v>54348.925600000002</v>
      </c>
      <c r="AJ12975" s="5">
        <v>121666.34880000001</v>
      </c>
    </row>
    <row r="12976" spans="35:36" x14ac:dyDescent="0.15">
      <c r="AI12976" s="5">
        <v>54483.300999999999</v>
      </c>
      <c r="AJ12976" s="5">
        <v>121572.25810000001</v>
      </c>
    </row>
    <row r="12977" spans="35:36" x14ac:dyDescent="0.15">
      <c r="AI12977" s="5">
        <v>54617.676299999999</v>
      </c>
      <c r="AJ12977" s="5">
        <v>121478.1675</v>
      </c>
    </row>
    <row r="12978" spans="35:36" x14ac:dyDescent="0.15">
      <c r="AI12978" s="5">
        <v>54752.051700000004</v>
      </c>
      <c r="AJ12978" s="5">
        <v>121384.0769</v>
      </c>
    </row>
    <row r="12979" spans="35:36" x14ac:dyDescent="0.15">
      <c r="AI12979" s="5">
        <v>54886.427000000003</v>
      </c>
      <c r="AJ12979" s="5">
        <v>121289.9863</v>
      </c>
    </row>
    <row r="12980" spans="35:36" x14ac:dyDescent="0.15">
      <c r="AI12980" s="5">
        <v>55020.802300000003</v>
      </c>
      <c r="AJ12980" s="5">
        <v>121195.8956</v>
      </c>
    </row>
    <row r="12981" spans="35:36" x14ac:dyDescent="0.15">
      <c r="AI12981" s="5">
        <v>55155.1777</v>
      </c>
      <c r="AJ12981" s="5">
        <v>121101.80499999999</v>
      </c>
    </row>
    <row r="12982" spans="35:36" x14ac:dyDescent="0.15">
      <c r="AI12982" s="5">
        <v>55289.553</v>
      </c>
      <c r="AJ12982" s="5">
        <v>121007.7144</v>
      </c>
    </row>
    <row r="12983" spans="35:36" x14ac:dyDescent="0.15">
      <c r="AI12983" s="5">
        <v>55423.928399999997</v>
      </c>
      <c r="AJ12983" s="5">
        <v>120913.6238</v>
      </c>
    </row>
    <row r="12984" spans="35:36" x14ac:dyDescent="0.15">
      <c r="AI12984" s="5">
        <v>55558.303599999999</v>
      </c>
      <c r="AJ12984" s="5">
        <v>120819.53320000001</v>
      </c>
    </row>
    <row r="12985" spans="35:36" x14ac:dyDescent="0.15">
      <c r="AI12985" s="5">
        <v>55692.679799999998</v>
      </c>
      <c r="AJ12985" s="5">
        <v>120725.442</v>
      </c>
    </row>
    <row r="12986" spans="35:36" x14ac:dyDescent="0.15">
      <c r="AI12986" s="5">
        <v>55827.054300000003</v>
      </c>
      <c r="AJ12986" s="5">
        <v>120631.35189999999</v>
      </c>
    </row>
    <row r="12987" spans="35:36" x14ac:dyDescent="0.15">
      <c r="AI12987" s="5">
        <v>55961.430399999997</v>
      </c>
      <c r="AJ12987" s="5">
        <v>120537.2607</v>
      </c>
    </row>
    <row r="12988" spans="35:36" x14ac:dyDescent="0.15">
      <c r="AI12988" s="5">
        <v>56095.805</v>
      </c>
      <c r="AJ12988" s="5">
        <v>120443.1707</v>
      </c>
    </row>
    <row r="12989" spans="35:36" x14ac:dyDescent="0.15">
      <c r="AI12989" s="5">
        <v>56230.181100000002</v>
      </c>
      <c r="AJ12989" s="5">
        <v>120349.07950000001</v>
      </c>
    </row>
    <row r="12990" spans="35:36" x14ac:dyDescent="0.15">
      <c r="AI12990" s="5">
        <v>56364.5556</v>
      </c>
      <c r="AJ12990" s="5">
        <v>120254.98940000001</v>
      </c>
    </row>
    <row r="12991" spans="35:36" x14ac:dyDescent="0.15">
      <c r="AI12991" s="5">
        <v>56498.931799999998</v>
      </c>
      <c r="AJ12991" s="5">
        <v>120160.8982</v>
      </c>
    </row>
    <row r="12992" spans="35:36" x14ac:dyDescent="0.15">
      <c r="AI12992" s="5">
        <v>56633.306299999997</v>
      </c>
      <c r="AJ12992" s="5">
        <v>120066.8082</v>
      </c>
    </row>
    <row r="12993" spans="35:36" x14ac:dyDescent="0.15">
      <c r="AI12993" s="5">
        <v>56767.682500000003</v>
      </c>
      <c r="AJ12993" s="5">
        <v>119972.717</v>
      </c>
    </row>
    <row r="12994" spans="35:36" x14ac:dyDescent="0.15">
      <c r="AI12994" s="5">
        <v>56902.057000000001</v>
      </c>
      <c r="AJ12994" s="5">
        <v>119878.6269</v>
      </c>
    </row>
    <row r="12995" spans="35:36" x14ac:dyDescent="0.15">
      <c r="AI12995" s="5">
        <v>57036.433100000002</v>
      </c>
      <c r="AJ12995" s="5">
        <v>119784.5358</v>
      </c>
    </row>
    <row r="12996" spans="35:36" x14ac:dyDescent="0.15">
      <c r="AI12996" s="5">
        <v>57170.807699999998</v>
      </c>
      <c r="AJ12996" s="5">
        <v>119690.4457</v>
      </c>
    </row>
    <row r="12997" spans="35:36" x14ac:dyDescent="0.15">
      <c r="AI12997" s="5">
        <v>57305.183799999999</v>
      </c>
      <c r="AJ12997" s="5">
        <v>119596.3545</v>
      </c>
    </row>
    <row r="12998" spans="35:36" x14ac:dyDescent="0.15">
      <c r="AI12998" s="5">
        <v>57439.558299999997</v>
      </c>
      <c r="AJ12998" s="5">
        <v>119502.2645</v>
      </c>
    </row>
    <row r="12999" spans="35:36" x14ac:dyDescent="0.15">
      <c r="AI12999" s="5">
        <v>57573.934399999998</v>
      </c>
      <c r="AJ12999" s="5">
        <v>119408.17329999999</v>
      </c>
    </row>
    <row r="13000" spans="35:36" x14ac:dyDescent="0.15">
      <c r="AI13000" s="5">
        <v>57708.309000000001</v>
      </c>
      <c r="AJ13000" s="5">
        <v>119314.08319999999</v>
      </c>
    </row>
    <row r="13001" spans="35:36" x14ac:dyDescent="0.15">
      <c r="AI13001" s="5">
        <v>57842.685100000002</v>
      </c>
      <c r="AJ13001" s="5">
        <v>119219.992</v>
      </c>
    </row>
    <row r="13002" spans="35:36" x14ac:dyDescent="0.15">
      <c r="AI13002" s="5">
        <v>57977.059600000001</v>
      </c>
      <c r="AJ13002" s="5">
        <v>119125.902</v>
      </c>
    </row>
    <row r="13003" spans="35:36" x14ac:dyDescent="0.15">
      <c r="AI13003" s="5">
        <v>58111.435799999999</v>
      </c>
      <c r="AJ13003" s="5">
        <v>119031.81080000001</v>
      </c>
    </row>
    <row r="13004" spans="35:36" x14ac:dyDescent="0.15">
      <c r="AI13004" s="5">
        <v>58245.810299999997</v>
      </c>
      <c r="AJ13004" s="5">
        <v>118937.72070000001</v>
      </c>
    </row>
    <row r="13005" spans="35:36" x14ac:dyDescent="0.15">
      <c r="AI13005" s="5">
        <v>58380.186500000003</v>
      </c>
      <c r="AJ13005" s="5">
        <v>118843.6295</v>
      </c>
    </row>
    <row r="13006" spans="35:36" x14ac:dyDescent="0.15">
      <c r="AI13006" s="5">
        <v>58514.561000000002</v>
      </c>
      <c r="AJ13006" s="5">
        <v>118749.5395</v>
      </c>
    </row>
    <row r="13007" spans="35:36" x14ac:dyDescent="0.15">
      <c r="AI13007" s="5">
        <v>58648.937100000003</v>
      </c>
      <c r="AJ13007" s="5">
        <v>118655.4483</v>
      </c>
    </row>
    <row r="13008" spans="35:36" x14ac:dyDescent="0.15">
      <c r="AI13008" s="5">
        <v>58783.311699999998</v>
      </c>
      <c r="AJ13008" s="5">
        <v>118561.3582</v>
      </c>
    </row>
    <row r="13009" spans="35:36" x14ac:dyDescent="0.15">
      <c r="AI13009" s="5">
        <v>58917.6878</v>
      </c>
      <c r="AJ13009" s="5">
        <v>118467.2671</v>
      </c>
    </row>
    <row r="13010" spans="35:36" x14ac:dyDescent="0.15">
      <c r="AI13010" s="5">
        <v>59052.062299999998</v>
      </c>
      <c r="AJ13010" s="5">
        <v>118373.177</v>
      </c>
    </row>
    <row r="13011" spans="35:36" x14ac:dyDescent="0.15">
      <c r="AI13011" s="5">
        <v>59186.438399999999</v>
      </c>
      <c r="AJ13011" s="5">
        <v>118279.0858</v>
      </c>
    </row>
    <row r="13012" spans="35:36" x14ac:dyDescent="0.15">
      <c r="AI13012" s="5">
        <v>59320.813000000002</v>
      </c>
      <c r="AJ13012" s="5">
        <v>118184.9958</v>
      </c>
    </row>
    <row r="13013" spans="35:36" x14ac:dyDescent="0.15">
      <c r="AI13013" s="5">
        <v>59455.189100000003</v>
      </c>
      <c r="AJ13013" s="5">
        <v>118090.90459999999</v>
      </c>
    </row>
    <row r="13014" spans="35:36" x14ac:dyDescent="0.15">
      <c r="AI13014" s="5">
        <v>59589.563600000001</v>
      </c>
      <c r="AJ13014" s="5">
        <v>117996.81449999999</v>
      </c>
    </row>
    <row r="13015" spans="35:36" x14ac:dyDescent="0.15">
      <c r="AI13015" s="5">
        <v>59723.9398</v>
      </c>
      <c r="AJ13015" s="5">
        <v>117902.7233</v>
      </c>
    </row>
    <row r="13016" spans="35:36" x14ac:dyDescent="0.15">
      <c r="AI13016" s="5">
        <v>59858.314299999998</v>
      </c>
      <c r="AJ13016" s="5">
        <v>117808.6333</v>
      </c>
    </row>
    <row r="13017" spans="35:36" x14ac:dyDescent="0.15">
      <c r="AI13017" s="5">
        <v>59992.690499999997</v>
      </c>
      <c r="AJ13017" s="5">
        <v>117714.54210000001</v>
      </c>
    </row>
    <row r="13018" spans="35:36" x14ac:dyDescent="0.15">
      <c r="AI13018" s="5">
        <v>60127.065000000002</v>
      </c>
      <c r="AJ13018" s="5">
        <v>117620.452</v>
      </c>
    </row>
    <row r="13019" spans="35:36" x14ac:dyDescent="0.15">
      <c r="AI13019" s="5">
        <v>60261.441099999996</v>
      </c>
      <c r="AJ13019" s="5">
        <v>117526.3609</v>
      </c>
    </row>
    <row r="13020" spans="35:36" x14ac:dyDescent="0.15">
      <c r="AI13020" s="5">
        <v>60395.815699999999</v>
      </c>
      <c r="AJ13020" s="5">
        <v>117432.2708</v>
      </c>
    </row>
    <row r="13021" spans="35:36" x14ac:dyDescent="0.15">
      <c r="AI13021" s="5">
        <v>60530.191700000003</v>
      </c>
      <c r="AJ13021" s="5">
        <v>117338.1796</v>
      </c>
    </row>
    <row r="13022" spans="35:36" x14ac:dyDescent="0.15">
      <c r="AI13022" s="5">
        <v>60664.566299999999</v>
      </c>
      <c r="AJ13022" s="5">
        <v>117244.08960000001</v>
      </c>
    </row>
    <row r="13023" spans="35:36" x14ac:dyDescent="0.15">
      <c r="AI13023" s="5">
        <v>60798.9424</v>
      </c>
      <c r="AJ13023" s="5">
        <v>117149.9984</v>
      </c>
    </row>
    <row r="13024" spans="35:36" x14ac:dyDescent="0.15">
      <c r="AI13024" s="5">
        <v>60933.316899999998</v>
      </c>
      <c r="AJ13024" s="5">
        <v>117055.9083</v>
      </c>
    </row>
    <row r="13025" spans="35:36" x14ac:dyDescent="0.15">
      <c r="AI13025" s="5">
        <v>61067.693099999997</v>
      </c>
      <c r="AJ13025" s="5">
        <v>116961.8171</v>
      </c>
    </row>
    <row r="13026" spans="35:36" x14ac:dyDescent="0.15">
      <c r="AI13026" s="5">
        <v>61202.067600000002</v>
      </c>
      <c r="AJ13026" s="5">
        <v>116867.7271</v>
      </c>
    </row>
    <row r="13027" spans="35:36" x14ac:dyDescent="0.15">
      <c r="AI13027" s="5">
        <v>61336.443800000001</v>
      </c>
      <c r="AJ13027" s="5">
        <v>116773.63589999999</v>
      </c>
    </row>
    <row r="13028" spans="35:36" x14ac:dyDescent="0.15">
      <c r="AI13028" s="5">
        <v>61470.818299999999</v>
      </c>
      <c r="AJ13028" s="5">
        <v>116679.54580000001</v>
      </c>
    </row>
    <row r="13029" spans="35:36" x14ac:dyDescent="0.15">
      <c r="AI13029" s="5">
        <v>61605.194499999998</v>
      </c>
      <c r="AJ13029" s="5">
        <v>116585.4546</v>
      </c>
    </row>
    <row r="13030" spans="35:36" x14ac:dyDescent="0.15">
      <c r="AI13030" s="5">
        <v>61739.569000000003</v>
      </c>
      <c r="AJ13030" s="5">
        <v>116491.3646</v>
      </c>
    </row>
    <row r="13031" spans="35:36" x14ac:dyDescent="0.15">
      <c r="AI13031" s="5">
        <v>61873.945099999997</v>
      </c>
      <c r="AJ13031" s="5">
        <v>116397.27340000001</v>
      </c>
    </row>
    <row r="13032" spans="35:36" x14ac:dyDescent="0.15">
      <c r="AI13032" s="5">
        <v>62008.3197</v>
      </c>
      <c r="AJ13032" s="5">
        <v>116303.1833</v>
      </c>
    </row>
    <row r="13033" spans="35:36" x14ac:dyDescent="0.15">
      <c r="AI13033" s="5">
        <v>62142.695699999997</v>
      </c>
      <c r="AJ13033" s="5">
        <v>116209.0922</v>
      </c>
    </row>
    <row r="13034" spans="35:36" x14ac:dyDescent="0.15">
      <c r="AI13034" s="5">
        <v>62277.070299999999</v>
      </c>
      <c r="AJ13034" s="5">
        <v>116115.0021</v>
      </c>
    </row>
    <row r="13035" spans="35:36" x14ac:dyDescent="0.15">
      <c r="AI13035" s="5">
        <v>62411.446400000001</v>
      </c>
      <c r="AJ13035" s="5">
        <v>116020.9109</v>
      </c>
    </row>
    <row r="13036" spans="35:36" x14ac:dyDescent="0.15">
      <c r="AI13036" s="5">
        <v>62545.820899999999</v>
      </c>
      <c r="AJ13036" s="5">
        <v>115926.82090000001</v>
      </c>
    </row>
    <row r="13037" spans="35:36" x14ac:dyDescent="0.15">
      <c r="AI13037" s="5">
        <v>62680.197099999998</v>
      </c>
      <c r="AJ13037" s="5">
        <v>115832.7297</v>
      </c>
    </row>
    <row r="13038" spans="35:36" x14ac:dyDescent="0.15">
      <c r="AI13038" s="5">
        <v>62814.571600000003</v>
      </c>
      <c r="AJ13038" s="5">
        <v>115738.63959999999</v>
      </c>
    </row>
    <row r="13039" spans="35:36" x14ac:dyDescent="0.15">
      <c r="AI13039" s="5">
        <v>62948.947800000002</v>
      </c>
      <c r="AJ13039" s="5">
        <v>115644.5484</v>
      </c>
    </row>
    <row r="13040" spans="35:36" x14ac:dyDescent="0.15">
      <c r="AI13040" s="5">
        <v>63083.3223</v>
      </c>
      <c r="AJ13040" s="5">
        <v>115550.4584</v>
      </c>
    </row>
    <row r="13041" spans="35:36" x14ac:dyDescent="0.15">
      <c r="AI13041" s="5">
        <v>63217.698499999999</v>
      </c>
      <c r="AJ13041" s="5">
        <v>115456.36719999999</v>
      </c>
    </row>
    <row r="13042" spans="35:36" x14ac:dyDescent="0.15">
      <c r="AI13042" s="5">
        <v>63352.072999999997</v>
      </c>
      <c r="AJ13042" s="5">
        <v>115362.27710000001</v>
      </c>
    </row>
    <row r="13043" spans="35:36" x14ac:dyDescent="0.15">
      <c r="AI13043" s="5">
        <v>63486.449099999998</v>
      </c>
      <c r="AJ13043" s="5">
        <v>115268.1859</v>
      </c>
    </row>
    <row r="13044" spans="35:36" x14ac:dyDescent="0.15">
      <c r="AI13044" s="5">
        <v>63620.823700000001</v>
      </c>
      <c r="AJ13044" s="5">
        <v>115174.0959</v>
      </c>
    </row>
    <row r="13045" spans="35:36" x14ac:dyDescent="0.15">
      <c r="AI13045" s="5">
        <v>42214.861499999999</v>
      </c>
      <c r="AJ13045" s="5">
        <v>130362.9715</v>
      </c>
    </row>
    <row r="13046" spans="35:36" x14ac:dyDescent="0.15">
      <c r="AI13046" s="5">
        <v>42349.236799999999</v>
      </c>
      <c r="AJ13046" s="5">
        <v>130268.8808</v>
      </c>
    </row>
    <row r="13047" spans="35:36" x14ac:dyDescent="0.15">
      <c r="AI13047" s="5">
        <v>42483.612200000003</v>
      </c>
      <c r="AJ13047" s="5">
        <v>130174.7902</v>
      </c>
    </row>
    <row r="13048" spans="35:36" x14ac:dyDescent="0.15">
      <c r="AI13048" s="5">
        <v>42617.987500000003</v>
      </c>
      <c r="AJ13048" s="5">
        <v>130080.69960000001</v>
      </c>
    </row>
    <row r="13049" spans="35:36" x14ac:dyDescent="0.15">
      <c r="AI13049" s="5">
        <v>42752.3629</v>
      </c>
      <c r="AJ13049" s="5">
        <v>129986.609</v>
      </c>
    </row>
    <row r="13050" spans="35:36" x14ac:dyDescent="0.15">
      <c r="AI13050" s="5">
        <v>42886.7382</v>
      </c>
      <c r="AJ13050" s="5">
        <v>129892.5183</v>
      </c>
    </row>
    <row r="13051" spans="35:36" x14ac:dyDescent="0.15">
      <c r="AI13051" s="5">
        <v>43021.113499999999</v>
      </c>
      <c r="AJ13051" s="5">
        <v>129798.4277</v>
      </c>
    </row>
    <row r="13052" spans="35:36" x14ac:dyDescent="0.15">
      <c r="AI13052" s="5">
        <v>43155.488899999997</v>
      </c>
      <c r="AJ13052" s="5">
        <v>129704.3371</v>
      </c>
    </row>
    <row r="13053" spans="35:36" x14ac:dyDescent="0.15">
      <c r="AI13053" s="5">
        <v>43289.864200000004</v>
      </c>
      <c r="AJ13053" s="5">
        <v>129610.24649999999</v>
      </c>
    </row>
    <row r="13054" spans="35:36" x14ac:dyDescent="0.15">
      <c r="AI13054" s="5">
        <v>43424.239600000001</v>
      </c>
      <c r="AJ13054" s="5">
        <v>129516.15579999999</v>
      </c>
    </row>
    <row r="13055" spans="35:36" x14ac:dyDescent="0.15">
      <c r="AI13055" s="5">
        <v>43558.614800000003</v>
      </c>
      <c r="AJ13055" s="5">
        <v>129422.0653</v>
      </c>
    </row>
    <row r="13056" spans="35:36" x14ac:dyDescent="0.15">
      <c r="AI13056" s="5">
        <v>43692.9902</v>
      </c>
      <c r="AJ13056" s="5">
        <v>129327.9746</v>
      </c>
    </row>
    <row r="13057" spans="35:36" x14ac:dyDescent="0.15">
      <c r="AI13057" s="5">
        <v>43827.3655</v>
      </c>
      <c r="AJ13057" s="5">
        <v>129233.88400000001</v>
      </c>
    </row>
    <row r="13058" spans="35:36" x14ac:dyDescent="0.15">
      <c r="AI13058" s="5">
        <v>43961.7408</v>
      </c>
      <c r="AJ13058" s="5">
        <v>129139.7934</v>
      </c>
    </row>
    <row r="13059" spans="35:36" x14ac:dyDescent="0.15">
      <c r="AI13059" s="5">
        <v>44096.116199999997</v>
      </c>
      <c r="AJ13059" s="5">
        <v>129045.7028</v>
      </c>
    </row>
    <row r="13060" spans="35:36" x14ac:dyDescent="0.15">
      <c r="AI13060" s="5">
        <v>44230.491499999996</v>
      </c>
      <c r="AJ13060" s="5">
        <v>128951.6121</v>
      </c>
    </row>
    <row r="13061" spans="35:36" x14ac:dyDescent="0.15">
      <c r="AI13061" s="5">
        <v>44364.866900000001</v>
      </c>
      <c r="AJ13061" s="5">
        <v>128857.5215</v>
      </c>
    </row>
    <row r="13062" spans="35:36" x14ac:dyDescent="0.15">
      <c r="AI13062" s="5">
        <v>44499.242200000001</v>
      </c>
      <c r="AJ13062" s="5">
        <v>128763.43090000001</v>
      </c>
    </row>
    <row r="13063" spans="35:36" x14ac:dyDescent="0.15">
      <c r="AI13063" s="5">
        <v>44633.6175</v>
      </c>
      <c r="AJ13063" s="5">
        <v>128669.3403</v>
      </c>
    </row>
    <row r="13064" spans="35:36" x14ac:dyDescent="0.15">
      <c r="AI13064" s="5">
        <v>44767.992899999997</v>
      </c>
      <c r="AJ13064" s="5">
        <v>128575.2496</v>
      </c>
    </row>
    <row r="13065" spans="35:36" x14ac:dyDescent="0.15">
      <c r="AI13065" s="5">
        <v>44902.368199999997</v>
      </c>
      <c r="AJ13065" s="5">
        <v>128481.159</v>
      </c>
    </row>
    <row r="13066" spans="35:36" x14ac:dyDescent="0.15">
      <c r="AI13066" s="5">
        <v>45036.743499999997</v>
      </c>
      <c r="AJ13066" s="5">
        <v>128387.0684</v>
      </c>
    </row>
    <row r="13067" spans="35:36" x14ac:dyDescent="0.15">
      <c r="AI13067" s="5">
        <v>45171.118900000001</v>
      </c>
      <c r="AJ13067" s="5">
        <v>128292.97779999999</v>
      </c>
    </row>
    <row r="13068" spans="35:36" x14ac:dyDescent="0.15">
      <c r="AI13068" s="5">
        <v>45305.494100000004</v>
      </c>
      <c r="AJ13068" s="5">
        <v>128198.8872</v>
      </c>
    </row>
    <row r="13069" spans="35:36" x14ac:dyDescent="0.15">
      <c r="AI13069" s="5">
        <v>45439.869500000001</v>
      </c>
      <c r="AJ13069" s="5">
        <v>128104.7966</v>
      </c>
    </row>
    <row r="13070" spans="35:36" x14ac:dyDescent="0.15">
      <c r="AI13070" s="5">
        <v>45574.2448</v>
      </c>
      <c r="AJ13070" s="5">
        <v>128010.7059</v>
      </c>
    </row>
    <row r="13071" spans="35:36" x14ac:dyDescent="0.15">
      <c r="AI13071" s="5">
        <v>45708.620199999998</v>
      </c>
      <c r="AJ13071" s="5">
        <v>127916.6153</v>
      </c>
    </row>
    <row r="13072" spans="35:36" x14ac:dyDescent="0.15">
      <c r="AI13072" s="5">
        <v>45842.995499999997</v>
      </c>
      <c r="AJ13072" s="5">
        <v>127822.52469999999</v>
      </c>
    </row>
    <row r="13073" spans="35:36" x14ac:dyDescent="0.15">
      <c r="AI13073" s="5">
        <v>45977.370799999997</v>
      </c>
      <c r="AJ13073" s="5">
        <v>127728.4341</v>
      </c>
    </row>
    <row r="13074" spans="35:36" x14ac:dyDescent="0.15">
      <c r="AI13074" s="5">
        <v>46111.746200000001</v>
      </c>
      <c r="AJ13074" s="5">
        <v>127634.3434</v>
      </c>
    </row>
    <row r="13075" spans="35:36" x14ac:dyDescent="0.15">
      <c r="AI13075" s="5">
        <v>46246.121500000001</v>
      </c>
      <c r="AJ13075" s="5">
        <v>127540.2528</v>
      </c>
    </row>
    <row r="13076" spans="35:36" x14ac:dyDescent="0.15">
      <c r="AI13076" s="5">
        <v>46380.496899999998</v>
      </c>
      <c r="AJ13076" s="5">
        <v>127446.16220000001</v>
      </c>
    </row>
    <row r="13077" spans="35:36" x14ac:dyDescent="0.15">
      <c r="AI13077" s="5">
        <v>46514.872199999998</v>
      </c>
      <c r="AJ13077" s="5">
        <v>127352.0716</v>
      </c>
    </row>
    <row r="13078" spans="35:36" x14ac:dyDescent="0.15">
      <c r="AI13078" s="5">
        <v>46649.247499999998</v>
      </c>
      <c r="AJ13078" s="5">
        <v>127257.9809</v>
      </c>
    </row>
    <row r="13079" spans="35:36" x14ac:dyDescent="0.15">
      <c r="AI13079" s="5">
        <v>46783.622900000002</v>
      </c>
      <c r="AJ13079" s="5">
        <v>127163.8903</v>
      </c>
    </row>
    <row r="13080" spans="35:36" x14ac:dyDescent="0.15">
      <c r="AI13080" s="5">
        <v>46917.998200000002</v>
      </c>
      <c r="AJ13080" s="5">
        <v>127069.7997</v>
      </c>
    </row>
    <row r="13081" spans="35:36" x14ac:dyDescent="0.15">
      <c r="AI13081" s="5">
        <v>47052.373500000002</v>
      </c>
      <c r="AJ13081" s="5">
        <v>126975.70909999999</v>
      </c>
    </row>
    <row r="13082" spans="35:36" x14ac:dyDescent="0.15">
      <c r="AI13082" s="5">
        <v>47186.748800000001</v>
      </c>
      <c r="AJ13082" s="5">
        <v>126881.6185</v>
      </c>
    </row>
    <row r="13083" spans="35:36" x14ac:dyDescent="0.15">
      <c r="AI13083" s="5">
        <v>47321.124199999998</v>
      </c>
      <c r="AJ13083" s="5">
        <v>126787.5279</v>
      </c>
    </row>
    <row r="13084" spans="35:36" x14ac:dyDescent="0.15">
      <c r="AI13084" s="5">
        <v>47455.499499999998</v>
      </c>
      <c r="AJ13084" s="5">
        <v>126693.4372</v>
      </c>
    </row>
    <row r="13085" spans="35:36" x14ac:dyDescent="0.15">
      <c r="AI13085" s="5">
        <v>47589.874799999998</v>
      </c>
      <c r="AJ13085" s="5">
        <v>126599.3466</v>
      </c>
    </row>
    <row r="13086" spans="35:36" x14ac:dyDescent="0.15">
      <c r="AI13086" s="5">
        <v>47724.250200000002</v>
      </c>
      <c r="AJ13086" s="5">
        <v>126505.25599999999</v>
      </c>
    </row>
    <row r="13087" spans="35:36" x14ac:dyDescent="0.15">
      <c r="AI13087" s="5">
        <v>47858.625500000002</v>
      </c>
      <c r="AJ13087" s="5">
        <v>126411.1654</v>
      </c>
    </row>
    <row r="13088" spans="35:36" x14ac:dyDescent="0.15">
      <c r="AI13088" s="5">
        <v>47993.000899999999</v>
      </c>
      <c r="AJ13088" s="5">
        <v>126317.0747</v>
      </c>
    </row>
    <row r="13089" spans="35:36" x14ac:dyDescent="0.15">
      <c r="AI13089" s="5">
        <v>48127.376199999999</v>
      </c>
      <c r="AJ13089" s="5">
        <v>126222.9841</v>
      </c>
    </row>
    <row r="13090" spans="35:36" x14ac:dyDescent="0.15">
      <c r="AI13090" s="5">
        <v>48261.751499999998</v>
      </c>
      <c r="AJ13090" s="5">
        <v>126128.89350000001</v>
      </c>
    </row>
    <row r="13091" spans="35:36" x14ac:dyDescent="0.15">
      <c r="AI13091" s="5">
        <v>48396.126900000003</v>
      </c>
      <c r="AJ13091" s="5">
        <v>126034.8029</v>
      </c>
    </row>
    <row r="13092" spans="35:36" x14ac:dyDescent="0.15">
      <c r="AI13092" s="5">
        <v>48530.502200000003</v>
      </c>
      <c r="AJ13092" s="5">
        <v>125940.71219999999</v>
      </c>
    </row>
    <row r="13093" spans="35:36" x14ac:dyDescent="0.15">
      <c r="AI13093" s="5">
        <v>48664.8776</v>
      </c>
      <c r="AJ13093" s="5">
        <v>125846.6216</v>
      </c>
    </row>
    <row r="13094" spans="35:36" x14ac:dyDescent="0.15">
      <c r="AI13094" s="5">
        <v>48799.252800000002</v>
      </c>
      <c r="AJ13094" s="5">
        <v>125752.531</v>
      </c>
    </row>
    <row r="13095" spans="35:36" x14ac:dyDescent="0.15">
      <c r="AI13095" s="5">
        <v>48933.628199999999</v>
      </c>
      <c r="AJ13095" s="5">
        <v>125658.44040000001</v>
      </c>
    </row>
    <row r="13096" spans="35:36" x14ac:dyDescent="0.15">
      <c r="AI13096" s="5">
        <v>49068.003499999999</v>
      </c>
      <c r="AJ13096" s="5">
        <v>125564.3498</v>
      </c>
    </row>
    <row r="13097" spans="35:36" x14ac:dyDescent="0.15">
      <c r="AI13097" s="5">
        <v>49202.378799999999</v>
      </c>
      <c r="AJ13097" s="5">
        <v>125470.2592</v>
      </c>
    </row>
    <row r="13098" spans="35:36" x14ac:dyDescent="0.15">
      <c r="AI13098" s="5">
        <v>49336.754200000003</v>
      </c>
      <c r="AJ13098" s="5">
        <v>125376.1685</v>
      </c>
    </row>
    <row r="13099" spans="35:36" x14ac:dyDescent="0.15">
      <c r="AI13099" s="5">
        <v>49471.129500000003</v>
      </c>
      <c r="AJ13099" s="5">
        <v>125282.0779</v>
      </c>
    </row>
    <row r="13100" spans="35:36" x14ac:dyDescent="0.15">
      <c r="AI13100" s="5">
        <v>49605.5049</v>
      </c>
      <c r="AJ13100" s="5">
        <v>125187.98729999999</v>
      </c>
    </row>
    <row r="13101" spans="35:36" x14ac:dyDescent="0.15">
      <c r="AI13101" s="5">
        <v>49739.8802</v>
      </c>
      <c r="AJ13101" s="5">
        <v>125093.8967</v>
      </c>
    </row>
    <row r="13102" spans="35:36" x14ac:dyDescent="0.15">
      <c r="AI13102" s="5">
        <v>49874.255499999999</v>
      </c>
      <c r="AJ13102" s="5">
        <v>124999.806</v>
      </c>
    </row>
    <row r="13103" spans="35:36" x14ac:dyDescent="0.15">
      <c r="AI13103" s="5">
        <v>50008.630899999996</v>
      </c>
      <c r="AJ13103" s="5">
        <v>124905.7154</v>
      </c>
    </row>
    <row r="13104" spans="35:36" x14ac:dyDescent="0.15">
      <c r="AI13104" s="5">
        <v>50143.006200000003</v>
      </c>
      <c r="AJ13104" s="5">
        <v>124811.62480000001</v>
      </c>
    </row>
    <row r="13105" spans="35:36" x14ac:dyDescent="0.15">
      <c r="AI13105" s="5">
        <v>50277.381500000003</v>
      </c>
      <c r="AJ13105" s="5">
        <v>124717.53419999999</v>
      </c>
    </row>
    <row r="13106" spans="35:36" x14ac:dyDescent="0.15">
      <c r="AI13106" s="5">
        <v>50411.756800000003</v>
      </c>
      <c r="AJ13106" s="5">
        <v>124623.4436</v>
      </c>
    </row>
    <row r="13107" spans="35:36" x14ac:dyDescent="0.15">
      <c r="AI13107" s="5">
        <v>50546.132100000003</v>
      </c>
      <c r="AJ13107" s="5">
        <v>124529.353</v>
      </c>
    </row>
    <row r="13108" spans="35:36" x14ac:dyDescent="0.15">
      <c r="AI13108" s="5">
        <v>50680.5075</v>
      </c>
      <c r="AJ13108" s="5">
        <v>124435.2623</v>
      </c>
    </row>
    <row r="13109" spans="35:36" x14ac:dyDescent="0.15">
      <c r="AI13109" s="5">
        <v>50814.882799999999</v>
      </c>
      <c r="AJ13109" s="5">
        <v>124341.17170000001</v>
      </c>
    </row>
    <row r="13110" spans="35:36" x14ac:dyDescent="0.15">
      <c r="AI13110" s="5">
        <v>50949.258199999997</v>
      </c>
      <c r="AJ13110" s="5">
        <v>124247.0811</v>
      </c>
    </row>
    <row r="13111" spans="35:36" x14ac:dyDescent="0.15">
      <c r="AI13111" s="5">
        <v>51083.633500000004</v>
      </c>
      <c r="AJ13111" s="5">
        <v>124152.9905</v>
      </c>
    </row>
    <row r="13112" spans="35:36" x14ac:dyDescent="0.15">
      <c r="AI13112" s="5">
        <v>51218.008800000003</v>
      </c>
      <c r="AJ13112" s="5">
        <v>124058.8998</v>
      </c>
    </row>
    <row r="13113" spans="35:36" x14ac:dyDescent="0.15">
      <c r="AI13113" s="5">
        <v>51352.3842</v>
      </c>
      <c r="AJ13113" s="5">
        <v>123964.8092</v>
      </c>
    </row>
    <row r="13114" spans="35:36" x14ac:dyDescent="0.15">
      <c r="AI13114" s="5">
        <v>51486.7595</v>
      </c>
      <c r="AJ13114" s="5">
        <v>123870.71859999999</v>
      </c>
    </row>
    <row r="13115" spans="35:36" x14ac:dyDescent="0.15">
      <c r="AI13115" s="5">
        <v>51621.134899999997</v>
      </c>
      <c r="AJ13115" s="5">
        <v>123776.628</v>
      </c>
    </row>
    <row r="13116" spans="35:36" x14ac:dyDescent="0.15">
      <c r="AI13116" s="5">
        <v>51755.510199999997</v>
      </c>
      <c r="AJ13116" s="5">
        <v>123682.5373</v>
      </c>
    </row>
    <row r="13117" spans="35:36" x14ac:dyDescent="0.15">
      <c r="AI13117" s="5">
        <v>51889.885499999997</v>
      </c>
      <c r="AJ13117" s="5">
        <v>123588.4467</v>
      </c>
    </row>
    <row r="13118" spans="35:36" x14ac:dyDescent="0.15">
      <c r="AI13118" s="5">
        <v>52024.260900000001</v>
      </c>
      <c r="AJ13118" s="5">
        <v>123494.3561</v>
      </c>
    </row>
    <row r="13119" spans="35:36" x14ac:dyDescent="0.15">
      <c r="AI13119" s="5">
        <v>52158.636100000003</v>
      </c>
      <c r="AJ13119" s="5">
        <v>123400.26549999999</v>
      </c>
    </row>
    <row r="13120" spans="35:36" x14ac:dyDescent="0.15">
      <c r="AI13120" s="5">
        <v>52293.011500000001</v>
      </c>
      <c r="AJ13120" s="5">
        <v>123306.1749</v>
      </c>
    </row>
    <row r="13121" spans="35:36" x14ac:dyDescent="0.15">
      <c r="AI13121" s="5">
        <v>52427.3868</v>
      </c>
      <c r="AJ13121" s="5">
        <v>123212.0843</v>
      </c>
    </row>
    <row r="13122" spans="35:36" x14ac:dyDescent="0.15">
      <c r="AI13122" s="5">
        <v>52561.762199999997</v>
      </c>
      <c r="AJ13122" s="5">
        <v>123117.9936</v>
      </c>
    </row>
    <row r="13123" spans="35:36" x14ac:dyDescent="0.15">
      <c r="AI13123" s="5">
        <v>52696.137499999997</v>
      </c>
      <c r="AJ13123" s="5">
        <v>123023.90300000001</v>
      </c>
    </row>
    <row r="13124" spans="35:36" x14ac:dyDescent="0.15">
      <c r="AI13124" s="5">
        <v>52830.512799999997</v>
      </c>
      <c r="AJ13124" s="5">
        <v>122929.8124</v>
      </c>
    </row>
    <row r="13125" spans="35:36" x14ac:dyDescent="0.15">
      <c r="AI13125" s="5">
        <v>52964.888200000001</v>
      </c>
      <c r="AJ13125" s="5">
        <v>122835.7218</v>
      </c>
    </row>
    <row r="13126" spans="35:36" x14ac:dyDescent="0.15">
      <c r="AI13126" s="5">
        <v>53099.263500000001</v>
      </c>
      <c r="AJ13126" s="5">
        <v>122741.6311</v>
      </c>
    </row>
    <row r="13127" spans="35:36" x14ac:dyDescent="0.15">
      <c r="AI13127" s="5">
        <v>53233.638899999998</v>
      </c>
      <c r="AJ13127" s="5">
        <v>122647.5405</v>
      </c>
    </row>
    <row r="13128" spans="35:36" x14ac:dyDescent="0.15">
      <c r="AI13128" s="5">
        <v>53368.014199999998</v>
      </c>
      <c r="AJ13128" s="5">
        <v>122553.44990000001</v>
      </c>
    </row>
    <row r="13129" spans="35:36" x14ac:dyDescent="0.15">
      <c r="AI13129" s="5">
        <v>53502.389499999997</v>
      </c>
      <c r="AJ13129" s="5">
        <v>122459.3593</v>
      </c>
    </row>
    <row r="13130" spans="35:36" x14ac:dyDescent="0.15">
      <c r="AI13130" s="5">
        <v>53636.764900000002</v>
      </c>
      <c r="AJ13130" s="5">
        <v>122365.2686</v>
      </c>
    </row>
    <row r="13131" spans="35:36" x14ac:dyDescent="0.15">
      <c r="AI13131" s="5">
        <v>53771.140200000002</v>
      </c>
      <c r="AJ13131" s="5">
        <v>122271.178</v>
      </c>
    </row>
    <row r="13132" spans="35:36" x14ac:dyDescent="0.15">
      <c r="AI13132" s="5">
        <v>53905.515500000001</v>
      </c>
      <c r="AJ13132" s="5">
        <v>122177.0874</v>
      </c>
    </row>
    <row r="13133" spans="35:36" x14ac:dyDescent="0.15">
      <c r="AI13133" s="5">
        <v>54039.890800000001</v>
      </c>
      <c r="AJ13133" s="5">
        <v>122082.99679999999</v>
      </c>
    </row>
    <row r="13134" spans="35:36" x14ac:dyDescent="0.15">
      <c r="AI13134" s="5">
        <v>54174.266199999998</v>
      </c>
      <c r="AJ13134" s="5">
        <v>121988.9062</v>
      </c>
    </row>
    <row r="13135" spans="35:36" x14ac:dyDescent="0.15">
      <c r="AI13135" s="5">
        <v>54308.641499999998</v>
      </c>
      <c r="AJ13135" s="5">
        <v>121894.8156</v>
      </c>
    </row>
    <row r="13136" spans="35:36" x14ac:dyDescent="0.15">
      <c r="AI13136" s="5">
        <v>54443.016799999998</v>
      </c>
      <c r="AJ13136" s="5">
        <v>121800.7249</v>
      </c>
    </row>
    <row r="13137" spans="35:36" x14ac:dyDescent="0.15">
      <c r="AI13137" s="5">
        <v>54577.392200000002</v>
      </c>
      <c r="AJ13137" s="5">
        <v>121706.63430000001</v>
      </c>
    </row>
    <row r="13138" spans="35:36" x14ac:dyDescent="0.15">
      <c r="AI13138" s="5">
        <v>54711.767500000002</v>
      </c>
      <c r="AJ13138" s="5">
        <v>121612.54369999999</v>
      </c>
    </row>
    <row r="13139" spans="35:36" x14ac:dyDescent="0.15">
      <c r="AI13139" s="5">
        <v>54846.142899999999</v>
      </c>
      <c r="AJ13139" s="5">
        <v>121518.4531</v>
      </c>
    </row>
    <row r="13140" spans="35:36" x14ac:dyDescent="0.15">
      <c r="AI13140" s="5">
        <v>54980.518199999999</v>
      </c>
      <c r="AJ13140" s="5">
        <v>121424.3624</v>
      </c>
    </row>
    <row r="13141" spans="35:36" x14ac:dyDescent="0.15">
      <c r="AI13141" s="5">
        <v>55114.893499999998</v>
      </c>
      <c r="AJ13141" s="5">
        <v>121330.2718</v>
      </c>
    </row>
    <row r="13142" spans="35:36" x14ac:dyDescent="0.15">
      <c r="AI13142" s="5">
        <v>55249.268900000003</v>
      </c>
      <c r="AJ13142" s="5">
        <v>121236.18120000001</v>
      </c>
    </row>
    <row r="13143" spans="35:36" x14ac:dyDescent="0.15">
      <c r="AI13143" s="5">
        <v>55383.644200000002</v>
      </c>
      <c r="AJ13143" s="5">
        <v>121142.09050000001</v>
      </c>
    </row>
    <row r="13144" spans="35:36" x14ac:dyDescent="0.15">
      <c r="AI13144" s="5">
        <v>55518.019500000002</v>
      </c>
      <c r="AJ13144" s="5">
        <v>121047.9999</v>
      </c>
    </row>
    <row r="13145" spans="35:36" x14ac:dyDescent="0.15">
      <c r="AI13145" s="5">
        <v>55652.394800000002</v>
      </c>
      <c r="AJ13145" s="5">
        <v>120953.9094</v>
      </c>
    </row>
    <row r="13146" spans="35:36" x14ac:dyDescent="0.15">
      <c r="AI13146" s="5">
        <v>55786.771000000001</v>
      </c>
      <c r="AJ13146" s="5">
        <v>120859.81819999999</v>
      </c>
    </row>
    <row r="13147" spans="35:36" x14ac:dyDescent="0.15">
      <c r="AI13147" s="5">
        <v>55921.145499999999</v>
      </c>
      <c r="AJ13147" s="5">
        <v>120765.72809999999</v>
      </c>
    </row>
    <row r="13148" spans="35:36" x14ac:dyDescent="0.15">
      <c r="AI13148" s="5">
        <v>56055.5216</v>
      </c>
      <c r="AJ13148" s="5">
        <v>120671.6369</v>
      </c>
    </row>
    <row r="13149" spans="35:36" x14ac:dyDescent="0.15">
      <c r="AI13149" s="5">
        <v>56189.896200000003</v>
      </c>
      <c r="AJ13149" s="5">
        <v>120577.5469</v>
      </c>
    </row>
    <row r="13150" spans="35:36" x14ac:dyDescent="0.15">
      <c r="AI13150" s="5">
        <v>56324.272299999997</v>
      </c>
      <c r="AJ13150" s="5">
        <v>120483.45570000001</v>
      </c>
    </row>
    <row r="13151" spans="35:36" x14ac:dyDescent="0.15">
      <c r="AI13151" s="5">
        <v>56458.646800000002</v>
      </c>
      <c r="AJ13151" s="5">
        <v>120389.3656</v>
      </c>
    </row>
    <row r="13152" spans="35:36" x14ac:dyDescent="0.15">
      <c r="AI13152" s="5">
        <v>56593.023000000001</v>
      </c>
      <c r="AJ13152" s="5">
        <v>120295.27439999999</v>
      </c>
    </row>
    <row r="13153" spans="35:36" x14ac:dyDescent="0.15">
      <c r="AI13153" s="5">
        <v>56727.397499999999</v>
      </c>
      <c r="AJ13153" s="5">
        <v>120201.18429999999</v>
      </c>
    </row>
    <row r="13154" spans="35:36" x14ac:dyDescent="0.15">
      <c r="AI13154" s="5">
        <v>56861.773699999998</v>
      </c>
      <c r="AJ13154" s="5">
        <v>120107.0931</v>
      </c>
    </row>
    <row r="13155" spans="35:36" x14ac:dyDescent="0.15">
      <c r="AI13155" s="5">
        <v>56996.148200000003</v>
      </c>
      <c r="AJ13155" s="5">
        <v>120013.0031</v>
      </c>
    </row>
    <row r="13156" spans="35:36" x14ac:dyDescent="0.15">
      <c r="AI13156" s="5">
        <v>57130.524299999997</v>
      </c>
      <c r="AJ13156" s="5">
        <v>119918.912</v>
      </c>
    </row>
    <row r="13157" spans="35:36" x14ac:dyDescent="0.15">
      <c r="AI13157" s="5">
        <v>57264.8989</v>
      </c>
      <c r="AJ13157" s="5">
        <v>119824.82180000001</v>
      </c>
    </row>
    <row r="13158" spans="35:36" x14ac:dyDescent="0.15">
      <c r="AI13158" s="5">
        <v>57399.275000000001</v>
      </c>
      <c r="AJ13158" s="5">
        <v>119730.7307</v>
      </c>
    </row>
    <row r="13159" spans="35:36" x14ac:dyDescent="0.15">
      <c r="AI13159" s="5">
        <v>57533.6495</v>
      </c>
      <c r="AJ13159" s="5">
        <v>119636.6407</v>
      </c>
    </row>
    <row r="13160" spans="35:36" x14ac:dyDescent="0.15">
      <c r="AI13160" s="5">
        <v>57668.025600000001</v>
      </c>
      <c r="AJ13160" s="5">
        <v>119542.54949999999</v>
      </c>
    </row>
    <row r="13161" spans="35:36" x14ac:dyDescent="0.15">
      <c r="AI13161" s="5">
        <v>57802.400199999996</v>
      </c>
      <c r="AJ13161" s="5">
        <v>119448.45940000001</v>
      </c>
    </row>
    <row r="13162" spans="35:36" x14ac:dyDescent="0.15">
      <c r="AI13162" s="5">
        <v>57936.776299999998</v>
      </c>
      <c r="AJ13162" s="5">
        <v>119354.3682</v>
      </c>
    </row>
    <row r="13163" spans="35:36" x14ac:dyDescent="0.15">
      <c r="AI13163" s="5">
        <v>58071.150800000003</v>
      </c>
      <c r="AJ13163" s="5">
        <v>119260.2781</v>
      </c>
    </row>
    <row r="13164" spans="35:36" x14ac:dyDescent="0.15">
      <c r="AI13164" s="5">
        <v>58205.527000000002</v>
      </c>
      <c r="AJ13164" s="5">
        <v>119166.1869</v>
      </c>
    </row>
    <row r="13165" spans="35:36" x14ac:dyDescent="0.15">
      <c r="AI13165" s="5">
        <v>58339.9015</v>
      </c>
      <c r="AJ13165" s="5">
        <v>119072.0969</v>
      </c>
    </row>
    <row r="13166" spans="35:36" x14ac:dyDescent="0.15">
      <c r="AI13166" s="5">
        <v>58474.277699999999</v>
      </c>
      <c r="AJ13166" s="5">
        <v>118978.00569999999</v>
      </c>
    </row>
    <row r="13167" spans="35:36" x14ac:dyDescent="0.15">
      <c r="AI13167" s="5">
        <v>58608.652199999997</v>
      </c>
      <c r="AJ13167" s="5">
        <v>118883.91559999999</v>
      </c>
    </row>
    <row r="13168" spans="35:36" x14ac:dyDescent="0.15">
      <c r="AI13168" s="5">
        <v>58743.028299999998</v>
      </c>
      <c r="AJ13168" s="5">
        <v>118789.8245</v>
      </c>
    </row>
    <row r="13169" spans="35:36" x14ac:dyDescent="0.15">
      <c r="AI13169" s="5">
        <v>58877.402900000001</v>
      </c>
      <c r="AJ13169" s="5">
        <v>118695.7344</v>
      </c>
    </row>
    <row r="13170" spans="35:36" x14ac:dyDescent="0.15">
      <c r="AI13170" s="5">
        <v>59011.779000000002</v>
      </c>
      <c r="AJ13170" s="5">
        <v>118601.6433</v>
      </c>
    </row>
    <row r="13171" spans="35:36" x14ac:dyDescent="0.15">
      <c r="AI13171" s="5">
        <v>59146.1535</v>
      </c>
      <c r="AJ13171" s="5">
        <v>118507.55319999999</v>
      </c>
    </row>
    <row r="13172" spans="35:36" x14ac:dyDescent="0.15">
      <c r="AI13172" s="5">
        <v>59280.529600000002</v>
      </c>
      <c r="AJ13172" s="5">
        <v>118413.462</v>
      </c>
    </row>
    <row r="13173" spans="35:36" x14ac:dyDescent="0.15">
      <c r="AI13173" s="5">
        <v>59414.904199999997</v>
      </c>
      <c r="AJ13173" s="5">
        <v>118319.3719</v>
      </c>
    </row>
    <row r="13174" spans="35:36" x14ac:dyDescent="0.15">
      <c r="AI13174" s="5">
        <v>59549.280299999999</v>
      </c>
      <c r="AJ13174" s="5">
        <v>118225.2807</v>
      </c>
    </row>
    <row r="13175" spans="35:36" x14ac:dyDescent="0.15">
      <c r="AI13175" s="5">
        <v>59683.654799999997</v>
      </c>
      <c r="AJ13175" s="5">
        <v>118131.19070000001</v>
      </c>
    </row>
    <row r="13176" spans="35:36" x14ac:dyDescent="0.15">
      <c r="AI13176" s="5">
        <v>59818.031000000003</v>
      </c>
      <c r="AJ13176" s="5">
        <v>118037.0995</v>
      </c>
    </row>
    <row r="13177" spans="35:36" x14ac:dyDescent="0.15">
      <c r="AI13177" s="5">
        <v>59952.405500000001</v>
      </c>
      <c r="AJ13177" s="5">
        <v>117943.0094</v>
      </c>
    </row>
    <row r="13178" spans="35:36" x14ac:dyDescent="0.15">
      <c r="AI13178" s="5">
        <v>60086.7817</v>
      </c>
      <c r="AJ13178" s="5">
        <v>117848.9182</v>
      </c>
    </row>
    <row r="13179" spans="35:36" x14ac:dyDescent="0.15">
      <c r="AI13179" s="5">
        <v>60221.156199999998</v>
      </c>
      <c r="AJ13179" s="5">
        <v>117754.8282</v>
      </c>
    </row>
    <row r="13180" spans="35:36" x14ac:dyDescent="0.15">
      <c r="AI13180" s="5">
        <v>60355.532299999999</v>
      </c>
      <c r="AJ13180" s="5">
        <v>117660.7371</v>
      </c>
    </row>
    <row r="13181" spans="35:36" x14ac:dyDescent="0.15">
      <c r="AI13181" s="5">
        <v>60489.906900000002</v>
      </c>
      <c r="AJ13181" s="5">
        <v>117566.64690000001</v>
      </c>
    </row>
    <row r="13182" spans="35:36" x14ac:dyDescent="0.15">
      <c r="AI13182" s="5">
        <v>60624.282899999998</v>
      </c>
      <c r="AJ13182" s="5">
        <v>117472.5558</v>
      </c>
    </row>
    <row r="13183" spans="35:36" x14ac:dyDescent="0.15">
      <c r="AI13183" s="5">
        <v>60758.657500000001</v>
      </c>
      <c r="AJ13183" s="5">
        <v>117378.4657</v>
      </c>
    </row>
    <row r="13184" spans="35:36" x14ac:dyDescent="0.15">
      <c r="AI13184" s="5">
        <v>60893.033600000002</v>
      </c>
      <c r="AJ13184" s="5">
        <v>117284.37450000001</v>
      </c>
    </row>
    <row r="13185" spans="35:36" x14ac:dyDescent="0.15">
      <c r="AI13185" s="5">
        <v>61027.408100000001</v>
      </c>
      <c r="AJ13185" s="5">
        <v>117190.28449999999</v>
      </c>
    </row>
    <row r="13186" spans="35:36" x14ac:dyDescent="0.15">
      <c r="AI13186" s="5">
        <v>61161.784299999999</v>
      </c>
      <c r="AJ13186" s="5">
        <v>117096.1933</v>
      </c>
    </row>
    <row r="13187" spans="35:36" x14ac:dyDescent="0.15">
      <c r="AI13187" s="5">
        <v>61296.158799999997</v>
      </c>
      <c r="AJ13187" s="5">
        <v>117002.1032</v>
      </c>
    </row>
    <row r="13188" spans="35:36" x14ac:dyDescent="0.15">
      <c r="AI13188" s="5">
        <v>61430.535000000003</v>
      </c>
      <c r="AJ13188" s="5">
        <v>116908.012</v>
      </c>
    </row>
    <row r="13189" spans="35:36" x14ac:dyDescent="0.15">
      <c r="AI13189" s="5">
        <v>61564.909500000002</v>
      </c>
      <c r="AJ13189" s="5">
        <v>116813.92200000001</v>
      </c>
    </row>
    <row r="13190" spans="35:36" x14ac:dyDescent="0.15">
      <c r="AI13190" s="5">
        <v>61699.2857</v>
      </c>
      <c r="AJ13190" s="5">
        <v>116719.8308</v>
      </c>
    </row>
    <row r="13191" spans="35:36" x14ac:dyDescent="0.15">
      <c r="AI13191" s="5">
        <v>61833.660199999998</v>
      </c>
      <c r="AJ13191" s="5">
        <v>116625.74069999999</v>
      </c>
    </row>
    <row r="13192" spans="35:36" x14ac:dyDescent="0.15">
      <c r="AI13192" s="5">
        <v>61968.0363</v>
      </c>
      <c r="AJ13192" s="5">
        <v>116531.6495</v>
      </c>
    </row>
    <row r="13193" spans="35:36" x14ac:dyDescent="0.15">
      <c r="AI13193" s="5">
        <v>62102.410900000003</v>
      </c>
      <c r="AJ13193" s="5">
        <v>116437.5595</v>
      </c>
    </row>
    <row r="13194" spans="35:36" x14ac:dyDescent="0.15">
      <c r="AI13194" s="5">
        <v>62236.786899999999</v>
      </c>
      <c r="AJ13194" s="5">
        <v>116343.46829999999</v>
      </c>
    </row>
    <row r="13195" spans="35:36" x14ac:dyDescent="0.15">
      <c r="AI13195" s="5">
        <v>62371.161500000002</v>
      </c>
      <c r="AJ13195" s="5">
        <v>116249.37820000001</v>
      </c>
    </row>
    <row r="13196" spans="35:36" x14ac:dyDescent="0.15">
      <c r="AI13196" s="5">
        <v>62505.537600000003</v>
      </c>
      <c r="AJ13196" s="5">
        <v>116155.2871</v>
      </c>
    </row>
    <row r="13197" spans="35:36" x14ac:dyDescent="0.15">
      <c r="AI13197" s="5">
        <v>62639.912100000001</v>
      </c>
      <c r="AJ13197" s="5">
        <v>116061.197</v>
      </c>
    </row>
    <row r="13198" spans="35:36" x14ac:dyDescent="0.15">
      <c r="AI13198" s="5">
        <v>62774.2883</v>
      </c>
      <c r="AJ13198" s="5">
        <v>115967.1058</v>
      </c>
    </row>
    <row r="13199" spans="35:36" x14ac:dyDescent="0.15">
      <c r="AI13199" s="5">
        <v>62908.662799999998</v>
      </c>
      <c r="AJ13199" s="5">
        <v>115873.01579999999</v>
      </c>
    </row>
    <row r="13200" spans="35:36" x14ac:dyDescent="0.15">
      <c r="AI13200" s="5">
        <v>63043.038999999997</v>
      </c>
      <c r="AJ13200" s="5">
        <v>115778.9246</v>
      </c>
    </row>
    <row r="13201" spans="35:36" x14ac:dyDescent="0.15">
      <c r="AI13201" s="5">
        <v>63177.413500000002</v>
      </c>
      <c r="AJ13201" s="5">
        <v>115684.8345</v>
      </c>
    </row>
    <row r="13202" spans="35:36" x14ac:dyDescent="0.15">
      <c r="AI13202" s="5">
        <v>63311.789700000001</v>
      </c>
      <c r="AJ13202" s="5">
        <v>115590.7433</v>
      </c>
    </row>
    <row r="13203" spans="35:36" x14ac:dyDescent="0.15">
      <c r="AI13203" s="5">
        <v>63446.164199999999</v>
      </c>
      <c r="AJ13203" s="5">
        <v>115496.65330000001</v>
      </c>
    </row>
    <row r="13204" spans="35:36" x14ac:dyDescent="0.15">
      <c r="AI13204" s="5">
        <v>63580.540300000001</v>
      </c>
      <c r="AJ13204" s="5">
        <v>115402.5621</v>
      </c>
    </row>
    <row r="13205" spans="35:36" x14ac:dyDescent="0.15">
      <c r="AI13205" s="5">
        <v>63714.914900000003</v>
      </c>
      <c r="AJ13205" s="5">
        <v>115308.47199999999</v>
      </c>
    </row>
    <row r="13206" spans="35:36" x14ac:dyDescent="0.15">
      <c r="AI13206" s="5">
        <v>42308.951500000003</v>
      </c>
      <c r="AJ13206" s="5">
        <v>130497.34600000001</v>
      </c>
    </row>
    <row r="13207" spans="35:36" x14ac:dyDescent="0.15">
      <c r="AI13207" s="5">
        <v>42443.3269</v>
      </c>
      <c r="AJ13207" s="5">
        <v>130403.25539999999</v>
      </c>
    </row>
    <row r="13208" spans="35:36" x14ac:dyDescent="0.15">
      <c r="AI13208" s="5">
        <v>42577.7022</v>
      </c>
      <c r="AJ13208" s="5">
        <v>130309.16469999999</v>
      </c>
    </row>
    <row r="13209" spans="35:36" x14ac:dyDescent="0.15">
      <c r="AI13209" s="5">
        <v>42712.077599999997</v>
      </c>
      <c r="AJ13209" s="5">
        <v>130215.0741</v>
      </c>
    </row>
    <row r="13210" spans="35:36" x14ac:dyDescent="0.15">
      <c r="AI13210" s="5">
        <v>42846.452899999997</v>
      </c>
      <c r="AJ13210" s="5">
        <v>130120.9835</v>
      </c>
    </row>
    <row r="13211" spans="35:36" x14ac:dyDescent="0.15">
      <c r="AI13211" s="5">
        <v>42980.828200000004</v>
      </c>
      <c r="AJ13211" s="5">
        <v>130026.89290000001</v>
      </c>
    </row>
    <row r="13212" spans="35:36" x14ac:dyDescent="0.15">
      <c r="AI13212" s="5">
        <v>43115.203600000001</v>
      </c>
      <c r="AJ13212" s="5">
        <v>129932.80220000001</v>
      </c>
    </row>
    <row r="13213" spans="35:36" x14ac:dyDescent="0.15">
      <c r="AI13213" s="5">
        <v>43249.5789</v>
      </c>
      <c r="AJ13213" s="5">
        <v>129838.7116</v>
      </c>
    </row>
    <row r="13214" spans="35:36" x14ac:dyDescent="0.15">
      <c r="AI13214" s="5">
        <v>43383.954299999998</v>
      </c>
      <c r="AJ13214" s="5">
        <v>129744.621</v>
      </c>
    </row>
    <row r="13215" spans="35:36" x14ac:dyDescent="0.15">
      <c r="AI13215" s="5">
        <v>43518.329599999997</v>
      </c>
      <c r="AJ13215" s="5">
        <v>129650.5304</v>
      </c>
    </row>
    <row r="13216" spans="35:36" x14ac:dyDescent="0.15">
      <c r="AI13216" s="5">
        <v>43652.704899999997</v>
      </c>
      <c r="AJ13216" s="5">
        <v>129556.43979999999</v>
      </c>
    </row>
    <row r="13217" spans="35:36" x14ac:dyDescent="0.15">
      <c r="AI13217" s="5">
        <v>43787.080199999997</v>
      </c>
      <c r="AJ13217" s="5">
        <v>129462.3492</v>
      </c>
    </row>
    <row r="13218" spans="35:36" x14ac:dyDescent="0.15">
      <c r="AI13218" s="5">
        <v>43921.455499999996</v>
      </c>
      <c r="AJ13218" s="5">
        <v>129368.2585</v>
      </c>
    </row>
    <row r="13219" spans="35:36" x14ac:dyDescent="0.15">
      <c r="AI13219" s="5">
        <v>44055.830900000001</v>
      </c>
      <c r="AJ13219" s="5">
        <v>129274.1679</v>
      </c>
    </row>
    <row r="13220" spans="35:36" x14ac:dyDescent="0.15">
      <c r="AI13220" s="5">
        <v>44190.206200000001</v>
      </c>
      <c r="AJ13220" s="5">
        <v>129180.0773</v>
      </c>
    </row>
    <row r="13221" spans="35:36" x14ac:dyDescent="0.15">
      <c r="AI13221" s="5">
        <v>44324.581599999998</v>
      </c>
      <c r="AJ13221" s="5">
        <v>129085.98669999999</v>
      </c>
    </row>
    <row r="13222" spans="35:36" x14ac:dyDescent="0.15">
      <c r="AI13222" s="5">
        <v>44458.956899999997</v>
      </c>
      <c r="AJ13222" s="5">
        <v>128991.89599999999</v>
      </c>
    </row>
    <row r="13223" spans="35:36" x14ac:dyDescent="0.15">
      <c r="AI13223" s="5">
        <v>44593.332199999997</v>
      </c>
      <c r="AJ13223" s="5">
        <v>128897.8054</v>
      </c>
    </row>
    <row r="13224" spans="35:36" x14ac:dyDescent="0.15">
      <c r="AI13224" s="5">
        <v>44727.707600000002</v>
      </c>
      <c r="AJ13224" s="5">
        <v>128803.7148</v>
      </c>
    </row>
    <row r="13225" spans="35:36" x14ac:dyDescent="0.15">
      <c r="AI13225" s="5">
        <v>44862.082900000001</v>
      </c>
      <c r="AJ13225" s="5">
        <v>128709.62420000001</v>
      </c>
    </row>
    <row r="13226" spans="35:36" x14ac:dyDescent="0.15">
      <c r="AI13226" s="5">
        <v>44996.458299999998</v>
      </c>
      <c r="AJ13226" s="5">
        <v>128615.53350000001</v>
      </c>
    </row>
    <row r="13227" spans="35:36" x14ac:dyDescent="0.15">
      <c r="AI13227" s="5">
        <v>45130.833599999998</v>
      </c>
      <c r="AJ13227" s="5">
        <v>128521.44289999999</v>
      </c>
    </row>
    <row r="13228" spans="35:36" x14ac:dyDescent="0.15">
      <c r="AI13228" s="5">
        <v>45265.208899999998</v>
      </c>
      <c r="AJ13228" s="5">
        <v>128427.3523</v>
      </c>
    </row>
    <row r="13229" spans="35:36" x14ac:dyDescent="0.15">
      <c r="AI13229" s="5">
        <v>45399.584199999998</v>
      </c>
      <c r="AJ13229" s="5">
        <v>128333.2617</v>
      </c>
    </row>
    <row r="13230" spans="35:36" x14ac:dyDescent="0.15">
      <c r="AI13230" s="5">
        <v>45533.959499999997</v>
      </c>
      <c r="AJ13230" s="5">
        <v>128239.17110000001</v>
      </c>
    </row>
    <row r="13231" spans="35:36" x14ac:dyDescent="0.15">
      <c r="AI13231" s="5">
        <v>45668.334900000002</v>
      </c>
      <c r="AJ13231" s="5">
        <v>128145.0805</v>
      </c>
    </row>
    <row r="13232" spans="35:36" x14ac:dyDescent="0.15">
      <c r="AI13232" s="5">
        <v>45802.710200000001</v>
      </c>
      <c r="AJ13232" s="5">
        <v>128050.9898</v>
      </c>
    </row>
    <row r="13233" spans="35:36" x14ac:dyDescent="0.15">
      <c r="AI13233" s="5">
        <v>45937.085599999999</v>
      </c>
      <c r="AJ13233" s="5">
        <v>127956.8992</v>
      </c>
    </row>
    <row r="13234" spans="35:36" x14ac:dyDescent="0.15">
      <c r="AI13234" s="5">
        <v>46071.460899999998</v>
      </c>
      <c r="AJ13234" s="5">
        <v>127862.8086</v>
      </c>
    </row>
    <row r="13235" spans="35:36" x14ac:dyDescent="0.15">
      <c r="AI13235" s="5">
        <v>46205.836199999998</v>
      </c>
      <c r="AJ13235" s="5">
        <v>127768.71799999999</v>
      </c>
    </row>
    <row r="13236" spans="35:36" x14ac:dyDescent="0.15">
      <c r="AI13236" s="5">
        <v>46340.211600000002</v>
      </c>
      <c r="AJ13236" s="5">
        <v>127674.62729999999</v>
      </c>
    </row>
    <row r="13237" spans="35:36" x14ac:dyDescent="0.15">
      <c r="AI13237" s="5">
        <v>46474.586900000002</v>
      </c>
      <c r="AJ13237" s="5">
        <v>127580.5367</v>
      </c>
    </row>
    <row r="13238" spans="35:36" x14ac:dyDescent="0.15">
      <c r="AI13238" s="5">
        <v>46608.962299999999</v>
      </c>
      <c r="AJ13238" s="5">
        <v>127486.4461</v>
      </c>
    </row>
    <row r="13239" spans="35:36" x14ac:dyDescent="0.15">
      <c r="AI13239" s="5">
        <v>46743.337599999999</v>
      </c>
      <c r="AJ13239" s="5">
        <v>127392.35550000001</v>
      </c>
    </row>
    <row r="13240" spans="35:36" x14ac:dyDescent="0.15">
      <c r="AI13240" s="5">
        <v>46877.712899999999</v>
      </c>
      <c r="AJ13240" s="5">
        <v>127298.2648</v>
      </c>
    </row>
    <row r="13241" spans="35:36" x14ac:dyDescent="0.15">
      <c r="AI13241" s="5">
        <v>47012.088300000003</v>
      </c>
      <c r="AJ13241" s="5">
        <v>127204.17419999999</v>
      </c>
    </row>
    <row r="13242" spans="35:36" x14ac:dyDescent="0.15">
      <c r="AI13242" s="5">
        <v>47146.463499999998</v>
      </c>
      <c r="AJ13242" s="5">
        <v>127110.0836</v>
      </c>
    </row>
    <row r="13243" spans="35:36" x14ac:dyDescent="0.15">
      <c r="AI13243" s="5">
        <v>47280.838900000002</v>
      </c>
      <c r="AJ13243" s="5">
        <v>127015.993</v>
      </c>
    </row>
    <row r="13244" spans="35:36" x14ac:dyDescent="0.15">
      <c r="AI13244" s="5">
        <v>47415.214200000002</v>
      </c>
      <c r="AJ13244" s="5">
        <v>126921.90240000001</v>
      </c>
    </row>
    <row r="13245" spans="35:36" x14ac:dyDescent="0.15">
      <c r="AI13245" s="5">
        <v>47549.589599999999</v>
      </c>
      <c r="AJ13245" s="5">
        <v>126827.8118</v>
      </c>
    </row>
    <row r="13246" spans="35:36" x14ac:dyDescent="0.15">
      <c r="AI13246" s="5">
        <v>47683.964899999999</v>
      </c>
      <c r="AJ13246" s="5">
        <v>126733.7211</v>
      </c>
    </row>
    <row r="13247" spans="35:36" x14ac:dyDescent="0.15">
      <c r="AI13247" s="5">
        <v>47818.340199999999</v>
      </c>
      <c r="AJ13247" s="5">
        <v>126639.6305</v>
      </c>
    </row>
    <row r="13248" spans="35:36" x14ac:dyDescent="0.15">
      <c r="AI13248" s="5">
        <v>47952.715600000003</v>
      </c>
      <c r="AJ13248" s="5">
        <v>126545.5399</v>
      </c>
    </row>
    <row r="13249" spans="35:36" x14ac:dyDescent="0.15">
      <c r="AI13249" s="5">
        <v>48087.090900000003</v>
      </c>
      <c r="AJ13249" s="5">
        <v>126451.44929999999</v>
      </c>
    </row>
    <row r="13250" spans="35:36" x14ac:dyDescent="0.15">
      <c r="AI13250" s="5">
        <v>48221.466200000003</v>
      </c>
      <c r="AJ13250" s="5">
        <v>126357.35860000001</v>
      </c>
    </row>
    <row r="13251" spans="35:36" x14ac:dyDescent="0.15">
      <c r="AI13251" s="5">
        <v>48355.8416</v>
      </c>
      <c r="AJ13251" s="5">
        <v>126263.268</v>
      </c>
    </row>
    <row r="13252" spans="35:36" x14ac:dyDescent="0.15">
      <c r="AI13252" s="5">
        <v>48490.216899999999</v>
      </c>
      <c r="AJ13252" s="5">
        <v>126169.1774</v>
      </c>
    </row>
    <row r="13253" spans="35:36" x14ac:dyDescent="0.15">
      <c r="AI13253" s="5">
        <v>48624.592299999997</v>
      </c>
      <c r="AJ13253" s="5">
        <v>126075.0868</v>
      </c>
    </row>
    <row r="13254" spans="35:36" x14ac:dyDescent="0.15">
      <c r="AI13254" s="5">
        <v>48758.967600000004</v>
      </c>
      <c r="AJ13254" s="5">
        <v>125980.9961</v>
      </c>
    </row>
    <row r="13255" spans="35:36" x14ac:dyDescent="0.15">
      <c r="AI13255" s="5">
        <v>48893.342900000003</v>
      </c>
      <c r="AJ13255" s="5">
        <v>125886.9056</v>
      </c>
    </row>
    <row r="13256" spans="35:36" x14ac:dyDescent="0.15">
      <c r="AI13256" s="5">
        <v>49027.718200000003</v>
      </c>
      <c r="AJ13256" s="5">
        <v>125792.8149</v>
      </c>
    </row>
    <row r="13257" spans="35:36" x14ac:dyDescent="0.15">
      <c r="AI13257" s="5">
        <v>49162.093500000003</v>
      </c>
      <c r="AJ13257" s="5">
        <v>125698.7243</v>
      </c>
    </row>
    <row r="13258" spans="35:36" x14ac:dyDescent="0.15">
      <c r="AI13258" s="5">
        <v>49296.4689</v>
      </c>
      <c r="AJ13258" s="5">
        <v>125604.63370000001</v>
      </c>
    </row>
    <row r="13259" spans="35:36" x14ac:dyDescent="0.15">
      <c r="AI13259" s="5">
        <v>49430.8442</v>
      </c>
      <c r="AJ13259" s="5">
        <v>125510.5431</v>
      </c>
    </row>
    <row r="13260" spans="35:36" x14ac:dyDescent="0.15">
      <c r="AI13260" s="5">
        <v>49565.219599999997</v>
      </c>
      <c r="AJ13260" s="5">
        <v>125416.45239999999</v>
      </c>
    </row>
    <row r="13261" spans="35:36" x14ac:dyDescent="0.15">
      <c r="AI13261" s="5">
        <v>49699.594899999996</v>
      </c>
      <c r="AJ13261" s="5">
        <v>125322.3618</v>
      </c>
    </row>
    <row r="13262" spans="35:36" x14ac:dyDescent="0.15">
      <c r="AI13262" s="5">
        <v>49833.970200000003</v>
      </c>
      <c r="AJ13262" s="5">
        <v>125228.2712</v>
      </c>
    </row>
    <row r="13263" spans="35:36" x14ac:dyDescent="0.15">
      <c r="AI13263" s="5">
        <v>49968.345600000001</v>
      </c>
      <c r="AJ13263" s="5">
        <v>125134.18060000001</v>
      </c>
    </row>
    <row r="13264" spans="35:36" x14ac:dyDescent="0.15">
      <c r="AI13264" s="5">
        <v>50102.7209</v>
      </c>
      <c r="AJ13264" s="5">
        <v>125040.08990000001</v>
      </c>
    </row>
    <row r="13265" spans="35:36" x14ac:dyDescent="0.15">
      <c r="AI13265" s="5">
        <v>50237.096299999997</v>
      </c>
      <c r="AJ13265" s="5">
        <v>124945.9993</v>
      </c>
    </row>
    <row r="13266" spans="35:36" x14ac:dyDescent="0.15">
      <c r="AI13266" s="5">
        <v>50371.471599999997</v>
      </c>
      <c r="AJ13266" s="5">
        <v>124851.9087</v>
      </c>
    </row>
    <row r="13267" spans="35:36" x14ac:dyDescent="0.15">
      <c r="AI13267" s="5">
        <v>50505.846899999997</v>
      </c>
      <c r="AJ13267" s="5">
        <v>124757.8181</v>
      </c>
    </row>
    <row r="13268" spans="35:36" x14ac:dyDescent="0.15">
      <c r="AI13268" s="5">
        <v>50640.222199999997</v>
      </c>
      <c r="AJ13268" s="5">
        <v>124663.72749999999</v>
      </c>
    </row>
    <row r="13269" spans="35:36" x14ac:dyDescent="0.15">
      <c r="AI13269" s="5">
        <v>50774.597500000003</v>
      </c>
      <c r="AJ13269" s="5">
        <v>124569.6369</v>
      </c>
    </row>
    <row r="13270" spans="35:36" x14ac:dyDescent="0.15">
      <c r="AI13270" s="5">
        <v>50908.972900000001</v>
      </c>
      <c r="AJ13270" s="5">
        <v>124475.5462</v>
      </c>
    </row>
    <row r="13271" spans="35:36" x14ac:dyDescent="0.15">
      <c r="AI13271" s="5">
        <v>51043.3482</v>
      </c>
      <c r="AJ13271" s="5">
        <v>124381.4556</v>
      </c>
    </row>
    <row r="13272" spans="35:36" x14ac:dyDescent="0.15">
      <c r="AI13272" s="5">
        <v>51177.723599999998</v>
      </c>
      <c r="AJ13272" s="5">
        <v>124287.36500000001</v>
      </c>
    </row>
    <row r="13273" spans="35:36" x14ac:dyDescent="0.15">
      <c r="AI13273" s="5">
        <v>51312.098899999997</v>
      </c>
      <c r="AJ13273" s="5">
        <v>124193.27439999999</v>
      </c>
    </row>
    <row r="13274" spans="35:36" x14ac:dyDescent="0.15">
      <c r="AI13274" s="5">
        <v>51446.474199999997</v>
      </c>
      <c r="AJ13274" s="5">
        <v>124099.18369999999</v>
      </c>
    </row>
    <row r="13275" spans="35:36" x14ac:dyDescent="0.15">
      <c r="AI13275" s="5">
        <v>51580.849600000001</v>
      </c>
      <c r="AJ13275" s="5">
        <v>124005.0931</v>
      </c>
    </row>
    <row r="13276" spans="35:36" x14ac:dyDescent="0.15">
      <c r="AI13276" s="5">
        <v>51715.224900000001</v>
      </c>
      <c r="AJ13276" s="5">
        <v>123911.0025</v>
      </c>
    </row>
    <row r="13277" spans="35:36" x14ac:dyDescent="0.15">
      <c r="AI13277" s="5">
        <v>51849.600299999998</v>
      </c>
      <c r="AJ13277" s="5">
        <v>123816.91190000001</v>
      </c>
    </row>
    <row r="13278" spans="35:36" x14ac:dyDescent="0.15">
      <c r="AI13278" s="5">
        <v>51983.975599999998</v>
      </c>
      <c r="AJ13278" s="5">
        <v>123722.82120000001</v>
      </c>
    </row>
    <row r="13279" spans="35:36" x14ac:dyDescent="0.15">
      <c r="AI13279" s="5">
        <v>52118.350899999998</v>
      </c>
      <c r="AJ13279" s="5">
        <v>123628.7306</v>
      </c>
    </row>
    <row r="13280" spans="35:36" x14ac:dyDescent="0.15">
      <c r="AI13280" s="5">
        <v>52252.726199999997</v>
      </c>
      <c r="AJ13280" s="5">
        <v>123534.64</v>
      </c>
    </row>
    <row r="13281" spans="35:36" x14ac:dyDescent="0.15">
      <c r="AI13281" s="5">
        <v>52387.101499999997</v>
      </c>
      <c r="AJ13281" s="5">
        <v>123440.5494</v>
      </c>
    </row>
    <row r="13282" spans="35:36" x14ac:dyDescent="0.15">
      <c r="AI13282" s="5">
        <v>52521.476900000001</v>
      </c>
      <c r="AJ13282" s="5">
        <v>123346.45879999999</v>
      </c>
    </row>
    <row r="13283" spans="35:36" x14ac:dyDescent="0.15">
      <c r="AI13283" s="5">
        <v>52655.852200000001</v>
      </c>
      <c r="AJ13283" s="5">
        <v>123252.3682</v>
      </c>
    </row>
    <row r="13284" spans="35:36" x14ac:dyDescent="0.15">
      <c r="AI13284" s="5">
        <v>52790.227599999998</v>
      </c>
      <c r="AJ13284" s="5">
        <v>123158.2775</v>
      </c>
    </row>
    <row r="13285" spans="35:36" x14ac:dyDescent="0.15">
      <c r="AI13285" s="5">
        <v>52924.602899999998</v>
      </c>
      <c r="AJ13285" s="5">
        <v>123064.1869</v>
      </c>
    </row>
    <row r="13286" spans="35:36" x14ac:dyDescent="0.15">
      <c r="AI13286" s="5">
        <v>53058.978199999998</v>
      </c>
      <c r="AJ13286" s="5">
        <v>122970.0963</v>
      </c>
    </row>
    <row r="13287" spans="35:36" x14ac:dyDescent="0.15">
      <c r="AI13287" s="5">
        <v>53193.353600000002</v>
      </c>
      <c r="AJ13287" s="5">
        <v>122876.00569999999</v>
      </c>
    </row>
    <row r="13288" spans="35:36" x14ac:dyDescent="0.15">
      <c r="AI13288" s="5">
        <v>53327.728900000002</v>
      </c>
      <c r="AJ13288" s="5">
        <v>122781.91499999999</v>
      </c>
    </row>
    <row r="13289" spans="35:36" x14ac:dyDescent="0.15">
      <c r="AI13289" s="5">
        <v>53462.104200000002</v>
      </c>
      <c r="AJ13289" s="5">
        <v>122687.8244</v>
      </c>
    </row>
    <row r="13290" spans="35:36" x14ac:dyDescent="0.15">
      <c r="AI13290" s="5">
        <v>53596.479599999999</v>
      </c>
      <c r="AJ13290" s="5">
        <v>122593.7338</v>
      </c>
    </row>
    <row r="13291" spans="35:36" x14ac:dyDescent="0.15">
      <c r="AI13291" s="5">
        <v>53730.854899999998</v>
      </c>
      <c r="AJ13291" s="5">
        <v>122499.6431</v>
      </c>
    </row>
    <row r="13292" spans="35:36" x14ac:dyDescent="0.15">
      <c r="AI13292" s="5">
        <v>53865.230300000003</v>
      </c>
      <c r="AJ13292" s="5">
        <v>122405.55250000001</v>
      </c>
    </row>
    <row r="13293" spans="35:36" x14ac:dyDescent="0.15">
      <c r="AI13293" s="5">
        <v>53999.605499999998</v>
      </c>
      <c r="AJ13293" s="5">
        <v>122311.462</v>
      </c>
    </row>
    <row r="13294" spans="35:36" x14ac:dyDescent="0.15">
      <c r="AI13294" s="5">
        <v>54133.980900000002</v>
      </c>
      <c r="AJ13294" s="5">
        <v>122217.3713</v>
      </c>
    </row>
    <row r="13295" spans="35:36" x14ac:dyDescent="0.15">
      <c r="AI13295" s="5">
        <v>54268.356200000002</v>
      </c>
      <c r="AJ13295" s="5">
        <v>122123.2807</v>
      </c>
    </row>
    <row r="13296" spans="35:36" x14ac:dyDescent="0.15">
      <c r="AI13296" s="5">
        <v>54402.731500000002</v>
      </c>
      <c r="AJ13296" s="5">
        <v>122029.19010000001</v>
      </c>
    </row>
    <row r="13297" spans="35:36" x14ac:dyDescent="0.15">
      <c r="AI13297" s="5">
        <v>54537.106899999999</v>
      </c>
      <c r="AJ13297" s="5">
        <v>121935.09940000001</v>
      </c>
    </row>
    <row r="13298" spans="35:36" x14ac:dyDescent="0.15">
      <c r="AI13298" s="5">
        <v>54671.482199999999</v>
      </c>
      <c r="AJ13298" s="5">
        <v>121841.0088</v>
      </c>
    </row>
    <row r="13299" spans="35:36" x14ac:dyDescent="0.15">
      <c r="AI13299" s="5">
        <v>54805.857600000003</v>
      </c>
      <c r="AJ13299" s="5">
        <v>121746.9182</v>
      </c>
    </row>
    <row r="13300" spans="35:36" x14ac:dyDescent="0.15">
      <c r="AI13300" s="5">
        <v>54940.232900000003</v>
      </c>
      <c r="AJ13300" s="5">
        <v>121652.8276</v>
      </c>
    </row>
    <row r="13301" spans="35:36" x14ac:dyDescent="0.15">
      <c r="AI13301" s="5">
        <v>55074.608200000002</v>
      </c>
      <c r="AJ13301" s="5">
        <v>121558.7369</v>
      </c>
    </row>
    <row r="13302" spans="35:36" x14ac:dyDescent="0.15">
      <c r="AI13302" s="5">
        <v>55208.9836</v>
      </c>
      <c r="AJ13302" s="5">
        <v>121464.64629999999</v>
      </c>
    </row>
    <row r="13303" spans="35:36" x14ac:dyDescent="0.15">
      <c r="AI13303" s="5">
        <v>55343.358899999999</v>
      </c>
      <c r="AJ13303" s="5">
        <v>121370.5557</v>
      </c>
    </row>
    <row r="13304" spans="35:36" x14ac:dyDescent="0.15">
      <c r="AI13304" s="5">
        <v>55477.734299999996</v>
      </c>
      <c r="AJ13304" s="5">
        <v>121276.4651</v>
      </c>
    </row>
    <row r="13305" spans="35:36" x14ac:dyDescent="0.15">
      <c r="AI13305" s="5">
        <v>55612.109600000003</v>
      </c>
      <c r="AJ13305" s="5">
        <v>121182.3744</v>
      </c>
    </row>
    <row r="13306" spans="35:36" x14ac:dyDescent="0.15">
      <c r="AI13306" s="5">
        <v>55746.484900000003</v>
      </c>
      <c r="AJ13306" s="5">
        <v>121088.28389999999</v>
      </c>
    </row>
    <row r="13307" spans="35:36" x14ac:dyDescent="0.15">
      <c r="AI13307" s="5">
        <v>55880.860999999997</v>
      </c>
      <c r="AJ13307" s="5">
        <v>120994.1927</v>
      </c>
    </row>
    <row r="13308" spans="35:36" x14ac:dyDescent="0.15">
      <c r="AI13308" s="5">
        <v>56015.235500000003</v>
      </c>
      <c r="AJ13308" s="5">
        <v>120900.1026</v>
      </c>
    </row>
    <row r="13309" spans="35:36" x14ac:dyDescent="0.15">
      <c r="AI13309" s="5">
        <v>56149.611700000001</v>
      </c>
      <c r="AJ13309" s="5">
        <v>120806.0114</v>
      </c>
    </row>
    <row r="13310" spans="35:36" x14ac:dyDescent="0.15">
      <c r="AI13310" s="5">
        <v>56283.986199999999</v>
      </c>
      <c r="AJ13310" s="5">
        <v>120711.92140000001</v>
      </c>
    </row>
    <row r="13311" spans="35:36" x14ac:dyDescent="0.15">
      <c r="AI13311" s="5">
        <v>56418.362399999998</v>
      </c>
      <c r="AJ13311" s="5">
        <v>120617.8302</v>
      </c>
    </row>
    <row r="13312" spans="35:36" x14ac:dyDescent="0.15">
      <c r="AI13312" s="5">
        <v>56552.736900000004</v>
      </c>
      <c r="AJ13312" s="5">
        <v>120523.7401</v>
      </c>
    </row>
    <row r="13313" spans="35:36" x14ac:dyDescent="0.15">
      <c r="AI13313" s="5">
        <v>56687.113100000002</v>
      </c>
      <c r="AJ13313" s="5">
        <v>120429.6489</v>
      </c>
    </row>
    <row r="13314" spans="35:36" x14ac:dyDescent="0.15">
      <c r="AI13314" s="5">
        <v>56821.4876</v>
      </c>
      <c r="AJ13314" s="5">
        <v>120335.5589</v>
      </c>
    </row>
    <row r="13315" spans="35:36" x14ac:dyDescent="0.15">
      <c r="AI13315" s="5">
        <v>56955.863700000002</v>
      </c>
      <c r="AJ13315" s="5">
        <v>120241.46769999999</v>
      </c>
    </row>
    <row r="13316" spans="35:36" x14ac:dyDescent="0.15">
      <c r="AI13316" s="5">
        <v>57090.238299999997</v>
      </c>
      <c r="AJ13316" s="5">
        <v>120147.37760000001</v>
      </c>
    </row>
    <row r="13317" spans="35:36" x14ac:dyDescent="0.15">
      <c r="AI13317" s="5">
        <v>57224.614300000001</v>
      </c>
      <c r="AJ13317" s="5">
        <v>120053.2865</v>
      </c>
    </row>
    <row r="13318" spans="35:36" x14ac:dyDescent="0.15">
      <c r="AI13318" s="5">
        <v>57358.988899999997</v>
      </c>
      <c r="AJ13318" s="5">
        <v>119959.1964</v>
      </c>
    </row>
    <row r="13319" spans="35:36" x14ac:dyDescent="0.15">
      <c r="AI13319" s="5">
        <v>57493.364999999998</v>
      </c>
      <c r="AJ13319" s="5">
        <v>119865.10520000001</v>
      </c>
    </row>
    <row r="13320" spans="35:36" x14ac:dyDescent="0.15">
      <c r="AI13320" s="5">
        <v>57627.739500000003</v>
      </c>
      <c r="AJ13320" s="5">
        <v>119771.01519999999</v>
      </c>
    </row>
    <row r="13321" spans="35:36" x14ac:dyDescent="0.15">
      <c r="AI13321" s="5">
        <v>57762.115700000002</v>
      </c>
      <c r="AJ13321" s="5">
        <v>119676.924</v>
      </c>
    </row>
    <row r="13322" spans="35:36" x14ac:dyDescent="0.15">
      <c r="AI13322" s="5">
        <v>57896.4902</v>
      </c>
      <c r="AJ13322" s="5">
        <v>119582.8339</v>
      </c>
    </row>
    <row r="13323" spans="35:36" x14ac:dyDescent="0.15">
      <c r="AI13323" s="5">
        <v>58030.866399999999</v>
      </c>
      <c r="AJ13323" s="5">
        <v>119488.7427</v>
      </c>
    </row>
    <row r="13324" spans="35:36" x14ac:dyDescent="0.15">
      <c r="AI13324" s="5">
        <v>58165.240899999997</v>
      </c>
      <c r="AJ13324" s="5">
        <v>119394.65270000001</v>
      </c>
    </row>
    <row r="13325" spans="35:36" x14ac:dyDescent="0.15">
      <c r="AI13325" s="5">
        <v>58299.617100000003</v>
      </c>
      <c r="AJ13325" s="5">
        <v>119300.5615</v>
      </c>
    </row>
    <row r="13326" spans="35:36" x14ac:dyDescent="0.15">
      <c r="AI13326" s="5">
        <v>58433.991600000001</v>
      </c>
      <c r="AJ13326" s="5">
        <v>119206.47139999999</v>
      </c>
    </row>
    <row r="13327" spans="35:36" x14ac:dyDescent="0.15">
      <c r="AI13327" s="5">
        <v>58568.367700000003</v>
      </c>
      <c r="AJ13327" s="5">
        <v>119112.3802</v>
      </c>
    </row>
    <row r="13328" spans="35:36" x14ac:dyDescent="0.15">
      <c r="AI13328" s="5">
        <v>58702.742200000001</v>
      </c>
      <c r="AJ13328" s="5">
        <v>119018.2902</v>
      </c>
    </row>
    <row r="13329" spans="35:36" x14ac:dyDescent="0.15">
      <c r="AI13329" s="5">
        <v>58837.118300000002</v>
      </c>
      <c r="AJ13329" s="5">
        <v>118924.19899999999</v>
      </c>
    </row>
    <row r="13330" spans="35:36" x14ac:dyDescent="0.15">
      <c r="AI13330" s="5">
        <v>58971.492899999997</v>
      </c>
      <c r="AJ13330" s="5">
        <v>118830.10890000001</v>
      </c>
    </row>
    <row r="13331" spans="35:36" x14ac:dyDescent="0.15">
      <c r="AI13331" s="5">
        <v>59105.868999999999</v>
      </c>
      <c r="AJ13331" s="5">
        <v>118736.0178</v>
      </c>
    </row>
    <row r="13332" spans="35:36" x14ac:dyDescent="0.15">
      <c r="AI13332" s="5">
        <v>59240.243499999997</v>
      </c>
      <c r="AJ13332" s="5">
        <v>118641.9277</v>
      </c>
    </row>
    <row r="13333" spans="35:36" x14ac:dyDescent="0.15">
      <c r="AI13333" s="5">
        <v>59374.619700000003</v>
      </c>
      <c r="AJ13333" s="5">
        <v>118547.8365</v>
      </c>
    </row>
    <row r="13334" spans="35:36" x14ac:dyDescent="0.15">
      <c r="AI13334" s="5">
        <v>59508.994200000001</v>
      </c>
      <c r="AJ13334" s="5">
        <v>118453.74649999999</v>
      </c>
    </row>
    <row r="13335" spans="35:36" x14ac:dyDescent="0.15">
      <c r="AI13335" s="5">
        <v>59643.3704</v>
      </c>
      <c r="AJ13335" s="5">
        <v>118359.6553</v>
      </c>
    </row>
    <row r="13336" spans="35:36" x14ac:dyDescent="0.15">
      <c r="AI13336" s="5">
        <v>59777.744899999998</v>
      </c>
      <c r="AJ13336" s="5">
        <v>118265.5652</v>
      </c>
    </row>
    <row r="13337" spans="35:36" x14ac:dyDescent="0.15">
      <c r="AI13337" s="5">
        <v>59912.120999999999</v>
      </c>
      <c r="AJ13337" s="5">
        <v>118171.474</v>
      </c>
    </row>
    <row r="13338" spans="35:36" x14ac:dyDescent="0.15">
      <c r="AI13338" s="5">
        <v>60046.495600000002</v>
      </c>
      <c r="AJ13338" s="5">
        <v>118077.38400000001</v>
      </c>
    </row>
    <row r="13339" spans="35:36" x14ac:dyDescent="0.15">
      <c r="AI13339" s="5">
        <v>60180.871700000003</v>
      </c>
      <c r="AJ13339" s="5">
        <v>117983.2928</v>
      </c>
    </row>
    <row r="13340" spans="35:36" x14ac:dyDescent="0.15">
      <c r="AI13340" s="5">
        <v>60315.246200000001</v>
      </c>
      <c r="AJ13340" s="5">
        <v>117889.20269999999</v>
      </c>
    </row>
    <row r="13341" spans="35:36" x14ac:dyDescent="0.15">
      <c r="AI13341" s="5">
        <v>60449.622300000003</v>
      </c>
      <c r="AJ13341" s="5">
        <v>117795.1116</v>
      </c>
    </row>
    <row r="13342" spans="35:36" x14ac:dyDescent="0.15">
      <c r="AI13342" s="5">
        <v>60583.996899999998</v>
      </c>
      <c r="AJ13342" s="5">
        <v>117701.0215</v>
      </c>
    </row>
    <row r="13343" spans="35:36" x14ac:dyDescent="0.15">
      <c r="AI13343" s="5">
        <v>60718.373</v>
      </c>
      <c r="AJ13343" s="5">
        <v>117606.93030000001</v>
      </c>
    </row>
    <row r="13344" spans="35:36" x14ac:dyDescent="0.15">
      <c r="AI13344" s="5">
        <v>60852.747499999998</v>
      </c>
      <c r="AJ13344" s="5">
        <v>117512.8403</v>
      </c>
    </row>
    <row r="13345" spans="35:36" x14ac:dyDescent="0.15">
      <c r="AI13345" s="5">
        <v>60987.123699999996</v>
      </c>
      <c r="AJ13345" s="5">
        <v>117418.7491</v>
      </c>
    </row>
    <row r="13346" spans="35:36" x14ac:dyDescent="0.15">
      <c r="AI13346" s="5">
        <v>61121.498200000002</v>
      </c>
      <c r="AJ13346" s="5">
        <v>117324.659</v>
      </c>
    </row>
    <row r="13347" spans="35:36" x14ac:dyDescent="0.15">
      <c r="AI13347" s="5">
        <v>61255.874400000001</v>
      </c>
      <c r="AJ13347" s="5">
        <v>117230.5678</v>
      </c>
    </row>
    <row r="13348" spans="35:36" x14ac:dyDescent="0.15">
      <c r="AI13348" s="5">
        <v>61390.248899999999</v>
      </c>
      <c r="AJ13348" s="5">
        <v>117136.47779999999</v>
      </c>
    </row>
    <row r="13349" spans="35:36" x14ac:dyDescent="0.15">
      <c r="AI13349" s="5">
        <v>61524.625</v>
      </c>
      <c r="AJ13349" s="5">
        <v>117042.3866</v>
      </c>
    </row>
    <row r="13350" spans="35:36" x14ac:dyDescent="0.15">
      <c r="AI13350" s="5">
        <v>61658.999600000003</v>
      </c>
      <c r="AJ13350" s="5">
        <v>116948.2965</v>
      </c>
    </row>
    <row r="13351" spans="35:36" x14ac:dyDescent="0.15">
      <c r="AI13351" s="5">
        <v>61793.375699999997</v>
      </c>
      <c r="AJ13351" s="5">
        <v>116854.2053</v>
      </c>
    </row>
    <row r="13352" spans="35:36" x14ac:dyDescent="0.15">
      <c r="AI13352" s="5">
        <v>61927.750200000002</v>
      </c>
      <c r="AJ13352" s="5">
        <v>116760.1153</v>
      </c>
    </row>
    <row r="13353" spans="35:36" x14ac:dyDescent="0.15">
      <c r="AI13353" s="5">
        <v>62062.126400000001</v>
      </c>
      <c r="AJ13353" s="5">
        <v>116666.0241</v>
      </c>
    </row>
    <row r="13354" spans="35:36" x14ac:dyDescent="0.15">
      <c r="AI13354" s="5">
        <v>62196.500899999999</v>
      </c>
      <c r="AJ13354" s="5">
        <v>116571.93399999999</v>
      </c>
    </row>
    <row r="13355" spans="35:36" x14ac:dyDescent="0.15">
      <c r="AI13355" s="5">
        <v>62330.877</v>
      </c>
      <c r="AJ13355" s="5">
        <v>116477.8429</v>
      </c>
    </row>
    <row r="13356" spans="35:36" x14ac:dyDescent="0.15">
      <c r="AI13356" s="5">
        <v>62465.251600000003</v>
      </c>
      <c r="AJ13356" s="5">
        <v>116383.7528</v>
      </c>
    </row>
    <row r="13357" spans="35:36" x14ac:dyDescent="0.15">
      <c r="AI13357" s="5">
        <v>62599.627699999997</v>
      </c>
      <c r="AJ13357" s="5">
        <v>116289.66160000001</v>
      </c>
    </row>
    <row r="13358" spans="35:36" x14ac:dyDescent="0.15">
      <c r="AI13358" s="5">
        <v>62734.002200000003</v>
      </c>
      <c r="AJ13358" s="5">
        <v>116195.5716</v>
      </c>
    </row>
    <row r="13359" spans="35:36" x14ac:dyDescent="0.15">
      <c r="AI13359" s="5">
        <v>62868.378400000001</v>
      </c>
      <c r="AJ13359" s="5">
        <v>116101.4804</v>
      </c>
    </row>
    <row r="13360" spans="35:36" x14ac:dyDescent="0.15">
      <c r="AI13360" s="5">
        <v>63002.752899999999</v>
      </c>
      <c r="AJ13360" s="5">
        <v>116007.3903</v>
      </c>
    </row>
    <row r="13361" spans="35:36" x14ac:dyDescent="0.15">
      <c r="AI13361" s="5">
        <v>63137.129000000001</v>
      </c>
      <c r="AJ13361" s="5">
        <v>115913.2991</v>
      </c>
    </row>
    <row r="13362" spans="35:36" x14ac:dyDescent="0.15">
      <c r="AI13362" s="5">
        <v>63271.503599999996</v>
      </c>
      <c r="AJ13362" s="5">
        <v>115819.20909999999</v>
      </c>
    </row>
    <row r="13363" spans="35:36" x14ac:dyDescent="0.15">
      <c r="AI13363" s="5">
        <v>63405.879699999998</v>
      </c>
      <c r="AJ13363" s="5">
        <v>115725.1179</v>
      </c>
    </row>
    <row r="13364" spans="35:36" x14ac:dyDescent="0.15">
      <c r="AI13364" s="5">
        <v>63540.254200000003</v>
      </c>
      <c r="AJ13364" s="5">
        <v>115631.0278</v>
      </c>
    </row>
    <row r="13365" spans="35:36" x14ac:dyDescent="0.15">
      <c r="AI13365" s="5">
        <v>63674.630400000002</v>
      </c>
      <c r="AJ13365" s="5">
        <v>115536.9366</v>
      </c>
    </row>
    <row r="13366" spans="35:36" x14ac:dyDescent="0.15">
      <c r="AI13366" s="5">
        <v>63809.0049</v>
      </c>
      <c r="AJ13366" s="5">
        <v>115442.8466</v>
      </c>
    </row>
    <row r="13367" spans="35:36" x14ac:dyDescent="0.15">
      <c r="AI13367" s="5">
        <v>42403.042699999998</v>
      </c>
      <c r="AJ13367" s="5">
        <v>130631.7222</v>
      </c>
    </row>
    <row r="13368" spans="35:36" x14ac:dyDescent="0.15">
      <c r="AI13368" s="5">
        <v>42537.418100000003</v>
      </c>
      <c r="AJ13368" s="5">
        <v>130537.6315</v>
      </c>
    </row>
    <row r="13369" spans="35:36" x14ac:dyDescent="0.15">
      <c r="AI13369" s="5">
        <v>42671.793400000002</v>
      </c>
      <c r="AJ13369" s="5">
        <v>130443.54090000001</v>
      </c>
    </row>
    <row r="13370" spans="35:36" x14ac:dyDescent="0.15">
      <c r="AI13370" s="5">
        <v>42806.168799999999</v>
      </c>
      <c r="AJ13370" s="5">
        <v>130349.4503</v>
      </c>
    </row>
    <row r="13371" spans="35:36" x14ac:dyDescent="0.15">
      <c r="AI13371" s="5">
        <v>42940.544099999999</v>
      </c>
      <c r="AJ13371" s="5">
        <v>130255.3596</v>
      </c>
    </row>
    <row r="13372" spans="35:36" x14ac:dyDescent="0.15">
      <c r="AI13372" s="5">
        <v>43074.919399999999</v>
      </c>
      <c r="AJ13372" s="5">
        <v>130161.269</v>
      </c>
    </row>
    <row r="13373" spans="35:36" x14ac:dyDescent="0.15">
      <c r="AI13373" s="5">
        <v>43209.294800000003</v>
      </c>
      <c r="AJ13373" s="5">
        <v>130067.1784</v>
      </c>
    </row>
    <row r="13374" spans="35:36" x14ac:dyDescent="0.15">
      <c r="AI13374" s="5">
        <v>43343.670100000003</v>
      </c>
      <c r="AJ13374" s="5">
        <v>129973.08779999999</v>
      </c>
    </row>
    <row r="13375" spans="35:36" x14ac:dyDescent="0.15">
      <c r="AI13375" s="5">
        <v>43478.0455</v>
      </c>
      <c r="AJ13375" s="5">
        <v>129878.99709999999</v>
      </c>
    </row>
    <row r="13376" spans="35:36" x14ac:dyDescent="0.15">
      <c r="AI13376" s="5">
        <v>43612.4208</v>
      </c>
      <c r="AJ13376" s="5">
        <v>129784.9065</v>
      </c>
    </row>
    <row r="13377" spans="35:36" x14ac:dyDescent="0.15">
      <c r="AI13377" s="5">
        <v>43746.7961</v>
      </c>
      <c r="AJ13377" s="5">
        <v>129690.81600000001</v>
      </c>
    </row>
    <row r="13378" spans="35:36" x14ac:dyDescent="0.15">
      <c r="AI13378" s="5">
        <v>43881.171399999999</v>
      </c>
      <c r="AJ13378" s="5">
        <v>129596.72530000001</v>
      </c>
    </row>
    <row r="13379" spans="35:36" x14ac:dyDescent="0.15">
      <c r="AI13379" s="5">
        <v>44015.546699999999</v>
      </c>
      <c r="AJ13379" s="5">
        <v>129502.6347</v>
      </c>
    </row>
    <row r="13380" spans="35:36" x14ac:dyDescent="0.15">
      <c r="AI13380" s="5">
        <v>44149.922100000003</v>
      </c>
      <c r="AJ13380" s="5">
        <v>129408.5441</v>
      </c>
    </row>
    <row r="13381" spans="35:36" x14ac:dyDescent="0.15">
      <c r="AI13381" s="5">
        <v>44284.297400000003</v>
      </c>
      <c r="AJ13381" s="5">
        <v>129314.4534</v>
      </c>
    </row>
    <row r="13382" spans="35:36" x14ac:dyDescent="0.15">
      <c r="AI13382" s="5">
        <v>44418.6728</v>
      </c>
      <c r="AJ13382" s="5">
        <v>129220.3628</v>
      </c>
    </row>
    <row r="13383" spans="35:36" x14ac:dyDescent="0.15">
      <c r="AI13383" s="5">
        <v>44553.0481</v>
      </c>
      <c r="AJ13383" s="5">
        <v>129126.27220000001</v>
      </c>
    </row>
    <row r="13384" spans="35:36" x14ac:dyDescent="0.15">
      <c r="AI13384" s="5">
        <v>44687.4234</v>
      </c>
      <c r="AJ13384" s="5">
        <v>129032.1816</v>
      </c>
    </row>
    <row r="13385" spans="35:36" x14ac:dyDescent="0.15">
      <c r="AI13385" s="5">
        <v>44821.798799999997</v>
      </c>
      <c r="AJ13385" s="5">
        <v>128938.0909</v>
      </c>
    </row>
    <row r="13386" spans="35:36" x14ac:dyDescent="0.15">
      <c r="AI13386" s="5">
        <v>44956.174099999997</v>
      </c>
      <c r="AJ13386" s="5">
        <v>128844.0003</v>
      </c>
    </row>
    <row r="13387" spans="35:36" x14ac:dyDescent="0.15">
      <c r="AI13387" s="5">
        <v>45090.549500000001</v>
      </c>
      <c r="AJ13387" s="5">
        <v>128749.9097</v>
      </c>
    </row>
    <row r="13388" spans="35:36" x14ac:dyDescent="0.15">
      <c r="AI13388" s="5">
        <v>45224.924800000001</v>
      </c>
      <c r="AJ13388" s="5">
        <v>128655.81909999999</v>
      </c>
    </row>
    <row r="13389" spans="35:36" x14ac:dyDescent="0.15">
      <c r="AI13389" s="5">
        <v>45359.3001</v>
      </c>
      <c r="AJ13389" s="5">
        <v>128561.72840000001</v>
      </c>
    </row>
    <row r="13390" spans="35:36" x14ac:dyDescent="0.15">
      <c r="AI13390" s="5">
        <v>45493.6754</v>
      </c>
      <c r="AJ13390" s="5">
        <v>128467.6379</v>
      </c>
    </row>
    <row r="13391" spans="35:36" x14ac:dyDescent="0.15">
      <c r="AI13391" s="5">
        <v>45628.0507</v>
      </c>
      <c r="AJ13391" s="5">
        <v>128373.5472</v>
      </c>
    </row>
    <row r="13392" spans="35:36" x14ac:dyDescent="0.15">
      <c r="AI13392" s="5">
        <v>45762.426099999997</v>
      </c>
      <c r="AJ13392" s="5">
        <v>128279.4566</v>
      </c>
    </row>
    <row r="13393" spans="35:36" x14ac:dyDescent="0.15">
      <c r="AI13393" s="5">
        <v>45896.801399999997</v>
      </c>
      <c r="AJ13393" s="5">
        <v>128185.36599999999</v>
      </c>
    </row>
    <row r="13394" spans="35:36" x14ac:dyDescent="0.15">
      <c r="AI13394" s="5">
        <v>46031.176800000001</v>
      </c>
      <c r="AJ13394" s="5">
        <v>128091.2754</v>
      </c>
    </row>
    <row r="13395" spans="35:36" x14ac:dyDescent="0.15">
      <c r="AI13395" s="5">
        <v>46165.552100000001</v>
      </c>
      <c r="AJ13395" s="5">
        <v>127997.1847</v>
      </c>
    </row>
    <row r="13396" spans="35:36" x14ac:dyDescent="0.15">
      <c r="AI13396" s="5">
        <v>46299.9274</v>
      </c>
      <c r="AJ13396" s="5">
        <v>127903.0941</v>
      </c>
    </row>
    <row r="13397" spans="35:36" x14ac:dyDescent="0.15">
      <c r="AI13397" s="5">
        <v>46434.302799999998</v>
      </c>
      <c r="AJ13397" s="5">
        <v>127809.00350000001</v>
      </c>
    </row>
    <row r="13398" spans="35:36" x14ac:dyDescent="0.15">
      <c r="AI13398" s="5">
        <v>46568.678099999997</v>
      </c>
      <c r="AJ13398" s="5">
        <v>127714.9129</v>
      </c>
    </row>
    <row r="13399" spans="35:36" x14ac:dyDescent="0.15">
      <c r="AI13399" s="5">
        <v>46703.053500000002</v>
      </c>
      <c r="AJ13399" s="5">
        <v>127620.8222</v>
      </c>
    </row>
    <row r="13400" spans="35:36" x14ac:dyDescent="0.15">
      <c r="AI13400" s="5">
        <v>46837.428800000002</v>
      </c>
      <c r="AJ13400" s="5">
        <v>127526.7316</v>
      </c>
    </row>
    <row r="13401" spans="35:36" x14ac:dyDescent="0.15">
      <c r="AI13401" s="5">
        <v>46971.804100000001</v>
      </c>
      <c r="AJ13401" s="5">
        <v>127432.641</v>
      </c>
    </row>
    <row r="13402" spans="35:36" x14ac:dyDescent="0.15">
      <c r="AI13402" s="5">
        <v>47106.179499999998</v>
      </c>
      <c r="AJ13402" s="5">
        <v>127338.55039999999</v>
      </c>
    </row>
    <row r="13403" spans="35:36" x14ac:dyDescent="0.15">
      <c r="AI13403" s="5">
        <v>47240.554700000001</v>
      </c>
      <c r="AJ13403" s="5">
        <v>127244.4598</v>
      </c>
    </row>
    <row r="13404" spans="35:36" x14ac:dyDescent="0.15">
      <c r="AI13404" s="5">
        <v>47374.930099999998</v>
      </c>
      <c r="AJ13404" s="5">
        <v>127150.3692</v>
      </c>
    </row>
    <row r="13405" spans="35:36" x14ac:dyDescent="0.15">
      <c r="AI13405" s="5">
        <v>47509.305399999997</v>
      </c>
      <c r="AJ13405" s="5">
        <v>127056.2785</v>
      </c>
    </row>
    <row r="13406" spans="35:36" x14ac:dyDescent="0.15">
      <c r="AI13406" s="5">
        <v>47643.680699999997</v>
      </c>
      <c r="AJ13406" s="5">
        <v>126962.1879</v>
      </c>
    </row>
    <row r="13407" spans="35:36" x14ac:dyDescent="0.15">
      <c r="AI13407" s="5">
        <v>47778.056100000002</v>
      </c>
      <c r="AJ13407" s="5">
        <v>126868.09729999999</v>
      </c>
    </row>
    <row r="13408" spans="35:36" x14ac:dyDescent="0.15">
      <c r="AI13408" s="5">
        <v>47912.431400000001</v>
      </c>
      <c r="AJ13408" s="5">
        <v>126774.0067</v>
      </c>
    </row>
    <row r="13409" spans="35:36" x14ac:dyDescent="0.15">
      <c r="AI13409" s="5">
        <v>48046.806799999998</v>
      </c>
      <c r="AJ13409" s="5">
        <v>126679.916</v>
      </c>
    </row>
    <row r="13410" spans="35:36" x14ac:dyDescent="0.15">
      <c r="AI13410" s="5">
        <v>48181.182099999998</v>
      </c>
      <c r="AJ13410" s="5">
        <v>126585.8254</v>
      </c>
    </row>
    <row r="13411" spans="35:36" x14ac:dyDescent="0.15">
      <c r="AI13411" s="5">
        <v>48315.557399999998</v>
      </c>
      <c r="AJ13411" s="5">
        <v>126491.73480000001</v>
      </c>
    </row>
    <row r="13412" spans="35:36" x14ac:dyDescent="0.15">
      <c r="AI13412" s="5">
        <v>48449.932800000002</v>
      </c>
      <c r="AJ13412" s="5">
        <v>126397.6442</v>
      </c>
    </row>
    <row r="13413" spans="35:36" x14ac:dyDescent="0.15">
      <c r="AI13413" s="5">
        <v>48584.308100000002</v>
      </c>
      <c r="AJ13413" s="5">
        <v>126303.55349999999</v>
      </c>
    </row>
    <row r="13414" spans="35:36" x14ac:dyDescent="0.15">
      <c r="AI13414" s="5">
        <v>48718.683499999999</v>
      </c>
      <c r="AJ13414" s="5">
        <v>126209.4629</v>
      </c>
    </row>
    <row r="13415" spans="35:36" x14ac:dyDescent="0.15">
      <c r="AI13415" s="5">
        <v>48853.058799999999</v>
      </c>
      <c r="AJ13415" s="5">
        <v>126115.3723</v>
      </c>
    </row>
    <row r="13416" spans="35:36" x14ac:dyDescent="0.15">
      <c r="AI13416" s="5">
        <v>48987.434099999999</v>
      </c>
      <c r="AJ13416" s="5">
        <v>126021.28170000001</v>
      </c>
    </row>
    <row r="13417" spans="35:36" x14ac:dyDescent="0.15">
      <c r="AI13417" s="5">
        <v>49121.809399999998</v>
      </c>
      <c r="AJ13417" s="5">
        <v>125927.1911</v>
      </c>
    </row>
    <row r="13418" spans="35:36" x14ac:dyDescent="0.15">
      <c r="AI13418" s="5">
        <v>49256.184699999998</v>
      </c>
      <c r="AJ13418" s="5">
        <v>125833.1005</v>
      </c>
    </row>
    <row r="13419" spans="35:36" x14ac:dyDescent="0.15">
      <c r="AI13419" s="5">
        <v>49390.560100000002</v>
      </c>
      <c r="AJ13419" s="5">
        <v>125739.0098</v>
      </c>
    </row>
    <row r="13420" spans="35:36" x14ac:dyDescent="0.15">
      <c r="AI13420" s="5">
        <v>49524.935400000002</v>
      </c>
      <c r="AJ13420" s="5">
        <v>125644.9192</v>
      </c>
    </row>
    <row r="13421" spans="35:36" x14ac:dyDescent="0.15">
      <c r="AI13421" s="5">
        <v>49659.310799999999</v>
      </c>
      <c r="AJ13421" s="5">
        <v>125550.82859999999</v>
      </c>
    </row>
    <row r="13422" spans="35:36" x14ac:dyDescent="0.15">
      <c r="AI13422" s="5">
        <v>49793.686099999999</v>
      </c>
      <c r="AJ13422" s="5">
        <v>125456.738</v>
      </c>
    </row>
    <row r="13423" spans="35:36" x14ac:dyDescent="0.15">
      <c r="AI13423" s="5">
        <v>49928.061399999999</v>
      </c>
      <c r="AJ13423" s="5">
        <v>125362.6473</v>
      </c>
    </row>
    <row r="13424" spans="35:36" x14ac:dyDescent="0.15">
      <c r="AI13424" s="5">
        <v>50062.436800000003</v>
      </c>
      <c r="AJ13424" s="5">
        <v>125268.5567</v>
      </c>
    </row>
    <row r="13425" spans="35:36" x14ac:dyDescent="0.15">
      <c r="AI13425" s="5">
        <v>50196.812100000003</v>
      </c>
      <c r="AJ13425" s="5">
        <v>125174.46610000001</v>
      </c>
    </row>
    <row r="13426" spans="35:36" x14ac:dyDescent="0.15">
      <c r="AI13426" s="5">
        <v>50331.1875</v>
      </c>
      <c r="AJ13426" s="5">
        <v>125080.37549999999</v>
      </c>
    </row>
    <row r="13427" spans="35:36" x14ac:dyDescent="0.15">
      <c r="AI13427" s="5">
        <v>50465.5628</v>
      </c>
      <c r="AJ13427" s="5">
        <v>124986.28479999999</v>
      </c>
    </row>
    <row r="13428" spans="35:36" x14ac:dyDescent="0.15">
      <c r="AI13428" s="5">
        <v>50599.938099999999</v>
      </c>
      <c r="AJ13428" s="5">
        <v>124892.1943</v>
      </c>
    </row>
    <row r="13429" spans="35:36" x14ac:dyDescent="0.15">
      <c r="AI13429" s="5">
        <v>50734.313399999999</v>
      </c>
      <c r="AJ13429" s="5">
        <v>124798.1036</v>
      </c>
    </row>
    <row r="13430" spans="35:36" x14ac:dyDescent="0.15">
      <c r="AI13430" s="5">
        <v>50868.688699999999</v>
      </c>
      <c r="AJ13430" s="5">
        <v>124704.01300000001</v>
      </c>
    </row>
    <row r="13431" spans="35:36" x14ac:dyDescent="0.15">
      <c r="AI13431" s="5">
        <v>51003.064100000003</v>
      </c>
      <c r="AJ13431" s="5">
        <v>124609.9224</v>
      </c>
    </row>
    <row r="13432" spans="35:36" x14ac:dyDescent="0.15">
      <c r="AI13432" s="5">
        <v>51137.439400000003</v>
      </c>
      <c r="AJ13432" s="5">
        <v>124515.8318</v>
      </c>
    </row>
    <row r="13433" spans="35:36" x14ac:dyDescent="0.15">
      <c r="AI13433" s="5">
        <v>51271.8148</v>
      </c>
      <c r="AJ13433" s="5">
        <v>124421.7411</v>
      </c>
    </row>
    <row r="13434" spans="35:36" x14ac:dyDescent="0.15">
      <c r="AI13434" s="5">
        <v>51406.1901</v>
      </c>
      <c r="AJ13434" s="5">
        <v>124327.6505</v>
      </c>
    </row>
    <row r="13435" spans="35:36" x14ac:dyDescent="0.15">
      <c r="AI13435" s="5">
        <v>51540.565399999999</v>
      </c>
      <c r="AJ13435" s="5">
        <v>124233.55989999999</v>
      </c>
    </row>
    <row r="13436" spans="35:36" x14ac:dyDescent="0.15">
      <c r="AI13436" s="5">
        <v>51674.940799999997</v>
      </c>
      <c r="AJ13436" s="5">
        <v>124139.4693</v>
      </c>
    </row>
    <row r="13437" spans="35:36" x14ac:dyDescent="0.15">
      <c r="AI13437" s="5">
        <v>51809.316099999996</v>
      </c>
      <c r="AJ13437" s="5">
        <v>124045.3786</v>
      </c>
    </row>
    <row r="13438" spans="35:36" x14ac:dyDescent="0.15">
      <c r="AI13438" s="5">
        <v>51943.691500000001</v>
      </c>
      <c r="AJ13438" s="5">
        <v>123951.288</v>
      </c>
    </row>
    <row r="13439" spans="35:36" x14ac:dyDescent="0.15">
      <c r="AI13439" s="5">
        <v>52078.066800000001</v>
      </c>
      <c r="AJ13439" s="5">
        <v>123857.1974</v>
      </c>
    </row>
    <row r="13440" spans="35:36" x14ac:dyDescent="0.15">
      <c r="AI13440" s="5">
        <v>52212.4421</v>
      </c>
      <c r="AJ13440" s="5">
        <v>123763.10679999999</v>
      </c>
    </row>
    <row r="13441" spans="35:36" x14ac:dyDescent="0.15">
      <c r="AI13441" s="5">
        <v>52346.8174</v>
      </c>
      <c r="AJ13441" s="5">
        <v>123669.0162</v>
      </c>
    </row>
    <row r="13442" spans="35:36" x14ac:dyDescent="0.15">
      <c r="AI13442" s="5">
        <v>52481.1927</v>
      </c>
      <c r="AJ13442" s="5">
        <v>123574.9256</v>
      </c>
    </row>
    <row r="13443" spans="35:36" x14ac:dyDescent="0.15">
      <c r="AI13443" s="5">
        <v>52615.568099999997</v>
      </c>
      <c r="AJ13443" s="5">
        <v>123480.8349</v>
      </c>
    </row>
    <row r="13444" spans="35:36" x14ac:dyDescent="0.15">
      <c r="AI13444" s="5">
        <v>52749.943399999996</v>
      </c>
      <c r="AJ13444" s="5">
        <v>123386.74430000001</v>
      </c>
    </row>
    <row r="13445" spans="35:36" x14ac:dyDescent="0.15">
      <c r="AI13445" s="5">
        <v>52884.318800000001</v>
      </c>
      <c r="AJ13445" s="5">
        <v>123292.6537</v>
      </c>
    </row>
    <row r="13446" spans="35:36" x14ac:dyDescent="0.15">
      <c r="AI13446" s="5">
        <v>53018.694100000001</v>
      </c>
      <c r="AJ13446" s="5">
        <v>123198.5631</v>
      </c>
    </row>
    <row r="13447" spans="35:36" x14ac:dyDescent="0.15">
      <c r="AI13447" s="5">
        <v>53153.0694</v>
      </c>
      <c r="AJ13447" s="5">
        <v>123104.4724</v>
      </c>
    </row>
    <row r="13448" spans="35:36" x14ac:dyDescent="0.15">
      <c r="AI13448" s="5">
        <v>53287.444799999997</v>
      </c>
      <c r="AJ13448" s="5">
        <v>123010.3818</v>
      </c>
    </row>
    <row r="13449" spans="35:36" x14ac:dyDescent="0.15">
      <c r="AI13449" s="5">
        <v>53421.820099999997</v>
      </c>
      <c r="AJ13449" s="5">
        <v>122916.29120000001</v>
      </c>
    </row>
    <row r="13450" spans="35:36" x14ac:dyDescent="0.15">
      <c r="AI13450" s="5">
        <v>53556.195399999997</v>
      </c>
      <c r="AJ13450" s="5">
        <v>122822.2006</v>
      </c>
    </row>
    <row r="13451" spans="35:36" x14ac:dyDescent="0.15">
      <c r="AI13451" s="5">
        <v>53690.570800000001</v>
      </c>
      <c r="AJ13451" s="5">
        <v>122728.1099</v>
      </c>
    </row>
    <row r="13452" spans="35:36" x14ac:dyDescent="0.15">
      <c r="AI13452" s="5">
        <v>53824.946100000001</v>
      </c>
      <c r="AJ13452" s="5">
        <v>122634.0193</v>
      </c>
    </row>
    <row r="13453" spans="35:36" x14ac:dyDescent="0.15">
      <c r="AI13453" s="5">
        <v>53959.321499999998</v>
      </c>
      <c r="AJ13453" s="5">
        <v>122539.9287</v>
      </c>
    </row>
    <row r="13454" spans="35:36" x14ac:dyDescent="0.15">
      <c r="AI13454" s="5">
        <v>54093.6967</v>
      </c>
      <c r="AJ13454" s="5">
        <v>122445.83809999999</v>
      </c>
    </row>
    <row r="13455" spans="35:36" x14ac:dyDescent="0.15">
      <c r="AI13455" s="5">
        <v>54228.072099999998</v>
      </c>
      <c r="AJ13455" s="5">
        <v>122351.7475</v>
      </c>
    </row>
    <row r="13456" spans="35:36" x14ac:dyDescent="0.15">
      <c r="AI13456" s="5">
        <v>54362.447399999997</v>
      </c>
      <c r="AJ13456" s="5">
        <v>122257.6569</v>
      </c>
    </row>
    <row r="13457" spans="35:36" x14ac:dyDescent="0.15">
      <c r="AI13457" s="5">
        <v>54496.822699999997</v>
      </c>
      <c r="AJ13457" s="5">
        <v>122163.5662</v>
      </c>
    </row>
    <row r="13458" spans="35:36" x14ac:dyDescent="0.15">
      <c r="AI13458" s="5">
        <v>54631.198100000001</v>
      </c>
      <c r="AJ13458" s="5">
        <v>122069.47560000001</v>
      </c>
    </row>
    <row r="13459" spans="35:36" x14ac:dyDescent="0.15">
      <c r="AI13459" s="5">
        <v>54765.573400000001</v>
      </c>
      <c r="AJ13459" s="5">
        <v>121975.38499999999</v>
      </c>
    </row>
    <row r="13460" spans="35:36" x14ac:dyDescent="0.15">
      <c r="AI13460" s="5">
        <v>54899.948799999998</v>
      </c>
      <c r="AJ13460" s="5">
        <v>121881.2944</v>
      </c>
    </row>
    <row r="13461" spans="35:36" x14ac:dyDescent="0.15">
      <c r="AI13461" s="5">
        <v>55034.324099999998</v>
      </c>
      <c r="AJ13461" s="5">
        <v>121787.2037</v>
      </c>
    </row>
    <row r="13462" spans="35:36" x14ac:dyDescent="0.15">
      <c r="AI13462" s="5">
        <v>55168.699399999998</v>
      </c>
      <c r="AJ13462" s="5">
        <v>121693.1131</v>
      </c>
    </row>
    <row r="13463" spans="35:36" x14ac:dyDescent="0.15">
      <c r="AI13463" s="5">
        <v>55303.074800000002</v>
      </c>
      <c r="AJ13463" s="5">
        <v>121599.02250000001</v>
      </c>
    </row>
    <row r="13464" spans="35:36" x14ac:dyDescent="0.15">
      <c r="AI13464" s="5">
        <v>55437.450100000002</v>
      </c>
      <c r="AJ13464" s="5">
        <v>121504.9319</v>
      </c>
    </row>
    <row r="13465" spans="35:36" x14ac:dyDescent="0.15">
      <c r="AI13465" s="5">
        <v>55571.825499999999</v>
      </c>
      <c r="AJ13465" s="5">
        <v>121410.8412</v>
      </c>
    </row>
    <row r="13466" spans="35:36" x14ac:dyDescent="0.15">
      <c r="AI13466" s="5">
        <v>55706.200799999999</v>
      </c>
      <c r="AJ13466" s="5">
        <v>121316.7506</v>
      </c>
    </row>
    <row r="13467" spans="35:36" x14ac:dyDescent="0.15">
      <c r="AI13467" s="5">
        <v>55840.576099999998</v>
      </c>
      <c r="AJ13467" s="5">
        <v>121222.66</v>
      </c>
    </row>
    <row r="13468" spans="35:36" x14ac:dyDescent="0.15">
      <c r="AI13468" s="5">
        <v>55974.9522</v>
      </c>
      <c r="AJ13468" s="5">
        <v>121128.56879999999</v>
      </c>
    </row>
    <row r="13469" spans="35:36" x14ac:dyDescent="0.15">
      <c r="AI13469" s="5">
        <v>56109.326699999998</v>
      </c>
      <c r="AJ13469" s="5">
        <v>121034.4788</v>
      </c>
    </row>
    <row r="13470" spans="35:36" x14ac:dyDescent="0.15">
      <c r="AI13470" s="5">
        <v>56243.702899999997</v>
      </c>
      <c r="AJ13470" s="5">
        <v>120940.3876</v>
      </c>
    </row>
    <row r="13471" spans="35:36" x14ac:dyDescent="0.15">
      <c r="AI13471" s="5">
        <v>56378.077400000002</v>
      </c>
      <c r="AJ13471" s="5">
        <v>120846.2975</v>
      </c>
    </row>
    <row r="13472" spans="35:36" x14ac:dyDescent="0.15">
      <c r="AI13472" s="5">
        <v>56512.453600000001</v>
      </c>
      <c r="AJ13472" s="5">
        <v>120752.20630000001</v>
      </c>
    </row>
    <row r="13473" spans="35:36" x14ac:dyDescent="0.15">
      <c r="AI13473" s="5">
        <v>56646.828099999999</v>
      </c>
      <c r="AJ13473" s="5">
        <v>120658.11629999999</v>
      </c>
    </row>
    <row r="13474" spans="35:36" x14ac:dyDescent="0.15">
      <c r="AI13474" s="5">
        <v>56781.204299999998</v>
      </c>
      <c r="AJ13474" s="5">
        <v>120564.0251</v>
      </c>
    </row>
    <row r="13475" spans="35:36" x14ac:dyDescent="0.15">
      <c r="AI13475" s="5">
        <v>56915.578800000003</v>
      </c>
      <c r="AJ13475" s="5">
        <v>120469.935</v>
      </c>
    </row>
    <row r="13476" spans="35:36" x14ac:dyDescent="0.15">
      <c r="AI13476" s="5">
        <v>57049.954899999997</v>
      </c>
      <c r="AJ13476" s="5">
        <v>120375.8438</v>
      </c>
    </row>
    <row r="13477" spans="35:36" x14ac:dyDescent="0.15">
      <c r="AI13477" s="5">
        <v>57184.3295</v>
      </c>
      <c r="AJ13477" s="5">
        <v>120281.75380000001</v>
      </c>
    </row>
    <row r="13478" spans="35:36" x14ac:dyDescent="0.15">
      <c r="AI13478" s="5">
        <v>57318.705499999996</v>
      </c>
      <c r="AJ13478" s="5">
        <v>120187.6626</v>
      </c>
    </row>
    <row r="13479" spans="35:36" x14ac:dyDescent="0.15">
      <c r="AI13479" s="5">
        <v>57453.080099999999</v>
      </c>
      <c r="AJ13479" s="5">
        <v>120093.57249999999</v>
      </c>
    </row>
    <row r="13480" spans="35:36" x14ac:dyDescent="0.15">
      <c r="AI13480" s="5">
        <v>57587.456200000001</v>
      </c>
      <c r="AJ13480" s="5">
        <v>119999.4814</v>
      </c>
    </row>
    <row r="13481" spans="35:36" x14ac:dyDescent="0.15">
      <c r="AI13481" s="5">
        <v>57721.830699999999</v>
      </c>
      <c r="AJ13481" s="5">
        <v>119905.3913</v>
      </c>
    </row>
    <row r="13482" spans="35:36" x14ac:dyDescent="0.15">
      <c r="AI13482" s="5">
        <v>57856.206899999997</v>
      </c>
      <c r="AJ13482" s="5">
        <v>119811.30009999999</v>
      </c>
    </row>
    <row r="13483" spans="35:36" x14ac:dyDescent="0.15">
      <c r="AI13483" s="5">
        <v>57990.581400000003</v>
      </c>
      <c r="AJ13483" s="5">
        <v>119717.2101</v>
      </c>
    </row>
    <row r="13484" spans="35:36" x14ac:dyDescent="0.15">
      <c r="AI13484" s="5">
        <v>58124.957600000002</v>
      </c>
      <c r="AJ13484" s="5">
        <v>119623.1189</v>
      </c>
    </row>
    <row r="13485" spans="35:36" x14ac:dyDescent="0.15">
      <c r="AI13485" s="5">
        <v>58259.3321</v>
      </c>
      <c r="AJ13485" s="5">
        <v>119529.0288</v>
      </c>
    </row>
    <row r="13486" spans="35:36" x14ac:dyDescent="0.15">
      <c r="AI13486" s="5">
        <v>58393.708200000001</v>
      </c>
      <c r="AJ13486" s="5">
        <v>119434.9376</v>
      </c>
    </row>
    <row r="13487" spans="35:36" x14ac:dyDescent="0.15">
      <c r="AI13487" s="5">
        <v>58528.082799999996</v>
      </c>
      <c r="AJ13487" s="5">
        <v>119340.84759999999</v>
      </c>
    </row>
    <row r="13488" spans="35:36" x14ac:dyDescent="0.15">
      <c r="AI13488" s="5">
        <v>58662.458899999998</v>
      </c>
      <c r="AJ13488" s="5">
        <v>119246.7564</v>
      </c>
    </row>
    <row r="13489" spans="35:36" x14ac:dyDescent="0.15">
      <c r="AI13489" s="5">
        <v>58796.833400000003</v>
      </c>
      <c r="AJ13489" s="5">
        <v>119152.6663</v>
      </c>
    </row>
    <row r="13490" spans="35:36" x14ac:dyDescent="0.15">
      <c r="AI13490" s="5">
        <v>58931.209499999997</v>
      </c>
      <c r="AJ13490" s="5">
        <v>119058.57520000001</v>
      </c>
    </row>
    <row r="13491" spans="35:36" x14ac:dyDescent="0.15">
      <c r="AI13491" s="5">
        <v>59065.5841</v>
      </c>
      <c r="AJ13491" s="5">
        <v>118964.48510000001</v>
      </c>
    </row>
    <row r="13492" spans="35:36" x14ac:dyDescent="0.15">
      <c r="AI13492" s="5">
        <v>59199.960200000001</v>
      </c>
      <c r="AJ13492" s="5">
        <v>118870.3939</v>
      </c>
    </row>
    <row r="13493" spans="35:36" x14ac:dyDescent="0.15">
      <c r="AI13493" s="5">
        <v>59334.334699999999</v>
      </c>
      <c r="AJ13493" s="5">
        <v>118776.3039</v>
      </c>
    </row>
    <row r="13494" spans="35:36" x14ac:dyDescent="0.15">
      <c r="AI13494" s="5">
        <v>59468.710899999998</v>
      </c>
      <c r="AJ13494" s="5">
        <v>118682.2127</v>
      </c>
    </row>
    <row r="13495" spans="35:36" x14ac:dyDescent="0.15">
      <c r="AI13495" s="5">
        <v>59603.085400000004</v>
      </c>
      <c r="AJ13495" s="5">
        <v>118588.1226</v>
      </c>
    </row>
    <row r="13496" spans="35:36" x14ac:dyDescent="0.15">
      <c r="AI13496" s="5">
        <v>59737.461600000002</v>
      </c>
      <c r="AJ13496" s="5">
        <v>118494.03140000001</v>
      </c>
    </row>
    <row r="13497" spans="35:36" x14ac:dyDescent="0.15">
      <c r="AI13497" s="5">
        <v>59871.8361</v>
      </c>
      <c r="AJ13497" s="5">
        <v>118399.9414</v>
      </c>
    </row>
    <row r="13498" spans="35:36" x14ac:dyDescent="0.15">
      <c r="AI13498" s="5">
        <v>60006.212200000002</v>
      </c>
      <c r="AJ13498" s="5">
        <v>118305.8502</v>
      </c>
    </row>
    <row r="13499" spans="35:36" x14ac:dyDescent="0.15">
      <c r="AI13499" s="5">
        <v>60140.586799999997</v>
      </c>
      <c r="AJ13499" s="5">
        <v>118211.7601</v>
      </c>
    </row>
    <row r="13500" spans="35:36" x14ac:dyDescent="0.15">
      <c r="AI13500" s="5">
        <v>60274.962899999999</v>
      </c>
      <c r="AJ13500" s="5">
        <v>118117.6689</v>
      </c>
    </row>
    <row r="13501" spans="35:36" x14ac:dyDescent="0.15">
      <c r="AI13501" s="5">
        <v>60409.337399999997</v>
      </c>
      <c r="AJ13501" s="5">
        <v>118023.57889999999</v>
      </c>
    </row>
    <row r="13502" spans="35:36" x14ac:dyDescent="0.15">
      <c r="AI13502" s="5">
        <v>60543.713499999998</v>
      </c>
      <c r="AJ13502" s="5">
        <v>117929.4877</v>
      </c>
    </row>
    <row r="13503" spans="35:36" x14ac:dyDescent="0.15">
      <c r="AI13503" s="5">
        <v>60678.088100000001</v>
      </c>
      <c r="AJ13503" s="5">
        <v>117835.3976</v>
      </c>
    </row>
    <row r="13504" spans="35:36" x14ac:dyDescent="0.15">
      <c r="AI13504" s="5">
        <v>60812.464200000002</v>
      </c>
      <c r="AJ13504" s="5">
        <v>117741.30650000001</v>
      </c>
    </row>
    <row r="13505" spans="35:36" x14ac:dyDescent="0.15">
      <c r="AI13505" s="5">
        <v>60946.8387</v>
      </c>
      <c r="AJ13505" s="5">
        <v>117647.2164</v>
      </c>
    </row>
    <row r="13506" spans="35:36" x14ac:dyDescent="0.15">
      <c r="AI13506" s="5">
        <v>61081.214899999999</v>
      </c>
      <c r="AJ13506" s="5">
        <v>117553.12519999999</v>
      </c>
    </row>
    <row r="13507" spans="35:36" x14ac:dyDescent="0.15">
      <c r="AI13507" s="5">
        <v>61215.589399999997</v>
      </c>
      <c r="AJ13507" s="5">
        <v>117459.0352</v>
      </c>
    </row>
    <row r="13508" spans="35:36" x14ac:dyDescent="0.15">
      <c r="AI13508" s="5">
        <v>61349.965600000003</v>
      </c>
      <c r="AJ13508" s="5">
        <v>117364.944</v>
      </c>
    </row>
    <row r="13509" spans="35:36" x14ac:dyDescent="0.15">
      <c r="AI13509" s="5">
        <v>61484.340100000001</v>
      </c>
      <c r="AJ13509" s="5">
        <v>117270.8539</v>
      </c>
    </row>
    <row r="13510" spans="35:36" x14ac:dyDescent="0.15">
      <c r="AI13510" s="5">
        <v>61618.716200000003</v>
      </c>
      <c r="AJ13510" s="5">
        <v>117176.76270000001</v>
      </c>
    </row>
    <row r="13511" spans="35:36" x14ac:dyDescent="0.15">
      <c r="AI13511" s="5">
        <v>61753.090799999998</v>
      </c>
      <c r="AJ13511" s="5">
        <v>117082.6727</v>
      </c>
    </row>
    <row r="13512" spans="35:36" x14ac:dyDescent="0.15">
      <c r="AI13512" s="5">
        <v>61887.466899999999</v>
      </c>
      <c r="AJ13512" s="5">
        <v>116988.5815</v>
      </c>
    </row>
    <row r="13513" spans="35:36" x14ac:dyDescent="0.15">
      <c r="AI13513" s="5">
        <v>62021.841399999998</v>
      </c>
      <c r="AJ13513" s="5">
        <v>116894.4914</v>
      </c>
    </row>
    <row r="13514" spans="35:36" x14ac:dyDescent="0.15">
      <c r="AI13514" s="5">
        <v>62156.217600000004</v>
      </c>
      <c r="AJ13514" s="5">
        <v>116800.4002</v>
      </c>
    </row>
    <row r="13515" spans="35:36" x14ac:dyDescent="0.15">
      <c r="AI13515" s="5">
        <v>62290.592100000002</v>
      </c>
      <c r="AJ13515" s="5">
        <v>116706.31020000001</v>
      </c>
    </row>
    <row r="13516" spans="35:36" x14ac:dyDescent="0.15">
      <c r="AI13516" s="5">
        <v>62424.968200000003</v>
      </c>
      <c r="AJ13516" s="5">
        <v>116612.219</v>
      </c>
    </row>
    <row r="13517" spans="35:36" x14ac:dyDescent="0.15">
      <c r="AI13517" s="5">
        <v>62559.342799999999</v>
      </c>
      <c r="AJ13517" s="5">
        <v>116518.1289</v>
      </c>
    </row>
    <row r="13518" spans="35:36" x14ac:dyDescent="0.15">
      <c r="AI13518" s="5">
        <v>62693.7189</v>
      </c>
      <c r="AJ13518" s="5">
        <v>116424.03780000001</v>
      </c>
    </row>
    <row r="13519" spans="35:36" x14ac:dyDescent="0.15">
      <c r="AI13519" s="5">
        <v>62828.093399999998</v>
      </c>
      <c r="AJ13519" s="5">
        <v>116329.9477</v>
      </c>
    </row>
    <row r="13520" spans="35:36" x14ac:dyDescent="0.15">
      <c r="AI13520" s="5">
        <v>62962.469599999997</v>
      </c>
      <c r="AJ13520" s="5">
        <v>116235.85649999999</v>
      </c>
    </row>
    <row r="13521" spans="35:36" x14ac:dyDescent="0.15">
      <c r="AI13521" s="5">
        <v>63096.844100000002</v>
      </c>
      <c r="AJ13521" s="5">
        <v>116141.7665</v>
      </c>
    </row>
    <row r="13522" spans="35:36" x14ac:dyDescent="0.15">
      <c r="AI13522" s="5">
        <v>63231.220200000003</v>
      </c>
      <c r="AJ13522" s="5">
        <v>116047.6753</v>
      </c>
    </row>
    <row r="13523" spans="35:36" x14ac:dyDescent="0.15">
      <c r="AI13523" s="5">
        <v>63365.594799999999</v>
      </c>
      <c r="AJ13523" s="5">
        <v>115953.5852</v>
      </c>
    </row>
    <row r="13524" spans="35:36" x14ac:dyDescent="0.15">
      <c r="AI13524" s="5">
        <v>63499.9709</v>
      </c>
      <c r="AJ13524" s="5">
        <v>115859.49400000001</v>
      </c>
    </row>
    <row r="13525" spans="35:36" x14ac:dyDescent="0.15">
      <c r="AI13525" s="5">
        <v>63634.345399999998</v>
      </c>
      <c r="AJ13525" s="5">
        <v>115765.40399999999</v>
      </c>
    </row>
    <row r="13526" spans="35:36" x14ac:dyDescent="0.15">
      <c r="AI13526" s="5">
        <v>63768.721599999997</v>
      </c>
      <c r="AJ13526" s="5">
        <v>115671.3128</v>
      </c>
    </row>
    <row r="13527" spans="35:36" x14ac:dyDescent="0.15">
      <c r="AI13527" s="5">
        <v>63903.096100000002</v>
      </c>
      <c r="AJ13527" s="5">
        <v>115577.2227</v>
      </c>
    </row>
    <row r="13528" spans="35:36" x14ac:dyDescent="0.15">
      <c r="AI13528" s="5">
        <v>42497.132799999999</v>
      </c>
      <c r="AJ13528" s="5">
        <v>130766.09669999999</v>
      </c>
    </row>
    <row r="13529" spans="35:36" x14ac:dyDescent="0.15">
      <c r="AI13529" s="5">
        <v>42631.508099999999</v>
      </c>
      <c r="AJ13529" s="5">
        <v>130672.00599999999</v>
      </c>
    </row>
    <row r="13530" spans="35:36" x14ac:dyDescent="0.15">
      <c r="AI13530" s="5">
        <v>42765.883500000004</v>
      </c>
      <c r="AJ13530" s="5">
        <v>130577.9154</v>
      </c>
    </row>
    <row r="13531" spans="35:36" x14ac:dyDescent="0.15">
      <c r="AI13531" s="5">
        <v>42900.258800000003</v>
      </c>
      <c r="AJ13531" s="5">
        <v>130483.8248</v>
      </c>
    </row>
    <row r="13532" spans="35:36" x14ac:dyDescent="0.15">
      <c r="AI13532" s="5">
        <v>43034.6342</v>
      </c>
      <c r="AJ13532" s="5">
        <v>130389.73420000001</v>
      </c>
    </row>
    <row r="13533" spans="35:36" x14ac:dyDescent="0.15">
      <c r="AI13533" s="5">
        <v>43169.0095</v>
      </c>
      <c r="AJ13533" s="5">
        <v>130295.64350000001</v>
      </c>
    </row>
    <row r="13534" spans="35:36" x14ac:dyDescent="0.15">
      <c r="AI13534" s="5">
        <v>43303.3848</v>
      </c>
      <c r="AJ13534" s="5">
        <v>130201.5529</v>
      </c>
    </row>
    <row r="13535" spans="35:36" x14ac:dyDescent="0.15">
      <c r="AI13535" s="5">
        <v>43437.760199999997</v>
      </c>
      <c r="AJ13535" s="5">
        <v>130107.4623</v>
      </c>
    </row>
    <row r="13536" spans="35:36" x14ac:dyDescent="0.15">
      <c r="AI13536" s="5">
        <v>43572.135499999997</v>
      </c>
      <c r="AJ13536" s="5">
        <v>130013.3717</v>
      </c>
    </row>
    <row r="13537" spans="35:36" x14ac:dyDescent="0.15">
      <c r="AI13537" s="5">
        <v>43706.510900000001</v>
      </c>
      <c r="AJ13537" s="5">
        <v>129919.281</v>
      </c>
    </row>
    <row r="13538" spans="35:36" x14ac:dyDescent="0.15">
      <c r="AI13538" s="5">
        <v>43840.886100000003</v>
      </c>
      <c r="AJ13538" s="5">
        <v>129825.1905</v>
      </c>
    </row>
    <row r="13539" spans="35:36" x14ac:dyDescent="0.15">
      <c r="AI13539" s="5">
        <v>43975.261500000001</v>
      </c>
      <c r="AJ13539" s="5">
        <v>129731.0998</v>
      </c>
    </row>
    <row r="13540" spans="35:36" x14ac:dyDescent="0.15">
      <c r="AI13540" s="5">
        <v>44109.6368</v>
      </c>
      <c r="AJ13540" s="5">
        <v>129637.0092</v>
      </c>
    </row>
    <row r="13541" spans="35:36" x14ac:dyDescent="0.15">
      <c r="AI13541" s="5">
        <v>44244.0121</v>
      </c>
      <c r="AJ13541" s="5">
        <v>129542.9186</v>
      </c>
    </row>
    <row r="13542" spans="35:36" x14ac:dyDescent="0.15">
      <c r="AI13542" s="5">
        <v>44378.387499999997</v>
      </c>
      <c r="AJ13542" s="5">
        <v>129448.82799999999</v>
      </c>
    </row>
    <row r="13543" spans="35:36" x14ac:dyDescent="0.15">
      <c r="AI13543" s="5">
        <v>44512.762799999997</v>
      </c>
      <c r="AJ13543" s="5">
        <v>129354.73729999999</v>
      </c>
    </row>
    <row r="13544" spans="35:36" x14ac:dyDescent="0.15">
      <c r="AI13544" s="5">
        <v>44647.138200000001</v>
      </c>
      <c r="AJ13544" s="5">
        <v>129260.6467</v>
      </c>
    </row>
    <row r="13545" spans="35:36" x14ac:dyDescent="0.15">
      <c r="AI13545" s="5">
        <v>44781.513500000001</v>
      </c>
      <c r="AJ13545" s="5">
        <v>129166.5561</v>
      </c>
    </row>
    <row r="13546" spans="35:36" x14ac:dyDescent="0.15">
      <c r="AI13546" s="5">
        <v>44915.888800000001</v>
      </c>
      <c r="AJ13546" s="5">
        <v>129072.46550000001</v>
      </c>
    </row>
    <row r="13547" spans="35:36" x14ac:dyDescent="0.15">
      <c r="AI13547" s="5">
        <v>45050.264199999998</v>
      </c>
      <c r="AJ13547" s="5">
        <v>128978.37480000001</v>
      </c>
    </row>
    <row r="13548" spans="35:36" x14ac:dyDescent="0.15">
      <c r="AI13548" s="5">
        <v>45184.639499999997</v>
      </c>
      <c r="AJ13548" s="5">
        <v>128884.28419999999</v>
      </c>
    </row>
    <row r="13549" spans="35:36" x14ac:dyDescent="0.15">
      <c r="AI13549" s="5">
        <v>45319.014900000002</v>
      </c>
      <c r="AJ13549" s="5">
        <v>128790.1936</v>
      </c>
    </row>
    <row r="13550" spans="35:36" x14ac:dyDescent="0.15">
      <c r="AI13550" s="5">
        <v>45453.390200000002</v>
      </c>
      <c r="AJ13550" s="5">
        <v>128696.103</v>
      </c>
    </row>
    <row r="13551" spans="35:36" x14ac:dyDescent="0.15">
      <c r="AI13551" s="5">
        <v>45587.765399999997</v>
      </c>
      <c r="AJ13551" s="5">
        <v>128602.01240000001</v>
      </c>
    </row>
    <row r="13552" spans="35:36" x14ac:dyDescent="0.15">
      <c r="AI13552" s="5">
        <v>45722.140800000001</v>
      </c>
      <c r="AJ13552" s="5">
        <v>128507.9218</v>
      </c>
    </row>
    <row r="13553" spans="35:36" x14ac:dyDescent="0.15">
      <c r="AI13553" s="5">
        <v>45856.516100000001</v>
      </c>
      <c r="AJ13553" s="5">
        <v>128413.8311</v>
      </c>
    </row>
    <row r="13554" spans="35:36" x14ac:dyDescent="0.15">
      <c r="AI13554" s="5">
        <v>45990.891499999998</v>
      </c>
      <c r="AJ13554" s="5">
        <v>128319.7405</v>
      </c>
    </row>
    <row r="13555" spans="35:36" x14ac:dyDescent="0.15">
      <c r="AI13555" s="5">
        <v>46125.266799999998</v>
      </c>
      <c r="AJ13555" s="5">
        <v>128225.6499</v>
      </c>
    </row>
    <row r="13556" spans="35:36" x14ac:dyDescent="0.15">
      <c r="AI13556" s="5">
        <v>46259.642099999997</v>
      </c>
      <c r="AJ13556" s="5">
        <v>128131.55929999999</v>
      </c>
    </row>
    <row r="13557" spans="35:36" x14ac:dyDescent="0.15">
      <c r="AI13557" s="5">
        <v>46394.017500000002</v>
      </c>
      <c r="AJ13557" s="5">
        <v>128037.46859999999</v>
      </c>
    </row>
    <row r="13558" spans="35:36" x14ac:dyDescent="0.15">
      <c r="AI13558" s="5">
        <v>46528.392800000001</v>
      </c>
      <c r="AJ13558" s="5">
        <v>127943.378</v>
      </c>
    </row>
    <row r="13559" spans="35:36" x14ac:dyDescent="0.15">
      <c r="AI13559" s="5">
        <v>46662.768199999999</v>
      </c>
      <c r="AJ13559" s="5">
        <v>127849.2874</v>
      </c>
    </row>
    <row r="13560" spans="35:36" x14ac:dyDescent="0.15">
      <c r="AI13560" s="5">
        <v>46797.143499999998</v>
      </c>
      <c r="AJ13560" s="5">
        <v>127755.19680000001</v>
      </c>
    </row>
    <row r="13561" spans="35:36" x14ac:dyDescent="0.15">
      <c r="AI13561" s="5">
        <v>46931.518799999998</v>
      </c>
      <c r="AJ13561" s="5">
        <v>127661.1061</v>
      </c>
    </row>
    <row r="13562" spans="35:36" x14ac:dyDescent="0.15">
      <c r="AI13562" s="5">
        <v>47065.894200000002</v>
      </c>
      <c r="AJ13562" s="5">
        <v>127567.01549999999</v>
      </c>
    </row>
    <row r="13563" spans="35:36" x14ac:dyDescent="0.15">
      <c r="AI13563" s="5">
        <v>47200.269500000002</v>
      </c>
      <c r="AJ13563" s="5">
        <v>127472.9249</v>
      </c>
    </row>
    <row r="13564" spans="35:36" x14ac:dyDescent="0.15">
      <c r="AI13564" s="5">
        <v>47334.644800000002</v>
      </c>
      <c r="AJ13564" s="5">
        <v>127378.8343</v>
      </c>
    </row>
    <row r="13565" spans="35:36" x14ac:dyDescent="0.15">
      <c r="AI13565" s="5">
        <v>47469.020100000002</v>
      </c>
      <c r="AJ13565" s="5">
        <v>127284.74370000001</v>
      </c>
    </row>
    <row r="13566" spans="35:36" x14ac:dyDescent="0.15">
      <c r="AI13566" s="5">
        <v>47603.395499999999</v>
      </c>
      <c r="AJ13566" s="5">
        <v>127190.6531</v>
      </c>
    </row>
    <row r="13567" spans="35:36" x14ac:dyDescent="0.15">
      <c r="AI13567" s="5">
        <v>47737.770799999998</v>
      </c>
      <c r="AJ13567" s="5">
        <v>127096.5624</v>
      </c>
    </row>
    <row r="13568" spans="35:36" x14ac:dyDescent="0.15">
      <c r="AI13568" s="5">
        <v>47872.146099999998</v>
      </c>
      <c r="AJ13568" s="5">
        <v>127002.4718</v>
      </c>
    </row>
    <row r="13569" spans="35:36" x14ac:dyDescent="0.15">
      <c r="AI13569" s="5">
        <v>48006.521500000003</v>
      </c>
      <c r="AJ13569" s="5">
        <v>126908.3812</v>
      </c>
    </row>
    <row r="13570" spans="35:36" x14ac:dyDescent="0.15">
      <c r="AI13570" s="5">
        <v>48140.896800000002</v>
      </c>
      <c r="AJ13570" s="5">
        <v>126814.29059999999</v>
      </c>
    </row>
    <row r="13571" spans="35:36" x14ac:dyDescent="0.15">
      <c r="AI13571" s="5">
        <v>48275.272199999999</v>
      </c>
      <c r="AJ13571" s="5">
        <v>126720.19990000001</v>
      </c>
    </row>
    <row r="13572" spans="35:36" x14ac:dyDescent="0.15">
      <c r="AI13572" s="5">
        <v>48409.647499999999</v>
      </c>
      <c r="AJ13572" s="5">
        <v>126626.1093</v>
      </c>
    </row>
    <row r="13573" spans="35:36" x14ac:dyDescent="0.15">
      <c r="AI13573" s="5">
        <v>48544.022799999999</v>
      </c>
      <c r="AJ13573" s="5">
        <v>126532.0187</v>
      </c>
    </row>
    <row r="13574" spans="35:36" x14ac:dyDescent="0.15">
      <c r="AI13574" s="5">
        <v>48678.398200000003</v>
      </c>
      <c r="AJ13574" s="5">
        <v>126437.9281</v>
      </c>
    </row>
    <row r="13575" spans="35:36" x14ac:dyDescent="0.15">
      <c r="AI13575" s="5">
        <v>48812.773500000003</v>
      </c>
      <c r="AJ13575" s="5">
        <v>126343.8374</v>
      </c>
    </row>
    <row r="13576" spans="35:36" x14ac:dyDescent="0.15">
      <c r="AI13576" s="5">
        <v>48947.1489</v>
      </c>
      <c r="AJ13576" s="5">
        <v>126249.74679999999</v>
      </c>
    </row>
    <row r="13577" spans="35:36" x14ac:dyDescent="0.15">
      <c r="AI13577" s="5">
        <v>49081.524100000002</v>
      </c>
      <c r="AJ13577" s="5">
        <v>126155.6562</v>
      </c>
    </row>
    <row r="13578" spans="35:36" x14ac:dyDescent="0.15">
      <c r="AI13578" s="5">
        <v>49215.8995</v>
      </c>
      <c r="AJ13578" s="5">
        <v>126061.5656</v>
      </c>
    </row>
    <row r="13579" spans="35:36" x14ac:dyDescent="0.15">
      <c r="AI13579" s="5">
        <v>49350.274799999999</v>
      </c>
      <c r="AJ13579" s="5">
        <v>125967.47500000001</v>
      </c>
    </row>
    <row r="13580" spans="35:36" x14ac:dyDescent="0.15">
      <c r="AI13580" s="5">
        <v>49484.650099999999</v>
      </c>
      <c r="AJ13580" s="5">
        <v>125873.3844</v>
      </c>
    </row>
    <row r="13581" spans="35:36" x14ac:dyDescent="0.15">
      <c r="AI13581" s="5">
        <v>49619.025500000003</v>
      </c>
      <c r="AJ13581" s="5">
        <v>125779.29369999999</v>
      </c>
    </row>
    <row r="13582" spans="35:36" x14ac:dyDescent="0.15">
      <c r="AI13582" s="5">
        <v>49753.400800000003</v>
      </c>
      <c r="AJ13582" s="5">
        <v>125685.2031</v>
      </c>
    </row>
    <row r="13583" spans="35:36" x14ac:dyDescent="0.15">
      <c r="AI13583" s="5">
        <v>49887.7762</v>
      </c>
      <c r="AJ13583" s="5">
        <v>125591.1125</v>
      </c>
    </row>
    <row r="13584" spans="35:36" x14ac:dyDescent="0.15">
      <c r="AI13584" s="5">
        <v>50022.1515</v>
      </c>
      <c r="AJ13584" s="5">
        <v>125497.02190000001</v>
      </c>
    </row>
    <row r="13585" spans="35:36" x14ac:dyDescent="0.15">
      <c r="AI13585" s="5">
        <v>50156.5268</v>
      </c>
      <c r="AJ13585" s="5">
        <v>125402.93120000001</v>
      </c>
    </row>
    <row r="13586" spans="35:36" x14ac:dyDescent="0.15">
      <c r="AI13586" s="5">
        <v>50290.902199999997</v>
      </c>
      <c r="AJ13586" s="5">
        <v>125308.8406</v>
      </c>
    </row>
    <row r="13587" spans="35:36" x14ac:dyDescent="0.15">
      <c r="AI13587" s="5">
        <v>50425.277499999997</v>
      </c>
      <c r="AJ13587" s="5">
        <v>125214.75</v>
      </c>
    </row>
    <row r="13588" spans="35:36" x14ac:dyDescent="0.15">
      <c r="AI13588" s="5">
        <v>50559.652900000001</v>
      </c>
      <c r="AJ13588" s="5">
        <v>125120.6594</v>
      </c>
    </row>
    <row r="13589" spans="35:36" x14ac:dyDescent="0.15">
      <c r="AI13589" s="5">
        <v>50694.028100000003</v>
      </c>
      <c r="AJ13589" s="5">
        <v>125026.56879999999</v>
      </c>
    </row>
    <row r="13590" spans="35:36" x14ac:dyDescent="0.15">
      <c r="AI13590" s="5">
        <v>50828.4035</v>
      </c>
      <c r="AJ13590" s="5">
        <v>124932.4782</v>
      </c>
    </row>
    <row r="13591" spans="35:36" x14ac:dyDescent="0.15">
      <c r="AI13591" s="5">
        <v>50962.7788</v>
      </c>
      <c r="AJ13591" s="5">
        <v>124838.3875</v>
      </c>
    </row>
    <row r="13592" spans="35:36" x14ac:dyDescent="0.15">
      <c r="AI13592" s="5">
        <v>51097.1541</v>
      </c>
      <c r="AJ13592" s="5">
        <v>124744.2969</v>
      </c>
    </row>
    <row r="13593" spans="35:36" x14ac:dyDescent="0.15">
      <c r="AI13593" s="5">
        <v>51231.529499999997</v>
      </c>
      <c r="AJ13593" s="5">
        <v>124650.20630000001</v>
      </c>
    </row>
    <row r="13594" spans="35:36" x14ac:dyDescent="0.15">
      <c r="AI13594" s="5">
        <v>51365.904799999997</v>
      </c>
      <c r="AJ13594" s="5">
        <v>124556.11569999999</v>
      </c>
    </row>
    <row r="13595" spans="35:36" x14ac:dyDescent="0.15">
      <c r="AI13595" s="5">
        <v>51500.280100000004</v>
      </c>
      <c r="AJ13595" s="5">
        <v>124462.02499999999</v>
      </c>
    </row>
    <row r="13596" spans="35:36" x14ac:dyDescent="0.15">
      <c r="AI13596" s="5">
        <v>51634.655500000001</v>
      </c>
      <c r="AJ13596" s="5">
        <v>124367.9344</v>
      </c>
    </row>
    <row r="13597" spans="35:36" x14ac:dyDescent="0.15">
      <c r="AI13597" s="5">
        <v>51769.0308</v>
      </c>
      <c r="AJ13597" s="5">
        <v>124273.8438</v>
      </c>
    </row>
    <row r="13598" spans="35:36" x14ac:dyDescent="0.15">
      <c r="AI13598" s="5">
        <v>51903.406199999998</v>
      </c>
      <c r="AJ13598" s="5">
        <v>124179.75320000001</v>
      </c>
    </row>
    <row r="13599" spans="35:36" x14ac:dyDescent="0.15">
      <c r="AI13599" s="5">
        <v>52037.781499999997</v>
      </c>
      <c r="AJ13599" s="5">
        <v>124085.66250000001</v>
      </c>
    </row>
    <row r="13600" spans="35:36" x14ac:dyDescent="0.15">
      <c r="AI13600" s="5">
        <v>52172.156799999997</v>
      </c>
      <c r="AJ13600" s="5">
        <v>123991.5719</v>
      </c>
    </row>
    <row r="13601" spans="35:36" x14ac:dyDescent="0.15">
      <c r="AI13601" s="5">
        <v>52306.532200000001</v>
      </c>
      <c r="AJ13601" s="5">
        <v>123897.4813</v>
      </c>
    </row>
    <row r="13602" spans="35:36" x14ac:dyDescent="0.15">
      <c r="AI13602" s="5">
        <v>52440.907399999996</v>
      </c>
      <c r="AJ13602" s="5">
        <v>123803.3907</v>
      </c>
    </row>
    <row r="13603" spans="35:36" x14ac:dyDescent="0.15">
      <c r="AI13603" s="5">
        <v>52575.282800000001</v>
      </c>
      <c r="AJ13603" s="5">
        <v>123709.30009999999</v>
      </c>
    </row>
    <row r="13604" spans="35:36" x14ac:dyDescent="0.15">
      <c r="AI13604" s="5">
        <v>52709.658100000001</v>
      </c>
      <c r="AJ13604" s="5">
        <v>123615.2095</v>
      </c>
    </row>
    <row r="13605" spans="35:36" x14ac:dyDescent="0.15">
      <c r="AI13605" s="5">
        <v>52844.033499999998</v>
      </c>
      <c r="AJ13605" s="5">
        <v>123521.1188</v>
      </c>
    </row>
    <row r="13606" spans="35:36" x14ac:dyDescent="0.15">
      <c r="AI13606" s="5">
        <v>52978.408799999997</v>
      </c>
      <c r="AJ13606" s="5">
        <v>123427.0282</v>
      </c>
    </row>
    <row r="13607" spans="35:36" x14ac:dyDescent="0.15">
      <c r="AI13607" s="5">
        <v>53112.784099999997</v>
      </c>
      <c r="AJ13607" s="5">
        <v>123332.9376</v>
      </c>
    </row>
    <row r="13608" spans="35:36" x14ac:dyDescent="0.15">
      <c r="AI13608" s="5">
        <v>53247.159500000002</v>
      </c>
      <c r="AJ13608" s="5">
        <v>123238.84699999999</v>
      </c>
    </row>
    <row r="13609" spans="35:36" x14ac:dyDescent="0.15">
      <c r="AI13609" s="5">
        <v>53381.534800000001</v>
      </c>
      <c r="AJ13609" s="5">
        <v>123144.75629999999</v>
      </c>
    </row>
    <row r="13610" spans="35:36" x14ac:dyDescent="0.15">
      <c r="AI13610" s="5">
        <v>53515.910199999998</v>
      </c>
      <c r="AJ13610" s="5">
        <v>123050.6657</v>
      </c>
    </row>
    <row r="13611" spans="35:36" x14ac:dyDescent="0.15">
      <c r="AI13611" s="5">
        <v>53650.285499999998</v>
      </c>
      <c r="AJ13611" s="5">
        <v>122956.5751</v>
      </c>
    </row>
    <row r="13612" spans="35:36" x14ac:dyDescent="0.15">
      <c r="AI13612" s="5">
        <v>53784.660799999998</v>
      </c>
      <c r="AJ13612" s="5">
        <v>122862.48450000001</v>
      </c>
    </row>
    <row r="13613" spans="35:36" x14ac:dyDescent="0.15">
      <c r="AI13613" s="5">
        <v>53919.036200000002</v>
      </c>
      <c r="AJ13613" s="5">
        <v>122768.39380000001</v>
      </c>
    </row>
    <row r="13614" spans="35:36" x14ac:dyDescent="0.15">
      <c r="AI13614" s="5">
        <v>54053.411500000002</v>
      </c>
      <c r="AJ13614" s="5">
        <v>122674.30319999999</v>
      </c>
    </row>
    <row r="13615" spans="35:36" x14ac:dyDescent="0.15">
      <c r="AI13615" s="5">
        <v>54187.786800000002</v>
      </c>
      <c r="AJ13615" s="5">
        <v>122580.2126</v>
      </c>
    </row>
    <row r="13616" spans="35:36" x14ac:dyDescent="0.15">
      <c r="AI13616" s="5">
        <v>54322.162100000001</v>
      </c>
      <c r="AJ13616" s="5">
        <v>122486.122</v>
      </c>
    </row>
    <row r="13617" spans="35:36" x14ac:dyDescent="0.15">
      <c r="AI13617" s="5">
        <v>54456.537499999999</v>
      </c>
      <c r="AJ13617" s="5">
        <v>122392.03140000001</v>
      </c>
    </row>
    <row r="13618" spans="35:36" x14ac:dyDescent="0.15">
      <c r="AI13618" s="5">
        <v>54590.912799999998</v>
      </c>
      <c r="AJ13618" s="5">
        <v>122297.9408</v>
      </c>
    </row>
    <row r="13619" spans="35:36" x14ac:dyDescent="0.15">
      <c r="AI13619" s="5">
        <v>54725.288099999998</v>
      </c>
      <c r="AJ13619" s="5">
        <v>122203.8501</v>
      </c>
    </row>
    <row r="13620" spans="35:36" x14ac:dyDescent="0.15">
      <c r="AI13620" s="5">
        <v>54859.663500000002</v>
      </c>
      <c r="AJ13620" s="5">
        <v>122109.7595</v>
      </c>
    </row>
    <row r="13621" spans="35:36" x14ac:dyDescent="0.15">
      <c r="AI13621" s="5">
        <v>54994.038800000002</v>
      </c>
      <c r="AJ13621" s="5">
        <v>122015.6689</v>
      </c>
    </row>
    <row r="13622" spans="35:36" x14ac:dyDescent="0.15">
      <c r="AI13622" s="5">
        <v>55128.414199999999</v>
      </c>
      <c r="AJ13622" s="5">
        <v>121921.57829999999</v>
      </c>
    </row>
    <row r="13623" spans="35:36" x14ac:dyDescent="0.15">
      <c r="AI13623" s="5">
        <v>55262.789499999999</v>
      </c>
      <c r="AJ13623" s="5">
        <v>121827.48759999999</v>
      </c>
    </row>
    <row r="13624" spans="35:36" x14ac:dyDescent="0.15">
      <c r="AI13624" s="5">
        <v>55397.164799999999</v>
      </c>
      <c r="AJ13624" s="5">
        <v>121733.397</v>
      </c>
    </row>
    <row r="13625" spans="35:36" x14ac:dyDescent="0.15">
      <c r="AI13625" s="5">
        <v>55531.540200000003</v>
      </c>
      <c r="AJ13625" s="5">
        <v>121639.3064</v>
      </c>
    </row>
    <row r="13626" spans="35:36" x14ac:dyDescent="0.15">
      <c r="AI13626" s="5">
        <v>55665.915500000003</v>
      </c>
      <c r="AJ13626" s="5">
        <v>121545.2157</v>
      </c>
    </row>
    <row r="13627" spans="35:36" x14ac:dyDescent="0.15">
      <c r="AI13627" s="5">
        <v>55800.2909</v>
      </c>
      <c r="AJ13627" s="5">
        <v>121451.1251</v>
      </c>
    </row>
    <row r="13628" spans="35:36" x14ac:dyDescent="0.15">
      <c r="AI13628" s="5">
        <v>55934.666100000002</v>
      </c>
      <c r="AJ13628" s="5">
        <v>121357.0346</v>
      </c>
    </row>
    <row r="13629" spans="35:36" x14ac:dyDescent="0.15">
      <c r="AI13629" s="5">
        <v>56069.042300000001</v>
      </c>
      <c r="AJ13629" s="5">
        <v>121262.9434</v>
      </c>
    </row>
    <row r="13630" spans="35:36" x14ac:dyDescent="0.15">
      <c r="AI13630" s="5">
        <v>56203.416799999999</v>
      </c>
      <c r="AJ13630" s="5">
        <v>121168.8533</v>
      </c>
    </row>
    <row r="13631" spans="35:36" x14ac:dyDescent="0.15">
      <c r="AI13631" s="5">
        <v>56337.7929</v>
      </c>
      <c r="AJ13631" s="5">
        <v>121074.76210000001</v>
      </c>
    </row>
    <row r="13632" spans="35:36" x14ac:dyDescent="0.15">
      <c r="AI13632" s="5">
        <v>56472.167500000003</v>
      </c>
      <c r="AJ13632" s="5">
        <v>120980.6721</v>
      </c>
    </row>
    <row r="13633" spans="35:36" x14ac:dyDescent="0.15">
      <c r="AI13633" s="5">
        <v>56606.543599999997</v>
      </c>
      <c r="AJ13633" s="5">
        <v>120886.5809</v>
      </c>
    </row>
    <row r="13634" spans="35:36" x14ac:dyDescent="0.15">
      <c r="AI13634" s="5">
        <v>56740.918100000003</v>
      </c>
      <c r="AJ13634" s="5">
        <v>120792.4908</v>
      </c>
    </row>
    <row r="13635" spans="35:36" x14ac:dyDescent="0.15">
      <c r="AI13635" s="5">
        <v>56875.294300000001</v>
      </c>
      <c r="AJ13635" s="5">
        <v>120698.3996</v>
      </c>
    </row>
    <row r="13636" spans="35:36" x14ac:dyDescent="0.15">
      <c r="AI13636" s="5">
        <v>57009.668799999999</v>
      </c>
      <c r="AJ13636" s="5">
        <v>120604.3095</v>
      </c>
    </row>
    <row r="13637" spans="35:36" x14ac:dyDescent="0.15">
      <c r="AI13637" s="5">
        <v>57144.044999999998</v>
      </c>
      <c r="AJ13637" s="5">
        <v>120510.21829999999</v>
      </c>
    </row>
    <row r="13638" spans="35:36" x14ac:dyDescent="0.15">
      <c r="AI13638" s="5">
        <v>57278.419500000004</v>
      </c>
      <c r="AJ13638" s="5">
        <v>120416.1283</v>
      </c>
    </row>
    <row r="13639" spans="35:36" x14ac:dyDescent="0.15">
      <c r="AI13639" s="5">
        <v>57412.795599999998</v>
      </c>
      <c r="AJ13639" s="5">
        <v>120322.03720000001</v>
      </c>
    </row>
    <row r="13640" spans="35:36" x14ac:dyDescent="0.15">
      <c r="AI13640" s="5">
        <v>57547.1702</v>
      </c>
      <c r="AJ13640" s="5">
        <v>120227.947</v>
      </c>
    </row>
    <row r="13641" spans="35:36" x14ac:dyDescent="0.15">
      <c r="AI13641" s="5">
        <v>57681.546300000002</v>
      </c>
      <c r="AJ13641" s="5">
        <v>120133.8559</v>
      </c>
    </row>
    <row r="13642" spans="35:36" x14ac:dyDescent="0.15">
      <c r="AI13642" s="5">
        <v>57815.9208</v>
      </c>
      <c r="AJ13642" s="5">
        <v>120039.7659</v>
      </c>
    </row>
    <row r="13643" spans="35:36" x14ac:dyDescent="0.15">
      <c r="AI13643" s="5">
        <v>57950.296900000001</v>
      </c>
      <c r="AJ13643" s="5">
        <v>119945.6747</v>
      </c>
    </row>
    <row r="13644" spans="35:36" x14ac:dyDescent="0.15">
      <c r="AI13644" s="5">
        <v>58084.671499999997</v>
      </c>
      <c r="AJ13644" s="5">
        <v>119851.5846</v>
      </c>
    </row>
    <row r="13645" spans="35:36" x14ac:dyDescent="0.15">
      <c r="AI13645" s="5">
        <v>58219.047599999998</v>
      </c>
      <c r="AJ13645" s="5">
        <v>119757.49340000001</v>
      </c>
    </row>
    <row r="13646" spans="35:36" x14ac:dyDescent="0.15">
      <c r="AI13646" s="5">
        <v>58353.422100000003</v>
      </c>
      <c r="AJ13646" s="5">
        <v>119663.40330000001</v>
      </c>
    </row>
    <row r="13647" spans="35:36" x14ac:dyDescent="0.15">
      <c r="AI13647" s="5">
        <v>58487.798300000002</v>
      </c>
      <c r="AJ13647" s="5">
        <v>119569.3121</v>
      </c>
    </row>
    <row r="13648" spans="35:36" x14ac:dyDescent="0.15">
      <c r="AI13648" s="5">
        <v>58622.1728</v>
      </c>
      <c r="AJ13648" s="5">
        <v>119475.2221</v>
      </c>
    </row>
    <row r="13649" spans="35:36" x14ac:dyDescent="0.15">
      <c r="AI13649" s="5">
        <v>58756.548999999999</v>
      </c>
      <c r="AJ13649" s="5">
        <v>119381.1309</v>
      </c>
    </row>
    <row r="13650" spans="35:36" x14ac:dyDescent="0.15">
      <c r="AI13650" s="5">
        <v>58890.923499999997</v>
      </c>
      <c r="AJ13650" s="5">
        <v>119287.0408</v>
      </c>
    </row>
    <row r="13651" spans="35:36" x14ac:dyDescent="0.15">
      <c r="AI13651" s="5">
        <v>59025.299599999998</v>
      </c>
      <c r="AJ13651" s="5">
        <v>119192.9497</v>
      </c>
    </row>
    <row r="13652" spans="35:36" x14ac:dyDescent="0.15">
      <c r="AI13652" s="5">
        <v>59159.674200000001</v>
      </c>
      <c r="AJ13652" s="5">
        <v>119098.8596</v>
      </c>
    </row>
    <row r="13653" spans="35:36" x14ac:dyDescent="0.15">
      <c r="AI13653" s="5">
        <v>59294.050300000003</v>
      </c>
      <c r="AJ13653" s="5">
        <v>119004.76850000001</v>
      </c>
    </row>
    <row r="13654" spans="35:36" x14ac:dyDescent="0.15">
      <c r="AI13654" s="5">
        <v>59428.424800000001</v>
      </c>
      <c r="AJ13654" s="5">
        <v>118910.6784</v>
      </c>
    </row>
    <row r="13655" spans="35:36" x14ac:dyDescent="0.15">
      <c r="AI13655" s="5">
        <v>59562.800900000002</v>
      </c>
      <c r="AJ13655" s="5">
        <v>118816.58719999999</v>
      </c>
    </row>
    <row r="13656" spans="35:36" x14ac:dyDescent="0.15">
      <c r="AI13656" s="5">
        <v>59697.175499999998</v>
      </c>
      <c r="AJ13656" s="5">
        <v>118722.49709999999</v>
      </c>
    </row>
    <row r="13657" spans="35:36" x14ac:dyDescent="0.15">
      <c r="AI13657" s="5">
        <v>59831.551599999999</v>
      </c>
      <c r="AJ13657" s="5">
        <v>118628.4059</v>
      </c>
    </row>
    <row r="13658" spans="35:36" x14ac:dyDescent="0.15">
      <c r="AI13658" s="5">
        <v>59965.926099999997</v>
      </c>
      <c r="AJ13658" s="5">
        <v>118534.3159</v>
      </c>
    </row>
    <row r="13659" spans="35:36" x14ac:dyDescent="0.15">
      <c r="AI13659" s="5">
        <v>60100.302300000003</v>
      </c>
      <c r="AJ13659" s="5">
        <v>118440.22470000001</v>
      </c>
    </row>
    <row r="13660" spans="35:36" x14ac:dyDescent="0.15">
      <c r="AI13660" s="5">
        <v>60234.676800000001</v>
      </c>
      <c r="AJ13660" s="5">
        <v>118346.1346</v>
      </c>
    </row>
    <row r="13661" spans="35:36" x14ac:dyDescent="0.15">
      <c r="AI13661" s="5">
        <v>60369.053</v>
      </c>
      <c r="AJ13661" s="5">
        <v>118252.0434</v>
      </c>
    </row>
    <row r="13662" spans="35:36" x14ac:dyDescent="0.15">
      <c r="AI13662" s="5">
        <v>60503.427499999998</v>
      </c>
      <c r="AJ13662" s="5">
        <v>118157.9534</v>
      </c>
    </row>
    <row r="13663" spans="35:36" x14ac:dyDescent="0.15">
      <c r="AI13663" s="5">
        <v>60637.803599999999</v>
      </c>
      <c r="AJ13663" s="5">
        <v>118063.86229999999</v>
      </c>
    </row>
    <row r="13664" spans="35:36" x14ac:dyDescent="0.15">
      <c r="AI13664" s="5">
        <v>60772.178200000002</v>
      </c>
      <c r="AJ13664" s="5">
        <v>117969.7721</v>
      </c>
    </row>
    <row r="13665" spans="35:36" x14ac:dyDescent="0.15">
      <c r="AI13665" s="5">
        <v>60906.554300000003</v>
      </c>
      <c r="AJ13665" s="5">
        <v>117875.681</v>
      </c>
    </row>
    <row r="13666" spans="35:36" x14ac:dyDescent="0.15">
      <c r="AI13666" s="5">
        <v>61040.928800000002</v>
      </c>
      <c r="AJ13666" s="5">
        <v>117781.5909</v>
      </c>
    </row>
    <row r="13667" spans="35:36" x14ac:dyDescent="0.15">
      <c r="AI13667" s="5">
        <v>61175.304900000003</v>
      </c>
      <c r="AJ13667" s="5">
        <v>117687.4997</v>
      </c>
    </row>
    <row r="13668" spans="35:36" x14ac:dyDescent="0.15">
      <c r="AI13668" s="5">
        <v>61309.679499999998</v>
      </c>
      <c r="AJ13668" s="5">
        <v>117593.4097</v>
      </c>
    </row>
    <row r="13669" spans="35:36" x14ac:dyDescent="0.15">
      <c r="AI13669" s="5">
        <v>61444.0556</v>
      </c>
      <c r="AJ13669" s="5">
        <v>117499.31849999999</v>
      </c>
    </row>
    <row r="13670" spans="35:36" x14ac:dyDescent="0.15">
      <c r="AI13670" s="5">
        <v>61578.430099999998</v>
      </c>
      <c r="AJ13670" s="5">
        <v>117405.22840000001</v>
      </c>
    </row>
    <row r="13671" spans="35:36" x14ac:dyDescent="0.15">
      <c r="AI13671" s="5">
        <v>61712.806299999997</v>
      </c>
      <c r="AJ13671" s="5">
        <v>117311.1372</v>
      </c>
    </row>
    <row r="13672" spans="35:36" x14ac:dyDescent="0.15">
      <c r="AI13672" s="5">
        <v>61847.180800000002</v>
      </c>
      <c r="AJ13672" s="5">
        <v>117217.0472</v>
      </c>
    </row>
    <row r="13673" spans="35:36" x14ac:dyDescent="0.15">
      <c r="AI13673" s="5">
        <v>61981.557000000001</v>
      </c>
      <c r="AJ13673" s="5">
        <v>117122.95600000001</v>
      </c>
    </row>
    <row r="13674" spans="35:36" x14ac:dyDescent="0.15">
      <c r="AI13674" s="5">
        <v>62115.931499999999</v>
      </c>
      <c r="AJ13674" s="5">
        <v>117028.8659</v>
      </c>
    </row>
    <row r="13675" spans="35:36" x14ac:dyDescent="0.15">
      <c r="AI13675" s="5">
        <v>62250.3076</v>
      </c>
      <c r="AJ13675" s="5">
        <v>116934.77469999999</v>
      </c>
    </row>
    <row r="13676" spans="35:36" x14ac:dyDescent="0.15">
      <c r="AI13676" s="5">
        <v>62384.682200000003</v>
      </c>
      <c r="AJ13676" s="5">
        <v>116840.6847</v>
      </c>
    </row>
    <row r="13677" spans="35:36" x14ac:dyDescent="0.15">
      <c r="AI13677" s="5">
        <v>62519.058199999999</v>
      </c>
      <c r="AJ13677" s="5">
        <v>116746.5935</v>
      </c>
    </row>
    <row r="13678" spans="35:36" x14ac:dyDescent="0.15">
      <c r="AI13678" s="5">
        <v>62653.432800000002</v>
      </c>
      <c r="AJ13678" s="5">
        <v>116652.5034</v>
      </c>
    </row>
    <row r="13679" spans="35:36" x14ac:dyDescent="0.15">
      <c r="AI13679" s="5">
        <v>62787.808900000004</v>
      </c>
      <c r="AJ13679" s="5">
        <v>116558.4123</v>
      </c>
    </row>
    <row r="13680" spans="35:36" x14ac:dyDescent="0.15">
      <c r="AI13680" s="5">
        <v>62922.183400000002</v>
      </c>
      <c r="AJ13680" s="5">
        <v>116464.3222</v>
      </c>
    </row>
    <row r="13681" spans="35:36" x14ac:dyDescent="0.15">
      <c r="AI13681" s="5">
        <v>63056.559600000001</v>
      </c>
      <c r="AJ13681" s="5">
        <v>116370.231</v>
      </c>
    </row>
    <row r="13682" spans="35:36" x14ac:dyDescent="0.15">
      <c r="AI13682" s="5">
        <v>63190.934099999999</v>
      </c>
      <c r="AJ13682" s="5">
        <v>116276.141</v>
      </c>
    </row>
    <row r="13683" spans="35:36" x14ac:dyDescent="0.15">
      <c r="AI13683" s="5">
        <v>63325.310299999997</v>
      </c>
      <c r="AJ13683" s="5">
        <v>116182.04979999999</v>
      </c>
    </row>
    <row r="13684" spans="35:36" x14ac:dyDescent="0.15">
      <c r="AI13684" s="5">
        <v>63459.684800000003</v>
      </c>
      <c r="AJ13684" s="5">
        <v>116087.95970000001</v>
      </c>
    </row>
    <row r="13685" spans="35:36" x14ac:dyDescent="0.15">
      <c r="AI13685" s="5">
        <v>63594.061000000002</v>
      </c>
      <c r="AJ13685" s="5">
        <v>115993.8685</v>
      </c>
    </row>
    <row r="13686" spans="35:36" x14ac:dyDescent="0.15">
      <c r="AI13686" s="5">
        <v>63728.4355</v>
      </c>
      <c r="AJ13686" s="5">
        <v>115899.7785</v>
      </c>
    </row>
    <row r="13687" spans="35:36" x14ac:dyDescent="0.15">
      <c r="AI13687" s="5">
        <v>63862.811600000001</v>
      </c>
      <c r="AJ13687" s="5">
        <v>115805.68730000001</v>
      </c>
    </row>
    <row r="13688" spans="35:36" x14ac:dyDescent="0.15">
      <c r="AI13688" s="5">
        <v>63997.186199999996</v>
      </c>
      <c r="AJ13688" s="5">
        <v>115711.5972</v>
      </c>
    </row>
    <row r="13689" spans="35:36" x14ac:dyDescent="0.15">
      <c r="AI13689" s="5">
        <v>42591.224000000002</v>
      </c>
      <c r="AJ13689" s="5">
        <v>130900.4728</v>
      </c>
    </row>
    <row r="13690" spans="35:36" x14ac:dyDescent="0.15">
      <c r="AI13690" s="5">
        <v>42725.599300000002</v>
      </c>
      <c r="AJ13690" s="5">
        <v>130806.38219999999</v>
      </c>
    </row>
    <row r="13691" spans="35:36" x14ac:dyDescent="0.15">
      <c r="AI13691" s="5">
        <v>42859.974699999999</v>
      </c>
      <c r="AJ13691" s="5">
        <v>130712.2916</v>
      </c>
    </row>
    <row r="13692" spans="35:36" x14ac:dyDescent="0.15">
      <c r="AI13692" s="5">
        <v>42994.35</v>
      </c>
      <c r="AJ13692" s="5">
        <v>130618.201</v>
      </c>
    </row>
    <row r="13693" spans="35:36" x14ac:dyDescent="0.15">
      <c r="AI13693" s="5">
        <v>43128.725400000003</v>
      </c>
      <c r="AJ13693" s="5">
        <v>130524.1103</v>
      </c>
    </row>
    <row r="13694" spans="35:36" x14ac:dyDescent="0.15">
      <c r="AI13694" s="5">
        <v>43263.100700000003</v>
      </c>
      <c r="AJ13694" s="5">
        <v>130430.0197</v>
      </c>
    </row>
    <row r="13695" spans="35:36" x14ac:dyDescent="0.15">
      <c r="AI13695" s="5">
        <v>43397.476000000002</v>
      </c>
      <c r="AJ13695" s="5">
        <v>130335.92909999999</v>
      </c>
    </row>
    <row r="13696" spans="35:36" x14ac:dyDescent="0.15">
      <c r="AI13696" s="5">
        <v>43531.8514</v>
      </c>
      <c r="AJ13696" s="5">
        <v>130241.8385</v>
      </c>
    </row>
    <row r="13697" spans="35:36" x14ac:dyDescent="0.15">
      <c r="AI13697" s="5">
        <v>43666.226699999999</v>
      </c>
      <c r="AJ13697" s="5">
        <v>130147.7478</v>
      </c>
    </row>
    <row r="13698" spans="35:36" x14ac:dyDescent="0.15">
      <c r="AI13698" s="5">
        <v>43800.602099999996</v>
      </c>
      <c r="AJ13698" s="5">
        <v>130053.6572</v>
      </c>
    </row>
    <row r="13699" spans="35:36" x14ac:dyDescent="0.15">
      <c r="AI13699" s="5">
        <v>43934.977299999999</v>
      </c>
      <c r="AJ13699" s="5">
        <v>129959.56660000001</v>
      </c>
    </row>
    <row r="13700" spans="35:36" x14ac:dyDescent="0.15">
      <c r="AI13700" s="5">
        <v>44069.352700000003</v>
      </c>
      <c r="AJ13700" s="5">
        <v>129865.476</v>
      </c>
    </row>
    <row r="13701" spans="35:36" x14ac:dyDescent="0.15">
      <c r="AI13701" s="5">
        <v>44203.728000000003</v>
      </c>
      <c r="AJ13701" s="5">
        <v>129771.3854</v>
      </c>
    </row>
    <row r="13702" spans="35:36" x14ac:dyDescent="0.15">
      <c r="AI13702" s="5">
        <v>44338.103300000002</v>
      </c>
      <c r="AJ13702" s="5">
        <v>129677.2948</v>
      </c>
    </row>
    <row r="13703" spans="35:36" x14ac:dyDescent="0.15">
      <c r="AI13703" s="5">
        <v>44472.4787</v>
      </c>
      <c r="AJ13703" s="5">
        <v>129583.2041</v>
      </c>
    </row>
    <row r="13704" spans="35:36" x14ac:dyDescent="0.15">
      <c r="AI13704" s="5">
        <v>44606.853999999999</v>
      </c>
      <c r="AJ13704" s="5">
        <v>129489.11350000001</v>
      </c>
    </row>
    <row r="13705" spans="35:36" x14ac:dyDescent="0.15">
      <c r="AI13705" s="5">
        <v>44741.229399999997</v>
      </c>
      <c r="AJ13705" s="5">
        <v>129395.0229</v>
      </c>
    </row>
    <row r="13706" spans="35:36" x14ac:dyDescent="0.15">
      <c r="AI13706" s="5">
        <v>44875.604700000004</v>
      </c>
      <c r="AJ13706" s="5">
        <v>129300.9323</v>
      </c>
    </row>
    <row r="13707" spans="35:36" x14ac:dyDescent="0.15">
      <c r="AI13707" s="5">
        <v>45009.98</v>
      </c>
      <c r="AJ13707" s="5">
        <v>129206.8416</v>
      </c>
    </row>
    <row r="13708" spans="35:36" x14ac:dyDescent="0.15">
      <c r="AI13708" s="5">
        <v>45144.3554</v>
      </c>
      <c r="AJ13708" s="5">
        <v>129112.751</v>
      </c>
    </row>
    <row r="13709" spans="35:36" x14ac:dyDescent="0.15">
      <c r="AI13709" s="5">
        <v>45278.7307</v>
      </c>
      <c r="AJ13709" s="5">
        <v>129018.66039999999</v>
      </c>
    </row>
    <row r="13710" spans="35:36" x14ac:dyDescent="0.15">
      <c r="AI13710" s="5">
        <v>45413.106099999997</v>
      </c>
      <c r="AJ13710" s="5">
        <v>128924.56969999999</v>
      </c>
    </row>
    <row r="13711" spans="35:36" x14ac:dyDescent="0.15">
      <c r="AI13711" s="5">
        <v>45547.481399999997</v>
      </c>
      <c r="AJ13711" s="5">
        <v>128830.4791</v>
      </c>
    </row>
    <row r="13712" spans="35:36" x14ac:dyDescent="0.15">
      <c r="AI13712" s="5">
        <v>45681.856599999999</v>
      </c>
      <c r="AJ13712" s="5">
        <v>128736.38860000001</v>
      </c>
    </row>
    <row r="13713" spans="35:36" x14ac:dyDescent="0.15">
      <c r="AI13713" s="5">
        <v>45816.232000000004</v>
      </c>
      <c r="AJ13713" s="5">
        <v>128642.29790000001</v>
      </c>
    </row>
    <row r="13714" spans="35:36" x14ac:dyDescent="0.15">
      <c r="AI13714" s="5">
        <v>45950.607300000003</v>
      </c>
      <c r="AJ13714" s="5">
        <v>128548.20729999999</v>
      </c>
    </row>
    <row r="13715" spans="35:36" x14ac:dyDescent="0.15">
      <c r="AI13715" s="5">
        <v>46084.9827</v>
      </c>
      <c r="AJ13715" s="5">
        <v>128454.1167</v>
      </c>
    </row>
    <row r="13716" spans="35:36" x14ac:dyDescent="0.15">
      <c r="AI13716" s="5">
        <v>46219.358</v>
      </c>
      <c r="AJ13716" s="5">
        <v>128360.0261</v>
      </c>
    </row>
    <row r="13717" spans="35:36" x14ac:dyDescent="0.15">
      <c r="AI13717" s="5">
        <v>46353.7333</v>
      </c>
      <c r="AJ13717" s="5">
        <v>128265.9354</v>
      </c>
    </row>
    <row r="13718" spans="35:36" x14ac:dyDescent="0.15">
      <c r="AI13718" s="5">
        <v>46488.108699999997</v>
      </c>
      <c r="AJ13718" s="5">
        <v>128171.84480000001</v>
      </c>
    </row>
    <row r="13719" spans="35:36" x14ac:dyDescent="0.15">
      <c r="AI13719" s="5">
        <v>46622.483999999997</v>
      </c>
      <c r="AJ13719" s="5">
        <v>128077.7542</v>
      </c>
    </row>
    <row r="13720" spans="35:36" x14ac:dyDescent="0.15">
      <c r="AI13720" s="5">
        <v>46756.859400000001</v>
      </c>
      <c r="AJ13720" s="5">
        <v>127983.6635</v>
      </c>
    </row>
    <row r="13721" spans="35:36" x14ac:dyDescent="0.15">
      <c r="AI13721" s="5">
        <v>46891.234700000001</v>
      </c>
      <c r="AJ13721" s="5">
        <v>127889.5729</v>
      </c>
    </row>
    <row r="13722" spans="35:36" x14ac:dyDescent="0.15">
      <c r="AI13722" s="5">
        <v>47025.61</v>
      </c>
      <c r="AJ13722" s="5">
        <v>127795.4823</v>
      </c>
    </row>
    <row r="13723" spans="35:36" x14ac:dyDescent="0.15">
      <c r="AI13723" s="5">
        <v>47159.985399999998</v>
      </c>
      <c r="AJ13723" s="5">
        <v>127701.39169999999</v>
      </c>
    </row>
    <row r="13724" spans="35:36" x14ac:dyDescent="0.15">
      <c r="AI13724" s="5">
        <v>47294.360699999997</v>
      </c>
      <c r="AJ13724" s="5">
        <v>127607.30100000001</v>
      </c>
    </row>
    <row r="13725" spans="35:36" x14ac:dyDescent="0.15">
      <c r="AI13725" s="5">
        <v>47428.735999999997</v>
      </c>
      <c r="AJ13725" s="5">
        <v>127513.2105</v>
      </c>
    </row>
    <row r="13726" spans="35:36" x14ac:dyDescent="0.15">
      <c r="AI13726" s="5">
        <v>47563.111299999997</v>
      </c>
      <c r="AJ13726" s="5">
        <v>127419.11990000001</v>
      </c>
    </row>
    <row r="13727" spans="35:36" x14ac:dyDescent="0.15">
      <c r="AI13727" s="5">
        <v>47697.486700000001</v>
      </c>
      <c r="AJ13727" s="5">
        <v>127325.0292</v>
      </c>
    </row>
    <row r="13728" spans="35:36" x14ac:dyDescent="0.15">
      <c r="AI13728" s="5">
        <v>47831.862000000001</v>
      </c>
      <c r="AJ13728" s="5">
        <v>127230.93859999999</v>
      </c>
    </row>
    <row r="13729" spans="35:36" x14ac:dyDescent="0.15">
      <c r="AI13729" s="5">
        <v>47966.237300000001</v>
      </c>
      <c r="AJ13729" s="5">
        <v>127136.848</v>
      </c>
    </row>
    <row r="13730" spans="35:36" x14ac:dyDescent="0.15">
      <c r="AI13730" s="5">
        <v>48100.612699999998</v>
      </c>
      <c r="AJ13730" s="5">
        <v>127042.7573</v>
      </c>
    </row>
    <row r="13731" spans="35:36" x14ac:dyDescent="0.15">
      <c r="AI13731" s="5">
        <v>48234.987999999998</v>
      </c>
      <c r="AJ13731" s="5">
        <v>126948.6667</v>
      </c>
    </row>
    <row r="13732" spans="35:36" x14ac:dyDescent="0.15">
      <c r="AI13732" s="5">
        <v>48369.363400000002</v>
      </c>
      <c r="AJ13732" s="5">
        <v>126854.57610000001</v>
      </c>
    </row>
    <row r="13733" spans="35:36" x14ac:dyDescent="0.15">
      <c r="AI13733" s="5">
        <v>48503.738700000002</v>
      </c>
      <c r="AJ13733" s="5">
        <v>126760.4855</v>
      </c>
    </row>
    <row r="13734" spans="35:36" x14ac:dyDescent="0.15">
      <c r="AI13734" s="5">
        <v>48638.114000000001</v>
      </c>
      <c r="AJ13734" s="5">
        <v>126666.39479999999</v>
      </c>
    </row>
    <row r="13735" spans="35:36" x14ac:dyDescent="0.15">
      <c r="AI13735" s="5">
        <v>48772.489399999999</v>
      </c>
      <c r="AJ13735" s="5">
        <v>126572.3042</v>
      </c>
    </row>
    <row r="13736" spans="35:36" x14ac:dyDescent="0.15">
      <c r="AI13736" s="5">
        <v>48906.864699999998</v>
      </c>
      <c r="AJ13736" s="5">
        <v>126478.2136</v>
      </c>
    </row>
    <row r="13737" spans="35:36" x14ac:dyDescent="0.15">
      <c r="AI13737" s="5">
        <v>49041.240100000003</v>
      </c>
      <c r="AJ13737" s="5">
        <v>126384.12300000001</v>
      </c>
    </row>
    <row r="13738" spans="35:36" x14ac:dyDescent="0.15">
      <c r="AI13738" s="5">
        <v>49175.615299999998</v>
      </c>
      <c r="AJ13738" s="5">
        <v>126290.0324</v>
      </c>
    </row>
    <row r="13739" spans="35:36" x14ac:dyDescent="0.15">
      <c r="AI13739" s="5">
        <v>49309.990700000002</v>
      </c>
      <c r="AJ13739" s="5">
        <v>126195.9418</v>
      </c>
    </row>
    <row r="13740" spans="35:36" x14ac:dyDescent="0.15">
      <c r="AI13740" s="5">
        <v>49444.366000000002</v>
      </c>
      <c r="AJ13740" s="5">
        <v>126101.8511</v>
      </c>
    </row>
    <row r="13741" spans="35:36" x14ac:dyDescent="0.15">
      <c r="AI13741" s="5">
        <v>49578.741300000002</v>
      </c>
      <c r="AJ13741" s="5">
        <v>126007.7605</v>
      </c>
    </row>
    <row r="13742" spans="35:36" x14ac:dyDescent="0.15">
      <c r="AI13742" s="5">
        <v>49713.116699999999</v>
      </c>
      <c r="AJ13742" s="5">
        <v>125913.66989999999</v>
      </c>
    </row>
    <row r="13743" spans="35:36" x14ac:dyDescent="0.15">
      <c r="AI13743" s="5">
        <v>49847.491999999998</v>
      </c>
      <c r="AJ13743" s="5">
        <v>125819.5793</v>
      </c>
    </row>
    <row r="13744" spans="35:36" x14ac:dyDescent="0.15">
      <c r="AI13744" s="5">
        <v>49981.867400000003</v>
      </c>
      <c r="AJ13744" s="5">
        <v>125725.4886</v>
      </c>
    </row>
    <row r="13745" spans="35:36" x14ac:dyDescent="0.15">
      <c r="AI13745" s="5">
        <v>50116.242700000003</v>
      </c>
      <c r="AJ13745" s="5">
        <v>125631.398</v>
      </c>
    </row>
    <row r="13746" spans="35:36" x14ac:dyDescent="0.15">
      <c r="AI13746" s="5">
        <v>50250.618000000002</v>
      </c>
      <c r="AJ13746" s="5">
        <v>125537.30740000001</v>
      </c>
    </row>
    <row r="13747" spans="35:36" x14ac:dyDescent="0.15">
      <c r="AI13747" s="5">
        <v>50384.993399999999</v>
      </c>
      <c r="AJ13747" s="5">
        <v>125443.21679999999</v>
      </c>
    </row>
    <row r="13748" spans="35:36" x14ac:dyDescent="0.15">
      <c r="AI13748" s="5">
        <v>50519.368699999999</v>
      </c>
      <c r="AJ13748" s="5">
        <v>125349.12609999999</v>
      </c>
    </row>
    <row r="13749" spans="35:36" x14ac:dyDescent="0.15">
      <c r="AI13749" s="5">
        <v>50653.744100000004</v>
      </c>
      <c r="AJ13749" s="5">
        <v>125255.0355</v>
      </c>
    </row>
    <row r="13750" spans="35:36" x14ac:dyDescent="0.15">
      <c r="AI13750" s="5">
        <v>50788.119299999998</v>
      </c>
      <c r="AJ13750" s="5">
        <v>125160.9449</v>
      </c>
    </row>
    <row r="13751" spans="35:36" x14ac:dyDescent="0.15">
      <c r="AI13751" s="5">
        <v>50922.494599999998</v>
      </c>
      <c r="AJ13751" s="5">
        <v>125066.85430000001</v>
      </c>
    </row>
    <row r="13752" spans="35:36" x14ac:dyDescent="0.15">
      <c r="AI13752" s="5">
        <v>51056.87</v>
      </c>
      <c r="AJ13752" s="5">
        <v>124972.7637</v>
      </c>
    </row>
    <row r="13753" spans="35:36" x14ac:dyDescent="0.15">
      <c r="AI13753" s="5">
        <v>51191.245300000002</v>
      </c>
      <c r="AJ13753" s="5">
        <v>124878.6731</v>
      </c>
    </row>
    <row r="13754" spans="35:36" x14ac:dyDescent="0.15">
      <c r="AI13754" s="5">
        <v>51325.620699999999</v>
      </c>
      <c r="AJ13754" s="5">
        <v>124784.5824</v>
      </c>
    </row>
    <row r="13755" spans="35:36" x14ac:dyDescent="0.15">
      <c r="AI13755" s="5">
        <v>51459.995999999999</v>
      </c>
      <c r="AJ13755" s="5">
        <v>124690.4918</v>
      </c>
    </row>
    <row r="13756" spans="35:36" x14ac:dyDescent="0.15">
      <c r="AI13756" s="5">
        <v>51594.371299999999</v>
      </c>
      <c r="AJ13756" s="5">
        <v>124596.40119999999</v>
      </c>
    </row>
    <row r="13757" spans="35:36" x14ac:dyDescent="0.15">
      <c r="AI13757" s="5">
        <v>51728.746700000003</v>
      </c>
      <c r="AJ13757" s="5">
        <v>124502.3106</v>
      </c>
    </row>
    <row r="13758" spans="35:36" x14ac:dyDescent="0.15">
      <c r="AI13758" s="5">
        <v>51863.122000000003</v>
      </c>
      <c r="AJ13758" s="5">
        <v>124408.2199</v>
      </c>
    </row>
    <row r="13759" spans="35:36" x14ac:dyDescent="0.15">
      <c r="AI13759" s="5">
        <v>51997.4974</v>
      </c>
      <c r="AJ13759" s="5">
        <v>124314.1293</v>
      </c>
    </row>
    <row r="13760" spans="35:36" x14ac:dyDescent="0.15">
      <c r="AI13760" s="5">
        <v>52131.8727</v>
      </c>
      <c r="AJ13760" s="5">
        <v>124220.0387</v>
      </c>
    </row>
    <row r="13761" spans="35:36" x14ac:dyDescent="0.15">
      <c r="AI13761" s="5">
        <v>52266.248</v>
      </c>
      <c r="AJ13761" s="5">
        <v>124125.94809999999</v>
      </c>
    </row>
    <row r="13762" spans="35:36" x14ac:dyDescent="0.15">
      <c r="AI13762" s="5">
        <v>52400.623399999997</v>
      </c>
      <c r="AJ13762" s="5">
        <v>124031.85739999999</v>
      </c>
    </row>
    <row r="13763" spans="35:36" x14ac:dyDescent="0.15">
      <c r="AI13763" s="5">
        <v>52534.998599999999</v>
      </c>
      <c r="AJ13763" s="5">
        <v>123937.7669</v>
      </c>
    </row>
    <row r="13764" spans="35:36" x14ac:dyDescent="0.15">
      <c r="AI13764" s="5">
        <v>52669.374000000003</v>
      </c>
      <c r="AJ13764" s="5">
        <v>123843.6762</v>
      </c>
    </row>
    <row r="13765" spans="35:36" x14ac:dyDescent="0.15">
      <c r="AI13765" s="5">
        <v>52803.749300000003</v>
      </c>
      <c r="AJ13765" s="5">
        <v>123749.58560000001</v>
      </c>
    </row>
    <row r="13766" spans="35:36" x14ac:dyDescent="0.15">
      <c r="AI13766" s="5">
        <v>52938.1247</v>
      </c>
      <c r="AJ13766" s="5">
        <v>123655.495</v>
      </c>
    </row>
    <row r="13767" spans="35:36" x14ac:dyDescent="0.15">
      <c r="AI13767" s="5">
        <v>53072.5</v>
      </c>
      <c r="AJ13767" s="5">
        <v>123561.4044</v>
      </c>
    </row>
    <row r="13768" spans="35:36" x14ac:dyDescent="0.15">
      <c r="AI13768" s="5">
        <v>53206.8753</v>
      </c>
      <c r="AJ13768" s="5">
        <v>123467.3137</v>
      </c>
    </row>
    <row r="13769" spans="35:36" x14ac:dyDescent="0.15">
      <c r="AI13769" s="5">
        <v>53341.250699999997</v>
      </c>
      <c r="AJ13769" s="5">
        <v>123373.2231</v>
      </c>
    </row>
    <row r="13770" spans="35:36" x14ac:dyDescent="0.15">
      <c r="AI13770" s="5">
        <v>53475.625999999997</v>
      </c>
      <c r="AJ13770" s="5">
        <v>123279.13250000001</v>
      </c>
    </row>
    <row r="13771" spans="35:36" x14ac:dyDescent="0.15">
      <c r="AI13771" s="5">
        <v>53610.001400000001</v>
      </c>
      <c r="AJ13771" s="5">
        <v>123185.0419</v>
      </c>
    </row>
    <row r="13772" spans="35:36" x14ac:dyDescent="0.15">
      <c r="AI13772" s="5">
        <v>53744.376700000001</v>
      </c>
      <c r="AJ13772" s="5">
        <v>123090.9512</v>
      </c>
    </row>
    <row r="13773" spans="35:36" x14ac:dyDescent="0.15">
      <c r="AI13773" s="5">
        <v>53878.752</v>
      </c>
      <c r="AJ13773" s="5">
        <v>122996.8606</v>
      </c>
    </row>
    <row r="13774" spans="35:36" x14ac:dyDescent="0.15">
      <c r="AI13774" s="5">
        <v>54013.127399999998</v>
      </c>
      <c r="AJ13774" s="5">
        <v>122902.77</v>
      </c>
    </row>
    <row r="13775" spans="35:36" x14ac:dyDescent="0.15">
      <c r="AI13775" s="5">
        <v>54147.502699999997</v>
      </c>
      <c r="AJ13775" s="5">
        <v>122808.67939999999</v>
      </c>
    </row>
    <row r="13776" spans="35:36" x14ac:dyDescent="0.15">
      <c r="AI13776" s="5">
        <v>54281.877999999997</v>
      </c>
      <c r="AJ13776" s="5">
        <v>122714.5888</v>
      </c>
    </row>
    <row r="13777" spans="35:36" x14ac:dyDescent="0.15">
      <c r="AI13777" s="5">
        <v>54416.253299999997</v>
      </c>
      <c r="AJ13777" s="5">
        <v>122620.4982</v>
      </c>
    </row>
    <row r="13778" spans="35:36" x14ac:dyDescent="0.15">
      <c r="AI13778" s="5">
        <v>54550.628700000001</v>
      </c>
      <c r="AJ13778" s="5">
        <v>122526.4075</v>
      </c>
    </row>
    <row r="13779" spans="35:36" x14ac:dyDescent="0.15">
      <c r="AI13779" s="5">
        <v>54685.004000000001</v>
      </c>
      <c r="AJ13779" s="5">
        <v>122432.31690000001</v>
      </c>
    </row>
    <row r="13780" spans="35:36" x14ac:dyDescent="0.15">
      <c r="AI13780" s="5">
        <v>54819.379300000001</v>
      </c>
      <c r="AJ13780" s="5">
        <v>122338.22629999999</v>
      </c>
    </row>
    <row r="13781" spans="35:36" x14ac:dyDescent="0.15">
      <c r="AI13781" s="5">
        <v>54953.754699999998</v>
      </c>
      <c r="AJ13781" s="5">
        <v>122244.1357</v>
      </c>
    </row>
    <row r="13782" spans="35:36" x14ac:dyDescent="0.15">
      <c r="AI13782" s="5">
        <v>55088.13</v>
      </c>
      <c r="AJ13782" s="5">
        <v>122150.045</v>
      </c>
    </row>
    <row r="13783" spans="35:36" x14ac:dyDescent="0.15">
      <c r="AI13783" s="5">
        <v>55222.505400000002</v>
      </c>
      <c r="AJ13783" s="5">
        <v>122055.9544</v>
      </c>
    </row>
    <row r="13784" spans="35:36" x14ac:dyDescent="0.15">
      <c r="AI13784" s="5">
        <v>55356.880700000002</v>
      </c>
      <c r="AJ13784" s="5">
        <v>121961.86380000001</v>
      </c>
    </row>
    <row r="13785" spans="35:36" x14ac:dyDescent="0.15">
      <c r="AI13785" s="5">
        <v>55491.256000000001</v>
      </c>
      <c r="AJ13785" s="5">
        <v>121867.7732</v>
      </c>
    </row>
    <row r="13786" spans="35:36" x14ac:dyDescent="0.15">
      <c r="AI13786" s="5">
        <v>55625.631399999998</v>
      </c>
      <c r="AJ13786" s="5">
        <v>121773.6825</v>
      </c>
    </row>
    <row r="13787" spans="35:36" x14ac:dyDescent="0.15">
      <c r="AI13787" s="5">
        <v>55760.006699999998</v>
      </c>
      <c r="AJ13787" s="5">
        <v>121679.5919</v>
      </c>
    </row>
    <row r="13788" spans="35:36" x14ac:dyDescent="0.15">
      <c r="AI13788" s="5">
        <v>55894.382100000003</v>
      </c>
      <c r="AJ13788" s="5">
        <v>121585.5013</v>
      </c>
    </row>
    <row r="13789" spans="35:36" x14ac:dyDescent="0.15">
      <c r="AI13789" s="5">
        <v>56028.757299999997</v>
      </c>
      <c r="AJ13789" s="5">
        <v>121491.41069999999</v>
      </c>
    </row>
    <row r="13790" spans="35:36" x14ac:dyDescent="0.15">
      <c r="AI13790" s="5">
        <v>56163.133500000004</v>
      </c>
      <c r="AJ13790" s="5">
        <v>121397.3195</v>
      </c>
    </row>
    <row r="13791" spans="35:36" x14ac:dyDescent="0.15">
      <c r="AI13791" s="5">
        <v>56297.508000000002</v>
      </c>
      <c r="AJ13791" s="5">
        <v>121303.2295</v>
      </c>
    </row>
    <row r="13792" spans="35:36" x14ac:dyDescent="0.15">
      <c r="AI13792" s="5">
        <v>56431.884100000003</v>
      </c>
      <c r="AJ13792" s="5">
        <v>121209.13830000001</v>
      </c>
    </row>
    <row r="13793" spans="35:36" x14ac:dyDescent="0.15">
      <c r="AI13793" s="5">
        <v>56566.258699999998</v>
      </c>
      <c r="AJ13793" s="5">
        <v>121115.0482</v>
      </c>
    </row>
    <row r="13794" spans="35:36" x14ac:dyDescent="0.15">
      <c r="AI13794" s="5">
        <v>56700.6348</v>
      </c>
      <c r="AJ13794" s="5">
        <v>121020.95699999999</v>
      </c>
    </row>
    <row r="13795" spans="35:36" x14ac:dyDescent="0.15">
      <c r="AI13795" s="5">
        <v>56835.009299999998</v>
      </c>
      <c r="AJ13795" s="5">
        <v>120926.867</v>
      </c>
    </row>
    <row r="13796" spans="35:36" x14ac:dyDescent="0.15">
      <c r="AI13796" s="5">
        <v>56969.385499999997</v>
      </c>
      <c r="AJ13796" s="5">
        <v>120832.7758</v>
      </c>
    </row>
    <row r="13797" spans="35:36" x14ac:dyDescent="0.15">
      <c r="AI13797" s="5">
        <v>57103.76</v>
      </c>
      <c r="AJ13797" s="5">
        <v>120738.6857</v>
      </c>
    </row>
    <row r="13798" spans="35:36" x14ac:dyDescent="0.15">
      <c r="AI13798" s="5">
        <v>57238.136200000001</v>
      </c>
      <c r="AJ13798" s="5">
        <v>120644.59450000001</v>
      </c>
    </row>
    <row r="13799" spans="35:36" x14ac:dyDescent="0.15">
      <c r="AI13799" s="5">
        <v>57372.510699999999</v>
      </c>
      <c r="AJ13799" s="5">
        <v>120550.5045</v>
      </c>
    </row>
    <row r="13800" spans="35:36" x14ac:dyDescent="0.15">
      <c r="AI13800" s="5">
        <v>57506.8868</v>
      </c>
      <c r="AJ13800" s="5">
        <v>120456.4133</v>
      </c>
    </row>
    <row r="13801" spans="35:36" x14ac:dyDescent="0.15">
      <c r="AI13801" s="5">
        <v>57641.261400000003</v>
      </c>
      <c r="AJ13801" s="5">
        <v>120362.3232</v>
      </c>
    </row>
    <row r="13802" spans="35:36" x14ac:dyDescent="0.15">
      <c r="AI13802" s="5">
        <v>57775.637499999997</v>
      </c>
      <c r="AJ13802" s="5">
        <v>120268.23209999999</v>
      </c>
    </row>
    <row r="13803" spans="35:36" x14ac:dyDescent="0.15">
      <c r="AI13803" s="5">
        <v>57910.012000000002</v>
      </c>
      <c r="AJ13803" s="5">
        <v>120174.14200000001</v>
      </c>
    </row>
    <row r="13804" spans="35:36" x14ac:dyDescent="0.15">
      <c r="AI13804" s="5">
        <v>58044.388099999996</v>
      </c>
      <c r="AJ13804" s="5">
        <v>120080.0508</v>
      </c>
    </row>
    <row r="13805" spans="35:36" x14ac:dyDescent="0.15">
      <c r="AI13805" s="5">
        <v>58178.762699999999</v>
      </c>
      <c r="AJ13805" s="5">
        <v>119985.9608</v>
      </c>
    </row>
    <row r="13806" spans="35:36" x14ac:dyDescent="0.15">
      <c r="AI13806" s="5">
        <v>58313.138800000001</v>
      </c>
      <c r="AJ13806" s="5">
        <v>119891.86960000001</v>
      </c>
    </row>
    <row r="13807" spans="35:36" x14ac:dyDescent="0.15">
      <c r="AI13807" s="5">
        <v>58447.513299999999</v>
      </c>
      <c r="AJ13807" s="5">
        <v>119797.7795</v>
      </c>
    </row>
    <row r="13808" spans="35:36" x14ac:dyDescent="0.15">
      <c r="AI13808" s="5">
        <v>58581.889499999997</v>
      </c>
      <c r="AJ13808" s="5">
        <v>119703.68829999999</v>
      </c>
    </row>
    <row r="13809" spans="35:36" x14ac:dyDescent="0.15">
      <c r="AI13809" s="5">
        <v>58716.264000000003</v>
      </c>
      <c r="AJ13809" s="5">
        <v>119609.5983</v>
      </c>
    </row>
    <row r="13810" spans="35:36" x14ac:dyDescent="0.15">
      <c r="AI13810" s="5">
        <v>58850.640200000002</v>
      </c>
      <c r="AJ13810" s="5">
        <v>119515.5071</v>
      </c>
    </row>
    <row r="13811" spans="35:36" x14ac:dyDescent="0.15">
      <c r="AI13811" s="5">
        <v>58985.0147</v>
      </c>
      <c r="AJ13811" s="5">
        <v>119421.417</v>
      </c>
    </row>
    <row r="13812" spans="35:36" x14ac:dyDescent="0.15">
      <c r="AI13812" s="5">
        <v>59119.390800000001</v>
      </c>
      <c r="AJ13812" s="5">
        <v>119327.3259</v>
      </c>
    </row>
    <row r="13813" spans="35:36" x14ac:dyDescent="0.15">
      <c r="AI13813" s="5">
        <v>59253.765399999997</v>
      </c>
      <c r="AJ13813" s="5">
        <v>119233.23579999999</v>
      </c>
    </row>
    <row r="13814" spans="35:36" x14ac:dyDescent="0.15">
      <c r="AI13814" s="5">
        <v>59388.141499999998</v>
      </c>
      <c r="AJ13814" s="5">
        <v>119139.1446</v>
      </c>
    </row>
    <row r="13815" spans="35:36" x14ac:dyDescent="0.15">
      <c r="AI13815" s="5">
        <v>59522.516000000003</v>
      </c>
      <c r="AJ13815" s="5">
        <v>119045.0546</v>
      </c>
    </row>
    <row r="13816" spans="35:36" x14ac:dyDescent="0.15">
      <c r="AI13816" s="5">
        <v>59656.892099999997</v>
      </c>
      <c r="AJ13816" s="5">
        <v>118950.96339999999</v>
      </c>
    </row>
    <row r="13817" spans="35:36" x14ac:dyDescent="0.15">
      <c r="AI13817" s="5">
        <v>59791.2667</v>
      </c>
      <c r="AJ13817" s="5">
        <v>118856.87330000001</v>
      </c>
    </row>
    <row r="13818" spans="35:36" x14ac:dyDescent="0.15">
      <c r="AI13818" s="5">
        <v>59925.642800000001</v>
      </c>
      <c r="AJ13818" s="5">
        <v>118762.7821</v>
      </c>
    </row>
    <row r="13819" spans="35:36" x14ac:dyDescent="0.15">
      <c r="AI13819" s="5">
        <v>60060.0173</v>
      </c>
      <c r="AJ13819" s="5">
        <v>118668.6921</v>
      </c>
    </row>
    <row r="13820" spans="35:36" x14ac:dyDescent="0.15">
      <c r="AI13820" s="5">
        <v>60194.393499999998</v>
      </c>
      <c r="AJ13820" s="5">
        <v>118574.6009</v>
      </c>
    </row>
    <row r="13821" spans="35:36" x14ac:dyDescent="0.15">
      <c r="AI13821" s="5">
        <v>60328.767999999996</v>
      </c>
      <c r="AJ13821" s="5">
        <v>118480.5108</v>
      </c>
    </row>
    <row r="13822" spans="35:36" x14ac:dyDescent="0.15">
      <c r="AI13822" s="5">
        <v>60463.144200000002</v>
      </c>
      <c r="AJ13822" s="5">
        <v>118386.41959999999</v>
      </c>
    </row>
    <row r="13823" spans="35:36" x14ac:dyDescent="0.15">
      <c r="AI13823" s="5">
        <v>60597.518700000001</v>
      </c>
      <c r="AJ13823" s="5">
        <v>118292.3296</v>
      </c>
    </row>
    <row r="13824" spans="35:36" x14ac:dyDescent="0.15">
      <c r="AI13824" s="5">
        <v>60731.894800000002</v>
      </c>
      <c r="AJ13824" s="5">
        <v>118198.2384</v>
      </c>
    </row>
    <row r="13825" spans="35:36" x14ac:dyDescent="0.15">
      <c r="AI13825" s="5">
        <v>60866.269399999997</v>
      </c>
      <c r="AJ13825" s="5">
        <v>118104.1483</v>
      </c>
    </row>
    <row r="13826" spans="35:36" x14ac:dyDescent="0.15">
      <c r="AI13826" s="5">
        <v>61000.645499999999</v>
      </c>
      <c r="AJ13826" s="5">
        <v>118010.0572</v>
      </c>
    </row>
    <row r="13827" spans="35:36" x14ac:dyDescent="0.15">
      <c r="AI13827" s="5">
        <v>61135.02</v>
      </c>
      <c r="AJ13827" s="5">
        <v>117915.96709999999</v>
      </c>
    </row>
    <row r="13828" spans="35:36" x14ac:dyDescent="0.15">
      <c r="AI13828" s="5">
        <v>61269.396099999998</v>
      </c>
      <c r="AJ13828" s="5">
        <v>117821.8759</v>
      </c>
    </row>
    <row r="13829" spans="35:36" x14ac:dyDescent="0.15">
      <c r="AI13829" s="5">
        <v>61403.770700000001</v>
      </c>
      <c r="AJ13829" s="5">
        <v>117727.7859</v>
      </c>
    </row>
    <row r="13830" spans="35:36" x14ac:dyDescent="0.15">
      <c r="AI13830" s="5">
        <v>61538.146800000002</v>
      </c>
      <c r="AJ13830" s="5">
        <v>117633.69469999999</v>
      </c>
    </row>
    <row r="13831" spans="35:36" x14ac:dyDescent="0.15">
      <c r="AI13831" s="5">
        <v>61672.5213</v>
      </c>
      <c r="AJ13831" s="5">
        <v>117539.60460000001</v>
      </c>
    </row>
    <row r="13832" spans="35:36" x14ac:dyDescent="0.15">
      <c r="AI13832" s="5">
        <v>61806.897499999999</v>
      </c>
      <c r="AJ13832" s="5">
        <v>117445.5134</v>
      </c>
    </row>
    <row r="13833" spans="35:36" x14ac:dyDescent="0.15">
      <c r="AI13833" s="5">
        <v>61941.271999999997</v>
      </c>
      <c r="AJ13833" s="5">
        <v>117351.4234</v>
      </c>
    </row>
    <row r="13834" spans="35:36" x14ac:dyDescent="0.15">
      <c r="AI13834" s="5">
        <v>62075.648200000003</v>
      </c>
      <c r="AJ13834" s="5">
        <v>117257.3322</v>
      </c>
    </row>
    <row r="13835" spans="35:36" x14ac:dyDescent="0.15">
      <c r="AI13835" s="5">
        <v>62210.022700000001</v>
      </c>
      <c r="AJ13835" s="5">
        <v>117163.2421</v>
      </c>
    </row>
    <row r="13836" spans="35:36" x14ac:dyDescent="0.15">
      <c r="AI13836" s="5">
        <v>62344.398800000003</v>
      </c>
      <c r="AJ13836" s="5">
        <v>117069.15089999999</v>
      </c>
    </row>
    <row r="13837" spans="35:36" x14ac:dyDescent="0.15">
      <c r="AI13837" s="5">
        <v>62478.773399999998</v>
      </c>
      <c r="AJ13837" s="5">
        <v>116975.06080000001</v>
      </c>
    </row>
    <row r="13838" spans="35:36" x14ac:dyDescent="0.15">
      <c r="AI13838" s="5">
        <v>62613.149400000002</v>
      </c>
      <c r="AJ13838" s="5">
        <v>116880.9697</v>
      </c>
    </row>
    <row r="13839" spans="35:36" x14ac:dyDescent="0.15">
      <c r="AI13839" s="5">
        <v>62747.523999999998</v>
      </c>
      <c r="AJ13839" s="5">
        <v>116786.8796</v>
      </c>
    </row>
    <row r="13840" spans="35:36" x14ac:dyDescent="0.15">
      <c r="AI13840" s="5">
        <v>62881.900099999999</v>
      </c>
      <c r="AJ13840" s="5">
        <v>116692.7885</v>
      </c>
    </row>
    <row r="13841" spans="35:36" x14ac:dyDescent="0.15">
      <c r="AI13841" s="5">
        <v>63016.274599999997</v>
      </c>
      <c r="AJ13841" s="5">
        <v>116598.69839999999</v>
      </c>
    </row>
    <row r="13842" spans="35:36" x14ac:dyDescent="0.15">
      <c r="AI13842" s="5">
        <v>63150.650800000003</v>
      </c>
      <c r="AJ13842" s="5">
        <v>116504.6072</v>
      </c>
    </row>
    <row r="13843" spans="35:36" x14ac:dyDescent="0.15">
      <c r="AI13843" s="5">
        <v>63285.025300000001</v>
      </c>
      <c r="AJ13843" s="5">
        <v>116410.5172</v>
      </c>
    </row>
    <row r="13844" spans="35:36" x14ac:dyDescent="0.15">
      <c r="AI13844" s="5">
        <v>63419.4015</v>
      </c>
      <c r="AJ13844" s="5">
        <v>116316.42600000001</v>
      </c>
    </row>
    <row r="13845" spans="35:36" x14ac:dyDescent="0.15">
      <c r="AI13845" s="5">
        <v>63553.775999999998</v>
      </c>
      <c r="AJ13845" s="5">
        <v>116222.33590000001</v>
      </c>
    </row>
    <row r="13846" spans="35:36" x14ac:dyDescent="0.15">
      <c r="AI13846" s="5">
        <v>63688.152199999997</v>
      </c>
      <c r="AJ13846" s="5">
        <v>116128.2447</v>
      </c>
    </row>
    <row r="13847" spans="35:36" x14ac:dyDescent="0.15">
      <c r="AI13847" s="5">
        <v>63822.526700000002</v>
      </c>
      <c r="AJ13847" s="5">
        <v>116034.15459999999</v>
      </c>
    </row>
    <row r="13848" spans="35:36" x14ac:dyDescent="0.15">
      <c r="AI13848" s="5">
        <v>63956.902800000003</v>
      </c>
      <c r="AJ13848" s="5">
        <v>115940.0634</v>
      </c>
    </row>
    <row r="13849" spans="35:36" x14ac:dyDescent="0.15">
      <c r="AI13849" s="5">
        <v>64091.277399999999</v>
      </c>
      <c r="AJ13849" s="5">
        <v>115845.9734</v>
      </c>
    </row>
    <row r="13850" spans="35:36" x14ac:dyDescent="0.15">
      <c r="AI13850" s="5">
        <v>42685.314100000003</v>
      </c>
      <c r="AJ13850" s="5">
        <v>131034.8474</v>
      </c>
    </row>
    <row r="13851" spans="35:36" x14ac:dyDescent="0.15">
      <c r="AI13851" s="5">
        <v>42819.689400000003</v>
      </c>
      <c r="AJ13851" s="5">
        <v>130940.7567</v>
      </c>
    </row>
    <row r="13852" spans="35:36" x14ac:dyDescent="0.15">
      <c r="AI13852" s="5">
        <v>42954.064700000003</v>
      </c>
      <c r="AJ13852" s="5">
        <v>130846.6661</v>
      </c>
    </row>
    <row r="13853" spans="35:36" x14ac:dyDescent="0.15">
      <c r="AI13853" s="5">
        <v>43088.4401</v>
      </c>
      <c r="AJ13853" s="5">
        <v>130752.57550000001</v>
      </c>
    </row>
    <row r="13854" spans="35:36" x14ac:dyDescent="0.15">
      <c r="AI13854" s="5">
        <v>43222.815399999999</v>
      </c>
      <c r="AJ13854" s="5">
        <v>130658.48480000001</v>
      </c>
    </row>
    <row r="13855" spans="35:36" x14ac:dyDescent="0.15">
      <c r="AI13855" s="5">
        <v>43357.190799999997</v>
      </c>
      <c r="AJ13855" s="5">
        <v>130564.3942</v>
      </c>
    </row>
    <row r="13856" spans="35:36" x14ac:dyDescent="0.15">
      <c r="AI13856" s="5">
        <v>43491.566099999996</v>
      </c>
      <c r="AJ13856" s="5">
        <v>130470.3036</v>
      </c>
    </row>
    <row r="13857" spans="35:36" x14ac:dyDescent="0.15">
      <c r="AI13857" s="5">
        <v>43625.941400000003</v>
      </c>
      <c r="AJ13857" s="5">
        <v>130376.213</v>
      </c>
    </row>
    <row r="13858" spans="35:36" x14ac:dyDescent="0.15">
      <c r="AI13858" s="5">
        <v>43760.316800000001</v>
      </c>
      <c r="AJ13858" s="5">
        <v>130282.1223</v>
      </c>
    </row>
    <row r="13859" spans="35:36" x14ac:dyDescent="0.15">
      <c r="AI13859" s="5">
        <v>43894.6921</v>
      </c>
      <c r="AJ13859" s="5">
        <v>130188.03170000001</v>
      </c>
    </row>
    <row r="13860" spans="35:36" x14ac:dyDescent="0.15">
      <c r="AI13860" s="5">
        <v>44029.0674</v>
      </c>
      <c r="AJ13860" s="5">
        <v>130093.9412</v>
      </c>
    </row>
    <row r="13861" spans="35:36" x14ac:dyDescent="0.15">
      <c r="AI13861" s="5">
        <v>44163.4427</v>
      </c>
      <c r="AJ13861" s="5">
        <v>129999.8505</v>
      </c>
    </row>
    <row r="13862" spans="35:36" x14ac:dyDescent="0.15">
      <c r="AI13862" s="5">
        <v>44297.817999999999</v>
      </c>
      <c r="AJ13862" s="5">
        <v>129905.7599</v>
      </c>
    </row>
    <row r="13863" spans="35:36" x14ac:dyDescent="0.15">
      <c r="AI13863" s="5">
        <v>44432.193399999996</v>
      </c>
      <c r="AJ13863" s="5">
        <v>129811.66929999999</v>
      </c>
    </row>
    <row r="13864" spans="35:36" x14ac:dyDescent="0.15">
      <c r="AI13864" s="5">
        <v>44566.568700000003</v>
      </c>
      <c r="AJ13864" s="5">
        <v>129717.57859999999</v>
      </c>
    </row>
    <row r="13865" spans="35:36" x14ac:dyDescent="0.15">
      <c r="AI13865" s="5">
        <v>44700.944100000001</v>
      </c>
      <c r="AJ13865" s="5">
        <v>129623.488</v>
      </c>
    </row>
    <row r="13866" spans="35:36" x14ac:dyDescent="0.15">
      <c r="AI13866" s="5">
        <v>44835.3194</v>
      </c>
      <c r="AJ13866" s="5">
        <v>129529.3974</v>
      </c>
    </row>
    <row r="13867" spans="35:36" x14ac:dyDescent="0.15">
      <c r="AI13867" s="5">
        <v>44969.6947</v>
      </c>
      <c r="AJ13867" s="5">
        <v>129435.30680000001</v>
      </c>
    </row>
    <row r="13868" spans="35:36" x14ac:dyDescent="0.15">
      <c r="AI13868" s="5">
        <v>45104.070099999997</v>
      </c>
      <c r="AJ13868" s="5">
        <v>129341.21610000001</v>
      </c>
    </row>
    <row r="13869" spans="35:36" x14ac:dyDescent="0.15">
      <c r="AI13869" s="5">
        <v>45238.445399999997</v>
      </c>
      <c r="AJ13869" s="5">
        <v>129247.12549999999</v>
      </c>
    </row>
    <row r="13870" spans="35:36" x14ac:dyDescent="0.15">
      <c r="AI13870" s="5">
        <v>45372.820800000001</v>
      </c>
      <c r="AJ13870" s="5">
        <v>129153.0349</v>
      </c>
    </row>
    <row r="13871" spans="35:36" x14ac:dyDescent="0.15">
      <c r="AI13871" s="5">
        <v>45507.196100000001</v>
      </c>
      <c r="AJ13871" s="5">
        <v>129058.9443</v>
      </c>
    </row>
    <row r="13872" spans="35:36" x14ac:dyDescent="0.15">
      <c r="AI13872" s="5">
        <v>45641.571400000001</v>
      </c>
      <c r="AJ13872" s="5">
        <v>128964.8536</v>
      </c>
    </row>
    <row r="13873" spans="35:36" x14ac:dyDescent="0.15">
      <c r="AI13873" s="5">
        <v>45775.9467</v>
      </c>
      <c r="AJ13873" s="5">
        <v>128870.7631</v>
      </c>
    </row>
    <row r="13874" spans="35:36" x14ac:dyDescent="0.15">
      <c r="AI13874" s="5">
        <v>45910.322</v>
      </c>
      <c r="AJ13874" s="5">
        <v>128776.6724</v>
      </c>
    </row>
    <row r="13875" spans="35:36" x14ac:dyDescent="0.15">
      <c r="AI13875" s="5">
        <v>46044.697399999997</v>
      </c>
      <c r="AJ13875" s="5">
        <v>128682.5818</v>
      </c>
    </row>
    <row r="13876" spans="35:36" x14ac:dyDescent="0.15">
      <c r="AI13876" s="5">
        <v>46179.072699999997</v>
      </c>
      <c r="AJ13876" s="5">
        <v>128588.4912</v>
      </c>
    </row>
    <row r="13877" spans="35:36" x14ac:dyDescent="0.15">
      <c r="AI13877" s="5">
        <v>46313.448100000001</v>
      </c>
      <c r="AJ13877" s="5">
        <v>128494.40059999999</v>
      </c>
    </row>
    <row r="13878" spans="35:36" x14ac:dyDescent="0.15">
      <c r="AI13878" s="5">
        <v>46447.823400000001</v>
      </c>
      <c r="AJ13878" s="5">
        <v>128400.30989999999</v>
      </c>
    </row>
    <row r="13879" spans="35:36" x14ac:dyDescent="0.15">
      <c r="AI13879" s="5">
        <v>46582.198700000001</v>
      </c>
      <c r="AJ13879" s="5">
        <v>128306.2193</v>
      </c>
    </row>
    <row r="13880" spans="35:36" x14ac:dyDescent="0.15">
      <c r="AI13880" s="5">
        <v>46716.574099999998</v>
      </c>
      <c r="AJ13880" s="5">
        <v>128212.1287</v>
      </c>
    </row>
    <row r="13881" spans="35:36" x14ac:dyDescent="0.15">
      <c r="AI13881" s="5">
        <v>46850.949399999998</v>
      </c>
      <c r="AJ13881" s="5">
        <v>128118.03810000001</v>
      </c>
    </row>
    <row r="13882" spans="35:36" x14ac:dyDescent="0.15">
      <c r="AI13882" s="5">
        <v>46985.324800000002</v>
      </c>
      <c r="AJ13882" s="5">
        <v>128023.9474</v>
      </c>
    </row>
    <row r="13883" spans="35:36" x14ac:dyDescent="0.15">
      <c r="AI13883" s="5">
        <v>47119.700100000002</v>
      </c>
      <c r="AJ13883" s="5">
        <v>127929.85679999999</v>
      </c>
    </row>
    <row r="13884" spans="35:36" x14ac:dyDescent="0.15">
      <c r="AI13884" s="5">
        <v>47254.075400000002</v>
      </c>
      <c r="AJ13884" s="5">
        <v>127835.7662</v>
      </c>
    </row>
    <row r="13885" spans="35:36" x14ac:dyDescent="0.15">
      <c r="AI13885" s="5">
        <v>47388.450799999999</v>
      </c>
      <c r="AJ13885" s="5">
        <v>127741.6756</v>
      </c>
    </row>
    <row r="13886" spans="35:36" x14ac:dyDescent="0.15">
      <c r="AI13886" s="5">
        <v>47522.826000000001</v>
      </c>
      <c r="AJ13886" s="5">
        <v>127647.58500000001</v>
      </c>
    </row>
    <row r="13887" spans="35:36" x14ac:dyDescent="0.15">
      <c r="AI13887" s="5">
        <v>47657.201399999998</v>
      </c>
      <c r="AJ13887" s="5">
        <v>127553.4944</v>
      </c>
    </row>
    <row r="13888" spans="35:36" x14ac:dyDescent="0.15">
      <c r="AI13888" s="5">
        <v>47791.576699999998</v>
      </c>
      <c r="AJ13888" s="5">
        <v>127459.4037</v>
      </c>
    </row>
    <row r="13889" spans="35:36" x14ac:dyDescent="0.15">
      <c r="AI13889" s="5">
        <v>47925.952100000002</v>
      </c>
      <c r="AJ13889" s="5">
        <v>127365.3131</v>
      </c>
    </row>
    <row r="13890" spans="35:36" x14ac:dyDescent="0.15">
      <c r="AI13890" s="5">
        <v>48060.327400000002</v>
      </c>
      <c r="AJ13890" s="5">
        <v>127271.2225</v>
      </c>
    </row>
    <row r="13891" spans="35:36" x14ac:dyDescent="0.15">
      <c r="AI13891" s="5">
        <v>48194.702700000002</v>
      </c>
      <c r="AJ13891" s="5">
        <v>127177.13189999999</v>
      </c>
    </row>
    <row r="13892" spans="35:36" x14ac:dyDescent="0.15">
      <c r="AI13892" s="5">
        <v>48329.078099999999</v>
      </c>
      <c r="AJ13892" s="5">
        <v>127083.04120000001</v>
      </c>
    </row>
    <row r="13893" spans="35:36" x14ac:dyDescent="0.15">
      <c r="AI13893" s="5">
        <v>48463.453399999999</v>
      </c>
      <c r="AJ13893" s="5">
        <v>126988.9506</v>
      </c>
    </row>
    <row r="13894" spans="35:36" x14ac:dyDescent="0.15">
      <c r="AI13894" s="5">
        <v>48597.828800000003</v>
      </c>
      <c r="AJ13894" s="5">
        <v>126894.86</v>
      </c>
    </row>
    <row r="13895" spans="35:36" x14ac:dyDescent="0.15">
      <c r="AI13895" s="5">
        <v>48732.204100000003</v>
      </c>
      <c r="AJ13895" s="5">
        <v>126800.7694</v>
      </c>
    </row>
    <row r="13896" spans="35:36" x14ac:dyDescent="0.15">
      <c r="AI13896" s="5">
        <v>48866.579400000002</v>
      </c>
      <c r="AJ13896" s="5">
        <v>126706.6787</v>
      </c>
    </row>
    <row r="13897" spans="35:36" x14ac:dyDescent="0.15">
      <c r="AI13897" s="5">
        <v>49000.9548</v>
      </c>
      <c r="AJ13897" s="5">
        <v>126612.58809999999</v>
      </c>
    </row>
    <row r="13898" spans="35:36" x14ac:dyDescent="0.15">
      <c r="AI13898" s="5">
        <v>49135.330099999999</v>
      </c>
      <c r="AJ13898" s="5">
        <v>126518.4975</v>
      </c>
    </row>
    <row r="13899" spans="35:36" x14ac:dyDescent="0.15">
      <c r="AI13899" s="5">
        <v>49269.705399999999</v>
      </c>
      <c r="AJ13899" s="5">
        <v>126424.4069</v>
      </c>
    </row>
    <row r="13900" spans="35:36" x14ac:dyDescent="0.15">
      <c r="AI13900" s="5">
        <v>49404.080699999999</v>
      </c>
      <c r="AJ13900" s="5">
        <v>126330.31630000001</v>
      </c>
    </row>
    <row r="13901" spans="35:36" x14ac:dyDescent="0.15">
      <c r="AI13901" s="5">
        <v>49538.455999999998</v>
      </c>
      <c r="AJ13901" s="5">
        <v>126236.2257</v>
      </c>
    </row>
    <row r="13902" spans="35:36" x14ac:dyDescent="0.15">
      <c r="AI13902" s="5">
        <v>49672.831400000003</v>
      </c>
      <c r="AJ13902" s="5">
        <v>126142.13499999999</v>
      </c>
    </row>
    <row r="13903" spans="35:36" x14ac:dyDescent="0.15">
      <c r="AI13903" s="5">
        <v>49807.206700000002</v>
      </c>
      <c r="AJ13903" s="5">
        <v>126048.0444</v>
      </c>
    </row>
    <row r="13904" spans="35:36" x14ac:dyDescent="0.15">
      <c r="AI13904" s="5">
        <v>49941.5821</v>
      </c>
      <c r="AJ13904" s="5">
        <v>125953.9538</v>
      </c>
    </row>
    <row r="13905" spans="35:36" x14ac:dyDescent="0.15">
      <c r="AI13905" s="5">
        <v>50075.957399999999</v>
      </c>
      <c r="AJ13905" s="5">
        <v>125859.86320000001</v>
      </c>
    </row>
    <row r="13906" spans="35:36" x14ac:dyDescent="0.15">
      <c r="AI13906" s="5">
        <v>50210.332699999999</v>
      </c>
      <c r="AJ13906" s="5">
        <v>125765.77250000001</v>
      </c>
    </row>
    <row r="13907" spans="35:36" x14ac:dyDescent="0.15">
      <c r="AI13907" s="5">
        <v>50344.708100000003</v>
      </c>
      <c r="AJ13907" s="5">
        <v>125671.6819</v>
      </c>
    </row>
    <row r="13908" spans="35:36" x14ac:dyDescent="0.15">
      <c r="AI13908" s="5">
        <v>50479.083400000003</v>
      </c>
      <c r="AJ13908" s="5">
        <v>125577.5913</v>
      </c>
    </row>
    <row r="13909" spans="35:36" x14ac:dyDescent="0.15">
      <c r="AI13909" s="5">
        <v>50613.4588</v>
      </c>
      <c r="AJ13909" s="5">
        <v>125483.5007</v>
      </c>
    </row>
    <row r="13910" spans="35:36" x14ac:dyDescent="0.15">
      <c r="AI13910" s="5">
        <v>50747.8341</v>
      </c>
      <c r="AJ13910" s="5">
        <v>125389.41</v>
      </c>
    </row>
    <row r="13911" spans="35:36" x14ac:dyDescent="0.15">
      <c r="AI13911" s="5">
        <v>50882.2094</v>
      </c>
      <c r="AJ13911" s="5">
        <v>125295.3195</v>
      </c>
    </row>
    <row r="13912" spans="35:36" x14ac:dyDescent="0.15">
      <c r="AI13912" s="5">
        <v>51016.584699999999</v>
      </c>
      <c r="AJ13912" s="5">
        <v>125201.2288</v>
      </c>
    </row>
    <row r="13913" spans="35:36" x14ac:dyDescent="0.15">
      <c r="AI13913" s="5">
        <v>51150.96</v>
      </c>
      <c r="AJ13913" s="5">
        <v>125107.1382</v>
      </c>
    </row>
    <row r="13914" spans="35:36" x14ac:dyDescent="0.15">
      <c r="AI13914" s="5">
        <v>51285.335400000004</v>
      </c>
      <c r="AJ13914" s="5">
        <v>125013.04760000001</v>
      </c>
    </row>
    <row r="13915" spans="35:36" x14ac:dyDescent="0.15">
      <c r="AI13915" s="5">
        <v>51419.710700000003</v>
      </c>
      <c r="AJ13915" s="5">
        <v>124918.95699999999</v>
      </c>
    </row>
    <row r="13916" spans="35:36" x14ac:dyDescent="0.15">
      <c r="AI13916" s="5">
        <v>51554.0861</v>
      </c>
      <c r="AJ13916" s="5">
        <v>124824.86629999999</v>
      </c>
    </row>
    <row r="13917" spans="35:36" x14ac:dyDescent="0.15">
      <c r="AI13917" s="5">
        <v>51688.4614</v>
      </c>
      <c r="AJ13917" s="5">
        <v>124730.7757</v>
      </c>
    </row>
    <row r="13918" spans="35:36" x14ac:dyDescent="0.15">
      <c r="AI13918" s="5">
        <v>51822.8367</v>
      </c>
      <c r="AJ13918" s="5">
        <v>124636.6851</v>
      </c>
    </row>
    <row r="13919" spans="35:36" x14ac:dyDescent="0.15">
      <c r="AI13919" s="5">
        <v>51957.212099999997</v>
      </c>
      <c r="AJ13919" s="5">
        <v>124542.59450000001</v>
      </c>
    </row>
    <row r="13920" spans="35:36" x14ac:dyDescent="0.15">
      <c r="AI13920" s="5">
        <v>52091.587399999997</v>
      </c>
      <c r="AJ13920" s="5">
        <v>124448.50380000001</v>
      </c>
    </row>
    <row r="13921" spans="35:36" x14ac:dyDescent="0.15">
      <c r="AI13921" s="5">
        <v>52225.962800000001</v>
      </c>
      <c r="AJ13921" s="5">
        <v>124354.4132</v>
      </c>
    </row>
    <row r="13922" spans="35:36" x14ac:dyDescent="0.15">
      <c r="AI13922" s="5">
        <v>52360.338100000001</v>
      </c>
      <c r="AJ13922" s="5">
        <v>124260.3226</v>
      </c>
    </row>
    <row r="13923" spans="35:36" x14ac:dyDescent="0.15">
      <c r="AI13923" s="5">
        <v>52494.713400000001</v>
      </c>
      <c r="AJ13923" s="5">
        <v>124166.232</v>
      </c>
    </row>
    <row r="13924" spans="35:36" x14ac:dyDescent="0.15">
      <c r="AI13924" s="5">
        <v>52629.0887</v>
      </c>
      <c r="AJ13924" s="5">
        <v>124072.14139999999</v>
      </c>
    </row>
    <row r="13925" spans="35:36" x14ac:dyDescent="0.15">
      <c r="AI13925" s="5">
        <v>52763.464</v>
      </c>
      <c r="AJ13925" s="5">
        <v>123978.0508</v>
      </c>
    </row>
    <row r="13926" spans="35:36" x14ac:dyDescent="0.15">
      <c r="AI13926" s="5">
        <v>52897.839399999997</v>
      </c>
      <c r="AJ13926" s="5">
        <v>123883.9601</v>
      </c>
    </row>
    <row r="13927" spans="35:36" x14ac:dyDescent="0.15">
      <c r="AI13927" s="5">
        <v>53032.214699999997</v>
      </c>
      <c r="AJ13927" s="5">
        <v>123789.8695</v>
      </c>
    </row>
    <row r="13928" spans="35:36" x14ac:dyDescent="0.15">
      <c r="AI13928" s="5">
        <v>53166.590100000001</v>
      </c>
      <c r="AJ13928" s="5">
        <v>123695.7789</v>
      </c>
    </row>
    <row r="13929" spans="35:36" x14ac:dyDescent="0.15">
      <c r="AI13929" s="5">
        <v>53300.965400000001</v>
      </c>
      <c r="AJ13929" s="5">
        <v>123601.68829999999</v>
      </c>
    </row>
    <row r="13930" spans="35:36" x14ac:dyDescent="0.15">
      <c r="AI13930" s="5">
        <v>53435.340700000001</v>
      </c>
      <c r="AJ13930" s="5">
        <v>123507.59759999999</v>
      </c>
    </row>
    <row r="13931" spans="35:36" x14ac:dyDescent="0.15">
      <c r="AI13931" s="5">
        <v>53569.716099999998</v>
      </c>
      <c r="AJ13931" s="5">
        <v>123413.507</v>
      </c>
    </row>
    <row r="13932" spans="35:36" x14ac:dyDescent="0.15">
      <c r="AI13932" s="5">
        <v>53704.091399999998</v>
      </c>
      <c r="AJ13932" s="5">
        <v>123319.4164</v>
      </c>
    </row>
    <row r="13933" spans="35:36" x14ac:dyDescent="0.15">
      <c r="AI13933" s="5">
        <v>53838.466800000002</v>
      </c>
      <c r="AJ13933" s="5">
        <v>123225.32580000001</v>
      </c>
    </row>
    <row r="13934" spans="35:36" x14ac:dyDescent="0.15">
      <c r="AI13934" s="5">
        <v>53972.842100000002</v>
      </c>
      <c r="AJ13934" s="5">
        <v>123131.23510000001</v>
      </c>
    </row>
    <row r="13935" spans="35:36" x14ac:dyDescent="0.15">
      <c r="AI13935" s="5">
        <v>54107.217400000001</v>
      </c>
      <c r="AJ13935" s="5">
        <v>123037.14449999999</v>
      </c>
    </row>
    <row r="13936" spans="35:36" x14ac:dyDescent="0.15">
      <c r="AI13936" s="5">
        <v>54241.592799999999</v>
      </c>
      <c r="AJ13936" s="5">
        <v>122943.0539</v>
      </c>
    </row>
    <row r="13937" spans="35:36" x14ac:dyDescent="0.15">
      <c r="AI13937" s="5">
        <v>54375.968000000001</v>
      </c>
      <c r="AJ13937" s="5">
        <v>122848.9633</v>
      </c>
    </row>
    <row r="13938" spans="35:36" x14ac:dyDescent="0.15">
      <c r="AI13938" s="5">
        <v>54510.343399999998</v>
      </c>
      <c r="AJ13938" s="5">
        <v>122754.87270000001</v>
      </c>
    </row>
    <row r="13939" spans="35:36" x14ac:dyDescent="0.15">
      <c r="AI13939" s="5">
        <v>54644.718699999998</v>
      </c>
      <c r="AJ13939" s="5">
        <v>122660.7821</v>
      </c>
    </row>
    <row r="13940" spans="35:36" x14ac:dyDescent="0.15">
      <c r="AI13940" s="5">
        <v>54779.093999999997</v>
      </c>
      <c r="AJ13940" s="5">
        <v>122566.6914</v>
      </c>
    </row>
    <row r="13941" spans="35:36" x14ac:dyDescent="0.15">
      <c r="AI13941" s="5">
        <v>54913.469400000002</v>
      </c>
      <c r="AJ13941" s="5">
        <v>122472.6008</v>
      </c>
    </row>
    <row r="13942" spans="35:36" x14ac:dyDescent="0.15">
      <c r="AI13942" s="5">
        <v>55047.844700000001</v>
      </c>
      <c r="AJ13942" s="5">
        <v>122378.5102</v>
      </c>
    </row>
    <row r="13943" spans="35:36" x14ac:dyDescent="0.15">
      <c r="AI13943" s="5">
        <v>55182.220099999999</v>
      </c>
      <c r="AJ13943" s="5">
        <v>122284.41959999999</v>
      </c>
    </row>
    <row r="13944" spans="35:36" x14ac:dyDescent="0.15">
      <c r="AI13944" s="5">
        <v>55316.595399999998</v>
      </c>
      <c r="AJ13944" s="5">
        <v>122190.32889999999</v>
      </c>
    </row>
    <row r="13945" spans="35:36" x14ac:dyDescent="0.15">
      <c r="AI13945" s="5">
        <v>55450.970699999998</v>
      </c>
      <c r="AJ13945" s="5">
        <v>122096.2383</v>
      </c>
    </row>
    <row r="13946" spans="35:36" x14ac:dyDescent="0.15">
      <c r="AI13946" s="5">
        <v>55585.346100000002</v>
      </c>
      <c r="AJ13946" s="5">
        <v>122002.1477</v>
      </c>
    </row>
    <row r="13947" spans="35:36" x14ac:dyDescent="0.15">
      <c r="AI13947" s="5">
        <v>55719.721400000002</v>
      </c>
      <c r="AJ13947" s="5">
        <v>121908.05710000001</v>
      </c>
    </row>
    <row r="13948" spans="35:36" x14ac:dyDescent="0.15">
      <c r="AI13948" s="5">
        <v>55854.096799999999</v>
      </c>
      <c r="AJ13948" s="5">
        <v>121813.9664</v>
      </c>
    </row>
    <row r="13949" spans="35:36" x14ac:dyDescent="0.15">
      <c r="AI13949" s="5">
        <v>55988.472099999999</v>
      </c>
      <c r="AJ13949" s="5">
        <v>121719.87579999999</v>
      </c>
    </row>
    <row r="13950" spans="35:36" x14ac:dyDescent="0.15">
      <c r="AI13950" s="5">
        <v>56122.847399999999</v>
      </c>
      <c r="AJ13950" s="5">
        <v>121625.7852</v>
      </c>
    </row>
    <row r="13951" spans="35:36" x14ac:dyDescent="0.15">
      <c r="AI13951" s="5">
        <v>56257.2235</v>
      </c>
      <c r="AJ13951" s="5">
        <v>121531.694</v>
      </c>
    </row>
    <row r="13952" spans="35:36" x14ac:dyDescent="0.15">
      <c r="AI13952" s="5">
        <v>56391.597999999998</v>
      </c>
      <c r="AJ13952" s="5">
        <v>121437.60400000001</v>
      </c>
    </row>
    <row r="13953" spans="35:36" x14ac:dyDescent="0.15">
      <c r="AI13953" s="5">
        <v>56525.974199999997</v>
      </c>
      <c r="AJ13953" s="5">
        <v>121343.5128</v>
      </c>
    </row>
    <row r="13954" spans="35:36" x14ac:dyDescent="0.15">
      <c r="AI13954" s="5">
        <v>56660.348700000002</v>
      </c>
      <c r="AJ13954" s="5">
        <v>121249.4227</v>
      </c>
    </row>
    <row r="13955" spans="35:36" x14ac:dyDescent="0.15">
      <c r="AI13955" s="5">
        <v>56794.724900000001</v>
      </c>
      <c r="AJ13955" s="5">
        <v>121155.3315</v>
      </c>
    </row>
    <row r="13956" spans="35:36" x14ac:dyDescent="0.15">
      <c r="AI13956" s="5">
        <v>56929.099399999999</v>
      </c>
      <c r="AJ13956" s="5">
        <v>121061.2415</v>
      </c>
    </row>
    <row r="13957" spans="35:36" x14ac:dyDescent="0.15">
      <c r="AI13957" s="5">
        <v>57063.475599999998</v>
      </c>
      <c r="AJ13957" s="5">
        <v>120967.15029999999</v>
      </c>
    </row>
    <row r="13958" spans="35:36" x14ac:dyDescent="0.15">
      <c r="AI13958" s="5">
        <v>57197.850100000003</v>
      </c>
      <c r="AJ13958" s="5">
        <v>120873.06020000001</v>
      </c>
    </row>
    <row r="13959" spans="35:36" x14ac:dyDescent="0.15">
      <c r="AI13959" s="5">
        <v>57332.226199999997</v>
      </c>
      <c r="AJ13959" s="5">
        <v>120778.969</v>
      </c>
    </row>
    <row r="13960" spans="35:36" x14ac:dyDescent="0.15">
      <c r="AI13960" s="5">
        <v>57466.6008</v>
      </c>
      <c r="AJ13960" s="5">
        <v>120684.879</v>
      </c>
    </row>
    <row r="13961" spans="35:36" x14ac:dyDescent="0.15">
      <c r="AI13961" s="5">
        <v>57600.976799999997</v>
      </c>
      <c r="AJ13961" s="5">
        <v>120590.78780000001</v>
      </c>
    </row>
    <row r="13962" spans="35:36" x14ac:dyDescent="0.15">
      <c r="AI13962" s="5">
        <v>57735.3514</v>
      </c>
      <c r="AJ13962" s="5">
        <v>120496.6977</v>
      </c>
    </row>
    <row r="13963" spans="35:36" x14ac:dyDescent="0.15">
      <c r="AI13963" s="5">
        <v>57869.727500000001</v>
      </c>
      <c r="AJ13963" s="5">
        <v>120402.6066</v>
      </c>
    </row>
    <row r="13964" spans="35:36" x14ac:dyDescent="0.15">
      <c r="AI13964" s="5">
        <v>58004.101999999999</v>
      </c>
      <c r="AJ13964" s="5">
        <v>120308.5165</v>
      </c>
    </row>
    <row r="13965" spans="35:36" x14ac:dyDescent="0.15">
      <c r="AI13965" s="5">
        <v>58138.478199999998</v>
      </c>
      <c r="AJ13965" s="5">
        <v>120214.4253</v>
      </c>
    </row>
    <row r="13966" spans="35:36" x14ac:dyDescent="0.15">
      <c r="AI13966" s="5">
        <v>58272.852700000003</v>
      </c>
      <c r="AJ13966" s="5">
        <v>120120.33530000001</v>
      </c>
    </row>
    <row r="13967" spans="35:36" x14ac:dyDescent="0.15">
      <c r="AI13967" s="5">
        <v>58407.228900000002</v>
      </c>
      <c r="AJ13967" s="5">
        <v>120026.2441</v>
      </c>
    </row>
    <row r="13968" spans="35:36" x14ac:dyDescent="0.15">
      <c r="AI13968" s="5">
        <v>58541.6034</v>
      </c>
      <c r="AJ13968" s="5">
        <v>119932.15399999999</v>
      </c>
    </row>
    <row r="13969" spans="35:36" x14ac:dyDescent="0.15">
      <c r="AI13969" s="5">
        <v>58675.979599999999</v>
      </c>
      <c r="AJ13969" s="5">
        <v>119838.0628</v>
      </c>
    </row>
    <row r="13970" spans="35:36" x14ac:dyDescent="0.15">
      <c r="AI13970" s="5">
        <v>58810.354099999997</v>
      </c>
      <c r="AJ13970" s="5">
        <v>119743.9728</v>
      </c>
    </row>
    <row r="13971" spans="35:36" x14ac:dyDescent="0.15">
      <c r="AI13971" s="5">
        <v>58944.730199999998</v>
      </c>
      <c r="AJ13971" s="5">
        <v>119649.88159999999</v>
      </c>
    </row>
    <row r="13972" spans="35:36" x14ac:dyDescent="0.15">
      <c r="AI13972" s="5">
        <v>59079.104800000001</v>
      </c>
      <c r="AJ13972" s="5">
        <v>119555.79150000001</v>
      </c>
    </row>
    <row r="13973" spans="35:36" x14ac:dyDescent="0.15">
      <c r="AI13973" s="5">
        <v>59213.480799999998</v>
      </c>
      <c r="AJ13973" s="5">
        <v>119461.7004</v>
      </c>
    </row>
    <row r="13974" spans="35:36" x14ac:dyDescent="0.15">
      <c r="AI13974" s="5">
        <v>59347.8554</v>
      </c>
      <c r="AJ13974" s="5">
        <v>119367.6103</v>
      </c>
    </row>
    <row r="13975" spans="35:36" x14ac:dyDescent="0.15">
      <c r="AI13975" s="5">
        <v>59482.231500000002</v>
      </c>
      <c r="AJ13975" s="5">
        <v>119273.5191</v>
      </c>
    </row>
    <row r="13976" spans="35:36" x14ac:dyDescent="0.15">
      <c r="AI13976" s="5">
        <v>59616.606</v>
      </c>
      <c r="AJ13976" s="5">
        <v>119179.42909999999</v>
      </c>
    </row>
    <row r="13977" spans="35:36" x14ac:dyDescent="0.15">
      <c r="AI13977" s="5">
        <v>59750.982199999999</v>
      </c>
      <c r="AJ13977" s="5">
        <v>119085.3379</v>
      </c>
    </row>
    <row r="13978" spans="35:36" x14ac:dyDescent="0.15">
      <c r="AI13978" s="5">
        <v>59885.356699999997</v>
      </c>
      <c r="AJ13978" s="5">
        <v>118991.2478</v>
      </c>
    </row>
    <row r="13979" spans="35:36" x14ac:dyDescent="0.15">
      <c r="AI13979" s="5">
        <v>60019.732900000003</v>
      </c>
      <c r="AJ13979" s="5">
        <v>118897.1566</v>
      </c>
    </row>
    <row r="13980" spans="35:36" x14ac:dyDescent="0.15">
      <c r="AI13980" s="5">
        <v>60154.107400000001</v>
      </c>
      <c r="AJ13980" s="5">
        <v>118803.06660000001</v>
      </c>
    </row>
    <row r="13981" spans="35:36" x14ac:dyDescent="0.15">
      <c r="AI13981" s="5">
        <v>60288.483500000002</v>
      </c>
      <c r="AJ13981" s="5">
        <v>118708.9754</v>
      </c>
    </row>
    <row r="13982" spans="35:36" x14ac:dyDescent="0.15">
      <c r="AI13982" s="5">
        <v>60422.858099999998</v>
      </c>
      <c r="AJ13982" s="5">
        <v>118614.88529999999</v>
      </c>
    </row>
    <row r="13983" spans="35:36" x14ac:dyDescent="0.15">
      <c r="AI13983" s="5">
        <v>60557.234199999999</v>
      </c>
      <c r="AJ13983" s="5">
        <v>118520.7941</v>
      </c>
    </row>
    <row r="13984" spans="35:36" x14ac:dyDescent="0.15">
      <c r="AI13984" s="5">
        <v>60691.608699999997</v>
      </c>
      <c r="AJ13984" s="5">
        <v>118426.7041</v>
      </c>
    </row>
    <row r="13985" spans="35:36" x14ac:dyDescent="0.15">
      <c r="AI13985" s="5">
        <v>60825.984799999998</v>
      </c>
      <c r="AJ13985" s="5">
        <v>118332.61289999999</v>
      </c>
    </row>
    <row r="13986" spans="35:36" x14ac:dyDescent="0.15">
      <c r="AI13986" s="5">
        <v>60960.359400000001</v>
      </c>
      <c r="AJ13986" s="5">
        <v>118238.52280000001</v>
      </c>
    </row>
    <row r="13987" spans="35:36" x14ac:dyDescent="0.15">
      <c r="AI13987" s="5">
        <v>61094.735500000003</v>
      </c>
      <c r="AJ13987" s="5">
        <v>118144.4317</v>
      </c>
    </row>
    <row r="13988" spans="35:36" x14ac:dyDescent="0.15">
      <c r="AI13988" s="5">
        <v>61229.11</v>
      </c>
      <c r="AJ13988" s="5">
        <v>118050.3416</v>
      </c>
    </row>
    <row r="13989" spans="35:36" x14ac:dyDescent="0.15">
      <c r="AI13989" s="5">
        <v>61363.486199999999</v>
      </c>
      <c r="AJ13989" s="5">
        <v>117956.2504</v>
      </c>
    </row>
    <row r="13990" spans="35:36" x14ac:dyDescent="0.15">
      <c r="AI13990" s="5">
        <v>61497.860699999997</v>
      </c>
      <c r="AJ13990" s="5">
        <v>117862.16039999999</v>
      </c>
    </row>
    <row r="13991" spans="35:36" x14ac:dyDescent="0.15">
      <c r="AI13991" s="5">
        <v>61632.236900000004</v>
      </c>
      <c r="AJ13991" s="5">
        <v>117768.0692</v>
      </c>
    </row>
    <row r="13992" spans="35:36" x14ac:dyDescent="0.15">
      <c r="AI13992" s="5">
        <v>61766.611400000002</v>
      </c>
      <c r="AJ13992" s="5">
        <v>117673.9791</v>
      </c>
    </row>
    <row r="13993" spans="35:36" x14ac:dyDescent="0.15">
      <c r="AI13993" s="5">
        <v>61900.987500000003</v>
      </c>
      <c r="AJ13993" s="5">
        <v>117579.8879</v>
      </c>
    </row>
    <row r="13994" spans="35:36" x14ac:dyDescent="0.15">
      <c r="AI13994" s="5">
        <v>62035.362099999998</v>
      </c>
      <c r="AJ13994" s="5">
        <v>117485.79790000001</v>
      </c>
    </row>
    <row r="13995" spans="35:36" x14ac:dyDescent="0.15">
      <c r="AI13995" s="5">
        <v>62169.7382</v>
      </c>
      <c r="AJ13995" s="5">
        <v>117391.7067</v>
      </c>
    </row>
    <row r="13996" spans="35:36" x14ac:dyDescent="0.15">
      <c r="AI13996" s="5">
        <v>62304.112699999998</v>
      </c>
      <c r="AJ13996" s="5">
        <v>117297.61659999999</v>
      </c>
    </row>
    <row r="13997" spans="35:36" x14ac:dyDescent="0.15">
      <c r="AI13997" s="5">
        <v>62438.488899999997</v>
      </c>
      <c r="AJ13997" s="5">
        <v>117203.5254</v>
      </c>
    </row>
    <row r="13998" spans="35:36" x14ac:dyDescent="0.15">
      <c r="AI13998" s="5">
        <v>62572.863400000002</v>
      </c>
      <c r="AJ13998" s="5">
        <v>117109.4354</v>
      </c>
    </row>
    <row r="13999" spans="35:36" x14ac:dyDescent="0.15">
      <c r="AI13999" s="5">
        <v>62707.239500000003</v>
      </c>
      <c r="AJ13999" s="5">
        <v>117015.34420000001</v>
      </c>
    </row>
    <row r="14000" spans="35:36" x14ac:dyDescent="0.15">
      <c r="AI14000" s="5">
        <v>62841.614099999999</v>
      </c>
      <c r="AJ14000" s="5">
        <v>116921.25410000001</v>
      </c>
    </row>
    <row r="14001" spans="35:36" x14ac:dyDescent="0.15">
      <c r="AI14001" s="5">
        <v>62975.9902</v>
      </c>
      <c r="AJ14001" s="5">
        <v>116827.163</v>
      </c>
    </row>
    <row r="14002" spans="35:36" x14ac:dyDescent="0.15">
      <c r="AI14002" s="5">
        <v>63110.364699999998</v>
      </c>
      <c r="AJ14002" s="5">
        <v>116733.0729</v>
      </c>
    </row>
    <row r="14003" spans="35:36" x14ac:dyDescent="0.15">
      <c r="AI14003" s="5">
        <v>63244.740899999997</v>
      </c>
      <c r="AJ14003" s="5">
        <v>116638.9817</v>
      </c>
    </row>
    <row r="14004" spans="35:36" x14ac:dyDescent="0.15">
      <c r="AI14004" s="5">
        <v>63379.115400000002</v>
      </c>
      <c r="AJ14004" s="5">
        <v>116544.89169999999</v>
      </c>
    </row>
    <row r="14005" spans="35:36" x14ac:dyDescent="0.15">
      <c r="AI14005" s="5">
        <v>63513.491499999996</v>
      </c>
      <c r="AJ14005" s="5">
        <v>116450.8005</v>
      </c>
    </row>
    <row r="14006" spans="35:36" x14ac:dyDescent="0.15">
      <c r="AI14006" s="5">
        <v>63647.866099999999</v>
      </c>
      <c r="AJ14006" s="5">
        <v>116356.7104</v>
      </c>
    </row>
    <row r="14007" spans="35:36" x14ac:dyDescent="0.15">
      <c r="AI14007" s="5">
        <v>63782.242200000001</v>
      </c>
      <c r="AJ14007" s="5">
        <v>116262.6192</v>
      </c>
    </row>
    <row r="14008" spans="35:36" x14ac:dyDescent="0.15">
      <c r="AI14008" s="5">
        <v>63916.616699999999</v>
      </c>
      <c r="AJ14008" s="5">
        <v>116168.5292</v>
      </c>
    </row>
    <row r="14009" spans="35:36" x14ac:dyDescent="0.15">
      <c r="AI14009" s="5">
        <v>64050.992899999997</v>
      </c>
      <c r="AJ14009" s="5">
        <v>116074.43799999999</v>
      </c>
    </row>
    <row r="14010" spans="35:36" x14ac:dyDescent="0.15">
      <c r="AI14010" s="5">
        <v>64185.367400000003</v>
      </c>
      <c r="AJ14010" s="5">
        <v>115980.34789999999</v>
      </c>
    </row>
    <row r="14011" spans="35:36" x14ac:dyDescent="0.15">
      <c r="AI14011" s="5">
        <v>42779.405299999999</v>
      </c>
      <c r="AJ14011" s="5">
        <v>131169.22349999999</v>
      </c>
    </row>
    <row r="14012" spans="35:36" x14ac:dyDescent="0.15">
      <c r="AI14012" s="5">
        <v>42913.780599999998</v>
      </c>
      <c r="AJ14012" s="5">
        <v>131075.1329</v>
      </c>
    </row>
    <row r="14013" spans="35:36" x14ac:dyDescent="0.15">
      <c r="AI14013" s="5">
        <v>43048.155899999998</v>
      </c>
      <c r="AJ14013" s="5">
        <v>130981.0423</v>
      </c>
    </row>
    <row r="14014" spans="35:36" x14ac:dyDescent="0.15">
      <c r="AI14014" s="5">
        <v>43182.531300000002</v>
      </c>
      <c r="AJ14014" s="5">
        <v>130886.9516</v>
      </c>
    </row>
    <row r="14015" spans="35:36" x14ac:dyDescent="0.15">
      <c r="AI14015" s="5">
        <v>43316.906600000002</v>
      </c>
      <c r="AJ14015" s="5">
        <v>130792.861</v>
      </c>
    </row>
    <row r="14016" spans="35:36" x14ac:dyDescent="0.15">
      <c r="AI14016" s="5">
        <v>43451.281999999999</v>
      </c>
      <c r="AJ14016" s="5">
        <v>130698.77039999999</v>
      </c>
    </row>
    <row r="14017" spans="35:36" x14ac:dyDescent="0.15">
      <c r="AI14017" s="5">
        <v>43585.657299999999</v>
      </c>
      <c r="AJ14017" s="5">
        <v>130604.6798</v>
      </c>
    </row>
    <row r="14018" spans="35:36" x14ac:dyDescent="0.15">
      <c r="AI14018" s="5">
        <v>43720.032599999999</v>
      </c>
      <c r="AJ14018" s="5">
        <v>130510.5891</v>
      </c>
    </row>
    <row r="14019" spans="35:36" x14ac:dyDescent="0.15">
      <c r="AI14019" s="5">
        <v>43854.408000000003</v>
      </c>
      <c r="AJ14019" s="5">
        <v>130416.4985</v>
      </c>
    </row>
    <row r="14020" spans="35:36" x14ac:dyDescent="0.15">
      <c r="AI14020" s="5">
        <v>43988.783300000003</v>
      </c>
      <c r="AJ14020" s="5">
        <v>130322.40790000001</v>
      </c>
    </row>
    <row r="14021" spans="35:36" x14ac:dyDescent="0.15">
      <c r="AI14021" s="5">
        <v>44123.158600000002</v>
      </c>
      <c r="AJ14021" s="5">
        <v>130228.3173</v>
      </c>
    </row>
    <row r="14022" spans="35:36" x14ac:dyDescent="0.15">
      <c r="AI14022" s="5">
        <v>44257.533900000002</v>
      </c>
      <c r="AJ14022" s="5">
        <v>130134.2267</v>
      </c>
    </row>
    <row r="14023" spans="35:36" x14ac:dyDescent="0.15">
      <c r="AI14023" s="5">
        <v>44391.909200000002</v>
      </c>
      <c r="AJ14023" s="5">
        <v>130040.1361</v>
      </c>
    </row>
    <row r="14024" spans="35:36" x14ac:dyDescent="0.15">
      <c r="AI14024" s="5">
        <v>44526.284599999999</v>
      </c>
      <c r="AJ14024" s="5">
        <v>129946.0454</v>
      </c>
    </row>
    <row r="14025" spans="35:36" x14ac:dyDescent="0.15">
      <c r="AI14025" s="5">
        <v>44660.659899999999</v>
      </c>
      <c r="AJ14025" s="5">
        <v>129851.95480000001</v>
      </c>
    </row>
    <row r="14026" spans="35:36" x14ac:dyDescent="0.15">
      <c r="AI14026" s="5">
        <v>44795.035300000003</v>
      </c>
      <c r="AJ14026" s="5">
        <v>129757.8642</v>
      </c>
    </row>
    <row r="14027" spans="35:36" x14ac:dyDescent="0.15">
      <c r="AI14027" s="5">
        <v>44929.410600000003</v>
      </c>
      <c r="AJ14027" s="5">
        <v>129663.7736</v>
      </c>
    </row>
    <row r="14028" spans="35:36" x14ac:dyDescent="0.15">
      <c r="AI14028" s="5">
        <v>45063.785900000003</v>
      </c>
      <c r="AJ14028" s="5">
        <v>129569.6829</v>
      </c>
    </row>
    <row r="14029" spans="35:36" x14ac:dyDescent="0.15">
      <c r="AI14029" s="5">
        <v>45198.1613</v>
      </c>
      <c r="AJ14029" s="5">
        <v>129475.5923</v>
      </c>
    </row>
    <row r="14030" spans="35:36" x14ac:dyDescent="0.15">
      <c r="AI14030" s="5">
        <v>45332.536599999999</v>
      </c>
      <c r="AJ14030" s="5">
        <v>129381.50169999999</v>
      </c>
    </row>
    <row r="14031" spans="35:36" x14ac:dyDescent="0.15">
      <c r="AI14031" s="5">
        <v>45466.911999999997</v>
      </c>
      <c r="AJ14031" s="5">
        <v>129287.4111</v>
      </c>
    </row>
    <row r="14032" spans="35:36" x14ac:dyDescent="0.15">
      <c r="AI14032" s="5">
        <v>45601.287300000004</v>
      </c>
      <c r="AJ14032" s="5">
        <v>129193.3204</v>
      </c>
    </row>
    <row r="14033" spans="35:36" x14ac:dyDescent="0.15">
      <c r="AI14033" s="5">
        <v>45735.662600000003</v>
      </c>
      <c r="AJ14033" s="5">
        <v>129099.2298</v>
      </c>
    </row>
    <row r="14034" spans="35:36" x14ac:dyDescent="0.15">
      <c r="AI14034" s="5">
        <v>45870.037900000003</v>
      </c>
      <c r="AJ14034" s="5">
        <v>129005.13920000001</v>
      </c>
    </row>
    <row r="14035" spans="35:36" x14ac:dyDescent="0.15">
      <c r="AI14035" s="5">
        <v>46004.413200000003</v>
      </c>
      <c r="AJ14035" s="5">
        <v>128911.04859999999</v>
      </c>
    </row>
    <row r="14036" spans="35:36" x14ac:dyDescent="0.15">
      <c r="AI14036" s="5">
        <v>46138.7886</v>
      </c>
      <c r="AJ14036" s="5">
        <v>128816.958</v>
      </c>
    </row>
    <row r="14037" spans="35:36" x14ac:dyDescent="0.15">
      <c r="AI14037" s="5">
        <v>46273.1639</v>
      </c>
      <c r="AJ14037" s="5">
        <v>128722.8674</v>
      </c>
    </row>
    <row r="14038" spans="35:36" x14ac:dyDescent="0.15">
      <c r="AI14038" s="5">
        <v>46407.539299999997</v>
      </c>
      <c r="AJ14038" s="5">
        <v>128628.7767</v>
      </c>
    </row>
    <row r="14039" spans="35:36" x14ac:dyDescent="0.15">
      <c r="AI14039" s="5">
        <v>46541.914599999996</v>
      </c>
      <c r="AJ14039" s="5">
        <v>128534.68610000001</v>
      </c>
    </row>
    <row r="14040" spans="35:36" x14ac:dyDescent="0.15">
      <c r="AI14040" s="5">
        <v>46676.289900000003</v>
      </c>
      <c r="AJ14040" s="5">
        <v>128440.5955</v>
      </c>
    </row>
    <row r="14041" spans="35:36" x14ac:dyDescent="0.15">
      <c r="AI14041" s="5">
        <v>46810.665300000001</v>
      </c>
      <c r="AJ14041" s="5">
        <v>128346.5049</v>
      </c>
    </row>
    <row r="14042" spans="35:36" x14ac:dyDescent="0.15">
      <c r="AI14042" s="5">
        <v>46945.0406</v>
      </c>
      <c r="AJ14042" s="5">
        <v>128252.4142</v>
      </c>
    </row>
    <row r="14043" spans="35:36" x14ac:dyDescent="0.15">
      <c r="AI14043" s="5">
        <v>47079.415999999997</v>
      </c>
      <c r="AJ14043" s="5">
        <v>128158.3236</v>
      </c>
    </row>
    <row r="14044" spans="35:36" x14ac:dyDescent="0.15">
      <c r="AI14044" s="5">
        <v>47213.791299999997</v>
      </c>
      <c r="AJ14044" s="5">
        <v>128064.23299999999</v>
      </c>
    </row>
    <row r="14045" spans="35:36" x14ac:dyDescent="0.15">
      <c r="AI14045" s="5">
        <v>47348.166599999997</v>
      </c>
      <c r="AJ14045" s="5">
        <v>127970.14230000001</v>
      </c>
    </row>
    <row r="14046" spans="35:36" x14ac:dyDescent="0.15">
      <c r="AI14046" s="5">
        <v>47482.542000000001</v>
      </c>
      <c r="AJ14046" s="5">
        <v>127876.0517</v>
      </c>
    </row>
    <row r="14047" spans="35:36" x14ac:dyDescent="0.15">
      <c r="AI14047" s="5">
        <v>47616.917200000004</v>
      </c>
      <c r="AJ14047" s="5">
        <v>127781.96120000001</v>
      </c>
    </row>
    <row r="14048" spans="35:36" x14ac:dyDescent="0.15">
      <c r="AI14048" s="5">
        <v>47751.292600000001</v>
      </c>
      <c r="AJ14048" s="5">
        <v>127687.8705</v>
      </c>
    </row>
    <row r="14049" spans="35:36" x14ac:dyDescent="0.15">
      <c r="AI14049" s="5">
        <v>47885.6679</v>
      </c>
      <c r="AJ14049" s="5">
        <v>127593.77989999999</v>
      </c>
    </row>
    <row r="14050" spans="35:36" x14ac:dyDescent="0.15">
      <c r="AI14050" s="5">
        <v>48020.043299999998</v>
      </c>
      <c r="AJ14050" s="5">
        <v>127499.6893</v>
      </c>
    </row>
    <row r="14051" spans="35:36" x14ac:dyDescent="0.15">
      <c r="AI14051" s="5">
        <v>48154.418599999997</v>
      </c>
      <c r="AJ14051" s="5">
        <v>127405.5987</v>
      </c>
    </row>
    <row r="14052" spans="35:36" x14ac:dyDescent="0.15">
      <c r="AI14052" s="5">
        <v>48288.793899999997</v>
      </c>
      <c r="AJ14052" s="5">
        <v>127311.508</v>
      </c>
    </row>
    <row r="14053" spans="35:36" x14ac:dyDescent="0.15">
      <c r="AI14053" s="5">
        <v>48423.169300000001</v>
      </c>
      <c r="AJ14053" s="5">
        <v>127217.41740000001</v>
      </c>
    </row>
    <row r="14054" spans="35:36" x14ac:dyDescent="0.15">
      <c r="AI14054" s="5">
        <v>48557.544600000001</v>
      </c>
      <c r="AJ14054" s="5">
        <v>127123.3268</v>
      </c>
    </row>
    <row r="14055" spans="35:36" x14ac:dyDescent="0.15">
      <c r="AI14055" s="5">
        <v>48691.92</v>
      </c>
      <c r="AJ14055" s="5">
        <v>127029.23609999999</v>
      </c>
    </row>
    <row r="14056" spans="35:36" x14ac:dyDescent="0.15">
      <c r="AI14056" s="5">
        <v>48826.295299999998</v>
      </c>
      <c r="AJ14056" s="5">
        <v>126935.1455</v>
      </c>
    </row>
    <row r="14057" spans="35:36" x14ac:dyDescent="0.15">
      <c r="AI14057" s="5">
        <v>48960.670599999998</v>
      </c>
      <c r="AJ14057" s="5">
        <v>126841.0549</v>
      </c>
    </row>
    <row r="14058" spans="35:36" x14ac:dyDescent="0.15">
      <c r="AI14058" s="5">
        <v>49095.046000000002</v>
      </c>
      <c r="AJ14058" s="5">
        <v>126746.96430000001</v>
      </c>
    </row>
    <row r="14059" spans="35:36" x14ac:dyDescent="0.15">
      <c r="AI14059" s="5">
        <v>49229.421300000002</v>
      </c>
      <c r="AJ14059" s="5">
        <v>126652.87360000001</v>
      </c>
    </row>
    <row r="14060" spans="35:36" x14ac:dyDescent="0.15">
      <c r="AI14060" s="5">
        <v>49363.796600000001</v>
      </c>
      <c r="AJ14060" s="5">
        <v>126558.7831</v>
      </c>
    </row>
    <row r="14061" spans="35:36" x14ac:dyDescent="0.15">
      <c r="AI14061" s="5">
        <v>49498.171900000001</v>
      </c>
      <c r="AJ14061" s="5">
        <v>126464.6925</v>
      </c>
    </row>
    <row r="14062" spans="35:36" x14ac:dyDescent="0.15">
      <c r="AI14062" s="5">
        <v>49632.547200000001</v>
      </c>
      <c r="AJ14062" s="5">
        <v>126370.6018</v>
      </c>
    </row>
    <row r="14063" spans="35:36" x14ac:dyDescent="0.15">
      <c r="AI14063" s="5">
        <v>49766.922599999998</v>
      </c>
      <c r="AJ14063" s="5">
        <v>126276.51119999999</v>
      </c>
    </row>
    <row r="14064" spans="35:36" x14ac:dyDescent="0.15">
      <c r="AI14064" s="5">
        <v>49901.297899999998</v>
      </c>
      <c r="AJ14064" s="5">
        <v>126182.4206</v>
      </c>
    </row>
    <row r="14065" spans="35:36" x14ac:dyDescent="0.15">
      <c r="AI14065" s="5">
        <v>50035.673300000002</v>
      </c>
      <c r="AJ14065" s="5">
        <v>126088.3299</v>
      </c>
    </row>
    <row r="14066" spans="35:36" x14ac:dyDescent="0.15">
      <c r="AI14066" s="5">
        <v>50170.048600000002</v>
      </c>
      <c r="AJ14066" s="5">
        <v>125994.2393</v>
      </c>
    </row>
    <row r="14067" spans="35:36" x14ac:dyDescent="0.15">
      <c r="AI14067" s="5">
        <v>50304.423900000002</v>
      </c>
      <c r="AJ14067" s="5">
        <v>125900.14870000001</v>
      </c>
    </row>
    <row r="14068" spans="35:36" x14ac:dyDescent="0.15">
      <c r="AI14068" s="5">
        <v>50438.799299999999</v>
      </c>
      <c r="AJ14068" s="5">
        <v>125806.05809999999</v>
      </c>
    </row>
    <row r="14069" spans="35:36" x14ac:dyDescent="0.15">
      <c r="AI14069" s="5">
        <v>50573.174599999998</v>
      </c>
      <c r="AJ14069" s="5">
        <v>125711.96739999999</v>
      </c>
    </row>
    <row r="14070" spans="35:36" x14ac:dyDescent="0.15">
      <c r="AI14070" s="5">
        <v>50707.55</v>
      </c>
      <c r="AJ14070" s="5">
        <v>125617.8768</v>
      </c>
    </row>
    <row r="14071" spans="35:36" x14ac:dyDescent="0.15">
      <c r="AI14071" s="5">
        <v>50841.925300000003</v>
      </c>
      <c r="AJ14071" s="5">
        <v>125523.7862</v>
      </c>
    </row>
    <row r="14072" spans="35:36" x14ac:dyDescent="0.15">
      <c r="AI14072" s="5">
        <v>50976.300600000002</v>
      </c>
      <c r="AJ14072" s="5">
        <v>125429.69560000001</v>
      </c>
    </row>
    <row r="14073" spans="35:36" x14ac:dyDescent="0.15">
      <c r="AI14073" s="5">
        <v>51110.675900000002</v>
      </c>
      <c r="AJ14073" s="5">
        <v>125335.605</v>
      </c>
    </row>
    <row r="14074" spans="35:36" x14ac:dyDescent="0.15">
      <c r="AI14074" s="5">
        <v>51245.051200000002</v>
      </c>
      <c r="AJ14074" s="5">
        <v>125241.5144</v>
      </c>
    </row>
    <row r="14075" spans="35:36" x14ac:dyDescent="0.15">
      <c r="AI14075" s="5">
        <v>51379.426599999999</v>
      </c>
      <c r="AJ14075" s="5">
        <v>125147.4237</v>
      </c>
    </row>
    <row r="14076" spans="35:36" x14ac:dyDescent="0.15">
      <c r="AI14076" s="5">
        <v>51513.801899999999</v>
      </c>
      <c r="AJ14076" s="5">
        <v>125053.3331</v>
      </c>
    </row>
    <row r="14077" spans="35:36" x14ac:dyDescent="0.15">
      <c r="AI14077" s="5">
        <v>51648.177300000003</v>
      </c>
      <c r="AJ14077" s="5">
        <v>124959.24249999999</v>
      </c>
    </row>
    <row r="14078" spans="35:36" x14ac:dyDescent="0.15">
      <c r="AI14078" s="5">
        <v>51782.552600000003</v>
      </c>
      <c r="AJ14078" s="5">
        <v>124865.1519</v>
      </c>
    </row>
    <row r="14079" spans="35:36" x14ac:dyDescent="0.15">
      <c r="AI14079" s="5">
        <v>51916.927900000002</v>
      </c>
      <c r="AJ14079" s="5">
        <v>124771.0612</v>
      </c>
    </row>
    <row r="14080" spans="35:36" x14ac:dyDescent="0.15">
      <c r="AI14080" s="5">
        <v>52051.3033</v>
      </c>
      <c r="AJ14080" s="5">
        <v>124676.9706</v>
      </c>
    </row>
    <row r="14081" spans="35:36" x14ac:dyDescent="0.15">
      <c r="AI14081" s="5">
        <v>52185.678599999999</v>
      </c>
      <c r="AJ14081" s="5">
        <v>124582.88</v>
      </c>
    </row>
    <row r="14082" spans="35:36" x14ac:dyDescent="0.15">
      <c r="AI14082" s="5">
        <v>52320.053999999996</v>
      </c>
      <c r="AJ14082" s="5">
        <v>124488.78939999999</v>
      </c>
    </row>
    <row r="14083" spans="35:36" x14ac:dyDescent="0.15">
      <c r="AI14083" s="5">
        <v>52454.429300000003</v>
      </c>
      <c r="AJ14083" s="5">
        <v>124394.69869999999</v>
      </c>
    </row>
    <row r="14084" spans="35:36" x14ac:dyDescent="0.15">
      <c r="AI14084" s="5">
        <v>52588.804600000003</v>
      </c>
      <c r="AJ14084" s="5">
        <v>124300.6081</v>
      </c>
    </row>
    <row r="14085" spans="35:36" x14ac:dyDescent="0.15">
      <c r="AI14085" s="5">
        <v>52723.179900000003</v>
      </c>
      <c r="AJ14085" s="5">
        <v>124206.5175</v>
      </c>
    </row>
    <row r="14086" spans="35:36" x14ac:dyDescent="0.15">
      <c r="AI14086" s="5">
        <v>52857.555200000003</v>
      </c>
      <c r="AJ14086" s="5">
        <v>124112.42690000001</v>
      </c>
    </row>
    <row r="14087" spans="35:36" x14ac:dyDescent="0.15">
      <c r="AI14087" s="5">
        <v>52991.9306</v>
      </c>
      <c r="AJ14087" s="5">
        <v>124018.3363</v>
      </c>
    </row>
    <row r="14088" spans="35:36" x14ac:dyDescent="0.15">
      <c r="AI14088" s="5">
        <v>53126.305899999999</v>
      </c>
      <c r="AJ14088" s="5">
        <v>123924.2457</v>
      </c>
    </row>
    <row r="14089" spans="35:36" x14ac:dyDescent="0.15">
      <c r="AI14089" s="5">
        <v>53260.681299999997</v>
      </c>
      <c r="AJ14089" s="5">
        <v>123830.155</v>
      </c>
    </row>
    <row r="14090" spans="35:36" x14ac:dyDescent="0.15">
      <c r="AI14090" s="5">
        <v>53395.056600000004</v>
      </c>
      <c r="AJ14090" s="5">
        <v>123736.0644</v>
      </c>
    </row>
    <row r="14091" spans="35:36" x14ac:dyDescent="0.15">
      <c r="AI14091" s="5">
        <v>53529.431900000003</v>
      </c>
      <c r="AJ14091" s="5">
        <v>123641.97380000001</v>
      </c>
    </row>
    <row r="14092" spans="35:36" x14ac:dyDescent="0.15">
      <c r="AI14092" s="5">
        <v>53663.8073</v>
      </c>
      <c r="AJ14092" s="5">
        <v>123547.8832</v>
      </c>
    </row>
    <row r="14093" spans="35:36" x14ac:dyDescent="0.15">
      <c r="AI14093" s="5">
        <v>53798.1826</v>
      </c>
      <c r="AJ14093" s="5">
        <v>123453.7925</v>
      </c>
    </row>
    <row r="14094" spans="35:36" x14ac:dyDescent="0.15">
      <c r="AI14094" s="5">
        <v>53932.557999999997</v>
      </c>
      <c r="AJ14094" s="5">
        <v>123359.7019</v>
      </c>
    </row>
    <row r="14095" spans="35:36" x14ac:dyDescent="0.15">
      <c r="AI14095" s="5">
        <v>54066.933299999997</v>
      </c>
      <c r="AJ14095" s="5">
        <v>123265.6113</v>
      </c>
    </row>
    <row r="14096" spans="35:36" x14ac:dyDescent="0.15">
      <c r="AI14096" s="5">
        <v>54201.308599999997</v>
      </c>
      <c r="AJ14096" s="5">
        <v>123171.52069999999</v>
      </c>
    </row>
    <row r="14097" spans="35:36" x14ac:dyDescent="0.15">
      <c r="AI14097" s="5">
        <v>54335.684000000001</v>
      </c>
      <c r="AJ14097" s="5">
        <v>123077.43</v>
      </c>
    </row>
    <row r="14098" spans="35:36" x14ac:dyDescent="0.15">
      <c r="AI14098" s="5">
        <v>54470.059200000003</v>
      </c>
      <c r="AJ14098" s="5">
        <v>122983.3395</v>
      </c>
    </row>
    <row r="14099" spans="35:36" x14ac:dyDescent="0.15">
      <c r="AI14099" s="5">
        <v>54604.434600000001</v>
      </c>
      <c r="AJ14099" s="5">
        <v>122889.2488</v>
      </c>
    </row>
    <row r="14100" spans="35:36" x14ac:dyDescent="0.15">
      <c r="AI14100" s="5">
        <v>54738.8099</v>
      </c>
      <c r="AJ14100" s="5">
        <v>122795.15820000001</v>
      </c>
    </row>
    <row r="14101" spans="35:36" x14ac:dyDescent="0.15">
      <c r="AI14101" s="5">
        <v>54873.1852</v>
      </c>
      <c r="AJ14101" s="5">
        <v>122701.06759999999</v>
      </c>
    </row>
    <row r="14102" spans="35:36" x14ac:dyDescent="0.15">
      <c r="AI14102" s="5">
        <v>55007.560599999997</v>
      </c>
      <c r="AJ14102" s="5">
        <v>122606.977</v>
      </c>
    </row>
    <row r="14103" spans="35:36" x14ac:dyDescent="0.15">
      <c r="AI14103" s="5">
        <v>55141.935899999997</v>
      </c>
      <c r="AJ14103" s="5">
        <v>122512.8863</v>
      </c>
    </row>
    <row r="14104" spans="35:36" x14ac:dyDescent="0.15">
      <c r="AI14104" s="5">
        <v>55276.311300000001</v>
      </c>
      <c r="AJ14104" s="5">
        <v>122418.7957</v>
      </c>
    </row>
    <row r="14105" spans="35:36" x14ac:dyDescent="0.15">
      <c r="AI14105" s="5">
        <v>55410.686600000001</v>
      </c>
      <c r="AJ14105" s="5">
        <v>122324.70510000001</v>
      </c>
    </row>
    <row r="14106" spans="35:36" x14ac:dyDescent="0.15">
      <c r="AI14106" s="5">
        <v>55545.061900000001</v>
      </c>
      <c r="AJ14106" s="5">
        <v>122230.6145</v>
      </c>
    </row>
    <row r="14107" spans="35:36" x14ac:dyDescent="0.15">
      <c r="AI14107" s="5">
        <v>55679.437299999998</v>
      </c>
      <c r="AJ14107" s="5">
        <v>122136.5238</v>
      </c>
    </row>
    <row r="14108" spans="35:36" x14ac:dyDescent="0.15">
      <c r="AI14108" s="5">
        <v>55813.812599999997</v>
      </c>
      <c r="AJ14108" s="5">
        <v>122042.4332</v>
      </c>
    </row>
    <row r="14109" spans="35:36" x14ac:dyDescent="0.15">
      <c r="AI14109" s="5">
        <v>55948.188000000002</v>
      </c>
      <c r="AJ14109" s="5">
        <v>121948.3426</v>
      </c>
    </row>
    <row r="14110" spans="35:36" x14ac:dyDescent="0.15">
      <c r="AI14110" s="5">
        <v>56082.563300000002</v>
      </c>
      <c r="AJ14110" s="5">
        <v>121854.25199999999</v>
      </c>
    </row>
    <row r="14111" spans="35:36" x14ac:dyDescent="0.15">
      <c r="AI14111" s="5">
        <v>56216.938600000001</v>
      </c>
      <c r="AJ14111" s="5">
        <v>121760.1614</v>
      </c>
    </row>
    <row r="14112" spans="35:36" x14ac:dyDescent="0.15">
      <c r="AI14112" s="5">
        <v>56351.314700000003</v>
      </c>
      <c r="AJ14112" s="5">
        <v>121666.0702</v>
      </c>
    </row>
    <row r="14113" spans="35:36" x14ac:dyDescent="0.15">
      <c r="AI14113" s="5">
        <v>56485.689200000001</v>
      </c>
      <c r="AJ14113" s="5">
        <v>121571.9801</v>
      </c>
    </row>
    <row r="14114" spans="35:36" x14ac:dyDescent="0.15">
      <c r="AI14114" s="5">
        <v>56620.065399999999</v>
      </c>
      <c r="AJ14114" s="5">
        <v>121477.88890000001</v>
      </c>
    </row>
    <row r="14115" spans="35:36" x14ac:dyDescent="0.15">
      <c r="AI14115" s="5">
        <v>56754.439899999998</v>
      </c>
      <c r="AJ14115" s="5">
        <v>121383.79889999999</v>
      </c>
    </row>
    <row r="14116" spans="35:36" x14ac:dyDescent="0.15">
      <c r="AI14116" s="5">
        <v>56888.816099999996</v>
      </c>
      <c r="AJ14116" s="5">
        <v>121289.7077</v>
      </c>
    </row>
    <row r="14117" spans="35:36" x14ac:dyDescent="0.15">
      <c r="AI14117" s="5">
        <v>57023.190600000002</v>
      </c>
      <c r="AJ14117" s="5">
        <v>121195.6176</v>
      </c>
    </row>
    <row r="14118" spans="35:36" x14ac:dyDescent="0.15">
      <c r="AI14118" s="5">
        <v>57157.566800000001</v>
      </c>
      <c r="AJ14118" s="5">
        <v>121101.5264</v>
      </c>
    </row>
    <row r="14119" spans="35:36" x14ac:dyDescent="0.15">
      <c r="AI14119" s="5">
        <v>57291.941299999999</v>
      </c>
      <c r="AJ14119" s="5">
        <v>121007.43640000001</v>
      </c>
    </row>
    <row r="14120" spans="35:36" x14ac:dyDescent="0.15">
      <c r="AI14120" s="5">
        <v>57426.3174</v>
      </c>
      <c r="AJ14120" s="5">
        <v>120913.3452</v>
      </c>
    </row>
    <row r="14121" spans="35:36" x14ac:dyDescent="0.15">
      <c r="AI14121" s="5">
        <v>57560.692000000003</v>
      </c>
      <c r="AJ14121" s="5">
        <v>120819.25509999999</v>
      </c>
    </row>
    <row r="14122" spans="35:36" x14ac:dyDescent="0.15">
      <c r="AI14122" s="5">
        <v>57695.067999999999</v>
      </c>
      <c r="AJ14122" s="5">
        <v>120725.164</v>
      </c>
    </row>
    <row r="14123" spans="35:36" x14ac:dyDescent="0.15">
      <c r="AI14123" s="5">
        <v>57829.442600000002</v>
      </c>
      <c r="AJ14123" s="5">
        <v>120631.0739</v>
      </c>
    </row>
    <row r="14124" spans="35:36" x14ac:dyDescent="0.15">
      <c r="AI14124" s="5">
        <v>57963.818700000003</v>
      </c>
      <c r="AJ14124" s="5">
        <v>120536.98269999999</v>
      </c>
    </row>
    <row r="14125" spans="35:36" x14ac:dyDescent="0.15">
      <c r="AI14125" s="5">
        <v>58098.193200000002</v>
      </c>
      <c r="AJ14125" s="5">
        <v>120442.8927</v>
      </c>
    </row>
    <row r="14126" spans="35:36" x14ac:dyDescent="0.15">
      <c r="AI14126" s="5">
        <v>58232.5694</v>
      </c>
      <c r="AJ14126" s="5">
        <v>120348.8015</v>
      </c>
    </row>
    <row r="14127" spans="35:36" x14ac:dyDescent="0.15">
      <c r="AI14127" s="5">
        <v>58366.943899999998</v>
      </c>
      <c r="AJ14127" s="5">
        <v>120254.7114</v>
      </c>
    </row>
    <row r="14128" spans="35:36" x14ac:dyDescent="0.15">
      <c r="AI14128" s="5">
        <v>58501.320099999997</v>
      </c>
      <c r="AJ14128" s="5">
        <v>120160.6202</v>
      </c>
    </row>
    <row r="14129" spans="35:36" x14ac:dyDescent="0.15">
      <c r="AI14129" s="5">
        <v>58635.694600000003</v>
      </c>
      <c r="AJ14129" s="5">
        <v>120066.53019999999</v>
      </c>
    </row>
    <row r="14130" spans="35:36" x14ac:dyDescent="0.15">
      <c r="AI14130" s="5">
        <v>58770.070800000001</v>
      </c>
      <c r="AJ14130" s="5">
        <v>119972.439</v>
      </c>
    </row>
    <row r="14131" spans="35:36" x14ac:dyDescent="0.15">
      <c r="AI14131" s="5">
        <v>58904.445299999999</v>
      </c>
      <c r="AJ14131" s="5">
        <v>119878.3489</v>
      </c>
    </row>
    <row r="14132" spans="35:36" x14ac:dyDescent="0.15">
      <c r="AI14132" s="5">
        <v>59038.821400000001</v>
      </c>
      <c r="AJ14132" s="5">
        <v>119784.2577</v>
      </c>
    </row>
    <row r="14133" spans="35:36" x14ac:dyDescent="0.15">
      <c r="AI14133" s="5">
        <v>59173.196000000004</v>
      </c>
      <c r="AJ14133" s="5">
        <v>119690.16770000001</v>
      </c>
    </row>
    <row r="14134" spans="35:36" x14ac:dyDescent="0.15">
      <c r="AI14134" s="5">
        <v>59307.572</v>
      </c>
      <c r="AJ14134" s="5">
        <v>119596.0765</v>
      </c>
    </row>
    <row r="14135" spans="35:36" x14ac:dyDescent="0.15">
      <c r="AI14135" s="5">
        <v>59441.946600000003</v>
      </c>
      <c r="AJ14135" s="5">
        <v>119501.98639999999</v>
      </c>
    </row>
    <row r="14136" spans="35:36" x14ac:dyDescent="0.15">
      <c r="AI14136" s="5">
        <v>59576.322699999997</v>
      </c>
      <c r="AJ14136" s="5">
        <v>119407.8953</v>
      </c>
    </row>
    <row r="14137" spans="35:36" x14ac:dyDescent="0.15">
      <c r="AI14137" s="5">
        <v>59710.697200000002</v>
      </c>
      <c r="AJ14137" s="5">
        <v>119313.8052</v>
      </c>
    </row>
    <row r="14138" spans="35:36" x14ac:dyDescent="0.15">
      <c r="AI14138" s="5">
        <v>59845.073400000001</v>
      </c>
      <c r="AJ14138" s="5">
        <v>119219.71400000001</v>
      </c>
    </row>
    <row r="14139" spans="35:36" x14ac:dyDescent="0.15">
      <c r="AI14139" s="5">
        <v>59979.447899999999</v>
      </c>
      <c r="AJ14139" s="5">
        <v>119125.624</v>
      </c>
    </row>
    <row r="14140" spans="35:36" x14ac:dyDescent="0.15">
      <c r="AI14140" s="5">
        <v>60113.824099999998</v>
      </c>
      <c r="AJ14140" s="5">
        <v>119031.5328</v>
      </c>
    </row>
    <row r="14141" spans="35:36" x14ac:dyDescent="0.15">
      <c r="AI14141" s="5">
        <v>60248.198600000003</v>
      </c>
      <c r="AJ14141" s="5">
        <v>118937.4427</v>
      </c>
    </row>
    <row r="14142" spans="35:36" x14ac:dyDescent="0.15">
      <c r="AI14142" s="5">
        <v>60382.574699999997</v>
      </c>
      <c r="AJ14142" s="5">
        <v>118843.3515</v>
      </c>
    </row>
    <row r="14143" spans="35:36" x14ac:dyDescent="0.15">
      <c r="AI14143" s="5">
        <v>60516.9493</v>
      </c>
      <c r="AJ14143" s="5">
        <v>118749.26149999999</v>
      </c>
    </row>
    <row r="14144" spans="35:36" x14ac:dyDescent="0.15">
      <c r="AI14144" s="5">
        <v>60651.325400000002</v>
      </c>
      <c r="AJ14144" s="5">
        <v>118655.1703</v>
      </c>
    </row>
    <row r="14145" spans="35:36" x14ac:dyDescent="0.15">
      <c r="AI14145" s="5">
        <v>60785.6999</v>
      </c>
      <c r="AJ14145" s="5">
        <v>118561.0802</v>
      </c>
    </row>
    <row r="14146" spans="35:36" x14ac:dyDescent="0.15">
      <c r="AI14146" s="5">
        <v>60920.076000000001</v>
      </c>
      <c r="AJ14146" s="5">
        <v>118466.98910000001</v>
      </c>
    </row>
    <row r="14147" spans="35:36" x14ac:dyDescent="0.15">
      <c r="AI14147" s="5">
        <v>61054.450599999996</v>
      </c>
      <c r="AJ14147" s="5">
        <v>118372.899</v>
      </c>
    </row>
    <row r="14148" spans="35:36" x14ac:dyDescent="0.15">
      <c r="AI14148" s="5">
        <v>61188.826699999998</v>
      </c>
      <c r="AJ14148" s="5">
        <v>118278.8078</v>
      </c>
    </row>
    <row r="14149" spans="35:36" x14ac:dyDescent="0.15">
      <c r="AI14149" s="5">
        <v>61323.201200000003</v>
      </c>
      <c r="AJ14149" s="5">
        <v>118184.7178</v>
      </c>
    </row>
    <row r="14150" spans="35:36" x14ac:dyDescent="0.15">
      <c r="AI14150" s="5">
        <v>61457.577400000002</v>
      </c>
      <c r="AJ14150" s="5">
        <v>118090.6266</v>
      </c>
    </row>
    <row r="14151" spans="35:36" x14ac:dyDescent="0.15">
      <c r="AI14151" s="5">
        <v>61591.9519</v>
      </c>
      <c r="AJ14151" s="5">
        <v>117996.5365</v>
      </c>
    </row>
    <row r="14152" spans="35:36" x14ac:dyDescent="0.15">
      <c r="AI14152" s="5">
        <v>61726.328099999999</v>
      </c>
      <c r="AJ14152" s="5">
        <v>117902.44530000001</v>
      </c>
    </row>
    <row r="14153" spans="35:36" x14ac:dyDescent="0.15">
      <c r="AI14153" s="5">
        <v>61860.702599999997</v>
      </c>
      <c r="AJ14153" s="5">
        <v>117808.3553</v>
      </c>
    </row>
    <row r="14154" spans="35:36" x14ac:dyDescent="0.15">
      <c r="AI14154" s="5">
        <v>61995.078699999998</v>
      </c>
      <c r="AJ14154" s="5">
        <v>117714.2641</v>
      </c>
    </row>
    <row r="14155" spans="35:36" x14ac:dyDescent="0.15">
      <c r="AI14155" s="5">
        <v>62129.453300000001</v>
      </c>
      <c r="AJ14155" s="5">
        <v>117620.174</v>
      </c>
    </row>
    <row r="14156" spans="35:36" x14ac:dyDescent="0.15">
      <c r="AI14156" s="5">
        <v>62263.829400000002</v>
      </c>
      <c r="AJ14156" s="5">
        <v>117526.0828</v>
      </c>
    </row>
    <row r="14157" spans="35:36" x14ac:dyDescent="0.15">
      <c r="AI14157" s="5">
        <v>62398.2039</v>
      </c>
      <c r="AJ14157" s="5">
        <v>117431.99280000001</v>
      </c>
    </row>
    <row r="14158" spans="35:36" x14ac:dyDescent="0.15">
      <c r="AI14158" s="5">
        <v>62532.580099999999</v>
      </c>
      <c r="AJ14158" s="5">
        <v>117337.9016</v>
      </c>
    </row>
    <row r="14159" spans="35:36" x14ac:dyDescent="0.15">
      <c r="AI14159" s="5">
        <v>62666.954599999997</v>
      </c>
      <c r="AJ14159" s="5">
        <v>117243.8115</v>
      </c>
    </row>
    <row r="14160" spans="35:36" x14ac:dyDescent="0.15">
      <c r="AI14160" s="5">
        <v>62801.330699999999</v>
      </c>
      <c r="AJ14160" s="5">
        <v>117149.72040000001</v>
      </c>
    </row>
    <row r="14161" spans="35:36" x14ac:dyDescent="0.15">
      <c r="AI14161" s="5">
        <v>62935.705300000001</v>
      </c>
      <c r="AJ14161" s="5">
        <v>117055.6303</v>
      </c>
    </row>
    <row r="14162" spans="35:36" x14ac:dyDescent="0.15">
      <c r="AI14162" s="5">
        <v>63070.081400000003</v>
      </c>
      <c r="AJ14162" s="5">
        <v>116961.53909999999</v>
      </c>
    </row>
    <row r="14163" spans="35:36" x14ac:dyDescent="0.15">
      <c r="AI14163" s="5">
        <v>63204.455900000001</v>
      </c>
      <c r="AJ14163" s="5">
        <v>116867.4491</v>
      </c>
    </row>
    <row r="14164" spans="35:36" x14ac:dyDescent="0.15">
      <c r="AI14164" s="5">
        <v>63338.8321</v>
      </c>
      <c r="AJ14164" s="5">
        <v>116773.3579</v>
      </c>
    </row>
    <row r="14165" spans="35:36" x14ac:dyDescent="0.15">
      <c r="AI14165" s="5">
        <v>63473.206599999998</v>
      </c>
      <c r="AJ14165" s="5">
        <v>116679.2678</v>
      </c>
    </row>
    <row r="14166" spans="35:36" x14ac:dyDescent="0.15">
      <c r="AI14166" s="5">
        <v>63607.582699999999</v>
      </c>
      <c r="AJ14166" s="5">
        <v>116585.17660000001</v>
      </c>
    </row>
    <row r="14167" spans="35:36" x14ac:dyDescent="0.15">
      <c r="AI14167" s="5">
        <v>63741.957300000002</v>
      </c>
      <c r="AJ14167" s="5">
        <v>116491.0866</v>
      </c>
    </row>
    <row r="14168" spans="35:36" x14ac:dyDescent="0.15">
      <c r="AI14168" s="5">
        <v>63876.333400000003</v>
      </c>
      <c r="AJ14168" s="5">
        <v>116396.9954</v>
      </c>
    </row>
    <row r="14169" spans="35:36" x14ac:dyDescent="0.15">
      <c r="AI14169" s="5">
        <v>64010.707900000001</v>
      </c>
      <c r="AJ14169" s="5">
        <v>116302.9053</v>
      </c>
    </row>
    <row r="14170" spans="35:36" x14ac:dyDescent="0.15">
      <c r="AI14170" s="5">
        <v>64145.0841</v>
      </c>
      <c r="AJ14170" s="5">
        <v>116208.8141</v>
      </c>
    </row>
    <row r="14171" spans="35:36" x14ac:dyDescent="0.15">
      <c r="AI14171" s="5">
        <v>64279.458599999998</v>
      </c>
      <c r="AJ14171" s="5">
        <v>116114.72410000001</v>
      </c>
    </row>
    <row r="14172" spans="35:36" x14ac:dyDescent="0.15">
      <c r="AI14172" s="5">
        <v>42873.495300000002</v>
      </c>
      <c r="AJ14172" s="5">
        <v>131303.598</v>
      </c>
    </row>
    <row r="14173" spans="35:36" x14ac:dyDescent="0.15">
      <c r="AI14173" s="5">
        <v>43007.870600000002</v>
      </c>
      <c r="AJ14173" s="5">
        <v>131209.5074</v>
      </c>
    </row>
    <row r="14174" spans="35:36" x14ac:dyDescent="0.15">
      <c r="AI14174" s="5">
        <v>43142.245999999999</v>
      </c>
      <c r="AJ14174" s="5">
        <v>131115.41680000001</v>
      </c>
    </row>
    <row r="14175" spans="35:36" x14ac:dyDescent="0.15">
      <c r="AI14175" s="5">
        <v>43276.621299999999</v>
      </c>
      <c r="AJ14175" s="5">
        <v>131021.3262</v>
      </c>
    </row>
    <row r="14176" spans="35:36" x14ac:dyDescent="0.15">
      <c r="AI14176" s="5">
        <v>43410.996700000003</v>
      </c>
      <c r="AJ14176" s="5">
        <v>130927.2355</v>
      </c>
    </row>
    <row r="14177" spans="35:36" x14ac:dyDescent="0.15">
      <c r="AI14177" s="5">
        <v>43545.372000000003</v>
      </c>
      <c r="AJ14177" s="5">
        <v>130833.1449</v>
      </c>
    </row>
    <row r="14178" spans="35:36" x14ac:dyDescent="0.15">
      <c r="AI14178" s="5">
        <v>43679.747300000003</v>
      </c>
      <c r="AJ14178" s="5">
        <v>130739.0543</v>
      </c>
    </row>
    <row r="14179" spans="35:36" x14ac:dyDescent="0.15">
      <c r="AI14179" s="5">
        <v>43814.1227</v>
      </c>
      <c r="AJ14179" s="5">
        <v>130644.96369999999</v>
      </c>
    </row>
    <row r="14180" spans="35:36" x14ac:dyDescent="0.15">
      <c r="AI14180" s="5">
        <v>43948.498</v>
      </c>
      <c r="AJ14180" s="5">
        <v>130550.87300000001</v>
      </c>
    </row>
    <row r="14181" spans="35:36" x14ac:dyDescent="0.15">
      <c r="AI14181" s="5">
        <v>44082.873399999997</v>
      </c>
      <c r="AJ14181" s="5">
        <v>130456.7824</v>
      </c>
    </row>
    <row r="14182" spans="35:36" x14ac:dyDescent="0.15">
      <c r="AI14182" s="5">
        <v>44217.248599999999</v>
      </c>
      <c r="AJ14182" s="5">
        <v>130362.6918</v>
      </c>
    </row>
    <row r="14183" spans="35:36" x14ac:dyDescent="0.15">
      <c r="AI14183" s="5">
        <v>44351.624000000003</v>
      </c>
      <c r="AJ14183" s="5">
        <v>130268.6012</v>
      </c>
    </row>
    <row r="14184" spans="35:36" x14ac:dyDescent="0.15">
      <c r="AI14184" s="5">
        <v>44485.999300000003</v>
      </c>
      <c r="AJ14184" s="5">
        <v>130174.51059999999</v>
      </c>
    </row>
    <row r="14185" spans="35:36" x14ac:dyDescent="0.15">
      <c r="AI14185" s="5">
        <v>44620.374600000003</v>
      </c>
      <c r="AJ14185" s="5">
        <v>130080.42</v>
      </c>
    </row>
    <row r="14186" spans="35:36" x14ac:dyDescent="0.15">
      <c r="AI14186" s="5">
        <v>44754.75</v>
      </c>
      <c r="AJ14186" s="5">
        <v>129986.3293</v>
      </c>
    </row>
    <row r="14187" spans="35:36" x14ac:dyDescent="0.15">
      <c r="AI14187" s="5">
        <v>44889.1253</v>
      </c>
      <c r="AJ14187" s="5">
        <v>129892.2387</v>
      </c>
    </row>
    <row r="14188" spans="35:36" x14ac:dyDescent="0.15">
      <c r="AI14188" s="5">
        <v>45023.500699999997</v>
      </c>
      <c r="AJ14188" s="5">
        <v>129798.14810000001</v>
      </c>
    </row>
    <row r="14189" spans="35:36" x14ac:dyDescent="0.15">
      <c r="AI14189" s="5">
        <v>45157.875999999997</v>
      </c>
      <c r="AJ14189" s="5">
        <v>129704.0575</v>
      </c>
    </row>
    <row r="14190" spans="35:36" x14ac:dyDescent="0.15">
      <c r="AI14190" s="5">
        <v>45292.251300000004</v>
      </c>
      <c r="AJ14190" s="5">
        <v>129609.96679999999</v>
      </c>
    </row>
    <row r="14191" spans="35:36" x14ac:dyDescent="0.15">
      <c r="AI14191" s="5">
        <v>45426.626700000001</v>
      </c>
      <c r="AJ14191" s="5">
        <v>129515.8762</v>
      </c>
    </row>
    <row r="14192" spans="35:36" x14ac:dyDescent="0.15">
      <c r="AI14192" s="5">
        <v>45561.002</v>
      </c>
      <c r="AJ14192" s="5">
        <v>129421.7856</v>
      </c>
    </row>
    <row r="14193" spans="35:36" x14ac:dyDescent="0.15">
      <c r="AI14193" s="5">
        <v>45695.377399999998</v>
      </c>
      <c r="AJ14193" s="5">
        <v>129327.6949</v>
      </c>
    </row>
    <row r="14194" spans="35:36" x14ac:dyDescent="0.15">
      <c r="AI14194" s="5">
        <v>45829.752699999997</v>
      </c>
      <c r="AJ14194" s="5">
        <v>129233.60430000001</v>
      </c>
    </row>
    <row r="14195" spans="35:36" x14ac:dyDescent="0.15">
      <c r="AI14195" s="5">
        <v>45964.127999999997</v>
      </c>
      <c r="AJ14195" s="5">
        <v>129139.5138</v>
      </c>
    </row>
    <row r="14196" spans="35:36" x14ac:dyDescent="0.15">
      <c r="AI14196" s="5">
        <v>46098.503299999997</v>
      </c>
      <c r="AJ14196" s="5">
        <v>129045.4231</v>
      </c>
    </row>
    <row r="14197" spans="35:36" x14ac:dyDescent="0.15">
      <c r="AI14197" s="5">
        <v>46232.878599999996</v>
      </c>
      <c r="AJ14197" s="5">
        <v>128951.3325</v>
      </c>
    </row>
    <row r="14198" spans="35:36" x14ac:dyDescent="0.15">
      <c r="AI14198" s="5">
        <v>46367.254000000001</v>
      </c>
      <c r="AJ14198" s="5">
        <v>128857.24189999999</v>
      </c>
    </row>
    <row r="14199" spans="35:36" x14ac:dyDescent="0.15">
      <c r="AI14199" s="5">
        <v>46501.629300000001</v>
      </c>
      <c r="AJ14199" s="5">
        <v>128763.1513</v>
      </c>
    </row>
    <row r="14200" spans="35:36" x14ac:dyDescent="0.15">
      <c r="AI14200" s="5">
        <v>46636.004699999998</v>
      </c>
      <c r="AJ14200" s="5">
        <v>128669.0606</v>
      </c>
    </row>
    <row r="14201" spans="35:36" x14ac:dyDescent="0.15">
      <c r="AI14201" s="5">
        <v>46770.38</v>
      </c>
      <c r="AJ14201" s="5">
        <v>128574.97</v>
      </c>
    </row>
    <row r="14202" spans="35:36" x14ac:dyDescent="0.15">
      <c r="AI14202" s="5">
        <v>46904.755299999997</v>
      </c>
      <c r="AJ14202" s="5">
        <v>128480.87940000001</v>
      </c>
    </row>
    <row r="14203" spans="35:36" x14ac:dyDescent="0.15">
      <c r="AI14203" s="5">
        <v>47039.130700000002</v>
      </c>
      <c r="AJ14203" s="5">
        <v>128386.7887</v>
      </c>
    </row>
    <row r="14204" spans="35:36" x14ac:dyDescent="0.15">
      <c r="AI14204" s="5">
        <v>47173.506000000001</v>
      </c>
      <c r="AJ14204" s="5">
        <v>128292.69809999999</v>
      </c>
    </row>
    <row r="14205" spans="35:36" x14ac:dyDescent="0.15">
      <c r="AI14205" s="5">
        <v>47307.881300000001</v>
      </c>
      <c r="AJ14205" s="5">
        <v>128198.6075</v>
      </c>
    </row>
    <row r="14206" spans="35:36" x14ac:dyDescent="0.15">
      <c r="AI14206" s="5">
        <v>47442.256699999998</v>
      </c>
      <c r="AJ14206" s="5">
        <v>128104.5169</v>
      </c>
    </row>
    <row r="14207" spans="35:36" x14ac:dyDescent="0.15">
      <c r="AI14207" s="5">
        <v>47576.631999999998</v>
      </c>
      <c r="AJ14207" s="5">
        <v>128010.4262</v>
      </c>
    </row>
    <row r="14208" spans="35:36" x14ac:dyDescent="0.15">
      <c r="AI14208" s="5">
        <v>47711.007299999997</v>
      </c>
      <c r="AJ14208" s="5">
        <v>127916.3357</v>
      </c>
    </row>
    <row r="14209" spans="35:36" x14ac:dyDescent="0.15">
      <c r="AI14209" s="5">
        <v>47845.382599999997</v>
      </c>
      <c r="AJ14209" s="5">
        <v>127822.2451</v>
      </c>
    </row>
    <row r="14210" spans="35:36" x14ac:dyDescent="0.15">
      <c r="AI14210" s="5">
        <v>47979.758000000002</v>
      </c>
      <c r="AJ14210" s="5">
        <v>127728.1544</v>
      </c>
    </row>
    <row r="14211" spans="35:36" x14ac:dyDescent="0.15">
      <c r="AI14211" s="5">
        <v>48114.133300000001</v>
      </c>
      <c r="AJ14211" s="5">
        <v>127634.0638</v>
      </c>
    </row>
    <row r="14212" spans="35:36" x14ac:dyDescent="0.15">
      <c r="AI14212" s="5">
        <v>48248.508600000001</v>
      </c>
      <c r="AJ14212" s="5">
        <v>127539.97319999999</v>
      </c>
    </row>
    <row r="14213" spans="35:36" x14ac:dyDescent="0.15">
      <c r="AI14213" s="5">
        <v>48382.883999999998</v>
      </c>
      <c r="AJ14213" s="5">
        <v>127445.88250000001</v>
      </c>
    </row>
    <row r="14214" spans="35:36" x14ac:dyDescent="0.15">
      <c r="AI14214" s="5">
        <v>48517.259299999998</v>
      </c>
      <c r="AJ14214" s="5">
        <v>127351.7919</v>
      </c>
    </row>
    <row r="14215" spans="35:36" x14ac:dyDescent="0.15">
      <c r="AI14215" s="5">
        <v>48651.634700000002</v>
      </c>
      <c r="AJ14215" s="5">
        <v>127257.7013</v>
      </c>
    </row>
    <row r="14216" spans="35:36" x14ac:dyDescent="0.15">
      <c r="AI14216" s="5">
        <v>48786.01</v>
      </c>
      <c r="AJ14216" s="5">
        <v>127163.6107</v>
      </c>
    </row>
    <row r="14217" spans="35:36" x14ac:dyDescent="0.15">
      <c r="AI14217" s="5">
        <v>48920.385300000002</v>
      </c>
      <c r="AJ14217" s="5">
        <v>127069.52</v>
      </c>
    </row>
    <row r="14218" spans="35:36" x14ac:dyDescent="0.15">
      <c r="AI14218" s="5">
        <v>49054.760699999999</v>
      </c>
      <c r="AJ14218" s="5">
        <v>126975.42939999999</v>
      </c>
    </row>
    <row r="14219" spans="35:36" x14ac:dyDescent="0.15">
      <c r="AI14219" s="5">
        <v>49189.135999999999</v>
      </c>
      <c r="AJ14219" s="5">
        <v>126881.3388</v>
      </c>
    </row>
    <row r="14220" spans="35:36" x14ac:dyDescent="0.15">
      <c r="AI14220" s="5">
        <v>49323.511400000003</v>
      </c>
      <c r="AJ14220" s="5">
        <v>126787.2482</v>
      </c>
    </row>
    <row r="14221" spans="35:36" x14ac:dyDescent="0.15">
      <c r="AI14221" s="5">
        <v>49457.886599999998</v>
      </c>
      <c r="AJ14221" s="5">
        <v>126693.15760000001</v>
      </c>
    </row>
    <row r="14222" spans="35:36" x14ac:dyDescent="0.15">
      <c r="AI14222" s="5">
        <v>49592.262000000002</v>
      </c>
      <c r="AJ14222" s="5">
        <v>126599.067</v>
      </c>
    </row>
    <row r="14223" spans="35:36" x14ac:dyDescent="0.15">
      <c r="AI14223" s="5">
        <v>49726.637300000002</v>
      </c>
      <c r="AJ14223" s="5">
        <v>126504.97629999999</v>
      </c>
    </row>
    <row r="14224" spans="35:36" x14ac:dyDescent="0.15">
      <c r="AI14224" s="5">
        <v>49861.012600000002</v>
      </c>
      <c r="AJ14224" s="5">
        <v>126410.8857</v>
      </c>
    </row>
    <row r="14225" spans="35:36" x14ac:dyDescent="0.15">
      <c r="AI14225" s="5">
        <v>49995.387999999999</v>
      </c>
      <c r="AJ14225" s="5">
        <v>126316.7951</v>
      </c>
    </row>
    <row r="14226" spans="35:36" x14ac:dyDescent="0.15">
      <c r="AI14226" s="5">
        <v>50129.763299999999</v>
      </c>
      <c r="AJ14226" s="5">
        <v>126222.70450000001</v>
      </c>
    </row>
    <row r="14227" spans="35:36" x14ac:dyDescent="0.15">
      <c r="AI14227" s="5">
        <v>50264.138700000003</v>
      </c>
      <c r="AJ14227" s="5">
        <v>126128.61380000001</v>
      </c>
    </row>
    <row r="14228" spans="35:36" x14ac:dyDescent="0.15">
      <c r="AI14228" s="5">
        <v>50398.514000000003</v>
      </c>
      <c r="AJ14228" s="5">
        <v>126034.5232</v>
      </c>
    </row>
    <row r="14229" spans="35:36" x14ac:dyDescent="0.15">
      <c r="AI14229" s="5">
        <v>50532.889300000003</v>
      </c>
      <c r="AJ14229" s="5">
        <v>125940.4326</v>
      </c>
    </row>
    <row r="14230" spans="35:36" x14ac:dyDescent="0.15">
      <c r="AI14230" s="5">
        <v>50667.2647</v>
      </c>
      <c r="AJ14230" s="5">
        <v>125846.342</v>
      </c>
    </row>
    <row r="14231" spans="35:36" x14ac:dyDescent="0.15">
      <c r="AI14231" s="5">
        <v>50801.64</v>
      </c>
      <c r="AJ14231" s="5">
        <v>125752.2513</v>
      </c>
    </row>
    <row r="14232" spans="35:36" x14ac:dyDescent="0.15">
      <c r="AI14232" s="5">
        <v>50936.015399999997</v>
      </c>
      <c r="AJ14232" s="5">
        <v>125658.16069999999</v>
      </c>
    </row>
    <row r="14233" spans="35:36" x14ac:dyDescent="0.15">
      <c r="AI14233" s="5">
        <v>51070.390599999999</v>
      </c>
      <c r="AJ14233" s="5">
        <v>125564.0701</v>
      </c>
    </row>
    <row r="14234" spans="35:36" x14ac:dyDescent="0.15">
      <c r="AI14234" s="5">
        <v>51204.766000000003</v>
      </c>
      <c r="AJ14234" s="5">
        <v>125469.9795</v>
      </c>
    </row>
    <row r="14235" spans="35:36" x14ac:dyDescent="0.15">
      <c r="AI14235" s="5">
        <v>51339.141300000003</v>
      </c>
      <c r="AJ14235" s="5">
        <v>125375.88890000001</v>
      </c>
    </row>
    <row r="14236" spans="35:36" x14ac:dyDescent="0.15">
      <c r="AI14236" s="5">
        <v>51473.516600000003</v>
      </c>
      <c r="AJ14236" s="5">
        <v>125281.79829999999</v>
      </c>
    </row>
    <row r="14237" spans="35:36" x14ac:dyDescent="0.15">
      <c r="AI14237" s="5">
        <v>51607.892</v>
      </c>
      <c r="AJ14237" s="5">
        <v>125187.70759999999</v>
      </c>
    </row>
    <row r="14238" spans="35:36" x14ac:dyDescent="0.15">
      <c r="AI14238" s="5">
        <v>51742.2673</v>
      </c>
      <c r="AJ14238" s="5">
        <v>125093.617</v>
      </c>
    </row>
    <row r="14239" spans="35:36" x14ac:dyDescent="0.15">
      <c r="AI14239" s="5">
        <v>51876.642699999997</v>
      </c>
      <c r="AJ14239" s="5">
        <v>124999.5264</v>
      </c>
    </row>
    <row r="14240" spans="35:36" x14ac:dyDescent="0.15">
      <c r="AI14240" s="5">
        <v>52011.017999999996</v>
      </c>
      <c r="AJ14240" s="5">
        <v>124905.43580000001</v>
      </c>
    </row>
    <row r="14241" spans="35:36" x14ac:dyDescent="0.15">
      <c r="AI14241" s="5">
        <v>52145.393300000003</v>
      </c>
      <c r="AJ14241" s="5">
        <v>124811.34510000001</v>
      </c>
    </row>
    <row r="14242" spans="35:36" x14ac:dyDescent="0.15">
      <c r="AI14242" s="5">
        <v>52279.768700000001</v>
      </c>
      <c r="AJ14242" s="5">
        <v>124717.2545</v>
      </c>
    </row>
    <row r="14243" spans="35:36" x14ac:dyDescent="0.15">
      <c r="AI14243" s="5">
        <v>52414.144</v>
      </c>
      <c r="AJ14243" s="5">
        <v>124623.1639</v>
      </c>
    </row>
    <row r="14244" spans="35:36" x14ac:dyDescent="0.15">
      <c r="AI14244" s="5">
        <v>52548.5193</v>
      </c>
      <c r="AJ14244" s="5">
        <v>124529.0733</v>
      </c>
    </row>
    <row r="14245" spans="35:36" x14ac:dyDescent="0.15">
      <c r="AI14245" s="5">
        <v>52682.894699999997</v>
      </c>
      <c r="AJ14245" s="5">
        <v>124434.9826</v>
      </c>
    </row>
    <row r="14246" spans="35:36" x14ac:dyDescent="0.15">
      <c r="AI14246" s="5">
        <v>52817.269899999999</v>
      </c>
      <c r="AJ14246" s="5">
        <v>124340.8921</v>
      </c>
    </row>
    <row r="14247" spans="35:36" x14ac:dyDescent="0.15">
      <c r="AI14247" s="5">
        <v>52951.645299999996</v>
      </c>
      <c r="AJ14247" s="5">
        <v>124246.8014</v>
      </c>
    </row>
    <row r="14248" spans="35:36" x14ac:dyDescent="0.15">
      <c r="AI14248" s="5">
        <v>53086.020600000003</v>
      </c>
      <c r="AJ14248" s="5">
        <v>124152.7108</v>
      </c>
    </row>
    <row r="14249" spans="35:36" x14ac:dyDescent="0.15">
      <c r="AI14249" s="5">
        <v>53220.396000000001</v>
      </c>
      <c r="AJ14249" s="5">
        <v>124058.6202</v>
      </c>
    </row>
    <row r="14250" spans="35:36" x14ac:dyDescent="0.15">
      <c r="AI14250" s="5">
        <v>53354.7713</v>
      </c>
      <c r="AJ14250" s="5">
        <v>123964.52959999999</v>
      </c>
    </row>
    <row r="14251" spans="35:36" x14ac:dyDescent="0.15">
      <c r="AI14251" s="5">
        <v>53489.1466</v>
      </c>
      <c r="AJ14251" s="5">
        <v>123870.43889999999</v>
      </c>
    </row>
    <row r="14252" spans="35:36" x14ac:dyDescent="0.15">
      <c r="AI14252" s="5">
        <v>53623.521999999997</v>
      </c>
      <c r="AJ14252" s="5">
        <v>123776.3483</v>
      </c>
    </row>
    <row r="14253" spans="35:36" x14ac:dyDescent="0.15">
      <c r="AI14253" s="5">
        <v>53757.897299999997</v>
      </c>
      <c r="AJ14253" s="5">
        <v>123682.2577</v>
      </c>
    </row>
    <row r="14254" spans="35:36" x14ac:dyDescent="0.15">
      <c r="AI14254" s="5">
        <v>53892.272700000001</v>
      </c>
      <c r="AJ14254" s="5">
        <v>123588.16710000001</v>
      </c>
    </row>
    <row r="14255" spans="35:36" x14ac:dyDescent="0.15">
      <c r="AI14255" s="5">
        <v>54026.648000000001</v>
      </c>
      <c r="AJ14255" s="5">
        <v>123494.07640000001</v>
      </c>
    </row>
    <row r="14256" spans="35:36" x14ac:dyDescent="0.15">
      <c r="AI14256" s="5">
        <v>54161.023300000001</v>
      </c>
      <c r="AJ14256" s="5">
        <v>123399.98579999999</v>
      </c>
    </row>
    <row r="14257" spans="35:36" x14ac:dyDescent="0.15">
      <c r="AI14257" s="5">
        <v>54295.398699999998</v>
      </c>
      <c r="AJ14257" s="5">
        <v>123305.8952</v>
      </c>
    </row>
    <row r="14258" spans="35:36" x14ac:dyDescent="0.15">
      <c r="AI14258" s="5">
        <v>54429.773999999998</v>
      </c>
      <c r="AJ14258" s="5">
        <v>123211.8046</v>
      </c>
    </row>
    <row r="14259" spans="35:36" x14ac:dyDescent="0.15">
      <c r="AI14259" s="5">
        <v>54564.149299999997</v>
      </c>
      <c r="AJ14259" s="5">
        <v>123117.71400000001</v>
      </c>
    </row>
    <row r="14260" spans="35:36" x14ac:dyDescent="0.15">
      <c r="AI14260" s="5">
        <v>54698.524599999997</v>
      </c>
      <c r="AJ14260" s="5">
        <v>123023.6234</v>
      </c>
    </row>
    <row r="14261" spans="35:36" x14ac:dyDescent="0.15">
      <c r="AI14261" s="5">
        <v>54832.9</v>
      </c>
      <c r="AJ14261" s="5">
        <v>122929.5327</v>
      </c>
    </row>
    <row r="14262" spans="35:36" x14ac:dyDescent="0.15">
      <c r="AI14262" s="5">
        <v>54967.275300000001</v>
      </c>
      <c r="AJ14262" s="5">
        <v>122835.4421</v>
      </c>
    </row>
    <row r="14263" spans="35:36" x14ac:dyDescent="0.15">
      <c r="AI14263" s="5">
        <v>55101.650600000001</v>
      </c>
      <c r="AJ14263" s="5">
        <v>122741.3515</v>
      </c>
    </row>
    <row r="14264" spans="35:36" x14ac:dyDescent="0.15">
      <c r="AI14264" s="5">
        <v>55236.025999999998</v>
      </c>
      <c r="AJ14264" s="5">
        <v>122647.26089999999</v>
      </c>
    </row>
    <row r="14265" spans="35:36" x14ac:dyDescent="0.15">
      <c r="AI14265" s="5">
        <v>55370.401299999998</v>
      </c>
      <c r="AJ14265" s="5">
        <v>122553.17019999999</v>
      </c>
    </row>
    <row r="14266" spans="35:36" x14ac:dyDescent="0.15">
      <c r="AI14266" s="5">
        <v>55504.776700000002</v>
      </c>
      <c r="AJ14266" s="5">
        <v>122459.0796</v>
      </c>
    </row>
    <row r="14267" spans="35:36" x14ac:dyDescent="0.15">
      <c r="AI14267" s="5">
        <v>55639.152000000002</v>
      </c>
      <c r="AJ14267" s="5">
        <v>122364.989</v>
      </c>
    </row>
    <row r="14268" spans="35:36" x14ac:dyDescent="0.15">
      <c r="AI14268" s="5">
        <v>55773.527300000002</v>
      </c>
      <c r="AJ14268" s="5">
        <v>122270.89840000001</v>
      </c>
    </row>
    <row r="14269" spans="35:36" x14ac:dyDescent="0.15">
      <c r="AI14269" s="5">
        <v>55907.902699999999</v>
      </c>
      <c r="AJ14269" s="5">
        <v>122176.8077</v>
      </c>
    </row>
    <row r="14270" spans="35:36" x14ac:dyDescent="0.15">
      <c r="AI14270" s="5">
        <v>56042.277999999998</v>
      </c>
      <c r="AJ14270" s="5">
        <v>122082.71709999999</v>
      </c>
    </row>
    <row r="14271" spans="35:36" x14ac:dyDescent="0.15">
      <c r="AI14271" s="5">
        <v>56176.653400000003</v>
      </c>
      <c r="AJ14271" s="5">
        <v>121988.6265</v>
      </c>
    </row>
    <row r="14272" spans="35:36" x14ac:dyDescent="0.15">
      <c r="AI14272" s="5">
        <v>56311.028599999998</v>
      </c>
      <c r="AJ14272" s="5">
        <v>121894.5359</v>
      </c>
    </row>
    <row r="14273" spans="35:36" x14ac:dyDescent="0.15">
      <c r="AI14273" s="5">
        <v>56445.404799999997</v>
      </c>
      <c r="AJ14273" s="5">
        <v>121800.44469999999</v>
      </c>
    </row>
    <row r="14274" spans="35:36" x14ac:dyDescent="0.15">
      <c r="AI14274" s="5">
        <v>56579.779300000002</v>
      </c>
      <c r="AJ14274" s="5">
        <v>121706.3547</v>
      </c>
    </row>
    <row r="14275" spans="35:36" x14ac:dyDescent="0.15">
      <c r="AI14275" s="5">
        <v>56714.155500000001</v>
      </c>
      <c r="AJ14275" s="5">
        <v>121612.2635</v>
      </c>
    </row>
    <row r="14276" spans="35:36" x14ac:dyDescent="0.15">
      <c r="AI14276" s="5">
        <v>56848.53</v>
      </c>
      <c r="AJ14276" s="5">
        <v>121518.1734</v>
      </c>
    </row>
    <row r="14277" spans="35:36" x14ac:dyDescent="0.15">
      <c r="AI14277" s="5">
        <v>56982.9061</v>
      </c>
      <c r="AJ14277" s="5">
        <v>121424.0822</v>
      </c>
    </row>
    <row r="14278" spans="35:36" x14ac:dyDescent="0.15">
      <c r="AI14278" s="5">
        <v>57117.280700000003</v>
      </c>
      <c r="AJ14278" s="5">
        <v>121329.99219999999</v>
      </c>
    </row>
    <row r="14279" spans="35:36" x14ac:dyDescent="0.15">
      <c r="AI14279" s="5">
        <v>57251.656799999997</v>
      </c>
      <c r="AJ14279" s="5">
        <v>121235.901</v>
      </c>
    </row>
    <row r="14280" spans="35:36" x14ac:dyDescent="0.15">
      <c r="AI14280" s="5">
        <v>57386.031300000002</v>
      </c>
      <c r="AJ14280" s="5">
        <v>121141.8109</v>
      </c>
    </row>
    <row r="14281" spans="35:36" x14ac:dyDescent="0.15">
      <c r="AI14281" s="5">
        <v>57520.407500000001</v>
      </c>
      <c r="AJ14281" s="5">
        <v>121047.7197</v>
      </c>
    </row>
    <row r="14282" spans="35:36" x14ac:dyDescent="0.15">
      <c r="AI14282" s="5">
        <v>57654.781999999999</v>
      </c>
      <c r="AJ14282" s="5">
        <v>120953.6297</v>
      </c>
    </row>
    <row r="14283" spans="35:36" x14ac:dyDescent="0.15">
      <c r="AI14283" s="5">
        <v>57789.158100000001</v>
      </c>
      <c r="AJ14283" s="5">
        <v>120859.5385</v>
      </c>
    </row>
    <row r="14284" spans="35:36" x14ac:dyDescent="0.15">
      <c r="AI14284" s="5">
        <v>57923.532700000003</v>
      </c>
      <c r="AJ14284" s="5">
        <v>120765.44839999999</v>
      </c>
    </row>
    <row r="14285" spans="35:36" x14ac:dyDescent="0.15">
      <c r="AI14285" s="5">
        <v>58057.908799999997</v>
      </c>
      <c r="AJ14285" s="5">
        <v>120671.3573</v>
      </c>
    </row>
    <row r="14286" spans="35:36" x14ac:dyDescent="0.15">
      <c r="AI14286" s="5">
        <v>58192.283300000003</v>
      </c>
      <c r="AJ14286" s="5">
        <v>120577.2672</v>
      </c>
    </row>
    <row r="14287" spans="35:36" x14ac:dyDescent="0.15">
      <c r="AI14287" s="5">
        <v>58326.659399999997</v>
      </c>
      <c r="AJ14287" s="5">
        <v>120483.17600000001</v>
      </c>
    </row>
    <row r="14288" spans="35:36" x14ac:dyDescent="0.15">
      <c r="AI14288" s="5">
        <v>58461.034</v>
      </c>
      <c r="AJ14288" s="5">
        <v>120389.086</v>
      </c>
    </row>
    <row r="14289" spans="35:36" x14ac:dyDescent="0.15">
      <c r="AI14289" s="5">
        <v>58595.410100000001</v>
      </c>
      <c r="AJ14289" s="5">
        <v>120294.9948</v>
      </c>
    </row>
    <row r="14290" spans="35:36" x14ac:dyDescent="0.15">
      <c r="AI14290" s="5">
        <v>58729.784599999999</v>
      </c>
      <c r="AJ14290" s="5">
        <v>120200.9047</v>
      </c>
    </row>
    <row r="14291" spans="35:36" x14ac:dyDescent="0.15">
      <c r="AI14291" s="5">
        <v>58864.160799999998</v>
      </c>
      <c r="AJ14291" s="5">
        <v>120106.8135</v>
      </c>
    </row>
    <row r="14292" spans="35:36" x14ac:dyDescent="0.15">
      <c r="AI14292" s="5">
        <v>58998.535300000003</v>
      </c>
      <c r="AJ14292" s="5">
        <v>120012.72349999999</v>
      </c>
    </row>
    <row r="14293" spans="35:36" x14ac:dyDescent="0.15">
      <c r="AI14293" s="5">
        <v>59132.911500000002</v>
      </c>
      <c r="AJ14293" s="5">
        <v>119918.6323</v>
      </c>
    </row>
    <row r="14294" spans="35:36" x14ac:dyDescent="0.15">
      <c r="AI14294" s="5">
        <v>59267.286</v>
      </c>
      <c r="AJ14294" s="5">
        <v>119824.5422</v>
      </c>
    </row>
    <row r="14295" spans="35:36" x14ac:dyDescent="0.15">
      <c r="AI14295" s="5">
        <v>59401.662100000001</v>
      </c>
      <c r="AJ14295" s="5">
        <v>119730.45110000001</v>
      </c>
    </row>
    <row r="14296" spans="35:36" x14ac:dyDescent="0.15">
      <c r="AI14296" s="5">
        <v>59536.036699999997</v>
      </c>
      <c r="AJ14296" s="5">
        <v>119636.361</v>
      </c>
    </row>
    <row r="14297" spans="35:36" x14ac:dyDescent="0.15">
      <c r="AI14297" s="5">
        <v>59670.412799999998</v>
      </c>
      <c r="AJ14297" s="5">
        <v>119542.26979999999</v>
      </c>
    </row>
    <row r="14298" spans="35:36" x14ac:dyDescent="0.15">
      <c r="AI14298" s="5">
        <v>59804.787300000004</v>
      </c>
      <c r="AJ14298" s="5">
        <v>119448.1798</v>
      </c>
    </row>
    <row r="14299" spans="35:36" x14ac:dyDescent="0.15">
      <c r="AI14299" s="5">
        <v>59939.163399999998</v>
      </c>
      <c r="AJ14299" s="5">
        <v>119354.0886</v>
      </c>
    </row>
    <row r="14300" spans="35:36" x14ac:dyDescent="0.15">
      <c r="AI14300" s="5">
        <v>60073.538</v>
      </c>
      <c r="AJ14300" s="5">
        <v>119259.9985</v>
      </c>
    </row>
    <row r="14301" spans="35:36" x14ac:dyDescent="0.15">
      <c r="AI14301" s="5">
        <v>60207.914100000002</v>
      </c>
      <c r="AJ14301" s="5">
        <v>119165.90730000001</v>
      </c>
    </row>
    <row r="14302" spans="35:36" x14ac:dyDescent="0.15">
      <c r="AI14302" s="5">
        <v>60342.2886</v>
      </c>
      <c r="AJ14302" s="5">
        <v>119071.8173</v>
      </c>
    </row>
    <row r="14303" spans="35:36" x14ac:dyDescent="0.15">
      <c r="AI14303" s="5">
        <v>60476.664799999999</v>
      </c>
      <c r="AJ14303" s="5">
        <v>118977.7261</v>
      </c>
    </row>
    <row r="14304" spans="35:36" x14ac:dyDescent="0.15">
      <c r="AI14304" s="5">
        <v>60611.039299999997</v>
      </c>
      <c r="AJ14304" s="5">
        <v>118883.636</v>
      </c>
    </row>
    <row r="14305" spans="35:36" x14ac:dyDescent="0.15">
      <c r="AI14305" s="5">
        <v>60745.415500000003</v>
      </c>
      <c r="AJ14305" s="5">
        <v>118789.5448</v>
      </c>
    </row>
    <row r="14306" spans="35:36" x14ac:dyDescent="0.15">
      <c r="AI14306" s="5">
        <v>60879.79</v>
      </c>
      <c r="AJ14306" s="5">
        <v>118695.45480000001</v>
      </c>
    </row>
    <row r="14307" spans="35:36" x14ac:dyDescent="0.15">
      <c r="AI14307" s="5">
        <v>61014.166100000002</v>
      </c>
      <c r="AJ14307" s="5">
        <v>118601.3636</v>
      </c>
    </row>
    <row r="14308" spans="35:36" x14ac:dyDescent="0.15">
      <c r="AI14308" s="5">
        <v>61148.540699999998</v>
      </c>
      <c r="AJ14308" s="5">
        <v>118507.2735</v>
      </c>
    </row>
    <row r="14309" spans="35:36" x14ac:dyDescent="0.15">
      <c r="AI14309" s="5">
        <v>61282.916799999999</v>
      </c>
      <c r="AJ14309" s="5">
        <v>118413.18240000001</v>
      </c>
    </row>
    <row r="14310" spans="35:36" x14ac:dyDescent="0.15">
      <c r="AI14310" s="5">
        <v>61417.291299999997</v>
      </c>
      <c r="AJ14310" s="5">
        <v>118319.0923</v>
      </c>
    </row>
    <row r="14311" spans="35:36" x14ac:dyDescent="0.15">
      <c r="AI14311" s="5">
        <v>61551.667399999998</v>
      </c>
      <c r="AJ14311" s="5">
        <v>118225.00109999999</v>
      </c>
    </row>
    <row r="14312" spans="35:36" x14ac:dyDescent="0.15">
      <c r="AI14312" s="5">
        <v>61686.042000000001</v>
      </c>
      <c r="AJ14312" s="5">
        <v>118130.9111</v>
      </c>
    </row>
    <row r="14313" spans="35:36" x14ac:dyDescent="0.15">
      <c r="AI14313" s="5">
        <v>61820.418100000003</v>
      </c>
      <c r="AJ14313" s="5">
        <v>118036.8199</v>
      </c>
    </row>
    <row r="14314" spans="35:36" x14ac:dyDescent="0.15">
      <c r="AI14314" s="5">
        <v>61954.792600000001</v>
      </c>
      <c r="AJ14314" s="5">
        <v>117942.7298</v>
      </c>
    </row>
    <row r="14315" spans="35:36" x14ac:dyDescent="0.15">
      <c r="AI14315" s="5">
        <v>62089.168799999999</v>
      </c>
      <c r="AJ14315" s="5">
        <v>117848.63860000001</v>
      </c>
    </row>
    <row r="14316" spans="35:36" x14ac:dyDescent="0.15">
      <c r="AI14316" s="5">
        <v>62223.543299999998</v>
      </c>
      <c r="AJ14316" s="5">
        <v>117754.54859999999</v>
      </c>
    </row>
    <row r="14317" spans="35:36" x14ac:dyDescent="0.15">
      <c r="AI14317" s="5">
        <v>62357.919500000004</v>
      </c>
      <c r="AJ14317" s="5">
        <v>117660.4574</v>
      </c>
    </row>
    <row r="14318" spans="35:36" x14ac:dyDescent="0.15">
      <c r="AI14318" s="5">
        <v>62492.294000000002</v>
      </c>
      <c r="AJ14318" s="5">
        <v>117566.3673</v>
      </c>
    </row>
    <row r="14319" spans="35:36" x14ac:dyDescent="0.15">
      <c r="AI14319" s="5">
        <v>62626.6702</v>
      </c>
      <c r="AJ14319" s="5">
        <v>117472.2761</v>
      </c>
    </row>
    <row r="14320" spans="35:36" x14ac:dyDescent="0.15">
      <c r="AI14320" s="5">
        <v>62761.044699999999</v>
      </c>
      <c r="AJ14320" s="5">
        <v>117378.186</v>
      </c>
    </row>
    <row r="14321" spans="35:36" x14ac:dyDescent="0.15">
      <c r="AI14321" s="5">
        <v>62895.420700000002</v>
      </c>
      <c r="AJ14321" s="5">
        <v>117284.0949</v>
      </c>
    </row>
    <row r="14322" spans="35:36" x14ac:dyDescent="0.15">
      <c r="AI14322" s="5">
        <v>63029.795400000003</v>
      </c>
      <c r="AJ14322" s="5">
        <v>117190.0048</v>
      </c>
    </row>
    <row r="14323" spans="35:36" x14ac:dyDescent="0.15">
      <c r="AI14323" s="5">
        <v>63164.171399999999</v>
      </c>
      <c r="AJ14323" s="5">
        <v>117095.9137</v>
      </c>
    </row>
    <row r="14324" spans="35:36" x14ac:dyDescent="0.15">
      <c r="AI14324" s="5">
        <v>63298.545899999997</v>
      </c>
      <c r="AJ14324" s="5">
        <v>117001.8236</v>
      </c>
    </row>
    <row r="14325" spans="35:36" x14ac:dyDescent="0.15">
      <c r="AI14325" s="5">
        <v>63432.922100000003</v>
      </c>
      <c r="AJ14325" s="5">
        <v>116907.73239999999</v>
      </c>
    </row>
    <row r="14326" spans="35:36" x14ac:dyDescent="0.15">
      <c r="AI14326" s="5">
        <v>63567.296600000001</v>
      </c>
      <c r="AJ14326" s="5">
        <v>116813.6424</v>
      </c>
    </row>
    <row r="14327" spans="35:36" x14ac:dyDescent="0.15">
      <c r="AI14327" s="5">
        <v>63701.6728</v>
      </c>
      <c r="AJ14327" s="5">
        <v>116719.5512</v>
      </c>
    </row>
    <row r="14328" spans="35:36" x14ac:dyDescent="0.15">
      <c r="AI14328" s="5">
        <v>63836.047299999998</v>
      </c>
      <c r="AJ14328" s="5">
        <v>116625.4611</v>
      </c>
    </row>
    <row r="14329" spans="35:36" x14ac:dyDescent="0.15">
      <c r="AI14329" s="5">
        <v>63970.423499999997</v>
      </c>
      <c r="AJ14329" s="5">
        <v>116531.36990000001</v>
      </c>
    </row>
    <row r="14330" spans="35:36" x14ac:dyDescent="0.15">
      <c r="AI14330" s="5">
        <v>64104.798000000003</v>
      </c>
      <c r="AJ14330" s="5">
        <v>116437.2798</v>
      </c>
    </row>
    <row r="14331" spans="35:36" x14ac:dyDescent="0.15">
      <c r="AI14331" s="5">
        <v>64239.174099999997</v>
      </c>
      <c r="AJ14331" s="5">
        <v>116343.18859999999</v>
      </c>
    </row>
    <row r="14332" spans="35:36" x14ac:dyDescent="0.15">
      <c r="AI14332" s="5">
        <v>64373.548699999999</v>
      </c>
      <c r="AJ14332" s="5">
        <v>116249.0986</v>
      </c>
    </row>
    <row r="14333" spans="35:36" x14ac:dyDescent="0.15">
      <c r="AI14333" s="5">
        <v>42967.5864</v>
      </c>
      <c r="AJ14333" s="5">
        <v>131437.97409999999</v>
      </c>
    </row>
    <row r="14334" spans="35:36" x14ac:dyDescent="0.15">
      <c r="AI14334" s="5">
        <v>43101.961799999997</v>
      </c>
      <c r="AJ14334" s="5">
        <v>131343.8835</v>
      </c>
    </row>
    <row r="14335" spans="35:36" x14ac:dyDescent="0.15">
      <c r="AI14335" s="5">
        <v>43236.337099999997</v>
      </c>
      <c r="AJ14335" s="5">
        <v>131249.7929</v>
      </c>
    </row>
    <row r="14336" spans="35:36" x14ac:dyDescent="0.15">
      <c r="AI14336" s="5">
        <v>43370.712500000001</v>
      </c>
      <c r="AJ14336" s="5">
        <v>131155.7022</v>
      </c>
    </row>
    <row r="14337" spans="35:36" x14ac:dyDescent="0.15">
      <c r="AI14337" s="5">
        <v>43505.087800000001</v>
      </c>
      <c r="AJ14337" s="5">
        <v>131061.6116</v>
      </c>
    </row>
    <row r="14338" spans="35:36" x14ac:dyDescent="0.15">
      <c r="AI14338" s="5">
        <v>43639.463100000001</v>
      </c>
      <c r="AJ14338" s="5">
        <v>130967.52099999999</v>
      </c>
    </row>
    <row r="14339" spans="35:36" x14ac:dyDescent="0.15">
      <c r="AI14339" s="5">
        <v>43773.838499999998</v>
      </c>
      <c r="AJ14339" s="5">
        <v>130873.4304</v>
      </c>
    </row>
    <row r="14340" spans="35:36" x14ac:dyDescent="0.15">
      <c r="AI14340" s="5">
        <v>43908.213799999998</v>
      </c>
      <c r="AJ14340" s="5">
        <v>130779.3397</v>
      </c>
    </row>
    <row r="14341" spans="35:36" x14ac:dyDescent="0.15">
      <c r="AI14341" s="5">
        <v>44042.589200000002</v>
      </c>
      <c r="AJ14341" s="5">
        <v>130685.2491</v>
      </c>
    </row>
    <row r="14342" spans="35:36" x14ac:dyDescent="0.15">
      <c r="AI14342" s="5">
        <v>44176.964500000002</v>
      </c>
      <c r="AJ14342" s="5">
        <v>130591.15850000001</v>
      </c>
    </row>
    <row r="14343" spans="35:36" x14ac:dyDescent="0.15">
      <c r="AI14343" s="5">
        <v>44311.339800000002</v>
      </c>
      <c r="AJ14343" s="5">
        <v>130497.06789999999</v>
      </c>
    </row>
    <row r="14344" spans="35:36" x14ac:dyDescent="0.15">
      <c r="AI14344" s="5">
        <v>44445.715100000001</v>
      </c>
      <c r="AJ14344" s="5">
        <v>130402.9773</v>
      </c>
    </row>
    <row r="14345" spans="35:36" x14ac:dyDescent="0.15">
      <c r="AI14345" s="5">
        <v>44580.090400000001</v>
      </c>
      <c r="AJ14345" s="5">
        <v>130308.8867</v>
      </c>
    </row>
    <row r="14346" spans="35:36" x14ac:dyDescent="0.15">
      <c r="AI14346" s="5">
        <v>44714.465799999998</v>
      </c>
      <c r="AJ14346" s="5">
        <v>130214.796</v>
      </c>
    </row>
    <row r="14347" spans="35:36" x14ac:dyDescent="0.15">
      <c r="AI14347" s="5">
        <v>44848.841099999998</v>
      </c>
      <c r="AJ14347" s="5">
        <v>130120.70540000001</v>
      </c>
    </row>
    <row r="14348" spans="35:36" x14ac:dyDescent="0.15">
      <c r="AI14348" s="5">
        <v>44983.216500000002</v>
      </c>
      <c r="AJ14348" s="5">
        <v>130026.6148</v>
      </c>
    </row>
    <row r="14349" spans="35:36" x14ac:dyDescent="0.15">
      <c r="AI14349" s="5">
        <v>45117.591800000002</v>
      </c>
      <c r="AJ14349" s="5">
        <v>129932.5242</v>
      </c>
    </row>
    <row r="14350" spans="35:36" x14ac:dyDescent="0.15">
      <c r="AI14350" s="5">
        <v>45251.967100000002</v>
      </c>
      <c r="AJ14350" s="5">
        <v>129838.4335</v>
      </c>
    </row>
    <row r="14351" spans="35:36" x14ac:dyDescent="0.15">
      <c r="AI14351" s="5">
        <v>45386.342499999999</v>
      </c>
      <c r="AJ14351" s="5">
        <v>129744.3429</v>
      </c>
    </row>
    <row r="14352" spans="35:36" x14ac:dyDescent="0.15">
      <c r="AI14352" s="5">
        <v>45520.717799999999</v>
      </c>
      <c r="AJ14352" s="5">
        <v>129650.25229999999</v>
      </c>
    </row>
    <row r="14353" spans="35:36" x14ac:dyDescent="0.15">
      <c r="AI14353" s="5">
        <v>45655.093200000003</v>
      </c>
      <c r="AJ14353" s="5">
        <v>129556.1617</v>
      </c>
    </row>
    <row r="14354" spans="35:36" x14ac:dyDescent="0.15">
      <c r="AI14354" s="5">
        <v>45789.468500000003</v>
      </c>
      <c r="AJ14354" s="5">
        <v>129462.071</v>
      </c>
    </row>
    <row r="14355" spans="35:36" x14ac:dyDescent="0.15">
      <c r="AI14355" s="5">
        <v>45923.843800000002</v>
      </c>
      <c r="AJ14355" s="5">
        <v>129367.9804</v>
      </c>
    </row>
    <row r="14356" spans="35:36" x14ac:dyDescent="0.15">
      <c r="AI14356" s="5">
        <v>46058.219100000002</v>
      </c>
      <c r="AJ14356" s="5">
        <v>129273.8898</v>
      </c>
    </row>
    <row r="14357" spans="35:36" x14ac:dyDescent="0.15">
      <c r="AI14357" s="5">
        <v>46192.594400000002</v>
      </c>
      <c r="AJ14357" s="5">
        <v>129179.79919999999</v>
      </c>
    </row>
    <row r="14358" spans="35:36" x14ac:dyDescent="0.15">
      <c r="AI14358" s="5">
        <v>46326.969799999999</v>
      </c>
      <c r="AJ14358" s="5">
        <v>129085.7086</v>
      </c>
    </row>
    <row r="14359" spans="35:36" x14ac:dyDescent="0.15">
      <c r="AI14359" s="5">
        <v>46461.345099999999</v>
      </c>
      <c r="AJ14359" s="5">
        <v>128991.618</v>
      </c>
    </row>
    <row r="14360" spans="35:36" x14ac:dyDescent="0.15">
      <c r="AI14360" s="5">
        <v>46595.720500000003</v>
      </c>
      <c r="AJ14360" s="5">
        <v>128897.5273</v>
      </c>
    </row>
    <row r="14361" spans="35:36" x14ac:dyDescent="0.15">
      <c r="AI14361" s="5">
        <v>46730.095800000003</v>
      </c>
      <c r="AJ14361" s="5">
        <v>128803.43670000001</v>
      </c>
    </row>
    <row r="14362" spans="35:36" x14ac:dyDescent="0.15">
      <c r="AI14362" s="5">
        <v>46864.471100000002</v>
      </c>
      <c r="AJ14362" s="5">
        <v>128709.3461</v>
      </c>
    </row>
    <row r="14363" spans="35:36" x14ac:dyDescent="0.15">
      <c r="AI14363" s="5">
        <v>46998.8465</v>
      </c>
      <c r="AJ14363" s="5">
        <v>128615.2555</v>
      </c>
    </row>
    <row r="14364" spans="35:36" x14ac:dyDescent="0.15">
      <c r="AI14364" s="5">
        <v>47133.221799999999</v>
      </c>
      <c r="AJ14364" s="5">
        <v>128521.1648</v>
      </c>
    </row>
    <row r="14365" spans="35:36" x14ac:dyDescent="0.15">
      <c r="AI14365" s="5">
        <v>47267.597199999997</v>
      </c>
      <c r="AJ14365" s="5">
        <v>128427.0742</v>
      </c>
    </row>
    <row r="14366" spans="35:36" x14ac:dyDescent="0.15">
      <c r="AI14366" s="5">
        <v>47401.972500000003</v>
      </c>
      <c r="AJ14366" s="5">
        <v>128332.98360000001</v>
      </c>
    </row>
    <row r="14367" spans="35:36" x14ac:dyDescent="0.15">
      <c r="AI14367" s="5">
        <v>47536.347800000003</v>
      </c>
      <c r="AJ14367" s="5">
        <v>128238.89290000001</v>
      </c>
    </row>
    <row r="14368" spans="35:36" x14ac:dyDescent="0.15">
      <c r="AI14368" s="5">
        <v>47670.7232</v>
      </c>
      <c r="AJ14368" s="5">
        <v>128144.8023</v>
      </c>
    </row>
    <row r="14369" spans="35:36" x14ac:dyDescent="0.15">
      <c r="AI14369" s="5">
        <v>47805.098400000003</v>
      </c>
      <c r="AJ14369" s="5">
        <v>128050.7118</v>
      </c>
    </row>
    <row r="14370" spans="35:36" x14ac:dyDescent="0.15">
      <c r="AI14370" s="5">
        <v>47939.4738</v>
      </c>
      <c r="AJ14370" s="5">
        <v>127956.6211</v>
      </c>
    </row>
    <row r="14371" spans="35:36" x14ac:dyDescent="0.15">
      <c r="AI14371" s="5">
        <v>48073.849099999999</v>
      </c>
      <c r="AJ14371" s="5">
        <v>127862.53049999999</v>
      </c>
    </row>
    <row r="14372" spans="35:36" x14ac:dyDescent="0.15">
      <c r="AI14372" s="5">
        <v>48208.224399999999</v>
      </c>
      <c r="AJ14372" s="5">
        <v>127768.4399</v>
      </c>
    </row>
    <row r="14373" spans="35:36" x14ac:dyDescent="0.15">
      <c r="AI14373" s="5">
        <v>48342.599800000004</v>
      </c>
      <c r="AJ14373" s="5">
        <v>127674.3492</v>
      </c>
    </row>
    <row r="14374" spans="35:36" x14ac:dyDescent="0.15">
      <c r="AI14374" s="5">
        <v>48476.975100000003</v>
      </c>
      <c r="AJ14374" s="5">
        <v>127580.2586</v>
      </c>
    </row>
    <row r="14375" spans="35:36" x14ac:dyDescent="0.15">
      <c r="AI14375" s="5">
        <v>48611.3505</v>
      </c>
      <c r="AJ14375" s="5">
        <v>127486.16800000001</v>
      </c>
    </row>
    <row r="14376" spans="35:36" x14ac:dyDescent="0.15">
      <c r="AI14376" s="5">
        <v>48745.7258</v>
      </c>
      <c r="AJ14376" s="5">
        <v>127392.07739999999</v>
      </c>
    </row>
    <row r="14377" spans="35:36" x14ac:dyDescent="0.15">
      <c r="AI14377" s="5">
        <v>48880.1011</v>
      </c>
      <c r="AJ14377" s="5">
        <v>127297.98669999999</v>
      </c>
    </row>
    <row r="14378" spans="35:36" x14ac:dyDescent="0.15">
      <c r="AI14378" s="5">
        <v>49014.476499999997</v>
      </c>
      <c r="AJ14378" s="5">
        <v>127203.8961</v>
      </c>
    </row>
    <row r="14379" spans="35:36" x14ac:dyDescent="0.15">
      <c r="AI14379" s="5">
        <v>49148.851799999997</v>
      </c>
      <c r="AJ14379" s="5">
        <v>127109.8055</v>
      </c>
    </row>
    <row r="14380" spans="35:36" x14ac:dyDescent="0.15">
      <c r="AI14380" s="5">
        <v>49283.227200000001</v>
      </c>
      <c r="AJ14380" s="5">
        <v>127015.71490000001</v>
      </c>
    </row>
    <row r="14381" spans="35:36" x14ac:dyDescent="0.15">
      <c r="AI14381" s="5">
        <v>49417.602500000001</v>
      </c>
      <c r="AJ14381" s="5">
        <v>126921.62420000001</v>
      </c>
    </row>
    <row r="14382" spans="35:36" x14ac:dyDescent="0.15">
      <c r="AI14382" s="5">
        <v>49551.977800000001</v>
      </c>
      <c r="AJ14382" s="5">
        <v>126827.5337</v>
      </c>
    </row>
    <row r="14383" spans="35:36" x14ac:dyDescent="0.15">
      <c r="AI14383" s="5">
        <v>49686.3531</v>
      </c>
      <c r="AJ14383" s="5">
        <v>126733.443</v>
      </c>
    </row>
    <row r="14384" spans="35:36" x14ac:dyDescent="0.15">
      <c r="AI14384" s="5">
        <v>49820.7284</v>
      </c>
      <c r="AJ14384" s="5">
        <v>126639.3524</v>
      </c>
    </row>
    <row r="14385" spans="35:36" x14ac:dyDescent="0.15">
      <c r="AI14385" s="5">
        <v>49955.103799999997</v>
      </c>
      <c r="AJ14385" s="5">
        <v>126545.26179999999</v>
      </c>
    </row>
    <row r="14386" spans="35:36" x14ac:dyDescent="0.15">
      <c r="AI14386" s="5">
        <v>50089.479099999997</v>
      </c>
      <c r="AJ14386" s="5">
        <v>126451.1712</v>
      </c>
    </row>
    <row r="14387" spans="35:36" x14ac:dyDescent="0.15">
      <c r="AI14387" s="5">
        <v>50223.854500000001</v>
      </c>
      <c r="AJ14387" s="5">
        <v>126357.0805</v>
      </c>
    </row>
    <row r="14388" spans="35:36" x14ac:dyDescent="0.15">
      <c r="AI14388" s="5">
        <v>50358.229800000001</v>
      </c>
      <c r="AJ14388" s="5">
        <v>126262.9899</v>
      </c>
    </row>
    <row r="14389" spans="35:36" x14ac:dyDescent="0.15">
      <c r="AI14389" s="5">
        <v>50492.605100000001</v>
      </c>
      <c r="AJ14389" s="5">
        <v>126168.8993</v>
      </c>
    </row>
    <row r="14390" spans="35:36" x14ac:dyDescent="0.15">
      <c r="AI14390" s="5">
        <v>50626.980499999998</v>
      </c>
      <c r="AJ14390" s="5">
        <v>126074.80869999999</v>
      </c>
    </row>
    <row r="14391" spans="35:36" x14ac:dyDescent="0.15">
      <c r="AI14391" s="5">
        <v>50761.355799999998</v>
      </c>
      <c r="AJ14391" s="5">
        <v>125980.71799999999</v>
      </c>
    </row>
    <row r="14392" spans="35:36" x14ac:dyDescent="0.15">
      <c r="AI14392" s="5">
        <v>50895.731200000002</v>
      </c>
      <c r="AJ14392" s="5">
        <v>125886.6274</v>
      </c>
    </row>
    <row r="14393" spans="35:36" x14ac:dyDescent="0.15">
      <c r="AI14393" s="5">
        <v>51030.106500000002</v>
      </c>
      <c r="AJ14393" s="5">
        <v>125792.5368</v>
      </c>
    </row>
    <row r="14394" spans="35:36" x14ac:dyDescent="0.15">
      <c r="AI14394" s="5">
        <v>51164.481800000001</v>
      </c>
      <c r="AJ14394" s="5">
        <v>125698.44620000001</v>
      </c>
    </row>
    <row r="14395" spans="35:36" x14ac:dyDescent="0.15">
      <c r="AI14395" s="5">
        <v>51298.857100000001</v>
      </c>
      <c r="AJ14395" s="5">
        <v>125604.3556</v>
      </c>
    </row>
    <row r="14396" spans="35:36" x14ac:dyDescent="0.15">
      <c r="AI14396" s="5">
        <v>51433.232400000001</v>
      </c>
      <c r="AJ14396" s="5">
        <v>125510.265</v>
      </c>
    </row>
    <row r="14397" spans="35:36" x14ac:dyDescent="0.15">
      <c r="AI14397" s="5">
        <v>51567.607799999998</v>
      </c>
      <c r="AJ14397" s="5">
        <v>125416.1743</v>
      </c>
    </row>
    <row r="14398" spans="35:36" x14ac:dyDescent="0.15">
      <c r="AI14398" s="5">
        <v>51701.983099999998</v>
      </c>
      <c r="AJ14398" s="5">
        <v>125322.0837</v>
      </c>
    </row>
    <row r="14399" spans="35:36" x14ac:dyDescent="0.15">
      <c r="AI14399" s="5">
        <v>51836.358500000002</v>
      </c>
      <c r="AJ14399" s="5">
        <v>125227.99310000001</v>
      </c>
    </row>
    <row r="14400" spans="35:36" x14ac:dyDescent="0.15">
      <c r="AI14400" s="5">
        <v>51970.733800000002</v>
      </c>
      <c r="AJ14400" s="5">
        <v>125133.9025</v>
      </c>
    </row>
    <row r="14401" spans="35:36" x14ac:dyDescent="0.15">
      <c r="AI14401" s="5">
        <v>52105.109100000001</v>
      </c>
      <c r="AJ14401" s="5">
        <v>125039.8118</v>
      </c>
    </row>
    <row r="14402" spans="35:36" x14ac:dyDescent="0.15">
      <c r="AI14402" s="5">
        <v>52239.484499999999</v>
      </c>
      <c r="AJ14402" s="5">
        <v>124945.7212</v>
      </c>
    </row>
    <row r="14403" spans="35:36" x14ac:dyDescent="0.15">
      <c r="AI14403" s="5">
        <v>52373.859799999998</v>
      </c>
      <c r="AJ14403" s="5">
        <v>124851.6306</v>
      </c>
    </row>
    <row r="14404" spans="35:36" x14ac:dyDescent="0.15">
      <c r="AI14404" s="5">
        <v>52508.235200000003</v>
      </c>
      <c r="AJ14404" s="5">
        <v>124757.54</v>
      </c>
    </row>
    <row r="14405" spans="35:36" x14ac:dyDescent="0.15">
      <c r="AI14405" s="5">
        <v>52642.610500000003</v>
      </c>
      <c r="AJ14405" s="5">
        <v>124663.44929999999</v>
      </c>
    </row>
    <row r="14406" spans="35:36" x14ac:dyDescent="0.15">
      <c r="AI14406" s="5">
        <v>52776.985800000002</v>
      </c>
      <c r="AJ14406" s="5">
        <v>124569.3587</v>
      </c>
    </row>
    <row r="14407" spans="35:36" x14ac:dyDescent="0.15">
      <c r="AI14407" s="5">
        <v>52911.361100000002</v>
      </c>
      <c r="AJ14407" s="5">
        <v>124475.2681</v>
      </c>
    </row>
    <row r="14408" spans="35:36" x14ac:dyDescent="0.15">
      <c r="AI14408" s="5">
        <v>53045.736400000002</v>
      </c>
      <c r="AJ14408" s="5">
        <v>124381.17750000001</v>
      </c>
    </row>
    <row r="14409" spans="35:36" x14ac:dyDescent="0.15">
      <c r="AI14409" s="5">
        <v>53180.111799999999</v>
      </c>
      <c r="AJ14409" s="5">
        <v>124287.08689999999</v>
      </c>
    </row>
    <row r="14410" spans="35:36" x14ac:dyDescent="0.15">
      <c r="AI14410" s="5">
        <v>53314.487099999998</v>
      </c>
      <c r="AJ14410" s="5">
        <v>124192.9963</v>
      </c>
    </row>
    <row r="14411" spans="35:36" x14ac:dyDescent="0.15">
      <c r="AI14411" s="5">
        <v>53448.862399999998</v>
      </c>
      <c r="AJ14411" s="5">
        <v>124098.9056</v>
      </c>
    </row>
    <row r="14412" spans="35:36" x14ac:dyDescent="0.15">
      <c r="AI14412" s="5">
        <v>53583.237800000003</v>
      </c>
      <c r="AJ14412" s="5">
        <v>124004.815</v>
      </c>
    </row>
    <row r="14413" spans="35:36" x14ac:dyDescent="0.15">
      <c r="AI14413" s="5">
        <v>53717.613100000002</v>
      </c>
      <c r="AJ14413" s="5">
        <v>123910.72440000001</v>
      </c>
    </row>
    <row r="14414" spans="35:36" x14ac:dyDescent="0.15">
      <c r="AI14414" s="5">
        <v>53851.988499999999</v>
      </c>
      <c r="AJ14414" s="5">
        <v>123816.6338</v>
      </c>
    </row>
    <row r="14415" spans="35:36" x14ac:dyDescent="0.15">
      <c r="AI14415" s="5">
        <v>53986.363799999999</v>
      </c>
      <c r="AJ14415" s="5">
        <v>123722.5431</v>
      </c>
    </row>
    <row r="14416" spans="35:36" x14ac:dyDescent="0.15">
      <c r="AI14416" s="5">
        <v>54120.739099999999</v>
      </c>
      <c r="AJ14416" s="5">
        <v>123628.4525</v>
      </c>
    </row>
    <row r="14417" spans="35:36" x14ac:dyDescent="0.15">
      <c r="AI14417" s="5">
        <v>54255.114500000003</v>
      </c>
      <c r="AJ14417" s="5">
        <v>123534.3619</v>
      </c>
    </row>
    <row r="14418" spans="35:36" x14ac:dyDescent="0.15">
      <c r="AI14418" s="5">
        <v>54389.489800000003</v>
      </c>
      <c r="AJ14418" s="5">
        <v>123440.27129999999</v>
      </c>
    </row>
    <row r="14419" spans="35:36" x14ac:dyDescent="0.15">
      <c r="AI14419" s="5">
        <v>54523.8652</v>
      </c>
      <c r="AJ14419" s="5">
        <v>123346.18060000001</v>
      </c>
    </row>
    <row r="14420" spans="35:36" x14ac:dyDescent="0.15">
      <c r="AI14420" s="5">
        <v>54658.240400000002</v>
      </c>
      <c r="AJ14420" s="5">
        <v>123252.0901</v>
      </c>
    </row>
    <row r="14421" spans="35:36" x14ac:dyDescent="0.15">
      <c r="AI14421" s="5">
        <v>54792.6158</v>
      </c>
      <c r="AJ14421" s="5">
        <v>123157.9994</v>
      </c>
    </row>
    <row r="14422" spans="35:36" x14ac:dyDescent="0.15">
      <c r="AI14422" s="5">
        <v>54926.991099999999</v>
      </c>
      <c r="AJ14422" s="5">
        <v>123063.9088</v>
      </c>
    </row>
    <row r="14423" spans="35:36" x14ac:dyDescent="0.15">
      <c r="AI14423" s="5">
        <v>55061.366399999999</v>
      </c>
      <c r="AJ14423" s="5">
        <v>122969.81819999999</v>
      </c>
    </row>
    <row r="14424" spans="35:36" x14ac:dyDescent="0.15">
      <c r="AI14424" s="5">
        <v>55195.741800000003</v>
      </c>
      <c r="AJ14424" s="5">
        <v>122875.7276</v>
      </c>
    </row>
    <row r="14425" spans="35:36" x14ac:dyDescent="0.15">
      <c r="AI14425" s="5">
        <v>55330.117100000003</v>
      </c>
      <c r="AJ14425" s="5">
        <v>122781.6369</v>
      </c>
    </row>
    <row r="14426" spans="35:36" x14ac:dyDescent="0.15">
      <c r="AI14426" s="5">
        <v>55464.4925</v>
      </c>
      <c r="AJ14426" s="5">
        <v>122687.5463</v>
      </c>
    </row>
    <row r="14427" spans="35:36" x14ac:dyDescent="0.15">
      <c r="AI14427" s="5">
        <v>55598.8678</v>
      </c>
      <c r="AJ14427" s="5">
        <v>122593.45570000001</v>
      </c>
    </row>
    <row r="14428" spans="35:36" x14ac:dyDescent="0.15">
      <c r="AI14428" s="5">
        <v>55733.2431</v>
      </c>
      <c r="AJ14428" s="5">
        <v>122499.3651</v>
      </c>
    </row>
    <row r="14429" spans="35:36" x14ac:dyDescent="0.15">
      <c r="AI14429" s="5">
        <v>55867.618499999997</v>
      </c>
      <c r="AJ14429" s="5">
        <v>122405.27439999999</v>
      </c>
    </row>
    <row r="14430" spans="35:36" x14ac:dyDescent="0.15">
      <c r="AI14430" s="5">
        <v>56001.993799999997</v>
      </c>
      <c r="AJ14430" s="5">
        <v>122311.1838</v>
      </c>
    </row>
    <row r="14431" spans="35:36" x14ac:dyDescent="0.15">
      <c r="AI14431" s="5">
        <v>56136.369200000001</v>
      </c>
      <c r="AJ14431" s="5">
        <v>122217.0932</v>
      </c>
    </row>
    <row r="14432" spans="35:36" x14ac:dyDescent="0.15">
      <c r="AI14432" s="5">
        <v>56270.744500000001</v>
      </c>
      <c r="AJ14432" s="5">
        <v>122123.00260000001</v>
      </c>
    </row>
    <row r="14433" spans="35:36" x14ac:dyDescent="0.15">
      <c r="AI14433" s="5">
        <v>56405.1198</v>
      </c>
      <c r="AJ14433" s="5">
        <v>122028.912</v>
      </c>
    </row>
    <row r="14434" spans="35:36" x14ac:dyDescent="0.15">
      <c r="AI14434" s="5">
        <v>56539.495900000002</v>
      </c>
      <c r="AJ14434" s="5">
        <v>121934.8208</v>
      </c>
    </row>
    <row r="14435" spans="35:36" x14ac:dyDescent="0.15">
      <c r="AI14435" s="5">
        <v>56673.8704</v>
      </c>
      <c r="AJ14435" s="5">
        <v>121840.7307</v>
      </c>
    </row>
    <row r="14436" spans="35:36" x14ac:dyDescent="0.15">
      <c r="AI14436" s="5">
        <v>56808.246599999999</v>
      </c>
      <c r="AJ14436" s="5">
        <v>121746.6395</v>
      </c>
    </row>
    <row r="14437" spans="35:36" x14ac:dyDescent="0.15">
      <c r="AI14437" s="5">
        <v>56942.621099999997</v>
      </c>
      <c r="AJ14437" s="5">
        <v>121652.54949999999</v>
      </c>
    </row>
    <row r="14438" spans="35:36" x14ac:dyDescent="0.15">
      <c r="AI14438" s="5">
        <v>57076.997300000003</v>
      </c>
      <c r="AJ14438" s="5">
        <v>121558.4583</v>
      </c>
    </row>
    <row r="14439" spans="35:36" x14ac:dyDescent="0.15">
      <c r="AI14439" s="5">
        <v>57211.371800000001</v>
      </c>
      <c r="AJ14439" s="5">
        <v>121464.3682</v>
      </c>
    </row>
    <row r="14440" spans="35:36" x14ac:dyDescent="0.15">
      <c r="AI14440" s="5">
        <v>57345.748</v>
      </c>
      <c r="AJ14440" s="5">
        <v>121370.277</v>
      </c>
    </row>
    <row r="14441" spans="35:36" x14ac:dyDescent="0.15">
      <c r="AI14441" s="5">
        <v>57480.122499999998</v>
      </c>
      <c r="AJ14441" s="5">
        <v>121276.18700000001</v>
      </c>
    </row>
    <row r="14442" spans="35:36" x14ac:dyDescent="0.15">
      <c r="AI14442" s="5">
        <v>57614.498599999999</v>
      </c>
      <c r="AJ14442" s="5">
        <v>121182.0958</v>
      </c>
    </row>
    <row r="14443" spans="35:36" x14ac:dyDescent="0.15">
      <c r="AI14443" s="5">
        <v>57748.873200000002</v>
      </c>
      <c r="AJ14443" s="5">
        <v>121088.00569999999</v>
      </c>
    </row>
    <row r="14444" spans="35:36" x14ac:dyDescent="0.15">
      <c r="AI14444" s="5">
        <v>57883.249199999998</v>
      </c>
      <c r="AJ14444" s="5">
        <v>120993.9146</v>
      </c>
    </row>
    <row r="14445" spans="35:36" x14ac:dyDescent="0.15">
      <c r="AI14445" s="5">
        <v>58017.623800000001</v>
      </c>
      <c r="AJ14445" s="5">
        <v>120899.8245</v>
      </c>
    </row>
    <row r="14446" spans="35:36" x14ac:dyDescent="0.15">
      <c r="AI14446" s="5">
        <v>58151.999900000003</v>
      </c>
      <c r="AJ14446" s="5">
        <v>120805.73330000001</v>
      </c>
    </row>
    <row r="14447" spans="35:36" x14ac:dyDescent="0.15">
      <c r="AI14447" s="5">
        <v>58286.374400000001</v>
      </c>
      <c r="AJ14447" s="5">
        <v>120711.6433</v>
      </c>
    </row>
    <row r="14448" spans="35:36" x14ac:dyDescent="0.15">
      <c r="AI14448" s="5">
        <v>58420.750599999999</v>
      </c>
      <c r="AJ14448" s="5">
        <v>120617.5521</v>
      </c>
    </row>
    <row r="14449" spans="35:36" x14ac:dyDescent="0.15">
      <c r="AI14449" s="5">
        <v>58555.125099999997</v>
      </c>
      <c r="AJ14449" s="5">
        <v>120523.462</v>
      </c>
    </row>
    <row r="14450" spans="35:36" x14ac:dyDescent="0.15">
      <c r="AI14450" s="5">
        <v>58689.501300000004</v>
      </c>
      <c r="AJ14450" s="5">
        <v>120429.3708</v>
      </c>
    </row>
    <row r="14451" spans="35:36" x14ac:dyDescent="0.15">
      <c r="AI14451" s="5">
        <v>58823.875800000002</v>
      </c>
      <c r="AJ14451" s="5">
        <v>120335.28079999999</v>
      </c>
    </row>
    <row r="14452" spans="35:36" x14ac:dyDescent="0.15">
      <c r="AI14452" s="5">
        <v>58958.251900000003</v>
      </c>
      <c r="AJ14452" s="5">
        <v>120241.1896</v>
      </c>
    </row>
    <row r="14453" spans="35:36" x14ac:dyDescent="0.15">
      <c r="AI14453" s="5">
        <v>59092.626499999998</v>
      </c>
      <c r="AJ14453" s="5">
        <v>120147.0995</v>
      </c>
    </row>
    <row r="14454" spans="35:36" x14ac:dyDescent="0.15">
      <c r="AI14454" s="5">
        <v>59227.0026</v>
      </c>
      <c r="AJ14454" s="5">
        <v>120053.0083</v>
      </c>
    </row>
    <row r="14455" spans="35:36" x14ac:dyDescent="0.15">
      <c r="AI14455" s="5">
        <v>59361.377099999998</v>
      </c>
      <c r="AJ14455" s="5">
        <v>119958.9183</v>
      </c>
    </row>
    <row r="14456" spans="35:36" x14ac:dyDescent="0.15">
      <c r="AI14456" s="5">
        <v>59495.753199999999</v>
      </c>
      <c r="AJ14456" s="5">
        <v>119864.82709999999</v>
      </c>
    </row>
    <row r="14457" spans="35:36" x14ac:dyDescent="0.15">
      <c r="AI14457" s="5">
        <v>59630.127800000002</v>
      </c>
      <c r="AJ14457" s="5">
        <v>119770.73699999999</v>
      </c>
    </row>
    <row r="14458" spans="35:36" x14ac:dyDescent="0.15">
      <c r="AI14458" s="5">
        <v>59764.503900000003</v>
      </c>
      <c r="AJ14458" s="5">
        <v>119676.6459</v>
      </c>
    </row>
    <row r="14459" spans="35:36" x14ac:dyDescent="0.15">
      <c r="AI14459" s="5">
        <v>59898.878400000001</v>
      </c>
      <c r="AJ14459" s="5">
        <v>119582.5558</v>
      </c>
    </row>
    <row r="14460" spans="35:36" x14ac:dyDescent="0.15">
      <c r="AI14460" s="5">
        <v>60033.2546</v>
      </c>
      <c r="AJ14460" s="5">
        <v>119488.46460000001</v>
      </c>
    </row>
    <row r="14461" spans="35:36" x14ac:dyDescent="0.15">
      <c r="AI14461" s="5">
        <v>60167.629099999998</v>
      </c>
      <c r="AJ14461" s="5">
        <v>119394.3746</v>
      </c>
    </row>
    <row r="14462" spans="35:36" x14ac:dyDescent="0.15">
      <c r="AI14462" s="5">
        <v>60302.005299999997</v>
      </c>
      <c r="AJ14462" s="5">
        <v>119300.2834</v>
      </c>
    </row>
    <row r="14463" spans="35:36" x14ac:dyDescent="0.15">
      <c r="AI14463" s="5">
        <v>60436.379800000002</v>
      </c>
      <c r="AJ14463" s="5">
        <v>119206.1933</v>
      </c>
    </row>
    <row r="14464" spans="35:36" x14ac:dyDescent="0.15">
      <c r="AI14464" s="5">
        <v>60570.755899999996</v>
      </c>
      <c r="AJ14464" s="5">
        <v>119112.1021</v>
      </c>
    </row>
    <row r="14465" spans="35:36" x14ac:dyDescent="0.15">
      <c r="AI14465" s="5">
        <v>60705.130499999999</v>
      </c>
      <c r="AJ14465" s="5">
        <v>119018.01210000001</v>
      </c>
    </row>
    <row r="14466" spans="35:36" x14ac:dyDescent="0.15">
      <c r="AI14466" s="5">
        <v>60839.506600000001</v>
      </c>
      <c r="AJ14466" s="5">
        <v>118923.9209</v>
      </c>
    </row>
    <row r="14467" spans="35:36" x14ac:dyDescent="0.15">
      <c r="AI14467" s="5">
        <v>60973.881099999999</v>
      </c>
      <c r="AJ14467" s="5">
        <v>118829.8308</v>
      </c>
    </row>
    <row r="14468" spans="35:36" x14ac:dyDescent="0.15">
      <c r="AI14468" s="5">
        <v>61108.2572</v>
      </c>
      <c r="AJ14468" s="5">
        <v>118735.73970000001</v>
      </c>
    </row>
    <row r="14469" spans="35:36" x14ac:dyDescent="0.15">
      <c r="AI14469" s="5">
        <v>61242.631800000003</v>
      </c>
      <c r="AJ14469" s="5">
        <v>118641.6496</v>
      </c>
    </row>
    <row r="14470" spans="35:36" x14ac:dyDescent="0.15">
      <c r="AI14470" s="5">
        <v>61377.007899999997</v>
      </c>
      <c r="AJ14470" s="5">
        <v>118547.55839999999</v>
      </c>
    </row>
    <row r="14471" spans="35:36" x14ac:dyDescent="0.15">
      <c r="AI14471" s="5">
        <v>61511.382400000002</v>
      </c>
      <c r="AJ14471" s="5">
        <v>118453.4684</v>
      </c>
    </row>
    <row r="14472" spans="35:36" x14ac:dyDescent="0.15">
      <c r="AI14472" s="5">
        <v>61645.758600000001</v>
      </c>
      <c r="AJ14472" s="5">
        <v>118359.3772</v>
      </c>
    </row>
    <row r="14473" spans="35:36" x14ac:dyDescent="0.15">
      <c r="AI14473" s="5">
        <v>61780.133099999999</v>
      </c>
      <c r="AJ14473" s="5">
        <v>118265.2871</v>
      </c>
    </row>
    <row r="14474" spans="35:36" x14ac:dyDescent="0.15">
      <c r="AI14474" s="5">
        <v>61914.509299999998</v>
      </c>
      <c r="AJ14474" s="5">
        <v>118171.19590000001</v>
      </c>
    </row>
    <row r="14475" spans="35:36" x14ac:dyDescent="0.15">
      <c r="AI14475" s="5">
        <v>62048.883800000003</v>
      </c>
      <c r="AJ14475" s="5">
        <v>118077.1059</v>
      </c>
    </row>
    <row r="14476" spans="35:36" x14ac:dyDescent="0.15">
      <c r="AI14476" s="5">
        <v>62183.259899999997</v>
      </c>
      <c r="AJ14476" s="5">
        <v>117983.0147</v>
      </c>
    </row>
    <row r="14477" spans="35:36" x14ac:dyDescent="0.15">
      <c r="AI14477" s="5">
        <v>62317.6345</v>
      </c>
      <c r="AJ14477" s="5">
        <v>117888.9246</v>
      </c>
    </row>
    <row r="14478" spans="35:36" x14ac:dyDescent="0.15">
      <c r="AI14478" s="5">
        <v>62452.010600000001</v>
      </c>
      <c r="AJ14478" s="5">
        <v>117794.8334</v>
      </c>
    </row>
    <row r="14479" spans="35:36" x14ac:dyDescent="0.15">
      <c r="AI14479" s="5">
        <v>62586.3851</v>
      </c>
      <c r="AJ14479" s="5">
        <v>117700.74340000001</v>
      </c>
    </row>
    <row r="14480" spans="35:36" x14ac:dyDescent="0.15">
      <c r="AI14480" s="5">
        <v>62720.761299999998</v>
      </c>
      <c r="AJ14480" s="5">
        <v>117606.6522</v>
      </c>
    </row>
    <row r="14481" spans="35:36" x14ac:dyDescent="0.15">
      <c r="AI14481" s="5">
        <v>62855.135799999996</v>
      </c>
      <c r="AJ14481" s="5">
        <v>117512.5621</v>
      </c>
    </row>
    <row r="14482" spans="35:36" x14ac:dyDescent="0.15">
      <c r="AI14482" s="5">
        <v>62989.511899999998</v>
      </c>
      <c r="AJ14482" s="5">
        <v>117418.47100000001</v>
      </c>
    </row>
    <row r="14483" spans="35:36" x14ac:dyDescent="0.15">
      <c r="AI14483" s="5">
        <v>63123.886500000001</v>
      </c>
      <c r="AJ14483" s="5">
        <v>117324.3809</v>
      </c>
    </row>
    <row r="14484" spans="35:36" x14ac:dyDescent="0.15">
      <c r="AI14484" s="5">
        <v>63258.262600000002</v>
      </c>
      <c r="AJ14484" s="5">
        <v>117230.28969999999</v>
      </c>
    </row>
    <row r="14485" spans="35:36" x14ac:dyDescent="0.15">
      <c r="AI14485" s="5">
        <v>63392.6371</v>
      </c>
      <c r="AJ14485" s="5">
        <v>117136.1997</v>
      </c>
    </row>
    <row r="14486" spans="35:36" x14ac:dyDescent="0.15">
      <c r="AI14486" s="5">
        <v>63527.013200000001</v>
      </c>
      <c r="AJ14486" s="5">
        <v>117042.1085</v>
      </c>
    </row>
    <row r="14487" spans="35:36" x14ac:dyDescent="0.15">
      <c r="AI14487" s="5">
        <v>63661.387799999997</v>
      </c>
      <c r="AJ14487" s="5">
        <v>116948.0184</v>
      </c>
    </row>
    <row r="14488" spans="35:36" x14ac:dyDescent="0.15">
      <c r="AI14488" s="5">
        <v>63795.763899999998</v>
      </c>
      <c r="AJ14488" s="5">
        <v>116853.92720000001</v>
      </c>
    </row>
    <row r="14489" spans="35:36" x14ac:dyDescent="0.15">
      <c r="AI14489" s="5">
        <v>63930.138400000003</v>
      </c>
      <c r="AJ14489" s="5">
        <v>116759.83719999999</v>
      </c>
    </row>
    <row r="14490" spans="35:36" x14ac:dyDescent="0.15">
      <c r="AI14490" s="5">
        <v>64064.514600000002</v>
      </c>
      <c r="AJ14490" s="5">
        <v>116665.746</v>
      </c>
    </row>
    <row r="14491" spans="35:36" x14ac:dyDescent="0.15">
      <c r="AI14491" s="5">
        <v>64198.8891</v>
      </c>
      <c r="AJ14491" s="5">
        <v>116571.6559</v>
      </c>
    </row>
    <row r="14492" spans="35:36" x14ac:dyDescent="0.15">
      <c r="AI14492" s="5">
        <v>64333.265299999999</v>
      </c>
      <c r="AJ14492" s="5">
        <v>116477.5647</v>
      </c>
    </row>
    <row r="14493" spans="35:36" x14ac:dyDescent="0.15">
      <c r="AI14493" s="5">
        <v>64467.639799999997</v>
      </c>
      <c r="AJ14493" s="5">
        <v>116383.47470000001</v>
      </c>
    </row>
    <row r="14494" spans="35:36" x14ac:dyDescent="0.15">
      <c r="AI14494" s="5">
        <v>43061.676599999999</v>
      </c>
      <c r="AJ14494" s="5">
        <v>131572.3487</v>
      </c>
    </row>
    <row r="14495" spans="35:36" x14ac:dyDescent="0.15">
      <c r="AI14495" s="5">
        <v>43196.051899999999</v>
      </c>
      <c r="AJ14495" s="5">
        <v>131478.25810000001</v>
      </c>
    </row>
    <row r="14496" spans="35:36" x14ac:dyDescent="0.15">
      <c r="AI14496" s="5">
        <v>43330.427199999998</v>
      </c>
      <c r="AJ14496" s="5">
        <v>131384.16750000001</v>
      </c>
    </row>
    <row r="14497" spans="35:36" x14ac:dyDescent="0.15">
      <c r="AI14497" s="5">
        <v>43464.802600000003</v>
      </c>
      <c r="AJ14497" s="5">
        <v>131290.07680000001</v>
      </c>
    </row>
    <row r="14498" spans="35:36" x14ac:dyDescent="0.15">
      <c r="AI14498" s="5">
        <v>43599.177900000002</v>
      </c>
      <c r="AJ14498" s="5">
        <v>131195.98620000001</v>
      </c>
    </row>
    <row r="14499" spans="35:36" x14ac:dyDescent="0.15">
      <c r="AI14499" s="5">
        <v>43733.5533</v>
      </c>
      <c r="AJ14499" s="5">
        <v>131101.89559999999</v>
      </c>
    </row>
    <row r="14500" spans="35:36" x14ac:dyDescent="0.15">
      <c r="AI14500" s="5">
        <v>43867.928599999999</v>
      </c>
      <c r="AJ14500" s="5">
        <v>131007.80499999999</v>
      </c>
    </row>
    <row r="14501" spans="35:36" x14ac:dyDescent="0.15">
      <c r="AI14501" s="5">
        <v>44002.303899999999</v>
      </c>
      <c r="AJ14501" s="5">
        <v>130913.71430000001</v>
      </c>
    </row>
    <row r="14502" spans="35:36" x14ac:dyDescent="0.15">
      <c r="AI14502" s="5">
        <v>44136.679300000003</v>
      </c>
      <c r="AJ14502" s="5">
        <v>130819.6237</v>
      </c>
    </row>
    <row r="14503" spans="35:36" x14ac:dyDescent="0.15">
      <c r="AI14503" s="5">
        <v>44271.054600000003</v>
      </c>
      <c r="AJ14503" s="5">
        <v>130725.5331</v>
      </c>
    </row>
    <row r="14504" spans="35:36" x14ac:dyDescent="0.15">
      <c r="AI14504" s="5">
        <v>44405.429900000003</v>
      </c>
      <c r="AJ14504" s="5">
        <v>130631.4425</v>
      </c>
    </row>
    <row r="14505" spans="35:36" x14ac:dyDescent="0.15">
      <c r="AI14505" s="5">
        <v>44539.805200000003</v>
      </c>
      <c r="AJ14505" s="5">
        <v>130537.35189999999</v>
      </c>
    </row>
    <row r="14506" spans="35:36" x14ac:dyDescent="0.15">
      <c r="AI14506" s="5">
        <v>44674.1806</v>
      </c>
      <c r="AJ14506" s="5">
        <v>130443.2613</v>
      </c>
    </row>
    <row r="14507" spans="35:36" x14ac:dyDescent="0.15">
      <c r="AI14507" s="5">
        <v>44808.555899999999</v>
      </c>
      <c r="AJ14507" s="5">
        <v>130349.1706</v>
      </c>
    </row>
    <row r="14508" spans="35:36" x14ac:dyDescent="0.15">
      <c r="AI14508" s="5">
        <v>44942.931199999999</v>
      </c>
      <c r="AJ14508" s="5">
        <v>130255.08</v>
      </c>
    </row>
    <row r="14509" spans="35:36" x14ac:dyDescent="0.15">
      <c r="AI14509" s="5">
        <v>45077.306600000004</v>
      </c>
      <c r="AJ14509" s="5">
        <v>130160.98940000001</v>
      </c>
    </row>
    <row r="14510" spans="35:36" x14ac:dyDescent="0.15">
      <c r="AI14510" s="5">
        <v>45211.681900000003</v>
      </c>
      <c r="AJ14510" s="5">
        <v>130066.8988</v>
      </c>
    </row>
    <row r="14511" spans="35:36" x14ac:dyDescent="0.15">
      <c r="AI14511" s="5">
        <v>45346.057200000003</v>
      </c>
      <c r="AJ14511" s="5">
        <v>129972.80809999999</v>
      </c>
    </row>
    <row r="14512" spans="35:36" x14ac:dyDescent="0.15">
      <c r="AI14512" s="5">
        <v>45480.4326</v>
      </c>
      <c r="AJ14512" s="5">
        <v>129878.7175</v>
      </c>
    </row>
    <row r="14513" spans="35:36" x14ac:dyDescent="0.15">
      <c r="AI14513" s="5">
        <v>45614.8079</v>
      </c>
      <c r="AJ14513" s="5">
        <v>129784.6269</v>
      </c>
    </row>
    <row r="14514" spans="35:36" x14ac:dyDescent="0.15">
      <c r="AI14514" s="5">
        <v>45749.183299999997</v>
      </c>
      <c r="AJ14514" s="5">
        <v>129690.53630000001</v>
      </c>
    </row>
    <row r="14515" spans="35:36" x14ac:dyDescent="0.15">
      <c r="AI14515" s="5">
        <v>45883.558599999997</v>
      </c>
      <c r="AJ14515" s="5">
        <v>129596.44560000001</v>
      </c>
    </row>
    <row r="14516" spans="35:36" x14ac:dyDescent="0.15">
      <c r="AI14516" s="5">
        <v>46017.933900000004</v>
      </c>
      <c r="AJ14516" s="5">
        <v>129502.355</v>
      </c>
    </row>
    <row r="14517" spans="35:36" x14ac:dyDescent="0.15">
      <c r="AI14517" s="5">
        <v>46152.309200000003</v>
      </c>
      <c r="AJ14517" s="5">
        <v>129408.2644</v>
      </c>
    </row>
    <row r="14518" spans="35:36" x14ac:dyDescent="0.15">
      <c r="AI14518" s="5">
        <v>46286.684500000003</v>
      </c>
      <c r="AJ14518" s="5">
        <v>129314.1738</v>
      </c>
    </row>
    <row r="14519" spans="35:36" x14ac:dyDescent="0.15">
      <c r="AI14519" s="5">
        <v>46421.0599</v>
      </c>
      <c r="AJ14519" s="5">
        <v>129220.08319999999</v>
      </c>
    </row>
    <row r="14520" spans="35:36" x14ac:dyDescent="0.15">
      <c r="AI14520" s="5">
        <v>46555.4352</v>
      </c>
      <c r="AJ14520" s="5">
        <v>129125.9926</v>
      </c>
    </row>
    <row r="14521" spans="35:36" x14ac:dyDescent="0.15">
      <c r="AI14521" s="5">
        <v>46689.810599999997</v>
      </c>
      <c r="AJ14521" s="5">
        <v>129031.9019</v>
      </c>
    </row>
    <row r="14522" spans="35:36" x14ac:dyDescent="0.15">
      <c r="AI14522" s="5">
        <v>46824.185899999997</v>
      </c>
      <c r="AJ14522" s="5">
        <v>128937.8113</v>
      </c>
    </row>
    <row r="14523" spans="35:36" x14ac:dyDescent="0.15">
      <c r="AI14523" s="5">
        <v>46958.561199999996</v>
      </c>
      <c r="AJ14523" s="5">
        <v>128843.72070000001</v>
      </c>
    </row>
    <row r="14524" spans="35:36" x14ac:dyDescent="0.15">
      <c r="AI14524" s="5">
        <v>47092.936600000001</v>
      </c>
      <c r="AJ14524" s="5">
        <v>128749.63009999999</v>
      </c>
    </row>
    <row r="14525" spans="35:36" x14ac:dyDescent="0.15">
      <c r="AI14525" s="5">
        <v>47227.311900000001</v>
      </c>
      <c r="AJ14525" s="5">
        <v>128655.53939999999</v>
      </c>
    </row>
    <row r="14526" spans="35:36" x14ac:dyDescent="0.15">
      <c r="AI14526" s="5">
        <v>47361.687299999998</v>
      </c>
      <c r="AJ14526" s="5">
        <v>128561.4488</v>
      </c>
    </row>
    <row r="14527" spans="35:36" x14ac:dyDescent="0.15">
      <c r="AI14527" s="5">
        <v>47496.062599999997</v>
      </c>
      <c r="AJ14527" s="5">
        <v>128467.3582</v>
      </c>
    </row>
    <row r="14528" spans="35:36" x14ac:dyDescent="0.15">
      <c r="AI14528" s="5">
        <v>47630.437899999997</v>
      </c>
      <c r="AJ14528" s="5">
        <v>128373.2675</v>
      </c>
    </row>
    <row r="14529" spans="35:36" x14ac:dyDescent="0.15">
      <c r="AI14529" s="5">
        <v>47764.813300000002</v>
      </c>
      <c r="AJ14529" s="5">
        <v>128279.17690000001</v>
      </c>
    </row>
    <row r="14530" spans="35:36" x14ac:dyDescent="0.15">
      <c r="AI14530" s="5">
        <v>47899.188499999997</v>
      </c>
      <c r="AJ14530" s="5">
        <v>128185.0864</v>
      </c>
    </row>
    <row r="14531" spans="35:36" x14ac:dyDescent="0.15">
      <c r="AI14531" s="5">
        <v>48033.563900000001</v>
      </c>
      <c r="AJ14531" s="5">
        <v>128090.9957</v>
      </c>
    </row>
    <row r="14532" spans="35:36" x14ac:dyDescent="0.15">
      <c r="AI14532" s="5">
        <v>48167.939200000001</v>
      </c>
      <c r="AJ14532" s="5">
        <v>127996.9051</v>
      </c>
    </row>
    <row r="14533" spans="35:36" x14ac:dyDescent="0.15">
      <c r="AI14533" s="5">
        <v>48302.314599999998</v>
      </c>
      <c r="AJ14533" s="5">
        <v>127902.81449999999</v>
      </c>
    </row>
    <row r="14534" spans="35:36" x14ac:dyDescent="0.15">
      <c r="AI14534" s="5">
        <v>48436.689899999998</v>
      </c>
      <c r="AJ14534" s="5">
        <v>127808.7239</v>
      </c>
    </row>
    <row r="14535" spans="35:36" x14ac:dyDescent="0.15">
      <c r="AI14535" s="5">
        <v>48571.065199999997</v>
      </c>
      <c r="AJ14535" s="5">
        <v>127714.6332</v>
      </c>
    </row>
    <row r="14536" spans="35:36" x14ac:dyDescent="0.15">
      <c r="AI14536" s="5">
        <v>48705.440600000002</v>
      </c>
      <c r="AJ14536" s="5">
        <v>127620.5426</v>
      </c>
    </row>
    <row r="14537" spans="35:36" x14ac:dyDescent="0.15">
      <c r="AI14537" s="5">
        <v>48839.815900000001</v>
      </c>
      <c r="AJ14537" s="5">
        <v>127526.452</v>
      </c>
    </row>
    <row r="14538" spans="35:36" x14ac:dyDescent="0.15">
      <c r="AI14538" s="5">
        <v>48974.191299999999</v>
      </c>
      <c r="AJ14538" s="5">
        <v>127432.3613</v>
      </c>
    </row>
    <row r="14539" spans="35:36" x14ac:dyDescent="0.15">
      <c r="AI14539" s="5">
        <v>49108.566599999998</v>
      </c>
      <c r="AJ14539" s="5">
        <v>127338.27069999999</v>
      </c>
    </row>
    <row r="14540" spans="35:36" x14ac:dyDescent="0.15">
      <c r="AI14540" s="5">
        <v>49242.941899999998</v>
      </c>
      <c r="AJ14540" s="5">
        <v>127244.1801</v>
      </c>
    </row>
    <row r="14541" spans="35:36" x14ac:dyDescent="0.15">
      <c r="AI14541" s="5">
        <v>49377.317300000002</v>
      </c>
      <c r="AJ14541" s="5">
        <v>127150.0895</v>
      </c>
    </row>
    <row r="14542" spans="35:36" x14ac:dyDescent="0.15">
      <c r="AI14542" s="5">
        <v>49511.692600000002</v>
      </c>
      <c r="AJ14542" s="5">
        <v>127055.9988</v>
      </c>
    </row>
    <row r="14543" spans="35:36" x14ac:dyDescent="0.15">
      <c r="AI14543" s="5">
        <v>49646.067900000002</v>
      </c>
      <c r="AJ14543" s="5">
        <v>126961.9083</v>
      </c>
    </row>
    <row r="14544" spans="35:36" x14ac:dyDescent="0.15">
      <c r="AI14544" s="5">
        <v>49780.443200000002</v>
      </c>
      <c r="AJ14544" s="5">
        <v>126867.8177</v>
      </c>
    </row>
    <row r="14545" spans="35:36" x14ac:dyDescent="0.15">
      <c r="AI14545" s="5">
        <v>49914.818599999999</v>
      </c>
      <c r="AJ14545" s="5">
        <v>126773.727</v>
      </c>
    </row>
    <row r="14546" spans="35:36" x14ac:dyDescent="0.15">
      <c r="AI14546" s="5">
        <v>50049.193899999998</v>
      </c>
      <c r="AJ14546" s="5">
        <v>126679.6364</v>
      </c>
    </row>
    <row r="14547" spans="35:36" x14ac:dyDescent="0.15">
      <c r="AI14547" s="5">
        <v>50183.569199999998</v>
      </c>
      <c r="AJ14547" s="5">
        <v>126585.54580000001</v>
      </c>
    </row>
    <row r="14548" spans="35:36" x14ac:dyDescent="0.15">
      <c r="AI14548" s="5">
        <v>50317.944600000003</v>
      </c>
      <c r="AJ14548" s="5">
        <v>126491.45510000001</v>
      </c>
    </row>
    <row r="14549" spans="35:36" x14ac:dyDescent="0.15">
      <c r="AI14549" s="5">
        <v>50452.319900000002</v>
      </c>
      <c r="AJ14549" s="5">
        <v>126397.3645</v>
      </c>
    </row>
    <row r="14550" spans="35:36" x14ac:dyDescent="0.15">
      <c r="AI14550" s="5">
        <v>50586.695200000002</v>
      </c>
      <c r="AJ14550" s="5">
        <v>126303.2739</v>
      </c>
    </row>
    <row r="14551" spans="35:36" x14ac:dyDescent="0.15">
      <c r="AI14551" s="5">
        <v>50721.070599999999</v>
      </c>
      <c r="AJ14551" s="5">
        <v>126209.1833</v>
      </c>
    </row>
    <row r="14552" spans="35:36" x14ac:dyDescent="0.15">
      <c r="AI14552" s="5">
        <v>50855.445899999999</v>
      </c>
      <c r="AJ14552" s="5">
        <v>126115.0926</v>
      </c>
    </row>
    <row r="14553" spans="35:36" x14ac:dyDescent="0.15">
      <c r="AI14553" s="5">
        <v>50989.821300000003</v>
      </c>
      <c r="AJ14553" s="5">
        <v>126021.00199999999</v>
      </c>
    </row>
    <row r="14554" spans="35:36" x14ac:dyDescent="0.15">
      <c r="AI14554" s="5">
        <v>51124.196600000003</v>
      </c>
      <c r="AJ14554" s="5">
        <v>125926.9114</v>
      </c>
    </row>
    <row r="14555" spans="35:36" x14ac:dyDescent="0.15">
      <c r="AI14555" s="5">
        <v>51258.571900000003</v>
      </c>
      <c r="AJ14555" s="5">
        <v>125832.8208</v>
      </c>
    </row>
    <row r="14556" spans="35:36" x14ac:dyDescent="0.15">
      <c r="AI14556" s="5">
        <v>51392.947200000002</v>
      </c>
      <c r="AJ14556" s="5">
        <v>125738.73020000001</v>
      </c>
    </row>
    <row r="14557" spans="35:36" x14ac:dyDescent="0.15">
      <c r="AI14557" s="5">
        <v>51527.322500000002</v>
      </c>
      <c r="AJ14557" s="5">
        <v>125644.63959999999</v>
      </c>
    </row>
    <row r="14558" spans="35:36" x14ac:dyDescent="0.15">
      <c r="AI14558" s="5">
        <v>51661.697899999999</v>
      </c>
      <c r="AJ14558" s="5">
        <v>125550.54889999999</v>
      </c>
    </row>
    <row r="14559" spans="35:36" x14ac:dyDescent="0.15">
      <c r="AI14559" s="5">
        <v>51796.073199999999</v>
      </c>
      <c r="AJ14559" s="5">
        <v>125456.4583</v>
      </c>
    </row>
    <row r="14560" spans="35:36" x14ac:dyDescent="0.15">
      <c r="AI14560" s="5">
        <v>51930.448600000003</v>
      </c>
      <c r="AJ14560" s="5">
        <v>125362.3677</v>
      </c>
    </row>
    <row r="14561" spans="35:36" x14ac:dyDescent="0.15">
      <c r="AI14561" s="5">
        <v>52064.823900000003</v>
      </c>
      <c r="AJ14561" s="5">
        <v>125268.27710000001</v>
      </c>
    </row>
    <row r="14562" spans="35:36" x14ac:dyDescent="0.15">
      <c r="AI14562" s="5">
        <v>52199.199200000003</v>
      </c>
      <c r="AJ14562" s="5">
        <v>125174.18640000001</v>
      </c>
    </row>
    <row r="14563" spans="35:36" x14ac:dyDescent="0.15">
      <c r="AI14563" s="5">
        <v>52333.5746</v>
      </c>
      <c r="AJ14563" s="5">
        <v>125080.0958</v>
      </c>
    </row>
    <row r="14564" spans="35:36" x14ac:dyDescent="0.15">
      <c r="AI14564" s="5">
        <v>52467.9499</v>
      </c>
      <c r="AJ14564" s="5">
        <v>124986.0052</v>
      </c>
    </row>
    <row r="14565" spans="35:36" x14ac:dyDescent="0.15">
      <c r="AI14565" s="5">
        <v>52602.325299999997</v>
      </c>
      <c r="AJ14565" s="5">
        <v>124891.9146</v>
      </c>
    </row>
    <row r="14566" spans="35:36" x14ac:dyDescent="0.15">
      <c r="AI14566" s="5">
        <v>52736.700599999996</v>
      </c>
      <c r="AJ14566" s="5">
        <v>124797.8239</v>
      </c>
    </row>
    <row r="14567" spans="35:36" x14ac:dyDescent="0.15">
      <c r="AI14567" s="5">
        <v>52871.075900000003</v>
      </c>
      <c r="AJ14567" s="5">
        <v>124703.73330000001</v>
      </c>
    </row>
    <row r="14568" spans="35:36" x14ac:dyDescent="0.15">
      <c r="AI14568" s="5">
        <v>53005.451200000003</v>
      </c>
      <c r="AJ14568" s="5">
        <v>124609.6427</v>
      </c>
    </row>
    <row r="14569" spans="35:36" x14ac:dyDescent="0.15">
      <c r="AI14569" s="5">
        <v>53139.826500000003</v>
      </c>
      <c r="AJ14569" s="5">
        <v>124515.5521</v>
      </c>
    </row>
    <row r="14570" spans="35:36" x14ac:dyDescent="0.15">
      <c r="AI14570" s="5">
        <v>53274.2019</v>
      </c>
      <c r="AJ14570" s="5">
        <v>124421.4615</v>
      </c>
    </row>
    <row r="14571" spans="35:36" x14ac:dyDescent="0.15">
      <c r="AI14571" s="5">
        <v>53408.5772</v>
      </c>
      <c r="AJ14571" s="5">
        <v>124327.37089999999</v>
      </c>
    </row>
    <row r="14572" spans="35:36" x14ac:dyDescent="0.15">
      <c r="AI14572" s="5">
        <v>53542.952599999997</v>
      </c>
      <c r="AJ14572" s="5">
        <v>124233.28019999999</v>
      </c>
    </row>
    <row r="14573" spans="35:36" x14ac:dyDescent="0.15">
      <c r="AI14573" s="5">
        <v>53677.327899999997</v>
      </c>
      <c r="AJ14573" s="5">
        <v>124139.1896</v>
      </c>
    </row>
    <row r="14574" spans="35:36" x14ac:dyDescent="0.15">
      <c r="AI14574" s="5">
        <v>53811.703200000004</v>
      </c>
      <c r="AJ14574" s="5">
        <v>124045.099</v>
      </c>
    </row>
    <row r="14575" spans="35:36" x14ac:dyDescent="0.15">
      <c r="AI14575" s="5">
        <v>53946.078600000001</v>
      </c>
      <c r="AJ14575" s="5">
        <v>123951.00840000001</v>
      </c>
    </row>
    <row r="14576" spans="35:36" x14ac:dyDescent="0.15">
      <c r="AI14576" s="5">
        <v>54080.4539</v>
      </c>
      <c r="AJ14576" s="5">
        <v>123856.91770000001</v>
      </c>
    </row>
    <row r="14577" spans="35:36" x14ac:dyDescent="0.15">
      <c r="AI14577" s="5">
        <v>54214.829299999998</v>
      </c>
      <c r="AJ14577" s="5">
        <v>123762.82709999999</v>
      </c>
    </row>
    <row r="14578" spans="35:36" x14ac:dyDescent="0.15">
      <c r="AI14578" s="5">
        <v>54349.204599999997</v>
      </c>
      <c r="AJ14578" s="5">
        <v>123668.7365</v>
      </c>
    </row>
    <row r="14579" spans="35:36" x14ac:dyDescent="0.15">
      <c r="AI14579" s="5">
        <v>54483.579899999997</v>
      </c>
      <c r="AJ14579" s="5">
        <v>123574.6459</v>
      </c>
    </row>
    <row r="14580" spans="35:36" x14ac:dyDescent="0.15">
      <c r="AI14580" s="5">
        <v>54617.955300000001</v>
      </c>
      <c r="AJ14580" s="5">
        <v>123480.5552</v>
      </c>
    </row>
    <row r="14581" spans="35:36" x14ac:dyDescent="0.15">
      <c r="AI14581" s="5">
        <v>54752.330499999996</v>
      </c>
      <c r="AJ14581" s="5">
        <v>123386.4647</v>
      </c>
    </row>
    <row r="14582" spans="35:36" x14ac:dyDescent="0.15">
      <c r="AI14582" s="5">
        <v>54886.705900000001</v>
      </c>
      <c r="AJ14582" s="5">
        <v>123292.374</v>
      </c>
    </row>
    <row r="14583" spans="35:36" x14ac:dyDescent="0.15">
      <c r="AI14583" s="5">
        <v>55021.081200000001</v>
      </c>
      <c r="AJ14583" s="5">
        <v>123198.2834</v>
      </c>
    </row>
    <row r="14584" spans="35:36" x14ac:dyDescent="0.15">
      <c r="AI14584" s="5">
        <v>55155.456599999998</v>
      </c>
      <c r="AJ14584" s="5">
        <v>123104.1928</v>
      </c>
    </row>
    <row r="14585" spans="35:36" x14ac:dyDescent="0.15">
      <c r="AI14585" s="5">
        <v>55289.831899999997</v>
      </c>
      <c r="AJ14585" s="5">
        <v>123010.10219999999</v>
      </c>
    </row>
    <row r="14586" spans="35:36" x14ac:dyDescent="0.15">
      <c r="AI14586" s="5">
        <v>55424.207199999997</v>
      </c>
      <c r="AJ14586" s="5">
        <v>122916.01149999999</v>
      </c>
    </row>
    <row r="14587" spans="35:36" x14ac:dyDescent="0.15">
      <c r="AI14587" s="5">
        <v>55558.582600000002</v>
      </c>
      <c r="AJ14587" s="5">
        <v>122821.9209</v>
      </c>
    </row>
    <row r="14588" spans="35:36" x14ac:dyDescent="0.15">
      <c r="AI14588" s="5">
        <v>55692.957900000001</v>
      </c>
      <c r="AJ14588" s="5">
        <v>122727.8303</v>
      </c>
    </row>
    <row r="14589" spans="35:36" x14ac:dyDescent="0.15">
      <c r="AI14589" s="5">
        <v>55827.333200000001</v>
      </c>
      <c r="AJ14589" s="5">
        <v>122633.73970000001</v>
      </c>
    </row>
    <row r="14590" spans="35:36" x14ac:dyDescent="0.15">
      <c r="AI14590" s="5">
        <v>55961.708599999998</v>
      </c>
      <c r="AJ14590" s="5">
        <v>122539.649</v>
      </c>
    </row>
    <row r="14591" spans="35:36" x14ac:dyDescent="0.15">
      <c r="AI14591" s="5">
        <v>56096.083899999998</v>
      </c>
      <c r="AJ14591" s="5">
        <v>122445.55839999999</v>
      </c>
    </row>
    <row r="14592" spans="35:36" x14ac:dyDescent="0.15">
      <c r="AI14592" s="5">
        <v>56230.459300000002</v>
      </c>
      <c r="AJ14592" s="5">
        <v>122351.4678</v>
      </c>
    </row>
    <row r="14593" spans="35:36" x14ac:dyDescent="0.15">
      <c r="AI14593" s="5">
        <v>56364.834600000002</v>
      </c>
      <c r="AJ14593" s="5">
        <v>122257.3772</v>
      </c>
    </row>
    <row r="14594" spans="35:36" x14ac:dyDescent="0.15">
      <c r="AI14594" s="5">
        <v>56499.209900000002</v>
      </c>
      <c r="AJ14594" s="5">
        <v>122163.28660000001</v>
      </c>
    </row>
    <row r="14595" spans="35:36" x14ac:dyDescent="0.15">
      <c r="AI14595" s="5">
        <v>56633.586000000003</v>
      </c>
      <c r="AJ14595" s="5">
        <v>122069.1954</v>
      </c>
    </row>
    <row r="14596" spans="35:36" x14ac:dyDescent="0.15">
      <c r="AI14596" s="5">
        <v>56767.960500000001</v>
      </c>
      <c r="AJ14596" s="5">
        <v>121975.1053</v>
      </c>
    </row>
    <row r="14597" spans="35:36" x14ac:dyDescent="0.15">
      <c r="AI14597" s="5">
        <v>56902.3367</v>
      </c>
      <c r="AJ14597" s="5">
        <v>121881.0141</v>
      </c>
    </row>
    <row r="14598" spans="35:36" x14ac:dyDescent="0.15">
      <c r="AI14598" s="5">
        <v>57036.711199999998</v>
      </c>
      <c r="AJ14598" s="5">
        <v>121786.9241</v>
      </c>
    </row>
    <row r="14599" spans="35:36" x14ac:dyDescent="0.15">
      <c r="AI14599" s="5">
        <v>57171.087399999997</v>
      </c>
      <c r="AJ14599" s="5">
        <v>121692.83289999999</v>
      </c>
    </row>
    <row r="14600" spans="35:36" x14ac:dyDescent="0.15">
      <c r="AI14600" s="5">
        <v>57305.461900000002</v>
      </c>
      <c r="AJ14600" s="5">
        <v>121598.74280000001</v>
      </c>
    </row>
    <row r="14601" spans="35:36" x14ac:dyDescent="0.15">
      <c r="AI14601" s="5">
        <v>57439.838100000001</v>
      </c>
      <c r="AJ14601" s="5">
        <v>121504.6516</v>
      </c>
    </row>
    <row r="14602" spans="35:36" x14ac:dyDescent="0.15">
      <c r="AI14602" s="5">
        <v>57574.212599999999</v>
      </c>
      <c r="AJ14602" s="5">
        <v>121410.5616</v>
      </c>
    </row>
    <row r="14603" spans="35:36" x14ac:dyDescent="0.15">
      <c r="AI14603" s="5">
        <v>57708.5887</v>
      </c>
      <c r="AJ14603" s="5">
        <v>121316.47040000001</v>
      </c>
    </row>
    <row r="14604" spans="35:36" x14ac:dyDescent="0.15">
      <c r="AI14604" s="5">
        <v>57842.963300000003</v>
      </c>
      <c r="AJ14604" s="5">
        <v>121222.3803</v>
      </c>
    </row>
    <row r="14605" spans="35:36" x14ac:dyDescent="0.15">
      <c r="AI14605" s="5">
        <v>57977.3393</v>
      </c>
      <c r="AJ14605" s="5">
        <v>121128.2892</v>
      </c>
    </row>
    <row r="14606" spans="35:36" x14ac:dyDescent="0.15">
      <c r="AI14606" s="5">
        <v>58111.713900000002</v>
      </c>
      <c r="AJ14606" s="5">
        <v>121034.1991</v>
      </c>
    </row>
    <row r="14607" spans="35:36" x14ac:dyDescent="0.15">
      <c r="AI14607" s="5">
        <v>58246.09</v>
      </c>
      <c r="AJ14607" s="5">
        <v>120940.1079</v>
      </c>
    </row>
    <row r="14608" spans="35:36" x14ac:dyDescent="0.15">
      <c r="AI14608" s="5">
        <v>58380.464500000002</v>
      </c>
      <c r="AJ14608" s="5">
        <v>120846.01790000001</v>
      </c>
    </row>
    <row r="14609" spans="35:36" x14ac:dyDescent="0.15">
      <c r="AI14609" s="5">
        <v>58514.840700000001</v>
      </c>
      <c r="AJ14609" s="5">
        <v>120751.9267</v>
      </c>
    </row>
    <row r="14610" spans="35:36" x14ac:dyDescent="0.15">
      <c r="AI14610" s="5">
        <v>58649.215199999999</v>
      </c>
      <c r="AJ14610" s="5">
        <v>120657.8366</v>
      </c>
    </row>
    <row r="14611" spans="35:36" x14ac:dyDescent="0.15">
      <c r="AI14611" s="5">
        <v>58783.591399999998</v>
      </c>
      <c r="AJ14611" s="5">
        <v>120563.7454</v>
      </c>
    </row>
    <row r="14612" spans="35:36" x14ac:dyDescent="0.15">
      <c r="AI14612" s="5">
        <v>58917.965900000003</v>
      </c>
      <c r="AJ14612" s="5">
        <v>120469.6554</v>
      </c>
    </row>
    <row r="14613" spans="35:36" x14ac:dyDescent="0.15">
      <c r="AI14613" s="5">
        <v>59052.342100000002</v>
      </c>
      <c r="AJ14613" s="5">
        <v>120375.56419999999</v>
      </c>
    </row>
    <row r="14614" spans="35:36" x14ac:dyDescent="0.15">
      <c r="AI14614" s="5">
        <v>59186.7166</v>
      </c>
      <c r="AJ14614" s="5">
        <v>120281.47410000001</v>
      </c>
    </row>
    <row r="14615" spans="35:36" x14ac:dyDescent="0.15">
      <c r="AI14615" s="5">
        <v>59321.092700000001</v>
      </c>
      <c r="AJ14615" s="5">
        <v>120187.3829</v>
      </c>
    </row>
    <row r="14616" spans="35:36" x14ac:dyDescent="0.15">
      <c r="AI14616" s="5">
        <v>59455.467299999997</v>
      </c>
      <c r="AJ14616" s="5">
        <v>120093.2929</v>
      </c>
    </row>
    <row r="14617" spans="35:36" x14ac:dyDescent="0.15">
      <c r="AI14617" s="5">
        <v>59589.8433</v>
      </c>
      <c r="AJ14617" s="5">
        <v>119999.20170000001</v>
      </c>
    </row>
    <row r="14618" spans="35:36" x14ac:dyDescent="0.15">
      <c r="AI14618" s="5">
        <v>59724.217900000003</v>
      </c>
      <c r="AJ14618" s="5">
        <v>119905.1116</v>
      </c>
    </row>
    <row r="14619" spans="35:36" x14ac:dyDescent="0.15">
      <c r="AI14619" s="5">
        <v>59858.593999999997</v>
      </c>
      <c r="AJ14619" s="5">
        <v>119811.0205</v>
      </c>
    </row>
    <row r="14620" spans="35:36" x14ac:dyDescent="0.15">
      <c r="AI14620" s="5">
        <v>59992.968500000003</v>
      </c>
      <c r="AJ14620" s="5">
        <v>119716.9304</v>
      </c>
    </row>
    <row r="14621" spans="35:36" x14ac:dyDescent="0.15">
      <c r="AI14621" s="5">
        <v>60127.344700000001</v>
      </c>
      <c r="AJ14621" s="5">
        <v>119622.8392</v>
      </c>
    </row>
    <row r="14622" spans="35:36" x14ac:dyDescent="0.15">
      <c r="AI14622" s="5">
        <v>60261.7192</v>
      </c>
      <c r="AJ14622" s="5">
        <v>119528.74920000001</v>
      </c>
    </row>
    <row r="14623" spans="35:36" x14ac:dyDescent="0.15">
      <c r="AI14623" s="5">
        <v>60396.095399999998</v>
      </c>
      <c r="AJ14623" s="5">
        <v>119434.658</v>
      </c>
    </row>
    <row r="14624" spans="35:36" x14ac:dyDescent="0.15">
      <c r="AI14624" s="5">
        <v>60530.469899999996</v>
      </c>
      <c r="AJ14624" s="5">
        <v>119340.56789999999</v>
      </c>
    </row>
    <row r="14625" spans="35:36" x14ac:dyDescent="0.15">
      <c r="AI14625" s="5">
        <v>60664.846100000002</v>
      </c>
      <c r="AJ14625" s="5">
        <v>119246.4767</v>
      </c>
    </row>
    <row r="14626" spans="35:36" x14ac:dyDescent="0.15">
      <c r="AI14626" s="5">
        <v>60799.220600000001</v>
      </c>
      <c r="AJ14626" s="5">
        <v>119152.3867</v>
      </c>
    </row>
    <row r="14627" spans="35:36" x14ac:dyDescent="0.15">
      <c r="AI14627" s="5">
        <v>60933.596700000002</v>
      </c>
      <c r="AJ14627" s="5">
        <v>119058.29549999999</v>
      </c>
    </row>
    <row r="14628" spans="35:36" x14ac:dyDescent="0.15">
      <c r="AI14628" s="5">
        <v>61067.971299999997</v>
      </c>
      <c r="AJ14628" s="5">
        <v>118964.20540000001</v>
      </c>
    </row>
    <row r="14629" spans="35:36" x14ac:dyDescent="0.15">
      <c r="AI14629" s="5">
        <v>61202.347300000001</v>
      </c>
      <c r="AJ14629" s="5">
        <v>118870.1143</v>
      </c>
    </row>
    <row r="14630" spans="35:36" x14ac:dyDescent="0.15">
      <c r="AI14630" s="5">
        <v>61336.721899999997</v>
      </c>
      <c r="AJ14630" s="5">
        <v>118776.0242</v>
      </c>
    </row>
    <row r="14631" spans="35:36" x14ac:dyDescent="0.15">
      <c r="AI14631" s="5">
        <v>61471.097999999998</v>
      </c>
      <c r="AJ14631" s="5">
        <v>118681.933</v>
      </c>
    </row>
    <row r="14632" spans="35:36" x14ac:dyDescent="0.15">
      <c r="AI14632" s="5">
        <v>61605.472500000003</v>
      </c>
      <c r="AJ14632" s="5">
        <v>118587.84299999999</v>
      </c>
    </row>
    <row r="14633" spans="35:36" x14ac:dyDescent="0.15">
      <c r="AI14633" s="5">
        <v>61739.848700000002</v>
      </c>
      <c r="AJ14633" s="5">
        <v>118493.7518</v>
      </c>
    </row>
    <row r="14634" spans="35:36" x14ac:dyDescent="0.15">
      <c r="AI14634" s="5">
        <v>61874.2232</v>
      </c>
      <c r="AJ14634" s="5">
        <v>118399.6617</v>
      </c>
    </row>
    <row r="14635" spans="35:36" x14ac:dyDescent="0.15">
      <c r="AI14635" s="5">
        <v>62008.599399999999</v>
      </c>
      <c r="AJ14635" s="5">
        <v>118305.5705</v>
      </c>
    </row>
    <row r="14636" spans="35:36" x14ac:dyDescent="0.15">
      <c r="AI14636" s="5">
        <v>62142.973899999997</v>
      </c>
      <c r="AJ14636" s="5">
        <v>118211.48050000001</v>
      </c>
    </row>
    <row r="14637" spans="35:36" x14ac:dyDescent="0.15">
      <c r="AI14637" s="5">
        <v>62277.35</v>
      </c>
      <c r="AJ14637" s="5">
        <v>118117.3893</v>
      </c>
    </row>
    <row r="14638" spans="35:36" x14ac:dyDescent="0.15">
      <c r="AI14638" s="5">
        <v>62411.724600000001</v>
      </c>
      <c r="AJ14638" s="5">
        <v>118023.29919999999</v>
      </c>
    </row>
    <row r="14639" spans="35:36" x14ac:dyDescent="0.15">
      <c r="AI14639" s="5">
        <v>62546.100700000003</v>
      </c>
      <c r="AJ14639" s="5">
        <v>117929.208</v>
      </c>
    </row>
    <row r="14640" spans="35:36" x14ac:dyDescent="0.15">
      <c r="AI14640" s="5">
        <v>62680.475200000001</v>
      </c>
      <c r="AJ14640" s="5">
        <v>117835.118</v>
      </c>
    </row>
    <row r="14641" spans="35:36" x14ac:dyDescent="0.15">
      <c r="AI14641" s="5">
        <v>62814.8514</v>
      </c>
      <c r="AJ14641" s="5">
        <v>117741.02680000001</v>
      </c>
    </row>
    <row r="14642" spans="35:36" x14ac:dyDescent="0.15">
      <c r="AI14642" s="5">
        <v>62949.225899999998</v>
      </c>
      <c r="AJ14642" s="5">
        <v>117646.93670000001</v>
      </c>
    </row>
    <row r="14643" spans="35:36" x14ac:dyDescent="0.15">
      <c r="AI14643" s="5">
        <v>63083.601999999999</v>
      </c>
      <c r="AJ14643" s="5">
        <v>117552.8456</v>
      </c>
    </row>
    <row r="14644" spans="35:36" x14ac:dyDescent="0.15">
      <c r="AI14644" s="5">
        <v>63217.976600000002</v>
      </c>
      <c r="AJ14644" s="5">
        <v>117458.7555</v>
      </c>
    </row>
    <row r="14645" spans="35:36" x14ac:dyDescent="0.15">
      <c r="AI14645" s="5">
        <v>63352.352700000003</v>
      </c>
      <c r="AJ14645" s="5">
        <v>117364.6643</v>
      </c>
    </row>
    <row r="14646" spans="35:36" x14ac:dyDescent="0.15">
      <c r="AI14646" s="5">
        <v>63486.727200000001</v>
      </c>
      <c r="AJ14646" s="5">
        <v>117270.57429999999</v>
      </c>
    </row>
    <row r="14647" spans="35:36" x14ac:dyDescent="0.15">
      <c r="AI14647" s="5">
        <v>63621.1034</v>
      </c>
      <c r="AJ14647" s="5">
        <v>117176.4831</v>
      </c>
    </row>
    <row r="14648" spans="35:36" x14ac:dyDescent="0.15">
      <c r="AI14648" s="5">
        <v>63755.477899999998</v>
      </c>
      <c r="AJ14648" s="5">
        <v>117082.393</v>
      </c>
    </row>
    <row r="14649" spans="35:36" x14ac:dyDescent="0.15">
      <c r="AI14649" s="5">
        <v>63889.853999999999</v>
      </c>
      <c r="AJ14649" s="5">
        <v>116988.3018</v>
      </c>
    </row>
    <row r="14650" spans="35:36" x14ac:dyDescent="0.15">
      <c r="AI14650" s="5">
        <v>64024.228600000002</v>
      </c>
      <c r="AJ14650" s="5">
        <v>116894.2118</v>
      </c>
    </row>
    <row r="14651" spans="35:36" x14ac:dyDescent="0.15">
      <c r="AI14651" s="5">
        <v>64158.604700000004</v>
      </c>
      <c r="AJ14651" s="5">
        <v>116800.12059999999</v>
      </c>
    </row>
    <row r="14652" spans="35:36" x14ac:dyDescent="0.15">
      <c r="AI14652" s="5">
        <v>64292.979200000002</v>
      </c>
      <c r="AJ14652" s="5">
        <v>116706.03049999999</v>
      </c>
    </row>
    <row r="14653" spans="35:36" x14ac:dyDescent="0.15">
      <c r="AI14653" s="5">
        <v>64427.3554</v>
      </c>
      <c r="AJ14653" s="5">
        <v>116611.9393</v>
      </c>
    </row>
    <row r="14654" spans="35:36" x14ac:dyDescent="0.15">
      <c r="AI14654" s="5">
        <v>64561.729899999998</v>
      </c>
      <c r="AJ14654" s="5">
        <v>116517.8493</v>
      </c>
    </row>
    <row r="14655" spans="35:36" x14ac:dyDescent="0.15">
      <c r="AI14655" s="5">
        <v>43155.767699999997</v>
      </c>
      <c r="AJ14655" s="5">
        <v>131706.7248</v>
      </c>
    </row>
    <row r="14656" spans="35:36" x14ac:dyDescent="0.15">
      <c r="AI14656" s="5">
        <v>43290.142999999996</v>
      </c>
      <c r="AJ14656" s="5">
        <v>131612.6342</v>
      </c>
    </row>
    <row r="14657" spans="35:36" x14ac:dyDescent="0.15">
      <c r="AI14657" s="5">
        <v>43424.518400000001</v>
      </c>
      <c r="AJ14657" s="5">
        <v>131518.5435</v>
      </c>
    </row>
    <row r="14658" spans="35:36" x14ac:dyDescent="0.15">
      <c r="AI14658" s="5">
        <v>43558.893700000001</v>
      </c>
      <c r="AJ14658" s="5">
        <v>131424.4529</v>
      </c>
    </row>
    <row r="14659" spans="35:36" x14ac:dyDescent="0.15">
      <c r="AI14659" s="5">
        <v>43693.269099999998</v>
      </c>
      <c r="AJ14659" s="5">
        <v>131330.36230000001</v>
      </c>
    </row>
    <row r="14660" spans="35:36" x14ac:dyDescent="0.15">
      <c r="AI14660" s="5">
        <v>43827.644399999997</v>
      </c>
      <c r="AJ14660" s="5">
        <v>131236.27170000001</v>
      </c>
    </row>
    <row r="14661" spans="35:36" x14ac:dyDescent="0.15">
      <c r="AI14661" s="5">
        <v>43962.019699999997</v>
      </c>
      <c r="AJ14661" s="5">
        <v>131142.18100000001</v>
      </c>
    </row>
    <row r="14662" spans="35:36" x14ac:dyDescent="0.15">
      <c r="AI14662" s="5">
        <v>44096.395100000002</v>
      </c>
      <c r="AJ14662" s="5">
        <v>131048.0904</v>
      </c>
    </row>
    <row r="14663" spans="35:36" x14ac:dyDescent="0.15">
      <c r="AI14663" s="5">
        <v>44230.770400000001</v>
      </c>
      <c r="AJ14663" s="5">
        <v>130953.99980000001</v>
      </c>
    </row>
    <row r="14664" spans="35:36" x14ac:dyDescent="0.15">
      <c r="AI14664" s="5">
        <v>44365.145799999998</v>
      </c>
      <c r="AJ14664" s="5">
        <v>130859.90919999999</v>
      </c>
    </row>
    <row r="14665" spans="35:36" x14ac:dyDescent="0.15">
      <c r="AI14665" s="5">
        <v>44499.521000000001</v>
      </c>
      <c r="AJ14665" s="5">
        <v>130765.8186</v>
      </c>
    </row>
    <row r="14666" spans="35:36" x14ac:dyDescent="0.15">
      <c r="AI14666" s="5">
        <v>44633.896399999998</v>
      </c>
      <c r="AJ14666" s="5">
        <v>130671.728</v>
      </c>
    </row>
    <row r="14667" spans="35:36" x14ac:dyDescent="0.15">
      <c r="AI14667" s="5">
        <v>44768.271699999998</v>
      </c>
      <c r="AJ14667" s="5">
        <v>130577.6373</v>
      </c>
    </row>
    <row r="14668" spans="35:36" x14ac:dyDescent="0.15">
      <c r="AI14668" s="5">
        <v>44902.646999999997</v>
      </c>
      <c r="AJ14668" s="5">
        <v>130483.54670000001</v>
      </c>
    </row>
    <row r="14669" spans="35:36" x14ac:dyDescent="0.15">
      <c r="AI14669" s="5">
        <v>45037.022400000002</v>
      </c>
      <c r="AJ14669" s="5">
        <v>130389.4561</v>
      </c>
    </row>
    <row r="14670" spans="35:36" x14ac:dyDescent="0.15">
      <c r="AI14670" s="5">
        <v>45171.397700000001</v>
      </c>
      <c r="AJ14670" s="5">
        <v>130295.3655</v>
      </c>
    </row>
    <row r="14671" spans="35:36" x14ac:dyDescent="0.15">
      <c r="AI14671" s="5">
        <v>45305.773099999999</v>
      </c>
      <c r="AJ14671" s="5">
        <v>130201.2748</v>
      </c>
    </row>
    <row r="14672" spans="35:36" x14ac:dyDescent="0.15">
      <c r="AI14672" s="5">
        <v>45440.148399999998</v>
      </c>
      <c r="AJ14672" s="5">
        <v>130107.1842</v>
      </c>
    </row>
    <row r="14673" spans="35:36" x14ac:dyDescent="0.15">
      <c r="AI14673" s="5">
        <v>45574.523699999998</v>
      </c>
      <c r="AJ14673" s="5">
        <v>130013.09359999999</v>
      </c>
    </row>
    <row r="14674" spans="35:36" x14ac:dyDescent="0.15">
      <c r="AI14674" s="5">
        <v>45708.899100000002</v>
      </c>
      <c r="AJ14674" s="5">
        <v>129919.003</v>
      </c>
    </row>
    <row r="14675" spans="35:36" x14ac:dyDescent="0.15">
      <c r="AI14675" s="5">
        <v>45843.274400000002</v>
      </c>
      <c r="AJ14675" s="5">
        <v>129824.9123</v>
      </c>
    </row>
    <row r="14676" spans="35:36" x14ac:dyDescent="0.15">
      <c r="AI14676" s="5">
        <v>45977.649700000002</v>
      </c>
      <c r="AJ14676" s="5">
        <v>129730.8217</v>
      </c>
    </row>
    <row r="14677" spans="35:36" x14ac:dyDescent="0.15">
      <c r="AI14677" s="5">
        <v>46112.025099999999</v>
      </c>
      <c r="AJ14677" s="5">
        <v>129636.7311</v>
      </c>
    </row>
    <row r="14678" spans="35:36" x14ac:dyDescent="0.15">
      <c r="AI14678" s="5">
        <v>46246.400300000001</v>
      </c>
      <c r="AJ14678" s="5">
        <v>129542.64049999999</v>
      </c>
    </row>
    <row r="14679" spans="35:36" x14ac:dyDescent="0.15">
      <c r="AI14679" s="5">
        <v>46380.775699999998</v>
      </c>
      <c r="AJ14679" s="5">
        <v>129448.5499</v>
      </c>
    </row>
    <row r="14680" spans="35:36" x14ac:dyDescent="0.15">
      <c r="AI14680" s="5">
        <v>46515.150999999998</v>
      </c>
      <c r="AJ14680" s="5">
        <v>129354.4593</v>
      </c>
    </row>
    <row r="14681" spans="35:36" x14ac:dyDescent="0.15">
      <c r="AI14681" s="5">
        <v>46649.526400000002</v>
      </c>
      <c r="AJ14681" s="5">
        <v>129260.3686</v>
      </c>
    </row>
    <row r="14682" spans="35:36" x14ac:dyDescent="0.15">
      <c r="AI14682" s="5">
        <v>46783.901700000002</v>
      </c>
      <c r="AJ14682" s="5">
        <v>129166.27800000001</v>
      </c>
    </row>
    <row r="14683" spans="35:36" x14ac:dyDescent="0.15">
      <c r="AI14683" s="5">
        <v>46918.277000000002</v>
      </c>
      <c r="AJ14683" s="5">
        <v>129072.1874</v>
      </c>
    </row>
    <row r="14684" spans="35:36" x14ac:dyDescent="0.15">
      <c r="AI14684" s="5">
        <v>47052.652399999999</v>
      </c>
      <c r="AJ14684" s="5">
        <v>128978.0968</v>
      </c>
    </row>
    <row r="14685" spans="35:36" x14ac:dyDescent="0.15">
      <c r="AI14685" s="5">
        <v>47187.027699999999</v>
      </c>
      <c r="AJ14685" s="5">
        <v>128884.0061</v>
      </c>
    </row>
    <row r="14686" spans="35:36" x14ac:dyDescent="0.15">
      <c r="AI14686" s="5">
        <v>47321.403100000003</v>
      </c>
      <c r="AJ14686" s="5">
        <v>128789.9155</v>
      </c>
    </row>
    <row r="14687" spans="35:36" x14ac:dyDescent="0.15">
      <c r="AI14687" s="5">
        <v>47455.778400000003</v>
      </c>
      <c r="AJ14687" s="5">
        <v>128695.82490000001</v>
      </c>
    </row>
    <row r="14688" spans="35:36" x14ac:dyDescent="0.15">
      <c r="AI14688" s="5">
        <v>47590.153700000003</v>
      </c>
      <c r="AJ14688" s="5">
        <v>128601.7343</v>
      </c>
    </row>
    <row r="14689" spans="35:36" x14ac:dyDescent="0.15">
      <c r="AI14689" s="5">
        <v>47724.5291</v>
      </c>
      <c r="AJ14689" s="5">
        <v>128507.6436</v>
      </c>
    </row>
    <row r="14690" spans="35:36" x14ac:dyDescent="0.15">
      <c r="AI14690" s="5">
        <v>47858.904399999999</v>
      </c>
      <c r="AJ14690" s="5">
        <v>128413.553</v>
      </c>
    </row>
    <row r="14691" spans="35:36" x14ac:dyDescent="0.15">
      <c r="AI14691" s="5">
        <v>47993.279699999999</v>
      </c>
      <c r="AJ14691" s="5">
        <v>128319.4624</v>
      </c>
    </row>
    <row r="14692" spans="35:36" x14ac:dyDescent="0.15">
      <c r="AI14692" s="5">
        <v>48127.654999999999</v>
      </c>
      <c r="AJ14692" s="5">
        <v>128225.37179999999</v>
      </c>
    </row>
    <row r="14693" spans="35:36" x14ac:dyDescent="0.15">
      <c r="AI14693" s="5">
        <v>48262.030400000003</v>
      </c>
      <c r="AJ14693" s="5">
        <v>128131.2812</v>
      </c>
    </row>
    <row r="14694" spans="35:36" x14ac:dyDescent="0.15">
      <c r="AI14694" s="5">
        <v>48396.405700000003</v>
      </c>
      <c r="AJ14694" s="5">
        <v>128037.1906</v>
      </c>
    </row>
    <row r="14695" spans="35:36" x14ac:dyDescent="0.15">
      <c r="AI14695" s="5">
        <v>48530.781000000003</v>
      </c>
      <c r="AJ14695" s="5">
        <v>127943.0999</v>
      </c>
    </row>
    <row r="14696" spans="35:36" x14ac:dyDescent="0.15">
      <c r="AI14696" s="5">
        <v>48665.1564</v>
      </c>
      <c r="AJ14696" s="5">
        <v>127849.00930000001</v>
      </c>
    </row>
    <row r="14697" spans="35:36" x14ac:dyDescent="0.15">
      <c r="AI14697" s="5">
        <v>48799.5317</v>
      </c>
      <c r="AJ14697" s="5">
        <v>127754.91869999999</v>
      </c>
    </row>
    <row r="14698" spans="35:36" x14ac:dyDescent="0.15">
      <c r="AI14698" s="5">
        <v>48933.907099999997</v>
      </c>
      <c r="AJ14698" s="5">
        <v>127660.8281</v>
      </c>
    </row>
    <row r="14699" spans="35:36" x14ac:dyDescent="0.15">
      <c r="AI14699" s="5">
        <v>49068.282399999996</v>
      </c>
      <c r="AJ14699" s="5">
        <v>127566.7374</v>
      </c>
    </row>
    <row r="14700" spans="35:36" x14ac:dyDescent="0.15">
      <c r="AI14700" s="5">
        <v>49202.657700000003</v>
      </c>
      <c r="AJ14700" s="5">
        <v>127472.6468</v>
      </c>
    </row>
    <row r="14701" spans="35:36" x14ac:dyDescent="0.15">
      <c r="AI14701" s="5">
        <v>49337.033100000001</v>
      </c>
      <c r="AJ14701" s="5">
        <v>127378.55620000001</v>
      </c>
    </row>
    <row r="14702" spans="35:36" x14ac:dyDescent="0.15">
      <c r="AI14702" s="5">
        <v>49471.4084</v>
      </c>
      <c r="AJ14702" s="5">
        <v>127284.46550000001</v>
      </c>
    </row>
    <row r="14703" spans="35:36" x14ac:dyDescent="0.15">
      <c r="AI14703" s="5">
        <v>49605.783799999997</v>
      </c>
      <c r="AJ14703" s="5">
        <v>127190.3749</v>
      </c>
    </row>
    <row r="14704" spans="35:36" x14ac:dyDescent="0.15">
      <c r="AI14704" s="5">
        <v>49740.159</v>
      </c>
      <c r="AJ14704" s="5">
        <v>127096.2844</v>
      </c>
    </row>
    <row r="14705" spans="35:36" x14ac:dyDescent="0.15">
      <c r="AI14705" s="5">
        <v>49874.534399999997</v>
      </c>
      <c r="AJ14705" s="5">
        <v>127002.1937</v>
      </c>
    </row>
    <row r="14706" spans="35:36" x14ac:dyDescent="0.15">
      <c r="AI14706" s="5">
        <v>50008.909699999997</v>
      </c>
      <c r="AJ14706" s="5">
        <v>126908.10309999999</v>
      </c>
    </row>
    <row r="14707" spans="35:36" x14ac:dyDescent="0.15">
      <c r="AI14707" s="5">
        <v>50143.285000000003</v>
      </c>
      <c r="AJ14707" s="5">
        <v>126814.0125</v>
      </c>
    </row>
    <row r="14708" spans="35:36" x14ac:dyDescent="0.15">
      <c r="AI14708" s="5">
        <v>50277.660400000001</v>
      </c>
      <c r="AJ14708" s="5">
        <v>126719.9219</v>
      </c>
    </row>
    <row r="14709" spans="35:36" x14ac:dyDescent="0.15">
      <c r="AI14709" s="5">
        <v>50412.0357</v>
      </c>
      <c r="AJ14709" s="5">
        <v>126625.8312</v>
      </c>
    </row>
    <row r="14710" spans="35:36" x14ac:dyDescent="0.15">
      <c r="AI14710" s="5">
        <v>50546.411099999998</v>
      </c>
      <c r="AJ14710" s="5">
        <v>126531.7406</v>
      </c>
    </row>
    <row r="14711" spans="35:36" x14ac:dyDescent="0.15">
      <c r="AI14711" s="5">
        <v>50680.786399999997</v>
      </c>
      <c r="AJ14711" s="5">
        <v>126437.65</v>
      </c>
    </row>
    <row r="14712" spans="35:36" x14ac:dyDescent="0.15">
      <c r="AI14712" s="5">
        <v>50815.161699999997</v>
      </c>
      <c r="AJ14712" s="5">
        <v>126343.55929999999</v>
      </c>
    </row>
    <row r="14713" spans="35:36" x14ac:dyDescent="0.15">
      <c r="AI14713" s="5">
        <v>50949.537100000001</v>
      </c>
      <c r="AJ14713" s="5">
        <v>126249.4687</v>
      </c>
    </row>
    <row r="14714" spans="35:36" x14ac:dyDescent="0.15">
      <c r="AI14714" s="5">
        <v>51083.912400000001</v>
      </c>
      <c r="AJ14714" s="5">
        <v>126155.3781</v>
      </c>
    </row>
    <row r="14715" spans="35:36" x14ac:dyDescent="0.15">
      <c r="AI14715" s="5">
        <v>51218.287700000001</v>
      </c>
      <c r="AJ14715" s="5">
        <v>126061.28750000001</v>
      </c>
    </row>
    <row r="14716" spans="35:36" x14ac:dyDescent="0.15">
      <c r="AI14716" s="5">
        <v>51352.663</v>
      </c>
      <c r="AJ14716" s="5">
        <v>125967.1969</v>
      </c>
    </row>
    <row r="14717" spans="35:36" x14ac:dyDescent="0.15">
      <c r="AI14717" s="5">
        <v>51487.0383</v>
      </c>
      <c r="AJ14717" s="5">
        <v>125873.1063</v>
      </c>
    </row>
    <row r="14718" spans="35:36" x14ac:dyDescent="0.15">
      <c r="AI14718" s="5">
        <v>51621.413699999997</v>
      </c>
      <c r="AJ14718" s="5">
        <v>125779.0157</v>
      </c>
    </row>
    <row r="14719" spans="35:36" x14ac:dyDescent="0.15">
      <c r="AI14719" s="5">
        <v>51755.788999999997</v>
      </c>
      <c r="AJ14719" s="5">
        <v>125684.925</v>
      </c>
    </row>
    <row r="14720" spans="35:36" x14ac:dyDescent="0.15">
      <c r="AI14720" s="5">
        <v>51890.164400000001</v>
      </c>
      <c r="AJ14720" s="5">
        <v>125590.83440000001</v>
      </c>
    </row>
    <row r="14721" spans="35:36" x14ac:dyDescent="0.15">
      <c r="AI14721" s="5">
        <v>52024.539700000001</v>
      </c>
      <c r="AJ14721" s="5">
        <v>125496.7438</v>
      </c>
    </row>
    <row r="14722" spans="35:36" x14ac:dyDescent="0.15">
      <c r="AI14722" s="5">
        <v>52158.915000000001</v>
      </c>
      <c r="AJ14722" s="5">
        <v>125402.6531</v>
      </c>
    </row>
    <row r="14723" spans="35:36" x14ac:dyDescent="0.15">
      <c r="AI14723" s="5">
        <v>52293.290399999998</v>
      </c>
      <c r="AJ14723" s="5">
        <v>125308.5625</v>
      </c>
    </row>
    <row r="14724" spans="35:36" x14ac:dyDescent="0.15">
      <c r="AI14724" s="5">
        <v>52427.665699999998</v>
      </c>
      <c r="AJ14724" s="5">
        <v>125214.4719</v>
      </c>
    </row>
    <row r="14725" spans="35:36" x14ac:dyDescent="0.15">
      <c r="AI14725" s="5">
        <v>52562.041100000002</v>
      </c>
      <c r="AJ14725" s="5">
        <v>125120.38129999999</v>
      </c>
    </row>
    <row r="14726" spans="35:36" x14ac:dyDescent="0.15">
      <c r="AI14726" s="5">
        <v>52696.416400000002</v>
      </c>
      <c r="AJ14726" s="5">
        <v>125026.29059999999</v>
      </c>
    </row>
    <row r="14727" spans="35:36" x14ac:dyDescent="0.15">
      <c r="AI14727" s="5">
        <v>52830.791700000002</v>
      </c>
      <c r="AJ14727" s="5">
        <v>124932.2</v>
      </c>
    </row>
    <row r="14728" spans="35:36" x14ac:dyDescent="0.15">
      <c r="AI14728" s="5">
        <v>52965.167099999999</v>
      </c>
      <c r="AJ14728" s="5">
        <v>124838.1094</v>
      </c>
    </row>
    <row r="14729" spans="35:36" x14ac:dyDescent="0.15">
      <c r="AI14729" s="5">
        <v>53099.542300000001</v>
      </c>
      <c r="AJ14729" s="5">
        <v>124744.01880000001</v>
      </c>
    </row>
    <row r="14730" spans="35:36" x14ac:dyDescent="0.15">
      <c r="AI14730" s="5">
        <v>53233.917699999998</v>
      </c>
      <c r="AJ14730" s="5">
        <v>124649.92819999999</v>
      </c>
    </row>
    <row r="14731" spans="35:36" x14ac:dyDescent="0.15">
      <c r="AI14731" s="5">
        <v>53368.292999999998</v>
      </c>
      <c r="AJ14731" s="5">
        <v>124555.8376</v>
      </c>
    </row>
    <row r="14732" spans="35:36" x14ac:dyDescent="0.15">
      <c r="AI14732" s="5">
        <v>53502.668400000002</v>
      </c>
      <c r="AJ14732" s="5">
        <v>124461.7469</v>
      </c>
    </row>
    <row r="14733" spans="35:36" x14ac:dyDescent="0.15">
      <c r="AI14733" s="5">
        <v>53637.043700000002</v>
      </c>
      <c r="AJ14733" s="5">
        <v>124367.6563</v>
      </c>
    </row>
    <row r="14734" spans="35:36" x14ac:dyDescent="0.15">
      <c r="AI14734" s="5">
        <v>53771.419000000002</v>
      </c>
      <c r="AJ14734" s="5">
        <v>124273.56570000001</v>
      </c>
    </row>
    <row r="14735" spans="35:36" x14ac:dyDescent="0.15">
      <c r="AI14735" s="5">
        <v>53905.794399999999</v>
      </c>
      <c r="AJ14735" s="5">
        <v>124179.4751</v>
      </c>
    </row>
    <row r="14736" spans="35:36" x14ac:dyDescent="0.15">
      <c r="AI14736" s="5">
        <v>54040.169699999999</v>
      </c>
      <c r="AJ14736" s="5">
        <v>124085.3844</v>
      </c>
    </row>
    <row r="14737" spans="35:36" x14ac:dyDescent="0.15">
      <c r="AI14737" s="5">
        <v>54174.545100000003</v>
      </c>
      <c r="AJ14737" s="5">
        <v>123991.2938</v>
      </c>
    </row>
    <row r="14738" spans="35:36" x14ac:dyDescent="0.15">
      <c r="AI14738" s="5">
        <v>54308.920400000003</v>
      </c>
      <c r="AJ14738" s="5">
        <v>123897.2032</v>
      </c>
    </row>
    <row r="14739" spans="35:36" x14ac:dyDescent="0.15">
      <c r="AI14739" s="5">
        <v>54443.295700000002</v>
      </c>
      <c r="AJ14739" s="5">
        <v>123803.11259999999</v>
      </c>
    </row>
    <row r="14740" spans="35:36" x14ac:dyDescent="0.15">
      <c r="AI14740" s="5">
        <v>54577.6711</v>
      </c>
      <c r="AJ14740" s="5">
        <v>123709.02190000001</v>
      </c>
    </row>
    <row r="14741" spans="35:36" x14ac:dyDescent="0.15">
      <c r="AI14741" s="5">
        <v>54712.046399999999</v>
      </c>
      <c r="AJ14741" s="5">
        <v>123614.9313</v>
      </c>
    </row>
    <row r="14742" spans="35:36" x14ac:dyDescent="0.15">
      <c r="AI14742" s="5">
        <v>54846.421699999999</v>
      </c>
      <c r="AJ14742" s="5">
        <v>123520.8407</v>
      </c>
    </row>
    <row r="14743" spans="35:36" x14ac:dyDescent="0.15">
      <c r="AI14743" s="5">
        <v>54980.796999999999</v>
      </c>
      <c r="AJ14743" s="5">
        <v>123426.7501</v>
      </c>
    </row>
    <row r="14744" spans="35:36" x14ac:dyDescent="0.15">
      <c r="AI14744" s="5">
        <v>55115.172400000003</v>
      </c>
      <c r="AJ14744" s="5">
        <v>123332.65949999999</v>
      </c>
    </row>
    <row r="14745" spans="35:36" x14ac:dyDescent="0.15">
      <c r="AI14745" s="5">
        <v>55249.547700000003</v>
      </c>
      <c r="AJ14745" s="5">
        <v>123238.5689</v>
      </c>
    </row>
    <row r="14746" spans="35:36" x14ac:dyDescent="0.15">
      <c r="AI14746" s="5">
        <v>55383.923000000003</v>
      </c>
      <c r="AJ14746" s="5">
        <v>123144.4782</v>
      </c>
    </row>
    <row r="14747" spans="35:36" x14ac:dyDescent="0.15">
      <c r="AI14747" s="5">
        <v>55518.2984</v>
      </c>
      <c r="AJ14747" s="5">
        <v>123050.3876</v>
      </c>
    </row>
    <row r="14748" spans="35:36" x14ac:dyDescent="0.15">
      <c r="AI14748" s="5">
        <v>55652.673699999999</v>
      </c>
      <c r="AJ14748" s="5">
        <v>122956.29700000001</v>
      </c>
    </row>
    <row r="14749" spans="35:36" x14ac:dyDescent="0.15">
      <c r="AI14749" s="5">
        <v>55787.049099999997</v>
      </c>
      <c r="AJ14749" s="5">
        <v>122862.2064</v>
      </c>
    </row>
    <row r="14750" spans="35:36" x14ac:dyDescent="0.15">
      <c r="AI14750" s="5">
        <v>55921.424400000004</v>
      </c>
      <c r="AJ14750" s="5">
        <v>122768.11569999999</v>
      </c>
    </row>
    <row r="14751" spans="35:36" x14ac:dyDescent="0.15">
      <c r="AI14751" s="5">
        <v>56055.799700000003</v>
      </c>
      <c r="AJ14751" s="5">
        <v>122674.0251</v>
      </c>
    </row>
    <row r="14752" spans="35:36" x14ac:dyDescent="0.15">
      <c r="AI14752" s="5">
        <v>56190.1751</v>
      </c>
      <c r="AJ14752" s="5">
        <v>122579.9345</v>
      </c>
    </row>
    <row r="14753" spans="35:36" x14ac:dyDescent="0.15">
      <c r="AI14753" s="5">
        <v>56324.5504</v>
      </c>
      <c r="AJ14753" s="5">
        <v>122485.84390000001</v>
      </c>
    </row>
    <row r="14754" spans="35:36" x14ac:dyDescent="0.15">
      <c r="AI14754" s="5">
        <v>56458.925799999997</v>
      </c>
      <c r="AJ14754" s="5">
        <v>122391.75320000001</v>
      </c>
    </row>
    <row r="14755" spans="35:36" x14ac:dyDescent="0.15">
      <c r="AI14755" s="5">
        <v>56593.300999999999</v>
      </c>
      <c r="AJ14755" s="5">
        <v>122297.6627</v>
      </c>
    </row>
    <row r="14756" spans="35:36" x14ac:dyDescent="0.15">
      <c r="AI14756" s="5">
        <v>56727.677199999998</v>
      </c>
      <c r="AJ14756" s="5">
        <v>122203.57150000001</v>
      </c>
    </row>
    <row r="14757" spans="35:36" x14ac:dyDescent="0.15">
      <c r="AI14757" s="5">
        <v>56862.051700000004</v>
      </c>
      <c r="AJ14757" s="5">
        <v>122109.4814</v>
      </c>
    </row>
    <row r="14758" spans="35:36" x14ac:dyDescent="0.15">
      <c r="AI14758" s="5">
        <v>56996.427799999998</v>
      </c>
      <c r="AJ14758" s="5">
        <v>122015.39019999999</v>
      </c>
    </row>
    <row r="14759" spans="35:36" x14ac:dyDescent="0.15">
      <c r="AI14759" s="5">
        <v>57130.8024</v>
      </c>
      <c r="AJ14759" s="5">
        <v>121921.3002</v>
      </c>
    </row>
    <row r="14760" spans="35:36" x14ac:dyDescent="0.15">
      <c r="AI14760" s="5">
        <v>57265.178500000002</v>
      </c>
      <c r="AJ14760" s="5">
        <v>121827.209</v>
      </c>
    </row>
    <row r="14761" spans="35:36" x14ac:dyDescent="0.15">
      <c r="AI14761" s="5">
        <v>57399.553</v>
      </c>
      <c r="AJ14761" s="5">
        <v>121733.1189</v>
      </c>
    </row>
    <row r="14762" spans="35:36" x14ac:dyDescent="0.15">
      <c r="AI14762" s="5">
        <v>57533.929199999999</v>
      </c>
      <c r="AJ14762" s="5">
        <v>121639.02770000001</v>
      </c>
    </row>
    <row r="14763" spans="35:36" x14ac:dyDescent="0.15">
      <c r="AI14763" s="5">
        <v>57668.303699999997</v>
      </c>
      <c r="AJ14763" s="5">
        <v>121544.93769999999</v>
      </c>
    </row>
    <row r="14764" spans="35:36" x14ac:dyDescent="0.15">
      <c r="AI14764" s="5">
        <v>57802.679900000003</v>
      </c>
      <c r="AJ14764" s="5">
        <v>121450.8465</v>
      </c>
    </row>
    <row r="14765" spans="35:36" x14ac:dyDescent="0.15">
      <c r="AI14765" s="5">
        <v>57937.054400000001</v>
      </c>
      <c r="AJ14765" s="5">
        <v>121356.7564</v>
      </c>
    </row>
    <row r="14766" spans="35:36" x14ac:dyDescent="0.15">
      <c r="AI14766" s="5">
        <v>58071.430500000002</v>
      </c>
      <c r="AJ14766" s="5">
        <v>121262.66529999999</v>
      </c>
    </row>
    <row r="14767" spans="35:36" x14ac:dyDescent="0.15">
      <c r="AI14767" s="5">
        <v>58205.805099999998</v>
      </c>
      <c r="AJ14767" s="5">
        <v>121168.57520000001</v>
      </c>
    </row>
    <row r="14768" spans="35:36" x14ac:dyDescent="0.15">
      <c r="AI14768" s="5">
        <v>58340.181199999999</v>
      </c>
      <c r="AJ14768" s="5">
        <v>121074.484</v>
      </c>
    </row>
    <row r="14769" spans="35:36" x14ac:dyDescent="0.15">
      <c r="AI14769" s="5">
        <v>58474.555699999997</v>
      </c>
      <c r="AJ14769" s="5">
        <v>120980.394</v>
      </c>
    </row>
    <row r="14770" spans="35:36" x14ac:dyDescent="0.15">
      <c r="AI14770" s="5">
        <v>58608.931799999998</v>
      </c>
      <c r="AJ14770" s="5">
        <v>120886.3028</v>
      </c>
    </row>
    <row r="14771" spans="35:36" x14ac:dyDescent="0.15">
      <c r="AI14771" s="5">
        <v>58743.306400000001</v>
      </c>
      <c r="AJ14771" s="5">
        <v>120792.2127</v>
      </c>
    </row>
    <row r="14772" spans="35:36" x14ac:dyDescent="0.15">
      <c r="AI14772" s="5">
        <v>58877.682500000003</v>
      </c>
      <c r="AJ14772" s="5">
        <v>120698.12149999999</v>
      </c>
    </row>
    <row r="14773" spans="35:36" x14ac:dyDescent="0.15">
      <c r="AI14773" s="5">
        <v>59012.057000000001</v>
      </c>
      <c r="AJ14773" s="5">
        <v>120604.0315</v>
      </c>
    </row>
    <row r="14774" spans="35:36" x14ac:dyDescent="0.15">
      <c r="AI14774" s="5">
        <v>59146.433199999999</v>
      </c>
      <c r="AJ14774" s="5">
        <v>120509.9403</v>
      </c>
    </row>
    <row r="14775" spans="35:36" x14ac:dyDescent="0.15">
      <c r="AI14775" s="5">
        <v>59280.807699999998</v>
      </c>
      <c r="AJ14775" s="5">
        <v>120415.8502</v>
      </c>
    </row>
    <row r="14776" spans="35:36" x14ac:dyDescent="0.15">
      <c r="AI14776" s="5">
        <v>59415.183900000004</v>
      </c>
      <c r="AJ14776" s="5">
        <v>120321.75900000001</v>
      </c>
    </row>
    <row r="14777" spans="35:36" x14ac:dyDescent="0.15">
      <c r="AI14777" s="5">
        <v>59549.558400000002</v>
      </c>
      <c r="AJ14777" s="5">
        <v>120227.66899999999</v>
      </c>
    </row>
    <row r="14778" spans="35:36" x14ac:dyDescent="0.15">
      <c r="AI14778" s="5">
        <v>59683.934500000003</v>
      </c>
      <c r="AJ14778" s="5">
        <v>120133.5778</v>
      </c>
    </row>
    <row r="14779" spans="35:36" x14ac:dyDescent="0.15">
      <c r="AI14779" s="5">
        <v>59818.309099999999</v>
      </c>
      <c r="AJ14779" s="5">
        <v>120039.4877</v>
      </c>
    </row>
    <row r="14780" spans="35:36" x14ac:dyDescent="0.15">
      <c r="AI14780" s="5">
        <v>59952.6852</v>
      </c>
      <c r="AJ14780" s="5">
        <v>119945.39659999999</v>
      </c>
    </row>
    <row r="14781" spans="35:36" x14ac:dyDescent="0.15">
      <c r="AI14781" s="5">
        <v>60087.059699999998</v>
      </c>
      <c r="AJ14781" s="5">
        <v>119851.30650000001</v>
      </c>
    </row>
    <row r="14782" spans="35:36" x14ac:dyDescent="0.15">
      <c r="AI14782" s="5">
        <v>60221.435799999999</v>
      </c>
      <c r="AJ14782" s="5">
        <v>119757.2153</v>
      </c>
    </row>
    <row r="14783" spans="35:36" x14ac:dyDescent="0.15">
      <c r="AI14783" s="5">
        <v>60355.810400000002</v>
      </c>
      <c r="AJ14783" s="5">
        <v>119663.1253</v>
      </c>
    </row>
    <row r="14784" spans="35:36" x14ac:dyDescent="0.15">
      <c r="AI14784" s="5">
        <v>60490.186500000003</v>
      </c>
      <c r="AJ14784" s="5">
        <v>119569.0341</v>
      </c>
    </row>
    <row r="14785" spans="35:36" x14ac:dyDescent="0.15">
      <c r="AI14785" s="5">
        <v>60624.561000000002</v>
      </c>
      <c r="AJ14785" s="5">
        <v>119474.944</v>
      </c>
    </row>
    <row r="14786" spans="35:36" x14ac:dyDescent="0.15">
      <c r="AI14786" s="5">
        <v>60758.9372</v>
      </c>
      <c r="AJ14786" s="5">
        <v>119380.85279999999</v>
      </c>
    </row>
    <row r="14787" spans="35:36" x14ac:dyDescent="0.15">
      <c r="AI14787" s="5">
        <v>60893.311699999998</v>
      </c>
      <c r="AJ14787" s="5">
        <v>119286.7628</v>
      </c>
    </row>
    <row r="14788" spans="35:36" x14ac:dyDescent="0.15">
      <c r="AI14788" s="5">
        <v>61027.687899999997</v>
      </c>
      <c r="AJ14788" s="5">
        <v>119192.6716</v>
      </c>
    </row>
    <row r="14789" spans="35:36" x14ac:dyDescent="0.15">
      <c r="AI14789" s="5">
        <v>61162.062400000003</v>
      </c>
      <c r="AJ14789" s="5">
        <v>119098.5815</v>
      </c>
    </row>
    <row r="14790" spans="35:36" x14ac:dyDescent="0.15">
      <c r="AI14790" s="5">
        <v>61296.438499999997</v>
      </c>
      <c r="AJ14790" s="5">
        <v>119004.4904</v>
      </c>
    </row>
    <row r="14791" spans="35:36" x14ac:dyDescent="0.15">
      <c r="AI14791" s="5">
        <v>61430.813099999999</v>
      </c>
      <c r="AJ14791" s="5">
        <v>118910.40029999999</v>
      </c>
    </row>
    <row r="14792" spans="35:36" x14ac:dyDescent="0.15">
      <c r="AI14792" s="5">
        <v>61565.189100000003</v>
      </c>
      <c r="AJ14792" s="5">
        <v>118816.3091</v>
      </c>
    </row>
    <row r="14793" spans="35:36" x14ac:dyDescent="0.15">
      <c r="AI14793" s="5">
        <v>61699.563699999999</v>
      </c>
      <c r="AJ14793" s="5">
        <v>118722.2191</v>
      </c>
    </row>
    <row r="14794" spans="35:36" x14ac:dyDescent="0.15">
      <c r="AI14794" s="5">
        <v>61833.9398</v>
      </c>
      <c r="AJ14794" s="5">
        <v>118628.12790000001</v>
      </c>
    </row>
    <row r="14795" spans="35:36" x14ac:dyDescent="0.15">
      <c r="AI14795" s="5">
        <v>61968.314299999998</v>
      </c>
      <c r="AJ14795" s="5">
        <v>118534.03780000001</v>
      </c>
    </row>
    <row r="14796" spans="35:36" x14ac:dyDescent="0.15">
      <c r="AI14796" s="5">
        <v>62102.690499999997</v>
      </c>
      <c r="AJ14796" s="5">
        <v>118439.9466</v>
      </c>
    </row>
    <row r="14797" spans="35:36" x14ac:dyDescent="0.15">
      <c r="AI14797" s="5">
        <v>62237.065000000002</v>
      </c>
      <c r="AJ14797" s="5">
        <v>118345.8566</v>
      </c>
    </row>
    <row r="14798" spans="35:36" x14ac:dyDescent="0.15">
      <c r="AI14798" s="5">
        <v>62371.441200000001</v>
      </c>
      <c r="AJ14798" s="5">
        <v>118251.7654</v>
      </c>
    </row>
    <row r="14799" spans="35:36" x14ac:dyDescent="0.15">
      <c r="AI14799" s="5">
        <v>62505.815699999999</v>
      </c>
      <c r="AJ14799" s="5">
        <v>118157.6753</v>
      </c>
    </row>
    <row r="14800" spans="35:36" x14ac:dyDescent="0.15">
      <c r="AI14800" s="5">
        <v>62640.191899999998</v>
      </c>
      <c r="AJ14800" s="5">
        <v>118063.58409999999</v>
      </c>
    </row>
    <row r="14801" spans="35:36" x14ac:dyDescent="0.15">
      <c r="AI14801" s="5">
        <v>62774.566400000003</v>
      </c>
      <c r="AJ14801" s="5">
        <v>117969.4941</v>
      </c>
    </row>
    <row r="14802" spans="35:36" x14ac:dyDescent="0.15">
      <c r="AI14802" s="5">
        <v>62908.942499999997</v>
      </c>
      <c r="AJ14802" s="5">
        <v>117875.4029</v>
      </c>
    </row>
    <row r="14803" spans="35:36" x14ac:dyDescent="0.15">
      <c r="AI14803" s="5">
        <v>63043.3171</v>
      </c>
      <c r="AJ14803" s="5">
        <v>117781.3128</v>
      </c>
    </row>
    <row r="14804" spans="35:36" x14ac:dyDescent="0.15">
      <c r="AI14804" s="5">
        <v>63177.693099999997</v>
      </c>
      <c r="AJ14804" s="5">
        <v>117687.22169999999</v>
      </c>
    </row>
    <row r="14805" spans="35:36" x14ac:dyDescent="0.15">
      <c r="AI14805" s="5">
        <v>63312.0677</v>
      </c>
      <c r="AJ14805" s="5">
        <v>117593.13159999999</v>
      </c>
    </row>
    <row r="14806" spans="35:36" x14ac:dyDescent="0.15">
      <c r="AI14806" s="5">
        <v>63446.443800000001</v>
      </c>
      <c r="AJ14806" s="5">
        <v>117499.0404</v>
      </c>
    </row>
    <row r="14807" spans="35:36" x14ac:dyDescent="0.15">
      <c r="AI14807" s="5">
        <v>63580.818299999999</v>
      </c>
      <c r="AJ14807" s="5">
        <v>117404.9504</v>
      </c>
    </row>
    <row r="14808" spans="35:36" x14ac:dyDescent="0.15">
      <c r="AI14808" s="5">
        <v>63715.194499999998</v>
      </c>
      <c r="AJ14808" s="5">
        <v>117310.85920000001</v>
      </c>
    </row>
    <row r="14809" spans="35:36" x14ac:dyDescent="0.15">
      <c r="AI14809" s="5">
        <v>63849.569000000003</v>
      </c>
      <c r="AJ14809" s="5">
        <v>117216.7691</v>
      </c>
    </row>
    <row r="14810" spans="35:36" x14ac:dyDescent="0.15">
      <c r="AI14810" s="5">
        <v>63983.945200000002</v>
      </c>
      <c r="AJ14810" s="5">
        <v>117122.6779</v>
      </c>
    </row>
    <row r="14811" spans="35:36" x14ac:dyDescent="0.15">
      <c r="AI14811" s="5">
        <v>64118.3197</v>
      </c>
      <c r="AJ14811" s="5">
        <v>117028.5879</v>
      </c>
    </row>
    <row r="14812" spans="35:36" x14ac:dyDescent="0.15">
      <c r="AI14812" s="5">
        <v>64252.695899999999</v>
      </c>
      <c r="AJ14812" s="5">
        <v>116934.4967</v>
      </c>
    </row>
    <row r="14813" spans="35:36" x14ac:dyDescent="0.15">
      <c r="AI14813" s="5">
        <v>64387.070399999997</v>
      </c>
      <c r="AJ14813" s="5">
        <v>116840.4066</v>
      </c>
    </row>
    <row r="14814" spans="35:36" x14ac:dyDescent="0.15">
      <c r="AI14814" s="5">
        <v>64521.446499999998</v>
      </c>
      <c r="AJ14814" s="5">
        <v>116746.31540000001</v>
      </c>
    </row>
    <row r="14815" spans="35:36" x14ac:dyDescent="0.15">
      <c r="AI14815" s="5">
        <v>64655.821100000001</v>
      </c>
      <c r="AJ14815" s="5">
        <v>116652.2254</v>
      </c>
    </row>
    <row r="14816" spans="35:36" x14ac:dyDescent="0.15">
      <c r="AI14816" s="5">
        <v>43249.857799999998</v>
      </c>
      <c r="AJ14816" s="5">
        <v>131841.0993</v>
      </c>
    </row>
    <row r="14817" spans="35:36" x14ac:dyDescent="0.15">
      <c r="AI14817" s="5">
        <v>43384.233099999998</v>
      </c>
      <c r="AJ14817" s="5">
        <v>131747.00870000001</v>
      </c>
    </row>
    <row r="14818" spans="35:36" x14ac:dyDescent="0.15">
      <c r="AI14818" s="5">
        <v>43518.608399999997</v>
      </c>
      <c r="AJ14818" s="5">
        <v>131652.91810000001</v>
      </c>
    </row>
    <row r="14819" spans="35:36" x14ac:dyDescent="0.15">
      <c r="AI14819" s="5">
        <v>43652.983800000002</v>
      </c>
      <c r="AJ14819" s="5">
        <v>131558.82740000001</v>
      </c>
    </row>
    <row r="14820" spans="35:36" x14ac:dyDescent="0.15">
      <c r="AI14820" s="5">
        <v>43787.359100000001</v>
      </c>
      <c r="AJ14820" s="5">
        <v>131464.73680000001</v>
      </c>
    </row>
    <row r="14821" spans="35:36" x14ac:dyDescent="0.15">
      <c r="AI14821" s="5">
        <v>43921.734400000001</v>
      </c>
      <c r="AJ14821" s="5">
        <v>131370.64619999999</v>
      </c>
    </row>
    <row r="14822" spans="35:36" x14ac:dyDescent="0.15">
      <c r="AI14822" s="5">
        <v>44056.109799999998</v>
      </c>
      <c r="AJ14822" s="5">
        <v>131276.55559999999</v>
      </c>
    </row>
    <row r="14823" spans="35:36" x14ac:dyDescent="0.15">
      <c r="AI14823" s="5">
        <v>44190.485099999998</v>
      </c>
      <c r="AJ14823" s="5">
        <v>131182.46489999999</v>
      </c>
    </row>
    <row r="14824" spans="35:36" x14ac:dyDescent="0.15">
      <c r="AI14824" s="5">
        <v>44324.860500000003</v>
      </c>
      <c r="AJ14824" s="5">
        <v>131088.3743</v>
      </c>
    </row>
    <row r="14825" spans="35:36" x14ac:dyDescent="0.15">
      <c r="AI14825" s="5">
        <v>44459.235800000002</v>
      </c>
      <c r="AJ14825" s="5">
        <v>130994.2837</v>
      </c>
    </row>
    <row r="14826" spans="35:36" x14ac:dyDescent="0.15">
      <c r="AI14826" s="5">
        <v>44593.611100000002</v>
      </c>
      <c r="AJ14826" s="5">
        <v>130900.1931</v>
      </c>
    </row>
    <row r="14827" spans="35:36" x14ac:dyDescent="0.15">
      <c r="AI14827" s="5">
        <v>44727.986400000002</v>
      </c>
      <c r="AJ14827" s="5">
        <v>130806.10249999999</v>
      </c>
    </row>
    <row r="14828" spans="35:36" x14ac:dyDescent="0.15">
      <c r="AI14828" s="5">
        <v>44862.361700000001</v>
      </c>
      <c r="AJ14828" s="5">
        <v>130712.0119</v>
      </c>
    </row>
    <row r="14829" spans="35:36" x14ac:dyDescent="0.15">
      <c r="AI14829" s="5">
        <v>44996.737099999998</v>
      </c>
      <c r="AJ14829" s="5">
        <v>130617.9212</v>
      </c>
    </row>
    <row r="14830" spans="35:36" x14ac:dyDescent="0.15">
      <c r="AI14830" s="5">
        <v>45131.112399999998</v>
      </c>
      <c r="AJ14830" s="5">
        <v>130523.8306</v>
      </c>
    </row>
    <row r="14831" spans="35:36" x14ac:dyDescent="0.15">
      <c r="AI14831" s="5">
        <v>45265.487800000003</v>
      </c>
      <c r="AJ14831" s="5">
        <v>130429.74</v>
      </c>
    </row>
    <row r="14832" spans="35:36" x14ac:dyDescent="0.15">
      <c r="AI14832" s="5">
        <v>45399.863100000002</v>
      </c>
      <c r="AJ14832" s="5">
        <v>130335.64939999999</v>
      </c>
    </row>
    <row r="14833" spans="35:36" x14ac:dyDescent="0.15">
      <c r="AI14833" s="5">
        <v>45534.238400000002</v>
      </c>
      <c r="AJ14833" s="5">
        <v>130241.55869999999</v>
      </c>
    </row>
    <row r="14834" spans="35:36" x14ac:dyDescent="0.15">
      <c r="AI14834" s="5">
        <v>45668.613799999999</v>
      </c>
      <c r="AJ14834" s="5">
        <v>130147.4681</v>
      </c>
    </row>
    <row r="14835" spans="35:36" x14ac:dyDescent="0.15">
      <c r="AI14835" s="5">
        <v>45802.989099999999</v>
      </c>
      <c r="AJ14835" s="5">
        <v>130053.3775</v>
      </c>
    </row>
    <row r="14836" spans="35:36" x14ac:dyDescent="0.15">
      <c r="AI14836" s="5">
        <v>45937.364500000003</v>
      </c>
      <c r="AJ14836" s="5">
        <v>129959.28690000001</v>
      </c>
    </row>
    <row r="14837" spans="35:36" x14ac:dyDescent="0.15">
      <c r="AI14837" s="5">
        <v>46071.739800000003</v>
      </c>
      <c r="AJ14837" s="5">
        <v>129865.19620000001</v>
      </c>
    </row>
    <row r="14838" spans="35:36" x14ac:dyDescent="0.15">
      <c r="AI14838" s="5">
        <v>46206.115100000003</v>
      </c>
      <c r="AJ14838" s="5">
        <v>129771.1056</v>
      </c>
    </row>
    <row r="14839" spans="35:36" x14ac:dyDescent="0.15">
      <c r="AI14839" s="5">
        <v>46340.490400000002</v>
      </c>
      <c r="AJ14839" s="5">
        <v>129677.015</v>
      </c>
    </row>
    <row r="14840" spans="35:36" x14ac:dyDescent="0.15">
      <c r="AI14840" s="5">
        <v>46474.865700000002</v>
      </c>
      <c r="AJ14840" s="5">
        <v>129582.9244</v>
      </c>
    </row>
    <row r="14841" spans="35:36" x14ac:dyDescent="0.15">
      <c r="AI14841" s="5">
        <v>46609.241099999999</v>
      </c>
      <c r="AJ14841" s="5">
        <v>129488.83379999999</v>
      </c>
    </row>
    <row r="14842" spans="35:36" x14ac:dyDescent="0.15">
      <c r="AI14842" s="5">
        <v>46743.616399999999</v>
      </c>
      <c r="AJ14842" s="5">
        <v>129394.7432</v>
      </c>
    </row>
    <row r="14843" spans="35:36" x14ac:dyDescent="0.15">
      <c r="AI14843" s="5">
        <v>46877.991800000003</v>
      </c>
      <c r="AJ14843" s="5">
        <v>129300.6525</v>
      </c>
    </row>
    <row r="14844" spans="35:36" x14ac:dyDescent="0.15">
      <c r="AI14844" s="5">
        <v>47012.367100000003</v>
      </c>
      <c r="AJ14844" s="5">
        <v>129206.5619</v>
      </c>
    </row>
    <row r="14845" spans="35:36" x14ac:dyDescent="0.15">
      <c r="AI14845" s="5">
        <v>47146.742400000003</v>
      </c>
      <c r="AJ14845" s="5">
        <v>129112.4713</v>
      </c>
    </row>
    <row r="14846" spans="35:36" x14ac:dyDescent="0.15">
      <c r="AI14846" s="5">
        <v>47281.1178</v>
      </c>
      <c r="AJ14846" s="5">
        <v>129018.3806</v>
      </c>
    </row>
    <row r="14847" spans="35:36" x14ac:dyDescent="0.15">
      <c r="AI14847" s="5">
        <v>47415.4931</v>
      </c>
      <c r="AJ14847" s="5">
        <v>128924.29</v>
      </c>
    </row>
    <row r="14848" spans="35:36" x14ac:dyDescent="0.15">
      <c r="AI14848" s="5">
        <v>47549.868499999997</v>
      </c>
      <c r="AJ14848" s="5">
        <v>128830.1994</v>
      </c>
    </row>
    <row r="14849" spans="35:36" x14ac:dyDescent="0.15">
      <c r="AI14849" s="5">
        <v>47684.243799999997</v>
      </c>
      <c r="AJ14849" s="5">
        <v>128736.1088</v>
      </c>
    </row>
    <row r="14850" spans="35:36" x14ac:dyDescent="0.15">
      <c r="AI14850" s="5">
        <v>47818.619100000004</v>
      </c>
      <c r="AJ14850" s="5">
        <v>128642.0181</v>
      </c>
    </row>
    <row r="14851" spans="35:36" x14ac:dyDescent="0.15">
      <c r="AI14851" s="5">
        <v>47952.994500000001</v>
      </c>
      <c r="AJ14851" s="5">
        <v>128547.92750000001</v>
      </c>
    </row>
    <row r="14852" spans="35:36" x14ac:dyDescent="0.15">
      <c r="AI14852" s="5">
        <v>48087.369700000003</v>
      </c>
      <c r="AJ14852" s="5">
        <v>128453.837</v>
      </c>
    </row>
    <row r="14853" spans="35:36" x14ac:dyDescent="0.15">
      <c r="AI14853" s="5">
        <v>48221.7451</v>
      </c>
      <c r="AJ14853" s="5">
        <v>128359.7463</v>
      </c>
    </row>
    <row r="14854" spans="35:36" x14ac:dyDescent="0.15">
      <c r="AI14854" s="5">
        <v>48356.1204</v>
      </c>
      <c r="AJ14854" s="5">
        <v>128265.6557</v>
      </c>
    </row>
    <row r="14855" spans="35:36" x14ac:dyDescent="0.15">
      <c r="AI14855" s="5">
        <v>48490.495799999997</v>
      </c>
      <c r="AJ14855" s="5">
        <v>128171.56510000001</v>
      </c>
    </row>
    <row r="14856" spans="35:36" x14ac:dyDescent="0.15">
      <c r="AI14856" s="5">
        <v>48624.871099999997</v>
      </c>
      <c r="AJ14856" s="5">
        <v>128077.47440000001</v>
      </c>
    </row>
    <row r="14857" spans="35:36" x14ac:dyDescent="0.15">
      <c r="AI14857" s="5">
        <v>48759.246400000004</v>
      </c>
      <c r="AJ14857" s="5">
        <v>127983.3838</v>
      </c>
    </row>
    <row r="14858" spans="35:36" x14ac:dyDescent="0.15">
      <c r="AI14858" s="5">
        <v>48893.621800000001</v>
      </c>
      <c r="AJ14858" s="5">
        <v>127889.2932</v>
      </c>
    </row>
    <row r="14859" spans="35:36" x14ac:dyDescent="0.15">
      <c r="AI14859" s="5">
        <v>49027.997100000001</v>
      </c>
      <c r="AJ14859" s="5">
        <v>127795.2026</v>
      </c>
    </row>
    <row r="14860" spans="35:36" x14ac:dyDescent="0.15">
      <c r="AI14860" s="5">
        <v>49162.3724</v>
      </c>
      <c r="AJ14860" s="5">
        <v>127701.1119</v>
      </c>
    </row>
    <row r="14861" spans="35:36" x14ac:dyDescent="0.15">
      <c r="AI14861" s="5">
        <v>49296.747799999997</v>
      </c>
      <c r="AJ14861" s="5">
        <v>127607.02129999999</v>
      </c>
    </row>
    <row r="14862" spans="35:36" x14ac:dyDescent="0.15">
      <c r="AI14862" s="5">
        <v>49431.123099999997</v>
      </c>
      <c r="AJ14862" s="5">
        <v>127512.9307</v>
      </c>
    </row>
    <row r="14863" spans="35:36" x14ac:dyDescent="0.15">
      <c r="AI14863" s="5">
        <v>49565.498500000002</v>
      </c>
      <c r="AJ14863" s="5">
        <v>127418.8401</v>
      </c>
    </row>
    <row r="14864" spans="35:36" x14ac:dyDescent="0.15">
      <c r="AI14864" s="5">
        <v>49699.873800000001</v>
      </c>
      <c r="AJ14864" s="5">
        <v>127324.7494</v>
      </c>
    </row>
    <row r="14865" spans="35:36" x14ac:dyDescent="0.15">
      <c r="AI14865" s="5">
        <v>49834.249100000001</v>
      </c>
      <c r="AJ14865" s="5">
        <v>127230.65889999999</v>
      </c>
    </row>
    <row r="14866" spans="35:36" x14ac:dyDescent="0.15">
      <c r="AI14866" s="5">
        <v>49968.624400000001</v>
      </c>
      <c r="AJ14866" s="5">
        <v>127136.56819999999</v>
      </c>
    </row>
    <row r="14867" spans="35:36" x14ac:dyDescent="0.15">
      <c r="AI14867" s="5">
        <v>50102.9997</v>
      </c>
      <c r="AJ14867" s="5">
        <v>127042.4776</v>
      </c>
    </row>
    <row r="14868" spans="35:36" x14ac:dyDescent="0.15">
      <c r="AI14868" s="5">
        <v>50237.375099999997</v>
      </c>
      <c r="AJ14868" s="5">
        <v>126948.387</v>
      </c>
    </row>
    <row r="14869" spans="35:36" x14ac:dyDescent="0.15">
      <c r="AI14869" s="5">
        <v>50371.750399999997</v>
      </c>
      <c r="AJ14869" s="5">
        <v>126854.29640000001</v>
      </c>
    </row>
    <row r="14870" spans="35:36" x14ac:dyDescent="0.15">
      <c r="AI14870" s="5">
        <v>50506.125800000002</v>
      </c>
      <c r="AJ14870" s="5">
        <v>126760.20570000001</v>
      </c>
    </row>
    <row r="14871" spans="35:36" x14ac:dyDescent="0.15">
      <c r="AI14871" s="5">
        <v>50640.501100000001</v>
      </c>
      <c r="AJ14871" s="5">
        <v>126666.1151</v>
      </c>
    </row>
    <row r="14872" spans="35:36" x14ac:dyDescent="0.15">
      <c r="AI14872" s="5">
        <v>50774.876400000001</v>
      </c>
      <c r="AJ14872" s="5">
        <v>126572.0245</v>
      </c>
    </row>
    <row r="14873" spans="35:36" x14ac:dyDescent="0.15">
      <c r="AI14873" s="5">
        <v>50909.251799999998</v>
      </c>
      <c r="AJ14873" s="5">
        <v>126477.9339</v>
      </c>
    </row>
    <row r="14874" spans="35:36" x14ac:dyDescent="0.15">
      <c r="AI14874" s="5">
        <v>51043.627099999998</v>
      </c>
      <c r="AJ14874" s="5">
        <v>126383.8432</v>
      </c>
    </row>
    <row r="14875" spans="35:36" x14ac:dyDescent="0.15">
      <c r="AI14875" s="5">
        <v>51178.002500000002</v>
      </c>
      <c r="AJ14875" s="5">
        <v>126289.75260000001</v>
      </c>
    </row>
    <row r="14876" spans="35:36" x14ac:dyDescent="0.15">
      <c r="AI14876" s="5">
        <v>51312.377800000002</v>
      </c>
      <c r="AJ14876" s="5">
        <v>126195.662</v>
      </c>
    </row>
    <row r="14877" spans="35:36" x14ac:dyDescent="0.15">
      <c r="AI14877" s="5">
        <v>51446.753100000002</v>
      </c>
      <c r="AJ14877" s="5">
        <v>126101.5714</v>
      </c>
    </row>
    <row r="14878" spans="35:36" x14ac:dyDescent="0.15">
      <c r="AI14878" s="5">
        <v>51581.128400000001</v>
      </c>
      <c r="AJ14878" s="5">
        <v>126007.4808</v>
      </c>
    </row>
    <row r="14879" spans="35:36" x14ac:dyDescent="0.15">
      <c r="AI14879" s="5">
        <v>51715.503700000001</v>
      </c>
      <c r="AJ14879" s="5">
        <v>125913.39019999999</v>
      </c>
    </row>
    <row r="14880" spans="35:36" x14ac:dyDescent="0.15">
      <c r="AI14880" s="5">
        <v>51849.879099999998</v>
      </c>
      <c r="AJ14880" s="5">
        <v>125819.29949999999</v>
      </c>
    </row>
    <row r="14881" spans="35:36" x14ac:dyDescent="0.15">
      <c r="AI14881" s="5">
        <v>51984.254399999998</v>
      </c>
      <c r="AJ14881" s="5">
        <v>125725.2089</v>
      </c>
    </row>
    <row r="14882" spans="35:36" x14ac:dyDescent="0.15">
      <c r="AI14882" s="5">
        <v>52118.629800000002</v>
      </c>
      <c r="AJ14882" s="5">
        <v>125631.1183</v>
      </c>
    </row>
    <row r="14883" spans="35:36" x14ac:dyDescent="0.15">
      <c r="AI14883" s="5">
        <v>52253.005100000002</v>
      </c>
      <c r="AJ14883" s="5">
        <v>125537.02770000001</v>
      </c>
    </row>
    <row r="14884" spans="35:36" x14ac:dyDescent="0.15">
      <c r="AI14884" s="5">
        <v>52387.380400000002</v>
      </c>
      <c r="AJ14884" s="5">
        <v>125442.93700000001</v>
      </c>
    </row>
    <row r="14885" spans="35:36" x14ac:dyDescent="0.15">
      <c r="AI14885" s="5">
        <v>52521.755799999999</v>
      </c>
      <c r="AJ14885" s="5">
        <v>125348.84639999999</v>
      </c>
    </row>
    <row r="14886" spans="35:36" x14ac:dyDescent="0.15">
      <c r="AI14886" s="5">
        <v>52656.131099999999</v>
      </c>
      <c r="AJ14886" s="5">
        <v>125254.7558</v>
      </c>
    </row>
    <row r="14887" spans="35:36" x14ac:dyDescent="0.15">
      <c r="AI14887" s="5">
        <v>52790.506500000003</v>
      </c>
      <c r="AJ14887" s="5">
        <v>125160.6652</v>
      </c>
    </row>
    <row r="14888" spans="35:36" x14ac:dyDescent="0.15">
      <c r="AI14888" s="5">
        <v>52924.881800000003</v>
      </c>
      <c r="AJ14888" s="5">
        <v>125066.5745</v>
      </c>
    </row>
    <row r="14889" spans="35:36" x14ac:dyDescent="0.15">
      <c r="AI14889" s="5">
        <v>53059.257100000003</v>
      </c>
      <c r="AJ14889" s="5">
        <v>124972.48390000001</v>
      </c>
    </row>
    <row r="14890" spans="35:36" x14ac:dyDescent="0.15">
      <c r="AI14890" s="5">
        <v>53193.632400000002</v>
      </c>
      <c r="AJ14890" s="5">
        <v>124878.3933</v>
      </c>
    </row>
    <row r="14891" spans="35:36" x14ac:dyDescent="0.15">
      <c r="AI14891" s="5">
        <v>53328.007700000002</v>
      </c>
      <c r="AJ14891" s="5">
        <v>124784.3027</v>
      </c>
    </row>
    <row r="14892" spans="35:36" x14ac:dyDescent="0.15">
      <c r="AI14892" s="5">
        <v>53462.383099999999</v>
      </c>
      <c r="AJ14892" s="5">
        <v>124690.2121</v>
      </c>
    </row>
    <row r="14893" spans="35:36" x14ac:dyDescent="0.15">
      <c r="AI14893" s="5">
        <v>53596.758399999999</v>
      </c>
      <c r="AJ14893" s="5">
        <v>124596.12149999999</v>
      </c>
    </row>
    <row r="14894" spans="35:36" x14ac:dyDescent="0.15">
      <c r="AI14894" s="5">
        <v>53731.133800000003</v>
      </c>
      <c r="AJ14894" s="5">
        <v>124502.03079999999</v>
      </c>
    </row>
    <row r="14895" spans="35:36" x14ac:dyDescent="0.15">
      <c r="AI14895" s="5">
        <v>53865.509100000003</v>
      </c>
      <c r="AJ14895" s="5">
        <v>124407.9402</v>
      </c>
    </row>
    <row r="14896" spans="35:36" x14ac:dyDescent="0.15">
      <c r="AI14896" s="5">
        <v>53999.884400000003</v>
      </c>
      <c r="AJ14896" s="5">
        <v>124313.8496</v>
      </c>
    </row>
    <row r="14897" spans="35:36" x14ac:dyDescent="0.15">
      <c r="AI14897" s="5">
        <v>54134.2598</v>
      </c>
      <c r="AJ14897" s="5">
        <v>124219.75900000001</v>
      </c>
    </row>
    <row r="14898" spans="35:36" x14ac:dyDescent="0.15">
      <c r="AI14898" s="5">
        <v>54268.6351</v>
      </c>
      <c r="AJ14898" s="5">
        <v>124125.6683</v>
      </c>
    </row>
    <row r="14899" spans="35:36" x14ac:dyDescent="0.15">
      <c r="AI14899" s="5">
        <v>54403.010399999999</v>
      </c>
      <c r="AJ14899" s="5">
        <v>124031.57769999999</v>
      </c>
    </row>
    <row r="14900" spans="35:36" x14ac:dyDescent="0.15">
      <c r="AI14900" s="5">
        <v>54537.385799999996</v>
      </c>
      <c r="AJ14900" s="5">
        <v>123937.4871</v>
      </c>
    </row>
    <row r="14901" spans="35:36" x14ac:dyDescent="0.15">
      <c r="AI14901" s="5">
        <v>54671.761100000003</v>
      </c>
      <c r="AJ14901" s="5">
        <v>123843.3965</v>
      </c>
    </row>
    <row r="14902" spans="35:36" x14ac:dyDescent="0.15">
      <c r="AI14902" s="5">
        <v>54806.136500000001</v>
      </c>
      <c r="AJ14902" s="5">
        <v>123749.3058</v>
      </c>
    </row>
    <row r="14903" spans="35:36" x14ac:dyDescent="0.15">
      <c r="AI14903" s="5">
        <v>54940.511700000003</v>
      </c>
      <c r="AJ14903" s="5">
        <v>123655.2153</v>
      </c>
    </row>
    <row r="14904" spans="35:36" x14ac:dyDescent="0.15">
      <c r="AI14904" s="5">
        <v>55074.8871</v>
      </c>
      <c r="AJ14904" s="5">
        <v>123561.1246</v>
      </c>
    </row>
    <row r="14905" spans="35:36" x14ac:dyDescent="0.15">
      <c r="AI14905" s="5">
        <v>55209.2624</v>
      </c>
      <c r="AJ14905" s="5">
        <v>123467.034</v>
      </c>
    </row>
    <row r="14906" spans="35:36" x14ac:dyDescent="0.15">
      <c r="AI14906" s="5">
        <v>55343.637699999999</v>
      </c>
      <c r="AJ14906" s="5">
        <v>123372.9434</v>
      </c>
    </row>
    <row r="14907" spans="35:36" x14ac:dyDescent="0.15">
      <c r="AI14907" s="5">
        <v>55478.013099999996</v>
      </c>
      <c r="AJ14907" s="5">
        <v>123278.85279999999</v>
      </c>
    </row>
    <row r="14908" spans="35:36" x14ac:dyDescent="0.15">
      <c r="AI14908" s="5">
        <v>55612.388400000003</v>
      </c>
      <c r="AJ14908" s="5">
        <v>123184.76210000001</v>
      </c>
    </row>
    <row r="14909" spans="35:36" x14ac:dyDescent="0.15">
      <c r="AI14909" s="5">
        <v>55746.763800000001</v>
      </c>
      <c r="AJ14909" s="5">
        <v>123090.6715</v>
      </c>
    </row>
    <row r="14910" spans="35:36" x14ac:dyDescent="0.15">
      <c r="AI14910" s="5">
        <v>55881.1391</v>
      </c>
      <c r="AJ14910" s="5">
        <v>122996.5809</v>
      </c>
    </row>
    <row r="14911" spans="35:36" x14ac:dyDescent="0.15">
      <c r="AI14911" s="5">
        <v>56015.5144</v>
      </c>
      <c r="AJ14911" s="5">
        <v>122902.4903</v>
      </c>
    </row>
    <row r="14912" spans="35:36" x14ac:dyDescent="0.15">
      <c r="AI14912" s="5">
        <v>56149.889799999997</v>
      </c>
      <c r="AJ14912" s="5">
        <v>122808.3996</v>
      </c>
    </row>
    <row r="14913" spans="35:36" x14ac:dyDescent="0.15">
      <c r="AI14913" s="5">
        <v>56284.265099999997</v>
      </c>
      <c r="AJ14913" s="5">
        <v>122714.30899999999</v>
      </c>
    </row>
    <row r="14914" spans="35:36" x14ac:dyDescent="0.15">
      <c r="AI14914" s="5">
        <v>56418.640500000001</v>
      </c>
      <c r="AJ14914" s="5">
        <v>122620.2184</v>
      </c>
    </row>
    <row r="14915" spans="35:36" x14ac:dyDescent="0.15">
      <c r="AI14915" s="5">
        <v>56553.015800000001</v>
      </c>
      <c r="AJ14915" s="5">
        <v>122526.1278</v>
      </c>
    </row>
    <row r="14916" spans="35:36" x14ac:dyDescent="0.15">
      <c r="AI14916" s="5">
        <v>56687.391100000001</v>
      </c>
      <c r="AJ14916" s="5">
        <v>122432.03720000001</v>
      </c>
    </row>
    <row r="14917" spans="35:36" x14ac:dyDescent="0.15">
      <c r="AI14917" s="5">
        <v>56821.767200000002</v>
      </c>
      <c r="AJ14917" s="5">
        <v>122337.946</v>
      </c>
    </row>
    <row r="14918" spans="35:36" x14ac:dyDescent="0.15">
      <c r="AI14918" s="5">
        <v>56956.1417</v>
      </c>
      <c r="AJ14918" s="5">
        <v>122243.8559</v>
      </c>
    </row>
    <row r="14919" spans="35:36" x14ac:dyDescent="0.15">
      <c r="AI14919" s="5">
        <v>57090.517899999999</v>
      </c>
      <c r="AJ14919" s="5">
        <v>122149.7647</v>
      </c>
    </row>
    <row r="14920" spans="35:36" x14ac:dyDescent="0.15">
      <c r="AI14920" s="5">
        <v>57224.892399999997</v>
      </c>
      <c r="AJ14920" s="5">
        <v>122055.6747</v>
      </c>
    </row>
    <row r="14921" spans="35:36" x14ac:dyDescent="0.15">
      <c r="AI14921" s="5">
        <v>57359.268600000003</v>
      </c>
      <c r="AJ14921" s="5">
        <v>121961.58349999999</v>
      </c>
    </row>
    <row r="14922" spans="35:36" x14ac:dyDescent="0.15">
      <c r="AI14922" s="5">
        <v>57493.643100000001</v>
      </c>
      <c r="AJ14922" s="5">
        <v>121867.49340000001</v>
      </c>
    </row>
    <row r="14923" spans="35:36" x14ac:dyDescent="0.15">
      <c r="AI14923" s="5">
        <v>57628.0193</v>
      </c>
      <c r="AJ14923" s="5">
        <v>121773.4022</v>
      </c>
    </row>
    <row r="14924" spans="35:36" x14ac:dyDescent="0.15">
      <c r="AI14924" s="5">
        <v>57762.393799999998</v>
      </c>
      <c r="AJ14924" s="5">
        <v>121679.3122</v>
      </c>
    </row>
    <row r="14925" spans="35:36" x14ac:dyDescent="0.15">
      <c r="AI14925" s="5">
        <v>57896.769899999999</v>
      </c>
      <c r="AJ14925" s="5">
        <v>121585.22100000001</v>
      </c>
    </row>
    <row r="14926" spans="35:36" x14ac:dyDescent="0.15">
      <c r="AI14926" s="5">
        <v>58031.144500000002</v>
      </c>
      <c r="AJ14926" s="5">
        <v>121491.1309</v>
      </c>
    </row>
    <row r="14927" spans="35:36" x14ac:dyDescent="0.15">
      <c r="AI14927" s="5">
        <v>58165.520499999999</v>
      </c>
      <c r="AJ14927" s="5">
        <v>121397.0398</v>
      </c>
    </row>
    <row r="14928" spans="35:36" x14ac:dyDescent="0.15">
      <c r="AI14928" s="5">
        <v>58299.895100000002</v>
      </c>
      <c r="AJ14928" s="5">
        <v>121302.9497</v>
      </c>
    </row>
    <row r="14929" spans="35:36" x14ac:dyDescent="0.15">
      <c r="AI14929" s="5">
        <v>58434.271200000003</v>
      </c>
      <c r="AJ14929" s="5">
        <v>121208.8585</v>
      </c>
    </row>
    <row r="14930" spans="35:36" x14ac:dyDescent="0.15">
      <c r="AI14930" s="5">
        <v>58568.645700000001</v>
      </c>
      <c r="AJ14930" s="5">
        <v>121114.76850000001</v>
      </c>
    </row>
    <row r="14931" spans="35:36" x14ac:dyDescent="0.15">
      <c r="AI14931" s="5">
        <v>58703.0219</v>
      </c>
      <c r="AJ14931" s="5">
        <v>121020.6773</v>
      </c>
    </row>
    <row r="14932" spans="35:36" x14ac:dyDescent="0.15">
      <c r="AI14932" s="5">
        <v>58837.396399999998</v>
      </c>
      <c r="AJ14932" s="5">
        <v>120926.58719999999</v>
      </c>
    </row>
    <row r="14933" spans="35:36" x14ac:dyDescent="0.15">
      <c r="AI14933" s="5">
        <v>58971.772599999997</v>
      </c>
      <c r="AJ14933" s="5">
        <v>120832.496</v>
      </c>
    </row>
    <row r="14934" spans="35:36" x14ac:dyDescent="0.15">
      <c r="AI14934" s="5">
        <v>59106.147100000002</v>
      </c>
      <c r="AJ14934" s="5">
        <v>120738.406</v>
      </c>
    </row>
    <row r="14935" spans="35:36" x14ac:dyDescent="0.15">
      <c r="AI14935" s="5">
        <v>59240.523300000001</v>
      </c>
      <c r="AJ14935" s="5">
        <v>120644.31479999999</v>
      </c>
    </row>
    <row r="14936" spans="35:36" x14ac:dyDescent="0.15">
      <c r="AI14936" s="5">
        <v>59374.897799999999</v>
      </c>
      <c r="AJ14936" s="5">
        <v>120550.22470000001</v>
      </c>
    </row>
    <row r="14937" spans="35:36" x14ac:dyDescent="0.15">
      <c r="AI14937" s="5">
        <v>59509.2739</v>
      </c>
      <c r="AJ14937" s="5">
        <v>120456.1335</v>
      </c>
    </row>
    <row r="14938" spans="35:36" x14ac:dyDescent="0.15">
      <c r="AI14938" s="5">
        <v>59643.648500000003</v>
      </c>
      <c r="AJ14938" s="5">
        <v>120362.0435</v>
      </c>
    </row>
    <row r="14939" spans="35:36" x14ac:dyDescent="0.15">
      <c r="AI14939" s="5">
        <v>59778.0245</v>
      </c>
      <c r="AJ14939" s="5">
        <v>120267.9523</v>
      </c>
    </row>
    <row r="14940" spans="35:36" x14ac:dyDescent="0.15">
      <c r="AI14940" s="5">
        <v>59912.399100000002</v>
      </c>
      <c r="AJ14940" s="5">
        <v>120173.8622</v>
      </c>
    </row>
    <row r="14941" spans="35:36" x14ac:dyDescent="0.15">
      <c r="AI14941" s="5">
        <v>60046.775199999996</v>
      </c>
      <c r="AJ14941" s="5">
        <v>120079.7711</v>
      </c>
    </row>
    <row r="14942" spans="35:36" x14ac:dyDescent="0.15">
      <c r="AI14942" s="5">
        <v>60181.149700000002</v>
      </c>
      <c r="AJ14942" s="5">
        <v>119985.681</v>
      </c>
    </row>
    <row r="14943" spans="35:36" x14ac:dyDescent="0.15">
      <c r="AI14943" s="5">
        <v>60315.525900000001</v>
      </c>
      <c r="AJ14943" s="5">
        <v>119891.5898</v>
      </c>
    </row>
    <row r="14944" spans="35:36" x14ac:dyDescent="0.15">
      <c r="AI14944" s="5">
        <v>60449.900399999999</v>
      </c>
      <c r="AJ14944" s="5">
        <v>119797.49980000001</v>
      </c>
    </row>
    <row r="14945" spans="35:36" x14ac:dyDescent="0.15">
      <c r="AI14945" s="5">
        <v>60584.276599999997</v>
      </c>
      <c r="AJ14945" s="5">
        <v>119703.4086</v>
      </c>
    </row>
    <row r="14946" spans="35:36" x14ac:dyDescent="0.15">
      <c r="AI14946" s="5">
        <v>60718.651100000003</v>
      </c>
      <c r="AJ14946" s="5">
        <v>119609.31849999999</v>
      </c>
    </row>
    <row r="14947" spans="35:36" x14ac:dyDescent="0.15">
      <c r="AI14947" s="5">
        <v>60853.027199999997</v>
      </c>
      <c r="AJ14947" s="5">
        <v>119515.2273</v>
      </c>
    </row>
    <row r="14948" spans="35:36" x14ac:dyDescent="0.15">
      <c r="AI14948" s="5">
        <v>60987.4018</v>
      </c>
      <c r="AJ14948" s="5">
        <v>119421.1373</v>
      </c>
    </row>
    <row r="14949" spans="35:36" x14ac:dyDescent="0.15">
      <c r="AI14949" s="5">
        <v>61121.777900000001</v>
      </c>
      <c r="AJ14949" s="5">
        <v>119327.04610000001</v>
      </c>
    </row>
    <row r="14950" spans="35:36" x14ac:dyDescent="0.15">
      <c r="AI14950" s="5">
        <v>61256.152399999999</v>
      </c>
      <c r="AJ14950" s="5">
        <v>119232.95600000001</v>
      </c>
    </row>
    <row r="14951" spans="35:36" x14ac:dyDescent="0.15">
      <c r="AI14951" s="5">
        <v>61390.5285</v>
      </c>
      <c r="AJ14951" s="5">
        <v>119138.8649</v>
      </c>
    </row>
    <row r="14952" spans="35:36" x14ac:dyDescent="0.15">
      <c r="AI14952" s="5">
        <v>61524.903100000003</v>
      </c>
      <c r="AJ14952" s="5">
        <v>119044.7748</v>
      </c>
    </row>
    <row r="14953" spans="35:36" x14ac:dyDescent="0.15">
      <c r="AI14953" s="5">
        <v>61659.279199999997</v>
      </c>
      <c r="AJ14953" s="5">
        <v>118950.6836</v>
      </c>
    </row>
    <row r="14954" spans="35:36" x14ac:dyDescent="0.15">
      <c r="AI14954" s="5">
        <v>61793.653700000003</v>
      </c>
      <c r="AJ14954" s="5">
        <v>118856.59359999999</v>
      </c>
    </row>
    <row r="14955" spans="35:36" x14ac:dyDescent="0.15">
      <c r="AI14955" s="5">
        <v>61928.029900000001</v>
      </c>
      <c r="AJ14955" s="5">
        <v>118762.5024</v>
      </c>
    </row>
    <row r="14956" spans="35:36" x14ac:dyDescent="0.15">
      <c r="AI14956" s="5">
        <v>62062.404399999999</v>
      </c>
      <c r="AJ14956" s="5">
        <v>118668.4123</v>
      </c>
    </row>
    <row r="14957" spans="35:36" x14ac:dyDescent="0.15">
      <c r="AI14957" s="5">
        <v>62196.780599999998</v>
      </c>
      <c r="AJ14957" s="5">
        <v>118574.3211</v>
      </c>
    </row>
    <row r="14958" spans="35:36" x14ac:dyDescent="0.15">
      <c r="AI14958" s="5">
        <v>62331.155100000004</v>
      </c>
      <c r="AJ14958" s="5">
        <v>118480.2311</v>
      </c>
    </row>
    <row r="14959" spans="35:36" x14ac:dyDescent="0.15">
      <c r="AI14959" s="5">
        <v>62465.531199999998</v>
      </c>
      <c r="AJ14959" s="5">
        <v>118386.13989999999</v>
      </c>
    </row>
    <row r="14960" spans="35:36" x14ac:dyDescent="0.15">
      <c r="AI14960" s="5">
        <v>62599.9058</v>
      </c>
      <c r="AJ14960" s="5">
        <v>118292.04979999999</v>
      </c>
    </row>
    <row r="14961" spans="35:36" x14ac:dyDescent="0.15">
      <c r="AI14961" s="5">
        <v>62734.281900000002</v>
      </c>
      <c r="AJ14961" s="5">
        <v>118197.9586</v>
      </c>
    </row>
    <row r="14962" spans="35:36" x14ac:dyDescent="0.15">
      <c r="AI14962" s="5">
        <v>62868.6564</v>
      </c>
      <c r="AJ14962" s="5">
        <v>118103.8686</v>
      </c>
    </row>
    <row r="14963" spans="35:36" x14ac:dyDescent="0.15">
      <c r="AI14963" s="5">
        <v>63003.032599999999</v>
      </c>
      <c r="AJ14963" s="5">
        <v>118009.77740000001</v>
      </c>
    </row>
    <row r="14964" spans="35:36" x14ac:dyDescent="0.15">
      <c r="AI14964" s="5">
        <v>63137.407099999997</v>
      </c>
      <c r="AJ14964" s="5">
        <v>117915.68730000001</v>
      </c>
    </row>
    <row r="14965" spans="35:36" x14ac:dyDescent="0.15">
      <c r="AI14965" s="5">
        <v>63271.783199999998</v>
      </c>
      <c r="AJ14965" s="5">
        <v>117821.5962</v>
      </c>
    </row>
    <row r="14966" spans="35:36" x14ac:dyDescent="0.15">
      <c r="AI14966" s="5">
        <v>63406.157800000001</v>
      </c>
      <c r="AJ14966" s="5">
        <v>117727.5061</v>
      </c>
    </row>
    <row r="14967" spans="35:36" x14ac:dyDescent="0.15">
      <c r="AI14967" s="5">
        <v>63540.533900000002</v>
      </c>
      <c r="AJ14967" s="5">
        <v>117633.4149</v>
      </c>
    </row>
    <row r="14968" spans="35:36" x14ac:dyDescent="0.15">
      <c r="AI14968" s="5">
        <v>63674.9084</v>
      </c>
      <c r="AJ14968" s="5">
        <v>117539.32490000001</v>
      </c>
    </row>
    <row r="14969" spans="35:36" x14ac:dyDescent="0.15">
      <c r="AI14969" s="5">
        <v>63809.284599999999</v>
      </c>
      <c r="AJ14969" s="5">
        <v>117445.2337</v>
      </c>
    </row>
    <row r="14970" spans="35:36" x14ac:dyDescent="0.15">
      <c r="AI14970" s="5">
        <v>63943.659099999997</v>
      </c>
      <c r="AJ14970" s="5">
        <v>117351.1436</v>
      </c>
    </row>
    <row r="14971" spans="35:36" x14ac:dyDescent="0.15">
      <c r="AI14971" s="5">
        <v>64078.035199999998</v>
      </c>
      <c r="AJ14971" s="5">
        <v>117257.0524</v>
      </c>
    </row>
    <row r="14972" spans="35:36" x14ac:dyDescent="0.15">
      <c r="AI14972" s="5">
        <v>64212.409800000001</v>
      </c>
      <c r="AJ14972" s="5">
        <v>117162.9624</v>
      </c>
    </row>
    <row r="14973" spans="35:36" x14ac:dyDescent="0.15">
      <c r="AI14973" s="5">
        <v>64346.785900000003</v>
      </c>
      <c r="AJ14973" s="5">
        <v>117068.87119999999</v>
      </c>
    </row>
    <row r="14974" spans="35:36" x14ac:dyDescent="0.15">
      <c r="AI14974" s="5">
        <v>64481.160400000001</v>
      </c>
      <c r="AJ14974" s="5">
        <v>116974.78109999999</v>
      </c>
    </row>
    <row r="14975" spans="35:36" x14ac:dyDescent="0.15">
      <c r="AI14975" s="5">
        <v>64615.536599999999</v>
      </c>
      <c r="AJ14975" s="5">
        <v>116880.6899</v>
      </c>
    </row>
    <row r="14976" spans="35:36" x14ac:dyDescent="0.15">
      <c r="AI14976" s="5">
        <v>64749.911099999998</v>
      </c>
      <c r="AJ14976" s="5">
        <v>116786.5999</v>
      </c>
    </row>
    <row r="14977" spans="35:36" x14ac:dyDescent="0.15">
      <c r="AI14977" s="5">
        <v>43343.948900000003</v>
      </c>
      <c r="AJ14977" s="5">
        <v>131975.4755</v>
      </c>
    </row>
    <row r="14978" spans="35:36" x14ac:dyDescent="0.15">
      <c r="AI14978" s="5">
        <v>43478.3243</v>
      </c>
      <c r="AJ14978" s="5">
        <v>131881.3848</v>
      </c>
    </row>
    <row r="14979" spans="35:36" x14ac:dyDescent="0.15">
      <c r="AI14979" s="5">
        <v>43612.6996</v>
      </c>
      <c r="AJ14979" s="5">
        <v>131787.2942</v>
      </c>
    </row>
    <row r="14980" spans="35:36" x14ac:dyDescent="0.15">
      <c r="AI14980" s="5">
        <v>43747.074999999997</v>
      </c>
      <c r="AJ14980" s="5">
        <v>131693.20360000001</v>
      </c>
    </row>
    <row r="14981" spans="35:36" x14ac:dyDescent="0.15">
      <c r="AI14981" s="5">
        <v>43881.450299999997</v>
      </c>
      <c r="AJ14981" s="5">
        <v>131599.11300000001</v>
      </c>
    </row>
    <row r="14982" spans="35:36" x14ac:dyDescent="0.15">
      <c r="AI14982" s="5">
        <v>44015.825599999996</v>
      </c>
      <c r="AJ14982" s="5">
        <v>131505.02230000001</v>
      </c>
    </row>
    <row r="14983" spans="35:36" x14ac:dyDescent="0.15">
      <c r="AI14983" s="5">
        <v>44150.201000000001</v>
      </c>
      <c r="AJ14983" s="5">
        <v>131410.93169999999</v>
      </c>
    </row>
    <row r="14984" spans="35:36" x14ac:dyDescent="0.15">
      <c r="AI14984" s="5">
        <v>44284.576300000001</v>
      </c>
      <c r="AJ14984" s="5">
        <v>131316.84109999999</v>
      </c>
    </row>
    <row r="14985" spans="35:36" x14ac:dyDescent="0.15">
      <c r="AI14985" s="5">
        <v>44418.951699999998</v>
      </c>
      <c r="AJ14985" s="5">
        <v>131222.75049999999</v>
      </c>
    </row>
    <row r="14986" spans="35:36" x14ac:dyDescent="0.15">
      <c r="AI14986" s="5">
        <v>44553.326999999997</v>
      </c>
      <c r="AJ14986" s="5">
        <v>131128.65979999999</v>
      </c>
    </row>
    <row r="14987" spans="35:36" x14ac:dyDescent="0.15">
      <c r="AI14987" s="5">
        <v>44687.702299999997</v>
      </c>
      <c r="AJ14987" s="5">
        <v>131034.5693</v>
      </c>
    </row>
    <row r="14988" spans="35:36" x14ac:dyDescent="0.15">
      <c r="AI14988" s="5">
        <v>44822.077599999997</v>
      </c>
      <c r="AJ14988" s="5">
        <v>130940.4786</v>
      </c>
    </row>
    <row r="14989" spans="35:36" x14ac:dyDescent="0.15">
      <c r="AI14989" s="5">
        <v>44956.452899999997</v>
      </c>
      <c r="AJ14989" s="5">
        <v>130846.38800000001</v>
      </c>
    </row>
    <row r="14990" spans="35:36" x14ac:dyDescent="0.15">
      <c r="AI14990" s="5">
        <v>45090.828300000001</v>
      </c>
      <c r="AJ14990" s="5">
        <v>130752.2974</v>
      </c>
    </row>
    <row r="14991" spans="35:36" x14ac:dyDescent="0.15">
      <c r="AI14991" s="5">
        <v>45225.203600000001</v>
      </c>
      <c r="AJ14991" s="5">
        <v>130658.2068</v>
      </c>
    </row>
    <row r="14992" spans="35:36" x14ac:dyDescent="0.15">
      <c r="AI14992" s="5">
        <v>45359.578999999998</v>
      </c>
      <c r="AJ14992" s="5">
        <v>130564.1161</v>
      </c>
    </row>
    <row r="14993" spans="35:36" x14ac:dyDescent="0.15">
      <c r="AI14993" s="5">
        <v>45493.954299999998</v>
      </c>
      <c r="AJ14993" s="5">
        <v>130470.0255</v>
      </c>
    </row>
    <row r="14994" spans="35:36" x14ac:dyDescent="0.15">
      <c r="AI14994" s="5">
        <v>45628.329599999997</v>
      </c>
      <c r="AJ14994" s="5">
        <v>130375.93489999999</v>
      </c>
    </row>
    <row r="14995" spans="35:36" x14ac:dyDescent="0.15">
      <c r="AI14995" s="5">
        <v>45762.705000000002</v>
      </c>
      <c r="AJ14995" s="5">
        <v>130281.8443</v>
      </c>
    </row>
    <row r="14996" spans="35:36" x14ac:dyDescent="0.15">
      <c r="AI14996" s="5">
        <v>45897.080300000001</v>
      </c>
      <c r="AJ14996" s="5">
        <v>130187.7536</v>
      </c>
    </row>
    <row r="14997" spans="35:36" x14ac:dyDescent="0.15">
      <c r="AI14997" s="5">
        <v>46031.455699999999</v>
      </c>
      <c r="AJ14997" s="5">
        <v>130093.663</v>
      </c>
    </row>
    <row r="14998" spans="35:36" x14ac:dyDescent="0.15">
      <c r="AI14998" s="5">
        <v>46165.830999999998</v>
      </c>
      <c r="AJ14998" s="5">
        <v>129999.5724</v>
      </c>
    </row>
    <row r="14999" spans="35:36" x14ac:dyDescent="0.15">
      <c r="AI14999" s="5">
        <v>46300.206299999998</v>
      </c>
      <c r="AJ14999" s="5">
        <v>129905.48179999999</v>
      </c>
    </row>
    <row r="15000" spans="35:36" x14ac:dyDescent="0.15">
      <c r="AI15000" s="5">
        <v>46434.581599999998</v>
      </c>
      <c r="AJ15000" s="5">
        <v>129811.3912</v>
      </c>
    </row>
    <row r="15001" spans="35:36" x14ac:dyDescent="0.15">
      <c r="AI15001" s="5">
        <v>46568.956899999997</v>
      </c>
      <c r="AJ15001" s="5">
        <v>129717.3006</v>
      </c>
    </row>
    <row r="15002" spans="35:36" x14ac:dyDescent="0.15">
      <c r="AI15002" s="5">
        <v>46703.332300000002</v>
      </c>
      <c r="AJ15002" s="5">
        <v>129623.2099</v>
      </c>
    </row>
    <row r="15003" spans="35:36" x14ac:dyDescent="0.15">
      <c r="AI15003" s="5">
        <v>46837.707600000002</v>
      </c>
      <c r="AJ15003" s="5">
        <v>129529.11930000001</v>
      </c>
    </row>
    <row r="15004" spans="35:36" x14ac:dyDescent="0.15">
      <c r="AI15004" s="5">
        <v>46972.082999999999</v>
      </c>
      <c r="AJ15004" s="5">
        <v>129435.0287</v>
      </c>
    </row>
    <row r="15005" spans="35:36" x14ac:dyDescent="0.15">
      <c r="AI15005" s="5">
        <v>47106.458299999998</v>
      </c>
      <c r="AJ15005" s="5">
        <v>129340.9381</v>
      </c>
    </row>
    <row r="15006" spans="35:36" x14ac:dyDescent="0.15">
      <c r="AI15006" s="5">
        <v>47240.833599999998</v>
      </c>
      <c r="AJ15006" s="5">
        <v>129246.8474</v>
      </c>
    </row>
    <row r="15007" spans="35:36" x14ac:dyDescent="0.15">
      <c r="AI15007" s="5">
        <v>47375.209000000003</v>
      </c>
      <c r="AJ15007" s="5">
        <v>129152.7568</v>
      </c>
    </row>
    <row r="15008" spans="35:36" x14ac:dyDescent="0.15">
      <c r="AI15008" s="5">
        <v>47509.584300000002</v>
      </c>
      <c r="AJ15008" s="5">
        <v>129058.66620000001</v>
      </c>
    </row>
    <row r="15009" spans="35:36" x14ac:dyDescent="0.15">
      <c r="AI15009" s="5">
        <v>47643.959699999999</v>
      </c>
      <c r="AJ15009" s="5">
        <v>128964.5756</v>
      </c>
    </row>
    <row r="15010" spans="35:36" x14ac:dyDescent="0.15">
      <c r="AI15010" s="5">
        <v>47778.334999999999</v>
      </c>
      <c r="AJ15010" s="5">
        <v>128870.4849</v>
      </c>
    </row>
    <row r="15011" spans="35:36" x14ac:dyDescent="0.15">
      <c r="AI15011" s="5">
        <v>47912.710299999999</v>
      </c>
      <c r="AJ15011" s="5">
        <v>128776.3943</v>
      </c>
    </row>
    <row r="15012" spans="35:36" x14ac:dyDescent="0.15">
      <c r="AI15012" s="5">
        <v>48047.085700000003</v>
      </c>
      <c r="AJ15012" s="5">
        <v>128682.3037</v>
      </c>
    </row>
    <row r="15013" spans="35:36" x14ac:dyDescent="0.15">
      <c r="AI15013" s="5">
        <v>48181.460899999998</v>
      </c>
      <c r="AJ15013" s="5">
        <v>128588.21309999999</v>
      </c>
    </row>
    <row r="15014" spans="35:36" x14ac:dyDescent="0.15">
      <c r="AI15014" s="5">
        <v>48315.836300000003</v>
      </c>
      <c r="AJ15014" s="5">
        <v>128494.1225</v>
      </c>
    </row>
    <row r="15015" spans="35:36" x14ac:dyDescent="0.15">
      <c r="AI15015" s="5">
        <v>48450.211600000002</v>
      </c>
      <c r="AJ15015" s="5">
        <v>128400.0319</v>
      </c>
    </row>
    <row r="15016" spans="35:36" x14ac:dyDescent="0.15">
      <c r="AI15016" s="5">
        <v>48584.587</v>
      </c>
      <c r="AJ15016" s="5">
        <v>128305.9412</v>
      </c>
    </row>
    <row r="15017" spans="35:36" x14ac:dyDescent="0.15">
      <c r="AI15017" s="5">
        <v>48718.962299999999</v>
      </c>
      <c r="AJ15017" s="5">
        <v>128211.85060000001</v>
      </c>
    </row>
    <row r="15018" spans="35:36" x14ac:dyDescent="0.15">
      <c r="AI15018" s="5">
        <v>48853.337599999999</v>
      </c>
      <c r="AJ15018" s="5">
        <v>128117.75999999999</v>
      </c>
    </row>
    <row r="15019" spans="35:36" x14ac:dyDescent="0.15">
      <c r="AI15019" s="5">
        <v>48987.713000000003</v>
      </c>
      <c r="AJ15019" s="5">
        <v>128023.6694</v>
      </c>
    </row>
    <row r="15020" spans="35:36" x14ac:dyDescent="0.15">
      <c r="AI15020" s="5">
        <v>49122.088300000003</v>
      </c>
      <c r="AJ15020" s="5">
        <v>127929.5787</v>
      </c>
    </row>
    <row r="15021" spans="35:36" x14ac:dyDescent="0.15">
      <c r="AI15021" s="5">
        <v>49256.463600000003</v>
      </c>
      <c r="AJ15021" s="5">
        <v>127835.4881</v>
      </c>
    </row>
    <row r="15022" spans="35:36" x14ac:dyDescent="0.15">
      <c r="AI15022" s="5">
        <v>49390.839</v>
      </c>
      <c r="AJ15022" s="5">
        <v>127741.39750000001</v>
      </c>
    </row>
    <row r="15023" spans="35:36" x14ac:dyDescent="0.15">
      <c r="AI15023" s="5">
        <v>49525.2143</v>
      </c>
      <c r="AJ15023" s="5">
        <v>127647.3069</v>
      </c>
    </row>
    <row r="15024" spans="35:36" x14ac:dyDescent="0.15">
      <c r="AI15024" s="5">
        <v>49659.589699999997</v>
      </c>
      <c r="AJ15024" s="5">
        <v>127553.2162</v>
      </c>
    </row>
    <row r="15025" spans="35:36" x14ac:dyDescent="0.15">
      <c r="AI15025" s="5">
        <v>49793.964999999997</v>
      </c>
      <c r="AJ15025" s="5">
        <v>127459.1256</v>
      </c>
    </row>
    <row r="15026" spans="35:36" x14ac:dyDescent="0.15">
      <c r="AI15026" s="5">
        <v>49928.340300000003</v>
      </c>
      <c r="AJ15026" s="5">
        <v>127365.035</v>
      </c>
    </row>
    <row r="15027" spans="35:36" x14ac:dyDescent="0.15">
      <c r="AI15027" s="5">
        <v>50062.715600000003</v>
      </c>
      <c r="AJ15027" s="5">
        <v>127270.94439999999</v>
      </c>
    </row>
    <row r="15028" spans="35:36" x14ac:dyDescent="0.15">
      <c r="AI15028" s="5">
        <v>50197.090900000003</v>
      </c>
      <c r="AJ15028" s="5">
        <v>127176.8538</v>
      </c>
    </row>
    <row r="15029" spans="35:36" x14ac:dyDescent="0.15">
      <c r="AI15029" s="5">
        <v>50331.4663</v>
      </c>
      <c r="AJ15029" s="5">
        <v>127082.7632</v>
      </c>
    </row>
    <row r="15030" spans="35:36" x14ac:dyDescent="0.15">
      <c r="AI15030" s="5">
        <v>50465.8416</v>
      </c>
      <c r="AJ15030" s="5">
        <v>126988.6725</v>
      </c>
    </row>
    <row r="15031" spans="35:36" x14ac:dyDescent="0.15">
      <c r="AI15031" s="5">
        <v>50600.216999999997</v>
      </c>
      <c r="AJ15031" s="5">
        <v>126894.5819</v>
      </c>
    </row>
    <row r="15032" spans="35:36" x14ac:dyDescent="0.15">
      <c r="AI15032" s="5">
        <v>50734.592299999997</v>
      </c>
      <c r="AJ15032" s="5">
        <v>126800.49129999999</v>
      </c>
    </row>
    <row r="15033" spans="35:36" x14ac:dyDescent="0.15">
      <c r="AI15033" s="5">
        <v>50868.967600000004</v>
      </c>
      <c r="AJ15033" s="5">
        <v>126706.4007</v>
      </c>
    </row>
    <row r="15034" spans="35:36" x14ac:dyDescent="0.15">
      <c r="AI15034" s="5">
        <v>51003.343000000001</v>
      </c>
      <c r="AJ15034" s="5">
        <v>126612.31</v>
      </c>
    </row>
    <row r="15035" spans="35:36" x14ac:dyDescent="0.15">
      <c r="AI15035" s="5">
        <v>51137.7183</v>
      </c>
      <c r="AJ15035" s="5">
        <v>126518.2194</v>
      </c>
    </row>
    <row r="15036" spans="35:36" x14ac:dyDescent="0.15">
      <c r="AI15036" s="5">
        <v>51272.093699999998</v>
      </c>
      <c r="AJ15036" s="5">
        <v>126424.12880000001</v>
      </c>
    </row>
    <row r="15037" spans="35:36" x14ac:dyDescent="0.15">
      <c r="AI15037" s="5">
        <v>51406.468999999997</v>
      </c>
      <c r="AJ15037" s="5">
        <v>126330.0382</v>
      </c>
    </row>
    <row r="15038" spans="35:36" x14ac:dyDescent="0.15">
      <c r="AI15038" s="5">
        <v>51540.844299999997</v>
      </c>
      <c r="AJ15038" s="5">
        <v>126235.9476</v>
      </c>
    </row>
    <row r="15039" spans="35:36" x14ac:dyDescent="0.15">
      <c r="AI15039" s="5">
        <v>51675.219599999997</v>
      </c>
      <c r="AJ15039" s="5">
        <v>126141.857</v>
      </c>
    </row>
    <row r="15040" spans="35:36" x14ac:dyDescent="0.15">
      <c r="AI15040" s="5">
        <v>51809.594899999996</v>
      </c>
      <c r="AJ15040" s="5">
        <v>126047.7663</v>
      </c>
    </row>
    <row r="15041" spans="35:36" x14ac:dyDescent="0.15">
      <c r="AI15041" s="5">
        <v>51943.970300000001</v>
      </c>
      <c r="AJ15041" s="5">
        <v>125953.67570000001</v>
      </c>
    </row>
    <row r="15042" spans="35:36" x14ac:dyDescent="0.15">
      <c r="AI15042" s="5">
        <v>52078.345600000001</v>
      </c>
      <c r="AJ15042" s="5">
        <v>125859.5851</v>
      </c>
    </row>
    <row r="15043" spans="35:36" x14ac:dyDescent="0.15">
      <c r="AI15043" s="5">
        <v>52212.720999999998</v>
      </c>
      <c r="AJ15043" s="5">
        <v>125765.4945</v>
      </c>
    </row>
    <row r="15044" spans="35:36" x14ac:dyDescent="0.15">
      <c r="AI15044" s="5">
        <v>52347.096299999997</v>
      </c>
      <c r="AJ15044" s="5">
        <v>125671.4038</v>
      </c>
    </row>
    <row r="15045" spans="35:36" x14ac:dyDescent="0.15">
      <c r="AI15045" s="5">
        <v>52481.471599999997</v>
      </c>
      <c r="AJ15045" s="5">
        <v>125577.3132</v>
      </c>
    </row>
    <row r="15046" spans="35:36" x14ac:dyDescent="0.15">
      <c r="AI15046" s="5">
        <v>52615.847000000002</v>
      </c>
      <c r="AJ15046" s="5">
        <v>125483.22259999999</v>
      </c>
    </row>
    <row r="15047" spans="35:36" x14ac:dyDescent="0.15">
      <c r="AI15047" s="5">
        <v>52750.222300000001</v>
      </c>
      <c r="AJ15047" s="5">
        <v>125389.13189999999</v>
      </c>
    </row>
    <row r="15048" spans="35:36" x14ac:dyDescent="0.15">
      <c r="AI15048" s="5">
        <v>52884.597699999998</v>
      </c>
      <c r="AJ15048" s="5">
        <v>125295.0413</v>
      </c>
    </row>
    <row r="15049" spans="35:36" x14ac:dyDescent="0.15">
      <c r="AI15049" s="5">
        <v>53018.972999999998</v>
      </c>
      <c r="AJ15049" s="5">
        <v>125200.9507</v>
      </c>
    </row>
    <row r="15050" spans="35:36" x14ac:dyDescent="0.15">
      <c r="AI15050" s="5">
        <v>53153.348299999998</v>
      </c>
      <c r="AJ15050" s="5">
        <v>125106.86010000001</v>
      </c>
    </row>
    <row r="15051" spans="35:36" x14ac:dyDescent="0.15">
      <c r="AI15051" s="5">
        <v>53287.723599999998</v>
      </c>
      <c r="AJ15051" s="5">
        <v>125012.76949999999</v>
      </c>
    </row>
    <row r="15052" spans="35:36" x14ac:dyDescent="0.15">
      <c r="AI15052" s="5">
        <v>53422.098899999997</v>
      </c>
      <c r="AJ15052" s="5">
        <v>124918.6789</v>
      </c>
    </row>
    <row r="15053" spans="35:36" x14ac:dyDescent="0.15">
      <c r="AI15053" s="5">
        <v>53556.474300000002</v>
      </c>
      <c r="AJ15053" s="5">
        <v>124824.5883</v>
      </c>
    </row>
    <row r="15054" spans="35:36" x14ac:dyDescent="0.15">
      <c r="AI15054" s="5">
        <v>53690.849600000001</v>
      </c>
      <c r="AJ15054" s="5">
        <v>124730.4976</v>
      </c>
    </row>
    <row r="15055" spans="35:36" x14ac:dyDescent="0.15">
      <c r="AI15055" s="5">
        <v>53825.224999999999</v>
      </c>
      <c r="AJ15055" s="5">
        <v>124636.40700000001</v>
      </c>
    </row>
    <row r="15056" spans="35:36" x14ac:dyDescent="0.15">
      <c r="AI15056" s="5">
        <v>53959.600299999998</v>
      </c>
      <c r="AJ15056" s="5">
        <v>124542.3164</v>
      </c>
    </row>
    <row r="15057" spans="35:36" x14ac:dyDescent="0.15">
      <c r="AI15057" s="5">
        <v>54093.975599999998</v>
      </c>
      <c r="AJ15057" s="5">
        <v>124448.2257</v>
      </c>
    </row>
    <row r="15058" spans="35:36" x14ac:dyDescent="0.15">
      <c r="AI15058" s="5">
        <v>54228.351000000002</v>
      </c>
      <c r="AJ15058" s="5">
        <v>124354.1351</v>
      </c>
    </row>
    <row r="15059" spans="35:36" x14ac:dyDescent="0.15">
      <c r="AI15059" s="5">
        <v>54362.726300000002</v>
      </c>
      <c r="AJ15059" s="5">
        <v>124260.0445</v>
      </c>
    </row>
    <row r="15060" spans="35:36" x14ac:dyDescent="0.15">
      <c r="AI15060" s="5">
        <v>54497.101600000002</v>
      </c>
      <c r="AJ15060" s="5">
        <v>124165.95389999999</v>
      </c>
    </row>
    <row r="15061" spans="35:36" x14ac:dyDescent="0.15">
      <c r="AI15061" s="5">
        <v>54631.476999999999</v>
      </c>
      <c r="AJ15061" s="5">
        <v>124071.86320000001</v>
      </c>
    </row>
    <row r="15062" spans="35:36" x14ac:dyDescent="0.15">
      <c r="AI15062" s="5">
        <v>54765.852299999999</v>
      </c>
      <c r="AJ15062" s="5">
        <v>123977.7726</v>
      </c>
    </row>
    <row r="15063" spans="35:36" x14ac:dyDescent="0.15">
      <c r="AI15063" s="5">
        <v>54900.227700000003</v>
      </c>
      <c r="AJ15063" s="5">
        <v>123883.682</v>
      </c>
    </row>
    <row r="15064" spans="35:36" x14ac:dyDescent="0.15">
      <c r="AI15064" s="5">
        <v>55034.602899999998</v>
      </c>
      <c r="AJ15064" s="5">
        <v>123789.5914</v>
      </c>
    </row>
    <row r="15065" spans="35:36" x14ac:dyDescent="0.15">
      <c r="AI15065" s="5">
        <v>55168.978300000002</v>
      </c>
      <c r="AJ15065" s="5">
        <v>123695.50079999999</v>
      </c>
    </row>
    <row r="15066" spans="35:36" x14ac:dyDescent="0.15">
      <c r="AI15066" s="5">
        <v>55303.353600000002</v>
      </c>
      <c r="AJ15066" s="5">
        <v>123601.4102</v>
      </c>
    </row>
    <row r="15067" spans="35:36" x14ac:dyDescent="0.15">
      <c r="AI15067" s="5">
        <v>55437.728900000002</v>
      </c>
      <c r="AJ15067" s="5">
        <v>123507.3195</v>
      </c>
    </row>
    <row r="15068" spans="35:36" x14ac:dyDescent="0.15">
      <c r="AI15068" s="5">
        <v>55572.104299999999</v>
      </c>
      <c r="AJ15068" s="5">
        <v>123413.2289</v>
      </c>
    </row>
    <row r="15069" spans="35:36" x14ac:dyDescent="0.15">
      <c r="AI15069" s="5">
        <v>55706.479599999999</v>
      </c>
      <c r="AJ15069" s="5">
        <v>123319.13830000001</v>
      </c>
    </row>
    <row r="15070" spans="35:36" x14ac:dyDescent="0.15">
      <c r="AI15070" s="5">
        <v>55840.855000000003</v>
      </c>
      <c r="AJ15070" s="5">
        <v>123225.0477</v>
      </c>
    </row>
    <row r="15071" spans="35:36" x14ac:dyDescent="0.15">
      <c r="AI15071" s="5">
        <v>55975.230300000003</v>
      </c>
      <c r="AJ15071" s="5">
        <v>123130.95699999999</v>
      </c>
    </row>
    <row r="15072" spans="35:36" x14ac:dyDescent="0.15">
      <c r="AI15072" s="5">
        <v>56109.605600000003</v>
      </c>
      <c r="AJ15072" s="5">
        <v>123036.8664</v>
      </c>
    </row>
    <row r="15073" spans="35:36" x14ac:dyDescent="0.15">
      <c r="AI15073" s="5">
        <v>56243.981</v>
      </c>
      <c r="AJ15073" s="5">
        <v>122942.7758</v>
      </c>
    </row>
    <row r="15074" spans="35:36" x14ac:dyDescent="0.15">
      <c r="AI15074" s="5">
        <v>56378.356299999999</v>
      </c>
      <c r="AJ15074" s="5">
        <v>122848.68520000001</v>
      </c>
    </row>
    <row r="15075" spans="35:36" x14ac:dyDescent="0.15">
      <c r="AI15075" s="5">
        <v>56512.731699999997</v>
      </c>
      <c r="AJ15075" s="5">
        <v>122754.59450000001</v>
      </c>
    </row>
    <row r="15076" spans="35:36" x14ac:dyDescent="0.15">
      <c r="AI15076" s="5">
        <v>56647.107000000004</v>
      </c>
      <c r="AJ15076" s="5">
        <v>122660.5039</v>
      </c>
    </row>
    <row r="15077" spans="35:36" x14ac:dyDescent="0.15">
      <c r="AI15077" s="5">
        <v>56781.482300000003</v>
      </c>
      <c r="AJ15077" s="5">
        <v>122566.4133</v>
      </c>
    </row>
    <row r="15078" spans="35:36" x14ac:dyDescent="0.15">
      <c r="AI15078" s="5">
        <v>56915.858399999997</v>
      </c>
      <c r="AJ15078" s="5">
        <v>122472.3221</v>
      </c>
    </row>
    <row r="15079" spans="35:36" x14ac:dyDescent="0.15">
      <c r="AI15079" s="5">
        <v>57050.232900000003</v>
      </c>
      <c r="AJ15079" s="5">
        <v>122378.23209999999</v>
      </c>
    </row>
    <row r="15080" spans="35:36" x14ac:dyDescent="0.15">
      <c r="AI15080" s="5">
        <v>57184.609100000001</v>
      </c>
      <c r="AJ15080" s="5">
        <v>122284.1409</v>
      </c>
    </row>
    <row r="15081" spans="35:36" x14ac:dyDescent="0.15">
      <c r="AI15081" s="5">
        <v>57318.9836</v>
      </c>
      <c r="AJ15081" s="5">
        <v>122190.0508</v>
      </c>
    </row>
    <row r="15082" spans="35:36" x14ac:dyDescent="0.15">
      <c r="AI15082" s="5">
        <v>57453.359799999998</v>
      </c>
      <c r="AJ15082" s="5">
        <v>122095.9596</v>
      </c>
    </row>
    <row r="15083" spans="35:36" x14ac:dyDescent="0.15">
      <c r="AI15083" s="5">
        <v>57587.734299999996</v>
      </c>
      <c r="AJ15083" s="5">
        <v>122001.86960000001</v>
      </c>
    </row>
    <row r="15084" spans="35:36" x14ac:dyDescent="0.15">
      <c r="AI15084" s="5">
        <v>57722.110500000003</v>
      </c>
      <c r="AJ15084" s="5">
        <v>121907.7784</v>
      </c>
    </row>
    <row r="15085" spans="35:36" x14ac:dyDescent="0.15">
      <c r="AI15085" s="5">
        <v>57856.485000000001</v>
      </c>
      <c r="AJ15085" s="5">
        <v>121813.68829999999</v>
      </c>
    </row>
    <row r="15086" spans="35:36" x14ac:dyDescent="0.15">
      <c r="AI15086" s="5">
        <v>57990.861100000002</v>
      </c>
      <c r="AJ15086" s="5">
        <v>121719.5971</v>
      </c>
    </row>
    <row r="15087" spans="35:36" x14ac:dyDescent="0.15">
      <c r="AI15087" s="5">
        <v>58125.235699999997</v>
      </c>
      <c r="AJ15087" s="5">
        <v>121625.5071</v>
      </c>
    </row>
    <row r="15088" spans="35:36" x14ac:dyDescent="0.15">
      <c r="AI15088" s="5">
        <v>58259.611700000001</v>
      </c>
      <c r="AJ15088" s="5">
        <v>121531.41590000001</v>
      </c>
    </row>
    <row r="15089" spans="35:36" x14ac:dyDescent="0.15">
      <c r="AI15089" s="5">
        <v>58393.986299999997</v>
      </c>
      <c r="AJ15089" s="5">
        <v>121437.32580000001</v>
      </c>
    </row>
    <row r="15090" spans="35:36" x14ac:dyDescent="0.15">
      <c r="AI15090" s="5">
        <v>58528.362399999998</v>
      </c>
      <c r="AJ15090" s="5">
        <v>121343.2347</v>
      </c>
    </row>
    <row r="15091" spans="35:36" x14ac:dyDescent="0.15">
      <c r="AI15091" s="5">
        <v>58662.736900000004</v>
      </c>
      <c r="AJ15091" s="5">
        <v>121249.1446</v>
      </c>
    </row>
    <row r="15092" spans="35:36" x14ac:dyDescent="0.15">
      <c r="AI15092" s="5">
        <v>58797.113100000002</v>
      </c>
      <c r="AJ15092" s="5">
        <v>121155.0534</v>
      </c>
    </row>
    <row r="15093" spans="35:36" x14ac:dyDescent="0.15">
      <c r="AI15093" s="5">
        <v>58931.4876</v>
      </c>
      <c r="AJ15093" s="5">
        <v>121060.96339999999</v>
      </c>
    </row>
    <row r="15094" spans="35:36" x14ac:dyDescent="0.15">
      <c r="AI15094" s="5">
        <v>59065.863799999999</v>
      </c>
      <c r="AJ15094" s="5">
        <v>120966.8722</v>
      </c>
    </row>
    <row r="15095" spans="35:36" x14ac:dyDescent="0.15">
      <c r="AI15095" s="5">
        <v>59200.238299999997</v>
      </c>
      <c r="AJ15095" s="5">
        <v>120872.7821</v>
      </c>
    </row>
    <row r="15096" spans="35:36" x14ac:dyDescent="0.15">
      <c r="AI15096" s="5">
        <v>59334.614399999999</v>
      </c>
      <c r="AJ15096" s="5">
        <v>120778.6909</v>
      </c>
    </row>
    <row r="15097" spans="35:36" x14ac:dyDescent="0.15">
      <c r="AI15097" s="5">
        <v>59468.989000000001</v>
      </c>
      <c r="AJ15097" s="5">
        <v>120684.6009</v>
      </c>
    </row>
    <row r="15098" spans="35:36" x14ac:dyDescent="0.15">
      <c r="AI15098" s="5">
        <v>59603.365100000003</v>
      </c>
      <c r="AJ15098" s="5">
        <v>120590.5097</v>
      </c>
    </row>
    <row r="15099" spans="35:36" x14ac:dyDescent="0.15">
      <c r="AI15099" s="5">
        <v>59737.739600000001</v>
      </c>
      <c r="AJ15099" s="5">
        <v>120496.41959999999</v>
      </c>
    </row>
    <row r="15100" spans="35:36" x14ac:dyDescent="0.15">
      <c r="AI15100" s="5">
        <v>59872.115700000002</v>
      </c>
      <c r="AJ15100" s="5">
        <v>120402.3285</v>
      </c>
    </row>
    <row r="15101" spans="35:36" x14ac:dyDescent="0.15">
      <c r="AI15101" s="5">
        <v>60006.490299999998</v>
      </c>
      <c r="AJ15101" s="5">
        <v>120308.2384</v>
      </c>
    </row>
    <row r="15102" spans="35:36" x14ac:dyDescent="0.15">
      <c r="AI15102" s="5">
        <v>60140.866399999999</v>
      </c>
      <c r="AJ15102" s="5">
        <v>120214.14720000001</v>
      </c>
    </row>
    <row r="15103" spans="35:36" x14ac:dyDescent="0.15">
      <c r="AI15103" s="5">
        <v>60275.240899999997</v>
      </c>
      <c r="AJ15103" s="5">
        <v>120120.0572</v>
      </c>
    </row>
    <row r="15104" spans="35:36" x14ac:dyDescent="0.15">
      <c r="AI15104" s="5">
        <v>60409.617100000003</v>
      </c>
      <c r="AJ15104" s="5">
        <v>120025.966</v>
      </c>
    </row>
    <row r="15105" spans="35:36" x14ac:dyDescent="0.15">
      <c r="AI15105" s="5">
        <v>60543.991600000001</v>
      </c>
      <c r="AJ15105" s="5">
        <v>119931.8759</v>
      </c>
    </row>
    <row r="15106" spans="35:36" x14ac:dyDescent="0.15">
      <c r="AI15106" s="5">
        <v>60678.3678</v>
      </c>
      <c r="AJ15106" s="5">
        <v>119837.7847</v>
      </c>
    </row>
    <row r="15107" spans="35:36" x14ac:dyDescent="0.15">
      <c r="AI15107" s="5">
        <v>60812.742299999998</v>
      </c>
      <c r="AJ15107" s="5">
        <v>119743.69469999999</v>
      </c>
    </row>
    <row r="15108" spans="35:36" x14ac:dyDescent="0.15">
      <c r="AI15108" s="5">
        <v>60947.118399999999</v>
      </c>
      <c r="AJ15108" s="5">
        <v>119649.6035</v>
      </c>
    </row>
    <row r="15109" spans="35:36" x14ac:dyDescent="0.15">
      <c r="AI15109" s="5">
        <v>61081.493000000002</v>
      </c>
      <c r="AJ15109" s="5">
        <v>119555.5134</v>
      </c>
    </row>
    <row r="15110" spans="35:36" x14ac:dyDescent="0.15">
      <c r="AI15110" s="5">
        <v>61215.869100000004</v>
      </c>
      <c r="AJ15110" s="5">
        <v>119461.4222</v>
      </c>
    </row>
    <row r="15111" spans="35:36" x14ac:dyDescent="0.15">
      <c r="AI15111" s="5">
        <v>61350.243600000002</v>
      </c>
      <c r="AJ15111" s="5">
        <v>119367.3322</v>
      </c>
    </row>
    <row r="15112" spans="35:36" x14ac:dyDescent="0.15">
      <c r="AI15112" s="5">
        <v>61484.619700000003</v>
      </c>
      <c r="AJ15112" s="5">
        <v>119273.24099999999</v>
      </c>
    </row>
    <row r="15113" spans="35:36" x14ac:dyDescent="0.15">
      <c r="AI15113" s="5">
        <v>61618.994299999998</v>
      </c>
      <c r="AJ15113" s="5">
        <v>119179.15089999999</v>
      </c>
    </row>
    <row r="15114" spans="35:36" x14ac:dyDescent="0.15">
      <c r="AI15114" s="5">
        <v>61753.3704</v>
      </c>
      <c r="AJ15114" s="5">
        <v>119085.0598</v>
      </c>
    </row>
    <row r="15115" spans="35:36" x14ac:dyDescent="0.15">
      <c r="AI15115" s="5">
        <v>61887.744899999998</v>
      </c>
      <c r="AJ15115" s="5">
        <v>118990.9697</v>
      </c>
    </row>
    <row r="15116" spans="35:36" x14ac:dyDescent="0.15">
      <c r="AI15116" s="5">
        <v>62022.121099999997</v>
      </c>
      <c r="AJ15116" s="5">
        <v>118896.87850000001</v>
      </c>
    </row>
    <row r="15117" spans="35:36" x14ac:dyDescent="0.15">
      <c r="AI15117" s="5">
        <v>62156.495600000002</v>
      </c>
      <c r="AJ15117" s="5">
        <v>118802.7885</v>
      </c>
    </row>
    <row r="15118" spans="35:36" x14ac:dyDescent="0.15">
      <c r="AI15118" s="5">
        <v>62290.871800000001</v>
      </c>
      <c r="AJ15118" s="5">
        <v>118708.6973</v>
      </c>
    </row>
    <row r="15119" spans="35:36" x14ac:dyDescent="0.15">
      <c r="AI15119" s="5">
        <v>62425.246299999999</v>
      </c>
      <c r="AJ15119" s="5">
        <v>118614.6072</v>
      </c>
    </row>
    <row r="15120" spans="35:36" x14ac:dyDescent="0.15">
      <c r="AI15120" s="5">
        <v>62559.6224</v>
      </c>
      <c r="AJ15120" s="5">
        <v>118520.516</v>
      </c>
    </row>
    <row r="15121" spans="35:36" x14ac:dyDescent="0.15">
      <c r="AI15121" s="5">
        <v>62693.997000000003</v>
      </c>
      <c r="AJ15121" s="5">
        <v>118426.42600000001</v>
      </c>
    </row>
    <row r="15122" spans="35:36" x14ac:dyDescent="0.15">
      <c r="AI15122" s="5">
        <v>62828.373099999997</v>
      </c>
      <c r="AJ15122" s="5">
        <v>118332.3348</v>
      </c>
    </row>
    <row r="15123" spans="35:36" x14ac:dyDescent="0.15">
      <c r="AI15123" s="5">
        <v>62962.747600000002</v>
      </c>
      <c r="AJ15123" s="5">
        <v>118238.2447</v>
      </c>
    </row>
    <row r="15124" spans="35:36" x14ac:dyDescent="0.15">
      <c r="AI15124" s="5">
        <v>63097.123800000001</v>
      </c>
      <c r="AJ15124" s="5">
        <v>118144.1535</v>
      </c>
    </row>
    <row r="15125" spans="35:36" x14ac:dyDescent="0.15">
      <c r="AI15125" s="5">
        <v>63231.498299999999</v>
      </c>
      <c r="AJ15125" s="5">
        <v>118050.0635</v>
      </c>
    </row>
    <row r="15126" spans="35:36" x14ac:dyDescent="0.15">
      <c r="AI15126" s="5">
        <v>63365.874400000001</v>
      </c>
      <c r="AJ15126" s="5">
        <v>117955.97229999999</v>
      </c>
    </row>
    <row r="15127" spans="35:36" x14ac:dyDescent="0.15">
      <c r="AI15127" s="5">
        <v>63500.249000000003</v>
      </c>
      <c r="AJ15127" s="5">
        <v>117861.88219999999</v>
      </c>
    </row>
    <row r="15128" spans="35:36" x14ac:dyDescent="0.15">
      <c r="AI15128" s="5">
        <v>63634.625099999997</v>
      </c>
      <c r="AJ15128" s="5">
        <v>117767.7911</v>
      </c>
    </row>
    <row r="15129" spans="35:36" x14ac:dyDescent="0.15">
      <c r="AI15129" s="5">
        <v>63768.999600000003</v>
      </c>
      <c r="AJ15129" s="5">
        <v>117673.701</v>
      </c>
    </row>
    <row r="15130" spans="35:36" x14ac:dyDescent="0.15">
      <c r="AI15130" s="5">
        <v>63903.375800000002</v>
      </c>
      <c r="AJ15130" s="5">
        <v>117579.60980000001</v>
      </c>
    </row>
    <row r="15131" spans="35:36" x14ac:dyDescent="0.15">
      <c r="AI15131" s="5">
        <v>64037.7503</v>
      </c>
      <c r="AJ15131" s="5">
        <v>117485.51979999999</v>
      </c>
    </row>
    <row r="15132" spans="35:36" x14ac:dyDescent="0.15">
      <c r="AI15132" s="5">
        <v>64172.126400000001</v>
      </c>
      <c r="AJ15132" s="5">
        <v>117391.4286</v>
      </c>
    </row>
    <row r="15133" spans="35:36" x14ac:dyDescent="0.15">
      <c r="AI15133" s="5">
        <v>64306.500999999997</v>
      </c>
      <c r="AJ15133" s="5">
        <v>117297.3385</v>
      </c>
    </row>
    <row r="15134" spans="35:36" x14ac:dyDescent="0.15">
      <c r="AI15134" s="5">
        <v>64440.877099999998</v>
      </c>
      <c r="AJ15134" s="5">
        <v>117203.2473</v>
      </c>
    </row>
    <row r="15135" spans="35:36" x14ac:dyDescent="0.15">
      <c r="AI15135" s="5">
        <v>64575.251600000003</v>
      </c>
      <c r="AJ15135" s="5">
        <v>117109.15730000001</v>
      </c>
    </row>
    <row r="15136" spans="35:36" x14ac:dyDescent="0.15">
      <c r="AI15136" s="5">
        <v>64709.627800000002</v>
      </c>
      <c r="AJ15136" s="5">
        <v>117015.0661</v>
      </c>
    </row>
    <row r="15137" spans="35:36" x14ac:dyDescent="0.15">
      <c r="AI15137" s="5">
        <v>64844.0023</v>
      </c>
      <c r="AJ15137" s="5">
        <v>116920.976</v>
      </c>
    </row>
    <row r="15138" spans="35:36" x14ac:dyDescent="0.15">
      <c r="AI15138" s="5">
        <v>43438.038999999997</v>
      </c>
      <c r="AJ15138" s="5">
        <v>132109.85</v>
      </c>
    </row>
    <row r="15139" spans="35:36" x14ac:dyDescent="0.15">
      <c r="AI15139" s="5">
        <v>43572.414299999997</v>
      </c>
      <c r="AJ15139" s="5">
        <v>132015.75940000001</v>
      </c>
    </row>
    <row r="15140" spans="35:36" x14ac:dyDescent="0.15">
      <c r="AI15140" s="5">
        <v>43706.789700000001</v>
      </c>
      <c r="AJ15140" s="5">
        <v>131921.66870000001</v>
      </c>
    </row>
    <row r="15141" spans="35:36" x14ac:dyDescent="0.15">
      <c r="AI15141" s="5">
        <v>43841.165000000001</v>
      </c>
      <c r="AJ15141" s="5">
        <v>131827.57810000001</v>
      </c>
    </row>
    <row r="15142" spans="35:36" x14ac:dyDescent="0.15">
      <c r="AI15142" s="5">
        <v>43975.540399999998</v>
      </c>
      <c r="AJ15142" s="5">
        <v>131733.48749999999</v>
      </c>
    </row>
    <row r="15143" spans="35:36" x14ac:dyDescent="0.15">
      <c r="AI15143" s="5">
        <v>44109.915699999998</v>
      </c>
      <c r="AJ15143" s="5">
        <v>131639.39689999999</v>
      </c>
    </row>
    <row r="15144" spans="35:36" x14ac:dyDescent="0.15">
      <c r="AI15144" s="5">
        <v>44244.290999999997</v>
      </c>
      <c r="AJ15144" s="5">
        <v>131545.30619999999</v>
      </c>
    </row>
    <row r="15145" spans="35:36" x14ac:dyDescent="0.15">
      <c r="AI15145" s="5">
        <v>44378.666400000002</v>
      </c>
      <c r="AJ15145" s="5">
        <v>131451.2156</v>
      </c>
    </row>
    <row r="15146" spans="35:36" x14ac:dyDescent="0.15">
      <c r="AI15146" s="5">
        <v>44513.041700000002</v>
      </c>
      <c r="AJ15146" s="5">
        <v>131357.125</v>
      </c>
    </row>
    <row r="15147" spans="35:36" x14ac:dyDescent="0.15">
      <c r="AI15147" s="5">
        <v>44647.417099999999</v>
      </c>
      <c r="AJ15147" s="5">
        <v>131263.0344</v>
      </c>
    </row>
    <row r="15148" spans="35:36" x14ac:dyDescent="0.15">
      <c r="AI15148" s="5">
        <v>44781.792300000001</v>
      </c>
      <c r="AJ15148" s="5">
        <v>131168.94380000001</v>
      </c>
    </row>
    <row r="15149" spans="35:36" x14ac:dyDescent="0.15">
      <c r="AI15149" s="5">
        <v>44916.167699999998</v>
      </c>
      <c r="AJ15149" s="5">
        <v>131074.85320000001</v>
      </c>
    </row>
    <row r="15150" spans="35:36" x14ac:dyDescent="0.15">
      <c r="AI15150" s="5">
        <v>45050.542999999998</v>
      </c>
      <c r="AJ15150" s="5">
        <v>130980.7625</v>
      </c>
    </row>
    <row r="15151" spans="35:36" x14ac:dyDescent="0.15">
      <c r="AI15151" s="5">
        <v>45184.918299999998</v>
      </c>
      <c r="AJ15151" s="5">
        <v>130886.6719</v>
      </c>
    </row>
    <row r="15152" spans="35:36" x14ac:dyDescent="0.15">
      <c r="AI15152" s="5">
        <v>45319.293700000002</v>
      </c>
      <c r="AJ15152" s="5">
        <v>130792.58130000001</v>
      </c>
    </row>
    <row r="15153" spans="35:36" x14ac:dyDescent="0.15">
      <c r="AI15153" s="5">
        <v>45453.669000000002</v>
      </c>
      <c r="AJ15153" s="5">
        <v>130698.49069999999</v>
      </c>
    </row>
    <row r="15154" spans="35:36" x14ac:dyDescent="0.15">
      <c r="AI15154" s="5">
        <v>45588.044399999999</v>
      </c>
      <c r="AJ15154" s="5">
        <v>130604.4</v>
      </c>
    </row>
    <row r="15155" spans="35:36" x14ac:dyDescent="0.15">
      <c r="AI15155" s="5">
        <v>45722.419699999999</v>
      </c>
      <c r="AJ15155" s="5">
        <v>130510.3094</v>
      </c>
    </row>
    <row r="15156" spans="35:36" x14ac:dyDescent="0.15">
      <c r="AI15156" s="5">
        <v>45856.794999999998</v>
      </c>
      <c r="AJ15156" s="5">
        <v>130416.2188</v>
      </c>
    </row>
    <row r="15157" spans="35:36" x14ac:dyDescent="0.15">
      <c r="AI15157" s="5">
        <v>45991.170400000003</v>
      </c>
      <c r="AJ15157" s="5">
        <v>130322.12820000001</v>
      </c>
    </row>
    <row r="15158" spans="35:36" x14ac:dyDescent="0.15">
      <c r="AI15158" s="5">
        <v>46125.545700000002</v>
      </c>
      <c r="AJ15158" s="5">
        <v>130228.03750000001</v>
      </c>
    </row>
    <row r="15159" spans="35:36" x14ac:dyDescent="0.15">
      <c r="AI15159" s="5">
        <v>46259.9211</v>
      </c>
      <c r="AJ15159" s="5">
        <v>130133.9469</v>
      </c>
    </row>
    <row r="15160" spans="35:36" x14ac:dyDescent="0.15">
      <c r="AI15160" s="5">
        <v>46394.296399999999</v>
      </c>
      <c r="AJ15160" s="5">
        <v>130039.8563</v>
      </c>
    </row>
    <row r="15161" spans="35:36" x14ac:dyDescent="0.15">
      <c r="AI15161" s="5">
        <v>46528.671600000001</v>
      </c>
      <c r="AJ15161" s="5">
        <v>129945.7657</v>
      </c>
    </row>
    <row r="15162" spans="35:36" x14ac:dyDescent="0.15">
      <c r="AI15162" s="5">
        <v>46663.046999999999</v>
      </c>
      <c r="AJ15162" s="5">
        <v>129851.67509999999</v>
      </c>
    </row>
    <row r="15163" spans="35:36" x14ac:dyDescent="0.15">
      <c r="AI15163" s="5">
        <v>46797.422299999998</v>
      </c>
      <c r="AJ15163" s="5">
        <v>129757.5845</v>
      </c>
    </row>
    <row r="15164" spans="35:36" x14ac:dyDescent="0.15">
      <c r="AI15164" s="5">
        <v>46931.797700000003</v>
      </c>
      <c r="AJ15164" s="5">
        <v>129663.4938</v>
      </c>
    </row>
    <row r="15165" spans="35:36" x14ac:dyDescent="0.15">
      <c r="AI15165" s="5">
        <v>47066.173000000003</v>
      </c>
      <c r="AJ15165" s="5">
        <v>129569.4032</v>
      </c>
    </row>
    <row r="15166" spans="35:36" x14ac:dyDescent="0.15">
      <c r="AI15166" s="5">
        <v>47200.548300000002</v>
      </c>
      <c r="AJ15166" s="5">
        <v>129475.3126</v>
      </c>
    </row>
    <row r="15167" spans="35:36" x14ac:dyDescent="0.15">
      <c r="AI15167" s="5">
        <v>47334.923699999999</v>
      </c>
      <c r="AJ15167" s="5">
        <v>129381.22199999999</v>
      </c>
    </row>
    <row r="15168" spans="35:36" x14ac:dyDescent="0.15">
      <c r="AI15168" s="5">
        <v>47469.298999999999</v>
      </c>
      <c r="AJ15168" s="5">
        <v>129287.13129999999</v>
      </c>
    </row>
    <row r="15169" spans="35:36" x14ac:dyDescent="0.15">
      <c r="AI15169" s="5">
        <v>47603.674400000004</v>
      </c>
      <c r="AJ15169" s="5">
        <v>129193.0407</v>
      </c>
    </row>
    <row r="15170" spans="35:36" x14ac:dyDescent="0.15">
      <c r="AI15170" s="5">
        <v>47738.049700000003</v>
      </c>
      <c r="AJ15170" s="5">
        <v>129098.9501</v>
      </c>
    </row>
    <row r="15171" spans="35:36" x14ac:dyDescent="0.15">
      <c r="AI15171" s="5">
        <v>47872.425000000003</v>
      </c>
      <c r="AJ15171" s="5">
        <v>129004.85950000001</v>
      </c>
    </row>
    <row r="15172" spans="35:36" x14ac:dyDescent="0.15">
      <c r="AI15172" s="5">
        <v>48006.8004</v>
      </c>
      <c r="AJ15172" s="5">
        <v>128910.76880000001</v>
      </c>
    </row>
    <row r="15173" spans="35:36" x14ac:dyDescent="0.15">
      <c r="AI15173" s="5">
        <v>48141.1757</v>
      </c>
      <c r="AJ15173" s="5">
        <v>128816.67819999999</v>
      </c>
    </row>
    <row r="15174" spans="35:36" x14ac:dyDescent="0.15">
      <c r="AI15174" s="5">
        <v>48275.550999999999</v>
      </c>
      <c r="AJ15174" s="5">
        <v>128722.5876</v>
      </c>
    </row>
    <row r="15175" spans="35:36" x14ac:dyDescent="0.15">
      <c r="AI15175" s="5">
        <v>48409.926299999999</v>
      </c>
      <c r="AJ15175" s="5">
        <v>128628.497</v>
      </c>
    </row>
    <row r="15176" spans="35:36" x14ac:dyDescent="0.15">
      <c r="AI15176" s="5">
        <v>48544.301700000004</v>
      </c>
      <c r="AJ15176" s="5">
        <v>128534.40640000001</v>
      </c>
    </row>
    <row r="15177" spans="35:36" x14ac:dyDescent="0.15">
      <c r="AI15177" s="5">
        <v>48678.677000000003</v>
      </c>
      <c r="AJ15177" s="5">
        <v>128440.3158</v>
      </c>
    </row>
    <row r="15178" spans="35:36" x14ac:dyDescent="0.15">
      <c r="AI15178" s="5">
        <v>48813.052300000003</v>
      </c>
      <c r="AJ15178" s="5">
        <v>128346.2251</v>
      </c>
    </row>
    <row r="15179" spans="35:36" x14ac:dyDescent="0.15">
      <c r="AI15179" s="5">
        <v>48947.4277</v>
      </c>
      <c r="AJ15179" s="5">
        <v>128252.1345</v>
      </c>
    </row>
    <row r="15180" spans="35:36" x14ac:dyDescent="0.15">
      <c r="AI15180" s="5">
        <v>49081.803</v>
      </c>
      <c r="AJ15180" s="5">
        <v>128158.0439</v>
      </c>
    </row>
    <row r="15181" spans="35:36" x14ac:dyDescent="0.15">
      <c r="AI15181" s="5">
        <v>49216.178399999997</v>
      </c>
      <c r="AJ15181" s="5">
        <v>128063.95329999999</v>
      </c>
    </row>
    <row r="15182" spans="35:36" x14ac:dyDescent="0.15">
      <c r="AI15182" s="5">
        <v>49350.553699999997</v>
      </c>
      <c r="AJ15182" s="5">
        <v>127969.86259999999</v>
      </c>
    </row>
    <row r="15183" spans="35:36" x14ac:dyDescent="0.15">
      <c r="AI15183" s="5">
        <v>49484.928999999996</v>
      </c>
      <c r="AJ15183" s="5">
        <v>127875.772</v>
      </c>
    </row>
    <row r="15184" spans="35:36" x14ac:dyDescent="0.15">
      <c r="AI15184" s="5">
        <v>49619.304400000001</v>
      </c>
      <c r="AJ15184" s="5">
        <v>127781.6814</v>
      </c>
    </row>
    <row r="15185" spans="35:36" x14ac:dyDescent="0.15">
      <c r="AI15185" s="5">
        <v>49753.679700000001</v>
      </c>
      <c r="AJ15185" s="5">
        <v>127687.5907</v>
      </c>
    </row>
    <row r="15186" spans="35:36" x14ac:dyDescent="0.15">
      <c r="AI15186" s="5">
        <v>49888.055099999998</v>
      </c>
      <c r="AJ15186" s="5">
        <v>127593.5001</v>
      </c>
    </row>
    <row r="15187" spans="35:36" x14ac:dyDescent="0.15">
      <c r="AI15187" s="5">
        <v>50022.4303</v>
      </c>
      <c r="AJ15187" s="5">
        <v>127499.4096</v>
      </c>
    </row>
    <row r="15188" spans="35:36" x14ac:dyDescent="0.15">
      <c r="AI15188" s="5">
        <v>50156.805699999997</v>
      </c>
      <c r="AJ15188" s="5">
        <v>127405.3189</v>
      </c>
    </row>
    <row r="15189" spans="35:36" x14ac:dyDescent="0.15">
      <c r="AI15189" s="5">
        <v>50291.180999999997</v>
      </c>
      <c r="AJ15189" s="5">
        <v>127311.2283</v>
      </c>
    </row>
    <row r="15190" spans="35:36" x14ac:dyDescent="0.15">
      <c r="AI15190" s="5">
        <v>50425.556299999997</v>
      </c>
      <c r="AJ15190" s="5">
        <v>127217.13770000001</v>
      </c>
    </row>
    <row r="15191" spans="35:36" x14ac:dyDescent="0.15">
      <c r="AI15191" s="5">
        <v>50559.931700000001</v>
      </c>
      <c r="AJ15191" s="5">
        <v>127123.0471</v>
      </c>
    </row>
    <row r="15192" spans="35:36" x14ac:dyDescent="0.15">
      <c r="AI15192" s="5">
        <v>50694.307000000001</v>
      </c>
      <c r="AJ15192" s="5">
        <v>127028.9564</v>
      </c>
    </row>
    <row r="15193" spans="35:36" x14ac:dyDescent="0.15">
      <c r="AI15193" s="5">
        <v>50828.682399999998</v>
      </c>
      <c r="AJ15193" s="5">
        <v>126934.8658</v>
      </c>
    </row>
    <row r="15194" spans="35:36" x14ac:dyDescent="0.15">
      <c r="AI15194" s="5">
        <v>50963.057699999998</v>
      </c>
      <c r="AJ15194" s="5">
        <v>126840.7752</v>
      </c>
    </row>
    <row r="15195" spans="35:36" x14ac:dyDescent="0.15">
      <c r="AI15195" s="5">
        <v>51097.432999999997</v>
      </c>
      <c r="AJ15195" s="5">
        <v>126746.6845</v>
      </c>
    </row>
    <row r="15196" spans="35:36" x14ac:dyDescent="0.15">
      <c r="AI15196" s="5">
        <v>51231.808400000002</v>
      </c>
      <c r="AJ15196" s="5">
        <v>126652.59390000001</v>
      </c>
    </row>
    <row r="15197" spans="35:36" x14ac:dyDescent="0.15">
      <c r="AI15197" s="5">
        <v>51366.183700000001</v>
      </c>
      <c r="AJ15197" s="5">
        <v>126558.5033</v>
      </c>
    </row>
    <row r="15198" spans="35:36" x14ac:dyDescent="0.15">
      <c r="AI15198" s="5">
        <v>51500.559099999999</v>
      </c>
      <c r="AJ15198" s="5">
        <v>126464.4127</v>
      </c>
    </row>
    <row r="15199" spans="35:36" x14ac:dyDescent="0.15">
      <c r="AI15199" s="5">
        <v>51634.934300000001</v>
      </c>
      <c r="AJ15199" s="5">
        <v>126370.3221</v>
      </c>
    </row>
    <row r="15200" spans="35:36" x14ac:dyDescent="0.15">
      <c r="AI15200" s="5">
        <v>51769.309699999998</v>
      </c>
      <c r="AJ15200" s="5">
        <v>126276.23149999999</v>
      </c>
    </row>
    <row r="15201" spans="35:36" x14ac:dyDescent="0.15">
      <c r="AI15201" s="5">
        <v>51903.684999999998</v>
      </c>
      <c r="AJ15201" s="5">
        <v>126182.1409</v>
      </c>
    </row>
    <row r="15202" spans="35:36" x14ac:dyDescent="0.15">
      <c r="AI15202" s="5">
        <v>52038.060299999997</v>
      </c>
      <c r="AJ15202" s="5">
        <v>126088.0502</v>
      </c>
    </row>
    <row r="15203" spans="35:36" x14ac:dyDescent="0.15">
      <c r="AI15203" s="5">
        <v>52172.435700000002</v>
      </c>
      <c r="AJ15203" s="5">
        <v>125993.9596</v>
      </c>
    </row>
    <row r="15204" spans="35:36" x14ac:dyDescent="0.15">
      <c r="AI15204" s="5">
        <v>52306.811000000002</v>
      </c>
      <c r="AJ15204" s="5">
        <v>125899.86900000001</v>
      </c>
    </row>
    <row r="15205" spans="35:36" x14ac:dyDescent="0.15">
      <c r="AI15205" s="5">
        <v>52441.186300000001</v>
      </c>
      <c r="AJ15205" s="5">
        <v>125805.77830000001</v>
      </c>
    </row>
    <row r="15206" spans="35:36" x14ac:dyDescent="0.15">
      <c r="AI15206" s="5">
        <v>52575.561699999998</v>
      </c>
      <c r="AJ15206" s="5">
        <v>125711.68769999999</v>
      </c>
    </row>
    <row r="15207" spans="35:36" x14ac:dyDescent="0.15">
      <c r="AI15207" s="5">
        <v>52709.936999999998</v>
      </c>
      <c r="AJ15207" s="5">
        <v>125617.5971</v>
      </c>
    </row>
    <row r="15208" spans="35:36" x14ac:dyDescent="0.15">
      <c r="AI15208" s="5">
        <v>52844.312400000003</v>
      </c>
      <c r="AJ15208" s="5">
        <v>125523.5065</v>
      </c>
    </row>
    <row r="15209" spans="35:36" x14ac:dyDescent="0.15">
      <c r="AI15209" s="5">
        <v>52978.687700000002</v>
      </c>
      <c r="AJ15209" s="5">
        <v>125429.4158</v>
      </c>
    </row>
    <row r="15210" spans="35:36" x14ac:dyDescent="0.15">
      <c r="AI15210" s="5">
        <v>53113.063000000002</v>
      </c>
      <c r="AJ15210" s="5">
        <v>125335.32520000001</v>
      </c>
    </row>
    <row r="15211" spans="35:36" x14ac:dyDescent="0.15">
      <c r="AI15211" s="5">
        <v>53247.438399999999</v>
      </c>
      <c r="AJ15211" s="5">
        <v>125241.2346</v>
      </c>
    </row>
    <row r="15212" spans="35:36" x14ac:dyDescent="0.15">
      <c r="AI15212" s="5">
        <v>53381.813600000001</v>
      </c>
      <c r="AJ15212" s="5">
        <v>125147.144</v>
      </c>
    </row>
    <row r="15213" spans="35:36" x14ac:dyDescent="0.15">
      <c r="AI15213" s="5">
        <v>53516.188999999998</v>
      </c>
      <c r="AJ15213" s="5">
        <v>125053.0534</v>
      </c>
    </row>
    <row r="15214" spans="35:36" x14ac:dyDescent="0.15">
      <c r="AI15214" s="5">
        <v>53650.564299999998</v>
      </c>
      <c r="AJ15214" s="5">
        <v>124958.96279999999</v>
      </c>
    </row>
    <row r="15215" spans="35:36" x14ac:dyDescent="0.15">
      <c r="AI15215" s="5">
        <v>53784.939700000003</v>
      </c>
      <c r="AJ15215" s="5">
        <v>124864.87209999999</v>
      </c>
    </row>
    <row r="15216" spans="35:36" x14ac:dyDescent="0.15">
      <c r="AI15216" s="5">
        <v>53919.315000000002</v>
      </c>
      <c r="AJ15216" s="5">
        <v>124770.7815</v>
      </c>
    </row>
    <row r="15217" spans="35:36" x14ac:dyDescent="0.15">
      <c r="AI15217" s="5">
        <v>54053.690300000002</v>
      </c>
      <c r="AJ15217" s="5">
        <v>124676.6909</v>
      </c>
    </row>
    <row r="15218" spans="35:36" x14ac:dyDescent="0.15">
      <c r="AI15218" s="5">
        <v>54188.065699999999</v>
      </c>
      <c r="AJ15218" s="5">
        <v>124582.60030000001</v>
      </c>
    </row>
    <row r="15219" spans="35:36" x14ac:dyDescent="0.15">
      <c r="AI15219" s="5">
        <v>54322.440999999999</v>
      </c>
      <c r="AJ15219" s="5">
        <v>124488.5096</v>
      </c>
    </row>
    <row r="15220" spans="35:36" x14ac:dyDescent="0.15">
      <c r="AI15220" s="5">
        <v>54456.816400000003</v>
      </c>
      <c r="AJ15220" s="5">
        <v>124394.41899999999</v>
      </c>
    </row>
    <row r="15221" spans="35:36" x14ac:dyDescent="0.15">
      <c r="AI15221" s="5">
        <v>54591.191700000003</v>
      </c>
      <c r="AJ15221" s="5">
        <v>124300.3284</v>
      </c>
    </row>
    <row r="15222" spans="35:36" x14ac:dyDescent="0.15">
      <c r="AI15222" s="5">
        <v>54725.567000000003</v>
      </c>
      <c r="AJ15222" s="5">
        <v>124206.2378</v>
      </c>
    </row>
    <row r="15223" spans="35:36" x14ac:dyDescent="0.15">
      <c r="AI15223" s="5">
        <v>54859.9424</v>
      </c>
      <c r="AJ15223" s="5">
        <v>124112.1471</v>
      </c>
    </row>
    <row r="15224" spans="35:36" x14ac:dyDescent="0.15">
      <c r="AI15224" s="5">
        <v>54994.3177</v>
      </c>
      <c r="AJ15224" s="5">
        <v>124018.05650000001</v>
      </c>
    </row>
    <row r="15225" spans="35:36" x14ac:dyDescent="0.15">
      <c r="AI15225" s="5">
        <v>55128.692999999999</v>
      </c>
      <c r="AJ15225" s="5">
        <v>123923.9659</v>
      </c>
    </row>
    <row r="15226" spans="35:36" x14ac:dyDescent="0.15">
      <c r="AI15226" s="5">
        <v>55263.068299999999</v>
      </c>
      <c r="AJ15226" s="5">
        <v>123829.8753</v>
      </c>
    </row>
    <row r="15227" spans="35:36" x14ac:dyDescent="0.15">
      <c r="AI15227" s="5">
        <v>55397.443700000003</v>
      </c>
      <c r="AJ15227" s="5">
        <v>123735.7847</v>
      </c>
    </row>
    <row r="15228" spans="35:36" x14ac:dyDescent="0.15">
      <c r="AI15228" s="5">
        <v>55531.819000000003</v>
      </c>
      <c r="AJ15228" s="5">
        <v>123641.69409999999</v>
      </c>
    </row>
    <row r="15229" spans="35:36" x14ac:dyDescent="0.15">
      <c r="AI15229" s="5">
        <v>55666.194300000003</v>
      </c>
      <c r="AJ15229" s="5">
        <v>123547.60340000001</v>
      </c>
    </row>
    <row r="15230" spans="35:36" x14ac:dyDescent="0.15">
      <c r="AI15230" s="5">
        <v>55800.5697</v>
      </c>
      <c r="AJ15230" s="5">
        <v>123453.5128</v>
      </c>
    </row>
    <row r="15231" spans="35:36" x14ac:dyDescent="0.15">
      <c r="AI15231" s="5">
        <v>55934.945</v>
      </c>
      <c r="AJ15231" s="5">
        <v>123359.4222</v>
      </c>
    </row>
    <row r="15232" spans="35:36" x14ac:dyDescent="0.15">
      <c r="AI15232" s="5">
        <v>56069.320399999997</v>
      </c>
      <c r="AJ15232" s="5">
        <v>123265.3316</v>
      </c>
    </row>
    <row r="15233" spans="35:36" x14ac:dyDescent="0.15">
      <c r="AI15233" s="5">
        <v>56203.695699999997</v>
      </c>
      <c r="AJ15233" s="5">
        <v>123171.2409</v>
      </c>
    </row>
    <row r="15234" spans="35:36" x14ac:dyDescent="0.15">
      <c r="AI15234" s="5">
        <v>56338.071000000004</v>
      </c>
      <c r="AJ15234" s="5">
        <v>123077.15029999999</v>
      </c>
    </row>
    <row r="15235" spans="35:36" x14ac:dyDescent="0.15">
      <c r="AI15235" s="5">
        <v>56472.446400000001</v>
      </c>
      <c r="AJ15235" s="5">
        <v>122983.0597</v>
      </c>
    </row>
    <row r="15236" spans="35:36" x14ac:dyDescent="0.15">
      <c r="AI15236" s="5">
        <v>56606.8217</v>
      </c>
      <c r="AJ15236" s="5">
        <v>122888.9691</v>
      </c>
    </row>
    <row r="15237" spans="35:36" x14ac:dyDescent="0.15">
      <c r="AI15237" s="5">
        <v>56741.197099999998</v>
      </c>
      <c r="AJ15237" s="5">
        <v>122794.8784</v>
      </c>
    </row>
    <row r="15238" spans="35:36" x14ac:dyDescent="0.15">
      <c r="AI15238" s="5">
        <v>56875.5723</v>
      </c>
      <c r="AJ15238" s="5">
        <v>122700.7879</v>
      </c>
    </row>
    <row r="15239" spans="35:36" x14ac:dyDescent="0.15">
      <c r="AI15239" s="5">
        <v>57009.948499999999</v>
      </c>
      <c r="AJ15239" s="5">
        <v>122606.6967</v>
      </c>
    </row>
    <row r="15240" spans="35:36" x14ac:dyDescent="0.15">
      <c r="AI15240" s="5">
        <v>57144.322999999997</v>
      </c>
      <c r="AJ15240" s="5">
        <v>122512.6066</v>
      </c>
    </row>
    <row r="15241" spans="35:36" x14ac:dyDescent="0.15">
      <c r="AI15241" s="5">
        <v>57278.699099999998</v>
      </c>
      <c r="AJ15241" s="5">
        <v>122418.5154</v>
      </c>
    </row>
    <row r="15242" spans="35:36" x14ac:dyDescent="0.15">
      <c r="AI15242" s="5">
        <v>57413.073700000001</v>
      </c>
      <c r="AJ15242" s="5">
        <v>122324.42539999999</v>
      </c>
    </row>
    <row r="15243" spans="35:36" x14ac:dyDescent="0.15">
      <c r="AI15243" s="5">
        <v>57547.449800000002</v>
      </c>
      <c r="AJ15243" s="5">
        <v>122230.3342</v>
      </c>
    </row>
    <row r="15244" spans="35:36" x14ac:dyDescent="0.15">
      <c r="AI15244" s="5">
        <v>57681.8243</v>
      </c>
      <c r="AJ15244" s="5">
        <v>122136.2441</v>
      </c>
    </row>
    <row r="15245" spans="35:36" x14ac:dyDescent="0.15">
      <c r="AI15245" s="5">
        <v>57816.200499999999</v>
      </c>
      <c r="AJ15245" s="5">
        <v>122042.1529</v>
      </c>
    </row>
    <row r="15246" spans="35:36" x14ac:dyDescent="0.15">
      <c r="AI15246" s="5">
        <v>57950.574999999997</v>
      </c>
      <c r="AJ15246" s="5">
        <v>121948.0629</v>
      </c>
    </row>
    <row r="15247" spans="35:36" x14ac:dyDescent="0.15">
      <c r="AI15247" s="5">
        <v>58084.951200000003</v>
      </c>
      <c r="AJ15247" s="5">
        <v>121853.97169999999</v>
      </c>
    </row>
    <row r="15248" spans="35:36" x14ac:dyDescent="0.15">
      <c r="AI15248" s="5">
        <v>58219.325700000001</v>
      </c>
      <c r="AJ15248" s="5">
        <v>121759.88159999999</v>
      </c>
    </row>
    <row r="15249" spans="35:36" x14ac:dyDescent="0.15">
      <c r="AI15249" s="5">
        <v>58353.701800000003</v>
      </c>
      <c r="AJ15249" s="5">
        <v>121665.7905</v>
      </c>
    </row>
    <row r="15250" spans="35:36" x14ac:dyDescent="0.15">
      <c r="AI15250" s="5">
        <v>58488.076399999998</v>
      </c>
      <c r="AJ15250" s="5">
        <v>121571.7004</v>
      </c>
    </row>
    <row r="15251" spans="35:36" x14ac:dyDescent="0.15">
      <c r="AI15251" s="5">
        <v>58622.452499999999</v>
      </c>
      <c r="AJ15251" s="5">
        <v>121477.60920000001</v>
      </c>
    </row>
    <row r="15252" spans="35:36" x14ac:dyDescent="0.15">
      <c r="AI15252" s="5">
        <v>58756.826999999997</v>
      </c>
      <c r="AJ15252" s="5">
        <v>121383.5192</v>
      </c>
    </row>
    <row r="15253" spans="35:36" x14ac:dyDescent="0.15">
      <c r="AI15253" s="5">
        <v>58891.203099999999</v>
      </c>
      <c r="AJ15253" s="5">
        <v>121289.428</v>
      </c>
    </row>
    <row r="15254" spans="35:36" x14ac:dyDescent="0.15">
      <c r="AI15254" s="5">
        <v>59025.577700000002</v>
      </c>
      <c r="AJ15254" s="5">
        <v>121195.3379</v>
      </c>
    </row>
    <row r="15255" spans="35:36" x14ac:dyDescent="0.15">
      <c r="AI15255" s="5">
        <v>59159.953800000003</v>
      </c>
      <c r="AJ15255" s="5">
        <v>121101.2467</v>
      </c>
    </row>
    <row r="15256" spans="35:36" x14ac:dyDescent="0.15">
      <c r="AI15256" s="5">
        <v>59294.328300000001</v>
      </c>
      <c r="AJ15256" s="5">
        <v>121007.15670000001</v>
      </c>
    </row>
    <row r="15257" spans="35:36" x14ac:dyDescent="0.15">
      <c r="AI15257" s="5">
        <v>59428.7045</v>
      </c>
      <c r="AJ15257" s="5">
        <v>120913.0655</v>
      </c>
    </row>
    <row r="15258" spans="35:36" x14ac:dyDescent="0.15">
      <c r="AI15258" s="5">
        <v>59563.078999999998</v>
      </c>
      <c r="AJ15258" s="5">
        <v>120818.9754</v>
      </c>
    </row>
    <row r="15259" spans="35:36" x14ac:dyDescent="0.15">
      <c r="AI15259" s="5">
        <v>59697.455199999997</v>
      </c>
      <c r="AJ15259" s="5">
        <v>120724.8842</v>
      </c>
    </row>
    <row r="15260" spans="35:36" x14ac:dyDescent="0.15">
      <c r="AI15260" s="5">
        <v>59831.829700000002</v>
      </c>
      <c r="AJ15260" s="5">
        <v>120630.7942</v>
      </c>
    </row>
    <row r="15261" spans="35:36" x14ac:dyDescent="0.15">
      <c r="AI15261" s="5">
        <v>59966.205800000003</v>
      </c>
      <c r="AJ15261" s="5">
        <v>120536.70299999999</v>
      </c>
    </row>
    <row r="15262" spans="35:36" x14ac:dyDescent="0.15">
      <c r="AI15262" s="5">
        <v>60100.580399999999</v>
      </c>
      <c r="AJ15262" s="5">
        <v>120442.61289999999</v>
      </c>
    </row>
    <row r="15263" spans="35:36" x14ac:dyDescent="0.15">
      <c r="AI15263" s="5">
        <v>60234.9565</v>
      </c>
      <c r="AJ15263" s="5">
        <v>120348.5218</v>
      </c>
    </row>
    <row r="15264" spans="35:36" x14ac:dyDescent="0.15">
      <c r="AI15264" s="5">
        <v>60369.330999999998</v>
      </c>
      <c r="AJ15264" s="5">
        <v>120254.4317</v>
      </c>
    </row>
    <row r="15265" spans="35:36" x14ac:dyDescent="0.15">
      <c r="AI15265" s="5">
        <v>60503.7071</v>
      </c>
      <c r="AJ15265" s="5">
        <v>120160.34050000001</v>
      </c>
    </row>
    <row r="15266" spans="35:36" x14ac:dyDescent="0.15">
      <c r="AI15266" s="5">
        <v>60638.081700000002</v>
      </c>
      <c r="AJ15266" s="5">
        <v>120066.25049999999</v>
      </c>
    </row>
    <row r="15267" spans="35:36" x14ac:dyDescent="0.15">
      <c r="AI15267" s="5">
        <v>60772.457799999996</v>
      </c>
      <c r="AJ15267" s="5">
        <v>119972.1593</v>
      </c>
    </row>
    <row r="15268" spans="35:36" x14ac:dyDescent="0.15">
      <c r="AI15268" s="5">
        <v>60906.832300000002</v>
      </c>
      <c r="AJ15268" s="5">
        <v>119878.0692</v>
      </c>
    </row>
    <row r="15269" spans="35:36" x14ac:dyDescent="0.15">
      <c r="AI15269" s="5">
        <v>61041.208500000001</v>
      </c>
      <c r="AJ15269" s="5">
        <v>119783.978</v>
      </c>
    </row>
    <row r="15270" spans="35:36" x14ac:dyDescent="0.15">
      <c r="AI15270" s="5">
        <v>61175.582999999999</v>
      </c>
      <c r="AJ15270" s="5">
        <v>119689.88800000001</v>
      </c>
    </row>
    <row r="15271" spans="35:36" x14ac:dyDescent="0.15">
      <c r="AI15271" s="5">
        <v>61309.959199999998</v>
      </c>
      <c r="AJ15271" s="5">
        <v>119595.7968</v>
      </c>
    </row>
    <row r="15272" spans="35:36" x14ac:dyDescent="0.15">
      <c r="AI15272" s="5">
        <v>61444.333700000003</v>
      </c>
      <c r="AJ15272" s="5">
        <v>119501.7067</v>
      </c>
    </row>
    <row r="15273" spans="35:36" x14ac:dyDescent="0.15">
      <c r="AI15273" s="5">
        <v>61578.709799999997</v>
      </c>
      <c r="AJ15273" s="5">
        <v>119407.6156</v>
      </c>
    </row>
    <row r="15274" spans="35:36" x14ac:dyDescent="0.15">
      <c r="AI15274" s="5">
        <v>61713.0844</v>
      </c>
      <c r="AJ15274" s="5">
        <v>119313.5255</v>
      </c>
    </row>
    <row r="15275" spans="35:36" x14ac:dyDescent="0.15">
      <c r="AI15275" s="5">
        <v>61847.460500000001</v>
      </c>
      <c r="AJ15275" s="5">
        <v>119219.43429999999</v>
      </c>
    </row>
    <row r="15276" spans="35:36" x14ac:dyDescent="0.15">
      <c r="AI15276" s="5">
        <v>61981.834999999999</v>
      </c>
      <c r="AJ15276" s="5">
        <v>119125.3443</v>
      </c>
    </row>
    <row r="15277" spans="35:36" x14ac:dyDescent="0.15">
      <c r="AI15277" s="5">
        <v>62116.2111</v>
      </c>
      <c r="AJ15277" s="5">
        <v>119031.2531</v>
      </c>
    </row>
    <row r="15278" spans="35:36" x14ac:dyDescent="0.15">
      <c r="AI15278" s="5">
        <v>62250.585700000003</v>
      </c>
      <c r="AJ15278" s="5">
        <v>118937.163</v>
      </c>
    </row>
    <row r="15279" spans="35:36" x14ac:dyDescent="0.15">
      <c r="AI15279" s="5">
        <v>62384.961799999997</v>
      </c>
      <c r="AJ15279" s="5">
        <v>118843.07180000001</v>
      </c>
    </row>
    <row r="15280" spans="35:36" x14ac:dyDescent="0.15">
      <c r="AI15280" s="5">
        <v>62519.336300000003</v>
      </c>
      <c r="AJ15280" s="5">
        <v>118748.98179999999</v>
      </c>
    </row>
    <row r="15281" spans="35:36" x14ac:dyDescent="0.15">
      <c r="AI15281" s="5">
        <v>62653.712500000001</v>
      </c>
      <c r="AJ15281" s="5">
        <v>118654.8906</v>
      </c>
    </row>
    <row r="15282" spans="35:36" x14ac:dyDescent="0.15">
      <c r="AI15282" s="5">
        <v>62788.087</v>
      </c>
      <c r="AJ15282" s="5">
        <v>118560.8005</v>
      </c>
    </row>
    <row r="15283" spans="35:36" x14ac:dyDescent="0.15">
      <c r="AI15283" s="5">
        <v>62922.463199999998</v>
      </c>
      <c r="AJ15283" s="5">
        <v>118466.7093</v>
      </c>
    </row>
    <row r="15284" spans="35:36" x14ac:dyDescent="0.15">
      <c r="AI15284" s="5">
        <v>63056.837699999996</v>
      </c>
      <c r="AJ15284" s="5">
        <v>118372.61930000001</v>
      </c>
    </row>
    <row r="15285" spans="35:36" x14ac:dyDescent="0.15">
      <c r="AI15285" s="5">
        <v>63191.213799999998</v>
      </c>
      <c r="AJ15285" s="5">
        <v>118278.5281</v>
      </c>
    </row>
    <row r="15286" spans="35:36" x14ac:dyDescent="0.15">
      <c r="AI15286" s="5">
        <v>63325.588400000001</v>
      </c>
      <c r="AJ15286" s="5">
        <v>118184.43799999999</v>
      </c>
    </row>
    <row r="15287" spans="35:36" x14ac:dyDescent="0.15">
      <c r="AI15287" s="5">
        <v>63459.964399999997</v>
      </c>
      <c r="AJ15287" s="5">
        <v>118090.3469</v>
      </c>
    </row>
    <row r="15288" spans="35:36" x14ac:dyDescent="0.15">
      <c r="AI15288" s="5">
        <v>63594.339</v>
      </c>
      <c r="AJ15288" s="5">
        <v>117996.2568</v>
      </c>
    </row>
    <row r="15289" spans="35:36" x14ac:dyDescent="0.15">
      <c r="AI15289" s="5">
        <v>63728.715100000001</v>
      </c>
      <c r="AJ15289" s="5">
        <v>117902.16559999999</v>
      </c>
    </row>
    <row r="15290" spans="35:36" x14ac:dyDescent="0.15">
      <c r="AI15290" s="5">
        <v>63863.089599999999</v>
      </c>
      <c r="AJ15290" s="5">
        <v>117808.0756</v>
      </c>
    </row>
    <row r="15291" spans="35:36" x14ac:dyDescent="0.15">
      <c r="AI15291" s="5">
        <v>63997.465799999998</v>
      </c>
      <c r="AJ15291" s="5">
        <v>117713.9844</v>
      </c>
    </row>
    <row r="15292" spans="35:36" x14ac:dyDescent="0.15">
      <c r="AI15292" s="5">
        <v>64131.840300000003</v>
      </c>
      <c r="AJ15292" s="5">
        <v>117619.8943</v>
      </c>
    </row>
    <row r="15293" spans="35:36" x14ac:dyDescent="0.15">
      <c r="AI15293" s="5">
        <v>64266.216500000002</v>
      </c>
      <c r="AJ15293" s="5">
        <v>117525.8031</v>
      </c>
    </row>
    <row r="15294" spans="35:36" x14ac:dyDescent="0.15">
      <c r="AI15294" s="5">
        <v>64400.591</v>
      </c>
      <c r="AJ15294" s="5">
        <v>117431.71309999999</v>
      </c>
    </row>
    <row r="15295" spans="35:36" x14ac:dyDescent="0.15">
      <c r="AI15295" s="5">
        <v>64534.967199999999</v>
      </c>
      <c r="AJ15295" s="5">
        <v>117337.6219</v>
      </c>
    </row>
    <row r="15296" spans="35:36" x14ac:dyDescent="0.15">
      <c r="AI15296" s="5">
        <v>64669.341699999997</v>
      </c>
      <c r="AJ15296" s="5">
        <v>117243.5318</v>
      </c>
    </row>
    <row r="15297" spans="35:36" x14ac:dyDescent="0.15">
      <c r="AI15297" s="5">
        <v>64803.717799999999</v>
      </c>
      <c r="AJ15297" s="5">
        <v>117149.4406</v>
      </c>
    </row>
    <row r="15298" spans="35:36" x14ac:dyDescent="0.15">
      <c r="AI15298" s="5">
        <v>64938.092400000001</v>
      </c>
      <c r="AJ15298" s="5">
        <v>117055.35060000001</v>
      </c>
    </row>
    <row r="15299" spans="35:36" x14ac:dyDescent="0.15">
      <c r="AI15299" s="5">
        <v>43532.1302</v>
      </c>
      <c r="AJ15299" s="5">
        <v>132244.2261</v>
      </c>
    </row>
    <row r="15300" spans="35:36" x14ac:dyDescent="0.15">
      <c r="AI15300" s="5">
        <v>43666.505499999999</v>
      </c>
      <c r="AJ15300" s="5">
        <v>132150.1355</v>
      </c>
    </row>
    <row r="15301" spans="35:36" x14ac:dyDescent="0.15">
      <c r="AI15301" s="5">
        <v>43800.880899999996</v>
      </c>
      <c r="AJ15301" s="5">
        <v>132056.04490000001</v>
      </c>
    </row>
    <row r="15302" spans="35:36" x14ac:dyDescent="0.15">
      <c r="AI15302" s="5">
        <v>43935.256200000003</v>
      </c>
      <c r="AJ15302" s="5">
        <v>131961.95430000001</v>
      </c>
    </row>
    <row r="15303" spans="35:36" x14ac:dyDescent="0.15">
      <c r="AI15303" s="5">
        <v>44069.631600000001</v>
      </c>
      <c r="AJ15303" s="5">
        <v>131867.86360000001</v>
      </c>
    </row>
    <row r="15304" spans="35:36" x14ac:dyDescent="0.15">
      <c r="AI15304" s="5">
        <v>44204.0069</v>
      </c>
      <c r="AJ15304" s="5">
        <v>131773.77299999999</v>
      </c>
    </row>
    <row r="15305" spans="35:36" x14ac:dyDescent="0.15">
      <c r="AI15305" s="5">
        <v>44338.3822</v>
      </c>
      <c r="AJ15305" s="5">
        <v>131679.68239999999</v>
      </c>
    </row>
    <row r="15306" spans="35:36" x14ac:dyDescent="0.15">
      <c r="AI15306" s="5">
        <v>44472.757599999997</v>
      </c>
      <c r="AJ15306" s="5">
        <v>131585.59179999999</v>
      </c>
    </row>
    <row r="15307" spans="35:36" x14ac:dyDescent="0.15">
      <c r="AI15307" s="5">
        <v>44607.132899999997</v>
      </c>
      <c r="AJ15307" s="5">
        <v>131491.50109999999</v>
      </c>
    </row>
    <row r="15308" spans="35:36" x14ac:dyDescent="0.15">
      <c r="AI15308" s="5">
        <v>44741.508300000001</v>
      </c>
      <c r="AJ15308" s="5">
        <v>131397.4105</v>
      </c>
    </row>
    <row r="15309" spans="35:36" x14ac:dyDescent="0.15">
      <c r="AI15309" s="5">
        <v>44875.883500000004</v>
      </c>
      <c r="AJ15309" s="5">
        <v>131303.3199</v>
      </c>
    </row>
    <row r="15310" spans="35:36" x14ac:dyDescent="0.15">
      <c r="AI15310" s="5">
        <v>45010.258900000001</v>
      </c>
      <c r="AJ15310" s="5">
        <v>131209.22930000001</v>
      </c>
    </row>
    <row r="15311" spans="35:36" x14ac:dyDescent="0.15">
      <c r="AI15311" s="5">
        <v>45144.6342</v>
      </c>
      <c r="AJ15311" s="5">
        <v>131115.13870000001</v>
      </c>
    </row>
    <row r="15312" spans="35:36" x14ac:dyDescent="0.15">
      <c r="AI15312" s="5">
        <v>45279.0095</v>
      </c>
      <c r="AJ15312" s="5">
        <v>131021.0481</v>
      </c>
    </row>
    <row r="15313" spans="35:36" x14ac:dyDescent="0.15">
      <c r="AI15313" s="5">
        <v>45413.384899999997</v>
      </c>
      <c r="AJ15313" s="5">
        <v>130926.9574</v>
      </c>
    </row>
    <row r="15314" spans="35:36" x14ac:dyDescent="0.15">
      <c r="AI15314" s="5">
        <v>45547.760199999997</v>
      </c>
      <c r="AJ15314" s="5">
        <v>130832.8668</v>
      </c>
    </row>
    <row r="15315" spans="35:36" x14ac:dyDescent="0.15">
      <c r="AI15315" s="5">
        <v>45682.135600000001</v>
      </c>
      <c r="AJ15315" s="5">
        <v>130738.77619999999</v>
      </c>
    </row>
    <row r="15316" spans="35:36" x14ac:dyDescent="0.15">
      <c r="AI15316" s="5">
        <v>45816.510900000001</v>
      </c>
      <c r="AJ15316" s="5">
        <v>130644.6856</v>
      </c>
    </row>
    <row r="15317" spans="35:36" x14ac:dyDescent="0.15">
      <c r="AI15317" s="5">
        <v>45950.886200000001</v>
      </c>
      <c r="AJ15317" s="5">
        <v>130550.5949</v>
      </c>
    </row>
    <row r="15318" spans="35:36" x14ac:dyDescent="0.15">
      <c r="AI15318" s="5">
        <v>46085.261599999998</v>
      </c>
      <c r="AJ15318" s="5">
        <v>130456.5043</v>
      </c>
    </row>
    <row r="15319" spans="35:36" x14ac:dyDescent="0.15">
      <c r="AI15319" s="5">
        <v>46219.636899999998</v>
      </c>
      <c r="AJ15319" s="5">
        <v>130362.4137</v>
      </c>
    </row>
    <row r="15320" spans="35:36" x14ac:dyDescent="0.15">
      <c r="AI15320" s="5">
        <v>46354.012300000002</v>
      </c>
      <c r="AJ15320" s="5">
        <v>130268.32309999999</v>
      </c>
    </row>
    <row r="15321" spans="35:36" x14ac:dyDescent="0.15">
      <c r="AI15321" s="5">
        <v>46488.387600000002</v>
      </c>
      <c r="AJ15321" s="5">
        <v>130174.23239999999</v>
      </c>
    </row>
    <row r="15322" spans="35:36" x14ac:dyDescent="0.15">
      <c r="AI15322" s="5">
        <v>46622.762799999997</v>
      </c>
      <c r="AJ15322" s="5">
        <v>130080.1419</v>
      </c>
    </row>
    <row r="15323" spans="35:36" x14ac:dyDescent="0.15">
      <c r="AI15323" s="5">
        <v>46757.138200000001</v>
      </c>
      <c r="AJ15323" s="5">
        <v>129986.0512</v>
      </c>
    </row>
    <row r="15324" spans="35:36" x14ac:dyDescent="0.15">
      <c r="AI15324" s="5">
        <v>46891.513500000001</v>
      </c>
      <c r="AJ15324" s="5">
        <v>129891.96060000001</v>
      </c>
    </row>
    <row r="15325" spans="35:36" x14ac:dyDescent="0.15">
      <c r="AI15325" s="5">
        <v>47025.888899999998</v>
      </c>
      <c r="AJ15325" s="5">
        <v>129797.87</v>
      </c>
    </row>
    <row r="15326" spans="35:36" x14ac:dyDescent="0.15">
      <c r="AI15326" s="5">
        <v>47160.264199999998</v>
      </c>
      <c r="AJ15326" s="5">
        <v>129703.7794</v>
      </c>
    </row>
    <row r="15327" spans="35:36" x14ac:dyDescent="0.15">
      <c r="AI15327" s="5">
        <v>47294.639499999997</v>
      </c>
      <c r="AJ15327" s="5">
        <v>129609.6887</v>
      </c>
    </row>
    <row r="15328" spans="35:36" x14ac:dyDescent="0.15">
      <c r="AI15328" s="5">
        <v>47429.014900000002</v>
      </c>
      <c r="AJ15328" s="5">
        <v>129515.5981</v>
      </c>
    </row>
    <row r="15329" spans="35:36" x14ac:dyDescent="0.15">
      <c r="AI15329" s="5">
        <v>47563.390200000002</v>
      </c>
      <c r="AJ15329" s="5">
        <v>129421.50750000001</v>
      </c>
    </row>
    <row r="15330" spans="35:36" x14ac:dyDescent="0.15">
      <c r="AI15330" s="5">
        <v>47697.765599999999</v>
      </c>
      <c r="AJ15330" s="5">
        <v>129327.4169</v>
      </c>
    </row>
    <row r="15331" spans="35:36" x14ac:dyDescent="0.15">
      <c r="AI15331" s="5">
        <v>47832.140899999999</v>
      </c>
      <c r="AJ15331" s="5">
        <v>129233.3262</v>
      </c>
    </row>
    <row r="15332" spans="35:36" x14ac:dyDescent="0.15">
      <c r="AI15332" s="5">
        <v>47966.516199999998</v>
      </c>
      <c r="AJ15332" s="5">
        <v>129139.2356</v>
      </c>
    </row>
    <row r="15333" spans="35:36" x14ac:dyDescent="0.15">
      <c r="AI15333" s="5">
        <v>48100.891600000003</v>
      </c>
      <c r="AJ15333" s="5">
        <v>129045.145</v>
      </c>
    </row>
    <row r="15334" spans="35:36" x14ac:dyDescent="0.15">
      <c r="AI15334" s="5">
        <v>48235.266900000002</v>
      </c>
      <c r="AJ15334" s="5">
        <v>128951.05439999999</v>
      </c>
    </row>
    <row r="15335" spans="35:36" x14ac:dyDescent="0.15">
      <c r="AI15335" s="5">
        <v>48369.642200000002</v>
      </c>
      <c r="AJ15335" s="5">
        <v>128856.9638</v>
      </c>
    </row>
    <row r="15336" spans="35:36" x14ac:dyDescent="0.15">
      <c r="AI15336" s="5">
        <v>48504.017500000002</v>
      </c>
      <c r="AJ15336" s="5">
        <v>128762.8732</v>
      </c>
    </row>
    <row r="15337" spans="35:36" x14ac:dyDescent="0.15">
      <c r="AI15337" s="5">
        <v>48638.392899999999</v>
      </c>
      <c r="AJ15337" s="5">
        <v>128668.7825</v>
      </c>
    </row>
    <row r="15338" spans="35:36" x14ac:dyDescent="0.15">
      <c r="AI15338" s="5">
        <v>48772.768199999999</v>
      </c>
      <c r="AJ15338" s="5">
        <v>128574.69190000001</v>
      </c>
    </row>
    <row r="15339" spans="35:36" x14ac:dyDescent="0.15">
      <c r="AI15339" s="5">
        <v>48907.143499999998</v>
      </c>
      <c r="AJ15339" s="5">
        <v>128480.60129999999</v>
      </c>
    </row>
    <row r="15340" spans="35:36" x14ac:dyDescent="0.15">
      <c r="AI15340" s="5">
        <v>49041.518900000003</v>
      </c>
      <c r="AJ15340" s="5">
        <v>128386.5107</v>
      </c>
    </row>
    <row r="15341" spans="35:36" x14ac:dyDescent="0.15">
      <c r="AI15341" s="5">
        <v>49175.894200000002</v>
      </c>
      <c r="AJ15341" s="5">
        <v>128292.42</v>
      </c>
    </row>
    <row r="15342" spans="35:36" x14ac:dyDescent="0.15">
      <c r="AI15342" s="5">
        <v>49310.2696</v>
      </c>
      <c r="AJ15342" s="5">
        <v>128198.3294</v>
      </c>
    </row>
    <row r="15343" spans="35:36" x14ac:dyDescent="0.15">
      <c r="AI15343" s="5">
        <v>49444.644899999999</v>
      </c>
      <c r="AJ15343" s="5">
        <v>128104.23880000001</v>
      </c>
    </row>
    <row r="15344" spans="35:36" x14ac:dyDescent="0.15">
      <c r="AI15344" s="5">
        <v>49579.020199999999</v>
      </c>
      <c r="AJ15344" s="5">
        <v>128010.1482</v>
      </c>
    </row>
    <row r="15345" spans="35:36" x14ac:dyDescent="0.15">
      <c r="AI15345" s="5">
        <v>49713.395600000003</v>
      </c>
      <c r="AJ15345" s="5">
        <v>127916.0575</v>
      </c>
    </row>
    <row r="15346" spans="35:36" x14ac:dyDescent="0.15">
      <c r="AI15346" s="5">
        <v>49847.770900000003</v>
      </c>
      <c r="AJ15346" s="5">
        <v>127821.9669</v>
      </c>
    </row>
    <row r="15347" spans="35:36" x14ac:dyDescent="0.15">
      <c r="AI15347" s="5">
        <v>49982.1463</v>
      </c>
      <c r="AJ15347" s="5">
        <v>127727.8763</v>
      </c>
    </row>
    <row r="15348" spans="35:36" x14ac:dyDescent="0.15">
      <c r="AI15348" s="5">
        <v>50116.521500000003</v>
      </c>
      <c r="AJ15348" s="5">
        <v>127633.78569999999</v>
      </c>
    </row>
    <row r="15349" spans="35:36" x14ac:dyDescent="0.15">
      <c r="AI15349" s="5">
        <v>50250.8969</v>
      </c>
      <c r="AJ15349" s="5">
        <v>127539.6951</v>
      </c>
    </row>
    <row r="15350" spans="35:36" x14ac:dyDescent="0.15">
      <c r="AI15350" s="5">
        <v>50385.272199999999</v>
      </c>
      <c r="AJ15350" s="5">
        <v>127445.6045</v>
      </c>
    </row>
    <row r="15351" spans="35:36" x14ac:dyDescent="0.15">
      <c r="AI15351" s="5">
        <v>50519.647499999999</v>
      </c>
      <c r="AJ15351" s="5">
        <v>127351.5138</v>
      </c>
    </row>
    <row r="15352" spans="35:36" x14ac:dyDescent="0.15">
      <c r="AI15352" s="5">
        <v>50654.022900000004</v>
      </c>
      <c r="AJ15352" s="5">
        <v>127257.4232</v>
      </c>
    </row>
    <row r="15353" spans="35:36" x14ac:dyDescent="0.15">
      <c r="AI15353" s="5">
        <v>50788.398200000003</v>
      </c>
      <c r="AJ15353" s="5">
        <v>127163.33259999999</v>
      </c>
    </row>
    <row r="15354" spans="35:36" x14ac:dyDescent="0.15">
      <c r="AI15354" s="5">
        <v>50922.7736</v>
      </c>
      <c r="AJ15354" s="5">
        <v>127069.242</v>
      </c>
    </row>
    <row r="15355" spans="35:36" x14ac:dyDescent="0.15">
      <c r="AI15355" s="5">
        <v>51057.1489</v>
      </c>
      <c r="AJ15355" s="5">
        <v>126975.1513</v>
      </c>
    </row>
    <row r="15356" spans="35:36" x14ac:dyDescent="0.15">
      <c r="AI15356" s="5">
        <v>51191.5242</v>
      </c>
      <c r="AJ15356" s="5">
        <v>126881.0607</v>
      </c>
    </row>
    <row r="15357" spans="35:36" x14ac:dyDescent="0.15">
      <c r="AI15357" s="5">
        <v>51325.899599999997</v>
      </c>
      <c r="AJ15357" s="5">
        <v>126786.97010000001</v>
      </c>
    </row>
    <row r="15358" spans="35:36" x14ac:dyDescent="0.15">
      <c r="AI15358" s="5">
        <v>51460.274899999997</v>
      </c>
      <c r="AJ15358" s="5">
        <v>126692.8795</v>
      </c>
    </row>
    <row r="15359" spans="35:36" x14ac:dyDescent="0.15">
      <c r="AI15359" s="5">
        <v>51594.650300000001</v>
      </c>
      <c r="AJ15359" s="5">
        <v>126598.78879999999</v>
      </c>
    </row>
    <row r="15360" spans="35:36" x14ac:dyDescent="0.15">
      <c r="AI15360" s="5">
        <v>51729.025500000003</v>
      </c>
      <c r="AJ15360" s="5">
        <v>126504.6983</v>
      </c>
    </row>
    <row r="15361" spans="35:36" x14ac:dyDescent="0.15">
      <c r="AI15361" s="5">
        <v>51863.400800000003</v>
      </c>
      <c r="AJ15361" s="5">
        <v>126410.6076</v>
      </c>
    </row>
    <row r="15362" spans="35:36" x14ac:dyDescent="0.15">
      <c r="AI15362" s="5">
        <v>51997.7762</v>
      </c>
      <c r="AJ15362" s="5">
        <v>126316.51700000001</v>
      </c>
    </row>
    <row r="15363" spans="35:36" x14ac:dyDescent="0.15">
      <c r="AI15363" s="5">
        <v>52132.1515</v>
      </c>
      <c r="AJ15363" s="5">
        <v>126222.4264</v>
      </c>
    </row>
    <row r="15364" spans="35:36" x14ac:dyDescent="0.15">
      <c r="AI15364" s="5">
        <v>52266.526899999997</v>
      </c>
      <c r="AJ15364" s="5">
        <v>126128.3358</v>
      </c>
    </row>
    <row r="15365" spans="35:36" x14ac:dyDescent="0.15">
      <c r="AI15365" s="5">
        <v>52400.902199999997</v>
      </c>
      <c r="AJ15365" s="5">
        <v>126034.2451</v>
      </c>
    </row>
    <row r="15366" spans="35:36" x14ac:dyDescent="0.15">
      <c r="AI15366" s="5">
        <v>52535.277499999997</v>
      </c>
      <c r="AJ15366" s="5">
        <v>125940.1545</v>
      </c>
    </row>
    <row r="15367" spans="35:36" x14ac:dyDescent="0.15">
      <c r="AI15367" s="5">
        <v>52669.652900000001</v>
      </c>
      <c r="AJ15367" s="5">
        <v>125846.06389999999</v>
      </c>
    </row>
    <row r="15368" spans="35:36" x14ac:dyDescent="0.15">
      <c r="AI15368" s="5">
        <v>52804.028200000001</v>
      </c>
      <c r="AJ15368" s="5">
        <v>125751.9733</v>
      </c>
    </row>
    <row r="15369" spans="35:36" x14ac:dyDescent="0.15">
      <c r="AI15369" s="5">
        <v>52938.403599999998</v>
      </c>
      <c r="AJ15369" s="5">
        <v>125657.8826</v>
      </c>
    </row>
    <row r="15370" spans="35:36" x14ac:dyDescent="0.15">
      <c r="AI15370" s="5">
        <v>53072.778899999998</v>
      </c>
      <c r="AJ15370" s="5">
        <v>125563.792</v>
      </c>
    </row>
    <row r="15371" spans="35:36" x14ac:dyDescent="0.15">
      <c r="AI15371" s="5">
        <v>53207.154199999997</v>
      </c>
      <c r="AJ15371" s="5">
        <v>125469.70140000001</v>
      </c>
    </row>
    <row r="15372" spans="35:36" x14ac:dyDescent="0.15">
      <c r="AI15372" s="5">
        <v>53341.529600000002</v>
      </c>
      <c r="AJ15372" s="5">
        <v>125375.61079999999</v>
      </c>
    </row>
    <row r="15373" spans="35:36" x14ac:dyDescent="0.15">
      <c r="AI15373" s="5">
        <v>53475.904799999997</v>
      </c>
      <c r="AJ15373" s="5">
        <v>125281.5202</v>
      </c>
    </row>
    <row r="15374" spans="35:36" x14ac:dyDescent="0.15">
      <c r="AI15374" s="5">
        <v>53610.280200000001</v>
      </c>
      <c r="AJ15374" s="5">
        <v>125187.4296</v>
      </c>
    </row>
    <row r="15375" spans="35:36" x14ac:dyDescent="0.15">
      <c r="AI15375" s="5">
        <v>53744.655500000001</v>
      </c>
      <c r="AJ15375" s="5">
        <v>125093.3389</v>
      </c>
    </row>
    <row r="15376" spans="35:36" x14ac:dyDescent="0.15">
      <c r="AI15376" s="5">
        <v>53879.030899999998</v>
      </c>
      <c r="AJ15376" s="5">
        <v>124999.24830000001</v>
      </c>
    </row>
    <row r="15377" spans="35:36" x14ac:dyDescent="0.15">
      <c r="AI15377" s="5">
        <v>54013.406199999998</v>
      </c>
      <c r="AJ15377" s="5">
        <v>124905.1577</v>
      </c>
    </row>
    <row r="15378" spans="35:36" x14ac:dyDescent="0.15">
      <c r="AI15378" s="5">
        <v>54147.781499999997</v>
      </c>
      <c r="AJ15378" s="5">
        <v>124811.0671</v>
      </c>
    </row>
    <row r="15379" spans="35:36" x14ac:dyDescent="0.15">
      <c r="AI15379" s="5">
        <v>54282.156900000002</v>
      </c>
      <c r="AJ15379" s="5">
        <v>124716.9764</v>
      </c>
    </row>
    <row r="15380" spans="35:36" x14ac:dyDescent="0.15">
      <c r="AI15380" s="5">
        <v>54416.532200000001</v>
      </c>
      <c r="AJ15380" s="5">
        <v>124622.8858</v>
      </c>
    </row>
    <row r="15381" spans="35:36" x14ac:dyDescent="0.15">
      <c r="AI15381" s="5">
        <v>54550.907599999999</v>
      </c>
      <c r="AJ15381" s="5">
        <v>124528.79519999999</v>
      </c>
    </row>
    <row r="15382" spans="35:36" x14ac:dyDescent="0.15">
      <c r="AI15382" s="5">
        <v>54685.282899999998</v>
      </c>
      <c r="AJ15382" s="5">
        <v>124434.7046</v>
      </c>
    </row>
    <row r="15383" spans="35:36" x14ac:dyDescent="0.15">
      <c r="AI15383" s="5">
        <v>54819.658199999998</v>
      </c>
      <c r="AJ15383" s="5">
        <v>124340.6139</v>
      </c>
    </row>
    <row r="15384" spans="35:36" x14ac:dyDescent="0.15">
      <c r="AI15384" s="5">
        <v>54954.033600000002</v>
      </c>
      <c r="AJ15384" s="5">
        <v>124246.5233</v>
      </c>
    </row>
    <row r="15385" spans="35:36" x14ac:dyDescent="0.15">
      <c r="AI15385" s="5">
        <v>55088.408900000002</v>
      </c>
      <c r="AJ15385" s="5">
        <v>124152.4327</v>
      </c>
    </row>
    <row r="15386" spans="35:36" x14ac:dyDescent="0.15">
      <c r="AI15386" s="5">
        <v>55222.784200000002</v>
      </c>
      <c r="AJ15386" s="5">
        <v>124058.34209999999</v>
      </c>
    </row>
    <row r="15387" spans="35:36" x14ac:dyDescent="0.15">
      <c r="AI15387" s="5">
        <v>55357.159500000002</v>
      </c>
      <c r="AJ15387" s="5">
        <v>123964.2515</v>
      </c>
    </row>
    <row r="15388" spans="35:36" x14ac:dyDescent="0.15">
      <c r="AI15388" s="5">
        <v>55491.534899999999</v>
      </c>
      <c r="AJ15388" s="5">
        <v>123870.1609</v>
      </c>
    </row>
    <row r="15389" spans="35:36" x14ac:dyDescent="0.15">
      <c r="AI15389" s="5">
        <v>55625.910199999998</v>
      </c>
      <c r="AJ15389" s="5">
        <v>123776.0702</v>
      </c>
    </row>
    <row r="15390" spans="35:36" x14ac:dyDescent="0.15">
      <c r="AI15390" s="5">
        <v>55760.285499999998</v>
      </c>
      <c r="AJ15390" s="5">
        <v>123681.97960000001</v>
      </c>
    </row>
    <row r="15391" spans="35:36" x14ac:dyDescent="0.15">
      <c r="AI15391" s="5">
        <v>55894.660900000003</v>
      </c>
      <c r="AJ15391" s="5">
        <v>123587.889</v>
      </c>
    </row>
    <row r="15392" spans="35:36" x14ac:dyDescent="0.15">
      <c r="AI15392" s="5">
        <v>56029.036200000002</v>
      </c>
      <c r="AJ15392" s="5">
        <v>123493.7984</v>
      </c>
    </row>
    <row r="15393" spans="35:36" x14ac:dyDescent="0.15">
      <c r="AI15393" s="5">
        <v>56163.411599999999</v>
      </c>
      <c r="AJ15393" s="5">
        <v>123399.7077</v>
      </c>
    </row>
    <row r="15394" spans="35:36" x14ac:dyDescent="0.15">
      <c r="AI15394" s="5">
        <v>56297.786899999999</v>
      </c>
      <c r="AJ15394" s="5">
        <v>123305.6171</v>
      </c>
    </row>
    <row r="15395" spans="35:36" x14ac:dyDescent="0.15">
      <c r="AI15395" s="5">
        <v>56432.162199999999</v>
      </c>
      <c r="AJ15395" s="5">
        <v>123211.52650000001</v>
      </c>
    </row>
    <row r="15396" spans="35:36" x14ac:dyDescent="0.15">
      <c r="AI15396" s="5">
        <v>56566.537600000003</v>
      </c>
      <c r="AJ15396" s="5">
        <v>123117.43580000001</v>
      </c>
    </row>
    <row r="15397" spans="35:36" x14ac:dyDescent="0.15">
      <c r="AI15397" s="5">
        <v>56700.912900000003</v>
      </c>
      <c r="AJ15397" s="5">
        <v>123023.3452</v>
      </c>
    </row>
    <row r="15398" spans="35:36" x14ac:dyDescent="0.15">
      <c r="AI15398" s="5">
        <v>56835.2883</v>
      </c>
      <c r="AJ15398" s="5">
        <v>122929.2546</v>
      </c>
    </row>
    <row r="15399" spans="35:36" x14ac:dyDescent="0.15">
      <c r="AI15399" s="5">
        <v>56969.663500000002</v>
      </c>
      <c r="AJ15399" s="5">
        <v>122835.164</v>
      </c>
    </row>
    <row r="15400" spans="35:36" x14ac:dyDescent="0.15">
      <c r="AI15400" s="5">
        <v>57104.039700000001</v>
      </c>
      <c r="AJ15400" s="5">
        <v>122741.07279999999</v>
      </c>
    </row>
    <row r="15401" spans="35:36" x14ac:dyDescent="0.15">
      <c r="AI15401" s="5">
        <v>57238.414199999999</v>
      </c>
      <c r="AJ15401" s="5">
        <v>122646.9828</v>
      </c>
    </row>
    <row r="15402" spans="35:36" x14ac:dyDescent="0.15">
      <c r="AI15402" s="5">
        <v>57372.790300000001</v>
      </c>
      <c r="AJ15402" s="5">
        <v>122552.8916</v>
      </c>
    </row>
    <row r="15403" spans="35:36" x14ac:dyDescent="0.15">
      <c r="AI15403" s="5">
        <v>57507.164900000003</v>
      </c>
      <c r="AJ15403" s="5">
        <v>122458.8015</v>
      </c>
    </row>
    <row r="15404" spans="35:36" x14ac:dyDescent="0.15">
      <c r="AI15404" s="5">
        <v>57641.540999999997</v>
      </c>
      <c r="AJ15404" s="5">
        <v>122364.71030000001</v>
      </c>
    </row>
    <row r="15405" spans="35:36" x14ac:dyDescent="0.15">
      <c r="AI15405" s="5">
        <v>57775.915500000003</v>
      </c>
      <c r="AJ15405" s="5">
        <v>122270.6203</v>
      </c>
    </row>
    <row r="15406" spans="35:36" x14ac:dyDescent="0.15">
      <c r="AI15406" s="5">
        <v>57910.291700000002</v>
      </c>
      <c r="AJ15406" s="5">
        <v>122176.5291</v>
      </c>
    </row>
    <row r="15407" spans="35:36" x14ac:dyDescent="0.15">
      <c r="AI15407" s="5">
        <v>58044.6662</v>
      </c>
      <c r="AJ15407" s="5">
        <v>122082.439</v>
      </c>
    </row>
    <row r="15408" spans="35:36" x14ac:dyDescent="0.15">
      <c r="AI15408" s="5">
        <v>58179.042399999998</v>
      </c>
      <c r="AJ15408" s="5">
        <v>121988.3478</v>
      </c>
    </row>
    <row r="15409" spans="35:36" x14ac:dyDescent="0.15">
      <c r="AI15409" s="5">
        <v>58313.416899999997</v>
      </c>
      <c r="AJ15409" s="5">
        <v>121894.25780000001</v>
      </c>
    </row>
    <row r="15410" spans="35:36" x14ac:dyDescent="0.15">
      <c r="AI15410" s="5">
        <v>58447.792999999998</v>
      </c>
      <c r="AJ15410" s="5">
        <v>121800.1666</v>
      </c>
    </row>
    <row r="15411" spans="35:36" x14ac:dyDescent="0.15">
      <c r="AI15411" s="5">
        <v>58582.167600000001</v>
      </c>
      <c r="AJ15411" s="5">
        <v>121706.0765</v>
      </c>
    </row>
    <row r="15412" spans="35:36" x14ac:dyDescent="0.15">
      <c r="AI15412" s="5">
        <v>58716.543700000002</v>
      </c>
      <c r="AJ15412" s="5">
        <v>121611.98540000001</v>
      </c>
    </row>
    <row r="15413" spans="35:36" x14ac:dyDescent="0.15">
      <c r="AI15413" s="5">
        <v>58850.9182</v>
      </c>
      <c r="AJ15413" s="5">
        <v>121517.8953</v>
      </c>
    </row>
    <row r="15414" spans="35:36" x14ac:dyDescent="0.15">
      <c r="AI15414" s="5">
        <v>58985.294300000001</v>
      </c>
      <c r="AJ15414" s="5">
        <v>121423.80409999999</v>
      </c>
    </row>
    <row r="15415" spans="35:36" x14ac:dyDescent="0.15">
      <c r="AI15415" s="5">
        <v>59119.668899999997</v>
      </c>
      <c r="AJ15415" s="5">
        <v>121329.7141</v>
      </c>
    </row>
    <row r="15416" spans="35:36" x14ac:dyDescent="0.15">
      <c r="AI15416" s="5">
        <v>59254.044999999998</v>
      </c>
      <c r="AJ15416" s="5">
        <v>121235.6229</v>
      </c>
    </row>
    <row r="15417" spans="35:36" x14ac:dyDescent="0.15">
      <c r="AI15417" s="5">
        <v>59388.419500000004</v>
      </c>
      <c r="AJ15417" s="5">
        <v>121141.5328</v>
      </c>
    </row>
    <row r="15418" spans="35:36" x14ac:dyDescent="0.15">
      <c r="AI15418" s="5">
        <v>59522.795700000002</v>
      </c>
      <c r="AJ15418" s="5">
        <v>121047.44160000001</v>
      </c>
    </row>
    <row r="15419" spans="35:36" x14ac:dyDescent="0.15">
      <c r="AI15419" s="5">
        <v>59657.1702</v>
      </c>
      <c r="AJ15419" s="5">
        <v>120953.35159999999</v>
      </c>
    </row>
    <row r="15420" spans="35:36" x14ac:dyDescent="0.15">
      <c r="AI15420" s="5">
        <v>59791.546399999999</v>
      </c>
      <c r="AJ15420" s="5">
        <v>120859.2604</v>
      </c>
    </row>
    <row r="15421" spans="35:36" x14ac:dyDescent="0.15">
      <c r="AI15421" s="5">
        <v>59925.920899999997</v>
      </c>
      <c r="AJ15421" s="5">
        <v>120765.1703</v>
      </c>
    </row>
    <row r="15422" spans="35:36" x14ac:dyDescent="0.15">
      <c r="AI15422" s="5">
        <v>60060.296999999999</v>
      </c>
      <c r="AJ15422" s="5">
        <v>120671.07919999999</v>
      </c>
    </row>
    <row r="15423" spans="35:36" x14ac:dyDescent="0.15">
      <c r="AI15423" s="5">
        <v>60194.671600000001</v>
      </c>
      <c r="AJ15423" s="5">
        <v>120576.98910000001</v>
      </c>
    </row>
    <row r="15424" spans="35:36" x14ac:dyDescent="0.15">
      <c r="AI15424" s="5">
        <v>60329.047700000003</v>
      </c>
      <c r="AJ15424" s="5">
        <v>120482.8979</v>
      </c>
    </row>
    <row r="15425" spans="35:36" x14ac:dyDescent="0.15">
      <c r="AI15425" s="5">
        <v>60463.422200000001</v>
      </c>
      <c r="AJ15425" s="5">
        <v>120388.8079</v>
      </c>
    </row>
    <row r="15426" spans="35:36" x14ac:dyDescent="0.15">
      <c r="AI15426" s="5">
        <v>60597.798300000002</v>
      </c>
      <c r="AJ15426" s="5">
        <v>120294.7167</v>
      </c>
    </row>
    <row r="15427" spans="35:36" x14ac:dyDescent="0.15">
      <c r="AI15427" s="5">
        <v>60732.172899999998</v>
      </c>
      <c r="AJ15427" s="5">
        <v>120200.6266</v>
      </c>
    </row>
    <row r="15428" spans="35:36" x14ac:dyDescent="0.15">
      <c r="AI15428" s="5">
        <v>60866.548999999999</v>
      </c>
      <c r="AJ15428" s="5">
        <v>120106.53539999999</v>
      </c>
    </row>
    <row r="15429" spans="35:36" x14ac:dyDescent="0.15">
      <c r="AI15429" s="5">
        <v>61000.923499999997</v>
      </c>
      <c r="AJ15429" s="5">
        <v>120012.4454</v>
      </c>
    </row>
    <row r="15430" spans="35:36" x14ac:dyDescent="0.15">
      <c r="AI15430" s="5">
        <v>61135.299700000003</v>
      </c>
      <c r="AJ15430" s="5">
        <v>119918.3542</v>
      </c>
    </row>
    <row r="15431" spans="35:36" x14ac:dyDescent="0.15">
      <c r="AI15431" s="5">
        <v>61269.674200000001</v>
      </c>
      <c r="AJ15431" s="5">
        <v>119824.2641</v>
      </c>
    </row>
    <row r="15432" spans="35:36" x14ac:dyDescent="0.15">
      <c r="AI15432" s="5">
        <v>61404.0504</v>
      </c>
      <c r="AJ15432" s="5">
        <v>119730.17290000001</v>
      </c>
    </row>
    <row r="15433" spans="35:36" x14ac:dyDescent="0.15">
      <c r="AI15433" s="5">
        <v>61538.424899999998</v>
      </c>
      <c r="AJ15433" s="5">
        <v>119636.08289999999</v>
      </c>
    </row>
    <row r="15434" spans="35:36" x14ac:dyDescent="0.15">
      <c r="AI15434" s="5">
        <v>61672.800999999999</v>
      </c>
      <c r="AJ15434" s="5">
        <v>119541.9917</v>
      </c>
    </row>
    <row r="15435" spans="35:36" x14ac:dyDescent="0.15">
      <c r="AI15435" s="5">
        <v>61807.175600000002</v>
      </c>
      <c r="AJ15435" s="5">
        <v>119447.9016</v>
      </c>
    </row>
    <row r="15436" spans="35:36" x14ac:dyDescent="0.15">
      <c r="AI15436" s="5">
        <v>61941.551700000004</v>
      </c>
      <c r="AJ15436" s="5">
        <v>119353.81050000001</v>
      </c>
    </row>
    <row r="15437" spans="35:36" x14ac:dyDescent="0.15">
      <c r="AI15437" s="5">
        <v>62075.926200000002</v>
      </c>
      <c r="AJ15437" s="5">
        <v>119259.72040000001</v>
      </c>
    </row>
    <row r="15438" spans="35:36" x14ac:dyDescent="0.15">
      <c r="AI15438" s="5">
        <v>62210.302300000003</v>
      </c>
      <c r="AJ15438" s="5">
        <v>119165.6292</v>
      </c>
    </row>
    <row r="15439" spans="35:36" x14ac:dyDescent="0.15">
      <c r="AI15439" s="5">
        <v>62344.676899999999</v>
      </c>
      <c r="AJ15439" s="5">
        <v>119071.5392</v>
      </c>
    </row>
    <row r="15440" spans="35:36" x14ac:dyDescent="0.15">
      <c r="AI15440" s="5">
        <v>62479.053</v>
      </c>
      <c r="AJ15440" s="5">
        <v>118977.448</v>
      </c>
    </row>
    <row r="15441" spans="35:36" x14ac:dyDescent="0.15">
      <c r="AI15441" s="5">
        <v>62613.427499999998</v>
      </c>
      <c r="AJ15441" s="5">
        <v>118883.3579</v>
      </c>
    </row>
    <row r="15442" spans="35:36" x14ac:dyDescent="0.15">
      <c r="AI15442" s="5">
        <v>62747.803699999997</v>
      </c>
      <c r="AJ15442" s="5">
        <v>118789.26669999999</v>
      </c>
    </row>
    <row r="15443" spans="35:36" x14ac:dyDescent="0.15">
      <c r="AI15443" s="5">
        <v>62882.178200000002</v>
      </c>
      <c r="AJ15443" s="5">
        <v>118695.1767</v>
      </c>
    </row>
    <row r="15444" spans="35:36" x14ac:dyDescent="0.15">
      <c r="AI15444" s="5">
        <v>63016.554400000001</v>
      </c>
      <c r="AJ15444" s="5">
        <v>118601.0855</v>
      </c>
    </row>
    <row r="15445" spans="35:36" x14ac:dyDescent="0.15">
      <c r="AI15445" s="5">
        <v>63150.928899999999</v>
      </c>
      <c r="AJ15445" s="5">
        <v>118506.9954</v>
      </c>
    </row>
    <row r="15446" spans="35:36" x14ac:dyDescent="0.15">
      <c r="AI15446" s="5">
        <v>63285.305</v>
      </c>
      <c r="AJ15446" s="5">
        <v>118412.9042</v>
      </c>
    </row>
    <row r="15447" spans="35:36" x14ac:dyDescent="0.15">
      <c r="AI15447" s="5">
        <v>63419.679600000003</v>
      </c>
      <c r="AJ15447" s="5">
        <v>118318.81419999999</v>
      </c>
    </row>
    <row r="15448" spans="35:36" x14ac:dyDescent="0.15">
      <c r="AI15448" s="5">
        <v>63554.0556</v>
      </c>
      <c r="AJ15448" s="5">
        <v>118224.723</v>
      </c>
    </row>
    <row r="15449" spans="35:36" x14ac:dyDescent="0.15">
      <c r="AI15449" s="5">
        <v>63688.430200000003</v>
      </c>
      <c r="AJ15449" s="5">
        <v>118130.6329</v>
      </c>
    </row>
    <row r="15450" spans="35:36" x14ac:dyDescent="0.15">
      <c r="AI15450" s="5">
        <v>63822.806299999997</v>
      </c>
      <c r="AJ15450" s="5">
        <v>118036.54180000001</v>
      </c>
    </row>
    <row r="15451" spans="35:36" x14ac:dyDescent="0.15">
      <c r="AI15451" s="5">
        <v>63957.180800000002</v>
      </c>
      <c r="AJ15451" s="5">
        <v>117942.45170000001</v>
      </c>
    </row>
    <row r="15452" spans="35:36" x14ac:dyDescent="0.15">
      <c r="AI15452" s="5">
        <v>64091.557000000001</v>
      </c>
      <c r="AJ15452" s="5">
        <v>117848.3605</v>
      </c>
    </row>
    <row r="15453" spans="35:36" x14ac:dyDescent="0.15">
      <c r="AI15453" s="5">
        <v>64225.931499999999</v>
      </c>
      <c r="AJ15453" s="5">
        <v>117754.2705</v>
      </c>
    </row>
    <row r="15454" spans="35:36" x14ac:dyDescent="0.15">
      <c r="AI15454" s="5">
        <v>64360.307699999998</v>
      </c>
      <c r="AJ15454" s="5">
        <v>117660.1793</v>
      </c>
    </row>
    <row r="15455" spans="35:36" x14ac:dyDescent="0.15">
      <c r="AI15455" s="5">
        <v>64494.682200000003</v>
      </c>
      <c r="AJ15455" s="5">
        <v>117566.0892</v>
      </c>
    </row>
    <row r="15456" spans="35:36" x14ac:dyDescent="0.15">
      <c r="AI15456" s="5">
        <v>64629.058400000002</v>
      </c>
      <c r="AJ15456" s="5">
        <v>117471.99800000001</v>
      </c>
    </row>
    <row r="15457" spans="35:36" x14ac:dyDescent="0.15">
      <c r="AI15457" s="5">
        <v>64763.4329</v>
      </c>
      <c r="AJ15457" s="5">
        <v>117377.908</v>
      </c>
    </row>
    <row r="15458" spans="35:36" x14ac:dyDescent="0.15">
      <c r="AI15458" s="5">
        <v>64897.809000000001</v>
      </c>
      <c r="AJ15458" s="5">
        <v>117283.8168</v>
      </c>
    </row>
    <row r="15459" spans="35:36" x14ac:dyDescent="0.15">
      <c r="AI15459" s="5">
        <v>65032.183599999997</v>
      </c>
      <c r="AJ15459" s="5">
        <v>117189.7267</v>
      </c>
    </row>
    <row r="15460" spans="35:36" x14ac:dyDescent="0.15">
      <c r="AI15460" s="5">
        <v>43626.220300000001</v>
      </c>
      <c r="AJ15460" s="5">
        <v>132378.60070000001</v>
      </c>
    </row>
    <row r="15461" spans="35:36" x14ac:dyDescent="0.15">
      <c r="AI15461" s="5">
        <v>43760.595600000001</v>
      </c>
      <c r="AJ15461" s="5">
        <v>132284.51</v>
      </c>
    </row>
    <row r="15462" spans="35:36" x14ac:dyDescent="0.15">
      <c r="AI15462" s="5">
        <v>43894.9709</v>
      </c>
      <c r="AJ15462" s="5">
        <v>132190.41940000001</v>
      </c>
    </row>
    <row r="15463" spans="35:36" x14ac:dyDescent="0.15">
      <c r="AI15463" s="5">
        <v>44029.346299999997</v>
      </c>
      <c r="AJ15463" s="5">
        <v>132096.32879999999</v>
      </c>
    </row>
    <row r="15464" spans="35:36" x14ac:dyDescent="0.15">
      <c r="AI15464" s="5">
        <v>44163.721599999997</v>
      </c>
      <c r="AJ15464" s="5">
        <v>132002.23819999999</v>
      </c>
    </row>
    <row r="15465" spans="35:36" x14ac:dyDescent="0.15">
      <c r="AI15465" s="5">
        <v>44298.097000000002</v>
      </c>
      <c r="AJ15465" s="5">
        <v>131908.14749999999</v>
      </c>
    </row>
    <row r="15466" spans="35:36" x14ac:dyDescent="0.15">
      <c r="AI15466" s="5">
        <v>44432.472300000001</v>
      </c>
      <c r="AJ15466" s="5">
        <v>131814.0569</v>
      </c>
    </row>
    <row r="15467" spans="35:36" x14ac:dyDescent="0.15">
      <c r="AI15467" s="5">
        <v>44566.847600000001</v>
      </c>
      <c r="AJ15467" s="5">
        <v>131719.9663</v>
      </c>
    </row>
    <row r="15468" spans="35:36" x14ac:dyDescent="0.15">
      <c r="AI15468" s="5">
        <v>44701.222999999998</v>
      </c>
      <c r="AJ15468" s="5">
        <v>131625.8757</v>
      </c>
    </row>
    <row r="15469" spans="35:36" x14ac:dyDescent="0.15">
      <c r="AI15469" s="5">
        <v>44835.598299999998</v>
      </c>
      <c r="AJ15469" s="5">
        <v>131531.785</v>
      </c>
    </row>
    <row r="15470" spans="35:36" x14ac:dyDescent="0.15">
      <c r="AI15470" s="5">
        <v>44969.973599999998</v>
      </c>
      <c r="AJ15470" s="5">
        <v>131437.69450000001</v>
      </c>
    </row>
    <row r="15471" spans="35:36" x14ac:dyDescent="0.15">
      <c r="AI15471" s="5">
        <v>45104.348899999997</v>
      </c>
      <c r="AJ15471" s="5">
        <v>131343.60380000001</v>
      </c>
    </row>
    <row r="15472" spans="35:36" x14ac:dyDescent="0.15">
      <c r="AI15472" s="5">
        <v>45238.724199999997</v>
      </c>
      <c r="AJ15472" s="5">
        <v>131249.51319999999</v>
      </c>
    </row>
    <row r="15473" spans="35:36" x14ac:dyDescent="0.15">
      <c r="AI15473" s="5">
        <v>45373.099600000001</v>
      </c>
      <c r="AJ15473" s="5">
        <v>131155.42259999999</v>
      </c>
    </row>
    <row r="15474" spans="35:36" x14ac:dyDescent="0.15">
      <c r="AI15474" s="5">
        <v>45507.474900000001</v>
      </c>
      <c r="AJ15474" s="5">
        <v>131061.33199999999</v>
      </c>
    </row>
    <row r="15475" spans="35:36" x14ac:dyDescent="0.15">
      <c r="AI15475" s="5">
        <v>45641.850299999998</v>
      </c>
      <c r="AJ15475" s="5">
        <v>130967.24129999999</v>
      </c>
    </row>
    <row r="15476" spans="35:36" x14ac:dyDescent="0.15">
      <c r="AI15476" s="5">
        <v>45776.225599999998</v>
      </c>
      <c r="AJ15476" s="5">
        <v>130873.1507</v>
      </c>
    </row>
    <row r="15477" spans="35:36" x14ac:dyDescent="0.15">
      <c r="AI15477" s="5">
        <v>45910.600899999998</v>
      </c>
      <c r="AJ15477" s="5">
        <v>130779.0601</v>
      </c>
    </row>
    <row r="15478" spans="35:36" x14ac:dyDescent="0.15">
      <c r="AI15478" s="5">
        <v>46044.976300000002</v>
      </c>
      <c r="AJ15478" s="5">
        <v>130684.96950000001</v>
      </c>
    </row>
    <row r="15479" spans="35:36" x14ac:dyDescent="0.15">
      <c r="AI15479" s="5">
        <v>46179.351600000002</v>
      </c>
      <c r="AJ15479" s="5">
        <v>130590.87880000001</v>
      </c>
    </row>
    <row r="15480" spans="35:36" x14ac:dyDescent="0.15">
      <c r="AI15480" s="5">
        <v>46313.726999999999</v>
      </c>
      <c r="AJ15480" s="5">
        <v>130496.7882</v>
      </c>
    </row>
    <row r="15481" spans="35:36" x14ac:dyDescent="0.15">
      <c r="AI15481" s="5">
        <v>46448.102299999999</v>
      </c>
      <c r="AJ15481" s="5">
        <v>130402.6976</v>
      </c>
    </row>
    <row r="15482" spans="35:36" x14ac:dyDescent="0.15">
      <c r="AI15482" s="5">
        <v>46582.477599999998</v>
      </c>
      <c r="AJ15482" s="5">
        <v>130308.607</v>
      </c>
    </row>
    <row r="15483" spans="35:36" x14ac:dyDescent="0.15">
      <c r="AI15483" s="5">
        <v>46716.852899999998</v>
      </c>
      <c r="AJ15483" s="5">
        <v>130214.51639999999</v>
      </c>
    </row>
    <row r="15484" spans="35:36" x14ac:dyDescent="0.15">
      <c r="AI15484" s="5">
        <v>46851.228199999998</v>
      </c>
      <c r="AJ15484" s="5">
        <v>130120.4258</v>
      </c>
    </row>
    <row r="15485" spans="35:36" x14ac:dyDescent="0.15">
      <c r="AI15485" s="5">
        <v>46985.603600000002</v>
      </c>
      <c r="AJ15485" s="5">
        <v>130026.3351</v>
      </c>
    </row>
    <row r="15486" spans="35:36" x14ac:dyDescent="0.15">
      <c r="AI15486" s="5">
        <v>47119.978900000002</v>
      </c>
      <c r="AJ15486" s="5">
        <v>129932.2445</v>
      </c>
    </row>
    <row r="15487" spans="35:36" x14ac:dyDescent="0.15">
      <c r="AI15487" s="5">
        <v>47254.354299999999</v>
      </c>
      <c r="AJ15487" s="5">
        <v>129838.1539</v>
      </c>
    </row>
    <row r="15488" spans="35:36" x14ac:dyDescent="0.15">
      <c r="AI15488" s="5">
        <v>47388.729599999999</v>
      </c>
      <c r="AJ15488" s="5">
        <v>129744.06329999999</v>
      </c>
    </row>
    <row r="15489" spans="35:36" x14ac:dyDescent="0.15">
      <c r="AI15489" s="5">
        <v>47523.104899999998</v>
      </c>
      <c r="AJ15489" s="5">
        <v>129649.97259999999</v>
      </c>
    </row>
    <row r="15490" spans="35:36" x14ac:dyDescent="0.15">
      <c r="AI15490" s="5">
        <v>47657.480300000003</v>
      </c>
      <c r="AJ15490" s="5">
        <v>129555.882</v>
      </c>
    </row>
    <row r="15491" spans="35:36" x14ac:dyDescent="0.15">
      <c r="AI15491" s="5">
        <v>47791.855600000003</v>
      </c>
      <c r="AJ15491" s="5">
        <v>129461.7914</v>
      </c>
    </row>
    <row r="15492" spans="35:36" x14ac:dyDescent="0.15">
      <c r="AI15492" s="5">
        <v>47926.231</v>
      </c>
      <c r="AJ15492" s="5">
        <v>129367.70080000001</v>
      </c>
    </row>
    <row r="15493" spans="35:36" x14ac:dyDescent="0.15">
      <c r="AI15493" s="5">
        <v>48060.606299999999</v>
      </c>
      <c r="AJ15493" s="5">
        <v>129273.61010000001</v>
      </c>
    </row>
    <row r="15494" spans="35:36" x14ac:dyDescent="0.15">
      <c r="AI15494" s="5">
        <v>48194.981599999999</v>
      </c>
      <c r="AJ15494" s="5">
        <v>129179.51949999999</v>
      </c>
    </row>
    <row r="15495" spans="35:36" x14ac:dyDescent="0.15">
      <c r="AI15495" s="5">
        <v>48329.357000000004</v>
      </c>
      <c r="AJ15495" s="5">
        <v>129085.4289</v>
      </c>
    </row>
    <row r="15496" spans="35:36" x14ac:dyDescent="0.15">
      <c r="AI15496" s="5">
        <v>48463.732199999999</v>
      </c>
      <c r="AJ15496" s="5">
        <v>128991.3383</v>
      </c>
    </row>
    <row r="15497" spans="35:36" x14ac:dyDescent="0.15">
      <c r="AI15497" s="5">
        <v>48598.107600000003</v>
      </c>
      <c r="AJ15497" s="5">
        <v>128897.24770000001</v>
      </c>
    </row>
    <row r="15498" spans="35:36" x14ac:dyDescent="0.15">
      <c r="AI15498" s="5">
        <v>48732.482900000003</v>
      </c>
      <c r="AJ15498" s="5">
        <v>128803.1571</v>
      </c>
    </row>
    <row r="15499" spans="35:36" x14ac:dyDescent="0.15">
      <c r="AI15499" s="5">
        <v>48866.8583</v>
      </c>
      <c r="AJ15499" s="5">
        <v>128709.0664</v>
      </c>
    </row>
    <row r="15500" spans="35:36" x14ac:dyDescent="0.15">
      <c r="AI15500" s="5">
        <v>49001.2336</v>
      </c>
      <c r="AJ15500" s="5">
        <v>128614.9758</v>
      </c>
    </row>
    <row r="15501" spans="35:36" x14ac:dyDescent="0.15">
      <c r="AI15501" s="5">
        <v>49135.608899999999</v>
      </c>
      <c r="AJ15501" s="5">
        <v>128520.8852</v>
      </c>
    </row>
    <row r="15502" spans="35:36" x14ac:dyDescent="0.15">
      <c r="AI15502" s="5">
        <v>49269.984299999996</v>
      </c>
      <c r="AJ15502" s="5">
        <v>128426.79459999999</v>
      </c>
    </row>
    <row r="15503" spans="35:36" x14ac:dyDescent="0.15">
      <c r="AI15503" s="5">
        <v>49404.359600000003</v>
      </c>
      <c r="AJ15503" s="5">
        <v>128332.70389999999</v>
      </c>
    </row>
    <row r="15504" spans="35:36" x14ac:dyDescent="0.15">
      <c r="AI15504" s="5">
        <v>49538.735000000001</v>
      </c>
      <c r="AJ15504" s="5">
        <v>128238.6133</v>
      </c>
    </row>
    <row r="15505" spans="35:36" x14ac:dyDescent="0.15">
      <c r="AI15505" s="5">
        <v>49673.1103</v>
      </c>
      <c r="AJ15505" s="5">
        <v>128144.5227</v>
      </c>
    </row>
    <row r="15506" spans="35:36" x14ac:dyDescent="0.15">
      <c r="AI15506" s="5">
        <v>49807.4856</v>
      </c>
      <c r="AJ15506" s="5">
        <v>128050.43210000001</v>
      </c>
    </row>
    <row r="15507" spans="35:36" x14ac:dyDescent="0.15">
      <c r="AI15507" s="5">
        <v>49941.860999999997</v>
      </c>
      <c r="AJ15507" s="5">
        <v>127956.3414</v>
      </c>
    </row>
    <row r="15508" spans="35:36" x14ac:dyDescent="0.15">
      <c r="AI15508" s="5">
        <v>50076.236299999997</v>
      </c>
      <c r="AJ15508" s="5">
        <v>127862.25079999999</v>
      </c>
    </row>
    <row r="15509" spans="35:36" x14ac:dyDescent="0.15">
      <c r="AI15509" s="5">
        <v>50210.611599999997</v>
      </c>
      <c r="AJ15509" s="5">
        <v>127768.1602</v>
      </c>
    </row>
    <row r="15510" spans="35:36" x14ac:dyDescent="0.15">
      <c r="AI15510" s="5">
        <v>50344.986900000004</v>
      </c>
      <c r="AJ15510" s="5">
        <v>127674.0696</v>
      </c>
    </row>
    <row r="15511" spans="35:36" x14ac:dyDescent="0.15">
      <c r="AI15511" s="5">
        <v>50479.362200000003</v>
      </c>
      <c r="AJ15511" s="5">
        <v>127579.97900000001</v>
      </c>
    </row>
    <row r="15512" spans="35:36" x14ac:dyDescent="0.15">
      <c r="AI15512" s="5">
        <v>50613.7376</v>
      </c>
      <c r="AJ15512" s="5">
        <v>127485.8884</v>
      </c>
    </row>
    <row r="15513" spans="35:36" x14ac:dyDescent="0.15">
      <c r="AI15513" s="5">
        <v>50748.1129</v>
      </c>
      <c r="AJ15513" s="5">
        <v>127391.7977</v>
      </c>
    </row>
    <row r="15514" spans="35:36" x14ac:dyDescent="0.15">
      <c r="AI15514" s="5">
        <v>50882.488299999997</v>
      </c>
      <c r="AJ15514" s="5">
        <v>127297.7071</v>
      </c>
    </row>
    <row r="15515" spans="35:36" x14ac:dyDescent="0.15">
      <c r="AI15515" s="5">
        <v>51016.863599999997</v>
      </c>
      <c r="AJ15515" s="5">
        <v>127203.6165</v>
      </c>
    </row>
    <row r="15516" spans="35:36" x14ac:dyDescent="0.15">
      <c r="AI15516" s="5">
        <v>51151.238899999997</v>
      </c>
      <c r="AJ15516" s="5">
        <v>127109.52589999999</v>
      </c>
    </row>
    <row r="15517" spans="35:36" x14ac:dyDescent="0.15">
      <c r="AI15517" s="5">
        <v>51285.614300000001</v>
      </c>
      <c r="AJ15517" s="5">
        <v>127015.43520000001</v>
      </c>
    </row>
    <row r="15518" spans="35:36" x14ac:dyDescent="0.15">
      <c r="AI15518" s="5">
        <v>51419.989600000001</v>
      </c>
      <c r="AJ15518" s="5">
        <v>126921.3446</v>
      </c>
    </row>
    <row r="15519" spans="35:36" x14ac:dyDescent="0.15">
      <c r="AI15519" s="5">
        <v>51554.364999999998</v>
      </c>
      <c r="AJ15519" s="5">
        <v>126827.254</v>
      </c>
    </row>
    <row r="15520" spans="35:36" x14ac:dyDescent="0.15">
      <c r="AI15520" s="5">
        <v>51688.740299999998</v>
      </c>
      <c r="AJ15520" s="5">
        <v>126733.1634</v>
      </c>
    </row>
    <row r="15521" spans="35:36" x14ac:dyDescent="0.15">
      <c r="AI15521" s="5">
        <v>51823.115599999997</v>
      </c>
      <c r="AJ15521" s="5">
        <v>126639.07279999999</v>
      </c>
    </row>
    <row r="15522" spans="35:36" x14ac:dyDescent="0.15">
      <c r="AI15522" s="5">
        <v>51957.490899999997</v>
      </c>
      <c r="AJ15522" s="5">
        <v>126544.9822</v>
      </c>
    </row>
    <row r="15523" spans="35:36" x14ac:dyDescent="0.15">
      <c r="AI15523" s="5">
        <v>52091.866199999997</v>
      </c>
      <c r="AJ15523" s="5">
        <v>126450.8915</v>
      </c>
    </row>
    <row r="15524" spans="35:36" x14ac:dyDescent="0.15">
      <c r="AI15524" s="5">
        <v>52226.241600000001</v>
      </c>
      <c r="AJ15524" s="5">
        <v>126356.8009</v>
      </c>
    </row>
    <row r="15525" spans="35:36" x14ac:dyDescent="0.15">
      <c r="AI15525" s="5">
        <v>52360.616900000001</v>
      </c>
      <c r="AJ15525" s="5">
        <v>126262.71030000001</v>
      </c>
    </row>
    <row r="15526" spans="35:36" x14ac:dyDescent="0.15">
      <c r="AI15526" s="5">
        <v>52494.992299999998</v>
      </c>
      <c r="AJ15526" s="5">
        <v>126168.6197</v>
      </c>
    </row>
    <row r="15527" spans="35:36" x14ac:dyDescent="0.15">
      <c r="AI15527" s="5">
        <v>52629.367599999998</v>
      </c>
      <c r="AJ15527" s="5">
        <v>126074.52899999999</v>
      </c>
    </row>
    <row r="15528" spans="35:36" x14ac:dyDescent="0.15">
      <c r="AI15528" s="5">
        <v>52763.742899999997</v>
      </c>
      <c r="AJ15528" s="5">
        <v>125980.4384</v>
      </c>
    </row>
    <row r="15529" spans="35:36" x14ac:dyDescent="0.15">
      <c r="AI15529" s="5">
        <v>52898.118300000002</v>
      </c>
      <c r="AJ15529" s="5">
        <v>125886.3478</v>
      </c>
    </row>
    <row r="15530" spans="35:36" x14ac:dyDescent="0.15">
      <c r="AI15530" s="5">
        <v>53032.493600000002</v>
      </c>
      <c r="AJ15530" s="5">
        <v>125792.2571</v>
      </c>
    </row>
    <row r="15531" spans="35:36" x14ac:dyDescent="0.15">
      <c r="AI15531" s="5">
        <v>53166.868999999999</v>
      </c>
      <c r="AJ15531" s="5">
        <v>125698.16650000001</v>
      </c>
    </row>
    <row r="15532" spans="35:36" x14ac:dyDescent="0.15">
      <c r="AI15532" s="5">
        <v>53301.244299999998</v>
      </c>
      <c r="AJ15532" s="5">
        <v>125604.0759</v>
      </c>
    </row>
    <row r="15533" spans="35:36" x14ac:dyDescent="0.15">
      <c r="AI15533" s="5">
        <v>53435.619599999998</v>
      </c>
      <c r="AJ15533" s="5">
        <v>125509.9853</v>
      </c>
    </row>
    <row r="15534" spans="35:36" x14ac:dyDescent="0.15">
      <c r="AI15534" s="5">
        <v>53569.994899999998</v>
      </c>
      <c r="AJ15534" s="5">
        <v>125415.8947</v>
      </c>
    </row>
    <row r="15535" spans="35:36" x14ac:dyDescent="0.15">
      <c r="AI15535" s="5">
        <v>53704.370199999998</v>
      </c>
      <c r="AJ15535" s="5">
        <v>125321.80409999999</v>
      </c>
    </row>
    <row r="15536" spans="35:36" x14ac:dyDescent="0.15">
      <c r="AI15536" s="5">
        <v>53838.745600000002</v>
      </c>
      <c r="AJ15536" s="5">
        <v>125227.7135</v>
      </c>
    </row>
    <row r="15537" spans="35:36" x14ac:dyDescent="0.15">
      <c r="AI15537" s="5">
        <v>53973.120900000002</v>
      </c>
      <c r="AJ15537" s="5">
        <v>125133.6228</v>
      </c>
    </row>
    <row r="15538" spans="35:36" x14ac:dyDescent="0.15">
      <c r="AI15538" s="5">
        <v>54107.496299999999</v>
      </c>
      <c r="AJ15538" s="5">
        <v>125039.5322</v>
      </c>
    </row>
    <row r="15539" spans="35:36" x14ac:dyDescent="0.15">
      <c r="AI15539" s="5">
        <v>54241.871599999999</v>
      </c>
      <c r="AJ15539" s="5">
        <v>124945.44160000001</v>
      </c>
    </row>
    <row r="15540" spans="35:36" x14ac:dyDescent="0.15">
      <c r="AI15540" s="5">
        <v>54376.246899999998</v>
      </c>
      <c r="AJ15540" s="5">
        <v>124851.3509</v>
      </c>
    </row>
    <row r="15541" spans="35:36" x14ac:dyDescent="0.15">
      <c r="AI15541" s="5">
        <v>54510.622300000003</v>
      </c>
      <c r="AJ15541" s="5">
        <v>124757.26029999999</v>
      </c>
    </row>
    <row r="15542" spans="35:36" x14ac:dyDescent="0.15">
      <c r="AI15542" s="5">
        <v>54644.997600000002</v>
      </c>
      <c r="AJ15542" s="5">
        <v>124663.1697</v>
      </c>
    </row>
    <row r="15543" spans="35:36" x14ac:dyDescent="0.15">
      <c r="AI15543" s="5">
        <v>54779.373</v>
      </c>
      <c r="AJ15543" s="5">
        <v>124569.0791</v>
      </c>
    </row>
    <row r="15544" spans="35:36" x14ac:dyDescent="0.15">
      <c r="AI15544" s="5">
        <v>54913.748299999999</v>
      </c>
      <c r="AJ15544" s="5">
        <v>124474.9884</v>
      </c>
    </row>
    <row r="15545" spans="35:36" x14ac:dyDescent="0.15">
      <c r="AI15545" s="5">
        <v>55048.123599999999</v>
      </c>
      <c r="AJ15545" s="5">
        <v>124380.89780000001</v>
      </c>
    </row>
    <row r="15546" spans="35:36" x14ac:dyDescent="0.15">
      <c r="AI15546" s="5">
        <v>55182.499000000003</v>
      </c>
      <c r="AJ15546" s="5">
        <v>124286.8072</v>
      </c>
    </row>
    <row r="15547" spans="35:36" x14ac:dyDescent="0.15">
      <c r="AI15547" s="5">
        <v>55316.874199999998</v>
      </c>
      <c r="AJ15547" s="5">
        <v>124192.7166</v>
      </c>
    </row>
    <row r="15548" spans="35:36" x14ac:dyDescent="0.15">
      <c r="AI15548" s="5">
        <v>55451.249600000003</v>
      </c>
      <c r="AJ15548" s="5">
        <v>124098.626</v>
      </c>
    </row>
    <row r="15549" spans="35:36" x14ac:dyDescent="0.15">
      <c r="AI15549" s="5">
        <v>55585.624900000003</v>
      </c>
      <c r="AJ15549" s="5">
        <v>124004.53539999999</v>
      </c>
    </row>
    <row r="15550" spans="35:36" x14ac:dyDescent="0.15">
      <c r="AI15550" s="5">
        <v>55720.000200000002</v>
      </c>
      <c r="AJ15550" s="5">
        <v>123910.44469999999</v>
      </c>
    </row>
    <row r="15551" spans="35:36" x14ac:dyDescent="0.15">
      <c r="AI15551" s="5">
        <v>55854.375599999999</v>
      </c>
      <c r="AJ15551" s="5">
        <v>123816.3541</v>
      </c>
    </row>
    <row r="15552" spans="35:36" x14ac:dyDescent="0.15">
      <c r="AI15552" s="5">
        <v>55988.750899999999</v>
      </c>
      <c r="AJ15552" s="5">
        <v>123722.2635</v>
      </c>
    </row>
    <row r="15553" spans="35:36" x14ac:dyDescent="0.15">
      <c r="AI15553" s="5">
        <v>56123.126300000004</v>
      </c>
      <c r="AJ15553" s="5">
        <v>123628.17290000001</v>
      </c>
    </row>
    <row r="15554" spans="35:36" x14ac:dyDescent="0.15">
      <c r="AI15554" s="5">
        <v>56257.501600000003</v>
      </c>
      <c r="AJ15554" s="5">
        <v>123534.0822</v>
      </c>
    </row>
    <row r="15555" spans="35:36" x14ac:dyDescent="0.15">
      <c r="AI15555" s="5">
        <v>56391.876900000003</v>
      </c>
      <c r="AJ15555" s="5">
        <v>123439.99159999999</v>
      </c>
    </row>
    <row r="15556" spans="35:36" x14ac:dyDescent="0.15">
      <c r="AI15556" s="5">
        <v>56526.2523</v>
      </c>
      <c r="AJ15556" s="5">
        <v>123345.901</v>
      </c>
    </row>
    <row r="15557" spans="35:36" x14ac:dyDescent="0.15">
      <c r="AI15557" s="5">
        <v>56660.6276</v>
      </c>
      <c r="AJ15557" s="5">
        <v>123251.8104</v>
      </c>
    </row>
    <row r="15558" spans="35:36" x14ac:dyDescent="0.15">
      <c r="AI15558" s="5">
        <v>56795.002999999997</v>
      </c>
      <c r="AJ15558" s="5">
        <v>123157.7197</v>
      </c>
    </row>
    <row r="15559" spans="35:36" x14ac:dyDescent="0.15">
      <c r="AI15559" s="5">
        <v>56929.378299999997</v>
      </c>
      <c r="AJ15559" s="5">
        <v>123063.62910000001</v>
      </c>
    </row>
    <row r="15560" spans="35:36" x14ac:dyDescent="0.15">
      <c r="AI15560" s="5">
        <v>57063.753599999996</v>
      </c>
      <c r="AJ15560" s="5">
        <v>122969.5385</v>
      </c>
    </row>
    <row r="15561" spans="35:36" x14ac:dyDescent="0.15">
      <c r="AI15561" s="5">
        <v>57198.129699999998</v>
      </c>
      <c r="AJ15561" s="5">
        <v>122875.4473</v>
      </c>
    </row>
    <row r="15562" spans="35:36" x14ac:dyDescent="0.15">
      <c r="AI15562" s="5">
        <v>57332.504200000003</v>
      </c>
      <c r="AJ15562" s="5">
        <v>122781.3573</v>
      </c>
    </row>
    <row r="15563" spans="35:36" x14ac:dyDescent="0.15">
      <c r="AI15563" s="5">
        <v>57466.880400000002</v>
      </c>
      <c r="AJ15563" s="5">
        <v>122687.26609999999</v>
      </c>
    </row>
    <row r="15564" spans="35:36" x14ac:dyDescent="0.15">
      <c r="AI15564" s="5">
        <v>57601.2549</v>
      </c>
      <c r="AJ15564" s="5">
        <v>122593.17600000001</v>
      </c>
    </row>
    <row r="15565" spans="35:36" x14ac:dyDescent="0.15">
      <c r="AI15565" s="5">
        <v>57735.631099999999</v>
      </c>
      <c r="AJ15565" s="5">
        <v>122499.0848</v>
      </c>
    </row>
    <row r="15566" spans="35:36" x14ac:dyDescent="0.15">
      <c r="AI15566" s="5">
        <v>57870.005599999997</v>
      </c>
      <c r="AJ15566" s="5">
        <v>122404.9948</v>
      </c>
    </row>
    <row r="15567" spans="35:36" x14ac:dyDescent="0.15">
      <c r="AI15567" s="5">
        <v>58004.381800000003</v>
      </c>
      <c r="AJ15567" s="5">
        <v>122310.90360000001</v>
      </c>
    </row>
    <row r="15568" spans="35:36" x14ac:dyDescent="0.15">
      <c r="AI15568" s="5">
        <v>58138.756300000001</v>
      </c>
      <c r="AJ15568" s="5">
        <v>122216.8135</v>
      </c>
    </row>
    <row r="15569" spans="35:36" x14ac:dyDescent="0.15">
      <c r="AI15569" s="5">
        <v>58273.132400000002</v>
      </c>
      <c r="AJ15569" s="5">
        <v>122122.72229999999</v>
      </c>
    </row>
    <row r="15570" spans="35:36" x14ac:dyDescent="0.15">
      <c r="AI15570" s="5">
        <v>58407.506999999998</v>
      </c>
      <c r="AJ15570" s="5">
        <v>122028.6323</v>
      </c>
    </row>
    <row r="15571" spans="35:36" x14ac:dyDescent="0.15">
      <c r="AI15571" s="5">
        <v>58541.883000000002</v>
      </c>
      <c r="AJ15571" s="5">
        <v>121934.5411</v>
      </c>
    </row>
    <row r="15572" spans="35:36" x14ac:dyDescent="0.15">
      <c r="AI15572" s="5">
        <v>58676.257599999997</v>
      </c>
      <c r="AJ15572" s="5">
        <v>121840.451</v>
      </c>
    </row>
    <row r="15573" spans="35:36" x14ac:dyDescent="0.15">
      <c r="AI15573" s="5">
        <v>58810.633699999998</v>
      </c>
      <c r="AJ15573" s="5">
        <v>121746.3599</v>
      </c>
    </row>
    <row r="15574" spans="35:36" x14ac:dyDescent="0.15">
      <c r="AI15574" s="5">
        <v>58945.008199999997</v>
      </c>
      <c r="AJ15574" s="5">
        <v>121652.26979999999</v>
      </c>
    </row>
    <row r="15575" spans="35:36" x14ac:dyDescent="0.15">
      <c r="AI15575" s="5">
        <v>59079.384400000003</v>
      </c>
      <c r="AJ15575" s="5">
        <v>121558.1786</v>
      </c>
    </row>
    <row r="15576" spans="35:36" x14ac:dyDescent="0.15">
      <c r="AI15576" s="5">
        <v>59213.758900000001</v>
      </c>
      <c r="AJ15576" s="5">
        <v>121464.0886</v>
      </c>
    </row>
    <row r="15577" spans="35:36" x14ac:dyDescent="0.15">
      <c r="AI15577" s="5">
        <v>59348.1351</v>
      </c>
      <c r="AJ15577" s="5">
        <v>121369.99739999999</v>
      </c>
    </row>
    <row r="15578" spans="35:36" x14ac:dyDescent="0.15">
      <c r="AI15578" s="5">
        <v>59482.509599999998</v>
      </c>
      <c r="AJ15578" s="5">
        <v>121275.90730000001</v>
      </c>
    </row>
    <row r="15579" spans="35:36" x14ac:dyDescent="0.15">
      <c r="AI15579" s="5">
        <v>59616.885799999996</v>
      </c>
      <c r="AJ15579" s="5">
        <v>121181.8161</v>
      </c>
    </row>
    <row r="15580" spans="35:36" x14ac:dyDescent="0.15">
      <c r="AI15580" s="5">
        <v>59751.260300000002</v>
      </c>
      <c r="AJ15580" s="5">
        <v>121087.7261</v>
      </c>
    </row>
    <row r="15581" spans="35:36" x14ac:dyDescent="0.15">
      <c r="AI15581" s="5">
        <v>59885.636400000003</v>
      </c>
      <c r="AJ15581" s="5">
        <v>120993.6349</v>
      </c>
    </row>
    <row r="15582" spans="35:36" x14ac:dyDescent="0.15">
      <c r="AI15582" s="5">
        <v>60020.010999999999</v>
      </c>
      <c r="AJ15582" s="5">
        <v>120899.5448</v>
      </c>
    </row>
    <row r="15583" spans="35:36" x14ac:dyDescent="0.15">
      <c r="AI15583" s="5">
        <v>60154.387000000002</v>
      </c>
      <c r="AJ15583" s="5">
        <v>120805.4537</v>
      </c>
    </row>
    <row r="15584" spans="35:36" x14ac:dyDescent="0.15">
      <c r="AI15584" s="5">
        <v>60288.761599999998</v>
      </c>
      <c r="AJ15584" s="5">
        <v>120711.3636</v>
      </c>
    </row>
    <row r="15585" spans="35:36" x14ac:dyDescent="0.15">
      <c r="AI15585" s="5">
        <v>60423.137699999999</v>
      </c>
      <c r="AJ15585" s="5">
        <v>120617.2724</v>
      </c>
    </row>
    <row r="15586" spans="35:36" x14ac:dyDescent="0.15">
      <c r="AI15586" s="5">
        <v>60557.512199999997</v>
      </c>
      <c r="AJ15586" s="5">
        <v>120523.18240000001</v>
      </c>
    </row>
    <row r="15587" spans="35:36" x14ac:dyDescent="0.15">
      <c r="AI15587" s="5">
        <v>60691.888400000003</v>
      </c>
      <c r="AJ15587" s="5">
        <v>120429.0912</v>
      </c>
    </row>
    <row r="15588" spans="35:36" x14ac:dyDescent="0.15">
      <c r="AI15588" s="5">
        <v>60826.262900000002</v>
      </c>
      <c r="AJ15588" s="5">
        <v>120335.00109999999</v>
      </c>
    </row>
    <row r="15589" spans="35:36" x14ac:dyDescent="0.15">
      <c r="AI15589" s="5">
        <v>60960.6391</v>
      </c>
      <c r="AJ15589" s="5">
        <v>120240.9099</v>
      </c>
    </row>
    <row r="15590" spans="35:36" x14ac:dyDescent="0.15">
      <c r="AI15590" s="5">
        <v>61095.013599999998</v>
      </c>
      <c r="AJ15590" s="5">
        <v>120146.8199</v>
      </c>
    </row>
    <row r="15591" spans="35:36" x14ac:dyDescent="0.15">
      <c r="AI15591" s="5">
        <v>61229.3897</v>
      </c>
      <c r="AJ15591" s="5">
        <v>120052.72870000001</v>
      </c>
    </row>
    <row r="15592" spans="35:36" x14ac:dyDescent="0.15">
      <c r="AI15592" s="5">
        <v>61363.764300000003</v>
      </c>
      <c r="AJ15592" s="5">
        <v>119958.63860000001</v>
      </c>
    </row>
    <row r="15593" spans="35:36" x14ac:dyDescent="0.15">
      <c r="AI15593" s="5">
        <v>61498.140399999997</v>
      </c>
      <c r="AJ15593" s="5">
        <v>119864.5474</v>
      </c>
    </row>
    <row r="15594" spans="35:36" x14ac:dyDescent="0.15">
      <c r="AI15594" s="5">
        <v>61632.514900000002</v>
      </c>
      <c r="AJ15594" s="5">
        <v>119770.4574</v>
      </c>
    </row>
    <row r="15595" spans="35:36" x14ac:dyDescent="0.15">
      <c r="AI15595" s="5">
        <v>61766.891000000003</v>
      </c>
      <c r="AJ15595" s="5">
        <v>119676.3662</v>
      </c>
    </row>
    <row r="15596" spans="35:36" x14ac:dyDescent="0.15">
      <c r="AI15596" s="5">
        <v>61901.265599999999</v>
      </c>
      <c r="AJ15596" s="5">
        <v>119582.2761</v>
      </c>
    </row>
    <row r="15597" spans="35:36" x14ac:dyDescent="0.15">
      <c r="AI15597" s="5">
        <v>62035.6417</v>
      </c>
      <c r="AJ15597" s="5">
        <v>119488.185</v>
      </c>
    </row>
    <row r="15598" spans="35:36" x14ac:dyDescent="0.15">
      <c r="AI15598" s="5">
        <v>62170.016199999998</v>
      </c>
      <c r="AJ15598" s="5">
        <v>119394.0949</v>
      </c>
    </row>
    <row r="15599" spans="35:36" x14ac:dyDescent="0.15">
      <c r="AI15599" s="5">
        <v>62304.392399999997</v>
      </c>
      <c r="AJ15599" s="5">
        <v>119300.0037</v>
      </c>
    </row>
    <row r="15600" spans="35:36" x14ac:dyDescent="0.15">
      <c r="AI15600" s="5">
        <v>62438.766900000002</v>
      </c>
      <c r="AJ15600" s="5">
        <v>119205.9137</v>
      </c>
    </row>
    <row r="15601" spans="35:36" x14ac:dyDescent="0.15">
      <c r="AI15601" s="5">
        <v>62573.143100000001</v>
      </c>
      <c r="AJ15601" s="5">
        <v>119111.82249999999</v>
      </c>
    </row>
    <row r="15602" spans="35:36" x14ac:dyDescent="0.15">
      <c r="AI15602" s="5">
        <v>62707.517599999999</v>
      </c>
      <c r="AJ15602" s="5">
        <v>119017.73239999999</v>
      </c>
    </row>
    <row r="15603" spans="35:36" x14ac:dyDescent="0.15">
      <c r="AI15603" s="5">
        <v>62841.893700000001</v>
      </c>
      <c r="AJ15603" s="5">
        <v>118923.6412</v>
      </c>
    </row>
    <row r="15604" spans="35:36" x14ac:dyDescent="0.15">
      <c r="AI15604" s="5">
        <v>62976.268300000003</v>
      </c>
      <c r="AJ15604" s="5">
        <v>118829.5512</v>
      </c>
    </row>
    <row r="15605" spans="35:36" x14ac:dyDescent="0.15">
      <c r="AI15605" s="5">
        <v>63110.644399999997</v>
      </c>
      <c r="AJ15605" s="5">
        <v>118735.46</v>
      </c>
    </row>
    <row r="15606" spans="35:36" x14ac:dyDescent="0.15">
      <c r="AI15606" s="5">
        <v>63245.018900000003</v>
      </c>
      <c r="AJ15606" s="5">
        <v>118641.36990000001</v>
      </c>
    </row>
    <row r="15607" spans="35:36" x14ac:dyDescent="0.15">
      <c r="AI15607" s="5">
        <v>63379.395100000002</v>
      </c>
      <c r="AJ15607" s="5">
        <v>118547.2787</v>
      </c>
    </row>
    <row r="15608" spans="35:36" x14ac:dyDescent="0.15">
      <c r="AI15608" s="5">
        <v>63513.7696</v>
      </c>
      <c r="AJ15608" s="5">
        <v>118453.1887</v>
      </c>
    </row>
    <row r="15609" spans="35:36" x14ac:dyDescent="0.15">
      <c r="AI15609" s="5">
        <v>63648.145700000001</v>
      </c>
      <c r="AJ15609" s="5">
        <v>118359.0975</v>
      </c>
    </row>
    <row r="15610" spans="35:36" x14ac:dyDescent="0.15">
      <c r="AI15610" s="5">
        <v>63782.520299999996</v>
      </c>
      <c r="AJ15610" s="5">
        <v>118265.0074</v>
      </c>
    </row>
    <row r="15611" spans="35:36" x14ac:dyDescent="0.15">
      <c r="AI15611" s="5">
        <v>63916.896399999998</v>
      </c>
      <c r="AJ15611" s="5">
        <v>118170.9163</v>
      </c>
    </row>
    <row r="15612" spans="35:36" x14ac:dyDescent="0.15">
      <c r="AI15612" s="5">
        <v>64051.270900000003</v>
      </c>
      <c r="AJ15612" s="5">
        <v>118076.8262</v>
      </c>
    </row>
    <row r="15613" spans="35:36" x14ac:dyDescent="0.15">
      <c r="AI15613" s="5">
        <v>64185.647100000002</v>
      </c>
      <c r="AJ15613" s="5">
        <v>117982.735</v>
      </c>
    </row>
    <row r="15614" spans="35:36" x14ac:dyDescent="0.15">
      <c r="AI15614" s="5">
        <v>64320.0216</v>
      </c>
      <c r="AJ15614" s="5">
        <v>117888.645</v>
      </c>
    </row>
    <row r="15615" spans="35:36" x14ac:dyDescent="0.15">
      <c r="AI15615" s="5">
        <v>64454.397700000001</v>
      </c>
      <c r="AJ15615" s="5">
        <v>117794.55379999999</v>
      </c>
    </row>
    <row r="15616" spans="35:36" x14ac:dyDescent="0.15">
      <c r="AI15616" s="5">
        <v>64588.772299999997</v>
      </c>
      <c r="AJ15616" s="5">
        <v>117700.46369999999</v>
      </c>
    </row>
    <row r="15617" spans="35:36" x14ac:dyDescent="0.15">
      <c r="AI15617" s="5">
        <v>64723.148399999998</v>
      </c>
      <c r="AJ15617" s="5">
        <v>117606.3725</v>
      </c>
    </row>
    <row r="15618" spans="35:36" x14ac:dyDescent="0.15">
      <c r="AI15618" s="5">
        <v>64857.522900000004</v>
      </c>
      <c r="AJ15618" s="5">
        <v>117512.2825</v>
      </c>
    </row>
    <row r="15619" spans="35:36" x14ac:dyDescent="0.15">
      <c r="AI15619" s="5">
        <v>64991.899100000002</v>
      </c>
      <c r="AJ15619" s="5">
        <v>117418.19130000001</v>
      </c>
    </row>
    <row r="15620" spans="35:36" x14ac:dyDescent="0.15">
      <c r="AI15620" s="5">
        <v>65126.2736</v>
      </c>
      <c r="AJ15620" s="5">
        <v>117324.1012</v>
      </c>
    </row>
    <row r="15621" spans="35:36" x14ac:dyDescent="0.15">
      <c r="AI15621" s="5">
        <v>43720.311500000003</v>
      </c>
      <c r="AJ15621" s="5">
        <v>132512.9768</v>
      </c>
    </row>
    <row r="15622" spans="35:36" x14ac:dyDescent="0.15">
      <c r="AI15622" s="5">
        <v>43854.686800000003</v>
      </c>
      <c r="AJ15622" s="5">
        <v>132418.88620000001</v>
      </c>
    </row>
    <row r="15623" spans="35:36" x14ac:dyDescent="0.15">
      <c r="AI15623" s="5">
        <v>43989.062100000003</v>
      </c>
      <c r="AJ15623" s="5">
        <v>132324.79560000001</v>
      </c>
    </row>
    <row r="15624" spans="35:36" x14ac:dyDescent="0.15">
      <c r="AI15624" s="5">
        <v>44123.4375</v>
      </c>
      <c r="AJ15624" s="5">
        <v>132230.70490000001</v>
      </c>
    </row>
    <row r="15625" spans="35:36" x14ac:dyDescent="0.15">
      <c r="AI15625" s="5">
        <v>44257.8128</v>
      </c>
      <c r="AJ15625" s="5">
        <v>132136.61429999999</v>
      </c>
    </row>
    <row r="15626" spans="35:36" x14ac:dyDescent="0.15">
      <c r="AI15626" s="5">
        <v>44392.188199999997</v>
      </c>
      <c r="AJ15626" s="5">
        <v>132042.52369999999</v>
      </c>
    </row>
    <row r="15627" spans="35:36" x14ac:dyDescent="0.15">
      <c r="AI15627" s="5">
        <v>44526.563499999997</v>
      </c>
      <c r="AJ15627" s="5">
        <v>131948.43309999999</v>
      </c>
    </row>
    <row r="15628" spans="35:36" x14ac:dyDescent="0.15">
      <c r="AI15628" s="5">
        <v>44660.938800000004</v>
      </c>
      <c r="AJ15628" s="5">
        <v>131854.34239999999</v>
      </c>
    </row>
    <row r="15629" spans="35:36" x14ac:dyDescent="0.15">
      <c r="AI15629" s="5">
        <v>44795.314200000001</v>
      </c>
      <c r="AJ15629" s="5">
        <v>131760.2518</v>
      </c>
    </row>
    <row r="15630" spans="35:36" x14ac:dyDescent="0.15">
      <c r="AI15630" s="5">
        <v>44929.6895</v>
      </c>
      <c r="AJ15630" s="5">
        <v>131666.1612</v>
      </c>
    </row>
    <row r="15631" spans="35:36" x14ac:dyDescent="0.15">
      <c r="AI15631" s="5">
        <v>45064.0648</v>
      </c>
      <c r="AJ15631" s="5">
        <v>131572.07060000001</v>
      </c>
    </row>
    <row r="15632" spans="35:36" x14ac:dyDescent="0.15">
      <c r="AI15632" s="5">
        <v>45198.4401</v>
      </c>
      <c r="AJ15632" s="5">
        <v>131477.98000000001</v>
      </c>
    </row>
    <row r="15633" spans="35:36" x14ac:dyDescent="0.15">
      <c r="AI15633" s="5">
        <v>45332.815399999999</v>
      </c>
      <c r="AJ15633" s="5">
        <v>131383.88939999999</v>
      </c>
    </row>
    <row r="15634" spans="35:36" x14ac:dyDescent="0.15">
      <c r="AI15634" s="5">
        <v>45467.190799999997</v>
      </c>
      <c r="AJ15634" s="5">
        <v>131289.79870000001</v>
      </c>
    </row>
    <row r="15635" spans="35:36" x14ac:dyDescent="0.15">
      <c r="AI15635" s="5">
        <v>45601.566099999996</v>
      </c>
      <c r="AJ15635" s="5">
        <v>131195.70809999999</v>
      </c>
    </row>
    <row r="15636" spans="35:36" x14ac:dyDescent="0.15">
      <c r="AI15636" s="5">
        <v>45735.941500000001</v>
      </c>
      <c r="AJ15636" s="5">
        <v>131101.61749999999</v>
      </c>
    </row>
    <row r="15637" spans="35:36" x14ac:dyDescent="0.15">
      <c r="AI15637" s="5">
        <v>45870.316800000001</v>
      </c>
      <c r="AJ15637" s="5">
        <v>131007.5269</v>
      </c>
    </row>
    <row r="15638" spans="35:36" x14ac:dyDescent="0.15">
      <c r="AI15638" s="5">
        <v>46004.6921</v>
      </c>
      <c r="AJ15638" s="5">
        <v>130913.4362</v>
      </c>
    </row>
    <row r="15639" spans="35:36" x14ac:dyDescent="0.15">
      <c r="AI15639" s="5">
        <v>46139.067499999997</v>
      </c>
      <c r="AJ15639" s="5">
        <v>130819.3456</v>
      </c>
    </row>
    <row r="15640" spans="35:36" x14ac:dyDescent="0.15">
      <c r="AI15640" s="5">
        <v>46273.442799999997</v>
      </c>
      <c r="AJ15640" s="5">
        <v>130725.255</v>
      </c>
    </row>
    <row r="15641" spans="35:36" x14ac:dyDescent="0.15">
      <c r="AI15641" s="5">
        <v>46407.818200000002</v>
      </c>
      <c r="AJ15641" s="5">
        <v>130631.16439999999</v>
      </c>
    </row>
    <row r="15642" spans="35:36" x14ac:dyDescent="0.15">
      <c r="AI15642" s="5">
        <v>46542.193500000001</v>
      </c>
      <c r="AJ15642" s="5">
        <v>130537.07369999999</v>
      </c>
    </row>
    <row r="15643" spans="35:36" x14ac:dyDescent="0.15">
      <c r="AI15643" s="5">
        <v>46676.568800000001</v>
      </c>
      <c r="AJ15643" s="5">
        <v>130442.9831</v>
      </c>
    </row>
    <row r="15644" spans="35:36" x14ac:dyDescent="0.15">
      <c r="AI15644" s="5">
        <v>46810.944100000001</v>
      </c>
      <c r="AJ15644" s="5">
        <v>130348.8925</v>
      </c>
    </row>
    <row r="15645" spans="35:36" x14ac:dyDescent="0.15">
      <c r="AI15645" s="5">
        <v>46945.3194</v>
      </c>
      <c r="AJ15645" s="5">
        <v>130254.80190000001</v>
      </c>
    </row>
    <row r="15646" spans="35:36" x14ac:dyDescent="0.15">
      <c r="AI15646" s="5">
        <v>47079.694799999997</v>
      </c>
      <c r="AJ15646" s="5">
        <v>130160.7113</v>
      </c>
    </row>
    <row r="15647" spans="35:36" x14ac:dyDescent="0.15">
      <c r="AI15647" s="5">
        <v>47214.070099999997</v>
      </c>
      <c r="AJ15647" s="5">
        <v>130066.6207</v>
      </c>
    </row>
    <row r="15648" spans="35:36" x14ac:dyDescent="0.15">
      <c r="AI15648" s="5">
        <v>47348.445500000002</v>
      </c>
      <c r="AJ15648" s="5">
        <v>129972.53</v>
      </c>
    </row>
    <row r="15649" spans="35:36" x14ac:dyDescent="0.15">
      <c r="AI15649" s="5">
        <v>47482.820800000001</v>
      </c>
      <c r="AJ15649" s="5">
        <v>129878.4394</v>
      </c>
    </row>
    <row r="15650" spans="35:36" x14ac:dyDescent="0.15">
      <c r="AI15650" s="5">
        <v>47617.196100000001</v>
      </c>
      <c r="AJ15650" s="5">
        <v>129784.34880000001</v>
      </c>
    </row>
    <row r="15651" spans="35:36" x14ac:dyDescent="0.15">
      <c r="AI15651" s="5">
        <v>47751.571499999998</v>
      </c>
      <c r="AJ15651" s="5">
        <v>129690.2582</v>
      </c>
    </row>
    <row r="15652" spans="35:36" x14ac:dyDescent="0.15">
      <c r="AI15652" s="5">
        <v>47885.946799999998</v>
      </c>
      <c r="AJ15652" s="5">
        <v>129596.1675</v>
      </c>
    </row>
    <row r="15653" spans="35:36" x14ac:dyDescent="0.15">
      <c r="AI15653" s="5">
        <v>48020.322200000002</v>
      </c>
      <c r="AJ15653" s="5">
        <v>129502.0769</v>
      </c>
    </row>
    <row r="15654" spans="35:36" x14ac:dyDescent="0.15">
      <c r="AI15654" s="5">
        <v>48154.697500000002</v>
      </c>
      <c r="AJ15654" s="5">
        <v>129407.9863</v>
      </c>
    </row>
    <row r="15655" spans="35:36" x14ac:dyDescent="0.15">
      <c r="AI15655" s="5">
        <v>48289.072800000002</v>
      </c>
      <c r="AJ15655" s="5">
        <v>129313.89569999999</v>
      </c>
    </row>
    <row r="15656" spans="35:36" x14ac:dyDescent="0.15">
      <c r="AI15656" s="5">
        <v>48423.448199999999</v>
      </c>
      <c r="AJ15656" s="5">
        <v>129219.80499999999</v>
      </c>
    </row>
    <row r="15657" spans="35:36" x14ac:dyDescent="0.15">
      <c r="AI15657" s="5">
        <v>48557.823400000001</v>
      </c>
      <c r="AJ15657" s="5">
        <v>129125.7145</v>
      </c>
    </row>
    <row r="15658" spans="35:36" x14ac:dyDescent="0.15">
      <c r="AI15658" s="5">
        <v>48692.198799999998</v>
      </c>
      <c r="AJ15658" s="5">
        <v>129031.6238</v>
      </c>
    </row>
    <row r="15659" spans="35:36" x14ac:dyDescent="0.15">
      <c r="AI15659" s="5">
        <v>48826.574099999998</v>
      </c>
      <c r="AJ15659" s="5">
        <v>128937.53320000001</v>
      </c>
    </row>
    <row r="15660" spans="35:36" x14ac:dyDescent="0.15">
      <c r="AI15660" s="5">
        <v>48960.949500000002</v>
      </c>
      <c r="AJ15660" s="5">
        <v>128843.44259999999</v>
      </c>
    </row>
    <row r="15661" spans="35:36" x14ac:dyDescent="0.15">
      <c r="AI15661" s="5">
        <v>49095.324800000002</v>
      </c>
      <c r="AJ15661" s="5">
        <v>128749.352</v>
      </c>
    </row>
    <row r="15662" spans="35:36" x14ac:dyDescent="0.15">
      <c r="AI15662" s="5">
        <v>49229.700100000002</v>
      </c>
      <c r="AJ15662" s="5">
        <v>128655.2613</v>
      </c>
    </row>
    <row r="15663" spans="35:36" x14ac:dyDescent="0.15">
      <c r="AI15663" s="5">
        <v>49364.075499999999</v>
      </c>
      <c r="AJ15663" s="5">
        <v>128561.1707</v>
      </c>
    </row>
    <row r="15664" spans="35:36" x14ac:dyDescent="0.15">
      <c r="AI15664" s="5">
        <v>49498.450799999999</v>
      </c>
      <c r="AJ15664" s="5">
        <v>128467.08010000001</v>
      </c>
    </row>
    <row r="15665" spans="35:36" x14ac:dyDescent="0.15">
      <c r="AI15665" s="5">
        <v>49632.826200000003</v>
      </c>
      <c r="AJ15665" s="5">
        <v>128372.9895</v>
      </c>
    </row>
    <row r="15666" spans="35:36" x14ac:dyDescent="0.15">
      <c r="AI15666" s="5">
        <v>49767.201500000003</v>
      </c>
      <c r="AJ15666" s="5">
        <v>128278.8988</v>
      </c>
    </row>
    <row r="15667" spans="35:36" x14ac:dyDescent="0.15">
      <c r="AI15667" s="5">
        <v>49901.576800000003</v>
      </c>
      <c r="AJ15667" s="5">
        <v>128184.8082</v>
      </c>
    </row>
    <row r="15668" spans="35:36" x14ac:dyDescent="0.15">
      <c r="AI15668" s="5">
        <v>50035.9522</v>
      </c>
      <c r="AJ15668" s="5">
        <v>128090.7176</v>
      </c>
    </row>
    <row r="15669" spans="35:36" x14ac:dyDescent="0.15">
      <c r="AI15669" s="5">
        <v>50170.327499999999</v>
      </c>
      <c r="AJ15669" s="5">
        <v>127996.62699999999</v>
      </c>
    </row>
    <row r="15670" spans="35:36" x14ac:dyDescent="0.15">
      <c r="AI15670" s="5">
        <v>50304.702799999999</v>
      </c>
      <c r="AJ15670" s="5">
        <v>127902.5364</v>
      </c>
    </row>
    <row r="15671" spans="35:36" x14ac:dyDescent="0.15">
      <c r="AI15671" s="5">
        <v>50439.078099999999</v>
      </c>
      <c r="AJ15671" s="5">
        <v>127808.4458</v>
      </c>
    </row>
    <row r="15672" spans="35:36" x14ac:dyDescent="0.15">
      <c r="AI15672" s="5">
        <v>50573.453399999999</v>
      </c>
      <c r="AJ15672" s="5">
        <v>127714.3551</v>
      </c>
    </row>
    <row r="15673" spans="35:36" x14ac:dyDescent="0.15">
      <c r="AI15673" s="5">
        <v>50707.828800000003</v>
      </c>
      <c r="AJ15673" s="5">
        <v>127620.2645</v>
      </c>
    </row>
    <row r="15674" spans="35:36" x14ac:dyDescent="0.15">
      <c r="AI15674" s="5">
        <v>50842.204100000003</v>
      </c>
      <c r="AJ15674" s="5">
        <v>127526.17389999999</v>
      </c>
    </row>
    <row r="15675" spans="35:36" x14ac:dyDescent="0.15">
      <c r="AI15675" s="5">
        <v>50976.5795</v>
      </c>
      <c r="AJ15675" s="5">
        <v>127432.0833</v>
      </c>
    </row>
    <row r="15676" spans="35:36" x14ac:dyDescent="0.15">
      <c r="AI15676" s="5">
        <v>51110.9548</v>
      </c>
      <c r="AJ15676" s="5">
        <v>127337.9926</v>
      </c>
    </row>
    <row r="15677" spans="35:36" x14ac:dyDescent="0.15">
      <c r="AI15677" s="5">
        <v>51245.330099999999</v>
      </c>
      <c r="AJ15677" s="5">
        <v>127243.902</v>
      </c>
    </row>
    <row r="15678" spans="35:36" x14ac:dyDescent="0.15">
      <c r="AI15678" s="5">
        <v>51379.705499999996</v>
      </c>
      <c r="AJ15678" s="5">
        <v>127149.81140000001</v>
      </c>
    </row>
    <row r="15679" spans="35:36" x14ac:dyDescent="0.15">
      <c r="AI15679" s="5">
        <v>51514.080800000003</v>
      </c>
      <c r="AJ15679" s="5">
        <v>127055.7208</v>
      </c>
    </row>
    <row r="15680" spans="35:36" x14ac:dyDescent="0.15">
      <c r="AI15680" s="5">
        <v>51648.456200000001</v>
      </c>
      <c r="AJ15680" s="5">
        <v>126961.63009999999</v>
      </c>
    </row>
    <row r="15681" spans="35:36" x14ac:dyDescent="0.15">
      <c r="AI15681" s="5">
        <v>51782.8315</v>
      </c>
      <c r="AJ15681" s="5">
        <v>126867.5395</v>
      </c>
    </row>
    <row r="15682" spans="35:36" x14ac:dyDescent="0.15">
      <c r="AI15682" s="5">
        <v>51917.2068</v>
      </c>
      <c r="AJ15682" s="5">
        <v>126773.4489</v>
      </c>
    </row>
    <row r="15683" spans="35:36" x14ac:dyDescent="0.15">
      <c r="AI15683" s="5">
        <v>52051.5821</v>
      </c>
      <c r="AJ15683" s="5">
        <v>126679.35830000001</v>
      </c>
    </row>
    <row r="15684" spans="35:36" x14ac:dyDescent="0.15">
      <c r="AI15684" s="5">
        <v>52185.957399999999</v>
      </c>
      <c r="AJ15684" s="5">
        <v>126585.2677</v>
      </c>
    </row>
    <row r="15685" spans="35:36" x14ac:dyDescent="0.15">
      <c r="AI15685" s="5">
        <v>52320.332799999996</v>
      </c>
      <c r="AJ15685" s="5">
        <v>126491.1771</v>
      </c>
    </row>
    <row r="15686" spans="35:36" x14ac:dyDescent="0.15">
      <c r="AI15686" s="5">
        <v>52454.708100000003</v>
      </c>
      <c r="AJ15686" s="5">
        <v>126397.0864</v>
      </c>
    </row>
    <row r="15687" spans="35:36" x14ac:dyDescent="0.15">
      <c r="AI15687" s="5">
        <v>52589.083500000001</v>
      </c>
      <c r="AJ15687" s="5">
        <v>126302.9958</v>
      </c>
    </row>
    <row r="15688" spans="35:36" x14ac:dyDescent="0.15">
      <c r="AI15688" s="5">
        <v>52723.4588</v>
      </c>
      <c r="AJ15688" s="5">
        <v>126208.90519999999</v>
      </c>
    </row>
    <row r="15689" spans="35:36" x14ac:dyDescent="0.15">
      <c r="AI15689" s="5">
        <v>52857.8341</v>
      </c>
      <c r="AJ15689" s="5">
        <v>126114.8146</v>
      </c>
    </row>
    <row r="15690" spans="35:36" x14ac:dyDescent="0.15">
      <c r="AI15690" s="5">
        <v>52992.209499999997</v>
      </c>
      <c r="AJ15690" s="5">
        <v>126020.7239</v>
      </c>
    </row>
    <row r="15691" spans="35:36" x14ac:dyDescent="0.15">
      <c r="AI15691" s="5">
        <v>53126.584799999997</v>
      </c>
      <c r="AJ15691" s="5">
        <v>125926.6333</v>
      </c>
    </row>
    <row r="15692" spans="35:36" x14ac:dyDescent="0.15">
      <c r="AI15692" s="5">
        <v>53260.960200000001</v>
      </c>
      <c r="AJ15692" s="5">
        <v>125832.54270000001</v>
      </c>
    </row>
    <row r="15693" spans="35:36" x14ac:dyDescent="0.15">
      <c r="AI15693" s="5">
        <v>53395.335500000001</v>
      </c>
      <c r="AJ15693" s="5">
        <v>125738.45209999999</v>
      </c>
    </row>
    <row r="15694" spans="35:36" x14ac:dyDescent="0.15">
      <c r="AI15694" s="5">
        <v>53529.710800000001</v>
      </c>
      <c r="AJ15694" s="5">
        <v>125644.36139999999</v>
      </c>
    </row>
    <row r="15695" spans="35:36" x14ac:dyDescent="0.15">
      <c r="AI15695" s="5">
        <v>53664.0861</v>
      </c>
      <c r="AJ15695" s="5">
        <v>125550.2709</v>
      </c>
    </row>
    <row r="15696" spans="35:36" x14ac:dyDescent="0.15">
      <c r="AI15696" s="5">
        <v>53798.4614</v>
      </c>
      <c r="AJ15696" s="5">
        <v>125456.1802</v>
      </c>
    </row>
    <row r="15697" spans="35:36" x14ac:dyDescent="0.15">
      <c r="AI15697" s="5">
        <v>53932.836799999997</v>
      </c>
      <c r="AJ15697" s="5">
        <v>125362.08960000001</v>
      </c>
    </row>
    <row r="15698" spans="35:36" x14ac:dyDescent="0.15">
      <c r="AI15698" s="5">
        <v>54067.212099999997</v>
      </c>
      <c r="AJ15698" s="5">
        <v>125267.999</v>
      </c>
    </row>
    <row r="15699" spans="35:36" x14ac:dyDescent="0.15">
      <c r="AI15699" s="5">
        <v>54201.587500000001</v>
      </c>
      <c r="AJ15699" s="5">
        <v>125173.9084</v>
      </c>
    </row>
    <row r="15700" spans="35:36" x14ac:dyDescent="0.15">
      <c r="AI15700" s="5">
        <v>54335.962800000001</v>
      </c>
      <c r="AJ15700" s="5">
        <v>125079.8177</v>
      </c>
    </row>
    <row r="15701" spans="35:36" x14ac:dyDescent="0.15">
      <c r="AI15701" s="5">
        <v>54470.338100000001</v>
      </c>
      <c r="AJ15701" s="5">
        <v>124985.7271</v>
      </c>
    </row>
    <row r="15702" spans="35:36" x14ac:dyDescent="0.15">
      <c r="AI15702" s="5">
        <v>54604.713499999998</v>
      </c>
      <c r="AJ15702" s="5">
        <v>124891.63649999999</v>
      </c>
    </row>
    <row r="15703" spans="35:36" x14ac:dyDescent="0.15">
      <c r="AI15703" s="5">
        <v>54739.088799999998</v>
      </c>
      <c r="AJ15703" s="5">
        <v>124797.5459</v>
      </c>
    </row>
    <row r="15704" spans="35:36" x14ac:dyDescent="0.15">
      <c r="AI15704" s="5">
        <v>54873.464200000002</v>
      </c>
      <c r="AJ15704" s="5">
        <v>124703.4552</v>
      </c>
    </row>
    <row r="15705" spans="35:36" x14ac:dyDescent="0.15">
      <c r="AI15705" s="5">
        <v>55007.839500000002</v>
      </c>
      <c r="AJ15705" s="5">
        <v>124609.3646</v>
      </c>
    </row>
    <row r="15706" spans="35:36" x14ac:dyDescent="0.15">
      <c r="AI15706" s="5">
        <v>55142.214800000002</v>
      </c>
      <c r="AJ15706" s="5">
        <v>124515.274</v>
      </c>
    </row>
    <row r="15707" spans="35:36" x14ac:dyDescent="0.15">
      <c r="AI15707" s="5">
        <v>55276.590199999999</v>
      </c>
      <c r="AJ15707" s="5">
        <v>124421.18339999999</v>
      </c>
    </row>
    <row r="15708" spans="35:36" x14ac:dyDescent="0.15">
      <c r="AI15708" s="5">
        <v>55410.965400000001</v>
      </c>
      <c r="AJ15708" s="5">
        <v>124327.0928</v>
      </c>
    </row>
    <row r="15709" spans="35:36" x14ac:dyDescent="0.15">
      <c r="AI15709" s="5">
        <v>55545.340799999998</v>
      </c>
      <c r="AJ15709" s="5">
        <v>124233.0022</v>
      </c>
    </row>
    <row r="15710" spans="35:36" x14ac:dyDescent="0.15">
      <c r="AI15710" s="5">
        <v>55679.716099999998</v>
      </c>
      <c r="AJ15710" s="5">
        <v>124138.9115</v>
      </c>
    </row>
    <row r="15711" spans="35:36" x14ac:dyDescent="0.15">
      <c r="AI15711" s="5">
        <v>55814.091399999998</v>
      </c>
      <c r="AJ15711" s="5">
        <v>124044.82090000001</v>
      </c>
    </row>
    <row r="15712" spans="35:36" x14ac:dyDescent="0.15">
      <c r="AI15712" s="5">
        <v>55948.466800000002</v>
      </c>
      <c r="AJ15712" s="5">
        <v>123950.7303</v>
      </c>
    </row>
    <row r="15713" spans="35:36" x14ac:dyDescent="0.15">
      <c r="AI15713" s="5">
        <v>56082.842100000002</v>
      </c>
      <c r="AJ15713" s="5">
        <v>123856.6397</v>
      </c>
    </row>
    <row r="15714" spans="35:36" x14ac:dyDescent="0.15">
      <c r="AI15714" s="5">
        <v>56217.217499999999</v>
      </c>
      <c r="AJ15714" s="5">
        <v>123762.549</v>
      </c>
    </row>
    <row r="15715" spans="35:36" x14ac:dyDescent="0.15">
      <c r="AI15715" s="5">
        <v>56351.592799999999</v>
      </c>
      <c r="AJ15715" s="5">
        <v>123668.4584</v>
      </c>
    </row>
    <row r="15716" spans="35:36" x14ac:dyDescent="0.15">
      <c r="AI15716" s="5">
        <v>56485.968099999998</v>
      </c>
      <c r="AJ15716" s="5">
        <v>123574.36780000001</v>
      </c>
    </row>
    <row r="15717" spans="35:36" x14ac:dyDescent="0.15">
      <c r="AI15717" s="5">
        <v>56620.343500000003</v>
      </c>
      <c r="AJ15717" s="5">
        <v>123480.2772</v>
      </c>
    </row>
    <row r="15718" spans="35:36" x14ac:dyDescent="0.15">
      <c r="AI15718" s="5">
        <v>56754.718800000002</v>
      </c>
      <c r="AJ15718" s="5">
        <v>123386.1865</v>
      </c>
    </row>
    <row r="15719" spans="35:36" x14ac:dyDescent="0.15">
      <c r="AI15719" s="5">
        <v>56889.0942</v>
      </c>
      <c r="AJ15719" s="5">
        <v>123292.0959</v>
      </c>
    </row>
    <row r="15720" spans="35:36" x14ac:dyDescent="0.15">
      <c r="AI15720" s="5">
        <v>57023.469499999999</v>
      </c>
      <c r="AJ15720" s="5">
        <v>123198.0053</v>
      </c>
    </row>
    <row r="15721" spans="35:36" x14ac:dyDescent="0.15">
      <c r="AI15721" s="5">
        <v>57157.844799999999</v>
      </c>
      <c r="AJ15721" s="5">
        <v>123103.91469999999</v>
      </c>
    </row>
    <row r="15722" spans="35:36" x14ac:dyDescent="0.15">
      <c r="AI15722" s="5">
        <v>57292.2209</v>
      </c>
      <c r="AJ15722" s="5">
        <v>123009.8235</v>
      </c>
    </row>
    <row r="15723" spans="35:36" x14ac:dyDescent="0.15">
      <c r="AI15723" s="5">
        <v>57426.595399999998</v>
      </c>
      <c r="AJ15723" s="5">
        <v>122915.7335</v>
      </c>
    </row>
    <row r="15724" spans="35:36" x14ac:dyDescent="0.15">
      <c r="AI15724" s="5">
        <v>57560.971599999997</v>
      </c>
      <c r="AJ15724" s="5">
        <v>122821.64230000001</v>
      </c>
    </row>
    <row r="15725" spans="35:36" x14ac:dyDescent="0.15">
      <c r="AI15725" s="5">
        <v>57695.346100000002</v>
      </c>
      <c r="AJ15725" s="5">
        <v>122727.55220000001</v>
      </c>
    </row>
    <row r="15726" spans="35:36" x14ac:dyDescent="0.15">
      <c r="AI15726" s="5">
        <v>57829.722300000001</v>
      </c>
      <c r="AJ15726" s="5">
        <v>122633.461</v>
      </c>
    </row>
    <row r="15727" spans="35:36" x14ac:dyDescent="0.15">
      <c r="AI15727" s="5">
        <v>57964.096799999999</v>
      </c>
      <c r="AJ15727" s="5">
        <v>122539.371</v>
      </c>
    </row>
    <row r="15728" spans="35:36" x14ac:dyDescent="0.15">
      <c r="AI15728" s="5">
        <v>58098.472999999998</v>
      </c>
      <c r="AJ15728" s="5">
        <v>122445.2798</v>
      </c>
    </row>
    <row r="15729" spans="35:36" x14ac:dyDescent="0.15">
      <c r="AI15729" s="5">
        <v>58232.847500000003</v>
      </c>
      <c r="AJ15729" s="5">
        <v>122351.1897</v>
      </c>
    </row>
    <row r="15730" spans="35:36" x14ac:dyDescent="0.15">
      <c r="AI15730" s="5">
        <v>58367.223599999998</v>
      </c>
      <c r="AJ15730" s="5">
        <v>122257.09849999999</v>
      </c>
    </row>
    <row r="15731" spans="35:36" x14ac:dyDescent="0.15">
      <c r="AI15731" s="5">
        <v>58501.5982</v>
      </c>
      <c r="AJ15731" s="5">
        <v>122163.00840000001</v>
      </c>
    </row>
    <row r="15732" spans="35:36" x14ac:dyDescent="0.15">
      <c r="AI15732" s="5">
        <v>58635.974199999997</v>
      </c>
      <c r="AJ15732" s="5">
        <v>122068.9173</v>
      </c>
    </row>
    <row r="15733" spans="35:36" x14ac:dyDescent="0.15">
      <c r="AI15733" s="5">
        <v>58770.3488</v>
      </c>
      <c r="AJ15733" s="5">
        <v>121974.8272</v>
      </c>
    </row>
    <row r="15734" spans="35:36" x14ac:dyDescent="0.15">
      <c r="AI15734" s="5">
        <v>58904.724900000001</v>
      </c>
      <c r="AJ15734" s="5">
        <v>121880.73609999999</v>
      </c>
    </row>
    <row r="15735" spans="35:36" x14ac:dyDescent="0.15">
      <c r="AI15735" s="5">
        <v>59039.099399999999</v>
      </c>
      <c r="AJ15735" s="5">
        <v>121786.64599999999</v>
      </c>
    </row>
    <row r="15736" spans="35:36" x14ac:dyDescent="0.15">
      <c r="AI15736" s="5">
        <v>59173.475599999998</v>
      </c>
      <c r="AJ15736" s="5">
        <v>121692.5548</v>
      </c>
    </row>
    <row r="15737" spans="35:36" x14ac:dyDescent="0.15">
      <c r="AI15737" s="5">
        <v>59307.850100000003</v>
      </c>
      <c r="AJ15737" s="5">
        <v>121598.4648</v>
      </c>
    </row>
    <row r="15738" spans="35:36" x14ac:dyDescent="0.15">
      <c r="AI15738" s="5">
        <v>59442.226300000002</v>
      </c>
      <c r="AJ15738" s="5">
        <v>121504.37360000001</v>
      </c>
    </row>
    <row r="15739" spans="35:36" x14ac:dyDescent="0.15">
      <c r="AI15739" s="5">
        <v>59576.6008</v>
      </c>
      <c r="AJ15739" s="5">
        <v>121410.28350000001</v>
      </c>
    </row>
    <row r="15740" spans="35:36" x14ac:dyDescent="0.15">
      <c r="AI15740" s="5">
        <v>59710.976999999999</v>
      </c>
      <c r="AJ15740" s="5">
        <v>121316.1923</v>
      </c>
    </row>
    <row r="15741" spans="35:36" x14ac:dyDescent="0.15">
      <c r="AI15741" s="5">
        <v>59845.351499999997</v>
      </c>
      <c r="AJ15741" s="5">
        <v>121222.10219999999</v>
      </c>
    </row>
    <row r="15742" spans="35:36" x14ac:dyDescent="0.15">
      <c r="AI15742" s="5">
        <v>59979.727599999998</v>
      </c>
      <c r="AJ15742" s="5">
        <v>121128.011</v>
      </c>
    </row>
    <row r="15743" spans="35:36" x14ac:dyDescent="0.15">
      <c r="AI15743" s="5">
        <v>60114.102200000001</v>
      </c>
      <c r="AJ15743" s="5">
        <v>121033.921</v>
      </c>
    </row>
    <row r="15744" spans="35:36" x14ac:dyDescent="0.15">
      <c r="AI15744" s="5">
        <v>60248.478199999998</v>
      </c>
      <c r="AJ15744" s="5">
        <v>120939.8299</v>
      </c>
    </row>
    <row r="15745" spans="35:36" x14ac:dyDescent="0.15">
      <c r="AI15745" s="5">
        <v>60382.852800000001</v>
      </c>
      <c r="AJ15745" s="5">
        <v>120845.73970000001</v>
      </c>
    </row>
    <row r="15746" spans="35:36" x14ac:dyDescent="0.15">
      <c r="AI15746" s="5">
        <v>60517.228900000002</v>
      </c>
      <c r="AJ15746" s="5">
        <v>120751.6486</v>
      </c>
    </row>
    <row r="15747" spans="35:36" x14ac:dyDescent="0.15">
      <c r="AI15747" s="5">
        <v>60651.6034</v>
      </c>
      <c r="AJ15747" s="5">
        <v>120657.5586</v>
      </c>
    </row>
    <row r="15748" spans="35:36" x14ac:dyDescent="0.15">
      <c r="AI15748" s="5">
        <v>60785.979599999999</v>
      </c>
      <c r="AJ15748" s="5">
        <v>120563.46739999999</v>
      </c>
    </row>
    <row r="15749" spans="35:36" x14ac:dyDescent="0.15">
      <c r="AI15749" s="5">
        <v>60920.354099999997</v>
      </c>
      <c r="AJ15749" s="5">
        <v>120469.37729999999</v>
      </c>
    </row>
    <row r="15750" spans="35:36" x14ac:dyDescent="0.15">
      <c r="AI15750" s="5">
        <v>61054.730300000003</v>
      </c>
      <c r="AJ15750" s="5">
        <v>120375.2861</v>
      </c>
    </row>
    <row r="15751" spans="35:36" x14ac:dyDescent="0.15">
      <c r="AI15751" s="5">
        <v>61189.104800000001</v>
      </c>
      <c r="AJ15751" s="5">
        <v>120281.196</v>
      </c>
    </row>
    <row r="15752" spans="35:36" x14ac:dyDescent="0.15">
      <c r="AI15752" s="5">
        <v>61323.480900000002</v>
      </c>
      <c r="AJ15752" s="5">
        <v>120187.1048</v>
      </c>
    </row>
    <row r="15753" spans="35:36" x14ac:dyDescent="0.15">
      <c r="AI15753" s="5">
        <v>61457.855499999998</v>
      </c>
      <c r="AJ15753" s="5">
        <v>120093.0148</v>
      </c>
    </row>
    <row r="15754" spans="35:36" x14ac:dyDescent="0.15">
      <c r="AI15754" s="5">
        <v>61592.231599999999</v>
      </c>
      <c r="AJ15754" s="5">
        <v>119998.92359999999</v>
      </c>
    </row>
    <row r="15755" spans="35:36" x14ac:dyDescent="0.15">
      <c r="AI15755" s="5">
        <v>61726.606099999997</v>
      </c>
      <c r="AJ15755" s="5">
        <v>119904.83349999999</v>
      </c>
    </row>
    <row r="15756" spans="35:36" x14ac:dyDescent="0.15">
      <c r="AI15756" s="5">
        <v>61860.982199999999</v>
      </c>
      <c r="AJ15756" s="5">
        <v>119810.7424</v>
      </c>
    </row>
    <row r="15757" spans="35:36" x14ac:dyDescent="0.15">
      <c r="AI15757" s="5">
        <v>61995.356800000001</v>
      </c>
      <c r="AJ15757" s="5">
        <v>119716.6523</v>
      </c>
    </row>
    <row r="15758" spans="35:36" x14ac:dyDescent="0.15">
      <c r="AI15758" s="5">
        <v>62129.732900000003</v>
      </c>
      <c r="AJ15758" s="5">
        <v>119622.5612</v>
      </c>
    </row>
    <row r="15759" spans="35:36" x14ac:dyDescent="0.15">
      <c r="AI15759" s="5">
        <v>62264.107400000001</v>
      </c>
      <c r="AJ15759" s="5">
        <v>119528.4711</v>
      </c>
    </row>
    <row r="15760" spans="35:36" x14ac:dyDescent="0.15">
      <c r="AI15760" s="5">
        <v>62398.4836</v>
      </c>
      <c r="AJ15760" s="5">
        <v>119434.3799</v>
      </c>
    </row>
    <row r="15761" spans="35:36" x14ac:dyDescent="0.15">
      <c r="AI15761" s="5">
        <v>62532.858099999998</v>
      </c>
      <c r="AJ15761" s="5">
        <v>119340.2898</v>
      </c>
    </row>
    <row r="15762" spans="35:36" x14ac:dyDescent="0.15">
      <c r="AI15762" s="5">
        <v>62667.234299999996</v>
      </c>
      <c r="AJ15762" s="5">
        <v>119246.1986</v>
      </c>
    </row>
    <row r="15763" spans="35:36" x14ac:dyDescent="0.15">
      <c r="AI15763" s="5">
        <v>62801.608800000002</v>
      </c>
      <c r="AJ15763" s="5">
        <v>119152.10860000001</v>
      </c>
    </row>
    <row r="15764" spans="35:36" x14ac:dyDescent="0.15">
      <c r="AI15764" s="5">
        <v>62935.984900000003</v>
      </c>
      <c r="AJ15764" s="5">
        <v>119058.0174</v>
      </c>
    </row>
    <row r="15765" spans="35:36" x14ac:dyDescent="0.15">
      <c r="AI15765" s="5">
        <v>63070.359499999999</v>
      </c>
      <c r="AJ15765" s="5">
        <v>118963.9273</v>
      </c>
    </row>
    <row r="15766" spans="35:36" x14ac:dyDescent="0.15">
      <c r="AI15766" s="5">
        <v>63204.7356</v>
      </c>
      <c r="AJ15766" s="5">
        <v>118869.8361</v>
      </c>
    </row>
    <row r="15767" spans="35:36" x14ac:dyDescent="0.15">
      <c r="AI15767" s="5">
        <v>63339.110099999998</v>
      </c>
      <c r="AJ15767" s="5">
        <v>118775.7461</v>
      </c>
    </row>
    <row r="15768" spans="35:36" x14ac:dyDescent="0.15">
      <c r="AI15768" s="5">
        <v>63473.486299999997</v>
      </c>
      <c r="AJ15768" s="5">
        <v>118681.65489999999</v>
      </c>
    </row>
    <row r="15769" spans="35:36" x14ac:dyDescent="0.15">
      <c r="AI15769" s="5">
        <v>63607.860800000002</v>
      </c>
      <c r="AJ15769" s="5">
        <v>118587.56479999999</v>
      </c>
    </row>
    <row r="15770" spans="35:36" x14ac:dyDescent="0.15">
      <c r="AI15770" s="5">
        <v>63742.236900000004</v>
      </c>
      <c r="AJ15770" s="5">
        <v>118493.4737</v>
      </c>
    </row>
    <row r="15771" spans="35:36" x14ac:dyDescent="0.15">
      <c r="AI15771" s="5">
        <v>63876.611499999999</v>
      </c>
      <c r="AJ15771" s="5">
        <v>118399.3836</v>
      </c>
    </row>
    <row r="15772" spans="35:36" x14ac:dyDescent="0.15">
      <c r="AI15772" s="5">
        <v>64010.9876</v>
      </c>
      <c r="AJ15772" s="5">
        <v>118305.29240000001</v>
      </c>
    </row>
    <row r="15773" spans="35:36" x14ac:dyDescent="0.15">
      <c r="AI15773" s="5">
        <v>64145.362099999998</v>
      </c>
      <c r="AJ15773" s="5">
        <v>118211.20239999999</v>
      </c>
    </row>
    <row r="15774" spans="35:36" x14ac:dyDescent="0.15">
      <c r="AI15774" s="5">
        <v>64279.738299999997</v>
      </c>
      <c r="AJ15774" s="5">
        <v>118117.1112</v>
      </c>
    </row>
    <row r="15775" spans="35:36" x14ac:dyDescent="0.15">
      <c r="AI15775" s="5">
        <v>64414.112800000003</v>
      </c>
      <c r="AJ15775" s="5">
        <v>118023.0211</v>
      </c>
    </row>
    <row r="15776" spans="35:36" x14ac:dyDescent="0.15">
      <c r="AI15776" s="5">
        <v>64548.488899999997</v>
      </c>
      <c r="AJ15776" s="5">
        <v>117928.9299</v>
      </c>
    </row>
    <row r="15777" spans="35:36" x14ac:dyDescent="0.15">
      <c r="AI15777" s="5">
        <v>64682.863499999999</v>
      </c>
      <c r="AJ15777" s="5">
        <v>117834.83990000001</v>
      </c>
    </row>
    <row r="15778" spans="35:36" x14ac:dyDescent="0.15">
      <c r="AI15778" s="5">
        <v>64817.239600000001</v>
      </c>
      <c r="AJ15778" s="5">
        <v>117740.7487</v>
      </c>
    </row>
    <row r="15779" spans="35:36" x14ac:dyDescent="0.15">
      <c r="AI15779" s="5">
        <v>64951.614099999999</v>
      </c>
      <c r="AJ15779" s="5">
        <v>117646.6586</v>
      </c>
    </row>
    <row r="15780" spans="35:36" x14ac:dyDescent="0.15">
      <c r="AI15780" s="5">
        <v>65085.990299999998</v>
      </c>
      <c r="AJ15780" s="5">
        <v>117552.5674</v>
      </c>
    </row>
    <row r="15781" spans="35:36" x14ac:dyDescent="0.15">
      <c r="AI15781" s="5">
        <v>65220.364800000003</v>
      </c>
      <c r="AJ15781" s="5">
        <v>117458.4774</v>
      </c>
    </row>
    <row r="15782" spans="35:36" x14ac:dyDescent="0.15">
      <c r="AI15782" s="5">
        <v>43814.4015</v>
      </c>
      <c r="AJ15782" s="5">
        <v>132647.35130000001</v>
      </c>
    </row>
    <row r="15783" spans="35:36" x14ac:dyDescent="0.15">
      <c r="AI15783" s="5">
        <v>43948.7768</v>
      </c>
      <c r="AJ15783" s="5">
        <v>132553.26070000001</v>
      </c>
    </row>
    <row r="15784" spans="35:36" x14ac:dyDescent="0.15">
      <c r="AI15784" s="5">
        <v>44083.152199999997</v>
      </c>
      <c r="AJ15784" s="5">
        <v>132459.17009999999</v>
      </c>
    </row>
    <row r="15785" spans="35:36" x14ac:dyDescent="0.15">
      <c r="AI15785" s="5">
        <v>44217.527499999997</v>
      </c>
      <c r="AJ15785" s="5">
        <v>132365.07949999999</v>
      </c>
    </row>
    <row r="15786" spans="35:36" x14ac:dyDescent="0.15">
      <c r="AI15786" s="5">
        <v>44351.902900000001</v>
      </c>
      <c r="AJ15786" s="5">
        <v>132270.98879999999</v>
      </c>
    </row>
    <row r="15787" spans="35:36" x14ac:dyDescent="0.15">
      <c r="AI15787" s="5">
        <v>44486.278200000001</v>
      </c>
      <c r="AJ15787" s="5">
        <v>132176.8982</v>
      </c>
    </row>
    <row r="15788" spans="35:36" x14ac:dyDescent="0.15">
      <c r="AI15788" s="5">
        <v>44620.6535</v>
      </c>
      <c r="AJ15788" s="5">
        <v>132082.8076</v>
      </c>
    </row>
    <row r="15789" spans="35:36" x14ac:dyDescent="0.15">
      <c r="AI15789" s="5">
        <v>44755.028899999998</v>
      </c>
      <c r="AJ15789" s="5">
        <v>131988.717</v>
      </c>
    </row>
    <row r="15790" spans="35:36" x14ac:dyDescent="0.15">
      <c r="AI15790" s="5">
        <v>44889.404199999997</v>
      </c>
      <c r="AJ15790" s="5">
        <v>131894.6263</v>
      </c>
    </row>
    <row r="15791" spans="35:36" x14ac:dyDescent="0.15">
      <c r="AI15791" s="5">
        <v>45023.779600000002</v>
      </c>
      <c r="AJ15791" s="5">
        <v>131800.53570000001</v>
      </c>
    </row>
    <row r="15792" spans="35:36" x14ac:dyDescent="0.15">
      <c r="AI15792" s="5">
        <v>45158.154799999997</v>
      </c>
      <c r="AJ15792" s="5">
        <v>131706.44510000001</v>
      </c>
    </row>
    <row r="15793" spans="35:36" x14ac:dyDescent="0.15">
      <c r="AI15793" s="5">
        <v>45292.530200000001</v>
      </c>
      <c r="AJ15793" s="5">
        <v>131612.35449999999</v>
      </c>
    </row>
    <row r="15794" spans="35:36" x14ac:dyDescent="0.15">
      <c r="AI15794" s="5">
        <v>45426.905500000001</v>
      </c>
      <c r="AJ15794" s="5">
        <v>131518.26389999999</v>
      </c>
    </row>
    <row r="15795" spans="35:36" x14ac:dyDescent="0.15">
      <c r="AI15795" s="5">
        <v>45561.2808</v>
      </c>
      <c r="AJ15795" s="5">
        <v>131424.17329999999</v>
      </c>
    </row>
    <row r="15796" spans="35:36" x14ac:dyDescent="0.15">
      <c r="AI15796" s="5">
        <v>45695.656199999998</v>
      </c>
      <c r="AJ15796" s="5">
        <v>131330.08259999999</v>
      </c>
    </row>
    <row r="15797" spans="35:36" x14ac:dyDescent="0.15">
      <c r="AI15797" s="5">
        <v>45830.031499999997</v>
      </c>
      <c r="AJ15797" s="5">
        <v>131235.992</v>
      </c>
    </row>
    <row r="15798" spans="35:36" x14ac:dyDescent="0.15">
      <c r="AI15798" s="5">
        <v>45964.406900000002</v>
      </c>
      <c r="AJ15798" s="5">
        <v>131141.9014</v>
      </c>
    </row>
    <row r="15799" spans="35:36" x14ac:dyDescent="0.15">
      <c r="AI15799" s="5">
        <v>46098.782200000001</v>
      </c>
      <c r="AJ15799" s="5">
        <v>131047.81080000001</v>
      </c>
    </row>
    <row r="15800" spans="35:36" x14ac:dyDescent="0.15">
      <c r="AI15800" s="5">
        <v>46233.157500000001</v>
      </c>
      <c r="AJ15800" s="5">
        <v>130953.72010000001</v>
      </c>
    </row>
    <row r="15801" spans="35:36" x14ac:dyDescent="0.15">
      <c r="AI15801" s="5">
        <v>46367.532899999998</v>
      </c>
      <c r="AJ15801" s="5">
        <v>130859.6295</v>
      </c>
    </row>
    <row r="15802" spans="35:36" x14ac:dyDescent="0.15">
      <c r="AI15802" s="5">
        <v>46501.908199999998</v>
      </c>
      <c r="AJ15802" s="5">
        <v>130765.5389</v>
      </c>
    </row>
    <row r="15803" spans="35:36" x14ac:dyDescent="0.15">
      <c r="AI15803" s="5">
        <v>46636.283600000002</v>
      </c>
      <c r="AJ15803" s="5">
        <v>130671.4483</v>
      </c>
    </row>
    <row r="15804" spans="35:36" x14ac:dyDescent="0.15">
      <c r="AI15804" s="5">
        <v>46770.658900000002</v>
      </c>
      <c r="AJ15804" s="5">
        <v>130577.3576</v>
      </c>
    </row>
    <row r="15805" spans="35:36" x14ac:dyDescent="0.15">
      <c r="AI15805" s="5">
        <v>46905.034200000002</v>
      </c>
      <c r="AJ15805" s="5">
        <v>130483.2671</v>
      </c>
    </row>
    <row r="15806" spans="35:36" x14ac:dyDescent="0.15">
      <c r="AI15806" s="5">
        <v>47039.409500000002</v>
      </c>
      <c r="AJ15806" s="5">
        <v>130389.1764</v>
      </c>
    </row>
    <row r="15807" spans="35:36" x14ac:dyDescent="0.15">
      <c r="AI15807" s="5">
        <v>47173.784800000001</v>
      </c>
      <c r="AJ15807" s="5">
        <v>130295.0858</v>
      </c>
    </row>
    <row r="15808" spans="35:36" x14ac:dyDescent="0.15">
      <c r="AI15808" s="5">
        <v>47308.160199999998</v>
      </c>
      <c r="AJ15808" s="5">
        <v>130200.9952</v>
      </c>
    </row>
    <row r="15809" spans="35:36" x14ac:dyDescent="0.15">
      <c r="AI15809" s="5">
        <v>47442.535499999998</v>
      </c>
      <c r="AJ15809" s="5">
        <v>130106.90459999999</v>
      </c>
    </row>
    <row r="15810" spans="35:36" x14ac:dyDescent="0.15">
      <c r="AI15810" s="5">
        <v>47576.910900000003</v>
      </c>
      <c r="AJ15810" s="5">
        <v>130012.81389999999</v>
      </c>
    </row>
    <row r="15811" spans="35:36" x14ac:dyDescent="0.15">
      <c r="AI15811" s="5">
        <v>47711.286200000002</v>
      </c>
      <c r="AJ15811" s="5">
        <v>129918.7233</v>
      </c>
    </row>
    <row r="15812" spans="35:36" x14ac:dyDescent="0.15">
      <c r="AI15812" s="5">
        <v>47845.661500000002</v>
      </c>
      <c r="AJ15812" s="5">
        <v>129824.6327</v>
      </c>
    </row>
    <row r="15813" spans="35:36" x14ac:dyDescent="0.15">
      <c r="AI15813" s="5">
        <v>47980.036899999999</v>
      </c>
      <c r="AJ15813" s="5">
        <v>129730.54210000001</v>
      </c>
    </row>
    <row r="15814" spans="35:36" x14ac:dyDescent="0.15">
      <c r="AI15814" s="5">
        <v>48114.412199999999</v>
      </c>
      <c r="AJ15814" s="5">
        <v>129636.45140000001</v>
      </c>
    </row>
    <row r="15815" spans="35:36" x14ac:dyDescent="0.15">
      <c r="AI15815" s="5">
        <v>48248.787499999999</v>
      </c>
      <c r="AJ15815" s="5">
        <v>129542.36079999999</v>
      </c>
    </row>
    <row r="15816" spans="35:36" x14ac:dyDescent="0.15">
      <c r="AI15816" s="5">
        <v>48383.162900000003</v>
      </c>
      <c r="AJ15816" s="5">
        <v>129448.2702</v>
      </c>
    </row>
    <row r="15817" spans="35:36" x14ac:dyDescent="0.15">
      <c r="AI15817" s="5">
        <v>48517.538200000003</v>
      </c>
      <c r="AJ15817" s="5">
        <v>129354.1796</v>
      </c>
    </row>
    <row r="15818" spans="35:36" x14ac:dyDescent="0.15">
      <c r="AI15818" s="5">
        <v>48651.913500000002</v>
      </c>
      <c r="AJ15818" s="5">
        <v>129260.08900000001</v>
      </c>
    </row>
    <row r="15819" spans="35:36" x14ac:dyDescent="0.15">
      <c r="AI15819" s="5">
        <v>48786.288800000002</v>
      </c>
      <c r="AJ15819" s="5">
        <v>129165.9984</v>
      </c>
    </row>
    <row r="15820" spans="35:36" x14ac:dyDescent="0.15">
      <c r="AI15820" s="5">
        <v>48920.664199999999</v>
      </c>
      <c r="AJ15820" s="5">
        <v>129071.9077</v>
      </c>
    </row>
    <row r="15821" spans="35:36" x14ac:dyDescent="0.15">
      <c r="AI15821" s="5">
        <v>49055.039499999999</v>
      </c>
      <c r="AJ15821" s="5">
        <v>128977.8171</v>
      </c>
    </row>
    <row r="15822" spans="35:36" x14ac:dyDescent="0.15">
      <c r="AI15822" s="5">
        <v>49189.414799999999</v>
      </c>
      <c r="AJ15822" s="5">
        <v>128883.7265</v>
      </c>
    </row>
    <row r="15823" spans="35:36" x14ac:dyDescent="0.15">
      <c r="AI15823" s="5">
        <v>49323.790200000003</v>
      </c>
      <c r="AJ15823" s="5">
        <v>128789.63589999999</v>
      </c>
    </row>
    <row r="15824" spans="35:36" x14ac:dyDescent="0.15">
      <c r="AI15824" s="5">
        <v>49458.165500000003</v>
      </c>
      <c r="AJ15824" s="5">
        <v>128695.54519999999</v>
      </c>
    </row>
    <row r="15825" spans="35:36" x14ac:dyDescent="0.15">
      <c r="AI15825" s="5">
        <v>49592.5409</v>
      </c>
      <c r="AJ15825" s="5">
        <v>128601.4546</v>
      </c>
    </row>
    <row r="15826" spans="35:36" x14ac:dyDescent="0.15">
      <c r="AI15826" s="5">
        <v>49726.9162</v>
      </c>
      <c r="AJ15826" s="5">
        <v>128507.364</v>
      </c>
    </row>
    <row r="15827" spans="35:36" x14ac:dyDescent="0.15">
      <c r="AI15827" s="5">
        <v>49861.291499999999</v>
      </c>
      <c r="AJ15827" s="5">
        <v>128413.27340000001</v>
      </c>
    </row>
    <row r="15828" spans="35:36" x14ac:dyDescent="0.15">
      <c r="AI15828" s="5">
        <v>49995.666899999997</v>
      </c>
      <c r="AJ15828" s="5">
        <v>128319.1827</v>
      </c>
    </row>
    <row r="15829" spans="35:36" x14ac:dyDescent="0.15">
      <c r="AI15829" s="5">
        <v>50130.042200000004</v>
      </c>
      <c r="AJ15829" s="5">
        <v>128225.09209999999</v>
      </c>
    </row>
    <row r="15830" spans="35:36" x14ac:dyDescent="0.15">
      <c r="AI15830" s="5">
        <v>50264.417600000001</v>
      </c>
      <c r="AJ15830" s="5">
        <v>128131.0015</v>
      </c>
    </row>
    <row r="15831" spans="35:36" x14ac:dyDescent="0.15">
      <c r="AI15831" s="5">
        <v>50398.792800000003</v>
      </c>
      <c r="AJ15831" s="5">
        <v>128036.9109</v>
      </c>
    </row>
    <row r="15832" spans="35:36" x14ac:dyDescent="0.15">
      <c r="AI15832" s="5">
        <v>50533.1682</v>
      </c>
      <c r="AJ15832" s="5">
        <v>127942.82030000001</v>
      </c>
    </row>
    <row r="15833" spans="35:36" x14ac:dyDescent="0.15">
      <c r="AI15833" s="5">
        <v>50667.5435</v>
      </c>
      <c r="AJ15833" s="5">
        <v>127848.7297</v>
      </c>
    </row>
    <row r="15834" spans="35:36" x14ac:dyDescent="0.15">
      <c r="AI15834" s="5">
        <v>50801.918799999999</v>
      </c>
      <c r="AJ15834" s="5">
        <v>127754.639</v>
      </c>
    </row>
    <row r="15835" spans="35:36" x14ac:dyDescent="0.15">
      <c r="AI15835" s="5">
        <v>50936.294199999997</v>
      </c>
      <c r="AJ15835" s="5">
        <v>127660.5484</v>
      </c>
    </row>
    <row r="15836" spans="35:36" x14ac:dyDescent="0.15">
      <c r="AI15836" s="5">
        <v>51070.669500000004</v>
      </c>
      <c r="AJ15836" s="5">
        <v>127566.4578</v>
      </c>
    </row>
    <row r="15837" spans="35:36" x14ac:dyDescent="0.15">
      <c r="AI15837" s="5">
        <v>51205.044900000001</v>
      </c>
      <c r="AJ15837" s="5">
        <v>127472.36719999999</v>
      </c>
    </row>
    <row r="15838" spans="35:36" x14ac:dyDescent="0.15">
      <c r="AI15838" s="5">
        <v>51339.4202</v>
      </c>
      <c r="AJ15838" s="5">
        <v>127378.27650000001</v>
      </c>
    </row>
    <row r="15839" spans="35:36" x14ac:dyDescent="0.15">
      <c r="AI15839" s="5">
        <v>51473.7955</v>
      </c>
      <c r="AJ15839" s="5">
        <v>127284.1859</v>
      </c>
    </row>
    <row r="15840" spans="35:36" x14ac:dyDescent="0.15">
      <c r="AI15840" s="5">
        <v>51608.170899999997</v>
      </c>
      <c r="AJ15840" s="5">
        <v>127190.0953</v>
      </c>
    </row>
    <row r="15841" spans="35:36" x14ac:dyDescent="0.15">
      <c r="AI15841" s="5">
        <v>51742.546199999997</v>
      </c>
      <c r="AJ15841" s="5">
        <v>127096.0047</v>
      </c>
    </row>
    <row r="15842" spans="35:36" x14ac:dyDescent="0.15">
      <c r="AI15842" s="5">
        <v>51876.921600000001</v>
      </c>
      <c r="AJ15842" s="5">
        <v>127001.914</v>
      </c>
    </row>
    <row r="15843" spans="35:36" x14ac:dyDescent="0.15">
      <c r="AI15843" s="5">
        <v>52011.296799999996</v>
      </c>
      <c r="AJ15843" s="5">
        <v>126907.8235</v>
      </c>
    </row>
    <row r="15844" spans="35:36" x14ac:dyDescent="0.15">
      <c r="AI15844" s="5">
        <v>52145.672200000001</v>
      </c>
      <c r="AJ15844" s="5">
        <v>126813.7328</v>
      </c>
    </row>
    <row r="15845" spans="35:36" x14ac:dyDescent="0.15">
      <c r="AI15845" s="5">
        <v>52280.047500000001</v>
      </c>
      <c r="AJ15845" s="5">
        <v>126719.6422</v>
      </c>
    </row>
    <row r="15846" spans="35:36" x14ac:dyDescent="0.15">
      <c r="AI15846" s="5">
        <v>52414.4228</v>
      </c>
      <c r="AJ15846" s="5">
        <v>126625.55160000001</v>
      </c>
    </row>
    <row r="15847" spans="35:36" x14ac:dyDescent="0.15">
      <c r="AI15847" s="5">
        <v>52548.798199999997</v>
      </c>
      <c r="AJ15847" s="5">
        <v>126531.461</v>
      </c>
    </row>
    <row r="15848" spans="35:36" x14ac:dyDescent="0.15">
      <c r="AI15848" s="5">
        <v>52683.173499999997</v>
      </c>
      <c r="AJ15848" s="5">
        <v>126437.3703</v>
      </c>
    </row>
    <row r="15849" spans="35:36" x14ac:dyDescent="0.15">
      <c r="AI15849" s="5">
        <v>52817.548900000002</v>
      </c>
      <c r="AJ15849" s="5">
        <v>126343.2797</v>
      </c>
    </row>
    <row r="15850" spans="35:36" x14ac:dyDescent="0.15">
      <c r="AI15850" s="5">
        <v>52951.924200000001</v>
      </c>
      <c r="AJ15850" s="5">
        <v>126249.1891</v>
      </c>
    </row>
    <row r="15851" spans="35:36" x14ac:dyDescent="0.15">
      <c r="AI15851" s="5">
        <v>53086.299500000001</v>
      </c>
      <c r="AJ15851" s="5">
        <v>126155.09849999999</v>
      </c>
    </row>
    <row r="15852" spans="35:36" x14ac:dyDescent="0.15">
      <c r="AI15852" s="5">
        <v>53220.674899999998</v>
      </c>
      <c r="AJ15852" s="5">
        <v>126061.00780000001</v>
      </c>
    </row>
    <row r="15853" spans="35:36" x14ac:dyDescent="0.15">
      <c r="AI15853" s="5">
        <v>53355.050199999998</v>
      </c>
      <c r="AJ15853" s="5">
        <v>125966.9172</v>
      </c>
    </row>
    <row r="15854" spans="35:36" x14ac:dyDescent="0.15">
      <c r="AI15854" s="5">
        <v>53489.425600000002</v>
      </c>
      <c r="AJ15854" s="5">
        <v>125872.8266</v>
      </c>
    </row>
    <row r="15855" spans="35:36" x14ac:dyDescent="0.15">
      <c r="AI15855" s="5">
        <v>53623.800900000002</v>
      </c>
      <c r="AJ15855" s="5">
        <v>125778.736</v>
      </c>
    </row>
    <row r="15856" spans="35:36" x14ac:dyDescent="0.15">
      <c r="AI15856" s="5">
        <v>53758.176099999997</v>
      </c>
      <c r="AJ15856" s="5">
        <v>125684.64539999999</v>
      </c>
    </row>
    <row r="15857" spans="35:36" x14ac:dyDescent="0.15">
      <c r="AI15857" s="5">
        <v>53892.551500000001</v>
      </c>
      <c r="AJ15857" s="5">
        <v>125590.5548</v>
      </c>
    </row>
    <row r="15858" spans="35:36" x14ac:dyDescent="0.15">
      <c r="AI15858" s="5">
        <v>54026.926800000001</v>
      </c>
      <c r="AJ15858" s="5">
        <v>125496.4641</v>
      </c>
    </row>
    <row r="15859" spans="35:36" x14ac:dyDescent="0.15">
      <c r="AI15859" s="5">
        <v>54161.302199999998</v>
      </c>
      <c r="AJ15859" s="5">
        <v>125402.3735</v>
      </c>
    </row>
    <row r="15860" spans="35:36" x14ac:dyDescent="0.15">
      <c r="AI15860" s="5">
        <v>54295.677499999998</v>
      </c>
      <c r="AJ15860" s="5">
        <v>125308.28290000001</v>
      </c>
    </row>
    <row r="15861" spans="35:36" x14ac:dyDescent="0.15">
      <c r="AI15861" s="5">
        <v>54430.052799999998</v>
      </c>
      <c r="AJ15861" s="5">
        <v>125214.1923</v>
      </c>
    </row>
    <row r="15862" spans="35:36" x14ac:dyDescent="0.15">
      <c r="AI15862" s="5">
        <v>54564.428200000002</v>
      </c>
      <c r="AJ15862" s="5">
        <v>125120.10159999999</v>
      </c>
    </row>
    <row r="15863" spans="35:36" x14ac:dyDescent="0.15">
      <c r="AI15863" s="5">
        <v>54698.803500000002</v>
      </c>
      <c r="AJ15863" s="5">
        <v>125026.011</v>
      </c>
    </row>
    <row r="15864" spans="35:36" x14ac:dyDescent="0.15">
      <c r="AI15864" s="5">
        <v>54833.178899999999</v>
      </c>
      <c r="AJ15864" s="5">
        <v>124931.9204</v>
      </c>
    </row>
    <row r="15865" spans="35:36" x14ac:dyDescent="0.15">
      <c r="AI15865" s="5">
        <v>54967.554199999999</v>
      </c>
      <c r="AJ15865" s="5">
        <v>124837.82980000001</v>
      </c>
    </row>
    <row r="15866" spans="35:36" x14ac:dyDescent="0.15">
      <c r="AI15866" s="5">
        <v>55101.929499999998</v>
      </c>
      <c r="AJ15866" s="5">
        <v>124743.73910000001</v>
      </c>
    </row>
    <row r="15867" spans="35:36" x14ac:dyDescent="0.15">
      <c r="AI15867" s="5">
        <v>55236.304900000003</v>
      </c>
      <c r="AJ15867" s="5">
        <v>124649.6485</v>
      </c>
    </row>
    <row r="15868" spans="35:36" x14ac:dyDescent="0.15">
      <c r="AI15868" s="5">
        <v>55370.680200000003</v>
      </c>
      <c r="AJ15868" s="5">
        <v>124555.5579</v>
      </c>
    </row>
    <row r="15869" spans="35:36" x14ac:dyDescent="0.15">
      <c r="AI15869" s="5">
        <v>55505.055500000002</v>
      </c>
      <c r="AJ15869" s="5">
        <v>124461.4673</v>
      </c>
    </row>
    <row r="15870" spans="35:36" x14ac:dyDescent="0.15">
      <c r="AI15870" s="5">
        <v>55639.430800000002</v>
      </c>
      <c r="AJ15870" s="5">
        <v>124367.37669999999</v>
      </c>
    </row>
    <row r="15871" spans="35:36" x14ac:dyDescent="0.15">
      <c r="AI15871" s="5">
        <v>55773.806199999999</v>
      </c>
      <c r="AJ15871" s="5">
        <v>124273.2861</v>
      </c>
    </row>
    <row r="15872" spans="35:36" x14ac:dyDescent="0.15">
      <c r="AI15872" s="5">
        <v>55908.181499999999</v>
      </c>
      <c r="AJ15872" s="5">
        <v>124179.1954</v>
      </c>
    </row>
    <row r="15873" spans="35:36" x14ac:dyDescent="0.15">
      <c r="AI15873" s="5">
        <v>56042.556799999998</v>
      </c>
      <c r="AJ15873" s="5">
        <v>124085.1048</v>
      </c>
    </row>
    <row r="15874" spans="35:36" x14ac:dyDescent="0.15">
      <c r="AI15874" s="5">
        <v>56176.932200000003</v>
      </c>
      <c r="AJ15874" s="5">
        <v>123991.01420000001</v>
      </c>
    </row>
    <row r="15875" spans="35:36" x14ac:dyDescent="0.15">
      <c r="AI15875" s="5">
        <v>56311.307500000003</v>
      </c>
      <c r="AJ15875" s="5">
        <v>123896.92359999999</v>
      </c>
    </row>
    <row r="15876" spans="35:36" x14ac:dyDescent="0.15">
      <c r="AI15876" s="5">
        <v>56445.6829</v>
      </c>
      <c r="AJ15876" s="5">
        <v>123802.83289999999</v>
      </c>
    </row>
    <row r="15877" spans="35:36" x14ac:dyDescent="0.15">
      <c r="AI15877" s="5">
        <v>56580.058199999999</v>
      </c>
      <c r="AJ15877" s="5">
        <v>123708.7423</v>
      </c>
    </row>
    <row r="15878" spans="35:36" x14ac:dyDescent="0.15">
      <c r="AI15878" s="5">
        <v>56714.433499999999</v>
      </c>
      <c r="AJ15878" s="5">
        <v>123614.6517</v>
      </c>
    </row>
    <row r="15879" spans="35:36" x14ac:dyDescent="0.15">
      <c r="AI15879" s="5">
        <v>56848.808900000004</v>
      </c>
      <c r="AJ15879" s="5">
        <v>123520.561</v>
      </c>
    </row>
    <row r="15880" spans="35:36" x14ac:dyDescent="0.15">
      <c r="AI15880" s="5">
        <v>56983.184200000003</v>
      </c>
      <c r="AJ15880" s="5">
        <v>123426.47040000001</v>
      </c>
    </row>
    <row r="15881" spans="35:36" x14ac:dyDescent="0.15">
      <c r="AI15881" s="5">
        <v>57117.559600000001</v>
      </c>
      <c r="AJ15881" s="5">
        <v>123332.3798</v>
      </c>
    </row>
    <row r="15882" spans="35:36" x14ac:dyDescent="0.15">
      <c r="AI15882" s="5">
        <v>57251.934800000003</v>
      </c>
      <c r="AJ15882" s="5">
        <v>123238.2892</v>
      </c>
    </row>
    <row r="15883" spans="35:36" x14ac:dyDescent="0.15">
      <c r="AI15883" s="5">
        <v>57386.311000000002</v>
      </c>
      <c r="AJ15883" s="5">
        <v>123144.198</v>
      </c>
    </row>
    <row r="15884" spans="35:36" x14ac:dyDescent="0.15">
      <c r="AI15884" s="5">
        <v>57520.6855</v>
      </c>
      <c r="AJ15884" s="5">
        <v>123050.10799999999</v>
      </c>
    </row>
    <row r="15885" spans="35:36" x14ac:dyDescent="0.15">
      <c r="AI15885" s="5">
        <v>57655.061699999998</v>
      </c>
      <c r="AJ15885" s="5">
        <v>122956.0168</v>
      </c>
    </row>
    <row r="15886" spans="35:36" x14ac:dyDescent="0.15">
      <c r="AI15886" s="5">
        <v>57789.436199999996</v>
      </c>
      <c r="AJ15886" s="5">
        <v>122861.9267</v>
      </c>
    </row>
    <row r="15887" spans="35:36" x14ac:dyDescent="0.15">
      <c r="AI15887" s="5">
        <v>57923.812299999998</v>
      </c>
      <c r="AJ15887" s="5">
        <v>122767.8355</v>
      </c>
    </row>
    <row r="15888" spans="35:36" x14ac:dyDescent="0.15">
      <c r="AI15888" s="5">
        <v>58058.186900000001</v>
      </c>
      <c r="AJ15888" s="5">
        <v>122673.7455</v>
      </c>
    </row>
    <row r="15889" spans="35:36" x14ac:dyDescent="0.15">
      <c r="AI15889" s="5">
        <v>58192.563000000002</v>
      </c>
      <c r="AJ15889" s="5">
        <v>122579.65429999999</v>
      </c>
    </row>
    <row r="15890" spans="35:36" x14ac:dyDescent="0.15">
      <c r="AI15890" s="5">
        <v>58326.9375</v>
      </c>
      <c r="AJ15890" s="5">
        <v>122485.56419999999</v>
      </c>
    </row>
    <row r="15891" spans="35:36" x14ac:dyDescent="0.15">
      <c r="AI15891" s="5">
        <v>58461.313699999999</v>
      </c>
      <c r="AJ15891" s="5">
        <v>122391.473</v>
      </c>
    </row>
    <row r="15892" spans="35:36" x14ac:dyDescent="0.15">
      <c r="AI15892" s="5">
        <v>58595.688199999997</v>
      </c>
      <c r="AJ15892" s="5">
        <v>122297.383</v>
      </c>
    </row>
    <row r="15893" spans="35:36" x14ac:dyDescent="0.15">
      <c r="AI15893" s="5">
        <v>58730.064299999998</v>
      </c>
      <c r="AJ15893" s="5">
        <v>122203.29180000001</v>
      </c>
    </row>
    <row r="15894" spans="35:36" x14ac:dyDescent="0.15">
      <c r="AI15894" s="5">
        <v>58864.438900000001</v>
      </c>
      <c r="AJ15894" s="5">
        <v>122109.20170000001</v>
      </c>
    </row>
    <row r="15895" spans="35:36" x14ac:dyDescent="0.15">
      <c r="AI15895" s="5">
        <v>58998.815000000002</v>
      </c>
      <c r="AJ15895" s="5">
        <v>122015.1106</v>
      </c>
    </row>
    <row r="15896" spans="35:36" x14ac:dyDescent="0.15">
      <c r="AI15896" s="5">
        <v>59133.1895</v>
      </c>
      <c r="AJ15896" s="5">
        <v>121921.0205</v>
      </c>
    </row>
    <row r="15897" spans="35:36" x14ac:dyDescent="0.15">
      <c r="AI15897" s="5">
        <v>59267.565600000002</v>
      </c>
      <c r="AJ15897" s="5">
        <v>121826.9293</v>
      </c>
    </row>
    <row r="15898" spans="35:36" x14ac:dyDescent="0.15">
      <c r="AI15898" s="5">
        <v>59401.940199999997</v>
      </c>
      <c r="AJ15898" s="5">
        <v>121732.83930000001</v>
      </c>
    </row>
    <row r="15899" spans="35:36" x14ac:dyDescent="0.15">
      <c r="AI15899" s="5">
        <v>59536.316299999999</v>
      </c>
      <c r="AJ15899" s="5">
        <v>121638.7481</v>
      </c>
    </row>
    <row r="15900" spans="35:36" x14ac:dyDescent="0.15">
      <c r="AI15900" s="5">
        <v>59670.690799999997</v>
      </c>
      <c r="AJ15900" s="5">
        <v>121544.658</v>
      </c>
    </row>
    <row r="15901" spans="35:36" x14ac:dyDescent="0.15">
      <c r="AI15901" s="5">
        <v>59805.067000000003</v>
      </c>
      <c r="AJ15901" s="5">
        <v>121450.5668</v>
      </c>
    </row>
    <row r="15902" spans="35:36" x14ac:dyDescent="0.15">
      <c r="AI15902" s="5">
        <v>59939.441500000001</v>
      </c>
      <c r="AJ15902" s="5">
        <v>121356.4768</v>
      </c>
    </row>
    <row r="15903" spans="35:36" x14ac:dyDescent="0.15">
      <c r="AI15903" s="5">
        <v>60073.8177</v>
      </c>
      <c r="AJ15903" s="5">
        <v>121262.38559999999</v>
      </c>
    </row>
    <row r="15904" spans="35:36" x14ac:dyDescent="0.15">
      <c r="AI15904" s="5">
        <v>60208.192199999998</v>
      </c>
      <c r="AJ15904" s="5">
        <v>121168.29549999999</v>
      </c>
    </row>
    <row r="15905" spans="35:36" x14ac:dyDescent="0.15">
      <c r="AI15905" s="5">
        <v>60342.568299999999</v>
      </c>
      <c r="AJ15905" s="5">
        <v>121074.2044</v>
      </c>
    </row>
    <row r="15906" spans="35:36" x14ac:dyDescent="0.15">
      <c r="AI15906" s="5">
        <v>60476.942900000002</v>
      </c>
      <c r="AJ15906" s="5">
        <v>120980.1143</v>
      </c>
    </row>
    <row r="15907" spans="35:36" x14ac:dyDescent="0.15">
      <c r="AI15907" s="5">
        <v>60611.319000000003</v>
      </c>
      <c r="AJ15907" s="5">
        <v>120886.02310000001</v>
      </c>
    </row>
    <row r="15908" spans="35:36" x14ac:dyDescent="0.15">
      <c r="AI15908" s="5">
        <v>60745.693500000001</v>
      </c>
      <c r="AJ15908" s="5">
        <v>120791.93309999999</v>
      </c>
    </row>
    <row r="15909" spans="35:36" x14ac:dyDescent="0.15">
      <c r="AI15909" s="5">
        <v>60880.069600000003</v>
      </c>
      <c r="AJ15909" s="5">
        <v>120697.8419</v>
      </c>
    </row>
    <row r="15910" spans="35:36" x14ac:dyDescent="0.15">
      <c r="AI15910" s="5">
        <v>61014.444199999998</v>
      </c>
      <c r="AJ15910" s="5">
        <v>120603.7518</v>
      </c>
    </row>
    <row r="15911" spans="35:36" x14ac:dyDescent="0.15">
      <c r="AI15911" s="5">
        <v>61148.820299999999</v>
      </c>
      <c r="AJ15911" s="5">
        <v>120509.6606</v>
      </c>
    </row>
    <row r="15912" spans="35:36" x14ac:dyDescent="0.15">
      <c r="AI15912" s="5">
        <v>61283.194799999997</v>
      </c>
      <c r="AJ15912" s="5">
        <v>120415.57060000001</v>
      </c>
    </row>
    <row r="15913" spans="35:36" x14ac:dyDescent="0.15">
      <c r="AI15913" s="5">
        <v>61417.571000000004</v>
      </c>
      <c r="AJ15913" s="5">
        <v>120321.4794</v>
      </c>
    </row>
    <row r="15914" spans="35:36" x14ac:dyDescent="0.15">
      <c r="AI15914" s="5">
        <v>61551.945500000002</v>
      </c>
      <c r="AJ15914" s="5">
        <v>120227.3893</v>
      </c>
    </row>
    <row r="15915" spans="35:36" x14ac:dyDescent="0.15">
      <c r="AI15915" s="5">
        <v>61686.3217</v>
      </c>
      <c r="AJ15915" s="5">
        <v>120133.2981</v>
      </c>
    </row>
    <row r="15916" spans="35:36" x14ac:dyDescent="0.15">
      <c r="AI15916" s="5">
        <v>61820.696199999998</v>
      </c>
      <c r="AJ15916" s="5">
        <v>120039.2081</v>
      </c>
    </row>
    <row r="15917" spans="35:36" x14ac:dyDescent="0.15">
      <c r="AI15917" s="5">
        <v>61955.0723</v>
      </c>
      <c r="AJ15917" s="5">
        <v>119945.11689999999</v>
      </c>
    </row>
    <row r="15918" spans="35:36" x14ac:dyDescent="0.15">
      <c r="AI15918" s="5">
        <v>62089.446900000003</v>
      </c>
      <c r="AJ15918" s="5">
        <v>119851.02680000001</v>
      </c>
    </row>
    <row r="15919" spans="35:36" x14ac:dyDescent="0.15">
      <c r="AI15919" s="5">
        <v>62223.822999999997</v>
      </c>
      <c r="AJ15919" s="5">
        <v>119756.9357</v>
      </c>
    </row>
    <row r="15920" spans="35:36" x14ac:dyDescent="0.15">
      <c r="AI15920" s="5">
        <v>62358.197500000002</v>
      </c>
      <c r="AJ15920" s="5">
        <v>119662.8456</v>
      </c>
    </row>
    <row r="15921" spans="35:36" x14ac:dyDescent="0.15">
      <c r="AI15921" s="5">
        <v>62492.573600000003</v>
      </c>
      <c r="AJ15921" s="5">
        <v>119568.75440000001</v>
      </c>
    </row>
    <row r="15922" spans="35:36" x14ac:dyDescent="0.15">
      <c r="AI15922" s="5">
        <v>62626.948199999999</v>
      </c>
      <c r="AJ15922" s="5">
        <v>119474.66439999999</v>
      </c>
    </row>
    <row r="15923" spans="35:36" x14ac:dyDescent="0.15">
      <c r="AI15923" s="5">
        <v>62761.3243</v>
      </c>
      <c r="AJ15923" s="5">
        <v>119380.5732</v>
      </c>
    </row>
    <row r="15924" spans="35:36" x14ac:dyDescent="0.15">
      <c r="AI15924" s="5">
        <v>62895.698799999998</v>
      </c>
      <c r="AJ15924" s="5">
        <v>119286.4831</v>
      </c>
    </row>
    <row r="15925" spans="35:36" x14ac:dyDescent="0.15">
      <c r="AI15925" s="5">
        <v>63030.074999999997</v>
      </c>
      <c r="AJ15925" s="5">
        <v>119192.3919</v>
      </c>
    </row>
    <row r="15926" spans="35:36" x14ac:dyDescent="0.15">
      <c r="AI15926" s="5">
        <v>63164.449500000002</v>
      </c>
      <c r="AJ15926" s="5">
        <v>119098.30190000001</v>
      </c>
    </row>
    <row r="15927" spans="35:36" x14ac:dyDescent="0.15">
      <c r="AI15927" s="5">
        <v>63298.825700000001</v>
      </c>
      <c r="AJ15927" s="5">
        <v>119004.2107</v>
      </c>
    </row>
    <row r="15928" spans="35:36" x14ac:dyDescent="0.15">
      <c r="AI15928" s="5">
        <v>63433.200199999999</v>
      </c>
      <c r="AJ15928" s="5">
        <v>118910.12059999999</v>
      </c>
    </row>
    <row r="15929" spans="35:36" x14ac:dyDescent="0.15">
      <c r="AI15929" s="5">
        <v>63567.576399999998</v>
      </c>
      <c r="AJ15929" s="5">
        <v>118816.0294</v>
      </c>
    </row>
    <row r="15930" spans="35:36" x14ac:dyDescent="0.15">
      <c r="AI15930" s="5">
        <v>63701.950900000003</v>
      </c>
      <c r="AJ15930" s="5">
        <v>118721.9394</v>
      </c>
    </row>
    <row r="15931" spans="35:36" x14ac:dyDescent="0.15">
      <c r="AI15931" s="5">
        <v>63836.3269</v>
      </c>
      <c r="AJ15931" s="5">
        <v>118627.84819999999</v>
      </c>
    </row>
    <row r="15932" spans="35:36" x14ac:dyDescent="0.15">
      <c r="AI15932" s="5">
        <v>63970.7016</v>
      </c>
      <c r="AJ15932" s="5">
        <v>118533.75810000001</v>
      </c>
    </row>
    <row r="15933" spans="35:36" x14ac:dyDescent="0.15">
      <c r="AI15933" s="5">
        <v>64105.077599999997</v>
      </c>
      <c r="AJ15933" s="5">
        <v>118439.667</v>
      </c>
    </row>
    <row r="15934" spans="35:36" x14ac:dyDescent="0.15">
      <c r="AI15934" s="5">
        <v>64239.452100000002</v>
      </c>
      <c r="AJ15934" s="5">
        <v>118345.5769</v>
      </c>
    </row>
    <row r="15935" spans="35:36" x14ac:dyDescent="0.15">
      <c r="AI15935" s="5">
        <v>64373.828300000001</v>
      </c>
      <c r="AJ15935" s="5">
        <v>118251.4857</v>
      </c>
    </row>
    <row r="15936" spans="35:36" x14ac:dyDescent="0.15">
      <c r="AI15936" s="5">
        <v>64508.202799999999</v>
      </c>
      <c r="AJ15936" s="5">
        <v>118157.39569999999</v>
      </c>
    </row>
    <row r="15937" spans="35:36" x14ac:dyDescent="0.15">
      <c r="AI15937" s="5">
        <v>64642.578999999998</v>
      </c>
      <c r="AJ15937" s="5">
        <v>118063.3045</v>
      </c>
    </row>
    <row r="15938" spans="35:36" x14ac:dyDescent="0.15">
      <c r="AI15938" s="5">
        <v>64776.953500000003</v>
      </c>
      <c r="AJ15938" s="5">
        <v>117969.2144</v>
      </c>
    </row>
    <row r="15939" spans="35:36" x14ac:dyDescent="0.15">
      <c r="AI15939" s="5">
        <v>64911.329700000002</v>
      </c>
      <c r="AJ15939" s="5">
        <v>117875.1232</v>
      </c>
    </row>
    <row r="15940" spans="35:36" x14ac:dyDescent="0.15">
      <c r="AI15940" s="5">
        <v>65045.7042</v>
      </c>
      <c r="AJ15940" s="5">
        <v>117781.03320000001</v>
      </c>
    </row>
    <row r="15941" spans="35:36" x14ac:dyDescent="0.15">
      <c r="AI15941" s="5">
        <v>65180.080300000001</v>
      </c>
      <c r="AJ15941" s="5">
        <v>117686.942</v>
      </c>
    </row>
    <row r="15942" spans="35:36" x14ac:dyDescent="0.15">
      <c r="AI15942" s="5">
        <v>65314.454899999997</v>
      </c>
      <c r="AJ15942" s="5">
        <v>117592.85189999999</v>
      </c>
    </row>
    <row r="15943" spans="35:36" x14ac:dyDescent="0.15">
      <c r="AI15943" s="5">
        <v>43908.492700000003</v>
      </c>
      <c r="AJ15943" s="5">
        <v>132781.72750000001</v>
      </c>
    </row>
    <row r="15944" spans="35:36" x14ac:dyDescent="0.15">
      <c r="AI15944" s="5">
        <v>44042.868000000002</v>
      </c>
      <c r="AJ15944" s="5">
        <v>132687.63690000001</v>
      </c>
    </row>
    <row r="15945" spans="35:36" x14ac:dyDescent="0.15">
      <c r="AI15945" s="5">
        <v>44177.243399999999</v>
      </c>
      <c r="AJ15945" s="5">
        <v>132593.54629999999</v>
      </c>
    </row>
    <row r="15946" spans="35:36" x14ac:dyDescent="0.15">
      <c r="AI15946" s="5">
        <v>44311.618699999999</v>
      </c>
      <c r="AJ15946" s="5">
        <v>132499.45559999999</v>
      </c>
    </row>
    <row r="15947" spans="35:36" x14ac:dyDescent="0.15">
      <c r="AI15947" s="5">
        <v>44445.994100000004</v>
      </c>
      <c r="AJ15947" s="5">
        <v>132405.36499999999</v>
      </c>
    </row>
    <row r="15948" spans="35:36" x14ac:dyDescent="0.15">
      <c r="AI15948" s="5">
        <v>44580.369400000003</v>
      </c>
      <c r="AJ15948" s="5">
        <v>132311.27439999999</v>
      </c>
    </row>
    <row r="15949" spans="35:36" x14ac:dyDescent="0.15">
      <c r="AI15949" s="5">
        <v>44714.744700000003</v>
      </c>
      <c r="AJ15949" s="5">
        <v>132217.1838</v>
      </c>
    </row>
    <row r="15950" spans="35:36" x14ac:dyDescent="0.15">
      <c r="AI15950" s="5">
        <v>44849.1201</v>
      </c>
      <c r="AJ15950" s="5">
        <v>132123.0931</v>
      </c>
    </row>
    <row r="15951" spans="35:36" x14ac:dyDescent="0.15">
      <c r="AI15951" s="5">
        <v>44983.4954</v>
      </c>
      <c r="AJ15951" s="5">
        <v>132029.0025</v>
      </c>
    </row>
    <row r="15952" spans="35:36" x14ac:dyDescent="0.15">
      <c r="AI15952" s="5">
        <v>45117.870799999997</v>
      </c>
      <c r="AJ15952" s="5">
        <v>131934.91190000001</v>
      </c>
    </row>
    <row r="15953" spans="35:36" x14ac:dyDescent="0.15">
      <c r="AI15953" s="5">
        <v>45252.245999999999</v>
      </c>
      <c r="AJ15953" s="5">
        <v>131840.82130000001</v>
      </c>
    </row>
    <row r="15954" spans="35:36" x14ac:dyDescent="0.15">
      <c r="AI15954" s="5">
        <v>45386.621400000004</v>
      </c>
      <c r="AJ15954" s="5">
        <v>131746.73069999999</v>
      </c>
    </row>
    <row r="15955" spans="35:36" x14ac:dyDescent="0.15">
      <c r="AI15955" s="5">
        <v>45520.996700000003</v>
      </c>
      <c r="AJ15955" s="5">
        <v>131652.64009999999</v>
      </c>
    </row>
    <row r="15956" spans="35:36" x14ac:dyDescent="0.15">
      <c r="AI15956" s="5">
        <v>45655.372000000003</v>
      </c>
      <c r="AJ15956" s="5">
        <v>131558.54939999999</v>
      </c>
    </row>
    <row r="15957" spans="35:36" x14ac:dyDescent="0.15">
      <c r="AI15957" s="5">
        <v>45789.7474</v>
      </c>
      <c r="AJ15957" s="5">
        <v>131464.45879999999</v>
      </c>
    </row>
    <row r="15958" spans="35:36" x14ac:dyDescent="0.15">
      <c r="AI15958" s="5">
        <v>45924.1227</v>
      </c>
      <c r="AJ15958" s="5">
        <v>131370.3682</v>
      </c>
    </row>
    <row r="15959" spans="35:36" x14ac:dyDescent="0.15">
      <c r="AI15959" s="5">
        <v>46058.498099999997</v>
      </c>
      <c r="AJ15959" s="5">
        <v>131276.2776</v>
      </c>
    </row>
    <row r="15960" spans="35:36" x14ac:dyDescent="0.15">
      <c r="AI15960" s="5">
        <v>46192.873399999997</v>
      </c>
      <c r="AJ15960" s="5">
        <v>131182.1869</v>
      </c>
    </row>
    <row r="15961" spans="35:36" x14ac:dyDescent="0.15">
      <c r="AI15961" s="5">
        <v>46327.248699999996</v>
      </c>
      <c r="AJ15961" s="5">
        <v>131088.0963</v>
      </c>
    </row>
    <row r="15962" spans="35:36" x14ac:dyDescent="0.15">
      <c r="AI15962" s="5">
        <v>46461.624100000001</v>
      </c>
      <c r="AJ15962" s="5">
        <v>130994.00569999999</v>
      </c>
    </row>
    <row r="15963" spans="35:36" x14ac:dyDescent="0.15">
      <c r="AI15963" s="5">
        <v>46595.999400000001</v>
      </c>
      <c r="AJ15963" s="5">
        <v>130899.91499999999</v>
      </c>
    </row>
    <row r="15964" spans="35:36" x14ac:dyDescent="0.15">
      <c r="AI15964" s="5">
        <v>46730.374799999998</v>
      </c>
      <c r="AJ15964" s="5">
        <v>130805.8244</v>
      </c>
    </row>
    <row r="15965" spans="35:36" x14ac:dyDescent="0.15">
      <c r="AI15965" s="5">
        <v>46864.750099999997</v>
      </c>
      <c r="AJ15965" s="5">
        <v>130711.7338</v>
      </c>
    </row>
    <row r="15966" spans="35:36" x14ac:dyDescent="0.15">
      <c r="AI15966" s="5">
        <v>46999.125399999997</v>
      </c>
      <c r="AJ15966" s="5">
        <v>130617.64320000001</v>
      </c>
    </row>
    <row r="15967" spans="35:36" x14ac:dyDescent="0.15">
      <c r="AI15967" s="5">
        <v>47133.500699999997</v>
      </c>
      <c r="AJ15967" s="5">
        <v>130523.5526</v>
      </c>
    </row>
    <row r="15968" spans="35:36" x14ac:dyDescent="0.15">
      <c r="AI15968" s="5">
        <v>47267.875999999997</v>
      </c>
      <c r="AJ15968" s="5">
        <v>130429.462</v>
      </c>
    </row>
    <row r="15969" spans="35:36" x14ac:dyDescent="0.15">
      <c r="AI15969" s="5">
        <v>47402.251400000001</v>
      </c>
      <c r="AJ15969" s="5">
        <v>130335.3713</v>
      </c>
    </row>
    <row r="15970" spans="35:36" x14ac:dyDescent="0.15">
      <c r="AI15970" s="5">
        <v>47536.626700000001</v>
      </c>
      <c r="AJ15970" s="5">
        <v>130241.2807</v>
      </c>
    </row>
    <row r="15971" spans="35:36" x14ac:dyDescent="0.15">
      <c r="AI15971" s="5">
        <v>47671.002099999998</v>
      </c>
      <c r="AJ15971" s="5">
        <v>130147.19010000001</v>
      </c>
    </row>
    <row r="15972" spans="35:36" x14ac:dyDescent="0.15">
      <c r="AI15972" s="5">
        <v>47805.377399999998</v>
      </c>
      <c r="AJ15972" s="5">
        <v>130053.0995</v>
      </c>
    </row>
    <row r="15973" spans="35:36" x14ac:dyDescent="0.15">
      <c r="AI15973" s="5">
        <v>47939.752699999997</v>
      </c>
      <c r="AJ15973" s="5">
        <v>129959.0088</v>
      </c>
    </row>
    <row r="15974" spans="35:36" x14ac:dyDescent="0.15">
      <c r="AI15974" s="5">
        <v>48074.128100000002</v>
      </c>
      <c r="AJ15974" s="5">
        <v>129864.9182</v>
      </c>
    </row>
    <row r="15975" spans="35:36" x14ac:dyDescent="0.15">
      <c r="AI15975" s="5">
        <v>48208.503400000001</v>
      </c>
      <c r="AJ15975" s="5">
        <v>129770.8276</v>
      </c>
    </row>
    <row r="15976" spans="35:36" x14ac:dyDescent="0.15">
      <c r="AI15976" s="5">
        <v>48342.878700000001</v>
      </c>
      <c r="AJ15976" s="5">
        <v>129676.73699999999</v>
      </c>
    </row>
    <row r="15977" spans="35:36" x14ac:dyDescent="0.15">
      <c r="AI15977" s="5">
        <v>48477.254099999998</v>
      </c>
      <c r="AJ15977" s="5">
        <v>129582.64629999999</v>
      </c>
    </row>
    <row r="15978" spans="35:36" x14ac:dyDescent="0.15">
      <c r="AI15978" s="5">
        <v>48611.629399999998</v>
      </c>
      <c r="AJ15978" s="5">
        <v>129488.5557</v>
      </c>
    </row>
    <row r="15979" spans="35:36" x14ac:dyDescent="0.15">
      <c r="AI15979" s="5">
        <v>48746.004699999998</v>
      </c>
      <c r="AJ15979" s="5">
        <v>129394.4651</v>
      </c>
    </row>
    <row r="15980" spans="35:36" x14ac:dyDescent="0.15">
      <c r="AI15980" s="5">
        <v>48880.38</v>
      </c>
      <c r="AJ15980" s="5">
        <v>129300.37450000001</v>
      </c>
    </row>
    <row r="15981" spans="35:36" x14ac:dyDescent="0.15">
      <c r="AI15981" s="5">
        <v>49014.755400000002</v>
      </c>
      <c r="AJ15981" s="5">
        <v>129206.28389999999</v>
      </c>
    </row>
    <row r="15982" spans="35:36" x14ac:dyDescent="0.15">
      <c r="AI15982" s="5">
        <v>49149.130700000002</v>
      </c>
      <c r="AJ15982" s="5">
        <v>129112.1933</v>
      </c>
    </row>
    <row r="15983" spans="35:36" x14ac:dyDescent="0.15">
      <c r="AI15983" s="5">
        <v>49283.506000000001</v>
      </c>
      <c r="AJ15983" s="5">
        <v>129018.1026</v>
      </c>
    </row>
    <row r="15984" spans="35:36" x14ac:dyDescent="0.15">
      <c r="AI15984" s="5">
        <v>49417.881399999998</v>
      </c>
      <c r="AJ15984" s="5">
        <v>128924.012</v>
      </c>
    </row>
    <row r="15985" spans="35:36" x14ac:dyDescent="0.15">
      <c r="AI15985" s="5">
        <v>49552.256699999998</v>
      </c>
      <c r="AJ15985" s="5">
        <v>128829.92140000001</v>
      </c>
    </row>
    <row r="15986" spans="35:36" x14ac:dyDescent="0.15">
      <c r="AI15986" s="5">
        <v>49686.632100000003</v>
      </c>
      <c r="AJ15986" s="5">
        <v>128735.8308</v>
      </c>
    </row>
    <row r="15987" spans="35:36" x14ac:dyDescent="0.15">
      <c r="AI15987" s="5">
        <v>49821.007400000002</v>
      </c>
      <c r="AJ15987" s="5">
        <v>128641.7401</v>
      </c>
    </row>
    <row r="15988" spans="35:36" x14ac:dyDescent="0.15">
      <c r="AI15988" s="5">
        <v>49955.382700000002</v>
      </c>
      <c r="AJ15988" s="5">
        <v>128547.6495</v>
      </c>
    </row>
    <row r="15989" spans="35:36" x14ac:dyDescent="0.15">
      <c r="AI15989" s="5">
        <v>50089.758099999999</v>
      </c>
      <c r="AJ15989" s="5">
        <v>128453.5589</v>
      </c>
    </row>
    <row r="15990" spans="35:36" x14ac:dyDescent="0.15">
      <c r="AI15990" s="5">
        <v>50224.133399999999</v>
      </c>
      <c r="AJ15990" s="5">
        <v>128359.46829999999</v>
      </c>
    </row>
    <row r="15991" spans="35:36" x14ac:dyDescent="0.15">
      <c r="AI15991" s="5">
        <v>50358.508800000003</v>
      </c>
      <c r="AJ15991" s="5">
        <v>128265.37760000001</v>
      </c>
    </row>
    <row r="15992" spans="35:36" x14ac:dyDescent="0.15">
      <c r="AI15992" s="5">
        <v>50492.883999999998</v>
      </c>
      <c r="AJ15992" s="5">
        <v>128171.2871</v>
      </c>
    </row>
    <row r="15993" spans="35:36" x14ac:dyDescent="0.15">
      <c r="AI15993" s="5">
        <v>50627.259400000003</v>
      </c>
      <c r="AJ15993" s="5">
        <v>128077.1964</v>
      </c>
    </row>
    <row r="15994" spans="35:36" x14ac:dyDescent="0.15">
      <c r="AI15994" s="5">
        <v>50761.634700000002</v>
      </c>
      <c r="AJ15994" s="5">
        <v>127983.1058</v>
      </c>
    </row>
    <row r="15995" spans="35:36" x14ac:dyDescent="0.15">
      <c r="AI15995" s="5">
        <v>50896.01</v>
      </c>
      <c r="AJ15995" s="5">
        <v>127889.01519999999</v>
      </c>
    </row>
    <row r="15996" spans="35:36" x14ac:dyDescent="0.15">
      <c r="AI15996" s="5">
        <v>51030.385399999999</v>
      </c>
      <c r="AJ15996" s="5">
        <v>127794.9246</v>
      </c>
    </row>
    <row r="15997" spans="35:36" x14ac:dyDescent="0.15">
      <c r="AI15997" s="5">
        <v>51164.760699999999</v>
      </c>
      <c r="AJ15997" s="5">
        <v>127700.8339</v>
      </c>
    </row>
    <row r="15998" spans="35:36" x14ac:dyDescent="0.15">
      <c r="AI15998" s="5">
        <v>51299.136100000003</v>
      </c>
      <c r="AJ15998" s="5">
        <v>127606.7433</v>
      </c>
    </row>
    <row r="15999" spans="35:36" x14ac:dyDescent="0.15">
      <c r="AI15999" s="5">
        <v>51433.511400000003</v>
      </c>
      <c r="AJ15999" s="5">
        <v>127512.65270000001</v>
      </c>
    </row>
    <row r="16000" spans="35:36" x14ac:dyDescent="0.15">
      <c r="AI16000" s="5">
        <v>51567.886700000003</v>
      </c>
      <c r="AJ16000" s="5">
        <v>127418.5621</v>
      </c>
    </row>
    <row r="16001" spans="35:36" x14ac:dyDescent="0.15">
      <c r="AI16001" s="5">
        <v>51702.2621</v>
      </c>
      <c r="AJ16001" s="5">
        <v>127324.47139999999</v>
      </c>
    </row>
    <row r="16002" spans="35:36" x14ac:dyDescent="0.15">
      <c r="AI16002" s="5">
        <v>51836.6374</v>
      </c>
      <c r="AJ16002" s="5">
        <v>127230.3808</v>
      </c>
    </row>
    <row r="16003" spans="35:36" x14ac:dyDescent="0.15">
      <c r="AI16003" s="5">
        <v>51971.012799999997</v>
      </c>
      <c r="AJ16003" s="5">
        <v>127136.2902</v>
      </c>
    </row>
    <row r="16004" spans="35:36" x14ac:dyDescent="0.15">
      <c r="AI16004" s="5">
        <v>52105.387999999999</v>
      </c>
      <c r="AJ16004" s="5">
        <v>127042.19960000001</v>
      </c>
    </row>
    <row r="16005" spans="35:36" x14ac:dyDescent="0.15">
      <c r="AI16005" s="5">
        <v>52239.763400000003</v>
      </c>
      <c r="AJ16005" s="5">
        <v>126948.109</v>
      </c>
    </row>
    <row r="16006" spans="35:36" x14ac:dyDescent="0.15">
      <c r="AI16006" s="5">
        <v>52374.138700000003</v>
      </c>
      <c r="AJ16006" s="5">
        <v>126854.0184</v>
      </c>
    </row>
    <row r="16007" spans="35:36" x14ac:dyDescent="0.15">
      <c r="AI16007" s="5">
        <v>52508.514000000003</v>
      </c>
      <c r="AJ16007" s="5">
        <v>126759.9277</v>
      </c>
    </row>
    <row r="16008" spans="35:36" x14ac:dyDescent="0.15">
      <c r="AI16008" s="5">
        <v>52642.8894</v>
      </c>
      <c r="AJ16008" s="5">
        <v>126665.8371</v>
      </c>
    </row>
    <row r="16009" spans="35:36" x14ac:dyDescent="0.15">
      <c r="AI16009" s="5">
        <v>52777.2647</v>
      </c>
      <c r="AJ16009" s="5">
        <v>126571.74649999999</v>
      </c>
    </row>
    <row r="16010" spans="35:36" x14ac:dyDescent="0.15">
      <c r="AI16010" s="5">
        <v>52911.640099999997</v>
      </c>
      <c r="AJ16010" s="5">
        <v>126477.6559</v>
      </c>
    </row>
    <row r="16011" spans="35:36" x14ac:dyDescent="0.15">
      <c r="AI16011" s="5">
        <v>53046.015399999997</v>
      </c>
      <c r="AJ16011" s="5">
        <v>126383.5652</v>
      </c>
    </row>
    <row r="16012" spans="35:36" x14ac:dyDescent="0.15">
      <c r="AI16012" s="5">
        <v>53180.390700000004</v>
      </c>
      <c r="AJ16012" s="5">
        <v>126289.4746</v>
      </c>
    </row>
    <row r="16013" spans="35:36" x14ac:dyDescent="0.15">
      <c r="AI16013" s="5">
        <v>53314.766100000001</v>
      </c>
      <c r="AJ16013" s="5">
        <v>126195.38400000001</v>
      </c>
    </row>
    <row r="16014" spans="35:36" x14ac:dyDescent="0.15">
      <c r="AI16014" s="5">
        <v>53449.1414</v>
      </c>
      <c r="AJ16014" s="5">
        <v>126101.2934</v>
      </c>
    </row>
    <row r="16015" spans="35:36" x14ac:dyDescent="0.15">
      <c r="AI16015" s="5">
        <v>53583.5167</v>
      </c>
      <c r="AJ16015" s="5">
        <v>126007.20269999999</v>
      </c>
    </row>
    <row r="16016" spans="35:36" x14ac:dyDescent="0.15">
      <c r="AI16016" s="5">
        <v>53717.892099999997</v>
      </c>
      <c r="AJ16016" s="5">
        <v>125913.1121</v>
      </c>
    </row>
    <row r="16017" spans="35:36" x14ac:dyDescent="0.15">
      <c r="AI16017" s="5">
        <v>53852.2673</v>
      </c>
      <c r="AJ16017" s="5">
        <v>125819.0215</v>
      </c>
    </row>
    <row r="16018" spans="35:36" x14ac:dyDescent="0.15">
      <c r="AI16018" s="5">
        <v>53986.642699999997</v>
      </c>
      <c r="AJ16018" s="5">
        <v>125724.93090000001</v>
      </c>
    </row>
    <row r="16019" spans="35:36" x14ac:dyDescent="0.15">
      <c r="AI16019" s="5">
        <v>54121.017999999996</v>
      </c>
      <c r="AJ16019" s="5">
        <v>125630.8403</v>
      </c>
    </row>
    <row r="16020" spans="35:36" x14ac:dyDescent="0.15">
      <c r="AI16020" s="5">
        <v>54255.393400000001</v>
      </c>
      <c r="AJ16020" s="5">
        <v>125536.7497</v>
      </c>
    </row>
    <row r="16021" spans="35:36" x14ac:dyDescent="0.15">
      <c r="AI16021" s="5">
        <v>54389.768700000001</v>
      </c>
      <c r="AJ16021" s="5">
        <v>125442.659</v>
      </c>
    </row>
    <row r="16022" spans="35:36" x14ac:dyDescent="0.15">
      <c r="AI16022" s="5">
        <v>54524.144</v>
      </c>
      <c r="AJ16022" s="5">
        <v>125348.5684</v>
      </c>
    </row>
    <row r="16023" spans="35:36" x14ac:dyDescent="0.15">
      <c r="AI16023" s="5">
        <v>54658.519399999997</v>
      </c>
      <c r="AJ16023" s="5">
        <v>125254.47779999999</v>
      </c>
    </row>
    <row r="16024" spans="35:36" x14ac:dyDescent="0.15">
      <c r="AI16024" s="5">
        <v>54792.894699999997</v>
      </c>
      <c r="AJ16024" s="5">
        <v>125160.3872</v>
      </c>
    </row>
    <row r="16025" spans="35:36" x14ac:dyDescent="0.15">
      <c r="AI16025" s="5">
        <v>54927.270100000002</v>
      </c>
      <c r="AJ16025" s="5">
        <v>125066.2965</v>
      </c>
    </row>
    <row r="16026" spans="35:36" x14ac:dyDescent="0.15">
      <c r="AI16026" s="5">
        <v>55061.645400000001</v>
      </c>
      <c r="AJ16026" s="5">
        <v>124972.2059</v>
      </c>
    </row>
    <row r="16027" spans="35:36" x14ac:dyDescent="0.15">
      <c r="AI16027" s="5">
        <v>55196.020700000001</v>
      </c>
      <c r="AJ16027" s="5">
        <v>124878.1153</v>
      </c>
    </row>
    <row r="16028" spans="35:36" x14ac:dyDescent="0.15">
      <c r="AI16028" s="5">
        <v>55330.396099999998</v>
      </c>
      <c r="AJ16028" s="5">
        <v>124784.02469999999</v>
      </c>
    </row>
    <row r="16029" spans="35:36" x14ac:dyDescent="0.15">
      <c r="AI16029" s="5">
        <v>55464.771399999998</v>
      </c>
      <c r="AJ16029" s="5">
        <v>124689.93399999999</v>
      </c>
    </row>
    <row r="16030" spans="35:36" x14ac:dyDescent="0.15">
      <c r="AI16030" s="5">
        <v>55599.146699999998</v>
      </c>
      <c r="AJ16030" s="5">
        <v>124595.8435</v>
      </c>
    </row>
    <row r="16031" spans="35:36" x14ac:dyDescent="0.15">
      <c r="AI16031" s="5">
        <v>55733.521999999997</v>
      </c>
      <c r="AJ16031" s="5">
        <v>124501.7528</v>
      </c>
    </row>
    <row r="16032" spans="35:36" x14ac:dyDescent="0.15">
      <c r="AI16032" s="5">
        <v>55867.897400000002</v>
      </c>
      <c r="AJ16032" s="5">
        <v>124407.66220000001</v>
      </c>
    </row>
    <row r="16033" spans="35:36" x14ac:dyDescent="0.15">
      <c r="AI16033" s="5">
        <v>56002.272700000001</v>
      </c>
      <c r="AJ16033" s="5">
        <v>124313.5716</v>
      </c>
    </row>
    <row r="16034" spans="35:36" x14ac:dyDescent="0.15">
      <c r="AI16034" s="5">
        <v>56136.648000000001</v>
      </c>
      <c r="AJ16034" s="5">
        <v>124219.481</v>
      </c>
    </row>
    <row r="16035" spans="35:36" x14ac:dyDescent="0.15">
      <c r="AI16035" s="5">
        <v>56271.023399999998</v>
      </c>
      <c r="AJ16035" s="5">
        <v>124125.3903</v>
      </c>
    </row>
    <row r="16036" spans="35:36" x14ac:dyDescent="0.15">
      <c r="AI16036" s="5">
        <v>56405.398699999998</v>
      </c>
      <c r="AJ16036" s="5">
        <v>124031.2997</v>
      </c>
    </row>
    <row r="16037" spans="35:36" x14ac:dyDescent="0.15">
      <c r="AI16037" s="5">
        <v>56539.774100000002</v>
      </c>
      <c r="AJ16037" s="5">
        <v>123937.20909999999</v>
      </c>
    </row>
    <row r="16038" spans="35:36" x14ac:dyDescent="0.15">
      <c r="AI16038" s="5">
        <v>56674.149400000002</v>
      </c>
      <c r="AJ16038" s="5">
        <v>123843.1185</v>
      </c>
    </row>
    <row r="16039" spans="35:36" x14ac:dyDescent="0.15">
      <c r="AI16039" s="5">
        <v>56808.524700000002</v>
      </c>
      <c r="AJ16039" s="5">
        <v>123749.0278</v>
      </c>
    </row>
    <row r="16040" spans="35:36" x14ac:dyDescent="0.15">
      <c r="AI16040" s="5">
        <v>56942.900099999999</v>
      </c>
      <c r="AJ16040" s="5">
        <v>123654.9372</v>
      </c>
    </row>
    <row r="16041" spans="35:36" x14ac:dyDescent="0.15">
      <c r="AI16041" s="5">
        <v>57077.275399999999</v>
      </c>
      <c r="AJ16041" s="5">
        <v>123560.8466</v>
      </c>
    </row>
    <row r="16042" spans="35:36" x14ac:dyDescent="0.15">
      <c r="AI16042" s="5">
        <v>57211.650800000003</v>
      </c>
      <c r="AJ16042" s="5">
        <v>123466.75599999999</v>
      </c>
    </row>
    <row r="16043" spans="35:36" x14ac:dyDescent="0.15">
      <c r="AI16043" s="5">
        <v>57346.025999999998</v>
      </c>
      <c r="AJ16043" s="5">
        <v>123372.6654</v>
      </c>
    </row>
    <row r="16044" spans="35:36" x14ac:dyDescent="0.15">
      <c r="AI16044" s="5">
        <v>57480.402199999997</v>
      </c>
      <c r="AJ16044" s="5">
        <v>123278.5742</v>
      </c>
    </row>
    <row r="16045" spans="35:36" x14ac:dyDescent="0.15">
      <c r="AI16045" s="5">
        <v>57614.776700000002</v>
      </c>
      <c r="AJ16045" s="5">
        <v>123184.4841</v>
      </c>
    </row>
    <row r="16046" spans="35:36" x14ac:dyDescent="0.15">
      <c r="AI16046" s="5">
        <v>57749.152900000001</v>
      </c>
      <c r="AJ16046" s="5">
        <v>123090.39290000001</v>
      </c>
    </row>
    <row r="16047" spans="35:36" x14ac:dyDescent="0.15">
      <c r="AI16047" s="5">
        <v>57883.527399999999</v>
      </c>
      <c r="AJ16047" s="5">
        <v>122996.3029</v>
      </c>
    </row>
    <row r="16048" spans="35:36" x14ac:dyDescent="0.15">
      <c r="AI16048" s="5">
        <v>58017.9035</v>
      </c>
      <c r="AJ16048" s="5">
        <v>122902.2117</v>
      </c>
    </row>
    <row r="16049" spans="35:36" x14ac:dyDescent="0.15">
      <c r="AI16049" s="5">
        <v>58152.278100000003</v>
      </c>
      <c r="AJ16049" s="5">
        <v>122808.1216</v>
      </c>
    </row>
    <row r="16050" spans="35:36" x14ac:dyDescent="0.15">
      <c r="AI16050" s="5">
        <v>58286.654199999997</v>
      </c>
      <c r="AJ16050" s="5">
        <v>122714.0304</v>
      </c>
    </row>
    <row r="16051" spans="35:36" x14ac:dyDescent="0.15">
      <c r="AI16051" s="5">
        <v>58421.028700000003</v>
      </c>
      <c r="AJ16051" s="5">
        <v>122619.94040000001</v>
      </c>
    </row>
    <row r="16052" spans="35:36" x14ac:dyDescent="0.15">
      <c r="AI16052" s="5">
        <v>58555.404900000001</v>
      </c>
      <c r="AJ16052" s="5">
        <v>122525.8492</v>
      </c>
    </row>
    <row r="16053" spans="35:36" x14ac:dyDescent="0.15">
      <c r="AI16053" s="5">
        <v>58689.779399999999</v>
      </c>
      <c r="AJ16053" s="5">
        <v>122431.7591</v>
      </c>
    </row>
    <row r="16054" spans="35:36" x14ac:dyDescent="0.15">
      <c r="AI16054" s="5">
        <v>58824.155500000001</v>
      </c>
      <c r="AJ16054" s="5">
        <v>122337.66800000001</v>
      </c>
    </row>
    <row r="16055" spans="35:36" x14ac:dyDescent="0.15">
      <c r="AI16055" s="5">
        <v>58958.530100000004</v>
      </c>
      <c r="AJ16055" s="5">
        <v>122243.5779</v>
      </c>
    </row>
    <row r="16056" spans="35:36" x14ac:dyDescent="0.15">
      <c r="AI16056" s="5">
        <v>59092.906199999998</v>
      </c>
      <c r="AJ16056" s="5">
        <v>122149.48669999999</v>
      </c>
    </row>
    <row r="16057" spans="35:36" x14ac:dyDescent="0.15">
      <c r="AI16057" s="5">
        <v>59227.280700000003</v>
      </c>
      <c r="AJ16057" s="5">
        <v>122055.3967</v>
      </c>
    </row>
    <row r="16058" spans="35:36" x14ac:dyDescent="0.15">
      <c r="AI16058" s="5">
        <v>59361.656799999997</v>
      </c>
      <c r="AJ16058" s="5">
        <v>121961.3055</v>
      </c>
    </row>
    <row r="16059" spans="35:36" x14ac:dyDescent="0.15">
      <c r="AI16059" s="5">
        <v>59496.0314</v>
      </c>
      <c r="AJ16059" s="5">
        <v>121867.2154</v>
      </c>
    </row>
    <row r="16060" spans="35:36" x14ac:dyDescent="0.15">
      <c r="AI16060" s="5">
        <v>59630.407500000001</v>
      </c>
      <c r="AJ16060" s="5">
        <v>121773.12420000001</v>
      </c>
    </row>
    <row r="16061" spans="35:36" x14ac:dyDescent="0.15">
      <c r="AI16061" s="5">
        <v>59764.781999999999</v>
      </c>
      <c r="AJ16061" s="5">
        <v>121679.03419999999</v>
      </c>
    </row>
    <row r="16062" spans="35:36" x14ac:dyDescent="0.15">
      <c r="AI16062" s="5">
        <v>59899.158199999998</v>
      </c>
      <c r="AJ16062" s="5">
        <v>121584.943</v>
      </c>
    </row>
    <row r="16063" spans="35:36" x14ac:dyDescent="0.15">
      <c r="AI16063" s="5">
        <v>60033.532700000003</v>
      </c>
      <c r="AJ16063" s="5">
        <v>121490.8529</v>
      </c>
    </row>
    <row r="16064" spans="35:36" x14ac:dyDescent="0.15">
      <c r="AI16064" s="5">
        <v>60167.908900000002</v>
      </c>
      <c r="AJ16064" s="5">
        <v>121396.7617</v>
      </c>
    </row>
    <row r="16065" spans="35:36" x14ac:dyDescent="0.15">
      <c r="AI16065" s="5">
        <v>60302.2834</v>
      </c>
      <c r="AJ16065" s="5">
        <v>121302.67170000001</v>
      </c>
    </row>
    <row r="16066" spans="35:36" x14ac:dyDescent="0.15">
      <c r="AI16066" s="5">
        <v>60436.659500000002</v>
      </c>
      <c r="AJ16066" s="5">
        <v>121208.5805</v>
      </c>
    </row>
    <row r="16067" spans="35:36" x14ac:dyDescent="0.15">
      <c r="AI16067" s="5">
        <v>60571.034099999997</v>
      </c>
      <c r="AJ16067" s="5">
        <v>121114.4904</v>
      </c>
    </row>
    <row r="16068" spans="35:36" x14ac:dyDescent="0.15">
      <c r="AI16068" s="5">
        <v>60705.410199999998</v>
      </c>
      <c r="AJ16068" s="5">
        <v>121020.3993</v>
      </c>
    </row>
    <row r="16069" spans="35:36" x14ac:dyDescent="0.15">
      <c r="AI16069" s="5">
        <v>60839.784699999997</v>
      </c>
      <c r="AJ16069" s="5">
        <v>120926.3092</v>
      </c>
    </row>
    <row r="16070" spans="35:36" x14ac:dyDescent="0.15">
      <c r="AI16070" s="5">
        <v>60974.160799999998</v>
      </c>
      <c r="AJ16070" s="5">
        <v>120832.21799999999</v>
      </c>
    </row>
    <row r="16071" spans="35:36" x14ac:dyDescent="0.15">
      <c r="AI16071" s="5">
        <v>61108.535400000001</v>
      </c>
      <c r="AJ16071" s="5">
        <v>120738.128</v>
      </c>
    </row>
    <row r="16072" spans="35:36" x14ac:dyDescent="0.15">
      <c r="AI16072" s="5">
        <v>61242.911500000002</v>
      </c>
      <c r="AJ16072" s="5">
        <v>120644.0368</v>
      </c>
    </row>
    <row r="16073" spans="35:36" x14ac:dyDescent="0.15">
      <c r="AI16073" s="5">
        <v>61377.286</v>
      </c>
      <c r="AJ16073" s="5">
        <v>120549.9467</v>
      </c>
    </row>
    <row r="16074" spans="35:36" x14ac:dyDescent="0.15">
      <c r="AI16074" s="5">
        <v>61511.662199999999</v>
      </c>
      <c r="AJ16074" s="5">
        <v>120455.85550000001</v>
      </c>
    </row>
    <row r="16075" spans="35:36" x14ac:dyDescent="0.15">
      <c r="AI16075" s="5">
        <v>61646.036699999997</v>
      </c>
      <c r="AJ16075" s="5">
        <v>120361.76549999999</v>
      </c>
    </row>
    <row r="16076" spans="35:36" x14ac:dyDescent="0.15">
      <c r="AI16076" s="5">
        <v>61780.412900000003</v>
      </c>
      <c r="AJ16076" s="5">
        <v>120267.6743</v>
      </c>
    </row>
    <row r="16077" spans="35:36" x14ac:dyDescent="0.15">
      <c r="AI16077" s="5">
        <v>61914.787400000001</v>
      </c>
      <c r="AJ16077" s="5">
        <v>120173.5842</v>
      </c>
    </row>
    <row r="16078" spans="35:36" x14ac:dyDescent="0.15">
      <c r="AI16078" s="5">
        <v>62049.163500000002</v>
      </c>
      <c r="AJ16078" s="5">
        <v>120079.49310000001</v>
      </c>
    </row>
    <row r="16079" spans="35:36" x14ac:dyDescent="0.15">
      <c r="AI16079" s="5">
        <v>62183.538099999998</v>
      </c>
      <c r="AJ16079" s="5">
        <v>119985.40300000001</v>
      </c>
    </row>
    <row r="16080" spans="35:36" x14ac:dyDescent="0.15">
      <c r="AI16080" s="5">
        <v>62317.914199999999</v>
      </c>
      <c r="AJ16080" s="5">
        <v>119891.3118</v>
      </c>
    </row>
    <row r="16081" spans="35:36" x14ac:dyDescent="0.15">
      <c r="AI16081" s="5">
        <v>62452.288699999997</v>
      </c>
      <c r="AJ16081" s="5">
        <v>119797.2218</v>
      </c>
    </row>
    <row r="16082" spans="35:36" x14ac:dyDescent="0.15">
      <c r="AI16082" s="5">
        <v>62586.664799999999</v>
      </c>
      <c r="AJ16082" s="5">
        <v>119703.1306</v>
      </c>
    </row>
    <row r="16083" spans="35:36" x14ac:dyDescent="0.15">
      <c r="AI16083" s="5">
        <v>62721.039400000001</v>
      </c>
      <c r="AJ16083" s="5">
        <v>119609.0405</v>
      </c>
    </row>
    <row r="16084" spans="35:36" x14ac:dyDescent="0.15">
      <c r="AI16084" s="5">
        <v>62855.415500000003</v>
      </c>
      <c r="AJ16084" s="5">
        <v>119514.94929999999</v>
      </c>
    </row>
    <row r="16085" spans="35:36" x14ac:dyDescent="0.15">
      <c r="AI16085" s="5">
        <v>62989.79</v>
      </c>
      <c r="AJ16085" s="5">
        <v>119420.8593</v>
      </c>
    </row>
    <row r="16086" spans="35:36" x14ac:dyDescent="0.15">
      <c r="AI16086" s="5">
        <v>63124.1662</v>
      </c>
      <c r="AJ16086" s="5">
        <v>119326.7681</v>
      </c>
    </row>
    <row r="16087" spans="35:36" x14ac:dyDescent="0.15">
      <c r="AI16087" s="5">
        <v>63258.540699999998</v>
      </c>
      <c r="AJ16087" s="5">
        <v>119232.678</v>
      </c>
    </row>
    <row r="16088" spans="35:36" x14ac:dyDescent="0.15">
      <c r="AI16088" s="5">
        <v>63392.916899999997</v>
      </c>
      <c r="AJ16088" s="5">
        <v>119138.5868</v>
      </c>
    </row>
    <row r="16089" spans="35:36" x14ac:dyDescent="0.15">
      <c r="AI16089" s="5">
        <v>63527.291400000002</v>
      </c>
      <c r="AJ16089" s="5">
        <v>119044.49679999999</v>
      </c>
    </row>
    <row r="16090" spans="35:36" x14ac:dyDescent="0.15">
      <c r="AI16090" s="5">
        <v>63661.667600000001</v>
      </c>
      <c r="AJ16090" s="5">
        <v>118950.4056</v>
      </c>
    </row>
    <row r="16091" spans="35:36" x14ac:dyDescent="0.15">
      <c r="AI16091" s="5">
        <v>63796.042099999999</v>
      </c>
      <c r="AJ16091" s="5">
        <v>118856.3155</v>
      </c>
    </row>
    <row r="16092" spans="35:36" x14ac:dyDescent="0.15">
      <c r="AI16092" s="5">
        <v>63930.418100000003</v>
      </c>
      <c r="AJ16092" s="5">
        <v>118762.22440000001</v>
      </c>
    </row>
    <row r="16093" spans="35:36" x14ac:dyDescent="0.15">
      <c r="AI16093" s="5">
        <v>64064.792800000003</v>
      </c>
      <c r="AJ16093" s="5">
        <v>118668.13430000001</v>
      </c>
    </row>
    <row r="16094" spans="35:36" x14ac:dyDescent="0.15">
      <c r="AI16094" s="5">
        <v>64199.168799999999</v>
      </c>
      <c r="AJ16094" s="5">
        <v>118574.0431</v>
      </c>
    </row>
    <row r="16095" spans="35:36" x14ac:dyDescent="0.15">
      <c r="AI16095" s="5">
        <v>64333.543299999998</v>
      </c>
      <c r="AJ16095" s="5">
        <v>118479.9531</v>
      </c>
    </row>
    <row r="16096" spans="35:36" x14ac:dyDescent="0.15">
      <c r="AI16096" s="5">
        <v>64467.919500000004</v>
      </c>
      <c r="AJ16096" s="5">
        <v>118385.8619</v>
      </c>
    </row>
    <row r="16097" spans="35:36" x14ac:dyDescent="0.15">
      <c r="AI16097" s="5">
        <v>64602.294000000002</v>
      </c>
      <c r="AJ16097" s="5">
        <v>118291.7718</v>
      </c>
    </row>
    <row r="16098" spans="35:36" x14ac:dyDescent="0.15">
      <c r="AI16098" s="5">
        <v>64736.6702</v>
      </c>
      <c r="AJ16098" s="5">
        <v>118197.68060000001</v>
      </c>
    </row>
    <row r="16099" spans="35:36" x14ac:dyDescent="0.15">
      <c r="AI16099" s="5">
        <v>64871.044699999999</v>
      </c>
      <c r="AJ16099" s="5">
        <v>118103.5906</v>
      </c>
    </row>
    <row r="16100" spans="35:36" x14ac:dyDescent="0.15">
      <c r="AI16100" s="5">
        <v>65005.420899999997</v>
      </c>
      <c r="AJ16100" s="5">
        <v>118009.4994</v>
      </c>
    </row>
    <row r="16101" spans="35:36" x14ac:dyDescent="0.15">
      <c r="AI16101" s="5">
        <v>65139.795400000003</v>
      </c>
      <c r="AJ16101" s="5">
        <v>117915.4093</v>
      </c>
    </row>
    <row r="16102" spans="35:36" x14ac:dyDescent="0.15">
      <c r="AI16102" s="5">
        <v>65274.171499999997</v>
      </c>
      <c r="AJ16102" s="5">
        <v>117821.3181</v>
      </c>
    </row>
    <row r="16103" spans="35:36" x14ac:dyDescent="0.15">
      <c r="AI16103" s="5">
        <v>65408.5461</v>
      </c>
      <c r="AJ16103" s="5">
        <v>117727.22809999999</v>
      </c>
    </row>
    <row r="16104" spans="35:36" x14ac:dyDescent="0.15">
      <c r="AI16104" s="5">
        <v>44002.582799999996</v>
      </c>
      <c r="AJ16104" s="5">
        <v>132916.10200000001</v>
      </c>
    </row>
    <row r="16105" spans="35:36" x14ac:dyDescent="0.15">
      <c r="AI16105" s="5">
        <v>44136.958100000003</v>
      </c>
      <c r="AJ16105" s="5">
        <v>132822.01139999999</v>
      </c>
    </row>
    <row r="16106" spans="35:36" x14ac:dyDescent="0.15">
      <c r="AI16106" s="5">
        <v>44271.333400000003</v>
      </c>
      <c r="AJ16106" s="5">
        <v>132727.92079999999</v>
      </c>
    </row>
    <row r="16107" spans="35:36" x14ac:dyDescent="0.15">
      <c r="AI16107" s="5">
        <v>44405.7088</v>
      </c>
      <c r="AJ16107" s="5">
        <v>132633.83009999999</v>
      </c>
    </row>
    <row r="16108" spans="35:36" x14ac:dyDescent="0.15">
      <c r="AI16108" s="5">
        <v>44540.0841</v>
      </c>
      <c r="AJ16108" s="5">
        <v>132539.7395</v>
      </c>
    </row>
    <row r="16109" spans="35:36" x14ac:dyDescent="0.15">
      <c r="AI16109" s="5">
        <v>44674.459499999997</v>
      </c>
      <c r="AJ16109" s="5">
        <v>132445.6489</v>
      </c>
    </row>
    <row r="16110" spans="35:36" x14ac:dyDescent="0.15">
      <c r="AI16110" s="5">
        <v>44808.834799999997</v>
      </c>
      <c r="AJ16110" s="5">
        <v>132351.5583</v>
      </c>
    </row>
    <row r="16111" spans="35:36" x14ac:dyDescent="0.15">
      <c r="AI16111" s="5">
        <v>44943.210099999997</v>
      </c>
      <c r="AJ16111" s="5">
        <v>132257.4676</v>
      </c>
    </row>
    <row r="16112" spans="35:36" x14ac:dyDescent="0.15">
      <c r="AI16112" s="5">
        <v>45077.585500000001</v>
      </c>
      <c r="AJ16112" s="5">
        <v>132163.37700000001</v>
      </c>
    </row>
    <row r="16113" spans="35:36" x14ac:dyDescent="0.15">
      <c r="AI16113" s="5">
        <v>45211.960800000001</v>
      </c>
      <c r="AJ16113" s="5">
        <v>132069.28640000001</v>
      </c>
    </row>
    <row r="16114" spans="35:36" x14ac:dyDescent="0.15">
      <c r="AI16114" s="5">
        <v>45346.3361</v>
      </c>
      <c r="AJ16114" s="5">
        <v>131975.19579999999</v>
      </c>
    </row>
    <row r="16115" spans="35:36" x14ac:dyDescent="0.15">
      <c r="AI16115" s="5">
        <v>45480.7114</v>
      </c>
      <c r="AJ16115" s="5">
        <v>131881.10519999999</v>
      </c>
    </row>
    <row r="16116" spans="35:36" x14ac:dyDescent="0.15">
      <c r="AI16116" s="5">
        <v>45615.086799999997</v>
      </c>
      <c r="AJ16116" s="5">
        <v>131787.01459999999</v>
      </c>
    </row>
    <row r="16117" spans="35:36" x14ac:dyDescent="0.15">
      <c r="AI16117" s="5">
        <v>45749.462099999997</v>
      </c>
      <c r="AJ16117" s="5">
        <v>131692.92389999999</v>
      </c>
    </row>
    <row r="16118" spans="35:36" x14ac:dyDescent="0.15">
      <c r="AI16118" s="5">
        <v>45883.837399999997</v>
      </c>
      <c r="AJ16118" s="5">
        <v>131598.8333</v>
      </c>
    </row>
    <row r="16119" spans="35:36" x14ac:dyDescent="0.15">
      <c r="AI16119" s="5">
        <v>46018.212800000001</v>
      </c>
      <c r="AJ16119" s="5">
        <v>131504.7427</v>
      </c>
    </row>
    <row r="16120" spans="35:36" x14ac:dyDescent="0.15">
      <c r="AI16120" s="5">
        <v>46152.588100000001</v>
      </c>
      <c r="AJ16120" s="5">
        <v>131410.65210000001</v>
      </c>
    </row>
    <row r="16121" spans="35:36" x14ac:dyDescent="0.15">
      <c r="AI16121" s="5">
        <v>46286.963400000001</v>
      </c>
      <c r="AJ16121" s="5">
        <v>131316.56140000001</v>
      </c>
    </row>
    <row r="16122" spans="35:36" x14ac:dyDescent="0.15">
      <c r="AI16122" s="5">
        <v>46421.338799999998</v>
      </c>
      <c r="AJ16122" s="5">
        <v>131222.47080000001</v>
      </c>
    </row>
    <row r="16123" spans="35:36" x14ac:dyDescent="0.15">
      <c r="AI16123" s="5">
        <v>46555.714099999997</v>
      </c>
      <c r="AJ16123" s="5">
        <v>131128.38020000001</v>
      </c>
    </row>
    <row r="16124" spans="35:36" x14ac:dyDescent="0.15">
      <c r="AI16124" s="5">
        <v>46690.089500000002</v>
      </c>
      <c r="AJ16124" s="5">
        <v>131034.2896</v>
      </c>
    </row>
    <row r="16125" spans="35:36" x14ac:dyDescent="0.15">
      <c r="AI16125" s="5">
        <v>46824.464800000002</v>
      </c>
      <c r="AJ16125" s="5">
        <v>130940.1989</v>
      </c>
    </row>
    <row r="16126" spans="35:36" x14ac:dyDescent="0.15">
      <c r="AI16126" s="5">
        <v>46958.840100000001</v>
      </c>
      <c r="AJ16126" s="5">
        <v>130846.10830000001</v>
      </c>
    </row>
    <row r="16127" spans="35:36" x14ac:dyDescent="0.15">
      <c r="AI16127" s="5">
        <v>47093.215400000001</v>
      </c>
      <c r="AJ16127" s="5">
        <v>130752.0177</v>
      </c>
    </row>
    <row r="16128" spans="35:36" x14ac:dyDescent="0.15">
      <c r="AI16128" s="5">
        <v>47227.590700000001</v>
      </c>
      <c r="AJ16128" s="5">
        <v>130657.9271</v>
      </c>
    </row>
    <row r="16129" spans="35:36" x14ac:dyDescent="0.15">
      <c r="AI16129" s="5">
        <v>47361.966099999998</v>
      </c>
      <c r="AJ16129" s="5">
        <v>130563.8365</v>
      </c>
    </row>
    <row r="16130" spans="35:36" x14ac:dyDescent="0.15">
      <c r="AI16130" s="5">
        <v>47496.341399999998</v>
      </c>
      <c r="AJ16130" s="5">
        <v>130469.74589999999</v>
      </c>
    </row>
    <row r="16131" spans="35:36" x14ac:dyDescent="0.15">
      <c r="AI16131" s="5">
        <v>47630.716800000002</v>
      </c>
      <c r="AJ16131" s="5">
        <v>130375.65519999999</v>
      </c>
    </row>
    <row r="16132" spans="35:36" x14ac:dyDescent="0.15">
      <c r="AI16132" s="5">
        <v>47765.092100000002</v>
      </c>
      <c r="AJ16132" s="5">
        <v>130281.5646</v>
      </c>
    </row>
    <row r="16133" spans="35:36" x14ac:dyDescent="0.15">
      <c r="AI16133" s="5">
        <v>47899.467400000001</v>
      </c>
      <c r="AJ16133" s="5">
        <v>130187.474</v>
      </c>
    </row>
    <row r="16134" spans="35:36" x14ac:dyDescent="0.15">
      <c r="AI16134" s="5">
        <v>48033.842799999999</v>
      </c>
      <c r="AJ16134" s="5">
        <v>130093.38340000001</v>
      </c>
    </row>
    <row r="16135" spans="35:36" x14ac:dyDescent="0.15">
      <c r="AI16135" s="5">
        <v>48168.218099999998</v>
      </c>
      <c r="AJ16135" s="5">
        <v>129999.29270000001</v>
      </c>
    </row>
    <row r="16136" spans="35:36" x14ac:dyDescent="0.15">
      <c r="AI16136" s="5">
        <v>48302.593500000003</v>
      </c>
      <c r="AJ16136" s="5">
        <v>129905.20209999999</v>
      </c>
    </row>
    <row r="16137" spans="35:36" x14ac:dyDescent="0.15">
      <c r="AI16137" s="5">
        <v>48436.968800000002</v>
      </c>
      <c r="AJ16137" s="5">
        <v>129811.1115</v>
      </c>
    </row>
    <row r="16138" spans="35:36" x14ac:dyDescent="0.15">
      <c r="AI16138" s="5">
        <v>48571.344100000002</v>
      </c>
      <c r="AJ16138" s="5">
        <v>129717.0209</v>
      </c>
    </row>
    <row r="16139" spans="35:36" x14ac:dyDescent="0.15">
      <c r="AI16139" s="5">
        <v>48705.719499999999</v>
      </c>
      <c r="AJ16139" s="5">
        <v>129622.9302</v>
      </c>
    </row>
    <row r="16140" spans="35:36" x14ac:dyDescent="0.15">
      <c r="AI16140" s="5">
        <v>48840.094700000001</v>
      </c>
      <c r="AJ16140" s="5">
        <v>129528.8397</v>
      </c>
    </row>
    <row r="16141" spans="35:36" x14ac:dyDescent="0.15">
      <c r="AI16141" s="5">
        <v>48974.470099999999</v>
      </c>
      <c r="AJ16141" s="5">
        <v>129434.749</v>
      </c>
    </row>
    <row r="16142" spans="35:36" x14ac:dyDescent="0.15">
      <c r="AI16142" s="5">
        <v>49108.845399999998</v>
      </c>
      <c r="AJ16142" s="5">
        <v>129340.6584</v>
      </c>
    </row>
    <row r="16143" spans="35:36" x14ac:dyDescent="0.15">
      <c r="AI16143" s="5">
        <v>49243.220800000003</v>
      </c>
      <c r="AJ16143" s="5">
        <v>129246.5678</v>
      </c>
    </row>
    <row r="16144" spans="35:36" x14ac:dyDescent="0.15">
      <c r="AI16144" s="5">
        <v>49377.596100000002</v>
      </c>
      <c r="AJ16144" s="5">
        <v>129152.47719999999</v>
      </c>
    </row>
    <row r="16145" spans="35:36" x14ac:dyDescent="0.15">
      <c r="AI16145" s="5">
        <v>49511.971400000002</v>
      </c>
      <c r="AJ16145" s="5">
        <v>129058.38649999999</v>
      </c>
    </row>
    <row r="16146" spans="35:36" x14ac:dyDescent="0.15">
      <c r="AI16146" s="5">
        <v>49646.346799999999</v>
      </c>
      <c r="AJ16146" s="5">
        <v>128964.2959</v>
      </c>
    </row>
    <row r="16147" spans="35:36" x14ac:dyDescent="0.15">
      <c r="AI16147" s="5">
        <v>49780.722099999999</v>
      </c>
      <c r="AJ16147" s="5">
        <v>128870.2053</v>
      </c>
    </row>
    <row r="16148" spans="35:36" x14ac:dyDescent="0.15">
      <c r="AI16148" s="5">
        <v>49915.097500000003</v>
      </c>
      <c r="AJ16148" s="5">
        <v>128776.11470000001</v>
      </c>
    </row>
    <row r="16149" spans="35:36" x14ac:dyDescent="0.15">
      <c r="AI16149" s="5">
        <v>50049.472800000003</v>
      </c>
      <c r="AJ16149" s="5">
        <v>128682.024</v>
      </c>
    </row>
    <row r="16150" spans="35:36" x14ac:dyDescent="0.15">
      <c r="AI16150" s="5">
        <v>50183.848100000003</v>
      </c>
      <c r="AJ16150" s="5">
        <v>128587.93339999999</v>
      </c>
    </row>
    <row r="16151" spans="35:36" x14ac:dyDescent="0.15">
      <c r="AI16151" s="5">
        <v>50318.2235</v>
      </c>
      <c r="AJ16151" s="5">
        <v>128493.8428</v>
      </c>
    </row>
    <row r="16152" spans="35:36" x14ac:dyDescent="0.15">
      <c r="AI16152" s="5">
        <v>50452.5988</v>
      </c>
      <c r="AJ16152" s="5">
        <v>128399.7522</v>
      </c>
    </row>
    <row r="16153" spans="35:36" x14ac:dyDescent="0.15">
      <c r="AI16153" s="5">
        <v>50586.974099999999</v>
      </c>
      <c r="AJ16153" s="5">
        <v>128305.66160000001</v>
      </c>
    </row>
    <row r="16154" spans="35:36" x14ac:dyDescent="0.15">
      <c r="AI16154" s="5">
        <v>50721.349399999999</v>
      </c>
      <c r="AJ16154" s="5">
        <v>128211.571</v>
      </c>
    </row>
    <row r="16155" spans="35:36" x14ac:dyDescent="0.15">
      <c r="AI16155" s="5">
        <v>50855.724800000004</v>
      </c>
      <c r="AJ16155" s="5">
        <v>128117.4803</v>
      </c>
    </row>
    <row r="16156" spans="35:36" x14ac:dyDescent="0.15">
      <c r="AI16156" s="5">
        <v>50990.100100000003</v>
      </c>
      <c r="AJ16156" s="5">
        <v>128023.3897</v>
      </c>
    </row>
    <row r="16157" spans="35:36" x14ac:dyDescent="0.15">
      <c r="AI16157" s="5">
        <v>51124.475400000003</v>
      </c>
      <c r="AJ16157" s="5">
        <v>127929.2991</v>
      </c>
    </row>
    <row r="16158" spans="35:36" x14ac:dyDescent="0.15">
      <c r="AI16158" s="5">
        <v>51258.8508</v>
      </c>
      <c r="AJ16158" s="5">
        <v>127835.20849999999</v>
      </c>
    </row>
    <row r="16159" spans="35:36" x14ac:dyDescent="0.15">
      <c r="AI16159" s="5">
        <v>51393.2261</v>
      </c>
      <c r="AJ16159" s="5">
        <v>127741.11780000001</v>
      </c>
    </row>
    <row r="16160" spans="35:36" x14ac:dyDescent="0.15">
      <c r="AI16160" s="5">
        <v>51527.6014</v>
      </c>
      <c r="AJ16160" s="5">
        <v>127647.0272</v>
      </c>
    </row>
    <row r="16161" spans="35:36" x14ac:dyDescent="0.15">
      <c r="AI16161" s="5">
        <v>51661.976799999997</v>
      </c>
      <c r="AJ16161" s="5">
        <v>127552.9366</v>
      </c>
    </row>
    <row r="16162" spans="35:36" x14ac:dyDescent="0.15">
      <c r="AI16162" s="5">
        <v>51796.352099999996</v>
      </c>
      <c r="AJ16162" s="5">
        <v>127458.84600000001</v>
      </c>
    </row>
    <row r="16163" spans="35:36" x14ac:dyDescent="0.15">
      <c r="AI16163" s="5">
        <v>51930.727500000001</v>
      </c>
      <c r="AJ16163" s="5">
        <v>127364.7553</v>
      </c>
    </row>
    <row r="16164" spans="35:36" x14ac:dyDescent="0.15">
      <c r="AI16164" s="5">
        <v>52065.102800000001</v>
      </c>
      <c r="AJ16164" s="5">
        <v>127270.66469999999</v>
      </c>
    </row>
    <row r="16165" spans="35:36" x14ac:dyDescent="0.15">
      <c r="AI16165" s="5">
        <v>52199.4781</v>
      </c>
      <c r="AJ16165" s="5">
        <v>127176.5741</v>
      </c>
    </row>
    <row r="16166" spans="35:36" x14ac:dyDescent="0.15">
      <c r="AI16166" s="5">
        <v>52333.8534</v>
      </c>
      <c r="AJ16166" s="5">
        <v>127082.4835</v>
      </c>
    </row>
    <row r="16167" spans="35:36" x14ac:dyDescent="0.15">
      <c r="AI16167" s="5">
        <v>52468.2287</v>
      </c>
      <c r="AJ16167" s="5">
        <v>126988.39290000001</v>
      </c>
    </row>
    <row r="16168" spans="35:36" x14ac:dyDescent="0.15">
      <c r="AI16168" s="5">
        <v>52602.604099999997</v>
      </c>
      <c r="AJ16168" s="5">
        <v>126894.3023</v>
      </c>
    </row>
    <row r="16169" spans="35:36" x14ac:dyDescent="0.15">
      <c r="AI16169" s="5">
        <v>52736.979399999997</v>
      </c>
      <c r="AJ16169" s="5">
        <v>126800.2116</v>
      </c>
    </row>
    <row r="16170" spans="35:36" x14ac:dyDescent="0.15">
      <c r="AI16170" s="5">
        <v>52871.354800000001</v>
      </c>
      <c r="AJ16170" s="5">
        <v>126706.121</v>
      </c>
    </row>
    <row r="16171" spans="35:36" x14ac:dyDescent="0.15">
      <c r="AI16171" s="5">
        <v>53005.730100000001</v>
      </c>
      <c r="AJ16171" s="5">
        <v>126612.0304</v>
      </c>
    </row>
    <row r="16172" spans="35:36" x14ac:dyDescent="0.15">
      <c r="AI16172" s="5">
        <v>53140.1054</v>
      </c>
      <c r="AJ16172" s="5">
        <v>126517.93979999999</v>
      </c>
    </row>
    <row r="16173" spans="35:36" x14ac:dyDescent="0.15">
      <c r="AI16173" s="5">
        <v>53274.480799999998</v>
      </c>
      <c r="AJ16173" s="5">
        <v>126423.84910000001</v>
      </c>
    </row>
    <row r="16174" spans="35:36" x14ac:dyDescent="0.15">
      <c r="AI16174" s="5">
        <v>53408.856099999997</v>
      </c>
      <c r="AJ16174" s="5">
        <v>126329.7585</v>
      </c>
    </row>
    <row r="16175" spans="35:36" x14ac:dyDescent="0.15">
      <c r="AI16175" s="5">
        <v>53543.231500000002</v>
      </c>
      <c r="AJ16175" s="5">
        <v>126235.6679</v>
      </c>
    </row>
    <row r="16176" spans="35:36" x14ac:dyDescent="0.15">
      <c r="AI16176" s="5">
        <v>53677.606800000001</v>
      </c>
      <c r="AJ16176" s="5">
        <v>126141.5773</v>
      </c>
    </row>
    <row r="16177" spans="35:36" x14ac:dyDescent="0.15">
      <c r="AI16177" s="5">
        <v>53811.982100000001</v>
      </c>
      <c r="AJ16177" s="5">
        <v>126047.4866</v>
      </c>
    </row>
    <row r="16178" spans="35:36" x14ac:dyDescent="0.15">
      <c r="AI16178" s="5">
        <v>53946.357400000001</v>
      </c>
      <c r="AJ16178" s="5">
        <v>125953.3961</v>
      </c>
    </row>
    <row r="16179" spans="35:36" x14ac:dyDescent="0.15">
      <c r="AI16179" s="5">
        <v>54080.7327</v>
      </c>
      <c r="AJ16179" s="5">
        <v>125859.3054</v>
      </c>
    </row>
    <row r="16180" spans="35:36" x14ac:dyDescent="0.15">
      <c r="AI16180" s="5">
        <v>54215.108099999998</v>
      </c>
      <c r="AJ16180" s="5">
        <v>125765.2148</v>
      </c>
    </row>
    <row r="16181" spans="35:36" x14ac:dyDescent="0.15">
      <c r="AI16181" s="5">
        <v>54349.483399999997</v>
      </c>
      <c r="AJ16181" s="5">
        <v>125671.12420000001</v>
      </c>
    </row>
    <row r="16182" spans="35:36" x14ac:dyDescent="0.15">
      <c r="AI16182" s="5">
        <v>54483.858800000002</v>
      </c>
      <c r="AJ16182" s="5">
        <v>125577.0336</v>
      </c>
    </row>
    <row r="16183" spans="35:36" x14ac:dyDescent="0.15">
      <c r="AI16183" s="5">
        <v>54618.234100000001</v>
      </c>
      <c r="AJ16183" s="5">
        <v>125482.94289999999</v>
      </c>
    </row>
    <row r="16184" spans="35:36" x14ac:dyDescent="0.15">
      <c r="AI16184" s="5">
        <v>54752.609400000001</v>
      </c>
      <c r="AJ16184" s="5">
        <v>125388.8523</v>
      </c>
    </row>
    <row r="16185" spans="35:36" x14ac:dyDescent="0.15">
      <c r="AI16185" s="5">
        <v>54886.984799999998</v>
      </c>
      <c r="AJ16185" s="5">
        <v>125294.7617</v>
      </c>
    </row>
    <row r="16186" spans="35:36" x14ac:dyDescent="0.15">
      <c r="AI16186" s="5">
        <v>55021.360099999998</v>
      </c>
      <c r="AJ16186" s="5">
        <v>125200.67110000001</v>
      </c>
    </row>
    <row r="16187" spans="35:36" x14ac:dyDescent="0.15">
      <c r="AI16187" s="5">
        <v>55155.735500000003</v>
      </c>
      <c r="AJ16187" s="5">
        <v>125106.58040000001</v>
      </c>
    </row>
    <row r="16188" spans="35:36" x14ac:dyDescent="0.15">
      <c r="AI16188" s="5">
        <v>55290.110800000002</v>
      </c>
      <c r="AJ16188" s="5">
        <v>125012.4898</v>
      </c>
    </row>
    <row r="16189" spans="35:36" x14ac:dyDescent="0.15">
      <c r="AI16189" s="5">
        <v>55424.486100000002</v>
      </c>
      <c r="AJ16189" s="5">
        <v>124918.3992</v>
      </c>
    </row>
    <row r="16190" spans="35:36" x14ac:dyDescent="0.15">
      <c r="AI16190" s="5">
        <v>55558.861499999999</v>
      </c>
      <c r="AJ16190" s="5">
        <v>124824.3086</v>
      </c>
    </row>
    <row r="16191" spans="35:36" x14ac:dyDescent="0.15">
      <c r="AI16191" s="5">
        <v>55693.236700000001</v>
      </c>
      <c r="AJ16191" s="5">
        <v>124730.21799999999</v>
      </c>
    </row>
    <row r="16192" spans="35:36" x14ac:dyDescent="0.15">
      <c r="AI16192" s="5">
        <v>55827.612099999998</v>
      </c>
      <c r="AJ16192" s="5">
        <v>124636.1274</v>
      </c>
    </row>
    <row r="16193" spans="35:36" x14ac:dyDescent="0.15">
      <c r="AI16193" s="5">
        <v>55961.987399999998</v>
      </c>
      <c r="AJ16193" s="5">
        <v>124542.0367</v>
      </c>
    </row>
    <row r="16194" spans="35:36" x14ac:dyDescent="0.15">
      <c r="AI16194" s="5">
        <v>56096.362800000003</v>
      </c>
      <c r="AJ16194" s="5">
        <v>124447.9461</v>
      </c>
    </row>
    <row r="16195" spans="35:36" x14ac:dyDescent="0.15">
      <c r="AI16195" s="5">
        <v>56230.738100000002</v>
      </c>
      <c r="AJ16195" s="5">
        <v>124353.85550000001</v>
      </c>
    </row>
    <row r="16196" spans="35:36" x14ac:dyDescent="0.15">
      <c r="AI16196" s="5">
        <v>56365.113400000002</v>
      </c>
      <c r="AJ16196" s="5">
        <v>124259.76489999999</v>
      </c>
    </row>
    <row r="16197" spans="35:36" x14ac:dyDescent="0.15">
      <c r="AI16197" s="5">
        <v>56499.488799999999</v>
      </c>
      <c r="AJ16197" s="5">
        <v>124165.67419999999</v>
      </c>
    </row>
    <row r="16198" spans="35:36" x14ac:dyDescent="0.15">
      <c r="AI16198" s="5">
        <v>56633.864099999999</v>
      </c>
      <c r="AJ16198" s="5">
        <v>124071.5836</v>
      </c>
    </row>
    <row r="16199" spans="35:36" x14ac:dyDescent="0.15">
      <c r="AI16199" s="5">
        <v>56768.239399999999</v>
      </c>
      <c r="AJ16199" s="5">
        <v>123977.493</v>
      </c>
    </row>
    <row r="16200" spans="35:36" x14ac:dyDescent="0.15">
      <c r="AI16200" s="5">
        <v>56902.614800000003</v>
      </c>
      <c r="AJ16200" s="5">
        <v>123883.40240000001</v>
      </c>
    </row>
    <row r="16201" spans="35:36" x14ac:dyDescent="0.15">
      <c r="AI16201" s="5">
        <v>57036.990100000003</v>
      </c>
      <c r="AJ16201" s="5">
        <v>123789.31170000001</v>
      </c>
    </row>
    <row r="16202" spans="35:36" x14ac:dyDescent="0.15">
      <c r="AI16202" s="5">
        <v>57171.3655</v>
      </c>
      <c r="AJ16202" s="5">
        <v>123695.2211</v>
      </c>
    </row>
    <row r="16203" spans="35:36" x14ac:dyDescent="0.15">
      <c r="AI16203" s="5">
        <v>57305.7408</v>
      </c>
      <c r="AJ16203" s="5">
        <v>123601.1305</v>
      </c>
    </row>
    <row r="16204" spans="35:36" x14ac:dyDescent="0.15">
      <c r="AI16204" s="5">
        <v>57440.116099999999</v>
      </c>
      <c r="AJ16204" s="5">
        <v>123507.0399</v>
      </c>
    </row>
    <row r="16205" spans="35:36" x14ac:dyDescent="0.15">
      <c r="AI16205" s="5">
        <v>57574.492200000001</v>
      </c>
      <c r="AJ16205" s="5">
        <v>123412.94869999999</v>
      </c>
    </row>
    <row r="16206" spans="35:36" x14ac:dyDescent="0.15">
      <c r="AI16206" s="5">
        <v>57708.866699999999</v>
      </c>
      <c r="AJ16206" s="5">
        <v>123318.8587</v>
      </c>
    </row>
    <row r="16207" spans="35:36" x14ac:dyDescent="0.15">
      <c r="AI16207" s="5">
        <v>57843.242899999997</v>
      </c>
      <c r="AJ16207" s="5">
        <v>123224.7675</v>
      </c>
    </row>
    <row r="16208" spans="35:36" x14ac:dyDescent="0.15">
      <c r="AI16208" s="5">
        <v>57977.617400000003</v>
      </c>
      <c r="AJ16208" s="5">
        <v>123130.6774</v>
      </c>
    </row>
    <row r="16209" spans="35:36" x14ac:dyDescent="0.15">
      <c r="AI16209" s="5">
        <v>58111.993600000002</v>
      </c>
      <c r="AJ16209" s="5">
        <v>123036.58620000001</v>
      </c>
    </row>
    <row r="16210" spans="35:36" x14ac:dyDescent="0.15">
      <c r="AI16210" s="5">
        <v>58246.3681</v>
      </c>
      <c r="AJ16210" s="5">
        <v>122942.49619999999</v>
      </c>
    </row>
    <row r="16211" spans="35:36" x14ac:dyDescent="0.15">
      <c r="AI16211" s="5">
        <v>58380.744299999998</v>
      </c>
      <c r="AJ16211" s="5">
        <v>122848.405</v>
      </c>
    </row>
    <row r="16212" spans="35:36" x14ac:dyDescent="0.15">
      <c r="AI16212" s="5">
        <v>58515.118799999997</v>
      </c>
      <c r="AJ16212" s="5">
        <v>122754.3149</v>
      </c>
    </row>
    <row r="16213" spans="35:36" x14ac:dyDescent="0.15">
      <c r="AI16213" s="5">
        <v>58649.494899999998</v>
      </c>
      <c r="AJ16213" s="5">
        <v>122660.2237</v>
      </c>
    </row>
    <row r="16214" spans="35:36" x14ac:dyDescent="0.15">
      <c r="AI16214" s="5">
        <v>58783.869500000001</v>
      </c>
      <c r="AJ16214" s="5">
        <v>122566.1336</v>
      </c>
    </row>
    <row r="16215" spans="35:36" x14ac:dyDescent="0.15">
      <c r="AI16215" s="5">
        <v>58918.245499999997</v>
      </c>
      <c r="AJ16215" s="5">
        <v>122472.0425</v>
      </c>
    </row>
    <row r="16216" spans="35:36" x14ac:dyDescent="0.15">
      <c r="AI16216" s="5">
        <v>59052.6201</v>
      </c>
      <c r="AJ16216" s="5">
        <v>122377.95239999999</v>
      </c>
    </row>
    <row r="16217" spans="35:36" x14ac:dyDescent="0.15">
      <c r="AI16217" s="5">
        <v>59186.996200000001</v>
      </c>
      <c r="AJ16217" s="5">
        <v>122283.8613</v>
      </c>
    </row>
    <row r="16218" spans="35:36" x14ac:dyDescent="0.15">
      <c r="AI16218" s="5">
        <v>59321.370699999999</v>
      </c>
      <c r="AJ16218" s="5">
        <v>122189.7712</v>
      </c>
    </row>
    <row r="16219" spans="35:36" x14ac:dyDescent="0.15">
      <c r="AI16219" s="5">
        <v>59455.746899999998</v>
      </c>
      <c r="AJ16219" s="5">
        <v>122095.67999999999</v>
      </c>
    </row>
    <row r="16220" spans="35:36" x14ac:dyDescent="0.15">
      <c r="AI16220" s="5">
        <v>59590.121400000004</v>
      </c>
      <c r="AJ16220" s="5">
        <v>122001.59</v>
      </c>
    </row>
    <row r="16221" spans="35:36" x14ac:dyDescent="0.15">
      <c r="AI16221" s="5">
        <v>59724.497600000002</v>
      </c>
      <c r="AJ16221" s="5">
        <v>121907.4988</v>
      </c>
    </row>
    <row r="16222" spans="35:36" x14ac:dyDescent="0.15">
      <c r="AI16222" s="5">
        <v>59858.872100000001</v>
      </c>
      <c r="AJ16222" s="5">
        <v>121813.4087</v>
      </c>
    </row>
    <row r="16223" spans="35:36" x14ac:dyDescent="0.15">
      <c r="AI16223" s="5">
        <v>59993.248299999999</v>
      </c>
      <c r="AJ16223" s="5">
        <v>121719.3175</v>
      </c>
    </row>
    <row r="16224" spans="35:36" x14ac:dyDescent="0.15">
      <c r="AI16224" s="5">
        <v>60127.622799999997</v>
      </c>
      <c r="AJ16224" s="5">
        <v>121625.2274</v>
      </c>
    </row>
    <row r="16225" spans="35:36" x14ac:dyDescent="0.15">
      <c r="AI16225" s="5">
        <v>60261.998899999999</v>
      </c>
      <c r="AJ16225" s="5">
        <v>121531.13619999999</v>
      </c>
    </row>
    <row r="16226" spans="35:36" x14ac:dyDescent="0.15">
      <c r="AI16226" s="5">
        <v>60396.373500000002</v>
      </c>
      <c r="AJ16226" s="5">
        <v>121437.0462</v>
      </c>
    </row>
    <row r="16227" spans="35:36" x14ac:dyDescent="0.15">
      <c r="AI16227" s="5">
        <v>60530.749499999998</v>
      </c>
      <c r="AJ16227" s="5">
        <v>121342.95510000001</v>
      </c>
    </row>
    <row r="16228" spans="35:36" x14ac:dyDescent="0.15">
      <c r="AI16228" s="5">
        <v>60665.124100000001</v>
      </c>
      <c r="AJ16228" s="5">
        <v>121248.8649</v>
      </c>
    </row>
    <row r="16229" spans="35:36" x14ac:dyDescent="0.15">
      <c r="AI16229" s="5">
        <v>60799.500200000002</v>
      </c>
      <c r="AJ16229" s="5">
        <v>121154.7738</v>
      </c>
    </row>
    <row r="16230" spans="35:36" x14ac:dyDescent="0.15">
      <c r="AI16230" s="5">
        <v>60933.8747</v>
      </c>
      <c r="AJ16230" s="5">
        <v>121060.6838</v>
      </c>
    </row>
    <row r="16231" spans="35:36" x14ac:dyDescent="0.15">
      <c r="AI16231" s="5">
        <v>61068.250899999999</v>
      </c>
      <c r="AJ16231" s="5">
        <v>120966.5926</v>
      </c>
    </row>
    <row r="16232" spans="35:36" x14ac:dyDescent="0.15">
      <c r="AI16232" s="5">
        <v>61202.625399999997</v>
      </c>
      <c r="AJ16232" s="5">
        <v>120872.5025</v>
      </c>
    </row>
    <row r="16233" spans="35:36" x14ac:dyDescent="0.15">
      <c r="AI16233" s="5">
        <v>61337.001600000003</v>
      </c>
      <c r="AJ16233" s="5">
        <v>120778.41130000001</v>
      </c>
    </row>
    <row r="16234" spans="35:36" x14ac:dyDescent="0.15">
      <c r="AI16234" s="5">
        <v>61471.376100000001</v>
      </c>
      <c r="AJ16234" s="5">
        <v>120684.32120000001</v>
      </c>
    </row>
    <row r="16235" spans="35:36" x14ac:dyDescent="0.15">
      <c r="AI16235" s="5">
        <v>61605.7523</v>
      </c>
      <c r="AJ16235" s="5">
        <v>120590.23</v>
      </c>
    </row>
    <row r="16236" spans="35:36" x14ac:dyDescent="0.15">
      <c r="AI16236" s="5">
        <v>61740.126799999998</v>
      </c>
      <c r="AJ16236" s="5">
        <v>120496.14</v>
      </c>
    </row>
    <row r="16237" spans="35:36" x14ac:dyDescent="0.15">
      <c r="AI16237" s="5">
        <v>61874.502899999999</v>
      </c>
      <c r="AJ16237" s="5">
        <v>120402.0488</v>
      </c>
    </row>
    <row r="16238" spans="35:36" x14ac:dyDescent="0.15">
      <c r="AI16238" s="5">
        <v>62008.877500000002</v>
      </c>
      <c r="AJ16238" s="5">
        <v>120307.9587</v>
      </c>
    </row>
    <row r="16239" spans="35:36" x14ac:dyDescent="0.15">
      <c r="AI16239" s="5">
        <v>62143.253499999999</v>
      </c>
      <c r="AJ16239" s="5">
        <v>120213.8676</v>
      </c>
    </row>
    <row r="16240" spans="35:36" x14ac:dyDescent="0.15">
      <c r="AI16240" s="5">
        <v>62277.628100000002</v>
      </c>
      <c r="AJ16240" s="5">
        <v>120119.7775</v>
      </c>
    </row>
    <row r="16241" spans="35:36" x14ac:dyDescent="0.15">
      <c r="AI16241" s="5">
        <v>62412.004200000003</v>
      </c>
      <c r="AJ16241" s="5">
        <v>120025.68640000001</v>
      </c>
    </row>
    <row r="16242" spans="35:36" x14ac:dyDescent="0.15">
      <c r="AI16242" s="5">
        <v>62546.378700000001</v>
      </c>
      <c r="AJ16242" s="5">
        <v>119931.5963</v>
      </c>
    </row>
    <row r="16243" spans="35:36" x14ac:dyDescent="0.15">
      <c r="AI16243" s="5">
        <v>62680.7549</v>
      </c>
      <c r="AJ16243" s="5">
        <v>119837.50509999999</v>
      </c>
    </row>
    <row r="16244" spans="35:36" x14ac:dyDescent="0.15">
      <c r="AI16244" s="5">
        <v>62815.129399999998</v>
      </c>
      <c r="AJ16244" s="5">
        <v>119743.41499999999</v>
      </c>
    </row>
    <row r="16245" spans="35:36" x14ac:dyDescent="0.15">
      <c r="AI16245" s="5">
        <v>62949.505599999997</v>
      </c>
      <c r="AJ16245" s="5">
        <v>119649.3238</v>
      </c>
    </row>
    <row r="16246" spans="35:36" x14ac:dyDescent="0.15">
      <c r="AI16246" s="5">
        <v>63083.880100000002</v>
      </c>
      <c r="AJ16246" s="5">
        <v>119555.2338</v>
      </c>
    </row>
    <row r="16247" spans="35:36" x14ac:dyDescent="0.15">
      <c r="AI16247" s="5">
        <v>63218.256200000003</v>
      </c>
      <c r="AJ16247" s="5">
        <v>119461.14260000001</v>
      </c>
    </row>
    <row r="16248" spans="35:36" x14ac:dyDescent="0.15">
      <c r="AI16248" s="5">
        <v>63352.630799999999</v>
      </c>
      <c r="AJ16248" s="5">
        <v>119367.05250000001</v>
      </c>
    </row>
    <row r="16249" spans="35:36" x14ac:dyDescent="0.15">
      <c r="AI16249" s="5">
        <v>63487.0069</v>
      </c>
      <c r="AJ16249" s="5">
        <v>119272.9613</v>
      </c>
    </row>
    <row r="16250" spans="35:36" x14ac:dyDescent="0.15">
      <c r="AI16250" s="5">
        <v>63621.381399999998</v>
      </c>
      <c r="AJ16250" s="5">
        <v>119178.8713</v>
      </c>
    </row>
    <row r="16251" spans="35:36" x14ac:dyDescent="0.15">
      <c r="AI16251" s="5">
        <v>63755.757599999997</v>
      </c>
      <c r="AJ16251" s="5">
        <v>119084.7801</v>
      </c>
    </row>
    <row r="16252" spans="35:36" x14ac:dyDescent="0.15">
      <c r="AI16252" s="5">
        <v>63890.132100000003</v>
      </c>
      <c r="AJ16252" s="5">
        <v>118990.69</v>
      </c>
    </row>
    <row r="16253" spans="35:36" x14ac:dyDescent="0.15">
      <c r="AI16253" s="5">
        <v>64024.508199999997</v>
      </c>
      <c r="AJ16253" s="5">
        <v>118896.5989</v>
      </c>
    </row>
    <row r="16254" spans="35:36" x14ac:dyDescent="0.15">
      <c r="AI16254" s="5">
        <v>64158.882799999999</v>
      </c>
      <c r="AJ16254" s="5">
        <v>118802.5088</v>
      </c>
    </row>
    <row r="16255" spans="35:36" x14ac:dyDescent="0.15">
      <c r="AI16255" s="5">
        <v>64293.258900000001</v>
      </c>
      <c r="AJ16255" s="5">
        <v>118708.4176</v>
      </c>
    </row>
    <row r="16256" spans="35:36" x14ac:dyDescent="0.15">
      <c r="AI16256" s="5">
        <v>64427.633399999999</v>
      </c>
      <c r="AJ16256" s="5">
        <v>118614.3276</v>
      </c>
    </row>
    <row r="16257" spans="35:36" x14ac:dyDescent="0.15">
      <c r="AI16257" s="5">
        <v>64562.009599999998</v>
      </c>
      <c r="AJ16257" s="5">
        <v>118520.23639999999</v>
      </c>
    </row>
    <row r="16258" spans="35:36" x14ac:dyDescent="0.15">
      <c r="AI16258" s="5">
        <v>64696.384100000003</v>
      </c>
      <c r="AJ16258" s="5">
        <v>118426.14629999999</v>
      </c>
    </row>
    <row r="16259" spans="35:36" x14ac:dyDescent="0.15">
      <c r="AI16259" s="5">
        <v>64830.760199999997</v>
      </c>
      <c r="AJ16259" s="5">
        <v>118332.0551</v>
      </c>
    </row>
    <row r="16260" spans="35:36" x14ac:dyDescent="0.15">
      <c r="AI16260" s="5">
        <v>64965.1348</v>
      </c>
      <c r="AJ16260" s="5">
        <v>118237.9651</v>
      </c>
    </row>
    <row r="16261" spans="35:36" x14ac:dyDescent="0.15">
      <c r="AI16261" s="5">
        <v>65099.510900000001</v>
      </c>
      <c r="AJ16261" s="5">
        <v>118143.87390000001</v>
      </c>
    </row>
    <row r="16262" spans="35:36" x14ac:dyDescent="0.15">
      <c r="AI16262" s="5">
        <v>65233.885399999999</v>
      </c>
      <c r="AJ16262" s="5">
        <v>118049.7838</v>
      </c>
    </row>
    <row r="16263" spans="35:36" x14ac:dyDescent="0.15">
      <c r="AI16263" s="5">
        <v>65368.261599999998</v>
      </c>
      <c r="AJ16263" s="5">
        <v>117955.69259999999</v>
      </c>
    </row>
    <row r="16264" spans="35:36" x14ac:dyDescent="0.15">
      <c r="AI16264" s="5">
        <v>65502.636100000003</v>
      </c>
      <c r="AJ16264" s="5">
        <v>117861.6026</v>
      </c>
    </row>
    <row r="16265" spans="35:36" x14ac:dyDescent="0.15">
      <c r="AI16265" s="5">
        <v>44096.673900000002</v>
      </c>
      <c r="AJ16265" s="5">
        <v>133050.47810000001</v>
      </c>
    </row>
    <row r="16266" spans="35:36" x14ac:dyDescent="0.15">
      <c r="AI16266" s="5">
        <v>44231.049200000001</v>
      </c>
      <c r="AJ16266" s="5">
        <v>132956.38750000001</v>
      </c>
    </row>
    <row r="16267" spans="35:36" x14ac:dyDescent="0.15">
      <c r="AI16267" s="5">
        <v>44365.424599999998</v>
      </c>
      <c r="AJ16267" s="5">
        <v>132862.29689999999</v>
      </c>
    </row>
    <row r="16268" spans="35:36" x14ac:dyDescent="0.15">
      <c r="AI16268" s="5">
        <v>44499.799899999998</v>
      </c>
      <c r="AJ16268" s="5">
        <v>132768.20619999999</v>
      </c>
    </row>
    <row r="16269" spans="35:36" x14ac:dyDescent="0.15">
      <c r="AI16269" s="5">
        <v>44634.175300000003</v>
      </c>
      <c r="AJ16269" s="5">
        <v>132674.11559999999</v>
      </c>
    </row>
    <row r="16270" spans="35:36" x14ac:dyDescent="0.15">
      <c r="AI16270" s="5">
        <v>44768.550600000002</v>
      </c>
      <c r="AJ16270" s="5">
        <v>132580.02499999999</v>
      </c>
    </row>
    <row r="16271" spans="35:36" x14ac:dyDescent="0.15">
      <c r="AI16271" s="5">
        <v>44902.925900000002</v>
      </c>
      <c r="AJ16271" s="5">
        <v>132485.93429999999</v>
      </c>
    </row>
    <row r="16272" spans="35:36" x14ac:dyDescent="0.15">
      <c r="AI16272" s="5">
        <v>45037.301299999999</v>
      </c>
      <c r="AJ16272" s="5">
        <v>132391.8437</v>
      </c>
    </row>
    <row r="16273" spans="35:36" x14ac:dyDescent="0.15">
      <c r="AI16273" s="5">
        <v>45171.676599999999</v>
      </c>
      <c r="AJ16273" s="5">
        <v>132297.7531</v>
      </c>
    </row>
    <row r="16274" spans="35:36" x14ac:dyDescent="0.15">
      <c r="AI16274" s="5">
        <v>45306.052000000003</v>
      </c>
      <c r="AJ16274" s="5">
        <v>132203.66250000001</v>
      </c>
    </row>
    <row r="16275" spans="35:36" x14ac:dyDescent="0.15">
      <c r="AI16275" s="5">
        <v>45440.427199999998</v>
      </c>
      <c r="AJ16275" s="5">
        <v>132109.57190000001</v>
      </c>
    </row>
    <row r="16276" spans="35:36" x14ac:dyDescent="0.15">
      <c r="AI16276" s="5">
        <v>45574.802600000003</v>
      </c>
      <c r="AJ16276" s="5">
        <v>132015.48130000001</v>
      </c>
    </row>
    <row r="16277" spans="35:36" x14ac:dyDescent="0.15">
      <c r="AI16277" s="5">
        <v>45709.177900000002</v>
      </c>
      <c r="AJ16277" s="5">
        <v>131921.39069999999</v>
      </c>
    </row>
    <row r="16278" spans="35:36" x14ac:dyDescent="0.15">
      <c r="AI16278" s="5">
        <v>45843.553200000002</v>
      </c>
      <c r="AJ16278" s="5">
        <v>131827.29999999999</v>
      </c>
    </row>
    <row r="16279" spans="35:36" x14ac:dyDescent="0.15">
      <c r="AI16279" s="5">
        <v>45977.928599999999</v>
      </c>
      <c r="AJ16279" s="5">
        <v>131733.20939999999</v>
      </c>
    </row>
    <row r="16280" spans="35:36" x14ac:dyDescent="0.15">
      <c r="AI16280" s="5">
        <v>46112.303899999999</v>
      </c>
      <c r="AJ16280" s="5">
        <v>131639.1188</v>
      </c>
    </row>
    <row r="16281" spans="35:36" x14ac:dyDescent="0.15">
      <c r="AI16281" s="5">
        <v>46246.679300000003</v>
      </c>
      <c r="AJ16281" s="5">
        <v>131545.0281</v>
      </c>
    </row>
    <row r="16282" spans="35:36" x14ac:dyDescent="0.15">
      <c r="AI16282" s="5">
        <v>46381.054600000003</v>
      </c>
      <c r="AJ16282" s="5">
        <v>131450.9375</v>
      </c>
    </row>
    <row r="16283" spans="35:36" x14ac:dyDescent="0.15">
      <c r="AI16283" s="5">
        <v>46515.429900000003</v>
      </c>
      <c r="AJ16283" s="5">
        <v>131356.8469</v>
      </c>
    </row>
    <row r="16284" spans="35:36" x14ac:dyDescent="0.15">
      <c r="AI16284" s="5">
        <v>46649.8053</v>
      </c>
      <c r="AJ16284" s="5">
        <v>131262.75630000001</v>
      </c>
    </row>
    <row r="16285" spans="35:36" x14ac:dyDescent="0.15">
      <c r="AI16285" s="5">
        <v>46784.1806</v>
      </c>
      <c r="AJ16285" s="5">
        <v>131168.66560000001</v>
      </c>
    </row>
    <row r="16286" spans="35:36" x14ac:dyDescent="0.15">
      <c r="AI16286" s="5">
        <v>46918.555899999999</v>
      </c>
      <c r="AJ16286" s="5">
        <v>131074.57500000001</v>
      </c>
    </row>
    <row r="16287" spans="35:36" x14ac:dyDescent="0.15">
      <c r="AI16287" s="5">
        <v>47052.931299999997</v>
      </c>
      <c r="AJ16287" s="5">
        <v>130980.4844</v>
      </c>
    </row>
    <row r="16288" spans="35:36" x14ac:dyDescent="0.15">
      <c r="AI16288" s="5">
        <v>47187.306499999999</v>
      </c>
      <c r="AJ16288" s="5">
        <v>130886.39380000001</v>
      </c>
    </row>
    <row r="16289" spans="35:36" x14ac:dyDescent="0.15">
      <c r="AI16289" s="5">
        <v>47321.681900000003</v>
      </c>
      <c r="AJ16289" s="5">
        <v>130792.30319999999</v>
      </c>
    </row>
    <row r="16290" spans="35:36" x14ac:dyDescent="0.15">
      <c r="AI16290" s="5">
        <v>47456.057200000003</v>
      </c>
      <c r="AJ16290" s="5">
        <v>130698.2126</v>
      </c>
    </row>
    <row r="16291" spans="35:36" x14ac:dyDescent="0.15">
      <c r="AI16291" s="5">
        <v>47590.4326</v>
      </c>
      <c r="AJ16291" s="5">
        <v>130604.1219</v>
      </c>
    </row>
    <row r="16292" spans="35:36" x14ac:dyDescent="0.15">
      <c r="AI16292" s="5">
        <v>47724.8079</v>
      </c>
      <c r="AJ16292" s="5">
        <v>130510.0313</v>
      </c>
    </row>
    <row r="16293" spans="35:36" x14ac:dyDescent="0.15">
      <c r="AI16293" s="5">
        <v>47859.183199999999</v>
      </c>
      <c r="AJ16293" s="5">
        <v>130415.94070000001</v>
      </c>
    </row>
    <row r="16294" spans="35:36" x14ac:dyDescent="0.15">
      <c r="AI16294" s="5">
        <v>47993.558599999997</v>
      </c>
      <c r="AJ16294" s="5">
        <v>130321.8501</v>
      </c>
    </row>
    <row r="16295" spans="35:36" x14ac:dyDescent="0.15">
      <c r="AI16295" s="5">
        <v>48127.933900000004</v>
      </c>
      <c r="AJ16295" s="5">
        <v>130227.7594</v>
      </c>
    </row>
    <row r="16296" spans="35:36" x14ac:dyDescent="0.15">
      <c r="AI16296" s="5">
        <v>48262.309300000001</v>
      </c>
      <c r="AJ16296" s="5">
        <v>130133.6688</v>
      </c>
    </row>
    <row r="16297" spans="35:36" x14ac:dyDescent="0.15">
      <c r="AI16297" s="5">
        <v>48396.684600000001</v>
      </c>
      <c r="AJ16297" s="5">
        <v>130039.5782</v>
      </c>
    </row>
    <row r="16298" spans="35:36" x14ac:dyDescent="0.15">
      <c r="AI16298" s="5">
        <v>48531.0599</v>
      </c>
      <c r="AJ16298" s="5">
        <v>129945.48759999999</v>
      </c>
    </row>
    <row r="16299" spans="35:36" x14ac:dyDescent="0.15">
      <c r="AI16299" s="5">
        <v>48665.435299999997</v>
      </c>
      <c r="AJ16299" s="5">
        <v>129851.39690000001</v>
      </c>
    </row>
    <row r="16300" spans="35:36" x14ac:dyDescent="0.15">
      <c r="AI16300" s="5">
        <v>48799.810599999997</v>
      </c>
      <c r="AJ16300" s="5">
        <v>129757.3063</v>
      </c>
    </row>
    <row r="16301" spans="35:36" x14ac:dyDescent="0.15">
      <c r="AI16301" s="5">
        <v>48934.185899999997</v>
      </c>
      <c r="AJ16301" s="5">
        <v>129663.2157</v>
      </c>
    </row>
    <row r="16302" spans="35:36" x14ac:dyDescent="0.15">
      <c r="AI16302" s="5">
        <v>49068.561199999996</v>
      </c>
      <c r="AJ16302" s="5">
        <v>129569.1251</v>
      </c>
    </row>
    <row r="16303" spans="35:36" x14ac:dyDescent="0.15">
      <c r="AI16303" s="5">
        <v>49202.936600000001</v>
      </c>
      <c r="AJ16303" s="5">
        <v>129475.03449999999</v>
      </c>
    </row>
    <row r="16304" spans="35:36" x14ac:dyDescent="0.15">
      <c r="AI16304" s="5">
        <v>49337.311900000001</v>
      </c>
      <c r="AJ16304" s="5">
        <v>129380.9439</v>
      </c>
    </row>
    <row r="16305" spans="35:36" x14ac:dyDescent="0.15">
      <c r="AI16305" s="5">
        <v>49471.6872</v>
      </c>
      <c r="AJ16305" s="5">
        <v>129286.8532</v>
      </c>
    </row>
    <row r="16306" spans="35:36" x14ac:dyDescent="0.15">
      <c r="AI16306" s="5">
        <v>49606.062599999997</v>
      </c>
      <c r="AJ16306" s="5">
        <v>129192.7626</v>
      </c>
    </row>
    <row r="16307" spans="35:36" x14ac:dyDescent="0.15">
      <c r="AI16307" s="5">
        <v>49740.437899999997</v>
      </c>
      <c r="AJ16307" s="5">
        <v>129098.67200000001</v>
      </c>
    </row>
    <row r="16308" spans="35:36" x14ac:dyDescent="0.15">
      <c r="AI16308" s="5">
        <v>49874.813300000002</v>
      </c>
      <c r="AJ16308" s="5">
        <v>129004.5814</v>
      </c>
    </row>
    <row r="16309" spans="35:36" x14ac:dyDescent="0.15">
      <c r="AI16309" s="5">
        <v>50009.188600000001</v>
      </c>
      <c r="AJ16309" s="5">
        <v>128910.49069999999</v>
      </c>
    </row>
    <row r="16310" spans="35:36" x14ac:dyDescent="0.15">
      <c r="AI16310" s="5">
        <v>50143.563900000001</v>
      </c>
      <c r="AJ16310" s="5">
        <v>128816.4001</v>
      </c>
    </row>
    <row r="16311" spans="35:36" x14ac:dyDescent="0.15">
      <c r="AI16311" s="5">
        <v>50277.939299999998</v>
      </c>
      <c r="AJ16311" s="5">
        <v>128722.3095</v>
      </c>
    </row>
    <row r="16312" spans="35:36" x14ac:dyDescent="0.15">
      <c r="AI16312" s="5">
        <v>50412.314599999998</v>
      </c>
      <c r="AJ16312" s="5">
        <v>128628.21890000001</v>
      </c>
    </row>
    <row r="16313" spans="35:36" x14ac:dyDescent="0.15">
      <c r="AI16313" s="5">
        <v>50546.69</v>
      </c>
      <c r="AJ16313" s="5">
        <v>128534.12820000001</v>
      </c>
    </row>
    <row r="16314" spans="35:36" x14ac:dyDescent="0.15">
      <c r="AI16314" s="5">
        <v>50681.065199999997</v>
      </c>
      <c r="AJ16314" s="5">
        <v>128440.0377</v>
      </c>
    </row>
    <row r="16315" spans="35:36" x14ac:dyDescent="0.15">
      <c r="AI16315" s="5">
        <v>50815.440600000002</v>
      </c>
      <c r="AJ16315" s="5">
        <v>128345.947</v>
      </c>
    </row>
    <row r="16316" spans="35:36" x14ac:dyDescent="0.15">
      <c r="AI16316" s="5">
        <v>50949.815900000001</v>
      </c>
      <c r="AJ16316" s="5">
        <v>128251.8564</v>
      </c>
    </row>
    <row r="16317" spans="35:36" x14ac:dyDescent="0.15">
      <c r="AI16317" s="5">
        <v>51084.191200000001</v>
      </c>
      <c r="AJ16317" s="5">
        <v>128157.76579999999</v>
      </c>
    </row>
    <row r="16318" spans="35:36" x14ac:dyDescent="0.15">
      <c r="AI16318" s="5">
        <v>51218.566599999998</v>
      </c>
      <c r="AJ16318" s="5">
        <v>128063.6752</v>
      </c>
    </row>
    <row r="16319" spans="35:36" x14ac:dyDescent="0.15">
      <c r="AI16319" s="5">
        <v>51352.941899999998</v>
      </c>
      <c r="AJ16319" s="5">
        <v>127969.5845</v>
      </c>
    </row>
    <row r="16320" spans="35:36" x14ac:dyDescent="0.15">
      <c r="AI16320" s="5">
        <v>51487.317300000002</v>
      </c>
      <c r="AJ16320" s="5">
        <v>127875.4939</v>
      </c>
    </row>
    <row r="16321" spans="35:36" x14ac:dyDescent="0.15">
      <c r="AI16321" s="5">
        <v>51621.692600000002</v>
      </c>
      <c r="AJ16321" s="5">
        <v>127781.40330000001</v>
      </c>
    </row>
    <row r="16322" spans="35:36" x14ac:dyDescent="0.15">
      <c r="AI16322" s="5">
        <v>51756.067900000002</v>
      </c>
      <c r="AJ16322" s="5">
        <v>127687.31269999999</v>
      </c>
    </row>
    <row r="16323" spans="35:36" x14ac:dyDescent="0.15">
      <c r="AI16323" s="5">
        <v>51890.443299999999</v>
      </c>
      <c r="AJ16323" s="5">
        <v>127593.22199999999</v>
      </c>
    </row>
    <row r="16324" spans="35:36" x14ac:dyDescent="0.15">
      <c r="AI16324" s="5">
        <v>52024.818599999999</v>
      </c>
      <c r="AJ16324" s="5">
        <v>127499.1314</v>
      </c>
    </row>
    <row r="16325" spans="35:36" x14ac:dyDescent="0.15">
      <c r="AI16325" s="5">
        <v>52159.193899999998</v>
      </c>
      <c r="AJ16325" s="5">
        <v>127405.0408</v>
      </c>
    </row>
    <row r="16326" spans="35:36" x14ac:dyDescent="0.15">
      <c r="AI16326" s="5">
        <v>52293.569199999998</v>
      </c>
      <c r="AJ16326" s="5">
        <v>127310.95020000001</v>
      </c>
    </row>
    <row r="16327" spans="35:36" x14ac:dyDescent="0.15">
      <c r="AI16327" s="5">
        <v>52427.944499999998</v>
      </c>
      <c r="AJ16327" s="5">
        <v>127216.8596</v>
      </c>
    </row>
    <row r="16328" spans="35:36" x14ac:dyDescent="0.15">
      <c r="AI16328" s="5">
        <v>52562.319900000002</v>
      </c>
      <c r="AJ16328" s="5">
        <v>127122.769</v>
      </c>
    </row>
    <row r="16329" spans="35:36" x14ac:dyDescent="0.15">
      <c r="AI16329" s="5">
        <v>52696.695200000002</v>
      </c>
      <c r="AJ16329" s="5">
        <v>127028.6783</v>
      </c>
    </row>
    <row r="16330" spans="35:36" x14ac:dyDescent="0.15">
      <c r="AI16330" s="5">
        <v>52831.070599999999</v>
      </c>
      <c r="AJ16330" s="5">
        <v>126934.5877</v>
      </c>
    </row>
    <row r="16331" spans="35:36" x14ac:dyDescent="0.15">
      <c r="AI16331" s="5">
        <v>52965.445899999999</v>
      </c>
      <c r="AJ16331" s="5">
        <v>126840.49709999999</v>
      </c>
    </row>
    <row r="16332" spans="35:36" x14ac:dyDescent="0.15">
      <c r="AI16332" s="5">
        <v>53099.821199999998</v>
      </c>
      <c r="AJ16332" s="5">
        <v>126746.4065</v>
      </c>
    </row>
    <row r="16333" spans="35:36" x14ac:dyDescent="0.15">
      <c r="AI16333" s="5">
        <v>53234.196600000003</v>
      </c>
      <c r="AJ16333" s="5">
        <v>126652.3158</v>
      </c>
    </row>
    <row r="16334" spans="35:36" x14ac:dyDescent="0.15">
      <c r="AI16334" s="5">
        <v>53368.571900000003</v>
      </c>
      <c r="AJ16334" s="5">
        <v>126558.2252</v>
      </c>
    </row>
    <row r="16335" spans="35:36" x14ac:dyDescent="0.15">
      <c r="AI16335" s="5">
        <v>53502.9473</v>
      </c>
      <c r="AJ16335" s="5">
        <v>126464.1346</v>
      </c>
    </row>
    <row r="16336" spans="35:36" x14ac:dyDescent="0.15">
      <c r="AI16336" s="5">
        <v>53637.3226</v>
      </c>
      <c r="AJ16336" s="5">
        <v>126370.04399999999</v>
      </c>
    </row>
    <row r="16337" spans="35:36" x14ac:dyDescent="0.15">
      <c r="AI16337" s="5">
        <v>53771.697899999999</v>
      </c>
      <c r="AJ16337" s="5">
        <v>126275.95329999999</v>
      </c>
    </row>
    <row r="16338" spans="35:36" x14ac:dyDescent="0.15">
      <c r="AI16338" s="5">
        <v>53906.073299999996</v>
      </c>
      <c r="AJ16338" s="5">
        <v>126181.8627</v>
      </c>
    </row>
    <row r="16339" spans="35:36" x14ac:dyDescent="0.15">
      <c r="AI16339" s="5">
        <v>54040.448499999999</v>
      </c>
      <c r="AJ16339" s="5">
        <v>126087.7721</v>
      </c>
    </row>
    <row r="16340" spans="35:36" x14ac:dyDescent="0.15">
      <c r="AI16340" s="5">
        <v>54174.823900000003</v>
      </c>
      <c r="AJ16340" s="5">
        <v>125993.68150000001</v>
      </c>
    </row>
    <row r="16341" spans="35:36" x14ac:dyDescent="0.15">
      <c r="AI16341" s="5">
        <v>54309.199200000003</v>
      </c>
      <c r="AJ16341" s="5">
        <v>125899.5909</v>
      </c>
    </row>
    <row r="16342" spans="35:36" x14ac:dyDescent="0.15">
      <c r="AI16342" s="5">
        <v>54443.5746</v>
      </c>
      <c r="AJ16342" s="5">
        <v>125805.5003</v>
      </c>
    </row>
    <row r="16343" spans="35:36" x14ac:dyDescent="0.15">
      <c r="AI16343" s="5">
        <v>54577.9499</v>
      </c>
      <c r="AJ16343" s="5">
        <v>125711.4096</v>
      </c>
    </row>
    <row r="16344" spans="35:36" x14ac:dyDescent="0.15">
      <c r="AI16344" s="5">
        <v>54712.325199999999</v>
      </c>
      <c r="AJ16344" s="5">
        <v>125617.319</v>
      </c>
    </row>
    <row r="16345" spans="35:36" x14ac:dyDescent="0.15">
      <c r="AI16345" s="5">
        <v>54846.700599999996</v>
      </c>
      <c r="AJ16345" s="5">
        <v>125523.22840000001</v>
      </c>
    </row>
    <row r="16346" spans="35:36" x14ac:dyDescent="0.15">
      <c r="AI16346" s="5">
        <v>54981.075900000003</v>
      </c>
      <c r="AJ16346" s="5">
        <v>125429.1378</v>
      </c>
    </row>
    <row r="16347" spans="35:36" x14ac:dyDescent="0.15">
      <c r="AI16347" s="5">
        <v>55115.451300000001</v>
      </c>
      <c r="AJ16347" s="5">
        <v>125335.0471</v>
      </c>
    </row>
    <row r="16348" spans="35:36" x14ac:dyDescent="0.15">
      <c r="AI16348" s="5">
        <v>55249.8266</v>
      </c>
      <c r="AJ16348" s="5">
        <v>125240.9565</v>
      </c>
    </row>
    <row r="16349" spans="35:36" x14ac:dyDescent="0.15">
      <c r="AI16349" s="5">
        <v>55384.2019</v>
      </c>
      <c r="AJ16349" s="5">
        <v>125146.8659</v>
      </c>
    </row>
    <row r="16350" spans="35:36" x14ac:dyDescent="0.15">
      <c r="AI16350" s="5">
        <v>55518.577299999997</v>
      </c>
      <c r="AJ16350" s="5">
        <v>125052.77529999999</v>
      </c>
    </row>
    <row r="16351" spans="35:36" x14ac:dyDescent="0.15">
      <c r="AI16351" s="5">
        <v>55652.952599999997</v>
      </c>
      <c r="AJ16351" s="5">
        <v>124958.68459999999</v>
      </c>
    </row>
    <row r="16352" spans="35:36" x14ac:dyDescent="0.15">
      <c r="AI16352" s="5">
        <v>55787.327899999997</v>
      </c>
      <c r="AJ16352" s="5">
        <v>124864.5941</v>
      </c>
    </row>
    <row r="16353" spans="35:36" x14ac:dyDescent="0.15">
      <c r="AI16353" s="5">
        <v>55921.703200000004</v>
      </c>
      <c r="AJ16353" s="5">
        <v>124770.5034</v>
      </c>
    </row>
    <row r="16354" spans="35:36" x14ac:dyDescent="0.15">
      <c r="AI16354" s="5">
        <v>56056.078600000001</v>
      </c>
      <c r="AJ16354" s="5">
        <v>124676.41280000001</v>
      </c>
    </row>
    <row r="16355" spans="35:36" x14ac:dyDescent="0.15">
      <c r="AI16355" s="5">
        <v>56190.4539</v>
      </c>
      <c r="AJ16355" s="5">
        <v>124582.3222</v>
      </c>
    </row>
    <row r="16356" spans="35:36" x14ac:dyDescent="0.15">
      <c r="AI16356" s="5">
        <v>56324.8292</v>
      </c>
      <c r="AJ16356" s="5">
        <v>124488.2316</v>
      </c>
    </row>
    <row r="16357" spans="35:36" x14ac:dyDescent="0.15">
      <c r="AI16357" s="5">
        <v>56459.204599999997</v>
      </c>
      <c r="AJ16357" s="5">
        <v>124394.1409</v>
      </c>
    </row>
    <row r="16358" spans="35:36" x14ac:dyDescent="0.15">
      <c r="AI16358" s="5">
        <v>56593.579899999997</v>
      </c>
      <c r="AJ16358" s="5">
        <v>124300.0503</v>
      </c>
    </row>
    <row r="16359" spans="35:36" x14ac:dyDescent="0.15">
      <c r="AI16359" s="5">
        <v>56727.955300000001</v>
      </c>
      <c r="AJ16359" s="5">
        <v>124205.95970000001</v>
      </c>
    </row>
    <row r="16360" spans="35:36" x14ac:dyDescent="0.15">
      <c r="AI16360" s="5">
        <v>56862.330600000001</v>
      </c>
      <c r="AJ16360" s="5">
        <v>124111.8691</v>
      </c>
    </row>
    <row r="16361" spans="35:36" x14ac:dyDescent="0.15">
      <c r="AI16361" s="5">
        <v>56996.705900000001</v>
      </c>
      <c r="AJ16361" s="5">
        <v>124017.7784</v>
      </c>
    </row>
    <row r="16362" spans="35:36" x14ac:dyDescent="0.15">
      <c r="AI16362" s="5">
        <v>57131.081299999998</v>
      </c>
      <c r="AJ16362" s="5">
        <v>123923.6878</v>
      </c>
    </row>
    <row r="16363" spans="35:36" x14ac:dyDescent="0.15">
      <c r="AI16363" s="5">
        <v>57265.456599999998</v>
      </c>
      <c r="AJ16363" s="5">
        <v>123829.5972</v>
      </c>
    </row>
    <row r="16364" spans="35:36" x14ac:dyDescent="0.15">
      <c r="AI16364" s="5">
        <v>57399.832000000002</v>
      </c>
      <c r="AJ16364" s="5">
        <v>123735.50659999999</v>
      </c>
    </row>
    <row r="16365" spans="35:36" x14ac:dyDescent="0.15">
      <c r="AI16365" s="5">
        <v>57534.207199999997</v>
      </c>
      <c r="AJ16365" s="5">
        <v>123641.416</v>
      </c>
    </row>
    <row r="16366" spans="35:36" x14ac:dyDescent="0.15">
      <c r="AI16366" s="5">
        <v>57668.583400000003</v>
      </c>
      <c r="AJ16366" s="5">
        <v>123547.3248</v>
      </c>
    </row>
    <row r="16367" spans="35:36" x14ac:dyDescent="0.15">
      <c r="AI16367" s="5">
        <v>57802.957900000001</v>
      </c>
      <c r="AJ16367" s="5">
        <v>123453.2347</v>
      </c>
    </row>
    <row r="16368" spans="35:36" x14ac:dyDescent="0.15">
      <c r="AI16368" s="5">
        <v>57937.334000000003</v>
      </c>
      <c r="AJ16368" s="5">
        <v>123359.14350000001</v>
      </c>
    </row>
    <row r="16369" spans="35:36" x14ac:dyDescent="0.15">
      <c r="AI16369" s="5">
        <v>58071.708599999998</v>
      </c>
      <c r="AJ16369" s="5">
        <v>123265.05349999999</v>
      </c>
    </row>
    <row r="16370" spans="35:36" x14ac:dyDescent="0.15">
      <c r="AI16370" s="5">
        <v>58206.084699999999</v>
      </c>
      <c r="AJ16370" s="5">
        <v>123170.9623</v>
      </c>
    </row>
    <row r="16371" spans="35:36" x14ac:dyDescent="0.15">
      <c r="AI16371" s="5">
        <v>58340.459199999998</v>
      </c>
      <c r="AJ16371" s="5">
        <v>123076.8722</v>
      </c>
    </row>
    <row r="16372" spans="35:36" x14ac:dyDescent="0.15">
      <c r="AI16372" s="5">
        <v>58474.835400000004</v>
      </c>
      <c r="AJ16372" s="5">
        <v>122982.781</v>
      </c>
    </row>
    <row r="16373" spans="35:36" x14ac:dyDescent="0.15">
      <c r="AI16373" s="5">
        <v>58609.209900000002</v>
      </c>
      <c r="AJ16373" s="5">
        <v>122888.69100000001</v>
      </c>
    </row>
    <row r="16374" spans="35:36" x14ac:dyDescent="0.15">
      <c r="AI16374" s="5">
        <v>58743.5861</v>
      </c>
      <c r="AJ16374" s="5">
        <v>122794.5998</v>
      </c>
    </row>
    <row r="16375" spans="35:36" x14ac:dyDescent="0.15">
      <c r="AI16375" s="5">
        <v>58877.960599999999</v>
      </c>
      <c r="AJ16375" s="5">
        <v>122700.5097</v>
      </c>
    </row>
    <row r="16376" spans="35:36" x14ac:dyDescent="0.15">
      <c r="AI16376" s="5">
        <v>59012.3367</v>
      </c>
      <c r="AJ16376" s="5">
        <v>122606.4186</v>
      </c>
    </row>
    <row r="16377" spans="35:36" x14ac:dyDescent="0.15">
      <c r="AI16377" s="5">
        <v>59146.711300000003</v>
      </c>
      <c r="AJ16377" s="5">
        <v>122512.3285</v>
      </c>
    </row>
    <row r="16378" spans="35:36" x14ac:dyDescent="0.15">
      <c r="AI16378" s="5">
        <v>59281.087399999997</v>
      </c>
      <c r="AJ16378" s="5">
        <v>122418.23729999999</v>
      </c>
    </row>
    <row r="16379" spans="35:36" x14ac:dyDescent="0.15">
      <c r="AI16379" s="5">
        <v>59415.461900000002</v>
      </c>
      <c r="AJ16379" s="5">
        <v>122324.1473</v>
      </c>
    </row>
    <row r="16380" spans="35:36" x14ac:dyDescent="0.15">
      <c r="AI16380" s="5">
        <v>59549.838000000003</v>
      </c>
      <c r="AJ16380" s="5">
        <v>122230.0561</v>
      </c>
    </row>
    <row r="16381" spans="35:36" x14ac:dyDescent="0.15">
      <c r="AI16381" s="5">
        <v>59684.212599999999</v>
      </c>
      <c r="AJ16381" s="5">
        <v>122135.966</v>
      </c>
    </row>
    <row r="16382" spans="35:36" x14ac:dyDescent="0.15">
      <c r="AI16382" s="5">
        <v>59818.5887</v>
      </c>
      <c r="AJ16382" s="5">
        <v>122041.87480000001</v>
      </c>
    </row>
    <row r="16383" spans="35:36" x14ac:dyDescent="0.15">
      <c r="AI16383" s="5">
        <v>59952.963199999998</v>
      </c>
      <c r="AJ16383" s="5">
        <v>121947.78479999999</v>
      </c>
    </row>
    <row r="16384" spans="35:36" x14ac:dyDescent="0.15">
      <c r="AI16384" s="5">
        <v>60087.339399999997</v>
      </c>
      <c r="AJ16384" s="5">
        <v>121853.6936</v>
      </c>
    </row>
    <row r="16385" spans="35:36" x14ac:dyDescent="0.15">
      <c r="AI16385" s="5">
        <v>60221.713900000002</v>
      </c>
      <c r="AJ16385" s="5">
        <v>121759.6035</v>
      </c>
    </row>
    <row r="16386" spans="35:36" x14ac:dyDescent="0.15">
      <c r="AI16386" s="5">
        <v>60356.090100000001</v>
      </c>
      <c r="AJ16386" s="5">
        <v>121665.5123</v>
      </c>
    </row>
    <row r="16387" spans="35:36" x14ac:dyDescent="0.15">
      <c r="AI16387" s="5">
        <v>60490.464599999999</v>
      </c>
      <c r="AJ16387" s="5">
        <v>121571.42230000001</v>
      </c>
    </row>
    <row r="16388" spans="35:36" x14ac:dyDescent="0.15">
      <c r="AI16388" s="5">
        <v>60624.840700000001</v>
      </c>
      <c r="AJ16388" s="5">
        <v>121477.3311</v>
      </c>
    </row>
    <row r="16389" spans="35:36" x14ac:dyDescent="0.15">
      <c r="AI16389" s="5">
        <v>60759.215300000003</v>
      </c>
      <c r="AJ16389" s="5">
        <v>121383.24099999999</v>
      </c>
    </row>
    <row r="16390" spans="35:36" x14ac:dyDescent="0.15">
      <c r="AI16390" s="5">
        <v>60893.591399999998</v>
      </c>
      <c r="AJ16390" s="5">
        <v>121289.1499</v>
      </c>
    </row>
    <row r="16391" spans="35:36" x14ac:dyDescent="0.15">
      <c r="AI16391" s="5">
        <v>61027.965900000003</v>
      </c>
      <c r="AJ16391" s="5">
        <v>121195.0598</v>
      </c>
    </row>
    <row r="16392" spans="35:36" x14ac:dyDescent="0.15">
      <c r="AI16392" s="5">
        <v>61162.341999999997</v>
      </c>
      <c r="AJ16392" s="5">
        <v>121100.96859999999</v>
      </c>
    </row>
    <row r="16393" spans="35:36" x14ac:dyDescent="0.15">
      <c r="AI16393" s="5">
        <v>61296.7166</v>
      </c>
      <c r="AJ16393" s="5">
        <v>121006.8786</v>
      </c>
    </row>
    <row r="16394" spans="35:36" x14ac:dyDescent="0.15">
      <c r="AI16394" s="5">
        <v>61431.092700000001</v>
      </c>
      <c r="AJ16394" s="5">
        <v>120912.7874</v>
      </c>
    </row>
    <row r="16395" spans="35:36" x14ac:dyDescent="0.15">
      <c r="AI16395" s="5">
        <v>61565.467199999999</v>
      </c>
      <c r="AJ16395" s="5">
        <v>120818.6973</v>
      </c>
    </row>
    <row r="16396" spans="35:36" x14ac:dyDescent="0.15">
      <c r="AI16396" s="5">
        <v>61699.843399999998</v>
      </c>
      <c r="AJ16396" s="5">
        <v>120724.6061</v>
      </c>
    </row>
    <row r="16397" spans="35:36" x14ac:dyDescent="0.15">
      <c r="AI16397" s="5">
        <v>61834.217900000003</v>
      </c>
      <c r="AJ16397" s="5">
        <v>120630.51609999999</v>
      </c>
    </row>
    <row r="16398" spans="35:36" x14ac:dyDescent="0.15">
      <c r="AI16398" s="5">
        <v>61968.594100000002</v>
      </c>
      <c r="AJ16398" s="5">
        <v>120536.4249</v>
      </c>
    </row>
    <row r="16399" spans="35:36" x14ac:dyDescent="0.15">
      <c r="AI16399" s="5">
        <v>62102.9686</v>
      </c>
      <c r="AJ16399" s="5">
        <v>120442.3348</v>
      </c>
    </row>
    <row r="16400" spans="35:36" x14ac:dyDescent="0.15">
      <c r="AI16400" s="5">
        <v>62237.344700000001</v>
      </c>
      <c r="AJ16400" s="5">
        <v>120348.24370000001</v>
      </c>
    </row>
    <row r="16401" spans="35:36" x14ac:dyDescent="0.15">
      <c r="AI16401" s="5">
        <v>62371.719299999997</v>
      </c>
      <c r="AJ16401" s="5">
        <v>120254.15360000001</v>
      </c>
    </row>
    <row r="16402" spans="35:36" x14ac:dyDescent="0.15">
      <c r="AI16402" s="5">
        <v>62506.095300000001</v>
      </c>
      <c r="AJ16402" s="5">
        <v>120160.0624</v>
      </c>
    </row>
    <row r="16403" spans="35:36" x14ac:dyDescent="0.15">
      <c r="AI16403" s="5">
        <v>62640.469899999996</v>
      </c>
      <c r="AJ16403" s="5">
        <v>120065.9724</v>
      </c>
    </row>
    <row r="16404" spans="35:36" x14ac:dyDescent="0.15">
      <c r="AI16404" s="5">
        <v>62774.845999999998</v>
      </c>
      <c r="AJ16404" s="5">
        <v>119971.8812</v>
      </c>
    </row>
    <row r="16405" spans="35:36" x14ac:dyDescent="0.15">
      <c r="AI16405" s="5">
        <v>62909.220500000003</v>
      </c>
      <c r="AJ16405" s="5">
        <v>119877.7911</v>
      </c>
    </row>
    <row r="16406" spans="35:36" x14ac:dyDescent="0.15">
      <c r="AI16406" s="5">
        <v>63043.596700000002</v>
      </c>
      <c r="AJ16406" s="5">
        <v>119783.69990000001</v>
      </c>
    </row>
    <row r="16407" spans="35:36" x14ac:dyDescent="0.15">
      <c r="AI16407" s="5">
        <v>63177.9712</v>
      </c>
      <c r="AJ16407" s="5">
        <v>119689.6099</v>
      </c>
    </row>
    <row r="16408" spans="35:36" x14ac:dyDescent="0.15">
      <c r="AI16408" s="5">
        <v>63312.347399999999</v>
      </c>
      <c r="AJ16408" s="5">
        <v>119595.5187</v>
      </c>
    </row>
    <row r="16409" spans="35:36" x14ac:dyDescent="0.15">
      <c r="AI16409" s="5">
        <v>63446.721899999997</v>
      </c>
      <c r="AJ16409" s="5">
        <v>119501.4286</v>
      </c>
    </row>
    <row r="16410" spans="35:36" x14ac:dyDescent="0.15">
      <c r="AI16410" s="5">
        <v>63581.098100000003</v>
      </c>
      <c r="AJ16410" s="5">
        <v>119407.3374</v>
      </c>
    </row>
    <row r="16411" spans="35:36" x14ac:dyDescent="0.15">
      <c r="AI16411" s="5">
        <v>63715.472600000001</v>
      </c>
      <c r="AJ16411" s="5">
        <v>119313.24739999999</v>
      </c>
    </row>
    <row r="16412" spans="35:36" x14ac:dyDescent="0.15">
      <c r="AI16412" s="5">
        <v>63849.848700000002</v>
      </c>
      <c r="AJ16412" s="5">
        <v>119219.1562</v>
      </c>
    </row>
    <row r="16413" spans="35:36" x14ac:dyDescent="0.15">
      <c r="AI16413" s="5">
        <v>63984.223299999998</v>
      </c>
      <c r="AJ16413" s="5">
        <v>119125.0661</v>
      </c>
    </row>
    <row r="16414" spans="35:36" x14ac:dyDescent="0.15">
      <c r="AI16414" s="5">
        <v>64118.599300000002</v>
      </c>
      <c r="AJ16414" s="5">
        <v>119030.97500000001</v>
      </c>
    </row>
    <row r="16415" spans="35:36" x14ac:dyDescent="0.15">
      <c r="AI16415" s="5">
        <v>64252.973899999997</v>
      </c>
      <c r="AJ16415" s="5">
        <v>118936.8849</v>
      </c>
    </row>
    <row r="16416" spans="35:36" x14ac:dyDescent="0.15">
      <c r="AI16416" s="5">
        <v>64387.35</v>
      </c>
      <c r="AJ16416" s="5">
        <v>118842.79369999999</v>
      </c>
    </row>
    <row r="16417" spans="35:36" x14ac:dyDescent="0.15">
      <c r="AI16417" s="5">
        <v>64521.724499999997</v>
      </c>
      <c r="AJ16417" s="5">
        <v>118748.7037</v>
      </c>
    </row>
    <row r="16418" spans="35:36" x14ac:dyDescent="0.15">
      <c r="AI16418" s="5">
        <v>64656.100700000003</v>
      </c>
      <c r="AJ16418" s="5">
        <v>118654.6125</v>
      </c>
    </row>
    <row r="16419" spans="35:36" x14ac:dyDescent="0.15">
      <c r="AI16419" s="5">
        <v>64790.475200000001</v>
      </c>
      <c r="AJ16419" s="5">
        <v>118560.5224</v>
      </c>
    </row>
    <row r="16420" spans="35:36" x14ac:dyDescent="0.15">
      <c r="AI16420" s="5">
        <v>64924.8514</v>
      </c>
      <c r="AJ16420" s="5">
        <v>118466.43120000001</v>
      </c>
    </row>
    <row r="16421" spans="35:36" x14ac:dyDescent="0.15">
      <c r="AI16421" s="5">
        <v>65059.225899999998</v>
      </c>
      <c r="AJ16421" s="5">
        <v>118372.3412</v>
      </c>
    </row>
    <row r="16422" spans="35:36" x14ac:dyDescent="0.15">
      <c r="AI16422" s="5">
        <v>65193.602099999996</v>
      </c>
      <c r="AJ16422" s="5">
        <v>118278.25</v>
      </c>
    </row>
    <row r="16423" spans="35:36" x14ac:dyDescent="0.15">
      <c r="AI16423" s="5">
        <v>65327.976600000002</v>
      </c>
      <c r="AJ16423" s="5">
        <v>118184.1599</v>
      </c>
    </row>
    <row r="16424" spans="35:36" x14ac:dyDescent="0.15">
      <c r="AI16424" s="5">
        <v>65462.352700000003</v>
      </c>
      <c r="AJ16424" s="5">
        <v>118090.0687</v>
      </c>
    </row>
    <row r="16425" spans="35:36" x14ac:dyDescent="0.15">
      <c r="AI16425" s="5">
        <v>65596.727299999999</v>
      </c>
      <c r="AJ16425" s="5">
        <v>117995.97870000001</v>
      </c>
    </row>
    <row r="16426" spans="35:36" x14ac:dyDescent="0.15">
      <c r="AI16426" s="5">
        <v>44190.764000000003</v>
      </c>
      <c r="AJ16426" s="5">
        <v>133184.85269999999</v>
      </c>
    </row>
    <row r="16427" spans="35:36" x14ac:dyDescent="0.15">
      <c r="AI16427" s="5">
        <v>44325.139300000003</v>
      </c>
      <c r="AJ16427" s="5">
        <v>133090.76209999999</v>
      </c>
    </row>
    <row r="16428" spans="35:36" x14ac:dyDescent="0.15">
      <c r="AI16428" s="5">
        <v>44459.5147</v>
      </c>
      <c r="AJ16428" s="5">
        <v>132996.6715</v>
      </c>
    </row>
    <row r="16429" spans="35:36" x14ac:dyDescent="0.15">
      <c r="AI16429" s="5">
        <v>44593.89</v>
      </c>
      <c r="AJ16429" s="5">
        <v>132902.5808</v>
      </c>
    </row>
    <row r="16430" spans="35:36" x14ac:dyDescent="0.15">
      <c r="AI16430" s="5">
        <v>44728.265399999997</v>
      </c>
      <c r="AJ16430" s="5">
        <v>132808.4902</v>
      </c>
    </row>
    <row r="16431" spans="35:36" x14ac:dyDescent="0.15">
      <c r="AI16431" s="5">
        <v>44862.640700000004</v>
      </c>
      <c r="AJ16431" s="5">
        <v>132714.3996</v>
      </c>
    </row>
    <row r="16432" spans="35:36" x14ac:dyDescent="0.15">
      <c r="AI16432" s="5">
        <v>44997.016000000003</v>
      </c>
      <c r="AJ16432" s="5">
        <v>132620.30900000001</v>
      </c>
    </row>
    <row r="16433" spans="35:36" x14ac:dyDescent="0.15">
      <c r="AI16433" s="5">
        <v>45131.3914</v>
      </c>
      <c r="AJ16433" s="5">
        <v>132526.21830000001</v>
      </c>
    </row>
    <row r="16434" spans="35:36" x14ac:dyDescent="0.15">
      <c r="AI16434" s="5">
        <v>45265.7667</v>
      </c>
      <c r="AJ16434" s="5">
        <v>132432.12770000001</v>
      </c>
    </row>
    <row r="16435" spans="35:36" x14ac:dyDescent="0.15">
      <c r="AI16435" s="5">
        <v>45400.142099999997</v>
      </c>
      <c r="AJ16435" s="5">
        <v>132338.03709999999</v>
      </c>
    </row>
    <row r="16436" spans="35:36" x14ac:dyDescent="0.15">
      <c r="AI16436" s="5">
        <v>45534.5173</v>
      </c>
      <c r="AJ16436" s="5">
        <v>132243.94649999999</v>
      </c>
    </row>
    <row r="16437" spans="35:36" x14ac:dyDescent="0.15">
      <c r="AI16437" s="5">
        <v>45668.892699999997</v>
      </c>
      <c r="AJ16437" s="5">
        <v>132149.8559</v>
      </c>
    </row>
    <row r="16438" spans="35:36" x14ac:dyDescent="0.15">
      <c r="AI16438" s="5">
        <v>45803.267999999996</v>
      </c>
      <c r="AJ16438" s="5">
        <v>132055.7653</v>
      </c>
    </row>
    <row r="16439" spans="35:36" x14ac:dyDescent="0.15">
      <c r="AI16439" s="5">
        <v>45937.643300000003</v>
      </c>
      <c r="AJ16439" s="5">
        <v>131961.6746</v>
      </c>
    </row>
    <row r="16440" spans="35:36" x14ac:dyDescent="0.15">
      <c r="AI16440" s="5">
        <v>46072.018700000001</v>
      </c>
      <c r="AJ16440" s="5">
        <v>131867.584</v>
      </c>
    </row>
    <row r="16441" spans="35:36" x14ac:dyDescent="0.15">
      <c r="AI16441" s="5">
        <v>46206.394</v>
      </c>
      <c r="AJ16441" s="5">
        <v>131773.49340000001</v>
      </c>
    </row>
    <row r="16442" spans="35:36" x14ac:dyDescent="0.15">
      <c r="AI16442" s="5">
        <v>46340.769399999997</v>
      </c>
      <c r="AJ16442" s="5">
        <v>131679.40270000001</v>
      </c>
    </row>
    <row r="16443" spans="35:36" x14ac:dyDescent="0.15">
      <c r="AI16443" s="5">
        <v>46475.144699999997</v>
      </c>
      <c r="AJ16443" s="5">
        <v>131585.31210000001</v>
      </c>
    </row>
    <row r="16444" spans="35:36" x14ac:dyDescent="0.15">
      <c r="AI16444" s="5">
        <v>46609.52</v>
      </c>
      <c r="AJ16444" s="5">
        <v>131491.22150000001</v>
      </c>
    </row>
    <row r="16445" spans="35:36" x14ac:dyDescent="0.15">
      <c r="AI16445" s="5">
        <v>46743.895400000001</v>
      </c>
      <c r="AJ16445" s="5">
        <v>131397.13089999999</v>
      </c>
    </row>
    <row r="16446" spans="35:36" x14ac:dyDescent="0.15">
      <c r="AI16446" s="5">
        <v>46878.270700000001</v>
      </c>
      <c r="AJ16446" s="5">
        <v>131303.04019999999</v>
      </c>
    </row>
    <row r="16447" spans="35:36" x14ac:dyDescent="0.15">
      <c r="AI16447" s="5">
        <v>47012.646099999998</v>
      </c>
      <c r="AJ16447" s="5">
        <v>131208.94959999999</v>
      </c>
    </row>
    <row r="16448" spans="35:36" x14ac:dyDescent="0.15">
      <c r="AI16448" s="5">
        <v>47147.021399999998</v>
      </c>
      <c r="AJ16448" s="5">
        <v>131114.859</v>
      </c>
    </row>
    <row r="16449" spans="35:36" x14ac:dyDescent="0.15">
      <c r="AI16449" s="5">
        <v>47281.396699999998</v>
      </c>
      <c r="AJ16449" s="5">
        <v>131020.7684</v>
      </c>
    </row>
    <row r="16450" spans="35:36" x14ac:dyDescent="0.15">
      <c r="AI16450" s="5">
        <v>47415.771999999997</v>
      </c>
      <c r="AJ16450" s="5">
        <v>130926.6778</v>
      </c>
    </row>
    <row r="16451" spans="35:36" x14ac:dyDescent="0.15">
      <c r="AI16451" s="5">
        <v>47550.147299999997</v>
      </c>
      <c r="AJ16451" s="5">
        <v>130832.58719999999</v>
      </c>
    </row>
    <row r="16452" spans="35:36" x14ac:dyDescent="0.15">
      <c r="AI16452" s="5">
        <v>47684.522700000001</v>
      </c>
      <c r="AJ16452" s="5">
        <v>130738.49649999999</v>
      </c>
    </row>
    <row r="16453" spans="35:36" x14ac:dyDescent="0.15">
      <c r="AI16453" s="5">
        <v>47818.898000000001</v>
      </c>
      <c r="AJ16453" s="5">
        <v>130644.4059</v>
      </c>
    </row>
    <row r="16454" spans="35:36" x14ac:dyDescent="0.15">
      <c r="AI16454" s="5">
        <v>47953.273399999998</v>
      </c>
      <c r="AJ16454" s="5">
        <v>130550.3153</v>
      </c>
    </row>
    <row r="16455" spans="35:36" x14ac:dyDescent="0.15">
      <c r="AI16455" s="5">
        <v>48087.648699999998</v>
      </c>
      <c r="AJ16455" s="5">
        <v>130456.22470000001</v>
      </c>
    </row>
    <row r="16456" spans="35:36" x14ac:dyDescent="0.15">
      <c r="AI16456" s="5">
        <v>48222.023999999998</v>
      </c>
      <c r="AJ16456" s="5">
        <v>130362.13400000001</v>
      </c>
    </row>
    <row r="16457" spans="35:36" x14ac:dyDescent="0.15">
      <c r="AI16457" s="5">
        <v>48356.399400000002</v>
      </c>
      <c r="AJ16457" s="5">
        <v>130268.0434</v>
      </c>
    </row>
    <row r="16458" spans="35:36" x14ac:dyDescent="0.15">
      <c r="AI16458" s="5">
        <v>48490.774700000002</v>
      </c>
      <c r="AJ16458" s="5">
        <v>130173.9528</v>
      </c>
    </row>
    <row r="16459" spans="35:36" x14ac:dyDescent="0.15">
      <c r="AI16459" s="5">
        <v>48625.150099999999</v>
      </c>
      <c r="AJ16459" s="5">
        <v>130079.8622</v>
      </c>
    </row>
    <row r="16460" spans="35:36" x14ac:dyDescent="0.15">
      <c r="AI16460" s="5">
        <v>48759.525399999999</v>
      </c>
      <c r="AJ16460" s="5">
        <v>129985.7715</v>
      </c>
    </row>
    <row r="16461" spans="35:36" x14ac:dyDescent="0.15">
      <c r="AI16461" s="5">
        <v>48893.900699999998</v>
      </c>
      <c r="AJ16461" s="5">
        <v>129891.68090000001</v>
      </c>
    </row>
    <row r="16462" spans="35:36" x14ac:dyDescent="0.15">
      <c r="AI16462" s="5">
        <v>49028.275999999998</v>
      </c>
      <c r="AJ16462" s="5">
        <v>129797.5903</v>
      </c>
    </row>
    <row r="16463" spans="35:36" x14ac:dyDescent="0.15">
      <c r="AI16463" s="5">
        <v>49162.651299999998</v>
      </c>
      <c r="AJ16463" s="5">
        <v>129703.4997</v>
      </c>
    </row>
    <row r="16464" spans="35:36" x14ac:dyDescent="0.15">
      <c r="AI16464" s="5">
        <v>49297.026700000002</v>
      </c>
      <c r="AJ16464" s="5">
        <v>129609.4091</v>
      </c>
    </row>
    <row r="16465" spans="35:36" x14ac:dyDescent="0.15">
      <c r="AI16465" s="5">
        <v>49431.402000000002</v>
      </c>
      <c r="AJ16465" s="5">
        <v>129515.31849999999</v>
      </c>
    </row>
    <row r="16466" spans="35:36" x14ac:dyDescent="0.15">
      <c r="AI16466" s="5">
        <v>49565.777300000002</v>
      </c>
      <c r="AJ16466" s="5">
        <v>129421.22779999999</v>
      </c>
    </row>
    <row r="16467" spans="35:36" x14ac:dyDescent="0.15">
      <c r="AI16467" s="5">
        <v>49700.152699999999</v>
      </c>
      <c r="AJ16467" s="5">
        <v>129327.1372</v>
      </c>
    </row>
    <row r="16468" spans="35:36" x14ac:dyDescent="0.15">
      <c r="AI16468" s="5">
        <v>49834.527999999998</v>
      </c>
      <c r="AJ16468" s="5">
        <v>129233.0466</v>
      </c>
    </row>
    <row r="16469" spans="35:36" x14ac:dyDescent="0.15">
      <c r="AI16469" s="5">
        <v>49968.903400000003</v>
      </c>
      <c r="AJ16469" s="5">
        <v>129138.95600000001</v>
      </c>
    </row>
    <row r="16470" spans="35:36" x14ac:dyDescent="0.15">
      <c r="AI16470" s="5">
        <v>50103.278700000003</v>
      </c>
      <c r="AJ16470" s="5">
        <v>129044.8653</v>
      </c>
    </row>
    <row r="16471" spans="35:36" x14ac:dyDescent="0.15">
      <c r="AI16471" s="5">
        <v>50237.654000000002</v>
      </c>
      <c r="AJ16471" s="5">
        <v>128950.77469999999</v>
      </c>
    </row>
    <row r="16472" spans="35:36" x14ac:dyDescent="0.15">
      <c r="AI16472" s="5">
        <v>50372.029399999999</v>
      </c>
      <c r="AJ16472" s="5">
        <v>128856.6841</v>
      </c>
    </row>
    <row r="16473" spans="35:36" x14ac:dyDescent="0.15">
      <c r="AI16473" s="5">
        <v>50506.404699999999</v>
      </c>
      <c r="AJ16473" s="5">
        <v>128762.5935</v>
      </c>
    </row>
    <row r="16474" spans="35:36" x14ac:dyDescent="0.15">
      <c r="AI16474" s="5">
        <v>50640.780100000004</v>
      </c>
      <c r="AJ16474" s="5">
        <v>128668.5028</v>
      </c>
    </row>
    <row r="16475" spans="35:36" x14ac:dyDescent="0.15">
      <c r="AI16475" s="5">
        <v>50775.155299999999</v>
      </c>
      <c r="AJ16475" s="5">
        <v>128574.4123</v>
      </c>
    </row>
    <row r="16476" spans="35:36" x14ac:dyDescent="0.15">
      <c r="AI16476" s="5">
        <v>50909.530700000003</v>
      </c>
      <c r="AJ16476" s="5">
        <v>128480.3216</v>
      </c>
    </row>
    <row r="16477" spans="35:36" x14ac:dyDescent="0.15">
      <c r="AI16477" s="5">
        <v>51043.906000000003</v>
      </c>
      <c r="AJ16477" s="5">
        <v>128386.231</v>
      </c>
    </row>
    <row r="16478" spans="35:36" x14ac:dyDescent="0.15">
      <c r="AI16478" s="5">
        <v>51178.281300000002</v>
      </c>
      <c r="AJ16478" s="5">
        <v>128292.1404</v>
      </c>
    </row>
    <row r="16479" spans="35:36" x14ac:dyDescent="0.15">
      <c r="AI16479" s="5">
        <v>51312.6567</v>
      </c>
      <c r="AJ16479" s="5">
        <v>128198.04979999999</v>
      </c>
    </row>
    <row r="16480" spans="35:36" x14ac:dyDescent="0.15">
      <c r="AI16480" s="5">
        <v>51447.031999999999</v>
      </c>
      <c r="AJ16480" s="5">
        <v>128103.95909999999</v>
      </c>
    </row>
    <row r="16481" spans="35:36" x14ac:dyDescent="0.15">
      <c r="AI16481" s="5">
        <v>51581.407399999996</v>
      </c>
      <c r="AJ16481" s="5">
        <v>128009.8685</v>
      </c>
    </row>
    <row r="16482" spans="35:36" x14ac:dyDescent="0.15">
      <c r="AI16482" s="5">
        <v>51715.782700000003</v>
      </c>
      <c r="AJ16482" s="5">
        <v>127915.7779</v>
      </c>
    </row>
    <row r="16483" spans="35:36" x14ac:dyDescent="0.15">
      <c r="AI16483" s="5">
        <v>51850.158000000003</v>
      </c>
      <c r="AJ16483" s="5">
        <v>127821.68730000001</v>
      </c>
    </row>
    <row r="16484" spans="35:36" x14ac:dyDescent="0.15">
      <c r="AI16484" s="5">
        <v>51984.5334</v>
      </c>
      <c r="AJ16484" s="5">
        <v>127727.5966</v>
      </c>
    </row>
    <row r="16485" spans="35:36" x14ac:dyDescent="0.15">
      <c r="AI16485" s="5">
        <v>52118.9087</v>
      </c>
      <c r="AJ16485" s="5">
        <v>127633.50599999999</v>
      </c>
    </row>
    <row r="16486" spans="35:36" x14ac:dyDescent="0.15">
      <c r="AI16486" s="5">
        <v>52253.284099999997</v>
      </c>
      <c r="AJ16486" s="5">
        <v>127539.4154</v>
      </c>
    </row>
    <row r="16487" spans="35:36" x14ac:dyDescent="0.15">
      <c r="AI16487" s="5">
        <v>52387.659299999999</v>
      </c>
      <c r="AJ16487" s="5">
        <v>127445.3248</v>
      </c>
    </row>
    <row r="16488" spans="35:36" x14ac:dyDescent="0.15">
      <c r="AI16488" s="5">
        <v>52522.034699999997</v>
      </c>
      <c r="AJ16488" s="5">
        <v>127351.23420000001</v>
      </c>
    </row>
    <row r="16489" spans="35:36" x14ac:dyDescent="0.15">
      <c r="AI16489" s="5">
        <v>52656.41</v>
      </c>
      <c r="AJ16489" s="5">
        <v>127257.1436</v>
      </c>
    </row>
    <row r="16490" spans="35:36" x14ac:dyDescent="0.15">
      <c r="AI16490" s="5">
        <v>52790.785300000003</v>
      </c>
      <c r="AJ16490" s="5">
        <v>127163.0529</v>
      </c>
    </row>
    <row r="16491" spans="35:36" x14ac:dyDescent="0.15">
      <c r="AI16491" s="5">
        <v>52925.1607</v>
      </c>
      <c r="AJ16491" s="5">
        <v>127068.9623</v>
      </c>
    </row>
    <row r="16492" spans="35:36" x14ac:dyDescent="0.15">
      <c r="AI16492" s="5">
        <v>53059.536</v>
      </c>
      <c r="AJ16492" s="5">
        <v>126974.8717</v>
      </c>
    </row>
    <row r="16493" spans="35:36" x14ac:dyDescent="0.15">
      <c r="AI16493" s="5">
        <v>53193.911399999997</v>
      </c>
      <c r="AJ16493" s="5">
        <v>126880.78109999999</v>
      </c>
    </row>
    <row r="16494" spans="35:36" x14ac:dyDescent="0.15">
      <c r="AI16494" s="5">
        <v>53328.286699999997</v>
      </c>
      <c r="AJ16494" s="5">
        <v>126786.69040000001</v>
      </c>
    </row>
    <row r="16495" spans="35:36" x14ac:dyDescent="0.15">
      <c r="AI16495" s="5">
        <v>53462.661999999997</v>
      </c>
      <c r="AJ16495" s="5">
        <v>126692.5998</v>
      </c>
    </row>
    <row r="16496" spans="35:36" x14ac:dyDescent="0.15">
      <c r="AI16496" s="5">
        <v>53597.037400000001</v>
      </c>
      <c r="AJ16496" s="5">
        <v>126598.5092</v>
      </c>
    </row>
    <row r="16497" spans="35:36" x14ac:dyDescent="0.15">
      <c r="AI16497" s="5">
        <v>53731.412700000001</v>
      </c>
      <c r="AJ16497" s="5">
        <v>126504.4186</v>
      </c>
    </row>
    <row r="16498" spans="35:36" x14ac:dyDescent="0.15">
      <c r="AI16498" s="5">
        <v>53865.788099999998</v>
      </c>
      <c r="AJ16498" s="5">
        <v>126410.3279</v>
      </c>
    </row>
    <row r="16499" spans="35:36" x14ac:dyDescent="0.15">
      <c r="AI16499" s="5">
        <v>54000.163399999998</v>
      </c>
      <c r="AJ16499" s="5">
        <v>126316.23729999999</v>
      </c>
    </row>
    <row r="16500" spans="35:36" x14ac:dyDescent="0.15">
      <c r="AI16500" s="5">
        <v>54134.538699999997</v>
      </c>
      <c r="AJ16500" s="5">
        <v>126222.1467</v>
      </c>
    </row>
    <row r="16501" spans="35:36" x14ac:dyDescent="0.15">
      <c r="AI16501" s="5">
        <v>54268.913999999997</v>
      </c>
      <c r="AJ16501" s="5">
        <v>126128.0561</v>
      </c>
    </row>
    <row r="16502" spans="35:36" x14ac:dyDescent="0.15">
      <c r="AI16502" s="5">
        <v>54403.289299999997</v>
      </c>
      <c r="AJ16502" s="5">
        <v>126033.96550000001</v>
      </c>
    </row>
    <row r="16503" spans="35:36" x14ac:dyDescent="0.15">
      <c r="AI16503" s="5">
        <v>54537.664700000001</v>
      </c>
      <c r="AJ16503" s="5">
        <v>125939.8749</v>
      </c>
    </row>
    <row r="16504" spans="35:36" x14ac:dyDescent="0.15">
      <c r="AI16504" s="5">
        <v>54672.04</v>
      </c>
      <c r="AJ16504" s="5">
        <v>125845.78419999999</v>
      </c>
    </row>
    <row r="16505" spans="35:36" x14ac:dyDescent="0.15">
      <c r="AI16505" s="5">
        <v>54806.415300000001</v>
      </c>
      <c r="AJ16505" s="5">
        <v>125751.6936</v>
      </c>
    </row>
    <row r="16506" spans="35:36" x14ac:dyDescent="0.15">
      <c r="AI16506" s="5">
        <v>54940.790699999998</v>
      </c>
      <c r="AJ16506" s="5">
        <v>125657.603</v>
      </c>
    </row>
    <row r="16507" spans="35:36" x14ac:dyDescent="0.15">
      <c r="AI16507" s="5">
        <v>55075.165999999997</v>
      </c>
      <c r="AJ16507" s="5">
        <v>125563.51240000001</v>
      </c>
    </row>
    <row r="16508" spans="35:36" x14ac:dyDescent="0.15">
      <c r="AI16508" s="5">
        <v>55209.541400000002</v>
      </c>
      <c r="AJ16508" s="5">
        <v>125469.42170000001</v>
      </c>
    </row>
    <row r="16509" spans="35:36" x14ac:dyDescent="0.15">
      <c r="AI16509" s="5">
        <v>55343.916700000002</v>
      </c>
      <c r="AJ16509" s="5">
        <v>125375.3311</v>
      </c>
    </row>
    <row r="16510" spans="35:36" x14ac:dyDescent="0.15">
      <c r="AI16510" s="5">
        <v>55478.292000000001</v>
      </c>
      <c r="AJ16510" s="5">
        <v>125281.2405</v>
      </c>
    </row>
    <row r="16511" spans="35:36" x14ac:dyDescent="0.15">
      <c r="AI16511" s="5">
        <v>55612.667399999998</v>
      </c>
      <c r="AJ16511" s="5">
        <v>125187.1499</v>
      </c>
    </row>
    <row r="16512" spans="35:36" x14ac:dyDescent="0.15">
      <c r="AI16512" s="5">
        <v>55747.042699999998</v>
      </c>
      <c r="AJ16512" s="5">
        <v>125093.0592</v>
      </c>
    </row>
    <row r="16513" spans="35:36" x14ac:dyDescent="0.15">
      <c r="AI16513" s="5">
        <v>55881.417999999998</v>
      </c>
      <c r="AJ16513" s="5">
        <v>124998.9687</v>
      </c>
    </row>
    <row r="16514" spans="35:36" x14ac:dyDescent="0.15">
      <c r="AI16514" s="5">
        <v>56015.793299999998</v>
      </c>
      <c r="AJ16514" s="5">
        <v>124904.878</v>
      </c>
    </row>
    <row r="16515" spans="35:36" x14ac:dyDescent="0.15">
      <c r="AI16515" s="5">
        <v>56150.168700000002</v>
      </c>
      <c r="AJ16515" s="5">
        <v>124810.7874</v>
      </c>
    </row>
    <row r="16516" spans="35:36" x14ac:dyDescent="0.15">
      <c r="AI16516" s="5">
        <v>56284.544000000002</v>
      </c>
      <c r="AJ16516" s="5">
        <v>124716.69680000001</v>
      </c>
    </row>
    <row r="16517" spans="35:36" x14ac:dyDescent="0.15">
      <c r="AI16517" s="5">
        <v>56418.919300000001</v>
      </c>
      <c r="AJ16517" s="5">
        <v>124622.60619999999</v>
      </c>
    </row>
    <row r="16518" spans="35:36" x14ac:dyDescent="0.15">
      <c r="AI16518" s="5">
        <v>56553.294699999999</v>
      </c>
      <c r="AJ16518" s="5">
        <v>124528.51549999999</v>
      </c>
    </row>
    <row r="16519" spans="35:36" x14ac:dyDescent="0.15">
      <c r="AI16519" s="5">
        <v>56687.67</v>
      </c>
      <c r="AJ16519" s="5">
        <v>124434.4249</v>
      </c>
    </row>
    <row r="16520" spans="35:36" x14ac:dyDescent="0.15">
      <c r="AI16520" s="5">
        <v>56822.045400000003</v>
      </c>
      <c r="AJ16520" s="5">
        <v>124340.3343</v>
      </c>
    </row>
    <row r="16521" spans="35:36" x14ac:dyDescent="0.15">
      <c r="AI16521" s="5">
        <v>56956.420700000002</v>
      </c>
      <c r="AJ16521" s="5">
        <v>124246.24370000001</v>
      </c>
    </row>
    <row r="16522" spans="35:36" x14ac:dyDescent="0.15">
      <c r="AI16522" s="5">
        <v>57090.796000000002</v>
      </c>
      <c r="AJ16522" s="5">
        <v>124152.15300000001</v>
      </c>
    </row>
    <row r="16523" spans="35:36" x14ac:dyDescent="0.15">
      <c r="AI16523" s="5">
        <v>57225.171399999999</v>
      </c>
      <c r="AJ16523" s="5">
        <v>124058.0624</v>
      </c>
    </row>
    <row r="16524" spans="35:36" x14ac:dyDescent="0.15">
      <c r="AI16524" s="5">
        <v>57359.546699999999</v>
      </c>
      <c r="AJ16524" s="5">
        <v>123963.9718</v>
      </c>
    </row>
    <row r="16525" spans="35:36" x14ac:dyDescent="0.15">
      <c r="AI16525" s="5">
        <v>57493.922100000003</v>
      </c>
      <c r="AJ16525" s="5">
        <v>123869.8812</v>
      </c>
    </row>
    <row r="16526" spans="35:36" x14ac:dyDescent="0.15">
      <c r="AI16526" s="5">
        <v>57628.297299999998</v>
      </c>
      <c r="AJ16526" s="5">
        <v>123775.79059999999</v>
      </c>
    </row>
    <row r="16527" spans="35:36" x14ac:dyDescent="0.15">
      <c r="AI16527" s="5">
        <v>57762.673499999997</v>
      </c>
      <c r="AJ16527" s="5">
        <v>123681.6994</v>
      </c>
    </row>
    <row r="16528" spans="35:36" x14ac:dyDescent="0.15">
      <c r="AI16528" s="5">
        <v>57897.048000000003</v>
      </c>
      <c r="AJ16528" s="5">
        <v>123587.6093</v>
      </c>
    </row>
    <row r="16529" spans="35:36" x14ac:dyDescent="0.15">
      <c r="AI16529" s="5">
        <v>58031.424200000001</v>
      </c>
      <c r="AJ16529" s="5">
        <v>123493.5181</v>
      </c>
    </row>
    <row r="16530" spans="35:36" x14ac:dyDescent="0.15">
      <c r="AI16530" s="5">
        <v>58165.798699999999</v>
      </c>
      <c r="AJ16530" s="5">
        <v>123399.4281</v>
      </c>
    </row>
    <row r="16531" spans="35:36" x14ac:dyDescent="0.15">
      <c r="AI16531" s="5">
        <v>58300.174800000001</v>
      </c>
      <c r="AJ16531" s="5">
        <v>123305.33689999999</v>
      </c>
    </row>
    <row r="16532" spans="35:36" x14ac:dyDescent="0.15">
      <c r="AI16532" s="5">
        <v>58434.549400000004</v>
      </c>
      <c r="AJ16532" s="5">
        <v>123211.24679999999</v>
      </c>
    </row>
    <row r="16533" spans="35:36" x14ac:dyDescent="0.15">
      <c r="AI16533" s="5">
        <v>58568.925499999998</v>
      </c>
      <c r="AJ16533" s="5">
        <v>123117.1556</v>
      </c>
    </row>
    <row r="16534" spans="35:36" x14ac:dyDescent="0.15">
      <c r="AI16534" s="5">
        <v>58703.3</v>
      </c>
      <c r="AJ16534" s="5">
        <v>123023.0656</v>
      </c>
    </row>
    <row r="16535" spans="35:36" x14ac:dyDescent="0.15">
      <c r="AI16535" s="5">
        <v>58837.676200000002</v>
      </c>
      <c r="AJ16535" s="5">
        <v>122928.97440000001</v>
      </c>
    </row>
    <row r="16536" spans="35:36" x14ac:dyDescent="0.15">
      <c r="AI16536" s="5">
        <v>58972.0507</v>
      </c>
      <c r="AJ16536" s="5">
        <v>122834.88430000001</v>
      </c>
    </row>
    <row r="16537" spans="35:36" x14ac:dyDescent="0.15">
      <c r="AI16537" s="5">
        <v>59106.426800000001</v>
      </c>
      <c r="AJ16537" s="5">
        <v>122740.7932</v>
      </c>
    </row>
    <row r="16538" spans="35:36" x14ac:dyDescent="0.15">
      <c r="AI16538" s="5">
        <v>59240.801399999997</v>
      </c>
      <c r="AJ16538" s="5">
        <v>122646.7031</v>
      </c>
    </row>
    <row r="16539" spans="35:36" x14ac:dyDescent="0.15">
      <c r="AI16539" s="5">
        <v>59375.177499999998</v>
      </c>
      <c r="AJ16539" s="5">
        <v>122552.6119</v>
      </c>
    </row>
    <row r="16540" spans="35:36" x14ac:dyDescent="0.15">
      <c r="AI16540" s="5">
        <v>59509.552000000003</v>
      </c>
      <c r="AJ16540" s="5">
        <v>122458.52190000001</v>
      </c>
    </row>
    <row r="16541" spans="35:36" x14ac:dyDescent="0.15">
      <c r="AI16541" s="5">
        <v>59643.928099999997</v>
      </c>
      <c r="AJ16541" s="5">
        <v>122364.4307</v>
      </c>
    </row>
    <row r="16542" spans="35:36" x14ac:dyDescent="0.15">
      <c r="AI16542" s="5">
        <v>59778.3027</v>
      </c>
      <c r="AJ16542" s="5">
        <v>122270.3406</v>
      </c>
    </row>
    <row r="16543" spans="35:36" x14ac:dyDescent="0.15">
      <c r="AI16543" s="5">
        <v>59912.678800000002</v>
      </c>
      <c r="AJ16543" s="5">
        <v>122176.2494</v>
      </c>
    </row>
    <row r="16544" spans="35:36" x14ac:dyDescent="0.15">
      <c r="AI16544" s="5">
        <v>60047.0533</v>
      </c>
      <c r="AJ16544" s="5">
        <v>122082.1594</v>
      </c>
    </row>
    <row r="16545" spans="35:36" x14ac:dyDescent="0.15">
      <c r="AI16545" s="5">
        <v>60181.429499999998</v>
      </c>
      <c r="AJ16545" s="5">
        <v>121988.06819999999</v>
      </c>
    </row>
    <row r="16546" spans="35:36" x14ac:dyDescent="0.15">
      <c r="AI16546" s="5">
        <v>60315.803999999996</v>
      </c>
      <c r="AJ16546" s="5">
        <v>121893.97809999999</v>
      </c>
    </row>
    <row r="16547" spans="35:36" x14ac:dyDescent="0.15">
      <c r="AI16547" s="5">
        <v>60450.180200000003</v>
      </c>
      <c r="AJ16547" s="5">
        <v>121799.8869</v>
      </c>
    </row>
    <row r="16548" spans="35:36" x14ac:dyDescent="0.15">
      <c r="AI16548" s="5">
        <v>60584.554700000001</v>
      </c>
      <c r="AJ16548" s="5">
        <v>121705.7969</v>
      </c>
    </row>
    <row r="16549" spans="35:36" x14ac:dyDescent="0.15">
      <c r="AI16549" s="5">
        <v>60718.930800000002</v>
      </c>
      <c r="AJ16549" s="5">
        <v>121611.70570000001</v>
      </c>
    </row>
    <row r="16550" spans="35:36" x14ac:dyDescent="0.15">
      <c r="AI16550" s="5">
        <v>60853.305399999997</v>
      </c>
      <c r="AJ16550" s="5">
        <v>121517.6156</v>
      </c>
    </row>
    <row r="16551" spans="35:36" x14ac:dyDescent="0.15">
      <c r="AI16551" s="5">
        <v>60987.681499999999</v>
      </c>
      <c r="AJ16551" s="5">
        <v>121423.5245</v>
      </c>
    </row>
    <row r="16552" spans="35:36" x14ac:dyDescent="0.15">
      <c r="AI16552" s="5">
        <v>61122.055999999997</v>
      </c>
      <c r="AJ16552" s="5">
        <v>121329.4344</v>
      </c>
    </row>
    <row r="16553" spans="35:36" x14ac:dyDescent="0.15">
      <c r="AI16553" s="5">
        <v>61256.432099999998</v>
      </c>
      <c r="AJ16553" s="5">
        <v>121235.3432</v>
      </c>
    </row>
    <row r="16554" spans="35:36" x14ac:dyDescent="0.15">
      <c r="AI16554" s="5">
        <v>61390.806700000001</v>
      </c>
      <c r="AJ16554" s="5">
        <v>121141.25320000001</v>
      </c>
    </row>
    <row r="16555" spans="35:36" x14ac:dyDescent="0.15">
      <c r="AI16555" s="5">
        <v>61525.182800000002</v>
      </c>
      <c r="AJ16555" s="5">
        <v>121047.162</v>
      </c>
    </row>
    <row r="16556" spans="35:36" x14ac:dyDescent="0.15">
      <c r="AI16556" s="5">
        <v>61659.5573</v>
      </c>
      <c r="AJ16556" s="5">
        <v>120953.0719</v>
      </c>
    </row>
    <row r="16557" spans="35:36" x14ac:dyDescent="0.15">
      <c r="AI16557" s="5">
        <v>61793.933499999999</v>
      </c>
      <c r="AJ16557" s="5">
        <v>120858.9807</v>
      </c>
    </row>
    <row r="16558" spans="35:36" x14ac:dyDescent="0.15">
      <c r="AI16558" s="5">
        <v>61928.307999999997</v>
      </c>
      <c r="AJ16558" s="5">
        <v>120764.8907</v>
      </c>
    </row>
    <row r="16559" spans="35:36" x14ac:dyDescent="0.15">
      <c r="AI16559" s="5">
        <v>62062.684200000003</v>
      </c>
      <c r="AJ16559" s="5">
        <v>120670.79949999999</v>
      </c>
    </row>
    <row r="16560" spans="35:36" x14ac:dyDescent="0.15">
      <c r="AI16560" s="5">
        <v>62197.058700000001</v>
      </c>
      <c r="AJ16560" s="5">
        <v>120576.70940000001</v>
      </c>
    </row>
    <row r="16561" spans="35:36" x14ac:dyDescent="0.15">
      <c r="AI16561" s="5">
        <v>62331.434800000003</v>
      </c>
      <c r="AJ16561" s="5">
        <v>120482.6183</v>
      </c>
    </row>
    <row r="16562" spans="35:36" x14ac:dyDescent="0.15">
      <c r="AI16562" s="5">
        <v>62465.809399999998</v>
      </c>
      <c r="AJ16562" s="5">
        <v>120388.5282</v>
      </c>
    </row>
    <row r="16563" spans="35:36" x14ac:dyDescent="0.15">
      <c r="AI16563" s="5">
        <v>62600.1855</v>
      </c>
      <c r="AJ16563" s="5">
        <v>120294.43700000001</v>
      </c>
    </row>
    <row r="16564" spans="35:36" x14ac:dyDescent="0.15">
      <c r="AI16564" s="5">
        <v>62734.559999999998</v>
      </c>
      <c r="AJ16564" s="5">
        <v>120200.34699999999</v>
      </c>
    </row>
    <row r="16565" spans="35:36" x14ac:dyDescent="0.15">
      <c r="AI16565" s="5">
        <v>62868.936099999999</v>
      </c>
      <c r="AJ16565" s="5">
        <v>120106.2558</v>
      </c>
    </row>
    <row r="16566" spans="35:36" x14ac:dyDescent="0.15">
      <c r="AI16566" s="5">
        <v>63003.310700000002</v>
      </c>
      <c r="AJ16566" s="5">
        <v>120012.1657</v>
      </c>
    </row>
    <row r="16567" spans="35:36" x14ac:dyDescent="0.15">
      <c r="AI16567" s="5">
        <v>63137.686800000003</v>
      </c>
      <c r="AJ16567" s="5">
        <v>119918.0745</v>
      </c>
    </row>
    <row r="16568" spans="35:36" x14ac:dyDescent="0.15">
      <c r="AI16568" s="5">
        <v>63272.061300000001</v>
      </c>
      <c r="AJ16568" s="5">
        <v>119823.98450000001</v>
      </c>
    </row>
    <row r="16569" spans="35:36" x14ac:dyDescent="0.15">
      <c r="AI16569" s="5">
        <v>63406.4375</v>
      </c>
      <c r="AJ16569" s="5">
        <v>119729.8933</v>
      </c>
    </row>
    <row r="16570" spans="35:36" x14ac:dyDescent="0.15">
      <c r="AI16570" s="5">
        <v>63540.811999999998</v>
      </c>
      <c r="AJ16570" s="5">
        <v>119635.80319999999</v>
      </c>
    </row>
    <row r="16571" spans="35:36" x14ac:dyDescent="0.15">
      <c r="AI16571" s="5">
        <v>63675.188199999997</v>
      </c>
      <c r="AJ16571" s="5">
        <v>119541.712</v>
      </c>
    </row>
    <row r="16572" spans="35:36" x14ac:dyDescent="0.15">
      <c r="AI16572" s="5">
        <v>63809.562700000002</v>
      </c>
      <c r="AJ16572" s="5">
        <v>119447.622</v>
      </c>
    </row>
    <row r="16573" spans="35:36" x14ac:dyDescent="0.15">
      <c r="AI16573" s="5">
        <v>63943.938900000001</v>
      </c>
      <c r="AJ16573" s="5">
        <v>119353.53079999999</v>
      </c>
    </row>
    <row r="16574" spans="35:36" x14ac:dyDescent="0.15">
      <c r="AI16574" s="5">
        <v>64078.313399999999</v>
      </c>
      <c r="AJ16574" s="5">
        <v>119259.44070000001</v>
      </c>
    </row>
    <row r="16575" spans="35:36" x14ac:dyDescent="0.15">
      <c r="AI16575" s="5">
        <v>64212.6895</v>
      </c>
      <c r="AJ16575" s="5">
        <v>119165.3496</v>
      </c>
    </row>
    <row r="16576" spans="35:36" x14ac:dyDescent="0.15">
      <c r="AI16576" s="5">
        <v>64347.064100000003</v>
      </c>
      <c r="AJ16576" s="5">
        <v>119071.2595</v>
      </c>
    </row>
    <row r="16577" spans="35:36" x14ac:dyDescent="0.15">
      <c r="AI16577" s="5">
        <v>64481.4401</v>
      </c>
      <c r="AJ16577" s="5">
        <v>118977.1683</v>
      </c>
    </row>
    <row r="16578" spans="35:36" x14ac:dyDescent="0.15">
      <c r="AI16578" s="5">
        <v>64615.814700000003</v>
      </c>
      <c r="AJ16578" s="5">
        <v>118883.07829999999</v>
      </c>
    </row>
    <row r="16579" spans="35:36" x14ac:dyDescent="0.15">
      <c r="AI16579" s="5">
        <v>64750.190799999997</v>
      </c>
      <c r="AJ16579" s="5">
        <v>118788.9871</v>
      </c>
    </row>
    <row r="16580" spans="35:36" x14ac:dyDescent="0.15">
      <c r="AI16580" s="5">
        <v>64884.565300000002</v>
      </c>
      <c r="AJ16580" s="5">
        <v>118694.897</v>
      </c>
    </row>
    <row r="16581" spans="35:36" x14ac:dyDescent="0.15">
      <c r="AI16581" s="5">
        <v>65018.941500000001</v>
      </c>
      <c r="AJ16581" s="5">
        <v>118600.8058</v>
      </c>
    </row>
    <row r="16582" spans="35:36" x14ac:dyDescent="0.15">
      <c r="AI16582" s="5">
        <v>65153.315999999999</v>
      </c>
      <c r="AJ16582" s="5">
        <v>118506.71580000001</v>
      </c>
    </row>
    <row r="16583" spans="35:36" x14ac:dyDescent="0.15">
      <c r="AI16583" s="5">
        <v>65287.692199999998</v>
      </c>
      <c r="AJ16583" s="5">
        <v>118412.6246</v>
      </c>
    </row>
    <row r="16584" spans="35:36" x14ac:dyDescent="0.15">
      <c r="AI16584" s="5">
        <v>65422.066700000003</v>
      </c>
      <c r="AJ16584" s="5">
        <v>118318.53449999999</v>
      </c>
    </row>
    <row r="16585" spans="35:36" x14ac:dyDescent="0.15">
      <c r="AI16585" s="5">
        <v>65556.442800000004</v>
      </c>
      <c r="AJ16585" s="5">
        <v>118224.4433</v>
      </c>
    </row>
    <row r="16586" spans="35:36" x14ac:dyDescent="0.15">
      <c r="AI16586" s="5">
        <v>65690.8174</v>
      </c>
      <c r="AJ16586" s="5">
        <v>118130.3533</v>
      </c>
    </row>
    <row r="16587" spans="35:36" x14ac:dyDescent="0.15">
      <c r="AI16587" s="5">
        <v>44284.855199999998</v>
      </c>
      <c r="AJ16587" s="5">
        <v>133319.22880000001</v>
      </c>
    </row>
    <row r="16588" spans="35:36" x14ac:dyDescent="0.15">
      <c r="AI16588" s="5">
        <v>44419.230499999998</v>
      </c>
      <c r="AJ16588" s="5">
        <v>133225.13819999999</v>
      </c>
    </row>
    <row r="16589" spans="35:36" x14ac:dyDescent="0.15">
      <c r="AI16589" s="5">
        <v>44553.605799999998</v>
      </c>
      <c r="AJ16589" s="5">
        <v>133131.04749999999</v>
      </c>
    </row>
    <row r="16590" spans="35:36" x14ac:dyDescent="0.15">
      <c r="AI16590" s="5">
        <v>44687.981200000002</v>
      </c>
      <c r="AJ16590" s="5">
        <v>133036.95689999999</v>
      </c>
    </row>
    <row r="16591" spans="35:36" x14ac:dyDescent="0.15">
      <c r="AI16591" s="5">
        <v>44822.356500000002</v>
      </c>
      <c r="AJ16591" s="5">
        <v>132942.86629999999</v>
      </c>
    </row>
    <row r="16592" spans="35:36" x14ac:dyDescent="0.15">
      <c r="AI16592" s="5">
        <v>44956.731800000001</v>
      </c>
      <c r="AJ16592" s="5">
        <v>132848.7757</v>
      </c>
    </row>
    <row r="16593" spans="35:36" x14ac:dyDescent="0.15">
      <c r="AI16593" s="5">
        <v>45091.107199999999</v>
      </c>
      <c r="AJ16593" s="5">
        <v>132754.685</v>
      </c>
    </row>
    <row r="16594" spans="35:36" x14ac:dyDescent="0.15">
      <c r="AI16594" s="5">
        <v>45225.482499999998</v>
      </c>
      <c r="AJ16594" s="5">
        <v>132660.5944</v>
      </c>
    </row>
    <row r="16595" spans="35:36" x14ac:dyDescent="0.15">
      <c r="AI16595" s="5">
        <v>45359.857900000003</v>
      </c>
      <c r="AJ16595" s="5">
        <v>132566.50380000001</v>
      </c>
    </row>
    <row r="16596" spans="35:36" x14ac:dyDescent="0.15">
      <c r="AI16596" s="5">
        <v>45494.233200000002</v>
      </c>
      <c r="AJ16596" s="5">
        <v>132472.41310000001</v>
      </c>
    </row>
    <row r="16597" spans="35:36" x14ac:dyDescent="0.15">
      <c r="AI16597" s="5">
        <v>45628.608500000002</v>
      </c>
      <c r="AJ16597" s="5">
        <v>132378.32260000001</v>
      </c>
    </row>
    <row r="16598" spans="35:36" x14ac:dyDescent="0.15">
      <c r="AI16598" s="5">
        <v>45762.983800000002</v>
      </c>
      <c r="AJ16598" s="5">
        <v>132284.23199999999</v>
      </c>
    </row>
    <row r="16599" spans="35:36" x14ac:dyDescent="0.15">
      <c r="AI16599" s="5">
        <v>45897.359100000001</v>
      </c>
      <c r="AJ16599" s="5">
        <v>132190.14129999999</v>
      </c>
    </row>
    <row r="16600" spans="35:36" x14ac:dyDescent="0.15">
      <c r="AI16600" s="5">
        <v>46031.734499999999</v>
      </c>
      <c r="AJ16600" s="5">
        <v>132096.05069999999</v>
      </c>
    </row>
    <row r="16601" spans="35:36" x14ac:dyDescent="0.15">
      <c r="AI16601" s="5">
        <v>46166.109799999998</v>
      </c>
      <c r="AJ16601" s="5">
        <v>132001.9601</v>
      </c>
    </row>
    <row r="16602" spans="35:36" x14ac:dyDescent="0.15">
      <c r="AI16602" s="5">
        <v>46300.485200000003</v>
      </c>
      <c r="AJ16602" s="5">
        <v>131907.8695</v>
      </c>
    </row>
    <row r="16603" spans="35:36" x14ac:dyDescent="0.15">
      <c r="AI16603" s="5">
        <v>46434.860500000003</v>
      </c>
      <c r="AJ16603" s="5">
        <v>131813.7788</v>
      </c>
    </row>
    <row r="16604" spans="35:36" x14ac:dyDescent="0.15">
      <c r="AI16604" s="5">
        <v>46569.235800000002</v>
      </c>
      <c r="AJ16604" s="5">
        <v>131719.6882</v>
      </c>
    </row>
    <row r="16605" spans="35:36" x14ac:dyDescent="0.15">
      <c r="AI16605" s="5">
        <v>46703.611199999999</v>
      </c>
      <c r="AJ16605" s="5">
        <v>131625.59760000001</v>
      </c>
    </row>
    <row r="16606" spans="35:36" x14ac:dyDescent="0.15">
      <c r="AI16606" s="5">
        <v>46837.986499999999</v>
      </c>
      <c r="AJ16606" s="5">
        <v>131531.50690000001</v>
      </c>
    </row>
    <row r="16607" spans="35:36" x14ac:dyDescent="0.15">
      <c r="AI16607" s="5">
        <v>46972.361900000004</v>
      </c>
      <c r="AJ16607" s="5">
        <v>131437.41630000001</v>
      </c>
    </row>
    <row r="16608" spans="35:36" x14ac:dyDescent="0.15">
      <c r="AI16608" s="5">
        <v>47106.737200000003</v>
      </c>
      <c r="AJ16608" s="5">
        <v>131343.32569999999</v>
      </c>
    </row>
    <row r="16609" spans="35:36" x14ac:dyDescent="0.15">
      <c r="AI16609" s="5">
        <v>47241.112500000003</v>
      </c>
      <c r="AJ16609" s="5">
        <v>131249.23509999999</v>
      </c>
    </row>
    <row r="16610" spans="35:36" x14ac:dyDescent="0.15">
      <c r="AI16610" s="5">
        <v>47375.487800000003</v>
      </c>
      <c r="AJ16610" s="5">
        <v>131155.14449999999</v>
      </c>
    </row>
    <row r="16611" spans="35:36" x14ac:dyDescent="0.15">
      <c r="AI16611" s="5">
        <v>47509.863100000002</v>
      </c>
      <c r="AJ16611" s="5">
        <v>131061.0539</v>
      </c>
    </row>
    <row r="16612" spans="35:36" x14ac:dyDescent="0.15">
      <c r="AI16612" s="5">
        <v>47644.238499999999</v>
      </c>
      <c r="AJ16612" s="5">
        <v>130966.9633</v>
      </c>
    </row>
    <row r="16613" spans="35:36" x14ac:dyDescent="0.15">
      <c r="AI16613" s="5">
        <v>47778.613799999999</v>
      </c>
      <c r="AJ16613" s="5">
        <v>130872.8726</v>
      </c>
    </row>
    <row r="16614" spans="35:36" x14ac:dyDescent="0.15">
      <c r="AI16614" s="5">
        <v>47912.989200000004</v>
      </c>
      <c r="AJ16614" s="5">
        <v>130778.78200000001</v>
      </c>
    </row>
    <row r="16615" spans="35:36" x14ac:dyDescent="0.15">
      <c r="AI16615" s="5">
        <v>48047.364500000003</v>
      </c>
      <c r="AJ16615" s="5">
        <v>130684.6914</v>
      </c>
    </row>
    <row r="16616" spans="35:36" x14ac:dyDescent="0.15">
      <c r="AI16616" s="5">
        <v>48181.739800000003</v>
      </c>
      <c r="AJ16616" s="5">
        <v>130590.6007</v>
      </c>
    </row>
    <row r="16617" spans="35:36" x14ac:dyDescent="0.15">
      <c r="AI16617" s="5">
        <v>48316.1152</v>
      </c>
      <c r="AJ16617" s="5">
        <v>130496.5101</v>
      </c>
    </row>
    <row r="16618" spans="35:36" x14ac:dyDescent="0.15">
      <c r="AI16618" s="5">
        <v>48450.4905</v>
      </c>
      <c r="AJ16618" s="5">
        <v>130402.4195</v>
      </c>
    </row>
    <row r="16619" spans="35:36" x14ac:dyDescent="0.15">
      <c r="AI16619" s="5">
        <v>48584.865899999997</v>
      </c>
      <c r="AJ16619" s="5">
        <v>130308.32889999999</v>
      </c>
    </row>
    <row r="16620" spans="35:36" x14ac:dyDescent="0.15">
      <c r="AI16620" s="5">
        <v>48719.241199999997</v>
      </c>
      <c r="AJ16620" s="5">
        <v>130214.23820000001</v>
      </c>
    </row>
    <row r="16621" spans="35:36" x14ac:dyDescent="0.15">
      <c r="AI16621" s="5">
        <v>48853.616499999996</v>
      </c>
      <c r="AJ16621" s="5">
        <v>130120.1476</v>
      </c>
    </row>
    <row r="16622" spans="35:36" x14ac:dyDescent="0.15">
      <c r="AI16622" s="5">
        <v>48987.991900000001</v>
      </c>
      <c r="AJ16622" s="5">
        <v>130026.057</v>
      </c>
    </row>
    <row r="16623" spans="35:36" x14ac:dyDescent="0.15">
      <c r="AI16623" s="5">
        <v>49122.367100000003</v>
      </c>
      <c r="AJ16623" s="5">
        <v>129931.9664</v>
      </c>
    </row>
    <row r="16624" spans="35:36" x14ac:dyDescent="0.15">
      <c r="AI16624" s="5">
        <v>49256.7425</v>
      </c>
      <c r="AJ16624" s="5">
        <v>129837.87579999999</v>
      </c>
    </row>
    <row r="16625" spans="35:36" x14ac:dyDescent="0.15">
      <c r="AI16625" s="5">
        <v>49391.1178</v>
      </c>
      <c r="AJ16625" s="5">
        <v>129743.7852</v>
      </c>
    </row>
    <row r="16626" spans="35:36" x14ac:dyDescent="0.15">
      <c r="AI16626" s="5">
        <v>49525.493199999997</v>
      </c>
      <c r="AJ16626" s="5">
        <v>129649.6945</v>
      </c>
    </row>
    <row r="16627" spans="35:36" x14ac:dyDescent="0.15">
      <c r="AI16627" s="5">
        <v>49659.868499999997</v>
      </c>
      <c r="AJ16627" s="5">
        <v>129555.6039</v>
      </c>
    </row>
    <row r="16628" spans="35:36" x14ac:dyDescent="0.15">
      <c r="AI16628" s="5">
        <v>49794.243799999997</v>
      </c>
      <c r="AJ16628" s="5">
        <v>129461.51330000001</v>
      </c>
    </row>
    <row r="16629" spans="35:36" x14ac:dyDescent="0.15">
      <c r="AI16629" s="5">
        <v>49928.619200000001</v>
      </c>
      <c r="AJ16629" s="5">
        <v>129367.4227</v>
      </c>
    </row>
    <row r="16630" spans="35:36" x14ac:dyDescent="0.15">
      <c r="AI16630" s="5">
        <v>50062.994500000001</v>
      </c>
      <c r="AJ16630" s="5">
        <v>129273.33199999999</v>
      </c>
    </row>
    <row r="16631" spans="35:36" x14ac:dyDescent="0.15">
      <c r="AI16631" s="5">
        <v>50197.3698</v>
      </c>
      <c r="AJ16631" s="5">
        <v>129179.2414</v>
      </c>
    </row>
    <row r="16632" spans="35:36" x14ac:dyDescent="0.15">
      <c r="AI16632" s="5">
        <v>50331.745199999998</v>
      </c>
      <c r="AJ16632" s="5">
        <v>129085.1508</v>
      </c>
    </row>
    <row r="16633" spans="35:36" x14ac:dyDescent="0.15">
      <c r="AI16633" s="5">
        <v>50466.120499999997</v>
      </c>
      <c r="AJ16633" s="5">
        <v>128991.06020000001</v>
      </c>
    </row>
    <row r="16634" spans="35:36" x14ac:dyDescent="0.15">
      <c r="AI16634" s="5">
        <v>50600.495900000002</v>
      </c>
      <c r="AJ16634" s="5">
        <v>128896.96950000001</v>
      </c>
    </row>
    <row r="16635" spans="35:36" x14ac:dyDescent="0.15">
      <c r="AI16635" s="5">
        <v>50734.871200000001</v>
      </c>
      <c r="AJ16635" s="5">
        <v>128802.8789</v>
      </c>
    </row>
    <row r="16636" spans="35:36" x14ac:dyDescent="0.15">
      <c r="AI16636" s="5">
        <v>50869.246500000001</v>
      </c>
      <c r="AJ16636" s="5">
        <v>128708.7883</v>
      </c>
    </row>
    <row r="16637" spans="35:36" x14ac:dyDescent="0.15">
      <c r="AI16637" s="5">
        <v>51003.621800000001</v>
      </c>
      <c r="AJ16637" s="5">
        <v>128614.6977</v>
      </c>
    </row>
    <row r="16638" spans="35:36" x14ac:dyDescent="0.15">
      <c r="AI16638" s="5">
        <v>51137.997100000001</v>
      </c>
      <c r="AJ16638" s="5">
        <v>128520.60709999999</v>
      </c>
    </row>
    <row r="16639" spans="35:36" x14ac:dyDescent="0.15">
      <c r="AI16639" s="5">
        <v>51272.372499999998</v>
      </c>
      <c r="AJ16639" s="5">
        <v>128426.5165</v>
      </c>
    </row>
    <row r="16640" spans="35:36" x14ac:dyDescent="0.15">
      <c r="AI16640" s="5">
        <v>51406.747799999997</v>
      </c>
      <c r="AJ16640" s="5">
        <v>128332.4258</v>
      </c>
    </row>
    <row r="16641" spans="35:36" x14ac:dyDescent="0.15">
      <c r="AI16641" s="5">
        <v>51541.123200000002</v>
      </c>
      <c r="AJ16641" s="5">
        <v>128238.3352</v>
      </c>
    </row>
    <row r="16642" spans="35:36" x14ac:dyDescent="0.15">
      <c r="AI16642" s="5">
        <v>51675.498500000002</v>
      </c>
      <c r="AJ16642" s="5">
        <v>128144.24460000001</v>
      </c>
    </row>
    <row r="16643" spans="35:36" x14ac:dyDescent="0.15">
      <c r="AI16643" s="5">
        <v>51809.873800000001</v>
      </c>
      <c r="AJ16643" s="5">
        <v>128050.15399999999</v>
      </c>
    </row>
    <row r="16644" spans="35:36" x14ac:dyDescent="0.15">
      <c r="AI16644" s="5">
        <v>51944.249199999998</v>
      </c>
      <c r="AJ16644" s="5">
        <v>127956.06329999999</v>
      </c>
    </row>
    <row r="16645" spans="35:36" x14ac:dyDescent="0.15">
      <c r="AI16645" s="5">
        <v>52078.624499999998</v>
      </c>
      <c r="AJ16645" s="5">
        <v>127861.9727</v>
      </c>
    </row>
    <row r="16646" spans="35:36" x14ac:dyDescent="0.15">
      <c r="AI16646" s="5">
        <v>52212.999900000003</v>
      </c>
      <c r="AJ16646" s="5">
        <v>127767.8821</v>
      </c>
    </row>
    <row r="16647" spans="35:36" x14ac:dyDescent="0.15">
      <c r="AI16647" s="5">
        <v>52347.375200000002</v>
      </c>
      <c r="AJ16647" s="5">
        <v>127673.79150000001</v>
      </c>
    </row>
    <row r="16648" spans="35:36" x14ac:dyDescent="0.15">
      <c r="AI16648" s="5">
        <v>52481.750500000002</v>
      </c>
      <c r="AJ16648" s="5">
        <v>127579.7009</v>
      </c>
    </row>
    <row r="16649" spans="35:36" x14ac:dyDescent="0.15">
      <c r="AI16649" s="5">
        <v>52616.125800000002</v>
      </c>
      <c r="AJ16649" s="5">
        <v>127485.6103</v>
      </c>
    </row>
    <row r="16650" spans="35:36" x14ac:dyDescent="0.15">
      <c r="AI16650" s="5">
        <v>52750.501100000001</v>
      </c>
      <c r="AJ16650" s="5">
        <v>127391.5196</v>
      </c>
    </row>
    <row r="16651" spans="35:36" x14ac:dyDescent="0.15">
      <c r="AI16651" s="5">
        <v>52884.876499999998</v>
      </c>
      <c r="AJ16651" s="5">
        <v>127297.429</v>
      </c>
    </row>
    <row r="16652" spans="35:36" x14ac:dyDescent="0.15">
      <c r="AI16652" s="5">
        <v>53019.251799999998</v>
      </c>
      <c r="AJ16652" s="5">
        <v>127203.33839999999</v>
      </c>
    </row>
    <row r="16653" spans="35:36" x14ac:dyDescent="0.15">
      <c r="AI16653" s="5">
        <v>53153.627200000003</v>
      </c>
      <c r="AJ16653" s="5">
        <v>127109.2478</v>
      </c>
    </row>
    <row r="16654" spans="35:36" x14ac:dyDescent="0.15">
      <c r="AI16654" s="5">
        <v>53288.002500000002</v>
      </c>
      <c r="AJ16654" s="5">
        <v>127015.1571</v>
      </c>
    </row>
    <row r="16655" spans="35:36" x14ac:dyDescent="0.15">
      <c r="AI16655" s="5">
        <v>53422.377800000002</v>
      </c>
      <c r="AJ16655" s="5">
        <v>126921.0665</v>
      </c>
    </row>
    <row r="16656" spans="35:36" x14ac:dyDescent="0.15">
      <c r="AI16656" s="5">
        <v>53556.753199999999</v>
      </c>
      <c r="AJ16656" s="5">
        <v>126826.9759</v>
      </c>
    </row>
    <row r="16657" spans="35:36" x14ac:dyDescent="0.15">
      <c r="AI16657" s="5">
        <v>53691.128499999999</v>
      </c>
      <c r="AJ16657" s="5">
        <v>126732.88529999999</v>
      </c>
    </row>
    <row r="16658" spans="35:36" x14ac:dyDescent="0.15">
      <c r="AI16658" s="5">
        <v>53825.503900000003</v>
      </c>
      <c r="AJ16658" s="5">
        <v>126638.79459999999</v>
      </c>
    </row>
    <row r="16659" spans="35:36" x14ac:dyDescent="0.15">
      <c r="AI16659" s="5">
        <v>53959.879200000003</v>
      </c>
      <c r="AJ16659" s="5">
        <v>126544.704</v>
      </c>
    </row>
    <row r="16660" spans="35:36" x14ac:dyDescent="0.15">
      <c r="AI16660" s="5">
        <v>54094.254500000003</v>
      </c>
      <c r="AJ16660" s="5">
        <v>126450.6134</v>
      </c>
    </row>
    <row r="16661" spans="35:36" x14ac:dyDescent="0.15">
      <c r="AI16661" s="5">
        <v>54228.629800000002</v>
      </c>
      <c r="AJ16661" s="5">
        <v>126356.52280000001</v>
      </c>
    </row>
    <row r="16662" spans="35:36" x14ac:dyDescent="0.15">
      <c r="AI16662" s="5">
        <v>54363.005100000002</v>
      </c>
      <c r="AJ16662" s="5">
        <v>126262.4322</v>
      </c>
    </row>
    <row r="16663" spans="35:36" x14ac:dyDescent="0.15">
      <c r="AI16663" s="5">
        <v>54497.380499999999</v>
      </c>
      <c r="AJ16663" s="5">
        <v>126168.3416</v>
      </c>
    </row>
    <row r="16664" spans="35:36" x14ac:dyDescent="0.15">
      <c r="AI16664" s="5">
        <v>54631.755799999999</v>
      </c>
      <c r="AJ16664" s="5">
        <v>126074.2509</v>
      </c>
    </row>
    <row r="16665" spans="35:36" x14ac:dyDescent="0.15">
      <c r="AI16665" s="5">
        <v>54766.131200000003</v>
      </c>
      <c r="AJ16665" s="5">
        <v>125980.1603</v>
      </c>
    </row>
    <row r="16666" spans="35:36" x14ac:dyDescent="0.15">
      <c r="AI16666" s="5">
        <v>54900.506500000003</v>
      </c>
      <c r="AJ16666" s="5">
        <v>125886.06969999999</v>
      </c>
    </row>
    <row r="16667" spans="35:36" x14ac:dyDescent="0.15">
      <c r="AI16667" s="5">
        <v>55034.881800000003</v>
      </c>
      <c r="AJ16667" s="5">
        <v>125791.9791</v>
      </c>
    </row>
    <row r="16668" spans="35:36" x14ac:dyDescent="0.15">
      <c r="AI16668" s="5">
        <v>55169.2572</v>
      </c>
      <c r="AJ16668" s="5">
        <v>125697.8884</v>
      </c>
    </row>
    <row r="16669" spans="35:36" x14ac:dyDescent="0.15">
      <c r="AI16669" s="5">
        <v>55303.6325</v>
      </c>
      <c r="AJ16669" s="5">
        <v>125603.7978</v>
      </c>
    </row>
    <row r="16670" spans="35:36" x14ac:dyDescent="0.15">
      <c r="AI16670" s="5">
        <v>55438.007799999999</v>
      </c>
      <c r="AJ16670" s="5">
        <v>125509.7072</v>
      </c>
    </row>
    <row r="16671" spans="35:36" x14ac:dyDescent="0.15">
      <c r="AI16671" s="5">
        <v>55572.383199999997</v>
      </c>
      <c r="AJ16671" s="5">
        <v>125415.61659999999</v>
      </c>
    </row>
    <row r="16672" spans="35:36" x14ac:dyDescent="0.15">
      <c r="AI16672" s="5">
        <v>55706.758500000004</v>
      </c>
      <c r="AJ16672" s="5">
        <v>125321.52589999999</v>
      </c>
    </row>
    <row r="16673" spans="35:36" x14ac:dyDescent="0.15">
      <c r="AI16673" s="5">
        <v>55841.133900000001</v>
      </c>
      <c r="AJ16673" s="5">
        <v>125227.4353</v>
      </c>
    </row>
    <row r="16674" spans="35:36" x14ac:dyDescent="0.15">
      <c r="AI16674" s="5">
        <v>55975.509100000003</v>
      </c>
      <c r="AJ16674" s="5">
        <v>125133.3447</v>
      </c>
    </row>
    <row r="16675" spans="35:36" x14ac:dyDescent="0.15">
      <c r="AI16675" s="5">
        <v>56109.8845</v>
      </c>
      <c r="AJ16675" s="5">
        <v>125039.25410000001</v>
      </c>
    </row>
    <row r="16676" spans="35:36" x14ac:dyDescent="0.15">
      <c r="AI16676" s="5">
        <v>56244.2598</v>
      </c>
      <c r="AJ16676" s="5">
        <v>124945.1635</v>
      </c>
    </row>
    <row r="16677" spans="35:36" x14ac:dyDescent="0.15">
      <c r="AI16677" s="5">
        <v>56378.6351</v>
      </c>
      <c r="AJ16677" s="5">
        <v>124851.0729</v>
      </c>
    </row>
    <row r="16678" spans="35:36" x14ac:dyDescent="0.15">
      <c r="AI16678" s="5">
        <v>56513.010499999997</v>
      </c>
      <c r="AJ16678" s="5">
        <v>124756.9822</v>
      </c>
    </row>
    <row r="16679" spans="35:36" x14ac:dyDescent="0.15">
      <c r="AI16679" s="5">
        <v>56647.385799999996</v>
      </c>
      <c r="AJ16679" s="5">
        <v>124662.8916</v>
      </c>
    </row>
    <row r="16680" spans="35:36" x14ac:dyDescent="0.15">
      <c r="AI16680" s="5">
        <v>56781.761200000001</v>
      </c>
      <c r="AJ16680" s="5">
        <v>124568.80100000001</v>
      </c>
    </row>
    <row r="16681" spans="35:36" x14ac:dyDescent="0.15">
      <c r="AI16681" s="5">
        <v>56916.136500000001</v>
      </c>
      <c r="AJ16681" s="5">
        <v>124474.7104</v>
      </c>
    </row>
    <row r="16682" spans="35:36" x14ac:dyDescent="0.15">
      <c r="AI16682" s="5">
        <v>57050.5118</v>
      </c>
      <c r="AJ16682" s="5">
        <v>124380.6197</v>
      </c>
    </row>
    <row r="16683" spans="35:36" x14ac:dyDescent="0.15">
      <c r="AI16683" s="5">
        <v>57184.887199999997</v>
      </c>
      <c r="AJ16683" s="5">
        <v>124286.5291</v>
      </c>
    </row>
    <row r="16684" spans="35:36" x14ac:dyDescent="0.15">
      <c r="AI16684" s="5">
        <v>57319.262499999997</v>
      </c>
      <c r="AJ16684" s="5">
        <v>124192.4385</v>
      </c>
    </row>
    <row r="16685" spans="35:36" x14ac:dyDescent="0.15">
      <c r="AI16685" s="5">
        <v>57453.637900000002</v>
      </c>
      <c r="AJ16685" s="5">
        <v>124098.34789999999</v>
      </c>
    </row>
    <row r="16686" spans="35:36" x14ac:dyDescent="0.15">
      <c r="AI16686" s="5">
        <v>57588.013200000001</v>
      </c>
      <c r="AJ16686" s="5">
        <v>124004.25719999999</v>
      </c>
    </row>
    <row r="16687" spans="35:36" x14ac:dyDescent="0.15">
      <c r="AI16687" s="5">
        <v>57722.388500000001</v>
      </c>
      <c r="AJ16687" s="5">
        <v>123910.1667</v>
      </c>
    </row>
    <row r="16688" spans="35:36" x14ac:dyDescent="0.15">
      <c r="AI16688" s="5">
        <v>57856.764600000002</v>
      </c>
      <c r="AJ16688" s="5">
        <v>123816.07550000001</v>
      </c>
    </row>
    <row r="16689" spans="35:36" x14ac:dyDescent="0.15">
      <c r="AI16689" s="5">
        <v>57991.1391</v>
      </c>
      <c r="AJ16689" s="5">
        <v>123721.98540000001</v>
      </c>
    </row>
    <row r="16690" spans="35:36" x14ac:dyDescent="0.15">
      <c r="AI16690" s="5">
        <v>58125.515299999999</v>
      </c>
      <c r="AJ16690" s="5">
        <v>123627.8942</v>
      </c>
    </row>
    <row r="16691" spans="35:36" x14ac:dyDescent="0.15">
      <c r="AI16691" s="5">
        <v>58259.889799999997</v>
      </c>
      <c r="AJ16691" s="5">
        <v>123533.8042</v>
      </c>
    </row>
    <row r="16692" spans="35:36" x14ac:dyDescent="0.15">
      <c r="AI16692" s="5">
        <v>58394.266000000003</v>
      </c>
      <c r="AJ16692" s="5">
        <v>123439.713</v>
      </c>
    </row>
    <row r="16693" spans="35:36" x14ac:dyDescent="0.15">
      <c r="AI16693" s="5">
        <v>58528.640500000001</v>
      </c>
      <c r="AJ16693" s="5">
        <v>123345.6229</v>
      </c>
    </row>
    <row r="16694" spans="35:36" x14ac:dyDescent="0.15">
      <c r="AI16694" s="5">
        <v>58663.0167</v>
      </c>
      <c r="AJ16694" s="5">
        <v>123251.53170000001</v>
      </c>
    </row>
    <row r="16695" spans="35:36" x14ac:dyDescent="0.15">
      <c r="AI16695" s="5">
        <v>58797.391199999998</v>
      </c>
      <c r="AJ16695" s="5">
        <v>123157.4417</v>
      </c>
    </row>
    <row r="16696" spans="35:36" x14ac:dyDescent="0.15">
      <c r="AI16696" s="5">
        <v>58931.7673</v>
      </c>
      <c r="AJ16696" s="5">
        <v>123063.3505</v>
      </c>
    </row>
    <row r="16697" spans="35:36" x14ac:dyDescent="0.15">
      <c r="AI16697" s="5">
        <v>59066.141900000002</v>
      </c>
      <c r="AJ16697" s="5">
        <v>122969.2604</v>
      </c>
    </row>
    <row r="16698" spans="35:36" x14ac:dyDescent="0.15">
      <c r="AI16698" s="5">
        <v>59200.517899999999</v>
      </c>
      <c r="AJ16698" s="5">
        <v>122875.16929999999</v>
      </c>
    </row>
    <row r="16699" spans="35:36" x14ac:dyDescent="0.15">
      <c r="AI16699" s="5">
        <v>59334.892500000002</v>
      </c>
      <c r="AJ16699" s="5">
        <v>122781.07919999999</v>
      </c>
    </row>
    <row r="16700" spans="35:36" x14ac:dyDescent="0.15">
      <c r="AI16700" s="5">
        <v>59469.268600000003</v>
      </c>
      <c r="AJ16700" s="5">
        <v>122686.988</v>
      </c>
    </row>
    <row r="16701" spans="35:36" x14ac:dyDescent="0.15">
      <c r="AI16701" s="5">
        <v>59603.643100000001</v>
      </c>
      <c r="AJ16701" s="5">
        <v>122592.898</v>
      </c>
    </row>
    <row r="16702" spans="35:36" x14ac:dyDescent="0.15">
      <c r="AI16702" s="5">
        <v>59738.0193</v>
      </c>
      <c r="AJ16702" s="5">
        <v>122498.80680000001</v>
      </c>
    </row>
    <row r="16703" spans="35:36" x14ac:dyDescent="0.15">
      <c r="AI16703" s="5">
        <v>59872.393799999998</v>
      </c>
      <c r="AJ16703" s="5">
        <v>122404.7167</v>
      </c>
    </row>
    <row r="16704" spans="35:36" x14ac:dyDescent="0.15">
      <c r="AI16704" s="5">
        <v>60006.77</v>
      </c>
      <c r="AJ16704" s="5">
        <v>122310.62549999999</v>
      </c>
    </row>
    <row r="16705" spans="35:36" x14ac:dyDescent="0.15">
      <c r="AI16705" s="5">
        <v>60141.144500000002</v>
      </c>
      <c r="AJ16705" s="5">
        <v>122216.5355</v>
      </c>
    </row>
    <row r="16706" spans="35:36" x14ac:dyDescent="0.15">
      <c r="AI16706" s="5">
        <v>60275.520700000001</v>
      </c>
      <c r="AJ16706" s="5">
        <v>122122.4443</v>
      </c>
    </row>
    <row r="16707" spans="35:36" x14ac:dyDescent="0.15">
      <c r="AI16707" s="5">
        <v>60409.895199999999</v>
      </c>
      <c r="AJ16707" s="5">
        <v>122028.3542</v>
      </c>
    </row>
    <row r="16708" spans="35:36" x14ac:dyDescent="0.15">
      <c r="AI16708" s="5">
        <v>60544.2713</v>
      </c>
      <c r="AJ16708" s="5">
        <v>121934.26300000001</v>
      </c>
    </row>
    <row r="16709" spans="35:36" x14ac:dyDescent="0.15">
      <c r="AI16709" s="5">
        <v>60678.645900000003</v>
      </c>
      <c r="AJ16709" s="5">
        <v>121840.173</v>
      </c>
    </row>
    <row r="16710" spans="35:36" x14ac:dyDescent="0.15">
      <c r="AI16710" s="5">
        <v>60813.0219</v>
      </c>
      <c r="AJ16710" s="5">
        <v>121746.0818</v>
      </c>
    </row>
    <row r="16711" spans="35:36" x14ac:dyDescent="0.15">
      <c r="AI16711" s="5">
        <v>60947.396500000003</v>
      </c>
      <c r="AJ16711" s="5">
        <v>121651.9917</v>
      </c>
    </row>
    <row r="16712" spans="35:36" x14ac:dyDescent="0.15">
      <c r="AI16712" s="5">
        <v>61081.772599999997</v>
      </c>
      <c r="AJ16712" s="5">
        <v>121557.90059999999</v>
      </c>
    </row>
    <row r="16713" spans="35:36" x14ac:dyDescent="0.15">
      <c r="AI16713" s="5">
        <v>61216.147100000002</v>
      </c>
      <c r="AJ16713" s="5">
        <v>121463.81050000001</v>
      </c>
    </row>
    <row r="16714" spans="35:36" x14ac:dyDescent="0.15">
      <c r="AI16714" s="5">
        <v>61350.523300000001</v>
      </c>
      <c r="AJ16714" s="5">
        <v>121369.7193</v>
      </c>
    </row>
    <row r="16715" spans="35:36" x14ac:dyDescent="0.15">
      <c r="AI16715" s="5">
        <v>61484.897799999999</v>
      </c>
      <c r="AJ16715" s="5">
        <v>121275.6293</v>
      </c>
    </row>
    <row r="16716" spans="35:36" x14ac:dyDescent="0.15">
      <c r="AI16716" s="5">
        <v>61619.273999999998</v>
      </c>
      <c r="AJ16716" s="5">
        <v>121181.53810000001</v>
      </c>
    </row>
    <row r="16717" spans="35:36" x14ac:dyDescent="0.15">
      <c r="AI16717" s="5">
        <v>61753.648500000003</v>
      </c>
      <c r="AJ16717" s="5">
        <v>121087.448</v>
      </c>
    </row>
    <row r="16718" spans="35:36" x14ac:dyDescent="0.15">
      <c r="AI16718" s="5">
        <v>61888.024599999997</v>
      </c>
      <c r="AJ16718" s="5">
        <v>120993.35679999999</v>
      </c>
    </row>
    <row r="16719" spans="35:36" x14ac:dyDescent="0.15">
      <c r="AI16719" s="5">
        <v>62022.3992</v>
      </c>
      <c r="AJ16719" s="5">
        <v>120899.2668</v>
      </c>
    </row>
    <row r="16720" spans="35:36" x14ac:dyDescent="0.15">
      <c r="AI16720" s="5">
        <v>62156.775300000001</v>
      </c>
      <c r="AJ16720" s="5">
        <v>120805.1756</v>
      </c>
    </row>
    <row r="16721" spans="35:36" x14ac:dyDescent="0.15">
      <c r="AI16721" s="5">
        <v>62291.149799999999</v>
      </c>
      <c r="AJ16721" s="5">
        <v>120711.0855</v>
      </c>
    </row>
    <row r="16722" spans="35:36" x14ac:dyDescent="0.15">
      <c r="AI16722" s="5">
        <v>62425.525900000001</v>
      </c>
      <c r="AJ16722" s="5">
        <v>120616.9944</v>
      </c>
    </row>
    <row r="16723" spans="35:36" x14ac:dyDescent="0.15">
      <c r="AI16723" s="5">
        <v>62559.900500000003</v>
      </c>
      <c r="AJ16723" s="5">
        <v>120522.90429999999</v>
      </c>
    </row>
    <row r="16724" spans="35:36" x14ac:dyDescent="0.15">
      <c r="AI16724" s="5">
        <v>62694.276599999997</v>
      </c>
      <c r="AJ16724" s="5">
        <v>120428.8131</v>
      </c>
    </row>
    <row r="16725" spans="35:36" x14ac:dyDescent="0.15">
      <c r="AI16725" s="5">
        <v>62828.651100000003</v>
      </c>
      <c r="AJ16725" s="5">
        <v>120334.7231</v>
      </c>
    </row>
    <row r="16726" spans="35:36" x14ac:dyDescent="0.15">
      <c r="AI16726" s="5">
        <v>62963.027300000002</v>
      </c>
      <c r="AJ16726" s="5">
        <v>120240.63189999999</v>
      </c>
    </row>
    <row r="16727" spans="35:36" x14ac:dyDescent="0.15">
      <c r="AI16727" s="5">
        <v>63097.4018</v>
      </c>
      <c r="AJ16727" s="5">
        <v>120146.54180000001</v>
      </c>
    </row>
    <row r="16728" spans="35:36" x14ac:dyDescent="0.15">
      <c r="AI16728" s="5">
        <v>63231.777999999998</v>
      </c>
      <c r="AJ16728" s="5">
        <v>120052.4506</v>
      </c>
    </row>
    <row r="16729" spans="35:36" x14ac:dyDescent="0.15">
      <c r="AI16729" s="5">
        <v>63366.152499999997</v>
      </c>
      <c r="AJ16729" s="5">
        <v>119958.3606</v>
      </c>
    </row>
    <row r="16730" spans="35:36" x14ac:dyDescent="0.15">
      <c r="AI16730" s="5">
        <v>63500.528599999998</v>
      </c>
      <c r="AJ16730" s="5">
        <v>119864.2694</v>
      </c>
    </row>
    <row r="16731" spans="35:36" x14ac:dyDescent="0.15">
      <c r="AI16731" s="5">
        <v>63634.903200000001</v>
      </c>
      <c r="AJ16731" s="5">
        <v>119770.1793</v>
      </c>
    </row>
    <row r="16732" spans="35:36" x14ac:dyDescent="0.15">
      <c r="AI16732" s="5">
        <v>63769.279300000002</v>
      </c>
      <c r="AJ16732" s="5">
        <v>119676.08809999999</v>
      </c>
    </row>
    <row r="16733" spans="35:36" x14ac:dyDescent="0.15">
      <c r="AI16733" s="5">
        <v>63903.6538</v>
      </c>
      <c r="AJ16733" s="5">
        <v>119581.99800000001</v>
      </c>
    </row>
    <row r="16734" spans="35:36" x14ac:dyDescent="0.15">
      <c r="AI16734" s="5">
        <v>64038.03</v>
      </c>
      <c r="AJ16734" s="5">
        <v>119487.9069</v>
      </c>
    </row>
    <row r="16735" spans="35:36" x14ac:dyDescent="0.15">
      <c r="AI16735" s="5">
        <v>64172.404499999997</v>
      </c>
      <c r="AJ16735" s="5">
        <v>119393.8168</v>
      </c>
    </row>
    <row r="16736" spans="35:36" x14ac:dyDescent="0.15">
      <c r="AI16736" s="5">
        <v>64306.780599999998</v>
      </c>
      <c r="AJ16736" s="5">
        <v>119299.7257</v>
      </c>
    </row>
    <row r="16737" spans="35:36" x14ac:dyDescent="0.15">
      <c r="AI16737" s="5">
        <v>64441.155200000001</v>
      </c>
      <c r="AJ16737" s="5">
        <v>119205.6355</v>
      </c>
    </row>
    <row r="16738" spans="35:36" x14ac:dyDescent="0.15">
      <c r="AI16738" s="5">
        <v>64575.531300000002</v>
      </c>
      <c r="AJ16738" s="5">
        <v>119111.5444</v>
      </c>
    </row>
    <row r="16739" spans="35:36" x14ac:dyDescent="0.15">
      <c r="AI16739" s="5">
        <v>64709.9058</v>
      </c>
      <c r="AJ16739" s="5">
        <v>119017.4544</v>
      </c>
    </row>
    <row r="16740" spans="35:36" x14ac:dyDescent="0.15">
      <c r="AI16740" s="5">
        <v>64844.281999999999</v>
      </c>
      <c r="AJ16740" s="5">
        <v>118923.36320000001</v>
      </c>
    </row>
    <row r="16741" spans="35:36" x14ac:dyDescent="0.15">
      <c r="AI16741" s="5">
        <v>64978.656499999997</v>
      </c>
      <c r="AJ16741" s="5">
        <v>118829.27310000001</v>
      </c>
    </row>
    <row r="16742" spans="35:36" x14ac:dyDescent="0.15">
      <c r="AI16742" s="5">
        <v>65113.032599999999</v>
      </c>
      <c r="AJ16742" s="5">
        <v>118735.1819</v>
      </c>
    </row>
    <row r="16743" spans="35:36" x14ac:dyDescent="0.15">
      <c r="AI16743" s="5">
        <v>65247.407200000001</v>
      </c>
      <c r="AJ16743" s="5">
        <v>118641.09179999999</v>
      </c>
    </row>
    <row r="16744" spans="35:36" x14ac:dyDescent="0.15">
      <c r="AI16744" s="5">
        <v>65381.783300000003</v>
      </c>
      <c r="AJ16744" s="5">
        <v>118547.0007</v>
      </c>
    </row>
    <row r="16745" spans="35:36" x14ac:dyDescent="0.15">
      <c r="AI16745" s="5">
        <v>65516.157800000001</v>
      </c>
      <c r="AJ16745" s="5">
        <v>118452.9106</v>
      </c>
    </row>
    <row r="16746" spans="35:36" x14ac:dyDescent="0.15">
      <c r="AI16746" s="5">
        <v>65650.534</v>
      </c>
      <c r="AJ16746" s="5">
        <v>118358.81939999999</v>
      </c>
    </row>
    <row r="16747" spans="35:36" x14ac:dyDescent="0.15">
      <c r="AI16747" s="5">
        <v>65784.908500000005</v>
      </c>
      <c r="AJ16747" s="5">
        <v>118264.72930000001</v>
      </c>
    </row>
    <row r="16748" spans="35:36" x14ac:dyDescent="0.15">
      <c r="AI16748" s="5">
        <v>44378.945200000002</v>
      </c>
      <c r="AJ16748" s="5">
        <v>133453.60329999999</v>
      </c>
    </row>
    <row r="16749" spans="35:36" x14ac:dyDescent="0.15">
      <c r="AI16749" s="5">
        <v>44513.320500000002</v>
      </c>
      <c r="AJ16749" s="5">
        <v>133359.51269999999</v>
      </c>
    </row>
    <row r="16750" spans="35:36" x14ac:dyDescent="0.15">
      <c r="AI16750" s="5">
        <v>44647.695899999999</v>
      </c>
      <c r="AJ16750" s="5">
        <v>133265.4221</v>
      </c>
    </row>
    <row r="16751" spans="35:36" x14ac:dyDescent="0.15">
      <c r="AI16751" s="5">
        <v>44782.071199999998</v>
      </c>
      <c r="AJ16751" s="5">
        <v>133171.3314</v>
      </c>
    </row>
    <row r="16752" spans="35:36" x14ac:dyDescent="0.15">
      <c r="AI16752" s="5">
        <v>44916.446600000003</v>
      </c>
      <c r="AJ16752" s="5">
        <v>133077.2408</v>
      </c>
    </row>
    <row r="16753" spans="35:36" x14ac:dyDescent="0.15">
      <c r="AI16753" s="5">
        <v>45050.821900000003</v>
      </c>
      <c r="AJ16753" s="5">
        <v>132983.1502</v>
      </c>
    </row>
    <row r="16754" spans="35:36" x14ac:dyDescent="0.15">
      <c r="AI16754" s="5">
        <v>45185.197200000002</v>
      </c>
      <c r="AJ16754" s="5">
        <v>132889.0595</v>
      </c>
    </row>
    <row r="16755" spans="35:36" x14ac:dyDescent="0.15">
      <c r="AI16755" s="5">
        <v>45319.5726</v>
      </c>
      <c r="AJ16755" s="5">
        <v>132794.96890000001</v>
      </c>
    </row>
    <row r="16756" spans="35:36" x14ac:dyDescent="0.15">
      <c r="AI16756" s="5">
        <v>45453.947899999999</v>
      </c>
      <c r="AJ16756" s="5">
        <v>132700.87830000001</v>
      </c>
    </row>
    <row r="16757" spans="35:36" x14ac:dyDescent="0.15">
      <c r="AI16757" s="5">
        <v>45588.323299999996</v>
      </c>
      <c r="AJ16757" s="5">
        <v>132606.78769999999</v>
      </c>
    </row>
    <row r="16758" spans="35:36" x14ac:dyDescent="0.15">
      <c r="AI16758" s="5">
        <v>45722.698499999999</v>
      </c>
      <c r="AJ16758" s="5">
        <v>132512.69709999999</v>
      </c>
    </row>
    <row r="16759" spans="35:36" x14ac:dyDescent="0.15">
      <c r="AI16759" s="5">
        <v>45857.073900000003</v>
      </c>
      <c r="AJ16759" s="5">
        <v>132418.60649999999</v>
      </c>
    </row>
    <row r="16760" spans="35:36" x14ac:dyDescent="0.15">
      <c r="AI16760" s="5">
        <v>45991.449200000003</v>
      </c>
      <c r="AJ16760" s="5">
        <v>132324.5159</v>
      </c>
    </row>
    <row r="16761" spans="35:36" x14ac:dyDescent="0.15">
      <c r="AI16761" s="5">
        <v>46125.824500000002</v>
      </c>
      <c r="AJ16761" s="5">
        <v>132230.4252</v>
      </c>
    </row>
    <row r="16762" spans="35:36" x14ac:dyDescent="0.15">
      <c r="AI16762" s="5">
        <v>46260.1999</v>
      </c>
      <c r="AJ16762" s="5">
        <v>132136.3346</v>
      </c>
    </row>
    <row r="16763" spans="35:36" x14ac:dyDescent="0.15">
      <c r="AI16763" s="5">
        <v>46394.575199999999</v>
      </c>
      <c r="AJ16763" s="5">
        <v>132042.24400000001</v>
      </c>
    </row>
    <row r="16764" spans="35:36" x14ac:dyDescent="0.15">
      <c r="AI16764" s="5">
        <v>46528.950599999996</v>
      </c>
      <c r="AJ16764" s="5">
        <v>131948.15330000001</v>
      </c>
    </row>
    <row r="16765" spans="35:36" x14ac:dyDescent="0.15">
      <c r="AI16765" s="5">
        <v>46663.325900000003</v>
      </c>
      <c r="AJ16765" s="5">
        <v>131854.06270000001</v>
      </c>
    </row>
    <row r="16766" spans="35:36" x14ac:dyDescent="0.15">
      <c r="AI16766" s="5">
        <v>46797.701200000003</v>
      </c>
      <c r="AJ16766" s="5">
        <v>131759.97210000001</v>
      </c>
    </row>
    <row r="16767" spans="35:36" x14ac:dyDescent="0.15">
      <c r="AI16767" s="5">
        <v>46932.0766</v>
      </c>
      <c r="AJ16767" s="5">
        <v>131665.88149999999</v>
      </c>
    </row>
    <row r="16768" spans="35:36" x14ac:dyDescent="0.15">
      <c r="AI16768" s="5">
        <v>47066.4519</v>
      </c>
      <c r="AJ16768" s="5">
        <v>131571.79079999999</v>
      </c>
    </row>
    <row r="16769" spans="35:36" x14ac:dyDescent="0.15">
      <c r="AI16769" s="5">
        <v>47200.827299999997</v>
      </c>
      <c r="AJ16769" s="5">
        <v>131477.70019999999</v>
      </c>
    </row>
    <row r="16770" spans="35:36" x14ac:dyDescent="0.15">
      <c r="AI16770" s="5">
        <v>47335.202599999997</v>
      </c>
      <c r="AJ16770" s="5">
        <v>131383.6096</v>
      </c>
    </row>
    <row r="16771" spans="35:36" x14ac:dyDescent="0.15">
      <c r="AI16771" s="5">
        <v>47469.577899999997</v>
      </c>
      <c r="AJ16771" s="5">
        <v>131289.519</v>
      </c>
    </row>
    <row r="16772" spans="35:36" x14ac:dyDescent="0.15">
      <c r="AI16772" s="5">
        <v>47603.953200000004</v>
      </c>
      <c r="AJ16772" s="5">
        <v>131195.4284</v>
      </c>
    </row>
    <row r="16773" spans="35:36" x14ac:dyDescent="0.15">
      <c r="AI16773" s="5">
        <v>47738.328500000003</v>
      </c>
      <c r="AJ16773" s="5">
        <v>131101.33780000001</v>
      </c>
    </row>
    <row r="16774" spans="35:36" x14ac:dyDescent="0.15">
      <c r="AI16774" s="5">
        <v>47872.7039</v>
      </c>
      <c r="AJ16774" s="5">
        <v>131007.24709999999</v>
      </c>
    </row>
    <row r="16775" spans="35:36" x14ac:dyDescent="0.15">
      <c r="AI16775" s="5">
        <v>48007.0792</v>
      </c>
      <c r="AJ16775" s="5">
        <v>130913.1565</v>
      </c>
    </row>
    <row r="16776" spans="35:36" x14ac:dyDescent="0.15">
      <c r="AI16776" s="5">
        <v>48141.4545</v>
      </c>
      <c r="AJ16776" s="5">
        <v>130819.0659</v>
      </c>
    </row>
    <row r="16777" spans="35:36" x14ac:dyDescent="0.15">
      <c r="AI16777" s="5">
        <v>48275.829899999997</v>
      </c>
      <c r="AJ16777" s="5">
        <v>130724.97530000001</v>
      </c>
    </row>
    <row r="16778" spans="35:36" x14ac:dyDescent="0.15">
      <c r="AI16778" s="5">
        <v>48410.205199999997</v>
      </c>
      <c r="AJ16778" s="5">
        <v>130630.8846</v>
      </c>
    </row>
    <row r="16779" spans="35:36" x14ac:dyDescent="0.15">
      <c r="AI16779" s="5">
        <v>48544.580600000001</v>
      </c>
      <c r="AJ16779" s="5">
        <v>130536.79399999999</v>
      </c>
    </row>
    <row r="16780" spans="35:36" x14ac:dyDescent="0.15">
      <c r="AI16780" s="5">
        <v>48678.955900000001</v>
      </c>
      <c r="AJ16780" s="5">
        <v>130442.7034</v>
      </c>
    </row>
    <row r="16781" spans="35:36" x14ac:dyDescent="0.15">
      <c r="AI16781" s="5">
        <v>48813.331200000001</v>
      </c>
      <c r="AJ16781" s="5">
        <v>130348.6128</v>
      </c>
    </row>
    <row r="16782" spans="35:36" x14ac:dyDescent="0.15">
      <c r="AI16782" s="5">
        <v>48947.706599999998</v>
      </c>
      <c r="AJ16782" s="5">
        <v>130254.5221</v>
      </c>
    </row>
    <row r="16783" spans="35:36" x14ac:dyDescent="0.15">
      <c r="AI16783" s="5">
        <v>49082.081899999997</v>
      </c>
      <c r="AJ16783" s="5">
        <v>130160.43150000001</v>
      </c>
    </row>
    <row r="16784" spans="35:36" x14ac:dyDescent="0.15">
      <c r="AI16784" s="5">
        <v>49216.457199999997</v>
      </c>
      <c r="AJ16784" s="5">
        <v>130066.3409</v>
      </c>
    </row>
    <row r="16785" spans="35:36" x14ac:dyDescent="0.15">
      <c r="AI16785" s="5">
        <v>49350.832499999997</v>
      </c>
      <c r="AJ16785" s="5">
        <v>129972.2503</v>
      </c>
    </row>
    <row r="16786" spans="35:36" x14ac:dyDescent="0.15">
      <c r="AI16786" s="5">
        <v>49485.207900000001</v>
      </c>
      <c r="AJ16786" s="5">
        <v>129878.1597</v>
      </c>
    </row>
    <row r="16787" spans="35:36" x14ac:dyDescent="0.15">
      <c r="AI16787" s="5">
        <v>49619.583200000001</v>
      </c>
      <c r="AJ16787" s="5">
        <v>129784.06909999999</v>
      </c>
    </row>
    <row r="16788" spans="35:36" x14ac:dyDescent="0.15">
      <c r="AI16788" s="5">
        <v>49753.958500000001</v>
      </c>
      <c r="AJ16788" s="5">
        <v>129689.97840000001</v>
      </c>
    </row>
    <row r="16789" spans="35:36" x14ac:dyDescent="0.15">
      <c r="AI16789" s="5">
        <v>49888.333899999998</v>
      </c>
      <c r="AJ16789" s="5">
        <v>129595.8878</v>
      </c>
    </row>
    <row r="16790" spans="35:36" x14ac:dyDescent="0.15">
      <c r="AI16790" s="5">
        <v>50022.709199999998</v>
      </c>
      <c r="AJ16790" s="5">
        <v>129501.7972</v>
      </c>
    </row>
    <row r="16791" spans="35:36" x14ac:dyDescent="0.15">
      <c r="AI16791" s="5">
        <v>50157.084600000002</v>
      </c>
      <c r="AJ16791" s="5">
        <v>129407.7066</v>
      </c>
    </row>
    <row r="16792" spans="35:36" x14ac:dyDescent="0.15">
      <c r="AI16792" s="5">
        <v>50291.459900000002</v>
      </c>
      <c r="AJ16792" s="5">
        <v>129313.6159</v>
      </c>
    </row>
    <row r="16793" spans="35:36" x14ac:dyDescent="0.15">
      <c r="AI16793" s="5">
        <v>50425.835200000001</v>
      </c>
      <c r="AJ16793" s="5">
        <v>129219.52529999999</v>
      </c>
    </row>
    <row r="16794" spans="35:36" x14ac:dyDescent="0.15">
      <c r="AI16794" s="5">
        <v>50560.210599999999</v>
      </c>
      <c r="AJ16794" s="5">
        <v>129125.4347</v>
      </c>
    </row>
    <row r="16795" spans="35:36" x14ac:dyDescent="0.15">
      <c r="AI16795" s="5">
        <v>50694.585899999998</v>
      </c>
      <c r="AJ16795" s="5">
        <v>129031.3441</v>
      </c>
    </row>
    <row r="16796" spans="35:36" x14ac:dyDescent="0.15">
      <c r="AI16796" s="5">
        <v>50828.961300000003</v>
      </c>
      <c r="AJ16796" s="5">
        <v>128937.2534</v>
      </c>
    </row>
    <row r="16797" spans="35:36" x14ac:dyDescent="0.15">
      <c r="AI16797" s="5">
        <v>50963.336499999998</v>
      </c>
      <c r="AJ16797" s="5">
        <v>128843.1629</v>
      </c>
    </row>
    <row r="16798" spans="35:36" x14ac:dyDescent="0.15">
      <c r="AI16798" s="5">
        <v>51097.711900000002</v>
      </c>
      <c r="AJ16798" s="5">
        <v>128749.0722</v>
      </c>
    </row>
    <row r="16799" spans="35:36" x14ac:dyDescent="0.15">
      <c r="AI16799" s="5">
        <v>51232.087200000002</v>
      </c>
      <c r="AJ16799" s="5">
        <v>128654.9816</v>
      </c>
    </row>
    <row r="16800" spans="35:36" x14ac:dyDescent="0.15">
      <c r="AI16800" s="5">
        <v>51366.462500000001</v>
      </c>
      <c r="AJ16800" s="5">
        <v>128560.891</v>
      </c>
    </row>
    <row r="16801" spans="35:36" x14ac:dyDescent="0.15">
      <c r="AI16801" s="5">
        <v>51500.837899999999</v>
      </c>
      <c r="AJ16801" s="5">
        <v>128466.80039999999</v>
      </c>
    </row>
    <row r="16802" spans="35:36" x14ac:dyDescent="0.15">
      <c r="AI16802" s="5">
        <v>51635.213199999998</v>
      </c>
      <c r="AJ16802" s="5">
        <v>128372.70970000001</v>
      </c>
    </row>
    <row r="16803" spans="35:36" x14ac:dyDescent="0.15">
      <c r="AI16803" s="5">
        <v>51769.588600000003</v>
      </c>
      <c r="AJ16803" s="5">
        <v>128278.6191</v>
      </c>
    </row>
    <row r="16804" spans="35:36" x14ac:dyDescent="0.15">
      <c r="AI16804" s="5">
        <v>51903.963900000002</v>
      </c>
      <c r="AJ16804" s="5">
        <v>128184.5285</v>
      </c>
    </row>
    <row r="16805" spans="35:36" x14ac:dyDescent="0.15">
      <c r="AI16805" s="5">
        <v>52038.339200000002</v>
      </c>
      <c r="AJ16805" s="5">
        <v>128090.4379</v>
      </c>
    </row>
    <row r="16806" spans="35:36" x14ac:dyDescent="0.15">
      <c r="AI16806" s="5">
        <v>52172.714599999999</v>
      </c>
      <c r="AJ16806" s="5">
        <v>127996.3472</v>
      </c>
    </row>
    <row r="16807" spans="35:36" x14ac:dyDescent="0.15">
      <c r="AI16807" s="5">
        <v>52307.089899999999</v>
      </c>
      <c r="AJ16807" s="5">
        <v>127902.25659999999</v>
      </c>
    </row>
    <row r="16808" spans="35:36" x14ac:dyDescent="0.15">
      <c r="AI16808" s="5">
        <v>52441.465300000003</v>
      </c>
      <c r="AJ16808" s="5">
        <v>127808.166</v>
      </c>
    </row>
    <row r="16809" spans="35:36" x14ac:dyDescent="0.15">
      <c r="AI16809" s="5">
        <v>52575.840499999998</v>
      </c>
      <c r="AJ16809" s="5">
        <v>127714.0754</v>
      </c>
    </row>
    <row r="16810" spans="35:36" x14ac:dyDescent="0.15">
      <c r="AI16810" s="5">
        <v>52710.215900000003</v>
      </c>
      <c r="AJ16810" s="5">
        <v>127619.98480000001</v>
      </c>
    </row>
    <row r="16811" spans="35:36" x14ac:dyDescent="0.15">
      <c r="AI16811" s="5">
        <v>52844.591200000003</v>
      </c>
      <c r="AJ16811" s="5">
        <v>127525.8942</v>
      </c>
    </row>
    <row r="16812" spans="35:36" x14ac:dyDescent="0.15">
      <c r="AI16812" s="5">
        <v>52978.966500000002</v>
      </c>
      <c r="AJ16812" s="5">
        <v>127431.80349999999</v>
      </c>
    </row>
    <row r="16813" spans="35:36" x14ac:dyDescent="0.15">
      <c r="AI16813" s="5">
        <v>53113.341899999999</v>
      </c>
      <c r="AJ16813" s="5">
        <v>127337.7129</v>
      </c>
    </row>
    <row r="16814" spans="35:36" x14ac:dyDescent="0.15">
      <c r="AI16814" s="5">
        <v>53247.717199999999</v>
      </c>
      <c r="AJ16814" s="5">
        <v>127243.6223</v>
      </c>
    </row>
    <row r="16815" spans="35:36" x14ac:dyDescent="0.15">
      <c r="AI16815" s="5">
        <v>53382.092499999999</v>
      </c>
      <c r="AJ16815" s="5">
        <v>127149.53170000001</v>
      </c>
    </row>
    <row r="16816" spans="35:36" x14ac:dyDescent="0.15">
      <c r="AI16816" s="5">
        <v>53516.467900000003</v>
      </c>
      <c r="AJ16816" s="5">
        <v>127055.44100000001</v>
      </c>
    </row>
    <row r="16817" spans="35:36" x14ac:dyDescent="0.15">
      <c r="AI16817" s="5">
        <v>53650.843200000003</v>
      </c>
      <c r="AJ16817" s="5">
        <v>126961.3504</v>
      </c>
    </row>
    <row r="16818" spans="35:36" x14ac:dyDescent="0.15">
      <c r="AI16818" s="5">
        <v>53785.2186</v>
      </c>
      <c r="AJ16818" s="5">
        <v>126867.2598</v>
      </c>
    </row>
    <row r="16819" spans="35:36" x14ac:dyDescent="0.15">
      <c r="AI16819" s="5">
        <v>53919.5939</v>
      </c>
      <c r="AJ16819" s="5">
        <v>126773.1692</v>
      </c>
    </row>
    <row r="16820" spans="35:36" x14ac:dyDescent="0.15">
      <c r="AI16820" s="5">
        <v>54053.9692</v>
      </c>
      <c r="AJ16820" s="5">
        <v>126679.0785</v>
      </c>
    </row>
    <row r="16821" spans="35:36" x14ac:dyDescent="0.15">
      <c r="AI16821" s="5">
        <v>54188.344599999997</v>
      </c>
      <c r="AJ16821" s="5">
        <v>126584.98789999999</v>
      </c>
    </row>
    <row r="16822" spans="35:36" x14ac:dyDescent="0.15">
      <c r="AI16822" s="5">
        <v>54322.719799999999</v>
      </c>
      <c r="AJ16822" s="5">
        <v>126490.8973</v>
      </c>
    </row>
    <row r="16823" spans="35:36" x14ac:dyDescent="0.15">
      <c r="AI16823" s="5">
        <v>54457.095200000003</v>
      </c>
      <c r="AJ16823" s="5">
        <v>126396.8067</v>
      </c>
    </row>
    <row r="16824" spans="35:36" x14ac:dyDescent="0.15">
      <c r="AI16824" s="5">
        <v>54591.470500000003</v>
      </c>
      <c r="AJ16824" s="5">
        <v>126302.71610000001</v>
      </c>
    </row>
    <row r="16825" spans="35:36" x14ac:dyDescent="0.15">
      <c r="AI16825" s="5">
        <v>54725.8459</v>
      </c>
      <c r="AJ16825" s="5">
        <v>126208.62549999999</v>
      </c>
    </row>
    <row r="16826" spans="35:36" x14ac:dyDescent="0.15">
      <c r="AI16826" s="5">
        <v>54860.2212</v>
      </c>
      <c r="AJ16826" s="5">
        <v>126114.53479999999</v>
      </c>
    </row>
    <row r="16827" spans="35:36" x14ac:dyDescent="0.15">
      <c r="AI16827" s="5">
        <v>54994.5965</v>
      </c>
      <c r="AJ16827" s="5">
        <v>126020.4442</v>
      </c>
    </row>
    <row r="16828" spans="35:36" x14ac:dyDescent="0.15">
      <c r="AI16828" s="5">
        <v>55128.971899999997</v>
      </c>
      <c r="AJ16828" s="5">
        <v>125926.3536</v>
      </c>
    </row>
    <row r="16829" spans="35:36" x14ac:dyDescent="0.15">
      <c r="AI16829" s="5">
        <v>55263.347199999997</v>
      </c>
      <c r="AJ16829" s="5">
        <v>125832.26300000001</v>
      </c>
    </row>
    <row r="16830" spans="35:36" x14ac:dyDescent="0.15">
      <c r="AI16830" s="5">
        <v>55397.722600000001</v>
      </c>
      <c r="AJ16830" s="5">
        <v>125738.17230000001</v>
      </c>
    </row>
    <row r="16831" spans="35:36" x14ac:dyDescent="0.15">
      <c r="AI16831" s="5">
        <v>55532.097900000001</v>
      </c>
      <c r="AJ16831" s="5">
        <v>125644.0817</v>
      </c>
    </row>
    <row r="16832" spans="35:36" x14ac:dyDescent="0.15">
      <c r="AI16832" s="5">
        <v>55666.4732</v>
      </c>
      <c r="AJ16832" s="5">
        <v>125549.9911</v>
      </c>
    </row>
    <row r="16833" spans="35:36" x14ac:dyDescent="0.15">
      <c r="AI16833" s="5">
        <v>55800.848599999998</v>
      </c>
      <c r="AJ16833" s="5">
        <v>125455.9005</v>
      </c>
    </row>
    <row r="16834" spans="35:36" x14ac:dyDescent="0.15">
      <c r="AI16834" s="5">
        <v>55935.223899999997</v>
      </c>
      <c r="AJ16834" s="5">
        <v>125361.8098</v>
      </c>
    </row>
    <row r="16835" spans="35:36" x14ac:dyDescent="0.15">
      <c r="AI16835" s="5">
        <v>56069.599199999997</v>
      </c>
      <c r="AJ16835" s="5">
        <v>125267.7193</v>
      </c>
    </row>
    <row r="16836" spans="35:36" x14ac:dyDescent="0.15">
      <c r="AI16836" s="5">
        <v>56203.974499999997</v>
      </c>
      <c r="AJ16836" s="5">
        <v>125173.6286</v>
      </c>
    </row>
    <row r="16837" spans="35:36" x14ac:dyDescent="0.15">
      <c r="AI16837" s="5">
        <v>56338.349900000001</v>
      </c>
      <c r="AJ16837" s="5">
        <v>125079.538</v>
      </c>
    </row>
    <row r="16838" spans="35:36" x14ac:dyDescent="0.15">
      <c r="AI16838" s="5">
        <v>56472.725200000001</v>
      </c>
      <c r="AJ16838" s="5">
        <v>124985.4474</v>
      </c>
    </row>
    <row r="16839" spans="35:36" x14ac:dyDescent="0.15">
      <c r="AI16839" s="5">
        <v>56607.1005</v>
      </c>
      <c r="AJ16839" s="5">
        <v>124891.35679999999</v>
      </c>
    </row>
    <row r="16840" spans="35:36" x14ac:dyDescent="0.15">
      <c r="AI16840" s="5">
        <v>56741.475899999998</v>
      </c>
      <c r="AJ16840" s="5">
        <v>124797.26609999999</v>
      </c>
    </row>
    <row r="16841" spans="35:36" x14ac:dyDescent="0.15">
      <c r="AI16841" s="5">
        <v>56875.851199999997</v>
      </c>
      <c r="AJ16841" s="5">
        <v>124703.1755</v>
      </c>
    </row>
    <row r="16842" spans="35:36" x14ac:dyDescent="0.15">
      <c r="AI16842" s="5">
        <v>57010.226600000002</v>
      </c>
      <c r="AJ16842" s="5">
        <v>124609.0849</v>
      </c>
    </row>
    <row r="16843" spans="35:36" x14ac:dyDescent="0.15">
      <c r="AI16843" s="5">
        <v>57144.601900000001</v>
      </c>
      <c r="AJ16843" s="5">
        <v>124514.99430000001</v>
      </c>
    </row>
    <row r="16844" spans="35:36" x14ac:dyDescent="0.15">
      <c r="AI16844" s="5">
        <v>57278.977200000001</v>
      </c>
      <c r="AJ16844" s="5">
        <v>124420.90360000001</v>
      </c>
    </row>
    <row r="16845" spans="35:36" x14ac:dyDescent="0.15">
      <c r="AI16845" s="5">
        <v>57413.352599999998</v>
      </c>
      <c r="AJ16845" s="5">
        <v>124326.81299999999</v>
      </c>
    </row>
    <row r="16846" spans="35:36" x14ac:dyDescent="0.15">
      <c r="AI16846" s="5">
        <v>57547.727899999998</v>
      </c>
      <c r="AJ16846" s="5">
        <v>124232.7224</v>
      </c>
    </row>
    <row r="16847" spans="35:36" x14ac:dyDescent="0.15">
      <c r="AI16847" s="5">
        <v>57682.103300000002</v>
      </c>
      <c r="AJ16847" s="5">
        <v>124138.6318</v>
      </c>
    </row>
    <row r="16848" spans="35:36" x14ac:dyDescent="0.15">
      <c r="AI16848" s="5">
        <v>57816.478499999997</v>
      </c>
      <c r="AJ16848" s="5">
        <v>124044.54120000001</v>
      </c>
    </row>
    <row r="16849" spans="35:36" x14ac:dyDescent="0.15">
      <c r="AI16849" s="5">
        <v>57950.854700000004</v>
      </c>
      <c r="AJ16849" s="5">
        <v>123950.45</v>
      </c>
    </row>
    <row r="16850" spans="35:36" x14ac:dyDescent="0.15">
      <c r="AI16850" s="5">
        <v>58085.229200000002</v>
      </c>
      <c r="AJ16850" s="5">
        <v>123856.3599</v>
      </c>
    </row>
    <row r="16851" spans="35:36" x14ac:dyDescent="0.15">
      <c r="AI16851" s="5">
        <v>58219.605300000003</v>
      </c>
      <c r="AJ16851" s="5">
        <v>123762.2687</v>
      </c>
    </row>
    <row r="16852" spans="35:36" x14ac:dyDescent="0.15">
      <c r="AI16852" s="5">
        <v>58353.979899999998</v>
      </c>
      <c r="AJ16852" s="5">
        <v>123668.1787</v>
      </c>
    </row>
    <row r="16853" spans="35:36" x14ac:dyDescent="0.15">
      <c r="AI16853" s="5">
        <v>58488.356</v>
      </c>
      <c r="AJ16853" s="5">
        <v>123574.08749999999</v>
      </c>
    </row>
    <row r="16854" spans="35:36" x14ac:dyDescent="0.15">
      <c r="AI16854" s="5">
        <v>58622.730499999998</v>
      </c>
      <c r="AJ16854" s="5">
        <v>123479.99739999999</v>
      </c>
    </row>
    <row r="16855" spans="35:36" x14ac:dyDescent="0.15">
      <c r="AI16855" s="5">
        <v>58757.106699999997</v>
      </c>
      <c r="AJ16855" s="5">
        <v>123385.9062</v>
      </c>
    </row>
    <row r="16856" spans="35:36" x14ac:dyDescent="0.15">
      <c r="AI16856" s="5">
        <v>58891.481200000002</v>
      </c>
      <c r="AJ16856" s="5">
        <v>123291.8162</v>
      </c>
    </row>
    <row r="16857" spans="35:36" x14ac:dyDescent="0.15">
      <c r="AI16857" s="5">
        <v>59025.857400000001</v>
      </c>
      <c r="AJ16857" s="5">
        <v>123197.72500000001</v>
      </c>
    </row>
    <row r="16858" spans="35:36" x14ac:dyDescent="0.15">
      <c r="AI16858" s="5">
        <v>59160.231899999999</v>
      </c>
      <c r="AJ16858" s="5">
        <v>123103.6349</v>
      </c>
    </row>
    <row r="16859" spans="35:36" x14ac:dyDescent="0.15">
      <c r="AI16859" s="5">
        <v>59294.608</v>
      </c>
      <c r="AJ16859" s="5">
        <v>123009.5438</v>
      </c>
    </row>
    <row r="16860" spans="35:36" x14ac:dyDescent="0.15">
      <c r="AI16860" s="5">
        <v>59428.982600000003</v>
      </c>
      <c r="AJ16860" s="5">
        <v>122915.4537</v>
      </c>
    </row>
    <row r="16861" spans="35:36" x14ac:dyDescent="0.15">
      <c r="AI16861" s="5">
        <v>59563.358699999997</v>
      </c>
      <c r="AJ16861" s="5">
        <v>122821.3625</v>
      </c>
    </row>
    <row r="16862" spans="35:36" x14ac:dyDescent="0.15">
      <c r="AI16862" s="5">
        <v>59697.733200000002</v>
      </c>
      <c r="AJ16862" s="5">
        <v>122727.27250000001</v>
      </c>
    </row>
    <row r="16863" spans="35:36" x14ac:dyDescent="0.15">
      <c r="AI16863" s="5">
        <v>59832.109299999996</v>
      </c>
      <c r="AJ16863" s="5">
        <v>122633.1813</v>
      </c>
    </row>
    <row r="16864" spans="35:36" x14ac:dyDescent="0.15">
      <c r="AI16864" s="5">
        <v>59966.483899999999</v>
      </c>
      <c r="AJ16864" s="5">
        <v>122539.0912</v>
      </c>
    </row>
    <row r="16865" spans="35:36" x14ac:dyDescent="0.15">
      <c r="AI16865" s="5">
        <v>60100.86</v>
      </c>
      <c r="AJ16865" s="5">
        <v>122445</v>
      </c>
    </row>
    <row r="16866" spans="35:36" x14ac:dyDescent="0.15">
      <c r="AI16866" s="5">
        <v>60235.234499999999</v>
      </c>
      <c r="AJ16866" s="5">
        <v>122350.91</v>
      </c>
    </row>
    <row r="16867" spans="35:36" x14ac:dyDescent="0.15">
      <c r="AI16867" s="5">
        <v>60369.610699999997</v>
      </c>
      <c r="AJ16867" s="5">
        <v>122256.81879999999</v>
      </c>
    </row>
    <row r="16868" spans="35:36" x14ac:dyDescent="0.15">
      <c r="AI16868" s="5">
        <v>60503.985200000003</v>
      </c>
      <c r="AJ16868" s="5">
        <v>122162.72870000001</v>
      </c>
    </row>
    <row r="16869" spans="35:36" x14ac:dyDescent="0.15">
      <c r="AI16869" s="5">
        <v>60638.361400000002</v>
      </c>
      <c r="AJ16869" s="5">
        <v>122068.6375</v>
      </c>
    </row>
    <row r="16870" spans="35:36" x14ac:dyDescent="0.15">
      <c r="AI16870" s="5">
        <v>60772.7359</v>
      </c>
      <c r="AJ16870" s="5">
        <v>121974.5475</v>
      </c>
    </row>
    <row r="16871" spans="35:36" x14ac:dyDescent="0.15">
      <c r="AI16871" s="5">
        <v>60907.112000000001</v>
      </c>
      <c r="AJ16871" s="5">
        <v>121880.45630000001</v>
      </c>
    </row>
    <row r="16872" spans="35:36" x14ac:dyDescent="0.15">
      <c r="AI16872" s="5">
        <v>61041.486599999997</v>
      </c>
      <c r="AJ16872" s="5">
        <v>121786.3662</v>
      </c>
    </row>
    <row r="16873" spans="35:36" x14ac:dyDescent="0.15">
      <c r="AI16873" s="5">
        <v>61175.862699999998</v>
      </c>
      <c r="AJ16873" s="5">
        <v>121692.2751</v>
      </c>
    </row>
    <row r="16874" spans="35:36" x14ac:dyDescent="0.15">
      <c r="AI16874" s="5">
        <v>61310.237200000003</v>
      </c>
      <c r="AJ16874" s="5">
        <v>121598.185</v>
      </c>
    </row>
    <row r="16875" spans="35:36" x14ac:dyDescent="0.15">
      <c r="AI16875" s="5">
        <v>61444.613299999997</v>
      </c>
      <c r="AJ16875" s="5">
        <v>121504.0938</v>
      </c>
    </row>
    <row r="16876" spans="35:36" x14ac:dyDescent="0.15">
      <c r="AI16876" s="5">
        <v>61578.9879</v>
      </c>
      <c r="AJ16876" s="5">
        <v>121410.00380000001</v>
      </c>
    </row>
    <row r="16877" spans="35:36" x14ac:dyDescent="0.15">
      <c r="AI16877" s="5">
        <v>61713.364000000001</v>
      </c>
      <c r="AJ16877" s="5">
        <v>121315.9126</v>
      </c>
    </row>
    <row r="16878" spans="35:36" x14ac:dyDescent="0.15">
      <c r="AI16878" s="5">
        <v>61847.738499999999</v>
      </c>
      <c r="AJ16878" s="5">
        <v>121221.82249999999</v>
      </c>
    </row>
    <row r="16879" spans="35:36" x14ac:dyDescent="0.15">
      <c r="AI16879" s="5">
        <v>61982.114699999998</v>
      </c>
      <c r="AJ16879" s="5">
        <v>121127.7313</v>
      </c>
    </row>
    <row r="16880" spans="35:36" x14ac:dyDescent="0.15">
      <c r="AI16880" s="5">
        <v>62116.489200000004</v>
      </c>
      <c r="AJ16880" s="5">
        <v>121033.6413</v>
      </c>
    </row>
    <row r="16881" spans="35:36" x14ac:dyDescent="0.15">
      <c r="AI16881" s="5">
        <v>62250.865400000002</v>
      </c>
      <c r="AJ16881" s="5">
        <v>120939.55009999999</v>
      </c>
    </row>
    <row r="16882" spans="35:36" x14ac:dyDescent="0.15">
      <c r="AI16882" s="5">
        <v>62385.2399</v>
      </c>
      <c r="AJ16882" s="5">
        <v>120845.46</v>
      </c>
    </row>
    <row r="16883" spans="35:36" x14ac:dyDescent="0.15">
      <c r="AI16883" s="5">
        <v>62519.616000000002</v>
      </c>
      <c r="AJ16883" s="5">
        <v>120751.3689</v>
      </c>
    </row>
    <row r="16884" spans="35:36" x14ac:dyDescent="0.15">
      <c r="AI16884" s="5">
        <v>62653.990599999997</v>
      </c>
      <c r="AJ16884" s="5">
        <v>120657.2788</v>
      </c>
    </row>
    <row r="16885" spans="35:36" x14ac:dyDescent="0.15">
      <c r="AI16885" s="5">
        <v>62788.366699999999</v>
      </c>
      <c r="AJ16885" s="5">
        <v>120563.1876</v>
      </c>
    </row>
    <row r="16886" spans="35:36" x14ac:dyDescent="0.15">
      <c r="AI16886" s="5">
        <v>62922.741199999997</v>
      </c>
      <c r="AJ16886" s="5">
        <v>120469.09759999999</v>
      </c>
    </row>
    <row r="16887" spans="35:36" x14ac:dyDescent="0.15">
      <c r="AI16887" s="5">
        <v>63057.117299999998</v>
      </c>
      <c r="AJ16887" s="5">
        <v>120375.0064</v>
      </c>
    </row>
    <row r="16888" spans="35:36" x14ac:dyDescent="0.15">
      <c r="AI16888" s="5">
        <v>63191.491900000001</v>
      </c>
      <c r="AJ16888" s="5">
        <v>120280.9163</v>
      </c>
    </row>
    <row r="16889" spans="35:36" x14ac:dyDescent="0.15">
      <c r="AI16889" s="5">
        <v>63325.868000000002</v>
      </c>
      <c r="AJ16889" s="5">
        <v>120186.8251</v>
      </c>
    </row>
    <row r="16890" spans="35:36" x14ac:dyDescent="0.15">
      <c r="AI16890" s="5">
        <v>63460.2425</v>
      </c>
      <c r="AJ16890" s="5">
        <v>120092.73510000001</v>
      </c>
    </row>
    <row r="16891" spans="35:36" x14ac:dyDescent="0.15">
      <c r="AI16891" s="5">
        <v>63594.618699999999</v>
      </c>
      <c r="AJ16891" s="5">
        <v>119998.6439</v>
      </c>
    </row>
    <row r="16892" spans="35:36" x14ac:dyDescent="0.15">
      <c r="AI16892" s="5">
        <v>63728.993199999997</v>
      </c>
      <c r="AJ16892" s="5">
        <v>119904.55379999999</v>
      </c>
    </row>
    <row r="16893" spans="35:36" x14ac:dyDescent="0.15">
      <c r="AI16893" s="5">
        <v>63863.369400000003</v>
      </c>
      <c r="AJ16893" s="5">
        <v>119810.4626</v>
      </c>
    </row>
    <row r="16894" spans="35:36" x14ac:dyDescent="0.15">
      <c r="AI16894" s="5">
        <v>63997.743900000001</v>
      </c>
      <c r="AJ16894" s="5">
        <v>119716.3726</v>
      </c>
    </row>
    <row r="16895" spans="35:36" x14ac:dyDescent="0.15">
      <c r="AI16895" s="5">
        <v>64132.12</v>
      </c>
      <c r="AJ16895" s="5">
        <v>119622.28140000001</v>
      </c>
    </row>
    <row r="16896" spans="35:36" x14ac:dyDescent="0.15">
      <c r="AI16896" s="5">
        <v>64266.494599999998</v>
      </c>
      <c r="AJ16896" s="5">
        <v>119528.19130000001</v>
      </c>
    </row>
    <row r="16897" spans="35:36" x14ac:dyDescent="0.15">
      <c r="AI16897" s="5">
        <v>64400.870600000002</v>
      </c>
      <c r="AJ16897" s="5">
        <v>119434.1002</v>
      </c>
    </row>
    <row r="16898" spans="35:36" x14ac:dyDescent="0.15">
      <c r="AI16898" s="5">
        <v>64535.245199999998</v>
      </c>
      <c r="AJ16898" s="5">
        <v>119340.0101</v>
      </c>
    </row>
    <row r="16899" spans="35:36" x14ac:dyDescent="0.15">
      <c r="AI16899" s="5">
        <v>64669.621299999999</v>
      </c>
      <c r="AJ16899" s="5">
        <v>119245.9189</v>
      </c>
    </row>
    <row r="16900" spans="35:36" x14ac:dyDescent="0.15">
      <c r="AI16900" s="5">
        <v>64803.995799999997</v>
      </c>
      <c r="AJ16900" s="5">
        <v>119151.82889999999</v>
      </c>
    </row>
    <row r="16901" spans="35:36" x14ac:dyDescent="0.15">
      <c r="AI16901" s="5">
        <v>64938.372000000003</v>
      </c>
      <c r="AJ16901" s="5">
        <v>119057.7377</v>
      </c>
    </row>
    <row r="16902" spans="35:36" x14ac:dyDescent="0.15">
      <c r="AI16902" s="5">
        <v>65072.746500000001</v>
      </c>
      <c r="AJ16902" s="5">
        <v>118963.6476</v>
      </c>
    </row>
    <row r="16903" spans="35:36" x14ac:dyDescent="0.15">
      <c r="AI16903" s="5">
        <v>65207.1227</v>
      </c>
      <c r="AJ16903" s="5">
        <v>118869.5564</v>
      </c>
    </row>
    <row r="16904" spans="35:36" x14ac:dyDescent="0.15">
      <c r="AI16904" s="5">
        <v>65341.497199999998</v>
      </c>
      <c r="AJ16904" s="5">
        <v>118775.4664</v>
      </c>
    </row>
    <row r="16905" spans="35:36" x14ac:dyDescent="0.15">
      <c r="AI16905" s="5">
        <v>65475.873399999997</v>
      </c>
      <c r="AJ16905" s="5">
        <v>118681.37519999999</v>
      </c>
    </row>
    <row r="16906" spans="35:36" x14ac:dyDescent="0.15">
      <c r="AI16906" s="5">
        <v>65610.247900000002</v>
      </c>
      <c r="AJ16906" s="5">
        <v>118587.28509999999</v>
      </c>
    </row>
    <row r="16907" spans="35:36" x14ac:dyDescent="0.15">
      <c r="AI16907" s="5">
        <v>65744.623999999996</v>
      </c>
      <c r="AJ16907" s="5">
        <v>118493.1939</v>
      </c>
    </row>
    <row r="16908" spans="35:36" x14ac:dyDescent="0.15">
      <c r="AI16908" s="5">
        <v>65878.998600000006</v>
      </c>
      <c r="AJ16908" s="5">
        <v>118399.1039</v>
      </c>
    </row>
    <row r="16909" spans="35:36" x14ac:dyDescent="0.15">
      <c r="AI16909" s="5">
        <v>44473.036399999997</v>
      </c>
      <c r="AJ16909" s="5">
        <v>133587.97949999999</v>
      </c>
    </row>
    <row r="16910" spans="35:36" x14ac:dyDescent="0.15">
      <c r="AI16910" s="5">
        <v>44607.411699999997</v>
      </c>
      <c r="AJ16910" s="5">
        <v>133493.88879999999</v>
      </c>
    </row>
    <row r="16911" spans="35:36" x14ac:dyDescent="0.15">
      <c r="AI16911" s="5">
        <v>44741.787100000001</v>
      </c>
      <c r="AJ16911" s="5">
        <v>133399.79819999999</v>
      </c>
    </row>
    <row r="16912" spans="35:36" x14ac:dyDescent="0.15">
      <c r="AI16912" s="5">
        <v>44876.162400000001</v>
      </c>
      <c r="AJ16912" s="5">
        <v>133305.70759999999</v>
      </c>
    </row>
    <row r="16913" spans="35:36" x14ac:dyDescent="0.15">
      <c r="AI16913" s="5">
        <v>45010.537799999998</v>
      </c>
      <c r="AJ16913" s="5">
        <v>133211.617</v>
      </c>
    </row>
    <row r="16914" spans="35:36" x14ac:dyDescent="0.15">
      <c r="AI16914" s="5">
        <v>45144.913099999998</v>
      </c>
      <c r="AJ16914" s="5">
        <v>133117.5263</v>
      </c>
    </row>
    <row r="16915" spans="35:36" x14ac:dyDescent="0.15">
      <c r="AI16915" s="5">
        <v>45279.288399999998</v>
      </c>
      <c r="AJ16915" s="5">
        <v>133023.4357</v>
      </c>
    </row>
    <row r="16916" spans="35:36" x14ac:dyDescent="0.15">
      <c r="AI16916" s="5">
        <v>45413.663800000002</v>
      </c>
      <c r="AJ16916" s="5">
        <v>132929.34510000001</v>
      </c>
    </row>
    <row r="16917" spans="35:36" x14ac:dyDescent="0.15">
      <c r="AI16917" s="5">
        <v>45548.039100000002</v>
      </c>
      <c r="AJ16917" s="5">
        <v>132835.25450000001</v>
      </c>
    </row>
    <row r="16918" spans="35:36" x14ac:dyDescent="0.15">
      <c r="AI16918" s="5">
        <v>45682.414499999999</v>
      </c>
      <c r="AJ16918" s="5">
        <v>132741.16380000001</v>
      </c>
    </row>
    <row r="16919" spans="35:36" x14ac:dyDescent="0.15">
      <c r="AI16919" s="5">
        <v>45816.789700000001</v>
      </c>
      <c r="AJ16919" s="5">
        <v>132647.07329999999</v>
      </c>
    </row>
    <row r="16920" spans="35:36" x14ac:dyDescent="0.15">
      <c r="AI16920" s="5">
        <v>45951.165099999998</v>
      </c>
      <c r="AJ16920" s="5">
        <v>132552.98259999999</v>
      </c>
    </row>
    <row r="16921" spans="35:36" x14ac:dyDescent="0.15">
      <c r="AI16921" s="5">
        <v>46085.540399999998</v>
      </c>
      <c r="AJ16921" s="5">
        <v>132458.89199999999</v>
      </c>
    </row>
    <row r="16922" spans="35:36" x14ac:dyDescent="0.15">
      <c r="AI16922" s="5">
        <v>46219.915699999998</v>
      </c>
      <c r="AJ16922" s="5">
        <v>132364.8014</v>
      </c>
    </row>
    <row r="16923" spans="35:36" x14ac:dyDescent="0.15">
      <c r="AI16923" s="5">
        <v>46354.291100000002</v>
      </c>
      <c r="AJ16923" s="5">
        <v>132270.7108</v>
      </c>
    </row>
    <row r="16924" spans="35:36" x14ac:dyDescent="0.15">
      <c r="AI16924" s="5">
        <v>46488.666400000002</v>
      </c>
      <c r="AJ16924" s="5">
        <v>132176.6201</v>
      </c>
    </row>
    <row r="16925" spans="35:36" x14ac:dyDescent="0.15">
      <c r="AI16925" s="5">
        <v>46623.041799999999</v>
      </c>
      <c r="AJ16925" s="5">
        <v>132082.5295</v>
      </c>
    </row>
    <row r="16926" spans="35:36" x14ac:dyDescent="0.15">
      <c r="AI16926" s="5">
        <v>46757.417099999999</v>
      </c>
      <c r="AJ16926" s="5">
        <v>131988.43890000001</v>
      </c>
    </row>
    <row r="16927" spans="35:36" x14ac:dyDescent="0.15">
      <c r="AI16927" s="5">
        <v>46891.792399999998</v>
      </c>
      <c r="AJ16927" s="5">
        <v>131894.34830000001</v>
      </c>
    </row>
    <row r="16928" spans="35:36" x14ac:dyDescent="0.15">
      <c r="AI16928" s="5">
        <v>47026.167800000003</v>
      </c>
      <c r="AJ16928" s="5">
        <v>131800.25760000001</v>
      </c>
    </row>
    <row r="16929" spans="35:36" x14ac:dyDescent="0.15">
      <c r="AI16929" s="5">
        <v>47160.543100000003</v>
      </c>
      <c r="AJ16929" s="5">
        <v>131706.16699999999</v>
      </c>
    </row>
    <row r="16930" spans="35:36" x14ac:dyDescent="0.15">
      <c r="AI16930" s="5">
        <v>47294.9185</v>
      </c>
      <c r="AJ16930" s="5">
        <v>131612.07639999999</v>
      </c>
    </row>
    <row r="16931" spans="35:36" x14ac:dyDescent="0.15">
      <c r="AI16931" s="5">
        <v>47429.293799999999</v>
      </c>
      <c r="AJ16931" s="5">
        <v>131517.98579999999</v>
      </c>
    </row>
    <row r="16932" spans="35:36" x14ac:dyDescent="0.15">
      <c r="AI16932" s="5">
        <v>47563.669000000002</v>
      </c>
      <c r="AJ16932" s="5">
        <v>131423.8952</v>
      </c>
    </row>
    <row r="16933" spans="35:36" x14ac:dyDescent="0.15">
      <c r="AI16933" s="5">
        <v>47698.044399999999</v>
      </c>
      <c r="AJ16933" s="5">
        <v>131329.8046</v>
      </c>
    </row>
    <row r="16934" spans="35:36" x14ac:dyDescent="0.15">
      <c r="AI16934" s="5">
        <v>47832.419699999999</v>
      </c>
      <c r="AJ16934" s="5">
        <v>131235.7139</v>
      </c>
    </row>
    <row r="16935" spans="35:36" x14ac:dyDescent="0.15">
      <c r="AI16935" s="5">
        <v>47966.795100000003</v>
      </c>
      <c r="AJ16935" s="5">
        <v>131141.62330000001</v>
      </c>
    </row>
    <row r="16936" spans="35:36" x14ac:dyDescent="0.15">
      <c r="AI16936" s="5">
        <v>48101.170400000003</v>
      </c>
      <c r="AJ16936" s="5">
        <v>131047.5327</v>
      </c>
    </row>
    <row r="16937" spans="35:36" x14ac:dyDescent="0.15">
      <c r="AI16937" s="5">
        <v>48235.545700000002</v>
      </c>
      <c r="AJ16937" s="5">
        <v>130953.4421</v>
      </c>
    </row>
    <row r="16938" spans="35:36" x14ac:dyDescent="0.15">
      <c r="AI16938" s="5">
        <v>48369.9211</v>
      </c>
      <c r="AJ16938" s="5">
        <v>130859.3514</v>
      </c>
    </row>
    <row r="16939" spans="35:36" x14ac:dyDescent="0.15">
      <c r="AI16939" s="5">
        <v>48504.296399999999</v>
      </c>
      <c r="AJ16939" s="5">
        <v>130765.2608</v>
      </c>
    </row>
    <row r="16940" spans="35:36" x14ac:dyDescent="0.15">
      <c r="AI16940" s="5">
        <v>48638.671799999996</v>
      </c>
      <c r="AJ16940" s="5">
        <v>130671.17019999999</v>
      </c>
    </row>
    <row r="16941" spans="35:36" x14ac:dyDescent="0.15">
      <c r="AI16941" s="5">
        <v>48773.047100000003</v>
      </c>
      <c r="AJ16941" s="5">
        <v>130577.0796</v>
      </c>
    </row>
    <row r="16942" spans="35:36" x14ac:dyDescent="0.15">
      <c r="AI16942" s="5">
        <v>48907.422400000003</v>
      </c>
      <c r="AJ16942" s="5">
        <v>130482.9889</v>
      </c>
    </row>
    <row r="16943" spans="35:36" x14ac:dyDescent="0.15">
      <c r="AI16943" s="5">
        <v>49041.7978</v>
      </c>
      <c r="AJ16943" s="5">
        <v>130388.8983</v>
      </c>
    </row>
    <row r="16944" spans="35:36" x14ac:dyDescent="0.15">
      <c r="AI16944" s="5">
        <v>49176.1731</v>
      </c>
      <c r="AJ16944" s="5">
        <v>130294.8077</v>
      </c>
    </row>
    <row r="16945" spans="35:36" x14ac:dyDescent="0.15">
      <c r="AI16945" s="5">
        <v>49310.5484</v>
      </c>
      <c r="AJ16945" s="5">
        <v>130200.71709999999</v>
      </c>
    </row>
    <row r="16946" spans="35:36" x14ac:dyDescent="0.15">
      <c r="AI16946" s="5">
        <v>49444.923699999999</v>
      </c>
      <c r="AJ16946" s="5">
        <v>130106.6265</v>
      </c>
    </row>
    <row r="16947" spans="35:36" x14ac:dyDescent="0.15">
      <c r="AI16947" s="5">
        <v>49579.299099999997</v>
      </c>
      <c r="AJ16947" s="5">
        <v>130012.5359</v>
      </c>
    </row>
    <row r="16948" spans="35:36" x14ac:dyDescent="0.15">
      <c r="AI16948" s="5">
        <v>49713.674400000004</v>
      </c>
      <c r="AJ16948" s="5">
        <v>129918.4452</v>
      </c>
    </row>
    <row r="16949" spans="35:36" x14ac:dyDescent="0.15">
      <c r="AI16949" s="5">
        <v>49848.049700000003</v>
      </c>
      <c r="AJ16949" s="5">
        <v>129824.35460000001</v>
      </c>
    </row>
    <row r="16950" spans="35:36" x14ac:dyDescent="0.15">
      <c r="AI16950" s="5">
        <v>49982.4251</v>
      </c>
      <c r="AJ16950" s="5">
        <v>129730.264</v>
      </c>
    </row>
    <row r="16951" spans="35:36" x14ac:dyDescent="0.15">
      <c r="AI16951" s="5">
        <v>50116.8004</v>
      </c>
      <c r="AJ16951" s="5">
        <v>129636.1734</v>
      </c>
    </row>
    <row r="16952" spans="35:36" x14ac:dyDescent="0.15">
      <c r="AI16952" s="5">
        <v>50251.175799999997</v>
      </c>
      <c r="AJ16952" s="5">
        <v>129542.0827</v>
      </c>
    </row>
    <row r="16953" spans="35:36" x14ac:dyDescent="0.15">
      <c r="AI16953" s="5">
        <v>50385.551099999997</v>
      </c>
      <c r="AJ16953" s="5">
        <v>129447.9921</v>
      </c>
    </row>
    <row r="16954" spans="35:36" x14ac:dyDescent="0.15">
      <c r="AI16954" s="5">
        <v>50519.926399999997</v>
      </c>
      <c r="AJ16954" s="5">
        <v>129353.90150000001</v>
      </c>
    </row>
    <row r="16955" spans="35:36" x14ac:dyDescent="0.15">
      <c r="AI16955" s="5">
        <v>50654.301800000001</v>
      </c>
      <c r="AJ16955" s="5">
        <v>129259.81080000001</v>
      </c>
    </row>
    <row r="16956" spans="35:36" x14ac:dyDescent="0.15">
      <c r="AI16956" s="5">
        <v>50788.677100000001</v>
      </c>
      <c r="AJ16956" s="5">
        <v>129165.7202</v>
      </c>
    </row>
    <row r="16957" spans="35:36" x14ac:dyDescent="0.15">
      <c r="AI16957" s="5">
        <v>50923.052499999998</v>
      </c>
      <c r="AJ16957" s="5">
        <v>129071.6296</v>
      </c>
    </row>
    <row r="16958" spans="35:36" x14ac:dyDescent="0.15">
      <c r="AI16958" s="5">
        <v>51057.4277</v>
      </c>
      <c r="AJ16958" s="5">
        <v>128977.539</v>
      </c>
    </row>
    <row r="16959" spans="35:36" x14ac:dyDescent="0.15">
      <c r="AI16959" s="5">
        <v>51191.803099999997</v>
      </c>
      <c r="AJ16959" s="5">
        <v>128883.44839999999</v>
      </c>
    </row>
    <row r="16960" spans="35:36" x14ac:dyDescent="0.15">
      <c r="AI16960" s="5">
        <v>51326.178399999997</v>
      </c>
      <c r="AJ16960" s="5">
        <v>128789.3578</v>
      </c>
    </row>
    <row r="16961" spans="35:36" x14ac:dyDescent="0.15">
      <c r="AI16961" s="5">
        <v>51460.553699999997</v>
      </c>
      <c r="AJ16961" s="5">
        <v>128695.2672</v>
      </c>
    </row>
    <row r="16962" spans="35:36" x14ac:dyDescent="0.15">
      <c r="AI16962" s="5">
        <v>51594.929100000001</v>
      </c>
      <c r="AJ16962" s="5">
        <v>128601.1765</v>
      </c>
    </row>
    <row r="16963" spans="35:36" x14ac:dyDescent="0.15">
      <c r="AI16963" s="5">
        <v>51729.304400000001</v>
      </c>
      <c r="AJ16963" s="5">
        <v>128507.08590000001</v>
      </c>
    </row>
    <row r="16964" spans="35:36" x14ac:dyDescent="0.15">
      <c r="AI16964" s="5">
        <v>51863.679799999998</v>
      </c>
      <c r="AJ16964" s="5">
        <v>128412.9953</v>
      </c>
    </row>
    <row r="16965" spans="35:36" x14ac:dyDescent="0.15">
      <c r="AI16965" s="5">
        <v>51998.055099999998</v>
      </c>
      <c r="AJ16965" s="5">
        <v>128318.90459999999</v>
      </c>
    </row>
    <row r="16966" spans="35:36" x14ac:dyDescent="0.15">
      <c r="AI16966" s="5">
        <v>52132.430399999997</v>
      </c>
      <c r="AJ16966" s="5">
        <v>128224.814</v>
      </c>
    </row>
    <row r="16967" spans="35:36" x14ac:dyDescent="0.15">
      <c r="AI16967" s="5">
        <v>52266.805800000002</v>
      </c>
      <c r="AJ16967" s="5">
        <v>128130.7234</v>
      </c>
    </row>
    <row r="16968" spans="35:36" x14ac:dyDescent="0.15">
      <c r="AI16968" s="5">
        <v>52401.181100000002</v>
      </c>
      <c r="AJ16968" s="5">
        <v>128036.63280000001</v>
      </c>
    </row>
    <row r="16969" spans="35:36" x14ac:dyDescent="0.15">
      <c r="AI16969" s="5">
        <v>52535.556499999999</v>
      </c>
      <c r="AJ16969" s="5">
        <v>127942.54210000001</v>
      </c>
    </row>
    <row r="16970" spans="35:36" x14ac:dyDescent="0.15">
      <c r="AI16970" s="5">
        <v>52669.931700000001</v>
      </c>
      <c r="AJ16970" s="5">
        <v>127848.4516</v>
      </c>
    </row>
    <row r="16971" spans="35:36" x14ac:dyDescent="0.15">
      <c r="AI16971" s="5">
        <v>52804.307099999998</v>
      </c>
      <c r="AJ16971" s="5">
        <v>127754.3609</v>
      </c>
    </row>
    <row r="16972" spans="35:36" x14ac:dyDescent="0.15">
      <c r="AI16972" s="5">
        <v>52938.682399999998</v>
      </c>
      <c r="AJ16972" s="5">
        <v>127660.2703</v>
      </c>
    </row>
    <row r="16973" spans="35:36" x14ac:dyDescent="0.15">
      <c r="AI16973" s="5">
        <v>53073.057699999998</v>
      </c>
      <c r="AJ16973" s="5">
        <v>127566.17969999999</v>
      </c>
    </row>
    <row r="16974" spans="35:36" x14ac:dyDescent="0.15">
      <c r="AI16974" s="5">
        <v>53207.433100000002</v>
      </c>
      <c r="AJ16974" s="5">
        <v>127472.0891</v>
      </c>
    </row>
    <row r="16975" spans="35:36" x14ac:dyDescent="0.15">
      <c r="AI16975" s="5">
        <v>53341.808400000002</v>
      </c>
      <c r="AJ16975" s="5">
        <v>127377.9984</v>
      </c>
    </row>
    <row r="16976" spans="35:36" x14ac:dyDescent="0.15">
      <c r="AI16976" s="5">
        <v>53476.183700000001</v>
      </c>
      <c r="AJ16976" s="5">
        <v>127283.9078</v>
      </c>
    </row>
    <row r="16977" spans="35:36" x14ac:dyDescent="0.15">
      <c r="AI16977" s="5">
        <v>53610.559099999999</v>
      </c>
      <c r="AJ16977" s="5">
        <v>127189.8172</v>
      </c>
    </row>
    <row r="16978" spans="35:36" x14ac:dyDescent="0.15">
      <c r="AI16978" s="5">
        <v>53744.934399999998</v>
      </c>
      <c r="AJ16978" s="5">
        <v>127095.72659999999</v>
      </c>
    </row>
    <row r="16979" spans="35:36" x14ac:dyDescent="0.15">
      <c r="AI16979" s="5">
        <v>53879.309800000003</v>
      </c>
      <c r="AJ16979" s="5">
        <v>127001.63589999999</v>
      </c>
    </row>
    <row r="16980" spans="35:36" x14ac:dyDescent="0.15">
      <c r="AI16980" s="5">
        <v>54013.685100000002</v>
      </c>
      <c r="AJ16980" s="5">
        <v>126907.5453</v>
      </c>
    </row>
    <row r="16981" spans="35:36" x14ac:dyDescent="0.15">
      <c r="AI16981" s="5">
        <v>54148.060400000002</v>
      </c>
      <c r="AJ16981" s="5">
        <v>126813.4547</v>
      </c>
    </row>
    <row r="16982" spans="35:36" x14ac:dyDescent="0.15">
      <c r="AI16982" s="5">
        <v>54282.435799999999</v>
      </c>
      <c r="AJ16982" s="5">
        <v>126719.36410000001</v>
      </c>
    </row>
    <row r="16983" spans="35:36" x14ac:dyDescent="0.15">
      <c r="AI16983" s="5">
        <v>54416.811000000002</v>
      </c>
      <c r="AJ16983" s="5">
        <v>126625.2735</v>
      </c>
    </row>
    <row r="16984" spans="35:36" x14ac:dyDescent="0.15">
      <c r="AI16984" s="5">
        <v>54551.186399999999</v>
      </c>
      <c r="AJ16984" s="5">
        <v>126531.1829</v>
      </c>
    </row>
    <row r="16985" spans="35:36" x14ac:dyDescent="0.15">
      <c r="AI16985" s="5">
        <v>54685.561699999998</v>
      </c>
      <c r="AJ16985" s="5">
        <v>126437.0922</v>
      </c>
    </row>
    <row r="16986" spans="35:36" x14ac:dyDescent="0.15">
      <c r="AI16986" s="5">
        <v>54819.937100000003</v>
      </c>
      <c r="AJ16986" s="5">
        <v>126343.0016</v>
      </c>
    </row>
    <row r="16987" spans="35:36" x14ac:dyDescent="0.15">
      <c r="AI16987" s="5">
        <v>54954.312400000003</v>
      </c>
      <c r="AJ16987" s="5">
        <v>126248.91099999999</v>
      </c>
    </row>
    <row r="16988" spans="35:36" x14ac:dyDescent="0.15">
      <c r="AI16988" s="5">
        <v>55088.687700000002</v>
      </c>
      <c r="AJ16988" s="5">
        <v>126154.8204</v>
      </c>
    </row>
    <row r="16989" spans="35:36" x14ac:dyDescent="0.15">
      <c r="AI16989" s="5">
        <v>55223.063099999999</v>
      </c>
      <c r="AJ16989" s="5">
        <v>126060.7297</v>
      </c>
    </row>
    <row r="16990" spans="35:36" x14ac:dyDescent="0.15">
      <c r="AI16990" s="5">
        <v>55357.438399999999</v>
      </c>
      <c r="AJ16990" s="5">
        <v>125966.6391</v>
      </c>
    </row>
    <row r="16991" spans="35:36" x14ac:dyDescent="0.15">
      <c r="AI16991" s="5">
        <v>55491.813800000004</v>
      </c>
      <c r="AJ16991" s="5">
        <v>125872.5485</v>
      </c>
    </row>
    <row r="16992" spans="35:36" x14ac:dyDescent="0.15">
      <c r="AI16992" s="5">
        <v>55626.189100000003</v>
      </c>
      <c r="AJ16992" s="5">
        <v>125778.45789999999</v>
      </c>
    </row>
    <row r="16993" spans="35:36" x14ac:dyDescent="0.15">
      <c r="AI16993" s="5">
        <v>55760.564400000003</v>
      </c>
      <c r="AJ16993" s="5">
        <v>125684.36719999999</v>
      </c>
    </row>
    <row r="16994" spans="35:36" x14ac:dyDescent="0.15">
      <c r="AI16994" s="5">
        <v>55894.9398</v>
      </c>
      <c r="AJ16994" s="5">
        <v>125590.2766</v>
      </c>
    </row>
    <row r="16995" spans="35:36" x14ac:dyDescent="0.15">
      <c r="AI16995" s="5">
        <v>56029.3151</v>
      </c>
      <c r="AJ16995" s="5">
        <v>125496.186</v>
      </c>
    </row>
    <row r="16996" spans="35:36" x14ac:dyDescent="0.15">
      <c r="AI16996" s="5">
        <v>56163.690399999999</v>
      </c>
      <c r="AJ16996" s="5">
        <v>125402.09540000001</v>
      </c>
    </row>
    <row r="16997" spans="35:36" x14ac:dyDescent="0.15">
      <c r="AI16997" s="5">
        <v>56298.065699999999</v>
      </c>
      <c r="AJ16997" s="5">
        <v>125308.0048</v>
      </c>
    </row>
    <row r="16998" spans="35:36" x14ac:dyDescent="0.15">
      <c r="AI16998" s="5">
        <v>56432.441099999996</v>
      </c>
      <c r="AJ16998" s="5">
        <v>125213.9142</v>
      </c>
    </row>
    <row r="16999" spans="35:36" x14ac:dyDescent="0.15">
      <c r="AI16999" s="5">
        <v>56566.816400000003</v>
      </c>
      <c r="AJ16999" s="5">
        <v>125119.8235</v>
      </c>
    </row>
    <row r="17000" spans="35:36" x14ac:dyDescent="0.15">
      <c r="AI17000" s="5">
        <v>56701.191700000003</v>
      </c>
      <c r="AJ17000" s="5">
        <v>125025.7329</v>
      </c>
    </row>
    <row r="17001" spans="35:36" x14ac:dyDescent="0.15">
      <c r="AI17001" s="5">
        <v>56835.5671</v>
      </c>
      <c r="AJ17001" s="5">
        <v>124931.64230000001</v>
      </c>
    </row>
    <row r="17002" spans="35:36" x14ac:dyDescent="0.15">
      <c r="AI17002" s="5">
        <v>56969.9424</v>
      </c>
      <c r="AJ17002" s="5">
        <v>124837.5517</v>
      </c>
    </row>
    <row r="17003" spans="35:36" x14ac:dyDescent="0.15">
      <c r="AI17003" s="5">
        <v>57104.317799999997</v>
      </c>
      <c r="AJ17003" s="5">
        <v>124743.461</v>
      </c>
    </row>
    <row r="17004" spans="35:36" x14ac:dyDescent="0.15">
      <c r="AI17004" s="5">
        <v>57238.693099999997</v>
      </c>
      <c r="AJ17004" s="5">
        <v>124649.3704</v>
      </c>
    </row>
    <row r="17005" spans="35:36" x14ac:dyDescent="0.15">
      <c r="AI17005" s="5">
        <v>57373.068399999996</v>
      </c>
      <c r="AJ17005" s="5">
        <v>124555.2798</v>
      </c>
    </row>
    <row r="17006" spans="35:36" x14ac:dyDescent="0.15">
      <c r="AI17006" s="5">
        <v>57507.443800000001</v>
      </c>
      <c r="AJ17006" s="5">
        <v>124461.18919999999</v>
      </c>
    </row>
    <row r="17007" spans="35:36" x14ac:dyDescent="0.15">
      <c r="AI17007" s="5">
        <v>57641.819100000001</v>
      </c>
      <c r="AJ17007" s="5">
        <v>124367.09849999999</v>
      </c>
    </row>
    <row r="17008" spans="35:36" x14ac:dyDescent="0.15">
      <c r="AI17008" s="5">
        <v>57776.194499999998</v>
      </c>
      <c r="AJ17008" s="5">
        <v>124273.0079</v>
      </c>
    </row>
    <row r="17009" spans="35:36" x14ac:dyDescent="0.15">
      <c r="AI17009" s="5">
        <v>57910.5697</v>
      </c>
      <c r="AJ17009" s="5">
        <v>124178.9173</v>
      </c>
    </row>
    <row r="17010" spans="35:36" x14ac:dyDescent="0.15">
      <c r="AI17010" s="5">
        <v>58044.945899999999</v>
      </c>
      <c r="AJ17010" s="5">
        <v>124084.82610000001</v>
      </c>
    </row>
    <row r="17011" spans="35:36" x14ac:dyDescent="0.15">
      <c r="AI17011" s="5">
        <v>58179.320399999997</v>
      </c>
      <c r="AJ17011" s="5">
        <v>123990.73609999999</v>
      </c>
    </row>
    <row r="17012" spans="35:36" x14ac:dyDescent="0.15">
      <c r="AI17012" s="5">
        <v>58313.696499999998</v>
      </c>
      <c r="AJ17012" s="5">
        <v>123896.6449</v>
      </c>
    </row>
    <row r="17013" spans="35:36" x14ac:dyDescent="0.15">
      <c r="AI17013" s="5">
        <v>58448.071100000001</v>
      </c>
      <c r="AJ17013" s="5">
        <v>123802.5548</v>
      </c>
    </row>
    <row r="17014" spans="35:36" x14ac:dyDescent="0.15">
      <c r="AI17014" s="5">
        <v>58582.447200000002</v>
      </c>
      <c r="AJ17014" s="5">
        <v>123708.4636</v>
      </c>
    </row>
    <row r="17015" spans="35:36" x14ac:dyDescent="0.15">
      <c r="AI17015" s="5">
        <v>58716.8217</v>
      </c>
      <c r="AJ17015" s="5">
        <v>123614.37360000001</v>
      </c>
    </row>
    <row r="17016" spans="35:36" x14ac:dyDescent="0.15">
      <c r="AI17016" s="5">
        <v>58851.197899999999</v>
      </c>
      <c r="AJ17016" s="5">
        <v>123520.2824</v>
      </c>
    </row>
    <row r="17017" spans="35:36" x14ac:dyDescent="0.15">
      <c r="AI17017" s="5">
        <v>58985.572399999997</v>
      </c>
      <c r="AJ17017" s="5">
        <v>123426.1923</v>
      </c>
    </row>
    <row r="17018" spans="35:36" x14ac:dyDescent="0.15">
      <c r="AI17018" s="5">
        <v>59119.948600000003</v>
      </c>
      <c r="AJ17018" s="5">
        <v>123332.1011</v>
      </c>
    </row>
    <row r="17019" spans="35:36" x14ac:dyDescent="0.15">
      <c r="AI17019" s="5">
        <v>59254.323100000001</v>
      </c>
      <c r="AJ17019" s="5">
        <v>123238.0111</v>
      </c>
    </row>
    <row r="17020" spans="35:36" x14ac:dyDescent="0.15">
      <c r="AI17020" s="5">
        <v>59388.699200000003</v>
      </c>
      <c r="AJ17020" s="5">
        <v>123143.91989999999</v>
      </c>
    </row>
    <row r="17021" spans="35:36" x14ac:dyDescent="0.15">
      <c r="AI17021" s="5">
        <v>59523.073799999998</v>
      </c>
      <c r="AJ17021" s="5">
        <v>123049.82980000001</v>
      </c>
    </row>
    <row r="17022" spans="35:36" x14ac:dyDescent="0.15">
      <c r="AI17022" s="5">
        <v>59657.4499</v>
      </c>
      <c r="AJ17022" s="5">
        <v>122955.7387</v>
      </c>
    </row>
    <row r="17023" spans="35:36" x14ac:dyDescent="0.15">
      <c r="AI17023" s="5">
        <v>59791.824399999998</v>
      </c>
      <c r="AJ17023" s="5">
        <v>122861.6486</v>
      </c>
    </row>
    <row r="17024" spans="35:36" x14ac:dyDescent="0.15">
      <c r="AI17024" s="5">
        <v>59926.200499999999</v>
      </c>
      <c r="AJ17024" s="5">
        <v>122767.55740000001</v>
      </c>
    </row>
    <row r="17025" spans="35:36" x14ac:dyDescent="0.15">
      <c r="AI17025" s="5">
        <v>60060.575100000002</v>
      </c>
      <c r="AJ17025" s="5">
        <v>122673.46739999999</v>
      </c>
    </row>
    <row r="17026" spans="35:36" x14ac:dyDescent="0.15">
      <c r="AI17026" s="5">
        <v>60194.951200000003</v>
      </c>
      <c r="AJ17026" s="5">
        <v>122579.3762</v>
      </c>
    </row>
    <row r="17027" spans="35:36" x14ac:dyDescent="0.15">
      <c r="AI17027" s="5">
        <v>60329.325700000001</v>
      </c>
      <c r="AJ17027" s="5">
        <v>122485.2861</v>
      </c>
    </row>
    <row r="17028" spans="35:36" x14ac:dyDescent="0.15">
      <c r="AI17028" s="5">
        <v>60463.7019</v>
      </c>
      <c r="AJ17028" s="5">
        <v>122391.1949</v>
      </c>
    </row>
    <row r="17029" spans="35:36" x14ac:dyDescent="0.15">
      <c r="AI17029" s="5">
        <v>60598.076399999998</v>
      </c>
      <c r="AJ17029" s="5">
        <v>122297.10490000001</v>
      </c>
    </row>
    <row r="17030" spans="35:36" x14ac:dyDescent="0.15">
      <c r="AI17030" s="5">
        <v>60732.452599999997</v>
      </c>
      <c r="AJ17030" s="5">
        <v>122203.0137</v>
      </c>
    </row>
    <row r="17031" spans="35:36" x14ac:dyDescent="0.15">
      <c r="AI17031" s="5">
        <v>60866.827100000002</v>
      </c>
      <c r="AJ17031" s="5">
        <v>122108.92359999999</v>
      </c>
    </row>
    <row r="17032" spans="35:36" x14ac:dyDescent="0.15">
      <c r="AI17032" s="5">
        <v>61001.203200000004</v>
      </c>
      <c r="AJ17032" s="5">
        <v>122014.8325</v>
      </c>
    </row>
    <row r="17033" spans="35:36" x14ac:dyDescent="0.15">
      <c r="AI17033" s="5">
        <v>61135.577799999999</v>
      </c>
      <c r="AJ17033" s="5">
        <v>121920.7424</v>
      </c>
    </row>
    <row r="17034" spans="35:36" x14ac:dyDescent="0.15">
      <c r="AI17034" s="5">
        <v>61269.9539</v>
      </c>
      <c r="AJ17034" s="5">
        <v>121826.65119999999</v>
      </c>
    </row>
    <row r="17035" spans="35:36" x14ac:dyDescent="0.15">
      <c r="AI17035" s="5">
        <v>61404.328399999999</v>
      </c>
      <c r="AJ17035" s="5">
        <v>121732.5612</v>
      </c>
    </row>
    <row r="17036" spans="35:36" x14ac:dyDescent="0.15">
      <c r="AI17036" s="5">
        <v>61538.7045</v>
      </c>
      <c r="AJ17036" s="5">
        <v>121638.47</v>
      </c>
    </row>
    <row r="17037" spans="35:36" x14ac:dyDescent="0.15">
      <c r="AI17037" s="5">
        <v>61673.079100000003</v>
      </c>
      <c r="AJ17037" s="5">
        <v>121544.3799</v>
      </c>
    </row>
    <row r="17038" spans="35:36" x14ac:dyDescent="0.15">
      <c r="AI17038" s="5">
        <v>61807.455199999997</v>
      </c>
      <c r="AJ17038" s="5">
        <v>121450.2887</v>
      </c>
    </row>
    <row r="17039" spans="35:36" x14ac:dyDescent="0.15">
      <c r="AI17039" s="5">
        <v>61941.829700000002</v>
      </c>
      <c r="AJ17039" s="5">
        <v>121356.19869999999</v>
      </c>
    </row>
    <row r="17040" spans="35:36" x14ac:dyDescent="0.15">
      <c r="AI17040" s="5">
        <v>62076.205900000001</v>
      </c>
      <c r="AJ17040" s="5">
        <v>121262.1075</v>
      </c>
    </row>
    <row r="17041" spans="35:36" x14ac:dyDescent="0.15">
      <c r="AI17041" s="5">
        <v>62210.580399999999</v>
      </c>
      <c r="AJ17041" s="5">
        <v>121168.0174</v>
      </c>
    </row>
    <row r="17042" spans="35:36" x14ac:dyDescent="0.15">
      <c r="AI17042" s="5">
        <v>62344.956599999998</v>
      </c>
      <c r="AJ17042" s="5">
        <v>121073.9262</v>
      </c>
    </row>
    <row r="17043" spans="35:36" x14ac:dyDescent="0.15">
      <c r="AI17043" s="5">
        <v>62479.331100000003</v>
      </c>
      <c r="AJ17043" s="5">
        <v>120979.83620000001</v>
      </c>
    </row>
    <row r="17044" spans="35:36" x14ac:dyDescent="0.15">
      <c r="AI17044" s="5">
        <v>62613.707199999997</v>
      </c>
      <c r="AJ17044" s="5">
        <v>120885.745</v>
      </c>
    </row>
    <row r="17045" spans="35:36" x14ac:dyDescent="0.15">
      <c r="AI17045" s="5">
        <v>62748.0818</v>
      </c>
      <c r="AJ17045" s="5">
        <v>120791.65489999999</v>
      </c>
    </row>
    <row r="17046" spans="35:36" x14ac:dyDescent="0.15">
      <c r="AI17046" s="5">
        <v>62882.457900000001</v>
      </c>
      <c r="AJ17046" s="5">
        <v>120697.5638</v>
      </c>
    </row>
    <row r="17047" spans="35:36" x14ac:dyDescent="0.15">
      <c r="AI17047" s="5">
        <v>63016.832399999999</v>
      </c>
      <c r="AJ17047" s="5">
        <v>120603.4737</v>
      </c>
    </row>
    <row r="17048" spans="35:36" x14ac:dyDescent="0.15">
      <c r="AI17048" s="5">
        <v>63151.208500000001</v>
      </c>
      <c r="AJ17048" s="5">
        <v>120509.38250000001</v>
      </c>
    </row>
    <row r="17049" spans="35:36" x14ac:dyDescent="0.15">
      <c r="AI17049" s="5">
        <v>63285.583100000003</v>
      </c>
      <c r="AJ17049" s="5">
        <v>120415.2925</v>
      </c>
    </row>
    <row r="17050" spans="35:36" x14ac:dyDescent="0.15">
      <c r="AI17050" s="5">
        <v>63419.959199999998</v>
      </c>
      <c r="AJ17050" s="5">
        <v>120321.2013</v>
      </c>
    </row>
    <row r="17051" spans="35:36" x14ac:dyDescent="0.15">
      <c r="AI17051" s="5">
        <v>63554.333700000003</v>
      </c>
      <c r="AJ17051" s="5">
        <v>120227.1112</v>
      </c>
    </row>
    <row r="17052" spans="35:36" x14ac:dyDescent="0.15">
      <c r="AI17052" s="5">
        <v>63688.709900000002</v>
      </c>
      <c r="AJ17052" s="5">
        <v>120133.02</v>
      </c>
    </row>
    <row r="17053" spans="35:36" x14ac:dyDescent="0.15">
      <c r="AI17053" s="5">
        <v>63823.0844</v>
      </c>
      <c r="AJ17053" s="5">
        <v>120038.93</v>
      </c>
    </row>
    <row r="17054" spans="35:36" x14ac:dyDescent="0.15">
      <c r="AI17054" s="5">
        <v>63957.460599999999</v>
      </c>
      <c r="AJ17054" s="5">
        <v>119944.8388</v>
      </c>
    </row>
    <row r="17055" spans="35:36" x14ac:dyDescent="0.15">
      <c r="AI17055" s="5">
        <v>64091.835099999997</v>
      </c>
      <c r="AJ17055" s="5">
        <v>119850.7487</v>
      </c>
    </row>
    <row r="17056" spans="35:36" x14ac:dyDescent="0.15">
      <c r="AI17056" s="5">
        <v>64226.211199999998</v>
      </c>
      <c r="AJ17056" s="5">
        <v>119756.6575</v>
      </c>
    </row>
    <row r="17057" spans="35:36" x14ac:dyDescent="0.15">
      <c r="AI17057" s="5">
        <v>64360.585800000001</v>
      </c>
      <c r="AJ17057" s="5">
        <v>119662.5675</v>
      </c>
    </row>
    <row r="17058" spans="35:36" x14ac:dyDescent="0.15">
      <c r="AI17058" s="5">
        <v>64494.961799999997</v>
      </c>
      <c r="AJ17058" s="5">
        <v>119568.47629999999</v>
      </c>
    </row>
    <row r="17059" spans="35:36" x14ac:dyDescent="0.15">
      <c r="AI17059" s="5">
        <v>64629.3364</v>
      </c>
      <c r="AJ17059" s="5">
        <v>119474.38619999999</v>
      </c>
    </row>
    <row r="17060" spans="35:36" x14ac:dyDescent="0.15">
      <c r="AI17060" s="5">
        <v>64763.712500000001</v>
      </c>
      <c r="AJ17060" s="5">
        <v>119380.2951</v>
      </c>
    </row>
    <row r="17061" spans="35:36" x14ac:dyDescent="0.15">
      <c r="AI17061" s="5">
        <v>64898.087</v>
      </c>
      <c r="AJ17061" s="5">
        <v>119286.205</v>
      </c>
    </row>
    <row r="17062" spans="35:36" x14ac:dyDescent="0.15">
      <c r="AI17062" s="5">
        <v>65032.463199999998</v>
      </c>
      <c r="AJ17062" s="5">
        <v>119192.11380000001</v>
      </c>
    </row>
    <row r="17063" spans="35:36" x14ac:dyDescent="0.15">
      <c r="AI17063" s="5">
        <v>65166.837699999996</v>
      </c>
      <c r="AJ17063" s="5">
        <v>119098.0238</v>
      </c>
    </row>
    <row r="17064" spans="35:36" x14ac:dyDescent="0.15">
      <c r="AI17064" s="5">
        <v>65301.213900000002</v>
      </c>
      <c r="AJ17064" s="5">
        <v>119003.9326</v>
      </c>
    </row>
    <row r="17065" spans="35:36" x14ac:dyDescent="0.15">
      <c r="AI17065" s="5">
        <v>65435.588400000001</v>
      </c>
      <c r="AJ17065" s="5">
        <v>118909.8425</v>
      </c>
    </row>
    <row r="17066" spans="35:36" x14ac:dyDescent="0.15">
      <c r="AI17066" s="5">
        <v>65569.964600000007</v>
      </c>
      <c r="AJ17066" s="5">
        <v>118815.7513</v>
      </c>
    </row>
    <row r="17067" spans="35:36" x14ac:dyDescent="0.15">
      <c r="AI17067" s="5">
        <v>65704.339099999997</v>
      </c>
      <c r="AJ17067" s="5">
        <v>118721.66130000001</v>
      </c>
    </row>
    <row r="17068" spans="35:36" x14ac:dyDescent="0.15">
      <c r="AI17068" s="5">
        <v>65838.715200000006</v>
      </c>
      <c r="AJ17068" s="5">
        <v>118627.5701</v>
      </c>
    </row>
    <row r="17069" spans="35:36" x14ac:dyDescent="0.15">
      <c r="AI17069" s="5">
        <v>65973.089800000002</v>
      </c>
      <c r="AJ17069" s="5">
        <v>118533.48</v>
      </c>
    </row>
    <row r="17070" spans="35:36" x14ac:dyDescent="0.15">
      <c r="AI17070" s="5">
        <v>44567.126499999998</v>
      </c>
      <c r="AJ17070" s="5">
        <v>133722.35399999999</v>
      </c>
    </row>
    <row r="17071" spans="35:36" x14ac:dyDescent="0.15">
      <c r="AI17071" s="5">
        <v>44701.501799999998</v>
      </c>
      <c r="AJ17071" s="5">
        <v>133628.2634</v>
      </c>
    </row>
    <row r="17072" spans="35:36" x14ac:dyDescent="0.15">
      <c r="AI17072" s="5">
        <v>44835.877099999998</v>
      </c>
      <c r="AJ17072" s="5">
        <v>133534.1727</v>
      </c>
    </row>
    <row r="17073" spans="35:36" x14ac:dyDescent="0.15">
      <c r="AI17073" s="5">
        <v>44970.252500000002</v>
      </c>
      <c r="AJ17073" s="5">
        <v>133440.0821</v>
      </c>
    </row>
    <row r="17074" spans="35:36" x14ac:dyDescent="0.15">
      <c r="AI17074" s="5">
        <v>45104.627800000002</v>
      </c>
      <c r="AJ17074" s="5">
        <v>133345.9915</v>
      </c>
    </row>
    <row r="17075" spans="35:36" x14ac:dyDescent="0.15">
      <c r="AI17075" s="5">
        <v>45239.003199999999</v>
      </c>
      <c r="AJ17075" s="5">
        <v>133251.90090000001</v>
      </c>
    </row>
    <row r="17076" spans="35:36" x14ac:dyDescent="0.15">
      <c r="AI17076" s="5">
        <v>45373.378499999999</v>
      </c>
      <c r="AJ17076" s="5">
        <v>133157.81020000001</v>
      </c>
    </row>
    <row r="17077" spans="35:36" x14ac:dyDescent="0.15">
      <c r="AI17077" s="5">
        <v>45507.753799999999</v>
      </c>
      <c r="AJ17077" s="5">
        <v>133063.71960000001</v>
      </c>
    </row>
    <row r="17078" spans="35:36" x14ac:dyDescent="0.15">
      <c r="AI17078" s="5">
        <v>45642.129200000003</v>
      </c>
      <c r="AJ17078" s="5">
        <v>132969.62899999999</v>
      </c>
    </row>
    <row r="17079" spans="35:36" x14ac:dyDescent="0.15">
      <c r="AI17079" s="5">
        <v>45776.504500000003</v>
      </c>
      <c r="AJ17079" s="5">
        <v>132875.53829999999</v>
      </c>
    </row>
    <row r="17080" spans="35:36" x14ac:dyDescent="0.15">
      <c r="AI17080" s="5">
        <v>45910.879800000002</v>
      </c>
      <c r="AJ17080" s="5">
        <v>132781.44779999999</v>
      </c>
    </row>
    <row r="17081" spans="35:36" x14ac:dyDescent="0.15">
      <c r="AI17081" s="5">
        <v>46045.255100000002</v>
      </c>
      <c r="AJ17081" s="5">
        <v>132687.3572</v>
      </c>
    </row>
    <row r="17082" spans="35:36" x14ac:dyDescent="0.15">
      <c r="AI17082" s="5">
        <v>46179.630400000002</v>
      </c>
      <c r="AJ17082" s="5">
        <v>132593.2665</v>
      </c>
    </row>
    <row r="17083" spans="35:36" x14ac:dyDescent="0.15">
      <c r="AI17083" s="5">
        <v>46314.005799999999</v>
      </c>
      <c r="AJ17083" s="5">
        <v>132499.1759</v>
      </c>
    </row>
    <row r="17084" spans="35:36" x14ac:dyDescent="0.15">
      <c r="AI17084" s="5">
        <v>46448.381099999999</v>
      </c>
      <c r="AJ17084" s="5">
        <v>132405.08530000001</v>
      </c>
    </row>
    <row r="17085" spans="35:36" x14ac:dyDescent="0.15">
      <c r="AI17085" s="5">
        <v>46582.756500000003</v>
      </c>
      <c r="AJ17085" s="5">
        <v>132310.99470000001</v>
      </c>
    </row>
    <row r="17086" spans="35:36" x14ac:dyDescent="0.15">
      <c r="AI17086" s="5">
        <v>46717.131800000003</v>
      </c>
      <c r="AJ17086" s="5">
        <v>132216.90400000001</v>
      </c>
    </row>
    <row r="17087" spans="35:36" x14ac:dyDescent="0.15">
      <c r="AI17087" s="5">
        <v>46851.507100000003</v>
      </c>
      <c r="AJ17087" s="5">
        <v>132122.81340000001</v>
      </c>
    </row>
    <row r="17088" spans="35:36" x14ac:dyDescent="0.15">
      <c r="AI17088" s="5">
        <v>46985.8825</v>
      </c>
      <c r="AJ17088" s="5">
        <v>132028.72279999999</v>
      </c>
    </row>
    <row r="17089" spans="35:36" x14ac:dyDescent="0.15">
      <c r="AI17089" s="5">
        <v>47120.257799999999</v>
      </c>
      <c r="AJ17089" s="5">
        <v>131934.63209999999</v>
      </c>
    </row>
    <row r="17090" spans="35:36" x14ac:dyDescent="0.15">
      <c r="AI17090" s="5">
        <v>47254.633199999997</v>
      </c>
      <c r="AJ17090" s="5">
        <v>131840.54149999999</v>
      </c>
    </row>
    <row r="17091" spans="35:36" x14ac:dyDescent="0.15">
      <c r="AI17091" s="5">
        <v>47389.008500000004</v>
      </c>
      <c r="AJ17091" s="5">
        <v>131746.4509</v>
      </c>
    </row>
    <row r="17092" spans="35:36" x14ac:dyDescent="0.15">
      <c r="AI17092" s="5">
        <v>47523.383800000003</v>
      </c>
      <c r="AJ17092" s="5">
        <v>131652.3603</v>
      </c>
    </row>
    <row r="17093" spans="35:36" x14ac:dyDescent="0.15">
      <c r="AI17093" s="5">
        <v>47657.759100000003</v>
      </c>
      <c r="AJ17093" s="5">
        <v>131558.2697</v>
      </c>
    </row>
    <row r="17094" spans="35:36" x14ac:dyDescent="0.15">
      <c r="AI17094" s="5">
        <v>47792.134400000003</v>
      </c>
      <c r="AJ17094" s="5">
        <v>131464.17910000001</v>
      </c>
    </row>
    <row r="17095" spans="35:36" x14ac:dyDescent="0.15">
      <c r="AI17095" s="5">
        <v>47926.5098</v>
      </c>
      <c r="AJ17095" s="5">
        <v>131370.08850000001</v>
      </c>
    </row>
    <row r="17096" spans="35:36" x14ac:dyDescent="0.15">
      <c r="AI17096" s="5">
        <v>48060.8851</v>
      </c>
      <c r="AJ17096" s="5">
        <v>131275.99780000001</v>
      </c>
    </row>
    <row r="17097" spans="35:36" x14ac:dyDescent="0.15">
      <c r="AI17097" s="5">
        <v>48195.260499999997</v>
      </c>
      <c r="AJ17097" s="5">
        <v>131181.90719999999</v>
      </c>
    </row>
    <row r="17098" spans="35:36" x14ac:dyDescent="0.15">
      <c r="AI17098" s="5">
        <v>48329.635799999996</v>
      </c>
      <c r="AJ17098" s="5">
        <v>131087.81659999999</v>
      </c>
    </row>
    <row r="17099" spans="35:36" x14ac:dyDescent="0.15">
      <c r="AI17099" s="5">
        <v>48464.011100000003</v>
      </c>
      <c r="AJ17099" s="5">
        <v>130993.7259</v>
      </c>
    </row>
    <row r="17100" spans="35:36" x14ac:dyDescent="0.15">
      <c r="AI17100" s="5">
        <v>48598.386500000001</v>
      </c>
      <c r="AJ17100" s="5">
        <v>130899.63529999999</v>
      </c>
    </row>
    <row r="17101" spans="35:36" x14ac:dyDescent="0.15">
      <c r="AI17101" s="5">
        <v>48732.7618</v>
      </c>
      <c r="AJ17101" s="5">
        <v>130805.5447</v>
      </c>
    </row>
    <row r="17102" spans="35:36" x14ac:dyDescent="0.15">
      <c r="AI17102" s="5">
        <v>48867.137199999997</v>
      </c>
      <c r="AJ17102" s="5">
        <v>130711.4541</v>
      </c>
    </row>
    <row r="17103" spans="35:36" x14ac:dyDescent="0.15">
      <c r="AI17103" s="5">
        <v>49001.512499999997</v>
      </c>
      <c r="AJ17103" s="5">
        <v>130617.3634</v>
      </c>
    </row>
    <row r="17104" spans="35:36" x14ac:dyDescent="0.15">
      <c r="AI17104" s="5">
        <v>49135.887799999997</v>
      </c>
      <c r="AJ17104" s="5">
        <v>130523.27280000001</v>
      </c>
    </row>
    <row r="17105" spans="35:36" x14ac:dyDescent="0.15">
      <c r="AI17105" s="5">
        <v>49270.263200000001</v>
      </c>
      <c r="AJ17105" s="5">
        <v>130429.1822</v>
      </c>
    </row>
    <row r="17106" spans="35:36" x14ac:dyDescent="0.15">
      <c r="AI17106" s="5">
        <v>49404.638400000003</v>
      </c>
      <c r="AJ17106" s="5">
        <v>130335.0916</v>
      </c>
    </row>
    <row r="17107" spans="35:36" x14ac:dyDescent="0.15">
      <c r="AI17107" s="5">
        <v>49539.013800000001</v>
      </c>
      <c r="AJ17107" s="5">
        <v>130241.001</v>
      </c>
    </row>
    <row r="17108" spans="35:36" x14ac:dyDescent="0.15">
      <c r="AI17108" s="5">
        <v>49673.3891</v>
      </c>
      <c r="AJ17108" s="5">
        <v>130146.91039999999</v>
      </c>
    </row>
    <row r="17109" spans="35:36" x14ac:dyDescent="0.15">
      <c r="AI17109" s="5">
        <v>49807.764499999997</v>
      </c>
      <c r="AJ17109" s="5">
        <v>130052.81969999999</v>
      </c>
    </row>
    <row r="17110" spans="35:36" x14ac:dyDescent="0.15">
      <c r="AI17110" s="5">
        <v>49942.139799999997</v>
      </c>
      <c r="AJ17110" s="5">
        <v>129958.7291</v>
      </c>
    </row>
    <row r="17111" spans="35:36" x14ac:dyDescent="0.15">
      <c r="AI17111" s="5">
        <v>50076.515099999997</v>
      </c>
      <c r="AJ17111" s="5">
        <v>129864.6385</v>
      </c>
    </row>
    <row r="17112" spans="35:36" x14ac:dyDescent="0.15">
      <c r="AI17112" s="5">
        <v>50210.890500000001</v>
      </c>
      <c r="AJ17112" s="5">
        <v>129770.54790000001</v>
      </c>
    </row>
    <row r="17113" spans="35:36" x14ac:dyDescent="0.15">
      <c r="AI17113" s="5">
        <v>50345.265800000001</v>
      </c>
      <c r="AJ17113" s="5">
        <v>129676.4572</v>
      </c>
    </row>
    <row r="17114" spans="35:36" x14ac:dyDescent="0.15">
      <c r="AI17114" s="5">
        <v>50479.641199999998</v>
      </c>
      <c r="AJ17114" s="5">
        <v>129582.36659999999</v>
      </c>
    </row>
    <row r="17115" spans="35:36" x14ac:dyDescent="0.15">
      <c r="AI17115" s="5">
        <v>50614.016499999998</v>
      </c>
      <c r="AJ17115" s="5">
        <v>129488.276</v>
      </c>
    </row>
    <row r="17116" spans="35:36" x14ac:dyDescent="0.15">
      <c r="AI17116" s="5">
        <v>50748.391799999998</v>
      </c>
      <c r="AJ17116" s="5">
        <v>129394.1854</v>
      </c>
    </row>
    <row r="17117" spans="35:36" x14ac:dyDescent="0.15">
      <c r="AI17117" s="5">
        <v>50882.767200000002</v>
      </c>
      <c r="AJ17117" s="5">
        <v>129300.0947</v>
      </c>
    </row>
    <row r="17118" spans="35:36" x14ac:dyDescent="0.15">
      <c r="AI17118" s="5">
        <v>51017.142500000002</v>
      </c>
      <c r="AJ17118" s="5">
        <v>129206.00410000001</v>
      </c>
    </row>
    <row r="17119" spans="35:36" x14ac:dyDescent="0.15">
      <c r="AI17119" s="5">
        <v>51151.517800000001</v>
      </c>
      <c r="AJ17119" s="5">
        <v>129111.9135</v>
      </c>
    </row>
    <row r="17120" spans="35:36" x14ac:dyDescent="0.15">
      <c r="AI17120" s="5">
        <v>51285.893100000001</v>
      </c>
      <c r="AJ17120" s="5">
        <v>129017.8229</v>
      </c>
    </row>
    <row r="17121" spans="35:36" x14ac:dyDescent="0.15">
      <c r="AI17121" s="5">
        <v>51420.268400000001</v>
      </c>
      <c r="AJ17121" s="5">
        <v>128923.7323</v>
      </c>
    </row>
    <row r="17122" spans="35:36" x14ac:dyDescent="0.15">
      <c r="AI17122" s="5">
        <v>51554.643799999998</v>
      </c>
      <c r="AJ17122" s="5">
        <v>128829.64169999999</v>
      </c>
    </row>
    <row r="17123" spans="35:36" x14ac:dyDescent="0.15">
      <c r="AI17123" s="5">
        <v>51689.019099999998</v>
      </c>
      <c r="AJ17123" s="5">
        <v>128735.55100000001</v>
      </c>
    </row>
    <row r="17124" spans="35:36" x14ac:dyDescent="0.15">
      <c r="AI17124" s="5">
        <v>51823.394500000002</v>
      </c>
      <c r="AJ17124" s="5">
        <v>128641.4604</v>
      </c>
    </row>
    <row r="17125" spans="35:36" x14ac:dyDescent="0.15">
      <c r="AI17125" s="5">
        <v>51957.769800000002</v>
      </c>
      <c r="AJ17125" s="5">
        <v>128547.3698</v>
      </c>
    </row>
    <row r="17126" spans="35:36" x14ac:dyDescent="0.15">
      <c r="AI17126" s="5">
        <v>52092.145100000002</v>
      </c>
      <c r="AJ17126" s="5">
        <v>128453.2792</v>
      </c>
    </row>
    <row r="17127" spans="35:36" x14ac:dyDescent="0.15">
      <c r="AI17127" s="5">
        <v>52226.520499999999</v>
      </c>
      <c r="AJ17127" s="5">
        <v>128359.1885</v>
      </c>
    </row>
    <row r="17128" spans="35:36" x14ac:dyDescent="0.15">
      <c r="AI17128" s="5">
        <v>52360.895799999998</v>
      </c>
      <c r="AJ17128" s="5">
        <v>128265.09789999999</v>
      </c>
    </row>
    <row r="17129" spans="35:36" x14ac:dyDescent="0.15">
      <c r="AI17129" s="5">
        <v>52495.271200000003</v>
      </c>
      <c r="AJ17129" s="5">
        <v>128171.0073</v>
      </c>
    </row>
    <row r="17130" spans="35:36" x14ac:dyDescent="0.15">
      <c r="AI17130" s="5">
        <v>52629.646500000003</v>
      </c>
      <c r="AJ17130" s="5">
        <v>128076.9167</v>
      </c>
    </row>
    <row r="17131" spans="35:36" x14ac:dyDescent="0.15">
      <c r="AI17131" s="5">
        <v>52764.021800000002</v>
      </c>
      <c r="AJ17131" s="5">
        <v>127982.82610000001</v>
      </c>
    </row>
    <row r="17132" spans="35:36" x14ac:dyDescent="0.15">
      <c r="AI17132" s="5">
        <v>52898.397100000002</v>
      </c>
      <c r="AJ17132" s="5">
        <v>127888.7355</v>
      </c>
    </row>
    <row r="17133" spans="35:36" x14ac:dyDescent="0.15">
      <c r="AI17133" s="5">
        <v>53032.772400000002</v>
      </c>
      <c r="AJ17133" s="5">
        <v>127794.64479999999</v>
      </c>
    </row>
    <row r="17134" spans="35:36" x14ac:dyDescent="0.15">
      <c r="AI17134" s="5">
        <v>53167.147799999999</v>
      </c>
      <c r="AJ17134" s="5">
        <v>127700.5542</v>
      </c>
    </row>
    <row r="17135" spans="35:36" x14ac:dyDescent="0.15">
      <c r="AI17135" s="5">
        <v>53301.523099999999</v>
      </c>
      <c r="AJ17135" s="5">
        <v>127606.4636</v>
      </c>
    </row>
    <row r="17136" spans="35:36" x14ac:dyDescent="0.15">
      <c r="AI17136" s="5">
        <v>53435.898500000003</v>
      </c>
      <c r="AJ17136" s="5">
        <v>127512.37300000001</v>
      </c>
    </row>
    <row r="17137" spans="35:36" x14ac:dyDescent="0.15">
      <c r="AI17137" s="5">
        <v>53570.273800000003</v>
      </c>
      <c r="AJ17137" s="5">
        <v>127418.28230000001</v>
      </c>
    </row>
    <row r="17138" spans="35:36" x14ac:dyDescent="0.15">
      <c r="AI17138" s="5">
        <v>53704.649100000002</v>
      </c>
      <c r="AJ17138" s="5">
        <v>127324.1917</v>
      </c>
    </row>
    <row r="17139" spans="35:36" x14ac:dyDescent="0.15">
      <c r="AI17139" s="5">
        <v>53839.0245</v>
      </c>
      <c r="AJ17139" s="5">
        <v>127230.1011</v>
      </c>
    </row>
    <row r="17140" spans="35:36" x14ac:dyDescent="0.15">
      <c r="AI17140" s="5">
        <v>53973.399799999999</v>
      </c>
      <c r="AJ17140" s="5">
        <v>127136.0105</v>
      </c>
    </row>
    <row r="17141" spans="35:36" x14ac:dyDescent="0.15">
      <c r="AI17141" s="5">
        <v>54107.775199999996</v>
      </c>
      <c r="AJ17141" s="5">
        <v>127041.9198</v>
      </c>
    </row>
    <row r="17142" spans="35:36" x14ac:dyDescent="0.15">
      <c r="AI17142" s="5">
        <v>54242.150500000003</v>
      </c>
      <c r="AJ17142" s="5">
        <v>126947.82919999999</v>
      </c>
    </row>
    <row r="17143" spans="35:36" x14ac:dyDescent="0.15">
      <c r="AI17143" s="5">
        <v>54376.525800000003</v>
      </c>
      <c r="AJ17143" s="5">
        <v>126853.7386</v>
      </c>
    </row>
    <row r="17144" spans="35:36" x14ac:dyDescent="0.15">
      <c r="AI17144" s="5">
        <v>54510.901100000003</v>
      </c>
      <c r="AJ17144" s="5">
        <v>126759.648</v>
      </c>
    </row>
    <row r="17145" spans="35:36" x14ac:dyDescent="0.15">
      <c r="AI17145" s="5">
        <v>54645.276400000002</v>
      </c>
      <c r="AJ17145" s="5">
        <v>126665.55740000001</v>
      </c>
    </row>
    <row r="17146" spans="35:36" x14ac:dyDescent="0.15">
      <c r="AI17146" s="5">
        <v>54779.6518</v>
      </c>
      <c r="AJ17146" s="5">
        <v>126571.46679999999</v>
      </c>
    </row>
    <row r="17147" spans="35:36" x14ac:dyDescent="0.15">
      <c r="AI17147" s="5">
        <v>54914.027099999999</v>
      </c>
      <c r="AJ17147" s="5">
        <v>126477.37609999999</v>
      </c>
    </row>
    <row r="17148" spans="35:36" x14ac:dyDescent="0.15">
      <c r="AI17148" s="5">
        <v>55048.402499999997</v>
      </c>
      <c r="AJ17148" s="5">
        <v>126383.2855</v>
      </c>
    </row>
    <row r="17149" spans="35:36" x14ac:dyDescent="0.15">
      <c r="AI17149" s="5">
        <v>55182.777800000003</v>
      </c>
      <c r="AJ17149" s="5">
        <v>126289.1949</v>
      </c>
    </row>
    <row r="17150" spans="35:36" x14ac:dyDescent="0.15">
      <c r="AI17150" s="5">
        <v>55317.153100000003</v>
      </c>
      <c r="AJ17150" s="5">
        <v>126195.10430000001</v>
      </c>
    </row>
    <row r="17151" spans="35:36" x14ac:dyDescent="0.15">
      <c r="AI17151" s="5">
        <v>55451.5285</v>
      </c>
      <c r="AJ17151" s="5">
        <v>126101.01360000001</v>
      </c>
    </row>
    <row r="17152" spans="35:36" x14ac:dyDescent="0.15">
      <c r="AI17152" s="5">
        <v>55585.9038</v>
      </c>
      <c r="AJ17152" s="5">
        <v>126006.923</v>
      </c>
    </row>
    <row r="17153" spans="35:36" x14ac:dyDescent="0.15">
      <c r="AI17153" s="5">
        <v>55720.279199999997</v>
      </c>
      <c r="AJ17153" s="5">
        <v>125912.8324</v>
      </c>
    </row>
    <row r="17154" spans="35:36" x14ac:dyDescent="0.15">
      <c r="AI17154" s="5">
        <v>55854.654499999997</v>
      </c>
      <c r="AJ17154" s="5">
        <v>125818.7418</v>
      </c>
    </row>
    <row r="17155" spans="35:36" x14ac:dyDescent="0.15">
      <c r="AI17155" s="5">
        <v>55989.029799999997</v>
      </c>
      <c r="AJ17155" s="5">
        <v>125724.6511</v>
      </c>
    </row>
    <row r="17156" spans="35:36" x14ac:dyDescent="0.15">
      <c r="AI17156" s="5">
        <v>56123.405200000001</v>
      </c>
      <c r="AJ17156" s="5">
        <v>125630.56050000001</v>
      </c>
    </row>
    <row r="17157" spans="35:36" x14ac:dyDescent="0.15">
      <c r="AI17157" s="5">
        <v>56257.780400000003</v>
      </c>
      <c r="AJ17157" s="5">
        <v>125536.4699</v>
      </c>
    </row>
    <row r="17158" spans="35:36" x14ac:dyDescent="0.15">
      <c r="AI17158" s="5">
        <v>56392.1558</v>
      </c>
      <c r="AJ17158" s="5">
        <v>125442.3793</v>
      </c>
    </row>
    <row r="17159" spans="35:36" x14ac:dyDescent="0.15">
      <c r="AI17159" s="5">
        <v>56526.5311</v>
      </c>
      <c r="AJ17159" s="5">
        <v>125348.2887</v>
      </c>
    </row>
    <row r="17160" spans="35:36" x14ac:dyDescent="0.15">
      <c r="AI17160" s="5">
        <v>56660.9064</v>
      </c>
      <c r="AJ17160" s="5">
        <v>125254.19809999999</v>
      </c>
    </row>
    <row r="17161" spans="35:36" x14ac:dyDescent="0.15">
      <c r="AI17161" s="5">
        <v>56795.281799999997</v>
      </c>
      <c r="AJ17161" s="5">
        <v>125160.10739999999</v>
      </c>
    </row>
    <row r="17162" spans="35:36" x14ac:dyDescent="0.15">
      <c r="AI17162" s="5">
        <v>56929.657099999997</v>
      </c>
      <c r="AJ17162" s="5">
        <v>125066.0168</v>
      </c>
    </row>
    <row r="17163" spans="35:36" x14ac:dyDescent="0.15">
      <c r="AI17163" s="5">
        <v>57064.032500000001</v>
      </c>
      <c r="AJ17163" s="5">
        <v>124971.9262</v>
      </c>
    </row>
    <row r="17164" spans="35:36" x14ac:dyDescent="0.15">
      <c r="AI17164" s="5">
        <v>57198.407800000001</v>
      </c>
      <c r="AJ17164" s="5">
        <v>124877.83560000001</v>
      </c>
    </row>
    <row r="17165" spans="35:36" x14ac:dyDescent="0.15">
      <c r="AI17165" s="5">
        <v>57332.783100000001</v>
      </c>
      <c r="AJ17165" s="5">
        <v>124783.74490000001</v>
      </c>
    </row>
    <row r="17166" spans="35:36" x14ac:dyDescent="0.15">
      <c r="AI17166" s="5">
        <v>57467.158499999998</v>
      </c>
      <c r="AJ17166" s="5">
        <v>124689.65429999999</v>
      </c>
    </row>
    <row r="17167" spans="35:36" x14ac:dyDescent="0.15">
      <c r="AI17167" s="5">
        <v>57601.533799999997</v>
      </c>
      <c r="AJ17167" s="5">
        <v>124595.5637</v>
      </c>
    </row>
    <row r="17168" spans="35:36" x14ac:dyDescent="0.15">
      <c r="AI17168" s="5">
        <v>57735.909200000002</v>
      </c>
      <c r="AJ17168" s="5">
        <v>124501.4731</v>
      </c>
    </row>
    <row r="17169" spans="35:36" x14ac:dyDescent="0.15">
      <c r="AI17169" s="5">
        <v>57870.284500000002</v>
      </c>
      <c r="AJ17169" s="5">
        <v>124407.3824</v>
      </c>
    </row>
    <row r="17170" spans="35:36" x14ac:dyDescent="0.15">
      <c r="AI17170" s="5">
        <v>58004.659800000001</v>
      </c>
      <c r="AJ17170" s="5">
        <v>124313.2919</v>
      </c>
    </row>
    <row r="17171" spans="35:36" x14ac:dyDescent="0.15">
      <c r="AI17171" s="5">
        <v>58139.035900000003</v>
      </c>
      <c r="AJ17171" s="5">
        <v>124219.2007</v>
      </c>
    </row>
    <row r="17172" spans="35:36" x14ac:dyDescent="0.15">
      <c r="AI17172" s="5">
        <v>58273.410400000001</v>
      </c>
      <c r="AJ17172" s="5">
        <v>124125.1106</v>
      </c>
    </row>
    <row r="17173" spans="35:36" x14ac:dyDescent="0.15">
      <c r="AI17173" s="5">
        <v>58407.786599999999</v>
      </c>
      <c r="AJ17173" s="5">
        <v>124031.0194</v>
      </c>
    </row>
    <row r="17174" spans="35:36" x14ac:dyDescent="0.15">
      <c r="AI17174" s="5">
        <v>58542.161099999998</v>
      </c>
      <c r="AJ17174" s="5">
        <v>123936.92939999999</v>
      </c>
    </row>
    <row r="17175" spans="35:36" x14ac:dyDescent="0.15">
      <c r="AI17175" s="5">
        <v>58676.537300000004</v>
      </c>
      <c r="AJ17175" s="5">
        <v>123842.8382</v>
      </c>
    </row>
    <row r="17176" spans="35:36" x14ac:dyDescent="0.15">
      <c r="AI17176" s="5">
        <v>58810.911800000002</v>
      </c>
      <c r="AJ17176" s="5">
        <v>123748.7481</v>
      </c>
    </row>
    <row r="17177" spans="35:36" x14ac:dyDescent="0.15">
      <c r="AI17177" s="5">
        <v>58945.288</v>
      </c>
      <c r="AJ17177" s="5">
        <v>123654.6569</v>
      </c>
    </row>
    <row r="17178" spans="35:36" x14ac:dyDescent="0.15">
      <c r="AI17178" s="5">
        <v>59079.662499999999</v>
      </c>
      <c r="AJ17178" s="5">
        <v>123560.56690000001</v>
      </c>
    </row>
    <row r="17179" spans="35:36" x14ac:dyDescent="0.15">
      <c r="AI17179" s="5">
        <v>59214.0386</v>
      </c>
      <c r="AJ17179" s="5">
        <v>123466.4757</v>
      </c>
    </row>
    <row r="17180" spans="35:36" x14ac:dyDescent="0.15">
      <c r="AI17180" s="5">
        <v>59348.413200000003</v>
      </c>
      <c r="AJ17180" s="5">
        <v>123372.38559999999</v>
      </c>
    </row>
    <row r="17181" spans="35:36" x14ac:dyDescent="0.15">
      <c r="AI17181" s="5">
        <v>59482.789199999999</v>
      </c>
      <c r="AJ17181" s="5">
        <v>123278.2945</v>
      </c>
    </row>
    <row r="17182" spans="35:36" x14ac:dyDescent="0.15">
      <c r="AI17182" s="5">
        <v>59617.163800000002</v>
      </c>
      <c r="AJ17182" s="5">
        <v>123184.2044</v>
      </c>
    </row>
    <row r="17183" spans="35:36" x14ac:dyDescent="0.15">
      <c r="AI17183" s="5">
        <v>59751.539900000003</v>
      </c>
      <c r="AJ17183" s="5">
        <v>123090.11320000001</v>
      </c>
    </row>
    <row r="17184" spans="35:36" x14ac:dyDescent="0.15">
      <c r="AI17184" s="5">
        <v>59885.914400000001</v>
      </c>
      <c r="AJ17184" s="5">
        <v>122996.0232</v>
      </c>
    </row>
    <row r="17185" spans="35:36" x14ac:dyDescent="0.15">
      <c r="AI17185" s="5">
        <v>60020.2906</v>
      </c>
      <c r="AJ17185" s="5">
        <v>122901.932</v>
      </c>
    </row>
    <row r="17186" spans="35:36" x14ac:dyDescent="0.15">
      <c r="AI17186" s="5">
        <v>60154.665099999998</v>
      </c>
      <c r="AJ17186" s="5">
        <v>122807.8419</v>
      </c>
    </row>
    <row r="17187" spans="35:36" x14ac:dyDescent="0.15">
      <c r="AI17187" s="5">
        <v>60289.041299999997</v>
      </c>
      <c r="AJ17187" s="5">
        <v>122713.7507</v>
      </c>
    </row>
    <row r="17188" spans="35:36" x14ac:dyDescent="0.15">
      <c r="AI17188" s="5">
        <v>60423.415800000002</v>
      </c>
      <c r="AJ17188" s="5">
        <v>122619.66069999999</v>
      </c>
    </row>
    <row r="17189" spans="35:36" x14ac:dyDescent="0.15">
      <c r="AI17189" s="5">
        <v>60557.792000000001</v>
      </c>
      <c r="AJ17189" s="5">
        <v>122525.5695</v>
      </c>
    </row>
    <row r="17190" spans="35:36" x14ac:dyDescent="0.15">
      <c r="AI17190" s="5">
        <v>60692.166499999999</v>
      </c>
      <c r="AJ17190" s="5">
        <v>122431.4794</v>
      </c>
    </row>
    <row r="17191" spans="35:36" x14ac:dyDescent="0.15">
      <c r="AI17191" s="5">
        <v>60826.542600000001</v>
      </c>
      <c r="AJ17191" s="5">
        <v>122337.3882</v>
      </c>
    </row>
    <row r="17192" spans="35:36" x14ac:dyDescent="0.15">
      <c r="AI17192" s="5">
        <v>60960.917200000004</v>
      </c>
      <c r="AJ17192" s="5">
        <v>122243.2982</v>
      </c>
    </row>
    <row r="17193" spans="35:36" x14ac:dyDescent="0.15">
      <c r="AI17193" s="5">
        <v>61095.2932</v>
      </c>
      <c r="AJ17193" s="5">
        <v>122149.20699999999</v>
      </c>
    </row>
    <row r="17194" spans="35:36" x14ac:dyDescent="0.15">
      <c r="AI17194" s="5">
        <v>61229.667800000003</v>
      </c>
      <c r="AJ17194" s="5">
        <v>122055.11689999999</v>
      </c>
    </row>
    <row r="17195" spans="35:36" x14ac:dyDescent="0.15">
      <c r="AI17195" s="5">
        <v>61364.043899999997</v>
      </c>
      <c r="AJ17195" s="5">
        <v>121961.0258</v>
      </c>
    </row>
    <row r="17196" spans="35:36" x14ac:dyDescent="0.15">
      <c r="AI17196" s="5">
        <v>61498.418400000002</v>
      </c>
      <c r="AJ17196" s="5">
        <v>121866.9357</v>
      </c>
    </row>
    <row r="17197" spans="35:36" x14ac:dyDescent="0.15">
      <c r="AI17197" s="5">
        <v>61632.794600000001</v>
      </c>
      <c r="AJ17197" s="5">
        <v>121772.84450000001</v>
      </c>
    </row>
    <row r="17198" spans="35:36" x14ac:dyDescent="0.15">
      <c r="AI17198" s="5">
        <v>61767.169099999999</v>
      </c>
      <c r="AJ17198" s="5">
        <v>121678.7545</v>
      </c>
    </row>
    <row r="17199" spans="35:36" x14ac:dyDescent="0.15">
      <c r="AI17199" s="5">
        <v>61901.545299999998</v>
      </c>
      <c r="AJ17199" s="5">
        <v>121584.6633</v>
      </c>
    </row>
    <row r="17200" spans="35:36" x14ac:dyDescent="0.15">
      <c r="AI17200" s="5">
        <v>62035.919800000003</v>
      </c>
      <c r="AJ17200" s="5">
        <v>121490.5732</v>
      </c>
    </row>
    <row r="17201" spans="35:36" x14ac:dyDescent="0.15">
      <c r="AI17201" s="5">
        <v>62170.295899999997</v>
      </c>
      <c r="AJ17201" s="5">
        <v>121396.482</v>
      </c>
    </row>
    <row r="17202" spans="35:36" x14ac:dyDescent="0.15">
      <c r="AI17202" s="5">
        <v>62304.6705</v>
      </c>
      <c r="AJ17202" s="5">
        <v>121302.39200000001</v>
      </c>
    </row>
    <row r="17203" spans="35:36" x14ac:dyDescent="0.15">
      <c r="AI17203" s="5">
        <v>62439.046600000001</v>
      </c>
      <c r="AJ17203" s="5">
        <v>121208.3008</v>
      </c>
    </row>
    <row r="17204" spans="35:36" x14ac:dyDescent="0.15">
      <c r="AI17204" s="5">
        <v>62573.4211</v>
      </c>
      <c r="AJ17204" s="5">
        <v>121114.2107</v>
      </c>
    </row>
    <row r="17205" spans="35:36" x14ac:dyDescent="0.15">
      <c r="AI17205" s="5">
        <v>62707.797200000001</v>
      </c>
      <c r="AJ17205" s="5">
        <v>121020.11960000001</v>
      </c>
    </row>
    <row r="17206" spans="35:36" x14ac:dyDescent="0.15">
      <c r="AI17206" s="5">
        <v>62842.171799999996</v>
      </c>
      <c r="AJ17206" s="5">
        <v>120926.0295</v>
      </c>
    </row>
    <row r="17207" spans="35:36" x14ac:dyDescent="0.15">
      <c r="AI17207" s="5">
        <v>62976.547899999998</v>
      </c>
      <c r="AJ17207" s="5">
        <v>120831.93829999999</v>
      </c>
    </row>
    <row r="17208" spans="35:36" x14ac:dyDescent="0.15">
      <c r="AI17208" s="5">
        <v>63110.922400000003</v>
      </c>
      <c r="AJ17208" s="5">
        <v>120737.8483</v>
      </c>
    </row>
    <row r="17209" spans="35:36" x14ac:dyDescent="0.15">
      <c r="AI17209" s="5">
        <v>63245.298600000002</v>
      </c>
      <c r="AJ17209" s="5">
        <v>120643.7571</v>
      </c>
    </row>
    <row r="17210" spans="35:36" x14ac:dyDescent="0.15">
      <c r="AI17210" s="5">
        <v>63379.6731</v>
      </c>
      <c r="AJ17210" s="5">
        <v>120549.667</v>
      </c>
    </row>
    <row r="17211" spans="35:36" x14ac:dyDescent="0.15">
      <c r="AI17211" s="5">
        <v>63514.049299999999</v>
      </c>
      <c r="AJ17211" s="5">
        <v>120455.57580000001</v>
      </c>
    </row>
    <row r="17212" spans="35:36" x14ac:dyDescent="0.15">
      <c r="AI17212" s="5">
        <v>63648.423799999997</v>
      </c>
      <c r="AJ17212" s="5">
        <v>120361.48579999999</v>
      </c>
    </row>
    <row r="17213" spans="35:36" x14ac:dyDescent="0.15">
      <c r="AI17213" s="5">
        <v>63782.799899999998</v>
      </c>
      <c r="AJ17213" s="5">
        <v>120267.3946</v>
      </c>
    </row>
    <row r="17214" spans="35:36" x14ac:dyDescent="0.15">
      <c r="AI17214" s="5">
        <v>63917.174500000001</v>
      </c>
      <c r="AJ17214" s="5">
        <v>120173.3045</v>
      </c>
    </row>
    <row r="17215" spans="35:36" x14ac:dyDescent="0.15">
      <c r="AI17215" s="5">
        <v>64051.550600000002</v>
      </c>
      <c r="AJ17215" s="5">
        <v>120079.2133</v>
      </c>
    </row>
    <row r="17216" spans="35:36" x14ac:dyDescent="0.15">
      <c r="AI17216" s="5">
        <v>64185.9251</v>
      </c>
      <c r="AJ17216" s="5">
        <v>119985.1232</v>
      </c>
    </row>
    <row r="17217" spans="35:36" x14ac:dyDescent="0.15">
      <c r="AI17217" s="5">
        <v>64320.301299999999</v>
      </c>
      <c r="AJ17217" s="5">
        <v>119891.0321</v>
      </c>
    </row>
    <row r="17218" spans="35:36" x14ac:dyDescent="0.15">
      <c r="AI17218" s="5">
        <v>64454.675799999997</v>
      </c>
      <c r="AJ17218" s="5">
        <v>119796.942</v>
      </c>
    </row>
    <row r="17219" spans="35:36" x14ac:dyDescent="0.15">
      <c r="AI17219" s="5">
        <v>64589.051899999999</v>
      </c>
      <c r="AJ17219" s="5">
        <v>119702.8509</v>
      </c>
    </row>
    <row r="17220" spans="35:36" x14ac:dyDescent="0.15">
      <c r="AI17220" s="5">
        <v>64723.426500000001</v>
      </c>
      <c r="AJ17220" s="5">
        <v>119608.7607</v>
      </c>
    </row>
    <row r="17221" spans="35:36" x14ac:dyDescent="0.15">
      <c r="AI17221" s="5">
        <v>64857.802600000003</v>
      </c>
      <c r="AJ17221" s="5">
        <v>119514.66959999999</v>
      </c>
    </row>
    <row r="17222" spans="35:36" x14ac:dyDescent="0.15">
      <c r="AI17222" s="5">
        <v>64992.177100000001</v>
      </c>
      <c r="AJ17222" s="5">
        <v>119420.5796</v>
      </c>
    </row>
    <row r="17223" spans="35:36" x14ac:dyDescent="0.15">
      <c r="AI17223" s="5">
        <v>65126.5533</v>
      </c>
      <c r="AJ17223" s="5">
        <v>119326.4884</v>
      </c>
    </row>
    <row r="17224" spans="35:36" x14ac:dyDescent="0.15">
      <c r="AI17224" s="5">
        <v>65260.927799999998</v>
      </c>
      <c r="AJ17224" s="5">
        <v>119232.3983</v>
      </c>
    </row>
    <row r="17225" spans="35:36" x14ac:dyDescent="0.15">
      <c r="AI17225" s="5">
        <v>65395.303899999999</v>
      </c>
      <c r="AJ17225" s="5">
        <v>119138.30710000001</v>
      </c>
    </row>
    <row r="17226" spans="35:36" x14ac:dyDescent="0.15">
      <c r="AI17226" s="5">
        <v>65529.678500000002</v>
      </c>
      <c r="AJ17226" s="5">
        <v>119044.217</v>
      </c>
    </row>
    <row r="17227" spans="35:36" x14ac:dyDescent="0.15">
      <c r="AI17227" s="5">
        <v>65664.054600000003</v>
      </c>
      <c r="AJ17227" s="5">
        <v>118950.1259</v>
      </c>
    </row>
    <row r="17228" spans="35:36" x14ac:dyDescent="0.15">
      <c r="AI17228" s="5">
        <v>65798.429099999994</v>
      </c>
      <c r="AJ17228" s="5">
        <v>118856.0358</v>
      </c>
    </row>
    <row r="17229" spans="35:36" x14ac:dyDescent="0.15">
      <c r="AI17229" s="5">
        <v>65932.805300000007</v>
      </c>
      <c r="AJ17229" s="5">
        <v>118761.9446</v>
      </c>
    </row>
    <row r="17230" spans="35:36" x14ac:dyDescent="0.15">
      <c r="AI17230" s="5">
        <v>66067.179799999998</v>
      </c>
      <c r="AJ17230" s="5">
        <v>118667.8545</v>
      </c>
    </row>
    <row r="17231" spans="35:36" x14ac:dyDescent="0.15">
      <c r="AI17231" s="5">
        <v>44661.217700000001</v>
      </c>
      <c r="AJ17231" s="5">
        <v>133856.73009999999</v>
      </c>
    </row>
    <row r="17232" spans="35:36" x14ac:dyDescent="0.15">
      <c r="AI17232" s="5">
        <v>44795.593000000001</v>
      </c>
      <c r="AJ17232" s="5">
        <v>133762.63949999999</v>
      </c>
    </row>
    <row r="17233" spans="35:36" x14ac:dyDescent="0.15">
      <c r="AI17233" s="5">
        <v>44929.9683</v>
      </c>
      <c r="AJ17233" s="5">
        <v>133668.54889999999</v>
      </c>
    </row>
    <row r="17234" spans="35:36" x14ac:dyDescent="0.15">
      <c r="AI17234" s="5">
        <v>45064.343699999998</v>
      </c>
      <c r="AJ17234" s="5">
        <v>133574.4583</v>
      </c>
    </row>
    <row r="17235" spans="35:36" x14ac:dyDescent="0.15">
      <c r="AI17235" s="5">
        <v>45198.718999999997</v>
      </c>
      <c r="AJ17235" s="5">
        <v>133480.3676</v>
      </c>
    </row>
    <row r="17236" spans="35:36" x14ac:dyDescent="0.15">
      <c r="AI17236" s="5">
        <v>45333.094400000002</v>
      </c>
      <c r="AJ17236" s="5">
        <v>133386.277</v>
      </c>
    </row>
    <row r="17237" spans="35:36" x14ac:dyDescent="0.15">
      <c r="AI17237" s="5">
        <v>45467.469700000001</v>
      </c>
      <c r="AJ17237" s="5">
        <v>133292.18640000001</v>
      </c>
    </row>
    <row r="17238" spans="35:36" x14ac:dyDescent="0.15">
      <c r="AI17238" s="5">
        <v>45601.845000000001</v>
      </c>
      <c r="AJ17238" s="5">
        <v>133198.09580000001</v>
      </c>
    </row>
    <row r="17239" spans="35:36" x14ac:dyDescent="0.15">
      <c r="AI17239" s="5">
        <v>45736.220399999998</v>
      </c>
      <c r="AJ17239" s="5">
        <v>133104.00510000001</v>
      </c>
    </row>
    <row r="17240" spans="35:36" x14ac:dyDescent="0.15">
      <c r="AI17240" s="5">
        <v>45870.595699999998</v>
      </c>
      <c r="AJ17240" s="5">
        <v>133009.91450000001</v>
      </c>
    </row>
    <row r="17241" spans="35:36" x14ac:dyDescent="0.15">
      <c r="AI17241" s="5">
        <v>46004.970999999998</v>
      </c>
      <c r="AJ17241" s="5">
        <v>132915.82389999999</v>
      </c>
    </row>
    <row r="17242" spans="35:36" x14ac:dyDescent="0.15">
      <c r="AI17242" s="5">
        <v>46139.346299999997</v>
      </c>
      <c r="AJ17242" s="5">
        <v>132821.73329999999</v>
      </c>
    </row>
    <row r="17243" spans="35:36" x14ac:dyDescent="0.15">
      <c r="AI17243" s="5">
        <v>46273.721599999997</v>
      </c>
      <c r="AJ17243" s="5">
        <v>132727.6427</v>
      </c>
    </row>
    <row r="17244" spans="35:36" x14ac:dyDescent="0.15">
      <c r="AI17244" s="5">
        <v>46408.097000000002</v>
      </c>
      <c r="AJ17244" s="5">
        <v>132633.5521</v>
      </c>
    </row>
    <row r="17245" spans="35:36" x14ac:dyDescent="0.15">
      <c r="AI17245" s="5">
        <v>46542.472300000001</v>
      </c>
      <c r="AJ17245" s="5">
        <v>132539.4614</v>
      </c>
    </row>
    <row r="17246" spans="35:36" x14ac:dyDescent="0.15">
      <c r="AI17246" s="5">
        <v>46676.847699999998</v>
      </c>
      <c r="AJ17246" s="5">
        <v>132445.3708</v>
      </c>
    </row>
    <row r="17247" spans="35:36" x14ac:dyDescent="0.15">
      <c r="AI17247" s="5">
        <v>46811.222999999998</v>
      </c>
      <c r="AJ17247" s="5">
        <v>132351.28020000001</v>
      </c>
    </row>
    <row r="17248" spans="35:36" x14ac:dyDescent="0.15">
      <c r="AI17248" s="5">
        <v>46945.598299999998</v>
      </c>
      <c r="AJ17248" s="5">
        <v>132257.18960000001</v>
      </c>
    </row>
    <row r="17249" spans="35:36" x14ac:dyDescent="0.15">
      <c r="AI17249" s="5">
        <v>47079.973700000002</v>
      </c>
      <c r="AJ17249" s="5">
        <v>132163.09890000001</v>
      </c>
    </row>
    <row r="17250" spans="35:36" x14ac:dyDescent="0.15">
      <c r="AI17250" s="5">
        <v>47214.349000000002</v>
      </c>
      <c r="AJ17250" s="5">
        <v>132069.00829999999</v>
      </c>
    </row>
    <row r="17251" spans="35:36" x14ac:dyDescent="0.15">
      <c r="AI17251" s="5">
        <v>47348.724399999999</v>
      </c>
      <c r="AJ17251" s="5">
        <v>131974.91769999999</v>
      </c>
    </row>
    <row r="17252" spans="35:36" x14ac:dyDescent="0.15">
      <c r="AI17252" s="5">
        <v>47483.099699999999</v>
      </c>
      <c r="AJ17252" s="5">
        <v>131880.82709999999</v>
      </c>
    </row>
    <row r="17253" spans="35:36" x14ac:dyDescent="0.15">
      <c r="AI17253" s="5">
        <v>47617.474999999999</v>
      </c>
      <c r="AJ17253" s="5">
        <v>131786.73639999999</v>
      </c>
    </row>
    <row r="17254" spans="35:36" x14ac:dyDescent="0.15">
      <c r="AI17254" s="5">
        <v>47751.850299999998</v>
      </c>
      <c r="AJ17254" s="5">
        <v>131692.6459</v>
      </c>
    </row>
    <row r="17255" spans="35:36" x14ac:dyDescent="0.15">
      <c r="AI17255" s="5">
        <v>47886.225599999998</v>
      </c>
      <c r="AJ17255" s="5">
        <v>131598.5552</v>
      </c>
    </row>
    <row r="17256" spans="35:36" x14ac:dyDescent="0.15">
      <c r="AI17256" s="5">
        <v>48020.601000000002</v>
      </c>
      <c r="AJ17256" s="5">
        <v>131504.46460000001</v>
      </c>
    </row>
    <row r="17257" spans="35:36" x14ac:dyDescent="0.15">
      <c r="AI17257" s="5">
        <v>48154.976300000002</v>
      </c>
      <c r="AJ17257" s="5">
        <v>131410.37400000001</v>
      </c>
    </row>
    <row r="17258" spans="35:36" x14ac:dyDescent="0.15">
      <c r="AI17258" s="5">
        <v>48289.351699999999</v>
      </c>
      <c r="AJ17258" s="5">
        <v>131316.28339999999</v>
      </c>
    </row>
    <row r="17259" spans="35:36" x14ac:dyDescent="0.15">
      <c r="AI17259" s="5">
        <v>48423.726999999999</v>
      </c>
      <c r="AJ17259" s="5">
        <v>131222.19270000001</v>
      </c>
    </row>
    <row r="17260" spans="35:36" x14ac:dyDescent="0.15">
      <c r="AI17260" s="5">
        <v>48558.102299999999</v>
      </c>
      <c r="AJ17260" s="5">
        <v>131128.10209999999</v>
      </c>
    </row>
    <row r="17261" spans="35:36" x14ac:dyDescent="0.15">
      <c r="AI17261" s="5">
        <v>48692.477700000003</v>
      </c>
      <c r="AJ17261" s="5">
        <v>131034.01149999999</v>
      </c>
    </row>
    <row r="17262" spans="35:36" x14ac:dyDescent="0.15">
      <c r="AI17262" s="5">
        <v>48826.853000000003</v>
      </c>
      <c r="AJ17262" s="5">
        <v>130939.9209</v>
      </c>
    </row>
    <row r="17263" spans="35:36" x14ac:dyDescent="0.15">
      <c r="AI17263" s="5">
        <v>48961.2284</v>
      </c>
      <c r="AJ17263" s="5">
        <v>130845.8302</v>
      </c>
    </row>
    <row r="17264" spans="35:36" x14ac:dyDescent="0.15">
      <c r="AI17264" s="5">
        <v>49095.6037</v>
      </c>
      <c r="AJ17264" s="5">
        <v>130751.7396</v>
      </c>
    </row>
    <row r="17265" spans="35:36" x14ac:dyDescent="0.15">
      <c r="AI17265" s="5">
        <v>49229.978999999999</v>
      </c>
      <c r="AJ17265" s="5">
        <v>130657.649</v>
      </c>
    </row>
    <row r="17266" spans="35:36" x14ac:dyDescent="0.15">
      <c r="AI17266" s="5">
        <v>49364.354399999997</v>
      </c>
      <c r="AJ17266" s="5">
        <v>130563.55839999999</v>
      </c>
    </row>
    <row r="17267" spans="35:36" x14ac:dyDescent="0.15">
      <c r="AI17267" s="5">
        <v>49498.729599999999</v>
      </c>
      <c r="AJ17267" s="5">
        <v>130469.4678</v>
      </c>
    </row>
    <row r="17268" spans="35:36" x14ac:dyDescent="0.15">
      <c r="AI17268" s="5">
        <v>49633.105000000003</v>
      </c>
      <c r="AJ17268" s="5">
        <v>130375.3772</v>
      </c>
    </row>
    <row r="17269" spans="35:36" x14ac:dyDescent="0.15">
      <c r="AI17269" s="5">
        <v>49767.480300000003</v>
      </c>
      <c r="AJ17269" s="5">
        <v>130281.2865</v>
      </c>
    </row>
    <row r="17270" spans="35:36" x14ac:dyDescent="0.15">
      <c r="AI17270" s="5">
        <v>49901.8557</v>
      </c>
      <c r="AJ17270" s="5">
        <v>130187.19590000001</v>
      </c>
    </row>
    <row r="17271" spans="35:36" x14ac:dyDescent="0.15">
      <c r="AI17271" s="5">
        <v>50036.231</v>
      </c>
      <c r="AJ17271" s="5">
        <v>130093.1053</v>
      </c>
    </row>
    <row r="17272" spans="35:36" x14ac:dyDescent="0.15">
      <c r="AI17272" s="5">
        <v>50170.606299999999</v>
      </c>
      <c r="AJ17272" s="5">
        <v>129999.0147</v>
      </c>
    </row>
    <row r="17273" spans="35:36" x14ac:dyDescent="0.15">
      <c r="AI17273" s="5">
        <v>50304.981699999997</v>
      </c>
      <c r="AJ17273" s="5">
        <v>129904.924</v>
      </c>
    </row>
    <row r="17274" spans="35:36" x14ac:dyDescent="0.15">
      <c r="AI17274" s="5">
        <v>50439.357000000004</v>
      </c>
      <c r="AJ17274" s="5">
        <v>129810.8334</v>
      </c>
    </row>
    <row r="17275" spans="35:36" x14ac:dyDescent="0.15">
      <c r="AI17275" s="5">
        <v>50573.732400000001</v>
      </c>
      <c r="AJ17275" s="5">
        <v>129716.74280000001</v>
      </c>
    </row>
    <row r="17276" spans="35:36" x14ac:dyDescent="0.15">
      <c r="AI17276" s="5">
        <v>50708.1077</v>
      </c>
      <c r="AJ17276" s="5">
        <v>129622.6522</v>
      </c>
    </row>
    <row r="17277" spans="35:36" x14ac:dyDescent="0.15">
      <c r="AI17277" s="5">
        <v>50842.483</v>
      </c>
      <c r="AJ17277" s="5">
        <v>129528.5615</v>
      </c>
    </row>
    <row r="17278" spans="35:36" x14ac:dyDescent="0.15">
      <c r="AI17278" s="5">
        <v>50976.858399999997</v>
      </c>
      <c r="AJ17278" s="5">
        <v>129434.4709</v>
      </c>
    </row>
    <row r="17279" spans="35:36" x14ac:dyDescent="0.15">
      <c r="AI17279" s="5">
        <v>51111.233699999997</v>
      </c>
      <c r="AJ17279" s="5">
        <v>129340.3803</v>
      </c>
    </row>
    <row r="17280" spans="35:36" x14ac:dyDescent="0.15">
      <c r="AI17280" s="5">
        <v>51245.608999999997</v>
      </c>
      <c r="AJ17280" s="5">
        <v>129246.28969999999</v>
      </c>
    </row>
    <row r="17281" spans="35:36" x14ac:dyDescent="0.15">
      <c r="AI17281" s="5">
        <v>51379.984299999996</v>
      </c>
      <c r="AJ17281" s="5">
        <v>129152.1991</v>
      </c>
    </row>
    <row r="17282" spans="35:36" x14ac:dyDescent="0.15">
      <c r="AI17282" s="5">
        <v>51514.359600000003</v>
      </c>
      <c r="AJ17282" s="5">
        <v>129058.1085</v>
      </c>
    </row>
    <row r="17283" spans="35:36" x14ac:dyDescent="0.15">
      <c r="AI17283" s="5">
        <v>51648.735000000001</v>
      </c>
      <c r="AJ17283" s="5">
        <v>128964.0178</v>
      </c>
    </row>
    <row r="17284" spans="35:36" x14ac:dyDescent="0.15">
      <c r="AI17284" s="5">
        <v>51783.1103</v>
      </c>
      <c r="AJ17284" s="5">
        <v>128869.92720000001</v>
      </c>
    </row>
    <row r="17285" spans="35:36" x14ac:dyDescent="0.15">
      <c r="AI17285" s="5">
        <v>51917.485699999997</v>
      </c>
      <c r="AJ17285" s="5">
        <v>128775.8366</v>
      </c>
    </row>
    <row r="17286" spans="35:36" x14ac:dyDescent="0.15">
      <c r="AI17286" s="5">
        <v>52051.860999999997</v>
      </c>
      <c r="AJ17286" s="5">
        <v>128681.746</v>
      </c>
    </row>
    <row r="17287" spans="35:36" x14ac:dyDescent="0.15">
      <c r="AI17287" s="5">
        <v>52186.236299999997</v>
      </c>
      <c r="AJ17287" s="5">
        <v>128587.6553</v>
      </c>
    </row>
    <row r="17288" spans="35:36" x14ac:dyDescent="0.15">
      <c r="AI17288" s="5">
        <v>52320.611700000001</v>
      </c>
      <c r="AJ17288" s="5">
        <v>128493.5647</v>
      </c>
    </row>
    <row r="17289" spans="35:36" x14ac:dyDescent="0.15">
      <c r="AI17289" s="5">
        <v>52454.987000000001</v>
      </c>
      <c r="AJ17289" s="5">
        <v>128399.47410000001</v>
      </c>
    </row>
    <row r="17290" spans="35:36" x14ac:dyDescent="0.15">
      <c r="AI17290" s="5">
        <v>52589.362399999998</v>
      </c>
      <c r="AJ17290" s="5">
        <v>128305.38340000001</v>
      </c>
    </row>
    <row r="17291" spans="35:36" x14ac:dyDescent="0.15">
      <c r="AI17291" s="5">
        <v>52723.737699999998</v>
      </c>
      <c r="AJ17291" s="5">
        <v>128211.2928</v>
      </c>
    </row>
    <row r="17292" spans="35:36" x14ac:dyDescent="0.15">
      <c r="AI17292" s="5">
        <v>52858.112999999998</v>
      </c>
      <c r="AJ17292" s="5">
        <v>128117.2023</v>
      </c>
    </row>
    <row r="17293" spans="35:36" x14ac:dyDescent="0.15">
      <c r="AI17293" s="5">
        <v>52992.488299999997</v>
      </c>
      <c r="AJ17293" s="5">
        <v>128023.1116</v>
      </c>
    </row>
    <row r="17294" spans="35:36" x14ac:dyDescent="0.15">
      <c r="AI17294" s="5">
        <v>53126.863599999997</v>
      </c>
      <c r="AJ17294" s="5">
        <v>127929.02099999999</v>
      </c>
    </row>
    <row r="17295" spans="35:36" x14ac:dyDescent="0.15">
      <c r="AI17295" s="5">
        <v>53261.239000000001</v>
      </c>
      <c r="AJ17295" s="5">
        <v>127834.9304</v>
      </c>
    </row>
    <row r="17296" spans="35:36" x14ac:dyDescent="0.15">
      <c r="AI17296" s="5">
        <v>53395.614300000001</v>
      </c>
      <c r="AJ17296" s="5">
        <v>127740.8398</v>
      </c>
    </row>
    <row r="17297" spans="35:36" x14ac:dyDescent="0.15">
      <c r="AI17297" s="5">
        <v>53529.989699999998</v>
      </c>
      <c r="AJ17297" s="5">
        <v>127646.7491</v>
      </c>
    </row>
    <row r="17298" spans="35:36" x14ac:dyDescent="0.15">
      <c r="AI17298" s="5">
        <v>53664.364999999998</v>
      </c>
      <c r="AJ17298" s="5">
        <v>127552.65850000001</v>
      </c>
    </row>
    <row r="17299" spans="35:36" x14ac:dyDescent="0.15">
      <c r="AI17299" s="5">
        <v>53798.740299999998</v>
      </c>
      <c r="AJ17299" s="5">
        <v>127458.56789999999</v>
      </c>
    </row>
    <row r="17300" spans="35:36" x14ac:dyDescent="0.15">
      <c r="AI17300" s="5">
        <v>53933.115700000002</v>
      </c>
      <c r="AJ17300" s="5">
        <v>127364.47719999999</v>
      </c>
    </row>
    <row r="17301" spans="35:36" x14ac:dyDescent="0.15">
      <c r="AI17301" s="5">
        <v>54067.491000000002</v>
      </c>
      <c r="AJ17301" s="5">
        <v>127270.3866</v>
      </c>
    </row>
    <row r="17302" spans="35:36" x14ac:dyDescent="0.15">
      <c r="AI17302" s="5">
        <v>54201.866399999999</v>
      </c>
      <c r="AJ17302" s="5">
        <v>127176.296</v>
      </c>
    </row>
    <row r="17303" spans="35:36" x14ac:dyDescent="0.15">
      <c r="AI17303" s="5">
        <v>54336.241699999999</v>
      </c>
      <c r="AJ17303" s="5">
        <v>127082.20540000001</v>
      </c>
    </row>
    <row r="17304" spans="35:36" x14ac:dyDescent="0.15">
      <c r="AI17304" s="5">
        <v>54470.616999999998</v>
      </c>
      <c r="AJ17304" s="5">
        <v>126988.11470000001</v>
      </c>
    </row>
    <row r="17305" spans="35:36" x14ac:dyDescent="0.15">
      <c r="AI17305" s="5">
        <v>54604.992299999998</v>
      </c>
      <c r="AJ17305" s="5">
        <v>126894.0242</v>
      </c>
    </row>
    <row r="17306" spans="35:36" x14ac:dyDescent="0.15">
      <c r="AI17306" s="5">
        <v>54739.367599999998</v>
      </c>
      <c r="AJ17306" s="5">
        <v>126799.9336</v>
      </c>
    </row>
    <row r="17307" spans="35:36" x14ac:dyDescent="0.15">
      <c r="AI17307" s="5">
        <v>54873.743000000002</v>
      </c>
      <c r="AJ17307" s="5">
        <v>126705.8429</v>
      </c>
    </row>
    <row r="17308" spans="35:36" x14ac:dyDescent="0.15">
      <c r="AI17308" s="5">
        <v>55008.118300000002</v>
      </c>
      <c r="AJ17308" s="5">
        <v>126611.75229999999</v>
      </c>
    </row>
    <row r="17309" spans="35:36" x14ac:dyDescent="0.15">
      <c r="AI17309" s="5">
        <v>55142.493699999999</v>
      </c>
      <c r="AJ17309" s="5">
        <v>126517.6617</v>
      </c>
    </row>
    <row r="17310" spans="35:36" x14ac:dyDescent="0.15">
      <c r="AI17310" s="5">
        <v>55276.868999999999</v>
      </c>
      <c r="AJ17310" s="5">
        <v>126423.571</v>
      </c>
    </row>
    <row r="17311" spans="35:36" x14ac:dyDescent="0.15">
      <c r="AI17311" s="5">
        <v>55411.244299999998</v>
      </c>
      <c r="AJ17311" s="5">
        <v>126329.4804</v>
      </c>
    </row>
    <row r="17312" spans="35:36" x14ac:dyDescent="0.15">
      <c r="AI17312" s="5">
        <v>55545.619700000003</v>
      </c>
      <c r="AJ17312" s="5">
        <v>126235.3898</v>
      </c>
    </row>
    <row r="17313" spans="35:36" x14ac:dyDescent="0.15">
      <c r="AI17313" s="5">
        <v>55679.995000000003</v>
      </c>
      <c r="AJ17313" s="5">
        <v>126141.29919999999</v>
      </c>
    </row>
    <row r="17314" spans="35:36" x14ac:dyDescent="0.15">
      <c r="AI17314" s="5">
        <v>55814.3704</v>
      </c>
      <c r="AJ17314" s="5">
        <v>126047.20849999999</v>
      </c>
    </row>
    <row r="17315" spans="35:36" x14ac:dyDescent="0.15">
      <c r="AI17315" s="5">
        <v>55948.745699999999</v>
      </c>
      <c r="AJ17315" s="5">
        <v>125953.1179</v>
      </c>
    </row>
    <row r="17316" spans="35:36" x14ac:dyDescent="0.15">
      <c r="AI17316" s="5">
        <v>56083.120999999999</v>
      </c>
      <c r="AJ17316" s="5">
        <v>125859.0273</v>
      </c>
    </row>
    <row r="17317" spans="35:36" x14ac:dyDescent="0.15">
      <c r="AI17317" s="5">
        <v>56217.496400000004</v>
      </c>
      <c r="AJ17317" s="5">
        <v>125764.93670000001</v>
      </c>
    </row>
    <row r="17318" spans="35:36" x14ac:dyDescent="0.15">
      <c r="AI17318" s="5">
        <v>56351.871599999999</v>
      </c>
      <c r="AJ17318" s="5">
        <v>125670.8461</v>
      </c>
    </row>
    <row r="17319" spans="35:36" x14ac:dyDescent="0.15">
      <c r="AI17319" s="5">
        <v>56486.247000000003</v>
      </c>
      <c r="AJ17319" s="5">
        <v>125576.7555</v>
      </c>
    </row>
    <row r="17320" spans="35:36" x14ac:dyDescent="0.15">
      <c r="AI17320" s="5">
        <v>56620.622300000003</v>
      </c>
      <c r="AJ17320" s="5">
        <v>125482.6648</v>
      </c>
    </row>
    <row r="17321" spans="35:36" x14ac:dyDescent="0.15">
      <c r="AI17321" s="5">
        <v>56754.997600000002</v>
      </c>
      <c r="AJ17321" s="5">
        <v>125388.5742</v>
      </c>
    </row>
    <row r="17322" spans="35:36" x14ac:dyDescent="0.15">
      <c r="AI17322" s="5">
        <v>56889.373</v>
      </c>
      <c r="AJ17322" s="5">
        <v>125294.48360000001</v>
      </c>
    </row>
    <row r="17323" spans="35:36" x14ac:dyDescent="0.15">
      <c r="AI17323" s="5">
        <v>57023.748299999999</v>
      </c>
      <c r="AJ17323" s="5">
        <v>125200.393</v>
      </c>
    </row>
    <row r="17324" spans="35:36" x14ac:dyDescent="0.15">
      <c r="AI17324" s="5">
        <v>57158.123699999996</v>
      </c>
      <c r="AJ17324" s="5">
        <v>125106.3023</v>
      </c>
    </row>
    <row r="17325" spans="35:36" x14ac:dyDescent="0.15">
      <c r="AI17325" s="5">
        <v>57292.499000000003</v>
      </c>
      <c r="AJ17325" s="5">
        <v>125012.2117</v>
      </c>
    </row>
    <row r="17326" spans="35:36" x14ac:dyDescent="0.15">
      <c r="AI17326" s="5">
        <v>57426.874300000003</v>
      </c>
      <c r="AJ17326" s="5">
        <v>124918.1211</v>
      </c>
    </row>
    <row r="17327" spans="35:36" x14ac:dyDescent="0.15">
      <c r="AI17327" s="5">
        <v>57561.2497</v>
      </c>
      <c r="AJ17327" s="5">
        <v>124824.03049999999</v>
      </c>
    </row>
    <row r="17328" spans="35:36" x14ac:dyDescent="0.15">
      <c r="AI17328" s="5">
        <v>57695.625</v>
      </c>
      <c r="AJ17328" s="5">
        <v>124729.93979999999</v>
      </c>
    </row>
    <row r="17329" spans="35:36" x14ac:dyDescent="0.15">
      <c r="AI17329" s="5">
        <v>57830.000399999997</v>
      </c>
      <c r="AJ17329" s="5">
        <v>124635.8492</v>
      </c>
    </row>
    <row r="17330" spans="35:36" x14ac:dyDescent="0.15">
      <c r="AI17330" s="5">
        <v>57964.375699999997</v>
      </c>
      <c r="AJ17330" s="5">
        <v>124541.7586</v>
      </c>
    </row>
    <row r="17331" spans="35:36" x14ac:dyDescent="0.15">
      <c r="AI17331" s="5">
        <v>58098.750999999997</v>
      </c>
      <c r="AJ17331" s="5">
        <v>124447.66800000001</v>
      </c>
    </row>
    <row r="17332" spans="35:36" x14ac:dyDescent="0.15">
      <c r="AI17332" s="5">
        <v>58233.127099999998</v>
      </c>
      <c r="AJ17332" s="5">
        <v>124353.5768</v>
      </c>
    </row>
    <row r="17333" spans="35:36" x14ac:dyDescent="0.15">
      <c r="AI17333" s="5">
        <v>58367.501600000003</v>
      </c>
      <c r="AJ17333" s="5">
        <v>124259.4868</v>
      </c>
    </row>
    <row r="17334" spans="35:36" x14ac:dyDescent="0.15">
      <c r="AI17334" s="5">
        <v>58501.877800000002</v>
      </c>
      <c r="AJ17334" s="5">
        <v>124165.3956</v>
      </c>
    </row>
    <row r="17335" spans="35:36" x14ac:dyDescent="0.15">
      <c r="AI17335" s="5">
        <v>58636.2523</v>
      </c>
      <c r="AJ17335" s="5">
        <v>124071.3055</v>
      </c>
    </row>
    <row r="17336" spans="35:36" x14ac:dyDescent="0.15">
      <c r="AI17336" s="5">
        <v>58770.628499999999</v>
      </c>
      <c r="AJ17336" s="5">
        <v>123977.21430000001</v>
      </c>
    </row>
    <row r="17337" spans="35:36" x14ac:dyDescent="0.15">
      <c r="AI17337" s="5">
        <v>58905.002999999997</v>
      </c>
      <c r="AJ17337" s="5">
        <v>123883.1243</v>
      </c>
    </row>
    <row r="17338" spans="35:36" x14ac:dyDescent="0.15">
      <c r="AI17338" s="5">
        <v>59039.379200000003</v>
      </c>
      <c r="AJ17338" s="5">
        <v>123789.0331</v>
      </c>
    </row>
    <row r="17339" spans="35:36" x14ac:dyDescent="0.15">
      <c r="AI17339" s="5">
        <v>59173.753700000001</v>
      </c>
      <c r="AJ17339" s="5">
        <v>123694.943</v>
      </c>
    </row>
    <row r="17340" spans="35:36" x14ac:dyDescent="0.15">
      <c r="AI17340" s="5">
        <v>59308.129800000002</v>
      </c>
      <c r="AJ17340" s="5">
        <v>123600.8518</v>
      </c>
    </row>
    <row r="17341" spans="35:36" x14ac:dyDescent="0.15">
      <c r="AI17341" s="5">
        <v>59442.504399999998</v>
      </c>
      <c r="AJ17341" s="5">
        <v>123506.76179999999</v>
      </c>
    </row>
    <row r="17342" spans="35:36" x14ac:dyDescent="0.15">
      <c r="AI17342" s="5">
        <v>59576.880400000002</v>
      </c>
      <c r="AJ17342" s="5">
        <v>123412.6706</v>
      </c>
    </row>
    <row r="17343" spans="35:36" x14ac:dyDescent="0.15">
      <c r="AI17343" s="5">
        <v>59711.254999999997</v>
      </c>
      <c r="AJ17343" s="5">
        <v>123318.5805</v>
      </c>
    </row>
    <row r="17344" spans="35:36" x14ac:dyDescent="0.15">
      <c r="AI17344" s="5">
        <v>59845.631099999999</v>
      </c>
      <c r="AJ17344" s="5">
        <v>123224.48940000001</v>
      </c>
    </row>
    <row r="17345" spans="35:36" x14ac:dyDescent="0.15">
      <c r="AI17345" s="5">
        <v>59980.005599999997</v>
      </c>
      <c r="AJ17345" s="5">
        <v>123130.3993</v>
      </c>
    </row>
    <row r="17346" spans="35:36" x14ac:dyDescent="0.15">
      <c r="AI17346" s="5">
        <v>60114.381800000003</v>
      </c>
      <c r="AJ17346" s="5">
        <v>123036.30809999999</v>
      </c>
    </row>
    <row r="17347" spans="35:36" x14ac:dyDescent="0.15">
      <c r="AI17347" s="5">
        <v>60248.756300000001</v>
      </c>
      <c r="AJ17347" s="5">
        <v>122942.2181</v>
      </c>
    </row>
    <row r="17348" spans="35:36" x14ac:dyDescent="0.15">
      <c r="AI17348" s="5">
        <v>60383.1325</v>
      </c>
      <c r="AJ17348" s="5">
        <v>122848.1269</v>
      </c>
    </row>
    <row r="17349" spans="35:36" x14ac:dyDescent="0.15">
      <c r="AI17349" s="5">
        <v>60517.506999999998</v>
      </c>
      <c r="AJ17349" s="5">
        <v>122754.0368</v>
      </c>
    </row>
    <row r="17350" spans="35:36" x14ac:dyDescent="0.15">
      <c r="AI17350" s="5">
        <v>60651.883199999997</v>
      </c>
      <c r="AJ17350" s="5">
        <v>122659.94560000001</v>
      </c>
    </row>
    <row r="17351" spans="35:36" x14ac:dyDescent="0.15">
      <c r="AI17351" s="5">
        <v>60786.257700000002</v>
      </c>
      <c r="AJ17351" s="5">
        <v>122565.8556</v>
      </c>
    </row>
    <row r="17352" spans="35:36" x14ac:dyDescent="0.15">
      <c r="AI17352" s="5">
        <v>60920.633800000003</v>
      </c>
      <c r="AJ17352" s="5">
        <v>122471.7644</v>
      </c>
    </row>
    <row r="17353" spans="35:36" x14ac:dyDescent="0.15">
      <c r="AI17353" s="5">
        <v>61055.008399999999</v>
      </c>
      <c r="AJ17353" s="5">
        <v>122377.6743</v>
      </c>
    </row>
    <row r="17354" spans="35:36" x14ac:dyDescent="0.15">
      <c r="AI17354" s="5">
        <v>61189.384400000003</v>
      </c>
      <c r="AJ17354" s="5">
        <v>122283.58319999999</v>
      </c>
    </row>
    <row r="17355" spans="35:36" x14ac:dyDescent="0.15">
      <c r="AI17355" s="5">
        <v>61323.758999999998</v>
      </c>
      <c r="AJ17355" s="5">
        <v>122189.49310000001</v>
      </c>
    </row>
    <row r="17356" spans="35:36" x14ac:dyDescent="0.15">
      <c r="AI17356" s="5">
        <v>61458.1351</v>
      </c>
      <c r="AJ17356" s="5">
        <v>122095.4019</v>
      </c>
    </row>
    <row r="17357" spans="35:36" x14ac:dyDescent="0.15">
      <c r="AI17357" s="5">
        <v>61592.509599999998</v>
      </c>
      <c r="AJ17357" s="5">
        <v>122001.3119</v>
      </c>
    </row>
    <row r="17358" spans="35:36" x14ac:dyDescent="0.15">
      <c r="AI17358" s="5">
        <v>61726.885799999996</v>
      </c>
      <c r="AJ17358" s="5">
        <v>121907.22070000001</v>
      </c>
    </row>
    <row r="17359" spans="35:36" x14ac:dyDescent="0.15">
      <c r="AI17359" s="5">
        <v>61861.260300000002</v>
      </c>
      <c r="AJ17359" s="5">
        <v>121813.1306</v>
      </c>
    </row>
    <row r="17360" spans="35:36" x14ac:dyDescent="0.15">
      <c r="AI17360" s="5">
        <v>61995.636500000001</v>
      </c>
      <c r="AJ17360" s="5">
        <v>121719.03939999999</v>
      </c>
    </row>
    <row r="17361" spans="35:36" x14ac:dyDescent="0.15">
      <c r="AI17361" s="5">
        <v>62130.010999999999</v>
      </c>
      <c r="AJ17361" s="5">
        <v>121624.9494</v>
      </c>
    </row>
    <row r="17362" spans="35:36" x14ac:dyDescent="0.15">
      <c r="AI17362" s="5">
        <v>62264.3871</v>
      </c>
      <c r="AJ17362" s="5">
        <v>121530.8582</v>
      </c>
    </row>
    <row r="17363" spans="35:36" x14ac:dyDescent="0.15">
      <c r="AI17363" s="5">
        <v>62398.761700000003</v>
      </c>
      <c r="AJ17363" s="5">
        <v>121436.7681</v>
      </c>
    </row>
    <row r="17364" spans="35:36" x14ac:dyDescent="0.15">
      <c r="AI17364" s="5">
        <v>62533.137799999997</v>
      </c>
      <c r="AJ17364" s="5">
        <v>121342.67690000001</v>
      </c>
    </row>
    <row r="17365" spans="35:36" x14ac:dyDescent="0.15">
      <c r="AI17365" s="5">
        <v>62667.512300000002</v>
      </c>
      <c r="AJ17365" s="5">
        <v>121248.58689999999</v>
      </c>
    </row>
    <row r="17366" spans="35:36" x14ac:dyDescent="0.15">
      <c r="AI17366" s="5">
        <v>62801.888400000003</v>
      </c>
      <c r="AJ17366" s="5">
        <v>121154.4957</v>
      </c>
    </row>
    <row r="17367" spans="35:36" x14ac:dyDescent="0.15">
      <c r="AI17367" s="5">
        <v>62936.262999999999</v>
      </c>
      <c r="AJ17367" s="5">
        <v>121060.4056</v>
      </c>
    </row>
    <row r="17368" spans="35:36" x14ac:dyDescent="0.15">
      <c r="AI17368" s="5">
        <v>63070.6391</v>
      </c>
      <c r="AJ17368" s="5">
        <v>120966.31449999999</v>
      </c>
    </row>
    <row r="17369" spans="35:36" x14ac:dyDescent="0.15">
      <c r="AI17369" s="5">
        <v>63205.013599999998</v>
      </c>
      <c r="AJ17369" s="5">
        <v>120872.22440000001</v>
      </c>
    </row>
    <row r="17370" spans="35:36" x14ac:dyDescent="0.15">
      <c r="AI17370" s="5">
        <v>63339.389799999997</v>
      </c>
      <c r="AJ17370" s="5">
        <v>120778.1332</v>
      </c>
    </row>
    <row r="17371" spans="35:36" x14ac:dyDescent="0.15">
      <c r="AI17371" s="5">
        <v>63473.764300000003</v>
      </c>
      <c r="AJ17371" s="5">
        <v>120684.0432</v>
      </c>
    </row>
    <row r="17372" spans="35:36" x14ac:dyDescent="0.15">
      <c r="AI17372" s="5">
        <v>63608.140500000001</v>
      </c>
      <c r="AJ17372" s="5">
        <v>120589.952</v>
      </c>
    </row>
    <row r="17373" spans="35:36" x14ac:dyDescent="0.15">
      <c r="AI17373" s="5">
        <v>63742.514999999999</v>
      </c>
      <c r="AJ17373" s="5">
        <v>120495.8619</v>
      </c>
    </row>
    <row r="17374" spans="35:36" x14ac:dyDescent="0.15">
      <c r="AI17374" s="5">
        <v>63876.891100000001</v>
      </c>
      <c r="AJ17374" s="5">
        <v>120401.77069999999</v>
      </c>
    </row>
    <row r="17375" spans="35:36" x14ac:dyDescent="0.15">
      <c r="AI17375" s="5">
        <v>64011.265700000004</v>
      </c>
      <c r="AJ17375" s="5">
        <v>120307.6807</v>
      </c>
    </row>
    <row r="17376" spans="35:36" x14ac:dyDescent="0.15">
      <c r="AI17376" s="5">
        <v>64145.641799999998</v>
      </c>
      <c r="AJ17376" s="5">
        <v>120213.5895</v>
      </c>
    </row>
    <row r="17377" spans="35:36" x14ac:dyDescent="0.15">
      <c r="AI17377" s="5">
        <v>64280.016300000003</v>
      </c>
      <c r="AJ17377" s="5">
        <v>120119.4994</v>
      </c>
    </row>
    <row r="17378" spans="35:36" x14ac:dyDescent="0.15">
      <c r="AI17378" s="5">
        <v>64414.392500000002</v>
      </c>
      <c r="AJ17378" s="5">
        <v>120025.40820000001</v>
      </c>
    </row>
    <row r="17379" spans="35:36" x14ac:dyDescent="0.15">
      <c r="AI17379" s="5">
        <v>64548.767</v>
      </c>
      <c r="AJ17379" s="5">
        <v>119931.31819999999</v>
      </c>
    </row>
    <row r="17380" spans="35:36" x14ac:dyDescent="0.15">
      <c r="AI17380" s="5">
        <v>64683.143100000001</v>
      </c>
      <c r="AJ17380" s="5">
        <v>119837.227</v>
      </c>
    </row>
    <row r="17381" spans="35:36" x14ac:dyDescent="0.15">
      <c r="AI17381" s="5">
        <v>64817.517699999997</v>
      </c>
      <c r="AJ17381" s="5">
        <v>119743.1369</v>
      </c>
    </row>
    <row r="17382" spans="35:36" x14ac:dyDescent="0.15">
      <c r="AI17382" s="5">
        <v>64951.893799999998</v>
      </c>
      <c r="AJ17382" s="5">
        <v>119649.04580000001</v>
      </c>
    </row>
    <row r="17383" spans="35:36" x14ac:dyDescent="0.15">
      <c r="AI17383" s="5">
        <v>65086.268300000003</v>
      </c>
      <c r="AJ17383" s="5">
        <v>119554.95570000001</v>
      </c>
    </row>
    <row r="17384" spans="35:36" x14ac:dyDescent="0.15">
      <c r="AI17384" s="5">
        <v>65220.644500000002</v>
      </c>
      <c r="AJ17384" s="5">
        <v>119460.8645</v>
      </c>
    </row>
    <row r="17385" spans="35:36" x14ac:dyDescent="0.15">
      <c r="AI17385" s="5">
        <v>65355.019</v>
      </c>
      <c r="AJ17385" s="5">
        <v>119366.7745</v>
      </c>
    </row>
    <row r="17386" spans="35:36" x14ac:dyDescent="0.15">
      <c r="AI17386" s="5">
        <v>65489.395100000002</v>
      </c>
      <c r="AJ17386" s="5">
        <v>119272.6833</v>
      </c>
    </row>
    <row r="17387" spans="35:36" x14ac:dyDescent="0.15">
      <c r="AI17387" s="5">
        <v>65623.769700000004</v>
      </c>
      <c r="AJ17387" s="5">
        <v>119178.5932</v>
      </c>
    </row>
    <row r="17388" spans="35:36" x14ac:dyDescent="0.15">
      <c r="AI17388" s="5">
        <v>65758.145799999998</v>
      </c>
      <c r="AJ17388" s="5">
        <v>119084.50199999999</v>
      </c>
    </row>
    <row r="17389" spans="35:36" x14ac:dyDescent="0.15">
      <c r="AI17389" s="5">
        <v>65892.520300000004</v>
      </c>
      <c r="AJ17389" s="5">
        <v>118990.412</v>
      </c>
    </row>
    <row r="17390" spans="35:36" x14ac:dyDescent="0.15">
      <c r="AI17390" s="5">
        <v>66026.896500000003</v>
      </c>
      <c r="AJ17390" s="5">
        <v>118896.3208</v>
      </c>
    </row>
    <row r="17391" spans="35:36" x14ac:dyDescent="0.15">
      <c r="AI17391" s="5">
        <v>66161.270999999993</v>
      </c>
      <c r="AJ17391" s="5">
        <v>118802.2307</v>
      </c>
    </row>
    <row r="17392" spans="35:36" x14ac:dyDescent="0.15">
      <c r="AI17392" s="5">
        <v>44755.307699999998</v>
      </c>
      <c r="AJ17392" s="5">
        <v>133991.1047</v>
      </c>
    </row>
    <row r="17393" spans="35:36" x14ac:dyDescent="0.15">
      <c r="AI17393" s="5">
        <v>44889.682999999997</v>
      </c>
      <c r="AJ17393" s="5">
        <v>133897.014</v>
      </c>
    </row>
    <row r="17394" spans="35:36" x14ac:dyDescent="0.15">
      <c r="AI17394" s="5">
        <v>45024.058400000002</v>
      </c>
      <c r="AJ17394" s="5">
        <v>133802.9234</v>
      </c>
    </row>
    <row r="17395" spans="35:36" x14ac:dyDescent="0.15">
      <c r="AI17395" s="5">
        <v>45158.433700000001</v>
      </c>
      <c r="AJ17395" s="5">
        <v>133708.8328</v>
      </c>
    </row>
    <row r="17396" spans="35:36" x14ac:dyDescent="0.15">
      <c r="AI17396" s="5">
        <v>45292.809099999999</v>
      </c>
      <c r="AJ17396" s="5">
        <v>133614.74220000001</v>
      </c>
    </row>
    <row r="17397" spans="35:36" x14ac:dyDescent="0.15">
      <c r="AI17397" s="5">
        <v>45427.184399999998</v>
      </c>
      <c r="AJ17397" s="5">
        <v>133520.65150000001</v>
      </c>
    </row>
    <row r="17398" spans="35:36" x14ac:dyDescent="0.15">
      <c r="AI17398" s="5">
        <v>45561.559699999998</v>
      </c>
      <c r="AJ17398" s="5">
        <v>133426.56090000001</v>
      </c>
    </row>
    <row r="17399" spans="35:36" x14ac:dyDescent="0.15">
      <c r="AI17399" s="5">
        <v>45695.935100000002</v>
      </c>
      <c r="AJ17399" s="5">
        <v>133332.47029999999</v>
      </c>
    </row>
    <row r="17400" spans="35:36" x14ac:dyDescent="0.15">
      <c r="AI17400" s="5">
        <v>45830.310400000002</v>
      </c>
      <c r="AJ17400" s="5">
        <v>133238.37969999999</v>
      </c>
    </row>
    <row r="17401" spans="35:36" x14ac:dyDescent="0.15">
      <c r="AI17401" s="5">
        <v>45964.685799999999</v>
      </c>
      <c r="AJ17401" s="5">
        <v>133144.28899999999</v>
      </c>
    </row>
    <row r="17402" spans="35:36" x14ac:dyDescent="0.15">
      <c r="AI17402" s="5">
        <v>46099.061000000002</v>
      </c>
      <c r="AJ17402" s="5">
        <v>133050.1985</v>
      </c>
    </row>
    <row r="17403" spans="35:36" x14ac:dyDescent="0.15">
      <c r="AI17403" s="5">
        <v>46233.436399999999</v>
      </c>
      <c r="AJ17403" s="5">
        <v>132956.1078</v>
      </c>
    </row>
    <row r="17404" spans="35:36" x14ac:dyDescent="0.15">
      <c r="AI17404" s="5">
        <v>46367.811699999998</v>
      </c>
      <c r="AJ17404" s="5">
        <v>132862.0172</v>
      </c>
    </row>
    <row r="17405" spans="35:36" x14ac:dyDescent="0.15">
      <c r="AI17405" s="5">
        <v>46502.186999999998</v>
      </c>
      <c r="AJ17405" s="5">
        <v>132767.92660000001</v>
      </c>
    </row>
    <row r="17406" spans="35:36" x14ac:dyDescent="0.15">
      <c r="AI17406" s="5">
        <v>46636.562400000003</v>
      </c>
      <c r="AJ17406" s="5">
        <v>132673.83600000001</v>
      </c>
    </row>
    <row r="17407" spans="35:36" x14ac:dyDescent="0.15">
      <c r="AI17407" s="5">
        <v>46770.937700000002</v>
      </c>
      <c r="AJ17407" s="5">
        <v>132579.74530000001</v>
      </c>
    </row>
    <row r="17408" spans="35:36" x14ac:dyDescent="0.15">
      <c r="AI17408" s="5">
        <v>46905.313099999999</v>
      </c>
      <c r="AJ17408" s="5">
        <v>132485.65470000001</v>
      </c>
    </row>
    <row r="17409" spans="35:36" x14ac:dyDescent="0.15">
      <c r="AI17409" s="5">
        <v>47039.688399999999</v>
      </c>
      <c r="AJ17409" s="5">
        <v>132391.56409999999</v>
      </c>
    </row>
    <row r="17410" spans="35:36" x14ac:dyDescent="0.15">
      <c r="AI17410" s="5">
        <v>47174.063699999999</v>
      </c>
      <c r="AJ17410" s="5">
        <v>132297.47349999999</v>
      </c>
    </row>
    <row r="17411" spans="35:36" x14ac:dyDescent="0.15">
      <c r="AI17411" s="5">
        <v>47308.439100000003</v>
      </c>
      <c r="AJ17411" s="5">
        <v>132203.38279999999</v>
      </c>
    </row>
    <row r="17412" spans="35:36" x14ac:dyDescent="0.15">
      <c r="AI17412" s="5">
        <v>47442.814400000003</v>
      </c>
      <c r="AJ17412" s="5">
        <v>132109.2922</v>
      </c>
    </row>
    <row r="17413" spans="35:36" x14ac:dyDescent="0.15">
      <c r="AI17413" s="5">
        <v>47577.1898</v>
      </c>
      <c r="AJ17413" s="5">
        <v>132015.2016</v>
      </c>
    </row>
    <row r="17414" spans="35:36" x14ac:dyDescent="0.15">
      <c r="AI17414" s="5">
        <v>47711.5651</v>
      </c>
      <c r="AJ17414" s="5">
        <v>131921.111</v>
      </c>
    </row>
    <row r="17415" spans="35:36" x14ac:dyDescent="0.15">
      <c r="AI17415" s="5">
        <v>47845.940399999999</v>
      </c>
      <c r="AJ17415" s="5">
        <v>131827.02040000001</v>
      </c>
    </row>
    <row r="17416" spans="35:36" x14ac:dyDescent="0.15">
      <c r="AI17416" s="5">
        <v>47980.315699999999</v>
      </c>
      <c r="AJ17416" s="5">
        <v>131732.92980000001</v>
      </c>
    </row>
    <row r="17417" spans="35:36" x14ac:dyDescent="0.15">
      <c r="AI17417" s="5">
        <v>48114.690999999999</v>
      </c>
      <c r="AJ17417" s="5">
        <v>131638.83910000001</v>
      </c>
    </row>
    <row r="17418" spans="35:36" x14ac:dyDescent="0.15">
      <c r="AI17418" s="5">
        <v>48249.066400000003</v>
      </c>
      <c r="AJ17418" s="5">
        <v>131544.74849999999</v>
      </c>
    </row>
    <row r="17419" spans="35:36" x14ac:dyDescent="0.15">
      <c r="AI17419" s="5">
        <v>48383.441700000003</v>
      </c>
      <c r="AJ17419" s="5">
        <v>131450.65789999999</v>
      </c>
    </row>
    <row r="17420" spans="35:36" x14ac:dyDescent="0.15">
      <c r="AI17420" s="5">
        <v>48517.8171</v>
      </c>
      <c r="AJ17420" s="5">
        <v>131356.5673</v>
      </c>
    </row>
    <row r="17421" spans="35:36" x14ac:dyDescent="0.15">
      <c r="AI17421" s="5">
        <v>48652.1924</v>
      </c>
      <c r="AJ17421" s="5">
        <v>131262.47659999999</v>
      </c>
    </row>
    <row r="17422" spans="35:36" x14ac:dyDescent="0.15">
      <c r="AI17422" s="5">
        <v>48786.5677</v>
      </c>
      <c r="AJ17422" s="5">
        <v>131168.386</v>
      </c>
    </row>
    <row r="17423" spans="35:36" x14ac:dyDescent="0.15">
      <c r="AI17423" s="5">
        <v>48920.943099999997</v>
      </c>
      <c r="AJ17423" s="5">
        <v>131074.2954</v>
      </c>
    </row>
    <row r="17424" spans="35:36" x14ac:dyDescent="0.15">
      <c r="AI17424" s="5">
        <v>49055.318399999996</v>
      </c>
      <c r="AJ17424" s="5">
        <v>130980.20480000001</v>
      </c>
    </row>
    <row r="17425" spans="35:36" x14ac:dyDescent="0.15">
      <c r="AI17425" s="5">
        <v>49189.693700000003</v>
      </c>
      <c r="AJ17425" s="5">
        <v>130886.11410000001</v>
      </c>
    </row>
    <row r="17426" spans="35:36" x14ac:dyDescent="0.15">
      <c r="AI17426" s="5">
        <v>49324.069100000001</v>
      </c>
      <c r="AJ17426" s="5">
        <v>130792.0235</v>
      </c>
    </row>
    <row r="17427" spans="35:36" x14ac:dyDescent="0.15">
      <c r="AI17427" s="5">
        <v>49458.4444</v>
      </c>
      <c r="AJ17427" s="5">
        <v>130697.9329</v>
      </c>
    </row>
    <row r="17428" spans="35:36" x14ac:dyDescent="0.15">
      <c r="AI17428" s="5">
        <v>49592.8197</v>
      </c>
      <c r="AJ17428" s="5">
        <v>130603.8423</v>
      </c>
    </row>
    <row r="17429" spans="35:36" x14ac:dyDescent="0.15">
      <c r="AI17429" s="5">
        <v>49727.195</v>
      </c>
      <c r="AJ17429" s="5">
        <v>130509.75169999999</v>
      </c>
    </row>
    <row r="17430" spans="35:36" x14ac:dyDescent="0.15">
      <c r="AI17430" s="5">
        <v>49861.570399999997</v>
      </c>
      <c r="AJ17430" s="5">
        <v>130415.6611</v>
      </c>
    </row>
    <row r="17431" spans="35:36" x14ac:dyDescent="0.15">
      <c r="AI17431" s="5">
        <v>49995.945699999997</v>
      </c>
      <c r="AJ17431" s="5">
        <v>130321.5704</v>
      </c>
    </row>
    <row r="17432" spans="35:36" x14ac:dyDescent="0.15">
      <c r="AI17432" s="5">
        <v>50130.321000000004</v>
      </c>
      <c r="AJ17432" s="5">
        <v>130227.4798</v>
      </c>
    </row>
    <row r="17433" spans="35:36" x14ac:dyDescent="0.15">
      <c r="AI17433" s="5">
        <v>50264.696400000001</v>
      </c>
      <c r="AJ17433" s="5">
        <v>130133.38920000001</v>
      </c>
    </row>
    <row r="17434" spans="35:36" x14ac:dyDescent="0.15">
      <c r="AI17434" s="5">
        <v>50399.0717</v>
      </c>
      <c r="AJ17434" s="5">
        <v>130039.29859999999</v>
      </c>
    </row>
    <row r="17435" spans="35:36" x14ac:dyDescent="0.15">
      <c r="AI17435" s="5">
        <v>50533.447099999998</v>
      </c>
      <c r="AJ17435" s="5">
        <v>129945.20789999999</v>
      </c>
    </row>
    <row r="17436" spans="35:36" x14ac:dyDescent="0.15">
      <c r="AI17436" s="5">
        <v>50667.822399999997</v>
      </c>
      <c r="AJ17436" s="5">
        <v>129851.1173</v>
      </c>
    </row>
    <row r="17437" spans="35:36" x14ac:dyDescent="0.15">
      <c r="AI17437" s="5">
        <v>50802.197699999997</v>
      </c>
      <c r="AJ17437" s="5">
        <v>129757.0267</v>
      </c>
    </row>
    <row r="17438" spans="35:36" x14ac:dyDescent="0.15">
      <c r="AI17438" s="5">
        <v>50936.573100000001</v>
      </c>
      <c r="AJ17438" s="5">
        <v>129662.936</v>
      </c>
    </row>
    <row r="17439" spans="35:36" x14ac:dyDescent="0.15">
      <c r="AI17439" s="5">
        <v>51070.948400000001</v>
      </c>
      <c r="AJ17439" s="5">
        <v>129568.84540000001</v>
      </c>
    </row>
    <row r="17440" spans="35:36" x14ac:dyDescent="0.15">
      <c r="AI17440" s="5">
        <v>51205.323799999998</v>
      </c>
      <c r="AJ17440" s="5">
        <v>129474.7548</v>
      </c>
    </row>
    <row r="17441" spans="35:36" x14ac:dyDescent="0.15">
      <c r="AI17441" s="5">
        <v>51339.699000000001</v>
      </c>
      <c r="AJ17441" s="5">
        <v>129380.6642</v>
      </c>
    </row>
    <row r="17442" spans="35:36" x14ac:dyDescent="0.15">
      <c r="AI17442" s="5">
        <v>51474.074399999998</v>
      </c>
      <c r="AJ17442" s="5">
        <v>129286.5736</v>
      </c>
    </row>
    <row r="17443" spans="35:36" x14ac:dyDescent="0.15">
      <c r="AI17443" s="5">
        <v>51608.449699999997</v>
      </c>
      <c r="AJ17443" s="5">
        <v>129192.48299999999</v>
      </c>
    </row>
    <row r="17444" spans="35:36" x14ac:dyDescent="0.15">
      <c r="AI17444" s="5">
        <v>51742.824999999997</v>
      </c>
      <c r="AJ17444" s="5">
        <v>129098.3924</v>
      </c>
    </row>
    <row r="17445" spans="35:36" x14ac:dyDescent="0.15">
      <c r="AI17445" s="5">
        <v>51877.200400000002</v>
      </c>
      <c r="AJ17445" s="5">
        <v>129004.3017</v>
      </c>
    </row>
    <row r="17446" spans="35:36" x14ac:dyDescent="0.15">
      <c r="AI17446" s="5">
        <v>52011.575700000001</v>
      </c>
      <c r="AJ17446" s="5">
        <v>128910.2111</v>
      </c>
    </row>
    <row r="17447" spans="35:36" x14ac:dyDescent="0.15">
      <c r="AI17447" s="5">
        <v>52145.951099999998</v>
      </c>
      <c r="AJ17447" s="5">
        <v>128816.1205</v>
      </c>
    </row>
    <row r="17448" spans="35:36" x14ac:dyDescent="0.15">
      <c r="AI17448" s="5">
        <v>52280.326399999998</v>
      </c>
      <c r="AJ17448" s="5">
        <v>128722.0298</v>
      </c>
    </row>
    <row r="17449" spans="35:36" x14ac:dyDescent="0.15">
      <c r="AI17449" s="5">
        <v>52414.701699999998</v>
      </c>
      <c r="AJ17449" s="5">
        <v>128627.93919999999</v>
      </c>
    </row>
    <row r="17450" spans="35:36" x14ac:dyDescent="0.15">
      <c r="AI17450" s="5">
        <v>52549.077100000002</v>
      </c>
      <c r="AJ17450" s="5">
        <v>128533.8486</v>
      </c>
    </row>
    <row r="17451" spans="35:36" x14ac:dyDescent="0.15">
      <c r="AI17451" s="5">
        <v>52683.452400000002</v>
      </c>
      <c r="AJ17451" s="5">
        <v>128439.758</v>
      </c>
    </row>
    <row r="17452" spans="35:36" x14ac:dyDescent="0.15">
      <c r="AI17452" s="5">
        <v>52817.827799999999</v>
      </c>
      <c r="AJ17452" s="5">
        <v>128345.6673</v>
      </c>
    </row>
    <row r="17453" spans="35:36" x14ac:dyDescent="0.15">
      <c r="AI17453" s="5">
        <v>52952.203000000001</v>
      </c>
      <c r="AJ17453" s="5">
        <v>128251.5768</v>
      </c>
    </row>
    <row r="17454" spans="35:36" x14ac:dyDescent="0.15">
      <c r="AI17454" s="5">
        <v>53086.578399999999</v>
      </c>
      <c r="AJ17454" s="5">
        <v>128157.48609999999</v>
      </c>
    </row>
    <row r="17455" spans="35:36" x14ac:dyDescent="0.15">
      <c r="AI17455" s="5">
        <v>53220.953699999998</v>
      </c>
      <c r="AJ17455" s="5">
        <v>128063.3955</v>
      </c>
    </row>
    <row r="17456" spans="35:36" x14ac:dyDescent="0.15">
      <c r="AI17456" s="5">
        <v>53355.328999999998</v>
      </c>
      <c r="AJ17456" s="5">
        <v>127969.3049</v>
      </c>
    </row>
    <row r="17457" spans="35:36" x14ac:dyDescent="0.15">
      <c r="AI17457" s="5">
        <v>53489.704400000002</v>
      </c>
      <c r="AJ17457" s="5">
        <v>127875.21430000001</v>
      </c>
    </row>
    <row r="17458" spans="35:36" x14ac:dyDescent="0.15">
      <c r="AI17458" s="5">
        <v>53624.079700000002</v>
      </c>
      <c r="AJ17458" s="5">
        <v>127781.12360000001</v>
      </c>
    </row>
    <row r="17459" spans="35:36" x14ac:dyDescent="0.15">
      <c r="AI17459" s="5">
        <v>53758.455099999999</v>
      </c>
      <c r="AJ17459" s="5">
        <v>127687.033</v>
      </c>
    </row>
    <row r="17460" spans="35:36" x14ac:dyDescent="0.15">
      <c r="AI17460" s="5">
        <v>53892.830399999999</v>
      </c>
      <c r="AJ17460" s="5">
        <v>127592.9424</v>
      </c>
    </row>
    <row r="17461" spans="35:36" x14ac:dyDescent="0.15">
      <c r="AI17461" s="5">
        <v>54027.205699999999</v>
      </c>
      <c r="AJ17461" s="5">
        <v>127498.8518</v>
      </c>
    </row>
    <row r="17462" spans="35:36" x14ac:dyDescent="0.15">
      <c r="AI17462" s="5">
        <v>54161.581100000003</v>
      </c>
      <c r="AJ17462" s="5">
        <v>127404.7611</v>
      </c>
    </row>
    <row r="17463" spans="35:36" x14ac:dyDescent="0.15">
      <c r="AI17463" s="5">
        <v>54295.956400000003</v>
      </c>
      <c r="AJ17463" s="5">
        <v>127310.67049999999</v>
      </c>
    </row>
    <row r="17464" spans="35:36" x14ac:dyDescent="0.15">
      <c r="AI17464" s="5">
        <v>54430.3318</v>
      </c>
      <c r="AJ17464" s="5">
        <v>127216.5799</v>
      </c>
    </row>
    <row r="17465" spans="35:36" x14ac:dyDescent="0.15">
      <c r="AI17465" s="5">
        <v>54564.7071</v>
      </c>
      <c r="AJ17465" s="5">
        <v>127122.4893</v>
      </c>
    </row>
    <row r="17466" spans="35:36" x14ac:dyDescent="0.15">
      <c r="AI17466" s="5">
        <v>54699.082300000002</v>
      </c>
      <c r="AJ17466" s="5">
        <v>127028.39870000001</v>
      </c>
    </row>
    <row r="17467" spans="35:36" x14ac:dyDescent="0.15">
      <c r="AI17467" s="5">
        <v>54833.457699999999</v>
      </c>
      <c r="AJ17467" s="5">
        <v>126934.30809999999</v>
      </c>
    </row>
    <row r="17468" spans="35:36" x14ac:dyDescent="0.15">
      <c r="AI17468" s="5">
        <v>54967.832999999999</v>
      </c>
      <c r="AJ17468" s="5">
        <v>126840.21739999999</v>
      </c>
    </row>
    <row r="17469" spans="35:36" x14ac:dyDescent="0.15">
      <c r="AI17469" s="5">
        <v>55102.208400000003</v>
      </c>
      <c r="AJ17469" s="5">
        <v>126746.1268</v>
      </c>
    </row>
    <row r="17470" spans="35:36" x14ac:dyDescent="0.15">
      <c r="AI17470" s="5">
        <v>55236.583700000003</v>
      </c>
      <c r="AJ17470" s="5">
        <v>126652.0362</v>
      </c>
    </row>
    <row r="17471" spans="35:36" x14ac:dyDescent="0.15">
      <c r="AI17471" s="5">
        <v>55370.959000000003</v>
      </c>
      <c r="AJ17471" s="5">
        <v>126557.94560000001</v>
      </c>
    </row>
    <row r="17472" spans="35:36" x14ac:dyDescent="0.15">
      <c r="AI17472" s="5">
        <v>55505.3344</v>
      </c>
      <c r="AJ17472" s="5">
        <v>126463.85490000001</v>
      </c>
    </row>
    <row r="17473" spans="35:36" x14ac:dyDescent="0.15">
      <c r="AI17473" s="5">
        <v>55639.709699999999</v>
      </c>
      <c r="AJ17473" s="5">
        <v>126369.7643</v>
      </c>
    </row>
    <row r="17474" spans="35:36" x14ac:dyDescent="0.15">
      <c r="AI17474" s="5">
        <v>55774.085099999997</v>
      </c>
      <c r="AJ17474" s="5">
        <v>126275.6737</v>
      </c>
    </row>
    <row r="17475" spans="35:36" x14ac:dyDescent="0.15">
      <c r="AI17475" s="5">
        <v>55908.460400000004</v>
      </c>
      <c r="AJ17475" s="5">
        <v>126181.5831</v>
      </c>
    </row>
    <row r="17476" spans="35:36" x14ac:dyDescent="0.15">
      <c r="AI17476" s="5">
        <v>56042.835700000003</v>
      </c>
      <c r="AJ17476" s="5">
        <v>126087.4924</v>
      </c>
    </row>
    <row r="17477" spans="35:36" x14ac:dyDescent="0.15">
      <c r="AI17477" s="5">
        <v>56177.2111</v>
      </c>
      <c r="AJ17477" s="5">
        <v>125993.40180000001</v>
      </c>
    </row>
    <row r="17478" spans="35:36" x14ac:dyDescent="0.15">
      <c r="AI17478" s="5">
        <v>56311.5864</v>
      </c>
      <c r="AJ17478" s="5">
        <v>125899.3112</v>
      </c>
    </row>
    <row r="17479" spans="35:36" x14ac:dyDescent="0.15">
      <c r="AI17479" s="5">
        <v>56445.9617</v>
      </c>
      <c r="AJ17479" s="5">
        <v>125805.2206</v>
      </c>
    </row>
    <row r="17480" spans="35:36" x14ac:dyDescent="0.15">
      <c r="AI17480" s="5">
        <v>56580.337</v>
      </c>
      <c r="AJ17480" s="5">
        <v>125711.13</v>
      </c>
    </row>
    <row r="17481" spans="35:36" x14ac:dyDescent="0.15">
      <c r="AI17481" s="5">
        <v>56714.712399999997</v>
      </c>
      <c r="AJ17481" s="5">
        <v>125617.03939999999</v>
      </c>
    </row>
    <row r="17482" spans="35:36" x14ac:dyDescent="0.15">
      <c r="AI17482" s="5">
        <v>56849.087699999996</v>
      </c>
      <c r="AJ17482" s="5">
        <v>125522.94869999999</v>
      </c>
    </row>
    <row r="17483" spans="35:36" x14ac:dyDescent="0.15">
      <c r="AI17483" s="5">
        <v>56983.463000000003</v>
      </c>
      <c r="AJ17483" s="5">
        <v>125428.8581</v>
      </c>
    </row>
    <row r="17484" spans="35:36" x14ac:dyDescent="0.15">
      <c r="AI17484" s="5">
        <v>57117.838400000001</v>
      </c>
      <c r="AJ17484" s="5">
        <v>125334.7675</v>
      </c>
    </row>
    <row r="17485" spans="35:36" x14ac:dyDescent="0.15">
      <c r="AI17485" s="5">
        <v>57252.2137</v>
      </c>
      <c r="AJ17485" s="5">
        <v>125240.67690000001</v>
      </c>
    </row>
    <row r="17486" spans="35:36" x14ac:dyDescent="0.15">
      <c r="AI17486" s="5">
        <v>57386.589099999997</v>
      </c>
      <c r="AJ17486" s="5">
        <v>125146.58620000001</v>
      </c>
    </row>
    <row r="17487" spans="35:36" x14ac:dyDescent="0.15">
      <c r="AI17487" s="5">
        <v>57520.964399999997</v>
      </c>
      <c r="AJ17487" s="5">
        <v>125052.49559999999</v>
      </c>
    </row>
    <row r="17488" spans="35:36" x14ac:dyDescent="0.15">
      <c r="AI17488" s="5">
        <v>57655.339699999997</v>
      </c>
      <c r="AJ17488" s="5">
        <v>124958.405</v>
      </c>
    </row>
    <row r="17489" spans="35:36" x14ac:dyDescent="0.15">
      <c r="AI17489" s="5">
        <v>57789.715100000001</v>
      </c>
      <c r="AJ17489" s="5">
        <v>124864.3144</v>
      </c>
    </row>
    <row r="17490" spans="35:36" x14ac:dyDescent="0.15">
      <c r="AI17490" s="5">
        <v>57924.090400000001</v>
      </c>
      <c r="AJ17490" s="5">
        <v>124770.2237</v>
      </c>
    </row>
    <row r="17491" spans="35:36" x14ac:dyDescent="0.15">
      <c r="AI17491" s="5">
        <v>58058.465799999998</v>
      </c>
      <c r="AJ17491" s="5">
        <v>124676.13310000001</v>
      </c>
    </row>
    <row r="17492" spans="35:36" x14ac:dyDescent="0.15">
      <c r="AI17492" s="5">
        <v>58192.841</v>
      </c>
      <c r="AJ17492" s="5">
        <v>124582.0425</v>
      </c>
    </row>
    <row r="17493" spans="35:36" x14ac:dyDescent="0.15">
      <c r="AI17493" s="5">
        <v>58327.217199999999</v>
      </c>
      <c r="AJ17493" s="5">
        <v>124487.9513</v>
      </c>
    </row>
    <row r="17494" spans="35:36" x14ac:dyDescent="0.15">
      <c r="AI17494" s="5">
        <v>58461.591699999997</v>
      </c>
      <c r="AJ17494" s="5">
        <v>124393.8613</v>
      </c>
    </row>
    <row r="17495" spans="35:36" x14ac:dyDescent="0.15">
      <c r="AI17495" s="5">
        <v>58595.967900000003</v>
      </c>
      <c r="AJ17495" s="5">
        <v>124299.77009999999</v>
      </c>
    </row>
    <row r="17496" spans="35:36" x14ac:dyDescent="0.15">
      <c r="AI17496" s="5">
        <v>58730.342400000001</v>
      </c>
      <c r="AJ17496" s="5">
        <v>124205.68</v>
      </c>
    </row>
    <row r="17497" spans="35:36" x14ac:dyDescent="0.15">
      <c r="AI17497" s="5">
        <v>58864.718500000003</v>
      </c>
      <c r="AJ17497" s="5">
        <v>124111.5888</v>
      </c>
    </row>
    <row r="17498" spans="35:36" x14ac:dyDescent="0.15">
      <c r="AI17498" s="5">
        <v>58999.093099999998</v>
      </c>
      <c r="AJ17498" s="5">
        <v>124017.4988</v>
      </c>
    </row>
    <row r="17499" spans="35:36" x14ac:dyDescent="0.15">
      <c r="AI17499" s="5">
        <v>59133.4692</v>
      </c>
      <c r="AJ17499" s="5">
        <v>123923.40760000001</v>
      </c>
    </row>
    <row r="17500" spans="35:36" x14ac:dyDescent="0.15">
      <c r="AI17500" s="5">
        <v>59267.843699999998</v>
      </c>
      <c r="AJ17500" s="5">
        <v>123829.3175</v>
      </c>
    </row>
    <row r="17501" spans="35:36" x14ac:dyDescent="0.15">
      <c r="AI17501" s="5">
        <v>59402.219899999996</v>
      </c>
      <c r="AJ17501" s="5">
        <v>123735.22629999999</v>
      </c>
    </row>
    <row r="17502" spans="35:36" x14ac:dyDescent="0.15">
      <c r="AI17502" s="5">
        <v>59536.594400000002</v>
      </c>
      <c r="AJ17502" s="5">
        <v>123641.1363</v>
      </c>
    </row>
    <row r="17503" spans="35:36" x14ac:dyDescent="0.15">
      <c r="AI17503" s="5">
        <v>59670.970500000003</v>
      </c>
      <c r="AJ17503" s="5">
        <v>123547.0451</v>
      </c>
    </row>
    <row r="17504" spans="35:36" x14ac:dyDescent="0.15">
      <c r="AI17504" s="5">
        <v>59805.345099999999</v>
      </c>
      <c r="AJ17504" s="5">
        <v>123452.955</v>
      </c>
    </row>
    <row r="17505" spans="35:36" x14ac:dyDescent="0.15">
      <c r="AI17505" s="5">
        <v>59939.7212</v>
      </c>
      <c r="AJ17505" s="5">
        <v>123358.8639</v>
      </c>
    </row>
    <row r="17506" spans="35:36" x14ac:dyDescent="0.15">
      <c r="AI17506" s="5">
        <v>60074.095699999998</v>
      </c>
      <c r="AJ17506" s="5">
        <v>123264.7738</v>
      </c>
    </row>
    <row r="17507" spans="35:36" x14ac:dyDescent="0.15">
      <c r="AI17507" s="5">
        <v>60208.471799999999</v>
      </c>
      <c r="AJ17507" s="5">
        <v>123170.6826</v>
      </c>
    </row>
    <row r="17508" spans="35:36" x14ac:dyDescent="0.15">
      <c r="AI17508" s="5">
        <v>60342.846400000002</v>
      </c>
      <c r="AJ17508" s="5">
        <v>123076.5926</v>
      </c>
    </row>
    <row r="17509" spans="35:36" x14ac:dyDescent="0.15">
      <c r="AI17509" s="5">
        <v>60477.222500000003</v>
      </c>
      <c r="AJ17509" s="5">
        <v>122982.50139999999</v>
      </c>
    </row>
    <row r="17510" spans="35:36" x14ac:dyDescent="0.15">
      <c r="AI17510" s="5">
        <v>60611.597000000002</v>
      </c>
      <c r="AJ17510" s="5">
        <v>122888.41130000001</v>
      </c>
    </row>
    <row r="17511" spans="35:36" x14ac:dyDescent="0.15">
      <c r="AI17511" s="5">
        <v>60745.9732</v>
      </c>
      <c r="AJ17511" s="5">
        <v>122794.3201</v>
      </c>
    </row>
    <row r="17512" spans="35:36" x14ac:dyDescent="0.15">
      <c r="AI17512" s="5">
        <v>60880.347699999998</v>
      </c>
      <c r="AJ17512" s="5">
        <v>122700.2301</v>
      </c>
    </row>
    <row r="17513" spans="35:36" x14ac:dyDescent="0.15">
      <c r="AI17513" s="5">
        <v>61014.723899999997</v>
      </c>
      <c r="AJ17513" s="5">
        <v>122606.13890000001</v>
      </c>
    </row>
    <row r="17514" spans="35:36" x14ac:dyDescent="0.15">
      <c r="AI17514" s="5">
        <v>61149.098400000003</v>
      </c>
      <c r="AJ17514" s="5">
        <v>122512.0488</v>
      </c>
    </row>
    <row r="17515" spans="35:36" x14ac:dyDescent="0.15">
      <c r="AI17515" s="5">
        <v>61283.474499999997</v>
      </c>
      <c r="AJ17515" s="5">
        <v>122417.9577</v>
      </c>
    </row>
    <row r="17516" spans="35:36" x14ac:dyDescent="0.15">
      <c r="AI17516" s="5">
        <v>61417.849099999999</v>
      </c>
      <c r="AJ17516" s="5">
        <v>122323.8676</v>
      </c>
    </row>
    <row r="17517" spans="35:36" x14ac:dyDescent="0.15">
      <c r="AI17517" s="5">
        <v>61552.225200000001</v>
      </c>
      <c r="AJ17517" s="5">
        <v>122229.7764</v>
      </c>
    </row>
    <row r="17518" spans="35:36" x14ac:dyDescent="0.15">
      <c r="AI17518" s="5">
        <v>61686.599699999999</v>
      </c>
      <c r="AJ17518" s="5">
        <v>122135.68640000001</v>
      </c>
    </row>
    <row r="17519" spans="35:36" x14ac:dyDescent="0.15">
      <c r="AI17519" s="5">
        <v>61820.9758</v>
      </c>
      <c r="AJ17519" s="5">
        <v>122041.5952</v>
      </c>
    </row>
    <row r="17520" spans="35:36" x14ac:dyDescent="0.15">
      <c r="AI17520" s="5">
        <v>61955.350400000003</v>
      </c>
      <c r="AJ17520" s="5">
        <v>121947.50509999999</v>
      </c>
    </row>
    <row r="17521" spans="35:36" x14ac:dyDescent="0.15">
      <c r="AI17521" s="5">
        <v>62089.726499999997</v>
      </c>
      <c r="AJ17521" s="5">
        <v>121853.4139</v>
      </c>
    </row>
    <row r="17522" spans="35:36" x14ac:dyDescent="0.15">
      <c r="AI17522" s="5">
        <v>62224.101000000002</v>
      </c>
      <c r="AJ17522" s="5">
        <v>121759.3239</v>
      </c>
    </row>
    <row r="17523" spans="35:36" x14ac:dyDescent="0.15">
      <c r="AI17523" s="5">
        <v>62358.477200000001</v>
      </c>
      <c r="AJ17523" s="5">
        <v>121665.23269999999</v>
      </c>
    </row>
    <row r="17524" spans="35:36" x14ac:dyDescent="0.15">
      <c r="AI17524" s="5">
        <v>62492.851699999999</v>
      </c>
      <c r="AJ17524" s="5">
        <v>121571.14260000001</v>
      </c>
    </row>
    <row r="17525" spans="35:36" x14ac:dyDescent="0.15">
      <c r="AI17525" s="5">
        <v>62627.227899999998</v>
      </c>
      <c r="AJ17525" s="5">
        <v>121477.0514</v>
      </c>
    </row>
    <row r="17526" spans="35:36" x14ac:dyDescent="0.15">
      <c r="AI17526" s="5">
        <v>62761.602400000003</v>
      </c>
      <c r="AJ17526" s="5">
        <v>121382.9614</v>
      </c>
    </row>
    <row r="17527" spans="35:36" x14ac:dyDescent="0.15">
      <c r="AI17527" s="5">
        <v>62895.978499999997</v>
      </c>
      <c r="AJ17527" s="5">
        <v>121288.8702</v>
      </c>
    </row>
    <row r="17528" spans="35:36" x14ac:dyDescent="0.15">
      <c r="AI17528" s="5">
        <v>63030.3531</v>
      </c>
      <c r="AJ17528" s="5">
        <v>121194.7801</v>
      </c>
    </row>
    <row r="17529" spans="35:36" x14ac:dyDescent="0.15">
      <c r="AI17529" s="5">
        <v>63164.729200000002</v>
      </c>
      <c r="AJ17529" s="5">
        <v>121100.689</v>
      </c>
    </row>
    <row r="17530" spans="35:36" x14ac:dyDescent="0.15">
      <c r="AI17530" s="5">
        <v>63299.1037</v>
      </c>
      <c r="AJ17530" s="5">
        <v>121006.5989</v>
      </c>
    </row>
    <row r="17531" spans="35:36" x14ac:dyDescent="0.15">
      <c r="AI17531" s="5">
        <v>63433.479800000001</v>
      </c>
      <c r="AJ17531" s="5">
        <v>120912.5077</v>
      </c>
    </row>
    <row r="17532" spans="35:36" x14ac:dyDescent="0.15">
      <c r="AI17532" s="5">
        <v>63567.854399999997</v>
      </c>
      <c r="AJ17532" s="5">
        <v>120818.41770000001</v>
      </c>
    </row>
    <row r="17533" spans="35:36" x14ac:dyDescent="0.15">
      <c r="AI17533" s="5">
        <v>63702.230499999998</v>
      </c>
      <c r="AJ17533" s="5">
        <v>120724.3265</v>
      </c>
    </row>
    <row r="17534" spans="35:36" x14ac:dyDescent="0.15">
      <c r="AI17534" s="5">
        <v>63836.605000000003</v>
      </c>
      <c r="AJ17534" s="5">
        <v>120630.23639999999</v>
      </c>
    </row>
    <row r="17535" spans="35:36" x14ac:dyDescent="0.15">
      <c r="AI17535" s="5">
        <v>63970.981200000002</v>
      </c>
      <c r="AJ17535" s="5">
        <v>120536.1452</v>
      </c>
    </row>
    <row r="17536" spans="35:36" x14ac:dyDescent="0.15">
      <c r="AI17536" s="5">
        <v>64105.3557</v>
      </c>
      <c r="AJ17536" s="5">
        <v>120442.0552</v>
      </c>
    </row>
    <row r="17537" spans="35:36" x14ac:dyDescent="0.15">
      <c r="AI17537" s="5">
        <v>64239.731899999999</v>
      </c>
      <c r="AJ17537" s="5">
        <v>120347.96400000001</v>
      </c>
    </row>
    <row r="17538" spans="35:36" x14ac:dyDescent="0.15">
      <c r="AI17538" s="5">
        <v>64374.106399999997</v>
      </c>
      <c r="AJ17538" s="5">
        <v>120253.87390000001</v>
      </c>
    </row>
    <row r="17539" spans="35:36" x14ac:dyDescent="0.15">
      <c r="AI17539" s="5">
        <v>64508.482600000003</v>
      </c>
      <c r="AJ17539" s="5">
        <v>120159.7827</v>
      </c>
    </row>
    <row r="17540" spans="35:36" x14ac:dyDescent="0.15">
      <c r="AI17540" s="5">
        <v>64642.857100000001</v>
      </c>
      <c r="AJ17540" s="5">
        <v>120065.6927</v>
      </c>
    </row>
    <row r="17541" spans="35:36" x14ac:dyDescent="0.15">
      <c r="AI17541" s="5">
        <v>64777.233099999998</v>
      </c>
      <c r="AJ17541" s="5">
        <v>119971.6015</v>
      </c>
    </row>
    <row r="17542" spans="35:36" x14ac:dyDescent="0.15">
      <c r="AI17542" s="5">
        <v>64911.607799999998</v>
      </c>
      <c r="AJ17542" s="5">
        <v>119877.5114</v>
      </c>
    </row>
    <row r="17543" spans="35:36" x14ac:dyDescent="0.15">
      <c r="AI17543" s="5">
        <v>65045.983800000002</v>
      </c>
      <c r="AJ17543" s="5">
        <v>119783.4203</v>
      </c>
    </row>
    <row r="17544" spans="35:36" x14ac:dyDescent="0.15">
      <c r="AI17544" s="5">
        <v>65180.3583</v>
      </c>
      <c r="AJ17544" s="5">
        <v>119689.3302</v>
      </c>
    </row>
    <row r="17545" spans="35:36" x14ac:dyDescent="0.15">
      <c r="AI17545" s="5">
        <v>65314.734499999999</v>
      </c>
      <c r="AJ17545" s="5">
        <v>119595.239</v>
      </c>
    </row>
    <row r="17546" spans="35:36" x14ac:dyDescent="0.15">
      <c r="AI17546" s="5">
        <v>65449.108999999997</v>
      </c>
      <c r="AJ17546" s="5">
        <v>119501.149</v>
      </c>
    </row>
    <row r="17547" spans="35:36" x14ac:dyDescent="0.15">
      <c r="AI17547" s="5">
        <v>65583.485199999996</v>
      </c>
      <c r="AJ17547" s="5">
        <v>119407.0578</v>
      </c>
    </row>
    <row r="17548" spans="35:36" x14ac:dyDescent="0.15">
      <c r="AI17548" s="5">
        <v>65717.859700000001</v>
      </c>
      <c r="AJ17548" s="5">
        <v>119312.96769999999</v>
      </c>
    </row>
    <row r="17549" spans="35:36" x14ac:dyDescent="0.15">
      <c r="AI17549" s="5">
        <v>65852.2359</v>
      </c>
      <c r="AJ17549" s="5">
        <v>119218.8765</v>
      </c>
    </row>
    <row r="17550" spans="35:36" x14ac:dyDescent="0.15">
      <c r="AI17550" s="5">
        <v>65986.610400000005</v>
      </c>
      <c r="AJ17550" s="5">
        <v>119124.7865</v>
      </c>
    </row>
    <row r="17551" spans="35:36" x14ac:dyDescent="0.15">
      <c r="AI17551" s="5">
        <v>66120.986499999999</v>
      </c>
      <c r="AJ17551" s="5">
        <v>119030.69530000001</v>
      </c>
    </row>
    <row r="17552" spans="35:36" x14ac:dyDescent="0.15">
      <c r="AI17552" s="5">
        <v>66255.361099999995</v>
      </c>
      <c r="AJ17552" s="5">
        <v>118936.60520000001</v>
      </c>
    </row>
    <row r="17553" spans="35:36" x14ac:dyDescent="0.15">
      <c r="AI17553" s="5">
        <v>44849.3989</v>
      </c>
      <c r="AJ17553" s="5">
        <v>134125.48079999999</v>
      </c>
    </row>
    <row r="17554" spans="35:36" x14ac:dyDescent="0.15">
      <c r="AI17554" s="5">
        <v>44983.7742</v>
      </c>
      <c r="AJ17554" s="5">
        <v>134031.39019999999</v>
      </c>
    </row>
    <row r="17555" spans="35:36" x14ac:dyDescent="0.15">
      <c r="AI17555" s="5">
        <v>45118.149599999997</v>
      </c>
      <c r="AJ17555" s="5">
        <v>133937.2996</v>
      </c>
    </row>
    <row r="17556" spans="35:36" x14ac:dyDescent="0.15">
      <c r="AI17556" s="5">
        <v>45252.524899999997</v>
      </c>
      <c r="AJ17556" s="5">
        <v>133843.2089</v>
      </c>
    </row>
    <row r="17557" spans="35:36" x14ac:dyDescent="0.15">
      <c r="AI17557" s="5">
        <v>45386.900300000001</v>
      </c>
      <c r="AJ17557" s="5">
        <v>133749.1183</v>
      </c>
    </row>
    <row r="17558" spans="35:36" x14ac:dyDescent="0.15">
      <c r="AI17558" s="5">
        <v>45521.275600000001</v>
      </c>
      <c r="AJ17558" s="5">
        <v>133655.02770000001</v>
      </c>
    </row>
    <row r="17559" spans="35:36" x14ac:dyDescent="0.15">
      <c r="AI17559" s="5">
        <v>45655.650900000001</v>
      </c>
      <c r="AJ17559" s="5">
        <v>133560.93710000001</v>
      </c>
    </row>
    <row r="17560" spans="35:36" x14ac:dyDescent="0.15">
      <c r="AI17560" s="5">
        <v>45790.026299999998</v>
      </c>
      <c r="AJ17560" s="5">
        <v>133466.84640000001</v>
      </c>
    </row>
    <row r="17561" spans="35:36" x14ac:dyDescent="0.15">
      <c r="AI17561" s="5">
        <v>45924.401599999997</v>
      </c>
      <c r="AJ17561" s="5">
        <v>133372.75580000001</v>
      </c>
    </row>
    <row r="17562" spans="35:36" x14ac:dyDescent="0.15">
      <c r="AI17562" s="5">
        <v>46058.777000000002</v>
      </c>
      <c r="AJ17562" s="5">
        <v>133278.66519999999</v>
      </c>
    </row>
    <row r="17563" spans="35:36" x14ac:dyDescent="0.15">
      <c r="AI17563" s="5">
        <v>46193.152199999997</v>
      </c>
      <c r="AJ17563" s="5">
        <v>133184.57459999999</v>
      </c>
    </row>
    <row r="17564" spans="35:36" x14ac:dyDescent="0.15">
      <c r="AI17564" s="5">
        <v>46327.527600000001</v>
      </c>
      <c r="AJ17564" s="5">
        <v>133090.484</v>
      </c>
    </row>
    <row r="17565" spans="35:36" x14ac:dyDescent="0.15">
      <c r="AI17565" s="5">
        <v>46461.902900000001</v>
      </c>
      <c r="AJ17565" s="5">
        <v>132996.3934</v>
      </c>
    </row>
    <row r="17566" spans="35:36" x14ac:dyDescent="0.15">
      <c r="AI17566" s="5">
        <v>46596.278200000001</v>
      </c>
      <c r="AJ17566" s="5">
        <v>132902.3027</v>
      </c>
    </row>
    <row r="17567" spans="35:36" x14ac:dyDescent="0.15">
      <c r="AI17567" s="5">
        <v>46730.653599999998</v>
      </c>
      <c r="AJ17567" s="5">
        <v>132808.2121</v>
      </c>
    </row>
    <row r="17568" spans="35:36" x14ac:dyDescent="0.15">
      <c r="AI17568" s="5">
        <v>46865.028899999998</v>
      </c>
      <c r="AJ17568" s="5">
        <v>132714.12150000001</v>
      </c>
    </row>
    <row r="17569" spans="35:36" x14ac:dyDescent="0.15">
      <c r="AI17569" s="5">
        <v>46999.404300000002</v>
      </c>
      <c r="AJ17569" s="5">
        <v>132620.03090000001</v>
      </c>
    </row>
    <row r="17570" spans="35:36" x14ac:dyDescent="0.15">
      <c r="AI17570" s="5">
        <v>47133.779600000002</v>
      </c>
      <c r="AJ17570" s="5">
        <v>132525.94020000001</v>
      </c>
    </row>
    <row r="17571" spans="35:36" x14ac:dyDescent="0.15">
      <c r="AI17571" s="5">
        <v>47268.154900000001</v>
      </c>
      <c r="AJ17571" s="5">
        <v>132431.84959999999</v>
      </c>
    </row>
    <row r="17572" spans="35:36" x14ac:dyDescent="0.15">
      <c r="AI17572" s="5">
        <v>47402.530299999999</v>
      </c>
      <c r="AJ17572" s="5">
        <v>132337.75899999999</v>
      </c>
    </row>
    <row r="17573" spans="35:36" x14ac:dyDescent="0.15">
      <c r="AI17573" s="5">
        <v>47536.905599999998</v>
      </c>
      <c r="AJ17573" s="5">
        <v>132243.6684</v>
      </c>
    </row>
    <row r="17574" spans="35:36" x14ac:dyDescent="0.15">
      <c r="AI17574" s="5">
        <v>47671.281000000003</v>
      </c>
      <c r="AJ17574" s="5">
        <v>132149.57769999999</v>
      </c>
    </row>
    <row r="17575" spans="35:36" x14ac:dyDescent="0.15">
      <c r="AI17575" s="5">
        <v>47805.656300000002</v>
      </c>
      <c r="AJ17575" s="5">
        <v>132055.4871</v>
      </c>
    </row>
    <row r="17576" spans="35:36" x14ac:dyDescent="0.15">
      <c r="AI17576" s="5">
        <v>47940.031600000002</v>
      </c>
      <c r="AJ17576" s="5">
        <v>131961.3965</v>
      </c>
    </row>
    <row r="17577" spans="35:36" x14ac:dyDescent="0.15">
      <c r="AI17577" s="5">
        <v>48074.406900000002</v>
      </c>
      <c r="AJ17577" s="5">
        <v>131867.30590000001</v>
      </c>
    </row>
    <row r="17578" spans="35:36" x14ac:dyDescent="0.15">
      <c r="AI17578" s="5">
        <v>48208.782200000001</v>
      </c>
      <c r="AJ17578" s="5">
        <v>131773.21530000001</v>
      </c>
    </row>
    <row r="17579" spans="35:36" x14ac:dyDescent="0.15">
      <c r="AI17579" s="5">
        <v>48343.157599999999</v>
      </c>
      <c r="AJ17579" s="5">
        <v>131679.12469999999</v>
      </c>
    </row>
    <row r="17580" spans="35:36" x14ac:dyDescent="0.15">
      <c r="AI17580" s="5">
        <v>48477.532899999998</v>
      </c>
      <c r="AJ17580" s="5">
        <v>131585.03400000001</v>
      </c>
    </row>
    <row r="17581" spans="35:36" x14ac:dyDescent="0.15">
      <c r="AI17581" s="5">
        <v>48611.908300000003</v>
      </c>
      <c r="AJ17581" s="5">
        <v>131490.94339999999</v>
      </c>
    </row>
    <row r="17582" spans="35:36" x14ac:dyDescent="0.15">
      <c r="AI17582" s="5">
        <v>48746.283600000002</v>
      </c>
      <c r="AJ17582" s="5">
        <v>131396.85279999999</v>
      </c>
    </row>
    <row r="17583" spans="35:36" x14ac:dyDescent="0.15">
      <c r="AI17583" s="5">
        <v>48880.658900000002</v>
      </c>
      <c r="AJ17583" s="5">
        <v>131302.7622</v>
      </c>
    </row>
    <row r="17584" spans="35:36" x14ac:dyDescent="0.15">
      <c r="AI17584" s="5">
        <v>49015.034299999999</v>
      </c>
      <c r="AJ17584" s="5">
        <v>131208.6715</v>
      </c>
    </row>
    <row r="17585" spans="35:36" x14ac:dyDescent="0.15">
      <c r="AI17585" s="5">
        <v>49149.409599999999</v>
      </c>
      <c r="AJ17585" s="5">
        <v>131114.5809</v>
      </c>
    </row>
    <row r="17586" spans="35:36" x14ac:dyDescent="0.15">
      <c r="AI17586" s="5">
        <v>49283.784899999999</v>
      </c>
      <c r="AJ17586" s="5">
        <v>131020.4903</v>
      </c>
    </row>
    <row r="17587" spans="35:36" x14ac:dyDescent="0.15">
      <c r="AI17587" s="5">
        <v>49418.160300000003</v>
      </c>
      <c r="AJ17587" s="5">
        <v>130926.39969999999</v>
      </c>
    </row>
    <row r="17588" spans="35:36" x14ac:dyDescent="0.15">
      <c r="AI17588" s="5">
        <v>49552.535600000003</v>
      </c>
      <c r="AJ17588" s="5">
        <v>130832.30899999999</v>
      </c>
    </row>
    <row r="17589" spans="35:36" x14ac:dyDescent="0.15">
      <c r="AI17589" s="5">
        <v>49686.910900000003</v>
      </c>
      <c r="AJ17589" s="5">
        <v>130738.2185</v>
      </c>
    </row>
    <row r="17590" spans="35:36" x14ac:dyDescent="0.15">
      <c r="AI17590" s="5">
        <v>49821.286200000002</v>
      </c>
      <c r="AJ17590" s="5">
        <v>130644.1278</v>
      </c>
    </row>
    <row r="17591" spans="35:36" x14ac:dyDescent="0.15">
      <c r="AI17591" s="5">
        <v>49955.661599999999</v>
      </c>
      <c r="AJ17591" s="5">
        <v>130550.03720000001</v>
      </c>
    </row>
    <row r="17592" spans="35:36" x14ac:dyDescent="0.15">
      <c r="AI17592" s="5">
        <v>50090.036899999999</v>
      </c>
      <c r="AJ17592" s="5">
        <v>130455.9466</v>
      </c>
    </row>
    <row r="17593" spans="35:36" x14ac:dyDescent="0.15">
      <c r="AI17593" s="5">
        <v>50224.412199999999</v>
      </c>
      <c r="AJ17593" s="5">
        <v>130361.856</v>
      </c>
    </row>
    <row r="17594" spans="35:36" x14ac:dyDescent="0.15">
      <c r="AI17594" s="5">
        <v>50358.787600000003</v>
      </c>
      <c r="AJ17594" s="5">
        <v>130267.7653</v>
      </c>
    </row>
    <row r="17595" spans="35:36" x14ac:dyDescent="0.15">
      <c r="AI17595" s="5">
        <v>50493.162900000003</v>
      </c>
      <c r="AJ17595" s="5">
        <v>130173.6747</v>
      </c>
    </row>
    <row r="17596" spans="35:36" x14ac:dyDescent="0.15">
      <c r="AI17596" s="5">
        <v>50627.5383</v>
      </c>
      <c r="AJ17596" s="5">
        <v>130079.58409999999</v>
      </c>
    </row>
    <row r="17597" spans="35:36" x14ac:dyDescent="0.15">
      <c r="AI17597" s="5">
        <v>50761.9136</v>
      </c>
      <c r="AJ17597" s="5">
        <v>129985.4935</v>
      </c>
    </row>
    <row r="17598" spans="35:36" x14ac:dyDescent="0.15">
      <c r="AI17598" s="5">
        <v>50896.2889</v>
      </c>
      <c r="AJ17598" s="5">
        <v>129891.4028</v>
      </c>
    </row>
    <row r="17599" spans="35:36" x14ac:dyDescent="0.15">
      <c r="AI17599" s="5">
        <v>51030.664299999997</v>
      </c>
      <c r="AJ17599" s="5">
        <v>129797.3122</v>
      </c>
    </row>
    <row r="17600" spans="35:36" x14ac:dyDescent="0.15">
      <c r="AI17600" s="5">
        <v>51165.039599999996</v>
      </c>
      <c r="AJ17600" s="5">
        <v>129703.2216</v>
      </c>
    </row>
    <row r="17601" spans="35:36" x14ac:dyDescent="0.15">
      <c r="AI17601" s="5">
        <v>51299.415000000001</v>
      </c>
      <c r="AJ17601" s="5">
        <v>129609.13099999999</v>
      </c>
    </row>
    <row r="17602" spans="35:36" x14ac:dyDescent="0.15">
      <c r="AI17602" s="5">
        <v>51433.790200000003</v>
      </c>
      <c r="AJ17602" s="5">
        <v>129515.0404</v>
      </c>
    </row>
    <row r="17603" spans="35:36" x14ac:dyDescent="0.15">
      <c r="AI17603" s="5">
        <v>51568.1656</v>
      </c>
      <c r="AJ17603" s="5">
        <v>129420.9498</v>
      </c>
    </row>
    <row r="17604" spans="35:36" x14ac:dyDescent="0.15">
      <c r="AI17604" s="5">
        <v>51702.5409</v>
      </c>
      <c r="AJ17604" s="5">
        <v>129326.8591</v>
      </c>
    </row>
    <row r="17605" spans="35:36" x14ac:dyDescent="0.15">
      <c r="AI17605" s="5">
        <v>51836.9162</v>
      </c>
      <c r="AJ17605" s="5">
        <v>129232.76850000001</v>
      </c>
    </row>
    <row r="17606" spans="35:36" x14ac:dyDescent="0.15">
      <c r="AI17606" s="5">
        <v>51971.291599999997</v>
      </c>
      <c r="AJ17606" s="5">
        <v>129138.6779</v>
      </c>
    </row>
    <row r="17607" spans="35:36" x14ac:dyDescent="0.15">
      <c r="AI17607" s="5">
        <v>52105.666899999997</v>
      </c>
      <c r="AJ17607" s="5">
        <v>129044.5873</v>
      </c>
    </row>
    <row r="17608" spans="35:36" x14ac:dyDescent="0.15">
      <c r="AI17608" s="5">
        <v>52240.042300000001</v>
      </c>
      <c r="AJ17608" s="5">
        <v>128950.4966</v>
      </c>
    </row>
    <row r="17609" spans="35:36" x14ac:dyDescent="0.15">
      <c r="AI17609" s="5">
        <v>52374.417600000001</v>
      </c>
      <c r="AJ17609" s="5">
        <v>128856.406</v>
      </c>
    </row>
    <row r="17610" spans="35:36" x14ac:dyDescent="0.15">
      <c r="AI17610" s="5">
        <v>52508.7929</v>
      </c>
      <c r="AJ17610" s="5">
        <v>128762.31540000001</v>
      </c>
    </row>
    <row r="17611" spans="35:36" x14ac:dyDescent="0.15">
      <c r="AI17611" s="5">
        <v>52643.168299999998</v>
      </c>
      <c r="AJ17611" s="5">
        <v>128668.2248</v>
      </c>
    </row>
    <row r="17612" spans="35:36" x14ac:dyDescent="0.15">
      <c r="AI17612" s="5">
        <v>52777.543599999997</v>
      </c>
      <c r="AJ17612" s="5">
        <v>128574.1341</v>
      </c>
    </row>
    <row r="17613" spans="35:36" x14ac:dyDescent="0.15">
      <c r="AI17613" s="5">
        <v>52911.919000000002</v>
      </c>
      <c r="AJ17613" s="5">
        <v>128480.0435</v>
      </c>
    </row>
    <row r="17614" spans="35:36" x14ac:dyDescent="0.15">
      <c r="AI17614" s="5">
        <v>53046.294199999997</v>
      </c>
      <c r="AJ17614" s="5">
        <v>128385.9529</v>
      </c>
    </row>
    <row r="17615" spans="35:36" x14ac:dyDescent="0.15">
      <c r="AI17615" s="5">
        <v>53180.669600000001</v>
      </c>
      <c r="AJ17615" s="5">
        <v>128291.86229999999</v>
      </c>
    </row>
    <row r="17616" spans="35:36" x14ac:dyDescent="0.15">
      <c r="AI17616" s="5">
        <v>53315.044900000001</v>
      </c>
      <c r="AJ17616" s="5">
        <v>128197.7717</v>
      </c>
    </row>
    <row r="17617" spans="35:36" x14ac:dyDescent="0.15">
      <c r="AI17617" s="5">
        <v>53449.4202</v>
      </c>
      <c r="AJ17617" s="5">
        <v>128103.6811</v>
      </c>
    </row>
    <row r="17618" spans="35:36" x14ac:dyDescent="0.15">
      <c r="AI17618" s="5">
        <v>53583.795599999998</v>
      </c>
      <c r="AJ17618" s="5">
        <v>128009.5904</v>
      </c>
    </row>
    <row r="17619" spans="35:36" x14ac:dyDescent="0.15">
      <c r="AI17619" s="5">
        <v>53718.170899999997</v>
      </c>
      <c r="AJ17619" s="5">
        <v>127915.49980000001</v>
      </c>
    </row>
    <row r="17620" spans="35:36" x14ac:dyDescent="0.15">
      <c r="AI17620" s="5">
        <v>53852.546300000002</v>
      </c>
      <c r="AJ17620" s="5">
        <v>127821.40919999999</v>
      </c>
    </row>
    <row r="17621" spans="35:36" x14ac:dyDescent="0.15">
      <c r="AI17621" s="5">
        <v>53986.921600000001</v>
      </c>
      <c r="AJ17621" s="5">
        <v>127727.3186</v>
      </c>
    </row>
    <row r="17622" spans="35:36" x14ac:dyDescent="0.15">
      <c r="AI17622" s="5">
        <v>54121.296900000001</v>
      </c>
      <c r="AJ17622" s="5">
        <v>127633.2279</v>
      </c>
    </row>
    <row r="17623" spans="35:36" x14ac:dyDescent="0.15">
      <c r="AI17623" s="5">
        <v>54255.672299999998</v>
      </c>
      <c r="AJ17623" s="5">
        <v>127539.1373</v>
      </c>
    </row>
    <row r="17624" spans="35:36" x14ac:dyDescent="0.15">
      <c r="AI17624" s="5">
        <v>54390.047599999998</v>
      </c>
      <c r="AJ17624" s="5">
        <v>127445.04670000001</v>
      </c>
    </row>
    <row r="17625" spans="35:36" x14ac:dyDescent="0.15">
      <c r="AI17625" s="5">
        <v>54524.422899999998</v>
      </c>
      <c r="AJ17625" s="5">
        <v>127350.9561</v>
      </c>
    </row>
    <row r="17626" spans="35:36" x14ac:dyDescent="0.15">
      <c r="AI17626" s="5">
        <v>54658.798300000002</v>
      </c>
      <c r="AJ17626" s="5">
        <v>127256.8654</v>
      </c>
    </row>
    <row r="17627" spans="35:36" x14ac:dyDescent="0.15">
      <c r="AI17627" s="5">
        <v>54793.173499999997</v>
      </c>
      <c r="AJ17627" s="5">
        <v>127162.7749</v>
      </c>
    </row>
    <row r="17628" spans="35:36" x14ac:dyDescent="0.15">
      <c r="AI17628" s="5">
        <v>54927.548900000002</v>
      </c>
      <c r="AJ17628" s="5">
        <v>127068.6842</v>
      </c>
    </row>
    <row r="17629" spans="35:36" x14ac:dyDescent="0.15">
      <c r="AI17629" s="5">
        <v>55061.924200000001</v>
      </c>
      <c r="AJ17629" s="5">
        <v>126974.59359999999</v>
      </c>
    </row>
    <row r="17630" spans="35:36" x14ac:dyDescent="0.15">
      <c r="AI17630" s="5">
        <v>55196.299599999998</v>
      </c>
      <c r="AJ17630" s="5">
        <v>126880.503</v>
      </c>
    </row>
    <row r="17631" spans="35:36" x14ac:dyDescent="0.15">
      <c r="AI17631" s="5">
        <v>55330.674899999998</v>
      </c>
      <c r="AJ17631" s="5">
        <v>126786.4124</v>
      </c>
    </row>
    <row r="17632" spans="35:36" x14ac:dyDescent="0.15">
      <c r="AI17632" s="5">
        <v>55465.050199999998</v>
      </c>
      <c r="AJ17632" s="5">
        <v>126692.3217</v>
      </c>
    </row>
    <row r="17633" spans="35:36" x14ac:dyDescent="0.15">
      <c r="AI17633" s="5">
        <v>55599.425600000002</v>
      </c>
      <c r="AJ17633" s="5">
        <v>126598.2311</v>
      </c>
    </row>
    <row r="17634" spans="35:36" x14ac:dyDescent="0.15">
      <c r="AI17634" s="5">
        <v>55733.800900000002</v>
      </c>
      <c r="AJ17634" s="5">
        <v>126504.14049999999</v>
      </c>
    </row>
    <row r="17635" spans="35:36" x14ac:dyDescent="0.15">
      <c r="AI17635" s="5">
        <v>55868.176299999999</v>
      </c>
      <c r="AJ17635" s="5">
        <v>126410.0499</v>
      </c>
    </row>
    <row r="17636" spans="35:36" x14ac:dyDescent="0.15">
      <c r="AI17636" s="5">
        <v>56002.551599999999</v>
      </c>
      <c r="AJ17636" s="5">
        <v>126315.9592</v>
      </c>
    </row>
    <row r="17637" spans="35:36" x14ac:dyDescent="0.15">
      <c r="AI17637" s="5">
        <v>56136.926899999999</v>
      </c>
      <c r="AJ17637" s="5">
        <v>126221.8686</v>
      </c>
    </row>
    <row r="17638" spans="35:36" x14ac:dyDescent="0.15">
      <c r="AI17638" s="5">
        <v>56271.302300000003</v>
      </c>
      <c r="AJ17638" s="5">
        <v>126127.77800000001</v>
      </c>
    </row>
    <row r="17639" spans="35:36" x14ac:dyDescent="0.15">
      <c r="AI17639" s="5">
        <v>56405.677600000003</v>
      </c>
      <c r="AJ17639" s="5">
        <v>126033.68730000001</v>
      </c>
    </row>
    <row r="17640" spans="35:36" x14ac:dyDescent="0.15">
      <c r="AI17640" s="5">
        <v>56540.052900000002</v>
      </c>
      <c r="AJ17640" s="5">
        <v>125939.5968</v>
      </c>
    </row>
    <row r="17641" spans="35:36" x14ac:dyDescent="0.15">
      <c r="AI17641" s="5">
        <v>56674.428200000002</v>
      </c>
      <c r="AJ17641" s="5">
        <v>125845.5062</v>
      </c>
    </row>
    <row r="17642" spans="35:36" x14ac:dyDescent="0.15">
      <c r="AI17642" s="5">
        <v>56808.803599999999</v>
      </c>
      <c r="AJ17642" s="5">
        <v>125751.4155</v>
      </c>
    </row>
    <row r="17643" spans="35:36" x14ac:dyDescent="0.15">
      <c r="AI17643" s="5">
        <v>56943.178899999999</v>
      </c>
      <c r="AJ17643" s="5">
        <v>125657.32490000001</v>
      </c>
    </row>
    <row r="17644" spans="35:36" x14ac:dyDescent="0.15">
      <c r="AI17644" s="5">
        <v>57077.554199999999</v>
      </c>
      <c r="AJ17644" s="5">
        <v>125563.2343</v>
      </c>
    </row>
    <row r="17645" spans="35:36" x14ac:dyDescent="0.15">
      <c r="AI17645" s="5">
        <v>57211.929600000003</v>
      </c>
      <c r="AJ17645" s="5">
        <v>125469.1437</v>
      </c>
    </row>
    <row r="17646" spans="35:36" x14ac:dyDescent="0.15">
      <c r="AI17646" s="5">
        <v>57346.304900000003</v>
      </c>
      <c r="AJ17646" s="5">
        <v>125375.053</v>
      </c>
    </row>
    <row r="17647" spans="35:36" x14ac:dyDescent="0.15">
      <c r="AI17647" s="5">
        <v>57480.6803</v>
      </c>
      <c r="AJ17647" s="5">
        <v>125280.9624</v>
      </c>
    </row>
    <row r="17648" spans="35:36" x14ac:dyDescent="0.15">
      <c r="AI17648" s="5">
        <v>57615.0556</v>
      </c>
      <c r="AJ17648" s="5">
        <v>125186.87179999999</v>
      </c>
    </row>
    <row r="17649" spans="35:36" x14ac:dyDescent="0.15">
      <c r="AI17649" s="5">
        <v>57749.430899999999</v>
      </c>
      <c r="AJ17649" s="5">
        <v>125092.78109999999</v>
      </c>
    </row>
    <row r="17650" spans="35:36" x14ac:dyDescent="0.15">
      <c r="AI17650" s="5">
        <v>57883.806299999997</v>
      </c>
      <c r="AJ17650" s="5">
        <v>124998.6905</v>
      </c>
    </row>
    <row r="17651" spans="35:36" x14ac:dyDescent="0.15">
      <c r="AI17651" s="5">
        <v>58018.181600000004</v>
      </c>
      <c r="AJ17651" s="5">
        <v>124904.5999</v>
      </c>
    </row>
    <row r="17652" spans="35:36" x14ac:dyDescent="0.15">
      <c r="AI17652" s="5">
        <v>58152.557000000001</v>
      </c>
      <c r="AJ17652" s="5">
        <v>124810.50930000001</v>
      </c>
    </row>
    <row r="17653" spans="35:36" x14ac:dyDescent="0.15">
      <c r="AI17653" s="5">
        <v>58286.932200000003</v>
      </c>
      <c r="AJ17653" s="5">
        <v>124716.41869999999</v>
      </c>
    </row>
    <row r="17654" spans="35:36" x14ac:dyDescent="0.15">
      <c r="AI17654" s="5">
        <v>58421.308400000002</v>
      </c>
      <c r="AJ17654" s="5">
        <v>124622.3275</v>
      </c>
    </row>
    <row r="17655" spans="35:36" x14ac:dyDescent="0.15">
      <c r="AI17655" s="5">
        <v>58555.6829</v>
      </c>
      <c r="AJ17655" s="5">
        <v>124528.2374</v>
      </c>
    </row>
    <row r="17656" spans="35:36" x14ac:dyDescent="0.15">
      <c r="AI17656" s="5">
        <v>58690.059099999999</v>
      </c>
      <c r="AJ17656" s="5">
        <v>124434.14629999999</v>
      </c>
    </row>
    <row r="17657" spans="35:36" x14ac:dyDescent="0.15">
      <c r="AI17657" s="5">
        <v>58824.433599999997</v>
      </c>
      <c r="AJ17657" s="5">
        <v>124340.05620000001</v>
      </c>
    </row>
    <row r="17658" spans="35:36" x14ac:dyDescent="0.15">
      <c r="AI17658" s="5">
        <v>58958.809699999998</v>
      </c>
      <c r="AJ17658" s="5">
        <v>124245.965</v>
      </c>
    </row>
    <row r="17659" spans="35:36" x14ac:dyDescent="0.15">
      <c r="AI17659" s="5">
        <v>59093.184300000001</v>
      </c>
      <c r="AJ17659" s="5">
        <v>124151.8749</v>
      </c>
    </row>
    <row r="17660" spans="35:36" x14ac:dyDescent="0.15">
      <c r="AI17660" s="5">
        <v>59227.560400000002</v>
      </c>
      <c r="AJ17660" s="5">
        <v>124057.7837</v>
      </c>
    </row>
    <row r="17661" spans="35:36" x14ac:dyDescent="0.15">
      <c r="AI17661" s="5">
        <v>59361.9349</v>
      </c>
      <c r="AJ17661" s="5">
        <v>123963.6937</v>
      </c>
    </row>
    <row r="17662" spans="35:36" x14ac:dyDescent="0.15">
      <c r="AI17662" s="5">
        <v>59496.311099999999</v>
      </c>
      <c r="AJ17662" s="5">
        <v>123869.60249999999</v>
      </c>
    </row>
    <row r="17663" spans="35:36" x14ac:dyDescent="0.15">
      <c r="AI17663" s="5">
        <v>59630.685599999997</v>
      </c>
      <c r="AJ17663" s="5">
        <v>123775.51240000001</v>
      </c>
    </row>
    <row r="17664" spans="35:36" x14ac:dyDescent="0.15">
      <c r="AI17664" s="5">
        <v>59765.061699999998</v>
      </c>
      <c r="AJ17664" s="5">
        <v>123681.4213</v>
      </c>
    </row>
    <row r="17665" spans="35:36" x14ac:dyDescent="0.15">
      <c r="AI17665" s="5">
        <v>59899.436300000001</v>
      </c>
      <c r="AJ17665" s="5">
        <v>123587.3312</v>
      </c>
    </row>
    <row r="17666" spans="35:36" x14ac:dyDescent="0.15">
      <c r="AI17666" s="5">
        <v>60033.812400000003</v>
      </c>
      <c r="AJ17666" s="5">
        <v>123493.24</v>
      </c>
    </row>
    <row r="17667" spans="35:36" x14ac:dyDescent="0.15">
      <c r="AI17667" s="5">
        <v>60168.186900000001</v>
      </c>
      <c r="AJ17667" s="5">
        <v>123399.15</v>
      </c>
    </row>
    <row r="17668" spans="35:36" x14ac:dyDescent="0.15">
      <c r="AI17668" s="5">
        <v>60302.563000000002</v>
      </c>
      <c r="AJ17668" s="5">
        <v>123305.0588</v>
      </c>
    </row>
    <row r="17669" spans="35:36" x14ac:dyDescent="0.15">
      <c r="AI17669" s="5">
        <v>60436.937599999997</v>
      </c>
      <c r="AJ17669" s="5">
        <v>123210.9687</v>
      </c>
    </row>
    <row r="17670" spans="35:36" x14ac:dyDescent="0.15">
      <c r="AI17670" s="5">
        <v>60571.313699999999</v>
      </c>
      <c r="AJ17670" s="5">
        <v>123116.8775</v>
      </c>
    </row>
    <row r="17671" spans="35:36" x14ac:dyDescent="0.15">
      <c r="AI17671" s="5">
        <v>60705.688199999997</v>
      </c>
      <c r="AJ17671" s="5">
        <v>123022.78750000001</v>
      </c>
    </row>
    <row r="17672" spans="35:36" x14ac:dyDescent="0.15">
      <c r="AI17672" s="5">
        <v>60840.064400000003</v>
      </c>
      <c r="AJ17672" s="5">
        <v>122928.6963</v>
      </c>
    </row>
    <row r="17673" spans="35:36" x14ac:dyDescent="0.15">
      <c r="AI17673" s="5">
        <v>60974.438900000001</v>
      </c>
      <c r="AJ17673" s="5">
        <v>122834.60619999999</v>
      </c>
    </row>
    <row r="17674" spans="35:36" x14ac:dyDescent="0.15">
      <c r="AI17674" s="5">
        <v>61108.8151</v>
      </c>
      <c r="AJ17674" s="5">
        <v>122740.515</v>
      </c>
    </row>
    <row r="17675" spans="35:36" x14ac:dyDescent="0.15">
      <c r="AI17675" s="5">
        <v>61243.189599999998</v>
      </c>
      <c r="AJ17675" s="5">
        <v>122646.425</v>
      </c>
    </row>
    <row r="17676" spans="35:36" x14ac:dyDescent="0.15">
      <c r="AI17676" s="5">
        <v>61377.565699999999</v>
      </c>
      <c r="AJ17676" s="5">
        <v>122552.33379999999</v>
      </c>
    </row>
    <row r="17677" spans="35:36" x14ac:dyDescent="0.15">
      <c r="AI17677" s="5">
        <v>61511.940300000002</v>
      </c>
      <c r="AJ17677" s="5">
        <v>122458.24370000001</v>
      </c>
    </row>
    <row r="17678" spans="35:36" x14ac:dyDescent="0.15">
      <c r="AI17678" s="5">
        <v>61646.316400000003</v>
      </c>
      <c r="AJ17678" s="5">
        <v>122364.1526</v>
      </c>
    </row>
    <row r="17679" spans="35:36" x14ac:dyDescent="0.15">
      <c r="AI17679" s="5">
        <v>61780.690900000001</v>
      </c>
      <c r="AJ17679" s="5">
        <v>122270.0625</v>
      </c>
    </row>
    <row r="17680" spans="35:36" x14ac:dyDescent="0.15">
      <c r="AI17680" s="5">
        <v>61915.067000000003</v>
      </c>
      <c r="AJ17680" s="5">
        <v>122175.9713</v>
      </c>
    </row>
    <row r="17681" spans="35:36" x14ac:dyDescent="0.15">
      <c r="AI17681" s="5">
        <v>62049.441599999998</v>
      </c>
      <c r="AJ17681" s="5">
        <v>122081.88129999999</v>
      </c>
    </row>
    <row r="17682" spans="35:36" x14ac:dyDescent="0.15">
      <c r="AI17682" s="5">
        <v>62183.8177</v>
      </c>
      <c r="AJ17682" s="5">
        <v>121987.7901</v>
      </c>
    </row>
    <row r="17683" spans="35:36" x14ac:dyDescent="0.15">
      <c r="AI17683" s="5">
        <v>62318.192199999998</v>
      </c>
      <c r="AJ17683" s="5">
        <v>121893.7</v>
      </c>
    </row>
    <row r="17684" spans="35:36" x14ac:dyDescent="0.15">
      <c r="AI17684" s="5">
        <v>62452.568399999996</v>
      </c>
      <c r="AJ17684" s="5">
        <v>121799.6088</v>
      </c>
    </row>
    <row r="17685" spans="35:36" x14ac:dyDescent="0.15">
      <c r="AI17685" s="5">
        <v>62586.942900000002</v>
      </c>
      <c r="AJ17685" s="5">
        <v>121705.51880000001</v>
      </c>
    </row>
    <row r="17686" spans="35:36" x14ac:dyDescent="0.15">
      <c r="AI17686" s="5">
        <v>62721.319100000001</v>
      </c>
      <c r="AJ17686" s="5">
        <v>121611.4276</v>
      </c>
    </row>
    <row r="17687" spans="35:36" x14ac:dyDescent="0.15">
      <c r="AI17687" s="5">
        <v>62855.693599999999</v>
      </c>
      <c r="AJ17687" s="5">
        <v>121517.33749999999</v>
      </c>
    </row>
    <row r="17688" spans="35:36" x14ac:dyDescent="0.15">
      <c r="AI17688" s="5">
        <v>62990.0697</v>
      </c>
      <c r="AJ17688" s="5">
        <v>121423.2464</v>
      </c>
    </row>
    <row r="17689" spans="35:36" x14ac:dyDescent="0.15">
      <c r="AI17689" s="5">
        <v>63124.444300000003</v>
      </c>
      <c r="AJ17689" s="5">
        <v>121329.1563</v>
      </c>
    </row>
    <row r="17690" spans="35:36" x14ac:dyDescent="0.15">
      <c r="AI17690" s="5">
        <v>63258.820399999997</v>
      </c>
      <c r="AJ17690" s="5">
        <v>121235.06510000001</v>
      </c>
    </row>
    <row r="17691" spans="35:36" x14ac:dyDescent="0.15">
      <c r="AI17691" s="5">
        <v>63393.194900000002</v>
      </c>
      <c r="AJ17691" s="5">
        <v>121140.9751</v>
      </c>
    </row>
    <row r="17692" spans="35:36" x14ac:dyDescent="0.15">
      <c r="AI17692" s="5">
        <v>63527.571000000004</v>
      </c>
      <c r="AJ17692" s="5">
        <v>121046.8839</v>
      </c>
    </row>
    <row r="17693" spans="35:36" x14ac:dyDescent="0.15">
      <c r="AI17693" s="5">
        <v>63661.945599999999</v>
      </c>
      <c r="AJ17693" s="5">
        <v>120952.7938</v>
      </c>
    </row>
    <row r="17694" spans="35:36" x14ac:dyDescent="0.15">
      <c r="AI17694" s="5">
        <v>63796.3217</v>
      </c>
      <c r="AJ17694" s="5">
        <v>120858.7026</v>
      </c>
    </row>
    <row r="17695" spans="35:36" x14ac:dyDescent="0.15">
      <c r="AI17695" s="5">
        <v>63930.696199999998</v>
      </c>
      <c r="AJ17695" s="5">
        <v>120764.61259999999</v>
      </c>
    </row>
    <row r="17696" spans="35:36" x14ac:dyDescent="0.15">
      <c r="AI17696" s="5">
        <v>64065.072399999997</v>
      </c>
      <c r="AJ17696" s="5">
        <v>120670.5214</v>
      </c>
    </row>
    <row r="17697" spans="35:36" x14ac:dyDescent="0.15">
      <c r="AI17697" s="5">
        <v>64199.446900000003</v>
      </c>
      <c r="AJ17697" s="5">
        <v>120576.4313</v>
      </c>
    </row>
    <row r="17698" spans="35:36" x14ac:dyDescent="0.15">
      <c r="AI17698" s="5">
        <v>64333.823100000001</v>
      </c>
      <c r="AJ17698" s="5">
        <v>120482.3401</v>
      </c>
    </row>
    <row r="17699" spans="35:36" x14ac:dyDescent="0.15">
      <c r="AI17699" s="5">
        <v>64468.1976</v>
      </c>
      <c r="AJ17699" s="5">
        <v>120388.2501</v>
      </c>
    </row>
    <row r="17700" spans="35:36" x14ac:dyDescent="0.15">
      <c r="AI17700" s="5">
        <v>64602.573799999998</v>
      </c>
      <c r="AJ17700" s="5">
        <v>120294.15889999999</v>
      </c>
    </row>
    <row r="17701" spans="35:36" x14ac:dyDescent="0.15">
      <c r="AI17701" s="5">
        <v>64736.948299999996</v>
      </c>
      <c r="AJ17701" s="5">
        <v>120200.06879999999</v>
      </c>
    </row>
    <row r="17702" spans="35:36" x14ac:dyDescent="0.15">
      <c r="AI17702" s="5">
        <v>64871.3243</v>
      </c>
      <c r="AJ17702" s="5">
        <v>120105.9777</v>
      </c>
    </row>
    <row r="17703" spans="35:36" x14ac:dyDescent="0.15">
      <c r="AI17703" s="5">
        <v>65005.699000000001</v>
      </c>
      <c r="AJ17703" s="5">
        <v>120011.8876</v>
      </c>
    </row>
    <row r="17704" spans="35:36" x14ac:dyDescent="0.15">
      <c r="AI17704" s="5">
        <v>65140.074999999997</v>
      </c>
      <c r="AJ17704" s="5">
        <v>119917.79640000001</v>
      </c>
    </row>
    <row r="17705" spans="35:36" x14ac:dyDescent="0.15">
      <c r="AI17705" s="5">
        <v>65274.449500000002</v>
      </c>
      <c r="AJ17705" s="5">
        <v>119823.7064</v>
      </c>
    </row>
    <row r="17706" spans="35:36" x14ac:dyDescent="0.15">
      <c r="AI17706" s="5">
        <v>65408.825700000001</v>
      </c>
      <c r="AJ17706" s="5">
        <v>119729.6152</v>
      </c>
    </row>
    <row r="17707" spans="35:36" x14ac:dyDescent="0.15">
      <c r="AI17707" s="5">
        <v>65543.200200000007</v>
      </c>
      <c r="AJ17707" s="5">
        <v>119635.5251</v>
      </c>
    </row>
    <row r="17708" spans="35:36" x14ac:dyDescent="0.15">
      <c r="AI17708" s="5">
        <v>65677.576400000005</v>
      </c>
      <c r="AJ17708" s="5">
        <v>119541.4339</v>
      </c>
    </row>
    <row r="17709" spans="35:36" x14ac:dyDescent="0.15">
      <c r="AI17709" s="5">
        <v>65811.950899999996</v>
      </c>
      <c r="AJ17709" s="5">
        <v>119447.34390000001</v>
      </c>
    </row>
    <row r="17710" spans="35:36" x14ac:dyDescent="0.15">
      <c r="AI17710" s="5">
        <v>65946.327099999995</v>
      </c>
      <c r="AJ17710" s="5">
        <v>119353.2527</v>
      </c>
    </row>
    <row r="17711" spans="35:36" x14ac:dyDescent="0.15">
      <c r="AI17711" s="5">
        <v>66080.7016</v>
      </c>
      <c r="AJ17711" s="5">
        <v>119259.1626</v>
      </c>
    </row>
    <row r="17712" spans="35:36" x14ac:dyDescent="0.15">
      <c r="AI17712" s="5">
        <v>66215.077699999994</v>
      </c>
      <c r="AJ17712" s="5">
        <v>119165.0714</v>
      </c>
    </row>
    <row r="17713" spans="35:36" x14ac:dyDescent="0.15">
      <c r="AI17713" s="5">
        <v>66349.452300000004</v>
      </c>
      <c r="AJ17713" s="5">
        <v>119070.9814</v>
      </c>
    </row>
    <row r="17714" spans="35:36" x14ac:dyDescent="0.15">
      <c r="AI17714" s="5">
        <v>44943.489000000001</v>
      </c>
      <c r="AJ17714" s="5">
        <v>134259.8553</v>
      </c>
    </row>
    <row r="17715" spans="35:36" x14ac:dyDescent="0.15">
      <c r="AI17715" s="5">
        <v>45077.864300000001</v>
      </c>
      <c r="AJ17715" s="5">
        <v>134165.7647</v>
      </c>
    </row>
    <row r="17716" spans="35:36" x14ac:dyDescent="0.15">
      <c r="AI17716" s="5">
        <v>45212.239600000001</v>
      </c>
      <c r="AJ17716" s="5">
        <v>134071.6741</v>
      </c>
    </row>
    <row r="17717" spans="35:36" x14ac:dyDescent="0.15">
      <c r="AI17717" s="5">
        <v>45346.614999999998</v>
      </c>
      <c r="AJ17717" s="5">
        <v>133977.58350000001</v>
      </c>
    </row>
    <row r="17718" spans="35:36" x14ac:dyDescent="0.15">
      <c r="AI17718" s="5">
        <v>45480.990299999998</v>
      </c>
      <c r="AJ17718" s="5">
        <v>133883.49280000001</v>
      </c>
    </row>
    <row r="17719" spans="35:36" x14ac:dyDescent="0.15">
      <c r="AI17719" s="5">
        <v>45615.365700000002</v>
      </c>
      <c r="AJ17719" s="5">
        <v>133789.40220000001</v>
      </c>
    </row>
    <row r="17720" spans="35:36" x14ac:dyDescent="0.15">
      <c r="AI17720" s="5">
        <v>45749.741000000002</v>
      </c>
      <c r="AJ17720" s="5">
        <v>133695.31159999999</v>
      </c>
    </row>
    <row r="17721" spans="35:36" x14ac:dyDescent="0.15">
      <c r="AI17721" s="5">
        <v>45884.116300000002</v>
      </c>
      <c r="AJ17721" s="5">
        <v>133601.22099999999</v>
      </c>
    </row>
    <row r="17722" spans="35:36" x14ac:dyDescent="0.15">
      <c r="AI17722" s="5">
        <v>46018.491699999999</v>
      </c>
      <c r="AJ17722" s="5">
        <v>133507.13029999999</v>
      </c>
    </row>
    <row r="17723" spans="35:36" x14ac:dyDescent="0.15">
      <c r="AI17723" s="5">
        <v>46152.866999999998</v>
      </c>
      <c r="AJ17723" s="5">
        <v>133413.03969999999</v>
      </c>
    </row>
    <row r="17724" spans="35:36" x14ac:dyDescent="0.15">
      <c r="AI17724" s="5">
        <v>46287.242299999998</v>
      </c>
      <c r="AJ17724" s="5">
        <v>133318.9491</v>
      </c>
    </row>
    <row r="17725" spans="35:36" x14ac:dyDescent="0.15">
      <c r="AI17725" s="5">
        <v>46421.617599999998</v>
      </c>
      <c r="AJ17725" s="5">
        <v>133224.8585</v>
      </c>
    </row>
    <row r="17726" spans="35:36" x14ac:dyDescent="0.15">
      <c r="AI17726" s="5">
        <v>46555.993000000002</v>
      </c>
      <c r="AJ17726" s="5">
        <v>133130.76790000001</v>
      </c>
    </row>
    <row r="17727" spans="35:36" x14ac:dyDescent="0.15">
      <c r="AI17727" s="5">
        <v>46690.368300000002</v>
      </c>
      <c r="AJ17727" s="5">
        <v>133036.67730000001</v>
      </c>
    </row>
    <row r="17728" spans="35:36" x14ac:dyDescent="0.15">
      <c r="AI17728" s="5">
        <v>46824.743600000002</v>
      </c>
      <c r="AJ17728" s="5">
        <v>132942.58660000001</v>
      </c>
    </row>
    <row r="17729" spans="35:36" x14ac:dyDescent="0.15">
      <c r="AI17729" s="5">
        <v>46959.118999999999</v>
      </c>
      <c r="AJ17729" s="5">
        <v>132848.49600000001</v>
      </c>
    </row>
    <row r="17730" spans="35:36" x14ac:dyDescent="0.15">
      <c r="AI17730" s="5">
        <v>47093.494299999998</v>
      </c>
      <c r="AJ17730" s="5">
        <v>132754.40539999999</v>
      </c>
    </row>
    <row r="17731" spans="35:36" x14ac:dyDescent="0.15">
      <c r="AI17731" s="5">
        <v>47227.869599999998</v>
      </c>
      <c r="AJ17731" s="5">
        <v>132660.31479999999</v>
      </c>
    </row>
    <row r="17732" spans="35:36" x14ac:dyDescent="0.15">
      <c r="AI17732" s="5">
        <v>47362.245000000003</v>
      </c>
      <c r="AJ17732" s="5">
        <v>132566.22409999999</v>
      </c>
    </row>
    <row r="17733" spans="35:36" x14ac:dyDescent="0.15">
      <c r="AI17733" s="5">
        <v>47496.620300000002</v>
      </c>
      <c r="AJ17733" s="5">
        <v>132472.1335</v>
      </c>
    </row>
    <row r="17734" spans="35:36" x14ac:dyDescent="0.15">
      <c r="AI17734" s="5">
        <v>47630.995699999999</v>
      </c>
      <c r="AJ17734" s="5">
        <v>132378.0429</v>
      </c>
    </row>
    <row r="17735" spans="35:36" x14ac:dyDescent="0.15">
      <c r="AI17735" s="5">
        <v>47765.370999999999</v>
      </c>
      <c r="AJ17735" s="5">
        <v>132283.9523</v>
      </c>
    </row>
    <row r="17736" spans="35:36" x14ac:dyDescent="0.15">
      <c r="AI17736" s="5">
        <v>47899.746299999999</v>
      </c>
      <c r="AJ17736" s="5">
        <v>132189.8616</v>
      </c>
    </row>
    <row r="17737" spans="35:36" x14ac:dyDescent="0.15">
      <c r="AI17737" s="5">
        <v>48034.121599999999</v>
      </c>
      <c r="AJ17737" s="5">
        <v>132095.77110000001</v>
      </c>
    </row>
    <row r="17738" spans="35:36" x14ac:dyDescent="0.15">
      <c r="AI17738" s="5">
        <v>48168.496899999998</v>
      </c>
      <c r="AJ17738" s="5">
        <v>132001.68040000001</v>
      </c>
    </row>
    <row r="17739" spans="35:36" x14ac:dyDescent="0.15">
      <c r="AI17739" s="5">
        <v>48302.872300000003</v>
      </c>
      <c r="AJ17739" s="5">
        <v>131907.58979999999</v>
      </c>
    </row>
    <row r="17740" spans="35:36" x14ac:dyDescent="0.15">
      <c r="AI17740" s="5">
        <v>48437.247600000002</v>
      </c>
      <c r="AJ17740" s="5">
        <v>131813.49919999999</v>
      </c>
    </row>
    <row r="17741" spans="35:36" x14ac:dyDescent="0.15">
      <c r="AI17741" s="5">
        <v>48571.623</v>
      </c>
      <c r="AJ17741" s="5">
        <v>131719.4086</v>
      </c>
    </row>
    <row r="17742" spans="35:36" x14ac:dyDescent="0.15">
      <c r="AI17742" s="5">
        <v>48705.998299999999</v>
      </c>
      <c r="AJ17742" s="5">
        <v>131625.31789999999</v>
      </c>
    </row>
    <row r="17743" spans="35:36" x14ac:dyDescent="0.15">
      <c r="AI17743" s="5">
        <v>48840.373599999999</v>
      </c>
      <c r="AJ17743" s="5">
        <v>131531.2273</v>
      </c>
    </row>
    <row r="17744" spans="35:36" x14ac:dyDescent="0.15">
      <c r="AI17744" s="5">
        <v>48974.749000000003</v>
      </c>
      <c r="AJ17744" s="5">
        <v>131437.1367</v>
      </c>
    </row>
    <row r="17745" spans="35:36" x14ac:dyDescent="0.15">
      <c r="AI17745" s="5">
        <v>49109.124300000003</v>
      </c>
      <c r="AJ17745" s="5">
        <v>131343.04610000001</v>
      </c>
    </row>
    <row r="17746" spans="35:36" x14ac:dyDescent="0.15">
      <c r="AI17746" s="5">
        <v>49243.4997</v>
      </c>
      <c r="AJ17746" s="5">
        <v>131248.95540000001</v>
      </c>
    </row>
    <row r="17747" spans="35:36" x14ac:dyDescent="0.15">
      <c r="AI17747" s="5">
        <v>49377.875</v>
      </c>
      <c r="AJ17747" s="5">
        <v>131154.86480000001</v>
      </c>
    </row>
    <row r="17748" spans="35:36" x14ac:dyDescent="0.15">
      <c r="AI17748" s="5">
        <v>49512.2503</v>
      </c>
      <c r="AJ17748" s="5">
        <v>131060.7742</v>
      </c>
    </row>
    <row r="17749" spans="35:36" x14ac:dyDescent="0.15">
      <c r="AI17749" s="5">
        <v>49646.625699999997</v>
      </c>
      <c r="AJ17749" s="5">
        <v>130966.6836</v>
      </c>
    </row>
    <row r="17750" spans="35:36" x14ac:dyDescent="0.15">
      <c r="AI17750" s="5">
        <v>49781.000899999999</v>
      </c>
      <c r="AJ17750" s="5">
        <v>130872.59299999999</v>
      </c>
    </row>
    <row r="17751" spans="35:36" x14ac:dyDescent="0.15">
      <c r="AI17751" s="5">
        <v>49915.376300000004</v>
      </c>
      <c r="AJ17751" s="5">
        <v>130778.5024</v>
      </c>
    </row>
    <row r="17752" spans="35:36" x14ac:dyDescent="0.15">
      <c r="AI17752" s="5">
        <v>50049.751600000003</v>
      </c>
      <c r="AJ17752" s="5">
        <v>130684.4117</v>
      </c>
    </row>
    <row r="17753" spans="35:36" x14ac:dyDescent="0.15">
      <c r="AI17753" s="5">
        <v>50184.127</v>
      </c>
      <c r="AJ17753" s="5">
        <v>130590.3211</v>
      </c>
    </row>
    <row r="17754" spans="35:36" x14ac:dyDescent="0.15">
      <c r="AI17754" s="5">
        <v>50318.5023</v>
      </c>
      <c r="AJ17754" s="5">
        <v>130496.23050000001</v>
      </c>
    </row>
    <row r="17755" spans="35:36" x14ac:dyDescent="0.15">
      <c r="AI17755" s="5">
        <v>50452.8776</v>
      </c>
      <c r="AJ17755" s="5">
        <v>130402.13989999999</v>
      </c>
    </row>
    <row r="17756" spans="35:36" x14ac:dyDescent="0.15">
      <c r="AI17756" s="5">
        <v>50587.252999999997</v>
      </c>
      <c r="AJ17756" s="5">
        <v>130308.04919999999</v>
      </c>
    </row>
    <row r="17757" spans="35:36" x14ac:dyDescent="0.15">
      <c r="AI17757" s="5">
        <v>50721.628299999997</v>
      </c>
      <c r="AJ17757" s="5">
        <v>130213.9586</v>
      </c>
    </row>
    <row r="17758" spans="35:36" x14ac:dyDescent="0.15">
      <c r="AI17758" s="5">
        <v>50856.003700000001</v>
      </c>
      <c r="AJ17758" s="5">
        <v>130119.868</v>
      </c>
    </row>
    <row r="17759" spans="35:36" x14ac:dyDescent="0.15">
      <c r="AI17759" s="5">
        <v>50990.379000000001</v>
      </c>
      <c r="AJ17759" s="5">
        <v>130025.77740000001</v>
      </c>
    </row>
    <row r="17760" spans="35:36" x14ac:dyDescent="0.15">
      <c r="AI17760" s="5">
        <v>51124.754300000001</v>
      </c>
      <c r="AJ17760" s="5">
        <v>129931.68670000001</v>
      </c>
    </row>
    <row r="17761" spans="35:36" x14ac:dyDescent="0.15">
      <c r="AI17761" s="5">
        <v>51259.129699999998</v>
      </c>
      <c r="AJ17761" s="5">
        <v>129837.5961</v>
      </c>
    </row>
    <row r="17762" spans="35:36" x14ac:dyDescent="0.15">
      <c r="AI17762" s="5">
        <v>51393.504999999997</v>
      </c>
      <c r="AJ17762" s="5">
        <v>129743.5055</v>
      </c>
    </row>
    <row r="17763" spans="35:36" x14ac:dyDescent="0.15">
      <c r="AI17763" s="5">
        <v>51527.880299999997</v>
      </c>
      <c r="AJ17763" s="5">
        <v>129649.4149</v>
      </c>
    </row>
    <row r="17764" spans="35:36" x14ac:dyDescent="0.15">
      <c r="AI17764" s="5">
        <v>51662.255599999997</v>
      </c>
      <c r="AJ17764" s="5">
        <v>129555.32429999999</v>
      </c>
    </row>
    <row r="17765" spans="35:36" x14ac:dyDescent="0.15">
      <c r="AI17765" s="5">
        <v>51796.631000000001</v>
      </c>
      <c r="AJ17765" s="5">
        <v>129461.2337</v>
      </c>
    </row>
    <row r="17766" spans="35:36" x14ac:dyDescent="0.15">
      <c r="AI17766" s="5">
        <v>51931.006300000001</v>
      </c>
      <c r="AJ17766" s="5">
        <v>129367.143</v>
      </c>
    </row>
    <row r="17767" spans="35:36" x14ac:dyDescent="0.15">
      <c r="AI17767" s="5">
        <v>52065.381600000001</v>
      </c>
      <c r="AJ17767" s="5">
        <v>129273.0524</v>
      </c>
    </row>
    <row r="17768" spans="35:36" x14ac:dyDescent="0.15">
      <c r="AI17768" s="5">
        <v>52199.756999999998</v>
      </c>
      <c r="AJ17768" s="5">
        <v>129178.9618</v>
      </c>
    </row>
    <row r="17769" spans="35:36" x14ac:dyDescent="0.15">
      <c r="AI17769" s="5">
        <v>52334.132299999997</v>
      </c>
      <c r="AJ17769" s="5">
        <v>129084.87119999999</v>
      </c>
    </row>
    <row r="17770" spans="35:36" x14ac:dyDescent="0.15">
      <c r="AI17770" s="5">
        <v>52468.507599999997</v>
      </c>
      <c r="AJ17770" s="5">
        <v>128990.78049999999</v>
      </c>
    </row>
    <row r="17771" spans="35:36" x14ac:dyDescent="0.15">
      <c r="AI17771" s="5">
        <v>52602.883000000002</v>
      </c>
      <c r="AJ17771" s="5">
        <v>128896.6899</v>
      </c>
    </row>
    <row r="17772" spans="35:36" x14ac:dyDescent="0.15">
      <c r="AI17772" s="5">
        <v>52737.258300000001</v>
      </c>
      <c r="AJ17772" s="5">
        <v>128802.5993</v>
      </c>
    </row>
    <row r="17773" spans="35:36" x14ac:dyDescent="0.15">
      <c r="AI17773" s="5">
        <v>52871.633699999998</v>
      </c>
      <c r="AJ17773" s="5">
        <v>128708.5086</v>
      </c>
    </row>
    <row r="17774" spans="35:36" x14ac:dyDescent="0.15">
      <c r="AI17774" s="5">
        <v>53006.008999999998</v>
      </c>
      <c r="AJ17774" s="5">
        <v>128614.41800000001</v>
      </c>
    </row>
    <row r="17775" spans="35:36" x14ac:dyDescent="0.15">
      <c r="AI17775" s="5">
        <v>53140.384299999998</v>
      </c>
      <c r="AJ17775" s="5">
        <v>128520.3275</v>
      </c>
    </row>
    <row r="17776" spans="35:36" x14ac:dyDescent="0.15">
      <c r="AI17776" s="5">
        <v>53274.759599999998</v>
      </c>
      <c r="AJ17776" s="5">
        <v>128426.2368</v>
      </c>
    </row>
    <row r="17777" spans="35:36" x14ac:dyDescent="0.15">
      <c r="AI17777" s="5">
        <v>53409.134899999997</v>
      </c>
      <c r="AJ17777" s="5">
        <v>128332.1462</v>
      </c>
    </row>
    <row r="17778" spans="35:36" x14ac:dyDescent="0.15">
      <c r="AI17778" s="5">
        <v>53543.510300000002</v>
      </c>
      <c r="AJ17778" s="5">
        <v>128238.05560000001</v>
      </c>
    </row>
    <row r="17779" spans="35:36" x14ac:dyDescent="0.15">
      <c r="AI17779" s="5">
        <v>53677.885600000001</v>
      </c>
      <c r="AJ17779" s="5">
        <v>128143.965</v>
      </c>
    </row>
    <row r="17780" spans="35:36" x14ac:dyDescent="0.15">
      <c r="AI17780" s="5">
        <v>53812.260999999999</v>
      </c>
      <c r="AJ17780" s="5">
        <v>128049.8743</v>
      </c>
    </row>
    <row r="17781" spans="35:36" x14ac:dyDescent="0.15">
      <c r="AI17781" s="5">
        <v>53946.636299999998</v>
      </c>
      <c r="AJ17781" s="5">
        <v>127955.7837</v>
      </c>
    </row>
    <row r="17782" spans="35:36" x14ac:dyDescent="0.15">
      <c r="AI17782" s="5">
        <v>54081.011599999998</v>
      </c>
      <c r="AJ17782" s="5">
        <v>127861.6931</v>
      </c>
    </row>
    <row r="17783" spans="35:36" x14ac:dyDescent="0.15">
      <c r="AI17783" s="5">
        <v>54215.387000000002</v>
      </c>
      <c r="AJ17783" s="5">
        <v>127767.6024</v>
      </c>
    </row>
    <row r="17784" spans="35:36" x14ac:dyDescent="0.15">
      <c r="AI17784" s="5">
        <v>54349.762300000002</v>
      </c>
      <c r="AJ17784" s="5">
        <v>127673.51179999999</v>
      </c>
    </row>
    <row r="17785" spans="35:36" x14ac:dyDescent="0.15">
      <c r="AI17785" s="5">
        <v>54484.137699999999</v>
      </c>
      <c r="AJ17785" s="5">
        <v>127579.4212</v>
      </c>
    </row>
    <row r="17786" spans="35:36" x14ac:dyDescent="0.15">
      <c r="AI17786" s="5">
        <v>54618.512999999999</v>
      </c>
      <c r="AJ17786" s="5">
        <v>127485.3306</v>
      </c>
    </row>
    <row r="17787" spans="35:36" x14ac:dyDescent="0.15">
      <c r="AI17787" s="5">
        <v>54752.888299999999</v>
      </c>
      <c r="AJ17787" s="5">
        <v>127391.2399</v>
      </c>
    </row>
    <row r="17788" spans="35:36" x14ac:dyDescent="0.15">
      <c r="AI17788" s="5">
        <v>54887.263599999998</v>
      </c>
      <c r="AJ17788" s="5">
        <v>127297.14939999999</v>
      </c>
    </row>
    <row r="17789" spans="35:36" x14ac:dyDescent="0.15">
      <c r="AI17789" s="5">
        <v>55021.638899999998</v>
      </c>
      <c r="AJ17789" s="5">
        <v>127203.0588</v>
      </c>
    </row>
    <row r="17790" spans="35:36" x14ac:dyDescent="0.15">
      <c r="AI17790" s="5">
        <v>55156.014300000003</v>
      </c>
      <c r="AJ17790" s="5">
        <v>127108.9681</v>
      </c>
    </row>
    <row r="17791" spans="35:36" x14ac:dyDescent="0.15">
      <c r="AI17791" s="5">
        <v>55290.389600000002</v>
      </c>
      <c r="AJ17791" s="5">
        <v>127014.8775</v>
      </c>
    </row>
    <row r="17792" spans="35:36" x14ac:dyDescent="0.15">
      <c r="AI17792" s="5">
        <v>55424.764999999999</v>
      </c>
      <c r="AJ17792" s="5">
        <v>126920.78690000001</v>
      </c>
    </row>
    <row r="17793" spans="35:36" x14ac:dyDescent="0.15">
      <c r="AI17793" s="5">
        <v>55559.140299999999</v>
      </c>
      <c r="AJ17793" s="5">
        <v>126826.69620000001</v>
      </c>
    </row>
    <row r="17794" spans="35:36" x14ac:dyDescent="0.15">
      <c r="AI17794" s="5">
        <v>55693.515599999999</v>
      </c>
      <c r="AJ17794" s="5">
        <v>126732.6056</v>
      </c>
    </row>
    <row r="17795" spans="35:36" x14ac:dyDescent="0.15">
      <c r="AI17795" s="5">
        <v>55827.891000000003</v>
      </c>
      <c r="AJ17795" s="5">
        <v>126638.515</v>
      </c>
    </row>
    <row r="17796" spans="35:36" x14ac:dyDescent="0.15">
      <c r="AI17796" s="5">
        <v>55962.266300000003</v>
      </c>
      <c r="AJ17796" s="5">
        <v>126544.4244</v>
      </c>
    </row>
    <row r="17797" spans="35:36" x14ac:dyDescent="0.15">
      <c r="AI17797" s="5">
        <v>56096.6417</v>
      </c>
      <c r="AJ17797" s="5">
        <v>126450.3337</v>
      </c>
    </row>
    <row r="17798" spans="35:36" x14ac:dyDescent="0.15">
      <c r="AI17798" s="5">
        <v>56231.017</v>
      </c>
      <c r="AJ17798" s="5">
        <v>126356.24310000001</v>
      </c>
    </row>
    <row r="17799" spans="35:36" x14ac:dyDescent="0.15">
      <c r="AI17799" s="5">
        <v>56365.3923</v>
      </c>
      <c r="AJ17799" s="5">
        <v>126262.1525</v>
      </c>
    </row>
    <row r="17800" spans="35:36" x14ac:dyDescent="0.15">
      <c r="AI17800" s="5">
        <v>56499.767699999997</v>
      </c>
      <c r="AJ17800" s="5">
        <v>126168.0619</v>
      </c>
    </row>
    <row r="17801" spans="35:36" x14ac:dyDescent="0.15">
      <c r="AI17801" s="5">
        <v>56634.142899999999</v>
      </c>
      <c r="AJ17801" s="5">
        <v>126073.9713</v>
      </c>
    </row>
    <row r="17802" spans="35:36" x14ac:dyDescent="0.15">
      <c r="AI17802" s="5">
        <v>56768.518300000003</v>
      </c>
      <c r="AJ17802" s="5">
        <v>125979.88069999999</v>
      </c>
    </row>
    <row r="17803" spans="35:36" x14ac:dyDescent="0.15">
      <c r="AI17803" s="5">
        <v>56902.893600000003</v>
      </c>
      <c r="AJ17803" s="5">
        <v>125885.79</v>
      </c>
    </row>
    <row r="17804" spans="35:36" x14ac:dyDescent="0.15">
      <c r="AI17804" s="5">
        <v>57037.269</v>
      </c>
      <c r="AJ17804" s="5">
        <v>125791.6994</v>
      </c>
    </row>
    <row r="17805" spans="35:36" x14ac:dyDescent="0.15">
      <c r="AI17805" s="5">
        <v>57171.6443</v>
      </c>
      <c r="AJ17805" s="5">
        <v>125697.6088</v>
      </c>
    </row>
    <row r="17806" spans="35:36" x14ac:dyDescent="0.15">
      <c r="AI17806" s="5">
        <v>57306.0196</v>
      </c>
      <c r="AJ17806" s="5">
        <v>125603.51820000001</v>
      </c>
    </row>
    <row r="17807" spans="35:36" x14ac:dyDescent="0.15">
      <c r="AI17807" s="5">
        <v>57440.394999999997</v>
      </c>
      <c r="AJ17807" s="5">
        <v>125509.42750000001</v>
      </c>
    </row>
    <row r="17808" spans="35:36" x14ac:dyDescent="0.15">
      <c r="AI17808" s="5">
        <v>57574.770299999996</v>
      </c>
      <c r="AJ17808" s="5">
        <v>125415.33689999999</v>
      </c>
    </row>
    <row r="17809" spans="35:36" x14ac:dyDescent="0.15">
      <c r="AI17809" s="5">
        <v>57709.145700000001</v>
      </c>
      <c r="AJ17809" s="5">
        <v>125321.2463</v>
      </c>
    </row>
    <row r="17810" spans="35:36" x14ac:dyDescent="0.15">
      <c r="AI17810" s="5">
        <v>57843.521000000001</v>
      </c>
      <c r="AJ17810" s="5">
        <v>125227.1557</v>
      </c>
    </row>
    <row r="17811" spans="35:36" x14ac:dyDescent="0.15">
      <c r="AI17811" s="5">
        <v>57977.8963</v>
      </c>
      <c r="AJ17811" s="5">
        <v>125133.065</v>
      </c>
    </row>
    <row r="17812" spans="35:36" x14ac:dyDescent="0.15">
      <c r="AI17812" s="5">
        <v>58112.271699999998</v>
      </c>
      <c r="AJ17812" s="5">
        <v>125038.97440000001</v>
      </c>
    </row>
    <row r="17813" spans="35:36" x14ac:dyDescent="0.15">
      <c r="AI17813" s="5">
        <v>58246.646999999997</v>
      </c>
      <c r="AJ17813" s="5">
        <v>124944.8838</v>
      </c>
    </row>
    <row r="17814" spans="35:36" x14ac:dyDescent="0.15">
      <c r="AI17814" s="5">
        <v>58381.022299999997</v>
      </c>
      <c r="AJ17814" s="5">
        <v>124850.7932</v>
      </c>
    </row>
    <row r="17815" spans="35:36" x14ac:dyDescent="0.15">
      <c r="AI17815" s="5">
        <v>58515.398399999998</v>
      </c>
      <c r="AJ17815" s="5">
        <v>124756.702</v>
      </c>
    </row>
    <row r="17816" spans="35:36" x14ac:dyDescent="0.15">
      <c r="AI17816" s="5">
        <v>58649.772900000004</v>
      </c>
      <c r="AJ17816" s="5">
        <v>124662.61199999999</v>
      </c>
    </row>
    <row r="17817" spans="35:36" x14ac:dyDescent="0.15">
      <c r="AI17817" s="5">
        <v>58784.149100000002</v>
      </c>
      <c r="AJ17817" s="5">
        <v>124568.5208</v>
      </c>
    </row>
    <row r="17818" spans="35:36" x14ac:dyDescent="0.15">
      <c r="AI17818" s="5">
        <v>58918.5236</v>
      </c>
      <c r="AJ17818" s="5">
        <v>124474.4307</v>
      </c>
    </row>
    <row r="17819" spans="35:36" x14ac:dyDescent="0.15">
      <c r="AI17819" s="5">
        <v>59052.899799999999</v>
      </c>
      <c r="AJ17819" s="5">
        <v>124380.3395</v>
      </c>
    </row>
    <row r="17820" spans="35:36" x14ac:dyDescent="0.15">
      <c r="AI17820" s="5">
        <v>59187.274299999997</v>
      </c>
      <c r="AJ17820" s="5">
        <v>124286.24950000001</v>
      </c>
    </row>
    <row r="17821" spans="35:36" x14ac:dyDescent="0.15">
      <c r="AI17821" s="5">
        <v>59321.650500000003</v>
      </c>
      <c r="AJ17821" s="5">
        <v>124192.1583</v>
      </c>
    </row>
    <row r="17822" spans="35:36" x14ac:dyDescent="0.15">
      <c r="AI17822" s="5">
        <v>59456.025000000001</v>
      </c>
      <c r="AJ17822" s="5">
        <v>124098.06819999999</v>
      </c>
    </row>
    <row r="17823" spans="35:36" x14ac:dyDescent="0.15">
      <c r="AI17823" s="5">
        <v>59590.401100000003</v>
      </c>
      <c r="AJ17823" s="5">
        <v>124003.977</v>
      </c>
    </row>
    <row r="17824" spans="35:36" x14ac:dyDescent="0.15">
      <c r="AI17824" s="5">
        <v>59724.775699999998</v>
      </c>
      <c r="AJ17824" s="5">
        <v>123909.887</v>
      </c>
    </row>
    <row r="17825" spans="35:36" x14ac:dyDescent="0.15">
      <c r="AI17825" s="5">
        <v>59859.151700000002</v>
      </c>
      <c r="AJ17825" s="5">
        <v>123815.79580000001</v>
      </c>
    </row>
    <row r="17826" spans="35:36" x14ac:dyDescent="0.15">
      <c r="AI17826" s="5">
        <v>59993.526299999998</v>
      </c>
      <c r="AJ17826" s="5">
        <v>123721.70570000001</v>
      </c>
    </row>
    <row r="17827" spans="35:36" x14ac:dyDescent="0.15">
      <c r="AI17827" s="5">
        <v>60127.902399999999</v>
      </c>
      <c r="AJ17827" s="5">
        <v>123627.6146</v>
      </c>
    </row>
    <row r="17828" spans="35:36" x14ac:dyDescent="0.15">
      <c r="AI17828" s="5">
        <v>60262.276899999997</v>
      </c>
      <c r="AJ17828" s="5">
        <v>123533.5245</v>
      </c>
    </row>
    <row r="17829" spans="35:36" x14ac:dyDescent="0.15">
      <c r="AI17829" s="5">
        <v>60396.653100000003</v>
      </c>
      <c r="AJ17829" s="5">
        <v>123439.4333</v>
      </c>
    </row>
    <row r="17830" spans="35:36" x14ac:dyDescent="0.15">
      <c r="AI17830" s="5">
        <v>60531.027600000001</v>
      </c>
      <c r="AJ17830" s="5">
        <v>123345.34329999999</v>
      </c>
    </row>
    <row r="17831" spans="35:36" x14ac:dyDescent="0.15">
      <c r="AI17831" s="5">
        <v>60665.4038</v>
      </c>
      <c r="AJ17831" s="5">
        <v>123251.2521</v>
      </c>
    </row>
    <row r="17832" spans="35:36" x14ac:dyDescent="0.15">
      <c r="AI17832" s="5">
        <v>60799.778299999998</v>
      </c>
      <c r="AJ17832" s="5">
        <v>123157.162</v>
      </c>
    </row>
    <row r="17833" spans="35:36" x14ac:dyDescent="0.15">
      <c r="AI17833" s="5">
        <v>60934.154499999997</v>
      </c>
      <c r="AJ17833" s="5">
        <v>123063.0708</v>
      </c>
    </row>
    <row r="17834" spans="35:36" x14ac:dyDescent="0.15">
      <c r="AI17834" s="5">
        <v>61068.529000000002</v>
      </c>
      <c r="AJ17834" s="5">
        <v>122968.9808</v>
      </c>
    </row>
    <row r="17835" spans="35:36" x14ac:dyDescent="0.15">
      <c r="AI17835" s="5">
        <v>61202.905100000004</v>
      </c>
      <c r="AJ17835" s="5">
        <v>122874.88959999999</v>
      </c>
    </row>
    <row r="17836" spans="35:36" x14ac:dyDescent="0.15">
      <c r="AI17836" s="5">
        <v>61337.279699999999</v>
      </c>
      <c r="AJ17836" s="5">
        <v>122780.79949999999</v>
      </c>
    </row>
    <row r="17837" spans="35:36" x14ac:dyDescent="0.15">
      <c r="AI17837" s="5">
        <v>61471.655700000003</v>
      </c>
      <c r="AJ17837" s="5">
        <v>122686.7084</v>
      </c>
    </row>
    <row r="17838" spans="35:36" x14ac:dyDescent="0.15">
      <c r="AI17838" s="5">
        <v>61606.030299999999</v>
      </c>
      <c r="AJ17838" s="5">
        <v>122592.6183</v>
      </c>
    </row>
    <row r="17839" spans="35:36" x14ac:dyDescent="0.15">
      <c r="AI17839" s="5">
        <v>61740.4064</v>
      </c>
      <c r="AJ17839" s="5">
        <v>122498.52710000001</v>
      </c>
    </row>
    <row r="17840" spans="35:36" x14ac:dyDescent="0.15">
      <c r="AI17840" s="5">
        <v>61874.780899999998</v>
      </c>
      <c r="AJ17840" s="5">
        <v>122404.4371</v>
      </c>
    </row>
    <row r="17841" spans="35:36" x14ac:dyDescent="0.15">
      <c r="AI17841" s="5">
        <v>62009.157099999997</v>
      </c>
      <c r="AJ17841" s="5">
        <v>122310.3459</v>
      </c>
    </row>
    <row r="17842" spans="35:36" x14ac:dyDescent="0.15">
      <c r="AI17842" s="5">
        <v>62143.531600000002</v>
      </c>
      <c r="AJ17842" s="5">
        <v>122216.2558</v>
      </c>
    </row>
    <row r="17843" spans="35:36" x14ac:dyDescent="0.15">
      <c r="AI17843" s="5">
        <v>62277.907800000001</v>
      </c>
      <c r="AJ17843" s="5">
        <v>122122.1646</v>
      </c>
    </row>
    <row r="17844" spans="35:36" x14ac:dyDescent="0.15">
      <c r="AI17844" s="5">
        <v>62412.282299999999</v>
      </c>
      <c r="AJ17844" s="5">
        <v>122028.07460000001</v>
      </c>
    </row>
    <row r="17845" spans="35:36" x14ac:dyDescent="0.15">
      <c r="AI17845" s="5">
        <v>62546.658499999998</v>
      </c>
      <c r="AJ17845" s="5">
        <v>121933.9834</v>
      </c>
    </row>
    <row r="17846" spans="35:36" x14ac:dyDescent="0.15">
      <c r="AI17846" s="5">
        <v>62681.033000000003</v>
      </c>
      <c r="AJ17846" s="5">
        <v>121839.8933</v>
      </c>
    </row>
    <row r="17847" spans="35:36" x14ac:dyDescent="0.15">
      <c r="AI17847" s="5">
        <v>62815.409099999997</v>
      </c>
      <c r="AJ17847" s="5">
        <v>121745.8021</v>
      </c>
    </row>
    <row r="17848" spans="35:36" x14ac:dyDescent="0.15">
      <c r="AI17848" s="5">
        <v>62949.7837</v>
      </c>
      <c r="AJ17848" s="5">
        <v>121651.7121</v>
      </c>
    </row>
    <row r="17849" spans="35:36" x14ac:dyDescent="0.15">
      <c r="AI17849" s="5">
        <v>63084.159699999997</v>
      </c>
      <c r="AJ17849" s="5">
        <v>121557.62089999999</v>
      </c>
    </row>
    <row r="17850" spans="35:36" x14ac:dyDescent="0.15">
      <c r="AI17850" s="5">
        <v>63218.534299999999</v>
      </c>
      <c r="AJ17850" s="5">
        <v>121463.53079999999</v>
      </c>
    </row>
    <row r="17851" spans="35:36" x14ac:dyDescent="0.15">
      <c r="AI17851" s="5">
        <v>63352.910400000001</v>
      </c>
      <c r="AJ17851" s="5">
        <v>121369.4397</v>
      </c>
    </row>
    <row r="17852" spans="35:36" x14ac:dyDescent="0.15">
      <c r="AI17852" s="5">
        <v>63487.284899999999</v>
      </c>
      <c r="AJ17852" s="5">
        <v>121275.3496</v>
      </c>
    </row>
    <row r="17853" spans="35:36" x14ac:dyDescent="0.15">
      <c r="AI17853" s="5">
        <v>63621.661099999998</v>
      </c>
      <c r="AJ17853" s="5">
        <v>121181.25840000001</v>
      </c>
    </row>
    <row r="17854" spans="35:36" x14ac:dyDescent="0.15">
      <c r="AI17854" s="5">
        <v>63756.035600000003</v>
      </c>
      <c r="AJ17854" s="5">
        <v>121087.1684</v>
      </c>
    </row>
    <row r="17855" spans="35:36" x14ac:dyDescent="0.15">
      <c r="AI17855" s="5">
        <v>63890.411800000002</v>
      </c>
      <c r="AJ17855" s="5">
        <v>120993.0772</v>
      </c>
    </row>
    <row r="17856" spans="35:36" x14ac:dyDescent="0.15">
      <c r="AI17856" s="5">
        <v>64024.7863</v>
      </c>
      <c r="AJ17856" s="5">
        <v>120898.9871</v>
      </c>
    </row>
    <row r="17857" spans="35:36" x14ac:dyDescent="0.15">
      <c r="AI17857" s="5">
        <v>64159.162400000001</v>
      </c>
      <c r="AJ17857" s="5">
        <v>120804.8959</v>
      </c>
    </row>
    <row r="17858" spans="35:36" x14ac:dyDescent="0.15">
      <c r="AI17858" s="5">
        <v>64293.536999999997</v>
      </c>
      <c r="AJ17858" s="5">
        <v>120710.80590000001</v>
      </c>
    </row>
    <row r="17859" spans="35:36" x14ac:dyDescent="0.15">
      <c r="AI17859" s="5">
        <v>64427.913099999998</v>
      </c>
      <c r="AJ17859" s="5">
        <v>120616.7147</v>
      </c>
    </row>
    <row r="17860" spans="35:36" x14ac:dyDescent="0.15">
      <c r="AI17860" s="5">
        <v>64562.287600000003</v>
      </c>
      <c r="AJ17860" s="5">
        <v>120522.6246</v>
      </c>
    </row>
    <row r="17861" spans="35:36" x14ac:dyDescent="0.15">
      <c r="AI17861" s="5">
        <v>64696.663800000002</v>
      </c>
      <c r="AJ17861" s="5">
        <v>120428.5334</v>
      </c>
    </row>
    <row r="17862" spans="35:36" x14ac:dyDescent="0.15">
      <c r="AI17862" s="5">
        <v>64831.0383</v>
      </c>
      <c r="AJ17862" s="5">
        <v>120334.4434</v>
      </c>
    </row>
    <row r="17863" spans="35:36" x14ac:dyDescent="0.15">
      <c r="AI17863" s="5">
        <v>64965.414400000001</v>
      </c>
      <c r="AJ17863" s="5">
        <v>120240.35219999999</v>
      </c>
    </row>
    <row r="17864" spans="35:36" x14ac:dyDescent="0.15">
      <c r="AI17864" s="5">
        <v>65099.788999999997</v>
      </c>
      <c r="AJ17864" s="5">
        <v>120146.26210000001</v>
      </c>
    </row>
    <row r="17865" spans="35:36" x14ac:dyDescent="0.15">
      <c r="AI17865" s="5">
        <v>65234.165099999998</v>
      </c>
      <c r="AJ17865" s="5">
        <v>120052.171</v>
      </c>
    </row>
    <row r="17866" spans="35:36" x14ac:dyDescent="0.15">
      <c r="AI17866" s="5">
        <v>65368.539599999996</v>
      </c>
      <c r="AJ17866" s="5">
        <v>119958.0809</v>
      </c>
    </row>
    <row r="17867" spans="35:36" x14ac:dyDescent="0.15">
      <c r="AI17867" s="5">
        <v>65502.915800000002</v>
      </c>
      <c r="AJ17867" s="5">
        <v>119863.98970000001</v>
      </c>
    </row>
    <row r="17868" spans="35:36" x14ac:dyDescent="0.15">
      <c r="AI17868" s="5">
        <v>65637.290299999993</v>
      </c>
      <c r="AJ17868" s="5">
        <v>119769.89969999999</v>
      </c>
    </row>
    <row r="17869" spans="35:36" x14ac:dyDescent="0.15">
      <c r="AI17869" s="5">
        <v>65771.666400000002</v>
      </c>
      <c r="AJ17869" s="5">
        <v>119675.8085</v>
      </c>
    </row>
    <row r="17870" spans="35:36" x14ac:dyDescent="0.15">
      <c r="AI17870" s="5">
        <v>65906.040999999997</v>
      </c>
      <c r="AJ17870" s="5">
        <v>119581.7184</v>
      </c>
    </row>
    <row r="17871" spans="35:36" x14ac:dyDescent="0.15">
      <c r="AI17871" s="5">
        <v>66040.417100000006</v>
      </c>
      <c r="AJ17871" s="5">
        <v>119487.6272</v>
      </c>
    </row>
    <row r="17872" spans="35:36" x14ac:dyDescent="0.15">
      <c r="AI17872" s="5">
        <v>66174.791599999997</v>
      </c>
      <c r="AJ17872" s="5">
        <v>119393.53720000001</v>
      </c>
    </row>
    <row r="17873" spans="35:36" x14ac:dyDescent="0.15">
      <c r="AI17873" s="5">
        <v>66309.167799999996</v>
      </c>
      <c r="AJ17873" s="5">
        <v>119299.446</v>
      </c>
    </row>
    <row r="17874" spans="35:36" x14ac:dyDescent="0.15">
      <c r="AI17874" s="5">
        <v>66443.542300000001</v>
      </c>
      <c r="AJ17874" s="5">
        <v>119205.3559</v>
      </c>
    </row>
    <row r="17875" spans="35:36" x14ac:dyDescent="0.15">
      <c r="AI17875" s="5">
        <v>45037.580199999997</v>
      </c>
      <c r="AJ17875" s="5">
        <v>134394.23149999999</v>
      </c>
    </row>
    <row r="17876" spans="35:36" x14ac:dyDescent="0.15">
      <c r="AI17876" s="5">
        <v>45171.955499999996</v>
      </c>
      <c r="AJ17876" s="5">
        <v>134300.1409</v>
      </c>
    </row>
    <row r="17877" spans="35:36" x14ac:dyDescent="0.15">
      <c r="AI17877" s="5">
        <v>45306.330800000003</v>
      </c>
      <c r="AJ17877" s="5">
        <v>134206.0502</v>
      </c>
    </row>
    <row r="17878" spans="35:36" x14ac:dyDescent="0.15">
      <c r="AI17878" s="5">
        <v>45440.706200000001</v>
      </c>
      <c r="AJ17878" s="5">
        <v>134111.9596</v>
      </c>
    </row>
    <row r="17879" spans="35:36" x14ac:dyDescent="0.15">
      <c r="AI17879" s="5">
        <v>45575.0815</v>
      </c>
      <c r="AJ17879" s="5">
        <v>134017.86900000001</v>
      </c>
    </row>
    <row r="17880" spans="35:36" x14ac:dyDescent="0.15">
      <c r="AI17880" s="5">
        <v>45709.456899999997</v>
      </c>
      <c r="AJ17880" s="5">
        <v>133923.77840000001</v>
      </c>
    </row>
    <row r="17881" spans="35:36" x14ac:dyDescent="0.15">
      <c r="AI17881" s="5">
        <v>45843.832199999997</v>
      </c>
      <c r="AJ17881" s="5">
        <v>133829.68770000001</v>
      </c>
    </row>
    <row r="17882" spans="35:36" x14ac:dyDescent="0.15">
      <c r="AI17882" s="5">
        <v>45978.207499999997</v>
      </c>
      <c r="AJ17882" s="5">
        <v>133735.59710000001</v>
      </c>
    </row>
    <row r="17883" spans="35:36" x14ac:dyDescent="0.15">
      <c r="AI17883" s="5">
        <v>46112.582900000001</v>
      </c>
      <c r="AJ17883" s="5">
        <v>133641.50649999999</v>
      </c>
    </row>
    <row r="17884" spans="35:36" x14ac:dyDescent="0.15">
      <c r="AI17884" s="5">
        <v>46246.958200000001</v>
      </c>
      <c r="AJ17884" s="5">
        <v>133547.41589999999</v>
      </c>
    </row>
    <row r="17885" spans="35:36" x14ac:dyDescent="0.15">
      <c r="AI17885" s="5">
        <v>46381.333500000001</v>
      </c>
      <c r="AJ17885" s="5">
        <v>133453.3253</v>
      </c>
    </row>
    <row r="17886" spans="35:36" x14ac:dyDescent="0.15">
      <c r="AI17886" s="5">
        <v>46515.7088</v>
      </c>
      <c r="AJ17886" s="5">
        <v>133359.2347</v>
      </c>
    </row>
    <row r="17887" spans="35:36" x14ac:dyDescent="0.15">
      <c r="AI17887" s="5">
        <v>46650.084199999998</v>
      </c>
      <c r="AJ17887" s="5">
        <v>133265.144</v>
      </c>
    </row>
    <row r="17888" spans="35:36" x14ac:dyDescent="0.15">
      <c r="AI17888" s="5">
        <v>46784.459499999997</v>
      </c>
      <c r="AJ17888" s="5">
        <v>133171.0534</v>
      </c>
    </row>
    <row r="17889" spans="35:36" x14ac:dyDescent="0.15">
      <c r="AI17889" s="5">
        <v>46918.834799999997</v>
      </c>
      <c r="AJ17889" s="5">
        <v>133076.96280000001</v>
      </c>
    </row>
    <row r="17890" spans="35:36" x14ac:dyDescent="0.15">
      <c r="AI17890" s="5">
        <v>47053.210200000001</v>
      </c>
      <c r="AJ17890" s="5">
        <v>132982.87220000001</v>
      </c>
    </row>
    <row r="17891" spans="35:36" x14ac:dyDescent="0.15">
      <c r="AI17891" s="5">
        <v>47187.585500000001</v>
      </c>
      <c r="AJ17891" s="5">
        <v>132888.78150000001</v>
      </c>
    </row>
    <row r="17892" spans="35:36" x14ac:dyDescent="0.15">
      <c r="AI17892" s="5">
        <v>47321.960800000001</v>
      </c>
      <c r="AJ17892" s="5">
        <v>132794.69089999999</v>
      </c>
    </row>
    <row r="17893" spans="35:36" x14ac:dyDescent="0.15">
      <c r="AI17893" s="5">
        <v>47456.336199999998</v>
      </c>
      <c r="AJ17893" s="5">
        <v>132700.60029999999</v>
      </c>
    </row>
    <row r="17894" spans="35:36" x14ac:dyDescent="0.15">
      <c r="AI17894" s="5">
        <v>47590.711499999998</v>
      </c>
      <c r="AJ17894" s="5">
        <v>132606.5097</v>
      </c>
    </row>
    <row r="17895" spans="35:36" x14ac:dyDescent="0.15">
      <c r="AI17895" s="5">
        <v>47725.086900000002</v>
      </c>
      <c r="AJ17895" s="5">
        <v>132512.41899999999</v>
      </c>
    </row>
    <row r="17896" spans="35:36" x14ac:dyDescent="0.15">
      <c r="AI17896" s="5">
        <v>47859.462200000002</v>
      </c>
      <c r="AJ17896" s="5">
        <v>132418.3284</v>
      </c>
    </row>
    <row r="17897" spans="35:36" x14ac:dyDescent="0.15">
      <c r="AI17897" s="5">
        <v>47993.837500000001</v>
      </c>
      <c r="AJ17897" s="5">
        <v>132324.2378</v>
      </c>
    </row>
    <row r="17898" spans="35:36" x14ac:dyDescent="0.15">
      <c r="AI17898" s="5">
        <v>48128.212800000001</v>
      </c>
      <c r="AJ17898" s="5">
        <v>132230.14720000001</v>
      </c>
    </row>
    <row r="17899" spans="35:36" x14ac:dyDescent="0.15">
      <c r="AI17899" s="5">
        <v>48262.588100000001</v>
      </c>
      <c r="AJ17899" s="5">
        <v>132136.05660000001</v>
      </c>
    </row>
    <row r="17900" spans="35:36" x14ac:dyDescent="0.15">
      <c r="AI17900" s="5">
        <v>48396.963499999998</v>
      </c>
      <c r="AJ17900" s="5">
        <v>132041.96599999999</v>
      </c>
    </row>
    <row r="17901" spans="35:36" x14ac:dyDescent="0.15">
      <c r="AI17901" s="5">
        <v>48531.338799999998</v>
      </c>
      <c r="AJ17901" s="5">
        <v>131947.87530000001</v>
      </c>
    </row>
    <row r="17902" spans="35:36" x14ac:dyDescent="0.15">
      <c r="AI17902" s="5">
        <v>48665.714200000002</v>
      </c>
      <c r="AJ17902" s="5">
        <v>131853.78469999999</v>
      </c>
    </row>
    <row r="17903" spans="35:36" x14ac:dyDescent="0.15">
      <c r="AI17903" s="5">
        <v>48800.089500000002</v>
      </c>
      <c r="AJ17903" s="5">
        <v>131759.69409999999</v>
      </c>
    </row>
    <row r="17904" spans="35:36" x14ac:dyDescent="0.15">
      <c r="AI17904" s="5">
        <v>48934.464800000002</v>
      </c>
      <c r="AJ17904" s="5">
        <v>131665.6035</v>
      </c>
    </row>
    <row r="17905" spans="35:36" x14ac:dyDescent="0.15">
      <c r="AI17905" s="5">
        <v>49068.840199999999</v>
      </c>
      <c r="AJ17905" s="5">
        <v>131571.5128</v>
      </c>
    </row>
    <row r="17906" spans="35:36" x14ac:dyDescent="0.15">
      <c r="AI17906" s="5">
        <v>49203.215499999998</v>
      </c>
      <c r="AJ17906" s="5">
        <v>131477.4222</v>
      </c>
    </row>
    <row r="17907" spans="35:36" x14ac:dyDescent="0.15">
      <c r="AI17907" s="5">
        <v>49337.590900000003</v>
      </c>
      <c r="AJ17907" s="5">
        <v>131383.3316</v>
      </c>
    </row>
    <row r="17908" spans="35:36" x14ac:dyDescent="0.15">
      <c r="AI17908" s="5">
        <v>49471.966200000003</v>
      </c>
      <c r="AJ17908" s="5">
        <v>131289.24100000001</v>
      </c>
    </row>
    <row r="17909" spans="35:36" x14ac:dyDescent="0.15">
      <c r="AI17909" s="5">
        <v>49606.341500000002</v>
      </c>
      <c r="AJ17909" s="5">
        <v>131195.15030000001</v>
      </c>
    </row>
    <row r="17910" spans="35:36" x14ac:dyDescent="0.15">
      <c r="AI17910" s="5">
        <v>49740.716899999999</v>
      </c>
      <c r="AJ17910" s="5">
        <v>131101.05970000001</v>
      </c>
    </row>
    <row r="17911" spans="35:36" x14ac:dyDescent="0.15">
      <c r="AI17911" s="5">
        <v>49875.092100000002</v>
      </c>
      <c r="AJ17911" s="5">
        <v>131006.9691</v>
      </c>
    </row>
    <row r="17912" spans="35:36" x14ac:dyDescent="0.15">
      <c r="AI17912" s="5">
        <v>50009.467499999999</v>
      </c>
      <c r="AJ17912" s="5">
        <v>130912.87850000001</v>
      </c>
    </row>
    <row r="17913" spans="35:36" x14ac:dyDescent="0.15">
      <c r="AI17913" s="5">
        <v>50143.842799999999</v>
      </c>
      <c r="AJ17913" s="5">
        <v>130818.7879</v>
      </c>
    </row>
    <row r="17914" spans="35:36" x14ac:dyDescent="0.15">
      <c r="AI17914" s="5">
        <v>50278.218200000003</v>
      </c>
      <c r="AJ17914" s="5">
        <v>130724.6973</v>
      </c>
    </row>
    <row r="17915" spans="35:36" x14ac:dyDescent="0.15">
      <c r="AI17915" s="5">
        <v>50412.593500000003</v>
      </c>
      <c r="AJ17915" s="5">
        <v>130630.6066</v>
      </c>
    </row>
    <row r="17916" spans="35:36" x14ac:dyDescent="0.15">
      <c r="AI17916" s="5">
        <v>50546.968800000002</v>
      </c>
      <c r="AJ17916" s="5">
        <v>130536.516</v>
      </c>
    </row>
    <row r="17917" spans="35:36" x14ac:dyDescent="0.15">
      <c r="AI17917" s="5">
        <v>50681.3442</v>
      </c>
      <c r="AJ17917" s="5">
        <v>130442.42539999999</v>
      </c>
    </row>
    <row r="17918" spans="35:36" x14ac:dyDescent="0.15">
      <c r="AI17918" s="5">
        <v>50815.719499999999</v>
      </c>
      <c r="AJ17918" s="5">
        <v>130348.3348</v>
      </c>
    </row>
    <row r="17919" spans="35:36" x14ac:dyDescent="0.15">
      <c r="AI17919" s="5">
        <v>50950.094899999996</v>
      </c>
      <c r="AJ17919" s="5">
        <v>130254.2441</v>
      </c>
    </row>
    <row r="17920" spans="35:36" x14ac:dyDescent="0.15">
      <c r="AI17920" s="5">
        <v>51084.470200000003</v>
      </c>
      <c r="AJ17920" s="5">
        <v>130160.1535</v>
      </c>
    </row>
    <row r="17921" spans="35:36" x14ac:dyDescent="0.15">
      <c r="AI17921" s="5">
        <v>51218.845500000003</v>
      </c>
      <c r="AJ17921" s="5">
        <v>130066.0629</v>
      </c>
    </row>
    <row r="17922" spans="35:36" x14ac:dyDescent="0.15">
      <c r="AI17922" s="5">
        <v>51353.2209</v>
      </c>
      <c r="AJ17922" s="5">
        <v>129971.97229999999</v>
      </c>
    </row>
    <row r="17923" spans="35:36" x14ac:dyDescent="0.15">
      <c r="AI17923" s="5">
        <v>51487.5962</v>
      </c>
      <c r="AJ17923" s="5">
        <v>129877.88159999999</v>
      </c>
    </row>
    <row r="17924" spans="35:36" x14ac:dyDescent="0.15">
      <c r="AI17924" s="5">
        <v>51621.9715</v>
      </c>
      <c r="AJ17924" s="5">
        <v>129783.7911</v>
      </c>
    </row>
    <row r="17925" spans="35:36" x14ac:dyDescent="0.15">
      <c r="AI17925" s="5">
        <v>51756.346799999999</v>
      </c>
      <c r="AJ17925" s="5">
        <v>129689.7004</v>
      </c>
    </row>
    <row r="17926" spans="35:36" x14ac:dyDescent="0.15">
      <c r="AI17926" s="5">
        <v>51890.722199999997</v>
      </c>
      <c r="AJ17926" s="5">
        <v>129595.60980000001</v>
      </c>
    </row>
    <row r="17927" spans="35:36" x14ac:dyDescent="0.15">
      <c r="AI17927" s="5">
        <v>52025.097500000003</v>
      </c>
      <c r="AJ17927" s="5">
        <v>129501.5192</v>
      </c>
    </row>
    <row r="17928" spans="35:36" x14ac:dyDescent="0.15">
      <c r="AI17928" s="5">
        <v>52159.472800000003</v>
      </c>
      <c r="AJ17928" s="5">
        <v>129407.4286</v>
      </c>
    </row>
    <row r="17929" spans="35:36" x14ac:dyDescent="0.15">
      <c r="AI17929" s="5">
        <v>52293.8482</v>
      </c>
      <c r="AJ17929" s="5">
        <v>129313.3379</v>
      </c>
    </row>
    <row r="17930" spans="35:36" x14ac:dyDescent="0.15">
      <c r="AI17930" s="5">
        <v>52428.2235</v>
      </c>
      <c r="AJ17930" s="5">
        <v>129219.2473</v>
      </c>
    </row>
    <row r="17931" spans="35:36" x14ac:dyDescent="0.15">
      <c r="AI17931" s="5">
        <v>52562.5988</v>
      </c>
      <c r="AJ17931" s="5">
        <v>129125.15670000001</v>
      </c>
    </row>
    <row r="17932" spans="35:36" x14ac:dyDescent="0.15">
      <c r="AI17932" s="5">
        <v>52696.974199999997</v>
      </c>
      <c r="AJ17932" s="5">
        <v>129031.0661</v>
      </c>
    </row>
    <row r="17933" spans="35:36" x14ac:dyDescent="0.15">
      <c r="AI17933" s="5">
        <v>52831.349499999997</v>
      </c>
      <c r="AJ17933" s="5">
        <v>128936.9754</v>
      </c>
    </row>
    <row r="17934" spans="35:36" x14ac:dyDescent="0.15">
      <c r="AI17934" s="5">
        <v>52965.724900000001</v>
      </c>
      <c r="AJ17934" s="5">
        <v>128842.8848</v>
      </c>
    </row>
    <row r="17935" spans="35:36" x14ac:dyDescent="0.15">
      <c r="AI17935" s="5">
        <v>53100.100200000001</v>
      </c>
      <c r="AJ17935" s="5">
        <v>128748.7942</v>
      </c>
    </row>
    <row r="17936" spans="35:36" x14ac:dyDescent="0.15">
      <c r="AI17936" s="5">
        <v>53234.4755</v>
      </c>
      <c r="AJ17936" s="5">
        <v>128654.70359999999</v>
      </c>
    </row>
    <row r="17937" spans="35:36" x14ac:dyDescent="0.15">
      <c r="AI17937" s="5">
        <v>53368.8508</v>
      </c>
      <c r="AJ17937" s="5">
        <v>128560.613</v>
      </c>
    </row>
    <row r="17938" spans="35:36" x14ac:dyDescent="0.15">
      <c r="AI17938" s="5">
        <v>53503.2261</v>
      </c>
      <c r="AJ17938" s="5">
        <v>128466.5224</v>
      </c>
    </row>
    <row r="17939" spans="35:36" x14ac:dyDescent="0.15">
      <c r="AI17939" s="5">
        <v>53637.601499999997</v>
      </c>
      <c r="AJ17939" s="5">
        <v>128372.4317</v>
      </c>
    </row>
    <row r="17940" spans="35:36" x14ac:dyDescent="0.15">
      <c r="AI17940" s="5">
        <v>53771.976799999997</v>
      </c>
      <c r="AJ17940" s="5">
        <v>128278.34110000001</v>
      </c>
    </row>
    <row r="17941" spans="35:36" x14ac:dyDescent="0.15">
      <c r="AI17941" s="5">
        <v>53906.352200000001</v>
      </c>
      <c r="AJ17941" s="5">
        <v>128184.25049999999</v>
      </c>
    </row>
    <row r="17942" spans="35:36" x14ac:dyDescent="0.15">
      <c r="AI17942" s="5">
        <v>54040.727500000001</v>
      </c>
      <c r="AJ17942" s="5">
        <v>128090.1599</v>
      </c>
    </row>
    <row r="17943" spans="35:36" x14ac:dyDescent="0.15">
      <c r="AI17943" s="5">
        <v>54175.102800000001</v>
      </c>
      <c r="AJ17943" s="5">
        <v>127996.0692</v>
      </c>
    </row>
    <row r="17944" spans="35:36" x14ac:dyDescent="0.15">
      <c r="AI17944" s="5">
        <v>54309.478199999998</v>
      </c>
      <c r="AJ17944" s="5">
        <v>127901.9786</v>
      </c>
    </row>
    <row r="17945" spans="35:36" x14ac:dyDescent="0.15">
      <c r="AI17945" s="5">
        <v>54443.853499999997</v>
      </c>
      <c r="AJ17945" s="5">
        <v>127807.88800000001</v>
      </c>
    </row>
    <row r="17946" spans="35:36" x14ac:dyDescent="0.15">
      <c r="AI17946" s="5">
        <v>54578.228900000002</v>
      </c>
      <c r="AJ17946" s="5">
        <v>127713.7974</v>
      </c>
    </row>
    <row r="17947" spans="35:36" x14ac:dyDescent="0.15">
      <c r="AI17947" s="5">
        <v>54712.604200000002</v>
      </c>
      <c r="AJ17947" s="5">
        <v>127619.7067</v>
      </c>
    </row>
    <row r="17948" spans="35:36" x14ac:dyDescent="0.15">
      <c r="AI17948" s="5">
        <v>54846.979500000001</v>
      </c>
      <c r="AJ17948" s="5">
        <v>127525.6161</v>
      </c>
    </row>
    <row r="17949" spans="35:36" x14ac:dyDescent="0.15">
      <c r="AI17949" s="5">
        <v>54981.354800000001</v>
      </c>
      <c r="AJ17949" s="5">
        <v>127431.5255</v>
      </c>
    </row>
    <row r="17950" spans="35:36" x14ac:dyDescent="0.15">
      <c r="AI17950" s="5">
        <v>55115.730100000001</v>
      </c>
      <c r="AJ17950" s="5">
        <v>127337.43489999999</v>
      </c>
    </row>
    <row r="17951" spans="35:36" x14ac:dyDescent="0.15">
      <c r="AI17951" s="5">
        <v>55250.105499999998</v>
      </c>
      <c r="AJ17951" s="5">
        <v>127243.3443</v>
      </c>
    </row>
    <row r="17952" spans="35:36" x14ac:dyDescent="0.15">
      <c r="AI17952" s="5">
        <v>55384.480799999998</v>
      </c>
      <c r="AJ17952" s="5">
        <v>127149.2537</v>
      </c>
    </row>
    <row r="17953" spans="35:36" x14ac:dyDescent="0.15">
      <c r="AI17953" s="5">
        <v>55518.856200000002</v>
      </c>
      <c r="AJ17953" s="5">
        <v>127055.163</v>
      </c>
    </row>
    <row r="17954" spans="35:36" x14ac:dyDescent="0.15">
      <c r="AI17954" s="5">
        <v>55653.231500000002</v>
      </c>
      <c r="AJ17954" s="5">
        <v>126961.0724</v>
      </c>
    </row>
    <row r="17955" spans="35:36" x14ac:dyDescent="0.15">
      <c r="AI17955" s="5">
        <v>55787.606800000001</v>
      </c>
      <c r="AJ17955" s="5">
        <v>126866.98179999999</v>
      </c>
    </row>
    <row r="17956" spans="35:36" x14ac:dyDescent="0.15">
      <c r="AI17956" s="5">
        <v>55921.982199999999</v>
      </c>
      <c r="AJ17956" s="5">
        <v>126772.8912</v>
      </c>
    </row>
    <row r="17957" spans="35:36" x14ac:dyDescent="0.15">
      <c r="AI17957" s="5">
        <v>56056.357499999998</v>
      </c>
      <c r="AJ17957" s="5">
        <v>126678.8005</v>
      </c>
    </row>
    <row r="17958" spans="35:36" x14ac:dyDescent="0.15">
      <c r="AI17958" s="5">
        <v>56190.732900000003</v>
      </c>
      <c r="AJ17958" s="5">
        <v>126584.7099</v>
      </c>
    </row>
    <row r="17959" spans="35:36" x14ac:dyDescent="0.15">
      <c r="AI17959" s="5">
        <v>56325.108200000002</v>
      </c>
      <c r="AJ17959" s="5">
        <v>126490.61930000001</v>
      </c>
    </row>
    <row r="17960" spans="35:36" x14ac:dyDescent="0.15">
      <c r="AI17960" s="5">
        <v>56459.483500000002</v>
      </c>
      <c r="AJ17960" s="5">
        <v>126396.5287</v>
      </c>
    </row>
    <row r="17961" spans="35:36" x14ac:dyDescent="0.15">
      <c r="AI17961" s="5">
        <v>56593.858899999999</v>
      </c>
      <c r="AJ17961" s="5">
        <v>126302.43799999999</v>
      </c>
    </row>
    <row r="17962" spans="35:36" x14ac:dyDescent="0.15">
      <c r="AI17962" s="5">
        <v>56728.234100000001</v>
      </c>
      <c r="AJ17962" s="5">
        <v>126208.3475</v>
      </c>
    </row>
    <row r="17963" spans="35:36" x14ac:dyDescent="0.15">
      <c r="AI17963" s="5">
        <v>56862.609499999999</v>
      </c>
      <c r="AJ17963" s="5">
        <v>126114.2568</v>
      </c>
    </row>
    <row r="17964" spans="35:36" x14ac:dyDescent="0.15">
      <c r="AI17964" s="5">
        <v>56996.984799999998</v>
      </c>
      <c r="AJ17964" s="5">
        <v>126020.16620000001</v>
      </c>
    </row>
    <row r="17965" spans="35:36" x14ac:dyDescent="0.15">
      <c r="AI17965" s="5">
        <v>57131.360200000003</v>
      </c>
      <c r="AJ17965" s="5">
        <v>125926.0756</v>
      </c>
    </row>
    <row r="17966" spans="35:36" x14ac:dyDescent="0.15">
      <c r="AI17966" s="5">
        <v>57265.735500000003</v>
      </c>
      <c r="AJ17966" s="5">
        <v>125831.985</v>
      </c>
    </row>
    <row r="17967" spans="35:36" x14ac:dyDescent="0.15">
      <c r="AI17967" s="5">
        <v>57400.110800000002</v>
      </c>
      <c r="AJ17967" s="5">
        <v>125737.8943</v>
      </c>
    </row>
    <row r="17968" spans="35:36" x14ac:dyDescent="0.15">
      <c r="AI17968" s="5">
        <v>57534.486199999999</v>
      </c>
      <c r="AJ17968" s="5">
        <v>125643.8037</v>
      </c>
    </row>
    <row r="17969" spans="35:36" x14ac:dyDescent="0.15">
      <c r="AI17969" s="5">
        <v>57668.861499999999</v>
      </c>
      <c r="AJ17969" s="5">
        <v>125549.71309999999</v>
      </c>
    </row>
    <row r="17970" spans="35:36" x14ac:dyDescent="0.15">
      <c r="AI17970" s="5">
        <v>57803.236799999999</v>
      </c>
      <c r="AJ17970" s="5">
        <v>125455.6225</v>
      </c>
    </row>
    <row r="17971" spans="35:36" x14ac:dyDescent="0.15">
      <c r="AI17971" s="5">
        <v>57937.612200000003</v>
      </c>
      <c r="AJ17971" s="5">
        <v>125361.5318</v>
      </c>
    </row>
    <row r="17972" spans="35:36" x14ac:dyDescent="0.15">
      <c r="AI17972" s="5">
        <v>58071.987500000003</v>
      </c>
      <c r="AJ17972" s="5">
        <v>125267.4412</v>
      </c>
    </row>
    <row r="17973" spans="35:36" x14ac:dyDescent="0.15">
      <c r="AI17973" s="5">
        <v>58206.3629</v>
      </c>
      <c r="AJ17973" s="5">
        <v>125173.35060000001</v>
      </c>
    </row>
    <row r="17974" spans="35:36" x14ac:dyDescent="0.15">
      <c r="AI17974" s="5">
        <v>58340.7382</v>
      </c>
      <c r="AJ17974" s="5">
        <v>125079.2599</v>
      </c>
    </row>
    <row r="17975" spans="35:36" x14ac:dyDescent="0.15">
      <c r="AI17975" s="5">
        <v>58475.113499999999</v>
      </c>
      <c r="AJ17975" s="5">
        <v>124985.1694</v>
      </c>
    </row>
    <row r="17976" spans="35:36" x14ac:dyDescent="0.15">
      <c r="AI17976" s="5">
        <v>58609.489600000001</v>
      </c>
      <c r="AJ17976" s="5">
        <v>124891.0782</v>
      </c>
    </row>
    <row r="17977" spans="35:36" x14ac:dyDescent="0.15">
      <c r="AI17977" s="5">
        <v>58743.864099999999</v>
      </c>
      <c r="AJ17977" s="5">
        <v>124796.9881</v>
      </c>
    </row>
    <row r="17978" spans="35:36" x14ac:dyDescent="0.15">
      <c r="AI17978" s="5">
        <v>58878.240299999998</v>
      </c>
      <c r="AJ17978" s="5">
        <v>124702.89690000001</v>
      </c>
    </row>
    <row r="17979" spans="35:36" x14ac:dyDescent="0.15">
      <c r="AI17979" s="5">
        <v>59012.614800000003</v>
      </c>
      <c r="AJ17979" s="5">
        <v>124608.8069</v>
      </c>
    </row>
    <row r="17980" spans="35:36" x14ac:dyDescent="0.15">
      <c r="AI17980" s="5">
        <v>59146.991000000002</v>
      </c>
      <c r="AJ17980" s="5">
        <v>124514.7157</v>
      </c>
    </row>
    <row r="17981" spans="35:36" x14ac:dyDescent="0.15">
      <c r="AI17981" s="5">
        <v>59281.3655</v>
      </c>
      <c r="AJ17981" s="5">
        <v>124420.6256</v>
      </c>
    </row>
    <row r="17982" spans="35:36" x14ac:dyDescent="0.15">
      <c r="AI17982" s="5">
        <v>59415.741699999999</v>
      </c>
      <c r="AJ17982" s="5">
        <v>124326.5344</v>
      </c>
    </row>
    <row r="17983" spans="35:36" x14ac:dyDescent="0.15">
      <c r="AI17983" s="5">
        <v>59550.116199999997</v>
      </c>
      <c r="AJ17983" s="5">
        <v>124232.44439999999</v>
      </c>
    </row>
    <row r="17984" spans="35:36" x14ac:dyDescent="0.15">
      <c r="AI17984" s="5">
        <v>59684.492299999998</v>
      </c>
      <c r="AJ17984" s="5">
        <v>124138.3532</v>
      </c>
    </row>
    <row r="17985" spans="35:36" x14ac:dyDescent="0.15">
      <c r="AI17985" s="5">
        <v>59818.866900000001</v>
      </c>
      <c r="AJ17985" s="5">
        <v>124044.2631</v>
      </c>
    </row>
    <row r="17986" spans="35:36" x14ac:dyDescent="0.15">
      <c r="AI17986" s="5">
        <v>59953.242899999997</v>
      </c>
      <c r="AJ17986" s="5">
        <v>123950.17200000001</v>
      </c>
    </row>
    <row r="17987" spans="35:36" x14ac:dyDescent="0.15">
      <c r="AI17987" s="5">
        <v>60087.6175</v>
      </c>
      <c r="AJ17987" s="5">
        <v>123856.0819</v>
      </c>
    </row>
    <row r="17988" spans="35:36" x14ac:dyDescent="0.15">
      <c r="AI17988" s="5">
        <v>60221.993600000002</v>
      </c>
      <c r="AJ17988" s="5">
        <v>123761.99069999999</v>
      </c>
    </row>
    <row r="17989" spans="35:36" x14ac:dyDescent="0.15">
      <c r="AI17989" s="5">
        <v>60356.3681</v>
      </c>
      <c r="AJ17989" s="5">
        <v>123667.9007</v>
      </c>
    </row>
    <row r="17990" spans="35:36" x14ac:dyDescent="0.15">
      <c r="AI17990" s="5">
        <v>60490.744299999998</v>
      </c>
      <c r="AJ17990" s="5">
        <v>123573.8095</v>
      </c>
    </row>
    <row r="17991" spans="35:36" x14ac:dyDescent="0.15">
      <c r="AI17991" s="5">
        <v>60625.118799999997</v>
      </c>
      <c r="AJ17991" s="5">
        <v>123479.7194</v>
      </c>
    </row>
    <row r="17992" spans="35:36" x14ac:dyDescent="0.15">
      <c r="AI17992" s="5">
        <v>60759.495000000003</v>
      </c>
      <c r="AJ17992" s="5">
        <v>123385.62820000001</v>
      </c>
    </row>
    <row r="17993" spans="35:36" x14ac:dyDescent="0.15">
      <c r="AI17993" s="5">
        <v>60893.869500000001</v>
      </c>
      <c r="AJ17993" s="5">
        <v>123291.5382</v>
      </c>
    </row>
    <row r="17994" spans="35:36" x14ac:dyDescent="0.15">
      <c r="AI17994" s="5">
        <v>61028.245699999999</v>
      </c>
      <c r="AJ17994" s="5">
        <v>123197.447</v>
      </c>
    </row>
    <row r="17995" spans="35:36" x14ac:dyDescent="0.15">
      <c r="AI17995" s="5">
        <v>61162.620199999998</v>
      </c>
      <c r="AJ17995" s="5">
        <v>123103.3569</v>
      </c>
    </row>
    <row r="17996" spans="35:36" x14ac:dyDescent="0.15">
      <c r="AI17996" s="5">
        <v>61296.996299999999</v>
      </c>
      <c r="AJ17996" s="5">
        <v>123009.2657</v>
      </c>
    </row>
    <row r="17997" spans="35:36" x14ac:dyDescent="0.15">
      <c r="AI17997" s="5">
        <v>61431.370900000002</v>
      </c>
      <c r="AJ17997" s="5">
        <v>122915.17570000001</v>
      </c>
    </row>
    <row r="17998" spans="35:36" x14ac:dyDescent="0.15">
      <c r="AI17998" s="5">
        <v>61565.746899999998</v>
      </c>
      <c r="AJ17998" s="5">
        <v>122821.0845</v>
      </c>
    </row>
    <row r="17999" spans="35:36" x14ac:dyDescent="0.15">
      <c r="AI17999" s="5">
        <v>61700.121500000001</v>
      </c>
      <c r="AJ17999" s="5">
        <v>122726.9944</v>
      </c>
    </row>
    <row r="18000" spans="35:36" x14ac:dyDescent="0.15">
      <c r="AI18000" s="5">
        <v>61834.497600000002</v>
      </c>
      <c r="AJ18000" s="5">
        <v>122632.90330000001</v>
      </c>
    </row>
    <row r="18001" spans="35:36" x14ac:dyDescent="0.15">
      <c r="AI18001" s="5">
        <v>61968.872100000001</v>
      </c>
      <c r="AJ18001" s="5">
        <v>122538.8132</v>
      </c>
    </row>
    <row r="18002" spans="35:36" x14ac:dyDescent="0.15">
      <c r="AI18002" s="5">
        <v>62103.248299999999</v>
      </c>
      <c r="AJ18002" s="5">
        <v>122444.72199999999</v>
      </c>
    </row>
    <row r="18003" spans="35:36" x14ac:dyDescent="0.15">
      <c r="AI18003" s="5">
        <v>62237.622799999997</v>
      </c>
      <c r="AJ18003" s="5">
        <v>122350.632</v>
      </c>
    </row>
    <row r="18004" spans="35:36" x14ac:dyDescent="0.15">
      <c r="AI18004" s="5">
        <v>62371.999000000003</v>
      </c>
      <c r="AJ18004" s="5">
        <v>122256.5408</v>
      </c>
    </row>
    <row r="18005" spans="35:36" x14ac:dyDescent="0.15">
      <c r="AI18005" s="5">
        <v>62506.373500000002</v>
      </c>
      <c r="AJ18005" s="5">
        <v>122162.4507</v>
      </c>
    </row>
    <row r="18006" spans="35:36" x14ac:dyDescent="0.15">
      <c r="AI18006" s="5">
        <v>62640.7497</v>
      </c>
      <c r="AJ18006" s="5">
        <v>122068.35950000001</v>
      </c>
    </row>
    <row r="18007" spans="35:36" x14ac:dyDescent="0.15">
      <c r="AI18007" s="5">
        <v>62775.124199999998</v>
      </c>
      <c r="AJ18007" s="5">
        <v>121974.26949999999</v>
      </c>
    </row>
    <row r="18008" spans="35:36" x14ac:dyDescent="0.15">
      <c r="AI18008" s="5">
        <v>62909.5003</v>
      </c>
      <c r="AJ18008" s="5">
        <v>121880.1783</v>
      </c>
    </row>
    <row r="18009" spans="35:36" x14ac:dyDescent="0.15">
      <c r="AI18009" s="5">
        <v>63043.874900000003</v>
      </c>
      <c r="AJ18009" s="5">
        <v>121786.0882</v>
      </c>
    </row>
    <row r="18010" spans="35:36" x14ac:dyDescent="0.15">
      <c r="AI18010" s="5">
        <v>63178.250899999999</v>
      </c>
      <c r="AJ18010" s="5">
        <v>121691.99709999999</v>
      </c>
    </row>
    <row r="18011" spans="35:36" x14ac:dyDescent="0.15">
      <c r="AI18011" s="5">
        <v>63312.625500000002</v>
      </c>
      <c r="AJ18011" s="5">
        <v>121597.90700000001</v>
      </c>
    </row>
    <row r="18012" spans="35:36" x14ac:dyDescent="0.15">
      <c r="AI18012" s="5">
        <v>63447.001600000003</v>
      </c>
      <c r="AJ18012" s="5">
        <v>121503.8158</v>
      </c>
    </row>
    <row r="18013" spans="35:36" x14ac:dyDescent="0.15">
      <c r="AI18013" s="5">
        <v>63581.376100000001</v>
      </c>
      <c r="AJ18013" s="5">
        <v>121409.7258</v>
      </c>
    </row>
    <row r="18014" spans="35:36" x14ac:dyDescent="0.15">
      <c r="AI18014" s="5">
        <v>63715.7523</v>
      </c>
      <c r="AJ18014" s="5">
        <v>121315.6346</v>
      </c>
    </row>
    <row r="18015" spans="35:36" x14ac:dyDescent="0.15">
      <c r="AI18015" s="5">
        <v>63850.126799999998</v>
      </c>
      <c r="AJ18015" s="5">
        <v>121221.5445</v>
      </c>
    </row>
    <row r="18016" spans="35:36" x14ac:dyDescent="0.15">
      <c r="AI18016" s="5">
        <v>63984.502999999997</v>
      </c>
      <c r="AJ18016" s="5">
        <v>121127.45329999999</v>
      </c>
    </row>
    <row r="18017" spans="35:36" x14ac:dyDescent="0.15">
      <c r="AI18017" s="5">
        <v>64118.877500000002</v>
      </c>
      <c r="AJ18017" s="5">
        <v>121033.3633</v>
      </c>
    </row>
    <row r="18018" spans="35:36" x14ac:dyDescent="0.15">
      <c r="AI18018" s="5">
        <v>64253.253599999996</v>
      </c>
      <c r="AJ18018" s="5">
        <v>120939.2721</v>
      </c>
    </row>
    <row r="18019" spans="35:36" x14ac:dyDescent="0.15">
      <c r="AI18019" s="5">
        <v>64387.628199999999</v>
      </c>
      <c r="AJ18019" s="5">
        <v>120845.182</v>
      </c>
    </row>
    <row r="18020" spans="35:36" x14ac:dyDescent="0.15">
      <c r="AI18020" s="5">
        <v>64522.004300000001</v>
      </c>
      <c r="AJ18020" s="5">
        <v>120751.09080000001</v>
      </c>
    </row>
    <row r="18021" spans="35:36" x14ac:dyDescent="0.15">
      <c r="AI18021" s="5">
        <v>64656.378799999999</v>
      </c>
      <c r="AJ18021" s="5">
        <v>120657.00079999999</v>
      </c>
    </row>
    <row r="18022" spans="35:36" x14ac:dyDescent="0.15">
      <c r="AI18022" s="5">
        <v>64790.754999999997</v>
      </c>
      <c r="AJ18022" s="5">
        <v>120562.9096</v>
      </c>
    </row>
    <row r="18023" spans="35:36" x14ac:dyDescent="0.15">
      <c r="AI18023" s="5">
        <v>64925.129500000003</v>
      </c>
      <c r="AJ18023" s="5">
        <v>120468.8195</v>
      </c>
    </row>
    <row r="18024" spans="35:36" x14ac:dyDescent="0.15">
      <c r="AI18024" s="5">
        <v>65059.505599999997</v>
      </c>
      <c r="AJ18024" s="5">
        <v>120374.72840000001</v>
      </c>
    </row>
    <row r="18025" spans="35:36" x14ac:dyDescent="0.15">
      <c r="AI18025" s="5">
        <v>65193.8802</v>
      </c>
      <c r="AJ18025" s="5">
        <v>120280.63830000001</v>
      </c>
    </row>
    <row r="18026" spans="35:36" x14ac:dyDescent="0.15">
      <c r="AI18026" s="5">
        <v>65328.256300000001</v>
      </c>
      <c r="AJ18026" s="5">
        <v>120186.5471</v>
      </c>
    </row>
    <row r="18027" spans="35:36" x14ac:dyDescent="0.15">
      <c r="AI18027" s="5">
        <v>65462.630799999999</v>
      </c>
      <c r="AJ18027" s="5">
        <v>120092.4571</v>
      </c>
    </row>
    <row r="18028" spans="35:36" x14ac:dyDescent="0.15">
      <c r="AI18028" s="5">
        <v>65597.006999999998</v>
      </c>
      <c r="AJ18028" s="5">
        <v>119998.3659</v>
      </c>
    </row>
    <row r="18029" spans="35:36" x14ac:dyDescent="0.15">
      <c r="AI18029" s="5">
        <v>65731.381500000003</v>
      </c>
      <c r="AJ18029" s="5">
        <v>119904.2758</v>
      </c>
    </row>
    <row r="18030" spans="35:36" x14ac:dyDescent="0.15">
      <c r="AI18030" s="5">
        <v>65865.757599999997</v>
      </c>
      <c r="AJ18030" s="5">
        <v>119810.18459999999</v>
      </c>
    </row>
    <row r="18031" spans="35:36" x14ac:dyDescent="0.15">
      <c r="AI18031" s="5">
        <v>66000.132199999993</v>
      </c>
      <c r="AJ18031" s="5">
        <v>119716.0946</v>
      </c>
    </row>
    <row r="18032" spans="35:36" x14ac:dyDescent="0.15">
      <c r="AI18032" s="5">
        <v>66134.508300000001</v>
      </c>
      <c r="AJ18032" s="5">
        <v>119622.0034</v>
      </c>
    </row>
    <row r="18033" spans="35:36" x14ac:dyDescent="0.15">
      <c r="AI18033" s="5">
        <v>66268.882800000007</v>
      </c>
      <c r="AJ18033" s="5">
        <v>119527.9133</v>
      </c>
    </row>
    <row r="18034" spans="35:36" x14ac:dyDescent="0.15">
      <c r="AI18034" s="5">
        <v>66403.259000000005</v>
      </c>
      <c r="AJ18034" s="5">
        <v>119433.8221</v>
      </c>
    </row>
    <row r="18035" spans="35:36" x14ac:dyDescent="0.15">
      <c r="AI18035" s="5">
        <v>66537.633499999996</v>
      </c>
      <c r="AJ18035" s="5">
        <v>119339.73209999999</v>
      </c>
    </row>
    <row r="18036" spans="35:36" x14ac:dyDescent="0.15">
      <c r="AI18036" s="5">
        <v>45131.6702</v>
      </c>
      <c r="AJ18036" s="5">
        <v>134528.606</v>
      </c>
    </row>
    <row r="18037" spans="35:36" x14ac:dyDescent="0.15">
      <c r="AI18037" s="5">
        <v>45266.0455</v>
      </c>
      <c r="AJ18037" s="5">
        <v>134434.5154</v>
      </c>
    </row>
    <row r="18038" spans="35:36" x14ac:dyDescent="0.15">
      <c r="AI18038" s="5">
        <v>45400.420899999997</v>
      </c>
      <c r="AJ18038" s="5">
        <v>134340.42480000001</v>
      </c>
    </row>
    <row r="18039" spans="35:36" x14ac:dyDescent="0.15">
      <c r="AI18039" s="5">
        <v>45534.796199999997</v>
      </c>
      <c r="AJ18039" s="5">
        <v>134246.33410000001</v>
      </c>
    </row>
    <row r="18040" spans="35:36" x14ac:dyDescent="0.15">
      <c r="AI18040" s="5">
        <v>45669.171600000001</v>
      </c>
      <c r="AJ18040" s="5">
        <v>134152.24350000001</v>
      </c>
    </row>
    <row r="18041" spans="35:36" x14ac:dyDescent="0.15">
      <c r="AI18041" s="5">
        <v>45803.546900000001</v>
      </c>
      <c r="AJ18041" s="5">
        <v>134058.15289999999</v>
      </c>
    </row>
    <row r="18042" spans="35:36" x14ac:dyDescent="0.15">
      <c r="AI18042" s="5">
        <v>45937.922200000001</v>
      </c>
      <c r="AJ18042" s="5">
        <v>133964.06229999999</v>
      </c>
    </row>
    <row r="18043" spans="35:36" x14ac:dyDescent="0.15">
      <c r="AI18043" s="5">
        <v>46072.297599999998</v>
      </c>
      <c r="AJ18043" s="5">
        <v>133869.97159999999</v>
      </c>
    </row>
    <row r="18044" spans="35:36" x14ac:dyDescent="0.15">
      <c r="AI18044" s="5">
        <v>46206.672899999998</v>
      </c>
      <c r="AJ18044" s="5">
        <v>133775.88099999999</v>
      </c>
    </row>
    <row r="18045" spans="35:36" x14ac:dyDescent="0.15">
      <c r="AI18045" s="5">
        <v>46341.048300000002</v>
      </c>
      <c r="AJ18045" s="5">
        <v>133681.7904</v>
      </c>
    </row>
    <row r="18046" spans="35:36" x14ac:dyDescent="0.15">
      <c r="AI18046" s="5">
        <v>46475.423499999997</v>
      </c>
      <c r="AJ18046" s="5">
        <v>133587.6998</v>
      </c>
    </row>
    <row r="18047" spans="35:36" x14ac:dyDescent="0.15">
      <c r="AI18047" s="5">
        <v>46609.798900000002</v>
      </c>
      <c r="AJ18047" s="5">
        <v>133493.60920000001</v>
      </c>
    </row>
    <row r="18048" spans="35:36" x14ac:dyDescent="0.15">
      <c r="AI18048" s="5">
        <v>46744.174200000001</v>
      </c>
      <c r="AJ18048" s="5">
        <v>133399.51860000001</v>
      </c>
    </row>
    <row r="18049" spans="35:36" x14ac:dyDescent="0.15">
      <c r="AI18049" s="5">
        <v>46878.549500000001</v>
      </c>
      <c r="AJ18049" s="5">
        <v>133305.42790000001</v>
      </c>
    </row>
    <row r="18050" spans="35:36" x14ac:dyDescent="0.15">
      <c r="AI18050" s="5">
        <v>47012.924899999998</v>
      </c>
      <c r="AJ18050" s="5">
        <v>133211.33730000001</v>
      </c>
    </row>
    <row r="18051" spans="35:36" x14ac:dyDescent="0.15">
      <c r="AI18051" s="5">
        <v>47147.300199999998</v>
      </c>
      <c r="AJ18051" s="5">
        <v>133117.24669999999</v>
      </c>
    </row>
    <row r="18052" spans="35:36" x14ac:dyDescent="0.15">
      <c r="AI18052" s="5">
        <v>47281.675600000002</v>
      </c>
      <c r="AJ18052" s="5">
        <v>133023.15609999999</v>
      </c>
    </row>
    <row r="18053" spans="35:36" x14ac:dyDescent="0.15">
      <c r="AI18053" s="5">
        <v>47416.050900000002</v>
      </c>
      <c r="AJ18053" s="5">
        <v>132929.06539999999</v>
      </c>
    </row>
    <row r="18054" spans="35:36" x14ac:dyDescent="0.15">
      <c r="AI18054" s="5">
        <v>47550.426200000002</v>
      </c>
      <c r="AJ18054" s="5">
        <v>132834.9748</v>
      </c>
    </row>
    <row r="18055" spans="35:36" x14ac:dyDescent="0.15">
      <c r="AI18055" s="5">
        <v>47684.801599999999</v>
      </c>
      <c r="AJ18055" s="5">
        <v>132740.8842</v>
      </c>
    </row>
    <row r="18056" spans="35:36" x14ac:dyDescent="0.15">
      <c r="AI18056" s="5">
        <v>47819.176899999999</v>
      </c>
      <c r="AJ18056" s="5">
        <v>132646.7936</v>
      </c>
    </row>
    <row r="18057" spans="35:36" x14ac:dyDescent="0.15">
      <c r="AI18057" s="5">
        <v>47953.552300000003</v>
      </c>
      <c r="AJ18057" s="5">
        <v>132552.7029</v>
      </c>
    </row>
    <row r="18058" spans="35:36" x14ac:dyDescent="0.15">
      <c r="AI18058" s="5">
        <v>48087.927600000003</v>
      </c>
      <c r="AJ18058" s="5">
        <v>132458.61230000001</v>
      </c>
    </row>
    <row r="18059" spans="35:36" x14ac:dyDescent="0.15">
      <c r="AI18059" s="5">
        <v>48222.302900000002</v>
      </c>
      <c r="AJ18059" s="5">
        <v>132364.52170000001</v>
      </c>
    </row>
    <row r="18060" spans="35:36" x14ac:dyDescent="0.15">
      <c r="AI18060" s="5">
        <v>48356.678200000002</v>
      </c>
      <c r="AJ18060" s="5">
        <v>132270.43109999999</v>
      </c>
    </row>
    <row r="18061" spans="35:36" x14ac:dyDescent="0.15">
      <c r="AI18061" s="5">
        <v>48491.053500000002</v>
      </c>
      <c r="AJ18061" s="5">
        <v>132176.34049999999</v>
      </c>
    </row>
    <row r="18062" spans="35:36" x14ac:dyDescent="0.15">
      <c r="AI18062" s="5">
        <v>48625.428899999999</v>
      </c>
      <c r="AJ18062" s="5">
        <v>132082.2499</v>
      </c>
    </row>
    <row r="18063" spans="35:36" x14ac:dyDescent="0.15">
      <c r="AI18063" s="5">
        <v>48759.804199999999</v>
      </c>
      <c r="AJ18063" s="5">
        <v>131988.15919999999</v>
      </c>
    </row>
    <row r="18064" spans="35:36" x14ac:dyDescent="0.15">
      <c r="AI18064" s="5">
        <v>48894.179600000003</v>
      </c>
      <c r="AJ18064" s="5">
        <v>131894.0686</v>
      </c>
    </row>
    <row r="18065" spans="35:36" x14ac:dyDescent="0.15">
      <c r="AI18065" s="5">
        <v>49028.554900000003</v>
      </c>
      <c r="AJ18065" s="5">
        <v>131799.978</v>
      </c>
    </row>
    <row r="18066" spans="35:36" x14ac:dyDescent="0.15">
      <c r="AI18066" s="5">
        <v>49162.930200000003</v>
      </c>
      <c r="AJ18066" s="5">
        <v>131705.88740000001</v>
      </c>
    </row>
    <row r="18067" spans="35:36" x14ac:dyDescent="0.15">
      <c r="AI18067" s="5">
        <v>49297.3056</v>
      </c>
      <c r="AJ18067" s="5">
        <v>131611.79670000001</v>
      </c>
    </row>
    <row r="18068" spans="35:36" x14ac:dyDescent="0.15">
      <c r="AI18068" s="5">
        <v>49431.680899999999</v>
      </c>
      <c r="AJ18068" s="5">
        <v>131517.70610000001</v>
      </c>
    </row>
    <row r="18069" spans="35:36" x14ac:dyDescent="0.15">
      <c r="AI18069" s="5">
        <v>49566.056299999997</v>
      </c>
      <c r="AJ18069" s="5">
        <v>131423.61550000001</v>
      </c>
    </row>
    <row r="18070" spans="35:36" x14ac:dyDescent="0.15">
      <c r="AI18070" s="5">
        <v>49700.431600000004</v>
      </c>
      <c r="AJ18070" s="5">
        <v>131329.52489999999</v>
      </c>
    </row>
    <row r="18071" spans="35:36" x14ac:dyDescent="0.15">
      <c r="AI18071" s="5">
        <v>49834.806900000003</v>
      </c>
      <c r="AJ18071" s="5">
        <v>131235.43419999999</v>
      </c>
    </row>
    <row r="18072" spans="35:36" x14ac:dyDescent="0.15">
      <c r="AI18072" s="5">
        <v>49969.182200000003</v>
      </c>
      <c r="AJ18072" s="5">
        <v>131141.3437</v>
      </c>
    </row>
    <row r="18073" spans="35:36" x14ac:dyDescent="0.15">
      <c r="AI18073" s="5">
        <v>50103.557500000003</v>
      </c>
      <c r="AJ18073" s="5">
        <v>131047.253</v>
      </c>
    </row>
    <row r="18074" spans="35:36" x14ac:dyDescent="0.15">
      <c r="AI18074" s="5">
        <v>50237.9329</v>
      </c>
      <c r="AJ18074" s="5">
        <v>130953.1624</v>
      </c>
    </row>
    <row r="18075" spans="35:36" x14ac:dyDescent="0.15">
      <c r="AI18075" s="5">
        <v>50372.308199999999</v>
      </c>
      <c r="AJ18075" s="5">
        <v>130859.07180000001</v>
      </c>
    </row>
    <row r="18076" spans="35:36" x14ac:dyDescent="0.15">
      <c r="AI18076" s="5">
        <v>50506.683499999999</v>
      </c>
      <c r="AJ18076" s="5">
        <v>130764.98119999999</v>
      </c>
    </row>
    <row r="18077" spans="35:36" x14ac:dyDescent="0.15">
      <c r="AI18077" s="5">
        <v>50641.058900000004</v>
      </c>
      <c r="AJ18077" s="5">
        <v>130670.89049999999</v>
      </c>
    </row>
    <row r="18078" spans="35:36" x14ac:dyDescent="0.15">
      <c r="AI18078" s="5">
        <v>50775.434200000003</v>
      </c>
      <c r="AJ18078" s="5">
        <v>130576.7999</v>
      </c>
    </row>
    <row r="18079" spans="35:36" x14ac:dyDescent="0.15">
      <c r="AI18079" s="5">
        <v>50909.809600000001</v>
      </c>
      <c r="AJ18079" s="5">
        <v>130482.7093</v>
      </c>
    </row>
    <row r="18080" spans="35:36" x14ac:dyDescent="0.15">
      <c r="AI18080" s="5">
        <v>51044.1849</v>
      </c>
      <c r="AJ18080" s="5">
        <v>130388.61870000001</v>
      </c>
    </row>
    <row r="18081" spans="35:36" x14ac:dyDescent="0.15">
      <c r="AI18081" s="5">
        <v>51178.5602</v>
      </c>
      <c r="AJ18081" s="5">
        <v>130294.52800000001</v>
      </c>
    </row>
    <row r="18082" spans="35:36" x14ac:dyDescent="0.15">
      <c r="AI18082" s="5">
        <v>51312.935599999997</v>
      </c>
      <c r="AJ18082" s="5">
        <v>130200.4374</v>
      </c>
    </row>
    <row r="18083" spans="35:36" x14ac:dyDescent="0.15">
      <c r="AI18083" s="5">
        <v>51447.310899999997</v>
      </c>
      <c r="AJ18083" s="5">
        <v>130106.3468</v>
      </c>
    </row>
    <row r="18084" spans="35:36" x14ac:dyDescent="0.15">
      <c r="AI18084" s="5">
        <v>51581.686300000001</v>
      </c>
      <c r="AJ18084" s="5">
        <v>130012.2562</v>
      </c>
    </row>
    <row r="18085" spans="35:36" x14ac:dyDescent="0.15">
      <c r="AI18085" s="5">
        <v>51716.061500000003</v>
      </c>
      <c r="AJ18085" s="5">
        <v>129918.16559999999</v>
      </c>
    </row>
    <row r="18086" spans="35:36" x14ac:dyDescent="0.15">
      <c r="AI18086" s="5">
        <v>51850.436900000001</v>
      </c>
      <c r="AJ18086" s="5">
        <v>129824.075</v>
      </c>
    </row>
    <row r="18087" spans="35:36" x14ac:dyDescent="0.15">
      <c r="AI18087" s="5">
        <v>51984.8122</v>
      </c>
      <c r="AJ18087" s="5">
        <v>129729.9843</v>
      </c>
    </row>
    <row r="18088" spans="35:36" x14ac:dyDescent="0.15">
      <c r="AI18088" s="5">
        <v>52119.1875</v>
      </c>
      <c r="AJ18088" s="5">
        <v>129635.8937</v>
      </c>
    </row>
    <row r="18089" spans="35:36" x14ac:dyDescent="0.15">
      <c r="AI18089" s="5">
        <v>52253.562899999997</v>
      </c>
      <c r="AJ18089" s="5">
        <v>129541.8031</v>
      </c>
    </row>
    <row r="18090" spans="35:36" x14ac:dyDescent="0.15">
      <c r="AI18090" s="5">
        <v>52387.938199999997</v>
      </c>
      <c r="AJ18090" s="5">
        <v>129447.71249999999</v>
      </c>
    </row>
    <row r="18091" spans="35:36" x14ac:dyDescent="0.15">
      <c r="AI18091" s="5">
        <v>52522.313600000001</v>
      </c>
      <c r="AJ18091" s="5">
        <v>129353.62179999999</v>
      </c>
    </row>
    <row r="18092" spans="35:36" x14ac:dyDescent="0.15">
      <c r="AI18092" s="5">
        <v>52656.688900000001</v>
      </c>
      <c r="AJ18092" s="5">
        <v>129259.5312</v>
      </c>
    </row>
    <row r="18093" spans="35:36" x14ac:dyDescent="0.15">
      <c r="AI18093" s="5">
        <v>52791.064200000001</v>
      </c>
      <c r="AJ18093" s="5">
        <v>129165.4406</v>
      </c>
    </row>
    <row r="18094" spans="35:36" x14ac:dyDescent="0.15">
      <c r="AI18094" s="5">
        <v>52925.439599999998</v>
      </c>
      <c r="AJ18094" s="5">
        <v>129071.35</v>
      </c>
    </row>
    <row r="18095" spans="35:36" x14ac:dyDescent="0.15">
      <c r="AI18095" s="5">
        <v>53059.814899999998</v>
      </c>
      <c r="AJ18095" s="5">
        <v>128977.25930000001</v>
      </c>
    </row>
    <row r="18096" spans="35:36" x14ac:dyDescent="0.15">
      <c r="AI18096" s="5">
        <v>53194.190300000002</v>
      </c>
      <c r="AJ18096" s="5">
        <v>128883.16869999999</v>
      </c>
    </row>
    <row r="18097" spans="35:36" x14ac:dyDescent="0.15">
      <c r="AI18097" s="5">
        <v>53328.565499999997</v>
      </c>
      <c r="AJ18097" s="5">
        <v>128789.0781</v>
      </c>
    </row>
    <row r="18098" spans="35:36" x14ac:dyDescent="0.15">
      <c r="AI18098" s="5">
        <v>53462.940900000001</v>
      </c>
      <c r="AJ18098" s="5">
        <v>128694.9875</v>
      </c>
    </row>
    <row r="18099" spans="35:36" x14ac:dyDescent="0.15">
      <c r="AI18099" s="5">
        <v>53597.316200000001</v>
      </c>
      <c r="AJ18099" s="5">
        <v>128600.89690000001</v>
      </c>
    </row>
    <row r="18100" spans="35:36" x14ac:dyDescent="0.15">
      <c r="AI18100" s="5">
        <v>53731.691500000001</v>
      </c>
      <c r="AJ18100" s="5">
        <v>128506.8063</v>
      </c>
    </row>
    <row r="18101" spans="35:36" x14ac:dyDescent="0.15">
      <c r="AI18101" s="5">
        <v>53866.066899999998</v>
      </c>
      <c r="AJ18101" s="5">
        <v>128412.7156</v>
      </c>
    </row>
    <row r="18102" spans="35:36" x14ac:dyDescent="0.15">
      <c r="AI18102" s="5">
        <v>54000.442199999998</v>
      </c>
      <c r="AJ18102" s="5">
        <v>128318.625</v>
      </c>
    </row>
    <row r="18103" spans="35:36" x14ac:dyDescent="0.15">
      <c r="AI18103" s="5">
        <v>54134.817600000002</v>
      </c>
      <c r="AJ18103" s="5">
        <v>128224.5344</v>
      </c>
    </row>
    <row r="18104" spans="35:36" x14ac:dyDescent="0.15">
      <c r="AI18104" s="5">
        <v>54269.192900000002</v>
      </c>
      <c r="AJ18104" s="5">
        <v>128130.44379999999</v>
      </c>
    </row>
    <row r="18105" spans="35:36" x14ac:dyDescent="0.15">
      <c r="AI18105" s="5">
        <v>54403.568200000002</v>
      </c>
      <c r="AJ18105" s="5">
        <v>128036.35309999999</v>
      </c>
    </row>
    <row r="18106" spans="35:36" x14ac:dyDescent="0.15">
      <c r="AI18106" s="5">
        <v>54537.943599999999</v>
      </c>
      <c r="AJ18106" s="5">
        <v>127942.2625</v>
      </c>
    </row>
    <row r="18107" spans="35:36" x14ac:dyDescent="0.15">
      <c r="AI18107" s="5">
        <v>54672.318899999998</v>
      </c>
      <c r="AJ18107" s="5">
        <v>127848.1719</v>
      </c>
    </row>
    <row r="18108" spans="35:36" x14ac:dyDescent="0.15">
      <c r="AI18108" s="5">
        <v>54806.694300000003</v>
      </c>
      <c r="AJ18108" s="5">
        <v>127754.08130000001</v>
      </c>
    </row>
    <row r="18109" spans="35:36" x14ac:dyDescent="0.15">
      <c r="AI18109" s="5">
        <v>54941.069600000003</v>
      </c>
      <c r="AJ18109" s="5">
        <v>127659.9906</v>
      </c>
    </row>
    <row r="18110" spans="35:36" x14ac:dyDescent="0.15">
      <c r="AI18110" s="5">
        <v>55075.444900000002</v>
      </c>
      <c r="AJ18110" s="5">
        <v>127565.9001</v>
      </c>
    </row>
    <row r="18111" spans="35:36" x14ac:dyDescent="0.15">
      <c r="AI18111" s="5">
        <v>55209.820200000002</v>
      </c>
      <c r="AJ18111" s="5">
        <v>127471.8094</v>
      </c>
    </row>
    <row r="18112" spans="35:36" x14ac:dyDescent="0.15">
      <c r="AI18112" s="5">
        <v>55344.195500000002</v>
      </c>
      <c r="AJ18112" s="5">
        <v>127377.7188</v>
      </c>
    </row>
    <row r="18113" spans="35:36" x14ac:dyDescent="0.15">
      <c r="AI18113" s="5">
        <v>55478.570899999999</v>
      </c>
      <c r="AJ18113" s="5">
        <v>127283.62820000001</v>
      </c>
    </row>
    <row r="18114" spans="35:36" x14ac:dyDescent="0.15">
      <c r="AI18114" s="5">
        <v>55612.946199999998</v>
      </c>
      <c r="AJ18114" s="5">
        <v>127189.5376</v>
      </c>
    </row>
    <row r="18115" spans="35:36" x14ac:dyDescent="0.15">
      <c r="AI18115" s="5">
        <v>55747.321499999998</v>
      </c>
      <c r="AJ18115" s="5">
        <v>127095.4469</v>
      </c>
    </row>
    <row r="18116" spans="35:36" x14ac:dyDescent="0.15">
      <c r="AI18116" s="5">
        <v>55881.696900000003</v>
      </c>
      <c r="AJ18116" s="5">
        <v>127001.3563</v>
      </c>
    </row>
    <row r="18117" spans="35:36" x14ac:dyDescent="0.15">
      <c r="AI18117" s="5">
        <v>56016.072200000002</v>
      </c>
      <c r="AJ18117" s="5">
        <v>126907.2657</v>
      </c>
    </row>
    <row r="18118" spans="35:36" x14ac:dyDescent="0.15">
      <c r="AI18118" s="5">
        <v>56150.4476</v>
      </c>
      <c r="AJ18118" s="5">
        <v>126813.17509999999</v>
      </c>
    </row>
    <row r="18119" spans="35:36" x14ac:dyDescent="0.15">
      <c r="AI18119" s="5">
        <v>56284.822899999999</v>
      </c>
      <c r="AJ18119" s="5">
        <v>126719.08440000001</v>
      </c>
    </row>
    <row r="18120" spans="35:36" x14ac:dyDescent="0.15">
      <c r="AI18120" s="5">
        <v>56419.198199999999</v>
      </c>
      <c r="AJ18120" s="5">
        <v>126624.9938</v>
      </c>
    </row>
    <row r="18121" spans="35:36" x14ac:dyDescent="0.15">
      <c r="AI18121" s="5">
        <v>56553.573600000003</v>
      </c>
      <c r="AJ18121" s="5">
        <v>126530.9032</v>
      </c>
    </row>
    <row r="18122" spans="35:36" x14ac:dyDescent="0.15">
      <c r="AI18122" s="5">
        <v>56687.948900000003</v>
      </c>
      <c r="AJ18122" s="5">
        <v>126436.8125</v>
      </c>
    </row>
    <row r="18123" spans="35:36" x14ac:dyDescent="0.15">
      <c r="AI18123" s="5">
        <v>56822.324200000003</v>
      </c>
      <c r="AJ18123" s="5">
        <v>126342.72199999999</v>
      </c>
    </row>
    <row r="18124" spans="35:36" x14ac:dyDescent="0.15">
      <c r="AI18124" s="5">
        <v>56956.699500000002</v>
      </c>
      <c r="AJ18124" s="5">
        <v>126248.6314</v>
      </c>
    </row>
    <row r="18125" spans="35:36" x14ac:dyDescent="0.15">
      <c r="AI18125" s="5">
        <v>57091.0749</v>
      </c>
      <c r="AJ18125" s="5">
        <v>126154.5407</v>
      </c>
    </row>
    <row r="18126" spans="35:36" x14ac:dyDescent="0.15">
      <c r="AI18126" s="5">
        <v>57225.450199999999</v>
      </c>
      <c r="AJ18126" s="5">
        <v>126060.4501</v>
      </c>
    </row>
    <row r="18127" spans="35:36" x14ac:dyDescent="0.15">
      <c r="AI18127" s="5">
        <v>57359.825499999999</v>
      </c>
      <c r="AJ18127" s="5">
        <v>125966.35950000001</v>
      </c>
    </row>
    <row r="18128" spans="35:36" x14ac:dyDescent="0.15">
      <c r="AI18128" s="5">
        <v>57494.200900000003</v>
      </c>
      <c r="AJ18128" s="5">
        <v>125872.26880000001</v>
      </c>
    </row>
    <row r="18129" spans="35:36" x14ac:dyDescent="0.15">
      <c r="AI18129" s="5">
        <v>57628.576200000003</v>
      </c>
      <c r="AJ18129" s="5">
        <v>125778.17819999999</v>
      </c>
    </row>
    <row r="18130" spans="35:36" x14ac:dyDescent="0.15">
      <c r="AI18130" s="5">
        <v>57762.9516</v>
      </c>
      <c r="AJ18130" s="5">
        <v>125684.0876</v>
      </c>
    </row>
    <row r="18131" spans="35:36" x14ac:dyDescent="0.15">
      <c r="AI18131" s="5">
        <v>57897.3269</v>
      </c>
      <c r="AJ18131" s="5">
        <v>125589.997</v>
      </c>
    </row>
    <row r="18132" spans="35:36" x14ac:dyDescent="0.15">
      <c r="AI18132" s="5">
        <v>58031.7022</v>
      </c>
      <c r="AJ18132" s="5">
        <v>125495.9063</v>
      </c>
    </row>
    <row r="18133" spans="35:36" x14ac:dyDescent="0.15">
      <c r="AI18133" s="5">
        <v>58166.077599999997</v>
      </c>
      <c r="AJ18133" s="5">
        <v>125401.81570000001</v>
      </c>
    </row>
    <row r="18134" spans="35:36" x14ac:dyDescent="0.15">
      <c r="AI18134" s="5">
        <v>58300.452899999997</v>
      </c>
      <c r="AJ18134" s="5">
        <v>125307.7251</v>
      </c>
    </row>
    <row r="18135" spans="35:36" x14ac:dyDescent="0.15">
      <c r="AI18135" s="5">
        <v>58434.828300000001</v>
      </c>
      <c r="AJ18135" s="5">
        <v>125213.6345</v>
      </c>
    </row>
    <row r="18136" spans="35:36" x14ac:dyDescent="0.15">
      <c r="AI18136" s="5">
        <v>58569.203500000003</v>
      </c>
      <c r="AJ18136" s="5">
        <v>125119.5439</v>
      </c>
    </row>
    <row r="18137" spans="35:36" x14ac:dyDescent="0.15">
      <c r="AI18137" s="5">
        <v>58703.579700000002</v>
      </c>
      <c r="AJ18137" s="5">
        <v>125025.45269999999</v>
      </c>
    </row>
    <row r="18138" spans="35:36" x14ac:dyDescent="0.15">
      <c r="AI18138" s="5">
        <v>58837.9542</v>
      </c>
      <c r="AJ18138" s="5">
        <v>124931.36259999999</v>
      </c>
    </row>
    <row r="18139" spans="35:36" x14ac:dyDescent="0.15">
      <c r="AI18139" s="5">
        <v>58972.330399999999</v>
      </c>
      <c r="AJ18139" s="5">
        <v>124837.2715</v>
      </c>
    </row>
    <row r="18140" spans="35:36" x14ac:dyDescent="0.15">
      <c r="AI18140" s="5">
        <v>59106.704899999997</v>
      </c>
      <c r="AJ18140" s="5">
        <v>124743.1814</v>
      </c>
    </row>
    <row r="18141" spans="35:36" x14ac:dyDescent="0.15">
      <c r="AI18141" s="5">
        <v>59241.080999999998</v>
      </c>
      <c r="AJ18141" s="5">
        <v>124649.09020000001</v>
      </c>
    </row>
    <row r="18142" spans="35:36" x14ac:dyDescent="0.15">
      <c r="AI18142" s="5">
        <v>59375.455600000001</v>
      </c>
      <c r="AJ18142" s="5">
        <v>124555.0001</v>
      </c>
    </row>
    <row r="18143" spans="35:36" x14ac:dyDescent="0.15">
      <c r="AI18143" s="5">
        <v>59509.831700000002</v>
      </c>
      <c r="AJ18143" s="5">
        <v>124460.90889999999</v>
      </c>
    </row>
    <row r="18144" spans="35:36" x14ac:dyDescent="0.15">
      <c r="AI18144" s="5">
        <v>59644.206200000001</v>
      </c>
      <c r="AJ18144" s="5">
        <v>124366.8189</v>
      </c>
    </row>
    <row r="18145" spans="35:36" x14ac:dyDescent="0.15">
      <c r="AI18145" s="5">
        <v>59778.582399999999</v>
      </c>
      <c r="AJ18145" s="5">
        <v>124272.7277</v>
      </c>
    </row>
    <row r="18146" spans="35:36" x14ac:dyDescent="0.15">
      <c r="AI18146" s="5">
        <v>59912.956899999997</v>
      </c>
      <c r="AJ18146" s="5">
        <v>124178.6376</v>
      </c>
    </row>
    <row r="18147" spans="35:36" x14ac:dyDescent="0.15">
      <c r="AI18147" s="5">
        <v>60047.332999999999</v>
      </c>
      <c r="AJ18147" s="5">
        <v>124084.5465</v>
      </c>
    </row>
    <row r="18148" spans="35:36" x14ac:dyDescent="0.15">
      <c r="AI18148" s="5">
        <v>60181.707600000002</v>
      </c>
      <c r="AJ18148" s="5">
        <v>123990.4564</v>
      </c>
    </row>
    <row r="18149" spans="35:36" x14ac:dyDescent="0.15">
      <c r="AI18149" s="5">
        <v>60316.083700000003</v>
      </c>
      <c r="AJ18149" s="5">
        <v>123896.3652</v>
      </c>
    </row>
    <row r="18150" spans="35:36" x14ac:dyDescent="0.15">
      <c r="AI18150" s="5">
        <v>60450.458200000001</v>
      </c>
      <c r="AJ18150" s="5">
        <v>123802.2752</v>
      </c>
    </row>
    <row r="18151" spans="35:36" x14ac:dyDescent="0.15">
      <c r="AI18151" s="5">
        <v>60584.8344</v>
      </c>
      <c r="AJ18151" s="5">
        <v>123708.18399999999</v>
      </c>
    </row>
    <row r="18152" spans="35:36" x14ac:dyDescent="0.15">
      <c r="AI18152" s="5">
        <v>60719.208899999998</v>
      </c>
      <c r="AJ18152" s="5">
        <v>123614.09390000001</v>
      </c>
    </row>
    <row r="18153" spans="35:36" x14ac:dyDescent="0.15">
      <c r="AI18153" s="5">
        <v>60853.584999999999</v>
      </c>
      <c r="AJ18153" s="5">
        <v>123520.0027</v>
      </c>
    </row>
    <row r="18154" spans="35:36" x14ac:dyDescent="0.15">
      <c r="AI18154" s="5">
        <v>60987.959499999997</v>
      </c>
      <c r="AJ18154" s="5">
        <v>123425.9127</v>
      </c>
    </row>
    <row r="18155" spans="35:36" x14ac:dyDescent="0.15">
      <c r="AI18155" s="5">
        <v>61122.335700000003</v>
      </c>
      <c r="AJ18155" s="5">
        <v>123331.82150000001</v>
      </c>
    </row>
    <row r="18156" spans="35:36" x14ac:dyDescent="0.15">
      <c r="AI18156" s="5">
        <v>61256.710200000001</v>
      </c>
      <c r="AJ18156" s="5">
        <v>123237.7314</v>
      </c>
    </row>
    <row r="18157" spans="35:36" x14ac:dyDescent="0.15">
      <c r="AI18157" s="5">
        <v>61391.0864</v>
      </c>
      <c r="AJ18157" s="5">
        <v>123143.64019999999</v>
      </c>
    </row>
    <row r="18158" spans="35:36" x14ac:dyDescent="0.15">
      <c r="AI18158" s="5">
        <v>61525.460899999998</v>
      </c>
      <c r="AJ18158" s="5">
        <v>123049.5502</v>
      </c>
    </row>
    <row r="18159" spans="35:36" x14ac:dyDescent="0.15">
      <c r="AI18159" s="5">
        <v>61659.837</v>
      </c>
      <c r="AJ18159" s="5">
        <v>122955.459</v>
      </c>
    </row>
    <row r="18160" spans="35:36" x14ac:dyDescent="0.15">
      <c r="AI18160" s="5">
        <v>61794.211600000002</v>
      </c>
      <c r="AJ18160" s="5">
        <v>122861.3689</v>
      </c>
    </row>
    <row r="18161" spans="35:36" x14ac:dyDescent="0.15">
      <c r="AI18161" s="5">
        <v>61928.587699999996</v>
      </c>
      <c r="AJ18161" s="5">
        <v>122767.2778</v>
      </c>
    </row>
    <row r="18162" spans="35:36" x14ac:dyDescent="0.15">
      <c r="AI18162" s="5">
        <v>62062.962200000002</v>
      </c>
      <c r="AJ18162" s="5">
        <v>122673.18769999999</v>
      </c>
    </row>
    <row r="18163" spans="35:36" x14ac:dyDescent="0.15">
      <c r="AI18163" s="5">
        <v>62197.338300000003</v>
      </c>
      <c r="AJ18163" s="5">
        <v>122579.0965</v>
      </c>
    </row>
    <row r="18164" spans="35:36" x14ac:dyDescent="0.15">
      <c r="AI18164" s="5">
        <v>62331.712899999999</v>
      </c>
      <c r="AJ18164" s="5">
        <v>122485.0065</v>
      </c>
    </row>
    <row r="18165" spans="35:36" x14ac:dyDescent="0.15">
      <c r="AI18165" s="5">
        <v>62466.089</v>
      </c>
      <c r="AJ18165" s="5">
        <v>122390.91529999999</v>
      </c>
    </row>
    <row r="18166" spans="35:36" x14ac:dyDescent="0.15">
      <c r="AI18166" s="5">
        <v>62600.463499999998</v>
      </c>
      <c r="AJ18166" s="5">
        <v>122296.82520000001</v>
      </c>
    </row>
    <row r="18167" spans="35:36" x14ac:dyDescent="0.15">
      <c r="AI18167" s="5">
        <v>62734.839699999997</v>
      </c>
      <c r="AJ18167" s="5">
        <v>122202.734</v>
      </c>
    </row>
    <row r="18168" spans="35:36" x14ac:dyDescent="0.15">
      <c r="AI18168" s="5">
        <v>62869.214200000002</v>
      </c>
      <c r="AJ18168" s="5">
        <v>122108.644</v>
      </c>
    </row>
    <row r="18169" spans="35:36" x14ac:dyDescent="0.15">
      <c r="AI18169" s="5">
        <v>63003.590400000001</v>
      </c>
      <c r="AJ18169" s="5">
        <v>122014.5528</v>
      </c>
    </row>
    <row r="18170" spans="35:36" x14ac:dyDescent="0.15">
      <c r="AI18170" s="5">
        <v>63137.964899999999</v>
      </c>
      <c r="AJ18170" s="5">
        <v>121920.4627</v>
      </c>
    </row>
    <row r="18171" spans="35:36" x14ac:dyDescent="0.15">
      <c r="AI18171" s="5">
        <v>63272.341</v>
      </c>
      <c r="AJ18171" s="5">
        <v>121826.3716</v>
      </c>
    </row>
    <row r="18172" spans="35:36" x14ac:dyDescent="0.15">
      <c r="AI18172" s="5">
        <v>63406.715600000003</v>
      </c>
      <c r="AJ18172" s="5">
        <v>121732.2815</v>
      </c>
    </row>
    <row r="18173" spans="35:36" x14ac:dyDescent="0.15">
      <c r="AI18173" s="5">
        <v>63541.091699999997</v>
      </c>
      <c r="AJ18173" s="5">
        <v>121638.1903</v>
      </c>
    </row>
    <row r="18174" spans="35:36" x14ac:dyDescent="0.15">
      <c r="AI18174" s="5">
        <v>63675.466200000003</v>
      </c>
      <c r="AJ18174" s="5">
        <v>121544.10030000001</v>
      </c>
    </row>
    <row r="18175" spans="35:36" x14ac:dyDescent="0.15">
      <c r="AI18175" s="5">
        <v>63809.842299999997</v>
      </c>
      <c r="AJ18175" s="5">
        <v>121450.0091</v>
      </c>
    </row>
    <row r="18176" spans="35:36" x14ac:dyDescent="0.15">
      <c r="AI18176" s="5">
        <v>63944.216899999999</v>
      </c>
      <c r="AJ18176" s="5">
        <v>121355.91899999999</v>
      </c>
    </row>
    <row r="18177" spans="35:36" x14ac:dyDescent="0.15">
      <c r="AI18177" s="5">
        <v>64078.593000000001</v>
      </c>
      <c r="AJ18177" s="5">
        <v>121261.8278</v>
      </c>
    </row>
    <row r="18178" spans="35:36" x14ac:dyDescent="0.15">
      <c r="AI18178" s="5">
        <v>64212.967499999999</v>
      </c>
      <c r="AJ18178" s="5">
        <v>121167.7378</v>
      </c>
    </row>
    <row r="18179" spans="35:36" x14ac:dyDescent="0.15">
      <c r="AI18179" s="5">
        <v>64347.343699999998</v>
      </c>
      <c r="AJ18179" s="5">
        <v>121073.64659999999</v>
      </c>
    </row>
    <row r="18180" spans="35:36" x14ac:dyDescent="0.15">
      <c r="AI18180" s="5">
        <v>64481.718200000003</v>
      </c>
      <c r="AJ18180" s="5">
        <v>120979.55650000001</v>
      </c>
    </row>
    <row r="18181" spans="35:36" x14ac:dyDescent="0.15">
      <c r="AI18181" s="5">
        <v>64616.094400000002</v>
      </c>
      <c r="AJ18181" s="5">
        <v>120885.4653</v>
      </c>
    </row>
    <row r="18182" spans="35:36" x14ac:dyDescent="0.15">
      <c r="AI18182" s="5">
        <v>64750.4689</v>
      </c>
      <c r="AJ18182" s="5">
        <v>120791.3753</v>
      </c>
    </row>
    <row r="18183" spans="35:36" x14ac:dyDescent="0.15">
      <c r="AI18183" s="5">
        <v>64884.845099999999</v>
      </c>
      <c r="AJ18183" s="5">
        <v>120697.2841</v>
      </c>
    </row>
    <row r="18184" spans="35:36" x14ac:dyDescent="0.15">
      <c r="AI18184" s="5">
        <v>65019.219599999997</v>
      </c>
      <c r="AJ18184" s="5">
        <v>120603.194</v>
      </c>
    </row>
    <row r="18185" spans="35:36" x14ac:dyDescent="0.15">
      <c r="AI18185" s="5">
        <v>65153.595699999998</v>
      </c>
      <c r="AJ18185" s="5">
        <v>120509.1029</v>
      </c>
    </row>
    <row r="18186" spans="35:36" x14ac:dyDescent="0.15">
      <c r="AI18186" s="5">
        <v>65287.970300000001</v>
      </c>
      <c r="AJ18186" s="5">
        <v>120415.0128</v>
      </c>
    </row>
    <row r="18187" spans="35:36" x14ac:dyDescent="0.15">
      <c r="AI18187" s="5">
        <v>65422.346299999997</v>
      </c>
      <c r="AJ18187" s="5">
        <v>120320.9216</v>
      </c>
    </row>
    <row r="18188" spans="35:36" x14ac:dyDescent="0.15">
      <c r="AI18188" s="5">
        <v>65556.7209</v>
      </c>
      <c r="AJ18188" s="5">
        <v>120226.8316</v>
      </c>
    </row>
    <row r="18189" spans="35:36" x14ac:dyDescent="0.15">
      <c r="AI18189" s="5">
        <v>65691.096999999994</v>
      </c>
      <c r="AJ18189" s="5">
        <v>120132.7404</v>
      </c>
    </row>
    <row r="18190" spans="35:36" x14ac:dyDescent="0.15">
      <c r="AI18190" s="5">
        <v>65825.4715</v>
      </c>
      <c r="AJ18190" s="5">
        <v>120038.65029999999</v>
      </c>
    </row>
    <row r="18191" spans="35:36" x14ac:dyDescent="0.15">
      <c r="AI18191" s="5">
        <v>65959.847699999998</v>
      </c>
      <c r="AJ18191" s="5">
        <v>119944.5591</v>
      </c>
    </row>
    <row r="18192" spans="35:36" x14ac:dyDescent="0.15">
      <c r="AI18192" s="5">
        <v>66094.222200000004</v>
      </c>
      <c r="AJ18192" s="5">
        <v>119850.4691</v>
      </c>
    </row>
    <row r="18193" spans="35:36" x14ac:dyDescent="0.15">
      <c r="AI18193" s="5">
        <v>66228.598400000003</v>
      </c>
      <c r="AJ18193" s="5">
        <v>119756.37790000001</v>
      </c>
    </row>
    <row r="18194" spans="35:36" x14ac:dyDescent="0.15">
      <c r="AI18194" s="5">
        <v>66362.972899999993</v>
      </c>
      <c r="AJ18194" s="5">
        <v>119662.28780000001</v>
      </c>
    </row>
    <row r="18195" spans="35:36" x14ac:dyDescent="0.15">
      <c r="AI18195" s="5">
        <v>66497.349000000002</v>
      </c>
      <c r="AJ18195" s="5">
        <v>119568.1966</v>
      </c>
    </row>
    <row r="18196" spans="35:36" x14ac:dyDescent="0.15">
      <c r="AI18196" s="5">
        <v>66631.723599999998</v>
      </c>
      <c r="AJ18196" s="5">
        <v>119474.1066</v>
      </c>
    </row>
    <row r="18197" spans="35:36" x14ac:dyDescent="0.15">
      <c r="AI18197" s="5">
        <v>45225.761400000003</v>
      </c>
      <c r="AJ18197" s="5">
        <v>134662.98209999999</v>
      </c>
    </row>
    <row r="18198" spans="35:36" x14ac:dyDescent="0.15">
      <c r="AI18198" s="5">
        <v>45360.136700000003</v>
      </c>
      <c r="AJ18198" s="5">
        <v>134568.8915</v>
      </c>
    </row>
    <row r="18199" spans="35:36" x14ac:dyDescent="0.15">
      <c r="AI18199" s="5">
        <v>45494.512000000002</v>
      </c>
      <c r="AJ18199" s="5">
        <v>134474.8008</v>
      </c>
    </row>
    <row r="18200" spans="35:36" x14ac:dyDescent="0.15">
      <c r="AI18200" s="5">
        <v>45628.8874</v>
      </c>
      <c r="AJ18200" s="5">
        <v>134380.7102</v>
      </c>
    </row>
    <row r="18201" spans="35:36" x14ac:dyDescent="0.15">
      <c r="AI18201" s="5">
        <v>45763.262699999999</v>
      </c>
      <c r="AJ18201" s="5">
        <v>134286.61960000001</v>
      </c>
    </row>
    <row r="18202" spans="35:36" x14ac:dyDescent="0.15">
      <c r="AI18202" s="5">
        <v>45897.637999999999</v>
      </c>
      <c r="AJ18202" s="5">
        <v>134192.52900000001</v>
      </c>
    </row>
    <row r="18203" spans="35:36" x14ac:dyDescent="0.15">
      <c r="AI18203" s="5">
        <v>46032.013400000003</v>
      </c>
      <c r="AJ18203" s="5">
        <v>134098.43830000001</v>
      </c>
    </row>
    <row r="18204" spans="35:36" x14ac:dyDescent="0.15">
      <c r="AI18204" s="5">
        <v>46166.388700000003</v>
      </c>
      <c r="AJ18204" s="5">
        <v>134004.34770000001</v>
      </c>
    </row>
    <row r="18205" spans="35:36" x14ac:dyDescent="0.15">
      <c r="AI18205" s="5">
        <v>46300.7641</v>
      </c>
      <c r="AJ18205" s="5">
        <v>133910.25709999999</v>
      </c>
    </row>
    <row r="18206" spans="35:36" x14ac:dyDescent="0.15">
      <c r="AI18206" s="5">
        <v>46435.1394</v>
      </c>
      <c r="AJ18206" s="5">
        <v>133816.16649999999</v>
      </c>
    </row>
    <row r="18207" spans="35:36" x14ac:dyDescent="0.15">
      <c r="AI18207" s="5">
        <v>46569.5147</v>
      </c>
      <c r="AJ18207" s="5">
        <v>133722.0759</v>
      </c>
    </row>
    <row r="18208" spans="35:36" x14ac:dyDescent="0.15">
      <c r="AI18208" s="5">
        <v>46703.89</v>
      </c>
      <c r="AJ18208" s="5">
        <v>133627.9853</v>
      </c>
    </row>
    <row r="18209" spans="35:36" x14ac:dyDescent="0.15">
      <c r="AI18209" s="5">
        <v>46838.265299999999</v>
      </c>
      <c r="AJ18209" s="5">
        <v>133533.8946</v>
      </c>
    </row>
    <row r="18210" spans="35:36" x14ac:dyDescent="0.15">
      <c r="AI18210" s="5">
        <v>46972.640700000004</v>
      </c>
      <c r="AJ18210" s="5">
        <v>133439.804</v>
      </c>
    </row>
    <row r="18211" spans="35:36" x14ac:dyDescent="0.15">
      <c r="AI18211" s="5">
        <v>47107.016000000003</v>
      </c>
      <c r="AJ18211" s="5">
        <v>133345.71340000001</v>
      </c>
    </row>
    <row r="18212" spans="35:36" x14ac:dyDescent="0.15">
      <c r="AI18212" s="5">
        <v>47241.3914</v>
      </c>
      <c r="AJ18212" s="5">
        <v>133251.62280000001</v>
      </c>
    </row>
    <row r="18213" spans="35:36" x14ac:dyDescent="0.15">
      <c r="AI18213" s="5">
        <v>47375.7667</v>
      </c>
      <c r="AJ18213" s="5">
        <v>133157.53210000001</v>
      </c>
    </row>
    <row r="18214" spans="35:36" x14ac:dyDescent="0.15">
      <c r="AI18214" s="5">
        <v>47510.142</v>
      </c>
      <c r="AJ18214" s="5">
        <v>133063.44149999999</v>
      </c>
    </row>
    <row r="18215" spans="35:36" x14ac:dyDescent="0.15">
      <c r="AI18215" s="5">
        <v>47644.517399999997</v>
      </c>
      <c r="AJ18215" s="5">
        <v>132969.35089999999</v>
      </c>
    </row>
    <row r="18216" spans="35:36" x14ac:dyDescent="0.15">
      <c r="AI18216" s="5">
        <v>47778.892699999997</v>
      </c>
      <c r="AJ18216" s="5">
        <v>132875.26029999999</v>
      </c>
    </row>
    <row r="18217" spans="35:36" x14ac:dyDescent="0.15">
      <c r="AI18217" s="5">
        <v>47913.268100000001</v>
      </c>
      <c r="AJ18217" s="5">
        <v>132781.16959999999</v>
      </c>
    </row>
    <row r="18218" spans="35:36" x14ac:dyDescent="0.15">
      <c r="AI18218" s="5">
        <v>48047.643400000001</v>
      </c>
      <c r="AJ18218" s="5">
        <v>132687.079</v>
      </c>
    </row>
    <row r="18219" spans="35:36" x14ac:dyDescent="0.15">
      <c r="AI18219" s="5">
        <v>48182.018700000001</v>
      </c>
      <c r="AJ18219" s="5">
        <v>132592.9884</v>
      </c>
    </row>
    <row r="18220" spans="35:36" x14ac:dyDescent="0.15">
      <c r="AI18220" s="5">
        <v>48316.394</v>
      </c>
      <c r="AJ18220" s="5">
        <v>132498.89780000001</v>
      </c>
    </row>
    <row r="18221" spans="35:36" x14ac:dyDescent="0.15">
      <c r="AI18221" s="5">
        <v>48450.7693</v>
      </c>
      <c r="AJ18221" s="5">
        <v>132404.80720000001</v>
      </c>
    </row>
    <row r="18222" spans="35:36" x14ac:dyDescent="0.15">
      <c r="AI18222" s="5">
        <v>48585.144699999997</v>
      </c>
      <c r="AJ18222" s="5">
        <v>132310.71660000001</v>
      </c>
    </row>
    <row r="18223" spans="35:36" x14ac:dyDescent="0.15">
      <c r="AI18223" s="5">
        <v>48719.519999999997</v>
      </c>
      <c r="AJ18223" s="5">
        <v>132216.62590000001</v>
      </c>
    </row>
    <row r="18224" spans="35:36" x14ac:dyDescent="0.15">
      <c r="AI18224" s="5">
        <v>48853.895400000001</v>
      </c>
      <c r="AJ18224" s="5">
        <v>132122.53529999999</v>
      </c>
    </row>
    <row r="18225" spans="35:36" x14ac:dyDescent="0.15">
      <c r="AI18225" s="5">
        <v>48988.270700000001</v>
      </c>
      <c r="AJ18225" s="5">
        <v>132028.44469999999</v>
      </c>
    </row>
    <row r="18226" spans="35:36" x14ac:dyDescent="0.15">
      <c r="AI18226" s="5">
        <v>49122.646000000001</v>
      </c>
      <c r="AJ18226" s="5">
        <v>131934.3541</v>
      </c>
    </row>
    <row r="18227" spans="35:36" x14ac:dyDescent="0.15">
      <c r="AI18227" s="5">
        <v>49257.021399999998</v>
      </c>
      <c r="AJ18227" s="5">
        <v>131840.2634</v>
      </c>
    </row>
    <row r="18228" spans="35:36" x14ac:dyDescent="0.15">
      <c r="AI18228" s="5">
        <v>49391.396699999998</v>
      </c>
      <c r="AJ18228" s="5">
        <v>131746.1728</v>
      </c>
    </row>
    <row r="18229" spans="35:36" x14ac:dyDescent="0.15">
      <c r="AI18229" s="5">
        <v>49525.772100000002</v>
      </c>
      <c r="AJ18229" s="5">
        <v>131652.0822</v>
      </c>
    </row>
    <row r="18230" spans="35:36" x14ac:dyDescent="0.15">
      <c r="AI18230" s="5">
        <v>49660.147400000002</v>
      </c>
      <c r="AJ18230" s="5">
        <v>131557.99160000001</v>
      </c>
    </row>
    <row r="18231" spans="35:36" x14ac:dyDescent="0.15">
      <c r="AI18231" s="5">
        <v>49794.522700000001</v>
      </c>
      <c r="AJ18231" s="5">
        <v>131463.90090000001</v>
      </c>
    </row>
    <row r="18232" spans="35:36" x14ac:dyDescent="0.15">
      <c r="AI18232" s="5">
        <v>49928.898099999999</v>
      </c>
      <c r="AJ18232" s="5">
        <v>131369.81030000001</v>
      </c>
    </row>
    <row r="18233" spans="35:36" x14ac:dyDescent="0.15">
      <c r="AI18233" s="5">
        <v>50063.273300000001</v>
      </c>
      <c r="AJ18233" s="5">
        <v>131275.71969999999</v>
      </c>
    </row>
    <row r="18234" spans="35:36" x14ac:dyDescent="0.15">
      <c r="AI18234" s="5">
        <v>50197.648699999998</v>
      </c>
      <c r="AJ18234" s="5">
        <v>131181.62909999999</v>
      </c>
    </row>
    <row r="18235" spans="35:36" x14ac:dyDescent="0.15">
      <c r="AI18235" s="5">
        <v>50332.023999999998</v>
      </c>
      <c r="AJ18235" s="5">
        <v>131087.5385</v>
      </c>
    </row>
    <row r="18236" spans="35:36" x14ac:dyDescent="0.15">
      <c r="AI18236" s="5">
        <v>50466.399400000002</v>
      </c>
      <c r="AJ18236" s="5">
        <v>130993.4479</v>
      </c>
    </row>
    <row r="18237" spans="35:36" x14ac:dyDescent="0.15">
      <c r="AI18237" s="5">
        <v>50600.774700000002</v>
      </c>
      <c r="AJ18237" s="5">
        <v>130899.3572</v>
      </c>
    </row>
    <row r="18238" spans="35:36" x14ac:dyDescent="0.15">
      <c r="AI18238" s="5">
        <v>50735.15</v>
      </c>
      <c r="AJ18238" s="5">
        <v>130805.2666</v>
      </c>
    </row>
    <row r="18239" spans="35:36" x14ac:dyDescent="0.15">
      <c r="AI18239" s="5">
        <v>50869.525399999999</v>
      </c>
      <c r="AJ18239" s="5">
        <v>130711.17600000001</v>
      </c>
    </row>
    <row r="18240" spans="35:36" x14ac:dyDescent="0.15">
      <c r="AI18240" s="5">
        <v>51003.900699999998</v>
      </c>
      <c r="AJ18240" s="5">
        <v>130617.0854</v>
      </c>
    </row>
    <row r="18241" spans="35:36" x14ac:dyDescent="0.15">
      <c r="AI18241" s="5">
        <v>51138.275999999998</v>
      </c>
      <c r="AJ18241" s="5">
        <v>130522.9947</v>
      </c>
    </row>
    <row r="18242" spans="35:36" x14ac:dyDescent="0.15">
      <c r="AI18242" s="5">
        <v>51272.651400000002</v>
      </c>
      <c r="AJ18242" s="5">
        <v>130428.9041</v>
      </c>
    </row>
    <row r="18243" spans="35:36" x14ac:dyDescent="0.15">
      <c r="AI18243" s="5">
        <v>51407.026700000002</v>
      </c>
      <c r="AJ18243" s="5">
        <v>130334.8135</v>
      </c>
    </row>
    <row r="18244" spans="35:36" x14ac:dyDescent="0.15">
      <c r="AI18244" s="5">
        <v>51541.402099999999</v>
      </c>
      <c r="AJ18244" s="5">
        <v>130240.72289999999</v>
      </c>
    </row>
    <row r="18245" spans="35:36" x14ac:dyDescent="0.15">
      <c r="AI18245" s="5">
        <v>51675.777399999999</v>
      </c>
      <c r="AJ18245" s="5">
        <v>130146.63219999999</v>
      </c>
    </row>
    <row r="18246" spans="35:36" x14ac:dyDescent="0.15">
      <c r="AI18246" s="5">
        <v>51810.152699999999</v>
      </c>
      <c r="AJ18246" s="5">
        <v>130052.5417</v>
      </c>
    </row>
    <row r="18247" spans="35:36" x14ac:dyDescent="0.15">
      <c r="AI18247" s="5">
        <v>51944.527999999998</v>
      </c>
      <c r="AJ18247" s="5">
        <v>129958.451</v>
      </c>
    </row>
    <row r="18248" spans="35:36" x14ac:dyDescent="0.15">
      <c r="AI18248" s="5">
        <v>52078.903299999998</v>
      </c>
      <c r="AJ18248" s="5">
        <v>129864.36040000001</v>
      </c>
    </row>
    <row r="18249" spans="35:36" x14ac:dyDescent="0.15">
      <c r="AI18249" s="5">
        <v>52213.278700000003</v>
      </c>
      <c r="AJ18249" s="5">
        <v>129770.26979999999</v>
      </c>
    </row>
    <row r="18250" spans="35:36" x14ac:dyDescent="0.15">
      <c r="AI18250" s="5">
        <v>52347.654000000002</v>
      </c>
      <c r="AJ18250" s="5">
        <v>129676.1792</v>
      </c>
    </row>
    <row r="18251" spans="35:36" x14ac:dyDescent="0.15">
      <c r="AI18251" s="5">
        <v>52482.029399999999</v>
      </c>
      <c r="AJ18251" s="5">
        <v>129582.0885</v>
      </c>
    </row>
    <row r="18252" spans="35:36" x14ac:dyDescent="0.15">
      <c r="AI18252" s="5">
        <v>52616.404699999999</v>
      </c>
      <c r="AJ18252" s="5">
        <v>129487.9979</v>
      </c>
    </row>
    <row r="18253" spans="35:36" x14ac:dyDescent="0.15">
      <c r="AI18253" s="5">
        <v>52750.78</v>
      </c>
      <c r="AJ18253" s="5">
        <v>129393.90730000001</v>
      </c>
    </row>
    <row r="18254" spans="35:36" x14ac:dyDescent="0.15">
      <c r="AI18254" s="5">
        <v>52885.155400000003</v>
      </c>
      <c r="AJ18254" s="5">
        <v>129299.8167</v>
      </c>
    </row>
    <row r="18255" spans="35:36" x14ac:dyDescent="0.15">
      <c r="AI18255" s="5">
        <v>53019.530700000003</v>
      </c>
      <c r="AJ18255" s="5">
        <v>129205.726</v>
      </c>
    </row>
    <row r="18256" spans="35:36" x14ac:dyDescent="0.15">
      <c r="AI18256" s="5">
        <v>53153.9061</v>
      </c>
      <c r="AJ18256" s="5">
        <v>129111.6354</v>
      </c>
    </row>
    <row r="18257" spans="35:36" x14ac:dyDescent="0.15">
      <c r="AI18257" s="5">
        <v>53288.2814</v>
      </c>
      <c r="AJ18257" s="5">
        <v>129017.5448</v>
      </c>
    </row>
    <row r="18258" spans="35:36" x14ac:dyDescent="0.15">
      <c r="AI18258" s="5">
        <v>53422.6567</v>
      </c>
      <c r="AJ18258" s="5">
        <v>128923.45419999999</v>
      </c>
    </row>
    <row r="18259" spans="35:36" x14ac:dyDescent="0.15">
      <c r="AI18259" s="5">
        <v>53557.031999999999</v>
      </c>
      <c r="AJ18259" s="5">
        <v>128829.3636</v>
      </c>
    </row>
    <row r="18260" spans="35:36" x14ac:dyDescent="0.15">
      <c r="AI18260" s="5">
        <v>53691.407299999999</v>
      </c>
      <c r="AJ18260" s="5">
        <v>128735.273</v>
      </c>
    </row>
    <row r="18261" spans="35:36" x14ac:dyDescent="0.15">
      <c r="AI18261" s="5">
        <v>53825.782700000003</v>
      </c>
      <c r="AJ18261" s="5">
        <v>128641.1823</v>
      </c>
    </row>
    <row r="18262" spans="35:36" x14ac:dyDescent="0.15">
      <c r="AI18262" s="5">
        <v>53960.158000000003</v>
      </c>
      <c r="AJ18262" s="5">
        <v>128547.0917</v>
      </c>
    </row>
    <row r="18263" spans="35:36" x14ac:dyDescent="0.15">
      <c r="AI18263" s="5">
        <v>54094.5334</v>
      </c>
      <c r="AJ18263" s="5">
        <v>128453.00109999999</v>
      </c>
    </row>
    <row r="18264" spans="35:36" x14ac:dyDescent="0.15">
      <c r="AI18264" s="5">
        <v>54228.9087</v>
      </c>
      <c r="AJ18264" s="5">
        <v>128358.9105</v>
      </c>
    </row>
    <row r="18265" spans="35:36" x14ac:dyDescent="0.15">
      <c r="AI18265" s="5">
        <v>54363.284</v>
      </c>
      <c r="AJ18265" s="5">
        <v>128264.8198</v>
      </c>
    </row>
    <row r="18266" spans="35:36" x14ac:dyDescent="0.15">
      <c r="AI18266" s="5">
        <v>54497.659399999997</v>
      </c>
      <c r="AJ18266" s="5">
        <v>128170.7292</v>
      </c>
    </row>
    <row r="18267" spans="35:36" x14ac:dyDescent="0.15">
      <c r="AI18267" s="5">
        <v>54632.034699999997</v>
      </c>
      <c r="AJ18267" s="5">
        <v>128076.63860000001</v>
      </c>
    </row>
    <row r="18268" spans="35:36" x14ac:dyDescent="0.15">
      <c r="AI18268" s="5">
        <v>54766.410100000001</v>
      </c>
      <c r="AJ18268" s="5">
        <v>127982.548</v>
      </c>
    </row>
    <row r="18269" spans="35:36" x14ac:dyDescent="0.15">
      <c r="AI18269" s="5">
        <v>54900.785400000001</v>
      </c>
      <c r="AJ18269" s="5">
        <v>127888.45729999999</v>
      </c>
    </row>
    <row r="18270" spans="35:36" x14ac:dyDescent="0.15">
      <c r="AI18270" s="5">
        <v>55035.1607</v>
      </c>
      <c r="AJ18270" s="5">
        <v>127794.3667</v>
      </c>
    </row>
    <row r="18271" spans="35:36" x14ac:dyDescent="0.15">
      <c r="AI18271" s="5">
        <v>55169.536</v>
      </c>
      <c r="AJ18271" s="5">
        <v>127700.2761</v>
      </c>
    </row>
    <row r="18272" spans="35:36" x14ac:dyDescent="0.15">
      <c r="AI18272" s="5">
        <v>55303.9113</v>
      </c>
      <c r="AJ18272" s="5">
        <v>127606.18550000001</v>
      </c>
    </row>
    <row r="18273" spans="35:36" x14ac:dyDescent="0.15">
      <c r="AI18273" s="5">
        <v>55438.286699999997</v>
      </c>
      <c r="AJ18273" s="5">
        <v>127512.0949</v>
      </c>
    </row>
    <row r="18274" spans="35:36" x14ac:dyDescent="0.15">
      <c r="AI18274" s="5">
        <v>55572.661999999997</v>
      </c>
      <c r="AJ18274" s="5">
        <v>127418.0043</v>
      </c>
    </row>
    <row r="18275" spans="35:36" x14ac:dyDescent="0.15">
      <c r="AI18275" s="5">
        <v>55707.037400000001</v>
      </c>
      <c r="AJ18275" s="5">
        <v>127323.9136</v>
      </c>
    </row>
    <row r="18276" spans="35:36" x14ac:dyDescent="0.15">
      <c r="AI18276" s="5">
        <v>55841.412700000001</v>
      </c>
      <c r="AJ18276" s="5">
        <v>127229.823</v>
      </c>
    </row>
    <row r="18277" spans="35:36" x14ac:dyDescent="0.15">
      <c r="AI18277" s="5">
        <v>55975.788</v>
      </c>
      <c r="AJ18277" s="5">
        <v>127135.73239999999</v>
      </c>
    </row>
    <row r="18278" spans="35:36" x14ac:dyDescent="0.15">
      <c r="AI18278" s="5">
        <v>56110.163399999998</v>
      </c>
      <c r="AJ18278" s="5">
        <v>127041.6418</v>
      </c>
    </row>
    <row r="18279" spans="35:36" x14ac:dyDescent="0.15">
      <c r="AI18279" s="5">
        <v>56244.538699999997</v>
      </c>
      <c r="AJ18279" s="5">
        <v>126947.5511</v>
      </c>
    </row>
    <row r="18280" spans="35:36" x14ac:dyDescent="0.15">
      <c r="AI18280" s="5">
        <v>56378.913999999997</v>
      </c>
      <c r="AJ18280" s="5">
        <v>126853.4605</v>
      </c>
    </row>
    <row r="18281" spans="35:36" x14ac:dyDescent="0.15">
      <c r="AI18281" s="5">
        <v>56513.289400000001</v>
      </c>
      <c r="AJ18281" s="5">
        <v>126759.36990000001</v>
      </c>
    </row>
    <row r="18282" spans="35:36" x14ac:dyDescent="0.15">
      <c r="AI18282" s="5">
        <v>56647.664700000001</v>
      </c>
      <c r="AJ18282" s="5">
        <v>126665.2792</v>
      </c>
    </row>
    <row r="18283" spans="35:36" x14ac:dyDescent="0.15">
      <c r="AI18283" s="5">
        <v>56782.040099999998</v>
      </c>
      <c r="AJ18283" s="5">
        <v>126571.18859999999</v>
      </c>
    </row>
    <row r="18284" spans="35:36" x14ac:dyDescent="0.15">
      <c r="AI18284" s="5">
        <v>56916.415300000001</v>
      </c>
      <c r="AJ18284" s="5">
        <v>126477.0981</v>
      </c>
    </row>
    <row r="18285" spans="35:36" x14ac:dyDescent="0.15">
      <c r="AI18285" s="5">
        <v>57050.790699999998</v>
      </c>
      <c r="AJ18285" s="5">
        <v>126383.0074</v>
      </c>
    </row>
    <row r="18286" spans="35:36" x14ac:dyDescent="0.15">
      <c r="AI18286" s="5">
        <v>57185.165999999997</v>
      </c>
      <c r="AJ18286" s="5">
        <v>126288.91680000001</v>
      </c>
    </row>
    <row r="18287" spans="35:36" x14ac:dyDescent="0.15">
      <c r="AI18287" s="5">
        <v>57319.541299999997</v>
      </c>
      <c r="AJ18287" s="5">
        <v>126194.8262</v>
      </c>
    </row>
    <row r="18288" spans="35:36" x14ac:dyDescent="0.15">
      <c r="AI18288" s="5">
        <v>57453.916700000002</v>
      </c>
      <c r="AJ18288" s="5">
        <v>126100.7356</v>
      </c>
    </row>
    <row r="18289" spans="35:36" x14ac:dyDescent="0.15">
      <c r="AI18289" s="5">
        <v>57588.292000000001</v>
      </c>
      <c r="AJ18289" s="5">
        <v>126006.6449</v>
      </c>
    </row>
    <row r="18290" spans="35:36" x14ac:dyDescent="0.15">
      <c r="AI18290" s="5">
        <v>57722.667399999998</v>
      </c>
      <c r="AJ18290" s="5">
        <v>125912.5543</v>
      </c>
    </row>
    <row r="18291" spans="35:36" x14ac:dyDescent="0.15">
      <c r="AI18291" s="5">
        <v>57857.042699999998</v>
      </c>
      <c r="AJ18291" s="5">
        <v>125818.46369999999</v>
      </c>
    </row>
    <row r="18292" spans="35:36" x14ac:dyDescent="0.15">
      <c r="AI18292" s="5">
        <v>57991.417999999998</v>
      </c>
      <c r="AJ18292" s="5">
        <v>125724.37300000001</v>
      </c>
    </row>
    <row r="18293" spans="35:36" x14ac:dyDescent="0.15">
      <c r="AI18293" s="5">
        <v>58125.793400000002</v>
      </c>
      <c r="AJ18293" s="5">
        <v>125630.2824</v>
      </c>
    </row>
    <row r="18294" spans="35:36" x14ac:dyDescent="0.15">
      <c r="AI18294" s="5">
        <v>58260.168700000002</v>
      </c>
      <c r="AJ18294" s="5">
        <v>125536.1918</v>
      </c>
    </row>
    <row r="18295" spans="35:36" x14ac:dyDescent="0.15">
      <c r="AI18295" s="5">
        <v>58394.544099999999</v>
      </c>
      <c r="AJ18295" s="5">
        <v>125442.1012</v>
      </c>
    </row>
    <row r="18296" spans="35:36" x14ac:dyDescent="0.15">
      <c r="AI18296" s="5">
        <v>58528.919399999999</v>
      </c>
      <c r="AJ18296" s="5">
        <v>125348.0105</v>
      </c>
    </row>
    <row r="18297" spans="35:36" x14ac:dyDescent="0.15">
      <c r="AI18297" s="5">
        <v>58663.294699999999</v>
      </c>
      <c r="AJ18297" s="5">
        <v>125253.92</v>
      </c>
    </row>
    <row r="18298" spans="35:36" x14ac:dyDescent="0.15">
      <c r="AI18298" s="5">
        <v>58797.6708</v>
      </c>
      <c r="AJ18298" s="5">
        <v>125159.8288</v>
      </c>
    </row>
    <row r="18299" spans="35:36" x14ac:dyDescent="0.15">
      <c r="AI18299" s="5">
        <v>58932.045299999998</v>
      </c>
      <c r="AJ18299" s="5">
        <v>125065.7387</v>
      </c>
    </row>
    <row r="18300" spans="35:36" x14ac:dyDescent="0.15">
      <c r="AI18300" s="5">
        <v>59066.421499999997</v>
      </c>
      <c r="AJ18300" s="5">
        <v>124971.64750000001</v>
      </c>
    </row>
    <row r="18301" spans="35:36" x14ac:dyDescent="0.15">
      <c r="AI18301" s="5">
        <v>59200.796000000002</v>
      </c>
      <c r="AJ18301" s="5">
        <v>124877.5575</v>
      </c>
    </row>
    <row r="18302" spans="35:36" x14ac:dyDescent="0.15">
      <c r="AI18302" s="5">
        <v>59335.172200000001</v>
      </c>
      <c r="AJ18302" s="5">
        <v>124783.4663</v>
      </c>
    </row>
    <row r="18303" spans="35:36" x14ac:dyDescent="0.15">
      <c r="AI18303" s="5">
        <v>59469.546699999999</v>
      </c>
      <c r="AJ18303" s="5">
        <v>124689.3762</v>
      </c>
    </row>
    <row r="18304" spans="35:36" x14ac:dyDescent="0.15">
      <c r="AI18304" s="5">
        <v>59603.922899999998</v>
      </c>
      <c r="AJ18304" s="5">
        <v>124595.285</v>
      </c>
    </row>
    <row r="18305" spans="35:36" x14ac:dyDescent="0.15">
      <c r="AI18305" s="5">
        <v>59738.297400000003</v>
      </c>
      <c r="AJ18305" s="5">
        <v>124501.19500000001</v>
      </c>
    </row>
    <row r="18306" spans="35:36" x14ac:dyDescent="0.15">
      <c r="AI18306" s="5">
        <v>59872.673499999997</v>
      </c>
      <c r="AJ18306" s="5">
        <v>124407.1038</v>
      </c>
    </row>
    <row r="18307" spans="35:36" x14ac:dyDescent="0.15">
      <c r="AI18307" s="5">
        <v>60007.0481</v>
      </c>
      <c r="AJ18307" s="5">
        <v>124313.0137</v>
      </c>
    </row>
    <row r="18308" spans="35:36" x14ac:dyDescent="0.15">
      <c r="AI18308" s="5">
        <v>60141.424099999997</v>
      </c>
      <c r="AJ18308" s="5">
        <v>124218.92260000001</v>
      </c>
    </row>
    <row r="18309" spans="35:36" x14ac:dyDescent="0.15">
      <c r="AI18309" s="5">
        <v>60275.798699999999</v>
      </c>
      <c r="AJ18309" s="5">
        <v>124124.8325</v>
      </c>
    </row>
    <row r="18310" spans="35:36" x14ac:dyDescent="0.15">
      <c r="AI18310" s="5">
        <v>60410.174800000001</v>
      </c>
      <c r="AJ18310" s="5">
        <v>124030.74129999999</v>
      </c>
    </row>
    <row r="18311" spans="35:36" x14ac:dyDescent="0.15">
      <c r="AI18311" s="5">
        <v>60544.549299999999</v>
      </c>
      <c r="AJ18311" s="5">
        <v>123936.6513</v>
      </c>
    </row>
    <row r="18312" spans="35:36" x14ac:dyDescent="0.15">
      <c r="AI18312" s="5">
        <v>60678.925499999998</v>
      </c>
      <c r="AJ18312" s="5">
        <v>123842.5601</v>
      </c>
    </row>
    <row r="18313" spans="35:36" x14ac:dyDescent="0.15">
      <c r="AI18313" s="5">
        <v>60813.3</v>
      </c>
      <c r="AJ18313" s="5">
        <v>123748.47</v>
      </c>
    </row>
    <row r="18314" spans="35:36" x14ac:dyDescent="0.15">
      <c r="AI18314" s="5">
        <v>60947.676200000002</v>
      </c>
      <c r="AJ18314" s="5">
        <v>123654.37880000001</v>
      </c>
    </row>
    <row r="18315" spans="35:36" x14ac:dyDescent="0.15">
      <c r="AI18315" s="5">
        <v>61082.0507</v>
      </c>
      <c r="AJ18315" s="5">
        <v>123560.28879999999</v>
      </c>
    </row>
    <row r="18316" spans="35:36" x14ac:dyDescent="0.15">
      <c r="AI18316" s="5">
        <v>61216.426899999999</v>
      </c>
      <c r="AJ18316" s="5">
        <v>123466.1976</v>
      </c>
    </row>
    <row r="18317" spans="35:36" x14ac:dyDescent="0.15">
      <c r="AI18317" s="5">
        <v>61350.801399999997</v>
      </c>
      <c r="AJ18317" s="5">
        <v>123372.1075</v>
      </c>
    </row>
    <row r="18318" spans="35:36" x14ac:dyDescent="0.15">
      <c r="AI18318" s="5">
        <v>61485.177499999998</v>
      </c>
      <c r="AJ18318" s="5">
        <v>123278.0163</v>
      </c>
    </row>
    <row r="18319" spans="35:36" x14ac:dyDescent="0.15">
      <c r="AI18319" s="5">
        <v>61619.552100000001</v>
      </c>
      <c r="AJ18319" s="5">
        <v>123183.92630000001</v>
      </c>
    </row>
    <row r="18320" spans="35:36" x14ac:dyDescent="0.15">
      <c r="AI18320" s="5">
        <v>61753.928099999997</v>
      </c>
      <c r="AJ18320" s="5">
        <v>123089.8351</v>
      </c>
    </row>
    <row r="18321" spans="35:36" x14ac:dyDescent="0.15">
      <c r="AI18321" s="5">
        <v>61888.3027</v>
      </c>
      <c r="AJ18321" s="5">
        <v>122995.745</v>
      </c>
    </row>
    <row r="18322" spans="35:36" x14ac:dyDescent="0.15">
      <c r="AI18322" s="5">
        <v>62022.678800000002</v>
      </c>
      <c r="AJ18322" s="5">
        <v>122901.6539</v>
      </c>
    </row>
    <row r="18323" spans="35:36" x14ac:dyDescent="0.15">
      <c r="AI18323" s="5">
        <v>62157.0533</v>
      </c>
      <c r="AJ18323" s="5">
        <v>122807.5638</v>
      </c>
    </row>
    <row r="18324" spans="35:36" x14ac:dyDescent="0.15">
      <c r="AI18324" s="5">
        <v>62291.429499999998</v>
      </c>
      <c r="AJ18324" s="5">
        <v>122713.47259999999</v>
      </c>
    </row>
    <row r="18325" spans="35:36" x14ac:dyDescent="0.15">
      <c r="AI18325" s="5">
        <v>62425.803999999996</v>
      </c>
      <c r="AJ18325" s="5">
        <v>122619.3826</v>
      </c>
    </row>
    <row r="18326" spans="35:36" x14ac:dyDescent="0.15">
      <c r="AI18326" s="5">
        <v>62560.180200000003</v>
      </c>
      <c r="AJ18326" s="5">
        <v>122525.2914</v>
      </c>
    </row>
    <row r="18327" spans="35:36" x14ac:dyDescent="0.15">
      <c r="AI18327" s="5">
        <v>62694.554700000001</v>
      </c>
      <c r="AJ18327" s="5">
        <v>122431.2013</v>
      </c>
    </row>
    <row r="18328" spans="35:36" x14ac:dyDescent="0.15">
      <c r="AI18328" s="5">
        <v>62828.930800000002</v>
      </c>
      <c r="AJ18328" s="5">
        <v>122337.11010000001</v>
      </c>
    </row>
    <row r="18329" spans="35:36" x14ac:dyDescent="0.15">
      <c r="AI18329" s="5">
        <v>62963.305399999997</v>
      </c>
      <c r="AJ18329" s="5">
        <v>122243.02009999999</v>
      </c>
    </row>
    <row r="18330" spans="35:36" x14ac:dyDescent="0.15">
      <c r="AI18330" s="5">
        <v>63097.681499999999</v>
      </c>
      <c r="AJ18330" s="5">
        <v>122148.9289</v>
      </c>
    </row>
    <row r="18331" spans="35:36" x14ac:dyDescent="0.15">
      <c r="AI18331" s="5">
        <v>63232.055999999997</v>
      </c>
      <c r="AJ18331" s="5">
        <v>122054.8388</v>
      </c>
    </row>
    <row r="18332" spans="35:36" x14ac:dyDescent="0.15">
      <c r="AI18332" s="5">
        <v>63366.432099999998</v>
      </c>
      <c r="AJ18332" s="5">
        <v>121960.74770000001</v>
      </c>
    </row>
    <row r="18333" spans="35:36" x14ac:dyDescent="0.15">
      <c r="AI18333" s="5">
        <v>63500.806700000001</v>
      </c>
      <c r="AJ18333" s="5">
        <v>121866.65760000001</v>
      </c>
    </row>
    <row r="18334" spans="35:36" x14ac:dyDescent="0.15">
      <c r="AI18334" s="5">
        <v>63635.182800000002</v>
      </c>
      <c r="AJ18334" s="5">
        <v>121772.5664</v>
      </c>
    </row>
    <row r="18335" spans="35:36" x14ac:dyDescent="0.15">
      <c r="AI18335" s="5">
        <v>63769.5573</v>
      </c>
      <c r="AJ18335" s="5">
        <v>121678.4764</v>
      </c>
    </row>
    <row r="18336" spans="35:36" x14ac:dyDescent="0.15">
      <c r="AI18336" s="5">
        <v>63903.933499999999</v>
      </c>
      <c r="AJ18336" s="5">
        <v>121584.3852</v>
      </c>
    </row>
    <row r="18337" spans="35:36" x14ac:dyDescent="0.15">
      <c r="AI18337" s="5">
        <v>64038.307999999997</v>
      </c>
      <c r="AJ18337" s="5">
        <v>121490.2951</v>
      </c>
    </row>
    <row r="18338" spans="35:36" x14ac:dyDescent="0.15">
      <c r="AI18338" s="5">
        <v>64172.684200000003</v>
      </c>
      <c r="AJ18338" s="5">
        <v>121396.20389999999</v>
      </c>
    </row>
    <row r="18339" spans="35:36" x14ac:dyDescent="0.15">
      <c r="AI18339" s="5">
        <v>64307.058700000001</v>
      </c>
      <c r="AJ18339" s="5">
        <v>121302.1139</v>
      </c>
    </row>
    <row r="18340" spans="35:36" x14ac:dyDescent="0.15">
      <c r="AI18340" s="5">
        <v>64441.434800000003</v>
      </c>
      <c r="AJ18340" s="5">
        <v>121208.0227</v>
      </c>
    </row>
    <row r="18341" spans="35:36" x14ac:dyDescent="0.15">
      <c r="AI18341" s="5">
        <v>64575.809399999998</v>
      </c>
      <c r="AJ18341" s="5">
        <v>121113.9326</v>
      </c>
    </row>
    <row r="18342" spans="35:36" x14ac:dyDescent="0.15">
      <c r="AI18342" s="5">
        <v>64710.1855</v>
      </c>
      <c r="AJ18342" s="5">
        <v>121019.8414</v>
      </c>
    </row>
    <row r="18343" spans="35:36" x14ac:dyDescent="0.15">
      <c r="AI18343" s="5">
        <v>64844.56</v>
      </c>
      <c r="AJ18343" s="5">
        <v>120925.75139999999</v>
      </c>
    </row>
    <row r="18344" spans="35:36" x14ac:dyDescent="0.15">
      <c r="AI18344" s="5">
        <v>64978.936199999996</v>
      </c>
      <c r="AJ18344" s="5">
        <v>120831.6602</v>
      </c>
    </row>
    <row r="18345" spans="35:36" x14ac:dyDescent="0.15">
      <c r="AI18345" s="5">
        <v>65113.310700000002</v>
      </c>
      <c r="AJ18345" s="5">
        <v>120737.5701</v>
      </c>
    </row>
    <row r="18346" spans="35:36" x14ac:dyDescent="0.15">
      <c r="AI18346" s="5">
        <v>65247.686800000003</v>
      </c>
      <c r="AJ18346" s="5">
        <v>120643.47900000001</v>
      </c>
    </row>
    <row r="18347" spans="35:36" x14ac:dyDescent="0.15">
      <c r="AI18347" s="5">
        <v>65382.061399999999</v>
      </c>
      <c r="AJ18347" s="5">
        <v>120549.38890000001</v>
      </c>
    </row>
    <row r="18348" spans="35:36" x14ac:dyDescent="0.15">
      <c r="AI18348" s="5">
        <v>65516.4375</v>
      </c>
      <c r="AJ18348" s="5">
        <v>120455.2977</v>
      </c>
    </row>
    <row r="18349" spans="35:36" x14ac:dyDescent="0.15">
      <c r="AI18349" s="5">
        <v>65650.812000000005</v>
      </c>
      <c r="AJ18349" s="5">
        <v>120361.2077</v>
      </c>
    </row>
    <row r="18350" spans="35:36" x14ac:dyDescent="0.15">
      <c r="AI18350" s="5">
        <v>65785.188200000004</v>
      </c>
      <c r="AJ18350" s="5">
        <v>120267.1165</v>
      </c>
    </row>
    <row r="18351" spans="35:36" x14ac:dyDescent="0.15">
      <c r="AI18351" s="5">
        <v>65919.562699999995</v>
      </c>
      <c r="AJ18351" s="5">
        <v>120173.0264</v>
      </c>
    </row>
    <row r="18352" spans="35:36" x14ac:dyDescent="0.15">
      <c r="AI18352" s="5">
        <v>66053.938800000004</v>
      </c>
      <c r="AJ18352" s="5">
        <v>120078.93520000001</v>
      </c>
    </row>
    <row r="18353" spans="35:36" x14ac:dyDescent="0.15">
      <c r="AI18353" s="5">
        <v>66188.313399999999</v>
      </c>
      <c r="AJ18353" s="5">
        <v>119984.8452</v>
      </c>
    </row>
    <row r="18354" spans="35:36" x14ac:dyDescent="0.15">
      <c r="AI18354" s="5">
        <v>66322.689499999993</v>
      </c>
      <c r="AJ18354" s="5">
        <v>119890.754</v>
      </c>
    </row>
    <row r="18355" spans="35:36" x14ac:dyDescent="0.15">
      <c r="AI18355" s="5">
        <v>66457.063999999998</v>
      </c>
      <c r="AJ18355" s="5">
        <v>119796.6639</v>
      </c>
    </row>
    <row r="18356" spans="35:36" x14ac:dyDescent="0.15">
      <c r="AI18356" s="5">
        <v>66591.440199999997</v>
      </c>
      <c r="AJ18356" s="5">
        <v>119702.5727</v>
      </c>
    </row>
    <row r="18357" spans="35:36" x14ac:dyDescent="0.15">
      <c r="AI18357" s="5">
        <v>66725.814700000003</v>
      </c>
      <c r="AJ18357" s="5">
        <v>119608.48269999999</v>
      </c>
    </row>
    <row r="18358" spans="35:36" x14ac:dyDescent="0.15">
      <c r="AI18358" s="5">
        <v>45319.851499999997</v>
      </c>
      <c r="AJ18358" s="5">
        <v>134797.3567</v>
      </c>
    </row>
    <row r="18359" spans="35:36" x14ac:dyDescent="0.15">
      <c r="AI18359" s="5">
        <v>45454.226799999997</v>
      </c>
      <c r="AJ18359" s="5">
        <v>134703.26610000001</v>
      </c>
    </row>
    <row r="18360" spans="35:36" x14ac:dyDescent="0.15">
      <c r="AI18360" s="5">
        <v>45588.602099999996</v>
      </c>
      <c r="AJ18360" s="5">
        <v>134609.17540000001</v>
      </c>
    </row>
    <row r="18361" spans="35:36" x14ac:dyDescent="0.15">
      <c r="AI18361" s="5">
        <v>45722.977500000001</v>
      </c>
      <c r="AJ18361" s="5">
        <v>134515.08480000001</v>
      </c>
    </row>
    <row r="18362" spans="35:36" x14ac:dyDescent="0.15">
      <c r="AI18362" s="5">
        <v>45857.352800000001</v>
      </c>
      <c r="AJ18362" s="5">
        <v>134420.99419999999</v>
      </c>
    </row>
    <row r="18363" spans="35:36" x14ac:dyDescent="0.15">
      <c r="AI18363" s="5">
        <v>45991.728199999998</v>
      </c>
      <c r="AJ18363" s="5">
        <v>134326.90359999999</v>
      </c>
    </row>
    <row r="18364" spans="35:36" x14ac:dyDescent="0.15">
      <c r="AI18364" s="5">
        <v>46126.103499999997</v>
      </c>
      <c r="AJ18364" s="5">
        <v>134232.81289999999</v>
      </c>
    </row>
    <row r="18365" spans="35:36" x14ac:dyDescent="0.15">
      <c r="AI18365" s="5">
        <v>46260.478799999997</v>
      </c>
      <c r="AJ18365" s="5">
        <v>134138.72229999999</v>
      </c>
    </row>
    <row r="18366" spans="35:36" x14ac:dyDescent="0.15">
      <c r="AI18366" s="5">
        <v>46394.854200000002</v>
      </c>
      <c r="AJ18366" s="5">
        <v>134044.6317</v>
      </c>
    </row>
    <row r="18367" spans="35:36" x14ac:dyDescent="0.15">
      <c r="AI18367" s="5">
        <v>46529.229500000001</v>
      </c>
      <c r="AJ18367" s="5">
        <v>133950.5411</v>
      </c>
    </row>
    <row r="18368" spans="35:36" x14ac:dyDescent="0.15">
      <c r="AI18368" s="5">
        <v>46663.604800000001</v>
      </c>
      <c r="AJ18368" s="5">
        <v>133856.45050000001</v>
      </c>
    </row>
    <row r="18369" spans="35:36" x14ac:dyDescent="0.15">
      <c r="AI18369" s="5">
        <v>46797.980100000001</v>
      </c>
      <c r="AJ18369" s="5">
        <v>133762.35990000001</v>
      </c>
    </row>
    <row r="18370" spans="35:36" x14ac:dyDescent="0.15">
      <c r="AI18370" s="5">
        <v>46932.355499999998</v>
      </c>
      <c r="AJ18370" s="5">
        <v>133668.26920000001</v>
      </c>
    </row>
    <row r="18371" spans="35:36" x14ac:dyDescent="0.15">
      <c r="AI18371" s="5">
        <v>47066.730799999998</v>
      </c>
      <c r="AJ18371" s="5">
        <v>133574.17860000001</v>
      </c>
    </row>
    <row r="18372" spans="35:36" x14ac:dyDescent="0.15">
      <c r="AI18372" s="5">
        <v>47201.106099999997</v>
      </c>
      <c r="AJ18372" s="5">
        <v>133480.08799999999</v>
      </c>
    </row>
    <row r="18373" spans="35:36" x14ac:dyDescent="0.15">
      <c r="AI18373" s="5">
        <v>47335.481500000002</v>
      </c>
      <c r="AJ18373" s="5">
        <v>133385.99739999999</v>
      </c>
    </row>
    <row r="18374" spans="35:36" x14ac:dyDescent="0.15">
      <c r="AI18374" s="5">
        <v>47469.856800000001</v>
      </c>
      <c r="AJ18374" s="5">
        <v>133291.90669999999</v>
      </c>
    </row>
    <row r="18375" spans="35:36" x14ac:dyDescent="0.15">
      <c r="AI18375" s="5">
        <v>47604.232199999999</v>
      </c>
      <c r="AJ18375" s="5">
        <v>133197.8161</v>
      </c>
    </row>
    <row r="18376" spans="35:36" x14ac:dyDescent="0.15">
      <c r="AI18376" s="5">
        <v>47738.607499999998</v>
      </c>
      <c r="AJ18376" s="5">
        <v>133103.7255</v>
      </c>
    </row>
    <row r="18377" spans="35:36" x14ac:dyDescent="0.15">
      <c r="AI18377" s="5">
        <v>47872.982799999998</v>
      </c>
      <c r="AJ18377" s="5">
        <v>133009.6349</v>
      </c>
    </row>
    <row r="18378" spans="35:36" x14ac:dyDescent="0.15">
      <c r="AI18378" s="5">
        <v>48007.358200000002</v>
      </c>
      <c r="AJ18378" s="5">
        <v>132915.5442</v>
      </c>
    </row>
    <row r="18379" spans="35:36" x14ac:dyDescent="0.15">
      <c r="AI18379" s="5">
        <v>48141.733500000002</v>
      </c>
      <c r="AJ18379" s="5">
        <v>132821.45360000001</v>
      </c>
    </row>
    <row r="18380" spans="35:36" x14ac:dyDescent="0.15">
      <c r="AI18380" s="5">
        <v>48276.108899999999</v>
      </c>
      <c r="AJ18380" s="5">
        <v>132727.36300000001</v>
      </c>
    </row>
    <row r="18381" spans="35:36" x14ac:dyDescent="0.15">
      <c r="AI18381" s="5">
        <v>48410.484100000001</v>
      </c>
      <c r="AJ18381" s="5">
        <v>132633.27239999999</v>
      </c>
    </row>
    <row r="18382" spans="35:36" x14ac:dyDescent="0.15">
      <c r="AI18382" s="5">
        <v>48544.859400000001</v>
      </c>
      <c r="AJ18382" s="5">
        <v>132539.18179999999</v>
      </c>
    </row>
    <row r="18383" spans="35:36" x14ac:dyDescent="0.15">
      <c r="AI18383" s="5">
        <v>48679.234799999998</v>
      </c>
      <c r="AJ18383" s="5">
        <v>132445.0912</v>
      </c>
    </row>
    <row r="18384" spans="35:36" x14ac:dyDescent="0.15">
      <c r="AI18384" s="5">
        <v>48813.610099999998</v>
      </c>
      <c r="AJ18384" s="5">
        <v>132351.00049999999</v>
      </c>
    </row>
    <row r="18385" spans="35:36" x14ac:dyDescent="0.15">
      <c r="AI18385" s="5">
        <v>48947.985500000003</v>
      </c>
      <c r="AJ18385" s="5">
        <v>132256.9099</v>
      </c>
    </row>
    <row r="18386" spans="35:36" x14ac:dyDescent="0.15">
      <c r="AI18386" s="5">
        <v>49082.360800000002</v>
      </c>
      <c r="AJ18386" s="5">
        <v>132162.8193</v>
      </c>
    </row>
    <row r="18387" spans="35:36" x14ac:dyDescent="0.15">
      <c r="AI18387" s="5">
        <v>49216.736100000002</v>
      </c>
      <c r="AJ18387" s="5">
        <v>132068.72870000001</v>
      </c>
    </row>
    <row r="18388" spans="35:36" x14ac:dyDescent="0.15">
      <c r="AI18388" s="5">
        <v>49351.111499999999</v>
      </c>
      <c r="AJ18388" s="5">
        <v>131974.63800000001</v>
      </c>
    </row>
    <row r="18389" spans="35:36" x14ac:dyDescent="0.15">
      <c r="AI18389" s="5">
        <v>49485.486799999999</v>
      </c>
      <c r="AJ18389" s="5">
        <v>131880.54740000001</v>
      </c>
    </row>
    <row r="18390" spans="35:36" x14ac:dyDescent="0.15">
      <c r="AI18390" s="5">
        <v>49619.862200000003</v>
      </c>
      <c r="AJ18390" s="5">
        <v>131786.45680000001</v>
      </c>
    </row>
    <row r="18391" spans="35:36" x14ac:dyDescent="0.15">
      <c r="AI18391" s="5">
        <v>49754.237500000003</v>
      </c>
      <c r="AJ18391" s="5">
        <v>131692.36619999999</v>
      </c>
    </row>
    <row r="18392" spans="35:36" x14ac:dyDescent="0.15">
      <c r="AI18392" s="5">
        <v>49888.612800000003</v>
      </c>
      <c r="AJ18392" s="5">
        <v>131598.27549999999</v>
      </c>
    </row>
    <row r="18393" spans="35:36" x14ac:dyDescent="0.15">
      <c r="AI18393" s="5">
        <v>50022.9882</v>
      </c>
      <c r="AJ18393" s="5">
        <v>131504.18489999999</v>
      </c>
    </row>
    <row r="18394" spans="35:36" x14ac:dyDescent="0.15">
      <c r="AI18394" s="5">
        <v>50157.363400000002</v>
      </c>
      <c r="AJ18394" s="5">
        <v>131410.0943</v>
      </c>
    </row>
    <row r="18395" spans="35:36" x14ac:dyDescent="0.15">
      <c r="AI18395" s="5">
        <v>50291.738799999999</v>
      </c>
      <c r="AJ18395" s="5">
        <v>131316.0037</v>
      </c>
    </row>
    <row r="18396" spans="35:36" x14ac:dyDescent="0.15">
      <c r="AI18396" s="5">
        <v>50426.114099999999</v>
      </c>
      <c r="AJ18396" s="5">
        <v>131221.91310000001</v>
      </c>
    </row>
    <row r="18397" spans="35:36" x14ac:dyDescent="0.15">
      <c r="AI18397" s="5">
        <v>50560.489500000003</v>
      </c>
      <c r="AJ18397" s="5">
        <v>131127.82250000001</v>
      </c>
    </row>
    <row r="18398" spans="35:36" x14ac:dyDescent="0.15">
      <c r="AI18398" s="5">
        <v>50694.864800000003</v>
      </c>
      <c r="AJ18398" s="5">
        <v>131033.73179999999</v>
      </c>
    </row>
    <row r="18399" spans="35:36" x14ac:dyDescent="0.15">
      <c r="AI18399" s="5">
        <v>50829.240100000003</v>
      </c>
      <c r="AJ18399" s="5">
        <v>130939.6412</v>
      </c>
    </row>
    <row r="18400" spans="35:36" x14ac:dyDescent="0.15">
      <c r="AI18400" s="5">
        <v>50963.6155</v>
      </c>
      <c r="AJ18400" s="5">
        <v>130845.5506</v>
      </c>
    </row>
    <row r="18401" spans="35:36" x14ac:dyDescent="0.15">
      <c r="AI18401" s="5">
        <v>51097.9908</v>
      </c>
      <c r="AJ18401" s="5">
        <v>130751.46</v>
      </c>
    </row>
    <row r="18402" spans="35:36" x14ac:dyDescent="0.15">
      <c r="AI18402" s="5">
        <v>51232.366199999997</v>
      </c>
      <c r="AJ18402" s="5">
        <v>130657.36930000001</v>
      </c>
    </row>
    <row r="18403" spans="35:36" x14ac:dyDescent="0.15">
      <c r="AI18403" s="5">
        <v>51366.741499999996</v>
      </c>
      <c r="AJ18403" s="5">
        <v>130563.2787</v>
      </c>
    </row>
    <row r="18404" spans="35:36" x14ac:dyDescent="0.15">
      <c r="AI18404" s="5">
        <v>51501.116800000003</v>
      </c>
      <c r="AJ18404" s="5">
        <v>130469.1881</v>
      </c>
    </row>
    <row r="18405" spans="35:36" x14ac:dyDescent="0.15">
      <c r="AI18405" s="5">
        <v>51635.492200000001</v>
      </c>
      <c r="AJ18405" s="5">
        <v>130375.0975</v>
      </c>
    </row>
    <row r="18406" spans="35:36" x14ac:dyDescent="0.15">
      <c r="AI18406" s="5">
        <v>51769.8675</v>
      </c>
      <c r="AJ18406" s="5">
        <v>130281.0068</v>
      </c>
    </row>
    <row r="18407" spans="35:36" x14ac:dyDescent="0.15">
      <c r="AI18407" s="5">
        <v>51904.2428</v>
      </c>
      <c r="AJ18407" s="5">
        <v>130186.9163</v>
      </c>
    </row>
    <row r="18408" spans="35:36" x14ac:dyDescent="0.15">
      <c r="AI18408" s="5">
        <v>52038.6181</v>
      </c>
      <c r="AJ18408" s="5">
        <v>130092.8256</v>
      </c>
    </row>
    <row r="18409" spans="35:36" x14ac:dyDescent="0.15">
      <c r="AI18409" s="5">
        <v>52172.993499999997</v>
      </c>
      <c r="AJ18409" s="5">
        <v>129998.735</v>
      </c>
    </row>
    <row r="18410" spans="35:36" x14ac:dyDescent="0.15">
      <c r="AI18410" s="5">
        <v>52307.368799999997</v>
      </c>
      <c r="AJ18410" s="5">
        <v>129904.6444</v>
      </c>
    </row>
    <row r="18411" spans="35:36" x14ac:dyDescent="0.15">
      <c r="AI18411" s="5">
        <v>52441.744100000004</v>
      </c>
      <c r="AJ18411" s="5">
        <v>129810.55379999999</v>
      </c>
    </row>
    <row r="18412" spans="35:36" x14ac:dyDescent="0.15">
      <c r="AI18412" s="5">
        <v>52576.119500000001</v>
      </c>
      <c r="AJ18412" s="5">
        <v>129716.46309999999</v>
      </c>
    </row>
    <row r="18413" spans="35:36" x14ac:dyDescent="0.15">
      <c r="AI18413" s="5">
        <v>52710.4948</v>
      </c>
      <c r="AJ18413" s="5">
        <v>129622.3725</v>
      </c>
    </row>
    <row r="18414" spans="35:36" x14ac:dyDescent="0.15">
      <c r="AI18414" s="5">
        <v>52844.870199999998</v>
      </c>
      <c r="AJ18414" s="5">
        <v>129528.2819</v>
      </c>
    </row>
    <row r="18415" spans="35:36" x14ac:dyDescent="0.15">
      <c r="AI18415" s="5">
        <v>52979.245499999997</v>
      </c>
      <c r="AJ18415" s="5">
        <v>129434.19130000001</v>
      </c>
    </row>
    <row r="18416" spans="35:36" x14ac:dyDescent="0.15">
      <c r="AI18416" s="5">
        <v>53113.620799999997</v>
      </c>
      <c r="AJ18416" s="5">
        <v>129340.10060000001</v>
      </c>
    </row>
    <row r="18417" spans="35:36" x14ac:dyDescent="0.15">
      <c r="AI18417" s="5">
        <v>53247.996200000001</v>
      </c>
      <c r="AJ18417" s="5">
        <v>129246.01</v>
      </c>
    </row>
    <row r="18418" spans="35:36" x14ac:dyDescent="0.15">
      <c r="AI18418" s="5">
        <v>53382.371500000001</v>
      </c>
      <c r="AJ18418" s="5">
        <v>129151.9194</v>
      </c>
    </row>
    <row r="18419" spans="35:36" x14ac:dyDescent="0.15">
      <c r="AI18419" s="5">
        <v>53516.746800000001</v>
      </c>
      <c r="AJ18419" s="5">
        <v>129057.8288</v>
      </c>
    </row>
    <row r="18420" spans="35:36" x14ac:dyDescent="0.15">
      <c r="AI18420" s="5">
        <v>53651.122100000001</v>
      </c>
      <c r="AJ18420" s="5">
        <v>128963.73820000001</v>
      </c>
    </row>
    <row r="18421" spans="35:36" x14ac:dyDescent="0.15">
      <c r="AI18421" s="5">
        <v>53785.4974</v>
      </c>
      <c r="AJ18421" s="5">
        <v>128869.6476</v>
      </c>
    </row>
    <row r="18422" spans="35:36" x14ac:dyDescent="0.15">
      <c r="AI18422" s="5">
        <v>53919.872799999997</v>
      </c>
      <c r="AJ18422" s="5">
        <v>128775.5569</v>
      </c>
    </row>
    <row r="18423" spans="35:36" x14ac:dyDescent="0.15">
      <c r="AI18423" s="5">
        <v>54054.248099999997</v>
      </c>
      <c r="AJ18423" s="5">
        <v>128681.4663</v>
      </c>
    </row>
    <row r="18424" spans="35:36" x14ac:dyDescent="0.15">
      <c r="AI18424" s="5">
        <v>54188.623500000002</v>
      </c>
      <c r="AJ18424" s="5">
        <v>128587.3757</v>
      </c>
    </row>
    <row r="18425" spans="35:36" x14ac:dyDescent="0.15">
      <c r="AI18425" s="5">
        <v>54322.998800000001</v>
      </c>
      <c r="AJ18425" s="5">
        <v>128493.28509999999</v>
      </c>
    </row>
    <row r="18426" spans="35:36" x14ac:dyDescent="0.15">
      <c r="AI18426" s="5">
        <v>54457.374100000001</v>
      </c>
      <c r="AJ18426" s="5">
        <v>128399.19439999999</v>
      </c>
    </row>
    <row r="18427" spans="35:36" x14ac:dyDescent="0.15">
      <c r="AI18427" s="5">
        <v>54591.749499999998</v>
      </c>
      <c r="AJ18427" s="5">
        <v>128305.1038</v>
      </c>
    </row>
    <row r="18428" spans="35:36" x14ac:dyDescent="0.15">
      <c r="AI18428" s="5">
        <v>54726.124799999998</v>
      </c>
      <c r="AJ18428" s="5">
        <v>128211.0132</v>
      </c>
    </row>
    <row r="18429" spans="35:36" x14ac:dyDescent="0.15">
      <c r="AI18429" s="5">
        <v>54860.500200000002</v>
      </c>
      <c r="AJ18429" s="5">
        <v>128116.92260000001</v>
      </c>
    </row>
    <row r="18430" spans="35:36" x14ac:dyDescent="0.15">
      <c r="AI18430" s="5">
        <v>54994.875500000002</v>
      </c>
      <c r="AJ18430" s="5">
        <v>128022.8319</v>
      </c>
    </row>
    <row r="18431" spans="35:36" x14ac:dyDescent="0.15">
      <c r="AI18431" s="5">
        <v>55129.250800000002</v>
      </c>
      <c r="AJ18431" s="5">
        <v>127928.74129999999</v>
      </c>
    </row>
    <row r="18432" spans="35:36" x14ac:dyDescent="0.15">
      <c r="AI18432" s="5">
        <v>55263.626100000001</v>
      </c>
      <c r="AJ18432" s="5">
        <v>127834.6507</v>
      </c>
    </row>
    <row r="18433" spans="35:36" x14ac:dyDescent="0.15">
      <c r="AI18433" s="5">
        <v>55398.001400000001</v>
      </c>
      <c r="AJ18433" s="5">
        <v>127740.5601</v>
      </c>
    </row>
    <row r="18434" spans="35:36" x14ac:dyDescent="0.15">
      <c r="AI18434" s="5">
        <v>55532.376799999998</v>
      </c>
      <c r="AJ18434" s="5">
        <v>127646.46950000001</v>
      </c>
    </row>
    <row r="18435" spans="35:36" x14ac:dyDescent="0.15">
      <c r="AI18435" s="5">
        <v>55666.752099999998</v>
      </c>
      <c r="AJ18435" s="5">
        <v>127552.3789</v>
      </c>
    </row>
    <row r="18436" spans="35:36" x14ac:dyDescent="0.15">
      <c r="AI18436" s="5">
        <v>55801.127500000002</v>
      </c>
      <c r="AJ18436" s="5">
        <v>127458.2882</v>
      </c>
    </row>
    <row r="18437" spans="35:36" x14ac:dyDescent="0.15">
      <c r="AI18437" s="5">
        <v>55935.502800000002</v>
      </c>
      <c r="AJ18437" s="5">
        <v>127364.1976</v>
      </c>
    </row>
    <row r="18438" spans="35:36" x14ac:dyDescent="0.15">
      <c r="AI18438" s="5">
        <v>56069.878100000002</v>
      </c>
      <c r="AJ18438" s="5">
        <v>127270.107</v>
      </c>
    </row>
    <row r="18439" spans="35:36" x14ac:dyDescent="0.15">
      <c r="AI18439" s="5">
        <v>56204.253499999999</v>
      </c>
      <c r="AJ18439" s="5">
        <v>127176.01639999999</v>
      </c>
    </row>
    <row r="18440" spans="35:36" x14ac:dyDescent="0.15">
      <c r="AI18440" s="5">
        <v>56338.628799999999</v>
      </c>
      <c r="AJ18440" s="5">
        <v>127081.92570000001</v>
      </c>
    </row>
    <row r="18441" spans="35:36" x14ac:dyDescent="0.15">
      <c r="AI18441" s="5">
        <v>56473.004200000003</v>
      </c>
      <c r="AJ18441" s="5">
        <v>126987.8351</v>
      </c>
    </row>
    <row r="18442" spans="35:36" x14ac:dyDescent="0.15">
      <c r="AI18442" s="5">
        <v>56607.379500000003</v>
      </c>
      <c r="AJ18442" s="5">
        <v>126893.7445</v>
      </c>
    </row>
    <row r="18443" spans="35:36" x14ac:dyDescent="0.15">
      <c r="AI18443" s="5">
        <v>56741.754800000002</v>
      </c>
      <c r="AJ18443" s="5">
        <v>126799.6539</v>
      </c>
    </row>
    <row r="18444" spans="35:36" x14ac:dyDescent="0.15">
      <c r="AI18444" s="5">
        <v>56876.1302</v>
      </c>
      <c r="AJ18444" s="5">
        <v>126705.5632</v>
      </c>
    </row>
    <row r="18445" spans="35:36" x14ac:dyDescent="0.15">
      <c r="AI18445" s="5">
        <v>57010.505400000002</v>
      </c>
      <c r="AJ18445" s="5">
        <v>126611.4727</v>
      </c>
    </row>
    <row r="18446" spans="35:36" x14ac:dyDescent="0.15">
      <c r="AI18446" s="5">
        <v>57144.880799999999</v>
      </c>
      <c r="AJ18446" s="5">
        <v>126517.382</v>
      </c>
    </row>
    <row r="18447" spans="35:36" x14ac:dyDescent="0.15">
      <c r="AI18447" s="5">
        <v>57279.256099999999</v>
      </c>
      <c r="AJ18447" s="5">
        <v>126423.2914</v>
      </c>
    </row>
    <row r="18448" spans="35:36" x14ac:dyDescent="0.15">
      <c r="AI18448" s="5">
        <v>57413.631500000003</v>
      </c>
      <c r="AJ18448" s="5">
        <v>126329.20080000001</v>
      </c>
    </row>
    <row r="18449" spans="35:36" x14ac:dyDescent="0.15">
      <c r="AI18449" s="5">
        <v>57548.006800000003</v>
      </c>
      <c r="AJ18449" s="5">
        <v>126235.1102</v>
      </c>
    </row>
    <row r="18450" spans="35:36" x14ac:dyDescent="0.15">
      <c r="AI18450" s="5">
        <v>57682.382100000003</v>
      </c>
      <c r="AJ18450" s="5">
        <v>126141.01949999999</v>
      </c>
    </row>
    <row r="18451" spans="35:36" x14ac:dyDescent="0.15">
      <c r="AI18451" s="5">
        <v>57816.7575</v>
      </c>
      <c r="AJ18451" s="5">
        <v>126046.9289</v>
      </c>
    </row>
    <row r="18452" spans="35:36" x14ac:dyDescent="0.15">
      <c r="AI18452" s="5">
        <v>57951.132799999999</v>
      </c>
      <c r="AJ18452" s="5">
        <v>125952.8383</v>
      </c>
    </row>
    <row r="18453" spans="35:36" x14ac:dyDescent="0.15">
      <c r="AI18453" s="5">
        <v>58085.508199999997</v>
      </c>
      <c r="AJ18453" s="5">
        <v>125858.74770000001</v>
      </c>
    </row>
    <row r="18454" spans="35:36" x14ac:dyDescent="0.15">
      <c r="AI18454" s="5">
        <v>58219.883500000004</v>
      </c>
      <c r="AJ18454" s="5">
        <v>125764.65700000001</v>
      </c>
    </row>
    <row r="18455" spans="35:36" x14ac:dyDescent="0.15">
      <c r="AI18455" s="5">
        <v>58354.258800000003</v>
      </c>
      <c r="AJ18455" s="5">
        <v>125670.5664</v>
      </c>
    </row>
    <row r="18456" spans="35:36" x14ac:dyDescent="0.15">
      <c r="AI18456" s="5">
        <v>58488.6342</v>
      </c>
      <c r="AJ18456" s="5">
        <v>125576.4758</v>
      </c>
    </row>
    <row r="18457" spans="35:36" x14ac:dyDescent="0.15">
      <c r="AI18457" s="5">
        <v>58623.0095</v>
      </c>
      <c r="AJ18457" s="5">
        <v>125482.3851</v>
      </c>
    </row>
    <row r="18458" spans="35:36" x14ac:dyDescent="0.15">
      <c r="AI18458" s="5">
        <v>58757.3848</v>
      </c>
      <c r="AJ18458" s="5">
        <v>125388.29459999999</v>
      </c>
    </row>
    <row r="18459" spans="35:36" x14ac:dyDescent="0.15">
      <c r="AI18459" s="5">
        <v>58891.760900000001</v>
      </c>
      <c r="AJ18459" s="5">
        <v>125294.2034</v>
      </c>
    </row>
    <row r="18460" spans="35:36" x14ac:dyDescent="0.15">
      <c r="AI18460" s="5">
        <v>59026.135399999999</v>
      </c>
      <c r="AJ18460" s="5">
        <v>125200.1133</v>
      </c>
    </row>
    <row r="18461" spans="35:36" x14ac:dyDescent="0.15">
      <c r="AI18461" s="5">
        <v>59160.511599999998</v>
      </c>
      <c r="AJ18461" s="5">
        <v>125106.0221</v>
      </c>
    </row>
    <row r="18462" spans="35:36" x14ac:dyDescent="0.15">
      <c r="AI18462" s="5">
        <v>59294.886100000003</v>
      </c>
      <c r="AJ18462" s="5">
        <v>125011.93210000001</v>
      </c>
    </row>
    <row r="18463" spans="35:36" x14ac:dyDescent="0.15">
      <c r="AI18463" s="5">
        <v>59429.262300000002</v>
      </c>
      <c r="AJ18463" s="5">
        <v>124917.8409</v>
      </c>
    </row>
    <row r="18464" spans="35:36" x14ac:dyDescent="0.15">
      <c r="AI18464" s="5">
        <v>59563.6368</v>
      </c>
      <c r="AJ18464" s="5">
        <v>124823.75079999999</v>
      </c>
    </row>
    <row r="18465" spans="35:36" x14ac:dyDescent="0.15">
      <c r="AI18465" s="5">
        <v>59698.012999999999</v>
      </c>
      <c r="AJ18465" s="5">
        <v>124729.6596</v>
      </c>
    </row>
    <row r="18466" spans="35:36" x14ac:dyDescent="0.15">
      <c r="AI18466" s="5">
        <v>59832.387499999997</v>
      </c>
      <c r="AJ18466" s="5">
        <v>124635.5696</v>
      </c>
    </row>
    <row r="18467" spans="35:36" x14ac:dyDescent="0.15">
      <c r="AI18467" s="5">
        <v>59966.763599999998</v>
      </c>
      <c r="AJ18467" s="5">
        <v>124541.47840000001</v>
      </c>
    </row>
    <row r="18468" spans="35:36" x14ac:dyDescent="0.15">
      <c r="AI18468" s="5">
        <v>60101.138200000001</v>
      </c>
      <c r="AJ18468" s="5">
        <v>124447.38830000001</v>
      </c>
    </row>
    <row r="18469" spans="35:36" x14ac:dyDescent="0.15">
      <c r="AI18469" s="5">
        <v>60235.514199999998</v>
      </c>
      <c r="AJ18469" s="5">
        <v>124353.2972</v>
      </c>
    </row>
    <row r="18470" spans="35:36" x14ac:dyDescent="0.15">
      <c r="AI18470" s="5">
        <v>60369.888800000001</v>
      </c>
      <c r="AJ18470" s="5">
        <v>124259.2071</v>
      </c>
    </row>
    <row r="18471" spans="35:36" x14ac:dyDescent="0.15">
      <c r="AI18471" s="5">
        <v>60504.264900000002</v>
      </c>
      <c r="AJ18471" s="5">
        <v>124165.1159</v>
      </c>
    </row>
    <row r="18472" spans="35:36" x14ac:dyDescent="0.15">
      <c r="AI18472" s="5">
        <v>60638.6394</v>
      </c>
      <c r="AJ18472" s="5">
        <v>124071.02589999999</v>
      </c>
    </row>
    <row r="18473" spans="35:36" x14ac:dyDescent="0.15">
      <c r="AI18473" s="5">
        <v>60773.015599999999</v>
      </c>
      <c r="AJ18473" s="5">
        <v>123976.9347</v>
      </c>
    </row>
    <row r="18474" spans="35:36" x14ac:dyDescent="0.15">
      <c r="AI18474" s="5">
        <v>60907.390099999997</v>
      </c>
      <c r="AJ18474" s="5">
        <v>123882.8446</v>
      </c>
    </row>
    <row r="18475" spans="35:36" x14ac:dyDescent="0.15">
      <c r="AI18475" s="5">
        <v>61041.766300000003</v>
      </c>
      <c r="AJ18475" s="5">
        <v>123788.7534</v>
      </c>
    </row>
    <row r="18476" spans="35:36" x14ac:dyDescent="0.15">
      <c r="AI18476" s="5">
        <v>61176.140800000001</v>
      </c>
      <c r="AJ18476" s="5">
        <v>123694.6634</v>
      </c>
    </row>
    <row r="18477" spans="35:36" x14ac:dyDescent="0.15">
      <c r="AI18477" s="5">
        <v>61310.517</v>
      </c>
      <c r="AJ18477" s="5">
        <v>123600.5722</v>
      </c>
    </row>
    <row r="18478" spans="35:36" x14ac:dyDescent="0.15">
      <c r="AI18478" s="5">
        <v>61444.891499999998</v>
      </c>
      <c r="AJ18478" s="5">
        <v>123506.48209999999</v>
      </c>
    </row>
    <row r="18479" spans="35:36" x14ac:dyDescent="0.15">
      <c r="AI18479" s="5">
        <v>61579.267599999999</v>
      </c>
      <c r="AJ18479" s="5">
        <v>123412.3909</v>
      </c>
    </row>
    <row r="18480" spans="35:36" x14ac:dyDescent="0.15">
      <c r="AI18480" s="5">
        <v>61713.642200000002</v>
      </c>
      <c r="AJ18480" s="5">
        <v>123318.3009</v>
      </c>
    </row>
    <row r="18481" spans="35:36" x14ac:dyDescent="0.15">
      <c r="AI18481" s="5">
        <v>61848.018199999999</v>
      </c>
      <c r="AJ18481" s="5">
        <v>123224.20970000001</v>
      </c>
    </row>
    <row r="18482" spans="35:36" x14ac:dyDescent="0.15">
      <c r="AI18482" s="5">
        <v>61982.392800000001</v>
      </c>
      <c r="AJ18482" s="5">
        <v>123130.11960000001</v>
      </c>
    </row>
    <row r="18483" spans="35:36" x14ac:dyDescent="0.15">
      <c r="AI18483" s="5">
        <v>62116.768900000003</v>
      </c>
      <c r="AJ18483" s="5">
        <v>123036.0285</v>
      </c>
    </row>
    <row r="18484" spans="35:36" x14ac:dyDescent="0.15">
      <c r="AI18484" s="5">
        <v>62251.143400000001</v>
      </c>
      <c r="AJ18484" s="5">
        <v>122941.9384</v>
      </c>
    </row>
    <row r="18485" spans="35:36" x14ac:dyDescent="0.15">
      <c r="AI18485" s="5">
        <v>62385.5196</v>
      </c>
      <c r="AJ18485" s="5">
        <v>122847.8472</v>
      </c>
    </row>
    <row r="18486" spans="35:36" x14ac:dyDescent="0.15">
      <c r="AI18486" s="5">
        <v>62519.894099999998</v>
      </c>
      <c r="AJ18486" s="5">
        <v>122753.75719999999</v>
      </c>
    </row>
    <row r="18487" spans="35:36" x14ac:dyDescent="0.15">
      <c r="AI18487" s="5">
        <v>62654.270299999996</v>
      </c>
      <c r="AJ18487" s="5">
        <v>122659.666</v>
      </c>
    </row>
    <row r="18488" spans="35:36" x14ac:dyDescent="0.15">
      <c r="AI18488" s="5">
        <v>62788.644800000002</v>
      </c>
      <c r="AJ18488" s="5">
        <v>122565.5759</v>
      </c>
    </row>
    <row r="18489" spans="35:36" x14ac:dyDescent="0.15">
      <c r="AI18489" s="5">
        <v>62923.021000000001</v>
      </c>
      <c r="AJ18489" s="5">
        <v>122471.4847</v>
      </c>
    </row>
    <row r="18490" spans="35:36" x14ac:dyDescent="0.15">
      <c r="AI18490" s="5">
        <v>63057.395499999999</v>
      </c>
      <c r="AJ18490" s="5">
        <v>122377.3947</v>
      </c>
    </row>
    <row r="18491" spans="35:36" x14ac:dyDescent="0.15">
      <c r="AI18491" s="5">
        <v>63191.7716</v>
      </c>
      <c r="AJ18491" s="5">
        <v>122283.30349999999</v>
      </c>
    </row>
    <row r="18492" spans="35:36" x14ac:dyDescent="0.15">
      <c r="AI18492" s="5">
        <v>63326.146200000003</v>
      </c>
      <c r="AJ18492" s="5">
        <v>122189.21339999999</v>
      </c>
    </row>
    <row r="18493" spans="35:36" x14ac:dyDescent="0.15">
      <c r="AI18493" s="5">
        <v>63460.522199999999</v>
      </c>
      <c r="AJ18493" s="5">
        <v>122095.1223</v>
      </c>
    </row>
    <row r="18494" spans="35:36" x14ac:dyDescent="0.15">
      <c r="AI18494" s="5">
        <v>63594.896800000002</v>
      </c>
      <c r="AJ18494" s="5">
        <v>122001.0322</v>
      </c>
    </row>
    <row r="18495" spans="35:36" x14ac:dyDescent="0.15">
      <c r="AI18495" s="5">
        <v>63729.272900000004</v>
      </c>
      <c r="AJ18495" s="5">
        <v>121906.94100000001</v>
      </c>
    </row>
    <row r="18496" spans="35:36" x14ac:dyDescent="0.15">
      <c r="AI18496" s="5">
        <v>63863.647400000002</v>
      </c>
      <c r="AJ18496" s="5">
        <v>121812.851</v>
      </c>
    </row>
    <row r="18497" spans="35:36" x14ac:dyDescent="0.15">
      <c r="AI18497" s="5">
        <v>63998.0236</v>
      </c>
      <c r="AJ18497" s="5">
        <v>121718.7598</v>
      </c>
    </row>
    <row r="18498" spans="35:36" x14ac:dyDescent="0.15">
      <c r="AI18498" s="5">
        <v>64132.398099999999</v>
      </c>
      <c r="AJ18498" s="5">
        <v>121624.6697</v>
      </c>
    </row>
    <row r="18499" spans="35:36" x14ac:dyDescent="0.15">
      <c r="AI18499" s="5">
        <v>64266.774299999997</v>
      </c>
      <c r="AJ18499" s="5">
        <v>121530.5785</v>
      </c>
    </row>
    <row r="18500" spans="35:36" x14ac:dyDescent="0.15">
      <c r="AI18500" s="5">
        <v>64401.148800000003</v>
      </c>
      <c r="AJ18500" s="5">
        <v>121436.48850000001</v>
      </c>
    </row>
    <row r="18501" spans="35:36" x14ac:dyDescent="0.15">
      <c r="AI18501" s="5">
        <v>64535.524899999997</v>
      </c>
      <c r="AJ18501" s="5">
        <v>121342.3973</v>
      </c>
    </row>
    <row r="18502" spans="35:36" x14ac:dyDescent="0.15">
      <c r="AI18502" s="5">
        <v>64669.8995</v>
      </c>
      <c r="AJ18502" s="5">
        <v>121248.3072</v>
      </c>
    </row>
    <row r="18503" spans="35:36" x14ac:dyDescent="0.15">
      <c r="AI18503" s="5">
        <v>64804.275600000001</v>
      </c>
      <c r="AJ18503" s="5">
        <v>121154.216</v>
      </c>
    </row>
    <row r="18504" spans="35:36" x14ac:dyDescent="0.15">
      <c r="AI18504" s="5">
        <v>64938.650099999999</v>
      </c>
      <c r="AJ18504" s="5">
        <v>121060.126</v>
      </c>
    </row>
    <row r="18505" spans="35:36" x14ac:dyDescent="0.15">
      <c r="AI18505" s="5">
        <v>65073.026299999998</v>
      </c>
      <c r="AJ18505" s="5">
        <v>120966.03479999999</v>
      </c>
    </row>
    <row r="18506" spans="35:36" x14ac:dyDescent="0.15">
      <c r="AI18506" s="5">
        <v>65207.400800000003</v>
      </c>
      <c r="AJ18506" s="5">
        <v>120871.94469999999</v>
      </c>
    </row>
    <row r="18507" spans="35:36" x14ac:dyDescent="0.15">
      <c r="AI18507" s="5">
        <v>65341.776899999997</v>
      </c>
      <c r="AJ18507" s="5">
        <v>120777.8536</v>
      </c>
    </row>
    <row r="18508" spans="35:36" x14ac:dyDescent="0.15">
      <c r="AI18508" s="5">
        <v>65476.1515</v>
      </c>
      <c r="AJ18508" s="5">
        <v>120683.7635</v>
      </c>
    </row>
    <row r="18509" spans="35:36" x14ac:dyDescent="0.15">
      <c r="AI18509" s="5">
        <v>65610.527600000001</v>
      </c>
      <c r="AJ18509" s="5">
        <v>120589.67230000001</v>
      </c>
    </row>
    <row r="18510" spans="35:36" x14ac:dyDescent="0.15">
      <c r="AI18510" s="5">
        <v>65744.902100000007</v>
      </c>
      <c r="AJ18510" s="5">
        <v>120495.58229999999</v>
      </c>
    </row>
    <row r="18511" spans="35:36" x14ac:dyDescent="0.15">
      <c r="AI18511" s="5">
        <v>65879.278300000005</v>
      </c>
      <c r="AJ18511" s="5">
        <v>120401.4911</v>
      </c>
    </row>
    <row r="18512" spans="35:36" x14ac:dyDescent="0.15">
      <c r="AI18512" s="5">
        <v>66013.652799999996</v>
      </c>
      <c r="AJ18512" s="5">
        <v>120307.401</v>
      </c>
    </row>
    <row r="18513" spans="35:36" x14ac:dyDescent="0.15">
      <c r="AI18513" s="5">
        <v>66148.028900000005</v>
      </c>
      <c r="AJ18513" s="5">
        <v>120213.3098</v>
      </c>
    </row>
    <row r="18514" spans="35:36" x14ac:dyDescent="0.15">
      <c r="AI18514" s="5">
        <v>66282.4035</v>
      </c>
      <c r="AJ18514" s="5">
        <v>120119.21980000001</v>
      </c>
    </row>
    <row r="18515" spans="35:36" x14ac:dyDescent="0.15">
      <c r="AI18515" s="5">
        <v>66416.779599999994</v>
      </c>
      <c r="AJ18515" s="5">
        <v>120025.1286</v>
      </c>
    </row>
    <row r="18516" spans="35:36" x14ac:dyDescent="0.15">
      <c r="AI18516" s="5">
        <v>66551.1541</v>
      </c>
      <c r="AJ18516" s="5">
        <v>119931.0385</v>
      </c>
    </row>
    <row r="18517" spans="35:36" x14ac:dyDescent="0.15">
      <c r="AI18517" s="5">
        <v>66685.530299999999</v>
      </c>
      <c r="AJ18517" s="5">
        <v>119836.9473</v>
      </c>
    </row>
    <row r="18518" spans="35:36" x14ac:dyDescent="0.15">
      <c r="AI18518" s="5">
        <v>66819.904800000004</v>
      </c>
      <c r="AJ18518" s="5">
        <v>119742.8573</v>
      </c>
    </row>
    <row r="18519" spans="35:36" x14ac:dyDescent="0.15">
      <c r="AI18519" s="5">
        <v>45413.942600000002</v>
      </c>
      <c r="AJ18519" s="5">
        <v>134931.7328</v>
      </c>
    </row>
    <row r="18520" spans="35:36" x14ac:dyDescent="0.15">
      <c r="AI18520" s="5">
        <v>45548.317900000002</v>
      </c>
      <c r="AJ18520" s="5">
        <v>134837.6421</v>
      </c>
    </row>
    <row r="18521" spans="35:36" x14ac:dyDescent="0.15">
      <c r="AI18521" s="5">
        <v>45682.693299999999</v>
      </c>
      <c r="AJ18521" s="5">
        <v>134743.5515</v>
      </c>
    </row>
    <row r="18522" spans="35:36" x14ac:dyDescent="0.15">
      <c r="AI18522" s="5">
        <v>45817.068599999999</v>
      </c>
      <c r="AJ18522" s="5">
        <v>134649.46090000001</v>
      </c>
    </row>
    <row r="18523" spans="35:36" x14ac:dyDescent="0.15">
      <c r="AI18523" s="5">
        <v>45951.444000000003</v>
      </c>
      <c r="AJ18523" s="5">
        <v>134555.37030000001</v>
      </c>
    </row>
    <row r="18524" spans="35:36" x14ac:dyDescent="0.15">
      <c r="AI18524" s="5">
        <v>46085.819300000003</v>
      </c>
      <c r="AJ18524" s="5">
        <v>134461.27960000001</v>
      </c>
    </row>
    <row r="18525" spans="35:36" x14ac:dyDescent="0.15">
      <c r="AI18525" s="5">
        <v>46220.194600000003</v>
      </c>
      <c r="AJ18525" s="5">
        <v>134367.18900000001</v>
      </c>
    </row>
    <row r="18526" spans="35:36" x14ac:dyDescent="0.15">
      <c r="AI18526" s="5">
        <v>46354.57</v>
      </c>
      <c r="AJ18526" s="5">
        <v>134273.09839999999</v>
      </c>
    </row>
    <row r="18527" spans="35:36" x14ac:dyDescent="0.15">
      <c r="AI18527" s="5">
        <v>46488.945299999999</v>
      </c>
      <c r="AJ18527" s="5">
        <v>134179.00779999999</v>
      </c>
    </row>
    <row r="18528" spans="35:36" x14ac:dyDescent="0.15">
      <c r="AI18528" s="5">
        <v>46623.320699999997</v>
      </c>
      <c r="AJ18528" s="5">
        <v>134084.91709999999</v>
      </c>
    </row>
    <row r="18529" spans="35:36" x14ac:dyDescent="0.15">
      <c r="AI18529" s="5">
        <v>46757.695899999999</v>
      </c>
      <c r="AJ18529" s="5">
        <v>133990.8266</v>
      </c>
    </row>
    <row r="18530" spans="35:36" x14ac:dyDescent="0.15">
      <c r="AI18530" s="5">
        <v>46892.071300000003</v>
      </c>
      <c r="AJ18530" s="5">
        <v>133896.7359</v>
      </c>
    </row>
    <row r="18531" spans="35:36" x14ac:dyDescent="0.15">
      <c r="AI18531" s="5">
        <v>47026.446600000003</v>
      </c>
      <c r="AJ18531" s="5">
        <v>133802.6453</v>
      </c>
    </row>
    <row r="18532" spans="35:36" x14ac:dyDescent="0.15">
      <c r="AI18532" s="5">
        <v>47160.821900000003</v>
      </c>
      <c r="AJ18532" s="5">
        <v>133708.55470000001</v>
      </c>
    </row>
    <row r="18533" spans="35:36" x14ac:dyDescent="0.15">
      <c r="AI18533" s="5">
        <v>47295.1973</v>
      </c>
      <c r="AJ18533" s="5">
        <v>133614.46410000001</v>
      </c>
    </row>
    <row r="18534" spans="35:36" x14ac:dyDescent="0.15">
      <c r="AI18534" s="5">
        <v>47429.5726</v>
      </c>
      <c r="AJ18534" s="5">
        <v>133520.37340000001</v>
      </c>
    </row>
    <row r="18535" spans="35:36" x14ac:dyDescent="0.15">
      <c r="AI18535" s="5">
        <v>47563.947999999997</v>
      </c>
      <c r="AJ18535" s="5">
        <v>133426.28279999999</v>
      </c>
    </row>
    <row r="18536" spans="35:36" x14ac:dyDescent="0.15">
      <c r="AI18536" s="5">
        <v>47698.323299999996</v>
      </c>
      <c r="AJ18536" s="5">
        <v>133332.19219999999</v>
      </c>
    </row>
    <row r="18537" spans="35:36" x14ac:dyDescent="0.15">
      <c r="AI18537" s="5">
        <v>47832.698600000003</v>
      </c>
      <c r="AJ18537" s="5">
        <v>133238.10159999999</v>
      </c>
    </row>
    <row r="18538" spans="35:36" x14ac:dyDescent="0.15">
      <c r="AI18538" s="5">
        <v>47967.074000000001</v>
      </c>
      <c r="AJ18538" s="5">
        <v>133144.01089999999</v>
      </c>
    </row>
    <row r="18539" spans="35:36" x14ac:dyDescent="0.15">
      <c r="AI18539" s="5">
        <v>48101.4493</v>
      </c>
      <c r="AJ18539" s="5">
        <v>133049.9203</v>
      </c>
    </row>
    <row r="18540" spans="35:36" x14ac:dyDescent="0.15">
      <c r="AI18540" s="5">
        <v>48235.824699999997</v>
      </c>
      <c r="AJ18540" s="5">
        <v>132955.8297</v>
      </c>
    </row>
    <row r="18541" spans="35:36" x14ac:dyDescent="0.15">
      <c r="AI18541" s="5">
        <v>48370.2</v>
      </c>
      <c r="AJ18541" s="5">
        <v>132861.73910000001</v>
      </c>
    </row>
    <row r="18542" spans="35:36" x14ac:dyDescent="0.15">
      <c r="AI18542" s="5">
        <v>48504.575299999997</v>
      </c>
      <c r="AJ18542" s="5">
        <v>132767.64850000001</v>
      </c>
    </row>
    <row r="18543" spans="35:36" x14ac:dyDescent="0.15">
      <c r="AI18543" s="5">
        <v>48638.950599999996</v>
      </c>
      <c r="AJ18543" s="5">
        <v>132673.55790000001</v>
      </c>
    </row>
    <row r="18544" spans="35:36" x14ac:dyDescent="0.15">
      <c r="AI18544" s="5">
        <v>48773.325900000003</v>
      </c>
      <c r="AJ18544" s="5">
        <v>132579.46720000001</v>
      </c>
    </row>
    <row r="18545" spans="35:36" x14ac:dyDescent="0.15">
      <c r="AI18545" s="5">
        <v>48907.701300000001</v>
      </c>
      <c r="AJ18545" s="5">
        <v>132485.37659999999</v>
      </c>
    </row>
    <row r="18546" spans="35:36" x14ac:dyDescent="0.15">
      <c r="AI18546" s="5">
        <v>49042.0766</v>
      </c>
      <c r="AJ18546" s="5">
        <v>132391.28599999999</v>
      </c>
    </row>
    <row r="18547" spans="35:36" x14ac:dyDescent="0.15">
      <c r="AI18547" s="5">
        <v>49176.4519</v>
      </c>
      <c r="AJ18547" s="5">
        <v>132297.1954</v>
      </c>
    </row>
    <row r="18548" spans="35:36" x14ac:dyDescent="0.15">
      <c r="AI18548" s="5">
        <v>49310.827299999997</v>
      </c>
      <c r="AJ18548" s="5">
        <v>132203.1047</v>
      </c>
    </row>
    <row r="18549" spans="35:36" x14ac:dyDescent="0.15">
      <c r="AI18549" s="5">
        <v>49445.202599999997</v>
      </c>
      <c r="AJ18549" s="5">
        <v>132109.0141</v>
      </c>
    </row>
    <row r="18550" spans="35:36" x14ac:dyDescent="0.15">
      <c r="AI18550" s="5">
        <v>49579.578000000001</v>
      </c>
      <c r="AJ18550" s="5">
        <v>132014.9235</v>
      </c>
    </row>
    <row r="18551" spans="35:36" x14ac:dyDescent="0.15">
      <c r="AI18551" s="5">
        <v>49713.953300000001</v>
      </c>
      <c r="AJ18551" s="5">
        <v>131920.83290000001</v>
      </c>
    </row>
    <row r="18552" spans="35:36" x14ac:dyDescent="0.15">
      <c r="AI18552" s="5">
        <v>49848.328600000001</v>
      </c>
      <c r="AJ18552" s="5">
        <v>131826.74220000001</v>
      </c>
    </row>
    <row r="18553" spans="35:36" x14ac:dyDescent="0.15">
      <c r="AI18553" s="5">
        <v>49982.703999999998</v>
      </c>
      <c r="AJ18553" s="5">
        <v>131732.65160000001</v>
      </c>
    </row>
    <row r="18554" spans="35:36" x14ac:dyDescent="0.15">
      <c r="AI18554" s="5">
        <v>50117.079299999998</v>
      </c>
      <c r="AJ18554" s="5">
        <v>131638.56099999999</v>
      </c>
    </row>
    <row r="18555" spans="35:36" x14ac:dyDescent="0.15">
      <c r="AI18555" s="5">
        <v>50251.454599999997</v>
      </c>
      <c r="AJ18555" s="5">
        <v>131544.47039999999</v>
      </c>
    </row>
    <row r="18556" spans="35:36" x14ac:dyDescent="0.15">
      <c r="AI18556" s="5">
        <v>50385.829899999997</v>
      </c>
      <c r="AJ18556" s="5">
        <v>131450.3798</v>
      </c>
    </row>
    <row r="18557" spans="35:36" x14ac:dyDescent="0.15">
      <c r="AI18557" s="5">
        <v>50520.205300000001</v>
      </c>
      <c r="AJ18557" s="5">
        <v>131356.2892</v>
      </c>
    </row>
    <row r="18558" spans="35:36" x14ac:dyDescent="0.15">
      <c r="AI18558" s="5">
        <v>50654.580600000001</v>
      </c>
      <c r="AJ18558" s="5">
        <v>131262.1985</v>
      </c>
    </row>
    <row r="18559" spans="35:36" x14ac:dyDescent="0.15">
      <c r="AI18559" s="5">
        <v>50788.955900000001</v>
      </c>
      <c r="AJ18559" s="5">
        <v>131168.1079</v>
      </c>
    </row>
    <row r="18560" spans="35:36" x14ac:dyDescent="0.15">
      <c r="AI18560" s="5">
        <v>50923.331299999998</v>
      </c>
      <c r="AJ18560" s="5">
        <v>131074.01730000001</v>
      </c>
    </row>
    <row r="18561" spans="35:36" x14ac:dyDescent="0.15">
      <c r="AI18561" s="5">
        <v>51057.706599999998</v>
      </c>
      <c r="AJ18561" s="5">
        <v>130979.9267</v>
      </c>
    </row>
    <row r="18562" spans="35:36" x14ac:dyDescent="0.15">
      <c r="AI18562" s="5">
        <v>51192.082000000002</v>
      </c>
      <c r="AJ18562" s="5">
        <v>130885.836</v>
      </c>
    </row>
    <row r="18563" spans="35:36" x14ac:dyDescent="0.15">
      <c r="AI18563" s="5">
        <v>51326.457300000002</v>
      </c>
      <c r="AJ18563" s="5">
        <v>130791.7454</v>
      </c>
    </row>
    <row r="18564" spans="35:36" x14ac:dyDescent="0.15">
      <c r="AI18564" s="5">
        <v>51460.832600000002</v>
      </c>
      <c r="AJ18564" s="5">
        <v>130697.6548</v>
      </c>
    </row>
    <row r="18565" spans="35:36" x14ac:dyDescent="0.15">
      <c r="AI18565" s="5">
        <v>51595.207999999999</v>
      </c>
      <c r="AJ18565" s="5">
        <v>130603.56419999999</v>
      </c>
    </row>
    <row r="18566" spans="35:36" x14ac:dyDescent="0.15">
      <c r="AI18566" s="5">
        <v>51729.583299999998</v>
      </c>
      <c r="AJ18566" s="5">
        <v>130509.47349999999</v>
      </c>
    </row>
    <row r="18567" spans="35:36" x14ac:dyDescent="0.15">
      <c r="AI18567" s="5">
        <v>51863.958700000003</v>
      </c>
      <c r="AJ18567" s="5">
        <v>130415.3829</v>
      </c>
    </row>
    <row r="18568" spans="35:36" x14ac:dyDescent="0.15">
      <c r="AI18568" s="5">
        <v>51998.333899999998</v>
      </c>
      <c r="AJ18568" s="5">
        <v>130321.2923</v>
      </c>
    </row>
    <row r="18569" spans="35:36" x14ac:dyDescent="0.15">
      <c r="AI18569" s="5">
        <v>52132.709300000002</v>
      </c>
      <c r="AJ18569" s="5">
        <v>130227.20170000001</v>
      </c>
    </row>
    <row r="18570" spans="35:36" x14ac:dyDescent="0.15">
      <c r="AI18570" s="5">
        <v>52267.084600000002</v>
      </c>
      <c r="AJ18570" s="5">
        <v>130133.11109999999</v>
      </c>
    </row>
    <row r="18571" spans="35:36" x14ac:dyDescent="0.15">
      <c r="AI18571" s="5">
        <v>52401.459900000002</v>
      </c>
      <c r="AJ18571" s="5">
        <v>130039.0205</v>
      </c>
    </row>
    <row r="18572" spans="35:36" x14ac:dyDescent="0.15">
      <c r="AI18572" s="5">
        <v>52535.835299999999</v>
      </c>
      <c r="AJ18572" s="5">
        <v>129944.9298</v>
      </c>
    </row>
    <row r="18573" spans="35:36" x14ac:dyDescent="0.15">
      <c r="AI18573" s="5">
        <v>52670.210599999999</v>
      </c>
      <c r="AJ18573" s="5">
        <v>129850.8392</v>
      </c>
    </row>
    <row r="18574" spans="35:36" x14ac:dyDescent="0.15">
      <c r="AI18574" s="5">
        <v>52804.586000000003</v>
      </c>
      <c r="AJ18574" s="5">
        <v>129756.74860000001</v>
      </c>
    </row>
    <row r="18575" spans="35:36" x14ac:dyDescent="0.15">
      <c r="AI18575" s="5">
        <v>52938.961300000003</v>
      </c>
      <c r="AJ18575" s="5">
        <v>129662.658</v>
      </c>
    </row>
    <row r="18576" spans="35:36" x14ac:dyDescent="0.15">
      <c r="AI18576" s="5">
        <v>53073.336600000002</v>
      </c>
      <c r="AJ18576" s="5">
        <v>129568.5673</v>
      </c>
    </row>
    <row r="18577" spans="35:36" x14ac:dyDescent="0.15">
      <c r="AI18577" s="5">
        <v>53207.712</v>
      </c>
      <c r="AJ18577" s="5">
        <v>129474.4767</v>
      </c>
    </row>
    <row r="18578" spans="35:36" x14ac:dyDescent="0.15">
      <c r="AI18578" s="5">
        <v>53342.087299999999</v>
      </c>
      <c r="AJ18578" s="5">
        <v>129380.3861</v>
      </c>
    </row>
    <row r="18579" spans="35:36" x14ac:dyDescent="0.15">
      <c r="AI18579" s="5">
        <v>53476.462699999996</v>
      </c>
      <c r="AJ18579" s="5">
        <v>129286.29549999999</v>
      </c>
    </row>
    <row r="18580" spans="35:36" x14ac:dyDescent="0.15">
      <c r="AI18580" s="5">
        <v>53610.837899999999</v>
      </c>
      <c r="AJ18580" s="5">
        <v>129192.2049</v>
      </c>
    </row>
    <row r="18581" spans="35:36" x14ac:dyDescent="0.15">
      <c r="AI18581" s="5">
        <v>53745.213300000003</v>
      </c>
      <c r="AJ18581" s="5">
        <v>129098.1143</v>
      </c>
    </row>
    <row r="18582" spans="35:36" x14ac:dyDescent="0.15">
      <c r="AI18582" s="5">
        <v>53879.588600000003</v>
      </c>
      <c r="AJ18582" s="5">
        <v>129004.0236</v>
      </c>
    </row>
    <row r="18583" spans="35:36" x14ac:dyDescent="0.15">
      <c r="AI18583" s="5">
        <v>54013.963900000002</v>
      </c>
      <c r="AJ18583" s="5">
        <v>128909.933</v>
      </c>
    </row>
    <row r="18584" spans="35:36" x14ac:dyDescent="0.15">
      <c r="AI18584" s="5">
        <v>54148.3393</v>
      </c>
      <c r="AJ18584" s="5">
        <v>128815.84239999999</v>
      </c>
    </row>
    <row r="18585" spans="35:36" x14ac:dyDescent="0.15">
      <c r="AI18585" s="5">
        <v>54282.714599999999</v>
      </c>
      <c r="AJ18585" s="5">
        <v>128721.7518</v>
      </c>
    </row>
    <row r="18586" spans="35:36" x14ac:dyDescent="0.15">
      <c r="AI18586" s="5">
        <v>54417.089899999999</v>
      </c>
      <c r="AJ18586" s="5">
        <v>128627.6611</v>
      </c>
    </row>
    <row r="18587" spans="35:36" x14ac:dyDescent="0.15">
      <c r="AI18587" s="5">
        <v>54551.465300000003</v>
      </c>
      <c r="AJ18587" s="5">
        <v>128533.5705</v>
      </c>
    </row>
    <row r="18588" spans="35:36" x14ac:dyDescent="0.15">
      <c r="AI18588" s="5">
        <v>54685.840600000003</v>
      </c>
      <c r="AJ18588" s="5">
        <v>128439.47990000001</v>
      </c>
    </row>
    <row r="18589" spans="35:36" x14ac:dyDescent="0.15">
      <c r="AI18589" s="5">
        <v>54820.216</v>
      </c>
      <c r="AJ18589" s="5">
        <v>128345.3893</v>
      </c>
    </row>
    <row r="18590" spans="35:36" x14ac:dyDescent="0.15">
      <c r="AI18590" s="5">
        <v>54954.5913</v>
      </c>
      <c r="AJ18590" s="5">
        <v>128251.29859999999</v>
      </c>
    </row>
    <row r="18591" spans="35:36" x14ac:dyDescent="0.15">
      <c r="AI18591" s="5">
        <v>55088.9666</v>
      </c>
      <c r="AJ18591" s="5">
        <v>128157.208</v>
      </c>
    </row>
    <row r="18592" spans="35:36" x14ac:dyDescent="0.15">
      <c r="AI18592" s="5">
        <v>55223.341999999997</v>
      </c>
      <c r="AJ18592" s="5">
        <v>128063.1174</v>
      </c>
    </row>
    <row r="18593" spans="35:36" x14ac:dyDescent="0.15">
      <c r="AI18593" s="5">
        <v>55357.717199999999</v>
      </c>
      <c r="AJ18593" s="5">
        <v>127969.02680000001</v>
      </c>
    </row>
    <row r="18594" spans="35:36" x14ac:dyDescent="0.15">
      <c r="AI18594" s="5">
        <v>55492.092600000004</v>
      </c>
      <c r="AJ18594" s="5">
        <v>127874.9362</v>
      </c>
    </row>
    <row r="18595" spans="35:36" x14ac:dyDescent="0.15">
      <c r="AI18595" s="5">
        <v>55626.467900000003</v>
      </c>
      <c r="AJ18595" s="5">
        <v>127780.8456</v>
      </c>
    </row>
    <row r="18596" spans="35:36" x14ac:dyDescent="0.15">
      <c r="AI18596" s="5">
        <v>55760.8433</v>
      </c>
      <c r="AJ18596" s="5">
        <v>127686.7549</v>
      </c>
    </row>
    <row r="18597" spans="35:36" x14ac:dyDescent="0.15">
      <c r="AI18597" s="5">
        <v>55895.2186</v>
      </c>
      <c r="AJ18597" s="5">
        <v>127592.6643</v>
      </c>
    </row>
    <row r="18598" spans="35:36" x14ac:dyDescent="0.15">
      <c r="AI18598" s="5">
        <v>56029.5939</v>
      </c>
      <c r="AJ18598" s="5">
        <v>127498.57369999999</v>
      </c>
    </row>
    <row r="18599" spans="35:36" x14ac:dyDescent="0.15">
      <c r="AI18599" s="5">
        <v>56163.969299999997</v>
      </c>
      <c r="AJ18599" s="5">
        <v>127404.4831</v>
      </c>
    </row>
    <row r="18600" spans="35:36" x14ac:dyDescent="0.15">
      <c r="AI18600" s="5">
        <v>56298.344599999997</v>
      </c>
      <c r="AJ18600" s="5">
        <v>127310.3924</v>
      </c>
    </row>
    <row r="18601" spans="35:36" x14ac:dyDescent="0.15">
      <c r="AI18601" s="5">
        <v>56432.72</v>
      </c>
      <c r="AJ18601" s="5">
        <v>127216.3018</v>
      </c>
    </row>
    <row r="18602" spans="35:36" x14ac:dyDescent="0.15">
      <c r="AI18602" s="5">
        <v>56567.095300000001</v>
      </c>
      <c r="AJ18602" s="5">
        <v>127122.21120000001</v>
      </c>
    </row>
    <row r="18603" spans="35:36" x14ac:dyDescent="0.15">
      <c r="AI18603" s="5">
        <v>56701.470600000001</v>
      </c>
      <c r="AJ18603" s="5">
        <v>127028.12059999999</v>
      </c>
    </row>
    <row r="18604" spans="35:36" x14ac:dyDescent="0.15">
      <c r="AI18604" s="5">
        <v>56835.845999999998</v>
      </c>
      <c r="AJ18604" s="5">
        <v>126934.02989999999</v>
      </c>
    </row>
    <row r="18605" spans="35:36" x14ac:dyDescent="0.15">
      <c r="AI18605" s="5">
        <v>56970.221299999997</v>
      </c>
      <c r="AJ18605" s="5">
        <v>126839.9393</v>
      </c>
    </row>
    <row r="18606" spans="35:36" x14ac:dyDescent="0.15">
      <c r="AI18606" s="5">
        <v>57104.596599999997</v>
      </c>
      <c r="AJ18606" s="5">
        <v>126745.8487</v>
      </c>
    </row>
    <row r="18607" spans="35:36" x14ac:dyDescent="0.15">
      <c r="AI18607" s="5">
        <v>57238.971899999997</v>
      </c>
      <c r="AJ18607" s="5">
        <v>126651.75810000001</v>
      </c>
    </row>
    <row r="18608" spans="35:36" x14ac:dyDescent="0.15">
      <c r="AI18608" s="5">
        <v>57373.347300000001</v>
      </c>
      <c r="AJ18608" s="5">
        <v>126557.6675</v>
      </c>
    </row>
    <row r="18609" spans="35:36" x14ac:dyDescent="0.15">
      <c r="AI18609" s="5">
        <v>57507.722600000001</v>
      </c>
      <c r="AJ18609" s="5">
        <v>126463.5769</v>
      </c>
    </row>
    <row r="18610" spans="35:36" x14ac:dyDescent="0.15">
      <c r="AI18610" s="5">
        <v>57642.097900000001</v>
      </c>
      <c r="AJ18610" s="5">
        <v>126369.4862</v>
      </c>
    </row>
    <row r="18611" spans="35:36" x14ac:dyDescent="0.15">
      <c r="AI18611" s="5">
        <v>57776.473299999998</v>
      </c>
      <c r="AJ18611" s="5">
        <v>126275.3956</v>
      </c>
    </row>
    <row r="18612" spans="35:36" x14ac:dyDescent="0.15">
      <c r="AI18612" s="5">
        <v>57910.848599999998</v>
      </c>
      <c r="AJ18612" s="5">
        <v>126181.30499999999</v>
      </c>
    </row>
    <row r="18613" spans="35:36" x14ac:dyDescent="0.15">
      <c r="AI18613" s="5">
        <v>58045.224000000002</v>
      </c>
      <c r="AJ18613" s="5">
        <v>126087.2144</v>
      </c>
    </row>
    <row r="18614" spans="35:36" x14ac:dyDescent="0.15">
      <c r="AI18614" s="5">
        <v>58179.599300000002</v>
      </c>
      <c r="AJ18614" s="5">
        <v>125993.1237</v>
      </c>
    </row>
    <row r="18615" spans="35:36" x14ac:dyDescent="0.15">
      <c r="AI18615" s="5">
        <v>58313.974600000001</v>
      </c>
      <c r="AJ18615" s="5">
        <v>125899.0331</v>
      </c>
    </row>
    <row r="18616" spans="35:36" x14ac:dyDescent="0.15">
      <c r="AI18616" s="5">
        <v>58448.35</v>
      </c>
      <c r="AJ18616" s="5">
        <v>125804.9425</v>
      </c>
    </row>
    <row r="18617" spans="35:36" x14ac:dyDescent="0.15">
      <c r="AI18617" s="5">
        <v>58582.725299999998</v>
      </c>
      <c r="AJ18617" s="5">
        <v>125710.85189999999</v>
      </c>
    </row>
    <row r="18618" spans="35:36" x14ac:dyDescent="0.15">
      <c r="AI18618" s="5">
        <v>58717.100700000003</v>
      </c>
      <c r="AJ18618" s="5">
        <v>125616.76119999999</v>
      </c>
    </row>
    <row r="18619" spans="35:36" x14ac:dyDescent="0.15">
      <c r="AI18619" s="5">
        <v>58851.475899999998</v>
      </c>
      <c r="AJ18619" s="5">
        <v>125522.6707</v>
      </c>
    </row>
    <row r="18620" spans="35:36" x14ac:dyDescent="0.15">
      <c r="AI18620" s="5">
        <v>58985.852099999996</v>
      </c>
      <c r="AJ18620" s="5">
        <v>125428.57950000001</v>
      </c>
    </row>
    <row r="18621" spans="35:36" x14ac:dyDescent="0.15">
      <c r="AI18621" s="5">
        <v>59120.226600000002</v>
      </c>
      <c r="AJ18621" s="5">
        <v>125334.48940000001</v>
      </c>
    </row>
    <row r="18622" spans="35:36" x14ac:dyDescent="0.15">
      <c r="AI18622" s="5">
        <v>59254.602700000003</v>
      </c>
      <c r="AJ18622" s="5">
        <v>125240.3982</v>
      </c>
    </row>
    <row r="18623" spans="35:36" x14ac:dyDescent="0.15">
      <c r="AI18623" s="5">
        <v>59388.977299999999</v>
      </c>
      <c r="AJ18623" s="5">
        <v>125146.3082</v>
      </c>
    </row>
    <row r="18624" spans="35:36" x14ac:dyDescent="0.15">
      <c r="AI18624" s="5">
        <v>59523.3534</v>
      </c>
      <c r="AJ18624" s="5">
        <v>125052.217</v>
      </c>
    </row>
    <row r="18625" spans="35:36" x14ac:dyDescent="0.15">
      <c r="AI18625" s="5">
        <v>59657.727899999998</v>
      </c>
      <c r="AJ18625" s="5">
        <v>124958.1269</v>
      </c>
    </row>
    <row r="18626" spans="35:36" x14ac:dyDescent="0.15">
      <c r="AI18626" s="5">
        <v>59792.104099999997</v>
      </c>
      <c r="AJ18626" s="5">
        <v>124864.03569999999</v>
      </c>
    </row>
    <row r="18627" spans="35:36" x14ac:dyDescent="0.15">
      <c r="AI18627" s="5">
        <v>59926.478600000002</v>
      </c>
      <c r="AJ18627" s="5">
        <v>124769.9457</v>
      </c>
    </row>
    <row r="18628" spans="35:36" x14ac:dyDescent="0.15">
      <c r="AI18628" s="5">
        <v>60060.854800000001</v>
      </c>
      <c r="AJ18628" s="5">
        <v>124675.8545</v>
      </c>
    </row>
    <row r="18629" spans="35:36" x14ac:dyDescent="0.15">
      <c r="AI18629" s="5">
        <v>60195.229299999999</v>
      </c>
      <c r="AJ18629" s="5">
        <v>124581.7644</v>
      </c>
    </row>
    <row r="18630" spans="35:36" x14ac:dyDescent="0.15">
      <c r="AI18630" s="5">
        <v>60329.6054</v>
      </c>
      <c r="AJ18630" s="5">
        <v>124487.67329999999</v>
      </c>
    </row>
    <row r="18631" spans="35:36" x14ac:dyDescent="0.15">
      <c r="AI18631" s="5">
        <v>60463.98</v>
      </c>
      <c r="AJ18631" s="5">
        <v>124393.5831</v>
      </c>
    </row>
    <row r="18632" spans="35:36" x14ac:dyDescent="0.15">
      <c r="AI18632" s="5">
        <v>60598.356099999997</v>
      </c>
      <c r="AJ18632" s="5">
        <v>124299.492</v>
      </c>
    </row>
    <row r="18633" spans="35:36" x14ac:dyDescent="0.15">
      <c r="AI18633" s="5">
        <v>60732.730600000003</v>
      </c>
      <c r="AJ18633" s="5">
        <v>124205.402</v>
      </c>
    </row>
    <row r="18634" spans="35:36" x14ac:dyDescent="0.15">
      <c r="AI18634" s="5">
        <v>60867.106699999997</v>
      </c>
      <c r="AJ18634" s="5">
        <v>124111.31080000001</v>
      </c>
    </row>
    <row r="18635" spans="35:36" x14ac:dyDescent="0.15">
      <c r="AI18635" s="5">
        <v>61001.481299999999</v>
      </c>
      <c r="AJ18635" s="5">
        <v>124017.22070000001</v>
      </c>
    </row>
    <row r="18636" spans="35:36" x14ac:dyDescent="0.15">
      <c r="AI18636" s="5">
        <v>61135.857400000001</v>
      </c>
      <c r="AJ18636" s="5">
        <v>123923.1295</v>
      </c>
    </row>
    <row r="18637" spans="35:36" x14ac:dyDescent="0.15">
      <c r="AI18637" s="5">
        <v>61270.231899999999</v>
      </c>
      <c r="AJ18637" s="5">
        <v>123829.0395</v>
      </c>
    </row>
    <row r="18638" spans="35:36" x14ac:dyDescent="0.15">
      <c r="AI18638" s="5">
        <v>61404.608099999998</v>
      </c>
      <c r="AJ18638" s="5">
        <v>123734.9483</v>
      </c>
    </row>
    <row r="18639" spans="35:36" x14ac:dyDescent="0.15">
      <c r="AI18639" s="5">
        <v>61538.982600000003</v>
      </c>
      <c r="AJ18639" s="5">
        <v>123640.8582</v>
      </c>
    </row>
    <row r="18640" spans="35:36" x14ac:dyDescent="0.15">
      <c r="AI18640" s="5">
        <v>61673.358800000002</v>
      </c>
      <c r="AJ18640" s="5">
        <v>123546.76700000001</v>
      </c>
    </row>
    <row r="18641" spans="35:36" x14ac:dyDescent="0.15">
      <c r="AI18641" s="5">
        <v>61807.7333</v>
      </c>
      <c r="AJ18641" s="5">
        <v>123452.67690000001</v>
      </c>
    </row>
    <row r="18642" spans="35:36" x14ac:dyDescent="0.15">
      <c r="AI18642" s="5">
        <v>61942.109400000001</v>
      </c>
      <c r="AJ18642" s="5">
        <v>123358.5858</v>
      </c>
    </row>
    <row r="18643" spans="35:36" x14ac:dyDescent="0.15">
      <c r="AI18643" s="5">
        <v>62076.483999999997</v>
      </c>
      <c r="AJ18643" s="5">
        <v>123264.4957</v>
      </c>
    </row>
    <row r="18644" spans="35:36" x14ac:dyDescent="0.15">
      <c r="AI18644" s="5">
        <v>62210.860099999998</v>
      </c>
      <c r="AJ18644" s="5">
        <v>123170.40459999999</v>
      </c>
    </row>
    <row r="18645" spans="35:36" x14ac:dyDescent="0.15">
      <c r="AI18645" s="5">
        <v>62345.234600000003</v>
      </c>
      <c r="AJ18645" s="5">
        <v>123076.31449999999</v>
      </c>
    </row>
    <row r="18646" spans="35:36" x14ac:dyDescent="0.15">
      <c r="AI18646" s="5">
        <v>62479.610699999997</v>
      </c>
      <c r="AJ18646" s="5">
        <v>122982.2233</v>
      </c>
    </row>
    <row r="18647" spans="35:36" x14ac:dyDescent="0.15">
      <c r="AI18647" s="5">
        <v>62613.9853</v>
      </c>
      <c r="AJ18647" s="5">
        <v>122888.1333</v>
      </c>
    </row>
    <row r="18648" spans="35:36" x14ac:dyDescent="0.15">
      <c r="AI18648" s="5">
        <v>62748.361400000002</v>
      </c>
      <c r="AJ18648" s="5">
        <v>122794.04210000001</v>
      </c>
    </row>
    <row r="18649" spans="35:36" x14ac:dyDescent="0.15">
      <c r="AI18649" s="5">
        <v>62882.7359</v>
      </c>
      <c r="AJ18649" s="5">
        <v>122699.952</v>
      </c>
    </row>
    <row r="18650" spans="35:36" x14ac:dyDescent="0.15">
      <c r="AI18650" s="5">
        <v>63017.112099999998</v>
      </c>
      <c r="AJ18650" s="5">
        <v>122605.86079999999</v>
      </c>
    </row>
    <row r="18651" spans="35:36" x14ac:dyDescent="0.15">
      <c r="AI18651" s="5">
        <v>63151.486599999997</v>
      </c>
      <c r="AJ18651" s="5">
        <v>122511.77069999999</v>
      </c>
    </row>
    <row r="18652" spans="35:36" x14ac:dyDescent="0.15">
      <c r="AI18652" s="5">
        <v>63285.862800000003</v>
      </c>
      <c r="AJ18652" s="5">
        <v>122417.6795</v>
      </c>
    </row>
    <row r="18653" spans="35:36" x14ac:dyDescent="0.15">
      <c r="AI18653" s="5">
        <v>63420.237300000001</v>
      </c>
      <c r="AJ18653" s="5">
        <v>122323.5895</v>
      </c>
    </row>
    <row r="18654" spans="35:36" x14ac:dyDescent="0.15">
      <c r="AI18654" s="5">
        <v>63554.613400000002</v>
      </c>
      <c r="AJ18654" s="5">
        <v>122229.4984</v>
      </c>
    </row>
    <row r="18655" spans="35:36" x14ac:dyDescent="0.15">
      <c r="AI18655" s="5">
        <v>63688.987999999998</v>
      </c>
      <c r="AJ18655" s="5">
        <v>122135.40820000001</v>
      </c>
    </row>
    <row r="18656" spans="35:36" x14ac:dyDescent="0.15">
      <c r="AI18656" s="5">
        <v>63823.364099999999</v>
      </c>
      <c r="AJ18656" s="5">
        <v>122041.3171</v>
      </c>
    </row>
    <row r="18657" spans="35:36" x14ac:dyDescent="0.15">
      <c r="AI18657" s="5">
        <v>63957.738599999997</v>
      </c>
      <c r="AJ18657" s="5">
        <v>121947.227</v>
      </c>
    </row>
    <row r="18658" spans="35:36" x14ac:dyDescent="0.15">
      <c r="AI18658" s="5">
        <v>64092.114699999998</v>
      </c>
      <c r="AJ18658" s="5">
        <v>121853.13589999999</v>
      </c>
    </row>
    <row r="18659" spans="35:36" x14ac:dyDescent="0.15">
      <c r="AI18659" s="5">
        <v>64226.489300000001</v>
      </c>
      <c r="AJ18659" s="5">
        <v>121759.04580000001</v>
      </c>
    </row>
    <row r="18660" spans="35:36" x14ac:dyDescent="0.15">
      <c r="AI18660" s="5">
        <v>64360.865400000002</v>
      </c>
      <c r="AJ18660" s="5">
        <v>121664.9546</v>
      </c>
    </row>
    <row r="18661" spans="35:36" x14ac:dyDescent="0.15">
      <c r="AI18661" s="5">
        <v>64495.2399</v>
      </c>
      <c r="AJ18661" s="5">
        <v>121570.8645</v>
      </c>
    </row>
    <row r="18662" spans="35:36" x14ac:dyDescent="0.15">
      <c r="AI18662" s="5">
        <v>64629.616099999999</v>
      </c>
      <c r="AJ18662" s="5">
        <v>121476.7733</v>
      </c>
    </row>
    <row r="18663" spans="35:36" x14ac:dyDescent="0.15">
      <c r="AI18663" s="5">
        <v>64763.990599999997</v>
      </c>
      <c r="AJ18663" s="5">
        <v>121382.6833</v>
      </c>
    </row>
    <row r="18664" spans="35:36" x14ac:dyDescent="0.15">
      <c r="AI18664" s="5">
        <v>64898.366800000003</v>
      </c>
      <c r="AJ18664" s="5">
        <v>121288.59209999999</v>
      </c>
    </row>
    <row r="18665" spans="35:36" x14ac:dyDescent="0.15">
      <c r="AI18665" s="5">
        <v>65032.741300000002</v>
      </c>
      <c r="AJ18665" s="5">
        <v>121194.50199999999</v>
      </c>
    </row>
    <row r="18666" spans="35:36" x14ac:dyDescent="0.15">
      <c r="AI18666" s="5">
        <v>65167.117400000003</v>
      </c>
      <c r="AJ18666" s="5">
        <v>121100.4108</v>
      </c>
    </row>
    <row r="18667" spans="35:36" x14ac:dyDescent="0.15">
      <c r="AI18667" s="5">
        <v>65301.491999999998</v>
      </c>
      <c r="AJ18667" s="5">
        <v>121006.3208</v>
      </c>
    </row>
    <row r="18668" spans="35:36" x14ac:dyDescent="0.15">
      <c r="AI18668" s="5">
        <v>65435.868000000002</v>
      </c>
      <c r="AJ18668" s="5">
        <v>120912.2297</v>
      </c>
    </row>
    <row r="18669" spans="35:36" x14ac:dyDescent="0.15">
      <c r="AI18669" s="5">
        <v>65570.242599999998</v>
      </c>
      <c r="AJ18669" s="5">
        <v>120818.1395</v>
      </c>
    </row>
    <row r="18670" spans="35:36" x14ac:dyDescent="0.15">
      <c r="AI18670" s="5">
        <v>65704.618700000006</v>
      </c>
      <c r="AJ18670" s="5">
        <v>120724.0484</v>
      </c>
    </row>
    <row r="18671" spans="35:36" x14ac:dyDescent="0.15">
      <c r="AI18671" s="5">
        <v>65838.993199999997</v>
      </c>
      <c r="AJ18671" s="5">
        <v>120629.9583</v>
      </c>
    </row>
    <row r="18672" spans="35:36" x14ac:dyDescent="0.15">
      <c r="AI18672" s="5">
        <v>65973.369399999996</v>
      </c>
      <c r="AJ18672" s="5">
        <v>120535.8671</v>
      </c>
    </row>
    <row r="18673" spans="35:36" x14ac:dyDescent="0.15">
      <c r="AI18673" s="5">
        <v>66107.743900000001</v>
      </c>
      <c r="AJ18673" s="5">
        <v>120441.77710000001</v>
      </c>
    </row>
    <row r="18674" spans="35:36" x14ac:dyDescent="0.15">
      <c r="AI18674" s="5">
        <v>66242.1201</v>
      </c>
      <c r="AJ18674" s="5">
        <v>120347.6859</v>
      </c>
    </row>
    <row r="18675" spans="35:36" x14ac:dyDescent="0.15">
      <c r="AI18675" s="5">
        <v>66376.494600000005</v>
      </c>
      <c r="AJ18675" s="5">
        <v>120253.5958</v>
      </c>
    </row>
    <row r="18676" spans="35:36" x14ac:dyDescent="0.15">
      <c r="AI18676" s="5">
        <v>66510.870800000004</v>
      </c>
      <c r="AJ18676" s="5">
        <v>120159.5046</v>
      </c>
    </row>
    <row r="18677" spans="35:36" x14ac:dyDescent="0.15">
      <c r="AI18677" s="5">
        <v>66645.245299999995</v>
      </c>
      <c r="AJ18677" s="5">
        <v>120065.4146</v>
      </c>
    </row>
    <row r="18678" spans="35:36" x14ac:dyDescent="0.15">
      <c r="AI18678" s="5">
        <v>66779.621400000004</v>
      </c>
      <c r="AJ18678" s="5">
        <v>119971.32339999999</v>
      </c>
    </row>
    <row r="18679" spans="35:36" x14ac:dyDescent="0.15">
      <c r="AI18679" s="5">
        <v>66913.995999999999</v>
      </c>
      <c r="AJ18679" s="5">
        <v>119877.23330000001</v>
      </c>
    </row>
    <row r="18680" spans="35:36" x14ac:dyDescent="0.15">
      <c r="AI18680" s="5">
        <v>45508.032700000003</v>
      </c>
      <c r="AJ18680" s="5">
        <v>135066.1073</v>
      </c>
    </row>
    <row r="18681" spans="35:36" x14ac:dyDescent="0.15">
      <c r="AI18681" s="5">
        <v>45642.408000000003</v>
      </c>
      <c r="AJ18681" s="5">
        <v>134972.01670000001</v>
      </c>
    </row>
    <row r="18682" spans="35:36" x14ac:dyDescent="0.15">
      <c r="AI18682" s="5">
        <v>45776.783300000003</v>
      </c>
      <c r="AJ18682" s="5">
        <v>134877.92600000001</v>
      </c>
    </row>
    <row r="18683" spans="35:36" x14ac:dyDescent="0.15">
      <c r="AI18683" s="5">
        <v>45911.1587</v>
      </c>
      <c r="AJ18683" s="5">
        <v>134783.83540000001</v>
      </c>
    </row>
    <row r="18684" spans="35:36" x14ac:dyDescent="0.15">
      <c r="AI18684" s="5">
        <v>46045.534</v>
      </c>
      <c r="AJ18684" s="5">
        <v>134689.74479999999</v>
      </c>
    </row>
    <row r="18685" spans="35:36" x14ac:dyDescent="0.15">
      <c r="AI18685" s="5">
        <v>46179.909399999997</v>
      </c>
      <c r="AJ18685" s="5">
        <v>134595.65419999999</v>
      </c>
    </row>
    <row r="18686" spans="35:36" x14ac:dyDescent="0.15">
      <c r="AI18686" s="5">
        <v>46314.284699999997</v>
      </c>
      <c r="AJ18686" s="5">
        <v>134501.56349999999</v>
      </c>
    </row>
    <row r="18687" spans="35:36" x14ac:dyDescent="0.15">
      <c r="AI18687" s="5">
        <v>46448.66</v>
      </c>
      <c r="AJ18687" s="5">
        <v>134407.47289999999</v>
      </c>
    </row>
    <row r="18688" spans="35:36" x14ac:dyDescent="0.15">
      <c r="AI18688" s="5">
        <v>46583.035400000001</v>
      </c>
      <c r="AJ18688" s="5">
        <v>134313.3823</v>
      </c>
    </row>
    <row r="18689" spans="35:36" x14ac:dyDescent="0.15">
      <c r="AI18689" s="5">
        <v>46717.4107</v>
      </c>
      <c r="AJ18689" s="5">
        <v>134219.2917</v>
      </c>
    </row>
    <row r="18690" spans="35:36" x14ac:dyDescent="0.15">
      <c r="AI18690" s="5">
        <v>46851.786</v>
      </c>
      <c r="AJ18690" s="5">
        <v>134125.20110000001</v>
      </c>
    </row>
    <row r="18691" spans="35:36" x14ac:dyDescent="0.15">
      <c r="AI18691" s="5">
        <v>46986.1613</v>
      </c>
      <c r="AJ18691" s="5">
        <v>134031.11050000001</v>
      </c>
    </row>
    <row r="18692" spans="35:36" x14ac:dyDescent="0.15">
      <c r="AI18692" s="5">
        <v>47120.536599999999</v>
      </c>
      <c r="AJ18692" s="5">
        <v>133937.01980000001</v>
      </c>
    </row>
    <row r="18693" spans="35:36" x14ac:dyDescent="0.15">
      <c r="AI18693" s="5">
        <v>47254.911999999997</v>
      </c>
      <c r="AJ18693" s="5">
        <v>133842.92920000001</v>
      </c>
    </row>
    <row r="18694" spans="35:36" x14ac:dyDescent="0.15">
      <c r="AI18694" s="5">
        <v>47389.287300000004</v>
      </c>
      <c r="AJ18694" s="5">
        <v>133748.83859999999</v>
      </c>
    </row>
    <row r="18695" spans="35:36" x14ac:dyDescent="0.15">
      <c r="AI18695" s="5">
        <v>47523.662700000001</v>
      </c>
      <c r="AJ18695" s="5">
        <v>133654.74799999999</v>
      </c>
    </row>
    <row r="18696" spans="35:36" x14ac:dyDescent="0.15">
      <c r="AI18696" s="5">
        <v>47658.038</v>
      </c>
      <c r="AJ18696" s="5">
        <v>133560.65729999999</v>
      </c>
    </row>
    <row r="18697" spans="35:36" x14ac:dyDescent="0.15">
      <c r="AI18697" s="5">
        <v>47792.4133</v>
      </c>
      <c r="AJ18697" s="5">
        <v>133466.5667</v>
      </c>
    </row>
    <row r="18698" spans="35:36" x14ac:dyDescent="0.15">
      <c r="AI18698" s="5">
        <v>47926.788699999997</v>
      </c>
      <c r="AJ18698" s="5">
        <v>133372.4761</v>
      </c>
    </row>
    <row r="18699" spans="35:36" x14ac:dyDescent="0.15">
      <c r="AI18699" s="5">
        <v>48061.163999999997</v>
      </c>
      <c r="AJ18699" s="5">
        <v>133278.3855</v>
      </c>
    </row>
    <row r="18700" spans="35:36" x14ac:dyDescent="0.15">
      <c r="AI18700" s="5">
        <v>48195.539400000001</v>
      </c>
      <c r="AJ18700" s="5">
        <v>133184.2948</v>
      </c>
    </row>
    <row r="18701" spans="35:36" x14ac:dyDescent="0.15">
      <c r="AI18701" s="5">
        <v>48329.914700000001</v>
      </c>
      <c r="AJ18701" s="5">
        <v>133090.20420000001</v>
      </c>
    </row>
    <row r="18702" spans="35:36" x14ac:dyDescent="0.15">
      <c r="AI18702" s="5">
        <v>48464.29</v>
      </c>
      <c r="AJ18702" s="5">
        <v>132996.11360000001</v>
      </c>
    </row>
    <row r="18703" spans="35:36" x14ac:dyDescent="0.15">
      <c r="AI18703" s="5">
        <v>48598.665300000001</v>
      </c>
      <c r="AJ18703" s="5">
        <v>132902.02299999999</v>
      </c>
    </row>
    <row r="18704" spans="35:36" x14ac:dyDescent="0.15">
      <c r="AI18704" s="5">
        <v>48733.0406</v>
      </c>
      <c r="AJ18704" s="5">
        <v>132807.93239999999</v>
      </c>
    </row>
    <row r="18705" spans="35:36" x14ac:dyDescent="0.15">
      <c r="AI18705" s="5">
        <v>48867.415999999997</v>
      </c>
      <c r="AJ18705" s="5">
        <v>132713.84179999999</v>
      </c>
    </row>
    <row r="18706" spans="35:36" x14ac:dyDescent="0.15">
      <c r="AI18706" s="5">
        <v>49001.791299999997</v>
      </c>
      <c r="AJ18706" s="5">
        <v>132619.75109999999</v>
      </c>
    </row>
    <row r="18707" spans="35:36" x14ac:dyDescent="0.15">
      <c r="AI18707" s="5">
        <v>49136.166700000002</v>
      </c>
      <c r="AJ18707" s="5">
        <v>132525.6605</v>
      </c>
    </row>
    <row r="18708" spans="35:36" x14ac:dyDescent="0.15">
      <c r="AI18708" s="5">
        <v>49270.542000000001</v>
      </c>
      <c r="AJ18708" s="5">
        <v>132431.5699</v>
      </c>
    </row>
    <row r="18709" spans="35:36" x14ac:dyDescent="0.15">
      <c r="AI18709" s="5">
        <v>49404.917300000001</v>
      </c>
      <c r="AJ18709" s="5">
        <v>132337.47930000001</v>
      </c>
    </row>
    <row r="18710" spans="35:36" x14ac:dyDescent="0.15">
      <c r="AI18710" s="5">
        <v>49539.292699999998</v>
      </c>
      <c r="AJ18710" s="5">
        <v>132243.38860000001</v>
      </c>
    </row>
    <row r="18711" spans="35:36" x14ac:dyDescent="0.15">
      <c r="AI18711" s="5">
        <v>49673.667999999998</v>
      </c>
      <c r="AJ18711" s="5">
        <v>132149.29800000001</v>
      </c>
    </row>
    <row r="18712" spans="35:36" x14ac:dyDescent="0.15">
      <c r="AI18712" s="5">
        <v>49808.043400000002</v>
      </c>
      <c r="AJ18712" s="5">
        <v>132055.20740000001</v>
      </c>
    </row>
    <row r="18713" spans="35:36" x14ac:dyDescent="0.15">
      <c r="AI18713" s="5">
        <v>49942.418700000002</v>
      </c>
      <c r="AJ18713" s="5">
        <v>131961.11679999999</v>
      </c>
    </row>
    <row r="18714" spans="35:36" x14ac:dyDescent="0.15">
      <c r="AI18714" s="5">
        <v>50076.794000000002</v>
      </c>
      <c r="AJ18714" s="5">
        <v>131867.02609999999</v>
      </c>
    </row>
    <row r="18715" spans="35:36" x14ac:dyDescent="0.15">
      <c r="AI18715" s="5">
        <v>50211.169399999999</v>
      </c>
      <c r="AJ18715" s="5">
        <v>131772.93549999999</v>
      </c>
    </row>
    <row r="18716" spans="35:36" x14ac:dyDescent="0.15">
      <c r="AI18716" s="5">
        <v>50345.544600000001</v>
      </c>
      <c r="AJ18716" s="5">
        <v>131678.8449</v>
      </c>
    </row>
    <row r="18717" spans="35:36" x14ac:dyDescent="0.15">
      <c r="AI18717" s="5">
        <v>50479.92</v>
      </c>
      <c r="AJ18717" s="5">
        <v>131584.7543</v>
      </c>
    </row>
    <row r="18718" spans="35:36" x14ac:dyDescent="0.15">
      <c r="AI18718" s="5">
        <v>50614.295299999998</v>
      </c>
      <c r="AJ18718" s="5">
        <v>131490.6637</v>
      </c>
    </row>
    <row r="18719" spans="35:36" x14ac:dyDescent="0.15">
      <c r="AI18719" s="5">
        <v>50748.670700000002</v>
      </c>
      <c r="AJ18719" s="5">
        <v>131396.57310000001</v>
      </c>
    </row>
    <row r="18720" spans="35:36" x14ac:dyDescent="0.15">
      <c r="AI18720" s="5">
        <v>50883.046000000002</v>
      </c>
      <c r="AJ18720" s="5">
        <v>131302.48240000001</v>
      </c>
    </row>
    <row r="18721" spans="35:36" x14ac:dyDescent="0.15">
      <c r="AI18721" s="5">
        <v>51017.421300000002</v>
      </c>
      <c r="AJ18721" s="5">
        <v>131208.39180000001</v>
      </c>
    </row>
    <row r="18722" spans="35:36" x14ac:dyDescent="0.15">
      <c r="AI18722" s="5">
        <v>51151.796699999999</v>
      </c>
      <c r="AJ18722" s="5">
        <v>131114.30119999999</v>
      </c>
    </row>
    <row r="18723" spans="35:36" x14ac:dyDescent="0.15">
      <c r="AI18723" s="5">
        <v>51286.171999999999</v>
      </c>
      <c r="AJ18723" s="5">
        <v>131020.21060000001</v>
      </c>
    </row>
    <row r="18724" spans="35:36" x14ac:dyDescent="0.15">
      <c r="AI18724" s="5">
        <v>51420.547400000003</v>
      </c>
      <c r="AJ18724" s="5">
        <v>130926.11990000001</v>
      </c>
    </row>
    <row r="18725" spans="35:36" x14ac:dyDescent="0.15">
      <c r="AI18725" s="5">
        <v>51554.922700000003</v>
      </c>
      <c r="AJ18725" s="5">
        <v>130832.02929999999</v>
      </c>
    </row>
    <row r="18726" spans="35:36" x14ac:dyDescent="0.15">
      <c r="AI18726" s="5">
        <v>51689.298000000003</v>
      </c>
      <c r="AJ18726" s="5">
        <v>130737.9387</v>
      </c>
    </row>
    <row r="18727" spans="35:36" x14ac:dyDescent="0.15">
      <c r="AI18727" s="5">
        <v>51823.6734</v>
      </c>
      <c r="AJ18727" s="5">
        <v>130643.8481</v>
      </c>
    </row>
    <row r="18728" spans="35:36" x14ac:dyDescent="0.15">
      <c r="AI18728" s="5">
        <v>51958.048699999999</v>
      </c>
      <c r="AJ18728" s="5">
        <v>130549.7574</v>
      </c>
    </row>
    <row r="18729" spans="35:36" x14ac:dyDescent="0.15">
      <c r="AI18729" s="5">
        <v>52092.423999999999</v>
      </c>
      <c r="AJ18729" s="5">
        <v>130455.6669</v>
      </c>
    </row>
    <row r="18730" spans="35:36" x14ac:dyDescent="0.15">
      <c r="AI18730" s="5">
        <v>52226.799299999999</v>
      </c>
      <c r="AJ18730" s="5">
        <v>130361.5762</v>
      </c>
    </row>
    <row r="18731" spans="35:36" x14ac:dyDescent="0.15">
      <c r="AI18731" s="5">
        <v>52361.174599999998</v>
      </c>
      <c r="AJ18731" s="5">
        <v>130267.4856</v>
      </c>
    </row>
    <row r="18732" spans="35:36" x14ac:dyDescent="0.15">
      <c r="AI18732" s="5">
        <v>52495.55</v>
      </c>
      <c r="AJ18732" s="5">
        <v>130173.395</v>
      </c>
    </row>
    <row r="18733" spans="35:36" x14ac:dyDescent="0.15">
      <c r="AI18733" s="5">
        <v>52629.925300000003</v>
      </c>
      <c r="AJ18733" s="5">
        <v>130079.30439999999</v>
      </c>
    </row>
    <row r="18734" spans="35:36" x14ac:dyDescent="0.15">
      <c r="AI18734" s="5">
        <v>52764.3007</v>
      </c>
      <c r="AJ18734" s="5">
        <v>129985.21369999999</v>
      </c>
    </row>
    <row r="18735" spans="35:36" x14ac:dyDescent="0.15">
      <c r="AI18735" s="5">
        <v>52898.675999999999</v>
      </c>
      <c r="AJ18735" s="5">
        <v>129891.1231</v>
      </c>
    </row>
    <row r="18736" spans="35:36" x14ac:dyDescent="0.15">
      <c r="AI18736" s="5">
        <v>53033.051299999999</v>
      </c>
      <c r="AJ18736" s="5">
        <v>129797.0325</v>
      </c>
    </row>
    <row r="18737" spans="35:36" x14ac:dyDescent="0.15">
      <c r="AI18737" s="5">
        <v>53167.426700000004</v>
      </c>
      <c r="AJ18737" s="5">
        <v>129702.94190000001</v>
      </c>
    </row>
    <row r="18738" spans="35:36" x14ac:dyDescent="0.15">
      <c r="AI18738" s="5">
        <v>53301.802000000003</v>
      </c>
      <c r="AJ18738" s="5">
        <v>129608.8512</v>
      </c>
    </row>
    <row r="18739" spans="35:36" x14ac:dyDescent="0.15">
      <c r="AI18739" s="5">
        <v>53436.1774</v>
      </c>
      <c r="AJ18739" s="5">
        <v>129514.76059999999</v>
      </c>
    </row>
    <row r="18740" spans="35:36" x14ac:dyDescent="0.15">
      <c r="AI18740" s="5">
        <v>53570.5527</v>
      </c>
      <c r="AJ18740" s="5">
        <v>129420.67</v>
      </c>
    </row>
    <row r="18741" spans="35:36" x14ac:dyDescent="0.15">
      <c r="AI18741" s="5">
        <v>53704.928</v>
      </c>
      <c r="AJ18741" s="5">
        <v>129326.5794</v>
      </c>
    </row>
    <row r="18742" spans="35:36" x14ac:dyDescent="0.15">
      <c r="AI18742" s="5">
        <v>53839.3033</v>
      </c>
      <c r="AJ18742" s="5">
        <v>129232.48880000001</v>
      </c>
    </row>
    <row r="18743" spans="35:36" x14ac:dyDescent="0.15">
      <c r="AI18743" s="5">
        <v>53973.678599999999</v>
      </c>
      <c r="AJ18743" s="5">
        <v>129138.3982</v>
      </c>
    </row>
    <row r="18744" spans="35:36" x14ac:dyDescent="0.15">
      <c r="AI18744" s="5">
        <v>54108.053999999996</v>
      </c>
      <c r="AJ18744" s="5">
        <v>129044.3075</v>
      </c>
    </row>
    <row r="18745" spans="35:36" x14ac:dyDescent="0.15">
      <c r="AI18745" s="5">
        <v>54242.429300000003</v>
      </c>
      <c r="AJ18745" s="5">
        <v>128950.2169</v>
      </c>
    </row>
    <row r="18746" spans="35:36" x14ac:dyDescent="0.15">
      <c r="AI18746" s="5">
        <v>54376.804700000001</v>
      </c>
      <c r="AJ18746" s="5">
        <v>128856.1263</v>
      </c>
    </row>
    <row r="18747" spans="35:36" x14ac:dyDescent="0.15">
      <c r="AI18747" s="5">
        <v>54511.18</v>
      </c>
      <c r="AJ18747" s="5">
        <v>128762.03569999999</v>
      </c>
    </row>
    <row r="18748" spans="35:36" x14ac:dyDescent="0.15">
      <c r="AI18748" s="5">
        <v>54645.5553</v>
      </c>
      <c r="AJ18748" s="5">
        <v>128667.94500000001</v>
      </c>
    </row>
    <row r="18749" spans="35:36" x14ac:dyDescent="0.15">
      <c r="AI18749" s="5">
        <v>54779.930699999997</v>
      </c>
      <c r="AJ18749" s="5">
        <v>128573.8544</v>
      </c>
    </row>
    <row r="18750" spans="35:36" x14ac:dyDescent="0.15">
      <c r="AI18750" s="5">
        <v>54914.305999999997</v>
      </c>
      <c r="AJ18750" s="5">
        <v>128479.7638</v>
      </c>
    </row>
    <row r="18751" spans="35:36" x14ac:dyDescent="0.15">
      <c r="AI18751" s="5">
        <v>55048.681400000001</v>
      </c>
      <c r="AJ18751" s="5">
        <v>128385.6732</v>
      </c>
    </row>
    <row r="18752" spans="35:36" x14ac:dyDescent="0.15">
      <c r="AI18752" s="5">
        <v>55183.056700000001</v>
      </c>
      <c r="AJ18752" s="5">
        <v>128291.5825</v>
      </c>
    </row>
    <row r="18753" spans="35:36" x14ac:dyDescent="0.15">
      <c r="AI18753" s="5">
        <v>55317.432000000001</v>
      </c>
      <c r="AJ18753" s="5">
        <v>128197.49189999999</v>
      </c>
    </row>
    <row r="18754" spans="35:36" x14ac:dyDescent="0.15">
      <c r="AI18754" s="5">
        <v>55451.8073</v>
      </c>
      <c r="AJ18754" s="5">
        <v>128103.4013</v>
      </c>
    </row>
    <row r="18755" spans="35:36" x14ac:dyDescent="0.15">
      <c r="AI18755" s="5">
        <v>55586.1826</v>
      </c>
      <c r="AJ18755" s="5">
        <v>128009.3107</v>
      </c>
    </row>
    <row r="18756" spans="35:36" x14ac:dyDescent="0.15">
      <c r="AI18756" s="5">
        <v>55720.557999999997</v>
      </c>
      <c r="AJ18756" s="5">
        <v>127915.22010000001</v>
      </c>
    </row>
    <row r="18757" spans="35:36" x14ac:dyDescent="0.15">
      <c r="AI18757" s="5">
        <v>55854.933299999997</v>
      </c>
      <c r="AJ18757" s="5">
        <v>127821.1295</v>
      </c>
    </row>
    <row r="18758" spans="35:36" x14ac:dyDescent="0.15">
      <c r="AI18758" s="5">
        <v>55989.308700000001</v>
      </c>
      <c r="AJ18758" s="5">
        <v>127727.03879999999</v>
      </c>
    </row>
    <row r="18759" spans="35:36" x14ac:dyDescent="0.15">
      <c r="AI18759" s="5">
        <v>56123.684000000001</v>
      </c>
      <c r="AJ18759" s="5">
        <v>127632.9482</v>
      </c>
    </row>
    <row r="18760" spans="35:36" x14ac:dyDescent="0.15">
      <c r="AI18760" s="5">
        <v>56258.059300000001</v>
      </c>
      <c r="AJ18760" s="5">
        <v>127538.8576</v>
      </c>
    </row>
    <row r="18761" spans="35:36" x14ac:dyDescent="0.15">
      <c r="AI18761" s="5">
        <v>56392.434699999998</v>
      </c>
      <c r="AJ18761" s="5">
        <v>127444.76700000001</v>
      </c>
    </row>
    <row r="18762" spans="35:36" x14ac:dyDescent="0.15">
      <c r="AI18762" s="5">
        <v>56526.81</v>
      </c>
      <c r="AJ18762" s="5">
        <v>127350.67630000001</v>
      </c>
    </row>
    <row r="18763" spans="35:36" x14ac:dyDescent="0.15">
      <c r="AI18763" s="5">
        <v>56661.185400000002</v>
      </c>
      <c r="AJ18763" s="5">
        <v>127256.5857</v>
      </c>
    </row>
    <row r="18764" spans="35:36" x14ac:dyDescent="0.15">
      <c r="AI18764" s="5">
        <v>56795.560700000002</v>
      </c>
      <c r="AJ18764" s="5">
        <v>127162.4951</v>
      </c>
    </row>
    <row r="18765" spans="35:36" x14ac:dyDescent="0.15">
      <c r="AI18765" s="5">
        <v>56929.936000000002</v>
      </c>
      <c r="AJ18765" s="5">
        <v>127068.4044</v>
      </c>
    </row>
    <row r="18766" spans="35:36" x14ac:dyDescent="0.15">
      <c r="AI18766" s="5">
        <v>57064.311399999999</v>
      </c>
      <c r="AJ18766" s="5">
        <v>126974.3138</v>
      </c>
    </row>
    <row r="18767" spans="35:36" x14ac:dyDescent="0.15">
      <c r="AI18767" s="5">
        <v>57198.686600000001</v>
      </c>
      <c r="AJ18767" s="5">
        <v>126880.2233</v>
      </c>
    </row>
    <row r="18768" spans="35:36" x14ac:dyDescent="0.15">
      <c r="AI18768" s="5">
        <v>57333.061999999998</v>
      </c>
      <c r="AJ18768" s="5">
        <v>126786.1326</v>
      </c>
    </row>
    <row r="18769" spans="35:36" x14ac:dyDescent="0.15">
      <c r="AI18769" s="5">
        <v>57467.437299999998</v>
      </c>
      <c r="AJ18769" s="5">
        <v>126692.042</v>
      </c>
    </row>
    <row r="18770" spans="35:36" x14ac:dyDescent="0.15">
      <c r="AI18770" s="5">
        <v>57601.812599999997</v>
      </c>
      <c r="AJ18770" s="5">
        <v>126597.95140000001</v>
      </c>
    </row>
    <row r="18771" spans="35:36" x14ac:dyDescent="0.15">
      <c r="AI18771" s="5">
        <v>57736.188000000002</v>
      </c>
      <c r="AJ18771" s="5">
        <v>126503.86079999999</v>
      </c>
    </row>
    <row r="18772" spans="35:36" x14ac:dyDescent="0.15">
      <c r="AI18772" s="5">
        <v>57870.563300000002</v>
      </c>
      <c r="AJ18772" s="5">
        <v>126409.77009999999</v>
      </c>
    </row>
    <row r="18773" spans="35:36" x14ac:dyDescent="0.15">
      <c r="AI18773" s="5">
        <v>58004.938699999999</v>
      </c>
      <c r="AJ18773" s="5">
        <v>126315.6795</v>
      </c>
    </row>
    <row r="18774" spans="35:36" x14ac:dyDescent="0.15">
      <c r="AI18774" s="5">
        <v>58139.313999999998</v>
      </c>
      <c r="AJ18774" s="5">
        <v>126221.5889</v>
      </c>
    </row>
    <row r="18775" spans="35:36" x14ac:dyDescent="0.15">
      <c r="AI18775" s="5">
        <v>58273.689299999998</v>
      </c>
      <c r="AJ18775" s="5">
        <v>126127.4982</v>
      </c>
    </row>
    <row r="18776" spans="35:36" x14ac:dyDescent="0.15">
      <c r="AI18776" s="5">
        <v>58408.064700000003</v>
      </c>
      <c r="AJ18776" s="5">
        <v>126033.40760000001</v>
      </c>
    </row>
    <row r="18777" spans="35:36" x14ac:dyDescent="0.15">
      <c r="AI18777" s="5">
        <v>58542.44</v>
      </c>
      <c r="AJ18777" s="5">
        <v>125939.317</v>
      </c>
    </row>
    <row r="18778" spans="35:36" x14ac:dyDescent="0.15">
      <c r="AI18778" s="5">
        <v>58676.815399999999</v>
      </c>
      <c r="AJ18778" s="5">
        <v>125845.2264</v>
      </c>
    </row>
    <row r="18779" spans="35:36" x14ac:dyDescent="0.15">
      <c r="AI18779" s="5">
        <v>58811.190699999999</v>
      </c>
      <c r="AJ18779" s="5">
        <v>125751.1357</v>
      </c>
    </row>
    <row r="18780" spans="35:36" x14ac:dyDescent="0.15">
      <c r="AI18780" s="5">
        <v>58945.565999999999</v>
      </c>
      <c r="AJ18780" s="5">
        <v>125657.04519999999</v>
      </c>
    </row>
    <row r="18781" spans="35:36" x14ac:dyDescent="0.15">
      <c r="AI18781" s="5">
        <v>59079.9421</v>
      </c>
      <c r="AJ18781" s="5">
        <v>125562.954</v>
      </c>
    </row>
    <row r="18782" spans="35:36" x14ac:dyDescent="0.15">
      <c r="AI18782" s="5">
        <v>59214.316599999998</v>
      </c>
      <c r="AJ18782" s="5">
        <v>125468.8639</v>
      </c>
    </row>
    <row r="18783" spans="35:36" x14ac:dyDescent="0.15">
      <c r="AI18783" s="5">
        <v>59348.692799999997</v>
      </c>
      <c r="AJ18783" s="5">
        <v>125374.7727</v>
      </c>
    </row>
    <row r="18784" spans="35:36" x14ac:dyDescent="0.15">
      <c r="AI18784" s="5">
        <v>59483.067300000002</v>
      </c>
      <c r="AJ18784" s="5">
        <v>125280.6827</v>
      </c>
    </row>
    <row r="18785" spans="35:36" x14ac:dyDescent="0.15">
      <c r="AI18785" s="5">
        <v>59617.443500000001</v>
      </c>
      <c r="AJ18785" s="5">
        <v>125186.59149999999</v>
      </c>
    </row>
    <row r="18786" spans="35:36" x14ac:dyDescent="0.15">
      <c r="AI18786" s="5">
        <v>59751.817999999999</v>
      </c>
      <c r="AJ18786" s="5">
        <v>125092.50139999999</v>
      </c>
    </row>
    <row r="18787" spans="35:36" x14ac:dyDescent="0.15">
      <c r="AI18787" s="5">
        <v>59886.194199999998</v>
      </c>
      <c r="AJ18787" s="5">
        <v>124998.4102</v>
      </c>
    </row>
    <row r="18788" spans="35:36" x14ac:dyDescent="0.15">
      <c r="AI18788" s="5">
        <v>60020.568700000003</v>
      </c>
      <c r="AJ18788" s="5">
        <v>124904.3202</v>
      </c>
    </row>
    <row r="18789" spans="35:36" x14ac:dyDescent="0.15">
      <c r="AI18789" s="5">
        <v>60154.944799999997</v>
      </c>
      <c r="AJ18789" s="5">
        <v>124810.22900000001</v>
      </c>
    </row>
    <row r="18790" spans="35:36" x14ac:dyDescent="0.15">
      <c r="AI18790" s="5">
        <v>60289.3194</v>
      </c>
      <c r="AJ18790" s="5">
        <v>124716.13890000001</v>
      </c>
    </row>
    <row r="18791" spans="35:36" x14ac:dyDescent="0.15">
      <c r="AI18791" s="5">
        <v>60423.695399999997</v>
      </c>
      <c r="AJ18791" s="5">
        <v>124622.0478</v>
      </c>
    </row>
    <row r="18792" spans="35:36" x14ac:dyDescent="0.15">
      <c r="AI18792" s="5">
        <v>60558.07</v>
      </c>
      <c r="AJ18792" s="5">
        <v>124527.9577</v>
      </c>
    </row>
    <row r="18793" spans="35:36" x14ac:dyDescent="0.15">
      <c r="AI18793" s="5">
        <v>60692.446100000001</v>
      </c>
      <c r="AJ18793" s="5">
        <v>124433.8665</v>
      </c>
    </row>
    <row r="18794" spans="35:36" x14ac:dyDescent="0.15">
      <c r="AI18794" s="5">
        <v>60826.820599999999</v>
      </c>
      <c r="AJ18794" s="5">
        <v>124339.77650000001</v>
      </c>
    </row>
    <row r="18795" spans="35:36" x14ac:dyDescent="0.15">
      <c r="AI18795" s="5">
        <v>60961.196799999998</v>
      </c>
      <c r="AJ18795" s="5">
        <v>124245.6853</v>
      </c>
    </row>
    <row r="18796" spans="35:36" x14ac:dyDescent="0.15">
      <c r="AI18796" s="5">
        <v>61095.571300000003</v>
      </c>
      <c r="AJ18796" s="5">
        <v>124151.5952</v>
      </c>
    </row>
    <row r="18797" spans="35:36" x14ac:dyDescent="0.15">
      <c r="AI18797" s="5">
        <v>61229.947500000002</v>
      </c>
      <c r="AJ18797" s="5">
        <v>124057.504</v>
      </c>
    </row>
    <row r="18798" spans="35:36" x14ac:dyDescent="0.15">
      <c r="AI18798" s="5">
        <v>61364.322</v>
      </c>
      <c r="AJ18798" s="5">
        <v>123963.414</v>
      </c>
    </row>
    <row r="18799" spans="35:36" x14ac:dyDescent="0.15">
      <c r="AI18799" s="5">
        <v>61498.698199999999</v>
      </c>
      <c r="AJ18799" s="5">
        <v>123869.32279999999</v>
      </c>
    </row>
    <row r="18800" spans="35:36" x14ac:dyDescent="0.15">
      <c r="AI18800" s="5">
        <v>61633.072699999997</v>
      </c>
      <c r="AJ18800" s="5">
        <v>123775.23269999999</v>
      </c>
    </row>
    <row r="18801" spans="35:36" x14ac:dyDescent="0.15">
      <c r="AI18801" s="5">
        <v>61767.448799999998</v>
      </c>
      <c r="AJ18801" s="5">
        <v>123681.1415</v>
      </c>
    </row>
    <row r="18802" spans="35:36" x14ac:dyDescent="0.15">
      <c r="AI18802" s="5">
        <v>61901.823400000001</v>
      </c>
      <c r="AJ18802" s="5">
        <v>123587.0515</v>
      </c>
    </row>
    <row r="18803" spans="35:36" x14ac:dyDescent="0.15">
      <c r="AI18803" s="5">
        <v>62036.199399999998</v>
      </c>
      <c r="AJ18803" s="5">
        <v>123492.96030000001</v>
      </c>
    </row>
    <row r="18804" spans="35:36" x14ac:dyDescent="0.15">
      <c r="AI18804" s="5">
        <v>62170.574000000001</v>
      </c>
      <c r="AJ18804" s="5">
        <v>123398.8702</v>
      </c>
    </row>
    <row r="18805" spans="35:36" x14ac:dyDescent="0.15">
      <c r="AI18805" s="5">
        <v>62304.950100000002</v>
      </c>
      <c r="AJ18805" s="5">
        <v>123304.7791</v>
      </c>
    </row>
    <row r="18806" spans="35:36" x14ac:dyDescent="0.15">
      <c r="AI18806" s="5">
        <v>62439.3246</v>
      </c>
      <c r="AJ18806" s="5">
        <v>123210.689</v>
      </c>
    </row>
    <row r="18807" spans="35:36" x14ac:dyDescent="0.15">
      <c r="AI18807" s="5">
        <v>62573.700799999999</v>
      </c>
      <c r="AJ18807" s="5">
        <v>123116.5978</v>
      </c>
    </row>
    <row r="18808" spans="35:36" x14ac:dyDescent="0.15">
      <c r="AI18808" s="5">
        <v>62708.075299999997</v>
      </c>
      <c r="AJ18808" s="5">
        <v>123022.50780000001</v>
      </c>
    </row>
    <row r="18809" spans="35:36" x14ac:dyDescent="0.15">
      <c r="AI18809" s="5">
        <v>62842.451500000003</v>
      </c>
      <c r="AJ18809" s="5">
        <v>122928.4166</v>
      </c>
    </row>
    <row r="18810" spans="35:36" x14ac:dyDescent="0.15">
      <c r="AI18810" s="5">
        <v>62976.826000000001</v>
      </c>
      <c r="AJ18810" s="5">
        <v>122834.3265</v>
      </c>
    </row>
    <row r="18811" spans="35:36" x14ac:dyDescent="0.15">
      <c r="AI18811" s="5">
        <v>63111.202100000002</v>
      </c>
      <c r="AJ18811" s="5">
        <v>122740.2353</v>
      </c>
    </row>
    <row r="18812" spans="35:36" x14ac:dyDescent="0.15">
      <c r="AI18812" s="5">
        <v>63245.576699999998</v>
      </c>
      <c r="AJ18812" s="5">
        <v>122646.1453</v>
      </c>
    </row>
    <row r="18813" spans="35:36" x14ac:dyDescent="0.15">
      <c r="AI18813" s="5">
        <v>63379.952799999999</v>
      </c>
      <c r="AJ18813" s="5">
        <v>122552.05409999999</v>
      </c>
    </row>
    <row r="18814" spans="35:36" x14ac:dyDescent="0.15">
      <c r="AI18814" s="5">
        <v>63514.327299999997</v>
      </c>
      <c r="AJ18814" s="5">
        <v>122457.96400000001</v>
      </c>
    </row>
    <row r="18815" spans="35:36" x14ac:dyDescent="0.15">
      <c r="AI18815" s="5">
        <v>63648.703399999999</v>
      </c>
      <c r="AJ18815" s="5">
        <v>122363.8729</v>
      </c>
    </row>
    <row r="18816" spans="35:36" x14ac:dyDescent="0.15">
      <c r="AI18816" s="5">
        <v>63783.078000000001</v>
      </c>
      <c r="AJ18816" s="5">
        <v>122269.7828</v>
      </c>
    </row>
    <row r="18817" spans="35:36" x14ac:dyDescent="0.15">
      <c r="AI18817" s="5">
        <v>63917.454100000003</v>
      </c>
      <c r="AJ18817" s="5">
        <v>122175.69160000001</v>
      </c>
    </row>
    <row r="18818" spans="35:36" x14ac:dyDescent="0.15">
      <c r="AI18818" s="5">
        <v>64051.828600000001</v>
      </c>
      <c r="AJ18818" s="5">
        <v>122081.60159999999</v>
      </c>
    </row>
    <row r="18819" spans="35:36" x14ac:dyDescent="0.15">
      <c r="AI18819" s="5">
        <v>64186.2048</v>
      </c>
      <c r="AJ18819" s="5">
        <v>121987.5104</v>
      </c>
    </row>
    <row r="18820" spans="35:36" x14ac:dyDescent="0.15">
      <c r="AI18820" s="5">
        <v>64320.579299999998</v>
      </c>
      <c r="AJ18820" s="5">
        <v>121893.4203</v>
      </c>
    </row>
    <row r="18821" spans="35:36" x14ac:dyDescent="0.15">
      <c r="AI18821" s="5">
        <v>64454.955499999996</v>
      </c>
      <c r="AJ18821" s="5">
        <v>121799.3291</v>
      </c>
    </row>
    <row r="18822" spans="35:36" x14ac:dyDescent="0.15">
      <c r="AI18822" s="5">
        <v>64589.33</v>
      </c>
      <c r="AJ18822" s="5">
        <v>121705.23910000001</v>
      </c>
    </row>
    <row r="18823" spans="35:36" x14ac:dyDescent="0.15">
      <c r="AI18823" s="5">
        <v>64723.706100000003</v>
      </c>
      <c r="AJ18823" s="5">
        <v>121611.1479</v>
      </c>
    </row>
    <row r="18824" spans="35:36" x14ac:dyDescent="0.15">
      <c r="AI18824" s="5">
        <v>64858.080699999999</v>
      </c>
      <c r="AJ18824" s="5">
        <v>121517.0578</v>
      </c>
    </row>
    <row r="18825" spans="35:36" x14ac:dyDescent="0.15">
      <c r="AI18825" s="5">
        <v>64992.4568</v>
      </c>
      <c r="AJ18825" s="5">
        <v>121422.9666</v>
      </c>
    </row>
    <row r="18826" spans="35:36" x14ac:dyDescent="0.15">
      <c r="AI18826" s="5">
        <v>65126.831299999998</v>
      </c>
      <c r="AJ18826" s="5">
        <v>121328.8766</v>
      </c>
    </row>
    <row r="18827" spans="35:36" x14ac:dyDescent="0.15">
      <c r="AI18827" s="5">
        <v>65261.207499999997</v>
      </c>
      <c r="AJ18827" s="5">
        <v>121234.78539999999</v>
      </c>
    </row>
    <row r="18828" spans="35:36" x14ac:dyDescent="0.15">
      <c r="AI18828" s="5">
        <v>65395.582000000002</v>
      </c>
      <c r="AJ18828" s="5">
        <v>121140.69530000001</v>
      </c>
    </row>
    <row r="18829" spans="35:36" x14ac:dyDescent="0.15">
      <c r="AI18829" s="5">
        <v>65529.958100000003</v>
      </c>
      <c r="AJ18829" s="5">
        <v>121046.6042</v>
      </c>
    </row>
    <row r="18830" spans="35:36" x14ac:dyDescent="0.15">
      <c r="AI18830" s="5">
        <v>65664.332699999999</v>
      </c>
      <c r="AJ18830" s="5">
        <v>120952.5141</v>
      </c>
    </row>
    <row r="18831" spans="35:36" x14ac:dyDescent="0.15">
      <c r="AI18831" s="5">
        <v>65798.708799999993</v>
      </c>
      <c r="AJ18831" s="5">
        <v>120858.42290000001</v>
      </c>
    </row>
    <row r="18832" spans="35:36" x14ac:dyDescent="0.15">
      <c r="AI18832" s="5">
        <v>65933.083299999998</v>
      </c>
      <c r="AJ18832" s="5">
        <v>120764.33289999999</v>
      </c>
    </row>
    <row r="18833" spans="35:36" x14ac:dyDescent="0.15">
      <c r="AI18833" s="5">
        <v>66067.459499999997</v>
      </c>
      <c r="AJ18833" s="5">
        <v>120670.2417</v>
      </c>
    </row>
    <row r="18834" spans="35:36" x14ac:dyDescent="0.15">
      <c r="AI18834" s="5">
        <v>66201.834000000003</v>
      </c>
      <c r="AJ18834" s="5">
        <v>120576.1516</v>
      </c>
    </row>
    <row r="18835" spans="35:36" x14ac:dyDescent="0.15">
      <c r="AI18835" s="5">
        <v>66336.210099999997</v>
      </c>
      <c r="AJ18835" s="5">
        <v>120482.0604</v>
      </c>
    </row>
    <row r="18836" spans="35:36" x14ac:dyDescent="0.15">
      <c r="AI18836" s="5">
        <v>66470.584700000007</v>
      </c>
      <c r="AJ18836" s="5">
        <v>120387.97040000001</v>
      </c>
    </row>
    <row r="18837" spans="35:36" x14ac:dyDescent="0.15">
      <c r="AI18837" s="5">
        <v>66604.960800000001</v>
      </c>
      <c r="AJ18837" s="5">
        <v>120293.8792</v>
      </c>
    </row>
    <row r="18838" spans="35:36" x14ac:dyDescent="0.15">
      <c r="AI18838" s="5">
        <v>66739.335300000006</v>
      </c>
      <c r="AJ18838" s="5">
        <v>120199.78909999999</v>
      </c>
    </row>
    <row r="18839" spans="35:36" x14ac:dyDescent="0.15">
      <c r="AI18839" s="5">
        <v>66873.711500000005</v>
      </c>
      <c r="AJ18839" s="5">
        <v>120105.6979</v>
      </c>
    </row>
    <row r="18840" spans="35:36" x14ac:dyDescent="0.15">
      <c r="AI18840" s="5">
        <v>67008.085999999996</v>
      </c>
      <c r="AJ18840" s="5">
        <v>120011.6079</v>
      </c>
    </row>
    <row r="18841" spans="35:36" x14ac:dyDescent="0.15">
      <c r="AI18841" s="5">
        <v>45602.123899999999</v>
      </c>
      <c r="AJ18841" s="5">
        <v>135200.4835</v>
      </c>
    </row>
    <row r="18842" spans="35:36" x14ac:dyDescent="0.15">
      <c r="AI18842" s="5">
        <v>45736.499199999998</v>
      </c>
      <c r="AJ18842" s="5">
        <v>135106.3928</v>
      </c>
    </row>
    <row r="18843" spans="35:36" x14ac:dyDescent="0.15">
      <c r="AI18843" s="5">
        <v>45870.874499999998</v>
      </c>
      <c r="AJ18843" s="5">
        <v>135012.30220000001</v>
      </c>
    </row>
    <row r="18844" spans="35:36" x14ac:dyDescent="0.15">
      <c r="AI18844" s="5">
        <v>46005.249900000003</v>
      </c>
      <c r="AJ18844" s="5">
        <v>134918.21160000001</v>
      </c>
    </row>
    <row r="18845" spans="35:36" x14ac:dyDescent="0.15">
      <c r="AI18845" s="5">
        <v>46139.625200000002</v>
      </c>
      <c r="AJ18845" s="5">
        <v>134824.12100000001</v>
      </c>
    </row>
    <row r="18846" spans="35:36" x14ac:dyDescent="0.15">
      <c r="AI18846" s="5">
        <v>46274.000599999999</v>
      </c>
      <c r="AJ18846" s="5">
        <v>134730.03030000001</v>
      </c>
    </row>
    <row r="18847" spans="35:36" x14ac:dyDescent="0.15">
      <c r="AI18847" s="5">
        <v>46408.375899999999</v>
      </c>
      <c r="AJ18847" s="5">
        <v>134635.93969999999</v>
      </c>
    </row>
    <row r="18848" spans="35:36" x14ac:dyDescent="0.15">
      <c r="AI18848" s="5">
        <v>46542.751199999999</v>
      </c>
      <c r="AJ18848" s="5">
        <v>134541.84909999999</v>
      </c>
    </row>
    <row r="18849" spans="35:36" x14ac:dyDescent="0.15">
      <c r="AI18849" s="5">
        <v>46677.126600000003</v>
      </c>
      <c r="AJ18849" s="5">
        <v>134447.75839999999</v>
      </c>
    </row>
    <row r="18850" spans="35:36" x14ac:dyDescent="0.15">
      <c r="AI18850" s="5">
        <v>46811.501900000003</v>
      </c>
      <c r="AJ18850" s="5">
        <v>134353.6678</v>
      </c>
    </row>
    <row r="18851" spans="35:36" x14ac:dyDescent="0.15">
      <c r="AI18851" s="5">
        <v>46945.877200000003</v>
      </c>
      <c r="AJ18851" s="5">
        <v>134259.5773</v>
      </c>
    </row>
    <row r="18852" spans="35:36" x14ac:dyDescent="0.15">
      <c r="AI18852" s="5">
        <v>47080.252500000002</v>
      </c>
      <c r="AJ18852" s="5">
        <v>134165.4866</v>
      </c>
    </row>
    <row r="18853" spans="35:36" x14ac:dyDescent="0.15">
      <c r="AI18853" s="5">
        <v>47214.627800000002</v>
      </c>
      <c r="AJ18853" s="5">
        <v>134071.39600000001</v>
      </c>
    </row>
    <row r="18854" spans="35:36" x14ac:dyDescent="0.15">
      <c r="AI18854" s="5">
        <v>47349.003199999999</v>
      </c>
      <c r="AJ18854" s="5">
        <v>133977.30540000001</v>
      </c>
    </row>
    <row r="18855" spans="35:36" x14ac:dyDescent="0.15">
      <c r="AI18855" s="5">
        <v>47483.378499999999</v>
      </c>
      <c r="AJ18855" s="5">
        <v>133883.21479999999</v>
      </c>
    </row>
    <row r="18856" spans="35:36" x14ac:dyDescent="0.15">
      <c r="AI18856" s="5">
        <v>47617.753900000003</v>
      </c>
      <c r="AJ18856" s="5">
        <v>133789.12409999999</v>
      </c>
    </row>
    <row r="18857" spans="35:36" x14ac:dyDescent="0.15">
      <c r="AI18857" s="5">
        <v>47752.129200000003</v>
      </c>
      <c r="AJ18857" s="5">
        <v>133695.03349999999</v>
      </c>
    </row>
    <row r="18858" spans="35:36" x14ac:dyDescent="0.15">
      <c r="AI18858" s="5">
        <v>47886.504500000003</v>
      </c>
      <c r="AJ18858" s="5">
        <v>133600.94289999999</v>
      </c>
    </row>
    <row r="18859" spans="35:36" x14ac:dyDescent="0.15">
      <c r="AI18859" s="5">
        <v>48020.8799</v>
      </c>
      <c r="AJ18859" s="5">
        <v>133506.85219999999</v>
      </c>
    </row>
    <row r="18860" spans="35:36" x14ac:dyDescent="0.15">
      <c r="AI18860" s="5">
        <v>48155.2552</v>
      </c>
      <c r="AJ18860" s="5">
        <v>133412.7616</v>
      </c>
    </row>
    <row r="18861" spans="35:36" x14ac:dyDescent="0.15">
      <c r="AI18861" s="5">
        <v>48289.630599999997</v>
      </c>
      <c r="AJ18861" s="5">
        <v>133318.671</v>
      </c>
    </row>
    <row r="18862" spans="35:36" x14ac:dyDescent="0.15">
      <c r="AI18862" s="5">
        <v>48424.005899999996</v>
      </c>
      <c r="AJ18862" s="5">
        <v>133224.58040000001</v>
      </c>
    </row>
    <row r="18863" spans="35:36" x14ac:dyDescent="0.15">
      <c r="AI18863" s="5">
        <v>48558.381200000003</v>
      </c>
      <c r="AJ18863" s="5">
        <v>133130.48970000001</v>
      </c>
    </row>
    <row r="18864" spans="35:36" x14ac:dyDescent="0.15">
      <c r="AI18864" s="5">
        <v>48692.756500000003</v>
      </c>
      <c r="AJ18864" s="5">
        <v>133036.39920000001</v>
      </c>
    </row>
    <row r="18865" spans="35:36" x14ac:dyDescent="0.15">
      <c r="AI18865" s="5">
        <v>48827.131800000003</v>
      </c>
      <c r="AJ18865" s="5">
        <v>132942.30859999999</v>
      </c>
    </row>
    <row r="18866" spans="35:36" x14ac:dyDescent="0.15">
      <c r="AI18866" s="5">
        <v>48961.5072</v>
      </c>
      <c r="AJ18866" s="5">
        <v>132848.21789999999</v>
      </c>
    </row>
    <row r="18867" spans="35:36" x14ac:dyDescent="0.15">
      <c r="AI18867" s="5">
        <v>49095.8825</v>
      </c>
      <c r="AJ18867" s="5">
        <v>132754.12729999999</v>
      </c>
    </row>
    <row r="18868" spans="35:36" x14ac:dyDescent="0.15">
      <c r="AI18868" s="5">
        <v>49230.257899999997</v>
      </c>
      <c r="AJ18868" s="5">
        <v>132660.0367</v>
      </c>
    </row>
    <row r="18869" spans="35:36" x14ac:dyDescent="0.15">
      <c r="AI18869" s="5">
        <v>49364.633199999997</v>
      </c>
      <c r="AJ18869" s="5">
        <v>132565.946</v>
      </c>
    </row>
    <row r="18870" spans="35:36" x14ac:dyDescent="0.15">
      <c r="AI18870" s="5">
        <v>49499.008500000004</v>
      </c>
      <c r="AJ18870" s="5">
        <v>132471.8554</v>
      </c>
    </row>
    <row r="18871" spans="35:36" x14ac:dyDescent="0.15">
      <c r="AI18871" s="5">
        <v>49633.383900000001</v>
      </c>
      <c r="AJ18871" s="5">
        <v>132377.7648</v>
      </c>
    </row>
    <row r="18872" spans="35:36" x14ac:dyDescent="0.15">
      <c r="AI18872" s="5">
        <v>49767.7592</v>
      </c>
      <c r="AJ18872" s="5">
        <v>132283.67420000001</v>
      </c>
    </row>
    <row r="18873" spans="35:36" x14ac:dyDescent="0.15">
      <c r="AI18873" s="5">
        <v>49902.134599999998</v>
      </c>
      <c r="AJ18873" s="5">
        <v>132189.58350000001</v>
      </c>
    </row>
    <row r="18874" spans="35:36" x14ac:dyDescent="0.15">
      <c r="AI18874" s="5">
        <v>50036.509899999997</v>
      </c>
      <c r="AJ18874" s="5">
        <v>132095.49290000001</v>
      </c>
    </row>
    <row r="18875" spans="35:36" x14ac:dyDescent="0.15">
      <c r="AI18875" s="5">
        <v>50170.885199999997</v>
      </c>
      <c r="AJ18875" s="5">
        <v>132001.40229999999</v>
      </c>
    </row>
    <row r="18876" spans="35:36" x14ac:dyDescent="0.15">
      <c r="AI18876" s="5">
        <v>50305.260600000001</v>
      </c>
      <c r="AJ18876" s="5">
        <v>131907.31169999999</v>
      </c>
    </row>
    <row r="18877" spans="35:36" x14ac:dyDescent="0.15">
      <c r="AI18877" s="5">
        <v>50439.635799999996</v>
      </c>
      <c r="AJ18877" s="5">
        <v>131813.2211</v>
      </c>
    </row>
    <row r="18878" spans="35:36" x14ac:dyDescent="0.15">
      <c r="AI18878" s="5">
        <v>50574.011200000001</v>
      </c>
      <c r="AJ18878" s="5">
        <v>131719.1305</v>
      </c>
    </row>
    <row r="18879" spans="35:36" x14ac:dyDescent="0.15">
      <c r="AI18879" s="5">
        <v>50708.386500000001</v>
      </c>
      <c r="AJ18879" s="5">
        <v>131625.0398</v>
      </c>
    </row>
    <row r="18880" spans="35:36" x14ac:dyDescent="0.15">
      <c r="AI18880" s="5">
        <v>50842.761899999998</v>
      </c>
      <c r="AJ18880" s="5">
        <v>131530.9492</v>
      </c>
    </row>
    <row r="18881" spans="35:36" x14ac:dyDescent="0.15">
      <c r="AI18881" s="5">
        <v>50977.137199999997</v>
      </c>
      <c r="AJ18881" s="5">
        <v>131436.85860000001</v>
      </c>
    </row>
    <row r="18882" spans="35:36" x14ac:dyDescent="0.15">
      <c r="AI18882" s="5">
        <v>51111.512499999997</v>
      </c>
      <c r="AJ18882" s="5">
        <v>131342.76800000001</v>
      </c>
    </row>
    <row r="18883" spans="35:36" x14ac:dyDescent="0.15">
      <c r="AI18883" s="5">
        <v>51245.887900000002</v>
      </c>
      <c r="AJ18883" s="5">
        <v>131248.67730000001</v>
      </c>
    </row>
    <row r="18884" spans="35:36" x14ac:dyDescent="0.15">
      <c r="AI18884" s="5">
        <v>51380.263200000001</v>
      </c>
      <c r="AJ18884" s="5">
        <v>131154.58670000001</v>
      </c>
    </row>
    <row r="18885" spans="35:36" x14ac:dyDescent="0.15">
      <c r="AI18885" s="5">
        <v>51514.638599999998</v>
      </c>
      <c r="AJ18885" s="5">
        <v>131060.4961</v>
      </c>
    </row>
    <row r="18886" spans="35:36" x14ac:dyDescent="0.15">
      <c r="AI18886" s="5">
        <v>51649.013899999998</v>
      </c>
      <c r="AJ18886" s="5">
        <v>130966.40549999999</v>
      </c>
    </row>
    <row r="18887" spans="35:36" x14ac:dyDescent="0.15">
      <c r="AI18887" s="5">
        <v>51783.389199999998</v>
      </c>
      <c r="AJ18887" s="5">
        <v>130872.31479999999</v>
      </c>
    </row>
    <row r="18888" spans="35:36" x14ac:dyDescent="0.15">
      <c r="AI18888" s="5">
        <v>51917.764600000002</v>
      </c>
      <c r="AJ18888" s="5">
        <v>130778.2242</v>
      </c>
    </row>
    <row r="18889" spans="35:36" x14ac:dyDescent="0.15">
      <c r="AI18889" s="5">
        <v>52052.139900000002</v>
      </c>
      <c r="AJ18889" s="5">
        <v>130684.1336</v>
      </c>
    </row>
    <row r="18890" spans="35:36" x14ac:dyDescent="0.15">
      <c r="AI18890" s="5">
        <v>52186.515200000002</v>
      </c>
      <c r="AJ18890" s="5">
        <v>130590.04300000001</v>
      </c>
    </row>
    <row r="18891" spans="35:36" x14ac:dyDescent="0.15">
      <c r="AI18891" s="5">
        <v>52320.890500000001</v>
      </c>
      <c r="AJ18891" s="5">
        <v>130495.95239999999</v>
      </c>
    </row>
    <row r="18892" spans="35:36" x14ac:dyDescent="0.15">
      <c r="AI18892" s="5">
        <v>52455.265800000001</v>
      </c>
      <c r="AJ18892" s="5">
        <v>130401.8618</v>
      </c>
    </row>
    <row r="18893" spans="35:36" x14ac:dyDescent="0.15">
      <c r="AI18893" s="5">
        <v>52589.641199999998</v>
      </c>
      <c r="AJ18893" s="5">
        <v>130307.7711</v>
      </c>
    </row>
    <row r="18894" spans="35:36" x14ac:dyDescent="0.15">
      <c r="AI18894" s="5">
        <v>52724.016499999998</v>
      </c>
      <c r="AJ18894" s="5">
        <v>130213.6805</v>
      </c>
    </row>
    <row r="18895" spans="35:36" x14ac:dyDescent="0.15">
      <c r="AI18895" s="5">
        <v>52858.391900000002</v>
      </c>
      <c r="AJ18895" s="5">
        <v>130119.58990000001</v>
      </c>
    </row>
    <row r="18896" spans="35:36" x14ac:dyDescent="0.15">
      <c r="AI18896" s="5">
        <v>52992.767200000002</v>
      </c>
      <c r="AJ18896" s="5">
        <v>130025.4993</v>
      </c>
    </row>
    <row r="18897" spans="35:36" x14ac:dyDescent="0.15">
      <c r="AI18897" s="5">
        <v>53127.142500000002</v>
      </c>
      <c r="AJ18897" s="5">
        <v>129931.4086</v>
      </c>
    </row>
    <row r="18898" spans="35:36" x14ac:dyDescent="0.15">
      <c r="AI18898" s="5">
        <v>53261.517899999999</v>
      </c>
      <c r="AJ18898" s="5">
        <v>129837.318</v>
      </c>
    </row>
    <row r="18899" spans="35:36" x14ac:dyDescent="0.15">
      <c r="AI18899" s="5">
        <v>53395.893199999999</v>
      </c>
      <c r="AJ18899" s="5">
        <v>129743.2274</v>
      </c>
    </row>
    <row r="18900" spans="35:36" x14ac:dyDescent="0.15">
      <c r="AI18900" s="5">
        <v>53530.268600000003</v>
      </c>
      <c r="AJ18900" s="5">
        <v>129649.13679999999</v>
      </c>
    </row>
    <row r="18901" spans="35:36" x14ac:dyDescent="0.15">
      <c r="AI18901" s="5">
        <v>53664.643900000003</v>
      </c>
      <c r="AJ18901" s="5">
        <v>129555.04610000001</v>
      </c>
    </row>
    <row r="18902" spans="35:36" x14ac:dyDescent="0.15">
      <c r="AI18902" s="5">
        <v>53799.019200000002</v>
      </c>
      <c r="AJ18902" s="5">
        <v>129460.9556</v>
      </c>
    </row>
    <row r="18903" spans="35:36" x14ac:dyDescent="0.15">
      <c r="AI18903" s="5">
        <v>53933.394500000002</v>
      </c>
      <c r="AJ18903" s="5">
        <v>129366.8649</v>
      </c>
    </row>
    <row r="18904" spans="35:36" x14ac:dyDescent="0.15">
      <c r="AI18904" s="5">
        <v>54067.769800000002</v>
      </c>
      <c r="AJ18904" s="5">
        <v>129272.7743</v>
      </c>
    </row>
    <row r="18905" spans="35:36" x14ac:dyDescent="0.15">
      <c r="AI18905" s="5">
        <v>54202.145199999999</v>
      </c>
      <c r="AJ18905" s="5">
        <v>129178.68369999999</v>
      </c>
    </row>
    <row r="18906" spans="35:36" x14ac:dyDescent="0.15">
      <c r="AI18906" s="5">
        <v>54336.520499999999</v>
      </c>
      <c r="AJ18906" s="5">
        <v>129084.5931</v>
      </c>
    </row>
    <row r="18907" spans="35:36" x14ac:dyDescent="0.15">
      <c r="AI18907" s="5">
        <v>54470.895900000003</v>
      </c>
      <c r="AJ18907" s="5">
        <v>128990.5024</v>
      </c>
    </row>
    <row r="18908" spans="35:36" x14ac:dyDescent="0.15">
      <c r="AI18908" s="5">
        <v>54605.271200000003</v>
      </c>
      <c r="AJ18908" s="5">
        <v>128896.4118</v>
      </c>
    </row>
    <row r="18909" spans="35:36" x14ac:dyDescent="0.15">
      <c r="AI18909" s="5">
        <v>54739.646500000003</v>
      </c>
      <c r="AJ18909" s="5">
        <v>128802.32120000001</v>
      </c>
    </row>
    <row r="18910" spans="35:36" x14ac:dyDescent="0.15">
      <c r="AI18910" s="5">
        <v>54874.0219</v>
      </c>
      <c r="AJ18910" s="5">
        <v>128708.2306</v>
      </c>
    </row>
    <row r="18911" spans="35:36" x14ac:dyDescent="0.15">
      <c r="AI18911" s="5">
        <v>55008.397199999999</v>
      </c>
      <c r="AJ18911" s="5">
        <v>128614.13989999999</v>
      </c>
    </row>
    <row r="18912" spans="35:36" x14ac:dyDescent="0.15">
      <c r="AI18912" s="5">
        <v>55142.772599999997</v>
      </c>
      <c r="AJ18912" s="5">
        <v>128520.0493</v>
      </c>
    </row>
    <row r="18913" spans="35:36" x14ac:dyDescent="0.15">
      <c r="AI18913" s="5">
        <v>55277.147900000004</v>
      </c>
      <c r="AJ18913" s="5">
        <v>128425.9587</v>
      </c>
    </row>
    <row r="18914" spans="35:36" x14ac:dyDescent="0.15">
      <c r="AI18914" s="5">
        <v>55411.523200000003</v>
      </c>
      <c r="AJ18914" s="5">
        <v>128331.86810000001</v>
      </c>
    </row>
    <row r="18915" spans="35:36" x14ac:dyDescent="0.15">
      <c r="AI18915" s="5">
        <v>55545.898500000003</v>
      </c>
      <c r="AJ18915" s="5">
        <v>128237.7775</v>
      </c>
    </row>
    <row r="18916" spans="35:36" x14ac:dyDescent="0.15">
      <c r="AI18916" s="5">
        <v>55680.273800000003</v>
      </c>
      <c r="AJ18916" s="5">
        <v>128143.6869</v>
      </c>
    </row>
    <row r="18917" spans="35:36" x14ac:dyDescent="0.15">
      <c r="AI18917" s="5">
        <v>55814.6492</v>
      </c>
      <c r="AJ18917" s="5">
        <v>128049.5962</v>
      </c>
    </row>
    <row r="18918" spans="35:36" x14ac:dyDescent="0.15">
      <c r="AI18918" s="5">
        <v>55949.0245</v>
      </c>
      <c r="AJ18918" s="5">
        <v>127955.5056</v>
      </c>
    </row>
    <row r="18919" spans="35:36" x14ac:dyDescent="0.15">
      <c r="AI18919" s="5">
        <v>56083.399899999997</v>
      </c>
      <c r="AJ18919" s="5">
        <v>127861.41499999999</v>
      </c>
    </row>
    <row r="18920" spans="35:36" x14ac:dyDescent="0.15">
      <c r="AI18920" s="5">
        <v>56217.775199999996</v>
      </c>
      <c r="AJ18920" s="5">
        <v>127767.3244</v>
      </c>
    </row>
    <row r="18921" spans="35:36" x14ac:dyDescent="0.15">
      <c r="AI18921" s="5">
        <v>56352.150500000003</v>
      </c>
      <c r="AJ18921" s="5">
        <v>127673.2337</v>
      </c>
    </row>
    <row r="18922" spans="35:36" x14ac:dyDescent="0.15">
      <c r="AI18922" s="5">
        <v>56486.525900000001</v>
      </c>
      <c r="AJ18922" s="5">
        <v>127579.1431</v>
      </c>
    </row>
    <row r="18923" spans="35:36" x14ac:dyDescent="0.15">
      <c r="AI18923" s="5">
        <v>56620.9012</v>
      </c>
      <c r="AJ18923" s="5">
        <v>127485.05250000001</v>
      </c>
    </row>
    <row r="18924" spans="35:36" x14ac:dyDescent="0.15">
      <c r="AI18924" s="5">
        <v>56755.276599999997</v>
      </c>
      <c r="AJ18924" s="5">
        <v>127390.96189999999</v>
      </c>
    </row>
    <row r="18925" spans="35:36" x14ac:dyDescent="0.15">
      <c r="AI18925" s="5">
        <v>56889.651899999997</v>
      </c>
      <c r="AJ18925" s="5">
        <v>127296.87119999999</v>
      </c>
    </row>
    <row r="18926" spans="35:36" x14ac:dyDescent="0.15">
      <c r="AI18926" s="5">
        <v>57024.027199999997</v>
      </c>
      <c r="AJ18926" s="5">
        <v>127202.7806</v>
      </c>
    </row>
    <row r="18927" spans="35:36" x14ac:dyDescent="0.15">
      <c r="AI18927" s="5">
        <v>57158.402600000001</v>
      </c>
      <c r="AJ18927" s="5">
        <v>127108.69</v>
      </c>
    </row>
    <row r="18928" spans="35:36" x14ac:dyDescent="0.15">
      <c r="AI18928" s="5">
        <v>57292.777800000003</v>
      </c>
      <c r="AJ18928" s="5">
        <v>127014.59940000001</v>
      </c>
    </row>
    <row r="18929" spans="35:36" x14ac:dyDescent="0.15">
      <c r="AI18929" s="5">
        <v>57427.153200000001</v>
      </c>
      <c r="AJ18929" s="5">
        <v>126920.5088</v>
      </c>
    </row>
    <row r="18930" spans="35:36" x14ac:dyDescent="0.15">
      <c r="AI18930" s="5">
        <v>57561.5285</v>
      </c>
      <c r="AJ18930" s="5">
        <v>126826.4182</v>
      </c>
    </row>
    <row r="18931" spans="35:36" x14ac:dyDescent="0.15">
      <c r="AI18931" s="5">
        <v>57695.9038</v>
      </c>
      <c r="AJ18931" s="5">
        <v>126732.3275</v>
      </c>
    </row>
    <row r="18932" spans="35:36" x14ac:dyDescent="0.15">
      <c r="AI18932" s="5">
        <v>57830.279199999997</v>
      </c>
      <c r="AJ18932" s="5">
        <v>126638.2369</v>
      </c>
    </row>
    <row r="18933" spans="35:36" x14ac:dyDescent="0.15">
      <c r="AI18933" s="5">
        <v>57964.654499999997</v>
      </c>
      <c r="AJ18933" s="5">
        <v>126544.14629999999</v>
      </c>
    </row>
    <row r="18934" spans="35:36" x14ac:dyDescent="0.15">
      <c r="AI18934" s="5">
        <v>58099.029900000001</v>
      </c>
      <c r="AJ18934" s="5">
        <v>126450.0557</v>
      </c>
    </row>
    <row r="18935" spans="35:36" x14ac:dyDescent="0.15">
      <c r="AI18935" s="5">
        <v>58233.405200000001</v>
      </c>
      <c r="AJ18935" s="5">
        <v>126355.965</v>
      </c>
    </row>
    <row r="18936" spans="35:36" x14ac:dyDescent="0.15">
      <c r="AI18936" s="5">
        <v>58367.780500000001</v>
      </c>
      <c r="AJ18936" s="5">
        <v>126261.8744</v>
      </c>
    </row>
    <row r="18937" spans="35:36" x14ac:dyDescent="0.15">
      <c r="AI18937" s="5">
        <v>58502.155899999998</v>
      </c>
      <c r="AJ18937" s="5">
        <v>126167.7838</v>
      </c>
    </row>
    <row r="18938" spans="35:36" x14ac:dyDescent="0.15">
      <c r="AI18938" s="5">
        <v>58636.531199999998</v>
      </c>
      <c r="AJ18938" s="5">
        <v>126073.69319999999</v>
      </c>
    </row>
    <row r="18939" spans="35:36" x14ac:dyDescent="0.15">
      <c r="AI18939" s="5">
        <v>58770.906600000002</v>
      </c>
      <c r="AJ18939" s="5">
        <v>125979.60249999999</v>
      </c>
    </row>
    <row r="18940" spans="35:36" x14ac:dyDescent="0.15">
      <c r="AI18940" s="5">
        <v>58905.281900000002</v>
      </c>
      <c r="AJ18940" s="5">
        <v>125885.5119</v>
      </c>
    </row>
    <row r="18941" spans="35:36" x14ac:dyDescent="0.15">
      <c r="AI18941" s="5">
        <v>59039.657200000001</v>
      </c>
      <c r="AJ18941" s="5">
        <v>125791.4213</v>
      </c>
    </row>
    <row r="18942" spans="35:36" x14ac:dyDescent="0.15">
      <c r="AI18942" s="5">
        <v>59174.033300000003</v>
      </c>
      <c r="AJ18942" s="5">
        <v>125697.33010000001</v>
      </c>
    </row>
    <row r="18943" spans="35:36" x14ac:dyDescent="0.15">
      <c r="AI18943" s="5">
        <v>59308.407800000001</v>
      </c>
      <c r="AJ18943" s="5">
        <v>125603.2401</v>
      </c>
    </row>
    <row r="18944" spans="35:36" x14ac:dyDescent="0.15">
      <c r="AI18944" s="5">
        <v>59442.784</v>
      </c>
      <c r="AJ18944" s="5">
        <v>125509.1489</v>
      </c>
    </row>
    <row r="18945" spans="35:36" x14ac:dyDescent="0.15">
      <c r="AI18945" s="5">
        <v>59577.158499999998</v>
      </c>
      <c r="AJ18945" s="5">
        <v>125415.0588</v>
      </c>
    </row>
    <row r="18946" spans="35:36" x14ac:dyDescent="0.15">
      <c r="AI18946" s="5">
        <v>59711.534699999997</v>
      </c>
      <c r="AJ18946" s="5">
        <v>125320.9676</v>
      </c>
    </row>
    <row r="18947" spans="35:36" x14ac:dyDescent="0.15">
      <c r="AI18947" s="5">
        <v>59845.909200000002</v>
      </c>
      <c r="AJ18947" s="5">
        <v>125226.87760000001</v>
      </c>
    </row>
    <row r="18948" spans="35:36" x14ac:dyDescent="0.15">
      <c r="AI18948" s="5">
        <v>59980.285400000001</v>
      </c>
      <c r="AJ18948" s="5">
        <v>125132.7864</v>
      </c>
    </row>
    <row r="18949" spans="35:36" x14ac:dyDescent="0.15">
      <c r="AI18949" s="5">
        <v>60114.659899999999</v>
      </c>
      <c r="AJ18949" s="5">
        <v>125038.6963</v>
      </c>
    </row>
    <row r="18950" spans="35:36" x14ac:dyDescent="0.15">
      <c r="AI18950" s="5">
        <v>60249.036</v>
      </c>
      <c r="AJ18950" s="5">
        <v>124944.6051</v>
      </c>
    </row>
    <row r="18951" spans="35:36" x14ac:dyDescent="0.15">
      <c r="AI18951" s="5">
        <v>60383.410600000003</v>
      </c>
      <c r="AJ18951" s="5">
        <v>124850.5151</v>
      </c>
    </row>
    <row r="18952" spans="35:36" x14ac:dyDescent="0.15">
      <c r="AI18952" s="5">
        <v>60517.786599999999</v>
      </c>
      <c r="AJ18952" s="5">
        <v>124756.42389999999</v>
      </c>
    </row>
    <row r="18953" spans="35:36" x14ac:dyDescent="0.15">
      <c r="AI18953" s="5">
        <v>60652.161200000002</v>
      </c>
      <c r="AJ18953" s="5">
        <v>124662.33379999999</v>
      </c>
    </row>
    <row r="18954" spans="35:36" x14ac:dyDescent="0.15">
      <c r="AI18954" s="5">
        <v>60786.537300000004</v>
      </c>
      <c r="AJ18954" s="5">
        <v>124568.2427</v>
      </c>
    </row>
    <row r="18955" spans="35:36" x14ac:dyDescent="0.15">
      <c r="AI18955" s="5">
        <v>60920.911800000002</v>
      </c>
      <c r="AJ18955" s="5">
        <v>124474.1526</v>
      </c>
    </row>
    <row r="18956" spans="35:36" x14ac:dyDescent="0.15">
      <c r="AI18956" s="5">
        <v>61055.288</v>
      </c>
      <c r="AJ18956" s="5">
        <v>124380.06140000001</v>
      </c>
    </row>
    <row r="18957" spans="35:36" x14ac:dyDescent="0.15">
      <c r="AI18957" s="5">
        <v>61189.662499999999</v>
      </c>
      <c r="AJ18957" s="5">
        <v>124285.97139999999</v>
      </c>
    </row>
    <row r="18958" spans="35:36" x14ac:dyDescent="0.15">
      <c r="AI18958" s="5">
        <v>61324.038699999997</v>
      </c>
      <c r="AJ18958" s="5">
        <v>124191.8802</v>
      </c>
    </row>
    <row r="18959" spans="35:36" x14ac:dyDescent="0.15">
      <c r="AI18959" s="5">
        <v>61458.413200000003</v>
      </c>
      <c r="AJ18959" s="5">
        <v>124097.7901</v>
      </c>
    </row>
    <row r="18960" spans="35:36" x14ac:dyDescent="0.15">
      <c r="AI18960" s="5">
        <v>61592.789400000001</v>
      </c>
      <c r="AJ18960" s="5">
        <v>124003.6989</v>
      </c>
    </row>
    <row r="18961" spans="35:36" x14ac:dyDescent="0.15">
      <c r="AI18961" s="5">
        <v>61727.1639</v>
      </c>
      <c r="AJ18961" s="5">
        <v>123909.60890000001</v>
      </c>
    </row>
    <row r="18962" spans="35:36" x14ac:dyDescent="0.15">
      <c r="AI18962" s="5">
        <v>61861.54</v>
      </c>
      <c r="AJ18962" s="5">
        <v>123815.5177</v>
      </c>
    </row>
    <row r="18963" spans="35:36" x14ac:dyDescent="0.15">
      <c r="AI18963" s="5">
        <v>61995.914599999996</v>
      </c>
      <c r="AJ18963" s="5">
        <v>123721.4276</v>
      </c>
    </row>
    <row r="18964" spans="35:36" x14ac:dyDescent="0.15">
      <c r="AI18964" s="5">
        <v>62130.2906</v>
      </c>
      <c r="AJ18964" s="5">
        <v>123627.3365</v>
      </c>
    </row>
    <row r="18965" spans="35:36" x14ac:dyDescent="0.15">
      <c r="AI18965" s="5">
        <v>62264.665200000003</v>
      </c>
      <c r="AJ18965" s="5">
        <v>123533.2464</v>
      </c>
    </row>
    <row r="18966" spans="35:36" x14ac:dyDescent="0.15">
      <c r="AI18966" s="5">
        <v>62399.041299999997</v>
      </c>
      <c r="AJ18966" s="5">
        <v>123439.15519999999</v>
      </c>
    </row>
    <row r="18967" spans="35:36" x14ac:dyDescent="0.15">
      <c r="AI18967" s="5">
        <v>62533.415800000002</v>
      </c>
      <c r="AJ18967" s="5">
        <v>123345.0652</v>
      </c>
    </row>
    <row r="18968" spans="35:36" x14ac:dyDescent="0.15">
      <c r="AI18968" s="5">
        <v>62667.792000000001</v>
      </c>
      <c r="AJ18968" s="5">
        <v>123250.974</v>
      </c>
    </row>
    <row r="18969" spans="35:36" x14ac:dyDescent="0.15">
      <c r="AI18969" s="5">
        <v>62802.166499999999</v>
      </c>
      <c r="AJ18969" s="5">
        <v>123156.8839</v>
      </c>
    </row>
    <row r="18970" spans="35:36" x14ac:dyDescent="0.15">
      <c r="AI18970" s="5">
        <v>62936.542699999998</v>
      </c>
      <c r="AJ18970" s="5">
        <v>123062.79270000001</v>
      </c>
    </row>
    <row r="18971" spans="35:36" x14ac:dyDescent="0.15">
      <c r="AI18971" s="5">
        <v>63070.917200000004</v>
      </c>
      <c r="AJ18971" s="5">
        <v>122968.70269999999</v>
      </c>
    </row>
    <row r="18972" spans="35:36" x14ac:dyDescent="0.15">
      <c r="AI18972" s="5">
        <v>63205.293299999998</v>
      </c>
      <c r="AJ18972" s="5">
        <v>122874.6115</v>
      </c>
    </row>
    <row r="18973" spans="35:36" x14ac:dyDescent="0.15">
      <c r="AI18973" s="5">
        <v>63339.6679</v>
      </c>
      <c r="AJ18973" s="5">
        <v>122780.5214</v>
      </c>
    </row>
    <row r="18974" spans="35:36" x14ac:dyDescent="0.15">
      <c r="AI18974" s="5">
        <v>63474.044000000002</v>
      </c>
      <c r="AJ18974" s="5">
        <v>122686.4302</v>
      </c>
    </row>
    <row r="18975" spans="35:36" x14ac:dyDescent="0.15">
      <c r="AI18975" s="5">
        <v>63608.4185</v>
      </c>
      <c r="AJ18975" s="5">
        <v>122592.34020000001</v>
      </c>
    </row>
    <row r="18976" spans="35:36" x14ac:dyDescent="0.15">
      <c r="AI18976" s="5">
        <v>63742.794600000001</v>
      </c>
      <c r="AJ18976" s="5">
        <v>122498.249</v>
      </c>
    </row>
    <row r="18977" spans="35:36" x14ac:dyDescent="0.15">
      <c r="AI18977" s="5">
        <v>63877.169199999997</v>
      </c>
      <c r="AJ18977" s="5">
        <v>122404.15889999999</v>
      </c>
    </row>
    <row r="18978" spans="35:36" x14ac:dyDescent="0.15">
      <c r="AI18978" s="5">
        <v>64011.545299999998</v>
      </c>
      <c r="AJ18978" s="5">
        <v>122310.0678</v>
      </c>
    </row>
    <row r="18979" spans="35:36" x14ac:dyDescent="0.15">
      <c r="AI18979" s="5">
        <v>64145.919800000003</v>
      </c>
      <c r="AJ18979" s="5">
        <v>122215.9777</v>
      </c>
    </row>
    <row r="18980" spans="35:36" x14ac:dyDescent="0.15">
      <c r="AI18980" s="5">
        <v>64280.296000000002</v>
      </c>
      <c r="AJ18980" s="5">
        <v>122121.88649999999</v>
      </c>
    </row>
    <row r="18981" spans="35:36" x14ac:dyDescent="0.15">
      <c r="AI18981" s="5">
        <v>64414.6705</v>
      </c>
      <c r="AJ18981" s="5">
        <v>122027.7965</v>
      </c>
    </row>
    <row r="18982" spans="35:36" x14ac:dyDescent="0.15">
      <c r="AI18982" s="5">
        <v>64549.046699999999</v>
      </c>
      <c r="AJ18982" s="5">
        <v>121933.7053</v>
      </c>
    </row>
    <row r="18983" spans="35:36" x14ac:dyDescent="0.15">
      <c r="AI18983" s="5">
        <v>64683.421199999997</v>
      </c>
      <c r="AJ18983" s="5">
        <v>121839.6152</v>
      </c>
    </row>
    <row r="18984" spans="35:36" x14ac:dyDescent="0.15">
      <c r="AI18984" s="5">
        <v>64817.797299999998</v>
      </c>
      <c r="AJ18984" s="5">
        <v>121745.524</v>
      </c>
    </row>
    <row r="18985" spans="35:36" x14ac:dyDescent="0.15">
      <c r="AI18985" s="5">
        <v>64952.171900000001</v>
      </c>
      <c r="AJ18985" s="5">
        <v>121651.43399999999</v>
      </c>
    </row>
    <row r="18986" spans="35:36" x14ac:dyDescent="0.15">
      <c r="AI18986" s="5">
        <v>65086.548000000003</v>
      </c>
      <c r="AJ18986" s="5">
        <v>121557.3428</v>
      </c>
    </row>
    <row r="18987" spans="35:36" x14ac:dyDescent="0.15">
      <c r="AI18987" s="5">
        <v>65220.922500000001</v>
      </c>
      <c r="AJ18987" s="5">
        <v>121463.2527</v>
      </c>
    </row>
    <row r="18988" spans="35:36" x14ac:dyDescent="0.15">
      <c r="AI18988" s="5">
        <v>65355.298699999999</v>
      </c>
      <c r="AJ18988" s="5">
        <v>121369.1615</v>
      </c>
    </row>
    <row r="18989" spans="35:36" x14ac:dyDescent="0.15">
      <c r="AI18989" s="5">
        <v>65489.673199999997</v>
      </c>
      <c r="AJ18989" s="5">
        <v>121275.07150000001</v>
      </c>
    </row>
    <row r="18990" spans="35:36" x14ac:dyDescent="0.15">
      <c r="AI18990" s="5">
        <v>65624.049299999999</v>
      </c>
      <c r="AJ18990" s="5">
        <v>121180.9803</v>
      </c>
    </row>
    <row r="18991" spans="35:36" x14ac:dyDescent="0.15">
      <c r="AI18991" s="5">
        <v>65758.423899999994</v>
      </c>
      <c r="AJ18991" s="5">
        <v>121086.89019999999</v>
      </c>
    </row>
    <row r="18992" spans="35:36" x14ac:dyDescent="0.15">
      <c r="AI18992" s="5">
        <v>65892.800000000003</v>
      </c>
      <c r="AJ18992" s="5">
        <v>120992.7991</v>
      </c>
    </row>
    <row r="18993" spans="35:36" x14ac:dyDescent="0.15">
      <c r="AI18993" s="5">
        <v>66027.174499999994</v>
      </c>
      <c r="AJ18993" s="5">
        <v>120898.709</v>
      </c>
    </row>
    <row r="18994" spans="35:36" x14ac:dyDescent="0.15">
      <c r="AI18994" s="5">
        <v>66161.550700000007</v>
      </c>
      <c r="AJ18994" s="5">
        <v>120804.61780000001</v>
      </c>
    </row>
    <row r="18995" spans="35:36" x14ac:dyDescent="0.15">
      <c r="AI18995" s="5">
        <v>66295.925199999998</v>
      </c>
      <c r="AJ18995" s="5">
        <v>120710.5278</v>
      </c>
    </row>
    <row r="18996" spans="35:36" x14ac:dyDescent="0.15">
      <c r="AI18996" s="5">
        <v>66430.301300000006</v>
      </c>
      <c r="AJ18996" s="5">
        <v>120616.4366</v>
      </c>
    </row>
    <row r="18997" spans="35:36" x14ac:dyDescent="0.15">
      <c r="AI18997" s="5">
        <v>66564.675900000002</v>
      </c>
      <c r="AJ18997" s="5">
        <v>120522.3465</v>
      </c>
    </row>
    <row r="18998" spans="35:36" x14ac:dyDescent="0.15">
      <c r="AI18998" s="5">
        <v>66699.051999999996</v>
      </c>
      <c r="AJ18998" s="5">
        <v>120428.2553</v>
      </c>
    </row>
    <row r="18999" spans="35:36" x14ac:dyDescent="0.15">
      <c r="AI18999" s="5">
        <v>66833.426500000001</v>
      </c>
      <c r="AJ18999" s="5">
        <v>120334.16529999999</v>
      </c>
    </row>
    <row r="19000" spans="35:36" x14ac:dyDescent="0.15">
      <c r="AI19000" s="5">
        <v>66967.8027</v>
      </c>
      <c r="AJ19000" s="5">
        <v>120240.0741</v>
      </c>
    </row>
    <row r="19001" spans="35:36" x14ac:dyDescent="0.15">
      <c r="AI19001" s="5">
        <v>67102.177200000006</v>
      </c>
      <c r="AJ19001" s="5">
        <v>120145.984</v>
      </c>
    </row>
    <row r="19002" spans="35:36" x14ac:dyDescent="0.15">
      <c r="AI19002" s="5">
        <v>45696.213900000002</v>
      </c>
      <c r="AJ19002" s="5">
        <v>135334.85800000001</v>
      </c>
    </row>
    <row r="19003" spans="35:36" x14ac:dyDescent="0.15">
      <c r="AI19003" s="5">
        <v>45830.589200000002</v>
      </c>
      <c r="AJ19003" s="5">
        <v>135240.76730000001</v>
      </c>
    </row>
    <row r="19004" spans="35:36" x14ac:dyDescent="0.15">
      <c r="AI19004" s="5">
        <v>45964.964599999999</v>
      </c>
      <c r="AJ19004" s="5">
        <v>135146.67670000001</v>
      </c>
    </row>
    <row r="19005" spans="35:36" x14ac:dyDescent="0.15">
      <c r="AI19005" s="5">
        <v>46099.339899999999</v>
      </c>
      <c r="AJ19005" s="5">
        <v>135052.58609999999</v>
      </c>
    </row>
    <row r="19006" spans="35:36" x14ac:dyDescent="0.15">
      <c r="AI19006" s="5">
        <v>46233.715300000003</v>
      </c>
      <c r="AJ19006" s="5">
        <v>134958.49549999999</v>
      </c>
    </row>
    <row r="19007" spans="35:36" x14ac:dyDescent="0.15">
      <c r="AI19007" s="5">
        <v>46368.090600000003</v>
      </c>
      <c r="AJ19007" s="5">
        <v>134864.40479999999</v>
      </c>
    </row>
    <row r="19008" spans="35:36" x14ac:dyDescent="0.15">
      <c r="AI19008" s="5">
        <v>46502.465900000003</v>
      </c>
      <c r="AJ19008" s="5">
        <v>134770.31419999999</v>
      </c>
    </row>
    <row r="19009" spans="35:36" x14ac:dyDescent="0.15">
      <c r="AI19009" s="5">
        <v>46636.8413</v>
      </c>
      <c r="AJ19009" s="5">
        <v>134676.2236</v>
      </c>
    </row>
    <row r="19010" spans="35:36" x14ac:dyDescent="0.15">
      <c r="AI19010" s="5">
        <v>46771.2166</v>
      </c>
      <c r="AJ19010" s="5">
        <v>134582.133</v>
      </c>
    </row>
    <row r="19011" spans="35:36" x14ac:dyDescent="0.15">
      <c r="AI19011" s="5">
        <v>46905.591999999997</v>
      </c>
      <c r="AJ19011" s="5">
        <v>134488.0423</v>
      </c>
    </row>
    <row r="19012" spans="35:36" x14ac:dyDescent="0.15">
      <c r="AI19012" s="5">
        <v>47039.967199999999</v>
      </c>
      <c r="AJ19012" s="5">
        <v>134393.95180000001</v>
      </c>
    </row>
    <row r="19013" spans="35:36" x14ac:dyDescent="0.15">
      <c r="AI19013" s="5">
        <v>47174.342600000004</v>
      </c>
      <c r="AJ19013" s="5">
        <v>134299.86110000001</v>
      </c>
    </row>
    <row r="19014" spans="35:36" x14ac:dyDescent="0.15">
      <c r="AI19014" s="5">
        <v>47308.717900000003</v>
      </c>
      <c r="AJ19014" s="5">
        <v>134205.77050000001</v>
      </c>
    </row>
    <row r="19015" spans="35:36" x14ac:dyDescent="0.15">
      <c r="AI19015" s="5">
        <v>47443.093200000003</v>
      </c>
      <c r="AJ19015" s="5">
        <v>134111.67989999999</v>
      </c>
    </row>
    <row r="19016" spans="35:36" x14ac:dyDescent="0.15">
      <c r="AI19016" s="5">
        <v>47577.4686</v>
      </c>
      <c r="AJ19016" s="5">
        <v>134017.58929999999</v>
      </c>
    </row>
    <row r="19017" spans="35:36" x14ac:dyDescent="0.15">
      <c r="AI19017" s="5">
        <v>47711.8439</v>
      </c>
      <c r="AJ19017" s="5">
        <v>133923.49859999999</v>
      </c>
    </row>
    <row r="19018" spans="35:36" x14ac:dyDescent="0.15">
      <c r="AI19018" s="5">
        <v>47846.219299999997</v>
      </c>
      <c r="AJ19018" s="5">
        <v>133829.408</v>
      </c>
    </row>
    <row r="19019" spans="35:36" x14ac:dyDescent="0.15">
      <c r="AI19019" s="5">
        <v>47980.594599999997</v>
      </c>
      <c r="AJ19019" s="5">
        <v>133735.3174</v>
      </c>
    </row>
    <row r="19020" spans="35:36" x14ac:dyDescent="0.15">
      <c r="AI19020" s="5">
        <v>48114.969899999996</v>
      </c>
      <c r="AJ19020" s="5">
        <v>133641.2268</v>
      </c>
    </row>
    <row r="19021" spans="35:36" x14ac:dyDescent="0.15">
      <c r="AI19021" s="5">
        <v>48249.345300000001</v>
      </c>
      <c r="AJ19021" s="5">
        <v>133547.1361</v>
      </c>
    </row>
    <row r="19022" spans="35:36" x14ac:dyDescent="0.15">
      <c r="AI19022" s="5">
        <v>48383.720600000001</v>
      </c>
      <c r="AJ19022" s="5">
        <v>133453.04550000001</v>
      </c>
    </row>
    <row r="19023" spans="35:36" x14ac:dyDescent="0.15">
      <c r="AI19023" s="5">
        <v>48518.095999999998</v>
      </c>
      <c r="AJ19023" s="5">
        <v>133358.95490000001</v>
      </c>
    </row>
    <row r="19024" spans="35:36" x14ac:dyDescent="0.15">
      <c r="AI19024" s="5">
        <v>48652.471299999997</v>
      </c>
      <c r="AJ19024" s="5">
        <v>133264.86429999999</v>
      </c>
    </row>
    <row r="19025" spans="35:36" x14ac:dyDescent="0.15">
      <c r="AI19025" s="5">
        <v>48786.846599999997</v>
      </c>
      <c r="AJ19025" s="5">
        <v>133170.77369999999</v>
      </c>
    </row>
    <row r="19026" spans="35:36" x14ac:dyDescent="0.15">
      <c r="AI19026" s="5">
        <v>48921.221899999997</v>
      </c>
      <c r="AJ19026" s="5">
        <v>133076.68309999999</v>
      </c>
    </row>
    <row r="19027" spans="35:36" x14ac:dyDescent="0.15">
      <c r="AI19027" s="5">
        <v>49055.597199999997</v>
      </c>
      <c r="AJ19027" s="5">
        <v>132982.59239999999</v>
      </c>
    </row>
    <row r="19028" spans="35:36" x14ac:dyDescent="0.15">
      <c r="AI19028" s="5">
        <v>49189.972600000001</v>
      </c>
      <c r="AJ19028" s="5">
        <v>132888.5018</v>
      </c>
    </row>
    <row r="19029" spans="35:36" x14ac:dyDescent="0.15">
      <c r="AI19029" s="5">
        <v>49324.347900000001</v>
      </c>
      <c r="AJ19029" s="5">
        <v>132794.4112</v>
      </c>
    </row>
    <row r="19030" spans="35:36" x14ac:dyDescent="0.15">
      <c r="AI19030" s="5">
        <v>49458.723299999998</v>
      </c>
      <c r="AJ19030" s="5">
        <v>132700.32060000001</v>
      </c>
    </row>
    <row r="19031" spans="35:36" x14ac:dyDescent="0.15">
      <c r="AI19031" s="5">
        <v>49593.098599999998</v>
      </c>
      <c r="AJ19031" s="5">
        <v>132606.22990000001</v>
      </c>
    </row>
    <row r="19032" spans="35:36" x14ac:dyDescent="0.15">
      <c r="AI19032" s="5">
        <v>49727.473899999997</v>
      </c>
      <c r="AJ19032" s="5">
        <v>132512.13930000001</v>
      </c>
    </row>
    <row r="19033" spans="35:36" x14ac:dyDescent="0.15">
      <c r="AI19033" s="5">
        <v>49861.849300000002</v>
      </c>
      <c r="AJ19033" s="5">
        <v>132418.04870000001</v>
      </c>
    </row>
    <row r="19034" spans="35:36" x14ac:dyDescent="0.15">
      <c r="AI19034" s="5">
        <v>49996.224600000001</v>
      </c>
      <c r="AJ19034" s="5">
        <v>132323.95809999999</v>
      </c>
    </row>
    <row r="19035" spans="35:36" x14ac:dyDescent="0.15">
      <c r="AI19035" s="5">
        <v>50130.6</v>
      </c>
      <c r="AJ19035" s="5">
        <v>132229.86739999999</v>
      </c>
    </row>
    <row r="19036" spans="35:36" x14ac:dyDescent="0.15">
      <c r="AI19036" s="5">
        <v>50264.975299999998</v>
      </c>
      <c r="AJ19036" s="5">
        <v>132135.77679999999</v>
      </c>
    </row>
    <row r="19037" spans="35:36" x14ac:dyDescent="0.15">
      <c r="AI19037" s="5">
        <v>50399.350599999998</v>
      </c>
      <c r="AJ19037" s="5">
        <v>132041.6862</v>
      </c>
    </row>
    <row r="19038" spans="35:36" x14ac:dyDescent="0.15">
      <c r="AI19038" s="5">
        <v>50533.725899999998</v>
      </c>
      <c r="AJ19038" s="5">
        <v>131947.5956</v>
      </c>
    </row>
    <row r="19039" spans="35:36" x14ac:dyDescent="0.15">
      <c r="AI19039" s="5">
        <v>50668.101199999997</v>
      </c>
      <c r="AJ19039" s="5">
        <v>131853.505</v>
      </c>
    </row>
    <row r="19040" spans="35:36" x14ac:dyDescent="0.15">
      <c r="AI19040" s="5">
        <v>50802.476600000002</v>
      </c>
      <c r="AJ19040" s="5">
        <v>131759.41440000001</v>
      </c>
    </row>
    <row r="19041" spans="35:36" x14ac:dyDescent="0.15">
      <c r="AI19041" s="5">
        <v>50936.851900000001</v>
      </c>
      <c r="AJ19041" s="5">
        <v>131665.32370000001</v>
      </c>
    </row>
    <row r="19042" spans="35:36" x14ac:dyDescent="0.15">
      <c r="AI19042" s="5">
        <v>51071.227200000001</v>
      </c>
      <c r="AJ19042" s="5">
        <v>131571.23310000001</v>
      </c>
    </row>
    <row r="19043" spans="35:36" x14ac:dyDescent="0.15">
      <c r="AI19043" s="5">
        <v>51205.602599999998</v>
      </c>
      <c r="AJ19043" s="5">
        <v>131477.14249999999</v>
      </c>
    </row>
    <row r="19044" spans="35:36" x14ac:dyDescent="0.15">
      <c r="AI19044" s="5">
        <v>51339.977899999998</v>
      </c>
      <c r="AJ19044" s="5">
        <v>131383.05189999999</v>
      </c>
    </row>
    <row r="19045" spans="35:36" x14ac:dyDescent="0.15">
      <c r="AI19045" s="5">
        <v>51474.353300000002</v>
      </c>
      <c r="AJ19045" s="5">
        <v>131288.96119999999</v>
      </c>
    </row>
    <row r="19046" spans="35:36" x14ac:dyDescent="0.15">
      <c r="AI19046" s="5">
        <v>51608.728600000002</v>
      </c>
      <c r="AJ19046" s="5">
        <v>131194.87059999999</v>
      </c>
    </row>
    <row r="19047" spans="35:36" x14ac:dyDescent="0.15">
      <c r="AI19047" s="5">
        <v>51743.103900000002</v>
      </c>
      <c r="AJ19047" s="5">
        <v>131100.78</v>
      </c>
    </row>
    <row r="19048" spans="35:36" x14ac:dyDescent="0.15">
      <c r="AI19048" s="5">
        <v>51877.479299999999</v>
      </c>
      <c r="AJ19048" s="5">
        <v>131006.6894</v>
      </c>
    </row>
    <row r="19049" spans="35:36" x14ac:dyDescent="0.15">
      <c r="AI19049" s="5">
        <v>52011.854599999999</v>
      </c>
      <c r="AJ19049" s="5">
        <v>130912.5987</v>
      </c>
    </row>
    <row r="19050" spans="35:36" x14ac:dyDescent="0.15">
      <c r="AI19050" s="5">
        <v>52146.23</v>
      </c>
      <c r="AJ19050" s="5">
        <v>130818.50810000001</v>
      </c>
    </row>
    <row r="19051" spans="35:36" x14ac:dyDescent="0.15">
      <c r="AI19051" s="5">
        <v>52280.605199999998</v>
      </c>
      <c r="AJ19051" s="5">
        <v>130724.4175</v>
      </c>
    </row>
    <row r="19052" spans="35:36" x14ac:dyDescent="0.15">
      <c r="AI19052" s="5">
        <v>52414.980600000003</v>
      </c>
      <c r="AJ19052" s="5">
        <v>130630.3269</v>
      </c>
    </row>
    <row r="19053" spans="35:36" x14ac:dyDescent="0.15">
      <c r="AI19053" s="5">
        <v>52549.355900000002</v>
      </c>
      <c r="AJ19053" s="5">
        <v>130536.2363</v>
      </c>
    </row>
    <row r="19054" spans="35:36" x14ac:dyDescent="0.15">
      <c r="AI19054" s="5">
        <v>52683.731200000002</v>
      </c>
      <c r="AJ19054" s="5">
        <v>130442.14569999999</v>
      </c>
    </row>
    <row r="19055" spans="35:36" x14ac:dyDescent="0.15">
      <c r="AI19055" s="5">
        <v>52818.106599999999</v>
      </c>
      <c r="AJ19055" s="5">
        <v>130348.05499999999</v>
      </c>
    </row>
    <row r="19056" spans="35:36" x14ac:dyDescent="0.15">
      <c r="AI19056" s="5">
        <v>52952.481899999999</v>
      </c>
      <c r="AJ19056" s="5">
        <v>130253.9644</v>
      </c>
    </row>
    <row r="19057" spans="35:36" x14ac:dyDescent="0.15">
      <c r="AI19057" s="5">
        <v>53086.857300000003</v>
      </c>
      <c r="AJ19057" s="5">
        <v>130159.8738</v>
      </c>
    </row>
    <row r="19058" spans="35:36" x14ac:dyDescent="0.15">
      <c r="AI19058" s="5">
        <v>53221.232600000003</v>
      </c>
      <c r="AJ19058" s="5">
        <v>130065.78320000001</v>
      </c>
    </row>
    <row r="19059" spans="35:36" x14ac:dyDescent="0.15">
      <c r="AI19059" s="5">
        <v>53355.607900000003</v>
      </c>
      <c r="AJ19059" s="5">
        <v>129971.6925</v>
      </c>
    </row>
    <row r="19060" spans="35:36" x14ac:dyDescent="0.15">
      <c r="AI19060" s="5">
        <v>53489.9833</v>
      </c>
      <c r="AJ19060" s="5">
        <v>129877.60189999999</v>
      </c>
    </row>
    <row r="19061" spans="35:36" x14ac:dyDescent="0.15">
      <c r="AI19061" s="5">
        <v>53624.3586</v>
      </c>
      <c r="AJ19061" s="5">
        <v>129783.5113</v>
      </c>
    </row>
    <row r="19062" spans="35:36" x14ac:dyDescent="0.15">
      <c r="AI19062" s="5">
        <v>53758.733999999997</v>
      </c>
      <c r="AJ19062" s="5">
        <v>129689.4207</v>
      </c>
    </row>
    <row r="19063" spans="35:36" x14ac:dyDescent="0.15">
      <c r="AI19063" s="5">
        <v>53893.109199999999</v>
      </c>
      <c r="AJ19063" s="5">
        <v>129595.33010000001</v>
      </c>
    </row>
    <row r="19064" spans="35:36" x14ac:dyDescent="0.15">
      <c r="AI19064" s="5">
        <v>54027.484600000003</v>
      </c>
      <c r="AJ19064" s="5">
        <v>129501.2395</v>
      </c>
    </row>
    <row r="19065" spans="35:36" x14ac:dyDescent="0.15">
      <c r="AI19065" s="5">
        <v>54161.859900000003</v>
      </c>
      <c r="AJ19065" s="5">
        <v>129407.1488</v>
      </c>
    </row>
    <row r="19066" spans="35:36" x14ac:dyDescent="0.15">
      <c r="AI19066" s="5">
        <v>54296.235200000003</v>
      </c>
      <c r="AJ19066" s="5">
        <v>129313.0582</v>
      </c>
    </row>
    <row r="19067" spans="35:36" x14ac:dyDescent="0.15">
      <c r="AI19067" s="5">
        <v>54430.6106</v>
      </c>
      <c r="AJ19067" s="5">
        <v>129218.9676</v>
      </c>
    </row>
    <row r="19068" spans="35:36" x14ac:dyDescent="0.15">
      <c r="AI19068" s="5">
        <v>54564.9859</v>
      </c>
      <c r="AJ19068" s="5">
        <v>129124.87699999999</v>
      </c>
    </row>
    <row r="19069" spans="35:36" x14ac:dyDescent="0.15">
      <c r="AI19069" s="5">
        <v>54699.361299999997</v>
      </c>
      <c r="AJ19069" s="5">
        <v>129030.78630000001</v>
      </c>
    </row>
    <row r="19070" spans="35:36" x14ac:dyDescent="0.15">
      <c r="AI19070" s="5">
        <v>54833.736599999997</v>
      </c>
      <c r="AJ19070" s="5">
        <v>128936.6957</v>
      </c>
    </row>
    <row r="19071" spans="35:36" x14ac:dyDescent="0.15">
      <c r="AI19071" s="5">
        <v>54968.111900000004</v>
      </c>
      <c r="AJ19071" s="5">
        <v>128842.6051</v>
      </c>
    </row>
    <row r="19072" spans="35:36" x14ac:dyDescent="0.15">
      <c r="AI19072" s="5">
        <v>55102.487300000001</v>
      </c>
      <c r="AJ19072" s="5">
        <v>128748.5145</v>
      </c>
    </row>
    <row r="19073" spans="35:36" x14ac:dyDescent="0.15">
      <c r="AI19073" s="5">
        <v>55236.8626</v>
      </c>
      <c r="AJ19073" s="5">
        <v>128654.4238</v>
      </c>
    </row>
    <row r="19074" spans="35:36" x14ac:dyDescent="0.15">
      <c r="AI19074" s="5">
        <v>55371.237999999998</v>
      </c>
      <c r="AJ19074" s="5">
        <v>128560.33319999999</v>
      </c>
    </row>
    <row r="19075" spans="35:36" x14ac:dyDescent="0.15">
      <c r="AI19075" s="5">
        <v>55505.613299999997</v>
      </c>
      <c r="AJ19075" s="5">
        <v>128466.2426</v>
      </c>
    </row>
    <row r="19076" spans="35:36" x14ac:dyDescent="0.15">
      <c r="AI19076" s="5">
        <v>55639.988499999999</v>
      </c>
      <c r="AJ19076" s="5">
        <v>128372.152</v>
      </c>
    </row>
    <row r="19077" spans="35:36" x14ac:dyDescent="0.15">
      <c r="AI19077" s="5">
        <v>55774.363899999997</v>
      </c>
      <c r="AJ19077" s="5">
        <v>128278.06140000001</v>
      </c>
    </row>
    <row r="19078" spans="35:36" x14ac:dyDescent="0.15">
      <c r="AI19078" s="5">
        <v>55908.739200000004</v>
      </c>
      <c r="AJ19078" s="5">
        <v>128183.9708</v>
      </c>
    </row>
    <row r="19079" spans="35:36" x14ac:dyDescent="0.15">
      <c r="AI19079" s="5">
        <v>56043.114600000001</v>
      </c>
      <c r="AJ19079" s="5">
        <v>128089.88009999999</v>
      </c>
    </row>
    <row r="19080" spans="35:36" x14ac:dyDescent="0.15">
      <c r="AI19080" s="5">
        <v>56177.4899</v>
      </c>
      <c r="AJ19080" s="5">
        <v>127995.7895</v>
      </c>
    </row>
    <row r="19081" spans="35:36" x14ac:dyDescent="0.15">
      <c r="AI19081" s="5">
        <v>56311.8652</v>
      </c>
      <c r="AJ19081" s="5">
        <v>127901.6989</v>
      </c>
    </row>
    <row r="19082" spans="35:36" x14ac:dyDescent="0.15">
      <c r="AI19082" s="5">
        <v>56446.240599999997</v>
      </c>
      <c r="AJ19082" s="5">
        <v>127807.60830000001</v>
      </c>
    </row>
    <row r="19083" spans="35:36" x14ac:dyDescent="0.15">
      <c r="AI19083" s="5">
        <v>56580.615899999997</v>
      </c>
      <c r="AJ19083" s="5">
        <v>127713.51760000001</v>
      </c>
    </row>
    <row r="19084" spans="35:36" x14ac:dyDescent="0.15">
      <c r="AI19084" s="5">
        <v>56714.991300000002</v>
      </c>
      <c r="AJ19084" s="5">
        <v>127619.427</v>
      </c>
    </row>
    <row r="19085" spans="35:36" x14ac:dyDescent="0.15">
      <c r="AI19085" s="5">
        <v>56849.366600000001</v>
      </c>
      <c r="AJ19085" s="5">
        <v>127525.3364</v>
      </c>
    </row>
    <row r="19086" spans="35:36" x14ac:dyDescent="0.15">
      <c r="AI19086" s="5">
        <v>56983.741900000001</v>
      </c>
      <c r="AJ19086" s="5">
        <v>127431.2458</v>
      </c>
    </row>
    <row r="19087" spans="35:36" x14ac:dyDescent="0.15">
      <c r="AI19087" s="5">
        <v>57118.117299999998</v>
      </c>
      <c r="AJ19087" s="5">
        <v>127337.1551</v>
      </c>
    </row>
    <row r="19088" spans="35:36" x14ac:dyDescent="0.15">
      <c r="AI19088" s="5">
        <v>57252.492599999998</v>
      </c>
      <c r="AJ19088" s="5">
        <v>127243.06449999999</v>
      </c>
    </row>
    <row r="19089" spans="35:36" x14ac:dyDescent="0.15">
      <c r="AI19089" s="5">
        <v>57386.867899999997</v>
      </c>
      <c r="AJ19089" s="5">
        <v>127148.9739</v>
      </c>
    </row>
    <row r="19090" spans="35:36" x14ac:dyDescent="0.15">
      <c r="AI19090" s="5">
        <v>57521.243199999997</v>
      </c>
      <c r="AJ19090" s="5">
        <v>127054.8833</v>
      </c>
    </row>
    <row r="19091" spans="35:36" x14ac:dyDescent="0.15">
      <c r="AI19091" s="5">
        <v>57655.618600000002</v>
      </c>
      <c r="AJ19091" s="5">
        <v>126960.79270000001</v>
      </c>
    </row>
    <row r="19092" spans="35:36" x14ac:dyDescent="0.15">
      <c r="AI19092" s="5">
        <v>57789.993900000001</v>
      </c>
      <c r="AJ19092" s="5">
        <v>126866.70209999999</v>
      </c>
    </row>
    <row r="19093" spans="35:36" x14ac:dyDescent="0.15">
      <c r="AI19093" s="5">
        <v>57924.369200000001</v>
      </c>
      <c r="AJ19093" s="5">
        <v>126772.61139999999</v>
      </c>
    </row>
    <row r="19094" spans="35:36" x14ac:dyDescent="0.15">
      <c r="AI19094" s="5">
        <v>58058.744599999998</v>
      </c>
      <c r="AJ19094" s="5">
        <v>126678.5208</v>
      </c>
    </row>
    <row r="19095" spans="35:36" x14ac:dyDescent="0.15">
      <c r="AI19095" s="5">
        <v>58193.119899999998</v>
      </c>
      <c r="AJ19095" s="5">
        <v>126584.4302</v>
      </c>
    </row>
    <row r="19096" spans="35:36" x14ac:dyDescent="0.15">
      <c r="AI19096" s="5">
        <v>58327.495300000002</v>
      </c>
      <c r="AJ19096" s="5">
        <v>126490.33960000001</v>
      </c>
    </row>
    <row r="19097" spans="35:36" x14ac:dyDescent="0.15">
      <c r="AI19097" s="5">
        <v>58461.870600000002</v>
      </c>
      <c r="AJ19097" s="5">
        <v>126396.24890000001</v>
      </c>
    </row>
    <row r="19098" spans="35:36" x14ac:dyDescent="0.15">
      <c r="AI19098" s="5">
        <v>58596.245900000002</v>
      </c>
      <c r="AJ19098" s="5">
        <v>126302.1583</v>
      </c>
    </row>
    <row r="19099" spans="35:36" x14ac:dyDescent="0.15">
      <c r="AI19099" s="5">
        <v>58730.621299999999</v>
      </c>
      <c r="AJ19099" s="5">
        <v>126208.0677</v>
      </c>
    </row>
    <row r="19100" spans="35:36" x14ac:dyDescent="0.15">
      <c r="AI19100" s="5">
        <v>58864.996599999999</v>
      </c>
      <c r="AJ19100" s="5">
        <v>126113.9771</v>
      </c>
    </row>
    <row r="19101" spans="35:36" x14ac:dyDescent="0.15">
      <c r="AI19101" s="5">
        <v>58999.372000000003</v>
      </c>
      <c r="AJ19101" s="5">
        <v>126019.8864</v>
      </c>
    </row>
    <row r="19102" spans="35:36" x14ac:dyDescent="0.15">
      <c r="AI19102" s="5">
        <v>59133.747199999998</v>
      </c>
      <c r="AJ19102" s="5">
        <v>125925.7959</v>
      </c>
    </row>
    <row r="19103" spans="35:36" x14ac:dyDescent="0.15">
      <c r="AI19103" s="5">
        <v>59268.123399999997</v>
      </c>
      <c r="AJ19103" s="5">
        <v>125831.7047</v>
      </c>
    </row>
    <row r="19104" spans="35:36" x14ac:dyDescent="0.15">
      <c r="AI19104" s="5">
        <v>59402.497900000002</v>
      </c>
      <c r="AJ19104" s="5">
        <v>125737.6146</v>
      </c>
    </row>
    <row r="19105" spans="35:36" x14ac:dyDescent="0.15">
      <c r="AI19105" s="5">
        <v>59536.874100000001</v>
      </c>
      <c r="AJ19105" s="5">
        <v>125643.52340000001</v>
      </c>
    </row>
    <row r="19106" spans="35:36" x14ac:dyDescent="0.15">
      <c r="AI19106" s="5">
        <v>59671.248599999999</v>
      </c>
      <c r="AJ19106" s="5">
        <v>125549.43339999999</v>
      </c>
    </row>
    <row r="19107" spans="35:36" x14ac:dyDescent="0.15">
      <c r="AI19107" s="5">
        <v>59805.6247</v>
      </c>
      <c r="AJ19107" s="5">
        <v>125455.3422</v>
      </c>
    </row>
    <row r="19108" spans="35:36" x14ac:dyDescent="0.15">
      <c r="AI19108" s="5">
        <v>59939.999300000003</v>
      </c>
      <c r="AJ19108" s="5">
        <v>125361.2521</v>
      </c>
    </row>
    <row r="19109" spans="35:36" x14ac:dyDescent="0.15">
      <c r="AI19109" s="5">
        <v>60074.375399999997</v>
      </c>
      <c r="AJ19109" s="5">
        <v>125267.1609</v>
      </c>
    </row>
    <row r="19110" spans="35:36" x14ac:dyDescent="0.15">
      <c r="AI19110" s="5">
        <v>60208.749900000003</v>
      </c>
      <c r="AJ19110" s="5">
        <v>125173.07090000001</v>
      </c>
    </row>
    <row r="19111" spans="35:36" x14ac:dyDescent="0.15">
      <c r="AI19111" s="5">
        <v>60343.126100000001</v>
      </c>
      <c r="AJ19111" s="5">
        <v>125078.9797</v>
      </c>
    </row>
    <row r="19112" spans="35:36" x14ac:dyDescent="0.15">
      <c r="AI19112" s="5">
        <v>60477.500599999999</v>
      </c>
      <c r="AJ19112" s="5">
        <v>124984.88959999999</v>
      </c>
    </row>
    <row r="19113" spans="35:36" x14ac:dyDescent="0.15">
      <c r="AI19113" s="5">
        <v>60611.876700000001</v>
      </c>
      <c r="AJ19113" s="5">
        <v>124890.7985</v>
      </c>
    </row>
    <row r="19114" spans="35:36" x14ac:dyDescent="0.15">
      <c r="AI19114" s="5">
        <v>60746.251300000004</v>
      </c>
      <c r="AJ19114" s="5">
        <v>124796.7083</v>
      </c>
    </row>
    <row r="19115" spans="35:36" x14ac:dyDescent="0.15">
      <c r="AI19115" s="5">
        <v>60880.627399999998</v>
      </c>
      <c r="AJ19115" s="5">
        <v>124702.61719999999</v>
      </c>
    </row>
    <row r="19116" spans="35:36" x14ac:dyDescent="0.15">
      <c r="AI19116" s="5">
        <v>61015.001900000003</v>
      </c>
      <c r="AJ19116" s="5">
        <v>124608.5272</v>
      </c>
    </row>
    <row r="19117" spans="35:36" x14ac:dyDescent="0.15">
      <c r="AI19117" s="5">
        <v>61149.377999999997</v>
      </c>
      <c r="AJ19117" s="5">
        <v>124514.436</v>
      </c>
    </row>
    <row r="19118" spans="35:36" x14ac:dyDescent="0.15">
      <c r="AI19118" s="5">
        <v>61283.7526</v>
      </c>
      <c r="AJ19118" s="5">
        <v>124420.3459</v>
      </c>
    </row>
    <row r="19119" spans="35:36" x14ac:dyDescent="0.15">
      <c r="AI19119" s="5">
        <v>61418.128700000001</v>
      </c>
      <c r="AJ19119" s="5">
        <v>124326.2547</v>
      </c>
    </row>
    <row r="19120" spans="35:36" x14ac:dyDescent="0.15">
      <c r="AI19120" s="5">
        <v>61552.503199999999</v>
      </c>
      <c r="AJ19120" s="5">
        <v>124232.16469999999</v>
      </c>
    </row>
    <row r="19121" spans="35:36" x14ac:dyDescent="0.15">
      <c r="AI19121" s="5">
        <v>61686.879399999998</v>
      </c>
      <c r="AJ19121" s="5">
        <v>124138.0735</v>
      </c>
    </row>
    <row r="19122" spans="35:36" x14ac:dyDescent="0.15">
      <c r="AI19122" s="5">
        <v>61821.253900000003</v>
      </c>
      <c r="AJ19122" s="5">
        <v>124043.9834</v>
      </c>
    </row>
    <row r="19123" spans="35:36" x14ac:dyDescent="0.15">
      <c r="AI19123" s="5">
        <v>61955.630100000002</v>
      </c>
      <c r="AJ19123" s="5">
        <v>123949.8922</v>
      </c>
    </row>
    <row r="19124" spans="35:36" x14ac:dyDescent="0.15">
      <c r="AI19124" s="5">
        <v>62090.0046</v>
      </c>
      <c r="AJ19124" s="5">
        <v>123855.8021</v>
      </c>
    </row>
    <row r="19125" spans="35:36" x14ac:dyDescent="0.15">
      <c r="AI19125" s="5">
        <v>62224.380700000002</v>
      </c>
      <c r="AJ19125" s="5">
        <v>123761.711</v>
      </c>
    </row>
    <row r="19126" spans="35:36" x14ac:dyDescent="0.15">
      <c r="AI19126" s="5">
        <v>62358.755299999997</v>
      </c>
      <c r="AJ19126" s="5">
        <v>123667.62089999999</v>
      </c>
    </row>
    <row r="19127" spans="35:36" x14ac:dyDescent="0.15">
      <c r="AI19127" s="5">
        <v>62493.131399999998</v>
      </c>
      <c r="AJ19127" s="5">
        <v>123573.5298</v>
      </c>
    </row>
    <row r="19128" spans="35:36" x14ac:dyDescent="0.15">
      <c r="AI19128" s="5">
        <v>62627.505899999996</v>
      </c>
      <c r="AJ19128" s="5">
        <v>123479.4397</v>
      </c>
    </row>
    <row r="19129" spans="35:36" x14ac:dyDescent="0.15">
      <c r="AI19129" s="5">
        <v>62761.881999999998</v>
      </c>
      <c r="AJ19129" s="5">
        <v>123385.34849999999</v>
      </c>
    </row>
    <row r="19130" spans="35:36" x14ac:dyDescent="0.15">
      <c r="AI19130" s="5">
        <v>62896.256600000001</v>
      </c>
      <c r="AJ19130" s="5">
        <v>123291.2585</v>
      </c>
    </row>
    <row r="19131" spans="35:36" x14ac:dyDescent="0.15">
      <c r="AI19131" s="5">
        <v>63030.632700000002</v>
      </c>
      <c r="AJ19131" s="5">
        <v>123197.1673</v>
      </c>
    </row>
    <row r="19132" spans="35:36" x14ac:dyDescent="0.15">
      <c r="AI19132" s="5">
        <v>63165.0072</v>
      </c>
      <c r="AJ19132" s="5">
        <v>123103.0772</v>
      </c>
    </row>
    <row r="19133" spans="35:36" x14ac:dyDescent="0.15">
      <c r="AI19133" s="5">
        <v>63299.383399999999</v>
      </c>
      <c r="AJ19133" s="5">
        <v>123008.986</v>
      </c>
    </row>
    <row r="19134" spans="35:36" x14ac:dyDescent="0.15">
      <c r="AI19134" s="5">
        <v>63433.757899999997</v>
      </c>
      <c r="AJ19134" s="5">
        <v>122914.8959</v>
      </c>
    </row>
    <row r="19135" spans="35:36" x14ac:dyDescent="0.15">
      <c r="AI19135" s="5">
        <v>63568.134100000003</v>
      </c>
      <c r="AJ19135" s="5">
        <v>122820.80469999999</v>
      </c>
    </row>
    <row r="19136" spans="35:36" x14ac:dyDescent="0.15">
      <c r="AI19136" s="5">
        <v>63702.508600000001</v>
      </c>
      <c r="AJ19136" s="5">
        <v>122726.7147</v>
      </c>
    </row>
    <row r="19137" spans="35:36" x14ac:dyDescent="0.15">
      <c r="AI19137" s="5">
        <v>63836.884700000002</v>
      </c>
      <c r="AJ19137" s="5">
        <v>122632.62360000001</v>
      </c>
    </row>
    <row r="19138" spans="35:36" x14ac:dyDescent="0.15">
      <c r="AI19138" s="5">
        <v>63971.259299999998</v>
      </c>
      <c r="AJ19138" s="5">
        <v>122538.5334</v>
      </c>
    </row>
    <row r="19139" spans="35:36" x14ac:dyDescent="0.15">
      <c r="AI19139" s="5">
        <v>64105.635399999999</v>
      </c>
      <c r="AJ19139" s="5">
        <v>122444.4423</v>
      </c>
    </row>
    <row r="19140" spans="35:36" x14ac:dyDescent="0.15">
      <c r="AI19140" s="5">
        <v>64240.009899999997</v>
      </c>
      <c r="AJ19140" s="5">
        <v>122350.35219999999</v>
      </c>
    </row>
    <row r="19141" spans="35:36" x14ac:dyDescent="0.15">
      <c r="AI19141" s="5">
        <v>64374.385999999999</v>
      </c>
      <c r="AJ19141" s="5">
        <v>122256.2611</v>
      </c>
    </row>
    <row r="19142" spans="35:36" x14ac:dyDescent="0.15">
      <c r="AI19142" s="5">
        <v>64508.760600000001</v>
      </c>
      <c r="AJ19142" s="5">
        <v>122162.171</v>
      </c>
    </row>
    <row r="19143" spans="35:36" x14ac:dyDescent="0.15">
      <c r="AI19143" s="5">
        <v>64643.136700000003</v>
      </c>
      <c r="AJ19143" s="5">
        <v>122068.07980000001</v>
      </c>
    </row>
    <row r="19144" spans="35:36" x14ac:dyDescent="0.15">
      <c r="AI19144" s="5">
        <v>64777.511200000001</v>
      </c>
      <c r="AJ19144" s="5">
        <v>121973.98970000001</v>
      </c>
    </row>
    <row r="19145" spans="35:36" x14ac:dyDescent="0.15">
      <c r="AI19145" s="5">
        <v>64911.8874</v>
      </c>
      <c r="AJ19145" s="5">
        <v>121879.8985</v>
      </c>
    </row>
    <row r="19146" spans="35:36" x14ac:dyDescent="0.15">
      <c r="AI19146" s="5">
        <v>65046.261899999998</v>
      </c>
      <c r="AJ19146" s="5">
        <v>121785.8085</v>
      </c>
    </row>
    <row r="19147" spans="35:36" x14ac:dyDescent="0.15">
      <c r="AI19147" s="5">
        <v>65180.638099999996</v>
      </c>
      <c r="AJ19147" s="5">
        <v>121691.7173</v>
      </c>
    </row>
    <row r="19148" spans="35:36" x14ac:dyDescent="0.15">
      <c r="AI19148" s="5">
        <v>65315.012600000002</v>
      </c>
      <c r="AJ19148" s="5">
        <v>121597.6272</v>
      </c>
    </row>
    <row r="19149" spans="35:36" x14ac:dyDescent="0.15">
      <c r="AI19149" s="5">
        <v>65449.388800000001</v>
      </c>
      <c r="AJ19149" s="5">
        <v>121503.53599999999</v>
      </c>
    </row>
    <row r="19150" spans="35:36" x14ac:dyDescent="0.15">
      <c r="AI19150" s="5">
        <v>65583.763300000006</v>
      </c>
      <c r="AJ19150" s="5">
        <v>121409.446</v>
      </c>
    </row>
    <row r="19151" spans="35:36" x14ac:dyDescent="0.15">
      <c r="AI19151" s="5">
        <v>65718.139299999995</v>
      </c>
      <c r="AJ19151" s="5">
        <v>121315.35490000001</v>
      </c>
    </row>
    <row r="19152" spans="35:36" x14ac:dyDescent="0.15">
      <c r="AI19152" s="5">
        <v>65852.513999999996</v>
      </c>
      <c r="AJ19152" s="5">
        <v>121221.2647</v>
      </c>
    </row>
    <row r="19153" spans="35:36" x14ac:dyDescent="0.15">
      <c r="AI19153" s="5">
        <v>65986.89</v>
      </c>
      <c r="AJ19153" s="5">
        <v>121127.17359999999</v>
      </c>
    </row>
    <row r="19154" spans="35:36" x14ac:dyDescent="0.15">
      <c r="AI19154" s="5">
        <v>66121.264500000005</v>
      </c>
      <c r="AJ19154" s="5">
        <v>121033.08349999999</v>
      </c>
    </row>
    <row r="19155" spans="35:36" x14ac:dyDescent="0.15">
      <c r="AI19155" s="5">
        <v>66255.640700000004</v>
      </c>
      <c r="AJ19155" s="5">
        <v>120938.9923</v>
      </c>
    </row>
    <row r="19156" spans="35:36" x14ac:dyDescent="0.15">
      <c r="AI19156" s="5">
        <v>66390.015199999994</v>
      </c>
      <c r="AJ19156" s="5">
        <v>120844.9023</v>
      </c>
    </row>
    <row r="19157" spans="35:36" x14ac:dyDescent="0.15">
      <c r="AI19157" s="5">
        <v>66524.391399999993</v>
      </c>
      <c r="AJ19157" s="5">
        <v>120750.81110000001</v>
      </c>
    </row>
    <row r="19158" spans="35:36" x14ac:dyDescent="0.15">
      <c r="AI19158" s="5">
        <v>66658.765899999999</v>
      </c>
      <c r="AJ19158" s="5">
        <v>120656.72100000001</v>
      </c>
    </row>
    <row r="19159" spans="35:36" x14ac:dyDescent="0.15">
      <c r="AI19159" s="5">
        <v>66793.142099999997</v>
      </c>
      <c r="AJ19159" s="5">
        <v>120562.6298</v>
      </c>
    </row>
    <row r="19160" spans="35:36" x14ac:dyDescent="0.15">
      <c r="AI19160" s="5">
        <v>66927.516600000003</v>
      </c>
      <c r="AJ19160" s="5">
        <v>120468.5398</v>
      </c>
    </row>
    <row r="19161" spans="35:36" x14ac:dyDescent="0.15">
      <c r="AI19161" s="5">
        <v>67061.892699999997</v>
      </c>
      <c r="AJ19161" s="5">
        <v>120374.4486</v>
      </c>
    </row>
    <row r="19162" spans="35:36" x14ac:dyDescent="0.15">
      <c r="AI19162" s="5">
        <v>67196.267300000007</v>
      </c>
      <c r="AJ19162" s="5">
        <v>120280.3585</v>
      </c>
    </row>
    <row r="19163" spans="35:36" x14ac:dyDescent="0.15">
      <c r="AI19163" s="5">
        <v>45790.305099999998</v>
      </c>
      <c r="AJ19163" s="5">
        <v>135469.2341</v>
      </c>
    </row>
    <row r="19164" spans="35:36" x14ac:dyDescent="0.15">
      <c r="AI19164" s="5">
        <v>45924.680399999997</v>
      </c>
      <c r="AJ19164" s="5">
        <v>135375.14350000001</v>
      </c>
    </row>
    <row r="19165" spans="35:36" x14ac:dyDescent="0.15">
      <c r="AI19165" s="5">
        <v>46059.055800000002</v>
      </c>
      <c r="AJ19165" s="5">
        <v>135281.05290000001</v>
      </c>
    </row>
    <row r="19166" spans="35:36" x14ac:dyDescent="0.15">
      <c r="AI19166" s="5">
        <v>46193.431100000002</v>
      </c>
      <c r="AJ19166" s="5">
        <v>135186.96230000001</v>
      </c>
    </row>
    <row r="19167" spans="35:36" x14ac:dyDescent="0.15">
      <c r="AI19167" s="5">
        <v>46327.806499999999</v>
      </c>
      <c r="AJ19167" s="5">
        <v>135092.87160000001</v>
      </c>
    </row>
    <row r="19168" spans="35:36" x14ac:dyDescent="0.15">
      <c r="AI19168" s="5">
        <v>46462.181799999998</v>
      </c>
      <c r="AJ19168" s="5">
        <v>134998.78099999999</v>
      </c>
    </row>
    <row r="19169" spans="35:36" x14ac:dyDescent="0.15">
      <c r="AI19169" s="5">
        <v>46596.557099999998</v>
      </c>
      <c r="AJ19169" s="5">
        <v>134904.69039999999</v>
      </c>
    </row>
    <row r="19170" spans="35:36" x14ac:dyDescent="0.15">
      <c r="AI19170" s="5">
        <v>46730.932500000003</v>
      </c>
      <c r="AJ19170" s="5">
        <v>134810.5998</v>
      </c>
    </row>
    <row r="19171" spans="35:36" x14ac:dyDescent="0.15">
      <c r="AI19171" s="5">
        <v>46865.307800000002</v>
      </c>
      <c r="AJ19171" s="5">
        <v>134716.5091</v>
      </c>
    </row>
    <row r="19172" spans="35:36" x14ac:dyDescent="0.15">
      <c r="AI19172" s="5">
        <v>46999.683199999999</v>
      </c>
      <c r="AJ19172" s="5">
        <v>134622.4185</v>
      </c>
    </row>
    <row r="19173" spans="35:36" x14ac:dyDescent="0.15">
      <c r="AI19173" s="5">
        <v>47134.058400000002</v>
      </c>
      <c r="AJ19173" s="5">
        <v>134528.3279</v>
      </c>
    </row>
    <row r="19174" spans="35:36" x14ac:dyDescent="0.15">
      <c r="AI19174" s="5">
        <v>47268.433799999999</v>
      </c>
      <c r="AJ19174" s="5">
        <v>134434.23730000001</v>
      </c>
    </row>
    <row r="19175" spans="35:36" x14ac:dyDescent="0.15">
      <c r="AI19175" s="5">
        <v>47402.809099999999</v>
      </c>
      <c r="AJ19175" s="5">
        <v>134340.14670000001</v>
      </c>
    </row>
    <row r="19176" spans="35:36" x14ac:dyDescent="0.15">
      <c r="AI19176" s="5">
        <v>47537.184399999998</v>
      </c>
      <c r="AJ19176" s="5">
        <v>134246.05609999999</v>
      </c>
    </row>
    <row r="19177" spans="35:36" x14ac:dyDescent="0.15">
      <c r="AI19177" s="5">
        <v>47671.559800000003</v>
      </c>
      <c r="AJ19177" s="5">
        <v>134151.96539999999</v>
      </c>
    </row>
    <row r="19178" spans="35:36" x14ac:dyDescent="0.15">
      <c r="AI19178" s="5">
        <v>47805.935100000002</v>
      </c>
      <c r="AJ19178" s="5">
        <v>134057.87479999999</v>
      </c>
    </row>
    <row r="19179" spans="35:36" x14ac:dyDescent="0.15">
      <c r="AI19179" s="5">
        <v>47940.3105</v>
      </c>
      <c r="AJ19179" s="5">
        <v>133963.78419999999</v>
      </c>
    </row>
    <row r="19180" spans="35:36" x14ac:dyDescent="0.15">
      <c r="AI19180" s="5">
        <v>48074.685799999999</v>
      </c>
      <c r="AJ19180" s="5">
        <v>133869.6936</v>
      </c>
    </row>
    <row r="19181" spans="35:36" x14ac:dyDescent="0.15">
      <c r="AI19181" s="5">
        <v>48209.061099999999</v>
      </c>
      <c r="AJ19181" s="5">
        <v>133775.6029</v>
      </c>
    </row>
    <row r="19182" spans="35:36" x14ac:dyDescent="0.15">
      <c r="AI19182" s="5">
        <v>48343.436500000003</v>
      </c>
      <c r="AJ19182" s="5">
        <v>133681.5123</v>
      </c>
    </row>
    <row r="19183" spans="35:36" x14ac:dyDescent="0.15">
      <c r="AI19183" s="5">
        <v>48477.811800000003</v>
      </c>
      <c r="AJ19183" s="5">
        <v>133587.42170000001</v>
      </c>
    </row>
    <row r="19184" spans="35:36" x14ac:dyDescent="0.15">
      <c r="AI19184" s="5">
        <v>48612.1872</v>
      </c>
      <c r="AJ19184" s="5">
        <v>133493.33110000001</v>
      </c>
    </row>
    <row r="19185" spans="35:36" x14ac:dyDescent="0.15">
      <c r="AI19185" s="5">
        <v>48746.5625</v>
      </c>
      <c r="AJ19185" s="5">
        <v>133399.24040000001</v>
      </c>
    </row>
    <row r="19186" spans="35:36" x14ac:dyDescent="0.15">
      <c r="AI19186" s="5">
        <v>48880.9378</v>
      </c>
      <c r="AJ19186" s="5">
        <v>133305.14989999999</v>
      </c>
    </row>
    <row r="19187" spans="35:36" x14ac:dyDescent="0.15">
      <c r="AI19187" s="5">
        <v>49015.313099999999</v>
      </c>
      <c r="AJ19187" s="5">
        <v>133211.05919999999</v>
      </c>
    </row>
    <row r="19188" spans="35:36" x14ac:dyDescent="0.15">
      <c r="AI19188" s="5">
        <v>49149.688399999999</v>
      </c>
      <c r="AJ19188" s="5">
        <v>133116.96859999999</v>
      </c>
    </row>
    <row r="19189" spans="35:36" x14ac:dyDescent="0.15">
      <c r="AI19189" s="5">
        <v>49284.063800000004</v>
      </c>
      <c r="AJ19189" s="5">
        <v>133022.878</v>
      </c>
    </row>
    <row r="19190" spans="35:36" x14ac:dyDescent="0.15">
      <c r="AI19190" s="5">
        <v>49418.439100000003</v>
      </c>
      <c r="AJ19190" s="5">
        <v>132928.7874</v>
      </c>
    </row>
    <row r="19191" spans="35:36" x14ac:dyDescent="0.15">
      <c r="AI19191" s="5">
        <v>49552.8145</v>
      </c>
      <c r="AJ19191" s="5">
        <v>132834.6967</v>
      </c>
    </row>
    <row r="19192" spans="35:36" x14ac:dyDescent="0.15">
      <c r="AI19192" s="5">
        <v>49687.1898</v>
      </c>
      <c r="AJ19192" s="5">
        <v>132740.6061</v>
      </c>
    </row>
    <row r="19193" spans="35:36" x14ac:dyDescent="0.15">
      <c r="AI19193" s="5">
        <v>49821.5651</v>
      </c>
      <c r="AJ19193" s="5">
        <v>132646.51550000001</v>
      </c>
    </row>
    <row r="19194" spans="35:36" x14ac:dyDescent="0.15">
      <c r="AI19194" s="5">
        <v>49955.940499999997</v>
      </c>
      <c r="AJ19194" s="5">
        <v>132552.42480000001</v>
      </c>
    </row>
    <row r="19195" spans="35:36" x14ac:dyDescent="0.15">
      <c r="AI19195" s="5">
        <v>50090.315799999997</v>
      </c>
      <c r="AJ19195" s="5">
        <v>132458.33420000001</v>
      </c>
    </row>
    <row r="19196" spans="35:36" x14ac:dyDescent="0.15">
      <c r="AI19196" s="5">
        <v>50224.691099999996</v>
      </c>
      <c r="AJ19196" s="5">
        <v>132364.24359999999</v>
      </c>
    </row>
    <row r="19197" spans="35:36" x14ac:dyDescent="0.15">
      <c r="AI19197" s="5">
        <v>50359.066500000001</v>
      </c>
      <c r="AJ19197" s="5">
        <v>132270.15299999999</v>
      </c>
    </row>
    <row r="19198" spans="35:36" x14ac:dyDescent="0.15">
      <c r="AI19198" s="5">
        <v>50493.441800000001</v>
      </c>
      <c r="AJ19198" s="5">
        <v>132176.06229999999</v>
      </c>
    </row>
    <row r="19199" spans="35:36" x14ac:dyDescent="0.15">
      <c r="AI19199" s="5">
        <v>50627.8171</v>
      </c>
      <c r="AJ19199" s="5">
        <v>132081.9718</v>
      </c>
    </row>
    <row r="19200" spans="35:36" x14ac:dyDescent="0.15">
      <c r="AI19200" s="5">
        <v>50762.1924</v>
      </c>
      <c r="AJ19200" s="5">
        <v>131987.8812</v>
      </c>
    </row>
    <row r="19201" spans="35:36" x14ac:dyDescent="0.15">
      <c r="AI19201" s="5">
        <v>50896.567799999997</v>
      </c>
      <c r="AJ19201" s="5">
        <v>131893.7905</v>
      </c>
    </row>
    <row r="19202" spans="35:36" x14ac:dyDescent="0.15">
      <c r="AI19202" s="5">
        <v>51030.943099999997</v>
      </c>
      <c r="AJ19202" s="5">
        <v>131799.69990000001</v>
      </c>
    </row>
    <row r="19203" spans="35:36" x14ac:dyDescent="0.15">
      <c r="AI19203" s="5">
        <v>51165.318399999996</v>
      </c>
      <c r="AJ19203" s="5">
        <v>131705.60930000001</v>
      </c>
    </row>
    <row r="19204" spans="35:36" x14ac:dyDescent="0.15">
      <c r="AI19204" s="5">
        <v>51299.693800000001</v>
      </c>
      <c r="AJ19204" s="5">
        <v>131611.51860000001</v>
      </c>
    </row>
    <row r="19205" spans="35:36" x14ac:dyDescent="0.15">
      <c r="AI19205" s="5">
        <v>51434.069100000001</v>
      </c>
      <c r="AJ19205" s="5">
        <v>131517.42800000001</v>
      </c>
    </row>
    <row r="19206" spans="35:36" x14ac:dyDescent="0.15">
      <c r="AI19206" s="5">
        <v>51568.444499999998</v>
      </c>
      <c r="AJ19206" s="5">
        <v>131423.33739999999</v>
      </c>
    </row>
    <row r="19207" spans="35:36" x14ac:dyDescent="0.15">
      <c r="AI19207" s="5">
        <v>51702.819799999997</v>
      </c>
      <c r="AJ19207" s="5">
        <v>131329.24679999999</v>
      </c>
    </row>
    <row r="19208" spans="35:36" x14ac:dyDescent="0.15">
      <c r="AI19208" s="5">
        <v>51837.195099999997</v>
      </c>
      <c r="AJ19208" s="5">
        <v>131235.15609999999</v>
      </c>
    </row>
    <row r="19209" spans="35:36" x14ac:dyDescent="0.15">
      <c r="AI19209" s="5">
        <v>51971.570500000002</v>
      </c>
      <c r="AJ19209" s="5">
        <v>131141.0655</v>
      </c>
    </row>
    <row r="19210" spans="35:36" x14ac:dyDescent="0.15">
      <c r="AI19210" s="5">
        <v>52105.945800000001</v>
      </c>
      <c r="AJ19210" s="5">
        <v>131046.9749</v>
      </c>
    </row>
    <row r="19211" spans="35:36" x14ac:dyDescent="0.15">
      <c r="AI19211" s="5">
        <v>52240.321199999998</v>
      </c>
      <c r="AJ19211" s="5">
        <v>130952.88430000001</v>
      </c>
    </row>
    <row r="19212" spans="35:36" x14ac:dyDescent="0.15">
      <c r="AI19212" s="5">
        <v>52374.696400000001</v>
      </c>
      <c r="AJ19212" s="5">
        <v>130858.79369999999</v>
      </c>
    </row>
    <row r="19213" spans="35:36" x14ac:dyDescent="0.15">
      <c r="AI19213" s="5">
        <v>52509.071799999998</v>
      </c>
      <c r="AJ19213" s="5">
        <v>130764.7031</v>
      </c>
    </row>
    <row r="19214" spans="35:36" x14ac:dyDescent="0.15">
      <c r="AI19214" s="5">
        <v>52643.447099999998</v>
      </c>
      <c r="AJ19214" s="5">
        <v>130670.6124</v>
      </c>
    </row>
    <row r="19215" spans="35:36" x14ac:dyDescent="0.15">
      <c r="AI19215" s="5">
        <v>52777.822399999997</v>
      </c>
      <c r="AJ19215" s="5">
        <v>130576.5218</v>
      </c>
    </row>
    <row r="19216" spans="35:36" x14ac:dyDescent="0.15">
      <c r="AI19216" s="5">
        <v>52912.197800000002</v>
      </c>
      <c r="AJ19216" s="5">
        <v>130482.43120000001</v>
      </c>
    </row>
    <row r="19217" spans="35:36" x14ac:dyDescent="0.15">
      <c r="AI19217" s="5">
        <v>53046.573100000001</v>
      </c>
      <c r="AJ19217" s="5">
        <v>130388.3406</v>
      </c>
    </row>
    <row r="19218" spans="35:36" x14ac:dyDescent="0.15">
      <c r="AI19218" s="5">
        <v>53180.948499999999</v>
      </c>
      <c r="AJ19218" s="5">
        <v>130294.2499</v>
      </c>
    </row>
    <row r="19219" spans="35:36" x14ac:dyDescent="0.15">
      <c r="AI19219" s="5">
        <v>53315.323799999998</v>
      </c>
      <c r="AJ19219" s="5">
        <v>130200.1593</v>
      </c>
    </row>
    <row r="19220" spans="35:36" x14ac:dyDescent="0.15">
      <c r="AI19220" s="5">
        <v>53449.699099999998</v>
      </c>
      <c r="AJ19220" s="5">
        <v>130106.0687</v>
      </c>
    </row>
    <row r="19221" spans="35:36" x14ac:dyDescent="0.15">
      <c r="AI19221" s="5">
        <v>53584.074500000002</v>
      </c>
      <c r="AJ19221" s="5">
        <v>130011.97809999999</v>
      </c>
    </row>
    <row r="19222" spans="35:36" x14ac:dyDescent="0.15">
      <c r="AI19222" s="5">
        <v>53718.449800000002</v>
      </c>
      <c r="AJ19222" s="5">
        <v>129917.88740000001</v>
      </c>
    </row>
    <row r="19223" spans="35:36" x14ac:dyDescent="0.15">
      <c r="AI19223" s="5">
        <v>53852.825199999999</v>
      </c>
      <c r="AJ19223" s="5">
        <v>129823.7968</v>
      </c>
    </row>
    <row r="19224" spans="35:36" x14ac:dyDescent="0.15">
      <c r="AI19224" s="5">
        <v>53987.200400000002</v>
      </c>
      <c r="AJ19224" s="5">
        <v>129729.7062</v>
      </c>
    </row>
    <row r="19225" spans="35:36" x14ac:dyDescent="0.15">
      <c r="AI19225" s="5">
        <v>54121.575799999999</v>
      </c>
      <c r="AJ19225" s="5">
        <v>129635.6156</v>
      </c>
    </row>
    <row r="19226" spans="35:36" x14ac:dyDescent="0.15">
      <c r="AI19226" s="5">
        <v>54255.951099999998</v>
      </c>
      <c r="AJ19226" s="5">
        <v>129541.52499999999</v>
      </c>
    </row>
    <row r="19227" spans="35:36" x14ac:dyDescent="0.15">
      <c r="AI19227" s="5">
        <v>54390.326399999998</v>
      </c>
      <c r="AJ19227" s="5">
        <v>129447.4344</v>
      </c>
    </row>
    <row r="19228" spans="35:36" x14ac:dyDescent="0.15">
      <c r="AI19228" s="5">
        <v>54524.701800000003</v>
      </c>
      <c r="AJ19228" s="5">
        <v>129353.3437</v>
      </c>
    </row>
    <row r="19229" spans="35:36" x14ac:dyDescent="0.15">
      <c r="AI19229" s="5">
        <v>54659.077100000002</v>
      </c>
      <c r="AJ19229" s="5">
        <v>129259.2531</v>
      </c>
    </row>
    <row r="19230" spans="35:36" x14ac:dyDescent="0.15">
      <c r="AI19230" s="5">
        <v>54793.452499999999</v>
      </c>
      <c r="AJ19230" s="5">
        <v>129165.16250000001</v>
      </c>
    </row>
    <row r="19231" spans="35:36" x14ac:dyDescent="0.15">
      <c r="AI19231" s="5">
        <v>54927.827799999999</v>
      </c>
      <c r="AJ19231" s="5">
        <v>129071.0719</v>
      </c>
    </row>
    <row r="19232" spans="35:36" x14ac:dyDescent="0.15">
      <c r="AI19232" s="5">
        <v>55062.203099999999</v>
      </c>
      <c r="AJ19232" s="5">
        <v>128976.98119999999</v>
      </c>
    </row>
    <row r="19233" spans="35:36" x14ac:dyDescent="0.15">
      <c r="AI19233" s="5">
        <v>55196.578500000003</v>
      </c>
      <c r="AJ19233" s="5">
        <v>128882.8906</v>
      </c>
    </row>
    <row r="19234" spans="35:36" x14ac:dyDescent="0.15">
      <c r="AI19234" s="5">
        <v>55330.953800000003</v>
      </c>
      <c r="AJ19234" s="5">
        <v>128788.8</v>
      </c>
    </row>
    <row r="19235" spans="35:36" x14ac:dyDescent="0.15">
      <c r="AI19235" s="5">
        <v>55465.3292</v>
      </c>
      <c r="AJ19235" s="5">
        <v>128694.70940000001</v>
      </c>
    </row>
    <row r="19236" spans="35:36" x14ac:dyDescent="0.15">
      <c r="AI19236" s="5">
        <v>55599.7045</v>
      </c>
      <c r="AJ19236" s="5">
        <v>128600.61870000001</v>
      </c>
    </row>
    <row r="19237" spans="35:36" x14ac:dyDescent="0.15">
      <c r="AI19237" s="5">
        <v>55734.079700000002</v>
      </c>
      <c r="AJ19237" s="5">
        <v>128506.5282</v>
      </c>
    </row>
    <row r="19238" spans="35:36" x14ac:dyDescent="0.15">
      <c r="AI19238" s="5">
        <v>55868.455099999999</v>
      </c>
      <c r="AJ19238" s="5">
        <v>128412.4375</v>
      </c>
    </row>
    <row r="19239" spans="35:36" x14ac:dyDescent="0.15">
      <c r="AI19239" s="5">
        <v>56002.830399999999</v>
      </c>
      <c r="AJ19239" s="5">
        <v>128318.3469</v>
      </c>
    </row>
    <row r="19240" spans="35:36" x14ac:dyDescent="0.15">
      <c r="AI19240" s="5">
        <v>56137.205800000003</v>
      </c>
      <c r="AJ19240" s="5">
        <v>128224.25629999999</v>
      </c>
    </row>
    <row r="19241" spans="35:36" x14ac:dyDescent="0.15">
      <c r="AI19241" s="5">
        <v>56271.581100000003</v>
      </c>
      <c r="AJ19241" s="5">
        <v>128130.1657</v>
      </c>
    </row>
    <row r="19242" spans="35:36" x14ac:dyDescent="0.15">
      <c r="AI19242" s="5">
        <v>56405.956400000003</v>
      </c>
      <c r="AJ19242" s="5">
        <v>128036.075</v>
      </c>
    </row>
    <row r="19243" spans="35:36" x14ac:dyDescent="0.15">
      <c r="AI19243" s="5">
        <v>56540.3318</v>
      </c>
      <c r="AJ19243" s="5">
        <v>127941.9844</v>
      </c>
    </row>
    <row r="19244" spans="35:36" x14ac:dyDescent="0.15">
      <c r="AI19244" s="5">
        <v>56674.7071</v>
      </c>
      <c r="AJ19244" s="5">
        <v>127847.89380000001</v>
      </c>
    </row>
    <row r="19245" spans="35:36" x14ac:dyDescent="0.15">
      <c r="AI19245" s="5">
        <v>56809.082499999997</v>
      </c>
      <c r="AJ19245" s="5">
        <v>127753.80319999999</v>
      </c>
    </row>
    <row r="19246" spans="35:36" x14ac:dyDescent="0.15">
      <c r="AI19246" s="5">
        <v>56943.457799999996</v>
      </c>
      <c r="AJ19246" s="5">
        <v>127659.71249999999</v>
      </c>
    </row>
    <row r="19247" spans="35:36" x14ac:dyDescent="0.15">
      <c r="AI19247" s="5">
        <v>57077.833100000003</v>
      </c>
      <c r="AJ19247" s="5">
        <v>127565.6219</v>
      </c>
    </row>
    <row r="19248" spans="35:36" x14ac:dyDescent="0.15">
      <c r="AI19248" s="5">
        <v>57212.208500000001</v>
      </c>
      <c r="AJ19248" s="5">
        <v>127471.5313</v>
      </c>
    </row>
    <row r="19249" spans="35:36" x14ac:dyDescent="0.15">
      <c r="AI19249" s="5">
        <v>57346.5838</v>
      </c>
      <c r="AJ19249" s="5">
        <v>127377.44070000001</v>
      </c>
    </row>
    <row r="19250" spans="35:36" x14ac:dyDescent="0.15">
      <c r="AI19250" s="5">
        <v>57480.9591</v>
      </c>
      <c r="AJ19250" s="5">
        <v>127283.3501</v>
      </c>
    </row>
    <row r="19251" spans="35:36" x14ac:dyDescent="0.15">
      <c r="AI19251" s="5">
        <v>57615.3344</v>
      </c>
      <c r="AJ19251" s="5">
        <v>127189.2595</v>
      </c>
    </row>
    <row r="19252" spans="35:36" x14ac:dyDescent="0.15">
      <c r="AI19252" s="5">
        <v>57749.709799999997</v>
      </c>
      <c r="AJ19252" s="5">
        <v>127095.1688</v>
      </c>
    </row>
    <row r="19253" spans="35:36" x14ac:dyDescent="0.15">
      <c r="AI19253" s="5">
        <v>57884.085099999997</v>
      </c>
      <c r="AJ19253" s="5">
        <v>127001.0782</v>
      </c>
    </row>
    <row r="19254" spans="35:36" x14ac:dyDescent="0.15">
      <c r="AI19254" s="5">
        <v>58018.460400000004</v>
      </c>
      <c r="AJ19254" s="5">
        <v>126906.98759999999</v>
      </c>
    </row>
    <row r="19255" spans="35:36" x14ac:dyDescent="0.15">
      <c r="AI19255" s="5">
        <v>58152.835800000001</v>
      </c>
      <c r="AJ19255" s="5">
        <v>126812.897</v>
      </c>
    </row>
    <row r="19256" spans="35:36" x14ac:dyDescent="0.15">
      <c r="AI19256" s="5">
        <v>58287.2111</v>
      </c>
      <c r="AJ19256" s="5">
        <v>126718.8063</v>
      </c>
    </row>
    <row r="19257" spans="35:36" x14ac:dyDescent="0.15">
      <c r="AI19257" s="5">
        <v>58421.586499999998</v>
      </c>
      <c r="AJ19257" s="5">
        <v>126624.7157</v>
      </c>
    </row>
    <row r="19258" spans="35:36" x14ac:dyDescent="0.15">
      <c r="AI19258" s="5">
        <v>58555.961799999997</v>
      </c>
      <c r="AJ19258" s="5">
        <v>126530.6251</v>
      </c>
    </row>
    <row r="19259" spans="35:36" x14ac:dyDescent="0.15">
      <c r="AI19259" s="5">
        <v>58690.337099999997</v>
      </c>
      <c r="AJ19259" s="5">
        <v>126436.53449999999</v>
      </c>
    </row>
    <row r="19260" spans="35:36" x14ac:dyDescent="0.15">
      <c r="AI19260" s="5">
        <v>58824.712500000001</v>
      </c>
      <c r="AJ19260" s="5">
        <v>126342.44379999999</v>
      </c>
    </row>
    <row r="19261" spans="35:36" x14ac:dyDescent="0.15">
      <c r="AI19261" s="5">
        <v>58959.087800000001</v>
      </c>
      <c r="AJ19261" s="5">
        <v>126248.3532</v>
      </c>
    </row>
    <row r="19262" spans="35:36" x14ac:dyDescent="0.15">
      <c r="AI19262" s="5">
        <v>59093.463199999998</v>
      </c>
      <c r="AJ19262" s="5">
        <v>126154.2626</v>
      </c>
    </row>
    <row r="19263" spans="35:36" x14ac:dyDescent="0.15">
      <c r="AI19263" s="5">
        <v>59227.838400000001</v>
      </c>
      <c r="AJ19263" s="5">
        <v>126060.17200000001</v>
      </c>
    </row>
    <row r="19264" spans="35:36" x14ac:dyDescent="0.15">
      <c r="AI19264" s="5">
        <v>59362.214599999999</v>
      </c>
      <c r="AJ19264" s="5">
        <v>125966.0808</v>
      </c>
    </row>
    <row r="19265" spans="35:36" x14ac:dyDescent="0.15">
      <c r="AI19265" s="5">
        <v>59496.589099999997</v>
      </c>
      <c r="AJ19265" s="5">
        <v>125871.9908</v>
      </c>
    </row>
    <row r="19266" spans="35:36" x14ac:dyDescent="0.15">
      <c r="AI19266" s="5">
        <v>59630.965300000003</v>
      </c>
      <c r="AJ19266" s="5">
        <v>125777.8996</v>
      </c>
    </row>
    <row r="19267" spans="35:36" x14ac:dyDescent="0.15">
      <c r="AI19267" s="5">
        <v>59765.339800000002</v>
      </c>
      <c r="AJ19267" s="5">
        <v>125683.8095</v>
      </c>
    </row>
    <row r="19268" spans="35:36" x14ac:dyDescent="0.15">
      <c r="AI19268" s="5">
        <v>59899.715900000003</v>
      </c>
      <c r="AJ19268" s="5">
        <v>125589.71829999999</v>
      </c>
    </row>
    <row r="19269" spans="35:36" x14ac:dyDescent="0.15">
      <c r="AI19269" s="5">
        <v>60034.090499999998</v>
      </c>
      <c r="AJ19269" s="5">
        <v>125495.6283</v>
      </c>
    </row>
    <row r="19270" spans="35:36" x14ac:dyDescent="0.15">
      <c r="AI19270" s="5">
        <v>60168.4666</v>
      </c>
      <c r="AJ19270" s="5">
        <v>125401.5371</v>
      </c>
    </row>
    <row r="19271" spans="35:36" x14ac:dyDescent="0.15">
      <c r="AI19271" s="5">
        <v>60302.841099999998</v>
      </c>
      <c r="AJ19271" s="5">
        <v>125307.447</v>
      </c>
    </row>
    <row r="19272" spans="35:36" x14ac:dyDescent="0.15">
      <c r="AI19272" s="5">
        <v>60437.217299999997</v>
      </c>
      <c r="AJ19272" s="5">
        <v>125213.3558</v>
      </c>
    </row>
    <row r="19273" spans="35:36" x14ac:dyDescent="0.15">
      <c r="AI19273" s="5">
        <v>60571.591800000002</v>
      </c>
      <c r="AJ19273" s="5">
        <v>125119.26579999999</v>
      </c>
    </row>
    <row r="19274" spans="35:36" x14ac:dyDescent="0.15">
      <c r="AI19274" s="5">
        <v>60705.967900000003</v>
      </c>
      <c r="AJ19274" s="5">
        <v>125025.1746</v>
      </c>
    </row>
    <row r="19275" spans="35:36" x14ac:dyDescent="0.15">
      <c r="AI19275" s="5">
        <v>60840.342499999999</v>
      </c>
      <c r="AJ19275" s="5">
        <v>124931.0845</v>
      </c>
    </row>
    <row r="19276" spans="35:36" x14ac:dyDescent="0.15">
      <c r="AI19276" s="5">
        <v>60974.7186</v>
      </c>
      <c r="AJ19276" s="5">
        <v>124836.99340000001</v>
      </c>
    </row>
    <row r="19277" spans="35:36" x14ac:dyDescent="0.15">
      <c r="AI19277" s="5">
        <v>61109.093099999998</v>
      </c>
      <c r="AJ19277" s="5">
        <v>124742.90330000001</v>
      </c>
    </row>
    <row r="19278" spans="35:36" x14ac:dyDescent="0.15">
      <c r="AI19278" s="5">
        <v>61243.4692</v>
      </c>
      <c r="AJ19278" s="5">
        <v>124648.8121</v>
      </c>
    </row>
    <row r="19279" spans="35:36" x14ac:dyDescent="0.15">
      <c r="AI19279" s="5">
        <v>61377.843800000002</v>
      </c>
      <c r="AJ19279" s="5">
        <v>124554.7221</v>
      </c>
    </row>
    <row r="19280" spans="35:36" x14ac:dyDescent="0.15">
      <c r="AI19280" s="5">
        <v>61512.219899999996</v>
      </c>
      <c r="AJ19280" s="5">
        <v>124460.6309</v>
      </c>
    </row>
    <row r="19281" spans="35:36" x14ac:dyDescent="0.15">
      <c r="AI19281" s="5">
        <v>61646.594400000002</v>
      </c>
      <c r="AJ19281" s="5">
        <v>124366.5408</v>
      </c>
    </row>
    <row r="19282" spans="35:36" x14ac:dyDescent="0.15">
      <c r="AI19282" s="5">
        <v>61780.970600000001</v>
      </c>
      <c r="AJ19282" s="5">
        <v>124272.44960000001</v>
      </c>
    </row>
    <row r="19283" spans="35:36" x14ac:dyDescent="0.15">
      <c r="AI19283" s="5">
        <v>61915.345099999999</v>
      </c>
      <c r="AJ19283" s="5">
        <v>124178.3596</v>
      </c>
    </row>
    <row r="19284" spans="35:36" x14ac:dyDescent="0.15">
      <c r="AI19284" s="5">
        <v>62049.721299999997</v>
      </c>
      <c r="AJ19284" s="5">
        <v>124084.2684</v>
      </c>
    </row>
    <row r="19285" spans="35:36" x14ac:dyDescent="0.15">
      <c r="AI19285" s="5">
        <v>62184.095800000003</v>
      </c>
      <c r="AJ19285" s="5">
        <v>123990.1783</v>
      </c>
    </row>
    <row r="19286" spans="35:36" x14ac:dyDescent="0.15">
      <c r="AI19286" s="5">
        <v>62318.471899999997</v>
      </c>
      <c r="AJ19286" s="5">
        <v>123896.08719999999</v>
      </c>
    </row>
    <row r="19287" spans="35:36" x14ac:dyDescent="0.15">
      <c r="AI19287" s="5">
        <v>62452.8465</v>
      </c>
      <c r="AJ19287" s="5">
        <v>123801.99709999999</v>
      </c>
    </row>
    <row r="19288" spans="35:36" x14ac:dyDescent="0.15">
      <c r="AI19288" s="5">
        <v>62587.222600000001</v>
      </c>
      <c r="AJ19288" s="5">
        <v>123707.9059</v>
      </c>
    </row>
    <row r="19289" spans="35:36" x14ac:dyDescent="0.15">
      <c r="AI19289" s="5">
        <v>62721.597099999999</v>
      </c>
      <c r="AJ19289" s="5">
        <v>123613.8159</v>
      </c>
    </row>
    <row r="19290" spans="35:36" x14ac:dyDescent="0.15">
      <c r="AI19290" s="5">
        <v>62855.9732</v>
      </c>
      <c r="AJ19290" s="5">
        <v>123519.72470000001</v>
      </c>
    </row>
    <row r="19291" spans="35:36" x14ac:dyDescent="0.15">
      <c r="AI19291" s="5">
        <v>62990.347800000003</v>
      </c>
      <c r="AJ19291" s="5">
        <v>123425.6346</v>
      </c>
    </row>
    <row r="19292" spans="35:36" x14ac:dyDescent="0.15">
      <c r="AI19292" s="5">
        <v>63124.723899999997</v>
      </c>
      <c r="AJ19292" s="5">
        <v>123331.5434</v>
      </c>
    </row>
    <row r="19293" spans="35:36" x14ac:dyDescent="0.15">
      <c r="AI19293" s="5">
        <v>63259.098400000003</v>
      </c>
      <c r="AJ19293" s="5">
        <v>123237.4534</v>
      </c>
    </row>
    <row r="19294" spans="35:36" x14ac:dyDescent="0.15">
      <c r="AI19294" s="5">
        <v>63393.474600000001</v>
      </c>
      <c r="AJ19294" s="5">
        <v>123143.3622</v>
      </c>
    </row>
    <row r="19295" spans="35:36" x14ac:dyDescent="0.15">
      <c r="AI19295" s="5">
        <v>63527.849099999999</v>
      </c>
      <c r="AJ19295" s="5">
        <v>123049.2721</v>
      </c>
    </row>
    <row r="19296" spans="35:36" x14ac:dyDescent="0.15">
      <c r="AI19296" s="5">
        <v>63662.225299999998</v>
      </c>
      <c r="AJ19296" s="5">
        <v>122955.18090000001</v>
      </c>
    </row>
    <row r="19297" spans="35:36" x14ac:dyDescent="0.15">
      <c r="AI19297" s="5">
        <v>63796.599800000004</v>
      </c>
      <c r="AJ19297" s="5">
        <v>122861.0909</v>
      </c>
    </row>
    <row r="19298" spans="35:36" x14ac:dyDescent="0.15">
      <c r="AI19298" s="5">
        <v>63930.975899999998</v>
      </c>
      <c r="AJ19298" s="5">
        <v>122766.9997</v>
      </c>
    </row>
    <row r="19299" spans="35:36" x14ac:dyDescent="0.15">
      <c r="AI19299" s="5">
        <v>64065.3505</v>
      </c>
      <c r="AJ19299" s="5">
        <v>122672.9096</v>
      </c>
    </row>
    <row r="19300" spans="35:36" x14ac:dyDescent="0.15">
      <c r="AI19300" s="5">
        <v>64199.726600000002</v>
      </c>
      <c r="AJ19300" s="5">
        <v>122578.81849999999</v>
      </c>
    </row>
    <row r="19301" spans="35:36" x14ac:dyDescent="0.15">
      <c r="AI19301" s="5">
        <v>64334.1011</v>
      </c>
      <c r="AJ19301" s="5">
        <v>122484.72840000001</v>
      </c>
    </row>
    <row r="19302" spans="35:36" x14ac:dyDescent="0.15">
      <c r="AI19302" s="5">
        <v>64468.477200000001</v>
      </c>
      <c r="AJ19302" s="5">
        <v>122390.6372</v>
      </c>
    </row>
    <row r="19303" spans="35:36" x14ac:dyDescent="0.15">
      <c r="AI19303" s="5">
        <v>64602.851799999997</v>
      </c>
      <c r="AJ19303" s="5">
        <v>122296.5472</v>
      </c>
    </row>
    <row r="19304" spans="35:36" x14ac:dyDescent="0.15">
      <c r="AI19304" s="5">
        <v>64737.227899999998</v>
      </c>
      <c r="AJ19304" s="5">
        <v>122202.45600000001</v>
      </c>
    </row>
    <row r="19305" spans="35:36" x14ac:dyDescent="0.15">
      <c r="AI19305" s="5">
        <v>64871.602400000003</v>
      </c>
      <c r="AJ19305" s="5">
        <v>122108.3659</v>
      </c>
    </row>
    <row r="19306" spans="35:36" x14ac:dyDescent="0.15">
      <c r="AI19306" s="5">
        <v>65005.978600000002</v>
      </c>
      <c r="AJ19306" s="5">
        <v>122014.27469999999</v>
      </c>
    </row>
    <row r="19307" spans="35:36" x14ac:dyDescent="0.15">
      <c r="AI19307" s="5">
        <v>65140.3531</v>
      </c>
      <c r="AJ19307" s="5">
        <v>121920.1847</v>
      </c>
    </row>
    <row r="19308" spans="35:36" x14ac:dyDescent="0.15">
      <c r="AI19308" s="5">
        <v>65274.729299999999</v>
      </c>
      <c r="AJ19308" s="5">
        <v>121826.0935</v>
      </c>
    </row>
    <row r="19309" spans="35:36" x14ac:dyDescent="0.15">
      <c r="AI19309" s="5">
        <v>65409.103799999997</v>
      </c>
      <c r="AJ19309" s="5">
        <v>121732.0034</v>
      </c>
    </row>
    <row r="19310" spans="35:36" x14ac:dyDescent="0.15">
      <c r="AI19310" s="5">
        <v>65543.48</v>
      </c>
      <c r="AJ19310" s="5">
        <v>121637.91220000001</v>
      </c>
    </row>
    <row r="19311" spans="35:36" x14ac:dyDescent="0.15">
      <c r="AI19311" s="5">
        <v>65677.854500000001</v>
      </c>
      <c r="AJ19311" s="5">
        <v>121543.8222</v>
      </c>
    </row>
    <row r="19312" spans="35:36" x14ac:dyDescent="0.15">
      <c r="AI19312" s="5">
        <v>65812.230500000005</v>
      </c>
      <c r="AJ19312" s="5">
        <v>121449.731</v>
      </c>
    </row>
    <row r="19313" spans="35:36" x14ac:dyDescent="0.15">
      <c r="AI19313" s="5">
        <v>65946.605200000005</v>
      </c>
      <c r="AJ19313" s="5">
        <v>121355.6409</v>
      </c>
    </row>
    <row r="19314" spans="35:36" x14ac:dyDescent="0.15">
      <c r="AI19314" s="5">
        <v>66080.981199999995</v>
      </c>
      <c r="AJ19314" s="5">
        <v>121261.54979999999</v>
      </c>
    </row>
    <row r="19315" spans="35:36" x14ac:dyDescent="0.15">
      <c r="AI19315" s="5">
        <v>66215.3557</v>
      </c>
      <c r="AJ19315" s="5">
        <v>121167.45970000001</v>
      </c>
    </row>
    <row r="19316" spans="35:36" x14ac:dyDescent="0.15">
      <c r="AI19316" s="5">
        <v>66349.731899999999</v>
      </c>
      <c r="AJ19316" s="5">
        <v>121073.3685</v>
      </c>
    </row>
    <row r="19317" spans="35:36" x14ac:dyDescent="0.15">
      <c r="AI19317" s="5">
        <v>66484.106400000004</v>
      </c>
      <c r="AJ19317" s="5">
        <v>120979.2785</v>
      </c>
    </row>
    <row r="19318" spans="35:36" x14ac:dyDescent="0.15">
      <c r="AI19318" s="5">
        <v>66618.482600000003</v>
      </c>
      <c r="AJ19318" s="5">
        <v>120885.18730000001</v>
      </c>
    </row>
    <row r="19319" spans="35:36" x14ac:dyDescent="0.15">
      <c r="AI19319" s="5">
        <v>66752.857099999994</v>
      </c>
      <c r="AJ19319" s="5">
        <v>120791.0972</v>
      </c>
    </row>
    <row r="19320" spans="35:36" x14ac:dyDescent="0.15">
      <c r="AI19320" s="5">
        <v>66887.233300000007</v>
      </c>
      <c r="AJ19320" s="5">
        <v>120697.00599999999</v>
      </c>
    </row>
    <row r="19321" spans="35:36" x14ac:dyDescent="0.15">
      <c r="AI19321" s="5">
        <v>67021.607799999998</v>
      </c>
      <c r="AJ19321" s="5">
        <v>120602.916</v>
      </c>
    </row>
    <row r="19322" spans="35:36" x14ac:dyDescent="0.15">
      <c r="AI19322" s="5">
        <v>67155.983900000007</v>
      </c>
      <c r="AJ19322" s="5">
        <v>120508.8248</v>
      </c>
    </row>
    <row r="19323" spans="35:36" x14ac:dyDescent="0.15">
      <c r="AI19323" s="5">
        <v>67290.358500000002</v>
      </c>
      <c r="AJ19323" s="5">
        <v>120414.7347</v>
      </c>
    </row>
    <row r="19324" spans="35:36" x14ac:dyDescent="0.15">
      <c r="AI19324" s="5">
        <v>45884.395199999999</v>
      </c>
      <c r="AJ19324" s="5">
        <v>135603.60870000001</v>
      </c>
    </row>
    <row r="19325" spans="35:36" x14ac:dyDescent="0.15">
      <c r="AI19325" s="5">
        <v>46018.770499999999</v>
      </c>
      <c r="AJ19325" s="5">
        <v>135509.51800000001</v>
      </c>
    </row>
    <row r="19326" spans="35:36" x14ac:dyDescent="0.15">
      <c r="AI19326" s="5">
        <v>46153.145799999998</v>
      </c>
      <c r="AJ19326" s="5">
        <v>135415.42739999999</v>
      </c>
    </row>
    <row r="19327" spans="35:36" x14ac:dyDescent="0.15">
      <c r="AI19327" s="5">
        <v>46287.521200000003</v>
      </c>
      <c r="AJ19327" s="5">
        <v>135321.33679999999</v>
      </c>
    </row>
    <row r="19328" spans="35:36" x14ac:dyDescent="0.15">
      <c r="AI19328" s="5">
        <v>46421.896500000003</v>
      </c>
      <c r="AJ19328" s="5">
        <v>135227.24619999999</v>
      </c>
    </row>
    <row r="19329" spans="35:36" x14ac:dyDescent="0.15">
      <c r="AI19329" s="5">
        <v>46556.2719</v>
      </c>
      <c r="AJ19329" s="5">
        <v>135133.15549999999</v>
      </c>
    </row>
    <row r="19330" spans="35:36" x14ac:dyDescent="0.15">
      <c r="AI19330" s="5">
        <v>46690.647199999999</v>
      </c>
      <c r="AJ19330" s="5">
        <v>135039.0649</v>
      </c>
    </row>
    <row r="19331" spans="35:36" x14ac:dyDescent="0.15">
      <c r="AI19331" s="5">
        <v>46825.022499999999</v>
      </c>
      <c r="AJ19331" s="5">
        <v>134944.9743</v>
      </c>
    </row>
    <row r="19332" spans="35:36" x14ac:dyDescent="0.15">
      <c r="AI19332" s="5">
        <v>46959.397900000004</v>
      </c>
      <c r="AJ19332" s="5">
        <v>134850.8836</v>
      </c>
    </row>
    <row r="19333" spans="35:36" x14ac:dyDescent="0.15">
      <c r="AI19333" s="5">
        <v>47093.773200000003</v>
      </c>
      <c r="AJ19333" s="5">
        <v>134756.79300000001</v>
      </c>
    </row>
    <row r="19334" spans="35:36" x14ac:dyDescent="0.15">
      <c r="AI19334" s="5">
        <v>47228.148500000003</v>
      </c>
      <c r="AJ19334" s="5">
        <v>134662.70250000001</v>
      </c>
    </row>
    <row r="19335" spans="35:36" x14ac:dyDescent="0.15">
      <c r="AI19335" s="5">
        <v>47362.523800000003</v>
      </c>
      <c r="AJ19335" s="5">
        <v>134568.61180000001</v>
      </c>
    </row>
    <row r="19336" spans="35:36" x14ac:dyDescent="0.15">
      <c r="AI19336" s="5">
        <v>47496.8992</v>
      </c>
      <c r="AJ19336" s="5">
        <v>134474.52119999999</v>
      </c>
    </row>
    <row r="19337" spans="35:36" x14ac:dyDescent="0.15">
      <c r="AI19337" s="5">
        <v>47631.2745</v>
      </c>
      <c r="AJ19337" s="5">
        <v>134380.43059999999</v>
      </c>
    </row>
    <row r="19338" spans="35:36" x14ac:dyDescent="0.15">
      <c r="AI19338" s="5">
        <v>47765.649799999999</v>
      </c>
      <c r="AJ19338" s="5">
        <v>134286.34</v>
      </c>
    </row>
    <row r="19339" spans="35:36" x14ac:dyDescent="0.15">
      <c r="AI19339" s="5">
        <v>47900.025199999996</v>
      </c>
      <c r="AJ19339" s="5">
        <v>134192.2493</v>
      </c>
    </row>
    <row r="19340" spans="35:36" x14ac:dyDescent="0.15">
      <c r="AI19340" s="5">
        <v>48034.400500000003</v>
      </c>
      <c r="AJ19340" s="5">
        <v>134098.1587</v>
      </c>
    </row>
    <row r="19341" spans="35:36" x14ac:dyDescent="0.15">
      <c r="AI19341" s="5">
        <v>48168.775800000003</v>
      </c>
      <c r="AJ19341" s="5">
        <v>134004.0681</v>
      </c>
    </row>
    <row r="19342" spans="35:36" x14ac:dyDescent="0.15">
      <c r="AI19342" s="5">
        <v>48303.1512</v>
      </c>
      <c r="AJ19342" s="5">
        <v>133909.9774</v>
      </c>
    </row>
    <row r="19343" spans="35:36" x14ac:dyDescent="0.15">
      <c r="AI19343" s="5">
        <v>48437.5265</v>
      </c>
      <c r="AJ19343" s="5">
        <v>133815.88680000001</v>
      </c>
    </row>
    <row r="19344" spans="35:36" x14ac:dyDescent="0.15">
      <c r="AI19344" s="5">
        <v>48571.901899999997</v>
      </c>
      <c r="AJ19344" s="5">
        <v>133721.79620000001</v>
      </c>
    </row>
    <row r="19345" spans="35:36" x14ac:dyDescent="0.15">
      <c r="AI19345" s="5">
        <v>48706.277199999997</v>
      </c>
      <c r="AJ19345" s="5">
        <v>133627.70559999999</v>
      </c>
    </row>
    <row r="19346" spans="35:36" x14ac:dyDescent="0.15">
      <c r="AI19346" s="5">
        <v>48840.652499999997</v>
      </c>
      <c r="AJ19346" s="5">
        <v>133533.61489999999</v>
      </c>
    </row>
    <row r="19347" spans="35:36" x14ac:dyDescent="0.15">
      <c r="AI19347" s="5">
        <v>48975.027800000003</v>
      </c>
      <c r="AJ19347" s="5">
        <v>133439.52439999999</v>
      </c>
    </row>
    <row r="19348" spans="35:36" x14ac:dyDescent="0.15">
      <c r="AI19348" s="5">
        <v>49109.403100000003</v>
      </c>
      <c r="AJ19348" s="5">
        <v>133345.4338</v>
      </c>
    </row>
    <row r="19349" spans="35:36" x14ac:dyDescent="0.15">
      <c r="AI19349" s="5">
        <v>49243.7785</v>
      </c>
      <c r="AJ19349" s="5">
        <v>133251.3431</v>
      </c>
    </row>
    <row r="19350" spans="35:36" x14ac:dyDescent="0.15">
      <c r="AI19350" s="5">
        <v>49378.1538</v>
      </c>
      <c r="AJ19350" s="5">
        <v>133157.2525</v>
      </c>
    </row>
    <row r="19351" spans="35:36" x14ac:dyDescent="0.15">
      <c r="AI19351" s="5">
        <v>49512.529199999997</v>
      </c>
      <c r="AJ19351" s="5">
        <v>133063.16190000001</v>
      </c>
    </row>
    <row r="19352" spans="35:36" x14ac:dyDescent="0.15">
      <c r="AI19352" s="5">
        <v>49646.904499999997</v>
      </c>
      <c r="AJ19352" s="5">
        <v>132969.07120000001</v>
      </c>
    </row>
    <row r="19353" spans="35:36" x14ac:dyDescent="0.15">
      <c r="AI19353" s="5">
        <v>49781.279799999997</v>
      </c>
      <c r="AJ19353" s="5">
        <v>132874.98060000001</v>
      </c>
    </row>
    <row r="19354" spans="35:36" x14ac:dyDescent="0.15">
      <c r="AI19354" s="5">
        <v>49915.655200000001</v>
      </c>
      <c r="AJ19354" s="5">
        <v>132780.89000000001</v>
      </c>
    </row>
    <row r="19355" spans="35:36" x14ac:dyDescent="0.15">
      <c r="AI19355" s="5">
        <v>50050.030500000001</v>
      </c>
      <c r="AJ19355" s="5">
        <v>132686.79939999999</v>
      </c>
    </row>
    <row r="19356" spans="35:36" x14ac:dyDescent="0.15">
      <c r="AI19356" s="5">
        <v>50184.405899999998</v>
      </c>
      <c r="AJ19356" s="5">
        <v>132592.70869999999</v>
      </c>
    </row>
    <row r="19357" spans="35:36" x14ac:dyDescent="0.15">
      <c r="AI19357" s="5">
        <v>50318.781199999998</v>
      </c>
      <c r="AJ19357" s="5">
        <v>132498.61809999999</v>
      </c>
    </row>
    <row r="19358" spans="35:36" x14ac:dyDescent="0.15">
      <c r="AI19358" s="5">
        <v>50453.156499999997</v>
      </c>
      <c r="AJ19358" s="5">
        <v>132404.5275</v>
      </c>
    </row>
    <row r="19359" spans="35:36" x14ac:dyDescent="0.15">
      <c r="AI19359" s="5">
        <v>50587.531900000002</v>
      </c>
      <c r="AJ19359" s="5">
        <v>132310.4369</v>
      </c>
    </row>
    <row r="19360" spans="35:36" x14ac:dyDescent="0.15">
      <c r="AI19360" s="5">
        <v>50721.907099999997</v>
      </c>
      <c r="AJ19360" s="5">
        <v>132216.3463</v>
      </c>
    </row>
    <row r="19361" spans="35:36" x14ac:dyDescent="0.15">
      <c r="AI19361" s="5">
        <v>50856.282500000001</v>
      </c>
      <c r="AJ19361" s="5">
        <v>132122.25570000001</v>
      </c>
    </row>
    <row r="19362" spans="35:36" x14ac:dyDescent="0.15">
      <c r="AI19362" s="5">
        <v>50990.657800000001</v>
      </c>
      <c r="AJ19362" s="5">
        <v>132028.16500000001</v>
      </c>
    </row>
    <row r="19363" spans="35:36" x14ac:dyDescent="0.15">
      <c r="AI19363" s="5">
        <v>51125.033199999998</v>
      </c>
      <c r="AJ19363" s="5">
        <v>131934.07440000001</v>
      </c>
    </row>
    <row r="19364" spans="35:36" x14ac:dyDescent="0.15">
      <c r="AI19364" s="5">
        <v>51259.408499999998</v>
      </c>
      <c r="AJ19364" s="5">
        <v>131839.98379999999</v>
      </c>
    </row>
    <row r="19365" spans="35:36" x14ac:dyDescent="0.15">
      <c r="AI19365" s="5">
        <v>51393.783799999997</v>
      </c>
      <c r="AJ19365" s="5">
        <v>131745.89319999999</v>
      </c>
    </row>
    <row r="19366" spans="35:36" x14ac:dyDescent="0.15">
      <c r="AI19366" s="5">
        <v>51528.159200000002</v>
      </c>
      <c r="AJ19366" s="5">
        <v>131651.80249999999</v>
      </c>
    </row>
    <row r="19367" spans="35:36" x14ac:dyDescent="0.15">
      <c r="AI19367" s="5">
        <v>51662.534500000002</v>
      </c>
      <c r="AJ19367" s="5">
        <v>131557.71189999999</v>
      </c>
    </row>
    <row r="19368" spans="35:36" x14ac:dyDescent="0.15">
      <c r="AI19368" s="5">
        <v>51796.909899999999</v>
      </c>
      <c r="AJ19368" s="5">
        <v>131463.6213</v>
      </c>
    </row>
    <row r="19369" spans="35:36" x14ac:dyDescent="0.15">
      <c r="AI19369" s="5">
        <v>51931.285199999998</v>
      </c>
      <c r="AJ19369" s="5">
        <v>131369.5307</v>
      </c>
    </row>
    <row r="19370" spans="35:36" x14ac:dyDescent="0.15">
      <c r="AI19370" s="5">
        <v>52065.660499999998</v>
      </c>
      <c r="AJ19370" s="5">
        <v>131275.44</v>
      </c>
    </row>
    <row r="19371" spans="35:36" x14ac:dyDescent="0.15">
      <c r="AI19371" s="5">
        <v>52200.035900000003</v>
      </c>
      <c r="AJ19371" s="5">
        <v>131181.34940000001</v>
      </c>
    </row>
    <row r="19372" spans="35:36" x14ac:dyDescent="0.15">
      <c r="AI19372" s="5">
        <v>52334.411200000002</v>
      </c>
      <c r="AJ19372" s="5">
        <v>131087.25880000001</v>
      </c>
    </row>
    <row r="19373" spans="35:36" x14ac:dyDescent="0.15">
      <c r="AI19373" s="5">
        <v>52468.786500000002</v>
      </c>
      <c r="AJ19373" s="5">
        <v>130993.1682</v>
      </c>
    </row>
    <row r="19374" spans="35:36" x14ac:dyDescent="0.15">
      <c r="AI19374" s="5">
        <v>52603.161800000002</v>
      </c>
      <c r="AJ19374" s="5">
        <v>130899.0776</v>
      </c>
    </row>
    <row r="19375" spans="35:36" x14ac:dyDescent="0.15">
      <c r="AI19375" s="5">
        <v>52737.537199999999</v>
      </c>
      <c r="AJ19375" s="5">
        <v>130804.98699999999</v>
      </c>
    </row>
    <row r="19376" spans="35:36" x14ac:dyDescent="0.15">
      <c r="AI19376" s="5">
        <v>52871.912499999999</v>
      </c>
      <c r="AJ19376" s="5">
        <v>130710.89629999999</v>
      </c>
    </row>
    <row r="19377" spans="35:36" x14ac:dyDescent="0.15">
      <c r="AI19377" s="5">
        <v>53006.287799999998</v>
      </c>
      <c r="AJ19377" s="5">
        <v>130616.8057</v>
      </c>
    </row>
    <row r="19378" spans="35:36" x14ac:dyDescent="0.15">
      <c r="AI19378" s="5">
        <v>53140.663200000003</v>
      </c>
      <c r="AJ19378" s="5">
        <v>130522.7151</v>
      </c>
    </row>
    <row r="19379" spans="35:36" x14ac:dyDescent="0.15">
      <c r="AI19379" s="5">
        <v>53275.038500000002</v>
      </c>
      <c r="AJ19379" s="5">
        <v>130428.62450000001</v>
      </c>
    </row>
    <row r="19380" spans="35:36" x14ac:dyDescent="0.15">
      <c r="AI19380" s="5">
        <v>53409.413800000002</v>
      </c>
      <c r="AJ19380" s="5">
        <v>130334.5338</v>
      </c>
    </row>
    <row r="19381" spans="35:36" x14ac:dyDescent="0.15">
      <c r="AI19381" s="5">
        <v>53543.789199999999</v>
      </c>
      <c r="AJ19381" s="5">
        <v>130240.44319999999</v>
      </c>
    </row>
    <row r="19382" spans="35:36" x14ac:dyDescent="0.15">
      <c r="AI19382" s="5">
        <v>53678.164499999999</v>
      </c>
      <c r="AJ19382" s="5">
        <v>130146.3526</v>
      </c>
    </row>
    <row r="19383" spans="35:36" x14ac:dyDescent="0.15">
      <c r="AI19383" s="5">
        <v>53812.539900000003</v>
      </c>
      <c r="AJ19383" s="5">
        <v>130052.262</v>
      </c>
    </row>
    <row r="19384" spans="35:36" x14ac:dyDescent="0.15">
      <c r="AI19384" s="5">
        <v>53946.915200000003</v>
      </c>
      <c r="AJ19384" s="5">
        <v>129958.1713</v>
      </c>
    </row>
    <row r="19385" spans="35:36" x14ac:dyDescent="0.15">
      <c r="AI19385" s="5">
        <v>54081.290500000003</v>
      </c>
      <c r="AJ19385" s="5">
        <v>129864.0808</v>
      </c>
    </row>
    <row r="19386" spans="35:36" x14ac:dyDescent="0.15">
      <c r="AI19386" s="5">
        <v>54215.665800000002</v>
      </c>
      <c r="AJ19386" s="5">
        <v>129769.9901</v>
      </c>
    </row>
    <row r="19387" spans="35:36" x14ac:dyDescent="0.15">
      <c r="AI19387" s="5">
        <v>54350.041100000002</v>
      </c>
      <c r="AJ19387" s="5">
        <v>129675.8995</v>
      </c>
    </row>
    <row r="19388" spans="35:36" x14ac:dyDescent="0.15">
      <c r="AI19388" s="5">
        <v>54484.416499999999</v>
      </c>
      <c r="AJ19388" s="5">
        <v>129581.8089</v>
      </c>
    </row>
    <row r="19389" spans="35:36" x14ac:dyDescent="0.15">
      <c r="AI19389" s="5">
        <v>54618.791799999999</v>
      </c>
      <c r="AJ19389" s="5">
        <v>129487.71829999999</v>
      </c>
    </row>
    <row r="19390" spans="35:36" x14ac:dyDescent="0.15">
      <c r="AI19390" s="5">
        <v>54753.167200000004</v>
      </c>
      <c r="AJ19390" s="5">
        <v>129393.62760000001</v>
      </c>
    </row>
    <row r="19391" spans="35:36" x14ac:dyDescent="0.15">
      <c r="AI19391" s="5">
        <v>54887.542500000003</v>
      </c>
      <c r="AJ19391" s="5">
        <v>129299.537</v>
      </c>
    </row>
    <row r="19392" spans="35:36" x14ac:dyDescent="0.15">
      <c r="AI19392" s="5">
        <v>55021.917800000003</v>
      </c>
      <c r="AJ19392" s="5">
        <v>129205.4464</v>
      </c>
    </row>
    <row r="19393" spans="35:36" x14ac:dyDescent="0.15">
      <c r="AI19393" s="5">
        <v>55156.2932</v>
      </c>
      <c r="AJ19393" s="5">
        <v>129111.3558</v>
      </c>
    </row>
    <row r="19394" spans="35:36" x14ac:dyDescent="0.15">
      <c r="AI19394" s="5">
        <v>55290.6685</v>
      </c>
      <c r="AJ19394" s="5">
        <v>129017.2651</v>
      </c>
    </row>
    <row r="19395" spans="35:36" x14ac:dyDescent="0.15">
      <c r="AI19395" s="5">
        <v>55425.043899999997</v>
      </c>
      <c r="AJ19395" s="5">
        <v>128923.17449999999</v>
      </c>
    </row>
    <row r="19396" spans="35:36" x14ac:dyDescent="0.15">
      <c r="AI19396" s="5">
        <v>55559.419199999997</v>
      </c>
      <c r="AJ19396" s="5">
        <v>128829.0839</v>
      </c>
    </row>
    <row r="19397" spans="35:36" x14ac:dyDescent="0.15">
      <c r="AI19397" s="5">
        <v>55693.794500000004</v>
      </c>
      <c r="AJ19397" s="5">
        <v>128734.9933</v>
      </c>
    </row>
    <row r="19398" spans="35:36" x14ac:dyDescent="0.15">
      <c r="AI19398" s="5">
        <v>55828.169800000003</v>
      </c>
      <c r="AJ19398" s="5">
        <v>128640.90270000001</v>
      </c>
    </row>
    <row r="19399" spans="35:36" x14ac:dyDescent="0.15">
      <c r="AI19399" s="5">
        <v>55962.545100000003</v>
      </c>
      <c r="AJ19399" s="5">
        <v>128546.8121</v>
      </c>
    </row>
    <row r="19400" spans="35:36" x14ac:dyDescent="0.15">
      <c r="AI19400" s="5">
        <v>56096.9205</v>
      </c>
      <c r="AJ19400" s="5">
        <v>128452.72139999999</v>
      </c>
    </row>
    <row r="19401" spans="35:36" x14ac:dyDescent="0.15">
      <c r="AI19401" s="5">
        <v>56231.2958</v>
      </c>
      <c r="AJ19401" s="5">
        <v>128358.6308</v>
      </c>
    </row>
    <row r="19402" spans="35:36" x14ac:dyDescent="0.15">
      <c r="AI19402" s="5">
        <v>56365.671199999997</v>
      </c>
      <c r="AJ19402" s="5">
        <v>128264.5402</v>
      </c>
    </row>
    <row r="19403" spans="35:36" x14ac:dyDescent="0.15">
      <c r="AI19403" s="5">
        <v>56500.046499999997</v>
      </c>
      <c r="AJ19403" s="5">
        <v>128170.44960000001</v>
      </c>
    </row>
    <row r="19404" spans="35:36" x14ac:dyDescent="0.15">
      <c r="AI19404" s="5">
        <v>56634.421799999996</v>
      </c>
      <c r="AJ19404" s="5">
        <v>128076.35890000001</v>
      </c>
    </row>
    <row r="19405" spans="35:36" x14ac:dyDescent="0.15">
      <c r="AI19405" s="5">
        <v>56768.797200000001</v>
      </c>
      <c r="AJ19405" s="5">
        <v>127982.2683</v>
      </c>
    </row>
    <row r="19406" spans="35:36" x14ac:dyDescent="0.15">
      <c r="AI19406" s="5">
        <v>56903.172500000001</v>
      </c>
      <c r="AJ19406" s="5">
        <v>127888.1777</v>
      </c>
    </row>
    <row r="19407" spans="35:36" x14ac:dyDescent="0.15">
      <c r="AI19407" s="5">
        <v>57037.547899999998</v>
      </c>
      <c r="AJ19407" s="5">
        <v>127794.0871</v>
      </c>
    </row>
    <row r="19408" spans="35:36" x14ac:dyDescent="0.15">
      <c r="AI19408" s="5">
        <v>57171.923199999997</v>
      </c>
      <c r="AJ19408" s="5">
        <v>127699.9964</v>
      </c>
    </row>
    <row r="19409" spans="35:36" x14ac:dyDescent="0.15">
      <c r="AI19409" s="5">
        <v>57306.298499999997</v>
      </c>
      <c r="AJ19409" s="5">
        <v>127605.90579999999</v>
      </c>
    </row>
    <row r="19410" spans="35:36" x14ac:dyDescent="0.15">
      <c r="AI19410" s="5">
        <v>57440.673900000002</v>
      </c>
      <c r="AJ19410" s="5">
        <v>127511.8152</v>
      </c>
    </row>
    <row r="19411" spans="35:36" x14ac:dyDescent="0.15">
      <c r="AI19411" s="5">
        <v>57575.049099999997</v>
      </c>
      <c r="AJ19411" s="5">
        <v>127417.7246</v>
      </c>
    </row>
    <row r="19412" spans="35:36" x14ac:dyDescent="0.15">
      <c r="AI19412" s="5">
        <v>57709.424500000001</v>
      </c>
      <c r="AJ19412" s="5">
        <v>127323.63400000001</v>
      </c>
    </row>
    <row r="19413" spans="35:36" x14ac:dyDescent="0.15">
      <c r="AI19413" s="5">
        <v>57843.799800000001</v>
      </c>
      <c r="AJ19413" s="5">
        <v>127229.5434</v>
      </c>
    </row>
    <row r="19414" spans="35:36" x14ac:dyDescent="0.15">
      <c r="AI19414" s="5">
        <v>57978.175199999998</v>
      </c>
      <c r="AJ19414" s="5">
        <v>127135.45269999999</v>
      </c>
    </row>
    <row r="19415" spans="35:36" x14ac:dyDescent="0.15">
      <c r="AI19415" s="5">
        <v>58112.550499999998</v>
      </c>
      <c r="AJ19415" s="5">
        <v>127041.3621</v>
      </c>
    </row>
    <row r="19416" spans="35:36" x14ac:dyDescent="0.15">
      <c r="AI19416" s="5">
        <v>58246.925799999997</v>
      </c>
      <c r="AJ19416" s="5">
        <v>126947.2715</v>
      </c>
    </row>
    <row r="19417" spans="35:36" x14ac:dyDescent="0.15">
      <c r="AI19417" s="5">
        <v>58381.301200000002</v>
      </c>
      <c r="AJ19417" s="5">
        <v>126853.18090000001</v>
      </c>
    </row>
    <row r="19418" spans="35:36" x14ac:dyDescent="0.15">
      <c r="AI19418" s="5">
        <v>58515.676500000001</v>
      </c>
      <c r="AJ19418" s="5">
        <v>126759.09020000001</v>
      </c>
    </row>
    <row r="19419" spans="35:36" x14ac:dyDescent="0.15">
      <c r="AI19419" s="5">
        <v>58650.051899999999</v>
      </c>
      <c r="AJ19419" s="5">
        <v>126664.9996</v>
      </c>
    </row>
    <row r="19420" spans="35:36" x14ac:dyDescent="0.15">
      <c r="AI19420" s="5">
        <v>58784.427199999998</v>
      </c>
      <c r="AJ19420" s="5">
        <v>126570.909</v>
      </c>
    </row>
    <row r="19421" spans="35:36" x14ac:dyDescent="0.15">
      <c r="AI19421" s="5">
        <v>58918.802499999998</v>
      </c>
      <c r="AJ19421" s="5">
        <v>126476.8184</v>
      </c>
    </row>
    <row r="19422" spans="35:36" x14ac:dyDescent="0.15">
      <c r="AI19422" s="5">
        <v>59053.177900000002</v>
      </c>
      <c r="AJ19422" s="5">
        <v>126382.7277</v>
      </c>
    </row>
    <row r="19423" spans="35:36" x14ac:dyDescent="0.15">
      <c r="AI19423" s="5">
        <v>59187.553200000002</v>
      </c>
      <c r="AJ19423" s="5">
        <v>126288.63710000001</v>
      </c>
    </row>
    <row r="19424" spans="35:36" x14ac:dyDescent="0.15">
      <c r="AI19424" s="5">
        <v>59321.928500000002</v>
      </c>
      <c r="AJ19424" s="5">
        <v>126194.5465</v>
      </c>
    </row>
    <row r="19425" spans="35:36" x14ac:dyDescent="0.15">
      <c r="AI19425" s="5">
        <v>59456.304600000003</v>
      </c>
      <c r="AJ19425" s="5">
        <v>126100.4553</v>
      </c>
    </row>
    <row r="19426" spans="35:36" x14ac:dyDescent="0.15">
      <c r="AI19426" s="5">
        <v>59590.679100000001</v>
      </c>
      <c r="AJ19426" s="5">
        <v>126006.3653</v>
      </c>
    </row>
    <row r="19427" spans="35:36" x14ac:dyDescent="0.15">
      <c r="AI19427" s="5">
        <v>59725.0553</v>
      </c>
      <c r="AJ19427" s="5">
        <v>125912.2741</v>
      </c>
    </row>
    <row r="19428" spans="35:36" x14ac:dyDescent="0.15">
      <c r="AI19428" s="5">
        <v>59859.429799999998</v>
      </c>
      <c r="AJ19428" s="5">
        <v>125818.18399999999</v>
      </c>
    </row>
    <row r="19429" spans="35:36" x14ac:dyDescent="0.15">
      <c r="AI19429" s="5">
        <v>59993.805999999997</v>
      </c>
      <c r="AJ19429" s="5">
        <v>125724.0928</v>
      </c>
    </row>
    <row r="19430" spans="35:36" x14ac:dyDescent="0.15">
      <c r="AI19430" s="5">
        <v>60128.180500000002</v>
      </c>
      <c r="AJ19430" s="5">
        <v>125630.0028</v>
      </c>
    </row>
    <row r="19431" spans="35:36" x14ac:dyDescent="0.15">
      <c r="AI19431" s="5">
        <v>60262.556700000001</v>
      </c>
      <c r="AJ19431" s="5">
        <v>125535.91160000001</v>
      </c>
    </row>
    <row r="19432" spans="35:36" x14ac:dyDescent="0.15">
      <c r="AI19432" s="5">
        <v>60396.931199999999</v>
      </c>
      <c r="AJ19432" s="5">
        <v>125441.82150000001</v>
      </c>
    </row>
    <row r="19433" spans="35:36" x14ac:dyDescent="0.15">
      <c r="AI19433" s="5">
        <v>60531.3073</v>
      </c>
      <c r="AJ19433" s="5">
        <v>125347.7303</v>
      </c>
    </row>
    <row r="19434" spans="35:36" x14ac:dyDescent="0.15">
      <c r="AI19434" s="5">
        <v>60665.681900000003</v>
      </c>
      <c r="AJ19434" s="5">
        <v>125253.6403</v>
      </c>
    </row>
    <row r="19435" spans="35:36" x14ac:dyDescent="0.15">
      <c r="AI19435" s="5">
        <v>60800.0579</v>
      </c>
      <c r="AJ19435" s="5">
        <v>125159.5491</v>
      </c>
    </row>
    <row r="19436" spans="35:36" x14ac:dyDescent="0.15">
      <c r="AI19436" s="5">
        <v>60934.432500000003</v>
      </c>
      <c r="AJ19436" s="5">
        <v>125065.459</v>
      </c>
    </row>
    <row r="19437" spans="35:36" x14ac:dyDescent="0.15">
      <c r="AI19437" s="5">
        <v>61068.808599999997</v>
      </c>
      <c r="AJ19437" s="5">
        <v>124971.3679</v>
      </c>
    </row>
    <row r="19438" spans="35:36" x14ac:dyDescent="0.15">
      <c r="AI19438" s="5">
        <v>61203.183100000002</v>
      </c>
      <c r="AJ19438" s="5">
        <v>124877.2778</v>
      </c>
    </row>
    <row r="19439" spans="35:36" x14ac:dyDescent="0.15">
      <c r="AI19439" s="5">
        <v>61337.559300000001</v>
      </c>
      <c r="AJ19439" s="5">
        <v>124783.1866</v>
      </c>
    </row>
    <row r="19440" spans="35:36" x14ac:dyDescent="0.15">
      <c r="AI19440" s="5">
        <v>61471.933799999999</v>
      </c>
      <c r="AJ19440" s="5">
        <v>124689.0966</v>
      </c>
    </row>
    <row r="19441" spans="35:36" x14ac:dyDescent="0.15">
      <c r="AI19441" s="5">
        <v>61606.31</v>
      </c>
      <c r="AJ19441" s="5">
        <v>124595.00539999999</v>
      </c>
    </row>
    <row r="19442" spans="35:36" x14ac:dyDescent="0.15">
      <c r="AI19442" s="5">
        <v>61740.684500000003</v>
      </c>
      <c r="AJ19442" s="5">
        <v>124500.91529999999</v>
      </c>
    </row>
    <row r="19443" spans="35:36" x14ac:dyDescent="0.15">
      <c r="AI19443" s="5">
        <v>61875.060700000002</v>
      </c>
      <c r="AJ19443" s="5">
        <v>124406.8241</v>
      </c>
    </row>
    <row r="19444" spans="35:36" x14ac:dyDescent="0.15">
      <c r="AI19444" s="5">
        <v>62009.4352</v>
      </c>
      <c r="AJ19444" s="5">
        <v>124312.7341</v>
      </c>
    </row>
    <row r="19445" spans="35:36" x14ac:dyDescent="0.15">
      <c r="AI19445" s="5">
        <v>62143.811300000001</v>
      </c>
      <c r="AJ19445" s="5">
        <v>124218.64290000001</v>
      </c>
    </row>
    <row r="19446" spans="35:36" x14ac:dyDescent="0.15">
      <c r="AI19446" s="5">
        <v>62278.185899999997</v>
      </c>
      <c r="AJ19446" s="5">
        <v>124124.5528</v>
      </c>
    </row>
    <row r="19447" spans="35:36" x14ac:dyDescent="0.15">
      <c r="AI19447" s="5">
        <v>62412.561900000001</v>
      </c>
      <c r="AJ19447" s="5">
        <v>124030.4617</v>
      </c>
    </row>
    <row r="19448" spans="35:36" x14ac:dyDescent="0.15">
      <c r="AI19448" s="5">
        <v>62546.936500000003</v>
      </c>
      <c r="AJ19448" s="5">
        <v>123936.3716</v>
      </c>
    </row>
    <row r="19449" spans="35:36" x14ac:dyDescent="0.15">
      <c r="AI19449" s="5">
        <v>62681.312599999997</v>
      </c>
      <c r="AJ19449" s="5">
        <v>123842.2804</v>
      </c>
    </row>
    <row r="19450" spans="35:36" x14ac:dyDescent="0.15">
      <c r="AI19450" s="5">
        <v>62815.687100000003</v>
      </c>
      <c r="AJ19450" s="5">
        <v>123748.19040000001</v>
      </c>
    </row>
    <row r="19451" spans="35:36" x14ac:dyDescent="0.15">
      <c r="AI19451" s="5">
        <v>62950.063300000002</v>
      </c>
      <c r="AJ19451" s="5">
        <v>123654.0992</v>
      </c>
    </row>
    <row r="19452" spans="35:36" x14ac:dyDescent="0.15">
      <c r="AI19452" s="5">
        <v>63084.4378</v>
      </c>
      <c r="AJ19452" s="5">
        <v>123560.0091</v>
      </c>
    </row>
    <row r="19453" spans="35:36" x14ac:dyDescent="0.15">
      <c r="AI19453" s="5">
        <v>63218.813999999998</v>
      </c>
      <c r="AJ19453" s="5">
        <v>123465.9179</v>
      </c>
    </row>
    <row r="19454" spans="35:36" x14ac:dyDescent="0.15">
      <c r="AI19454" s="5">
        <v>63353.188499999997</v>
      </c>
      <c r="AJ19454" s="5">
        <v>123371.8279</v>
      </c>
    </row>
    <row r="19455" spans="35:36" x14ac:dyDescent="0.15">
      <c r="AI19455" s="5">
        <v>63487.564700000003</v>
      </c>
      <c r="AJ19455" s="5">
        <v>123277.73669999999</v>
      </c>
    </row>
    <row r="19456" spans="35:36" x14ac:dyDescent="0.15">
      <c r="AI19456" s="5">
        <v>63621.939200000001</v>
      </c>
      <c r="AJ19456" s="5">
        <v>123183.64659999999</v>
      </c>
    </row>
    <row r="19457" spans="35:36" x14ac:dyDescent="0.15">
      <c r="AI19457" s="5">
        <v>63756.315300000002</v>
      </c>
      <c r="AJ19457" s="5">
        <v>123089.5554</v>
      </c>
    </row>
    <row r="19458" spans="35:36" x14ac:dyDescent="0.15">
      <c r="AI19458" s="5">
        <v>63890.689899999998</v>
      </c>
      <c r="AJ19458" s="5">
        <v>122995.4654</v>
      </c>
    </row>
    <row r="19459" spans="35:36" x14ac:dyDescent="0.15">
      <c r="AI19459" s="5">
        <v>64025.065900000001</v>
      </c>
      <c r="AJ19459" s="5">
        <v>122901.37420000001</v>
      </c>
    </row>
    <row r="19460" spans="35:36" x14ac:dyDescent="0.15">
      <c r="AI19460" s="5">
        <v>64159.440499999997</v>
      </c>
      <c r="AJ19460" s="5">
        <v>122807.2841</v>
      </c>
    </row>
    <row r="19461" spans="35:36" x14ac:dyDescent="0.15">
      <c r="AI19461" s="5">
        <v>64293.816599999998</v>
      </c>
      <c r="AJ19461" s="5">
        <v>122713.193</v>
      </c>
    </row>
    <row r="19462" spans="35:36" x14ac:dyDescent="0.15">
      <c r="AI19462" s="5">
        <v>64428.191099999996</v>
      </c>
      <c r="AJ19462" s="5">
        <v>122619.1029</v>
      </c>
    </row>
    <row r="19463" spans="35:36" x14ac:dyDescent="0.15">
      <c r="AI19463" s="5">
        <v>64562.567300000002</v>
      </c>
      <c r="AJ19463" s="5">
        <v>122525.0117</v>
      </c>
    </row>
    <row r="19464" spans="35:36" x14ac:dyDescent="0.15">
      <c r="AI19464" s="5">
        <v>64696.941800000001</v>
      </c>
      <c r="AJ19464" s="5">
        <v>122430.92170000001</v>
      </c>
    </row>
    <row r="19465" spans="35:36" x14ac:dyDescent="0.15">
      <c r="AI19465" s="5">
        <v>64831.317999999999</v>
      </c>
      <c r="AJ19465" s="5">
        <v>122336.8305</v>
      </c>
    </row>
    <row r="19466" spans="35:36" x14ac:dyDescent="0.15">
      <c r="AI19466" s="5">
        <v>64965.692499999997</v>
      </c>
      <c r="AJ19466" s="5">
        <v>122242.7404</v>
      </c>
    </row>
    <row r="19467" spans="35:36" x14ac:dyDescent="0.15">
      <c r="AI19467" s="5">
        <v>65100.068599999999</v>
      </c>
      <c r="AJ19467" s="5">
        <v>122148.6492</v>
      </c>
    </row>
    <row r="19468" spans="35:36" x14ac:dyDescent="0.15">
      <c r="AI19468" s="5">
        <v>65234.443200000002</v>
      </c>
      <c r="AJ19468" s="5">
        <v>122054.5592</v>
      </c>
    </row>
    <row r="19469" spans="35:36" x14ac:dyDescent="0.15">
      <c r="AI19469" s="5">
        <v>65368.819300000003</v>
      </c>
      <c r="AJ19469" s="5">
        <v>121960.46799999999</v>
      </c>
    </row>
    <row r="19470" spans="35:36" x14ac:dyDescent="0.15">
      <c r="AI19470" s="5">
        <v>65503.193800000001</v>
      </c>
      <c r="AJ19470" s="5">
        <v>121866.37790000001</v>
      </c>
    </row>
    <row r="19471" spans="35:36" x14ac:dyDescent="0.15">
      <c r="AI19471" s="5">
        <v>65637.570000000007</v>
      </c>
      <c r="AJ19471" s="5">
        <v>121772.2867</v>
      </c>
    </row>
    <row r="19472" spans="35:36" x14ac:dyDescent="0.15">
      <c r="AI19472" s="5">
        <v>65771.944499999998</v>
      </c>
      <c r="AJ19472" s="5">
        <v>121678.1967</v>
      </c>
    </row>
    <row r="19473" spans="35:36" x14ac:dyDescent="0.15">
      <c r="AI19473" s="5">
        <v>65906.320600000006</v>
      </c>
      <c r="AJ19473" s="5">
        <v>121584.10550000001</v>
      </c>
    </row>
    <row r="19474" spans="35:36" x14ac:dyDescent="0.15">
      <c r="AI19474" s="5">
        <v>66040.695200000002</v>
      </c>
      <c r="AJ19474" s="5">
        <v>121490.0154</v>
      </c>
    </row>
    <row r="19475" spans="35:36" x14ac:dyDescent="0.15">
      <c r="AI19475" s="5">
        <v>66175.071299999996</v>
      </c>
      <c r="AJ19475" s="5">
        <v>121395.9243</v>
      </c>
    </row>
    <row r="19476" spans="35:36" x14ac:dyDescent="0.15">
      <c r="AI19476" s="5">
        <v>66309.445800000001</v>
      </c>
      <c r="AJ19476" s="5">
        <v>121301.8342</v>
      </c>
    </row>
    <row r="19477" spans="35:36" x14ac:dyDescent="0.15">
      <c r="AI19477" s="5">
        <v>66443.822</v>
      </c>
      <c r="AJ19477" s="5">
        <v>121207.743</v>
      </c>
    </row>
    <row r="19478" spans="35:36" x14ac:dyDescent="0.15">
      <c r="AI19478" s="5">
        <v>66578.196500000005</v>
      </c>
      <c r="AJ19478" s="5">
        <v>121113.65300000001</v>
      </c>
    </row>
    <row r="19479" spans="35:36" x14ac:dyDescent="0.15">
      <c r="AI19479" s="5">
        <v>66712.5726</v>
      </c>
      <c r="AJ19479" s="5">
        <v>121019.5618</v>
      </c>
    </row>
    <row r="19480" spans="35:36" x14ac:dyDescent="0.15">
      <c r="AI19480" s="5">
        <v>66846.947199999995</v>
      </c>
      <c r="AJ19480" s="5">
        <v>120925.47169999999</v>
      </c>
    </row>
    <row r="19481" spans="35:36" x14ac:dyDescent="0.15">
      <c r="AI19481" s="5">
        <v>66981.323300000004</v>
      </c>
      <c r="AJ19481" s="5">
        <v>120831.3805</v>
      </c>
    </row>
    <row r="19482" spans="35:36" x14ac:dyDescent="0.15">
      <c r="AI19482" s="5">
        <v>67115.697799999994</v>
      </c>
      <c r="AJ19482" s="5">
        <v>120737.2905</v>
      </c>
    </row>
    <row r="19483" spans="35:36" x14ac:dyDescent="0.15">
      <c r="AI19483" s="5">
        <v>67250.073999999993</v>
      </c>
      <c r="AJ19483" s="5">
        <v>120643.19929999999</v>
      </c>
    </row>
    <row r="19484" spans="35:36" x14ac:dyDescent="0.15">
      <c r="AI19484" s="5">
        <v>67384.448499999999</v>
      </c>
      <c r="AJ19484" s="5">
        <v>120549.10920000001</v>
      </c>
    </row>
    <row r="19485" spans="35:36" x14ac:dyDescent="0.15">
      <c r="AI19485" s="5">
        <v>45978.486400000002</v>
      </c>
      <c r="AJ19485" s="5">
        <v>135737.98480000001</v>
      </c>
    </row>
    <row r="19486" spans="35:36" x14ac:dyDescent="0.15">
      <c r="AI19486" s="5">
        <v>46112.861700000001</v>
      </c>
      <c r="AJ19486" s="5">
        <v>135643.89420000001</v>
      </c>
    </row>
    <row r="19487" spans="35:36" x14ac:dyDescent="0.15">
      <c r="AI19487" s="5">
        <v>46247.237000000001</v>
      </c>
      <c r="AJ19487" s="5">
        <v>135549.80360000001</v>
      </c>
    </row>
    <row r="19488" spans="35:36" x14ac:dyDescent="0.15">
      <c r="AI19488" s="5">
        <v>46381.612399999998</v>
      </c>
      <c r="AJ19488" s="5">
        <v>135455.71290000001</v>
      </c>
    </row>
    <row r="19489" spans="35:36" x14ac:dyDescent="0.15">
      <c r="AI19489" s="5">
        <v>46515.987699999998</v>
      </c>
      <c r="AJ19489" s="5">
        <v>135361.62229999999</v>
      </c>
    </row>
    <row r="19490" spans="35:36" x14ac:dyDescent="0.15">
      <c r="AI19490" s="5">
        <v>46650.363100000002</v>
      </c>
      <c r="AJ19490" s="5">
        <v>135267.53169999999</v>
      </c>
    </row>
    <row r="19491" spans="35:36" x14ac:dyDescent="0.15">
      <c r="AI19491" s="5">
        <v>46784.738400000002</v>
      </c>
      <c r="AJ19491" s="5">
        <v>135173.4411</v>
      </c>
    </row>
    <row r="19492" spans="35:36" x14ac:dyDescent="0.15">
      <c r="AI19492" s="5">
        <v>46919.113700000002</v>
      </c>
      <c r="AJ19492" s="5">
        <v>135079.3504</v>
      </c>
    </row>
    <row r="19493" spans="35:36" x14ac:dyDescent="0.15">
      <c r="AI19493" s="5">
        <v>47053.489099999999</v>
      </c>
      <c r="AJ19493" s="5">
        <v>134985.2598</v>
      </c>
    </row>
    <row r="19494" spans="35:36" x14ac:dyDescent="0.15">
      <c r="AI19494" s="5">
        <v>47187.864399999999</v>
      </c>
      <c r="AJ19494" s="5">
        <v>134891.1692</v>
      </c>
    </row>
    <row r="19495" spans="35:36" x14ac:dyDescent="0.15">
      <c r="AI19495" s="5">
        <v>47322.239699999998</v>
      </c>
      <c r="AJ19495" s="5">
        <v>134797.07860000001</v>
      </c>
    </row>
    <row r="19496" spans="35:36" x14ac:dyDescent="0.15">
      <c r="AI19496" s="5">
        <v>47456.614999999998</v>
      </c>
      <c r="AJ19496" s="5">
        <v>134702.98800000001</v>
      </c>
    </row>
    <row r="19497" spans="35:36" x14ac:dyDescent="0.15">
      <c r="AI19497" s="5">
        <v>47590.990400000002</v>
      </c>
      <c r="AJ19497" s="5">
        <v>134608.89739999999</v>
      </c>
    </row>
    <row r="19498" spans="35:36" x14ac:dyDescent="0.15">
      <c r="AI19498" s="5">
        <v>47725.365700000002</v>
      </c>
      <c r="AJ19498" s="5">
        <v>134514.80669999999</v>
      </c>
    </row>
    <row r="19499" spans="35:36" x14ac:dyDescent="0.15">
      <c r="AI19499" s="5">
        <v>47859.741000000002</v>
      </c>
      <c r="AJ19499" s="5">
        <v>134420.71609999999</v>
      </c>
    </row>
    <row r="19500" spans="35:36" x14ac:dyDescent="0.15">
      <c r="AI19500" s="5">
        <v>47994.116399999999</v>
      </c>
      <c r="AJ19500" s="5">
        <v>134326.62549999999</v>
      </c>
    </row>
    <row r="19501" spans="35:36" x14ac:dyDescent="0.15">
      <c r="AI19501" s="5">
        <v>48128.491699999999</v>
      </c>
      <c r="AJ19501" s="5">
        <v>134232.5349</v>
      </c>
    </row>
    <row r="19502" spans="35:36" x14ac:dyDescent="0.15">
      <c r="AI19502" s="5">
        <v>48262.866999999998</v>
      </c>
      <c r="AJ19502" s="5">
        <v>134138.4442</v>
      </c>
    </row>
    <row r="19503" spans="35:36" x14ac:dyDescent="0.15">
      <c r="AI19503" s="5">
        <v>48397.242400000003</v>
      </c>
      <c r="AJ19503" s="5">
        <v>134044.3536</v>
      </c>
    </row>
    <row r="19504" spans="35:36" x14ac:dyDescent="0.15">
      <c r="AI19504" s="5">
        <v>48531.617700000003</v>
      </c>
      <c r="AJ19504" s="5">
        <v>133950.26300000001</v>
      </c>
    </row>
    <row r="19505" spans="35:36" x14ac:dyDescent="0.15">
      <c r="AI19505" s="5">
        <v>48665.9931</v>
      </c>
      <c r="AJ19505" s="5">
        <v>133856.17240000001</v>
      </c>
    </row>
    <row r="19506" spans="35:36" x14ac:dyDescent="0.15">
      <c r="AI19506" s="5">
        <v>48800.368399999999</v>
      </c>
      <c r="AJ19506" s="5">
        <v>133762.08170000001</v>
      </c>
    </row>
    <row r="19507" spans="35:36" x14ac:dyDescent="0.15">
      <c r="AI19507" s="5">
        <v>48934.743699999999</v>
      </c>
      <c r="AJ19507" s="5">
        <v>133667.99110000001</v>
      </c>
    </row>
    <row r="19508" spans="35:36" x14ac:dyDescent="0.15">
      <c r="AI19508" s="5">
        <v>49069.118999999999</v>
      </c>
      <c r="AJ19508" s="5">
        <v>133573.90049999999</v>
      </c>
    </row>
    <row r="19509" spans="35:36" x14ac:dyDescent="0.15">
      <c r="AI19509" s="5">
        <v>49203.494299999998</v>
      </c>
      <c r="AJ19509" s="5">
        <v>133479.80989999999</v>
      </c>
    </row>
    <row r="19510" spans="35:36" x14ac:dyDescent="0.15">
      <c r="AI19510" s="5">
        <v>49337.869700000003</v>
      </c>
      <c r="AJ19510" s="5">
        <v>133385.7193</v>
      </c>
    </row>
    <row r="19511" spans="35:36" x14ac:dyDescent="0.15">
      <c r="AI19511" s="5">
        <v>49472.245000000003</v>
      </c>
      <c r="AJ19511" s="5">
        <v>133291.6287</v>
      </c>
    </row>
    <row r="19512" spans="35:36" x14ac:dyDescent="0.15">
      <c r="AI19512" s="5">
        <v>49606.6204</v>
      </c>
      <c r="AJ19512" s="5">
        <v>133197.538</v>
      </c>
    </row>
    <row r="19513" spans="35:36" x14ac:dyDescent="0.15">
      <c r="AI19513" s="5">
        <v>49740.995699999999</v>
      </c>
      <c r="AJ19513" s="5">
        <v>133103.4474</v>
      </c>
    </row>
    <row r="19514" spans="35:36" x14ac:dyDescent="0.15">
      <c r="AI19514" s="5">
        <v>49875.370999999999</v>
      </c>
      <c r="AJ19514" s="5">
        <v>133009.35680000001</v>
      </c>
    </row>
    <row r="19515" spans="35:36" x14ac:dyDescent="0.15">
      <c r="AI19515" s="5">
        <v>50009.746400000004</v>
      </c>
      <c r="AJ19515" s="5">
        <v>132915.26620000001</v>
      </c>
    </row>
    <row r="19516" spans="35:36" x14ac:dyDescent="0.15">
      <c r="AI19516" s="5">
        <v>50144.121700000003</v>
      </c>
      <c r="AJ19516" s="5">
        <v>132821.17550000001</v>
      </c>
    </row>
    <row r="19517" spans="35:36" x14ac:dyDescent="0.15">
      <c r="AI19517" s="5">
        <v>50278.497100000001</v>
      </c>
      <c r="AJ19517" s="5">
        <v>132727.08489999999</v>
      </c>
    </row>
    <row r="19518" spans="35:36" x14ac:dyDescent="0.15">
      <c r="AI19518" s="5">
        <v>50412.8724</v>
      </c>
      <c r="AJ19518" s="5">
        <v>132632.99429999999</v>
      </c>
    </row>
    <row r="19519" spans="35:36" x14ac:dyDescent="0.15">
      <c r="AI19519" s="5">
        <v>50547.2477</v>
      </c>
      <c r="AJ19519" s="5">
        <v>132538.9037</v>
      </c>
    </row>
    <row r="19520" spans="35:36" x14ac:dyDescent="0.15">
      <c r="AI19520" s="5">
        <v>50681.623099999997</v>
      </c>
      <c r="AJ19520" s="5">
        <v>132444.81299999999</v>
      </c>
    </row>
    <row r="19521" spans="35:36" x14ac:dyDescent="0.15">
      <c r="AI19521" s="5">
        <v>50815.998299999999</v>
      </c>
      <c r="AJ19521" s="5">
        <v>132350.7225</v>
      </c>
    </row>
    <row r="19522" spans="35:36" x14ac:dyDescent="0.15">
      <c r="AI19522" s="5">
        <v>50950.373699999996</v>
      </c>
      <c r="AJ19522" s="5">
        <v>132256.6318</v>
      </c>
    </row>
    <row r="19523" spans="35:36" x14ac:dyDescent="0.15">
      <c r="AI19523" s="5">
        <v>51084.749000000003</v>
      </c>
      <c r="AJ19523" s="5">
        <v>132162.54120000001</v>
      </c>
    </row>
    <row r="19524" spans="35:36" x14ac:dyDescent="0.15">
      <c r="AI19524" s="5">
        <v>51219.124400000001</v>
      </c>
      <c r="AJ19524" s="5">
        <v>132068.45060000001</v>
      </c>
    </row>
    <row r="19525" spans="35:36" x14ac:dyDescent="0.15">
      <c r="AI19525" s="5">
        <v>51353.4997</v>
      </c>
      <c r="AJ19525" s="5">
        <v>131974.35999999999</v>
      </c>
    </row>
    <row r="19526" spans="35:36" x14ac:dyDescent="0.15">
      <c r="AI19526" s="5">
        <v>51487.875</v>
      </c>
      <c r="AJ19526" s="5">
        <v>131880.26930000001</v>
      </c>
    </row>
    <row r="19527" spans="35:36" x14ac:dyDescent="0.15">
      <c r="AI19527" s="5">
        <v>51622.250399999997</v>
      </c>
      <c r="AJ19527" s="5">
        <v>131786.17869999999</v>
      </c>
    </row>
    <row r="19528" spans="35:36" x14ac:dyDescent="0.15">
      <c r="AI19528" s="5">
        <v>51756.625699999997</v>
      </c>
      <c r="AJ19528" s="5">
        <v>131692.08809999999</v>
      </c>
    </row>
    <row r="19529" spans="35:36" x14ac:dyDescent="0.15">
      <c r="AI19529" s="5">
        <v>51891.001100000001</v>
      </c>
      <c r="AJ19529" s="5">
        <v>131597.9975</v>
      </c>
    </row>
    <row r="19530" spans="35:36" x14ac:dyDescent="0.15">
      <c r="AI19530" s="5">
        <v>52025.376400000001</v>
      </c>
      <c r="AJ19530" s="5">
        <v>131503.9068</v>
      </c>
    </row>
    <row r="19531" spans="35:36" x14ac:dyDescent="0.15">
      <c r="AI19531" s="5">
        <v>52159.751700000001</v>
      </c>
      <c r="AJ19531" s="5">
        <v>131409.8162</v>
      </c>
    </row>
    <row r="19532" spans="35:36" x14ac:dyDescent="0.15">
      <c r="AI19532" s="5">
        <v>52294.127099999998</v>
      </c>
      <c r="AJ19532" s="5">
        <v>131315.72560000001</v>
      </c>
    </row>
    <row r="19533" spans="35:36" x14ac:dyDescent="0.15">
      <c r="AI19533" s="5">
        <v>52428.502399999998</v>
      </c>
      <c r="AJ19533" s="5">
        <v>131221.6349</v>
      </c>
    </row>
    <row r="19534" spans="35:36" x14ac:dyDescent="0.15">
      <c r="AI19534" s="5">
        <v>52562.877699999997</v>
      </c>
      <c r="AJ19534" s="5">
        <v>131127.54440000001</v>
      </c>
    </row>
    <row r="19535" spans="35:36" x14ac:dyDescent="0.15">
      <c r="AI19535" s="5">
        <v>52697.252999999997</v>
      </c>
      <c r="AJ19535" s="5">
        <v>131033.4538</v>
      </c>
    </row>
    <row r="19536" spans="35:36" x14ac:dyDescent="0.15">
      <c r="AI19536" s="5">
        <v>52831.628400000001</v>
      </c>
      <c r="AJ19536" s="5">
        <v>130939.3631</v>
      </c>
    </row>
    <row r="19537" spans="35:36" x14ac:dyDescent="0.15">
      <c r="AI19537" s="5">
        <v>52966.003700000001</v>
      </c>
      <c r="AJ19537" s="5">
        <v>130845.27250000001</v>
      </c>
    </row>
    <row r="19538" spans="35:36" x14ac:dyDescent="0.15">
      <c r="AI19538" s="5">
        <v>53100.379000000001</v>
      </c>
      <c r="AJ19538" s="5">
        <v>130751.1819</v>
      </c>
    </row>
    <row r="19539" spans="35:36" x14ac:dyDescent="0.15">
      <c r="AI19539" s="5">
        <v>53234.754399999998</v>
      </c>
      <c r="AJ19539" s="5">
        <v>130657.0913</v>
      </c>
    </row>
    <row r="19540" spans="35:36" x14ac:dyDescent="0.15">
      <c r="AI19540" s="5">
        <v>53369.129699999998</v>
      </c>
      <c r="AJ19540" s="5">
        <v>130563.0006</v>
      </c>
    </row>
    <row r="19541" spans="35:36" x14ac:dyDescent="0.15">
      <c r="AI19541" s="5">
        <v>53503.504999999997</v>
      </c>
      <c r="AJ19541" s="5">
        <v>130468.91</v>
      </c>
    </row>
    <row r="19542" spans="35:36" x14ac:dyDescent="0.15">
      <c r="AI19542" s="5">
        <v>53637.880400000002</v>
      </c>
      <c r="AJ19542" s="5">
        <v>130374.81939999999</v>
      </c>
    </row>
    <row r="19543" spans="35:36" x14ac:dyDescent="0.15">
      <c r="AI19543" s="5">
        <v>53772.255700000002</v>
      </c>
      <c r="AJ19543" s="5">
        <v>130280.72870000001</v>
      </c>
    </row>
    <row r="19544" spans="35:36" x14ac:dyDescent="0.15">
      <c r="AI19544" s="5">
        <v>53906.631099999999</v>
      </c>
      <c r="AJ19544" s="5">
        <v>130186.6381</v>
      </c>
    </row>
    <row r="19545" spans="35:36" x14ac:dyDescent="0.15">
      <c r="AI19545" s="5">
        <v>54041.006399999998</v>
      </c>
      <c r="AJ19545" s="5">
        <v>130092.5475</v>
      </c>
    </row>
    <row r="19546" spans="35:36" x14ac:dyDescent="0.15">
      <c r="AI19546" s="5">
        <v>54175.381699999998</v>
      </c>
      <c r="AJ19546" s="5">
        <v>129998.4569</v>
      </c>
    </row>
    <row r="19547" spans="35:36" x14ac:dyDescent="0.15">
      <c r="AI19547" s="5">
        <v>54309.756999999998</v>
      </c>
      <c r="AJ19547" s="5">
        <v>129904.36629999999</v>
      </c>
    </row>
    <row r="19548" spans="35:36" x14ac:dyDescent="0.15">
      <c r="AI19548" s="5">
        <v>54444.132299999997</v>
      </c>
      <c r="AJ19548" s="5">
        <v>129810.2757</v>
      </c>
    </row>
    <row r="19549" spans="35:36" x14ac:dyDescent="0.15">
      <c r="AI19549" s="5">
        <v>54578.507700000002</v>
      </c>
      <c r="AJ19549" s="5">
        <v>129716.1851</v>
      </c>
    </row>
    <row r="19550" spans="35:36" x14ac:dyDescent="0.15">
      <c r="AI19550" s="5">
        <v>54712.883000000002</v>
      </c>
      <c r="AJ19550" s="5">
        <v>129622.0944</v>
      </c>
    </row>
    <row r="19551" spans="35:36" x14ac:dyDescent="0.15">
      <c r="AI19551" s="5">
        <v>54847.258399999999</v>
      </c>
      <c r="AJ19551" s="5">
        <v>129528.00380000001</v>
      </c>
    </row>
    <row r="19552" spans="35:36" x14ac:dyDescent="0.15">
      <c r="AI19552" s="5">
        <v>54981.633699999998</v>
      </c>
      <c r="AJ19552" s="5">
        <v>129433.9132</v>
      </c>
    </row>
    <row r="19553" spans="35:36" x14ac:dyDescent="0.15">
      <c r="AI19553" s="5">
        <v>55116.008999999998</v>
      </c>
      <c r="AJ19553" s="5">
        <v>129339.82249999999</v>
      </c>
    </row>
    <row r="19554" spans="35:36" x14ac:dyDescent="0.15">
      <c r="AI19554" s="5">
        <v>55250.384400000003</v>
      </c>
      <c r="AJ19554" s="5">
        <v>129245.7319</v>
      </c>
    </row>
    <row r="19555" spans="35:36" x14ac:dyDescent="0.15">
      <c r="AI19555" s="5">
        <v>55384.759700000002</v>
      </c>
      <c r="AJ19555" s="5">
        <v>129151.6413</v>
      </c>
    </row>
    <row r="19556" spans="35:36" x14ac:dyDescent="0.15">
      <c r="AI19556" s="5">
        <v>55519.1351</v>
      </c>
      <c r="AJ19556" s="5">
        <v>129057.55070000001</v>
      </c>
    </row>
    <row r="19557" spans="35:36" x14ac:dyDescent="0.15">
      <c r="AI19557" s="5">
        <v>55653.510399999999</v>
      </c>
      <c r="AJ19557" s="5">
        <v>128963.46</v>
      </c>
    </row>
    <row r="19558" spans="35:36" x14ac:dyDescent="0.15">
      <c r="AI19558" s="5">
        <v>55787.885699999999</v>
      </c>
      <c r="AJ19558" s="5">
        <v>128869.3694</v>
      </c>
    </row>
    <row r="19559" spans="35:36" x14ac:dyDescent="0.15">
      <c r="AI19559" s="5">
        <v>55922.260999999999</v>
      </c>
      <c r="AJ19559" s="5">
        <v>128775.2789</v>
      </c>
    </row>
    <row r="19560" spans="35:36" x14ac:dyDescent="0.15">
      <c r="AI19560" s="5">
        <v>56056.636299999998</v>
      </c>
      <c r="AJ19560" s="5">
        <v>128681.1882</v>
      </c>
    </row>
    <row r="19561" spans="35:36" x14ac:dyDescent="0.15">
      <c r="AI19561" s="5">
        <v>56191.011700000003</v>
      </c>
      <c r="AJ19561" s="5">
        <v>128587.09759999999</v>
      </c>
    </row>
    <row r="19562" spans="35:36" x14ac:dyDescent="0.15">
      <c r="AI19562" s="5">
        <v>56325.387000000002</v>
      </c>
      <c r="AJ19562" s="5">
        <v>128493.007</v>
      </c>
    </row>
    <row r="19563" spans="35:36" x14ac:dyDescent="0.15">
      <c r="AI19563" s="5">
        <v>56459.7624</v>
      </c>
      <c r="AJ19563" s="5">
        <v>128398.9163</v>
      </c>
    </row>
    <row r="19564" spans="35:36" x14ac:dyDescent="0.15">
      <c r="AI19564" s="5">
        <v>56594.137699999999</v>
      </c>
      <c r="AJ19564" s="5">
        <v>128304.8257</v>
      </c>
    </row>
    <row r="19565" spans="35:36" x14ac:dyDescent="0.15">
      <c r="AI19565" s="5">
        <v>56728.512999999999</v>
      </c>
      <c r="AJ19565" s="5">
        <v>128210.73510000001</v>
      </c>
    </row>
    <row r="19566" spans="35:36" x14ac:dyDescent="0.15">
      <c r="AI19566" s="5">
        <v>56862.888400000003</v>
      </c>
      <c r="AJ19566" s="5">
        <v>128116.64449999999</v>
      </c>
    </row>
    <row r="19567" spans="35:36" x14ac:dyDescent="0.15">
      <c r="AI19567" s="5">
        <v>56997.263700000003</v>
      </c>
      <c r="AJ19567" s="5">
        <v>128022.55379999999</v>
      </c>
    </row>
    <row r="19568" spans="35:36" x14ac:dyDescent="0.15">
      <c r="AI19568" s="5">
        <v>57131.6391</v>
      </c>
      <c r="AJ19568" s="5">
        <v>127928.4632</v>
      </c>
    </row>
    <row r="19569" spans="35:36" x14ac:dyDescent="0.15">
      <c r="AI19569" s="5">
        <v>57266.0144</v>
      </c>
      <c r="AJ19569" s="5">
        <v>127834.3726</v>
      </c>
    </row>
    <row r="19570" spans="35:36" x14ac:dyDescent="0.15">
      <c r="AI19570" s="5">
        <v>57400.3897</v>
      </c>
      <c r="AJ19570" s="5">
        <v>127740.28200000001</v>
      </c>
    </row>
    <row r="19571" spans="35:36" x14ac:dyDescent="0.15">
      <c r="AI19571" s="5">
        <v>57534.765099999997</v>
      </c>
      <c r="AJ19571" s="5">
        <v>127646.19130000001</v>
      </c>
    </row>
    <row r="19572" spans="35:36" x14ac:dyDescent="0.15">
      <c r="AI19572" s="5">
        <v>57669.140299999999</v>
      </c>
      <c r="AJ19572" s="5">
        <v>127552.1008</v>
      </c>
    </row>
    <row r="19573" spans="35:36" x14ac:dyDescent="0.15">
      <c r="AI19573" s="5">
        <v>57803.515700000004</v>
      </c>
      <c r="AJ19573" s="5">
        <v>127458.0101</v>
      </c>
    </row>
    <row r="19574" spans="35:36" x14ac:dyDescent="0.15">
      <c r="AI19574" s="5">
        <v>57937.891000000003</v>
      </c>
      <c r="AJ19574" s="5">
        <v>127363.9195</v>
      </c>
    </row>
    <row r="19575" spans="35:36" x14ac:dyDescent="0.15">
      <c r="AI19575" s="5">
        <v>58072.2664</v>
      </c>
      <c r="AJ19575" s="5">
        <v>127269.82889999999</v>
      </c>
    </row>
    <row r="19576" spans="35:36" x14ac:dyDescent="0.15">
      <c r="AI19576" s="5">
        <v>58206.6417</v>
      </c>
      <c r="AJ19576" s="5">
        <v>127175.7383</v>
      </c>
    </row>
    <row r="19577" spans="35:36" x14ac:dyDescent="0.15">
      <c r="AI19577" s="5">
        <v>58341.017</v>
      </c>
      <c r="AJ19577" s="5">
        <v>127081.6476</v>
      </c>
    </row>
    <row r="19578" spans="35:36" x14ac:dyDescent="0.15">
      <c r="AI19578" s="5">
        <v>58475.392399999997</v>
      </c>
      <c r="AJ19578" s="5">
        <v>126987.557</v>
      </c>
    </row>
    <row r="19579" spans="35:36" x14ac:dyDescent="0.15">
      <c r="AI19579" s="5">
        <v>58609.767699999997</v>
      </c>
      <c r="AJ19579" s="5">
        <v>126893.4664</v>
      </c>
    </row>
    <row r="19580" spans="35:36" x14ac:dyDescent="0.15">
      <c r="AI19580" s="5">
        <v>58744.142999999996</v>
      </c>
      <c r="AJ19580" s="5">
        <v>126799.37579999999</v>
      </c>
    </row>
    <row r="19581" spans="35:36" x14ac:dyDescent="0.15">
      <c r="AI19581" s="5">
        <v>58878.518400000001</v>
      </c>
      <c r="AJ19581" s="5">
        <v>126705.28509999999</v>
      </c>
    </row>
    <row r="19582" spans="35:36" x14ac:dyDescent="0.15">
      <c r="AI19582" s="5">
        <v>59012.893700000001</v>
      </c>
      <c r="AJ19582" s="5">
        <v>126611.1945</v>
      </c>
    </row>
    <row r="19583" spans="35:36" x14ac:dyDescent="0.15">
      <c r="AI19583" s="5">
        <v>59147.269099999998</v>
      </c>
      <c r="AJ19583" s="5">
        <v>126517.1039</v>
      </c>
    </row>
    <row r="19584" spans="35:36" x14ac:dyDescent="0.15">
      <c r="AI19584" s="5">
        <v>59281.644399999997</v>
      </c>
      <c r="AJ19584" s="5">
        <v>126423.01330000001</v>
      </c>
    </row>
    <row r="19585" spans="35:36" x14ac:dyDescent="0.15">
      <c r="AI19585" s="5">
        <v>59416.019699999997</v>
      </c>
      <c r="AJ19585" s="5">
        <v>126328.9227</v>
      </c>
    </row>
    <row r="19586" spans="35:36" x14ac:dyDescent="0.15">
      <c r="AI19586" s="5">
        <v>59550.395799999998</v>
      </c>
      <c r="AJ19586" s="5">
        <v>126234.8315</v>
      </c>
    </row>
    <row r="19587" spans="35:36" x14ac:dyDescent="0.15">
      <c r="AI19587" s="5">
        <v>59684.770299999996</v>
      </c>
      <c r="AJ19587" s="5">
        <v>126140.7414</v>
      </c>
    </row>
    <row r="19588" spans="35:36" x14ac:dyDescent="0.15">
      <c r="AI19588" s="5">
        <v>59819.146500000003</v>
      </c>
      <c r="AJ19588" s="5">
        <v>126046.6502</v>
      </c>
    </row>
    <row r="19589" spans="35:36" x14ac:dyDescent="0.15">
      <c r="AI19589" s="5">
        <v>59953.521000000001</v>
      </c>
      <c r="AJ19589" s="5">
        <v>125952.56020000001</v>
      </c>
    </row>
    <row r="19590" spans="35:36" x14ac:dyDescent="0.15">
      <c r="AI19590" s="5">
        <v>60087.897199999999</v>
      </c>
      <c r="AJ19590" s="5">
        <v>125858.469</v>
      </c>
    </row>
    <row r="19591" spans="35:36" x14ac:dyDescent="0.15">
      <c r="AI19591" s="5">
        <v>60222.271699999998</v>
      </c>
      <c r="AJ19591" s="5">
        <v>125764.3789</v>
      </c>
    </row>
    <row r="19592" spans="35:36" x14ac:dyDescent="0.15">
      <c r="AI19592" s="5">
        <v>60356.647900000004</v>
      </c>
      <c r="AJ19592" s="5">
        <v>125670.2877</v>
      </c>
    </row>
    <row r="19593" spans="35:36" x14ac:dyDescent="0.15">
      <c r="AI19593" s="5">
        <v>60491.022400000002</v>
      </c>
      <c r="AJ19593" s="5">
        <v>125576.1977</v>
      </c>
    </row>
    <row r="19594" spans="35:36" x14ac:dyDescent="0.15">
      <c r="AI19594" s="5">
        <v>60625.398500000003</v>
      </c>
      <c r="AJ19594" s="5">
        <v>125482.10649999999</v>
      </c>
    </row>
    <row r="19595" spans="35:36" x14ac:dyDescent="0.15">
      <c r="AI19595" s="5">
        <v>60759.773099999999</v>
      </c>
      <c r="AJ19595" s="5">
        <v>125388.01639999999</v>
      </c>
    </row>
    <row r="19596" spans="35:36" x14ac:dyDescent="0.15">
      <c r="AI19596" s="5">
        <v>60894.149100000002</v>
      </c>
      <c r="AJ19596" s="5">
        <v>125293.9253</v>
      </c>
    </row>
    <row r="19597" spans="35:36" x14ac:dyDescent="0.15">
      <c r="AI19597" s="5">
        <v>61028.523699999998</v>
      </c>
      <c r="AJ19597" s="5">
        <v>125199.8352</v>
      </c>
    </row>
    <row r="19598" spans="35:36" x14ac:dyDescent="0.15">
      <c r="AI19598" s="5">
        <v>61162.899799999999</v>
      </c>
      <c r="AJ19598" s="5">
        <v>125105.74400000001</v>
      </c>
    </row>
    <row r="19599" spans="35:36" x14ac:dyDescent="0.15">
      <c r="AI19599" s="5">
        <v>61297.274299999997</v>
      </c>
      <c r="AJ19599" s="5">
        <v>125011.65399999999</v>
      </c>
    </row>
    <row r="19600" spans="35:36" x14ac:dyDescent="0.15">
      <c r="AI19600" s="5">
        <v>61431.650500000003</v>
      </c>
      <c r="AJ19600" s="5">
        <v>124917.5628</v>
      </c>
    </row>
    <row r="19601" spans="35:36" x14ac:dyDescent="0.15">
      <c r="AI19601" s="5">
        <v>61566.025000000001</v>
      </c>
      <c r="AJ19601" s="5">
        <v>124823.4727</v>
      </c>
    </row>
    <row r="19602" spans="35:36" x14ac:dyDescent="0.15">
      <c r="AI19602" s="5">
        <v>61700.4012</v>
      </c>
      <c r="AJ19602" s="5">
        <v>124729.3815</v>
      </c>
    </row>
    <row r="19603" spans="35:36" x14ac:dyDescent="0.15">
      <c r="AI19603" s="5">
        <v>61834.775699999998</v>
      </c>
      <c r="AJ19603" s="5">
        <v>124635.29150000001</v>
      </c>
    </row>
    <row r="19604" spans="35:36" x14ac:dyDescent="0.15">
      <c r="AI19604" s="5">
        <v>61969.151899999997</v>
      </c>
      <c r="AJ19604" s="5">
        <v>124541.2003</v>
      </c>
    </row>
    <row r="19605" spans="35:36" x14ac:dyDescent="0.15">
      <c r="AI19605" s="5">
        <v>62103.526400000002</v>
      </c>
      <c r="AJ19605" s="5">
        <v>124447.1102</v>
      </c>
    </row>
    <row r="19606" spans="35:36" x14ac:dyDescent="0.15">
      <c r="AI19606" s="5">
        <v>62237.902499999997</v>
      </c>
      <c r="AJ19606" s="5">
        <v>124353.019</v>
      </c>
    </row>
    <row r="19607" spans="35:36" x14ac:dyDescent="0.15">
      <c r="AI19607" s="5">
        <v>62372.277099999999</v>
      </c>
      <c r="AJ19607" s="5">
        <v>124258.929</v>
      </c>
    </row>
    <row r="19608" spans="35:36" x14ac:dyDescent="0.15">
      <c r="AI19608" s="5">
        <v>62506.653100000003</v>
      </c>
      <c r="AJ19608" s="5">
        <v>124164.83779999999</v>
      </c>
    </row>
    <row r="19609" spans="35:36" x14ac:dyDescent="0.15">
      <c r="AI19609" s="5">
        <v>62641.027699999999</v>
      </c>
      <c r="AJ19609" s="5">
        <v>124070.74770000001</v>
      </c>
    </row>
    <row r="19610" spans="35:36" x14ac:dyDescent="0.15">
      <c r="AI19610" s="5">
        <v>62775.4038</v>
      </c>
      <c r="AJ19610" s="5">
        <v>123976.6566</v>
      </c>
    </row>
    <row r="19611" spans="35:36" x14ac:dyDescent="0.15">
      <c r="AI19611" s="5">
        <v>62909.778299999998</v>
      </c>
      <c r="AJ19611" s="5">
        <v>123882.5665</v>
      </c>
    </row>
    <row r="19612" spans="35:36" x14ac:dyDescent="0.15">
      <c r="AI19612" s="5">
        <v>63044.154499999997</v>
      </c>
      <c r="AJ19612" s="5">
        <v>123788.47530000001</v>
      </c>
    </row>
    <row r="19613" spans="35:36" x14ac:dyDescent="0.15">
      <c r="AI19613" s="5">
        <v>63178.529000000002</v>
      </c>
      <c r="AJ19613" s="5">
        <v>123694.38529999999</v>
      </c>
    </row>
    <row r="19614" spans="35:36" x14ac:dyDescent="0.15">
      <c r="AI19614" s="5">
        <v>63312.905200000001</v>
      </c>
      <c r="AJ19614" s="5">
        <v>123600.2941</v>
      </c>
    </row>
    <row r="19615" spans="35:36" x14ac:dyDescent="0.15">
      <c r="AI19615" s="5">
        <v>63447.279699999999</v>
      </c>
      <c r="AJ19615" s="5">
        <v>123506.204</v>
      </c>
    </row>
    <row r="19616" spans="35:36" x14ac:dyDescent="0.15">
      <c r="AI19616" s="5">
        <v>63581.655899999998</v>
      </c>
      <c r="AJ19616" s="5">
        <v>123412.1128</v>
      </c>
    </row>
    <row r="19617" spans="35:36" x14ac:dyDescent="0.15">
      <c r="AI19617" s="5">
        <v>63716.030400000003</v>
      </c>
      <c r="AJ19617" s="5">
        <v>123318.02280000001</v>
      </c>
    </row>
    <row r="19618" spans="35:36" x14ac:dyDescent="0.15">
      <c r="AI19618" s="5">
        <v>63850.406499999997</v>
      </c>
      <c r="AJ19618" s="5">
        <v>123223.9316</v>
      </c>
    </row>
    <row r="19619" spans="35:36" x14ac:dyDescent="0.15">
      <c r="AI19619" s="5">
        <v>63984.7811</v>
      </c>
      <c r="AJ19619" s="5">
        <v>123129.84149999999</v>
      </c>
    </row>
    <row r="19620" spans="35:36" x14ac:dyDescent="0.15">
      <c r="AI19620" s="5">
        <v>64119.157099999997</v>
      </c>
      <c r="AJ19620" s="5">
        <v>123035.7504</v>
      </c>
    </row>
    <row r="19621" spans="35:36" x14ac:dyDescent="0.15">
      <c r="AI19621" s="5">
        <v>64253.5317</v>
      </c>
      <c r="AJ19621" s="5">
        <v>122941.6603</v>
      </c>
    </row>
    <row r="19622" spans="35:36" x14ac:dyDescent="0.15">
      <c r="AI19622" s="5">
        <v>64387.907800000001</v>
      </c>
      <c r="AJ19622" s="5">
        <v>122847.56909999999</v>
      </c>
    </row>
    <row r="19623" spans="35:36" x14ac:dyDescent="0.15">
      <c r="AI19623" s="5">
        <v>64522.282299999999</v>
      </c>
      <c r="AJ19623" s="5">
        <v>122753.4791</v>
      </c>
    </row>
    <row r="19624" spans="35:36" x14ac:dyDescent="0.15">
      <c r="AI19624" s="5">
        <v>64656.658499999998</v>
      </c>
      <c r="AJ19624" s="5">
        <v>122659.3879</v>
      </c>
    </row>
    <row r="19625" spans="35:36" x14ac:dyDescent="0.15">
      <c r="AI19625" s="5">
        <v>64791.033000000003</v>
      </c>
      <c r="AJ19625" s="5">
        <v>122565.2978</v>
      </c>
    </row>
    <row r="19626" spans="35:36" x14ac:dyDescent="0.15">
      <c r="AI19626" s="5">
        <v>64925.409200000002</v>
      </c>
      <c r="AJ19626" s="5">
        <v>122471.2066</v>
      </c>
    </row>
    <row r="19627" spans="35:36" x14ac:dyDescent="0.15">
      <c r="AI19627" s="5">
        <v>65059.7837</v>
      </c>
      <c r="AJ19627" s="5">
        <v>122377.11659999999</v>
      </c>
    </row>
    <row r="19628" spans="35:36" x14ac:dyDescent="0.15">
      <c r="AI19628" s="5">
        <v>65194.159800000001</v>
      </c>
      <c r="AJ19628" s="5">
        <v>122283.0254</v>
      </c>
    </row>
    <row r="19629" spans="35:36" x14ac:dyDescent="0.15">
      <c r="AI19629" s="5">
        <v>65328.534399999997</v>
      </c>
      <c r="AJ19629" s="5">
        <v>122188.9353</v>
      </c>
    </row>
    <row r="19630" spans="35:36" x14ac:dyDescent="0.15">
      <c r="AI19630" s="5">
        <v>65462.910499999998</v>
      </c>
      <c r="AJ19630" s="5">
        <v>122094.8441</v>
      </c>
    </row>
    <row r="19631" spans="35:36" x14ac:dyDescent="0.15">
      <c r="AI19631" s="5">
        <v>65597.285000000003</v>
      </c>
      <c r="AJ19631" s="5">
        <v>122000.75410000001</v>
      </c>
    </row>
    <row r="19632" spans="35:36" x14ac:dyDescent="0.15">
      <c r="AI19632" s="5">
        <v>65731.661200000002</v>
      </c>
      <c r="AJ19632" s="5">
        <v>121906.6629</v>
      </c>
    </row>
    <row r="19633" spans="35:36" x14ac:dyDescent="0.15">
      <c r="AI19633" s="5">
        <v>65866.035699999993</v>
      </c>
      <c r="AJ19633" s="5">
        <v>121812.57279999999</v>
      </c>
    </row>
    <row r="19634" spans="35:36" x14ac:dyDescent="0.15">
      <c r="AI19634" s="5">
        <v>66000.411800000002</v>
      </c>
      <c r="AJ19634" s="5">
        <v>121718.4817</v>
      </c>
    </row>
    <row r="19635" spans="35:36" x14ac:dyDescent="0.15">
      <c r="AI19635" s="5">
        <v>66134.786399999997</v>
      </c>
      <c r="AJ19635" s="5">
        <v>121624.3916</v>
      </c>
    </row>
    <row r="19636" spans="35:36" x14ac:dyDescent="0.15">
      <c r="AI19636" s="5">
        <v>66269.162500000006</v>
      </c>
      <c r="AJ19636" s="5">
        <v>121530.30039999999</v>
      </c>
    </row>
    <row r="19637" spans="35:36" x14ac:dyDescent="0.15">
      <c r="AI19637" s="5">
        <v>66403.536999999997</v>
      </c>
      <c r="AJ19637" s="5">
        <v>121436.2104</v>
      </c>
    </row>
    <row r="19638" spans="35:36" x14ac:dyDescent="0.15">
      <c r="AI19638" s="5">
        <v>66537.913199999995</v>
      </c>
      <c r="AJ19638" s="5">
        <v>121342.1192</v>
      </c>
    </row>
    <row r="19639" spans="35:36" x14ac:dyDescent="0.15">
      <c r="AI19639" s="5">
        <v>66672.287700000001</v>
      </c>
      <c r="AJ19639" s="5">
        <v>121248.0291</v>
      </c>
    </row>
    <row r="19640" spans="35:36" x14ac:dyDescent="0.15">
      <c r="AI19640" s="5">
        <v>66806.663799999995</v>
      </c>
      <c r="AJ19640" s="5">
        <v>121153.9379</v>
      </c>
    </row>
    <row r="19641" spans="35:36" x14ac:dyDescent="0.15">
      <c r="AI19641" s="5">
        <v>66941.038400000005</v>
      </c>
      <c r="AJ19641" s="5">
        <v>121059.84789999999</v>
      </c>
    </row>
    <row r="19642" spans="35:36" x14ac:dyDescent="0.15">
      <c r="AI19642" s="5">
        <v>67075.414499999999</v>
      </c>
      <c r="AJ19642" s="5">
        <v>120965.7567</v>
      </c>
    </row>
    <row r="19643" spans="35:36" x14ac:dyDescent="0.15">
      <c r="AI19643" s="5">
        <v>67209.789000000004</v>
      </c>
      <c r="AJ19643" s="5">
        <v>120871.6666</v>
      </c>
    </row>
    <row r="19644" spans="35:36" x14ac:dyDescent="0.15">
      <c r="AI19644" s="5">
        <v>67344.165200000003</v>
      </c>
      <c r="AJ19644" s="5">
        <v>120777.5754</v>
      </c>
    </row>
    <row r="19645" spans="35:36" x14ac:dyDescent="0.15">
      <c r="AI19645" s="5">
        <v>67478.539699999994</v>
      </c>
      <c r="AJ19645" s="5">
        <v>120683.48540000001</v>
      </c>
    </row>
    <row r="19646" spans="35:36" x14ac:dyDescent="0.15">
      <c r="AI19646" s="5">
        <v>46072.576399999998</v>
      </c>
      <c r="AJ19646" s="5">
        <v>135872.35930000001</v>
      </c>
    </row>
    <row r="19647" spans="35:36" x14ac:dyDescent="0.15">
      <c r="AI19647" s="5">
        <v>46206.951699999998</v>
      </c>
      <c r="AJ19647" s="5">
        <v>135778.26869999999</v>
      </c>
    </row>
    <row r="19648" spans="35:36" x14ac:dyDescent="0.15">
      <c r="AI19648" s="5">
        <v>46341.327100000002</v>
      </c>
      <c r="AJ19648" s="5">
        <v>135684.17809999999</v>
      </c>
    </row>
    <row r="19649" spans="35:36" x14ac:dyDescent="0.15">
      <c r="AI19649" s="5">
        <v>46475.702400000002</v>
      </c>
      <c r="AJ19649" s="5">
        <v>135590.08749999999</v>
      </c>
    </row>
    <row r="19650" spans="35:36" x14ac:dyDescent="0.15">
      <c r="AI19650" s="5">
        <v>46610.077799999999</v>
      </c>
      <c r="AJ19650" s="5">
        <v>135495.99679999999</v>
      </c>
    </row>
    <row r="19651" spans="35:36" x14ac:dyDescent="0.15">
      <c r="AI19651" s="5">
        <v>46744.453099999999</v>
      </c>
      <c r="AJ19651" s="5">
        <v>135401.9062</v>
      </c>
    </row>
    <row r="19652" spans="35:36" x14ac:dyDescent="0.15">
      <c r="AI19652" s="5">
        <v>46878.828399999999</v>
      </c>
      <c r="AJ19652" s="5">
        <v>135307.8156</v>
      </c>
    </row>
    <row r="19653" spans="35:36" x14ac:dyDescent="0.15">
      <c r="AI19653" s="5">
        <v>47013.203800000003</v>
      </c>
      <c r="AJ19653" s="5">
        <v>135213.72500000001</v>
      </c>
    </row>
    <row r="19654" spans="35:36" x14ac:dyDescent="0.15">
      <c r="AI19654" s="5">
        <v>47147.579100000003</v>
      </c>
      <c r="AJ19654" s="5">
        <v>135119.63430000001</v>
      </c>
    </row>
    <row r="19655" spans="35:36" x14ac:dyDescent="0.15">
      <c r="AI19655" s="5">
        <v>47281.9545</v>
      </c>
      <c r="AJ19655" s="5">
        <v>135025.54370000001</v>
      </c>
    </row>
    <row r="19656" spans="35:36" x14ac:dyDescent="0.15">
      <c r="AI19656" s="5">
        <v>47416.329700000002</v>
      </c>
      <c r="AJ19656" s="5">
        <v>134931.45310000001</v>
      </c>
    </row>
    <row r="19657" spans="35:36" x14ac:dyDescent="0.15">
      <c r="AI19657" s="5">
        <v>47550.705099999999</v>
      </c>
      <c r="AJ19657" s="5">
        <v>134837.36249999999</v>
      </c>
    </row>
    <row r="19658" spans="35:36" x14ac:dyDescent="0.15">
      <c r="AI19658" s="5">
        <v>47685.080399999999</v>
      </c>
      <c r="AJ19658" s="5">
        <v>134743.27189999999</v>
      </c>
    </row>
    <row r="19659" spans="35:36" x14ac:dyDescent="0.15">
      <c r="AI19659" s="5">
        <v>47819.455699999999</v>
      </c>
      <c r="AJ19659" s="5">
        <v>134649.1813</v>
      </c>
    </row>
    <row r="19660" spans="35:36" x14ac:dyDescent="0.15">
      <c r="AI19660" s="5">
        <v>47953.831100000003</v>
      </c>
      <c r="AJ19660" s="5">
        <v>134555.0906</v>
      </c>
    </row>
    <row r="19661" spans="35:36" x14ac:dyDescent="0.15">
      <c r="AI19661" s="5">
        <v>48088.206400000003</v>
      </c>
      <c r="AJ19661" s="5">
        <v>134461</v>
      </c>
    </row>
    <row r="19662" spans="35:36" x14ac:dyDescent="0.15">
      <c r="AI19662" s="5">
        <v>48222.5818</v>
      </c>
      <c r="AJ19662" s="5">
        <v>134366.9094</v>
      </c>
    </row>
    <row r="19663" spans="35:36" x14ac:dyDescent="0.15">
      <c r="AI19663" s="5">
        <v>48356.9571</v>
      </c>
      <c r="AJ19663" s="5">
        <v>134272.81880000001</v>
      </c>
    </row>
    <row r="19664" spans="35:36" x14ac:dyDescent="0.15">
      <c r="AI19664" s="5">
        <v>48491.332399999999</v>
      </c>
      <c r="AJ19664" s="5">
        <v>134178.72810000001</v>
      </c>
    </row>
    <row r="19665" spans="35:36" x14ac:dyDescent="0.15">
      <c r="AI19665" s="5">
        <v>48625.707799999996</v>
      </c>
      <c r="AJ19665" s="5">
        <v>134084.63750000001</v>
      </c>
    </row>
    <row r="19666" spans="35:36" x14ac:dyDescent="0.15">
      <c r="AI19666" s="5">
        <v>48760.083100000003</v>
      </c>
      <c r="AJ19666" s="5">
        <v>133990.54689999999</v>
      </c>
    </row>
    <row r="19667" spans="35:36" x14ac:dyDescent="0.15">
      <c r="AI19667" s="5">
        <v>48894.458500000001</v>
      </c>
      <c r="AJ19667" s="5">
        <v>133896.45629999999</v>
      </c>
    </row>
    <row r="19668" spans="35:36" x14ac:dyDescent="0.15">
      <c r="AI19668" s="5">
        <v>49028.8338</v>
      </c>
      <c r="AJ19668" s="5">
        <v>133802.36559999999</v>
      </c>
    </row>
    <row r="19669" spans="35:36" x14ac:dyDescent="0.15">
      <c r="AI19669" s="5">
        <v>49163.2091</v>
      </c>
      <c r="AJ19669" s="5">
        <v>133708.2751</v>
      </c>
    </row>
    <row r="19670" spans="35:36" x14ac:dyDescent="0.15">
      <c r="AI19670" s="5">
        <v>49297.5844</v>
      </c>
      <c r="AJ19670" s="5">
        <v>133614.1844</v>
      </c>
    </row>
    <row r="19671" spans="35:36" x14ac:dyDescent="0.15">
      <c r="AI19671" s="5">
        <v>49431.959699999999</v>
      </c>
      <c r="AJ19671" s="5">
        <v>133520.0938</v>
      </c>
    </row>
    <row r="19672" spans="35:36" x14ac:dyDescent="0.15">
      <c r="AI19672" s="5">
        <v>49566.335099999997</v>
      </c>
      <c r="AJ19672" s="5">
        <v>133426.00320000001</v>
      </c>
    </row>
    <row r="19673" spans="35:36" x14ac:dyDescent="0.15">
      <c r="AI19673" s="5">
        <v>49700.710400000004</v>
      </c>
      <c r="AJ19673" s="5">
        <v>133331.91260000001</v>
      </c>
    </row>
    <row r="19674" spans="35:36" x14ac:dyDescent="0.15">
      <c r="AI19674" s="5">
        <v>49835.085800000001</v>
      </c>
      <c r="AJ19674" s="5">
        <v>133237.82190000001</v>
      </c>
    </row>
    <row r="19675" spans="35:36" x14ac:dyDescent="0.15">
      <c r="AI19675" s="5">
        <v>49969.4611</v>
      </c>
      <c r="AJ19675" s="5">
        <v>133143.73130000001</v>
      </c>
    </row>
    <row r="19676" spans="35:36" x14ac:dyDescent="0.15">
      <c r="AI19676" s="5">
        <v>50103.8364</v>
      </c>
      <c r="AJ19676" s="5">
        <v>133049.64069999999</v>
      </c>
    </row>
    <row r="19677" spans="35:36" x14ac:dyDescent="0.15">
      <c r="AI19677" s="5">
        <v>50238.211799999997</v>
      </c>
      <c r="AJ19677" s="5">
        <v>132955.54999999999</v>
      </c>
    </row>
    <row r="19678" spans="35:36" x14ac:dyDescent="0.15">
      <c r="AI19678" s="5">
        <v>50372.587099999997</v>
      </c>
      <c r="AJ19678" s="5">
        <v>132861.45939999999</v>
      </c>
    </row>
    <row r="19679" spans="35:36" x14ac:dyDescent="0.15">
      <c r="AI19679" s="5">
        <v>50506.962500000001</v>
      </c>
      <c r="AJ19679" s="5">
        <v>132767.3688</v>
      </c>
    </row>
    <row r="19680" spans="35:36" x14ac:dyDescent="0.15">
      <c r="AI19680" s="5">
        <v>50641.337800000001</v>
      </c>
      <c r="AJ19680" s="5">
        <v>132673.2782</v>
      </c>
    </row>
    <row r="19681" spans="35:36" x14ac:dyDescent="0.15">
      <c r="AI19681" s="5">
        <v>50775.713100000001</v>
      </c>
      <c r="AJ19681" s="5">
        <v>132579.1875</v>
      </c>
    </row>
    <row r="19682" spans="35:36" x14ac:dyDescent="0.15">
      <c r="AI19682" s="5">
        <v>50910.088400000001</v>
      </c>
      <c r="AJ19682" s="5">
        <v>132485.09700000001</v>
      </c>
    </row>
    <row r="19683" spans="35:36" x14ac:dyDescent="0.15">
      <c r="AI19683" s="5">
        <v>51044.4637</v>
      </c>
      <c r="AJ19683" s="5">
        <v>132391.00640000001</v>
      </c>
    </row>
    <row r="19684" spans="35:36" x14ac:dyDescent="0.15">
      <c r="AI19684" s="5">
        <v>51178.839099999997</v>
      </c>
      <c r="AJ19684" s="5">
        <v>132296.91570000001</v>
      </c>
    </row>
    <row r="19685" spans="35:36" x14ac:dyDescent="0.15">
      <c r="AI19685" s="5">
        <v>51313.214399999997</v>
      </c>
      <c r="AJ19685" s="5">
        <v>132202.82509999999</v>
      </c>
    </row>
    <row r="19686" spans="35:36" x14ac:dyDescent="0.15">
      <c r="AI19686" s="5">
        <v>51447.589699999997</v>
      </c>
      <c r="AJ19686" s="5">
        <v>132108.73449999999</v>
      </c>
    </row>
    <row r="19687" spans="35:36" x14ac:dyDescent="0.15">
      <c r="AI19687" s="5">
        <v>51581.965100000001</v>
      </c>
      <c r="AJ19687" s="5">
        <v>132014.64379999999</v>
      </c>
    </row>
    <row r="19688" spans="35:36" x14ac:dyDescent="0.15">
      <c r="AI19688" s="5">
        <v>51716.340400000001</v>
      </c>
      <c r="AJ19688" s="5">
        <v>131920.55319999999</v>
      </c>
    </row>
    <row r="19689" spans="35:36" x14ac:dyDescent="0.15">
      <c r="AI19689" s="5">
        <v>51850.715799999998</v>
      </c>
      <c r="AJ19689" s="5">
        <v>131826.4626</v>
      </c>
    </row>
    <row r="19690" spans="35:36" x14ac:dyDescent="0.15">
      <c r="AI19690" s="5">
        <v>51985.091099999998</v>
      </c>
      <c r="AJ19690" s="5">
        <v>131732.372</v>
      </c>
    </row>
    <row r="19691" spans="35:36" x14ac:dyDescent="0.15">
      <c r="AI19691" s="5">
        <v>52119.466399999998</v>
      </c>
      <c r="AJ19691" s="5">
        <v>131638.2813</v>
      </c>
    </row>
    <row r="19692" spans="35:36" x14ac:dyDescent="0.15">
      <c r="AI19692" s="5">
        <v>52253.841800000002</v>
      </c>
      <c r="AJ19692" s="5">
        <v>131544.19070000001</v>
      </c>
    </row>
    <row r="19693" spans="35:36" x14ac:dyDescent="0.15">
      <c r="AI19693" s="5">
        <v>52388.217100000002</v>
      </c>
      <c r="AJ19693" s="5">
        <v>131450.10010000001</v>
      </c>
    </row>
    <row r="19694" spans="35:36" x14ac:dyDescent="0.15">
      <c r="AI19694" s="5">
        <v>52522.592499999999</v>
      </c>
      <c r="AJ19694" s="5">
        <v>131356.00949999999</v>
      </c>
    </row>
    <row r="19695" spans="35:36" x14ac:dyDescent="0.15">
      <c r="AI19695" s="5">
        <v>52656.967700000001</v>
      </c>
      <c r="AJ19695" s="5">
        <v>131261.91889999999</v>
      </c>
    </row>
    <row r="19696" spans="35:36" x14ac:dyDescent="0.15">
      <c r="AI19696" s="5">
        <v>52791.343099999998</v>
      </c>
      <c r="AJ19696" s="5">
        <v>131167.82829999999</v>
      </c>
    </row>
    <row r="19697" spans="35:36" x14ac:dyDescent="0.15">
      <c r="AI19697" s="5">
        <v>52925.718399999998</v>
      </c>
      <c r="AJ19697" s="5">
        <v>131073.73759999999</v>
      </c>
    </row>
    <row r="19698" spans="35:36" x14ac:dyDescent="0.15">
      <c r="AI19698" s="5">
        <v>53060.093699999998</v>
      </c>
      <c r="AJ19698" s="5">
        <v>130979.647</v>
      </c>
    </row>
    <row r="19699" spans="35:36" x14ac:dyDescent="0.15">
      <c r="AI19699" s="5">
        <v>53194.469100000002</v>
      </c>
      <c r="AJ19699" s="5">
        <v>130885.5564</v>
      </c>
    </row>
    <row r="19700" spans="35:36" x14ac:dyDescent="0.15">
      <c r="AI19700" s="5">
        <v>53328.844400000002</v>
      </c>
      <c r="AJ19700" s="5">
        <v>130791.46580000001</v>
      </c>
    </row>
    <row r="19701" spans="35:36" x14ac:dyDescent="0.15">
      <c r="AI19701" s="5">
        <v>53463.219799999999</v>
      </c>
      <c r="AJ19701" s="5">
        <v>130697.3751</v>
      </c>
    </row>
    <row r="19702" spans="35:36" x14ac:dyDescent="0.15">
      <c r="AI19702" s="5">
        <v>53597.595099999999</v>
      </c>
      <c r="AJ19702" s="5">
        <v>130603.28449999999</v>
      </c>
    </row>
    <row r="19703" spans="35:36" x14ac:dyDescent="0.15">
      <c r="AI19703" s="5">
        <v>53731.970399999998</v>
      </c>
      <c r="AJ19703" s="5">
        <v>130509.1939</v>
      </c>
    </row>
    <row r="19704" spans="35:36" x14ac:dyDescent="0.15">
      <c r="AI19704" s="5">
        <v>53866.345800000003</v>
      </c>
      <c r="AJ19704" s="5">
        <v>130415.1033</v>
      </c>
    </row>
    <row r="19705" spans="35:36" x14ac:dyDescent="0.15">
      <c r="AI19705" s="5">
        <v>54000.721100000002</v>
      </c>
      <c r="AJ19705" s="5">
        <v>130321.0126</v>
      </c>
    </row>
    <row r="19706" spans="35:36" x14ac:dyDescent="0.15">
      <c r="AI19706" s="5">
        <v>54135.0965</v>
      </c>
      <c r="AJ19706" s="5">
        <v>130226.92200000001</v>
      </c>
    </row>
    <row r="19707" spans="35:36" x14ac:dyDescent="0.15">
      <c r="AI19707" s="5">
        <v>54269.471700000002</v>
      </c>
      <c r="AJ19707" s="5">
        <v>130132.8314</v>
      </c>
    </row>
    <row r="19708" spans="35:36" x14ac:dyDescent="0.15">
      <c r="AI19708" s="5">
        <v>54403.847099999999</v>
      </c>
      <c r="AJ19708" s="5">
        <v>130038.7408</v>
      </c>
    </row>
    <row r="19709" spans="35:36" x14ac:dyDescent="0.15">
      <c r="AI19709" s="5">
        <v>54538.222399999999</v>
      </c>
      <c r="AJ19709" s="5">
        <v>129944.6502</v>
      </c>
    </row>
    <row r="19710" spans="35:36" x14ac:dyDescent="0.15">
      <c r="AI19710" s="5">
        <v>54672.597699999998</v>
      </c>
      <c r="AJ19710" s="5">
        <v>129850.55959999999</v>
      </c>
    </row>
    <row r="19711" spans="35:36" x14ac:dyDescent="0.15">
      <c r="AI19711" s="5">
        <v>54806.973100000003</v>
      </c>
      <c r="AJ19711" s="5">
        <v>129756.46890000001</v>
      </c>
    </row>
    <row r="19712" spans="35:36" x14ac:dyDescent="0.15">
      <c r="AI19712" s="5">
        <v>54941.348400000003</v>
      </c>
      <c r="AJ19712" s="5">
        <v>129662.3783</v>
      </c>
    </row>
    <row r="19713" spans="35:36" x14ac:dyDescent="0.15">
      <c r="AI19713" s="5">
        <v>55075.7238</v>
      </c>
      <c r="AJ19713" s="5">
        <v>129568.2877</v>
      </c>
    </row>
    <row r="19714" spans="35:36" x14ac:dyDescent="0.15">
      <c r="AI19714" s="5">
        <v>55210.099099999999</v>
      </c>
      <c r="AJ19714" s="5">
        <v>129474.1971</v>
      </c>
    </row>
    <row r="19715" spans="35:36" x14ac:dyDescent="0.15">
      <c r="AI19715" s="5">
        <v>55344.474399999999</v>
      </c>
      <c r="AJ19715" s="5">
        <v>129380.1064</v>
      </c>
    </row>
    <row r="19716" spans="35:36" x14ac:dyDescent="0.15">
      <c r="AI19716" s="5">
        <v>55478.849800000004</v>
      </c>
      <c r="AJ19716" s="5">
        <v>129286.01579999999</v>
      </c>
    </row>
    <row r="19717" spans="35:36" x14ac:dyDescent="0.15">
      <c r="AI19717" s="5">
        <v>55613.225100000003</v>
      </c>
      <c r="AJ19717" s="5">
        <v>129191.9252</v>
      </c>
    </row>
    <row r="19718" spans="35:36" x14ac:dyDescent="0.15">
      <c r="AI19718" s="5">
        <v>55747.6005</v>
      </c>
      <c r="AJ19718" s="5">
        <v>129097.8346</v>
      </c>
    </row>
    <row r="19719" spans="35:36" x14ac:dyDescent="0.15">
      <c r="AI19719" s="5">
        <v>55881.9758</v>
      </c>
      <c r="AJ19719" s="5">
        <v>129003.7439</v>
      </c>
    </row>
    <row r="19720" spans="35:36" x14ac:dyDescent="0.15">
      <c r="AI19720" s="5">
        <v>56016.3511</v>
      </c>
      <c r="AJ19720" s="5">
        <v>128909.6534</v>
      </c>
    </row>
    <row r="19721" spans="35:36" x14ac:dyDescent="0.15">
      <c r="AI19721" s="5">
        <v>56150.7264</v>
      </c>
      <c r="AJ19721" s="5">
        <v>128815.56269999999</v>
      </c>
    </row>
    <row r="19722" spans="35:36" x14ac:dyDescent="0.15">
      <c r="AI19722" s="5">
        <v>56285.101699999999</v>
      </c>
      <c r="AJ19722" s="5">
        <v>128721.4721</v>
      </c>
    </row>
    <row r="19723" spans="35:36" x14ac:dyDescent="0.15">
      <c r="AI19723" s="5">
        <v>56419.477099999996</v>
      </c>
      <c r="AJ19723" s="5">
        <v>128627.3815</v>
      </c>
    </row>
    <row r="19724" spans="35:36" x14ac:dyDescent="0.15">
      <c r="AI19724" s="5">
        <v>56553.852400000003</v>
      </c>
      <c r="AJ19724" s="5">
        <v>128533.29090000001</v>
      </c>
    </row>
    <row r="19725" spans="35:36" x14ac:dyDescent="0.15">
      <c r="AI19725" s="5">
        <v>56688.227700000003</v>
      </c>
      <c r="AJ19725" s="5">
        <v>128439.20020000001</v>
      </c>
    </row>
    <row r="19726" spans="35:36" x14ac:dyDescent="0.15">
      <c r="AI19726" s="5">
        <v>56822.6031</v>
      </c>
      <c r="AJ19726" s="5">
        <v>128345.1096</v>
      </c>
    </row>
    <row r="19727" spans="35:36" x14ac:dyDescent="0.15">
      <c r="AI19727" s="5">
        <v>56956.9784</v>
      </c>
      <c r="AJ19727" s="5">
        <v>128251.019</v>
      </c>
    </row>
    <row r="19728" spans="35:36" x14ac:dyDescent="0.15">
      <c r="AI19728" s="5">
        <v>57091.353799999997</v>
      </c>
      <c r="AJ19728" s="5">
        <v>128156.9284</v>
      </c>
    </row>
    <row r="19729" spans="35:36" x14ac:dyDescent="0.15">
      <c r="AI19729" s="5">
        <v>57225.729099999997</v>
      </c>
      <c r="AJ19729" s="5">
        <v>128062.8377</v>
      </c>
    </row>
    <row r="19730" spans="35:36" x14ac:dyDescent="0.15">
      <c r="AI19730" s="5">
        <v>57360.104399999997</v>
      </c>
      <c r="AJ19730" s="5">
        <v>127968.74709999999</v>
      </c>
    </row>
    <row r="19731" spans="35:36" x14ac:dyDescent="0.15">
      <c r="AI19731" s="5">
        <v>57494.479800000001</v>
      </c>
      <c r="AJ19731" s="5">
        <v>127874.6565</v>
      </c>
    </row>
    <row r="19732" spans="35:36" x14ac:dyDescent="0.15">
      <c r="AI19732" s="5">
        <v>57628.855100000001</v>
      </c>
      <c r="AJ19732" s="5">
        <v>127780.5659</v>
      </c>
    </row>
    <row r="19733" spans="35:36" x14ac:dyDescent="0.15">
      <c r="AI19733" s="5">
        <v>57763.2304</v>
      </c>
      <c r="AJ19733" s="5">
        <v>127686.47530000001</v>
      </c>
    </row>
    <row r="19734" spans="35:36" x14ac:dyDescent="0.15">
      <c r="AI19734" s="5">
        <v>57897.6057</v>
      </c>
      <c r="AJ19734" s="5">
        <v>127592.3847</v>
      </c>
    </row>
    <row r="19735" spans="35:36" x14ac:dyDescent="0.15">
      <c r="AI19735" s="5">
        <v>58031.981099999997</v>
      </c>
      <c r="AJ19735" s="5">
        <v>127498.29399999999</v>
      </c>
    </row>
    <row r="19736" spans="35:36" x14ac:dyDescent="0.15">
      <c r="AI19736" s="5">
        <v>58166.356399999997</v>
      </c>
      <c r="AJ19736" s="5">
        <v>127404.2034</v>
      </c>
    </row>
    <row r="19737" spans="35:36" x14ac:dyDescent="0.15">
      <c r="AI19737" s="5">
        <v>58300.731699999997</v>
      </c>
      <c r="AJ19737" s="5">
        <v>127310.1128</v>
      </c>
    </row>
    <row r="19738" spans="35:36" x14ac:dyDescent="0.15">
      <c r="AI19738" s="5">
        <v>58435.107100000001</v>
      </c>
      <c r="AJ19738" s="5">
        <v>127216.02220000001</v>
      </c>
    </row>
    <row r="19739" spans="35:36" x14ac:dyDescent="0.15">
      <c r="AI19739" s="5">
        <v>58569.482400000001</v>
      </c>
      <c r="AJ19739" s="5">
        <v>127121.93150000001</v>
      </c>
    </row>
    <row r="19740" spans="35:36" x14ac:dyDescent="0.15">
      <c r="AI19740" s="5">
        <v>58703.857799999998</v>
      </c>
      <c r="AJ19740" s="5">
        <v>127027.8409</v>
      </c>
    </row>
    <row r="19741" spans="35:36" x14ac:dyDescent="0.15">
      <c r="AI19741" s="5">
        <v>58838.233099999998</v>
      </c>
      <c r="AJ19741" s="5">
        <v>126933.7503</v>
      </c>
    </row>
    <row r="19742" spans="35:36" x14ac:dyDescent="0.15">
      <c r="AI19742" s="5">
        <v>58972.608399999997</v>
      </c>
      <c r="AJ19742" s="5">
        <v>126839.6597</v>
      </c>
    </row>
    <row r="19743" spans="35:36" x14ac:dyDescent="0.15">
      <c r="AI19743" s="5">
        <v>59106.983800000002</v>
      </c>
      <c r="AJ19743" s="5">
        <v>126745.569</v>
      </c>
    </row>
    <row r="19744" spans="35:36" x14ac:dyDescent="0.15">
      <c r="AI19744" s="5">
        <v>59241.359100000001</v>
      </c>
      <c r="AJ19744" s="5">
        <v>126651.47840000001</v>
      </c>
    </row>
    <row r="19745" spans="35:36" x14ac:dyDescent="0.15">
      <c r="AI19745" s="5">
        <v>59375.734499999999</v>
      </c>
      <c r="AJ19745" s="5">
        <v>126557.3878</v>
      </c>
    </row>
    <row r="19746" spans="35:36" x14ac:dyDescent="0.15">
      <c r="AI19746" s="5">
        <v>59510.109700000001</v>
      </c>
      <c r="AJ19746" s="5">
        <v>126463.2972</v>
      </c>
    </row>
    <row r="19747" spans="35:36" x14ac:dyDescent="0.15">
      <c r="AI19747" s="5">
        <v>59644.4859</v>
      </c>
      <c r="AJ19747" s="5">
        <v>126369.20600000001</v>
      </c>
    </row>
    <row r="19748" spans="35:36" x14ac:dyDescent="0.15">
      <c r="AI19748" s="5">
        <v>59778.860399999998</v>
      </c>
      <c r="AJ19748" s="5">
        <v>126275.11599999999</v>
      </c>
    </row>
    <row r="19749" spans="35:36" x14ac:dyDescent="0.15">
      <c r="AI19749" s="5">
        <v>59913.236599999997</v>
      </c>
      <c r="AJ19749" s="5">
        <v>126181.0248</v>
      </c>
    </row>
    <row r="19750" spans="35:36" x14ac:dyDescent="0.15">
      <c r="AI19750" s="5">
        <v>60047.611100000002</v>
      </c>
      <c r="AJ19750" s="5">
        <v>126086.9347</v>
      </c>
    </row>
    <row r="19751" spans="35:36" x14ac:dyDescent="0.15">
      <c r="AI19751" s="5">
        <v>60181.987200000003</v>
      </c>
      <c r="AJ19751" s="5">
        <v>125992.8435</v>
      </c>
    </row>
    <row r="19752" spans="35:36" x14ac:dyDescent="0.15">
      <c r="AI19752" s="5">
        <v>60316.361799999999</v>
      </c>
      <c r="AJ19752" s="5">
        <v>125898.75350000001</v>
      </c>
    </row>
    <row r="19753" spans="35:36" x14ac:dyDescent="0.15">
      <c r="AI19753" s="5">
        <v>60450.7379</v>
      </c>
      <c r="AJ19753" s="5">
        <v>125804.6623</v>
      </c>
    </row>
    <row r="19754" spans="35:36" x14ac:dyDescent="0.15">
      <c r="AI19754" s="5">
        <v>60585.112399999998</v>
      </c>
      <c r="AJ19754" s="5">
        <v>125710.5722</v>
      </c>
    </row>
    <row r="19755" spans="35:36" x14ac:dyDescent="0.15">
      <c r="AI19755" s="5">
        <v>60719.488599999997</v>
      </c>
      <c r="AJ19755" s="5">
        <v>125616.481</v>
      </c>
    </row>
    <row r="19756" spans="35:36" x14ac:dyDescent="0.15">
      <c r="AI19756" s="5">
        <v>60853.863100000002</v>
      </c>
      <c r="AJ19756" s="5">
        <v>125522.391</v>
      </c>
    </row>
    <row r="19757" spans="35:36" x14ac:dyDescent="0.15">
      <c r="AI19757" s="5">
        <v>60988.239200000004</v>
      </c>
      <c r="AJ19757" s="5">
        <v>125428.29979999999</v>
      </c>
    </row>
    <row r="19758" spans="35:36" x14ac:dyDescent="0.15">
      <c r="AI19758" s="5">
        <v>61122.613799999999</v>
      </c>
      <c r="AJ19758" s="5">
        <v>125334.20970000001</v>
      </c>
    </row>
    <row r="19759" spans="35:36" x14ac:dyDescent="0.15">
      <c r="AI19759" s="5">
        <v>61256.9899</v>
      </c>
      <c r="AJ19759" s="5">
        <v>125240.1186</v>
      </c>
    </row>
    <row r="19760" spans="35:36" x14ac:dyDescent="0.15">
      <c r="AI19760" s="5">
        <v>61391.364399999999</v>
      </c>
      <c r="AJ19760" s="5">
        <v>125146.0285</v>
      </c>
    </row>
    <row r="19761" spans="35:36" x14ac:dyDescent="0.15">
      <c r="AI19761" s="5">
        <v>61525.740599999997</v>
      </c>
      <c r="AJ19761" s="5">
        <v>125051.93730000001</v>
      </c>
    </row>
    <row r="19762" spans="35:36" x14ac:dyDescent="0.15">
      <c r="AI19762" s="5">
        <v>61660.115100000003</v>
      </c>
      <c r="AJ19762" s="5">
        <v>124957.84729999999</v>
      </c>
    </row>
    <row r="19763" spans="35:36" x14ac:dyDescent="0.15">
      <c r="AI19763" s="5">
        <v>61794.491199999997</v>
      </c>
      <c r="AJ19763" s="5">
        <v>124863.7561</v>
      </c>
    </row>
    <row r="19764" spans="35:36" x14ac:dyDescent="0.15">
      <c r="AI19764" s="5">
        <v>61928.8658</v>
      </c>
      <c r="AJ19764" s="5">
        <v>124769.666</v>
      </c>
    </row>
    <row r="19765" spans="35:36" x14ac:dyDescent="0.15">
      <c r="AI19765" s="5">
        <v>62063.241900000001</v>
      </c>
      <c r="AJ19765" s="5">
        <v>124675.5748</v>
      </c>
    </row>
    <row r="19766" spans="35:36" x14ac:dyDescent="0.15">
      <c r="AI19766" s="5">
        <v>62197.616399999999</v>
      </c>
      <c r="AJ19766" s="5">
        <v>124581.48480000001</v>
      </c>
    </row>
    <row r="19767" spans="35:36" x14ac:dyDescent="0.15">
      <c r="AI19767" s="5">
        <v>62331.992599999998</v>
      </c>
      <c r="AJ19767" s="5">
        <v>124487.3936</v>
      </c>
    </row>
    <row r="19768" spans="35:36" x14ac:dyDescent="0.15">
      <c r="AI19768" s="5">
        <v>62466.367100000003</v>
      </c>
      <c r="AJ19768" s="5">
        <v>124393.30349999999</v>
      </c>
    </row>
    <row r="19769" spans="35:36" x14ac:dyDescent="0.15">
      <c r="AI19769" s="5">
        <v>62600.743199999997</v>
      </c>
      <c r="AJ19769" s="5">
        <v>124299.2124</v>
      </c>
    </row>
    <row r="19770" spans="35:36" x14ac:dyDescent="0.15">
      <c r="AI19770" s="5">
        <v>62735.1178</v>
      </c>
      <c r="AJ19770" s="5">
        <v>124205.1223</v>
      </c>
    </row>
    <row r="19771" spans="35:36" x14ac:dyDescent="0.15">
      <c r="AI19771" s="5">
        <v>62869.493900000001</v>
      </c>
      <c r="AJ19771" s="5">
        <v>124111.03109999999</v>
      </c>
    </row>
    <row r="19772" spans="35:36" x14ac:dyDescent="0.15">
      <c r="AI19772" s="5">
        <v>63003.868399999999</v>
      </c>
      <c r="AJ19772" s="5">
        <v>124016.9411</v>
      </c>
    </row>
    <row r="19773" spans="35:36" x14ac:dyDescent="0.15">
      <c r="AI19773" s="5">
        <v>63138.244500000001</v>
      </c>
      <c r="AJ19773" s="5">
        <v>123922.8499</v>
      </c>
    </row>
    <row r="19774" spans="35:36" x14ac:dyDescent="0.15">
      <c r="AI19774" s="5">
        <v>63272.619100000004</v>
      </c>
      <c r="AJ19774" s="5">
        <v>123828.7598</v>
      </c>
    </row>
    <row r="19775" spans="35:36" x14ac:dyDescent="0.15">
      <c r="AI19775" s="5">
        <v>63406.995199999998</v>
      </c>
      <c r="AJ19775" s="5">
        <v>123734.6686</v>
      </c>
    </row>
    <row r="19776" spans="35:36" x14ac:dyDescent="0.15">
      <c r="AI19776" s="5">
        <v>63541.369700000003</v>
      </c>
      <c r="AJ19776" s="5">
        <v>123640.57859999999</v>
      </c>
    </row>
    <row r="19777" spans="35:36" x14ac:dyDescent="0.15">
      <c r="AI19777" s="5">
        <v>63675.745900000002</v>
      </c>
      <c r="AJ19777" s="5">
        <v>123546.4874</v>
      </c>
    </row>
    <row r="19778" spans="35:36" x14ac:dyDescent="0.15">
      <c r="AI19778" s="5">
        <v>63810.1204</v>
      </c>
      <c r="AJ19778" s="5">
        <v>123452.3973</v>
      </c>
    </row>
    <row r="19779" spans="35:36" x14ac:dyDescent="0.15">
      <c r="AI19779" s="5">
        <v>63944.496599999999</v>
      </c>
      <c r="AJ19779" s="5">
        <v>123358.3061</v>
      </c>
    </row>
    <row r="19780" spans="35:36" x14ac:dyDescent="0.15">
      <c r="AI19780" s="5">
        <v>64078.871099999997</v>
      </c>
      <c r="AJ19780" s="5">
        <v>123264.21610000001</v>
      </c>
    </row>
    <row r="19781" spans="35:36" x14ac:dyDescent="0.15">
      <c r="AI19781" s="5">
        <v>64213.247199999998</v>
      </c>
      <c r="AJ19781" s="5">
        <v>123170.1249</v>
      </c>
    </row>
    <row r="19782" spans="35:36" x14ac:dyDescent="0.15">
      <c r="AI19782" s="5">
        <v>64347.621800000001</v>
      </c>
      <c r="AJ19782" s="5">
        <v>123076.03479999999</v>
      </c>
    </row>
    <row r="19783" spans="35:36" x14ac:dyDescent="0.15">
      <c r="AI19783" s="5">
        <v>64481.997900000002</v>
      </c>
      <c r="AJ19783" s="5">
        <v>122981.9437</v>
      </c>
    </row>
    <row r="19784" spans="35:36" x14ac:dyDescent="0.15">
      <c r="AI19784" s="5">
        <v>64616.3724</v>
      </c>
      <c r="AJ19784" s="5">
        <v>122887.8536</v>
      </c>
    </row>
    <row r="19785" spans="35:36" x14ac:dyDescent="0.15">
      <c r="AI19785" s="5">
        <v>64750.748500000002</v>
      </c>
      <c r="AJ19785" s="5">
        <v>122793.76240000001</v>
      </c>
    </row>
    <row r="19786" spans="35:36" x14ac:dyDescent="0.15">
      <c r="AI19786" s="5">
        <v>64885.123099999997</v>
      </c>
      <c r="AJ19786" s="5">
        <v>122699.6724</v>
      </c>
    </row>
    <row r="19787" spans="35:36" x14ac:dyDescent="0.15">
      <c r="AI19787" s="5">
        <v>65019.499199999998</v>
      </c>
      <c r="AJ19787" s="5">
        <v>122605.5812</v>
      </c>
    </row>
    <row r="19788" spans="35:36" x14ac:dyDescent="0.15">
      <c r="AI19788" s="5">
        <v>65153.873699999996</v>
      </c>
      <c r="AJ19788" s="5">
        <v>122511.4911</v>
      </c>
    </row>
    <row r="19789" spans="35:36" x14ac:dyDescent="0.15">
      <c r="AI19789" s="5">
        <v>65288.249900000003</v>
      </c>
      <c r="AJ19789" s="5">
        <v>122417.3999</v>
      </c>
    </row>
    <row r="19790" spans="35:36" x14ac:dyDescent="0.15">
      <c r="AI19790" s="5">
        <v>65422.624400000001</v>
      </c>
      <c r="AJ19790" s="5">
        <v>122323.30989999999</v>
      </c>
    </row>
    <row r="19791" spans="35:36" x14ac:dyDescent="0.15">
      <c r="AI19791" s="5">
        <v>65557.000599999999</v>
      </c>
      <c r="AJ19791" s="5">
        <v>122229.2187</v>
      </c>
    </row>
    <row r="19792" spans="35:36" x14ac:dyDescent="0.15">
      <c r="AI19792" s="5">
        <v>65691.375100000005</v>
      </c>
      <c r="AJ19792" s="5">
        <v>122135.1286</v>
      </c>
    </row>
    <row r="19793" spans="35:36" x14ac:dyDescent="0.15">
      <c r="AI19793" s="5">
        <v>65825.751300000004</v>
      </c>
      <c r="AJ19793" s="5">
        <v>122041.0374</v>
      </c>
    </row>
    <row r="19794" spans="35:36" x14ac:dyDescent="0.15">
      <c r="AI19794" s="5">
        <v>65960.125799999994</v>
      </c>
      <c r="AJ19794" s="5">
        <v>121946.9474</v>
      </c>
    </row>
    <row r="19795" spans="35:36" x14ac:dyDescent="0.15">
      <c r="AI19795" s="5">
        <v>66094.501900000003</v>
      </c>
      <c r="AJ19795" s="5">
        <v>121852.85619999999</v>
      </c>
    </row>
    <row r="19796" spans="35:36" x14ac:dyDescent="0.15">
      <c r="AI19796" s="5">
        <v>66228.876499999998</v>
      </c>
      <c r="AJ19796" s="5">
        <v>121758.76609999999</v>
      </c>
    </row>
    <row r="19797" spans="35:36" x14ac:dyDescent="0.15">
      <c r="AI19797" s="5">
        <v>66363.252500000002</v>
      </c>
      <c r="AJ19797" s="5">
        <v>121664.675</v>
      </c>
    </row>
    <row r="19798" spans="35:36" x14ac:dyDescent="0.15">
      <c r="AI19798" s="5">
        <v>66497.627099999998</v>
      </c>
      <c r="AJ19798" s="5">
        <v>121570.5849</v>
      </c>
    </row>
    <row r="19799" spans="35:36" x14ac:dyDescent="0.15">
      <c r="AI19799" s="5">
        <v>66632.003200000006</v>
      </c>
      <c r="AJ19799" s="5">
        <v>121476.49370000001</v>
      </c>
    </row>
    <row r="19800" spans="35:36" x14ac:dyDescent="0.15">
      <c r="AI19800" s="5">
        <v>66766.377699999997</v>
      </c>
      <c r="AJ19800" s="5">
        <v>121382.4037</v>
      </c>
    </row>
    <row r="19801" spans="35:36" x14ac:dyDescent="0.15">
      <c r="AI19801" s="5">
        <v>66900.753899999996</v>
      </c>
      <c r="AJ19801" s="5">
        <v>121288.3125</v>
      </c>
    </row>
    <row r="19802" spans="35:36" x14ac:dyDescent="0.15">
      <c r="AI19802" s="5">
        <v>67035.128400000001</v>
      </c>
      <c r="AJ19802" s="5">
        <v>121194.2224</v>
      </c>
    </row>
    <row r="19803" spans="35:36" x14ac:dyDescent="0.15">
      <c r="AI19803" s="5">
        <v>67169.5046</v>
      </c>
      <c r="AJ19803" s="5">
        <v>121100.1312</v>
      </c>
    </row>
    <row r="19804" spans="35:36" x14ac:dyDescent="0.15">
      <c r="AI19804" s="5">
        <v>67303.879100000006</v>
      </c>
      <c r="AJ19804" s="5">
        <v>121006.04120000001</v>
      </c>
    </row>
    <row r="19805" spans="35:36" x14ac:dyDescent="0.15">
      <c r="AI19805" s="5">
        <v>67438.2552</v>
      </c>
      <c r="AJ19805" s="5">
        <v>120911.95</v>
      </c>
    </row>
    <row r="19806" spans="35:36" x14ac:dyDescent="0.15">
      <c r="AI19806" s="5">
        <v>67572.629799999995</v>
      </c>
      <c r="AJ19806" s="5">
        <v>120817.8599</v>
      </c>
    </row>
    <row r="19807" spans="35:36" x14ac:dyDescent="0.15">
      <c r="AI19807" s="5">
        <v>46166.667600000001</v>
      </c>
      <c r="AJ19807" s="5">
        <v>136006.73550000001</v>
      </c>
    </row>
    <row r="19808" spans="35:36" x14ac:dyDescent="0.15">
      <c r="AI19808" s="5">
        <v>46301.0429</v>
      </c>
      <c r="AJ19808" s="5">
        <v>135912.64490000001</v>
      </c>
    </row>
    <row r="19809" spans="35:36" x14ac:dyDescent="0.15">
      <c r="AI19809" s="5">
        <v>46435.418299999998</v>
      </c>
      <c r="AJ19809" s="5">
        <v>135818.55420000001</v>
      </c>
    </row>
    <row r="19810" spans="35:36" x14ac:dyDescent="0.15">
      <c r="AI19810" s="5">
        <v>46569.793599999997</v>
      </c>
      <c r="AJ19810" s="5">
        <v>135724.46359999999</v>
      </c>
    </row>
    <row r="19811" spans="35:36" x14ac:dyDescent="0.15">
      <c r="AI19811" s="5">
        <v>46704.169000000002</v>
      </c>
      <c r="AJ19811" s="5">
        <v>135630.37299999999</v>
      </c>
    </row>
    <row r="19812" spans="35:36" x14ac:dyDescent="0.15">
      <c r="AI19812" s="5">
        <v>46838.544300000001</v>
      </c>
      <c r="AJ19812" s="5">
        <v>135536.2824</v>
      </c>
    </row>
    <row r="19813" spans="35:36" x14ac:dyDescent="0.15">
      <c r="AI19813" s="5">
        <v>46972.919600000001</v>
      </c>
      <c r="AJ19813" s="5">
        <v>135442.1917</v>
      </c>
    </row>
    <row r="19814" spans="35:36" x14ac:dyDescent="0.15">
      <c r="AI19814" s="5">
        <v>47107.294999999998</v>
      </c>
      <c r="AJ19814" s="5">
        <v>135348.1011</v>
      </c>
    </row>
    <row r="19815" spans="35:36" x14ac:dyDescent="0.15">
      <c r="AI19815" s="5">
        <v>47241.670299999998</v>
      </c>
      <c r="AJ19815" s="5">
        <v>135254.0105</v>
      </c>
    </row>
    <row r="19816" spans="35:36" x14ac:dyDescent="0.15">
      <c r="AI19816" s="5">
        <v>47376.045700000002</v>
      </c>
      <c r="AJ19816" s="5">
        <v>135159.91990000001</v>
      </c>
    </row>
    <row r="19817" spans="35:36" x14ac:dyDescent="0.15">
      <c r="AI19817" s="5">
        <v>47510.420899999997</v>
      </c>
      <c r="AJ19817" s="5">
        <v>135065.82930000001</v>
      </c>
    </row>
    <row r="19818" spans="35:36" x14ac:dyDescent="0.15">
      <c r="AI19818" s="5">
        <v>47644.796300000002</v>
      </c>
      <c r="AJ19818" s="5">
        <v>134971.73869999999</v>
      </c>
    </row>
    <row r="19819" spans="35:36" x14ac:dyDescent="0.15">
      <c r="AI19819" s="5">
        <v>47779.171600000001</v>
      </c>
      <c r="AJ19819" s="5">
        <v>134877.64799999999</v>
      </c>
    </row>
    <row r="19820" spans="35:36" x14ac:dyDescent="0.15">
      <c r="AI19820" s="5">
        <v>47913.546900000001</v>
      </c>
      <c r="AJ19820" s="5">
        <v>134783.55739999999</v>
      </c>
    </row>
    <row r="19821" spans="35:36" x14ac:dyDescent="0.15">
      <c r="AI19821" s="5">
        <v>48047.922299999998</v>
      </c>
      <c r="AJ19821" s="5">
        <v>134689.46679999999</v>
      </c>
    </row>
    <row r="19822" spans="35:36" x14ac:dyDescent="0.15">
      <c r="AI19822" s="5">
        <v>48182.297599999998</v>
      </c>
      <c r="AJ19822" s="5">
        <v>134595.3762</v>
      </c>
    </row>
    <row r="19823" spans="35:36" x14ac:dyDescent="0.15">
      <c r="AI19823" s="5">
        <v>48316.673000000003</v>
      </c>
      <c r="AJ19823" s="5">
        <v>134501.2855</v>
      </c>
    </row>
    <row r="19824" spans="35:36" x14ac:dyDescent="0.15">
      <c r="AI19824" s="5">
        <v>48451.048300000002</v>
      </c>
      <c r="AJ19824" s="5">
        <v>134407.1949</v>
      </c>
    </row>
    <row r="19825" spans="35:36" x14ac:dyDescent="0.15">
      <c r="AI19825" s="5">
        <v>48585.423600000002</v>
      </c>
      <c r="AJ19825" s="5">
        <v>134313.10430000001</v>
      </c>
    </row>
    <row r="19826" spans="35:36" x14ac:dyDescent="0.15">
      <c r="AI19826" s="5">
        <v>48719.798999999999</v>
      </c>
      <c r="AJ19826" s="5">
        <v>134219.01370000001</v>
      </c>
    </row>
    <row r="19827" spans="35:36" x14ac:dyDescent="0.15">
      <c r="AI19827" s="5">
        <v>48854.174299999999</v>
      </c>
      <c r="AJ19827" s="5">
        <v>134124.92300000001</v>
      </c>
    </row>
    <row r="19828" spans="35:36" x14ac:dyDescent="0.15">
      <c r="AI19828" s="5">
        <v>48988.549700000003</v>
      </c>
      <c r="AJ19828" s="5">
        <v>134030.83240000001</v>
      </c>
    </row>
    <row r="19829" spans="35:36" x14ac:dyDescent="0.15">
      <c r="AI19829" s="5">
        <v>49122.925000000003</v>
      </c>
      <c r="AJ19829" s="5">
        <v>133936.74179999999</v>
      </c>
    </row>
    <row r="19830" spans="35:36" x14ac:dyDescent="0.15">
      <c r="AI19830" s="5">
        <v>49257.300300000003</v>
      </c>
      <c r="AJ19830" s="5">
        <v>133842.65119999999</v>
      </c>
    </row>
    <row r="19831" spans="35:36" x14ac:dyDescent="0.15">
      <c r="AI19831" s="5">
        <v>49391.675600000002</v>
      </c>
      <c r="AJ19831" s="5">
        <v>133748.5606</v>
      </c>
    </row>
    <row r="19832" spans="35:36" x14ac:dyDescent="0.15">
      <c r="AI19832" s="5">
        <v>49526.050900000002</v>
      </c>
      <c r="AJ19832" s="5">
        <v>133654.47</v>
      </c>
    </row>
    <row r="19833" spans="35:36" x14ac:dyDescent="0.15">
      <c r="AI19833" s="5">
        <v>49660.426299999999</v>
      </c>
      <c r="AJ19833" s="5">
        <v>133560.3793</v>
      </c>
    </row>
    <row r="19834" spans="35:36" x14ac:dyDescent="0.15">
      <c r="AI19834" s="5">
        <v>49794.801599999999</v>
      </c>
      <c r="AJ19834" s="5">
        <v>133466.2887</v>
      </c>
    </row>
    <row r="19835" spans="35:36" x14ac:dyDescent="0.15">
      <c r="AI19835" s="5">
        <v>49929.177000000003</v>
      </c>
      <c r="AJ19835" s="5">
        <v>133372.19810000001</v>
      </c>
    </row>
    <row r="19836" spans="35:36" x14ac:dyDescent="0.15">
      <c r="AI19836" s="5">
        <v>50063.552300000003</v>
      </c>
      <c r="AJ19836" s="5">
        <v>133278.10750000001</v>
      </c>
    </row>
    <row r="19837" spans="35:36" x14ac:dyDescent="0.15">
      <c r="AI19837" s="5">
        <v>50197.927600000003</v>
      </c>
      <c r="AJ19837" s="5">
        <v>133184.01680000001</v>
      </c>
    </row>
    <row r="19838" spans="35:36" x14ac:dyDescent="0.15">
      <c r="AI19838" s="5">
        <v>50332.303</v>
      </c>
      <c r="AJ19838" s="5">
        <v>133089.92619999999</v>
      </c>
    </row>
    <row r="19839" spans="35:36" x14ac:dyDescent="0.15">
      <c r="AI19839" s="5">
        <v>50466.6783</v>
      </c>
      <c r="AJ19839" s="5">
        <v>132995.83559999999</v>
      </c>
    </row>
    <row r="19840" spans="35:36" x14ac:dyDescent="0.15">
      <c r="AI19840" s="5">
        <v>50601.053699999997</v>
      </c>
      <c r="AJ19840" s="5">
        <v>132901.745</v>
      </c>
    </row>
    <row r="19841" spans="35:36" x14ac:dyDescent="0.15">
      <c r="AI19841" s="5">
        <v>50735.428999999996</v>
      </c>
      <c r="AJ19841" s="5">
        <v>132807.65429999999</v>
      </c>
    </row>
    <row r="19842" spans="35:36" x14ac:dyDescent="0.15">
      <c r="AI19842" s="5">
        <v>50869.804300000003</v>
      </c>
      <c r="AJ19842" s="5">
        <v>132713.5637</v>
      </c>
    </row>
    <row r="19843" spans="35:36" x14ac:dyDescent="0.15">
      <c r="AI19843" s="5">
        <v>51004.179600000003</v>
      </c>
      <c r="AJ19843" s="5">
        <v>132619.4731</v>
      </c>
    </row>
    <row r="19844" spans="35:36" x14ac:dyDescent="0.15">
      <c r="AI19844" s="5">
        <v>51138.554900000003</v>
      </c>
      <c r="AJ19844" s="5">
        <v>132525.38250000001</v>
      </c>
    </row>
    <row r="19845" spans="35:36" x14ac:dyDescent="0.15">
      <c r="AI19845" s="5">
        <v>51272.9303</v>
      </c>
      <c r="AJ19845" s="5">
        <v>132431.29190000001</v>
      </c>
    </row>
    <row r="19846" spans="35:36" x14ac:dyDescent="0.15">
      <c r="AI19846" s="5">
        <v>51407.3056</v>
      </c>
      <c r="AJ19846" s="5">
        <v>132337.20129999999</v>
      </c>
    </row>
    <row r="19847" spans="35:36" x14ac:dyDescent="0.15">
      <c r="AI19847" s="5">
        <v>51541.680899999999</v>
      </c>
      <c r="AJ19847" s="5">
        <v>132243.11060000001</v>
      </c>
    </row>
    <row r="19848" spans="35:36" x14ac:dyDescent="0.15">
      <c r="AI19848" s="5">
        <v>51676.056299999997</v>
      </c>
      <c r="AJ19848" s="5">
        <v>132149.01999999999</v>
      </c>
    </row>
    <row r="19849" spans="35:36" x14ac:dyDescent="0.15">
      <c r="AI19849" s="5">
        <v>51810.431600000004</v>
      </c>
      <c r="AJ19849" s="5">
        <v>132054.92939999999</v>
      </c>
    </row>
    <row r="19850" spans="35:36" x14ac:dyDescent="0.15">
      <c r="AI19850" s="5">
        <v>51944.807000000001</v>
      </c>
      <c r="AJ19850" s="5">
        <v>131960.8388</v>
      </c>
    </row>
    <row r="19851" spans="35:36" x14ac:dyDescent="0.15">
      <c r="AI19851" s="5">
        <v>52079.1823</v>
      </c>
      <c r="AJ19851" s="5">
        <v>131866.7481</v>
      </c>
    </row>
    <row r="19852" spans="35:36" x14ac:dyDescent="0.15">
      <c r="AI19852" s="5">
        <v>52213.5576</v>
      </c>
      <c r="AJ19852" s="5">
        <v>131772.6575</v>
      </c>
    </row>
    <row r="19853" spans="35:36" x14ac:dyDescent="0.15">
      <c r="AI19853" s="5">
        <v>52347.932999999997</v>
      </c>
      <c r="AJ19853" s="5">
        <v>131678.56690000001</v>
      </c>
    </row>
    <row r="19854" spans="35:36" x14ac:dyDescent="0.15">
      <c r="AI19854" s="5">
        <v>52482.308299999997</v>
      </c>
      <c r="AJ19854" s="5">
        <v>131584.47630000001</v>
      </c>
    </row>
    <row r="19855" spans="35:36" x14ac:dyDescent="0.15">
      <c r="AI19855" s="5">
        <v>52616.683700000001</v>
      </c>
      <c r="AJ19855" s="5">
        <v>131490.38560000001</v>
      </c>
    </row>
    <row r="19856" spans="35:36" x14ac:dyDescent="0.15">
      <c r="AI19856" s="5">
        <v>52751.058900000004</v>
      </c>
      <c r="AJ19856" s="5">
        <v>131396.29509999999</v>
      </c>
    </row>
    <row r="19857" spans="35:36" x14ac:dyDescent="0.15">
      <c r="AI19857" s="5">
        <v>52885.434300000001</v>
      </c>
      <c r="AJ19857" s="5">
        <v>131302.20439999999</v>
      </c>
    </row>
    <row r="19858" spans="35:36" x14ac:dyDescent="0.15">
      <c r="AI19858" s="5">
        <v>53019.809600000001</v>
      </c>
      <c r="AJ19858" s="5">
        <v>131208.11379999999</v>
      </c>
    </row>
    <row r="19859" spans="35:36" x14ac:dyDescent="0.15">
      <c r="AI19859" s="5">
        <v>53154.1849</v>
      </c>
      <c r="AJ19859" s="5">
        <v>131114.0232</v>
      </c>
    </row>
    <row r="19860" spans="35:36" x14ac:dyDescent="0.15">
      <c r="AI19860" s="5">
        <v>53288.560299999997</v>
      </c>
      <c r="AJ19860" s="5">
        <v>131019.9326</v>
      </c>
    </row>
    <row r="19861" spans="35:36" x14ac:dyDescent="0.15">
      <c r="AI19861" s="5">
        <v>53422.935599999997</v>
      </c>
      <c r="AJ19861" s="5">
        <v>130925.8419</v>
      </c>
    </row>
    <row r="19862" spans="35:36" x14ac:dyDescent="0.15">
      <c r="AI19862" s="5">
        <v>53557.311000000002</v>
      </c>
      <c r="AJ19862" s="5">
        <v>130831.7513</v>
      </c>
    </row>
    <row r="19863" spans="35:36" x14ac:dyDescent="0.15">
      <c r="AI19863" s="5">
        <v>53691.686300000001</v>
      </c>
      <c r="AJ19863" s="5">
        <v>130737.66069999999</v>
      </c>
    </row>
    <row r="19864" spans="35:36" x14ac:dyDescent="0.15">
      <c r="AI19864" s="5">
        <v>53826.061600000001</v>
      </c>
      <c r="AJ19864" s="5">
        <v>130643.5701</v>
      </c>
    </row>
    <row r="19865" spans="35:36" x14ac:dyDescent="0.15">
      <c r="AI19865" s="5">
        <v>53960.436999999998</v>
      </c>
      <c r="AJ19865" s="5">
        <v>130549.4794</v>
      </c>
    </row>
    <row r="19866" spans="35:36" x14ac:dyDescent="0.15">
      <c r="AI19866" s="5">
        <v>54094.812299999998</v>
      </c>
      <c r="AJ19866" s="5">
        <v>130455.3888</v>
      </c>
    </row>
    <row r="19867" spans="35:36" x14ac:dyDescent="0.15">
      <c r="AI19867" s="5">
        <v>54229.187700000002</v>
      </c>
      <c r="AJ19867" s="5">
        <v>130361.2982</v>
      </c>
    </row>
    <row r="19868" spans="35:36" x14ac:dyDescent="0.15">
      <c r="AI19868" s="5">
        <v>54363.562899999997</v>
      </c>
      <c r="AJ19868" s="5">
        <v>130267.20759999999</v>
      </c>
    </row>
    <row r="19869" spans="35:36" x14ac:dyDescent="0.15">
      <c r="AI19869" s="5">
        <v>54497.938300000002</v>
      </c>
      <c r="AJ19869" s="5">
        <v>130173.117</v>
      </c>
    </row>
    <row r="19870" spans="35:36" x14ac:dyDescent="0.15">
      <c r="AI19870" s="5">
        <v>54632.313600000001</v>
      </c>
      <c r="AJ19870" s="5">
        <v>130079.0264</v>
      </c>
    </row>
    <row r="19871" spans="35:36" x14ac:dyDescent="0.15">
      <c r="AI19871" s="5">
        <v>54766.688900000001</v>
      </c>
      <c r="AJ19871" s="5">
        <v>129984.9357</v>
      </c>
    </row>
    <row r="19872" spans="35:36" x14ac:dyDescent="0.15">
      <c r="AI19872" s="5">
        <v>54901.064299999998</v>
      </c>
      <c r="AJ19872" s="5">
        <v>129890.84510000001</v>
      </c>
    </row>
    <row r="19873" spans="35:36" x14ac:dyDescent="0.15">
      <c r="AI19873" s="5">
        <v>55035.439599999998</v>
      </c>
      <c r="AJ19873" s="5">
        <v>129796.7545</v>
      </c>
    </row>
    <row r="19874" spans="35:36" x14ac:dyDescent="0.15">
      <c r="AI19874" s="5">
        <v>55169.815000000002</v>
      </c>
      <c r="AJ19874" s="5">
        <v>129702.6639</v>
      </c>
    </row>
    <row r="19875" spans="35:36" x14ac:dyDescent="0.15">
      <c r="AI19875" s="5">
        <v>55304.190300000002</v>
      </c>
      <c r="AJ19875" s="5">
        <v>129608.5732</v>
      </c>
    </row>
    <row r="19876" spans="35:36" x14ac:dyDescent="0.15">
      <c r="AI19876" s="5">
        <v>55438.565600000002</v>
      </c>
      <c r="AJ19876" s="5">
        <v>129514.4826</v>
      </c>
    </row>
    <row r="19877" spans="35:36" x14ac:dyDescent="0.15">
      <c r="AI19877" s="5">
        <v>55572.940999999999</v>
      </c>
      <c r="AJ19877" s="5">
        <v>129420.39200000001</v>
      </c>
    </row>
    <row r="19878" spans="35:36" x14ac:dyDescent="0.15">
      <c r="AI19878" s="5">
        <v>55707.316299999999</v>
      </c>
      <c r="AJ19878" s="5">
        <v>129326.30130000001</v>
      </c>
    </row>
    <row r="19879" spans="35:36" x14ac:dyDescent="0.15">
      <c r="AI19879" s="5">
        <v>55841.691700000003</v>
      </c>
      <c r="AJ19879" s="5">
        <v>129232.2107</v>
      </c>
    </row>
    <row r="19880" spans="35:36" x14ac:dyDescent="0.15">
      <c r="AI19880" s="5">
        <v>55976.067000000003</v>
      </c>
      <c r="AJ19880" s="5">
        <v>129138.1201</v>
      </c>
    </row>
    <row r="19881" spans="35:36" x14ac:dyDescent="0.15">
      <c r="AI19881" s="5">
        <v>56110.442300000002</v>
      </c>
      <c r="AJ19881" s="5">
        <v>129044.0295</v>
      </c>
    </row>
    <row r="19882" spans="35:36" x14ac:dyDescent="0.15">
      <c r="AI19882" s="5">
        <v>56244.817600000002</v>
      </c>
      <c r="AJ19882" s="5">
        <v>128949.93889999999</v>
      </c>
    </row>
    <row r="19883" spans="35:36" x14ac:dyDescent="0.15">
      <c r="AI19883" s="5">
        <v>56379.192900000002</v>
      </c>
      <c r="AJ19883" s="5">
        <v>128855.8483</v>
      </c>
    </row>
    <row r="19884" spans="35:36" x14ac:dyDescent="0.15">
      <c r="AI19884" s="5">
        <v>56513.568299999999</v>
      </c>
      <c r="AJ19884" s="5">
        <v>128761.7577</v>
      </c>
    </row>
    <row r="19885" spans="35:36" x14ac:dyDescent="0.15">
      <c r="AI19885" s="5">
        <v>56647.943599999999</v>
      </c>
      <c r="AJ19885" s="5">
        <v>128667.667</v>
      </c>
    </row>
    <row r="19886" spans="35:36" x14ac:dyDescent="0.15">
      <c r="AI19886" s="5">
        <v>56782.318899999998</v>
      </c>
      <c r="AJ19886" s="5">
        <v>128573.57640000001</v>
      </c>
    </row>
    <row r="19887" spans="35:36" x14ac:dyDescent="0.15">
      <c r="AI19887" s="5">
        <v>56916.694300000003</v>
      </c>
      <c r="AJ19887" s="5">
        <v>128479.48579999999</v>
      </c>
    </row>
    <row r="19888" spans="35:36" x14ac:dyDescent="0.15">
      <c r="AI19888" s="5">
        <v>57051.069600000003</v>
      </c>
      <c r="AJ19888" s="5">
        <v>128385.39509999999</v>
      </c>
    </row>
    <row r="19889" spans="35:36" x14ac:dyDescent="0.15">
      <c r="AI19889" s="5">
        <v>57185.445</v>
      </c>
      <c r="AJ19889" s="5">
        <v>128291.3045</v>
      </c>
    </row>
    <row r="19890" spans="35:36" x14ac:dyDescent="0.15">
      <c r="AI19890" s="5">
        <v>57319.820299999999</v>
      </c>
      <c r="AJ19890" s="5">
        <v>128197.2139</v>
      </c>
    </row>
    <row r="19891" spans="35:36" x14ac:dyDescent="0.15">
      <c r="AI19891" s="5">
        <v>57454.195599999999</v>
      </c>
      <c r="AJ19891" s="5">
        <v>128103.12330000001</v>
      </c>
    </row>
    <row r="19892" spans="35:36" x14ac:dyDescent="0.15">
      <c r="AI19892" s="5">
        <v>57588.571000000004</v>
      </c>
      <c r="AJ19892" s="5">
        <v>128009.03260000001</v>
      </c>
    </row>
    <row r="19893" spans="35:36" x14ac:dyDescent="0.15">
      <c r="AI19893" s="5">
        <v>57722.946300000003</v>
      </c>
      <c r="AJ19893" s="5">
        <v>127914.942</v>
      </c>
    </row>
    <row r="19894" spans="35:36" x14ac:dyDescent="0.15">
      <c r="AI19894" s="5">
        <v>57857.321600000003</v>
      </c>
      <c r="AJ19894" s="5">
        <v>127820.8515</v>
      </c>
    </row>
    <row r="19895" spans="35:36" x14ac:dyDescent="0.15">
      <c r="AI19895" s="5">
        <v>57991.696900000003</v>
      </c>
      <c r="AJ19895" s="5">
        <v>127726.7608</v>
      </c>
    </row>
    <row r="19896" spans="35:36" x14ac:dyDescent="0.15">
      <c r="AI19896" s="5">
        <v>58126.0723</v>
      </c>
      <c r="AJ19896" s="5">
        <v>127632.67019999999</v>
      </c>
    </row>
    <row r="19897" spans="35:36" x14ac:dyDescent="0.15">
      <c r="AI19897" s="5">
        <v>58260.4476</v>
      </c>
      <c r="AJ19897" s="5">
        <v>127538.5796</v>
      </c>
    </row>
    <row r="19898" spans="35:36" x14ac:dyDescent="0.15">
      <c r="AI19898" s="5">
        <v>58394.822899999999</v>
      </c>
      <c r="AJ19898" s="5">
        <v>127444.4889</v>
      </c>
    </row>
    <row r="19899" spans="35:36" x14ac:dyDescent="0.15">
      <c r="AI19899" s="5">
        <v>58529.198299999996</v>
      </c>
      <c r="AJ19899" s="5">
        <v>127350.3983</v>
      </c>
    </row>
    <row r="19900" spans="35:36" x14ac:dyDescent="0.15">
      <c r="AI19900" s="5">
        <v>58663.573600000003</v>
      </c>
      <c r="AJ19900" s="5">
        <v>127256.3077</v>
      </c>
    </row>
    <row r="19901" spans="35:36" x14ac:dyDescent="0.15">
      <c r="AI19901" s="5">
        <v>58797.949000000001</v>
      </c>
      <c r="AJ19901" s="5">
        <v>127162.21709999999</v>
      </c>
    </row>
    <row r="19902" spans="35:36" x14ac:dyDescent="0.15">
      <c r="AI19902" s="5">
        <v>58932.3243</v>
      </c>
      <c r="AJ19902" s="5">
        <v>127068.12639999999</v>
      </c>
    </row>
    <row r="19903" spans="35:36" x14ac:dyDescent="0.15">
      <c r="AI19903" s="5">
        <v>59066.6996</v>
      </c>
      <c r="AJ19903" s="5">
        <v>126974.0358</v>
      </c>
    </row>
    <row r="19904" spans="35:36" x14ac:dyDescent="0.15">
      <c r="AI19904" s="5">
        <v>59201.074999999997</v>
      </c>
      <c r="AJ19904" s="5">
        <v>126879.9452</v>
      </c>
    </row>
    <row r="19905" spans="35:36" x14ac:dyDescent="0.15">
      <c r="AI19905" s="5">
        <v>59335.450299999997</v>
      </c>
      <c r="AJ19905" s="5">
        <v>126785.85460000001</v>
      </c>
    </row>
    <row r="19906" spans="35:36" x14ac:dyDescent="0.15">
      <c r="AI19906" s="5">
        <v>59469.825700000001</v>
      </c>
      <c r="AJ19906" s="5">
        <v>126691.76390000001</v>
      </c>
    </row>
    <row r="19907" spans="35:36" x14ac:dyDescent="0.15">
      <c r="AI19907" s="5">
        <v>59604.200900000003</v>
      </c>
      <c r="AJ19907" s="5">
        <v>126597.6734</v>
      </c>
    </row>
    <row r="19908" spans="35:36" x14ac:dyDescent="0.15">
      <c r="AI19908" s="5">
        <v>59738.577100000002</v>
      </c>
      <c r="AJ19908" s="5">
        <v>126503.5822</v>
      </c>
    </row>
    <row r="19909" spans="35:36" x14ac:dyDescent="0.15">
      <c r="AI19909" s="5">
        <v>59872.9516</v>
      </c>
      <c r="AJ19909" s="5">
        <v>126409.4921</v>
      </c>
    </row>
    <row r="19910" spans="35:36" x14ac:dyDescent="0.15">
      <c r="AI19910" s="5">
        <v>60007.327799999999</v>
      </c>
      <c r="AJ19910" s="5">
        <v>126315.40089999999</v>
      </c>
    </row>
    <row r="19911" spans="35:36" x14ac:dyDescent="0.15">
      <c r="AI19911" s="5">
        <v>60141.702299999997</v>
      </c>
      <c r="AJ19911" s="5">
        <v>126221.3109</v>
      </c>
    </row>
    <row r="19912" spans="35:36" x14ac:dyDescent="0.15">
      <c r="AI19912" s="5">
        <v>60276.078399999999</v>
      </c>
      <c r="AJ19912" s="5">
        <v>126127.2197</v>
      </c>
    </row>
    <row r="19913" spans="35:36" x14ac:dyDescent="0.15">
      <c r="AI19913" s="5">
        <v>60410.453000000001</v>
      </c>
      <c r="AJ19913" s="5">
        <v>126033.1296</v>
      </c>
    </row>
    <row r="19914" spans="35:36" x14ac:dyDescent="0.15">
      <c r="AI19914" s="5">
        <v>60544.829100000003</v>
      </c>
      <c r="AJ19914" s="5">
        <v>125939.0384</v>
      </c>
    </row>
    <row r="19915" spans="35:36" x14ac:dyDescent="0.15">
      <c r="AI19915" s="5">
        <v>60679.203600000001</v>
      </c>
      <c r="AJ19915" s="5">
        <v>125844.94839999999</v>
      </c>
    </row>
    <row r="19916" spans="35:36" x14ac:dyDescent="0.15">
      <c r="AI19916" s="5">
        <v>60813.5798</v>
      </c>
      <c r="AJ19916" s="5">
        <v>125750.8572</v>
      </c>
    </row>
    <row r="19917" spans="35:36" x14ac:dyDescent="0.15">
      <c r="AI19917" s="5">
        <v>60947.954299999998</v>
      </c>
      <c r="AJ19917" s="5">
        <v>125656.7671</v>
      </c>
    </row>
    <row r="19918" spans="35:36" x14ac:dyDescent="0.15">
      <c r="AI19918" s="5">
        <v>61082.330399999999</v>
      </c>
      <c r="AJ19918" s="5">
        <v>125562.67600000001</v>
      </c>
    </row>
    <row r="19919" spans="35:36" x14ac:dyDescent="0.15">
      <c r="AI19919" s="5">
        <v>61216.705000000002</v>
      </c>
      <c r="AJ19919" s="5">
        <v>125468.58590000001</v>
      </c>
    </row>
    <row r="19920" spans="35:36" x14ac:dyDescent="0.15">
      <c r="AI19920" s="5">
        <v>61351.081100000003</v>
      </c>
      <c r="AJ19920" s="5">
        <v>125374.4947</v>
      </c>
    </row>
    <row r="19921" spans="35:36" x14ac:dyDescent="0.15">
      <c r="AI19921" s="5">
        <v>61485.455600000001</v>
      </c>
      <c r="AJ19921" s="5">
        <v>125280.4047</v>
      </c>
    </row>
    <row r="19922" spans="35:36" x14ac:dyDescent="0.15">
      <c r="AI19922" s="5">
        <v>61619.831700000002</v>
      </c>
      <c r="AJ19922" s="5">
        <v>125186.3135</v>
      </c>
    </row>
    <row r="19923" spans="35:36" x14ac:dyDescent="0.15">
      <c r="AI19923" s="5">
        <v>61754.206299999998</v>
      </c>
      <c r="AJ19923" s="5">
        <v>125092.2234</v>
      </c>
    </row>
    <row r="19924" spans="35:36" x14ac:dyDescent="0.15">
      <c r="AI19924" s="5">
        <v>61888.582399999999</v>
      </c>
      <c r="AJ19924" s="5">
        <v>124998.13219999999</v>
      </c>
    </row>
    <row r="19925" spans="35:36" x14ac:dyDescent="0.15">
      <c r="AI19925" s="5">
        <v>62022.956899999997</v>
      </c>
      <c r="AJ19925" s="5">
        <v>124904.0422</v>
      </c>
    </row>
    <row r="19926" spans="35:36" x14ac:dyDescent="0.15">
      <c r="AI19926" s="5">
        <v>62157.333100000003</v>
      </c>
      <c r="AJ19926" s="5">
        <v>124809.951</v>
      </c>
    </row>
    <row r="19927" spans="35:36" x14ac:dyDescent="0.15">
      <c r="AI19927" s="5">
        <v>62291.707600000002</v>
      </c>
      <c r="AJ19927" s="5">
        <v>124715.8609</v>
      </c>
    </row>
    <row r="19928" spans="35:36" x14ac:dyDescent="0.15">
      <c r="AI19928" s="5">
        <v>62426.0838</v>
      </c>
      <c r="AJ19928" s="5">
        <v>124621.7697</v>
      </c>
    </row>
    <row r="19929" spans="35:36" x14ac:dyDescent="0.15">
      <c r="AI19929" s="5">
        <v>62560.458299999998</v>
      </c>
      <c r="AJ19929" s="5">
        <v>124527.67969999999</v>
      </c>
    </row>
    <row r="19930" spans="35:36" x14ac:dyDescent="0.15">
      <c r="AI19930" s="5">
        <v>62694.8344</v>
      </c>
      <c r="AJ19930" s="5">
        <v>124433.5885</v>
      </c>
    </row>
    <row r="19931" spans="35:36" x14ac:dyDescent="0.15">
      <c r="AI19931" s="5">
        <v>62829.209000000003</v>
      </c>
      <c r="AJ19931" s="5">
        <v>124339.4984</v>
      </c>
    </row>
    <row r="19932" spans="35:36" x14ac:dyDescent="0.15">
      <c r="AI19932" s="5">
        <v>62963.585099999997</v>
      </c>
      <c r="AJ19932" s="5">
        <v>124245.40730000001</v>
      </c>
    </row>
    <row r="19933" spans="35:36" x14ac:dyDescent="0.15">
      <c r="AI19933" s="5">
        <v>63097.959600000002</v>
      </c>
      <c r="AJ19933" s="5">
        <v>124151.3172</v>
      </c>
    </row>
    <row r="19934" spans="35:36" x14ac:dyDescent="0.15">
      <c r="AI19934" s="5">
        <v>63232.335700000003</v>
      </c>
      <c r="AJ19934" s="5">
        <v>124057.226</v>
      </c>
    </row>
    <row r="19935" spans="35:36" x14ac:dyDescent="0.15">
      <c r="AI19935" s="5">
        <v>63366.710299999999</v>
      </c>
      <c r="AJ19935" s="5">
        <v>123963.136</v>
      </c>
    </row>
    <row r="19936" spans="35:36" x14ac:dyDescent="0.15">
      <c r="AI19936" s="5">
        <v>63501.0864</v>
      </c>
      <c r="AJ19936" s="5">
        <v>123869.0448</v>
      </c>
    </row>
    <row r="19937" spans="35:36" x14ac:dyDescent="0.15">
      <c r="AI19937" s="5">
        <v>63635.460899999998</v>
      </c>
      <c r="AJ19937" s="5">
        <v>123774.9547</v>
      </c>
    </row>
    <row r="19938" spans="35:36" x14ac:dyDescent="0.15">
      <c r="AI19938" s="5">
        <v>63769.837099999997</v>
      </c>
      <c r="AJ19938" s="5">
        <v>123680.86350000001</v>
      </c>
    </row>
    <row r="19939" spans="35:36" x14ac:dyDescent="0.15">
      <c r="AI19939" s="5">
        <v>63904.211600000002</v>
      </c>
      <c r="AJ19939" s="5">
        <v>123586.7735</v>
      </c>
    </row>
    <row r="19940" spans="35:36" x14ac:dyDescent="0.15">
      <c r="AI19940" s="5">
        <v>64038.587800000001</v>
      </c>
      <c r="AJ19940" s="5">
        <v>123492.6823</v>
      </c>
    </row>
    <row r="19941" spans="35:36" x14ac:dyDescent="0.15">
      <c r="AI19941" s="5">
        <v>64172.962299999999</v>
      </c>
      <c r="AJ19941" s="5">
        <v>123398.5922</v>
      </c>
    </row>
    <row r="19942" spans="35:36" x14ac:dyDescent="0.15">
      <c r="AI19942" s="5">
        <v>64307.338400000001</v>
      </c>
      <c r="AJ19942" s="5">
        <v>123304.50109999999</v>
      </c>
    </row>
    <row r="19943" spans="35:36" x14ac:dyDescent="0.15">
      <c r="AI19943" s="5">
        <v>64441.713000000003</v>
      </c>
      <c r="AJ19943" s="5">
        <v>123210.41099999999</v>
      </c>
    </row>
    <row r="19944" spans="35:36" x14ac:dyDescent="0.15">
      <c r="AI19944" s="5">
        <v>64576.089099999997</v>
      </c>
      <c r="AJ19944" s="5">
        <v>123116.3198</v>
      </c>
    </row>
    <row r="19945" spans="35:36" x14ac:dyDescent="0.15">
      <c r="AI19945" s="5">
        <v>64710.463600000003</v>
      </c>
      <c r="AJ19945" s="5">
        <v>123022.2298</v>
      </c>
    </row>
    <row r="19946" spans="35:36" x14ac:dyDescent="0.15">
      <c r="AI19946" s="5">
        <v>64844.839699999997</v>
      </c>
      <c r="AJ19946" s="5">
        <v>122928.13860000001</v>
      </c>
    </row>
    <row r="19947" spans="35:36" x14ac:dyDescent="0.15">
      <c r="AI19947" s="5">
        <v>64979.2143</v>
      </c>
      <c r="AJ19947" s="5">
        <v>122834.0485</v>
      </c>
    </row>
    <row r="19948" spans="35:36" x14ac:dyDescent="0.15">
      <c r="AI19948" s="5">
        <v>65113.590400000001</v>
      </c>
      <c r="AJ19948" s="5">
        <v>122739.95729999999</v>
      </c>
    </row>
    <row r="19949" spans="35:36" x14ac:dyDescent="0.15">
      <c r="AI19949" s="5">
        <v>65247.964899999999</v>
      </c>
      <c r="AJ19949" s="5">
        <v>122645.8673</v>
      </c>
    </row>
    <row r="19950" spans="35:36" x14ac:dyDescent="0.15">
      <c r="AI19950" s="5">
        <v>65382.341099999998</v>
      </c>
      <c r="AJ19950" s="5">
        <v>122551.7761</v>
      </c>
    </row>
    <row r="19951" spans="35:36" x14ac:dyDescent="0.15">
      <c r="AI19951" s="5">
        <v>65516.715600000003</v>
      </c>
      <c r="AJ19951" s="5">
        <v>122457.686</v>
      </c>
    </row>
    <row r="19952" spans="35:36" x14ac:dyDescent="0.15">
      <c r="AI19952" s="5">
        <v>65651.091799999995</v>
      </c>
      <c r="AJ19952" s="5">
        <v>122363.59480000001</v>
      </c>
    </row>
    <row r="19953" spans="35:36" x14ac:dyDescent="0.15">
      <c r="AI19953" s="5">
        <v>65785.4663</v>
      </c>
      <c r="AJ19953" s="5">
        <v>122269.5048</v>
      </c>
    </row>
    <row r="19954" spans="35:36" x14ac:dyDescent="0.15">
      <c r="AI19954" s="5">
        <v>65919.842499999999</v>
      </c>
      <c r="AJ19954" s="5">
        <v>122175.4136</v>
      </c>
    </row>
    <row r="19955" spans="35:36" x14ac:dyDescent="0.15">
      <c r="AI19955" s="5">
        <v>66054.217000000004</v>
      </c>
      <c r="AJ19955" s="5">
        <v>122081.3235</v>
      </c>
    </row>
    <row r="19956" spans="35:36" x14ac:dyDescent="0.15">
      <c r="AI19956" s="5">
        <v>66188.593099999998</v>
      </c>
      <c r="AJ19956" s="5">
        <v>121987.23239999999</v>
      </c>
    </row>
    <row r="19957" spans="35:36" x14ac:dyDescent="0.15">
      <c r="AI19957" s="5">
        <v>66322.967699999994</v>
      </c>
      <c r="AJ19957" s="5">
        <v>121893.14230000001</v>
      </c>
    </row>
    <row r="19958" spans="35:36" x14ac:dyDescent="0.15">
      <c r="AI19958" s="5">
        <v>66457.343699999998</v>
      </c>
      <c r="AJ19958" s="5">
        <v>121799.0511</v>
      </c>
    </row>
    <row r="19959" spans="35:36" x14ac:dyDescent="0.15">
      <c r="AI19959" s="5">
        <v>66591.718299999993</v>
      </c>
      <c r="AJ19959" s="5">
        <v>121704.9611</v>
      </c>
    </row>
    <row r="19960" spans="35:36" x14ac:dyDescent="0.15">
      <c r="AI19960" s="5">
        <v>66726.094400000002</v>
      </c>
      <c r="AJ19960" s="5">
        <v>121610.86990000001</v>
      </c>
    </row>
    <row r="19961" spans="35:36" x14ac:dyDescent="0.15">
      <c r="AI19961" s="5">
        <v>66860.468900000007</v>
      </c>
      <c r="AJ19961" s="5">
        <v>121516.7798</v>
      </c>
    </row>
    <row r="19962" spans="35:36" x14ac:dyDescent="0.15">
      <c r="AI19962" s="5">
        <v>66994.845100000006</v>
      </c>
      <c r="AJ19962" s="5">
        <v>121422.68859999999</v>
      </c>
    </row>
    <row r="19963" spans="35:36" x14ac:dyDescent="0.15">
      <c r="AI19963" s="5">
        <v>67129.219599999997</v>
      </c>
      <c r="AJ19963" s="5">
        <v>121328.5986</v>
      </c>
    </row>
    <row r="19964" spans="35:36" x14ac:dyDescent="0.15">
      <c r="AI19964" s="5">
        <v>67263.595799999996</v>
      </c>
      <c r="AJ19964" s="5">
        <v>121234.5074</v>
      </c>
    </row>
    <row r="19965" spans="35:36" x14ac:dyDescent="0.15">
      <c r="AI19965" s="5">
        <v>67397.970300000001</v>
      </c>
      <c r="AJ19965" s="5">
        <v>121140.4173</v>
      </c>
    </row>
    <row r="19966" spans="35:36" x14ac:dyDescent="0.15">
      <c r="AI19966" s="5">
        <v>67532.346399999995</v>
      </c>
      <c r="AJ19966" s="5">
        <v>121046.32610000001</v>
      </c>
    </row>
    <row r="19967" spans="35:36" x14ac:dyDescent="0.15">
      <c r="AI19967" s="5">
        <v>67666.721000000005</v>
      </c>
      <c r="AJ19967" s="5">
        <v>120952.23609999999</v>
      </c>
    </row>
    <row r="19968" spans="35:36" x14ac:dyDescent="0.15">
      <c r="AI19968" s="5">
        <v>46260.757700000002</v>
      </c>
      <c r="AJ19968" s="5">
        <v>136141.10999999999</v>
      </c>
    </row>
    <row r="19969" spans="35:36" x14ac:dyDescent="0.15">
      <c r="AI19969" s="5">
        <v>46395.133000000002</v>
      </c>
      <c r="AJ19969" s="5">
        <v>136047.01939999999</v>
      </c>
    </row>
    <row r="19970" spans="35:36" x14ac:dyDescent="0.15">
      <c r="AI19970" s="5">
        <v>46529.508300000001</v>
      </c>
      <c r="AJ19970" s="5">
        <v>135952.92879999999</v>
      </c>
    </row>
    <row r="19971" spans="35:36" x14ac:dyDescent="0.15">
      <c r="AI19971" s="5">
        <v>46663.883699999998</v>
      </c>
      <c r="AJ19971" s="5">
        <v>135858.83809999999</v>
      </c>
    </row>
    <row r="19972" spans="35:36" x14ac:dyDescent="0.15">
      <c r="AI19972" s="5">
        <v>46798.258999999998</v>
      </c>
      <c r="AJ19972" s="5">
        <v>135764.7475</v>
      </c>
    </row>
    <row r="19973" spans="35:36" x14ac:dyDescent="0.15">
      <c r="AI19973" s="5">
        <v>46932.634400000003</v>
      </c>
      <c r="AJ19973" s="5">
        <v>135670.6569</v>
      </c>
    </row>
    <row r="19974" spans="35:36" x14ac:dyDescent="0.15">
      <c r="AI19974" s="5">
        <v>47067.009700000002</v>
      </c>
      <c r="AJ19974" s="5">
        <v>135576.56630000001</v>
      </c>
    </row>
    <row r="19975" spans="35:36" x14ac:dyDescent="0.15">
      <c r="AI19975" s="5">
        <v>47201.385000000002</v>
      </c>
      <c r="AJ19975" s="5">
        <v>135482.47560000001</v>
      </c>
    </row>
    <row r="19976" spans="35:36" x14ac:dyDescent="0.15">
      <c r="AI19976" s="5">
        <v>47335.760399999999</v>
      </c>
      <c r="AJ19976" s="5">
        <v>135388.38500000001</v>
      </c>
    </row>
    <row r="19977" spans="35:36" x14ac:dyDescent="0.15">
      <c r="AI19977" s="5">
        <v>47470.135699999999</v>
      </c>
      <c r="AJ19977" s="5">
        <v>135294.29440000001</v>
      </c>
    </row>
    <row r="19978" spans="35:36" x14ac:dyDescent="0.15">
      <c r="AI19978" s="5">
        <v>47604.510999999999</v>
      </c>
      <c r="AJ19978" s="5">
        <v>135200.20379999999</v>
      </c>
    </row>
    <row r="19979" spans="35:36" x14ac:dyDescent="0.15">
      <c r="AI19979" s="5">
        <v>47738.886299999998</v>
      </c>
      <c r="AJ19979" s="5">
        <v>135106.11319999999</v>
      </c>
    </row>
    <row r="19980" spans="35:36" x14ac:dyDescent="0.15">
      <c r="AI19980" s="5">
        <v>47873.261700000003</v>
      </c>
      <c r="AJ19980" s="5">
        <v>135012.0226</v>
      </c>
    </row>
    <row r="19981" spans="35:36" x14ac:dyDescent="0.15">
      <c r="AI19981" s="5">
        <v>48007.637000000002</v>
      </c>
      <c r="AJ19981" s="5">
        <v>134917.9319</v>
      </c>
    </row>
    <row r="19982" spans="35:36" x14ac:dyDescent="0.15">
      <c r="AI19982" s="5">
        <v>48142.012300000002</v>
      </c>
      <c r="AJ19982" s="5">
        <v>134823.8413</v>
      </c>
    </row>
    <row r="19983" spans="35:36" x14ac:dyDescent="0.15">
      <c r="AI19983" s="5">
        <v>48276.387699999999</v>
      </c>
      <c r="AJ19983" s="5">
        <v>134729.7507</v>
      </c>
    </row>
    <row r="19984" spans="35:36" x14ac:dyDescent="0.15">
      <c r="AI19984" s="5">
        <v>48410.762999999999</v>
      </c>
      <c r="AJ19984" s="5">
        <v>134635.66010000001</v>
      </c>
    </row>
    <row r="19985" spans="35:36" x14ac:dyDescent="0.15">
      <c r="AI19985" s="5">
        <v>48545.138400000003</v>
      </c>
      <c r="AJ19985" s="5">
        <v>134541.56940000001</v>
      </c>
    </row>
    <row r="19986" spans="35:36" x14ac:dyDescent="0.15">
      <c r="AI19986" s="5">
        <v>48679.513700000003</v>
      </c>
      <c r="AJ19986" s="5">
        <v>134447.47880000001</v>
      </c>
    </row>
    <row r="19987" spans="35:36" x14ac:dyDescent="0.15">
      <c r="AI19987" s="5">
        <v>48813.889000000003</v>
      </c>
      <c r="AJ19987" s="5">
        <v>134353.38819999999</v>
      </c>
    </row>
    <row r="19988" spans="35:36" x14ac:dyDescent="0.15">
      <c r="AI19988" s="5">
        <v>48948.2644</v>
      </c>
      <c r="AJ19988" s="5">
        <v>134259.29759999999</v>
      </c>
    </row>
    <row r="19989" spans="35:36" x14ac:dyDescent="0.15">
      <c r="AI19989" s="5">
        <v>49082.6397</v>
      </c>
      <c r="AJ19989" s="5">
        <v>134165.20689999999</v>
      </c>
    </row>
    <row r="19990" spans="35:36" x14ac:dyDescent="0.15">
      <c r="AI19990" s="5">
        <v>49217.015099999997</v>
      </c>
      <c r="AJ19990" s="5">
        <v>134071.11629999999</v>
      </c>
    </row>
    <row r="19991" spans="35:36" x14ac:dyDescent="0.15">
      <c r="AI19991" s="5">
        <v>49351.390299999999</v>
      </c>
      <c r="AJ19991" s="5">
        <v>133977.0257</v>
      </c>
    </row>
    <row r="19992" spans="35:36" x14ac:dyDescent="0.15">
      <c r="AI19992" s="5">
        <v>49485.765599999999</v>
      </c>
      <c r="AJ19992" s="5">
        <v>133882.9351</v>
      </c>
    </row>
    <row r="19993" spans="35:36" x14ac:dyDescent="0.15">
      <c r="AI19993" s="5">
        <v>49620.141000000003</v>
      </c>
      <c r="AJ19993" s="5">
        <v>133788.84450000001</v>
      </c>
    </row>
    <row r="19994" spans="35:36" x14ac:dyDescent="0.15">
      <c r="AI19994" s="5">
        <v>49754.516300000003</v>
      </c>
      <c r="AJ19994" s="5">
        <v>133694.75390000001</v>
      </c>
    </row>
    <row r="19995" spans="35:36" x14ac:dyDescent="0.15">
      <c r="AI19995" s="5">
        <v>49888.8917</v>
      </c>
      <c r="AJ19995" s="5">
        <v>133600.66320000001</v>
      </c>
    </row>
    <row r="19996" spans="35:36" x14ac:dyDescent="0.15">
      <c r="AI19996" s="5">
        <v>50023.267</v>
      </c>
      <c r="AJ19996" s="5">
        <v>133506.57260000001</v>
      </c>
    </row>
    <row r="19997" spans="35:36" x14ac:dyDescent="0.15">
      <c r="AI19997" s="5">
        <v>50157.6423</v>
      </c>
      <c r="AJ19997" s="5">
        <v>133412.48199999999</v>
      </c>
    </row>
    <row r="19998" spans="35:36" x14ac:dyDescent="0.15">
      <c r="AI19998" s="5">
        <v>50292.017699999997</v>
      </c>
      <c r="AJ19998" s="5">
        <v>133318.39139999999</v>
      </c>
    </row>
    <row r="19999" spans="35:36" x14ac:dyDescent="0.15">
      <c r="AI19999" s="5">
        <v>50426.392999999996</v>
      </c>
      <c r="AJ19999" s="5">
        <v>133224.30069999999</v>
      </c>
    </row>
    <row r="20000" spans="35:36" x14ac:dyDescent="0.15">
      <c r="AI20000" s="5">
        <v>50560.768400000001</v>
      </c>
      <c r="AJ20000" s="5">
        <v>133130.2101</v>
      </c>
    </row>
    <row r="20001" spans="35:36" x14ac:dyDescent="0.15">
      <c r="AI20001" s="5">
        <v>50695.143700000001</v>
      </c>
      <c r="AJ20001" s="5">
        <v>133036.1195</v>
      </c>
    </row>
    <row r="20002" spans="35:36" x14ac:dyDescent="0.15">
      <c r="AI20002" s="5">
        <v>50829.519</v>
      </c>
      <c r="AJ20002" s="5">
        <v>132942.0289</v>
      </c>
    </row>
    <row r="20003" spans="35:36" x14ac:dyDescent="0.15">
      <c r="AI20003" s="5">
        <v>50963.894399999997</v>
      </c>
      <c r="AJ20003" s="5">
        <v>132847.9382</v>
      </c>
    </row>
    <row r="20004" spans="35:36" x14ac:dyDescent="0.15">
      <c r="AI20004" s="5">
        <v>51098.2696</v>
      </c>
      <c r="AJ20004" s="5">
        <v>132753.84770000001</v>
      </c>
    </row>
    <row r="20005" spans="35:36" x14ac:dyDescent="0.15">
      <c r="AI20005" s="5">
        <v>51232.644999999997</v>
      </c>
      <c r="AJ20005" s="5">
        <v>132659.75700000001</v>
      </c>
    </row>
    <row r="20006" spans="35:36" x14ac:dyDescent="0.15">
      <c r="AI20006" s="5">
        <v>51367.020299999996</v>
      </c>
      <c r="AJ20006" s="5">
        <v>132565.66639999999</v>
      </c>
    </row>
    <row r="20007" spans="35:36" x14ac:dyDescent="0.15">
      <c r="AI20007" s="5">
        <v>51501.395700000001</v>
      </c>
      <c r="AJ20007" s="5">
        <v>132471.57579999999</v>
      </c>
    </row>
    <row r="20008" spans="35:36" x14ac:dyDescent="0.15">
      <c r="AI20008" s="5">
        <v>51635.771000000001</v>
      </c>
      <c r="AJ20008" s="5">
        <v>132377.4852</v>
      </c>
    </row>
    <row r="20009" spans="35:36" x14ac:dyDescent="0.15">
      <c r="AI20009" s="5">
        <v>51770.1463</v>
      </c>
      <c r="AJ20009" s="5">
        <v>132283.39449999999</v>
      </c>
    </row>
    <row r="20010" spans="35:36" x14ac:dyDescent="0.15">
      <c r="AI20010" s="5">
        <v>51904.521699999998</v>
      </c>
      <c r="AJ20010" s="5">
        <v>132189.3039</v>
      </c>
    </row>
    <row r="20011" spans="35:36" x14ac:dyDescent="0.15">
      <c r="AI20011" s="5">
        <v>52038.896999999997</v>
      </c>
      <c r="AJ20011" s="5">
        <v>132095.2133</v>
      </c>
    </row>
    <row r="20012" spans="35:36" x14ac:dyDescent="0.15">
      <c r="AI20012" s="5">
        <v>52173.272400000002</v>
      </c>
      <c r="AJ20012" s="5">
        <v>132001.12270000001</v>
      </c>
    </row>
    <row r="20013" spans="35:36" x14ac:dyDescent="0.15">
      <c r="AI20013" s="5">
        <v>52307.647700000001</v>
      </c>
      <c r="AJ20013" s="5">
        <v>131907.03200000001</v>
      </c>
    </row>
    <row r="20014" spans="35:36" x14ac:dyDescent="0.15">
      <c r="AI20014" s="5">
        <v>52442.023000000001</v>
      </c>
      <c r="AJ20014" s="5">
        <v>131812.94140000001</v>
      </c>
    </row>
    <row r="20015" spans="35:36" x14ac:dyDescent="0.15">
      <c r="AI20015" s="5">
        <v>52576.398399999998</v>
      </c>
      <c r="AJ20015" s="5">
        <v>131718.85079999999</v>
      </c>
    </row>
    <row r="20016" spans="35:36" x14ac:dyDescent="0.15">
      <c r="AI20016" s="5">
        <v>52710.773699999998</v>
      </c>
      <c r="AJ20016" s="5">
        <v>131624.76010000001</v>
      </c>
    </row>
    <row r="20017" spans="35:36" x14ac:dyDescent="0.15">
      <c r="AI20017" s="5">
        <v>52845.148999999998</v>
      </c>
      <c r="AJ20017" s="5">
        <v>131530.66959999999</v>
      </c>
    </row>
    <row r="20018" spans="35:36" x14ac:dyDescent="0.15">
      <c r="AI20018" s="5">
        <v>52979.524299999997</v>
      </c>
      <c r="AJ20018" s="5">
        <v>131436.579</v>
      </c>
    </row>
    <row r="20019" spans="35:36" x14ac:dyDescent="0.15">
      <c r="AI20019" s="5">
        <v>53113.899700000002</v>
      </c>
      <c r="AJ20019" s="5">
        <v>131342.4883</v>
      </c>
    </row>
    <row r="20020" spans="35:36" x14ac:dyDescent="0.15">
      <c r="AI20020" s="5">
        <v>53248.275000000001</v>
      </c>
      <c r="AJ20020" s="5">
        <v>131248.3977</v>
      </c>
    </row>
    <row r="20021" spans="35:36" x14ac:dyDescent="0.15">
      <c r="AI20021" s="5">
        <v>53382.650300000001</v>
      </c>
      <c r="AJ20021" s="5">
        <v>131154.30710000001</v>
      </c>
    </row>
    <row r="20022" spans="35:36" x14ac:dyDescent="0.15">
      <c r="AI20022" s="5">
        <v>53517.025699999998</v>
      </c>
      <c r="AJ20022" s="5">
        <v>131060.21649999999</v>
      </c>
    </row>
    <row r="20023" spans="35:36" x14ac:dyDescent="0.15">
      <c r="AI20023" s="5">
        <v>53651.400999999998</v>
      </c>
      <c r="AJ20023" s="5">
        <v>130966.12579999999</v>
      </c>
    </row>
    <row r="20024" spans="35:36" x14ac:dyDescent="0.15">
      <c r="AI20024" s="5">
        <v>53785.776400000002</v>
      </c>
      <c r="AJ20024" s="5">
        <v>130872.0352</v>
      </c>
    </row>
    <row r="20025" spans="35:36" x14ac:dyDescent="0.15">
      <c r="AI20025" s="5">
        <v>53920.151700000002</v>
      </c>
      <c r="AJ20025" s="5">
        <v>130777.9446</v>
      </c>
    </row>
    <row r="20026" spans="35:36" x14ac:dyDescent="0.15">
      <c r="AI20026" s="5">
        <v>54054.527000000002</v>
      </c>
      <c r="AJ20026" s="5">
        <v>130683.8539</v>
      </c>
    </row>
    <row r="20027" spans="35:36" x14ac:dyDescent="0.15">
      <c r="AI20027" s="5">
        <v>54188.902399999999</v>
      </c>
      <c r="AJ20027" s="5">
        <v>130589.76330000001</v>
      </c>
    </row>
    <row r="20028" spans="35:36" x14ac:dyDescent="0.15">
      <c r="AI20028" s="5">
        <v>54323.277699999999</v>
      </c>
      <c r="AJ20028" s="5">
        <v>130495.6727</v>
      </c>
    </row>
    <row r="20029" spans="35:36" x14ac:dyDescent="0.15">
      <c r="AI20029" s="5">
        <v>54457.652999999998</v>
      </c>
      <c r="AJ20029" s="5">
        <v>130401.5821</v>
      </c>
    </row>
    <row r="20030" spans="35:36" x14ac:dyDescent="0.15">
      <c r="AI20030" s="5">
        <v>54592.028299999998</v>
      </c>
      <c r="AJ20030" s="5">
        <v>130307.4915</v>
      </c>
    </row>
    <row r="20031" spans="35:36" x14ac:dyDescent="0.15">
      <c r="AI20031" s="5">
        <v>54726.403599999998</v>
      </c>
      <c r="AJ20031" s="5">
        <v>130213.40089999999</v>
      </c>
    </row>
    <row r="20032" spans="35:36" x14ac:dyDescent="0.15">
      <c r="AI20032" s="5">
        <v>54860.779000000002</v>
      </c>
      <c r="AJ20032" s="5">
        <v>130119.3103</v>
      </c>
    </row>
    <row r="20033" spans="35:36" x14ac:dyDescent="0.15">
      <c r="AI20033" s="5">
        <v>54995.154300000002</v>
      </c>
      <c r="AJ20033" s="5">
        <v>130025.2196</v>
      </c>
    </row>
    <row r="20034" spans="35:36" x14ac:dyDescent="0.15">
      <c r="AI20034" s="5">
        <v>55129.529699999999</v>
      </c>
      <c r="AJ20034" s="5">
        <v>129931.129</v>
      </c>
    </row>
    <row r="20035" spans="35:36" x14ac:dyDescent="0.15">
      <c r="AI20035" s="5">
        <v>55263.904999999999</v>
      </c>
      <c r="AJ20035" s="5">
        <v>129837.0384</v>
      </c>
    </row>
    <row r="20036" spans="35:36" x14ac:dyDescent="0.15">
      <c r="AI20036" s="5">
        <v>55398.280299999999</v>
      </c>
      <c r="AJ20036" s="5">
        <v>129742.9477</v>
      </c>
    </row>
    <row r="20037" spans="35:36" x14ac:dyDescent="0.15">
      <c r="AI20037" s="5">
        <v>55532.655700000003</v>
      </c>
      <c r="AJ20037" s="5">
        <v>129648.85709999999</v>
      </c>
    </row>
    <row r="20038" spans="35:36" x14ac:dyDescent="0.15">
      <c r="AI20038" s="5">
        <v>55667.031000000003</v>
      </c>
      <c r="AJ20038" s="5">
        <v>129554.7665</v>
      </c>
    </row>
    <row r="20039" spans="35:36" x14ac:dyDescent="0.15">
      <c r="AI20039" s="5">
        <v>55801.4064</v>
      </c>
      <c r="AJ20039" s="5">
        <v>129460.6759</v>
      </c>
    </row>
    <row r="20040" spans="35:36" x14ac:dyDescent="0.15">
      <c r="AI20040" s="5">
        <v>55935.7817</v>
      </c>
      <c r="AJ20040" s="5">
        <v>129366.5852</v>
      </c>
    </row>
    <row r="20041" spans="35:36" x14ac:dyDescent="0.15">
      <c r="AI20041" s="5">
        <v>56070.156999999999</v>
      </c>
      <c r="AJ20041" s="5">
        <v>129272.49460000001</v>
      </c>
    </row>
    <row r="20042" spans="35:36" x14ac:dyDescent="0.15">
      <c r="AI20042" s="5">
        <v>56204.532299999999</v>
      </c>
      <c r="AJ20042" s="5">
        <v>129178.4041</v>
      </c>
    </row>
    <row r="20043" spans="35:36" x14ac:dyDescent="0.15">
      <c r="AI20043" s="5">
        <v>56338.907599999999</v>
      </c>
      <c r="AJ20043" s="5">
        <v>129084.3134</v>
      </c>
    </row>
    <row r="20044" spans="35:36" x14ac:dyDescent="0.15">
      <c r="AI20044" s="5">
        <v>56473.283000000003</v>
      </c>
      <c r="AJ20044" s="5">
        <v>128990.2228</v>
      </c>
    </row>
    <row r="20045" spans="35:36" x14ac:dyDescent="0.15">
      <c r="AI20045" s="5">
        <v>56607.658300000003</v>
      </c>
      <c r="AJ20045" s="5">
        <v>128896.13219999999</v>
      </c>
    </row>
    <row r="20046" spans="35:36" x14ac:dyDescent="0.15">
      <c r="AI20046" s="5">
        <v>56742.0337</v>
      </c>
      <c r="AJ20046" s="5">
        <v>128802.04150000001</v>
      </c>
    </row>
    <row r="20047" spans="35:36" x14ac:dyDescent="0.15">
      <c r="AI20047" s="5">
        <v>56876.409</v>
      </c>
      <c r="AJ20047" s="5">
        <v>128707.9509</v>
      </c>
    </row>
    <row r="20048" spans="35:36" x14ac:dyDescent="0.15">
      <c r="AI20048" s="5">
        <v>57010.784299999999</v>
      </c>
      <c r="AJ20048" s="5">
        <v>128613.8603</v>
      </c>
    </row>
    <row r="20049" spans="35:36" x14ac:dyDescent="0.15">
      <c r="AI20049" s="5">
        <v>57145.159699999997</v>
      </c>
      <c r="AJ20049" s="5">
        <v>128519.7697</v>
      </c>
    </row>
    <row r="20050" spans="35:36" x14ac:dyDescent="0.15">
      <c r="AI20050" s="5">
        <v>57279.535000000003</v>
      </c>
      <c r="AJ20050" s="5">
        <v>128425.679</v>
      </c>
    </row>
    <row r="20051" spans="35:36" x14ac:dyDescent="0.15">
      <c r="AI20051" s="5">
        <v>57413.910400000001</v>
      </c>
      <c r="AJ20051" s="5">
        <v>128331.58839999999</v>
      </c>
    </row>
    <row r="20052" spans="35:36" x14ac:dyDescent="0.15">
      <c r="AI20052" s="5">
        <v>57548.2857</v>
      </c>
      <c r="AJ20052" s="5">
        <v>128237.4978</v>
      </c>
    </row>
    <row r="20053" spans="35:36" x14ac:dyDescent="0.15">
      <c r="AI20053" s="5">
        <v>57682.661</v>
      </c>
      <c r="AJ20053" s="5">
        <v>128143.4072</v>
      </c>
    </row>
    <row r="20054" spans="35:36" x14ac:dyDescent="0.15">
      <c r="AI20054" s="5">
        <v>57817.036399999997</v>
      </c>
      <c r="AJ20054" s="5">
        <v>128049.3165</v>
      </c>
    </row>
    <row r="20055" spans="35:36" x14ac:dyDescent="0.15">
      <c r="AI20055" s="5">
        <v>57951.411599999999</v>
      </c>
      <c r="AJ20055" s="5">
        <v>127955.226</v>
      </c>
    </row>
    <row r="20056" spans="35:36" x14ac:dyDescent="0.15">
      <c r="AI20056" s="5">
        <v>58085.786999999997</v>
      </c>
      <c r="AJ20056" s="5">
        <v>127861.13529999999</v>
      </c>
    </row>
    <row r="20057" spans="35:36" x14ac:dyDescent="0.15">
      <c r="AI20057" s="5">
        <v>58220.162300000004</v>
      </c>
      <c r="AJ20057" s="5">
        <v>127767.0447</v>
      </c>
    </row>
    <row r="20058" spans="35:36" x14ac:dyDescent="0.15">
      <c r="AI20058" s="5">
        <v>58354.537700000001</v>
      </c>
      <c r="AJ20058" s="5">
        <v>127672.9541</v>
      </c>
    </row>
    <row r="20059" spans="35:36" x14ac:dyDescent="0.15">
      <c r="AI20059" s="5">
        <v>58488.913</v>
      </c>
      <c r="AJ20059" s="5">
        <v>127578.86350000001</v>
      </c>
    </row>
    <row r="20060" spans="35:36" x14ac:dyDescent="0.15">
      <c r="AI20060" s="5">
        <v>58623.2883</v>
      </c>
      <c r="AJ20060" s="5">
        <v>127484.77280000001</v>
      </c>
    </row>
    <row r="20061" spans="35:36" x14ac:dyDescent="0.15">
      <c r="AI20061" s="5">
        <v>58757.663699999997</v>
      </c>
      <c r="AJ20061" s="5">
        <v>127390.6822</v>
      </c>
    </row>
    <row r="20062" spans="35:36" x14ac:dyDescent="0.15">
      <c r="AI20062" s="5">
        <v>58892.038999999997</v>
      </c>
      <c r="AJ20062" s="5">
        <v>127296.5916</v>
      </c>
    </row>
    <row r="20063" spans="35:36" x14ac:dyDescent="0.15">
      <c r="AI20063" s="5">
        <v>59026.414400000001</v>
      </c>
      <c r="AJ20063" s="5">
        <v>127202.501</v>
      </c>
    </row>
    <row r="20064" spans="35:36" x14ac:dyDescent="0.15">
      <c r="AI20064" s="5">
        <v>59160.789700000001</v>
      </c>
      <c r="AJ20064" s="5">
        <v>127108.4103</v>
      </c>
    </row>
    <row r="20065" spans="35:36" x14ac:dyDescent="0.15">
      <c r="AI20065" s="5">
        <v>59295.165000000001</v>
      </c>
      <c r="AJ20065" s="5">
        <v>127014.31969999999</v>
      </c>
    </row>
    <row r="20066" spans="35:36" x14ac:dyDescent="0.15">
      <c r="AI20066" s="5">
        <v>59429.540399999998</v>
      </c>
      <c r="AJ20066" s="5">
        <v>126920.2291</v>
      </c>
    </row>
    <row r="20067" spans="35:36" x14ac:dyDescent="0.15">
      <c r="AI20067" s="5">
        <v>59563.915699999998</v>
      </c>
      <c r="AJ20067" s="5">
        <v>126826.1385</v>
      </c>
    </row>
    <row r="20068" spans="35:36" x14ac:dyDescent="0.15">
      <c r="AI20068" s="5">
        <v>59698.290999999997</v>
      </c>
      <c r="AJ20068" s="5">
        <v>126732.04790000001</v>
      </c>
    </row>
    <row r="20069" spans="35:36" x14ac:dyDescent="0.15">
      <c r="AI20069" s="5">
        <v>59832.667099999999</v>
      </c>
      <c r="AJ20069" s="5">
        <v>126637.9567</v>
      </c>
    </row>
    <row r="20070" spans="35:36" x14ac:dyDescent="0.15">
      <c r="AI20070" s="5">
        <v>59967.041599999997</v>
      </c>
      <c r="AJ20070" s="5">
        <v>126543.86659999999</v>
      </c>
    </row>
    <row r="20071" spans="35:36" x14ac:dyDescent="0.15">
      <c r="AI20071" s="5">
        <v>60101.417800000003</v>
      </c>
      <c r="AJ20071" s="5">
        <v>126449.7754</v>
      </c>
    </row>
    <row r="20072" spans="35:36" x14ac:dyDescent="0.15">
      <c r="AI20072" s="5">
        <v>60235.792300000001</v>
      </c>
      <c r="AJ20072" s="5">
        <v>126355.6854</v>
      </c>
    </row>
    <row r="20073" spans="35:36" x14ac:dyDescent="0.15">
      <c r="AI20073" s="5">
        <v>60370.1685</v>
      </c>
      <c r="AJ20073" s="5">
        <v>126261.59420000001</v>
      </c>
    </row>
    <row r="20074" spans="35:36" x14ac:dyDescent="0.15">
      <c r="AI20074" s="5">
        <v>60504.542999999998</v>
      </c>
      <c r="AJ20074" s="5">
        <v>126167.50410000001</v>
      </c>
    </row>
    <row r="20075" spans="35:36" x14ac:dyDescent="0.15">
      <c r="AI20075" s="5">
        <v>60638.919199999997</v>
      </c>
      <c r="AJ20075" s="5">
        <v>126073.4129</v>
      </c>
    </row>
    <row r="20076" spans="35:36" x14ac:dyDescent="0.15">
      <c r="AI20076" s="5">
        <v>60773.293700000002</v>
      </c>
      <c r="AJ20076" s="5">
        <v>125979.3229</v>
      </c>
    </row>
    <row r="20077" spans="35:36" x14ac:dyDescent="0.15">
      <c r="AI20077" s="5">
        <v>60907.669800000003</v>
      </c>
      <c r="AJ20077" s="5">
        <v>125885.2317</v>
      </c>
    </row>
    <row r="20078" spans="35:36" x14ac:dyDescent="0.15">
      <c r="AI20078" s="5">
        <v>61042.044399999999</v>
      </c>
      <c r="AJ20078" s="5">
        <v>125791.1416</v>
      </c>
    </row>
    <row r="20079" spans="35:36" x14ac:dyDescent="0.15">
      <c r="AI20079" s="5">
        <v>61176.420400000003</v>
      </c>
      <c r="AJ20079" s="5">
        <v>125697.0505</v>
      </c>
    </row>
    <row r="20080" spans="35:36" x14ac:dyDescent="0.15">
      <c r="AI20080" s="5">
        <v>61310.794999999998</v>
      </c>
      <c r="AJ20080" s="5">
        <v>125602.9604</v>
      </c>
    </row>
    <row r="20081" spans="35:36" x14ac:dyDescent="0.15">
      <c r="AI20081" s="5">
        <v>61445.1711</v>
      </c>
      <c r="AJ20081" s="5">
        <v>125508.8692</v>
      </c>
    </row>
    <row r="20082" spans="35:36" x14ac:dyDescent="0.15">
      <c r="AI20082" s="5">
        <v>61579.545599999998</v>
      </c>
      <c r="AJ20082" s="5">
        <v>125414.7792</v>
      </c>
    </row>
    <row r="20083" spans="35:36" x14ac:dyDescent="0.15">
      <c r="AI20083" s="5">
        <v>61713.921799999996</v>
      </c>
      <c r="AJ20083" s="5">
        <v>125320.68799999999</v>
      </c>
    </row>
    <row r="20084" spans="35:36" x14ac:dyDescent="0.15">
      <c r="AI20084" s="5">
        <v>61848.296300000002</v>
      </c>
      <c r="AJ20084" s="5">
        <v>125226.59789999999</v>
      </c>
    </row>
    <row r="20085" spans="35:36" x14ac:dyDescent="0.15">
      <c r="AI20085" s="5">
        <v>61982.672500000001</v>
      </c>
      <c r="AJ20085" s="5">
        <v>125132.5067</v>
      </c>
    </row>
    <row r="20086" spans="35:36" x14ac:dyDescent="0.15">
      <c r="AI20086" s="5">
        <v>62117.046999999999</v>
      </c>
      <c r="AJ20086" s="5">
        <v>125038.4167</v>
      </c>
    </row>
    <row r="20087" spans="35:36" x14ac:dyDescent="0.15">
      <c r="AI20087" s="5">
        <v>62251.423199999997</v>
      </c>
      <c r="AJ20087" s="5">
        <v>124944.32550000001</v>
      </c>
    </row>
    <row r="20088" spans="35:36" x14ac:dyDescent="0.15">
      <c r="AI20088" s="5">
        <v>62385.797700000003</v>
      </c>
      <c r="AJ20088" s="5">
        <v>124850.23540000001</v>
      </c>
    </row>
    <row r="20089" spans="35:36" x14ac:dyDescent="0.15">
      <c r="AI20089" s="5">
        <v>62520.173799999997</v>
      </c>
      <c r="AJ20089" s="5">
        <v>124756.1442</v>
      </c>
    </row>
    <row r="20090" spans="35:36" x14ac:dyDescent="0.15">
      <c r="AI20090" s="5">
        <v>62654.5484</v>
      </c>
      <c r="AJ20090" s="5">
        <v>124662.0542</v>
      </c>
    </row>
    <row r="20091" spans="35:36" x14ac:dyDescent="0.15">
      <c r="AI20091" s="5">
        <v>62788.924400000004</v>
      </c>
      <c r="AJ20091" s="5">
        <v>124567.963</v>
      </c>
    </row>
    <row r="20092" spans="35:36" x14ac:dyDescent="0.15">
      <c r="AI20092" s="5">
        <v>62923.298999999999</v>
      </c>
      <c r="AJ20092" s="5">
        <v>124473.8729</v>
      </c>
    </row>
    <row r="20093" spans="35:36" x14ac:dyDescent="0.15">
      <c r="AI20093" s="5">
        <v>63057.6751</v>
      </c>
      <c r="AJ20093" s="5">
        <v>124379.7818</v>
      </c>
    </row>
    <row r="20094" spans="35:36" x14ac:dyDescent="0.15">
      <c r="AI20094" s="5">
        <v>63192.049599999998</v>
      </c>
      <c r="AJ20094" s="5">
        <v>124285.6917</v>
      </c>
    </row>
    <row r="20095" spans="35:36" x14ac:dyDescent="0.15">
      <c r="AI20095" s="5">
        <v>63326.425799999997</v>
      </c>
      <c r="AJ20095" s="5">
        <v>124191.6005</v>
      </c>
    </row>
    <row r="20096" spans="35:36" x14ac:dyDescent="0.15">
      <c r="AI20096" s="5">
        <v>63460.800300000003</v>
      </c>
      <c r="AJ20096" s="5">
        <v>124097.5105</v>
      </c>
    </row>
    <row r="20097" spans="35:36" x14ac:dyDescent="0.15">
      <c r="AI20097" s="5">
        <v>63595.176500000001</v>
      </c>
      <c r="AJ20097" s="5">
        <v>124003.41929999999</v>
      </c>
    </row>
    <row r="20098" spans="35:36" x14ac:dyDescent="0.15">
      <c r="AI20098" s="5">
        <v>63729.550999999999</v>
      </c>
      <c r="AJ20098" s="5">
        <v>123909.32919999999</v>
      </c>
    </row>
    <row r="20099" spans="35:36" x14ac:dyDescent="0.15">
      <c r="AI20099" s="5">
        <v>63863.927199999998</v>
      </c>
      <c r="AJ20099" s="5">
        <v>123815.238</v>
      </c>
    </row>
    <row r="20100" spans="35:36" x14ac:dyDescent="0.15">
      <c r="AI20100" s="5">
        <v>63998.301700000004</v>
      </c>
      <c r="AJ20100" s="5">
        <v>123721.148</v>
      </c>
    </row>
    <row r="20101" spans="35:36" x14ac:dyDescent="0.15">
      <c r="AI20101" s="5">
        <v>64132.677799999998</v>
      </c>
      <c r="AJ20101" s="5">
        <v>123627.05680000001</v>
      </c>
    </row>
    <row r="20102" spans="35:36" x14ac:dyDescent="0.15">
      <c r="AI20102" s="5">
        <v>64267.0524</v>
      </c>
      <c r="AJ20102" s="5">
        <v>123532.9667</v>
      </c>
    </row>
    <row r="20103" spans="35:36" x14ac:dyDescent="0.15">
      <c r="AI20103" s="5">
        <v>64401.428399999997</v>
      </c>
      <c r="AJ20103" s="5">
        <v>123438.8756</v>
      </c>
    </row>
    <row r="20104" spans="35:36" x14ac:dyDescent="0.15">
      <c r="AI20104" s="5">
        <v>64535.803</v>
      </c>
      <c r="AJ20104" s="5">
        <v>123344.7855</v>
      </c>
    </row>
    <row r="20105" spans="35:36" x14ac:dyDescent="0.15">
      <c r="AI20105" s="5">
        <v>64670.179100000001</v>
      </c>
      <c r="AJ20105" s="5">
        <v>123250.6943</v>
      </c>
    </row>
    <row r="20106" spans="35:36" x14ac:dyDescent="0.15">
      <c r="AI20106" s="5">
        <v>64804.553599999999</v>
      </c>
      <c r="AJ20106" s="5">
        <v>123156.60430000001</v>
      </c>
    </row>
    <row r="20107" spans="35:36" x14ac:dyDescent="0.15">
      <c r="AI20107" s="5">
        <v>64938.929799999998</v>
      </c>
      <c r="AJ20107" s="5">
        <v>123062.5131</v>
      </c>
    </row>
    <row r="20108" spans="35:36" x14ac:dyDescent="0.15">
      <c r="AI20108" s="5">
        <v>65073.304300000003</v>
      </c>
      <c r="AJ20108" s="5">
        <v>122968.423</v>
      </c>
    </row>
    <row r="20109" spans="35:36" x14ac:dyDescent="0.15">
      <c r="AI20109" s="5">
        <v>65207.680500000002</v>
      </c>
      <c r="AJ20109" s="5">
        <v>122874.3318</v>
      </c>
    </row>
    <row r="20110" spans="35:36" x14ac:dyDescent="0.15">
      <c r="AI20110" s="5">
        <v>65342.055</v>
      </c>
      <c r="AJ20110" s="5">
        <v>122780.2418</v>
      </c>
    </row>
    <row r="20111" spans="35:36" x14ac:dyDescent="0.15">
      <c r="AI20111" s="5">
        <v>65476.431100000002</v>
      </c>
      <c r="AJ20111" s="5">
        <v>122686.15059999999</v>
      </c>
    </row>
    <row r="20112" spans="35:36" x14ac:dyDescent="0.15">
      <c r="AI20112" s="5">
        <v>65610.805699999997</v>
      </c>
      <c r="AJ20112" s="5">
        <v>122592.06050000001</v>
      </c>
    </row>
    <row r="20113" spans="35:36" x14ac:dyDescent="0.15">
      <c r="AI20113" s="5">
        <v>65745.181800000006</v>
      </c>
      <c r="AJ20113" s="5">
        <v>122497.9693</v>
      </c>
    </row>
    <row r="20114" spans="35:36" x14ac:dyDescent="0.15">
      <c r="AI20114" s="5">
        <v>65879.556299999997</v>
      </c>
      <c r="AJ20114" s="5">
        <v>122403.8793</v>
      </c>
    </row>
    <row r="20115" spans="35:36" x14ac:dyDescent="0.15">
      <c r="AI20115" s="5">
        <v>66013.932499999995</v>
      </c>
      <c r="AJ20115" s="5">
        <v>122309.78810000001</v>
      </c>
    </row>
    <row r="20116" spans="35:36" x14ac:dyDescent="0.15">
      <c r="AI20116" s="5">
        <v>66148.307000000001</v>
      </c>
      <c r="AJ20116" s="5">
        <v>122215.698</v>
      </c>
    </row>
    <row r="20117" spans="35:36" x14ac:dyDescent="0.15">
      <c r="AI20117" s="5">
        <v>66282.683099999995</v>
      </c>
      <c r="AJ20117" s="5">
        <v>122121.6069</v>
      </c>
    </row>
    <row r="20118" spans="35:36" x14ac:dyDescent="0.15">
      <c r="AI20118" s="5">
        <v>66417.057700000005</v>
      </c>
      <c r="AJ20118" s="5">
        <v>122027.5168</v>
      </c>
    </row>
    <row r="20119" spans="35:36" x14ac:dyDescent="0.15">
      <c r="AI20119" s="5">
        <v>66551.433799999999</v>
      </c>
      <c r="AJ20119" s="5">
        <v>121933.4256</v>
      </c>
    </row>
    <row r="20120" spans="35:36" x14ac:dyDescent="0.15">
      <c r="AI20120" s="5">
        <v>66685.808300000004</v>
      </c>
      <c r="AJ20120" s="5">
        <v>121839.33560000001</v>
      </c>
    </row>
    <row r="20121" spans="35:36" x14ac:dyDescent="0.15">
      <c r="AI20121" s="5">
        <v>66820.184500000003</v>
      </c>
      <c r="AJ20121" s="5">
        <v>121745.2444</v>
      </c>
    </row>
    <row r="20122" spans="35:36" x14ac:dyDescent="0.15">
      <c r="AI20122" s="5">
        <v>66954.558999999994</v>
      </c>
      <c r="AJ20122" s="5">
        <v>121651.15429999999</v>
      </c>
    </row>
    <row r="20123" spans="35:36" x14ac:dyDescent="0.15">
      <c r="AI20123" s="5">
        <v>67088.935100000002</v>
      </c>
      <c r="AJ20123" s="5">
        <v>121557.0631</v>
      </c>
    </row>
    <row r="20124" spans="35:36" x14ac:dyDescent="0.15">
      <c r="AI20124" s="5">
        <v>67223.309699999998</v>
      </c>
      <c r="AJ20124" s="5">
        <v>121462.9731</v>
      </c>
    </row>
    <row r="20125" spans="35:36" x14ac:dyDescent="0.15">
      <c r="AI20125" s="5">
        <v>67357.685800000007</v>
      </c>
      <c r="AJ20125" s="5">
        <v>121368.88189999999</v>
      </c>
    </row>
    <row r="20126" spans="35:36" x14ac:dyDescent="0.15">
      <c r="AI20126" s="5">
        <v>67492.060299999997</v>
      </c>
      <c r="AJ20126" s="5">
        <v>121274.79180000001</v>
      </c>
    </row>
    <row r="20127" spans="35:36" x14ac:dyDescent="0.15">
      <c r="AI20127" s="5">
        <v>67626.436499999996</v>
      </c>
      <c r="AJ20127" s="5">
        <v>121180.7006</v>
      </c>
    </row>
    <row r="20128" spans="35:36" x14ac:dyDescent="0.15">
      <c r="AI20128" s="5">
        <v>67760.811000000002</v>
      </c>
      <c r="AJ20128" s="5">
        <v>121086.6106</v>
      </c>
    </row>
    <row r="20129" spans="35:36" x14ac:dyDescent="0.15">
      <c r="AI20129" s="5">
        <v>46354.848899999997</v>
      </c>
      <c r="AJ20129" s="5">
        <v>136275.48620000001</v>
      </c>
    </row>
    <row r="20130" spans="35:36" x14ac:dyDescent="0.15">
      <c r="AI20130" s="5">
        <v>46489.224199999997</v>
      </c>
      <c r="AJ20130" s="5">
        <v>136181.39550000001</v>
      </c>
    </row>
    <row r="20131" spans="35:36" x14ac:dyDescent="0.15">
      <c r="AI20131" s="5">
        <v>46623.599499999997</v>
      </c>
      <c r="AJ20131" s="5">
        <v>136087.30489999999</v>
      </c>
    </row>
    <row r="20132" spans="35:36" x14ac:dyDescent="0.15">
      <c r="AI20132" s="5">
        <v>46757.974900000001</v>
      </c>
      <c r="AJ20132" s="5">
        <v>135993.21429999999</v>
      </c>
    </row>
    <row r="20133" spans="35:36" x14ac:dyDescent="0.15">
      <c r="AI20133" s="5">
        <v>46892.350200000001</v>
      </c>
      <c r="AJ20133" s="5">
        <v>135899.1237</v>
      </c>
    </row>
    <row r="20134" spans="35:36" x14ac:dyDescent="0.15">
      <c r="AI20134" s="5">
        <v>47026.725599999998</v>
      </c>
      <c r="AJ20134" s="5">
        <v>135805.033</v>
      </c>
    </row>
    <row r="20135" spans="35:36" x14ac:dyDescent="0.15">
      <c r="AI20135" s="5">
        <v>47161.100899999998</v>
      </c>
      <c r="AJ20135" s="5">
        <v>135710.9424</v>
      </c>
    </row>
    <row r="20136" spans="35:36" x14ac:dyDescent="0.15">
      <c r="AI20136" s="5">
        <v>47295.476199999997</v>
      </c>
      <c r="AJ20136" s="5">
        <v>135616.8518</v>
      </c>
    </row>
    <row r="20137" spans="35:36" x14ac:dyDescent="0.15">
      <c r="AI20137" s="5">
        <v>47429.851600000002</v>
      </c>
      <c r="AJ20137" s="5">
        <v>135522.76120000001</v>
      </c>
    </row>
    <row r="20138" spans="35:36" x14ac:dyDescent="0.15">
      <c r="AI20138" s="5">
        <v>47564.226900000001</v>
      </c>
      <c r="AJ20138" s="5">
        <v>135428.67050000001</v>
      </c>
    </row>
    <row r="20139" spans="35:36" x14ac:dyDescent="0.15">
      <c r="AI20139" s="5">
        <v>47698.602200000001</v>
      </c>
      <c r="AJ20139" s="5">
        <v>135334.57999999999</v>
      </c>
    </row>
    <row r="20140" spans="35:36" x14ac:dyDescent="0.15">
      <c r="AI20140" s="5">
        <v>47832.977500000001</v>
      </c>
      <c r="AJ20140" s="5">
        <v>135240.48929999999</v>
      </c>
    </row>
    <row r="20141" spans="35:36" x14ac:dyDescent="0.15">
      <c r="AI20141" s="5">
        <v>47967.352899999998</v>
      </c>
      <c r="AJ20141" s="5">
        <v>135146.39869999999</v>
      </c>
    </row>
    <row r="20142" spans="35:36" x14ac:dyDescent="0.15">
      <c r="AI20142" s="5">
        <v>48101.728199999998</v>
      </c>
      <c r="AJ20142" s="5">
        <v>135052.30809999999</v>
      </c>
    </row>
    <row r="20143" spans="35:36" x14ac:dyDescent="0.15">
      <c r="AI20143" s="5">
        <v>48236.103499999997</v>
      </c>
      <c r="AJ20143" s="5">
        <v>134958.2175</v>
      </c>
    </row>
    <row r="20144" spans="35:36" x14ac:dyDescent="0.15">
      <c r="AI20144" s="5">
        <v>48370.478900000002</v>
      </c>
      <c r="AJ20144" s="5">
        <v>134864.1268</v>
      </c>
    </row>
    <row r="20145" spans="35:36" x14ac:dyDescent="0.15">
      <c r="AI20145" s="5">
        <v>48504.854200000002</v>
      </c>
      <c r="AJ20145" s="5">
        <v>134770.0362</v>
      </c>
    </row>
    <row r="20146" spans="35:36" x14ac:dyDescent="0.15">
      <c r="AI20146" s="5">
        <v>48639.229599999999</v>
      </c>
      <c r="AJ20146" s="5">
        <v>134675.94560000001</v>
      </c>
    </row>
    <row r="20147" spans="35:36" x14ac:dyDescent="0.15">
      <c r="AI20147" s="5">
        <v>48773.604899999998</v>
      </c>
      <c r="AJ20147" s="5">
        <v>134581.85500000001</v>
      </c>
    </row>
    <row r="20148" spans="35:36" x14ac:dyDescent="0.15">
      <c r="AI20148" s="5">
        <v>48907.980199999998</v>
      </c>
      <c r="AJ20148" s="5">
        <v>134487.76430000001</v>
      </c>
    </row>
    <row r="20149" spans="35:36" x14ac:dyDescent="0.15">
      <c r="AI20149" s="5">
        <v>49042.355600000003</v>
      </c>
      <c r="AJ20149" s="5">
        <v>134393.67370000001</v>
      </c>
    </row>
    <row r="20150" spans="35:36" x14ac:dyDescent="0.15">
      <c r="AI20150" s="5">
        <v>49176.730900000002</v>
      </c>
      <c r="AJ20150" s="5">
        <v>134299.58309999999</v>
      </c>
    </row>
    <row r="20151" spans="35:36" x14ac:dyDescent="0.15">
      <c r="AI20151" s="5">
        <v>49311.106299999999</v>
      </c>
      <c r="AJ20151" s="5">
        <v>134205.49249999999</v>
      </c>
    </row>
    <row r="20152" spans="35:36" x14ac:dyDescent="0.15">
      <c r="AI20152" s="5">
        <v>49445.481500000002</v>
      </c>
      <c r="AJ20152" s="5">
        <v>134111.4019</v>
      </c>
    </row>
    <row r="20153" spans="35:36" x14ac:dyDescent="0.15">
      <c r="AI20153" s="5">
        <v>49579.856800000001</v>
      </c>
      <c r="AJ20153" s="5">
        <v>134017.3113</v>
      </c>
    </row>
    <row r="20154" spans="35:36" x14ac:dyDescent="0.15">
      <c r="AI20154" s="5">
        <v>49714.232199999999</v>
      </c>
      <c r="AJ20154" s="5">
        <v>133923.2206</v>
      </c>
    </row>
    <row r="20155" spans="35:36" x14ac:dyDescent="0.15">
      <c r="AI20155" s="5">
        <v>49848.607499999998</v>
      </c>
      <c r="AJ20155" s="5">
        <v>133829.13</v>
      </c>
    </row>
    <row r="20156" spans="35:36" x14ac:dyDescent="0.15">
      <c r="AI20156" s="5">
        <v>49982.982900000003</v>
      </c>
      <c r="AJ20156" s="5">
        <v>133735.03940000001</v>
      </c>
    </row>
    <row r="20157" spans="35:36" x14ac:dyDescent="0.15">
      <c r="AI20157" s="5">
        <v>50117.358200000002</v>
      </c>
      <c r="AJ20157" s="5">
        <v>133640.94880000001</v>
      </c>
    </row>
    <row r="20158" spans="35:36" x14ac:dyDescent="0.15">
      <c r="AI20158" s="5">
        <v>50251.733500000002</v>
      </c>
      <c r="AJ20158" s="5">
        <v>133546.85810000001</v>
      </c>
    </row>
    <row r="20159" spans="35:36" x14ac:dyDescent="0.15">
      <c r="AI20159" s="5">
        <v>50386.108899999999</v>
      </c>
      <c r="AJ20159" s="5">
        <v>133452.76749999999</v>
      </c>
    </row>
    <row r="20160" spans="35:36" x14ac:dyDescent="0.15">
      <c r="AI20160" s="5">
        <v>50520.484199999999</v>
      </c>
      <c r="AJ20160" s="5">
        <v>133358.67689999999</v>
      </c>
    </row>
    <row r="20161" spans="35:36" x14ac:dyDescent="0.15">
      <c r="AI20161" s="5">
        <v>50654.859600000003</v>
      </c>
      <c r="AJ20161" s="5">
        <v>133264.5863</v>
      </c>
    </row>
    <row r="20162" spans="35:36" x14ac:dyDescent="0.15">
      <c r="AI20162" s="5">
        <v>50789.234900000003</v>
      </c>
      <c r="AJ20162" s="5">
        <v>133170.49559999999</v>
      </c>
    </row>
    <row r="20163" spans="35:36" x14ac:dyDescent="0.15">
      <c r="AI20163" s="5">
        <v>50923.610200000003</v>
      </c>
      <c r="AJ20163" s="5">
        <v>133076.405</v>
      </c>
    </row>
    <row r="20164" spans="35:36" x14ac:dyDescent="0.15">
      <c r="AI20164" s="5">
        <v>51057.9856</v>
      </c>
      <c r="AJ20164" s="5">
        <v>132982.3144</v>
      </c>
    </row>
    <row r="20165" spans="35:36" x14ac:dyDescent="0.15">
      <c r="AI20165" s="5">
        <v>51192.360800000002</v>
      </c>
      <c r="AJ20165" s="5">
        <v>132888.22380000001</v>
      </c>
    </row>
    <row r="20166" spans="35:36" x14ac:dyDescent="0.15">
      <c r="AI20166" s="5">
        <v>51326.736199999999</v>
      </c>
      <c r="AJ20166" s="5">
        <v>132794.13320000001</v>
      </c>
    </row>
    <row r="20167" spans="35:36" x14ac:dyDescent="0.15">
      <c r="AI20167" s="5">
        <v>51461.111499999999</v>
      </c>
      <c r="AJ20167" s="5">
        <v>132700.04259999999</v>
      </c>
    </row>
    <row r="20168" spans="35:36" x14ac:dyDescent="0.15">
      <c r="AI20168" s="5">
        <v>51595.486900000004</v>
      </c>
      <c r="AJ20168" s="5">
        <v>132605.95189999999</v>
      </c>
    </row>
    <row r="20169" spans="35:36" x14ac:dyDescent="0.15">
      <c r="AI20169" s="5">
        <v>51729.862200000003</v>
      </c>
      <c r="AJ20169" s="5">
        <v>132511.86129999999</v>
      </c>
    </row>
    <row r="20170" spans="35:36" x14ac:dyDescent="0.15">
      <c r="AI20170" s="5">
        <v>51864.237500000003</v>
      </c>
      <c r="AJ20170" s="5">
        <v>132417.77069999999</v>
      </c>
    </row>
    <row r="20171" spans="35:36" x14ac:dyDescent="0.15">
      <c r="AI20171" s="5">
        <v>51998.6129</v>
      </c>
      <c r="AJ20171" s="5">
        <v>132323.6801</v>
      </c>
    </row>
    <row r="20172" spans="35:36" x14ac:dyDescent="0.15">
      <c r="AI20172" s="5">
        <v>52132.9882</v>
      </c>
      <c r="AJ20172" s="5">
        <v>132229.5894</v>
      </c>
    </row>
    <row r="20173" spans="35:36" x14ac:dyDescent="0.15">
      <c r="AI20173" s="5">
        <v>52267.363599999997</v>
      </c>
      <c r="AJ20173" s="5">
        <v>132135.4988</v>
      </c>
    </row>
    <row r="20174" spans="35:36" x14ac:dyDescent="0.15">
      <c r="AI20174" s="5">
        <v>52401.738899999997</v>
      </c>
      <c r="AJ20174" s="5">
        <v>132041.40820000001</v>
      </c>
    </row>
    <row r="20175" spans="35:36" x14ac:dyDescent="0.15">
      <c r="AI20175" s="5">
        <v>52536.114200000004</v>
      </c>
      <c r="AJ20175" s="5">
        <v>131947.31760000001</v>
      </c>
    </row>
    <row r="20176" spans="35:36" x14ac:dyDescent="0.15">
      <c r="AI20176" s="5">
        <v>52670.489600000001</v>
      </c>
      <c r="AJ20176" s="5">
        <v>131853.22690000001</v>
      </c>
    </row>
    <row r="20177" spans="35:36" x14ac:dyDescent="0.15">
      <c r="AI20177" s="5">
        <v>52804.8649</v>
      </c>
      <c r="AJ20177" s="5">
        <v>131759.13630000001</v>
      </c>
    </row>
    <row r="20178" spans="35:36" x14ac:dyDescent="0.15">
      <c r="AI20178" s="5">
        <v>52939.2402</v>
      </c>
      <c r="AJ20178" s="5">
        <v>131665.04569999999</v>
      </c>
    </row>
    <row r="20179" spans="35:36" x14ac:dyDescent="0.15">
      <c r="AI20179" s="5">
        <v>53073.6155</v>
      </c>
      <c r="AJ20179" s="5">
        <v>131570.95509999999</v>
      </c>
    </row>
    <row r="20180" spans="35:36" x14ac:dyDescent="0.15">
      <c r="AI20180" s="5">
        <v>53207.990899999997</v>
      </c>
      <c r="AJ20180" s="5">
        <v>131476.8645</v>
      </c>
    </row>
    <row r="20181" spans="35:36" x14ac:dyDescent="0.15">
      <c r="AI20181" s="5">
        <v>53342.366199999997</v>
      </c>
      <c r="AJ20181" s="5">
        <v>131382.7739</v>
      </c>
    </row>
    <row r="20182" spans="35:36" x14ac:dyDescent="0.15">
      <c r="AI20182" s="5">
        <v>53476.741499999996</v>
      </c>
      <c r="AJ20182" s="5">
        <v>131288.6832</v>
      </c>
    </row>
    <row r="20183" spans="35:36" x14ac:dyDescent="0.15">
      <c r="AI20183" s="5">
        <v>53611.116900000001</v>
      </c>
      <c r="AJ20183" s="5">
        <v>131194.5926</v>
      </c>
    </row>
    <row r="20184" spans="35:36" x14ac:dyDescent="0.15">
      <c r="AI20184" s="5">
        <v>53745.492200000001</v>
      </c>
      <c r="AJ20184" s="5">
        <v>131100.50200000001</v>
      </c>
    </row>
    <row r="20185" spans="35:36" x14ac:dyDescent="0.15">
      <c r="AI20185" s="5">
        <v>53879.867599999998</v>
      </c>
      <c r="AJ20185" s="5">
        <v>131006.4114</v>
      </c>
    </row>
    <row r="20186" spans="35:36" x14ac:dyDescent="0.15">
      <c r="AI20186" s="5">
        <v>54014.242899999997</v>
      </c>
      <c r="AJ20186" s="5">
        <v>130912.3207</v>
      </c>
    </row>
    <row r="20187" spans="35:36" x14ac:dyDescent="0.15">
      <c r="AI20187" s="5">
        <v>54148.618199999997</v>
      </c>
      <c r="AJ20187" s="5">
        <v>130818.2301</v>
      </c>
    </row>
    <row r="20188" spans="35:36" x14ac:dyDescent="0.15">
      <c r="AI20188" s="5">
        <v>54282.993600000002</v>
      </c>
      <c r="AJ20188" s="5">
        <v>130724.1395</v>
      </c>
    </row>
    <row r="20189" spans="35:36" x14ac:dyDescent="0.15">
      <c r="AI20189" s="5">
        <v>54417.368900000001</v>
      </c>
      <c r="AJ20189" s="5">
        <v>130630.04889999999</v>
      </c>
    </row>
    <row r="20190" spans="35:36" x14ac:dyDescent="0.15">
      <c r="AI20190" s="5">
        <v>54551.744200000001</v>
      </c>
      <c r="AJ20190" s="5">
        <v>130535.9583</v>
      </c>
    </row>
    <row r="20191" spans="35:36" x14ac:dyDescent="0.15">
      <c r="AI20191" s="5">
        <v>54686.119500000001</v>
      </c>
      <c r="AJ20191" s="5">
        <v>130441.8677</v>
      </c>
    </row>
    <row r="20192" spans="35:36" x14ac:dyDescent="0.15">
      <c r="AI20192" s="5">
        <v>54820.4948</v>
      </c>
      <c r="AJ20192" s="5">
        <v>130347.777</v>
      </c>
    </row>
    <row r="20193" spans="35:36" x14ac:dyDescent="0.15">
      <c r="AI20193" s="5">
        <v>54954.870199999998</v>
      </c>
      <c r="AJ20193" s="5">
        <v>130253.68640000001</v>
      </c>
    </row>
    <row r="20194" spans="35:36" x14ac:dyDescent="0.15">
      <c r="AI20194" s="5">
        <v>55089.245499999997</v>
      </c>
      <c r="AJ20194" s="5">
        <v>130159.5958</v>
      </c>
    </row>
    <row r="20195" spans="35:36" x14ac:dyDescent="0.15">
      <c r="AI20195" s="5">
        <v>55223.620900000002</v>
      </c>
      <c r="AJ20195" s="5">
        <v>130065.5052</v>
      </c>
    </row>
    <row r="20196" spans="35:36" x14ac:dyDescent="0.15">
      <c r="AI20196" s="5">
        <v>55357.996200000001</v>
      </c>
      <c r="AJ20196" s="5">
        <v>129971.4145</v>
      </c>
    </row>
    <row r="20197" spans="35:36" x14ac:dyDescent="0.15">
      <c r="AI20197" s="5">
        <v>55492.371500000001</v>
      </c>
      <c r="AJ20197" s="5">
        <v>129877.3239</v>
      </c>
    </row>
    <row r="20198" spans="35:36" x14ac:dyDescent="0.15">
      <c r="AI20198" s="5">
        <v>55626.746899999998</v>
      </c>
      <c r="AJ20198" s="5">
        <v>129783.23330000001</v>
      </c>
    </row>
    <row r="20199" spans="35:36" x14ac:dyDescent="0.15">
      <c r="AI20199" s="5">
        <v>55761.122199999998</v>
      </c>
      <c r="AJ20199" s="5">
        <v>129689.1427</v>
      </c>
    </row>
    <row r="20200" spans="35:36" x14ac:dyDescent="0.15">
      <c r="AI20200" s="5">
        <v>55895.497600000002</v>
      </c>
      <c r="AJ20200" s="5">
        <v>129595.052</v>
      </c>
    </row>
    <row r="20201" spans="35:36" x14ac:dyDescent="0.15">
      <c r="AI20201" s="5">
        <v>56029.872900000002</v>
      </c>
      <c r="AJ20201" s="5">
        <v>129500.9614</v>
      </c>
    </row>
    <row r="20202" spans="35:36" x14ac:dyDescent="0.15">
      <c r="AI20202" s="5">
        <v>56164.248200000002</v>
      </c>
      <c r="AJ20202" s="5">
        <v>129406.8708</v>
      </c>
    </row>
    <row r="20203" spans="35:36" x14ac:dyDescent="0.15">
      <c r="AI20203" s="5">
        <v>56298.623500000002</v>
      </c>
      <c r="AJ20203" s="5">
        <v>129312.78019999999</v>
      </c>
    </row>
    <row r="20204" spans="35:36" x14ac:dyDescent="0.15">
      <c r="AI20204" s="5">
        <v>56432.998800000001</v>
      </c>
      <c r="AJ20204" s="5">
        <v>129218.6896</v>
      </c>
    </row>
    <row r="20205" spans="35:36" x14ac:dyDescent="0.15">
      <c r="AI20205" s="5">
        <v>56567.374199999998</v>
      </c>
      <c r="AJ20205" s="5">
        <v>129124.599</v>
      </c>
    </row>
    <row r="20206" spans="35:36" x14ac:dyDescent="0.15">
      <c r="AI20206" s="5">
        <v>56701.749499999998</v>
      </c>
      <c r="AJ20206" s="5">
        <v>129030.5083</v>
      </c>
    </row>
    <row r="20207" spans="35:36" x14ac:dyDescent="0.15">
      <c r="AI20207" s="5">
        <v>56836.124900000003</v>
      </c>
      <c r="AJ20207" s="5">
        <v>128936.41770000001</v>
      </c>
    </row>
    <row r="20208" spans="35:36" x14ac:dyDescent="0.15">
      <c r="AI20208" s="5">
        <v>56970.500200000002</v>
      </c>
      <c r="AJ20208" s="5">
        <v>128842.32709999999</v>
      </c>
    </row>
    <row r="20209" spans="35:36" x14ac:dyDescent="0.15">
      <c r="AI20209" s="5">
        <v>57104.875500000002</v>
      </c>
      <c r="AJ20209" s="5">
        <v>128748.2365</v>
      </c>
    </row>
    <row r="20210" spans="35:36" x14ac:dyDescent="0.15">
      <c r="AI20210" s="5">
        <v>57239.250899999999</v>
      </c>
      <c r="AJ20210" s="5">
        <v>128654.1458</v>
      </c>
    </row>
    <row r="20211" spans="35:36" x14ac:dyDescent="0.15">
      <c r="AI20211" s="5">
        <v>57373.626199999999</v>
      </c>
      <c r="AJ20211" s="5">
        <v>128560.0552</v>
      </c>
    </row>
    <row r="20212" spans="35:36" x14ac:dyDescent="0.15">
      <c r="AI20212" s="5">
        <v>57508.001600000003</v>
      </c>
      <c r="AJ20212" s="5">
        <v>128465.96460000001</v>
      </c>
    </row>
    <row r="20213" spans="35:36" x14ac:dyDescent="0.15">
      <c r="AI20213" s="5">
        <v>57642.376900000003</v>
      </c>
      <c r="AJ20213" s="5">
        <v>128371.874</v>
      </c>
    </row>
    <row r="20214" spans="35:36" x14ac:dyDescent="0.15">
      <c r="AI20214" s="5">
        <v>57776.752200000003</v>
      </c>
      <c r="AJ20214" s="5">
        <v>128277.7833</v>
      </c>
    </row>
    <row r="20215" spans="35:36" x14ac:dyDescent="0.15">
      <c r="AI20215" s="5">
        <v>57911.1276</v>
      </c>
      <c r="AJ20215" s="5">
        <v>128183.6927</v>
      </c>
    </row>
    <row r="20216" spans="35:36" x14ac:dyDescent="0.15">
      <c r="AI20216" s="5">
        <v>58045.502800000002</v>
      </c>
      <c r="AJ20216" s="5">
        <v>128089.6021</v>
      </c>
    </row>
    <row r="20217" spans="35:36" x14ac:dyDescent="0.15">
      <c r="AI20217" s="5">
        <v>58179.878199999999</v>
      </c>
      <c r="AJ20217" s="5">
        <v>127995.51149999999</v>
      </c>
    </row>
    <row r="20218" spans="35:36" x14ac:dyDescent="0.15">
      <c r="AI20218" s="5">
        <v>58314.253499999999</v>
      </c>
      <c r="AJ20218" s="5">
        <v>127901.4209</v>
      </c>
    </row>
    <row r="20219" spans="35:36" x14ac:dyDescent="0.15">
      <c r="AI20219" s="5">
        <v>58448.628900000003</v>
      </c>
      <c r="AJ20219" s="5">
        <v>127807.3303</v>
      </c>
    </row>
    <row r="20220" spans="35:36" x14ac:dyDescent="0.15">
      <c r="AI20220" s="5">
        <v>58583.004200000003</v>
      </c>
      <c r="AJ20220" s="5">
        <v>127713.2396</v>
      </c>
    </row>
    <row r="20221" spans="35:36" x14ac:dyDescent="0.15">
      <c r="AI20221" s="5">
        <v>58717.379500000003</v>
      </c>
      <c r="AJ20221" s="5">
        <v>127619.149</v>
      </c>
    </row>
    <row r="20222" spans="35:36" x14ac:dyDescent="0.15">
      <c r="AI20222" s="5">
        <v>58851.7549</v>
      </c>
      <c r="AJ20222" s="5">
        <v>127525.05839999999</v>
      </c>
    </row>
    <row r="20223" spans="35:36" x14ac:dyDescent="0.15">
      <c r="AI20223" s="5">
        <v>58986.1302</v>
      </c>
      <c r="AJ20223" s="5">
        <v>127430.9678</v>
      </c>
    </row>
    <row r="20224" spans="35:36" x14ac:dyDescent="0.15">
      <c r="AI20224" s="5">
        <v>59120.505599999997</v>
      </c>
      <c r="AJ20224" s="5">
        <v>127336.8771</v>
      </c>
    </row>
    <row r="20225" spans="35:36" x14ac:dyDescent="0.15">
      <c r="AI20225" s="5">
        <v>59254.880899999996</v>
      </c>
      <c r="AJ20225" s="5">
        <v>127242.7865</v>
      </c>
    </row>
    <row r="20226" spans="35:36" x14ac:dyDescent="0.15">
      <c r="AI20226" s="5">
        <v>59389.256200000003</v>
      </c>
      <c r="AJ20226" s="5">
        <v>127148.69590000001</v>
      </c>
    </row>
    <row r="20227" spans="35:36" x14ac:dyDescent="0.15">
      <c r="AI20227" s="5">
        <v>59523.631600000001</v>
      </c>
      <c r="AJ20227" s="5">
        <v>127054.60520000001</v>
      </c>
    </row>
    <row r="20228" spans="35:36" x14ac:dyDescent="0.15">
      <c r="AI20228" s="5">
        <v>59658.0069</v>
      </c>
      <c r="AJ20228" s="5">
        <v>126960.51459999999</v>
      </c>
    </row>
    <row r="20229" spans="35:36" x14ac:dyDescent="0.15">
      <c r="AI20229" s="5">
        <v>59792.3822</v>
      </c>
      <c r="AJ20229" s="5">
        <v>126866.4241</v>
      </c>
    </row>
    <row r="20230" spans="35:36" x14ac:dyDescent="0.15">
      <c r="AI20230" s="5">
        <v>59926.758300000001</v>
      </c>
      <c r="AJ20230" s="5">
        <v>126772.33289999999</v>
      </c>
    </row>
    <row r="20231" spans="35:36" x14ac:dyDescent="0.15">
      <c r="AI20231" s="5">
        <v>60061.132799999999</v>
      </c>
      <c r="AJ20231" s="5">
        <v>126678.24280000001</v>
      </c>
    </row>
    <row r="20232" spans="35:36" x14ac:dyDescent="0.15">
      <c r="AI20232" s="5">
        <v>60195.508999999998</v>
      </c>
      <c r="AJ20232" s="5">
        <v>126584.1516</v>
      </c>
    </row>
    <row r="20233" spans="35:36" x14ac:dyDescent="0.15">
      <c r="AI20233" s="5">
        <v>60329.883500000004</v>
      </c>
      <c r="AJ20233" s="5">
        <v>126490.0616</v>
      </c>
    </row>
    <row r="20234" spans="35:36" x14ac:dyDescent="0.15">
      <c r="AI20234" s="5">
        <v>60464.259700000002</v>
      </c>
      <c r="AJ20234" s="5">
        <v>126395.97040000001</v>
      </c>
    </row>
    <row r="20235" spans="35:36" x14ac:dyDescent="0.15">
      <c r="AI20235" s="5">
        <v>60598.6342</v>
      </c>
      <c r="AJ20235" s="5">
        <v>126301.8803</v>
      </c>
    </row>
    <row r="20236" spans="35:36" x14ac:dyDescent="0.15">
      <c r="AI20236" s="5">
        <v>60733.010399999999</v>
      </c>
      <c r="AJ20236" s="5">
        <v>126207.78909999999</v>
      </c>
    </row>
    <row r="20237" spans="35:36" x14ac:dyDescent="0.15">
      <c r="AI20237" s="5">
        <v>60867.384899999997</v>
      </c>
      <c r="AJ20237" s="5">
        <v>126113.69899999999</v>
      </c>
    </row>
    <row r="20238" spans="35:36" x14ac:dyDescent="0.15">
      <c r="AI20238" s="5">
        <v>61001.760999999999</v>
      </c>
      <c r="AJ20238" s="5">
        <v>126019.6078</v>
      </c>
    </row>
    <row r="20239" spans="35:36" x14ac:dyDescent="0.15">
      <c r="AI20239" s="5">
        <v>61136.135600000001</v>
      </c>
      <c r="AJ20239" s="5">
        <v>125925.5178</v>
      </c>
    </row>
    <row r="20240" spans="35:36" x14ac:dyDescent="0.15">
      <c r="AI20240" s="5">
        <v>61270.511599999998</v>
      </c>
      <c r="AJ20240" s="5">
        <v>125831.4267</v>
      </c>
    </row>
    <row r="20241" spans="35:36" x14ac:dyDescent="0.15">
      <c r="AI20241" s="5">
        <v>61404.886200000001</v>
      </c>
      <c r="AJ20241" s="5">
        <v>125737.3365</v>
      </c>
    </row>
    <row r="20242" spans="35:36" x14ac:dyDescent="0.15">
      <c r="AI20242" s="5">
        <v>61539.262300000002</v>
      </c>
      <c r="AJ20242" s="5">
        <v>125643.2454</v>
      </c>
    </row>
    <row r="20243" spans="35:36" x14ac:dyDescent="0.15">
      <c r="AI20243" s="5">
        <v>61673.6368</v>
      </c>
      <c r="AJ20243" s="5">
        <v>125549.1554</v>
      </c>
    </row>
    <row r="20244" spans="35:36" x14ac:dyDescent="0.15">
      <c r="AI20244" s="5">
        <v>61808.012999999999</v>
      </c>
      <c r="AJ20244" s="5">
        <v>125455.06419999999</v>
      </c>
    </row>
    <row r="20245" spans="35:36" x14ac:dyDescent="0.15">
      <c r="AI20245" s="5">
        <v>61942.387499999997</v>
      </c>
      <c r="AJ20245" s="5">
        <v>125360.97410000001</v>
      </c>
    </row>
    <row r="20246" spans="35:36" x14ac:dyDescent="0.15">
      <c r="AI20246" s="5">
        <v>62076.763700000003</v>
      </c>
      <c r="AJ20246" s="5">
        <v>125266.8829</v>
      </c>
    </row>
    <row r="20247" spans="35:36" x14ac:dyDescent="0.15">
      <c r="AI20247" s="5">
        <v>62211.138200000001</v>
      </c>
      <c r="AJ20247" s="5">
        <v>125172.7928</v>
      </c>
    </row>
    <row r="20248" spans="35:36" x14ac:dyDescent="0.15">
      <c r="AI20248" s="5">
        <v>62345.5144</v>
      </c>
      <c r="AJ20248" s="5">
        <v>125078.7016</v>
      </c>
    </row>
    <row r="20249" spans="35:36" x14ac:dyDescent="0.15">
      <c r="AI20249" s="5">
        <v>62479.888899999998</v>
      </c>
      <c r="AJ20249" s="5">
        <v>124984.6116</v>
      </c>
    </row>
    <row r="20250" spans="35:36" x14ac:dyDescent="0.15">
      <c r="AI20250" s="5">
        <v>62614.264999999999</v>
      </c>
      <c r="AJ20250" s="5">
        <v>124890.52039999999</v>
      </c>
    </row>
    <row r="20251" spans="35:36" x14ac:dyDescent="0.15">
      <c r="AI20251" s="5">
        <v>62748.639600000002</v>
      </c>
      <c r="AJ20251" s="5">
        <v>124796.43030000001</v>
      </c>
    </row>
    <row r="20252" spans="35:36" x14ac:dyDescent="0.15">
      <c r="AI20252" s="5">
        <v>62883.015599999999</v>
      </c>
      <c r="AJ20252" s="5">
        <v>124702.3392</v>
      </c>
    </row>
    <row r="20253" spans="35:36" x14ac:dyDescent="0.15">
      <c r="AI20253" s="5">
        <v>63017.390200000002</v>
      </c>
      <c r="AJ20253" s="5">
        <v>124608.2491</v>
      </c>
    </row>
    <row r="20254" spans="35:36" x14ac:dyDescent="0.15">
      <c r="AI20254" s="5">
        <v>63151.766300000003</v>
      </c>
      <c r="AJ20254" s="5">
        <v>124514.158</v>
      </c>
    </row>
    <row r="20255" spans="35:36" x14ac:dyDescent="0.15">
      <c r="AI20255" s="5">
        <v>63286.140800000001</v>
      </c>
      <c r="AJ20255" s="5">
        <v>124420.06789999999</v>
      </c>
    </row>
    <row r="20256" spans="35:36" x14ac:dyDescent="0.15">
      <c r="AI20256" s="5">
        <v>63420.517</v>
      </c>
      <c r="AJ20256" s="5">
        <v>124325.9767</v>
      </c>
    </row>
    <row r="20257" spans="35:36" x14ac:dyDescent="0.15">
      <c r="AI20257" s="5">
        <v>63554.891499999998</v>
      </c>
      <c r="AJ20257" s="5">
        <v>124231.8866</v>
      </c>
    </row>
    <row r="20258" spans="35:36" x14ac:dyDescent="0.15">
      <c r="AI20258" s="5">
        <v>63689.267699999997</v>
      </c>
      <c r="AJ20258" s="5">
        <v>124137.7954</v>
      </c>
    </row>
    <row r="20259" spans="35:36" x14ac:dyDescent="0.15">
      <c r="AI20259" s="5">
        <v>63823.642200000002</v>
      </c>
      <c r="AJ20259" s="5">
        <v>124043.70540000001</v>
      </c>
    </row>
    <row r="20260" spans="35:36" x14ac:dyDescent="0.15">
      <c r="AI20260" s="5">
        <v>63958.018400000001</v>
      </c>
      <c r="AJ20260" s="5">
        <v>123949.6142</v>
      </c>
    </row>
    <row r="20261" spans="35:36" x14ac:dyDescent="0.15">
      <c r="AI20261" s="5">
        <v>64092.392899999999</v>
      </c>
      <c r="AJ20261" s="5">
        <v>123855.5241</v>
      </c>
    </row>
    <row r="20262" spans="35:36" x14ac:dyDescent="0.15">
      <c r="AI20262" s="5">
        <v>64226.769</v>
      </c>
      <c r="AJ20262" s="5">
        <v>123761.4329</v>
      </c>
    </row>
    <row r="20263" spans="35:36" x14ac:dyDescent="0.15">
      <c r="AI20263" s="5">
        <v>64361.143600000003</v>
      </c>
      <c r="AJ20263" s="5">
        <v>123667.3429</v>
      </c>
    </row>
    <row r="20264" spans="35:36" x14ac:dyDescent="0.15">
      <c r="AI20264" s="5">
        <v>64495.5196</v>
      </c>
      <c r="AJ20264" s="5">
        <v>123573.2518</v>
      </c>
    </row>
    <row r="20265" spans="35:36" x14ac:dyDescent="0.15">
      <c r="AI20265" s="5">
        <v>64629.894200000002</v>
      </c>
      <c r="AJ20265" s="5">
        <v>123479.16160000001</v>
      </c>
    </row>
    <row r="20266" spans="35:36" x14ac:dyDescent="0.15">
      <c r="AI20266" s="5">
        <v>64764.270299999996</v>
      </c>
      <c r="AJ20266" s="5">
        <v>123385.0705</v>
      </c>
    </row>
    <row r="20267" spans="35:36" x14ac:dyDescent="0.15">
      <c r="AI20267" s="5">
        <v>64898.644800000002</v>
      </c>
      <c r="AJ20267" s="5">
        <v>123290.9804</v>
      </c>
    </row>
    <row r="20268" spans="35:36" x14ac:dyDescent="0.15">
      <c r="AI20268" s="5">
        <v>65033.021000000001</v>
      </c>
      <c r="AJ20268" s="5">
        <v>123196.88920000001</v>
      </c>
    </row>
    <row r="20269" spans="35:36" x14ac:dyDescent="0.15">
      <c r="AI20269" s="5">
        <v>65167.395499999999</v>
      </c>
      <c r="AJ20269" s="5">
        <v>123102.79919999999</v>
      </c>
    </row>
    <row r="20270" spans="35:36" x14ac:dyDescent="0.15">
      <c r="AI20270" s="5">
        <v>65301.771699999998</v>
      </c>
      <c r="AJ20270" s="5">
        <v>123008.708</v>
      </c>
    </row>
    <row r="20271" spans="35:36" x14ac:dyDescent="0.15">
      <c r="AI20271" s="5">
        <v>65436.146200000003</v>
      </c>
      <c r="AJ20271" s="5">
        <v>122914.6179</v>
      </c>
    </row>
    <row r="20272" spans="35:36" x14ac:dyDescent="0.15">
      <c r="AI20272" s="5">
        <v>65570.522299999997</v>
      </c>
      <c r="AJ20272" s="5">
        <v>122820.5267</v>
      </c>
    </row>
    <row r="20273" spans="35:36" x14ac:dyDescent="0.15">
      <c r="AI20273" s="5">
        <v>65704.896900000007</v>
      </c>
      <c r="AJ20273" s="5">
        <v>122726.43670000001</v>
      </c>
    </row>
    <row r="20274" spans="35:36" x14ac:dyDescent="0.15">
      <c r="AI20274" s="5">
        <v>65839.273000000001</v>
      </c>
      <c r="AJ20274" s="5">
        <v>122632.3455</v>
      </c>
    </row>
    <row r="20275" spans="35:36" x14ac:dyDescent="0.15">
      <c r="AI20275" s="5">
        <v>65973.647500000006</v>
      </c>
      <c r="AJ20275" s="5">
        <v>122538.25539999999</v>
      </c>
    </row>
    <row r="20276" spans="35:36" x14ac:dyDescent="0.15">
      <c r="AI20276" s="5">
        <v>66108.023700000005</v>
      </c>
      <c r="AJ20276" s="5">
        <v>122444.1642</v>
      </c>
    </row>
    <row r="20277" spans="35:36" x14ac:dyDescent="0.15">
      <c r="AI20277" s="5">
        <v>66242.398199999996</v>
      </c>
      <c r="AJ20277" s="5">
        <v>122350.0742</v>
      </c>
    </row>
    <row r="20278" spans="35:36" x14ac:dyDescent="0.15">
      <c r="AI20278" s="5">
        <v>66376.774300000005</v>
      </c>
      <c r="AJ20278" s="5">
        <v>122255.98299999999</v>
      </c>
    </row>
    <row r="20279" spans="35:36" x14ac:dyDescent="0.15">
      <c r="AI20279" s="5">
        <v>66511.1489</v>
      </c>
      <c r="AJ20279" s="5">
        <v>122161.89290000001</v>
      </c>
    </row>
    <row r="20280" spans="35:36" x14ac:dyDescent="0.15">
      <c r="AI20280" s="5">
        <v>66645.524999999994</v>
      </c>
      <c r="AJ20280" s="5">
        <v>122067.8018</v>
      </c>
    </row>
    <row r="20281" spans="35:36" x14ac:dyDescent="0.15">
      <c r="AI20281" s="5">
        <v>66779.8995</v>
      </c>
      <c r="AJ20281" s="5">
        <v>121973.7117</v>
      </c>
    </row>
    <row r="20282" spans="35:36" x14ac:dyDescent="0.15">
      <c r="AI20282" s="5">
        <v>66914.275699999998</v>
      </c>
      <c r="AJ20282" s="5">
        <v>121879.6205</v>
      </c>
    </row>
    <row r="20283" spans="35:36" x14ac:dyDescent="0.15">
      <c r="AI20283" s="5">
        <v>67048.650200000004</v>
      </c>
      <c r="AJ20283" s="5">
        <v>121785.53049999999</v>
      </c>
    </row>
    <row r="20284" spans="35:36" x14ac:dyDescent="0.15">
      <c r="AI20284" s="5">
        <v>67183.026299999998</v>
      </c>
      <c r="AJ20284" s="5">
        <v>121691.4393</v>
      </c>
    </row>
    <row r="20285" spans="35:36" x14ac:dyDescent="0.15">
      <c r="AI20285" s="5">
        <v>67317.400899999993</v>
      </c>
      <c r="AJ20285" s="5">
        <v>121597.3492</v>
      </c>
    </row>
    <row r="20286" spans="35:36" x14ac:dyDescent="0.15">
      <c r="AI20286" s="5">
        <v>67451.777000000002</v>
      </c>
      <c r="AJ20286" s="5">
        <v>121503.258</v>
      </c>
    </row>
    <row r="20287" spans="35:36" x14ac:dyDescent="0.15">
      <c r="AI20287" s="5">
        <v>67586.151500000007</v>
      </c>
      <c r="AJ20287" s="5">
        <v>121409.16800000001</v>
      </c>
    </row>
    <row r="20288" spans="35:36" x14ac:dyDescent="0.15">
      <c r="AI20288" s="5">
        <v>67720.527700000006</v>
      </c>
      <c r="AJ20288" s="5">
        <v>121315.0768</v>
      </c>
    </row>
    <row r="20289" spans="35:36" x14ac:dyDescent="0.15">
      <c r="AI20289" s="5">
        <v>67854.902199999997</v>
      </c>
      <c r="AJ20289" s="5">
        <v>121220.98669999999</v>
      </c>
    </row>
    <row r="20290" spans="35:36" x14ac:dyDescent="0.15">
      <c r="AI20290" s="5">
        <v>46448.938900000001</v>
      </c>
      <c r="AJ20290" s="5">
        <v>136409.86069999999</v>
      </c>
    </row>
    <row r="20291" spans="35:36" x14ac:dyDescent="0.15">
      <c r="AI20291" s="5">
        <v>46583.314299999998</v>
      </c>
      <c r="AJ20291" s="5">
        <v>136315.77009999999</v>
      </c>
    </row>
    <row r="20292" spans="35:36" x14ac:dyDescent="0.15">
      <c r="AI20292" s="5">
        <v>46717.689599999998</v>
      </c>
      <c r="AJ20292" s="5">
        <v>136221.67939999999</v>
      </c>
    </row>
    <row r="20293" spans="35:36" x14ac:dyDescent="0.15">
      <c r="AI20293" s="5">
        <v>46852.064899999998</v>
      </c>
      <c r="AJ20293" s="5">
        <v>136127.5888</v>
      </c>
    </row>
    <row r="20294" spans="35:36" x14ac:dyDescent="0.15">
      <c r="AI20294" s="5">
        <v>46986.440300000002</v>
      </c>
      <c r="AJ20294" s="5">
        <v>136033.4982</v>
      </c>
    </row>
    <row r="20295" spans="35:36" x14ac:dyDescent="0.15">
      <c r="AI20295" s="5">
        <v>47120.815600000002</v>
      </c>
      <c r="AJ20295" s="5">
        <v>135939.40760000001</v>
      </c>
    </row>
    <row r="20296" spans="35:36" x14ac:dyDescent="0.15">
      <c r="AI20296" s="5">
        <v>47255.190900000001</v>
      </c>
      <c r="AJ20296" s="5">
        <v>135845.31690000001</v>
      </c>
    </row>
    <row r="20297" spans="35:36" x14ac:dyDescent="0.15">
      <c r="AI20297" s="5">
        <v>47389.566299999999</v>
      </c>
      <c r="AJ20297" s="5">
        <v>135751.22630000001</v>
      </c>
    </row>
    <row r="20298" spans="35:36" x14ac:dyDescent="0.15">
      <c r="AI20298" s="5">
        <v>47523.941599999998</v>
      </c>
      <c r="AJ20298" s="5">
        <v>135657.13570000001</v>
      </c>
    </row>
    <row r="20299" spans="35:36" x14ac:dyDescent="0.15">
      <c r="AI20299" s="5">
        <v>47658.317000000003</v>
      </c>
      <c r="AJ20299" s="5">
        <v>135563.04509999999</v>
      </c>
    </row>
    <row r="20300" spans="35:36" x14ac:dyDescent="0.15">
      <c r="AI20300" s="5">
        <v>47792.692199999998</v>
      </c>
      <c r="AJ20300" s="5">
        <v>135468.95449999999</v>
      </c>
    </row>
    <row r="20301" spans="35:36" x14ac:dyDescent="0.15">
      <c r="AI20301" s="5">
        <v>47927.067600000002</v>
      </c>
      <c r="AJ20301" s="5">
        <v>135374.8639</v>
      </c>
    </row>
    <row r="20302" spans="35:36" x14ac:dyDescent="0.15">
      <c r="AI20302" s="5">
        <v>48061.442900000002</v>
      </c>
      <c r="AJ20302" s="5">
        <v>135280.7732</v>
      </c>
    </row>
    <row r="20303" spans="35:36" x14ac:dyDescent="0.15">
      <c r="AI20303" s="5">
        <v>48195.818200000002</v>
      </c>
      <c r="AJ20303" s="5">
        <v>135186.6826</v>
      </c>
    </row>
    <row r="20304" spans="35:36" x14ac:dyDescent="0.15">
      <c r="AI20304" s="5">
        <v>48330.193599999999</v>
      </c>
      <c r="AJ20304" s="5">
        <v>135092.592</v>
      </c>
    </row>
    <row r="20305" spans="35:36" x14ac:dyDescent="0.15">
      <c r="AI20305" s="5">
        <v>48464.568899999998</v>
      </c>
      <c r="AJ20305" s="5">
        <v>134998.50140000001</v>
      </c>
    </row>
    <row r="20306" spans="35:36" x14ac:dyDescent="0.15">
      <c r="AI20306" s="5">
        <v>48598.944300000003</v>
      </c>
      <c r="AJ20306" s="5">
        <v>134904.41070000001</v>
      </c>
    </row>
    <row r="20307" spans="35:36" x14ac:dyDescent="0.15">
      <c r="AI20307" s="5">
        <v>48733.319600000003</v>
      </c>
      <c r="AJ20307" s="5">
        <v>134810.32010000001</v>
      </c>
    </row>
    <row r="20308" spans="35:36" x14ac:dyDescent="0.15">
      <c r="AI20308" s="5">
        <v>48867.694900000002</v>
      </c>
      <c r="AJ20308" s="5">
        <v>134716.22949999999</v>
      </c>
    </row>
    <row r="20309" spans="35:36" x14ac:dyDescent="0.15">
      <c r="AI20309" s="5">
        <v>49002.070299999999</v>
      </c>
      <c r="AJ20309" s="5">
        <v>134622.13889999999</v>
      </c>
    </row>
    <row r="20310" spans="35:36" x14ac:dyDescent="0.15">
      <c r="AI20310" s="5">
        <v>49136.445599999999</v>
      </c>
      <c r="AJ20310" s="5">
        <v>134528.04819999999</v>
      </c>
    </row>
    <row r="20311" spans="35:36" x14ac:dyDescent="0.15">
      <c r="AI20311" s="5">
        <v>49270.821000000004</v>
      </c>
      <c r="AJ20311" s="5">
        <v>134433.95759999999</v>
      </c>
    </row>
    <row r="20312" spans="35:36" x14ac:dyDescent="0.15">
      <c r="AI20312" s="5">
        <v>49405.196300000003</v>
      </c>
      <c r="AJ20312" s="5">
        <v>134339.867</v>
      </c>
    </row>
    <row r="20313" spans="35:36" x14ac:dyDescent="0.15">
      <c r="AI20313" s="5">
        <v>49539.571600000003</v>
      </c>
      <c r="AJ20313" s="5">
        <v>134245.7764</v>
      </c>
    </row>
    <row r="20314" spans="35:36" x14ac:dyDescent="0.15">
      <c r="AI20314" s="5">
        <v>49673.946900000003</v>
      </c>
      <c r="AJ20314" s="5">
        <v>134151.68580000001</v>
      </c>
    </row>
    <row r="20315" spans="35:36" x14ac:dyDescent="0.15">
      <c r="AI20315" s="5">
        <v>49808.322200000002</v>
      </c>
      <c r="AJ20315" s="5">
        <v>134057.59520000001</v>
      </c>
    </row>
    <row r="20316" spans="35:36" x14ac:dyDescent="0.15">
      <c r="AI20316" s="5">
        <v>49942.6976</v>
      </c>
      <c r="AJ20316" s="5">
        <v>133963.50450000001</v>
      </c>
    </row>
    <row r="20317" spans="35:36" x14ac:dyDescent="0.15">
      <c r="AI20317" s="5">
        <v>50077.072899999999</v>
      </c>
      <c r="AJ20317" s="5">
        <v>133869.41390000001</v>
      </c>
    </row>
    <row r="20318" spans="35:36" x14ac:dyDescent="0.15">
      <c r="AI20318" s="5">
        <v>50211.448299999996</v>
      </c>
      <c r="AJ20318" s="5">
        <v>133775.32329999999</v>
      </c>
    </row>
    <row r="20319" spans="35:36" x14ac:dyDescent="0.15">
      <c r="AI20319" s="5">
        <v>50345.823600000003</v>
      </c>
      <c r="AJ20319" s="5">
        <v>133681.23269999999</v>
      </c>
    </row>
    <row r="20320" spans="35:36" x14ac:dyDescent="0.15">
      <c r="AI20320" s="5">
        <v>50480.198900000003</v>
      </c>
      <c r="AJ20320" s="5">
        <v>133587.14199999999</v>
      </c>
    </row>
    <row r="20321" spans="35:36" x14ac:dyDescent="0.15">
      <c r="AI20321" s="5">
        <v>50614.5743</v>
      </c>
      <c r="AJ20321" s="5">
        <v>133493.0514</v>
      </c>
    </row>
    <row r="20322" spans="35:36" x14ac:dyDescent="0.15">
      <c r="AI20322" s="5">
        <v>50748.9496</v>
      </c>
      <c r="AJ20322" s="5">
        <v>133398.9608</v>
      </c>
    </row>
    <row r="20323" spans="35:36" x14ac:dyDescent="0.15">
      <c r="AI20323" s="5">
        <v>50883.324999999997</v>
      </c>
      <c r="AJ20323" s="5">
        <v>133304.8702</v>
      </c>
    </row>
    <row r="20324" spans="35:36" x14ac:dyDescent="0.15">
      <c r="AI20324" s="5">
        <v>51017.700299999997</v>
      </c>
      <c r="AJ20324" s="5">
        <v>133210.7795</v>
      </c>
    </row>
    <row r="20325" spans="35:36" x14ac:dyDescent="0.15">
      <c r="AI20325" s="5">
        <v>51152.075599999996</v>
      </c>
      <c r="AJ20325" s="5">
        <v>133116.68890000001</v>
      </c>
    </row>
    <row r="20326" spans="35:36" x14ac:dyDescent="0.15">
      <c r="AI20326" s="5">
        <v>51286.450900000003</v>
      </c>
      <c r="AJ20326" s="5">
        <v>133022.59830000001</v>
      </c>
    </row>
    <row r="20327" spans="35:36" x14ac:dyDescent="0.15">
      <c r="AI20327" s="5">
        <v>51420.826200000003</v>
      </c>
      <c r="AJ20327" s="5">
        <v>132928.50769999999</v>
      </c>
    </row>
    <row r="20328" spans="35:36" x14ac:dyDescent="0.15">
      <c r="AI20328" s="5">
        <v>51555.2016</v>
      </c>
      <c r="AJ20328" s="5">
        <v>132834.41709999999</v>
      </c>
    </row>
    <row r="20329" spans="35:36" x14ac:dyDescent="0.15">
      <c r="AI20329" s="5">
        <v>51689.5769</v>
      </c>
      <c r="AJ20329" s="5">
        <v>132740.3265</v>
      </c>
    </row>
    <row r="20330" spans="35:36" x14ac:dyDescent="0.15">
      <c r="AI20330" s="5">
        <v>51823.952299999997</v>
      </c>
      <c r="AJ20330" s="5">
        <v>132646.23579999999</v>
      </c>
    </row>
    <row r="20331" spans="35:36" x14ac:dyDescent="0.15">
      <c r="AI20331" s="5">
        <v>51958.327599999997</v>
      </c>
      <c r="AJ20331" s="5">
        <v>132552.1452</v>
      </c>
    </row>
    <row r="20332" spans="35:36" x14ac:dyDescent="0.15">
      <c r="AI20332" s="5">
        <v>52092.702899999997</v>
      </c>
      <c r="AJ20332" s="5">
        <v>132458.0546</v>
      </c>
    </row>
    <row r="20333" spans="35:36" x14ac:dyDescent="0.15">
      <c r="AI20333" s="5">
        <v>52227.078300000001</v>
      </c>
      <c r="AJ20333" s="5">
        <v>132363.96400000001</v>
      </c>
    </row>
    <row r="20334" spans="35:36" x14ac:dyDescent="0.15">
      <c r="AI20334" s="5">
        <v>52361.453600000001</v>
      </c>
      <c r="AJ20334" s="5">
        <v>132269.87330000001</v>
      </c>
    </row>
    <row r="20335" spans="35:36" x14ac:dyDescent="0.15">
      <c r="AI20335" s="5">
        <v>52495.828999999998</v>
      </c>
      <c r="AJ20335" s="5">
        <v>132175.78270000001</v>
      </c>
    </row>
    <row r="20336" spans="35:36" x14ac:dyDescent="0.15">
      <c r="AI20336" s="5">
        <v>52630.204299999998</v>
      </c>
      <c r="AJ20336" s="5">
        <v>132081.69209999999</v>
      </c>
    </row>
    <row r="20337" spans="35:36" x14ac:dyDescent="0.15">
      <c r="AI20337" s="5">
        <v>52764.579599999997</v>
      </c>
      <c r="AJ20337" s="5">
        <v>131987.60149999999</v>
      </c>
    </row>
    <row r="20338" spans="35:36" x14ac:dyDescent="0.15">
      <c r="AI20338" s="5">
        <v>52898.955000000002</v>
      </c>
      <c r="AJ20338" s="5">
        <v>131893.51079999999</v>
      </c>
    </row>
    <row r="20339" spans="35:36" x14ac:dyDescent="0.15">
      <c r="AI20339" s="5">
        <v>53033.330199999997</v>
      </c>
      <c r="AJ20339" s="5">
        <v>131799.4203</v>
      </c>
    </row>
    <row r="20340" spans="35:36" x14ac:dyDescent="0.15">
      <c r="AI20340" s="5">
        <v>53167.705600000001</v>
      </c>
      <c r="AJ20340" s="5">
        <v>131705.3296</v>
      </c>
    </row>
    <row r="20341" spans="35:36" x14ac:dyDescent="0.15">
      <c r="AI20341" s="5">
        <v>53302.080900000001</v>
      </c>
      <c r="AJ20341" s="5">
        <v>131611.239</v>
      </c>
    </row>
    <row r="20342" spans="35:36" x14ac:dyDescent="0.15">
      <c r="AI20342" s="5">
        <v>53436.456200000001</v>
      </c>
      <c r="AJ20342" s="5">
        <v>131517.14840000001</v>
      </c>
    </row>
    <row r="20343" spans="35:36" x14ac:dyDescent="0.15">
      <c r="AI20343" s="5">
        <v>53570.831599999998</v>
      </c>
      <c r="AJ20343" s="5">
        <v>131423.05780000001</v>
      </c>
    </row>
    <row r="20344" spans="35:36" x14ac:dyDescent="0.15">
      <c r="AI20344" s="5">
        <v>53705.206899999997</v>
      </c>
      <c r="AJ20344" s="5">
        <v>131328.96710000001</v>
      </c>
    </row>
    <row r="20345" spans="35:36" x14ac:dyDescent="0.15">
      <c r="AI20345" s="5">
        <v>53839.582300000002</v>
      </c>
      <c r="AJ20345" s="5">
        <v>131234.87650000001</v>
      </c>
    </row>
    <row r="20346" spans="35:36" x14ac:dyDescent="0.15">
      <c r="AI20346" s="5">
        <v>53973.957600000002</v>
      </c>
      <c r="AJ20346" s="5">
        <v>131140.78589999999</v>
      </c>
    </row>
    <row r="20347" spans="35:36" x14ac:dyDescent="0.15">
      <c r="AI20347" s="5">
        <v>54108.332900000001</v>
      </c>
      <c r="AJ20347" s="5">
        <v>131046.69530000001</v>
      </c>
    </row>
    <row r="20348" spans="35:36" x14ac:dyDescent="0.15">
      <c r="AI20348" s="5">
        <v>54242.708299999998</v>
      </c>
      <c r="AJ20348" s="5">
        <v>130952.60460000001</v>
      </c>
    </row>
    <row r="20349" spans="35:36" x14ac:dyDescent="0.15">
      <c r="AI20349" s="5">
        <v>54377.083599999998</v>
      </c>
      <c r="AJ20349" s="5">
        <v>130858.514</v>
      </c>
    </row>
    <row r="20350" spans="35:36" x14ac:dyDescent="0.15">
      <c r="AI20350" s="5">
        <v>54511.459000000003</v>
      </c>
      <c r="AJ20350" s="5">
        <v>130764.4234</v>
      </c>
    </row>
    <row r="20351" spans="35:36" x14ac:dyDescent="0.15">
      <c r="AI20351" s="5">
        <v>54645.834199999998</v>
      </c>
      <c r="AJ20351" s="5">
        <v>130670.3328</v>
      </c>
    </row>
    <row r="20352" spans="35:36" x14ac:dyDescent="0.15">
      <c r="AI20352" s="5">
        <v>54780.209600000002</v>
      </c>
      <c r="AJ20352" s="5">
        <v>130576.24219999999</v>
      </c>
    </row>
    <row r="20353" spans="35:36" x14ac:dyDescent="0.15">
      <c r="AI20353" s="5">
        <v>54914.584900000002</v>
      </c>
      <c r="AJ20353" s="5">
        <v>130482.1516</v>
      </c>
    </row>
    <row r="20354" spans="35:36" x14ac:dyDescent="0.15">
      <c r="AI20354" s="5">
        <v>55048.960200000001</v>
      </c>
      <c r="AJ20354" s="5">
        <v>130388.0609</v>
      </c>
    </row>
    <row r="20355" spans="35:36" x14ac:dyDescent="0.15">
      <c r="AI20355" s="5">
        <v>55183.335599999999</v>
      </c>
      <c r="AJ20355" s="5">
        <v>130293.9703</v>
      </c>
    </row>
    <row r="20356" spans="35:36" x14ac:dyDescent="0.15">
      <c r="AI20356" s="5">
        <v>55317.710899999998</v>
      </c>
      <c r="AJ20356" s="5">
        <v>130199.8797</v>
      </c>
    </row>
    <row r="20357" spans="35:36" x14ac:dyDescent="0.15">
      <c r="AI20357" s="5">
        <v>55452.086300000003</v>
      </c>
      <c r="AJ20357" s="5">
        <v>130105.78909999999</v>
      </c>
    </row>
    <row r="20358" spans="35:36" x14ac:dyDescent="0.15">
      <c r="AI20358" s="5">
        <v>55586.461600000002</v>
      </c>
      <c r="AJ20358" s="5">
        <v>130011.69839999999</v>
      </c>
    </row>
    <row r="20359" spans="35:36" x14ac:dyDescent="0.15">
      <c r="AI20359" s="5">
        <v>55720.836900000002</v>
      </c>
      <c r="AJ20359" s="5">
        <v>129917.6078</v>
      </c>
    </row>
    <row r="20360" spans="35:36" x14ac:dyDescent="0.15">
      <c r="AI20360" s="5">
        <v>55855.212299999999</v>
      </c>
      <c r="AJ20360" s="5">
        <v>129823.5172</v>
      </c>
    </row>
    <row r="20361" spans="35:36" x14ac:dyDescent="0.15">
      <c r="AI20361" s="5">
        <v>55989.587599999999</v>
      </c>
      <c r="AJ20361" s="5">
        <v>129729.4265</v>
      </c>
    </row>
    <row r="20362" spans="35:36" x14ac:dyDescent="0.15">
      <c r="AI20362" s="5">
        <v>56123.963000000003</v>
      </c>
      <c r="AJ20362" s="5">
        <v>129635.33590000001</v>
      </c>
    </row>
    <row r="20363" spans="35:36" x14ac:dyDescent="0.15">
      <c r="AI20363" s="5">
        <v>56258.338300000003</v>
      </c>
      <c r="AJ20363" s="5">
        <v>129541.2453</v>
      </c>
    </row>
    <row r="20364" spans="35:36" x14ac:dyDescent="0.15">
      <c r="AI20364" s="5">
        <v>56392.713600000003</v>
      </c>
      <c r="AJ20364" s="5">
        <v>129447.1547</v>
      </c>
    </row>
    <row r="20365" spans="35:36" x14ac:dyDescent="0.15">
      <c r="AI20365" s="5">
        <v>56527.088900000002</v>
      </c>
      <c r="AJ20365" s="5">
        <v>129353.0641</v>
      </c>
    </row>
    <row r="20366" spans="35:36" x14ac:dyDescent="0.15">
      <c r="AI20366" s="5">
        <v>56661.464200000002</v>
      </c>
      <c r="AJ20366" s="5">
        <v>129258.97349999999</v>
      </c>
    </row>
    <row r="20367" spans="35:36" x14ac:dyDescent="0.15">
      <c r="AI20367" s="5">
        <v>56795.839599999999</v>
      </c>
      <c r="AJ20367" s="5">
        <v>129164.8829</v>
      </c>
    </row>
    <row r="20368" spans="35:36" x14ac:dyDescent="0.15">
      <c r="AI20368" s="5">
        <v>56930.214899999999</v>
      </c>
      <c r="AJ20368" s="5">
        <v>129070.7922</v>
      </c>
    </row>
    <row r="20369" spans="35:36" x14ac:dyDescent="0.15">
      <c r="AI20369" s="5">
        <v>57064.590300000003</v>
      </c>
      <c r="AJ20369" s="5">
        <v>128976.7016</v>
      </c>
    </row>
    <row r="20370" spans="35:36" x14ac:dyDescent="0.15">
      <c r="AI20370" s="5">
        <v>57198.965600000003</v>
      </c>
      <c r="AJ20370" s="5">
        <v>128882.611</v>
      </c>
    </row>
    <row r="20371" spans="35:36" x14ac:dyDescent="0.15">
      <c r="AI20371" s="5">
        <v>57333.340900000003</v>
      </c>
      <c r="AJ20371" s="5">
        <v>128788.5203</v>
      </c>
    </row>
    <row r="20372" spans="35:36" x14ac:dyDescent="0.15">
      <c r="AI20372" s="5">
        <v>57467.7163</v>
      </c>
      <c r="AJ20372" s="5">
        <v>128694.42969999999</v>
      </c>
    </row>
    <row r="20373" spans="35:36" x14ac:dyDescent="0.15">
      <c r="AI20373" s="5">
        <v>57602.0916</v>
      </c>
      <c r="AJ20373" s="5">
        <v>128600.3391</v>
      </c>
    </row>
    <row r="20374" spans="35:36" x14ac:dyDescent="0.15">
      <c r="AI20374" s="5">
        <v>57736.466999999997</v>
      </c>
      <c r="AJ20374" s="5">
        <v>128506.2485</v>
      </c>
    </row>
    <row r="20375" spans="35:36" x14ac:dyDescent="0.15">
      <c r="AI20375" s="5">
        <v>57870.842299999997</v>
      </c>
      <c r="AJ20375" s="5">
        <v>128412.1578</v>
      </c>
    </row>
    <row r="20376" spans="35:36" x14ac:dyDescent="0.15">
      <c r="AI20376" s="5">
        <v>58005.217600000004</v>
      </c>
      <c r="AJ20376" s="5">
        <v>128318.0672</v>
      </c>
    </row>
    <row r="20377" spans="35:36" x14ac:dyDescent="0.15">
      <c r="AI20377" s="5">
        <v>58139.592900000003</v>
      </c>
      <c r="AJ20377" s="5">
        <v>128223.9767</v>
      </c>
    </row>
    <row r="20378" spans="35:36" x14ac:dyDescent="0.15">
      <c r="AI20378" s="5">
        <v>58273.968200000003</v>
      </c>
      <c r="AJ20378" s="5">
        <v>128129.886</v>
      </c>
    </row>
    <row r="20379" spans="35:36" x14ac:dyDescent="0.15">
      <c r="AI20379" s="5">
        <v>58408.3436</v>
      </c>
      <c r="AJ20379" s="5">
        <v>128035.7954</v>
      </c>
    </row>
    <row r="20380" spans="35:36" x14ac:dyDescent="0.15">
      <c r="AI20380" s="5">
        <v>58542.7189</v>
      </c>
      <c r="AJ20380" s="5">
        <v>127941.70480000001</v>
      </c>
    </row>
    <row r="20381" spans="35:36" x14ac:dyDescent="0.15">
      <c r="AI20381" s="5">
        <v>58677.0942</v>
      </c>
      <c r="AJ20381" s="5">
        <v>127847.61410000001</v>
      </c>
    </row>
    <row r="20382" spans="35:36" x14ac:dyDescent="0.15">
      <c r="AI20382" s="5">
        <v>58811.469599999997</v>
      </c>
      <c r="AJ20382" s="5">
        <v>127753.5235</v>
      </c>
    </row>
    <row r="20383" spans="35:36" x14ac:dyDescent="0.15">
      <c r="AI20383" s="5">
        <v>58945.844899999996</v>
      </c>
      <c r="AJ20383" s="5">
        <v>127659.4329</v>
      </c>
    </row>
    <row r="20384" spans="35:36" x14ac:dyDescent="0.15">
      <c r="AI20384" s="5">
        <v>59080.220300000001</v>
      </c>
      <c r="AJ20384" s="5">
        <v>127565.3423</v>
      </c>
    </row>
    <row r="20385" spans="35:36" x14ac:dyDescent="0.15">
      <c r="AI20385" s="5">
        <v>59214.595600000001</v>
      </c>
      <c r="AJ20385" s="5">
        <v>127471.2516</v>
      </c>
    </row>
    <row r="20386" spans="35:36" x14ac:dyDescent="0.15">
      <c r="AI20386" s="5">
        <v>59348.9709</v>
      </c>
      <c r="AJ20386" s="5">
        <v>127377.16099999999</v>
      </c>
    </row>
    <row r="20387" spans="35:36" x14ac:dyDescent="0.15">
      <c r="AI20387" s="5">
        <v>59483.346299999997</v>
      </c>
      <c r="AJ20387" s="5">
        <v>127283.0704</v>
      </c>
    </row>
    <row r="20388" spans="35:36" x14ac:dyDescent="0.15">
      <c r="AI20388" s="5">
        <v>59617.721599999997</v>
      </c>
      <c r="AJ20388" s="5">
        <v>127188.9798</v>
      </c>
    </row>
    <row r="20389" spans="35:36" x14ac:dyDescent="0.15">
      <c r="AI20389" s="5">
        <v>59752.097000000002</v>
      </c>
      <c r="AJ20389" s="5">
        <v>127094.8891</v>
      </c>
    </row>
    <row r="20390" spans="35:36" x14ac:dyDescent="0.15">
      <c r="AI20390" s="5">
        <v>59886.472199999997</v>
      </c>
      <c r="AJ20390" s="5">
        <v>127000.79859999999</v>
      </c>
    </row>
    <row r="20391" spans="35:36" x14ac:dyDescent="0.15">
      <c r="AI20391" s="5">
        <v>60020.848400000003</v>
      </c>
      <c r="AJ20391" s="5">
        <v>126906.7074</v>
      </c>
    </row>
    <row r="20392" spans="35:36" x14ac:dyDescent="0.15">
      <c r="AI20392" s="5">
        <v>60155.222900000001</v>
      </c>
      <c r="AJ20392" s="5">
        <v>126812.6173</v>
      </c>
    </row>
    <row r="20393" spans="35:36" x14ac:dyDescent="0.15">
      <c r="AI20393" s="5">
        <v>60289.599099999999</v>
      </c>
      <c r="AJ20393" s="5">
        <v>126718.5261</v>
      </c>
    </row>
    <row r="20394" spans="35:36" x14ac:dyDescent="0.15">
      <c r="AI20394" s="5">
        <v>60423.973599999998</v>
      </c>
      <c r="AJ20394" s="5">
        <v>126624.43610000001</v>
      </c>
    </row>
    <row r="20395" spans="35:36" x14ac:dyDescent="0.15">
      <c r="AI20395" s="5">
        <v>60558.349699999999</v>
      </c>
      <c r="AJ20395" s="5">
        <v>126530.3449</v>
      </c>
    </row>
    <row r="20396" spans="35:36" x14ac:dyDescent="0.15">
      <c r="AI20396" s="5">
        <v>60692.724300000002</v>
      </c>
      <c r="AJ20396" s="5">
        <v>126436.2548</v>
      </c>
    </row>
    <row r="20397" spans="35:36" x14ac:dyDescent="0.15">
      <c r="AI20397" s="5">
        <v>60827.100400000003</v>
      </c>
      <c r="AJ20397" s="5">
        <v>126342.1636</v>
      </c>
    </row>
    <row r="20398" spans="35:36" x14ac:dyDescent="0.15">
      <c r="AI20398" s="5">
        <v>60961.474900000001</v>
      </c>
      <c r="AJ20398" s="5">
        <v>126248.0736</v>
      </c>
    </row>
    <row r="20399" spans="35:36" x14ac:dyDescent="0.15">
      <c r="AI20399" s="5">
        <v>61095.8511</v>
      </c>
      <c r="AJ20399" s="5">
        <v>126153.98239999999</v>
      </c>
    </row>
    <row r="20400" spans="35:36" x14ac:dyDescent="0.15">
      <c r="AI20400" s="5">
        <v>61230.225599999998</v>
      </c>
      <c r="AJ20400" s="5">
        <v>126059.89230000001</v>
      </c>
    </row>
    <row r="20401" spans="35:36" x14ac:dyDescent="0.15">
      <c r="AI20401" s="5">
        <v>61364.601699999999</v>
      </c>
      <c r="AJ20401" s="5">
        <v>125965.8012</v>
      </c>
    </row>
    <row r="20402" spans="35:36" x14ac:dyDescent="0.15">
      <c r="AI20402" s="5">
        <v>61498.976300000002</v>
      </c>
      <c r="AJ20402" s="5">
        <v>125871.7111</v>
      </c>
    </row>
    <row r="20403" spans="35:36" x14ac:dyDescent="0.15">
      <c r="AI20403" s="5">
        <v>61633.352400000003</v>
      </c>
      <c r="AJ20403" s="5">
        <v>125777.61990000001</v>
      </c>
    </row>
    <row r="20404" spans="35:36" x14ac:dyDescent="0.15">
      <c r="AI20404" s="5">
        <v>61767.726900000001</v>
      </c>
      <c r="AJ20404" s="5">
        <v>125683.52989999999</v>
      </c>
    </row>
    <row r="20405" spans="35:36" x14ac:dyDescent="0.15">
      <c r="AI20405" s="5">
        <v>61902.1031</v>
      </c>
      <c r="AJ20405" s="5">
        <v>125589.4387</v>
      </c>
    </row>
    <row r="20406" spans="35:36" x14ac:dyDescent="0.15">
      <c r="AI20406" s="5">
        <v>62036.477599999998</v>
      </c>
      <c r="AJ20406" s="5">
        <v>125495.3486</v>
      </c>
    </row>
    <row r="20407" spans="35:36" x14ac:dyDescent="0.15">
      <c r="AI20407" s="5">
        <v>62170.8537</v>
      </c>
      <c r="AJ20407" s="5">
        <v>125401.2574</v>
      </c>
    </row>
    <row r="20408" spans="35:36" x14ac:dyDescent="0.15">
      <c r="AI20408" s="5">
        <v>62305.228300000002</v>
      </c>
      <c r="AJ20408" s="5">
        <v>125307.16740000001</v>
      </c>
    </row>
    <row r="20409" spans="35:36" x14ac:dyDescent="0.15">
      <c r="AI20409" s="5">
        <v>62439.604399999997</v>
      </c>
      <c r="AJ20409" s="5">
        <v>125213.0762</v>
      </c>
    </row>
    <row r="20410" spans="35:36" x14ac:dyDescent="0.15">
      <c r="AI20410" s="5">
        <v>62573.978900000002</v>
      </c>
      <c r="AJ20410" s="5">
        <v>125118.98609999999</v>
      </c>
    </row>
    <row r="20411" spans="35:36" x14ac:dyDescent="0.15">
      <c r="AI20411" s="5">
        <v>62708.355100000001</v>
      </c>
      <c r="AJ20411" s="5">
        <v>125024.8949</v>
      </c>
    </row>
    <row r="20412" spans="35:36" x14ac:dyDescent="0.15">
      <c r="AI20412" s="5">
        <v>62842.729599999999</v>
      </c>
      <c r="AJ20412" s="5">
        <v>124930.8049</v>
      </c>
    </row>
    <row r="20413" spans="35:36" x14ac:dyDescent="0.15">
      <c r="AI20413" s="5">
        <v>62977.1057</v>
      </c>
      <c r="AJ20413" s="5">
        <v>124836.71369999999</v>
      </c>
    </row>
    <row r="20414" spans="35:36" x14ac:dyDescent="0.15">
      <c r="AI20414" s="5">
        <v>63111.480300000003</v>
      </c>
      <c r="AJ20414" s="5">
        <v>124742.62360000001</v>
      </c>
    </row>
    <row r="20415" spans="35:36" x14ac:dyDescent="0.15">
      <c r="AI20415" s="5">
        <v>63245.856399999997</v>
      </c>
      <c r="AJ20415" s="5">
        <v>124648.5325</v>
      </c>
    </row>
    <row r="20416" spans="35:36" x14ac:dyDescent="0.15">
      <c r="AI20416" s="5">
        <v>63380.230900000002</v>
      </c>
      <c r="AJ20416" s="5">
        <v>124554.4424</v>
      </c>
    </row>
    <row r="20417" spans="35:36" x14ac:dyDescent="0.15">
      <c r="AI20417" s="5">
        <v>63514.607000000004</v>
      </c>
      <c r="AJ20417" s="5">
        <v>124460.3512</v>
      </c>
    </row>
    <row r="20418" spans="35:36" x14ac:dyDescent="0.15">
      <c r="AI20418" s="5">
        <v>63648.981599999999</v>
      </c>
      <c r="AJ20418" s="5">
        <v>124366.26119999999</v>
      </c>
    </row>
    <row r="20419" spans="35:36" x14ac:dyDescent="0.15">
      <c r="AI20419" s="5">
        <v>63783.3577</v>
      </c>
      <c r="AJ20419" s="5">
        <v>124272.17</v>
      </c>
    </row>
    <row r="20420" spans="35:36" x14ac:dyDescent="0.15">
      <c r="AI20420" s="5">
        <v>63917.732199999999</v>
      </c>
      <c r="AJ20420" s="5">
        <v>124178.0799</v>
      </c>
    </row>
    <row r="20421" spans="35:36" x14ac:dyDescent="0.15">
      <c r="AI20421" s="5">
        <v>64052.108399999997</v>
      </c>
      <c r="AJ20421" s="5">
        <v>124083.9887</v>
      </c>
    </row>
    <row r="20422" spans="35:36" x14ac:dyDescent="0.15">
      <c r="AI20422" s="5">
        <v>64186.482900000003</v>
      </c>
      <c r="AJ20422" s="5">
        <v>123989.89870000001</v>
      </c>
    </row>
    <row r="20423" spans="35:36" x14ac:dyDescent="0.15">
      <c r="AI20423" s="5">
        <v>64320.859100000001</v>
      </c>
      <c r="AJ20423" s="5">
        <v>123895.8075</v>
      </c>
    </row>
    <row r="20424" spans="35:36" x14ac:dyDescent="0.15">
      <c r="AI20424" s="5">
        <v>64455.2336</v>
      </c>
      <c r="AJ20424" s="5">
        <v>123801.71739999999</v>
      </c>
    </row>
    <row r="20425" spans="35:36" x14ac:dyDescent="0.15">
      <c r="AI20425" s="5">
        <v>64589.609700000001</v>
      </c>
      <c r="AJ20425" s="5">
        <v>123707.6263</v>
      </c>
    </row>
    <row r="20426" spans="35:36" x14ac:dyDescent="0.15">
      <c r="AI20426" s="5">
        <v>64723.984299999996</v>
      </c>
      <c r="AJ20426" s="5">
        <v>123613.5362</v>
      </c>
    </row>
    <row r="20427" spans="35:36" x14ac:dyDescent="0.15">
      <c r="AI20427" s="5">
        <v>64858.360399999998</v>
      </c>
      <c r="AJ20427" s="5">
        <v>123519.44500000001</v>
      </c>
    </row>
    <row r="20428" spans="35:36" x14ac:dyDescent="0.15">
      <c r="AI20428" s="5">
        <v>64992.734900000003</v>
      </c>
      <c r="AJ20428" s="5">
        <v>123425.355</v>
      </c>
    </row>
    <row r="20429" spans="35:36" x14ac:dyDescent="0.15">
      <c r="AI20429" s="5">
        <v>65127.110999999997</v>
      </c>
      <c r="AJ20429" s="5">
        <v>123331.2638</v>
      </c>
    </row>
    <row r="20430" spans="35:36" x14ac:dyDescent="0.15">
      <c r="AI20430" s="5">
        <v>65261.4856</v>
      </c>
      <c r="AJ20430" s="5">
        <v>123237.1737</v>
      </c>
    </row>
    <row r="20431" spans="35:36" x14ac:dyDescent="0.15">
      <c r="AI20431" s="5">
        <v>65395.861700000001</v>
      </c>
      <c r="AJ20431" s="5">
        <v>123143.0825</v>
      </c>
    </row>
    <row r="20432" spans="35:36" x14ac:dyDescent="0.15">
      <c r="AI20432" s="5">
        <v>65530.236199999999</v>
      </c>
      <c r="AJ20432" s="5">
        <v>123048.99249999999</v>
      </c>
    </row>
    <row r="20433" spans="35:36" x14ac:dyDescent="0.15">
      <c r="AI20433" s="5">
        <v>65664.612399999998</v>
      </c>
      <c r="AJ20433" s="5">
        <v>122954.9013</v>
      </c>
    </row>
    <row r="20434" spans="35:36" x14ac:dyDescent="0.15">
      <c r="AI20434" s="5">
        <v>65798.986900000004</v>
      </c>
      <c r="AJ20434" s="5">
        <v>122860.8112</v>
      </c>
    </row>
    <row r="20435" spans="35:36" x14ac:dyDescent="0.15">
      <c r="AI20435" s="5">
        <v>65933.363100000002</v>
      </c>
      <c r="AJ20435" s="5">
        <v>122766.72</v>
      </c>
    </row>
    <row r="20436" spans="35:36" x14ac:dyDescent="0.15">
      <c r="AI20436" s="5">
        <v>66067.737599999993</v>
      </c>
      <c r="AJ20436" s="5">
        <v>122672.63</v>
      </c>
    </row>
    <row r="20437" spans="35:36" x14ac:dyDescent="0.15">
      <c r="AI20437" s="5">
        <v>66202.113800000006</v>
      </c>
      <c r="AJ20437" s="5">
        <v>122578.53879999999</v>
      </c>
    </row>
    <row r="20438" spans="35:36" x14ac:dyDescent="0.15">
      <c r="AI20438" s="5">
        <v>66336.488299999997</v>
      </c>
      <c r="AJ20438" s="5">
        <v>122484.44869999999</v>
      </c>
    </row>
    <row r="20439" spans="35:36" x14ac:dyDescent="0.15">
      <c r="AI20439" s="5">
        <v>66470.864400000006</v>
      </c>
      <c r="AJ20439" s="5">
        <v>122390.3576</v>
      </c>
    </row>
    <row r="20440" spans="35:36" x14ac:dyDescent="0.15">
      <c r="AI20440" s="5">
        <v>66605.239000000001</v>
      </c>
      <c r="AJ20440" s="5">
        <v>122296.2675</v>
      </c>
    </row>
    <row r="20441" spans="35:36" x14ac:dyDescent="0.15">
      <c r="AI20441" s="5">
        <v>66739.615000000005</v>
      </c>
      <c r="AJ20441" s="5">
        <v>122202.17630000001</v>
      </c>
    </row>
    <row r="20442" spans="35:36" x14ac:dyDescent="0.15">
      <c r="AI20442" s="5">
        <v>66873.989600000001</v>
      </c>
      <c r="AJ20442" s="5">
        <v>122108.0863</v>
      </c>
    </row>
    <row r="20443" spans="35:36" x14ac:dyDescent="0.15">
      <c r="AI20443" s="5">
        <v>67008.365699999995</v>
      </c>
      <c r="AJ20443" s="5">
        <v>122013.9951</v>
      </c>
    </row>
    <row r="20444" spans="35:36" x14ac:dyDescent="0.15">
      <c r="AI20444" s="5">
        <v>67142.7402</v>
      </c>
      <c r="AJ20444" s="5">
        <v>121919.905</v>
      </c>
    </row>
    <row r="20445" spans="35:36" x14ac:dyDescent="0.15">
      <c r="AI20445" s="5">
        <v>67277.116399999999</v>
      </c>
      <c r="AJ20445" s="5">
        <v>121825.8138</v>
      </c>
    </row>
    <row r="20446" spans="35:36" x14ac:dyDescent="0.15">
      <c r="AI20446" s="5">
        <v>67411.490900000004</v>
      </c>
      <c r="AJ20446" s="5">
        <v>121731.72380000001</v>
      </c>
    </row>
    <row r="20447" spans="35:36" x14ac:dyDescent="0.15">
      <c r="AI20447" s="5">
        <v>67545.867100000003</v>
      </c>
      <c r="AJ20447" s="5">
        <v>121637.6326</v>
      </c>
    </row>
    <row r="20448" spans="35:36" x14ac:dyDescent="0.15">
      <c r="AI20448" s="5">
        <v>67680.241599999994</v>
      </c>
      <c r="AJ20448" s="5">
        <v>121543.5425</v>
      </c>
    </row>
    <row r="20449" spans="35:36" x14ac:dyDescent="0.15">
      <c r="AI20449" s="5">
        <v>67814.617800000007</v>
      </c>
      <c r="AJ20449" s="5">
        <v>121449.4513</v>
      </c>
    </row>
    <row r="20450" spans="35:36" x14ac:dyDescent="0.15">
      <c r="AI20450" s="5">
        <v>67948.992299999998</v>
      </c>
      <c r="AJ20450" s="5">
        <v>121355.3613</v>
      </c>
    </row>
    <row r="20451" spans="35:36" x14ac:dyDescent="0.15">
      <c r="AI20451" s="5">
        <v>46543.030100000004</v>
      </c>
      <c r="AJ20451" s="5">
        <v>136544.23680000001</v>
      </c>
    </row>
    <row r="20452" spans="35:36" x14ac:dyDescent="0.15">
      <c r="AI20452" s="5">
        <v>46677.405400000003</v>
      </c>
      <c r="AJ20452" s="5">
        <v>136450.14610000001</v>
      </c>
    </row>
    <row r="20453" spans="35:36" x14ac:dyDescent="0.15">
      <c r="AI20453" s="5">
        <v>46811.780700000003</v>
      </c>
      <c r="AJ20453" s="5">
        <v>136356.05549999999</v>
      </c>
    </row>
    <row r="20454" spans="35:36" x14ac:dyDescent="0.15">
      <c r="AI20454" s="5">
        <v>46946.1561</v>
      </c>
      <c r="AJ20454" s="5">
        <v>136261.96489999999</v>
      </c>
    </row>
    <row r="20455" spans="35:36" x14ac:dyDescent="0.15">
      <c r="AI20455" s="5">
        <v>47080.5314</v>
      </c>
      <c r="AJ20455" s="5">
        <v>136167.8743</v>
      </c>
    </row>
    <row r="20456" spans="35:36" x14ac:dyDescent="0.15">
      <c r="AI20456" s="5">
        <v>47214.906799999997</v>
      </c>
      <c r="AJ20456" s="5">
        <v>136073.7836</v>
      </c>
    </row>
    <row r="20457" spans="35:36" x14ac:dyDescent="0.15">
      <c r="AI20457" s="5">
        <v>47349.282099999997</v>
      </c>
      <c r="AJ20457" s="5">
        <v>135979.693</v>
      </c>
    </row>
    <row r="20458" spans="35:36" x14ac:dyDescent="0.15">
      <c r="AI20458" s="5">
        <v>47483.657399999996</v>
      </c>
      <c r="AJ20458" s="5">
        <v>135885.6024</v>
      </c>
    </row>
    <row r="20459" spans="35:36" x14ac:dyDescent="0.15">
      <c r="AI20459" s="5">
        <v>47618.032800000001</v>
      </c>
      <c r="AJ20459" s="5">
        <v>135791.51180000001</v>
      </c>
    </row>
    <row r="20460" spans="35:36" x14ac:dyDescent="0.15">
      <c r="AI20460" s="5">
        <v>47752.408100000001</v>
      </c>
      <c r="AJ20460" s="5">
        <v>135697.42110000001</v>
      </c>
    </row>
    <row r="20461" spans="35:36" x14ac:dyDescent="0.15">
      <c r="AI20461" s="5">
        <v>47886.7834</v>
      </c>
      <c r="AJ20461" s="5">
        <v>135603.33059999999</v>
      </c>
    </row>
    <row r="20462" spans="35:36" x14ac:dyDescent="0.15">
      <c r="AI20462" s="5">
        <v>48021.1587</v>
      </c>
      <c r="AJ20462" s="5">
        <v>135509.23989999999</v>
      </c>
    </row>
    <row r="20463" spans="35:36" x14ac:dyDescent="0.15">
      <c r="AI20463" s="5">
        <v>48155.534</v>
      </c>
      <c r="AJ20463" s="5">
        <v>135415.14929999999</v>
      </c>
    </row>
    <row r="20464" spans="35:36" x14ac:dyDescent="0.15">
      <c r="AI20464" s="5">
        <v>48289.909399999997</v>
      </c>
      <c r="AJ20464" s="5">
        <v>135321.05869999999</v>
      </c>
    </row>
    <row r="20465" spans="35:36" x14ac:dyDescent="0.15">
      <c r="AI20465" s="5">
        <v>48424.284699999997</v>
      </c>
      <c r="AJ20465" s="5">
        <v>135226.9681</v>
      </c>
    </row>
    <row r="20466" spans="35:36" x14ac:dyDescent="0.15">
      <c r="AI20466" s="5">
        <v>48558.660100000001</v>
      </c>
      <c r="AJ20466" s="5">
        <v>135132.8774</v>
      </c>
    </row>
    <row r="20467" spans="35:36" x14ac:dyDescent="0.15">
      <c r="AI20467" s="5">
        <v>48693.035400000001</v>
      </c>
      <c r="AJ20467" s="5">
        <v>135038.7868</v>
      </c>
    </row>
    <row r="20468" spans="35:36" x14ac:dyDescent="0.15">
      <c r="AI20468" s="5">
        <v>48827.4107</v>
      </c>
      <c r="AJ20468" s="5">
        <v>134944.69620000001</v>
      </c>
    </row>
    <row r="20469" spans="35:36" x14ac:dyDescent="0.15">
      <c r="AI20469" s="5">
        <v>48961.786099999998</v>
      </c>
      <c r="AJ20469" s="5">
        <v>134850.60560000001</v>
      </c>
    </row>
    <row r="20470" spans="35:36" x14ac:dyDescent="0.15">
      <c r="AI20470" s="5">
        <v>49096.161399999997</v>
      </c>
      <c r="AJ20470" s="5">
        <v>134756.51490000001</v>
      </c>
    </row>
    <row r="20471" spans="35:36" x14ac:dyDescent="0.15">
      <c r="AI20471" s="5">
        <v>49230.536800000002</v>
      </c>
      <c r="AJ20471" s="5">
        <v>134662.42430000001</v>
      </c>
    </row>
    <row r="20472" spans="35:36" x14ac:dyDescent="0.15">
      <c r="AI20472" s="5">
        <v>49364.912100000001</v>
      </c>
      <c r="AJ20472" s="5">
        <v>134568.33369999999</v>
      </c>
    </row>
    <row r="20473" spans="35:36" x14ac:dyDescent="0.15">
      <c r="AI20473" s="5">
        <v>49499.287400000001</v>
      </c>
      <c r="AJ20473" s="5">
        <v>134474.24309999999</v>
      </c>
    </row>
    <row r="20474" spans="35:36" x14ac:dyDescent="0.15">
      <c r="AI20474" s="5">
        <v>49633.662700000001</v>
      </c>
      <c r="AJ20474" s="5">
        <v>134380.1525</v>
      </c>
    </row>
    <row r="20475" spans="35:36" x14ac:dyDescent="0.15">
      <c r="AI20475" s="5">
        <v>49768.038</v>
      </c>
      <c r="AJ20475" s="5">
        <v>134286.0619</v>
      </c>
    </row>
    <row r="20476" spans="35:36" x14ac:dyDescent="0.15">
      <c r="AI20476" s="5">
        <v>49902.413399999998</v>
      </c>
      <c r="AJ20476" s="5">
        <v>134191.9712</v>
      </c>
    </row>
    <row r="20477" spans="35:36" x14ac:dyDescent="0.15">
      <c r="AI20477" s="5">
        <v>50036.788699999997</v>
      </c>
      <c r="AJ20477" s="5">
        <v>134097.8806</v>
      </c>
    </row>
    <row r="20478" spans="35:36" x14ac:dyDescent="0.15">
      <c r="AI20478" s="5">
        <v>50171.164100000002</v>
      </c>
      <c r="AJ20478" s="5">
        <v>134003.79</v>
      </c>
    </row>
    <row r="20479" spans="35:36" x14ac:dyDescent="0.15">
      <c r="AI20479" s="5">
        <v>50305.539400000001</v>
      </c>
      <c r="AJ20479" s="5">
        <v>133909.69940000001</v>
      </c>
    </row>
    <row r="20480" spans="35:36" x14ac:dyDescent="0.15">
      <c r="AI20480" s="5">
        <v>50439.914700000001</v>
      </c>
      <c r="AJ20480" s="5">
        <v>133815.60870000001</v>
      </c>
    </row>
    <row r="20481" spans="35:36" x14ac:dyDescent="0.15">
      <c r="AI20481" s="5">
        <v>50574.290099999998</v>
      </c>
      <c r="AJ20481" s="5">
        <v>133721.51809999999</v>
      </c>
    </row>
    <row r="20482" spans="35:36" x14ac:dyDescent="0.15">
      <c r="AI20482" s="5">
        <v>50708.665399999998</v>
      </c>
      <c r="AJ20482" s="5">
        <v>133627.42749999999</v>
      </c>
    </row>
    <row r="20483" spans="35:36" x14ac:dyDescent="0.15">
      <c r="AI20483" s="5">
        <v>50843.040800000002</v>
      </c>
      <c r="AJ20483" s="5">
        <v>133533.33689999999</v>
      </c>
    </row>
    <row r="20484" spans="35:36" x14ac:dyDescent="0.15">
      <c r="AI20484" s="5">
        <v>50977.416100000002</v>
      </c>
      <c r="AJ20484" s="5">
        <v>133439.24619999999</v>
      </c>
    </row>
    <row r="20485" spans="35:36" x14ac:dyDescent="0.15">
      <c r="AI20485" s="5">
        <v>51111.791400000002</v>
      </c>
      <c r="AJ20485" s="5">
        <v>133345.1556</v>
      </c>
    </row>
    <row r="20486" spans="35:36" x14ac:dyDescent="0.15">
      <c r="AI20486" s="5">
        <v>51246.166799999999</v>
      </c>
      <c r="AJ20486" s="5">
        <v>133251.065</v>
      </c>
    </row>
    <row r="20487" spans="35:36" x14ac:dyDescent="0.15">
      <c r="AI20487" s="5">
        <v>51380.542000000001</v>
      </c>
      <c r="AJ20487" s="5">
        <v>133156.97440000001</v>
      </c>
    </row>
    <row r="20488" spans="35:36" x14ac:dyDescent="0.15">
      <c r="AI20488" s="5">
        <v>51514.917399999998</v>
      </c>
      <c r="AJ20488" s="5">
        <v>133062.88380000001</v>
      </c>
    </row>
    <row r="20489" spans="35:36" x14ac:dyDescent="0.15">
      <c r="AI20489" s="5">
        <v>51649.292699999998</v>
      </c>
      <c r="AJ20489" s="5">
        <v>132968.79319999999</v>
      </c>
    </row>
    <row r="20490" spans="35:36" x14ac:dyDescent="0.15">
      <c r="AI20490" s="5">
        <v>51783.668100000003</v>
      </c>
      <c r="AJ20490" s="5">
        <v>132874.70250000001</v>
      </c>
    </row>
    <row r="20491" spans="35:36" x14ac:dyDescent="0.15">
      <c r="AI20491" s="5">
        <v>51918.043400000002</v>
      </c>
      <c r="AJ20491" s="5">
        <v>132780.61189999999</v>
      </c>
    </row>
    <row r="20492" spans="35:36" x14ac:dyDescent="0.15">
      <c r="AI20492" s="5">
        <v>52052.418700000002</v>
      </c>
      <c r="AJ20492" s="5">
        <v>132686.52129999999</v>
      </c>
    </row>
    <row r="20493" spans="35:36" x14ac:dyDescent="0.15">
      <c r="AI20493" s="5">
        <v>52186.794099999999</v>
      </c>
      <c r="AJ20493" s="5">
        <v>132592.4307</v>
      </c>
    </row>
    <row r="20494" spans="35:36" x14ac:dyDescent="0.15">
      <c r="AI20494" s="5">
        <v>52321.169399999999</v>
      </c>
      <c r="AJ20494" s="5">
        <v>132498.34</v>
      </c>
    </row>
    <row r="20495" spans="35:36" x14ac:dyDescent="0.15">
      <c r="AI20495" s="5">
        <v>52455.544800000003</v>
      </c>
      <c r="AJ20495" s="5">
        <v>132404.2494</v>
      </c>
    </row>
    <row r="20496" spans="35:36" x14ac:dyDescent="0.15">
      <c r="AI20496" s="5">
        <v>52589.920100000003</v>
      </c>
      <c r="AJ20496" s="5">
        <v>132310.1588</v>
      </c>
    </row>
    <row r="20497" spans="35:36" x14ac:dyDescent="0.15">
      <c r="AI20497" s="5">
        <v>52724.295400000003</v>
      </c>
      <c r="AJ20497" s="5">
        <v>132216.06820000001</v>
      </c>
    </row>
    <row r="20498" spans="35:36" x14ac:dyDescent="0.15">
      <c r="AI20498" s="5">
        <v>52858.6708</v>
      </c>
      <c r="AJ20498" s="5">
        <v>132121.97750000001</v>
      </c>
    </row>
    <row r="20499" spans="35:36" x14ac:dyDescent="0.15">
      <c r="AI20499" s="5">
        <v>52993.0461</v>
      </c>
      <c r="AJ20499" s="5">
        <v>132027.88690000001</v>
      </c>
    </row>
    <row r="20500" spans="35:36" x14ac:dyDescent="0.15">
      <c r="AI20500" s="5">
        <v>53127.421399999999</v>
      </c>
      <c r="AJ20500" s="5">
        <v>131933.79629999999</v>
      </c>
    </row>
    <row r="20501" spans="35:36" x14ac:dyDescent="0.15">
      <c r="AI20501" s="5">
        <v>53261.796699999999</v>
      </c>
      <c r="AJ20501" s="5">
        <v>131839.70569999999</v>
      </c>
    </row>
    <row r="20502" spans="35:36" x14ac:dyDescent="0.15">
      <c r="AI20502" s="5">
        <v>53396.171999999999</v>
      </c>
      <c r="AJ20502" s="5">
        <v>131745.6151</v>
      </c>
    </row>
    <row r="20503" spans="35:36" x14ac:dyDescent="0.15">
      <c r="AI20503" s="5">
        <v>53530.547400000003</v>
      </c>
      <c r="AJ20503" s="5">
        <v>131651.5245</v>
      </c>
    </row>
    <row r="20504" spans="35:36" x14ac:dyDescent="0.15">
      <c r="AI20504" s="5">
        <v>53664.922700000003</v>
      </c>
      <c r="AJ20504" s="5">
        <v>131557.4338</v>
      </c>
    </row>
    <row r="20505" spans="35:36" x14ac:dyDescent="0.15">
      <c r="AI20505" s="5">
        <v>53799.2981</v>
      </c>
      <c r="AJ20505" s="5">
        <v>131463.3432</v>
      </c>
    </row>
    <row r="20506" spans="35:36" x14ac:dyDescent="0.15">
      <c r="AI20506" s="5">
        <v>53933.6734</v>
      </c>
      <c r="AJ20506" s="5">
        <v>131369.25260000001</v>
      </c>
    </row>
    <row r="20507" spans="35:36" x14ac:dyDescent="0.15">
      <c r="AI20507" s="5">
        <v>54068.048699999999</v>
      </c>
      <c r="AJ20507" s="5">
        <v>131275.16200000001</v>
      </c>
    </row>
    <row r="20508" spans="35:36" x14ac:dyDescent="0.15">
      <c r="AI20508" s="5">
        <v>54202.424099999997</v>
      </c>
      <c r="AJ20508" s="5">
        <v>131181.07130000001</v>
      </c>
    </row>
    <row r="20509" spans="35:36" x14ac:dyDescent="0.15">
      <c r="AI20509" s="5">
        <v>54336.799400000004</v>
      </c>
      <c r="AJ20509" s="5">
        <v>131086.98069999999</v>
      </c>
    </row>
    <row r="20510" spans="35:36" x14ac:dyDescent="0.15">
      <c r="AI20510" s="5">
        <v>54471.174800000001</v>
      </c>
      <c r="AJ20510" s="5">
        <v>130992.8901</v>
      </c>
    </row>
    <row r="20511" spans="35:36" x14ac:dyDescent="0.15">
      <c r="AI20511" s="5">
        <v>54605.5501</v>
      </c>
      <c r="AJ20511" s="5">
        <v>130898.79949999999</v>
      </c>
    </row>
    <row r="20512" spans="35:36" x14ac:dyDescent="0.15">
      <c r="AI20512" s="5">
        <v>54739.9254</v>
      </c>
      <c r="AJ20512" s="5">
        <v>130804.7089</v>
      </c>
    </row>
    <row r="20513" spans="35:36" x14ac:dyDescent="0.15">
      <c r="AI20513" s="5">
        <v>54874.3007</v>
      </c>
      <c r="AJ20513" s="5">
        <v>130710.6183</v>
      </c>
    </row>
    <row r="20514" spans="35:36" x14ac:dyDescent="0.15">
      <c r="AI20514" s="5">
        <v>55008.675999999999</v>
      </c>
      <c r="AJ20514" s="5">
        <v>130616.5276</v>
      </c>
    </row>
    <row r="20515" spans="35:36" x14ac:dyDescent="0.15">
      <c r="AI20515" s="5">
        <v>55143.051399999997</v>
      </c>
      <c r="AJ20515" s="5">
        <v>130522.43700000001</v>
      </c>
    </row>
    <row r="20516" spans="35:36" x14ac:dyDescent="0.15">
      <c r="AI20516" s="5">
        <v>55277.426700000004</v>
      </c>
      <c r="AJ20516" s="5">
        <v>130428.34639999999</v>
      </c>
    </row>
    <row r="20517" spans="35:36" x14ac:dyDescent="0.15">
      <c r="AI20517" s="5">
        <v>55411.802100000001</v>
      </c>
      <c r="AJ20517" s="5">
        <v>130334.2558</v>
      </c>
    </row>
    <row r="20518" spans="35:36" x14ac:dyDescent="0.15">
      <c r="AI20518" s="5">
        <v>55546.1774</v>
      </c>
      <c r="AJ20518" s="5">
        <v>130240.1651</v>
      </c>
    </row>
    <row r="20519" spans="35:36" x14ac:dyDescent="0.15">
      <c r="AI20519" s="5">
        <v>55680.5527</v>
      </c>
      <c r="AJ20519" s="5">
        <v>130146.0745</v>
      </c>
    </row>
    <row r="20520" spans="35:36" x14ac:dyDescent="0.15">
      <c r="AI20520" s="5">
        <v>55814.928099999997</v>
      </c>
      <c r="AJ20520" s="5">
        <v>130051.98390000001</v>
      </c>
    </row>
    <row r="20521" spans="35:36" x14ac:dyDescent="0.15">
      <c r="AI20521" s="5">
        <v>55949.303399999997</v>
      </c>
      <c r="AJ20521" s="5">
        <v>129957.8933</v>
      </c>
    </row>
    <row r="20522" spans="35:36" x14ac:dyDescent="0.15">
      <c r="AI20522" s="5">
        <v>56083.678800000002</v>
      </c>
      <c r="AJ20522" s="5">
        <v>129863.8026</v>
      </c>
    </row>
    <row r="20523" spans="35:36" x14ac:dyDescent="0.15">
      <c r="AI20523" s="5">
        <v>56218.054100000001</v>
      </c>
      <c r="AJ20523" s="5">
        <v>129769.712</v>
      </c>
    </row>
    <row r="20524" spans="35:36" x14ac:dyDescent="0.15">
      <c r="AI20524" s="5">
        <v>56352.429400000001</v>
      </c>
      <c r="AJ20524" s="5">
        <v>129675.6214</v>
      </c>
    </row>
    <row r="20525" spans="35:36" x14ac:dyDescent="0.15">
      <c r="AI20525" s="5">
        <v>56486.804700000001</v>
      </c>
      <c r="AJ20525" s="5">
        <v>129581.53079999999</v>
      </c>
    </row>
    <row r="20526" spans="35:36" x14ac:dyDescent="0.15">
      <c r="AI20526" s="5">
        <v>56621.18</v>
      </c>
      <c r="AJ20526" s="5">
        <v>129487.4402</v>
      </c>
    </row>
    <row r="20527" spans="35:36" x14ac:dyDescent="0.15">
      <c r="AI20527" s="5">
        <v>56755.555399999997</v>
      </c>
      <c r="AJ20527" s="5">
        <v>129393.3496</v>
      </c>
    </row>
    <row r="20528" spans="35:36" x14ac:dyDescent="0.15">
      <c r="AI20528" s="5">
        <v>56889.930699999997</v>
      </c>
      <c r="AJ20528" s="5">
        <v>129299.2589</v>
      </c>
    </row>
    <row r="20529" spans="35:36" x14ac:dyDescent="0.15">
      <c r="AI20529" s="5">
        <v>57024.306100000002</v>
      </c>
      <c r="AJ20529" s="5">
        <v>129205.1683</v>
      </c>
    </row>
    <row r="20530" spans="35:36" x14ac:dyDescent="0.15">
      <c r="AI20530" s="5">
        <v>57158.681400000001</v>
      </c>
      <c r="AJ20530" s="5">
        <v>129111.07769999999</v>
      </c>
    </row>
    <row r="20531" spans="35:36" x14ac:dyDescent="0.15">
      <c r="AI20531" s="5">
        <v>57293.056700000001</v>
      </c>
      <c r="AJ20531" s="5">
        <v>129016.9871</v>
      </c>
    </row>
    <row r="20532" spans="35:36" x14ac:dyDescent="0.15">
      <c r="AI20532" s="5">
        <v>57427.432099999998</v>
      </c>
      <c r="AJ20532" s="5">
        <v>128922.8964</v>
      </c>
    </row>
    <row r="20533" spans="35:36" x14ac:dyDescent="0.15">
      <c r="AI20533" s="5">
        <v>57561.807399999998</v>
      </c>
      <c r="AJ20533" s="5">
        <v>128828.8058</v>
      </c>
    </row>
    <row r="20534" spans="35:36" x14ac:dyDescent="0.15">
      <c r="AI20534" s="5">
        <v>57696.182800000002</v>
      </c>
      <c r="AJ20534" s="5">
        <v>128734.71520000001</v>
      </c>
    </row>
    <row r="20535" spans="35:36" x14ac:dyDescent="0.15">
      <c r="AI20535" s="5">
        <v>57830.558100000002</v>
      </c>
      <c r="AJ20535" s="5">
        <v>128640.62450000001</v>
      </c>
    </row>
    <row r="20536" spans="35:36" x14ac:dyDescent="0.15">
      <c r="AI20536" s="5">
        <v>57964.933400000002</v>
      </c>
      <c r="AJ20536" s="5">
        <v>128546.53389999999</v>
      </c>
    </row>
    <row r="20537" spans="35:36" x14ac:dyDescent="0.15">
      <c r="AI20537" s="5">
        <v>58099.308799999999</v>
      </c>
      <c r="AJ20537" s="5">
        <v>128452.4433</v>
      </c>
    </row>
    <row r="20538" spans="35:36" x14ac:dyDescent="0.15">
      <c r="AI20538" s="5">
        <v>58233.684000000001</v>
      </c>
      <c r="AJ20538" s="5">
        <v>128358.3527</v>
      </c>
    </row>
    <row r="20539" spans="35:36" x14ac:dyDescent="0.15">
      <c r="AI20539" s="5">
        <v>58368.059399999998</v>
      </c>
      <c r="AJ20539" s="5">
        <v>128264.26210000001</v>
      </c>
    </row>
    <row r="20540" spans="35:36" x14ac:dyDescent="0.15">
      <c r="AI20540" s="5">
        <v>58502.434699999998</v>
      </c>
      <c r="AJ20540" s="5">
        <v>128170.1715</v>
      </c>
    </row>
    <row r="20541" spans="35:36" x14ac:dyDescent="0.15">
      <c r="AI20541" s="5">
        <v>58636.81</v>
      </c>
      <c r="AJ20541" s="5">
        <v>128076.0809</v>
      </c>
    </row>
    <row r="20542" spans="35:36" x14ac:dyDescent="0.15">
      <c r="AI20542" s="5">
        <v>58771.185400000002</v>
      </c>
      <c r="AJ20542" s="5">
        <v>127981.9902</v>
      </c>
    </row>
    <row r="20543" spans="35:36" x14ac:dyDescent="0.15">
      <c r="AI20543" s="5">
        <v>58905.560700000002</v>
      </c>
      <c r="AJ20543" s="5">
        <v>127887.8996</v>
      </c>
    </row>
    <row r="20544" spans="35:36" x14ac:dyDescent="0.15">
      <c r="AI20544" s="5">
        <v>59039.936099999999</v>
      </c>
      <c r="AJ20544" s="5">
        <v>127793.80899999999</v>
      </c>
    </row>
    <row r="20545" spans="35:36" x14ac:dyDescent="0.15">
      <c r="AI20545" s="5">
        <v>59174.311399999999</v>
      </c>
      <c r="AJ20545" s="5">
        <v>127699.71829999999</v>
      </c>
    </row>
    <row r="20546" spans="35:36" x14ac:dyDescent="0.15">
      <c r="AI20546" s="5">
        <v>59308.686699999998</v>
      </c>
      <c r="AJ20546" s="5">
        <v>127605.6277</v>
      </c>
    </row>
    <row r="20547" spans="35:36" x14ac:dyDescent="0.15">
      <c r="AI20547" s="5">
        <v>59443.062100000003</v>
      </c>
      <c r="AJ20547" s="5">
        <v>127511.5371</v>
      </c>
    </row>
    <row r="20548" spans="35:36" x14ac:dyDescent="0.15">
      <c r="AI20548" s="5">
        <v>59577.437400000003</v>
      </c>
      <c r="AJ20548" s="5">
        <v>127417.44650000001</v>
      </c>
    </row>
    <row r="20549" spans="35:36" x14ac:dyDescent="0.15">
      <c r="AI20549" s="5">
        <v>59711.8128</v>
      </c>
      <c r="AJ20549" s="5">
        <v>127323.3558</v>
      </c>
    </row>
    <row r="20550" spans="35:36" x14ac:dyDescent="0.15">
      <c r="AI20550" s="5">
        <v>59846.188099999999</v>
      </c>
      <c r="AJ20550" s="5">
        <v>127229.26519999999</v>
      </c>
    </row>
    <row r="20551" spans="35:36" x14ac:dyDescent="0.15">
      <c r="AI20551" s="5">
        <v>59980.563399999999</v>
      </c>
      <c r="AJ20551" s="5">
        <v>127135.1747</v>
      </c>
    </row>
    <row r="20552" spans="35:36" x14ac:dyDescent="0.15">
      <c r="AI20552" s="5">
        <v>60114.9395</v>
      </c>
      <c r="AJ20552" s="5">
        <v>127041.08349999999</v>
      </c>
    </row>
    <row r="20553" spans="35:36" x14ac:dyDescent="0.15">
      <c r="AI20553" s="5">
        <v>60249.313999999998</v>
      </c>
      <c r="AJ20553" s="5">
        <v>126946.99340000001</v>
      </c>
    </row>
    <row r="20554" spans="35:36" x14ac:dyDescent="0.15">
      <c r="AI20554" s="5">
        <v>60383.690199999997</v>
      </c>
      <c r="AJ20554" s="5">
        <v>126852.9022</v>
      </c>
    </row>
    <row r="20555" spans="35:36" x14ac:dyDescent="0.15">
      <c r="AI20555" s="5">
        <v>60518.064700000003</v>
      </c>
      <c r="AJ20555" s="5">
        <v>126758.8121</v>
      </c>
    </row>
    <row r="20556" spans="35:36" x14ac:dyDescent="0.15">
      <c r="AI20556" s="5">
        <v>60652.440900000001</v>
      </c>
      <c r="AJ20556" s="5">
        <v>126664.7209</v>
      </c>
    </row>
    <row r="20557" spans="35:36" x14ac:dyDescent="0.15">
      <c r="AI20557" s="5">
        <v>60786.815399999999</v>
      </c>
      <c r="AJ20557" s="5">
        <v>126570.6309</v>
      </c>
    </row>
    <row r="20558" spans="35:36" x14ac:dyDescent="0.15">
      <c r="AI20558" s="5">
        <v>60921.191599999998</v>
      </c>
      <c r="AJ20558" s="5">
        <v>126476.53969999999</v>
      </c>
    </row>
    <row r="20559" spans="35:36" x14ac:dyDescent="0.15">
      <c r="AI20559" s="5">
        <v>61055.566099999996</v>
      </c>
      <c r="AJ20559" s="5">
        <v>126382.44960000001</v>
      </c>
    </row>
    <row r="20560" spans="35:36" x14ac:dyDescent="0.15">
      <c r="AI20560" s="5">
        <v>61189.942199999998</v>
      </c>
      <c r="AJ20560" s="5">
        <v>126288.3584</v>
      </c>
    </row>
    <row r="20561" spans="35:36" x14ac:dyDescent="0.15">
      <c r="AI20561" s="5">
        <v>61324.316800000001</v>
      </c>
      <c r="AJ20561" s="5">
        <v>126194.2684</v>
      </c>
    </row>
    <row r="20562" spans="35:36" x14ac:dyDescent="0.15">
      <c r="AI20562" s="5">
        <v>61458.692799999997</v>
      </c>
      <c r="AJ20562" s="5">
        <v>126100.1773</v>
      </c>
    </row>
    <row r="20563" spans="35:36" x14ac:dyDescent="0.15">
      <c r="AI20563" s="5">
        <v>61593.0674</v>
      </c>
      <c r="AJ20563" s="5">
        <v>126006.0871</v>
      </c>
    </row>
    <row r="20564" spans="35:36" x14ac:dyDescent="0.15">
      <c r="AI20564" s="5">
        <v>61727.443500000001</v>
      </c>
      <c r="AJ20564" s="5">
        <v>125911.996</v>
      </c>
    </row>
    <row r="20565" spans="35:36" x14ac:dyDescent="0.15">
      <c r="AI20565" s="5">
        <v>61861.817999999999</v>
      </c>
      <c r="AJ20565" s="5">
        <v>125817.9059</v>
      </c>
    </row>
    <row r="20566" spans="35:36" x14ac:dyDescent="0.15">
      <c r="AI20566" s="5">
        <v>61996.194199999998</v>
      </c>
      <c r="AJ20566" s="5">
        <v>125723.8147</v>
      </c>
    </row>
    <row r="20567" spans="35:36" x14ac:dyDescent="0.15">
      <c r="AI20567" s="5">
        <v>62130.568700000003</v>
      </c>
      <c r="AJ20567" s="5">
        <v>125629.72470000001</v>
      </c>
    </row>
    <row r="20568" spans="35:36" x14ac:dyDescent="0.15">
      <c r="AI20568" s="5">
        <v>62264.944900000002</v>
      </c>
      <c r="AJ20568" s="5">
        <v>125535.6335</v>
      </c>
    </row>
    <row r="20569" spans="35:36" x14ac:dyDescent="0.15">
      <c r="AI20569" s="5">
        <v>62399.3194</v>
      </c>
      <c r="AJ20569" s="5">
        <v>125441.5434</v>
      </c>
    </row>
    <row r="20570" spans="35:36" x14ac:dyDescent="0.15">
      <c r="AI20570" s="5">
        <v>62533.695599999999</v>
      </c>
      <c r="AJ20570" s="5">
        <v>125347.4522</v>
      </c>
    </row>
    <row r="20571" spans="35:36" x14ac:dyDescent="0.15">
      <c r="AI20571" s="5">
        <v>62668.070099999997</v>
      </c>
      <c r="AJ20571" s="5">
        <v>125253.3622</v>
      </c>
    </row>
    <row r="20572" spans="35:36" x14ac:dyDescent="0.15">
      <c r="AI20572" s="5">
        <v>62802.446199999998</v>
      </c>
      <c r="AJ20572" s="5">
        <v>125159.27099999999</v>
      </c>
    </row>
    <row r="20573" spans="35:36" x14ac:dyDescent="0.15">
      <c r="AI20573" s="5">
        <v>62936.820800000001</v>
      </c>
      <c r="AJ20573" s="5">
        <v>125065.18090000001</v>
      </c>
    </row>
    <row r="20574" spans="35:36" x14ac:dyDescent="0.15">
      <c r="AI20574" s="5">
        <v>63071.196799999998</v>
      </c>
      <c r="AJ20574" s="5">
        <v>124971.0898</v>
      </c>
    </row>
    <row r="20575" spans="35:36" x14ac:dyDescent="0.15">
      <c r="AI20575" s="5">
        <v>63205.571400000001</v>
      </c>
      <c r="AJ20575" s="5">
        <v>124876.9997</v>
      </c>
    </row>
    <row r="20576" spans="35:36" x14ac:dyDescent="0.15">
      <c r="AI20576" s="5">
        <v>63339.947500000002</v>
      </c>
      <c r="AJ20576" s="5">
        <v>124782.90850000001</v>
      </c>
    </row>
    <row r="20577" spans="35:36" x14ac:dyDescent="0.15">
      <c r="AI20577" s="5">
        <v>63474.322</v>
      </c>
      <c r="AJ20577" s="5">
        <v>124688.81849999999</v>
      </c>
    </row>
    <row r="20578" spans="35:36" x14ac:dyDescent="0.15">
      <c r="AI20578" s="5">
        <v>63608.698199999999</v>
      </c>
      <c r="AJ20578" s="5">
        <v>124594.7273</v>
      </c>
    </row>
    <row r="20579" spans="35:36" x14ac:dyDescent="0.15">
      <c r="AI20579" s="5">
        <v>63743.072699999997</v>
      </c>
      <c r="AJ20579" s="5">
        <v>124500.6372</v>
      </c>
    </row>
    <row r="20580" spans="35:36" x14ac:dyDescent="0.15">
      <c r="AI20580" s="5">
        <v>63877.448900000003</v>
      </c>
      <c r="AJ20580" s="5">
        <v>124406.546</v>
      </c>
    </row>
    <row r="20581" spans="35:36" x14ac:dyDescent="0.15">
      <c r="AI20581" s="5">
        <v>64011.823400000001</v>
      </c>
      <c r="AJ20581" s="5">
        <v>124312.45600000001</v>
      </c>
    </row>
    <row r="20582" spans="35:36" x14ac:dyDescent="0.15">
      <c r="AI20582" s="5">
        <v>64146.199500000002</v>
      </c>
      <c r="AJ20582" s="5">
        <v>124218.3648</v>
      </c>
    </row>
    <row r="20583" spans="35:36" x14ac:dyDescent="0.15">
      <c r="AI20583" s="5">
        <v>64280.574099999998</v>
      </c>
      <c r="AJ20583" s="5">
        <v>124124.27469999999</v>
      </c>
    </row>
    <row r="20584" spans="35:36" x14ac:dyDescent="0.15">
      <c r="AI20584" s="5">
        <v>64414.950199999999</v>
      </c>
      <c r="AJ20584" s="5">
        <v>124030.1835</v>
      </c>
    </row>
    <row r="20585" spans="35:36" x14ac:dyDescent="0.15">
      <c r="AI20585" s="5">
        <v>64549.324699999997</v>
      </c>
      <c r="AJ20585" s="5">
        <v>123936.0935</v>
      </c>
    </row>
    <row r="20586" spans="35:36" x14ac:dyDescent="0.15">
      <c r="AI20586" s="5">
        <v>64683.700799999999</v>
      </c>
      <c r="AJ20586" s="5">
        <v>123842.00229999999</v>
      </c>
    </row>
    <row r="20587" spans="35:36" x14ac:dyDescent="0.15">
      <c r="AI20587" s="5">
        <v>64818.075400000002</v>
      </c>
      <c r="AJ20587" s="5">
        <v>123747.91220000001</v>
      </c>
    </row>
    <row r="20588" spans="35:36" x14ac:dyDescent="0.15">
      <c r="AI20588" s="5">
        <v>64952.451500000003</v>
      </c>
      <c r="AJ20588" s="5">
        <v>123653.8211</v>
      </c>
    </row>
    <row r="20589" spans="35:36" x14ac:dyDescent="0.15">
      <c r="AI20589" s="5">
        <v>65086.826000000001</v>
      </c>
      <c r="AJ20589" s="5">
        <v>123559.731</v>
      </c>
    </row>
    <row r="20590" spans="35:36" x14ac:dyDescent="0.15">
      <c r="AI20590" s="5">
        <v>65221.2022</v>
      </c>
      <c r="AJ20590" s="5">
        <v>123465.6398</v>
      </c>
    </row>
    <row r="20591" spans="35:36" x14ac:dyDescent="0.15">
      <c r="AI20591" s="5">
        <v>65355.576699999998</v>
      </c>
      <c r="AJ20591" s="5">
        <v>123371.54979999999</v>
      </c>
    </row>
    <row r="20592" spans="35:36" x14ac:dyDescent="0.15">
      <c r="AI20592" s="5">
        <v>65489.952899999997</v>
      </c>
      <c r="AJ20592" s="5">
        <v>123277.4586</v>
      </c>
    </row>
    <row r="20593" spans="35:36" x14ac:dyDescent="0.15">
      <c r="AI20593" s="5">
        <v>65624.327399999995</v>
      </c>
      <c r="AJ20593" s="5">
        <v>123183.3685</v>
      </c>
    </row>
    <row r="20594" spans="35:36" x14ac:dyDescent="0.15">
      <c r="AI20594" s="5">
        <v>65758.703500000003</v>
      </c>
      <c r="AJ20594" s="5">
        <v>123089.2773</v>
      </c>
    </row>
    <row r="20595" spans="35:36" x14ac:dyDescent="0.15">
      <c r="AI20595" s="5">
        <v>65893.078099999999</v>
      </c>
      <c r="AJ20595" s="5">
        <v>122995.18730000001</v>
      </c>
    </row>
    <row r="20596" spans="35:36" x14ac:dyDescent="0.15">
      <c r="AI20596" s="5">
        <v>66027.454199999993</v>
      </c>
      <c r="AJ20596" s="5">
        <v>122901.0961</v>
      </c>
    </row>
    <row r="20597" spans="35:36" x14ac:dyDescent="0.15">
      <c r="AI20597" s="5">
        <v>66161.828699999998</v>
      </c>
      <c r="AJ20597" s="5">
        <v>122807.00599999999</v>
      </c>
    </row>
    <row r="20598" spans="35:36" x14ac:dyDescent="0.15">
      <c r="AI20598" s="5">
        <v>66296.204899999997</v>
      </c>
      <c r="AJ20598" s="5">
        <v>122712.9148</v>
      </c>
    </row>
    <row r="20599" spans="35:36" x14ac:dyDescent="0.15">
      <c r="AI20599" s="5">
        <v>66430.579400000002</v>
      </c>
      <c r="AJ20599" s="5">
        <v>122618.8248</v>
      </c>
    </row>
    <row r="20600" spans="35:36" x14ac:dyDescent="0.15">
      <c r="AI20600" s="5">
        <v>66564.955499999996</v>
      </c>
      <c r="AJ20600" s="5">
        <v>122524.73360000001</v>
      </c>
    </row>
    <row r="20601" spans="35:36" x14ac:dyDescent="0.15">
      <c r="AI20601" s="5">
        <v>66699.330100000006</v>
      </c>
      <c r="AJ20601" s="5">
        <v>122430.64350000001</v>
      </c>
    </row>
    <row r="20602" spans="35:36" x14ac:dyDescent="0.15">
      <c r="AI20602" s="5">
        <v>66833.706200000001</v>
      </c>
      <c r="AJ20602" s="5">
        <v>122336.5524</v>
      </c>
    </row>
    <row r="20603" spans="35:36" x14ac:dyDescent="0.15">
      <c r="AI20603" s="5">
        <v>66968.080700000006</v>
      </c>
      <c r="AJ20603" s="5">
        <v>122242.4623</v>
      </c>
    </row>
    <row r="20604" spans="35:36" x14ac:dyDescent="0.15">
      <c r="AI20604" s="5">
        <v>67102.456900000005</v>
      </c>
      <c r="AJ20604" s="5">
        <v>122148.3711</v>
      </c>
    </row>
    <row r="20605" spans="35:36" x14ac:dyDescent="0.15">
      <c r="AI20605" s="5">
        <v>67236.831399999995</v>
      </c>
      <c r="AJ20605" s="5">
        <v>122054.28109999999</v>
      </c>
    </row>
    <row r="20606" spans="35:36" x14ac:dyDescent="0.15">
      <c r="AI20606" s="5">
        <v>67371.207500000004</v>
      </c>
      <c r="AJ20606" s="5">
        <v>121960.1899</v>
      </c>
    </row>
    <row r="20607" spans="35:36" x14ac:dyDescent="0.15">
      <c r="AI20607" s="5">
        <v>67505.5821</v>
      </c>
      <c r="AJ20607" s="5">
        <v>121866.0998</v>
      </c>
    </row>
    <row r="20608" spans="35:36" x14ac:dyDescent="0.15">
      <c r="AI20608" s="5">
        <v>67639.958199999994</v>
      </c>
      <c r="AJ20608" s="5">
        <v>121772.0086</v>
      </c>
    </row>
    <row r="20609" spans="35:36" x14ac:dyDescent="0.15">
      <c r="AI20609" s="5">
        <v>67774.332699999999</v>
      </c>
      <c r="AJ20609" s="5">
        <v>121677.9186</v>
      </c>
    </row>
    <row r="20610" spans="35:36" x14ac:dyDescent="0.15">
      <c r="AI20610" s="5">
        <v>67908.708899999998</v>
      </c>
      <c r="AJ20610" s="5">
        <v>121583.82739999999</v>
      </c>
    </row>
    <row r="20611" spans="35:36" x14ac:dyDescent="0.15">
      <c r="AI20611" s="5">
        <v>68043.083400000003</v>
      </c>
      <c r="AJ20611" s="5">
        <v>121489.73729999999</v>
      </c>
    </row>
    <row r="20612" spans="35:36" x14ac:dyDescent="0.15">
      <c r="AI20612" s="5">
        <v>46637.120199999998</v>
      </c>
      <c r="AJ20612" s="5">
        <v>136678.61139999999</v>
      </c>
    </row>
    <row r="20613" spans="35:36" x14ac:dyDescent="0.15">
      <c r="AI20613" s="5">
        <v>46771.495499999997</v>
      </c>
      <c r="AJ20613" s="5">
        <v>136584.52069999999</v>
      </c>
    </row>
    <row r="20614" spans="35:36" x14ac:dyDescent="0.15">
      <c r="AI20614" s="5">
        <v>46905.870799999997</v>
      </c>
      <c r="AJ20614" s="5">
        <v>136490.4301</v>
      </c>
    </row>
    <row r="20615" spans="35:36" x14ac:dyDescent="0.15">
      <c r="AI20615" s="5">
        <v>47040.246200000001</v>
      </c>
      <c r="AJ20615" s="5">
        <v>136396.3395</v>
      </c>
    </row>
    <row r="20616" spans="35:36" x14ac:dyDescent="0.15">
      <c r="AI20616" s="5">
        <v>47174.621500000001</v>
      </c>
      <c r="AJ20616" s="5">
        <v>136302.24890000001</v>
      </c>
    </row>
    <row r="20617" spans="35:36" x14ac:dyDescent="0.15">
      <c r="AI20617" s="5">
        <v>47308.996899999998</v>
      </c>
      <c r="AJ20617" s="5">
        <v>136208.15820000001</v>
      </c>
    </row>
    <row r="20618" spans="35:36" x14ac:dyDescent="0.15">
      <c r="AI20618" s="5">
        <v>47443.372199999998</v>
      </c>
      <c r="AJ20618" s="5">
        <v>136114.06760000001</v>
      </c>
    </row>
    <row r="20619" spans="35:36" x14ac:dyDescent="0.15">
      <c r="AI20619" s="5">
        <v>47577.747499999998</v>
      </c>
      <c r="AJ20619" s="5">
        <v>136019.97700000001</v>
      </c>
    </row>
    <row r="20620" spans="35:36" x14ac:dyDescent="0.15">
      <c r="AI20620" s="5">
        <v>47712.122900000002</v>
      </c>
      <c r="AJ20620" s="5">
        <v>135925.88639999999</v>
      </c>
    </row>
    <row r="20621" spans="35:36" x14ac:dyDescent="0.15">
      <c r="AI20621" s="5">
        <v>47846.498200000002</v>
      </c>
      <c r="AJ20621" s="5">
        <v>135831.79569999999</v>
      </c>
    </row>
    <row r="20622" spans="35:36" x14ac:dyDescent="0.15">
      <c r="AI20622" s="5">
        <v>47980.873500000002</v>
      </c>
      <c r="AJ20622" s="5">
        <v>135737.7052</v>
      </c>
    </row>
    <row r="20623" spans="35:36" x14ac:dyDescent="0.15">
      <c r="AI20623" s="5">
        <v>48115.248800000001</v>
      </c>
      <c r="AJ20623" s="5">
        <v>135643.6145</v>
      </c>
    </row>
    <row r="20624" spans="35:36" x14ac:dyDescent="0.15">
      <c r="AI20624" s="5">
        <v>48249.624199999998</v>
      </c>
      <c r="AJ20624" s="5">
        <v>135549.5239</v>
      </c>
    </row>
    <row r="20625" spans="35:36" x14ac:dyDescent="0.15">
      <c r="AI20625" s="5">
        <v>48383.999499999998</v>
      </c>
      <c r="AJ20625" s="5">
        <v>135455.4333</v>
      </c>
    </row>
    <row r="20626" spans="35:36" x14ac:dyDescent="0.15">
      <c r="AI20626" s="5">
        <v>48518.374799999998</v>
      </c>
      <c r="AJ20626" s="5">
        <v>135361.34270000001</v>
      </c>
    </row>
    <row r="20627" spans="35:36" x14ac:dyDescent="0.15">
      <c r="AI20627" s="5">
        <v>48652.750200000002</v>
      </c>
      <c r="AJ20627" s="5">
        <v>135267.25200000001</v>
      </c>
    </row>
    <row r="20628" spans="35:36" x14ac:dyDescent="0.15">
      <c r="AI20628" s="5">
        <v>48787.125500000002</v>
      </c>
      <c r="AJ20628" s="5">
        <v>135173.16140000001</v>
      </c>
    </row>
    <row r="20629" spans="35:36" x14ac:dyDescent="0.15">
      <c r="AI20629" s="5">
        <v>48921.500899999999</v>
      </c>
      <c r="AJ20629" s="5">
        <v>135079.07079999999</v>
      </c>
    </row>
    <row r="20630" spans="35:36" x14ac:dyDescent="0.15">
      <c r="AI20630" s="5">
        <v>49055.876199999999</v>
      </c>
      <c r="AJ20630" s="5">
        <v>134984.98019999999</v>
      </c>
    </row>
    <row r="20631" spans="35:36" x14ac:dyDescent="0.15">
      <c r="AI20631" s="5">
        <v>49190.251499999998</v>
      </c>
      <c r="AJ20631" s="5">
        <v>134890.88949999999</v>
      </c>
    </row>
    <row r="20632" spans="35:36" x14ac:dyDescent="0.15">
      <c r="AI20632" s="5">
        <v>49324.626900000003</v>
      </c>
      <c r="AJ20632" s="5">
        <v>134796.79889999999</v>
      </c>
    </row>
    <row r="20633" spans="35:36" x14ac:dyDescent="0.15">
      <c r="AI20633" s="5">
        <v>49459.002200000003</v>
      </c>
      <c r="AJ20633" s="5">
        <v>134702.7083</v>
      </c>
    </row>
    <row r="20634" spans="35:36" x14ac:dyDescent="0.15">
      <c r="AI20634" s="5">
        <v>49593.3776</v>
      </c>
      <c r="AJ20634" s="5">
        <v>134608.6177</v>
      </c>
    </row>
    <row r="20635" spans="35:36" x14ac:dyDescent="0.15">
      <c r="AI20635" s="5">
        <v>49727.752800000002</v>
      </c>
      <c r="AJ20635" s="5">
        <v>134514.52710000001</v>
      </c>
    </row>
    <row r="20636" spans="35:36" x14ac:dyDescent="0.15">
      <c r="AI20636" s="5">
        <v>49862.128199999999</v>
      </c>
      <c r="AJ20636" s="5">
        <v>134420.43650000001</v>
      </c>
    </row>
    <row r="20637" spans="35:36" x14ac:dyDescent="0.15">
      <c r="AI20637" s="5">
        <v>49996.503499999999</v>
      </c>
      <c r="AJ20637" s="5">
        <v>134326.34580000001</v>
      </c>
    </row>
    <row r="20638" spans="35:36" x14ac:dyDescent="0.15">
      <c r="AI20638" s="5">
        <v>50130.878799999999</v>
      </c>
      <c r="AJ20638" s="5">
        <v>134232.25520000001</v>
      </c>
    </row>
    <row r="20639" spans="35:36" x14ac:dyDescent="0.15">
      <c r="AI20639" s="5">
        <v>50265.254200000003</v>
      </c>
      <c r="AJ20639" s="5">
        <v>134138.16459999999</v>
      </c>
    </row>
    <row r="20640" spans="35:36" x14ac:dyDescent="0.15">
      <c r="AI20640" s="5">
        <v>50399.629500000003</v>
      </c>
      <c r="AJ20640" s="5">
        <v>134044.07399999999</v>
      </c>
    </row>
    <row r="20641" spans="35:36" x14ac:dyDescent="0.15">
      <c r="AI20641" s="5">
        <v>50534.004800000002</v>
      </c>
      <c r="AJ20641" s="5">
        <v>133949.98329999999</v>
      </c>
    </row>
    <row r="20642" spans="35:36" x14ac:dyDescent="0.15">
      <c r="AI20642" s="5">
        <v>50668.3802</v>
      </c>
      <c r="AJ20642" s="5">
        <v>133855.8927</v>
      </c>
    </row>
    <row r="20643" spans="35:36" x14ac:dyDescent="0.15">
      <c r="AI20643" s="5">
        <v>50802.755499999999</v>
      </c>
      <c r="AJ20643" s="5">
        <v>133761.8021</v>
      </c>
    </row>
    <row r="20644" spans="35:36" x14ac:dyDescent="0.15">
      <c r="AI20644" s="5">
        <v>50937.130899999996</v>
      </c>
      <c r="AJ20644" s="5">
        <v>133667.7115</v>
      </c>
    </row>
    <row r="20645" spans="35:36" x14ac:dyDescent="0.15">
      <c r="AI20645" s="5">
        <v>51071.506200000003</v>
      </c>
      <c r="AJ20645" s="5">
        <v>133573.6208</v>
      </c>
    </row>
    <row r="20646" spans="35:36" x14ac:dyDescent="0.15">
      <c r="AI20646" s="5">
        <v>51205.881500000003</v>
      </c>
      <c r="AJ20646" s="5">
        <v>133479.53020000001</v>
      </c>
    </row>
    <row r="20647" spans="35:36" x14ac:dyDescent="0.15">
      <c r="AI20647" s="5">
        <v>51340.2569</v>
      </c>
      <c r="AJ20647" s="5">
        <v>133385.43960000001</v>
      </c>
    </row>
    <row r="20648" spans="35:36" x14ac:dyDescent="0.15">
      <c r="AI20648" s="5">
        <v>51474.632100000003</v>
      </c>
      <c r="AJ20648" s="5">
        <v>133291.34899999999</v>
      </c>
    </row>
    <row r="20649" spans="35:36" x14ac:dyDescent="0.15">
      <c r="AI20649" s="5">
        <v>51609.0075</v>
      </c>
      <c r="AJ20649" s="5">
        <v>133197.25839999999</v>
      </c>
    </row>
    <row r="20650" spans="35:36" x14ac:dyDescent="0.15">
      <c r="AI20650" s="5">
        <v>51743.382799999999</v>
      </c>
      <c r="AJ20650" s="5">
        <v>133103.1678</v>
      </c>
    </row>
    <row r="20651" spans="35:36" x14ac:dyDescent="0.15">
      <c r="AI20651" s="5">
        <v>51877.758199999997</v>
      </c>
      <c r="AJ20651" s="5">
        <v>133009.07709999999</v>
      </c>
    </row>
    <row r="20652" spans="35:36" x14ac:dyDescent="0.15">
      <c r="AI20652" s="5">
        <v>52012.133500000004</v>
      </c>
      <c r="AJ20652" s="5">
        <v>132914.9865</v>
      </c>
    </row>
    <row r="20653" spans="35:36" x14ac:dyDescent="0.15">
      <c r="AI20653" s="5">
        <v>52146.508800000003</v>
      </c>
      <c r="AJ20653" s="5">
        <v>132820.8959</v>
      </c>
    </row>
    <row r="20654" spans="35:36" x14ac:dyDescent="0.15">
      <c r="AI20654" s="5">
        <v>52280.8842</v>
      </c>
      <c r="AJ20654" s="5">
        <v>132726.80530000001</v>
      </c>
    </row>
    <row r="20655" spans="35:36" x14ac:dyDescent="0.15">
      <c r="AI20655" s="5">
        <v>52415.2595</v>
      </c>
      <c r="AJ20655" s="5">
        <v>132632.71460000001</v>
      </c>
    </row>
    <row r="20656" spans="35:36" x14ac:dyDescent="0.15">
      <c r="AI20656" s="5">
        <v>52549.634899999997</v>
      </c>
      <c r="AJ20656" s="5">
        <v>132538.62400000001</v>
      </c>
    </row>
    <row r="20657" spans="35:36" x14ac:dyDescent="0.15">
      <c r="AI20657" s="5">
        <v>52684.010199999997</v>
      </c>
      <c r="AJ20657" s="5">
        <v>132444.53339999999</v>
      </c>
    </row>
    <row r="20658" spans="35:36" x14ac:dyDescent="0.15">
      <c r="AI20658" s="5">
        <v>52818.385499999997</v>
      </c>
      <c r="AJ20658" s="5">
        <v>132350.44279999999</v>
      </c>
    </row>
    <row r="20659" spans="35:36" x14ac:dyDescent="0.15">
      <c r="AI20659" s="5">
        <v>52952.760900000001</v>
      </c>
      <c r="AJ20659" s="5">
        <v>132256.35209999999</v>
      </c>
    </row>
    <row r="20660" spans="35:36" x14ac:dyDescent="0.15">
      <c r="AI20660" s="5">
        <v>53087.136200000001</v>
      </c>
      <c r="AJ20660" s="5">
        <v>132162.26149999999</v>
      </c>
    </row>
    <row r="20661" spans="35:36" x14ac:dyDescent="0.15">
      <c r="AI20661" s="5">
        <v>53221.511500000001</v>
      </c>
      <c r="AJ20661" s="5">
        <v>132068.1709</v>
      </c>
    </row>
    <row r="20662" spans="35:36" x14ac:dyDescent="0.15">
      <c r="AI20662" s="5">
        <v>53355.8868</v>
      </c>
      <c r="AJ20662" s="5">
        <v>131974.0803</v>
      </c>
    </row>
    <row r="20663" spans="35:36" x14ac:dyDescent="0.15">
      <c r="AI20663" s="5">
        <v>53490.262199999997</v>
      </c>
      <c r="AJ20663" s="5">
        <v>131879.98970000001</v>
      </c>
    </row>
    <row r="20664" spans="35:36" x14ac:dyDescent="0.15">
      <c r="AI20664" s="5">
        <v>53624.637499999997</v>
      </c>
      <c r="AJ20664" s="5">
        <v>131785.89910000001</v>
      </c>
    </row>
    <row r="20665" spans="35:36" x14ac:dyDescent="0.15">
      <c r="AI20665" s="5">
        <v>53759.012799999997</v>
      </c>
      <c r="AJ20665" s="5">
        <v>131691.80840000001</v>
      </c>
    </row>
    <row r="20666" spans="35:36" x14ac:dyDescent="0.15">
      <c r="AI20666" s="5">
        <v>53893.388200000001</v>
      </c>
      <c r="AJ20666" s="5">
        <v>131597.71780000001</v>
      </c>
    </row>
    <row r="20667" spans="35:36" x14ac:dyDescent="0.15">
      <c r="AI20667" s="5">
        <v>54027.763500000001</v>
      </c>
      <c r="AJ20667" s="5">
        <v>131503.62719999999</v>
      </c>
    </row>
    <row r="20668" spans="35:36" x14ac:dyDescent="0.15">
      <c r="AI20668" s="5">
        <v>54162.138899999998</v>
      </c>
      <c r="AJ20668" s="5">
        <v>131409.53659999999</v>
      </c>
    </row>
    <row r="20669" spans="35:36" x14ac:dyDescent="0.15">
      <c r="AI20669" s="5">
        <v>54296.514199999998</v>
      </c>
      <c r="AJ20669" s="5">
        <v>131315.44589999999</v>
      </c>
    </row>
    <row r="20670" spans="35:36" x14ac:dyDescent="0.15">
      <c r="AI20670" s="5">
        <v>54430.889499999997</v>
      </c>
      <c r="AJ20670" s="5">
        <v>131221.3553</v>
      </c>
    </row>
    <row r="20671" spans="35:36" x14ac:dyDescent="0.15">
      <c r="AI20671" s="5">
        <v>54565.264900000002</v>
      </c>
      <c r="AJ20671" s="5">
        <v>131127.2647</v>
      </c>
    </row>
    <row r="20672" spans="35:36" x14ac:dyDescent="0.15">
      <c r="AI20672" s="5">
        <v>54699.640200000002</v>
      </c>
      <c r="AJ20672" s="5">
        <v>131033.1741</v>
      </c>
    </row>
    <row r="20673" spans="35:36" x14ac:dyDescent="0.15">
      <c r="AI20673" s="5">
        <v>54834.015500000001</v>
      </c>
      <c r="AJ20673" s="5">
        <v>130939.08349999999</v>
      </c>
    </row>
    <row r="20674" spans="35:36" x14ac:dyDescent="0.15">
      <c r="AI20674" s="5">
        <v>54968.390800000001</v>
      </c>
      <c r="AJ20674" s="5">
        <v>130844.9929</v>
      </c>
    </row>
    <row r="20675" spans="35:36" x14ac:dyDescent="0.15">
      <c r="AI20675" s="5">
        <v>55102.766199999998</v>
      </c>
      <c r="AJ20675" s="5">
        <v>130750.9022</v>
      </c>
    </row>
    <row r="20676" spans="35:36" x14ac:dyDescent="0.15">
      <c r="AI20676" s="5">
        <v>55237.141499999998</v>
      </c>
      <c r="AJ20676" s="5">
        <v>130656.8116</v>
      </c>
    </row>
    <row r="20677" spans="35:36" x14ac:dyDescent="0.15">
      <c r="AI20677" s="5">
        <v>55371.516799999998</v>
      </c>
      <c r="AJ20677" s="5">
        <v>130562.72100000001</v>
      </c>
    </row>
    <row r="20678" spans="35:36" x14ac:dyDescent="0.15">
      <c r="AI20678" s="5">
        <v>55505.892200000002</v>
      </c>
      <c r="AJ20678" s="5">
        <v>130468.63039999999</v>
      </c>
    </row>
    <row r="20679" spans="35:36" x14ac:dyDescent="0.15">
      <c r="AI20679" s="5">
        <v>55640.267500000002</v>
      </c>
      <c r="AJ20679" s="5">
        <v>130374.53969999999</v>
      </c>
    </row>
    <row r="20680" spans="35:36" x14ac:dyDescent="0.15">
      <c r="AI20680" s="5">
        <v>55774.642800000001</v>
      </c>
      <c r="AJ20680" s="5">
        <v>130280.4491</v>
      </c>
    </row>
    <row r="20681" spans="35:36" x14ac:dyDescent="0.15">
      <c r="AI20681" s="5">
        <v>55909.018199999999</v>
      </c>
      <c r="AJ20681" s="5">
        <v>130186.3585</v>
      </c>
    </row>
    <row r="20682" spans="35:36" x14ac:dyDescent="0.15">
      <c r="AI20682" s="5">
        <v>56043.393499999998</v>
      </c>
      <c r="AJ20682" s="5">
        <v>130092.26790000001</v>
      </c>
    </row>
    <row r="20683" spans="35:36" x14ac:dyDescent="0.15">
      <c r="AI20683" s="5">
        <v>56177.768900000003</v>
      </c>
      <c r="AJ20683" s="5">
        <v>129998.17720000001</v>
      </c>
    </row>
    <row r="20684" spans="35:36" x14ac:dyDescent="0.15">
      <c r="AI20684" s="5">
        <v>56312.144200000002</v>
      </c>
      <c r="AJ20684" s="5">
        <v>129904.0866</v>
      </c>
    </row>
    <row r="20685" spans="35:36" x14ac:dyDescent="0.15">
      <c r="AI20685" s="5">
        <v>56446.519500000002</v>
      </c>
      <c r="AJ20685" s="5">
        <v>129809.996</v>
      </c>
    </row>
    <row r="20686" spans="35:36" x14ac:dyDescent="0.15">
      <c r="AI20686" s="5">
        <v>56580.894800000002</v>
      </c>
      <c r="AJ20686" s="5">
        <v>129715.9054</v>
      </c>
    </row>
    <row r="20687" spans="35:36" x14ac:dyDescent="0.15">
      <c r="AI20687" s="5">
        <v>56715.270100000002</v>
      </c>
      <c r="AJ20687" s="5">
        <v>129621.81479999999</v>
      </c>
    </row>
    <row r="20688" spans="35:36" x14ac:dyDescent="0.15">
      <c r="AI20688" s="5">
        <v>56849.645499999999</v>
      </c>
      <c r="AJ20688" s="5">
        <v>129527.7242</v>
      </c>
    </row>
    <row r="20689" spans="35:36" x14ac:dyDescent="0.15">
      <c r="AI20689" s="5">
        <v>56984.020799999998</v>
      </c>
      <c r="AJ20689" s="5">
        <v>129433.6335</v>
      </c>
    </row>
    <row r="20690" spans="35:36" x14ac:dyDescent="0.15">
      <c r="AI20690" s="5">
        <v>57118.396200000003</v>
      </c>
      <c r="AJ20690" s="5">
        <v>129339.5429</v>
      </c>
    </row>
    <row r="20691" spans="35:36" x14ac:dyDescent="0.15">
      <c r="AI20691" s="5">
        <v>57252.771500000003</v>
      </c>
      <c r="AJ20691" s="5">
        <v>129245.4523</v>
      </c>
    </row>
    <row r="20692" spans="35:36" x14ac:dyDescent="0.15">
      <c r="AI20692" s="5">
        <v>57387.146800000002</v>
      </c>
      <c r="AJ20692" s="5">
        <v>129151.36169999999</v>
      </c>
    </row>
    <row r="20693" spans="35:36" x14ac:dyDescent="0.15">
      <c r="AI20693" s="5">
        <v>57521.522199999999</v>
      </c>
      <c r="AJ20693" s="5">
        <v>129057.27099999999</v>
      </c>
    </row>
    <row r="20694" spans="35:36" x14ac:dyDescent="0.15">
      <c r="AI20694" s="5">
        <v>57655.897499999999</v>
      </c>
      <c r="AJ20694" s="5">
        <v>128963.1804</v>
      </c>
    </row>
    <row r="20695" spans="35:36" x14ac:dyDescent="0.15">
      <c r="AI20695" s="5">
        <v>57790.272900000004</v>
      </c>
      <c r="AJ20695" s="5">
        <v>128869.0898</v>
      </c>
    </row>
    <row r="20696" spans="35:36" x14ac:dyDescent="0.15">
      <c r="AI20696" s="5">
        <v>57924.648200000003</v>
      </c>
      <c r="AJ20696" s="5">
        <v>128774.99920000001</v>
      </c>
    </row>
    <row r="20697" spans="35:36" x14ac:dyDescent="0.15">
      <c r="AI20697" s="5">
        <v>58059.023500000003</v>
      </c>
      <c r="AJ20697" s="5">
        <v>128680.90850000001</v>
      </c>
    </row>
    <row r="20698" spans="35:36" x14ac:dyDescent="0.15">
      <c r="AI20698" s="5">
        <v>58193.3989</v>
      </c>
      <c r="AJ20698" s="5">
        <v>128586.81789999999</v>
      </c>
    </row>
    <row r="20699" spans="35:36" x14ac:dyDescent="0.15">
      <c r="AI20699" s="5">
        <v>58327.774100000002</v>
      </c>
      <c r="AJ20699" s="5">
        <v>128492.7273</v>
      </c>
    </row>
    <row r="20700" spans="35:36" x14ac:dyDescent="0.15">
      <c r="AI20700" s="5">
        <v>58462.1495</v>
      </c>
      <c r="AJ20700" s="5">
        <v>128398.6367</v>
      </c>
    </row>
    <row r="20701" spans="35:36" x14ac:dyDescent="0.15">
      <c r="AI20701" s="5">
        <v>58596.524799999999</v>
      </c>
      <c r="AJ20701" s="5">
        <v>128304.54610000001</v>
      </c>
    </row>
    <row r="20702" spans="35:36" x14ac:dyDescent="0.15">
      <c r="AI20702" s="5">
        <v>58730.900199999996</v>
      </c>
      <c r="AJ20702" s="5">
        <v>128210.4555</v>
      </c>
    </row>
    <row r="20703" spans="35:36" x14ac:dyDescent="0.15">
      <c r="AI20703" s="5">
        <v>58865.275500000003</v>
      </c>
      <c r="AJ20703" s="5">
        <v>128116.3648</v>
      </c>
    </row>
    <row r="20704" spans="35:36" x14ac:dyDescent="0.15">
      <c r="AI20704" s="5">
        <v>58999.650800000003</v>
      </c>
      <c r="AJ20704" s="5">
        <v>128022.2742</v>
      </c>
    </row>
    <row r="20705" spans="35:36" x14ac:dyDescent="0.15">
      <c r="AI20705" s="5">
        <v>59134.0262</v>
      </c>
      <c r="AJ20705" s="5">
        <v>127928.1836</v>
      </c>
    </row>
    <row r="20706" spans="35:36" x14ac:dyDescent="0.15">
      <c r="AI20706" s="5">
        <v>59268.4015</v>
      </c>
      <c r="AJ20706" s="5">
        <v>127834.09299999999</v>
      </c>
    </row>
    <row r="20707" spans="35:36" x14ac:dyDescent="0.15">
      <c r="AI20707" s="5">
        <v>59402.776899999997</v>
      </c>
      <c r="AJ20707" s="5">
        <v>127740.00229999999</v>
      </c>
    </row>
    <row r="20708" spans="35:36" x14ac:dyDescent="0.15">
      <c r="AI20708" s="5">
        <v>59537.152199999997</v>
      </c>
      <c r="AJ20708" s="5">
        <v>127645.9117</v>
      </c>
    </row>
    <row r="20709" spans="35:36" x14ac:dyDescent="0.15">
      <c r="AI20709" s="5">
        <v>59671.527499999997</v>
      </c>
      <c r="AJ20709" s="5">
        <v>127551.8211</v>
      </c>
    </row>
    <row r="20710" spans="35:36" x14ac:dyDescent="0.15">
      <c r="AI20710" s="5">
        <v>59805.902900000001</v>
      </c>
      <c r="AJ20710" s="5">
        <v>127457.7304</v>
      </c>
    </row>
    <row r="20711" spans="35:36" x14ac:dyDescent="0.15">
      <c r="AI20711" s="5">
        <v>59940.278200000001</v>
      </c>
      <c r="AJ20711" s="5">
        <v>127363.6398</v>
      </c>
    </row>
    <row r="20712" spans="35:36" x14ac:dyDescent="0.15">
      <c r="AI20712" s="5">
        <v>60074.6535</v>
      </c>
      <c r="AJ20712" s="5">
        <v>127269.5493</v>
      </c>
    </row>
    <row r="20713" spans="35:36" x14ac:dyDescent="0.15">
      <c r="AI20713" s="5">
        <v>60209.029600000002</v>
      </c>
      <c r="AJ20713" s="5">
        <v>127175.4581</v>
      </c>
    </row>
    <row r="20714" spans="35:36" x14ac:dyDescent="0.15">
      <c r="AI20714" s="5">
        <v>60343.404199999997</v>
      </c>
      <c r="AJ20714" s="5">
        <v>127081.368</v>
      </c>
    </row>
    <row r="20715" spans="35:36" x14ac:dyDescent="0.15">
      <c r="AI20715" s="5">
        <v>60477.780299999999</v>
      </c>
      <c r="AJ20715" s="5">
        <v>126987.27680000001</v>
      </c>
    </row>
    <row r="20716" spans="35:36" x14ac:dyDescent="0.15">
      <c r="AI20716" s="5">
        <v>60612.154799999997</v>
      </c>
      <c r="AJ20716" s="5">
        <v>126893.1868</v>
      </c>
    </row>
    <row r="20717" spans="35:36" x14ac:dyDescent="0.15">
      <c r="AI20717" s="5">
        <v>60746.531000000003</v>
      </c>
      <c r="AJ20717" s="5">
        <v>126799.0956</v>
      </c>
    </row>
    <row r="20718" spans="35:36" x14ac:dyDescent="0.15">
      <c r="AI20718" s="5">
        <v>60880.905500000001</v>
      </c>
      <c r="AJ20718" s="5">
        <v>126705.0055</v>
      </c>
    </row>
    <row r="20719" spans="35:36" x14ac:dyDescent="0.15">
      <c r="AI20719" s="5">
        <v>61015.2817</v>
      </c>
      <c r="AJ20719" s="5">
        <v>126610.9143</v>
      </c>
    </row>
    <row r="20720" spans="35:36" x14ac:dyDescent="0.15">
      <c r="AI20720" s="5">
        <v>61149.656199999998</v>
      </c>
      <c r="AJ20720" s="5">
        <v>126516.8242</v>
      </c>
    </row>
    <row r="20721" spans="35:36" x14ac:dyDescent="0.15">
      <c r="AI20721" s="5">
        <v>61284.032299999999</v>
      </c>
      <c r="AJ20721" s="5">
        <v>126422.73299999999</v>
      </c>
    </row>
    <row r="20722" spans="35:36" x14ac:dyDescent="0.15">
      <c r="AI20722" s="5">
        <v>61418.406900000002</v>
      </c>
      <c r="AJ20722" s="5">
        <v>126328.643</v>
      </c>
    </row>
    <row r="20723" spans="35:36" x14ac:dyDescent="0.15">
      <c r="AI20723" s="5">
        <v>61552.782899999998</v>
      </c>
      <c r="AJ20723" s="5">
        <v>126234.55190000001</v>
      </c>
    </row>
    <row r="20724" spans="35:36" x14ac:dyDescent="0.15">
      <c r="AI20724" s="5">
        <v>61687.157500000001</v>
      </c>
      <c r="AJ20724" s="5">
        <v>126140.4617</v>
      </c>
    </row>
    <row r="20725" spans="35:36" x14ac:dyDescent="0.15">
      <c r="AI20725" s="5">
        <v>61821.533600000002</v>
      </c>
      <c r="AJ20725" s="5">
        <v>126046.37059999999</v>
      </c>
    </row>
    <row r="20726" spans="35:36" x14ac:dyDescent="0.15">
      <c r="AI20726" s="5">
        <v>61955.908100000001</v>
      </c>
      <c r="AJ20726" s="5">
        <v>125952.2806</v>
      </c>
    </row>
    <row r="20727" spans="35:36" x14ac:dyDescent="0.15">
      <c r="AI20727" s="5">
        <v>62090.284299999999</v>
      </c>
      <c r="AJ20727" s="5">
        <v>125858.1894</v>
      </c>
    </row>
    <row r="20728" spans="35:36" x14ac:dyDescent="0.15">
      <c r="AI20728" s="5">
        <v>62224.658799999997</v>
      </c>
      <c r="AJ20728" s="5">
        <v>125764.0993</v>
      </c>
    </row>
    <row r="20729" spans="35:36" x14ac:dyDescent="0.15">
      <c r="AI20729" s="5">
        <v>62359.035000000003</v>
      </c>
      <c r="AJ20729" s="5">
        <v>125670.00810000001</v>
      </c>
    </row>
    <row r="20730" spans="35:36" x14ac:dyDescent="0.15">
      <c r="AI20730" s="5">
        <v>62493.409500000002</v>
      </c>
      <c r="AJ20730" s="5">
        <v>125575.91800000001</v>
      </c>
    </row>
    <row r="20731" spans="35:36" x14ac:dyDescent="0.15">
      <c r="AI20731" s="5">
        <v>62627.7857</v>
      </c>
      <c r="AJ20731" s="5">
        <v>125481.8268</v>
      </c>
    </row>
    <row r="20732" spans="35:36" x14ac:dyDescent="0.15">
      <c r="AI20732" s="5">
        <v>62762.160199999998</v>
      </c>
      <c r="AJ20732" s="5">
        <v>125387.7368</v>
      </c>
    </row>
    <row r="20733" spans="35:36" x14ac:dyDescent="0.15">
      <c r="AI20733" s="5">
        <v>62896.5363</v>
      </c>
      <c r="AJ20733" s="5">
        <v>125293.6456</v>
      </c>
    </row>
    <row r="20734" spans="35:36" x14ac:dyDescent="0.15">
      <c r="AI20734" s="5">
        <v>63030.910900000003</v>
      </c>
      <c r="AJ20734" s="5">
        <v>125199.5555</v>
      </c>
    </row>
    <row r="20735" spans="35:36" x14ac:dyDescent="0.15">
      <c r="AI20735" s="5">
        <v>63165.286899999999</v>
      </c>
      <c r="AJ20735" s="5">
        <v>125105.4644</v>
      </c>
    </row>
    <row r="20736" spans="35:36" x14ac:dyDescent="0.15">
      <c r="AI20736" s="5">
        <v>63299.661500000002</v>
      </c>
      <c r="AJ20736" s="5">
        <v>125011.3743</v>
      </c>
    </row>
    <row r="20737" spans="35:36" x14ac:dyDescent="0.15">
      <c r="AI20737" s="5">
        <v>63434.037600000003</v>
      </c>
      <c r="AJ20737" s="5">
        <v>124917.28320000001</v>
      </c>
    </row>
    <row r="20738" spans="35:36" x14ac:dyDescent="0.15">
      <c r="AI20738" s="5">
        <v>63568.412100000001</v>
      </c>
      <c r="AJ20738" s="5">
        <v>124823.1931</v>
      </c>
    </row>
    <row r="20739" spans="35:36" x14ac:dyDescent="0.15">
      <c r="AI20739" s="5">
        <v>63702.7883</v>
      </c>
      <c r="AJ20739" s="5">
        <v>124729.10189999999</v>
      </c>
    </row>
    <row r="20740" spans="35:36" x14ac:dyDescent="0.15">
      <c r="AI20740" s="5">
        <v>63837.162799999998</v>
      </c>
      <c r="AJ20740" s="5">
        <v>124635.01179999999</v>
      </c>
    </row>
    <row r="20741" spans="35:36" x14ac:dyDescent="0.15">
      <c r="AI20741" s="5">
        <v>63971.538999999997</v>
      </c>
      <c r="AJ20741" s="5">
        <v>124540.9206</v>
      </c>
    </row>
    <row r="20742" spans="35:36" x14ac:dyDescent="0.15">
      <c r="AI20742" s="5">
        <v>64105.913500000002</v>
      </c>
      <c r="AJ20742" s="5">
        <v>124446.8306</v>
      </c>
    </row>
    <row r="20743" spans="35:36" x14ac:dyDescent="0.15">
      <c r="AI20743" s="5">
        <v>64240.289700000001</v>
      </c>
      <c r="AJ20743" s="5">
        <v>124352.73940000001</v>
      </c>
    </row>
    <row r="20744" spans="35:36" x14ac:dyDescent="0.15">
      <c r="AI20744" s="5">
        <v>64374.664199999999</v>
      </c>
      <c r="AJ20744" s="5">
        <v>124258.6493</v>
      </c>
    </row>
    <row r="20745" spans="35:36" x14ac:dyDescent="0.15">
      <c r="AI20745" s="5">
        <v>64509.040300000001</v>
      </c>
      <c r="AJ20745" s="5">
        <v>124164.55809999999</v>
      </c>
    </row>
    <row r="20746" spans="35:36" x14ac:dyDescent="0.15">
      <c r="AI20746" s="5">
        <v>64643.414900000003</v>
      </c>
      <c r="AJ20746" s="5">
        <v>124070.4681</v>
      </c>
    </row>
    <row r="20747" spans="35:36" x14ac:dyDescent="0.15">
      <c r="AI20747" s="5">
        <v>64777.7909</v>
      </c>
      <c r="AJ20747" s="5">
        <v>123976.3769</v>
      </c>
    </row>
    <row r="20748" spans="35:36" x14ac:dyDescent="0.15">
      <c r="AI20748" s="5">
        <v>64912.165500000003</v>
      </c>
      <c r="AJ20748" s="5">
        <v>123882.2868</v>
      </c>
    </row>
    <row r="20749" spans="35:36" x14ac:dyDescent="0.15">
      <c r="AI20749" s="5">
        <v>65046.541599999997</v>
      </c>
      <c r="AJ20749" s="5">
        <v>123788.1957</v>
      </c>
    </row>
    <row r="20750" spans="35:36" x14ac:dyDescent="0.15">
      <c r="AI20750" s="5">
        <v>65180.916100000002</v>
      </c>
      <c r="AJ20750" s="5">
        <v>123694.1056</v>
      </c>
    </row>
    <row r="20751" spans="35:36" x14ac:dyDescent="0.15">
      <c r="AI20751" s="5">
        <v>65315.292300000001</v>
      </c>
      <c r="AJ20751" s="5">
        <v>123600.0144</v>
      </c>
    </row>
    <row r="20752" spans="35:36" x14ac:dyDescent="0.15">
      <c r="AI20752" s="5">
        <v>65449.666799999999</v>
      </c>
      <c r="AJ20752" s="5">
        <v>123505.9244</v>
      </c>
    </row>
    <row r="20753" spans="35:36" x14ac:dyDescent="0.15">
      <c r="AI20753" s="5">
        <v>65584.043000000005</v>
      </c>
      <c r="AJ20753" s="5">
        <v>123411.83319999999</v>
      </c>
    </row>
    <row r="20754" spans="35:36" x14ac:dyDescent="0.15">
      <c r="AI20754" s="5">
        <v>65718.417499999996</v>
      </c>
      <c r="AJ20754" s="5">
        <v>123317.74310000001</v>
      </c>
    </row>
    <row r="20755" spans="35:36" x14ac:dyDescent="0.15">
      <c r="AI20755" s="5">
        <v>65852.793699999995</v>
      </c>
      <c r="AJ20755" s="5">
        <v>123223.6519</v>
      </c>
    </row>
    <row r="20756" spans="35:36" x14ac:dyDescent="0.15">
      <c r="AI20756" s="5">
        <v>65987.1682</v>
      </c>
      <c r="AJ20756" s="5">
        <v>123129.5619</v>
      </c>
    </row>
    <row r="20757" spans="35:36" x14ac:dyDescent="0.15">
      <c r="AI20757" s="5">
        <v>66121.544299999994</v>
      </c>
      <c r="AJ20757" s="5">
        <v>123035.47070000001</v>
      </c>
    </row>
    <row r="20758" spans="35:36" x14ac:dyDescent="0.15">
      <c r="AI20758" s="5">
        <v>66255.918900000004</v>
      </c>
      <c r="AJ20758" s="5">
        <v>122941.3806</v>
      </c>
    </row>
    <row r="20759" spans="35:36" x14ac:dyDescent="0.15">
      <c r="AI20759" s="5">
        <v>66390.294999999998</v>
      </c>
      <c r="AJ20759" s="5">
        <v>122847.28939999999</v>
      </c>
    </row>
    <row r="20760" spans="35:36" x14ac:dyDescent="0.15">
      <c r="AI20760" s="5">
        <v>66524.669500000004</v>
      </c>
      <c r="AJ20760" s="5">
        <v>122753.1994</v>
      </c>
    </row>
    <row r="20761" spans="35:36" x14ac:dyDescent="0.15">
      <c r="AI20761" s="5">
        <v>66659.045599999998</v>
      </c>
      <c r="AJ20761" s="5">
        <v>122659.1082</v>
      </c>
    </row>
    <row r="20762" spans="35:36" x14ac:dyDescent="0.15">
      <c r="AI20762" s="5">
        <v>66793.420199999993</v>
      </c>
      <c r="AJ20762" s="5">
        <v>122565.0181</v>
      </c>
    </row>
    <row r="20763" spans="35:36" x14ac:dyDescent="0.15">
      <c r="AI20763" s="5">
        <v>66927.796300000002</v>
      </c>
      <c r="AJ20763" s="5">
        <v>122470.927</v>
      </c>
    </row>
    <row r="20764" spans="35:36" x14ac:dyDescent="0.15">
      <c r="AI20764" s="5">
        <v>67062.170800000007</v>
      </c>
      <c r="AJ20764" s="5">
        <v>122376.83689999999</v>
      </c>
    </row>
    <row r="20765" spans="35:36" x14ac:dyDescent="0.15">
      <c r="AI20765" s="5">
        <v>67196.547000000006</v>
      </c>
      <c r="AJ20765" s="5">
        <v>122282.7457</v>
      </c>
    </row>
    <row r="20766" spans="35:36" x14ac:dyDescent="0.15">
      <c r="AI20766" s="5">
        <v>67330.921499999997</v>
      </c>
      <c r="AJ20766" s="5">
        <v>122188.6557</v>
      </c>
    </row>
    <row r="20767" spans="35:36" x14ac:dyDescent="0.15">
      <c r="AI20767" s="5">
        <v>67465.297600000005</v>
      </c>
      <c r="AJ20767" s="5">
        <v>122094.56449999999</v>
      </c>
    </row>
    <row r="20768" spans="35:36" x14ac:dyDescent="0.15">
      <c r="AI20768" s="5">
        <v>67599.672200000001</v>
      </c>
      <c r="AJ20768" s="5">
        <v>122000.47440000001</v>
      </c>
    </row>
    <row r="20769" spans="35:36" x14ac:dyDescent="0.15">
      <c r="AI20769" s="5">
        <v>67734.048299999995</v>
      </c>
      <c r="AJ20769" s="5">
        <v>121906.3832</v>
      </c>
    </row>
    <row r="20770" spans="35:36" x14ac:dyDescent="0.15">
      <c r="AI20770" s="5">
        <v>67868.4228</v>
      </c>
      <c r="AJ20770" s="5">
        <v>121812.2932</v>
      </c>
    </row>
    <row r="20771" spans="35:36" x14ac:dyDescent="0.15">
      <c r="AI20771" s="5">
        <v>68002.798999999999</v>
      </c>
      <c r="AJ20771" s="5">
        <v>121718.202</v>
      </c>
    </row>
    <row r="20772" spans="35:36" x14ac:dyDescent="0.15">
      <c r="AI20772" s="5">
        <v>68137.173500000004</v>
      </c>
      <c r="AJ20772" s="5">
        <v>121624.1119</v>
      </c>
    </row>
    <row r="20773" spans="35:36" x14ac:dyDescent="0.15">
      <c r="AI20773" s="5">
        <v>46731.211300000003</v>
      </c>
      <c r="AJ20773" s="5">
        <v>136812.98740000001</v>
      </c>
    </row>
    <row r="20774" spans="35:36" x14ac:dyDescent="0.15">
      <c r="AI20774" s="5">
        <v>46865.586600000002</v>
      </c>
      <c r="AJ20774" s="5">
        <v>136718.89679999999</v>
      </c>
    </row>
    <row r="20775" spans="35:36" x14ac:dyDescent="0.15">
      <c r="AI20775" s="5">
        <v>46999.962</v>
      </c>
      <c r="AJ20775" s="5">
        <v>136624.80619999999</v>
      </c>
    </row>
    <row r="20776" spans="35:36" x14ac:dyDescent="0.15">
      <c r="AI20776" s="5">
        <v>47134.337299999999</v>
      </c>
      <c r="AJ20776" s="5">
        <v>136530.7156</v>
      </c>
    </row>
    <row r="20777" spans="35:36" x14ac:dyDescent="0.15">
      <c r="AI20777" s="5">
        <v>47268.712699999996</v>
      </c>
      <c r="AJ20777" s="5">
        <v>136436.6249</v>
      </c>
    </row>
    <row r="20778" spans="35:36" x14ac:dyDescent="0.15">
      <c r="AI20778" s="5">
        <v>47403.088000000003</v>
      </c>
      <c r="AJ20778" s="5">
        <v>136342.5343</v>
      </c>
    </row>
    <row r="20779" spans="35:36" x14ac:dyDescent="0.15">
      <c r="AI20779" s="5">
        <v>47537.463300000003</v>
      </c>
      <c r="AJ20779" s="5">
        <v>136248.4437</v>
      </c>
    </row>
    <row r="20780" spans="35:36" x14ac:dyDescent="0.15">
      <c r="AI20780" s="5">
        <v>47671.8387</v>
      </c>
      <c r="AJ20780" s="5">
        <v>136154.35310000001</v>
      </c>
    </row>
    <row r="20781" spans="35:36" x14ac:dyDescent="0.15">
      <c r="AI20781" s="5">
        <v>47806.214</v>
      </c>
      <c r="AJ20781" s="5">
        <v>136060.26240000001</v>
      </c>
    </row>
    <row r="20782" spans="35:36" x14ac:dyDescent="0.15">
      <c r="AI20782" s="5">
        <v>47940.589399999997</v>
      </c>
      <c r="AJ20782" s="5">
        <v>135966.17180000001</v>
      </c>
    </row>
    <row r="20783" spans="35:36" x14ac:dyDescent="0.15">
      <c r="AI20783" s="5">
        <v>48074.964599999999</v>
      </c>
      <c r="AJ20783" s="5">
        <v>135872.08119999999</v>
      </c>
    </row>
    <row r="20784" spans="35:36" x14ac:dyDescent="0.15">
      <c r="AI20784" s="5">
        <v>48209.34</v>
      </c>
      <c r="AJ20784" s="5">
        <v>135777.99059999999</v>
      </c>
    </row>
    <row r="20785" spans="35:36" x14ac:dyDescent="0.15">
      <c r="AI20785" s="5">
        <v>48343.715300000003</v>
      </c>
      <c r="AJ20785" s="5">
        <v>135683.9</v>
      </c>
    </row>
    <row r="20786" spans="35:36" x14ac:dyDescent="0.15">
      <c r="AI20786" s="5">
        <v>48478.090600000003</v>
      </c>
      <c r="AJ20786" s="5">
        <v>135589.8094</v>
      </c>
    </row>
    <row r="20787" spans="35:36" x14ac:dyDescent="0.15">
      <c r="AI20787" s="5">
        <v>48612.466</v>
      </c>
      <c r="AJ20787" s="5">
        <v>135495.7187</v>
      </c>
    </row>
    <row r="20788" spans="35:36" x14ac:dyDescent="0.15">
      <c r="AI20788" s="5">
        <v>48746.8413</v>
      </c>
      <c r="AJ20788" s="5">
        <v>135401.6281</v>
      </c>
    </row>
    <row r="20789" spans="35:36" x14ac:dyDescent="0.15">
      <c r="AI20789" s="5">
        <v>48881.216699999997</v>
      </c>
      <c r="AJ20789" s="5">
        <v>135307.53750000001</v>
      </c>
    </row>
    <row r="20790" spans="35:36" x14ac:dyDescent="0.15">
      <c r="AI20790" s="5">
        <v>49015.591999999997</v>
      </c>
      <c r="AJ20790" s="5">
        <v>135213.44690000001</v>
      </c>
    </row>
    <row r="20791" spans="35:36" x14ac:dyDescent="0.15">
      <c r="AI20791" s="5">
        <v>49149.967299999997</v>
      </c>
      <c r="AJ20791" s="5">
        <v>135119.35620000001</v>
      </c>
    </row>
    <row r="20792" spans="35:36" x14ac:dyDescent="0.15">
      <c r="AI20792" s="5">
        <v>49284.342700000001</v>
      </c>
      <c r="AJ20792" s="5">
        <v>135025.26560000001</v>
      </c>
    </row>
    <row r="20793" spans="35:36" x14ac:dyDescent="0.15">
      <c r="AI20793" s="5">
        <v>49418.718000000001</v>
      </c>
      <c r="AJ20793" s="5">
        <v>134931.17499999999</v>
      </c>
    </row>
    <row r="20794" spans="35:36" x14ac:dyDescent="0.15">
      <c r="AI20794" s="5">
        <v>49553.093399999998</v>
      </c>
      <c r="AJ20794" s="5">
        <v>134837.08439999999</v>
      </c>
    </row>
    <row r="20795" spans="35:36" x14ac:dyDescent="0.15">
      <c r="AI20795" s="5">
        <v>49687.468699999998</v>
      </c>
      <c r="AJ20795" s="5">
        <v>134742.99369999999</v>
      </c>
    </row>
    <row r="20796" spans="35:36" x14ac:dyDescent="0.15">
      <c r="AI20796" s="5">
        <v>49821.843999999997</v>
      </c>
      <c r="AJ20796" s="5">
        <v>134648.9032</v>
      </c>
    </row>
    <row r="20797" spans="35:36" x14ac:dyDescent="0.15">
      <c r="AI20797" s="5">
        <v>49956.219299999997</v>
      </c>
      <c r="AJ20797" s="5">
        <v>134554.8125</v>
      </c>
    </row>
    <row r="20798" spans="35:36" x14ac:dyDescent="0.15">
      <c r="AI20798" s="5">
        <v>50090.594599999997</v>
      </c>
      <c r="AJ20798" s="5">
        <v>134460.7219</v>
      </c>
    </row>
    <row r="20799" spans="35:36" x14ac:dyDescent="0.15">
      <c r="AI20799" s="5">
        <v>50224.97</v>
      </c>
      <c r="AJ20799" s="5">
        <v>134366.63130000001</v>
      </c>
    </row>
    <row r="20800" spans="35:36" x14ac:dyDescent="0.15">
      <c r="AI20800" s="5">
        <v>50359.345300000001</v>
      </c>
      <c r="AJ20800" s="5">
        <v>134272.54070000001</v>
      </c>
    </row>
    <row r="20801" spans="35:36" x14ac:dyDescent="0.15">
      <c r="AI20801" s="5">
        <v>50493.720699999998</v>
      </c>
      <c r="AJ20801" s="5">
        <v>134178.45000000001</v>
      </c>
    </row>
    <row r="20802" spans="35:36" x14ac:dyDescent="0.15">
      <c r="AI20802" s="5">
        <v>50628.095999999998</v>
      </c>
      <c r="AJ20802" s="5">
        <v>134084.35939999999</v>
      </c>
    </row>
    <row r="20803" spans="35:36" x14ac:dyDescent="0.15">
      <c r="AI20803" s="5">
        <v>50762.471299999997</v>
      </c>
      <c r="AJ20803" s="5">
        <v>133990.26879999999</v>
      </c>
    </row>
    <row r="20804" spans="35:36" x14ac:dyDescent="0.15">
      <c r="AI20804" s="5">
        <v>50896.846700000002</v>
      </c>
      <c r="AJ20804" s="5">
        <v>133896.17819999999</v>
      </c>
    </row>
    <row r="20805" spans="35:36" x14ac:dyDescent="0.15">
      <c r="AI20805" s="5">
        <v>51031.222000000002</v>
      </c>
      <c r="AJ20805" s="5">
        <v>133802.08749999999</v>
      </c>
    </row>
    <row r="20806" spans="35:36" x14ac:dyDescent="0.15">
      <c r="AI20806" s="5">
        <v>51165.597399999999</v>
      </c>
      <c r="AJ20806" s="5">
        <v>133707.9969</v>
      </c>
    </row>
    <row r="20807" spans="35:36" x14ac:dyDescent="0.15">
      <c r="AI20807" s="5">
        <v>51299.972699999998</v>
      </c>
      <c r="AJ20807" s="5">
        <v>133613.9063</v>
      </c>
    </row>
    <row r="20808" spans="35:36" x14ac:dyDescent="0.15">
      <c r="AI20808" s="5">
        <v>51434.347999999998</v>
      </c>
      <c r="AJ20808" s="5">
        <v>133519.81570000001</v>
      </c>
    </row>
    <row r="20809" spans="35:36" x14ac:dyDescent="0.15">
      <c r="AI20809" s="5">
        <v>51568.723299999998</v>
      </c>
      <c r="AJ20809" s="5">
        <v>133425.72510000001</v>
      </c>
    </row>
    <row r="20810" spans="35:36" x14ac:dyDescent="0.15">
      <c r="AI20810" s="5">
        <v>51703.098599999998</v>
      </c>
      <c r="AJ20810" s="5">
        <v>133331.63449999999</v>
      </c>
    </row>
    <row r="20811" spans="35:36" x14ac:dyDescent="0.15">
      <c r="AI20811" s="5">
        <v>51837.474000000002</v>
      </c>
      <c r="AJ20811" s="5">
        <v>133237.54380000001</v>
      </c>
    </row>
    <row r="20812" spans="35:36" x14ac:dyDescent="0.15">
      <c r="AI20812" s="5">
        <v>51971.849300000002</v>
      </c>
      <c r="AJ20812" s="5">
        <v>133143.45319999999</v>
      </c>
    </row>
    <row r="20813" spans="35:36" x14ac:dyDescent="0.15">
      <c r="AI20813" s="5">
        <v>52106.224600000001</v>
      </c>
      <c r="AJ20813" s="5">
        <v>133049.36259999999</v>
      </c>
    </row>
    <row r="20814" spans="35:36" x14ac:dyDescent="0.15">
      <c r="AI20814" s="5">
        <v>52240.6</v>
      </c>
      <c r="AJ20814" s="5">
        <v>132955.272</v>
      </c>
    </row>
    <row r="20815" spans="35:36" x14ac:dyDescent="0.15">
      <c r="AI20815" s="5">
        <v>52374.975299999998</v>
      </c>
      <c r="AJ20815" s="5">
        <v>132861.1813</v>
      </c>
    </row>
    <row r="20816" spans="35:36" x14ac:dyDescent="0.15">
      <c r="AI20816" s="5">
        <v>52509.350700000003</v>
      </c>
      <c r="AJ20816" s="5">
        <v>132767.0907</v>
      </c>
    </row>
    <row r="20817" spans="35:36" x14ac:dyDescent="0.15">
      <c r="AI20817" s="5">
        <v>52643.726000000002</v>
      </c>
      <c r="AJ20817" s="5">
        <v>132673.0001</v>
      </c>
    </row>
    <row r="20818" spans="35:36" x14ac:dyDescent="0.15">
      <c r="AI20818" s="5">
        <v>52778.101300000002</v>
      </c>
      <c r="AJ20818" s="5">
        <v>132578.90950000001</v>
      </c>
    </row>
    <row r="20819" spans="35:36" x14ac:dyDescent="0.15">
      <c r="AI20819" s="5">
        <v>52912.476699999999</v>
      </c>
      <c r="AJ20819" s="5">
        <v>132484.81880000001</v>
      </c>
    </row>
    <row r="20820" spans="35:36" x14ac:dyDescent="0.15">
      <c r="AI20820" s="5">
        <v>53046.851999999999</v>
      </c>
      <c r="AJ20820" s="5">
        <v>132390.72820000001</v>
      </c>
    </row>
    <row r="20821" spans="35:36" x14ac:dyDescent="0.15">
      <c r="AI20821" s="5">
        <v>53181.227400000003</v>
      </c>
      <c r="AJ20821" s="5">
        <v>132296.63759999999</v>
      </c>
    </row>
    <row r="20822" spans="35:36" x14ac:dyDescent="0.15">
      <c r="AI20822" s="5">
        <v>53315.602599999998</v>
      </c>
      <c r="AJ20822" s="5">
        <v>132202.54699999999</v>
      </c>
    </row>
    <row r="20823" spans="35:36" x14ac:dyDescent="0.15">
      <c r="AI20823" s="5">
        <v>53449.978000000003</v>
      </c>
      <c r="AJ20823" s="5">
        <v>132108.4564</v>
      </c>
    </row>
    <row r="20824" spans="35:36" x14ac:dyDescent="0.15">
      <c r="AI20824" s="5">
        <v>53584.353300000002</v>
      </c>
      <c r="AJ20824" s="5">
        <v>132014.3658</v>
      </c>
    </row>
    <row r="20825" spans="35:36" x14ac:dyDescent="0.15">
      <c r="AI20825" s="5">
        <v>53718.728600000002</v>
      </c>
      <c r="AJ20825" s="5">
        <v>131920.2751</v>
      </c>
    </row>
    <row r="20826" spans="35:36" x14ac:dyDescent="0.15">
      <c r="AI20826" s="5">
        <v>53853.103999999999</v>
      </c>
      <c r="AJ20826" s="5">
        <v>131826.1845</v>
      </c>
    </row>
    <row r="20827" spans="35:36" x14ac:dyDescent="0.15">
      <c r="AI20827" s="5">
        <v>53987.479299999999</v>
      </c>
      <c r="AJ20827" s="5">
        <v>131732.09390000001</v>
      </c>
    </row>
    <row r="20828" spans="35:36" x14ac:dyDescent="0.15">
      <c r="AI20828" s="5">
        <v>54121.854700000004</v>
      </c>
      <c r="AJ20828" s="5">
        <v>131638.00330000001</v>
      </c>
    </row>
    <row r="20829" spans="35:36" x14ac:dyDescent="0.15">
      <c r="AI20829" s="5">
        <v>54256.23</v>
      </c>
      <c r="AJ20829" s="5">
        <v>131543.91260000001</v>
      </c>
    </row>
    <row r="20830" spans="35:36" x14ac:dyDescent="0.15">
      <c r="AI20830" s="5">
        <v>54390.605300000003</v>
      </c>
      <c r="AJ20830" s="5">
        <v>131449.82199999999</v>
      </c>
    </row>
    <row r="20831" spans="35:36" x14ac:dyDescent="0.15">
      <c r="AI20831" s="5">
        <v>54524.9807</v>
      </c>
      <c r="AJ20831" s="5">
        <v>131355.73139999999</v>
      </c>
    </row>
    <row r="20832" spans="35:36" x14ac:dyDescent="0.15">
      <c r="AI20832" s="5">
        <v>54659.356</v>
      </c>
      <c r="AJ20832" s="5">
        <v>131261.64079999999</v>
      </c>
    </row>
    <row r="20833" spans="35:36" x14ac:dyDescent="0.15">
      <c r="AI20833" s="5">
        <v>54793.731399999997</v>
      </c>
      <c r="AJ20833" s="5">
        <v>131167.55009999999</v>
      </c>
    </row>
    <row r="20834" spans="35:36" x14ac:dyDescent="0.15">
      <c r="AI20834" s="5">
        <v>54928.106599999999</v>
      </c>
      <c r="AJ20834" s="5">
        <v>131073.4596</v>
      </c>
    </row>
    <row r="20835" spans="35:36" x14ac:dyDescent="0.15">
      <c r="AI20835" s="5">
        <v>55062.482000000004</v>
      </c>
      <c r="AJ20835" s="5">
        <v>130979.3689</v>
      </c>
    </row>
    <row r="20836" spans="35:36" x14ac:dyDescent="0.15">
      <c r="AI20836" s="5">
        <v>55196.857300000003</v>
      </c>
      <c r="AJ20836" s="5">
        <v>130885.27830000001</v>
      </c>
    </row>
    <row r="20837" spans="35:36" x14ac:dyDescent="0.15">
      <c r="AI20837" s="5">
        <v>55331.232600000003</v>
      </c>
      <c r="AJ20837" s="5">
        <v>130791.18769999999</v>
      </c>
    </row>
    <row r="20838" spans="35:36" x14ac:dyDescent="0.15">
      <c r="AI20838" s="5">
        <v>55465.608</v>
      </c>
      <c r="AJ20838" s="5">
        <v>130697.0971</v>
      </c>
    </row>
    <row r="20839" spans="35:36" x14ac:dyDescent="0.15">
      <c r="AI20839" s="5">
        <v>55599.9833</v>
      </c>
      <c r="AJ20839" s="5">
        <v>130603.0064</v>
      </c>
    </row>
    <row r="20840" spans="35:36" x14ac:dyDescent="0.15">
      <c r="AI20840" s="5">
        <v>55734.358699999997</v>
      </c>
      <c r="AJ20840" s="5">
        <v>130508.9158</v>
      </c>
    </row>
    <row r="20841" spans="35:36" x14ac:dyDescent="0.15">
      <c r="AI20841" s="5">
        <v>55868.733999999997</v>
      </c>
      <c r="AJ20841" s="5">
        <v>130414.82520000001</v>
      </c>
    </row>
    <row r="20842" spans="35:36" x14ac:dyDescent="0.15">
      <c r="AI20842" s="5">
        <v>56003.109299999996</v>
      </c>
      <c r="AJ20842" s="5">
        <v>130320.7346</v>
      </c>
    </row>
    <row r="20843" spans="35:36" x14ac:dyDescent="0.15">
      <c r="AI20843" s="5">
        <v>56137.484700000001</v>
      </c>
      <c r="AJ20843" s="5">
        <v>130226.6439</v>
      </c>
    </row>
    <row r="20844" spans="35:36" x14ac:dyDescent="0.15">
      <c r="AI20844" s="5">
        <v>56271.86</v>
      </c>
      <c r="AJ20844" s="5">
        <v>130132.5533</v>
      </c>
    </row>
    <row r="20845" spans="35:36" x14ac:dyDescent="0.15">
      <c r="AI20845" s="5">
        <v>56406.235399999998</v>
      </c>
      <c r="AJ20845" s="5">
        <v>130038.4627</v>
      </c>
    </row>
    <row r="20846" spans="35:36" x14ac:dyDescent="0.15">
      <c r="AI20846" s="5">
        <v>56540.610699999997</v>
      </c>
      <c r="AJ20846" s="5">
        <v>129944.37209999999</v>
      </c>
    </row>
    <row r="20847" spans="35:36" x14ac:dyDescent="0.15">
      <c r="AI20847" s="5">
        <v>56674.9859</v>
      </c>
      <c r="AJ20847" s="5">
        <v>129850.2815</v>
      </c>
    </row>
    <row r="20848" spans="35:36" x14ac:dyDescent="0.15">
      <c r="AI20848" s="5">
        <v>56809.361299999997</v>
      </c>
      <c r="AJ20848" s="5">
        <v>129756.1909</v>
      </c>
    </row>
    <row r="20849" spans="35:36" x14ac:dyDescent="0.15">
      <c r="AI20849" s="5">
        <v>56943.736599999997</v>
      </c>
      <c r="AJ20849" s="5">
        <v>129662.1002</v>
      </c>
    </row>
    <row r="20850" spans="35:36" x14ac:dyDescent="0.15">
      <c r="AI20850" s="5">
        <v>57078.112000000001</v>
      </c>
      <c r="AJ20850" s="5">
        <v>129568.0096</v>
      </c>
    </row>
    <row r="20851" spans="35:36" x14ac:dyDescent="0.15">
      <c r="AI20851" s="5">
        <v>57212.487300000001</v>
      </c>
      <c r="AJ20851" s="5">
        <v>129473.91899999999</v>
      </c>
    </row>
    <row r="20852" spans="35:36" x14ac:dyDescent="0.15">
      <c r="AI20852" s="5">
        <v>57346.8626</v>
      </c>
      <c r="AJ20852" s="5">
        <v>129379.8284</v>
      </c>
    </row>
    <row r="20853" spans="35:36" x14ac:dyDescent="0.15">
      <c r="AI20853" s="5">
        <v>57481.237999999998</v>
      </c>
      <c r="AJ20853" s="5">
        <v>129285.7377</v>
      </c>
    </row>
    <row r="20854" spans="35:36" x14ac:dyDescent="0.15">
      <c r="AI20854" s="5">
        <v>57615.613299999997</v>
      </c>
      <c r="AJ20854" s="5">
        <v>129191.6471</v>
      </c>
    </row>
    <row r="20855" spans="35:36" x14ac:dyDescent="0.15">
      <c r="AI20855" s="5">
        <v>57749.988700000002</v>
      </c>
      <c r="AJ20855" s="5">
        <v>129097.55650000001</v>
      </c>
    </row>
    <row r="20856" spans="35:36" x14ac:dyDescent="0.15">
      <c r="AI20856" s="5">
        <v>57884.364000000001</v>
      </c>
      <c r="AJ20856" s="5">
        <v>129003.4659</v>
      </c>
    </row>
    <row r="20857" spans="35:36" x14ac:dyDescent="0.15">
      <c r="AI20857" s="5">
        <v>58018.739300000001</v>
      </c>
      <c r="AJ20857" s="5">
        <v>128909.37519999999</v>
      </c>
    </row>
    <row r="20858" spans="35:36" x14ac:dyDescent="0.15">
      <c r="AI20858" s="5">
        <v>58153.114699999998</v>
      </c>
      <c r="AJ20858" s="5">
        <v>128815.2846</v>
      </c>
    </row>
    <row r="20859" spans="35:36" x14ac:dyDescent="0.15">
      <c r="AI20859" s="5">
        <v>58287.49</v>
      </c>
      <c r="AJ20859" s="5">
        <v>128721.194</v>
      </c>
    </row>
    <row r="20860" spans="35:36" x14ac:dyDescent="0.15">
      <c r="AI20860" s="5">
        <v>58421.865299999998</v>
      </c>
      <c r="AJ20860" s="5">
        <v>128627.10340000001</v>
      </c>
    </row>
    <row r="20861" spans="35:36" x14ac:dyDescent="0.15">
      <c r="AI20861" s="5">
        <v>58556.240599999997</v>
      </c>
      <c r="AJ20861" s="5">
        <v>128533.0128</v>
      </c>
    </row>
    <row r="20862" spans="35:36" x14ac:dyDescent="0.15">
      <c r="AI20862" s="5">
        <v>58690.616000000002</v>
      </c>
      <c r="AJ20862" s="5">
        <v>128438.9222</v>
      </c>
    </row>
    <row r="20863" spans="35:36" x14ac:dyDescent="0.15">
      <c r="AI20863" s="5">
        <v>58824.991300000002</v>
      </c>
      <c r="AJ20863" s="5">
        <v>128344.8315</v>
      </c>
    </row>
    <row r="20864" spans="35:36" x14ac:dyDescent="0.15">
      <c r="AI20864" s="5">
        <v>58959.366600000001</v>
      </c>
      <c r="AJ20864" s="5">
        <v>128250.7409</v>
      </c>
    </row>
    <row r="20865" spans="35:36" x14ac:dyDescent="0.15">
      <c r="AI20865" s="5">
        <v>59093.741999999998</v>
      </c>
      <c r="AJ20865" s="5">
        <v>128156.65029999999</v>
      </c>
    </row>
    <row r="20866" spans="35:36" x14ac:dyDescent="0.15">
      <c r="AI20866" s="5">
        <v>59228.117299999998</v>
      </c>
      <c r="AJ20866" s="5">
        <v>128062.5597</v>
      </c>
    </row>
    <row r="20867" spans="35:36" x14ac:dyDescent="0.15">
      <c r="AI20867" s="5">
        <v>59362.492700000003</v>
      </c>
      <c r="AJ20867" s="5">
        <v>127968.469</v>
      </c>
    </row>
    <row r="20868" spans="35:36" x14ac:dyDescent="0.15">
      <c r="AI20868" s="5">
        <v>59496.868000000002</v>
      </c>
      <c r="AJ20868" s="5">
        <v>127874.3784</v>
      </c>
    </row>
    <row r="20869" spans="35:36" x14ac:dyDescent="0.15">
      <c r="AI20869" s="5">
        <v>59631.243300000002</v>
      </c>
      <c r="AJ20869" s="5">
        <v>127780.28780000001</v>
      </c>
    </row>
    <row r="20870" spans="35:36" x14ac:dyDescent="0.15">
      <c r="AI20870" s="5">
        <v>59765.618699999999</v>
      </c>
      <c r="AJ20870" s="5">
        <v>127686.1972</v>
      </c>
    </row>
    <row r="20871" spans="35:36" x14ac:dyDescent="0.15">
      <c r="AI20871" s="5">
        <v>59899.993999999999</v>
      </c>
      <c r="AJ20871" s="5">
        <v>127592.10649999999</v>
      </c>
    </row>
    <row r="20872" spans="35:36" x14ac:dyDescent="0.15">
      <c r="AI20872" s="5">
        <v>60034.369400000003</v>
      </c>
      <c r="AJ20872" s="5">
        <v>127498.0159</v>
      </c>
    </row>
    <row r="20873" spans="35:36" x14ac:dyDescent="0.15">
      <c r="AI20873" s="5">
        <v>60168.744599999998</v>
      </c>
      <c r="AJ20873" s="5">
        <v>127403.9253</v>
      </c>
    </row>
    <row r="20874" spans="35:36" x14ac:dyDescent="0.15">
      <c r="AI20874" s="5">
        <v>60303.120799999997</v>
      </c>
      <c r="AJ20874" s="5">
        <v>127309.83409999999</v>
      </c>
    </row>
    <row r="20875" spans="35:36" x14ac:dyDescent="0.15">
      <c r="AI20875" s="5">
        <v>60437.495300000002</v>
      </c>
      <c r="AJ20875" s="5">
        <v>127215.7441</v>
      </c>
    </row>
    <row r="20876" spans="35:36" x14ac:dyDescent="0.15">
      <c r="AI20876" s="5">
        <v>60571.871500000001</v>
      </c>
      <c r="AJ20876" s="5">
        <v>127121.6529</v>
      </c>
    </row>
    <row r="20877" spans="35:36" x14ac:dyDescent="0.15">
      <c r="AI20877" s="5">
        <v>60706.245999999999</v>
      </c>
      <c r="AJ20877" s="5">
        <v>127027.5628</v>
      </c>
    </row>
    <row r="20878" spans="35:36" x14ac:dyDescent="0.15">
      <c r="AI20878" s="5">
        <v>60840.622100000001</v>
      </c>
      <c r="AJ20878" s="5">
        <v>126933.4716</v>
      </c>
    </row>
    <row r="20879" spans="35:36" x14ac:dyDescent="0.15">
      <c r="AI20879" s="5">
        <v>60974.996700000003</v>
      </c>
      <c r="AJ20879" s="5">
        <v>126839.38159999999</v>
      </c>
    </row>
    <row r="20880" spans="35:36" x14ac:dyDescent="0.15">
      <c r="AI20880" s="5">
        <v>61109.372799999997</v>
      </c>
      <c r="AJ20880" s="5">
        <v>126745.2904</v>
      </c>
    </row>
    <row r="20881" spans="35:36" x14ac:dyDescent="0.15">
      <c r="AI20881" s="5">
        <v>61243.747300000003</v>
      </c>
      <c r="AJ20881" s="5">
        <v>126651.2003</v>
      </c>
    </row>
    <row r="20882" spans="35:36" x14ac:dyDescent="0.15">
      <c r="AI20882" s="5">
        <v>61378.123500000002</v>
      </c>
      <c r="AJ20882" s="5">
        <v>126557.1091</v>
      </c>
    </row>
    <row r="20883" spans="35:36" x14ac:dyDescent="0.15">
      <c r="AI20883" s="5">
        <v>61512.498</v>
      </c>
      <c r="AJ20883" s="5">
        <v>126463.0191</v>
      </c>
    </row>
    <row r="20884" spans="35:36" x14ac:dyDescent="0.15">
      <c r="AI20884" s="5">
        <v>61646.874100000001</v>
      </c>
      <c r="AJ20884" s="5">
        <v>126368.9279</v>
      </c>
    </row>
    <row r="20885" spans="35:36" x14ac:dyDescent="0.15">
      <c r="AI20885" s="5">
        <v>61781.248699999996</v>
      </c>
      <c r="AJ20885" s="5">
        <v>126274.83779999999</v>
      </c>
    </row>
    <row r="20886" spans="35:36" x14ac:dyDescent="0.15">
      <c r="AI20886" s="5">
        <v>61915.624799999998</v>
      </c>
      <c r="AJ20886" s="5">
        <v>126180.7467</v>
      </c>
    </row>
    <row r="20887" spans="35:36" x14ac:dyDescent="0.15">
      <c r="AI20887" s="5">
        <v>62049.999300000003</v>
      </c>
      <c r="AJ20887" s="5">
        <v>126086.6566</v>
      </c>
    </row>
    <row r="20888" spans="35:36" x14ac:dyDescent="0.15">
      <c r="AI20888" s="5">
        <v>62184.375399999997</v>
      </c>
      <c r="AJ20888" s="5">
        <v>125992.56540000001</v>
      </c>
    </row>
    <row r="20889" spans="35:36" x14ac:dyDescent="0.15">
      <c r="AI20889" s="5">
        <v>62318.75</v>
      </c>
      <c r="AJ20889" s="5">
        <v>125898.4754</v>
      </c>
    </row>
    <row r="20890" spans="35:36" x14ac:dyDescent="0.15">
      <c r="AI20890" s="5">
        <v>62453.126100000001</v>
      </c>
      <c r="AJ20890" s="5">
        <v>125804.3842</v>
      </c>
    </row>
    <row r="20891" spans="35:36" x14ac:dyDescent="0.15">
      <c r="AI20891" s="5">
        <v>62587.500599999999</v>
      </c>
      <c r="AJ20891" s="5">
        <v>125710.2941</v>
      </c>
    </row>
    <row r="20892" spans="35:36" x14ac:dyDescent="0.15">
      <c r="AI20892" s="5">
        <v>62721.876799999998</v>
      </c>
      <c r="AJ20892" s="5">
        <v>125616.2029</v>
      </c>
    </row>
    <row r="20893" spans="35:36" x14ac:dyDescent="0.15">
      <c r="AI20893" s="5">
        <v>62856.251300000004</v>
      </c>
      <c r="AJ20893" s="5">
        <v>125522.11289999999</v>
      </c>
    </row>
    <row r="20894" spans="35:36" x14ac:dyDescent="0.15">
      <c r="AI20894" s="5">
        <v>62990.627500000002</v>
      </c>
      <c r="AJ20894" s="5">
        <v>125428.0217</v>
      </c>
    </row>
    <row r="20895" spans="35:36" x14ac:dyDescent="0.15">
      <c r="AI20895" s="5">
        <v>63125.002</v>
      </c>
      <c r="AJ20895" s="5">
        <v>125333.9316</v>
      </c>
    </row>
    <row r="20896" spans="35:36" x14ac:dyDescent="0.15">
      <c r="AI20896" s="5">
        <v>63259.378100000002</v>
      </c>
      <c r="AJ20896" s="5">
        <v>125239.84050000001</v>
      </c>
    </row>
    <row r="20897" spans="35:36" x14ac:dyDescent="0.15">
      <c r="AI20897" s="5">
        <v>63393.752699999997</v>
      </c>
      <c r="AJ20897" s="5">
        <v>125145.7504</v>
      </c>
    </row>
    <row r="20898" spans="35:36" x14ac:dyDescent="0.15">
      <c r="AI20898" s="5">
        <v>63528.128799999999</v>
      </c>
      <c r="AJ20898" s="5">
        <v>125051.65919999999</v>
      </c>
    </row>
    <row r="20899" spans="35:36" x14ac:dyDescent="0.15">
      <c r="AI20899" s="5">
        <v>63662.503299999997</v>
      </c>
      <c r="AJ20899" s="5">
        <v>124957.5692</v>
      </c>
    </row>
    <row r="20900" spans="35:36" x14ac:dyDescent="0.15">
      <c r="AI20900" s="5">
        <v>63796.879399999998</v>
      </c>
      <c r="AJ20900" s="5">
        <v>124863.478</v>
      </c>
    </row>
    <row r="20901" spans="35:36" x14ac:dyDescent="0.15">
      <c r="AI20901" s="5">
        <v>63931.254000000001</v>
      </c>
      <c r="AJ20901" s="5">
        <v>124769.3879</v>
      </c>
    </row>
    <row r="20902" spans="35:36" x14ac:dyDescent="0.15">
      <c r="AI20902" s="5">
        <v>64065.630100000002</v>
      </c>
      <c r="AJ20902" s="5">
        <v>124675.29670000001</v>
      </c>
    </row>
    <row r="20903" spans="35:36" x14ac:dyDescent="0.15">
      <c r="AI20903" s="5">
        <v>64200.0046</v>
      </c>
      <c r="AJ20903" s="5">
        <v>124581.2067</v>
      </c>
    </row>
    <row r="20904" spans="35:36" x14ac:dyDescent="0.15">
      <c r="AI20904" s="5">
        <v>64334.380799999999</v>
      </c>
      <c r="AJ20904" s="5">
        <v>124487.1155</v>
      </c>
    </row>
    <row r="20905" spans="35:36" x14ac:dyDescent="0.15">
      <c r="AI20905" s="5">
        <v>64468.755299999997</v>
      </c>
      <c r="AJ20905" s="5">
        <v>124393.0254</v>
      </c>
    </row>
    <row r="20906" spans="35:36" x14ac:dyDescent="0.15">
      <c r="AI20906" s="5">
        <v>64603.131500000003</v>
      </c>
      <c r="AJ20906" s="5">
        <v>124298.9342</v>
      </c>
    </row>
    <row r="20907" spans="35:36" x14ac:dyDescent="0.15">
      <c r="AI20907" s="5">
        <v>64737.506000000001</v>
      </c>
      <c r="AJ20907" s="5">
        <v>124204.84420000001</v>
      </c>
    </row>
    <row r="20908" spans="35:36" x14ac:dyDescent="0.15">
      <c r="AI20908" s="5">
        <v>64871.882100000003</v>
      </c>
      <c r="AJ20908" s="5">
        <v>124110.753</v>
      </c>
    </row>
    <row r="20909" spans="35:36" x14ac:dyDescent="0.15">
      <c r="AI20909" s="5">
        <v>65006.256699999998</v>
      </c>
      <c r="AJ20909" s="5">
        <v>124016.6629</v>
      </c>
    </row>
    <row r="20910" spans="35:36" x14ac:dyDescent="0.15">
      <c r="AI20910" s="5">
        <v>65140.632799999999</v>
      </c>
      <c r="AJ20910" s="5">
        <v>123922.57180000001</v>
      </c>
    </row>
    <row r="20911" spans="35:36" x14ac:dyDescent="0.15">
      <c r="AI20911" s="5">
        <v>65275.007299999997</v>
      </c>
      <c r="AJ20911" s="5">
        <v>123828.4817</v>
      </c>
    </row>
    <row r="20912" spans="35:36" x14ac:dyDescent="0.15">
      <c r="AI20912" s="5">
        <v>65409.383399999999</v>
      </c>
      <c r="AJ20912" s="5">
        <v>123734.39049999999</v>
      </c>
    </row>
    <row r="20913" spans="35:36" x14ac:dyDescent="0.15">
      <c r="AI20913" s="5">
        <v>65543.758000000002</v>
      </c>
      <c r="AJ20913" s="5">
        <v>123640.3005</v>
      </c>
    </row>
    <row r="20914" spans="35:36" x14ac:dyDescent="0.15">
      <c r="AI20914" s="5">
        <v>65678.134099999996</v>
      </c>
      <c r="AJ20914" s="5">
        <v>123546.2093</v>
      </c>
    </row>
    <row r="20915" spans="35:36" x14ac:dyDescent="0.15">
      <c r="AI20915" s="5">
        <v>65812.508600000001</v>
      </c>
      <c r="AJ20915" s="5">
        <v>123452.1192</v>
      </c>
    </row>
    <row r="20916" spans="35:36" x14ac:dyDescent="0.15">
      <c r="AI20916" s="5">
        <v>65946.8848</v>
      </c>
      <c r="AJ20916" s="5">
        <v>123358.02800000001</v>
      </c>
    </row>
    <row r="20917" spans="35:36" x14ac:dyDescent="0.15">
      <c r="AI20917" s="5">
        <v>66081.259300000005</v>
      </c>
      <c r="AJ20917" s="5">
        <v>123263.93799999999</v>
      </c>
    </row>
    <row r="20918" spans="35:36" x14ac:dyDescent="0.15">
      <c r="AI20918" s="5">
        <v>66215.635500000004</v>
      </c>
      <c r="AJ20918" s="5">
        <v>123169.8468</v>
      </c>
    </row>
    <row r="20919" spans="35:36" x14ac:dyDescent="0.15">
      <c r="AI20919" s="5">
        <v>66350.009999999995</v>
      </c>
      <c r="AJ20919" s="5">
        <v>123075.7567</v>
      </c>
    </row>
    <row r="20920" spans="35:36" x14ac:dyDescent="0.15">
      <c r="AI20920" s="5">
        <v>66484.386199999994</v>
      </c>
      <c r="AJ20920" s="5">
        <v>122981.6655</v>
      </c>
    </row>
    <row r="20921" spans="35:36" x14ac:dyDescent="0.15">
      <c r="AI20921" s="5">
        <v>66618.760699999999</v>
      </c>
      <c r="AJ20921" s="5">
        <v>122887.57550000001</v>
      </c>
    </row>
    <row r="20922" spans="35:36" x14ac:dyDescent="0.15">
      <c r="AI20922" s="5">
        <v>66753.136700000003</v>
      </c>
      <c r="AJ20922" s="5">
        <v>122793.4843</v>
      </c>
    </row>
    <row r="20923" spans="35:36" x14ac:dyDescent="0.15">
      <c r="AI20923" s="5">
        <v>66887.511400000003</v>
      </c>
      <c r="AJ20923" s="5">
        <v>122699.3942</v>
      </c>
    </row>
    <row r="20924" spans="35:36" x14ac:dyDescent="0.15">
      <c r="AI20924" s="5">
        <v>67021.887400000007</v>
      </c>
      <c r="AJ20924" s="5">
        <v>122605.3031</v>
      </c>
    </row>
    <row r="20925" spans="35:36" x14ac:dyDescent="0.15">
      <c r="AI20925" s="5">
        <v>67156.261899999998</v>
      </c>
      <c r="AJ20925" s="5">
        <v>122511.213</v>
      </c>
    </row>
    <row r="20926" spans="35:36" x14ac:dyDescent="0.15">
      <c r="AI20926" s="5">
        <v>67290.638099999996</v>
      </c>
      <c r="AJ20926" s="5">
        <v>122417.12179999999</v>
      </c>
    </row>
    <row r="20927" spans="35:36" x14ac:dyDescent="0.15">
      <c r="AI20927" s="5">
        <v>67425.012600000002</v>
      </c>
      <c r="AJ20927" s="5">
        <v>122323.0318</v>
      </c>
    </row>
    <row r="20928" spans="35:36" x14ac:dyDescent="0.15">
      <c r="AI20928" s="5">
        <v>67559.388800000001</v>
      </c>
      <c r="AJ20928" s="5">
        <v>122228.9406</v>
      </c>
    </row>
    <row r="20929" spans="35:36" x14ac:dyDescent="0.15">
      <c r="AI20929" s="5">
        <v>67693.763300000006</v>
      </c>
      <c r="AJ20929" s="5">
        <v>122134.8505</v>
      </c>
    </row>
    <row r="20930" spans="35:36" x14ac:dyDescent="0.15">
      <c r="AI20930" s="5">
        <v>67828.139500000005</v>
      </c>
      <c r="AJ20930" s="5">
        <v>122040.75930000001</v>
      </c>
    </row>
    <row r="20931" spans="35:36" x14ac:dyDescent="0.15">
      <c r="AI20931" s="5">
        <v>67962.513999999996</v>
      </c>
      <c r="AJ20931" s="5">
        <v>121946.66929999999</v>
      </c>
    </row>
    <row r="20932" spans="35:36" x14ac:dyDescent="0.15">
      <c r="AI20932" s="5">
        <v>68096.890100000004</v>
      </c>
      <c r="AJ20932" s="5">
        <v>121852.5781</v>
      </c>
    </row>
    <row r="20933" spans="35:36" x14ac:dyDescent="0.15">
      <c r="AI20933" s="5">
        <v>68231.2647</v>
      </c>
      <c r="AJ20933" s="5">
        <v>121758.488</v>
      </c>
    </row>
    <row r="20934" spans="35:36" x14ac:dyDescent="0.15">
      <c r="AI20934" s="5">
        <v>46825.301399999997</v>
      </c>
      <c r="AJ20934" s="5">
        <v>136947.36199999999</v>
      </c>
    </row>
    <row r="20935" spans="35:36" x14ac:dyDescent="0.15">
      <c r="AI20935" s="5">
        <v>46959.676700000004</v>
      </c>
      <c r="AJ20935" s="5">
        <v>136853.27129999999</v>
      </c>
    </row>
    <row r="20936" spans="35:36" x14ac:dyDescent="0.15">
      <c r="AI20936" s="5">
        <v>47094.052000000003</v>
      </c>
      <c r="AJ20936" s="5">
        <v>136759.1807</v>
      </c>
    </row>
    <row r="20937" spans="35:36" x14ac:dyDescent="0.15">
      <c r="AI20937" s="5">
        <v>47228.4274</v>
      </c>
      <c r="AJ20937" s="5">
        <v>136665.0901</v>
      </c>
    </row>
    <row r="20938" spans="35:36" x14ac:dyDescent="0.15">
      <c r="AI20938" s="5">
        <v>47362.8027</v>
      </c>
      <c r="AJ20938" s="5">
        <v>136570.99950000001</v>
      </c>
    </row>
    <row r="20939" spans="35:36" x14ac:dyDescent="0.15">
      <c r="AI20939" s="5">
        <v>47497.178099999997</v>
      </c>
      <c r="AJ20939" s="5">
        <v>136476.9088</v>
      </c>
    </row>
    <row r="20940" spans="35:36" x14ac:dyDescent="0.15">
      <c r="AI20940" s="5">
        <v>47631.553399999997</v>
      </c>
      <c r="AJ20940" s="5">
        <v>136382.81820000001</v>
      </c>
    </row>
    <row r="20941" spans="35:36" x14ac:dyDescent="0.15">
      <c r="AI20941" s="5">
        <v>47765.928699999997</v>
      </c>
      <c r="AJ20941" s="5">
        <v>136288.72760000001</v>
      </c>
    </row>
    <row r="20942" spans="35:36" x14ac:dyDescent="0.15">
      <c r="AI20942" s="5">
        <v>47900.304100000001</v>
      </c>
      <c r="AJ20942" s="5">
        <v>136194.63699999999</v>
      </c>
    </row>
    <row r="20943" spans="35:36" x14ac:dyDescent="0.15">
      <c r="AI20943" s="5">
        <v>48034.679400000001</v>
      </c>
      <c r="AJ20943" s="5">
        <v>136100.54629999999</v>
      </c>
    </row>
    <row r="20944" spans="35:36" x14ac:dyDescent="0.15">
      <c r="AI20944" s="5">
        <v>48169.054700000001</v>
      </c>
      <c r="AJ20944" s="5">
        <v>136006.4558</v>
      </c>
    </row>
    <row r="20945" spans="35:36" x14ac:dyDescent="0.15">
      <c r="AI20945" s="5">
        <v>48303.43</v>
      </c>
      <c r="AJ20945" s="5">
        <v>135912.3651</v>
      </c>
    </row>
    <row r="20946" spans="35:36" x14ac:dyDescent="0.15">
      <c r="AI20946" s="5">
        <v>48437.805399999997</v>
      </c>
      <c r="AJ20946" s="5">
        <v>135818.2745</v>
      </c>
    </row>
    <row r="20947" spans="35:36" x14ac:dyDescent="0.15">
      <c r="AI20947" s="5">
        <v>48572.180699999997</v>
      </c>
      <c r="AJ20947" s="5">
        <v>135724.1839</v>
      </c>
    </row>
    <row r="20948" spans="35:36" x14ac:dyDescent="0.15">
      <c r="AI20948" s="5">
        <v>48706.555999999997</v>
      </c>
      <c r="AJ20948" s="5">
        <v>135630.09330000001</v>
      </c>
    </row>
    <row r="20949" spans="35:36" x14ac:dyDescent="0.15">
      <c r="AI20949" s="5">
        <v>48840.931400000001</v>
      </c>
      <c r="AJ20949" s="5">
        <v>135536.00260000001</v>
      </c>
    </row>
    <row r="20950" spans="35:36" x14ac:dyDescent="0.15">
      <c r="AI20950" s="5">
        <v>48975.306700000001</v>
      </c>
      <c r="AJ20950" s="5">
        <v>135441.91200000001</v>
      </c>
    </row>
    <row r="20951" spans="35:36" x14ac:dyDescent="0.15">
      <c r="AI20951" s="5">
        <v>49109.682000000001</v>
      </c>
      <c r="AJ20951" s="5">
        <v>135347.82139999999</v>
      </c>
    </row>
    <row r="20952" spans="35:36" x14ac:dyDescent="0.15">
      <c r="AI20952" s="5">
        <v>49244.057399999998</v>
      </c>
      <c r="AJ20952" s="5">
        <v>135253.73079999999</v>
      </c>
    </row>
    <row r="20953" spans="35:36" x14ac:dyDescent="0.15">
      <c r="AI20953" s="5">
        <v>49378.432699999998</v>
      </c>
      <c r="AJ20953" s="5">
        <v>135159.64009999999</v>
      </c>
    </row>
    <row r="20954" spans="35:36" x14ac:dyDescent="0.15">
      <c r="AI20954" s="5">
        <v>49512.808100000002</v>
      </c>
      <c r="AJ20954" s="5">
        <v>135065.54949999999</v>
      </c>
    </row>
    <row r="20955" spans="35:36" x14ac:dyDescent="0.15">
      <c r="AI20955" s="5">
        <v>49647.183400000002</v>
      </c>
      <c r="AJ20955" s="5">
        <v>134971.4589</v>
      </c>
    </row>
    <row r="20956" spans="35:36" x14ac:dyDescent="0.15">
      <c r="AI20956" s="5">
        <v>49781.558700000001</v>
      </c>
      <c r="AJ20956" s="5">
        <v>134877.3683</v>
      </c>
    </row>
    <row r="20957" spans="35:36" x14ac:dyDescent="0.15">
      <c r="AI20957" s="5">
        <v>49915.934000000001</v>
      </c>
      <c r="AJ20957" s="5">
        <v>134783.27770000001</v>
      </c>
    </row>
    <row r="20958" spans="35:36" x14ac:dyDescent="0.15">
      <c r="AI20958" s="5">
        <v>50050.309300000001</v>
      </c>
      <c r="AJ20958" s="5">
        <v>134689.18710000001</v>
      </c>
    </row>
    <row r="20959" spans="35:36" x14ac:dyDescent="0.15">
      <c r="AI20959" s="5">
        <v>50184.684699999998</v>
      </c>
      <c r="AJ20959" s="5">
        <v>134595.09640000001</v>
      </c>
    </row>
    <row r="20960" spans="35:36" x14ac:dyDescent="0.15">
      <c r="AI20960" s="5">
        <v>50319.06</v>
      </c>
      <c r="AJ20960" s="5">
        <v>134501.00580000001</v>
      </c>
    </row>
    <row r="20961" spans="35:36" x14ac:dyDescent="0.15">
      <c r="AI20961" s="5">
        <v>50453.435400000002</v>
      </c>
      <c r="AJ20961" s="5">
        <v>134406.91519999999</v>
      </c>
    </row>
    <row r="20962" spans="35:36" x14ac:dyDescent="0.15">
      <c r="AI20962" s="5">
        <v>50587.810700000002</v>
      </c>
      <c r="AJ20962" s="5">
        <v>134312.82459999999</v>
      </c>
    </row>
    <row r="20963" spans="35:36" x14ac:dyDescent="0.15">
      <c r="AI20963" s="5">
        <v>50722.186000000002</v>
      </c>
      <c r="AJ20963" s="5">
        <v>134218.73389999999</v>
      </c>
    </row>
    <row r="20964" spans="35:36" x14ac:dyDescent="0.15">
      <c r="AI20964" s="5">
        <v>50856.561399999999</v>
      </c>
      <c r="AJ20964" s="5">
        <v>134124.6433</v>
      </c>
    </row>
    <row r="20965" spans="35:36" x14ac:dyDescent="0.15">
      <c r="AI20965" s="5">
        <v>50990.936699999998</v>
      </c>
      <c r="AJ20965" s="5">
        <v>134030.5527</v>
      </c>
    </row>
    <row r="20966" spans="35:36" x14ac:dyDescent="0.15">
      <c r="AI20966" s="5">
        <v>51125.312100000003</v>
      </c>
      <c r="AJ20966" s="5">
        <v>133936.4621</v>
      </c>
    </row>
    <row r="20967" spans="35:36" x14ac:dyDescent="0.15">
      <c r="AI20967" s="5">
        <v>51259.687400000003</v>
      </c>
      <c r="AJ20967" s="5">
        <v>133842.3714</v>
      </c>
    </row>
    <row r="20968" spans="35:36" x14ac:dyDescent="0.15">
      <c r="AI20968" s="5">
        <v>51394.062700000002</v>
      </c>
      <c r="AJ20968" s="5">
        <v>133748.28080000001</v>
      </c>
    </row>
    <row r="20969" spans="35:36" x14ac:dyDescent="0.15">
      <c r="AI20969" s="5">
        <v>51528.438099999999</v>
      </c>
      <c r="AJ20969" s="5">
        <v>133654.19020000001</v>
      </c>
    </row>
    <row r="20970" spans="35:36" x14ac:dyDescent="0.15">
      <c r="AI20970" s="5">
        <v>51662.813300000002</v>
      </c>
      <c r="AJ20970" s="5">
        <v>133560.09959999999</v>
      </c>
    </row>
    <row r="20971" spans="35:36" x14ac:dyDescent="0.15">
      <c r="AI20971" s="5">
        <v>51797.188699999999</v>
      </c>
      <c r="AJ20971" s="5">
        <v>133466.00899999999</v>
      </c>
    </row>
    <row r="20972" spans="35:36" x14ac:dyDescent="0.15">
      <c r="AI20972" s="5">
        <v>51931.563999999998</v>
      </c>
      <c r="AJ20972" s="5">
        <v>133371.9184</v>
      </c>
    </row>
    <row r="20973" spans="35:36" x14ac:dyDescent="0.15">
      <c r="AI20973" s="5">
        <v>52065.939400000003</v>
      </c>
      <c r="AJ20973" s="5">
        <v>133277.82769999999</v>
      </c>
    </row>
    <row r="20974" spans="35:36" x14ac:dyDescent="0.15">
      <c r="AI20974" s="5">
        <v>52200.314700000003</v>
      </c>
      <c r="AJ20974" s="5">
        <v>133183.7371</v>
      </c>
    </row>
    <row r="20975" spans="35:36" x14ac:dyDescent="0.15">
      <c r="AI20975" s="5">
        <v>52334.69</v>
      </c>
      <c r="AJ20975" s="5">
        <v>133089.6465</v>
      </c>
    </row>
    <row r="20976" spans="35:36" x14ac:dyDescent="0.15">
      <c r="AI20976" s="5">
        <v>52469.065399999999</v>
      </c>
      <c r="AJ20976" s="5">
        <v>132995.55590000001</v>
      </c>
    </row>
    <row r="20977" spans="35:36" x14ac:dyDescent="0.15">
      <c r="AI20977" s="5">
        <v>52603.440699999999</v>
      </c>
      <c r="AJ20977" s="5">
        <v>132901.46520000001</v>
      </c>
    </row>
    <row r="20978" spans="35:36" x14ac:dyDescent="0.15">
      <c r="AI20978" s="5">
        <v>52737.816099999996</v>
      </c>
      <c r="AJ20978" s="5">
        <v>132807.37460000001</v>
      </c>
    </row>
    <row r="20979" spans="35:36" x14ac:dyDescent="0.15">
      <c r="AI20979" s="5">
        <v>52872.191400000003</v>
      </c>
      <c r="AJ20979" s="5">
        <v>132713.28400000001</v>
      </c>
    </row>
    <row r="20980" spans="35:36" x14ac:dyDescent="0.15">
      <c r="AI20980" s="5">
        <v>53006.566700000003</v>
      </c>
      <c r="AJ20980" s="5">
        <v>132619.19339999999</v>
      </c>
    </row>
    <row r="20981" spans="35:36" x14ac:dyDescent="0.15">
      <c r="AI20981" s="5">
        <v>53140.9421</v>
      </c>
      <c r="AJ20981" s="5">
        <v>132525.10269999999</v>
      </c>
    </row>
    <row r="20982" spans="35:36" x14ac:dyDescent="0.15">
      <c r="AI20982" s="5">
        <v>53275.3174</v>
      </c>
      <c r="AJ20982" s="5">
        <v>132431.01209999999</v>
      </c>
    </row>
    <row r="20983" spans="35:36" x14ac:dyDescent="0.15">
      <c r="AI20983" s="5">
        <v>53409.6927</v>
      </c>
      <c r="AJ20983" s="5">
        <v>132336.9215</v>
      </c>
    </row>
    <row r="20984" spans="35:36" x14ac:dyDescent="0.15">
      <c r="AI20984" s="5">
        <v>53544.067999999999</v>
      </c>
      <c r="AJ20984" s="5">
        <v>132242.8309</v>
      </c>
    </row>
    <row r="20985" spans="35:36" x14ac:dyDescent="0.15">
      <c r="AI20985" s="5">
        <v>53678.443399999996</v>
      </c>
      <c r="AJ20985" s="5">
        <v>132148.7403</v>
      </c>
    </row>
    <row r="20986" spans="35:36" x14ac:dyDescent="0.15">
      <c r="AI20986" s="5">
        <v>53812.818700000003</v>
      </c>
      <c r="AJ20986" s="5">
        <v>132054.64970000001</v>
      </c>
    </row>
    <row r="20987" spans="35:36" x14ac:dyDescent="0.15">
      <c r="AI20987" s="5">
        <v>53947.194000000003</v>
      </c>
      <c r="AJ20987" s="5">
        <v>131960.55900000001</v>
      </c>
    </row>
    <row r="20988" spans="35:36" x14ac:dyDescent="0.15">
      <c r="AI20988" s="5">
        <v>54081.5694</v>
      </c>
      <c r="AJ20988" s="5">
        <v>131866.46840000001</v>
      </c>
    </row>
    <row r="20989" spans="35:36" x14ac:dyDescent="0.15">
      <c r="AI20989" s="5">
        <v>54215.9447</v>
      </c>
      <c r="AJ20989" s="5">
        <v>131772.37779999999</v>
      </c>
    </row>
    <row r="20990" spans="35:36" x14ac:dyDescent="0.15">
      <c r="AI20990" s="5">
        <v>54350.320099999997</v>
      </c>
      <c r="AJ20990" s="5">
        <v>131678.28719999999</v>
      </c>
    </row>
    <row r="20991" spans="35:36" x14ac:dyDescent="0.15">
      <c r="AI20991" s="5">
        <v>54484.695399999997</v>
      </c>
      <c r="AJ20991" s="5">
        <v>131584.19649999999</v>
      </c>
    </row>
    <row r="20992" spans="35:36" x14ac:dyDescent="0.15">
      <c r="AI20992" s="5">
        <v>54619.070699999997</v>
      </c>
      <c r="AJ20992" s="5">
        <v>131490.1059</v>
      </c>
    </row>
    <row r="20993" spans="35:36" x14ac:dyDescent="0.15">
      <c r="AI20993" s="5">
        <v>54753.446100000001</v>
      </c>
      <c r="AJ20993" s="5">
        <v>131396.0153</v>
      </c>
    </row>
    <row r="20994" spans="35:36" x14ac:dyDescent="0.15">
      <c r="AI20994" s="5">
        <v>54887.821400000001</v>
      </c>
      <c r="AJ20994" s="5">
        <v>131301.9247</v>
      </c>
    </row>
    <row r="20995" spans="35:36" x14ac:dyDescent="0.15">
      <c r="AI20995" s="5">
        <v>55022.1967</v>
      </c>
      <c r="AJ20995" s="5">
        <v>131207.83410000001</v>
      </c>
    </row>
    <row r="20996" spans="35:36" x14ac:dyDescent="0.15">
      <c r="AI20996" s="5">
        <v>55156.572</v>
      </c>
      <c r="AJ20996" s="5">
        <v>131113.74350000001</v>
      </c>
    </row>
    <row r="20997" spans="35:36" x14ac:dyDescent="0.15">
      <c r="AI20997" s="5">
        <v>55290.9473</v>
      </c>
      <c r="AJ20997" s="5">
        <v>131019.6528</v>
      </c>
    </row>
    <row r="20998" spans="35:36" x14ac:dyDescent="0.15">
      <c r="AI20998" s="5">
        <v>55425.322699999997</v>
      </c>
      <c r="AJ20998" s="5">
        <v>130925.5622</v>
      </c>
    </row>
    <row r="20999" spans="35:36" x14ac:dyDescent="0.15">
      <c r="AI20999" s="5">
        <v>55559.697999999997</v>
      </c>
      <c r="AJ20999" s="5">
        <v>130831.4716</v>
      </c>
    </row>
    <row r="21000" spans="35:36" x14ac:dyDescent="0.15">
      <c r="AI21000" s="5">
        <v>55694.073400000001</v>
      </c>
      <c r="AJ21000" s="5">
        <v>130737.38099999999</v>
      </c>
    </row>
    <row r="21001" spans="35:36" x14ac:dyDescent="0.15">
      <c r="AI21001" s="5">
        <v>55828.448700000001</v>
      </c>
      <c r="AJ21001" s="5">
        <v>130643.29029999999</v>
      </c>
    </row>
    <row r="21002" spans="35:36" x14ac:dyDescent="0.15">
      <c r="AI21002" s="5">
        <v>55962.824000000001</v>
      </c>
      <c r="AJ21002" s="5">
        <v>130549.1997</v>
      </c>
    </row>
    <row r="21003" spans="35:36" x14ac:dyDescent="0.15">
      <c r="AI21003" s="5">
        <v>56097.199399999998</v>
      </c>
      <c r="AJ21003" s="5">
        <v>130455.1091</v>
      </c>
    </row>
    <row r="21004" spans="35:36" x14ac:dyDescent="0.15">
      <c r="AI21004" s="5">
        <v>56231.574699999997</v>
      </c>
      <c r="AJ21004" s="5">
        <v>130361.01850000001</v>
      </c>
    </row>
    <row r="21005" spans="35:36" x14ac:dyDescent="0.15">
      <c r="AI21005" s="5">
        <v>56365.950100000002</v>
      </c>
      <c r="AJ21005" s="5">
        <v>130266.9278</v>
      </c>
    </row>
    <row r="21006" spans="35:36" x14ac:dyDescent="0.15">
      <c r="AI21006" s="5">
        <v>56500.325400000002</v>
      </c>
      <c r="AJ21006" s="5">
        <v>130172.83719999999</v>
      </c>
    </row>
    <row r="21007" spans="35:36" x14ac:dyDescent="0.15">
      <c r="AI21007" s="5">
        <v>56634.700700000001</v>
      </c>
      <c r="AJ21007" s="5">
        <v>130078.7466</v>
      </c>
    </row>
    <row r="21008" spans="35:36" x14ac:dyDescent="0.15">
      <c r="AI21008" s="5">
        <v>56769.076000000001</v>
      </c>
      <c r="AJ21008" s="5">
        <v>129984.656</v>
      </c>
    </row>
    <row r="21009" spans="35:36" x14ac:dyDescent="0.15">
      <c r="AI21009" s="5">
        <v>56903.451300000001</v>
      </c>
      <c r="AJ21009" s="5">
        <v>129890.56540000001</v>
      </c>
    </row>
    <row r="21010" spans="35:36" x14ac:dyDescent="0.15">
      <c r="AI21010" s="5">
        <v>57037.826699999998</v>
      </c>
      <c r="AJ21010" s="5">
        <v>129796.4748</v>
      </c>
    </row>
    <row r="21011" spans="35:36" x14ac:dyDescent="0.15">
      <c r="AI21011" s="5">
        <v>57172.201999999997</v>
      </c>
      <c r="AJ21011" s="5">
        <v>129702.3841</v>
      </c>
    </row>
    <row r="21012" spans="35:36" x14ac:dyDescent="0.15">
      <c r="AI21012" s="5">
        <v>57306.577400000002</v>
      </c>
      <c r="AJ21012" s="5">
        <v>129608.2935</v>
      </c>
    </row>
    <row r="21013" spans="35:36" x14ac:dyDescent="0.15">
      <c r="AI21013" s="5">
        <v>57440.952700000002</v>
      </c>
      <c r="AJ21013" s="5">
        <v>129514.2029</v>
      </c>
    </row>
    <row r="21014" spans="35:36" x14ac:dyDescent="0.15">
      <c r="AI21014" s="5">
        <v>57575.328000000001</v>
      </c>
      <c r="AJ21014" s="5">
        <v>129420.11229999999</v>
      </c>
    </row>
    <row r="21015" spans="35:36" x14ac:dyDescent="0.15">
      <c r="AI21015" s="5">
        <v>57709.703399999999</v>
      </c>
      <c r="AJ21015" s="5">
        <v>129326.02159999999</v>
      </c>
    </row>
    <row r="21016" spans="35:36" x14ac:dyDescent="0.15">
      <c r="AI21016" s="5">
        <v>57844.078699999998</v>
      </c>
      <c r="AJ21016" s="5">
        <v>129231.931</v>
      </c>
    </row>
    <row r="21017" spans="35:36" x14ac:dyDescent="0.15">
      <c r="AI21017" s="5">
        <v>57978.454100000003</v>
      </c>
      <c r="AJ21017" s="5">
        <v>129137.8404</v>
      </c>
    </row>
    <row r="21018" spans="35:36" x14ac:dyDescent="0.15">
      <c r="AI21018" s="5">
        <v>58112.829400000002</v>
      </c>
      <c r="AJ21018" s="5">
        <v>129043.7497</v>
      </c>
    </row>
    <row r="21019" spans="35:36" x14ac:dyDescent="0.15">
      <c r="AI21019" s="5">
        <v>58247.204700000002</v>
      </c>
      <c r="AJ21019" s="5">
        <v>128949.6591</v>
      </c>
    </row>
    <row r="21020" spans="35:36" x14ac:dyDescent="0.15">
      <c r="AI21020" s="5">
        <v>58381.580099999999</v>
      </c>
      <c r="AJ21020" s="5">
        <v>128855.56849999999</v>
      </c>
    </row>
    <row r="21021" spans="35:36" x14ac:dyDescent="0.15">
      <c r="AI21021" s="5">
        <v>58515.955300000001</v>
      </c>
      <c r="AJ21021" s="5">
        <v>128761.4779</v>
      </c>
    </row>
    <row r="21022" spans="35:36" x14ac:dyDescent="0.15">
      <c r="AI21022" s="5">
        <v>58650.330699999999</v>
      </c>
      <c r="AJ21022" s="5">
        <v>128667.3873</v>
      </c>
    </row>
    <row r="21023" spans="35:36" x14ac:dyDescent="0.15">
      <c r="AI21023" s="5">
        <v>58784.705999999998</v>
      </c>
      <c r="AJ21023" s="5">
        <v>128573.29670000001</v>
      </c>
    </row>
    <row r="21024" spans="35:36" x14ac:dyDescent="0.15">
      <c r="AI21024" s="5">
        <v>58919.081400000003</v>
      </c>
      <c r="AJ21024" s="5">
        <v>128479.2061</v>
      </c>
    </row>
    <row r="21025" spans="35:36" x14ac:dyDescent="0.15">
      <c r="AI21025" s="5">
        <v>59053.456700000002</v>
      </c>
      <c r="AJ21025" s="5">
        <v>128385.1154</v>
      </c>
    </row>
    <row r="21026" spans="35:36" x14ac:dyDescent="0.15">
      <c r="AI21026" s="5">
        <v>59187.832000000002</v>
      </c>
      <c r="AJ21026" s="5">
        <v>128291.0248</v>
      </c>
    </row>
    <row r="21027" spans="35:36" x14ac:dyDescent="0.15">
      <c r="AI21027" s="5">
        <v>59322.207399999999</v>
      </c>
      <c r="AJ21027" s="5">
        <v>128196.9342</v>
      </c>
    </row>
    <row r="21028" spans="35:36" x14ac:dyDescent="0.15">
      <c r="AI21028" s="5">
        <v>59456.582699999999</v>
      </c>
      <c r="AJ21028" s="5">
        <v>128102.8435</v>
      </c>
    </row>
    <row r="21029" spans="35:36" x14ac:dyDescent="0.15">
      <c r="AI21029" s="5">
        <v>59590.958100000003</v>
      </c>
      <c r="AJ21029" s="5">
        <v>128008.75290000001</v>
      </c>
    </row>
    <row r="21030" spans="35:36" x14ac:dyDescent="0.15">
      <c r="AI21030" s="5">
        <v>59725.333400000003</v>
      </c>
      <c r="AJ21030" s="5">
        <v>127914.6623</v>
      </c>
    </row>
    <row r="21031" spans="35:36" x14ac:dyDescent="0.15">
      <c r="AI21031" s="5">
        <v>59859.708700000003</v>
      </c>
      <c r="AJ21031" s="5">
        <v>127820.5717</v>
      </c>
    </row>
    <row r="21032" spans="35:36" x14ac:dyDescent="0.15">
      <c r="AI21032" s="5">
        <v>59994.0841</v>
      </c>
      <c r="AJ21032" s="5">
        <v>127726.481</v>
      </c>
    </row>
    <row r="21033" spans="35:36" x14ac:dyDescent="0.15">
      <c r="AI21033" s="5">
        <v>60128.4594</v>
      </c>
      <c r="AJ21033" s="5">
        <v>127632.3904</v>
      </c>
    </row>
    <row r="21034" spans="35:36" x14ac:dyDescent="0.15">
      <c r="AI21034" s="5">
        <v>60262.834699999999</v>
      </c>
      <c r="AJ21034" s="5">
        <v>127538.2999</v>
      </c>
    </row>
    <row r="21035" spans="35:36" x14ac:dyDescent="0.15">
      <c r="AI21035" s="5">
        <v>60397.210800000001</v>
      </c>
      <c r="AJ21035" s="5">
        <v>127444.2087</v>
      </c>
    </row>
    <row r="21036" spans="35:36" x14ac:dyDescent="0.15">
      <c r="AI21036" s="5">
        <v>60531.585299999999</v>
      </c>
      <c r="AJ21036" s="5">
        <v>127350.1186</v>
      </c>
    </row>
    <row r="21037" spans="35:36" x14ac:dyDescent="0.15">
      <c r="AI21037" s="5">
        <v>60665.961499999998</v>
      </c>
      <c r="AJ21037" s="5">
        <v>127256.02740000001</v>
      </c>
    </row>
    <row r="21038" spans="35:36" x14ac:dyDescent="0.15">
      <c r="AI21038" s="5">
        <v>60800.336000000003</v>
      </c>
      <c r="AJ21038" s="5">
        <v>127161.93730000001</v>
      </c>
    </row>
    <row r="21039" spans="35:36" x14ac:dyDescent="0.15">
      <c r="AI21039" s="5">
        <v>60934.712200000002</v>
      </c>
      <c r="AJ21039" s="5">
        <v>127067.8461</v>
      </c>
    </row>
    <row r="21040" spans="35:36" x14ac:dyDescent="0.15">
      <c r="AI21040" s="5">
        <v>61069.0867</v>
      </c>
      <c r="AJ21040" s="5">
        <v>126973.7561</v>
      </c>
    </row>
    <row r="21041" spans="35:36" x14ac:dyDescent="0.15">
      <c r="AI21041" s="5">
        <v>61203.462899999999</v>
      </c>
      <c r="AJ21041" s="5">
        <v>126879.6649</v>
      </c>
    </row>
    <row r="21042" spans="35:36" x14ac:dyDescent="0.15">
      <c r="AI21042" s="5">
        <v>61337.837399999997</v>
      </c>
      <c r="AJ21042" s="5">
        <v>126785.5748</v>
      </c>
    </row>
    <row r="21043" spans="35:36" x14ac:dyDescent="0.15">
      <c r="AI21043" s="5">
        <v>61472.213499999998</v>
      </c>
      <c r="AJ21043" s="5">
        <v>126691.48360000001</v>
      </c>
    </row>
    <row r="21044" spans="35:36" x14ac:dyDescent="0.15">
      <c r="AI21044" s="5">
        <v>61606.588100000001</v>
      </c>
      <c r="AJ21044" s="5">
        <v>126597.3936</v>
      </c>
    </row>
    <row r="21045" spans="35:36" x14ac:dyDescent="0.15">
      <c r="AI21045" s="5">
        <v>61740.964099999997</v>
      </c>
      <c r="AJ21045" s="5">
        <v>126503.30250000001</v>
      </c>
    </row>
    <row r="21046" spans="35:36" x14ac:dyDescent="0.15">
      <c r="AI21046" s="5">
        <v>61875.3387</v>
      </c>
      <c r="AJ21046" s="5">
        <v>126409.2123</v>
      </c>
    </row>
    <row r="21047" spans="35:36" x14ac:dyDescent="0.15">
      <c r="AI21047" s="5">
        <v>62009.714800000002</v>
      </c>
      <c r="AJ21047" s="5">
        <v>126315.12119999999</v>
      </c>
    </row>
    <row r="21048" spans="35:36" x14ac:dyDescent="0.15">
      <c r="AI21048" s="5">
        <v>62144.0893</v>
      </c>
      <c r="AJ21048" s="5">
        <v>126221.03109999999</v>
      </c>
    </row>
    <row r="21049" spans="35:36" x14ac:dyDescent="0.15">
      <c r="AI21049" s="5">
        <v>62278.465499999998</v>
      </c>
      <c r="AJ21049" s="5">
        <v>126126.9399</v>
      </c>
    </row>
    <row r="21050" spans="35:36" x14ac:dyDescent="0.15">
      <c r="AI21050" s="5">
        <v>62412.84</v>
      </c>
      <c r="AJ21050" s="5">
        <v>126032.8499</v>
      </c>
    </row>
    <row r="21051" spans="35:36" x14ac:dyDescent="0.15">
      <c r="AI21051" s="5">
        <v>62547.216200000003</v>
      </c>
      <c r="AJ21051" s="5">
        <v>125938.75870000001</v>
      </c>
    </row>
    <row r="21052" spans="35:36" x14ac:dyDescent="0.15">
      <c r="AI21052" s="5">
        <v>62681.590700000001</v>
      </c>
      <c r="AJ21052" s="5">
        <v>125844.6686</v>
      </c>
    </row>
    <row r="21053" spans="35:36" x14ac:dyDescent="0.15">
      <c r="AI21053" s="5">
        <v>62815.966899999999</v>
      </c>
      <c r="AJ21053" s="5">
        <v>125750.57739999999</v>
      </c>
    </row>
    <row r="21054" spans="35:36" x14ac:dyDescent="0.15">
      <c r="AI21054" s="5">
        <v>62950.341399999998</v>
      </c>
      <c r="AJ21054" s="5">
        <v>125656.4874</v>
      </c>
    </row>
    <row r="21055" spans="35:36" x14ac:dyDescent="0.15">
      <c r="AI21055" s="5">
        <v>63084.717499999999</v>
      </c>
      <c r="AJ21055" s="5">
        <v>125562.3962</v>
      </c>
    </row>
    <row r="21056" spans="35:36" x14ac:dyDescent="0.15">
      <c r="AI21056" s="5">
        <v>63219.092100000002</v>
      </c>
      <c r="AJ21056" s="5">
        <v>125468.3061</v>
      </c>
    </row>
    <row r="21057" spans="35:36" x14ac:dyDescent="0.15">
      <c r="AI21057" s="5">
        <v>63353.468099999998</v>
      </c>
      <c r="AJ21057" s="5">
        <v>125374.215</v>
      </c>
    </row>
    <row r="21058" spans="35:36" x14ac:dyDescent="0.15">
      <c r="AI21058" s="5">
        <v>63487.842700000001</v>
      </c>
      <c r="AJ21058" s="5">
        <v>125280.1249</v>
      </c>
    </row>
    <row r="21059" spans="35:36" x14ac:dyDescent="0.15">
      <c r="AI21059" s="5">
        <v>63622.218800000002</v>
      </c>
      <c r="AJ21059" s="5">
        <v>125186.0337</v>
      </c>
    </row>
    <row r="21060" spans="35:36" x14ac:dyDescent="0.15">
      <c r="AI21060" s="5">
        <v>63756.5933</v>
      </c>
      <c r="AJ21060" s="5">
        <v>125091.9437</v>
      </c>
    </row>
    <row r="21061" spans="35:36" x14ac:dyDescent="0.15">
      <c r="AI21061" s="5">
        <v>63890.969499999999</v>
      </c>
      <c r="AJ21061" s="5">
        <v>124997.85249999999</v>
      </c>
    </row>
    <row r="21062" spans="35:36" x14ac:dyDescent="0.15">
      <c r="AI21062" s="5">
        <v>64025.343999999997</v>
      </c>
      <c r="AJ21062" s="5">
        <v>124903.76240000001</v>
      </c>
    </row>
    <row r="21063" spans="35:36" x14ac:dyDescent="0.15">
      <c r="AI21063" s="5">
        <v>64159.720200000003</v>
      </c>
      <c r="AJ21063" s="5">
        <v>124809.6712</v>
      </c>
    </row>
    <row r="21064" spans="35:36" x14ac:dyDescent="0.15">
      <c r="AI21064" s="5">
        <v>64294.094700000001</v>
      </c>
      <c r="AJ21064" s="5">
        <v>124715.5812</v>
      </c>
    </row>
    <row r="21065" spans="35:36" x14ac:dyDescent="0.15">
      <c r="AI21065" s="5">
        <v>64428.4709</v>
      </c>
      <c r="AJ21065" s="5">
        <v>124621.49</v>
      </c>
    </row>
    <row r="21066" spans="35:36" x14ac:dyDescent="0.15">
      <c r="AI21066" s="5">
        <v>64562.845399999998</v>
      </c>
      <c r="AJ21066" s="5">
        <v>124527.3999</v>
      </c>
    </row>
    <row r="21067" spans="35:36" x14ac:dyDescent="0.15">
      <c r="AI21067" s="5">
        <v>64697.2215</v>
      </c>
      <c r="AJ21067" s="5">
        <v>124433.30869999999</v>
      </c>
    </row>
    <row r="21068" spans="35:36" x14ac:dyDescent="0.15">
      <c r="AI21068" s="5">
        <v>64831.596100000002</v>
      </c>
      <c r="AJ21068" s="5">
        <v>124339.2187</v>
      </c>
    </row>
    <row r="21069" spans="35:36" x14ac:dyDescent="0.15">
      <c r="AI21069" s="5">
        <v>64965.972099999999</v>
      </c>
      <c r="AJ21069" s="5">
        <v>124245.1275</v>
      </c>
    </row>
    <row r="21070" spans="35:36" x14ac:dyDescent="0.15">
      <c r="AI21070" s="5">
        <v>65100.346700000002</v>
      </c>
      <c r="AJ21070" s="5">
        <v>124151.0374</v>
      </c>
    </row>
    <row r="21071" spans="35:36" x14ac:dyDescent="0.15">
      <c r="AI21071" s="5">
        <v>65234.722800000003</v>
      </c>
      <c r="AJ21071" s="5">
        <v>124056.9463</v>
      </c>
    </row>
    <row r="21072" spans="35:36" x14ac:dyDescent="0.15">
      <c r="AI21072" s="5">
        <v>65369.097300000001</v>
      </c>
      <c r="AJ21072" s="5">
        <v>123962.85619999999</v>
      </c>
    </row>
    <row r="21073" spans="35:36" x14ac:dyDescent="0.15">
      <c r="AI21073" s="5">
        <v>65503.4735</v>
      </c>
      <c r="AJ21073" s="5">
        <v>123868.765</v>
      </c>
    </row>
    <row r="21074" spans="35:36" x14ac:dyDescent="0.15">
      <c r="AI21074" s="5">
        <v>65637.847999999998</v>
      </c>
      <c r="AJ21074" s="5">
        <v>123774.675</v>
      </c>
    </row>
    <row r="21075" spans="35:36" x14ac:dyDescent="0.15">
      <c r="AI21075" s="5">
        <v>65772.224199999997</v>
      </c>
      <c r="AJ21075" s="5">
        <v>123680.58379999999</v>
      </c>
    </row>
    <row r="21076" spans="35:36" x14ac:dyDescent="0.15">
      <c r="AI21076" s="5">
        <v>65906.598700000002</v>
      </c>
      <c r="AJ21076" s="5">
        <v>123586.49370000001</v>
      </c>
    </row>
    <row r="21077" spans="35:36" x14ac:dyDescent="0.15">
      <c r="AI21077" s="5">
        <v>66040.974799999996</v>
      </c>
      <c r="AJ21077" s="5">
        <v>123492.4025</v>
      </c>
    </row>
    <row r="21078" spans="35:36" x14ac:dyDescent="0.15">
      <c r="AI21078" s="5">
        <v>66175.349400000006</v>
      </c>
      <c r="AJ21078" s="5">
        <v>123398.3125</v>
      </c>
    </row>
    <row r="21079" spans="35:36" x14ac:dyDescent="0.15">
      <c r="AI21079" s="5">
        <v>66309.7255</v>
      </c>
      <c r="AJ21079" s="5">
        <v>123304.2213</v>
      </c>
    </row>
    <row r="21080" spans="35:36" x14ac:dyDescent="0.15">
      <c r="AI21080" s="5">
        <v>66444.100000000006</v>
      </c>
      <c r="AJ21080" s="5">
        <v>123210.1312</v>
      </c>
    </row>
    <row r="21081" spans="35:36" x14ac:dyDescent="0.15">
      <c r="AI21081" s="5">
        <v>66578.476200000005</v>
      </c>
      <c r="AJ21081" s="5">
        <v>123116.04</v>
      </c>
    </row>
    <row r="21082" spans="35:36" x14ac:dyDescent="0.15">
      <c r="AI21082" s="5">
        <v>66712.850699999995</v>
      </c>
      <c r="AJ21082" s="5">
        <v>123021.95</v>
      </c>
    </row>
    <row r="21083" spans="35:36" x14ac:dyDescent="0.15">
      <c r="AI21083" s="5">
        <v>66847.226800000004</v>
      </c>
      <c r="AJ21083" s="5">
        <v>122927.8588</v>
      </c>
    </row>
    <row r="21084" spans="35:36" x14ac:dyDescent="0.15">
      <c r="AI21084" s="5">
        <v>66981.6014</v>
      </c>
      <c r="AJ21084" s="5">
        <v>122833.7687</v>
      </c>
    </row>
    <row r="21085" spans="35:36" x14ac:dyDescent="0.15">
      <c r="AI21085" s="5">
        <v>67115.977499999994</v>
      </c>
      <c r="AJ21085" s="5">
        <v>122739.6776</v>
      </c>
    </row>
    <row r="21086" spans="35:36" x14ac:dyDescent="0.15">
      <c r="AI21086" s="5">
        <v>67250.351999999999</v>
      </c>
      <c r="AJ21086" s="5">
        <v>122645.58749999999</v>
      </c>
    </row>
    <row r="21087" spans="35:36" x14ac:dyDescent="0.15">
      <c r="AI21087" s="5">
        <v>67384.728199999998</v>
      </c>
      <c r="AJ21087" s="5">
        <v>122551.4963</v>
      </c>
    </row>
    <row r="21088" spans="35:36" x14ac:dyDescent="0.15">
      <c r="AI21088" s="5">
        <v>67519.102700000003</v>
      </c>
      <c r="AJ21088" s="5">
        <v>122457.4063</v>
      </c>
    </row>
    <row r="21089" spans="35:36" x14ac:dyDescent="0.15">
      <c r="AI21089" s="5">
        <v>67653.478799999997</v>
      </c>
      <c r="AJ21089" s="5">
        <v>122363.31510000001</v>
      </c>
    </row>
    <row r="21090" spans="35:36" x14ac:dyDescent="0.15">
      <c r="AI21090" s="5">
        <v>67787.853400000007</v>
      </c>
      <c r="AJ21090" s="5">
        <v>122269.22500000001</v>
      </c>
    </row>
    <row r="21091" spans="35:36" x14ac:dyDescent="0.15">
      <c r="AI21091" s="5">
        <v>67922.229500000001</v>
      </c>
      <c r="AJ21091" s="5">
        <v>122175.1338</v>
      </c>
    </row>
    <row r="21092" spans="35:36" x14ac:dyDescent="0.15">
      <c r="AI21092" s="5">
        <v>68056.604000000007</v>
      </c>
      <c r="AJ21092" s="5">
        <v>122081.0438</v>
      </c>
    </row>
    <row r="21093" spans="35:36" x14ac:dyDescent="0.15">
      <c r="AI21093" s="5">
        <v>68190.980200000005</v>
      </c>
      <c r="AJ21093" s="5">
        <v>121986.9526</v>
      </c>
    </row>
    <row r="21094" spans="35:36" x14ac:dyDescent="0.15">
      <c r="AI21094" s="5">
        <v>68325.354699999996</v>
      </c>
      <c r="AJ21094" s="5">
        <v>121892.8625</v>
      </c>
    </row>
    <row r="21095" spans="35:36" x14ac:dyDescent="0.15">
      <c r="AI21095" s="5">
        <v>46919.392599999999</v>
      </c>
      <c r="AJ21095" s="5">
        <v>137081.73809999999</v>
      </c>
    </row>
    <row r="21096" spans="35:36" x14ac:dyDescent="0.15">
      <c r="AI21096" s="5">
        <v>47053.767899999999</v>
      </c>
      <c r="AJ21096" s="5">
        <v>136987.64749999999</v>
      </c>
    </row>
    <row r="21097" spans="35:36" x14ac:dyDescent="0.15">
      <c r="AI21097" s="5">
        <v>47188.143199999999</v>
      </c>
      <c r="AJ21097" s="5">
        <v>136893.5569</v>
      </c>
    </row>
    <row r="21098" spans="35:36" x14ac:dyDescent="0.15">
      <c r="AI21098" s="5">
        <v>47322.518600000003</v>
      </c>
      <c r="AJ21098" s="5">
        <v>136799.4663</v>
      </c>
    </row>
    <row r="21099" spans="35:36" x14ac:dyDescent="0.15">
      <c r="AI21099" s="5">
        <v>47456.893900000003</v>
      </c>
      <c r="AJ21099" s="5">
        <v>136705.3756</v>
      </c>
    </row>
    <row r="21100" spans="35:36" x14ac:dyDescent="0.15">
      <c r="AI21100" s="5">
        <v>47591.2693</v>
      </c>
      <c r="AJ21100" s="5">
        <v>136611.285</v>
      </c>
    </row>
    <row r="21101" spans="35:36" x14ac:dyDescent="0.15">
      <c r="AI21101" s="5">
        <v>47725.6446</v>
      </c>
      <c r="AJ21101" s="5">
        <v>136517.19440000001</v>
      </c>
    </row>
    <row r="21102" spans="35:36" x14ac:dyDescent="0.15">
      <c r="AI21102" s="5">
        <v>47860.019899999999</v>
      </c>
      <c r="AJ21102" s="5">
        <v>136423.10370000001</v>
      </c>
    </row>
    <row r="21103" spans="35:36" x14ac:dyDescent="0.15">
      <c r="AI21103" s="5">
        <v>47994.395299999996</v>
      </c>
      <c r="AJ21103" s="5">
        <v>136329.01310000001</v>
      </c>
    </row>
    <row r="21104" spans="35:36" x14ac:dyDescent="0.15">
      <c r="AI21104" s="5">
        <v>48128.770600000003</v>
      </c>
      <c r="AJ21104" s="5">
        <v>136234.92249999999</v>
      </c>
    </row>
    <row r="21105" spans="35:36" x14ac:dyDescent="0.15">
      <c r="AI21105" s="5">
        <v>48263.145900000003</v>
      </c>
      <c r="AJ21105" s="5">
        <v>136140.83189999999</v>
      </c>
    </row>
    <row r="21106" spans="35:36" x14ac:dyDescent="0.15">
      <c r="AI21106" s="5">
        <v>48397.521200000003</v>
      </c>
      <c r="AJ21106" s="5">
        <v>136046.74129999999</v>
      </c>
    </row>
    <row r="21107" spans="35:36" x14ac:dyDescent="0.15">
      <c r="AI21107" s="5">
        <v>48531.8966</v>
      </c>
      <c r="AJ21107" s="5">
        <v>135952.6507</v>
      </c>
    </row>
    <row r="21108" spans="35:36" x14ac:dyDescent="0.15">
      <c r="AI21108" s="5">
        <v>48666.2719</v>
      </c>
      <c r="AJ21108" s="5">
        <v>135858.5601</v>
      </c>
    </row>
    <row r="21109" spans="35:36" x14ac:dyDescent="0.15">
      <c r="AI21109" s="5">
        <v>48800.647199999999</v>
      </c>
      <c r="AJ21109" s="5">
        <v>135764.4694</v>
      </c>
    </row>
    <row r="21110" spans="35:36" x14ac:dyDescent="0.15">
      <c r="AI21110" s="5">
        <v>48935.022599999997</v>
      </c>
      <c r="AJ21110" s="5">
        <v>135670.37880000001</v>
      </c>
    </row>
    <row r="21111" spans="35:36" x14ac:dyDescent="0.15">
      <c r="AI21111" s="5">
        <v>49069.397900000004</v>
      </c>
      <c r="AJ21111" s="5">
        <v>135576.28820000001</v>
      </c>
    </row>
    <row r="21112" spans="35:36" x14ac:dyDescent="0.15">
      <c r="AI21112" s="5">
        <v>49203.773200000003</v>
      </c>
      <c r="AJ21112" s="5">
        <v>135482.19750000001</v>
      </c>
    </row>
    <row r="21113" spans="35:36" x14ac:dyDescent="0.15">
      <c r="AI21113" s="5">
        <v>49338.1486</v>
      </c>
      <c r="AJ21113" s="5">
        <v>135388.10690000001</v>
      </c>
    </row>
    <row r="21114" spans="35:36" x14ac:dyDescent="0.15">
      <c r="AI21114" s="5">
        <v>49472.5239</v>
      </c>
      <c r="AJ21114" s="5">
        <v>135294.01629999999</v>
      </c>
    </row>
    <row r="21115" spans="35:36" x14ac:dyDescent="0.15">
      <c r="AI21115" s="5">
        <v>49606.899299999997</v>
      </c>
      <c r="AJ21115" s="5">
        <v>135199.92569999999</v>
      </c>
    </row>
    <row r="21116" spans="35:36" x14ac:dyDescent="0.15">
      <c r="AI21116" s="5">
        <v>49741.274599999997</v>
      </c>
      <c r="AJ21116" s="5">
        <v>135105.83499999999</v>
      </c>
    </row>
    <row r="21117" spans="35:36" x14ac:dyDescent="0.15">
      <c r="AI21117" s="5">
        <v>49875.649899999997</v>
      </c>
      <c r="AJ21117" s="5">
        <v>135011.7444</v>
      </c>
    </row>
    <row r="21118" spans="35:36" x14ac:dyDescent="0.15">
      <c r="AI21118" s="5">
        <v>50010.025199999996</v>
      </c>
      <c r="AJ21118" s="5">
        <v>134917.6538</v>
      </c>
    </row>
    <row r="21119" spans="35:36" x14ac:dyDescent="0.15">
      <c r="AI21119" s="5">
        <v>50144.400500000003</v>
      </c>
      <c r="AJ21119" s="5">
        <v>134823.5632</v>
      </c>
    </row>
    <row r="21120" spans="35:36" x14ac:dyDescent="0.15">
      <c r="AI21120" s="5">
        <v>50278.775900000001</v>
      </c>
      <c r="AJ21120" s="5">
        <v>134729.47260000001</v>
      </c>
    </row>
    <row r="21121" spans="35:36" x14ac:dyDescent="0.15">
      <c r="AI21121" s="5">
        <v>50413.1512</v>
      </c>
      <c r="AJ21121" s="5">
        <v>134635.38200000001</v>
      </c>
    </row>
    <row r="21122" spans="35:36" x14ac:dyDescent="0.15">
      <c r="AI21122" s="5">
        <v>50547.526599999997</v>
      </c>
      <c r="AJ21122" s="5">
        <v>134541.29130000001</v>
      </c>
    </row>
    <row r="21123" spans="35:36" x14ac:dyDescent="0.15">
      <c r="AI21123" s="5">
        <v>50681.901899999997</v>
      </c>
      <c r="AJ21123" s="5">
        <v>134447.20069999999</v>
      </c>
    </row>
    <row r="21124" spans="35:36" x14ac:dyDescent="0.15">
      <c r="AI21124" s="5">
        <v>50816.277199999997</v>
      </c>
      <c r="AJ21124" s="5">
        <v>134353.11009999999</v>
      </c>
    </row>
    <row r="21125" spans="35:36" x14ac:dyDescent="0.15">
      <c r="AI21125" s="5">
        <v>50950.652600000001</v>
      </c>
      <c r="AJ21125" s="5">
        <v>134259.01949999999</v>
      </c>
    </row>
    <row r="21126" spans="35:36" x14ac:dyDescent="0.15">
      <c r="AI21126" s="5">
        <v>51085.027900000001</v>
      </c>
      <c r="AJ21126" s="5">
        <v>134164.92879999999</v>
      </c>
    </row>
    <row r="21127" spans="35:36" x14ac:dyDescent="0.15">
      <c r="AI21127" s="5">
        <v>51219.403299999998</v>
      </c>
      <c r="AJ21127" s="5">
        <v>134070.8382</v>
      </c>
    </row>
    <row r="21128" spans="35:36" x14ac:dyDescent="0.15">
      <c r="AI21128" s="5">
        <v>51353.778599999998</v>
      </c>
      <c r="AJ21128" s="5">
        <v>133976.7476</v>
      </c>
    </row>
    <row r="21129" spans="35:36" x14ac:dyDescent="0.15">
      <c r="AI21129" s="5">
        <v>51488.153899999998</v>
      </c>
      <c r="AJ21129" s="5">
        <v>133882.65700000001</v>
      </c>
    </row>
    <row r="21130" spans="35:36" x14ac:dyDescent="0.15">
      <c r="AI21130" s="5">
        <v>51622.529300000002</v>
      </c>
      <c r="AJ21130" s="5">
        <v>133788.56630000001</v>
      </c>
    </row>
    <row r="21131" spans="35:36" x14ac:dyDescent="0.15">
      <c r="AI21131" s="5">
        <v>51756.904499999997</v>
      </c>
      <c r="AJ21131" s="5">
        <v>133694.47579999999</v>
      </c>
    </row>
    <row r="21132" spans="35:36" x14ac:dyDescent="0.15">
      <c r="AI21132" s="5">
        <v>51891.279900000001</v>
      </c>
      <c r="AJ21132" s="5">
        <v>133600.38510000001</v>
      </c>
    </row>
    <row r="21133" spans="35:36" x14ac:dyDescent="0.15">
      <c r="AI21133" s="5">
        <v>52025.655200000001</v>
      </c>
      <c r="AJ21133" s="5">
        <v>133506.29449999999</v>
      </c>
    </row>
    <row r="21134" spans="35:36" x14ac:dyDescent="0.15">
      <c r="AI21134" s="5">
        <v>52160.030599999998</v>
      </c>
      <c r="AJ21134" s="5">
        <v>133412.20389999999</v>
      </c>
    </row>
    <row r="21135" spans="35:36" x14ac:dyDescent="0.15">
      <c r="AI21135" s="5">
        <v>52294.405899999998</v>
      </c>
      <c r="AJ21135" s="5">
        <v>133318.1133</v>
      </c>
    </row>
    <row r="21136" spans="35:36" x14ac:dyDescent="0.15">
      <c r="AI21136" s="5">
        <v>52428.781199999998</v>
      </c>
      <c r="AJ21136" s="5">
        <v>133224.0226</v>
      </c>
    </row>
    <row r="21137" spans="35:36" x14ac:dyDescent="0.15">
      <c r="AI21137" s="5">
        <v>52563.156600000002</v>
      </c>
      <c r="AJ21137" s="5">
        <v>133129.932</v>
      </c>
    </row>
    <row r="21138" spans="35:36" x14ac:dyDescent="0.15">
      <c r="AI21138" s="5">
        <v>52697.531900000002</v>
      </c>
      <c r="AJ21138" s="5">
        <v>133035.8414</v>
      </c>
    </row>
    <row r="21139" spans="35:36" x14ac:dyDescent="0.15">
      <c r="AI21139" s="5">
        <v>52831.907299999999</v>
      </c>
      <c r="AJ21139" s="5">
        <v>132941.75080000001</v>
      </c>
    </row>
    <row r="21140" spans="35:36" x14ac:dyDescent="0.15">
      <c r="AI21140" s="5">
        <v>52966.282599999999</v>
      </c>
      <c r="AJ21140" s="5">
        <v>132847.66010000001</v>
      </c>
    </row>
    <row r="21141" spans="35:36" x14ac:dyDescent="0.15">
      <c r="AI21141" s="5">
        <v>53100.657899999998</v>
      </c>
      <c r="AJ21141" s="5">
        <v>132753.56950000001</v>
      </c>
    </row>
    <row r="21142" spans="35:36" x14ac:dyDescent="0.15">
      <c r="AI21142" s="5">
        <v>53235.033300000003</v>
      </c>
      <c r="AJ21142" s="5">
        <v>132659.47889999999</v>
      </c>
    </row>
    <row r="21143" spans="35:36" x14ac:dyDescent="0.15">
      <c r="AI21143" s="5">
        <v>53369.408600000002</v>
      </c>
      <c r="AJ21143" s="5">
        <v>132565.38829999999</v>
      </c>
    </row>
    <row r="21144" spans="35:36" x14ac:dyDescent="0.15">
      <c r="AI21144" s="5">
        <v>53503.783900000002</v>
      </c>
      <c r="AJ21144" s="5">
        <v>132471.2977</v>
      </c>
    </row>
    <row r="21145" spans="35:36" x14ac:dyDescent="0.15">
      <c r="AI21145" s="5">
        <v>53638.159200000002</v>
      </c>
      <c r="AJ21145" s="5">
        <v>132377.2071</v>
      </c>
    </row>
    <row r="21146" spans="35:36" x14ac:dyDescent="0.15">
      <c r="AI21146" s="5">
        <v>53772.534599999999</v>
      </c>
      <c r="AJ21146" s="5">
        <v>132283.1164</v>
      </c>
    </row>
    <row r="21147" spans="35:36" x14ac:dyDescent="0.15">
      <c r="AI21147" s="5">
        <v>53906.909899999999</v>
      </c>
      <c r="AJ21147" s="5">
        <v>132189.0258</v>
      </c>
    </row>
    <row r="21148" spans="35:36" x14ac:dyDescent="0.15">
      <c r="AI21148" s="5">
        <v>54041.285199999998</v>
      </c>
      <c r="AJ21148" s="5">
        <v>132094.93520000001</v>
      </c>
    </row>
    <row r="21149" spans="35:36" x14ac:dyDescent="0.15">
      <c r="AI21149" s="5">
        <v>54175.660600000003</v>
      </c>
      <c r="AJ21149" s="5">
        <v>132000.84460000001</v>
      </c>
    </row>
    <row r="21150" spans="35:36" x14ac:dyDescent="0.15">
      <c r="AI21150" s="5">
        <v>54310.035900000003</v>
      </c>
      <c r="AJ21150" s="5">
        <v>131906.75390000001</v>
      </c>
    </row>
    <row r="21151" spans="35:36" x14ac:dyDescent="0.15">
      <c r="AI21151" s="5">
        <v>54444.411200000002</v>
      </c>
      <c r="AJ21151" s="5">
        <v>131812.66329999999</v>
      </c>
    </row>
    <row r="21152" spans="35:36" x14ac:dyDescent="0.15">
      <c r="AI21152" s="5">
        <v>54578.786599999999</v>
      </c>
      <c r="AJ21152" s="5">
        <v>131718.57269999999</v>
      </c>
    </row>
    <row r="21153" spans="35:36" x14ac:dyDescent="0.15">
      <c r="AI21153" s="5">
        <v>54713.161899999999</v>
      </c>
      <c r="AJ21153" s="5">
        <v>131624.48209999999</v>
      </c>
    </row>
    <row r="21154" spans="35:36" x14ac:dyDescent="0.15">
      <c r="AI21154" s="5">
        <v>54847.537300000004</v>
      </c>
      <c r="AJ21154" s="5">
        <v>131530.39139999999</v>
      </c>
    </row>
    <row r="21155" spans="35:36" x14ac:dyDescent="0.15">
      <c r="AI21155" s="5">
        <v>54981.912600000003</v>
      </c>
      <c r="AJ21155" s="5">
        <v>131436.3008</v>
      </c>
    </row>
    <row r="21156" spans="35:36" x14ac:dyDescent="0.15">
      <c r="AI21156" s="5">
        <v>55116.287900000003</v>
      </c>
      <c r="AJ21156" s="5">
        <v>131342.2102</v>
      </c>
    </row>
    <row r="21157" spans="35:36" x14ac:dyDescent="0.15">
      <c r="AI21157" s="5">
        <v>55250.663200000003</v>
      </c>
      <c r="AJ21157" s="5">
        <v>131248.11960000001</v>
      </c>
    </row>
    <row r="21158" spans="35:36" x14ac:dyDescent="0.15">
      <c r="AI21158" s="5">
        <v>55385.038500000002</v>
      </c>
      <c r="AJ21158" s="5">
        <v>131154.02900000001</v>
      </c>
    </row>
    <row r="21159" spans="35:36" x14ac:dyDescent="0.15">
      <c r="AI21159" s="5">
        <v>55519.4139</v>
      </c>
      <c r="AJ21159" s="5">
        <v>131059.9384</v>
      </c>
    </row>
    <row r="21160" spans="35:36" x14ac:dyDescent="0.15">
      <c r="AI21160" s="5">
        <v>55653.789199999999</v>
      </c>
      <c r="AJ21160" s="5">
        <v>130965.8477</v>
      </c>
    </row>
    <row r="21161" spans="35:36" x14ac:dyDescent="0.15">
      <c r="AI21161" s="5">
        <v>55788.164599999996</v>
      </c>
      <c r="AJ21161" s="5">
        <v>130871.7571</v>
      </c>
    </row>
    <row r="21162" spans="35:36" x14ac:dyDescent="0.15">
      <c r="AI21162" s="5">
        <v>55922.539900000003</v>
      </c>
      <c r="AJ21162" s="5">
        <v>130777.66650000001</v>
      </c>
    </row>
    <row r="21163" spans="35:36" x14ac:dyDescent="0.15">
      <c r="AI21163" s="5">
        <v>56056.915200000003</v>
      </c>
      <c r="AJ21163" s="5">
        <v>130683.5759</v>
      </c>
    </row>
    <row r="21164" spans="35:36" x14ac:dyDescent="0.15">
      <c r="AI21164" s="5">
        <v>56191.2906</v>
      </c>
      <c r="AJ21164" s="5">
        <v>130589.4852</v>
      </c>
    </row>
    <row r="21165" spans="35:36" x14ac:dyDescent="0.15">
      <c r="AI21165" s="5">
        <v>56325.6659</v>
      </c>
      <c r="AJ21165" s="5">
        <v>130495.3946</v>
      </c>
    </row>
    <row r="21166" spans="35:36" x14ac:dyDescent="0.15">
      <c r="AI21166" s="5">
        <v>56460.041299999997</v>
      </c>
      <c r="AJ21166" s="5">
        <v>130401.304</v>
      </c>
    </row>
    <row r="21167" spans="35:36" x14ac:dyDescent="0.15">
      <c r="AI21167" s="5">
        <v>56594.416599999997</v>
      </c>
      <c r="AJ21167" s="5">
        <v>130307.21339999999</v>
      </c>
    </row>
    <row r="21168" spans="35:36" x14ac:dyDescent="0.15">
      <c r="AI21168" s="5">
        <v>56728.791899999997</v>
      </c>
      <c r="AJ21168" s="5">
        <v>130213.12270000001</v>
      </c>
    </row>
    <row r="21169" spans="35:36" x14ac:dyDescent="0.15">
      <c r="AI21169" s="5">
        <v>56863.167200000004</v>
      </c>
      <c r="AJ21169" s="5">
        <v>130119.0322</v>
      </c>
    </row>
    <row r="21170" spans="35:36" x14ac:dyDescent="0.15">
      <c r="AI21170" s="5">
        <v>56997.542500000003</v>
      </c>
      <c r="AJ21170" s="5">
        <v>130024.9415</v>
      </c>
    </row>
    <row r="21171" spans="35:36" x14ac:dyDescent="0.15">
      <c r="AI21171" s="5">
        <v>57131.9179</v>
      </c>
      <c r="AJ21171" s="5">
        <v>129930.8509</v>
      </c>
    </row>
    <row r="21172" spans="35:36" x14ac:dyDescent="0.15">
      <c r="AI21172" s="5">
        <v>57266.2932</v>
      </c>
      <c r="AJ21172" s="5">
        <v>129836.76029999999</v>
      </c>
    </row>
    <row r="21173" spans="35:36" x14ac:dyDescent="0.15">
      <c r="AI21173" s="5">
        <v>57400.668599999997</v>
      </c>
      <c r="AJ21173" s="5">
        <v>129742.6697</v>
      </c>
    </row>
    <row r="21174" spans="35:36" x14ac:dyDescent="0.15">
      <c r="AI21174" s="5">
        <v>57535.043899999997</v>
      </c>
      <c r="AJ21174" s="5">
        <v>129648.579</v>
      </c>
    </row>
    <row r="21175" spans="35:36" x14ac:dyDescent="0.15">
      <c r="AI21175" s="5">
        <v>57669.419199999997</v>
      </c>
      <c r="AJ21175" s="5">
        <v>129554.4884</v>
      </c>
    </row>
    <row r="21176" spans="35:36" x14ac:dyDescent="0.15">
      <c r="AI21176" s="5">
        <v>57803.794600000001</v>
      </c>
      <c r="AJ21176" s="5">
        <v>129460.39780000001</v>
      </c>
    </row>
    <row r="21177" spans="35:36" x14ac:dyDescent="0.15">
      <c r="AI21177" s="5">
        <v>57938.169900000001</v>
      </c>
      <c r="AJ21177" s="5">
        <v>129366.3072</v>
      </c>
    </row>
    <row r="21178" spans="35:36" x14ac:dyDescent="0.15">
      <c r="AI21178" s="5">
        <v>58072.545299999998</v>
      </c>
      <c r="AJ21178" s="5">
        <v>129272.21649999999</v>
      </c>
    </row>
    <row r="21179" spans="35:36" x14ac:dyDescent="0.15">
      <c r="AI21179" s="5">
        <v>58206.920599999998</v>
      </c>
      <c r="AJ21179" s="5">
        <v>129178.1259</v>
      </c>
    </row>
    <row r="21180" spans="35:36" x14ac:dyDescent="0.15">
      <c r="AI21180" s="5">
        <v>58341.295899999997</v>
      </c>
      <c r="AJ21180" s="5">
        <v>129084.0353</v>
      </c>
    </row>
    <row r="21181" spans="35:36" x14ac:dyDescent="0.15">
      <c r="AI21181" s="5">
        <v>58475.671300000002</v>
      </c>
      <c r="AJ21181" s="5">
        <v>128989.94469999999</v>
      </c>
    </row>
    <row r="21182" spans="35:36" x14ac:dyDescent="0.15">
      <c r="AI21182" s="5">
        <v>58610.046499999997</v>
      </c>
      <c r="AJ21182" s="5">
        <v>128895.8541</v>
      </c>
    </row>
    <row r="21183" spans="35:36" x14ac:dyDescent="0.15">
      <c r="AI21183" s="5">
        <v>58744.421900000001</v>
      </c>
      <c r="AJ21183" s="5">
        <v>128801.7635</v>
      </c>
    </row>
    <row r="21184" spans="35:36" x14ac:dyDescent="0.15">
      <c r="AI21184" s="5">
        <v>58878.797200000001</v>
      </c>
      <c r="AJ21184" s="5">
        <v>128707.6728</v>
      </c>
    </row>
    <row r="21185" spans="35:36" x14ac:dyDescent="0.15">
      <c r="AI21185" s="5">
        <v>59013.172599999998</v>
      </c>
      <c r="AJ21185" s="5">
        <v>128613.5822</v>
      </c>
    </row>
    <row r="21186" spans="35:36" x14ac:dyDescent="0.15">
      <c r="AI21186" s="5">
        <v>59147.547899999998</v>
      </c>
      <c r="AJ21186" s="5">
        <v>128519.49159999999</v>
      </c>
    </row>
    <row r="21187" spans="35:36" x14ac:dyDescent="0.15">
      <c r="AI21187" s="5">
        <v>59281.923199999997</v>
      </c>
      <c r="AJ21187" s="5">
        <v>128425.401</v>
      </c>
    </row>
    <row r="21188" spans="35:36" x14ac:dyDescent="0.15">
      <c r="AI21188" s="5">
        <v>59416.298600000002</v>
      </c>
      <c r="AJ21188" s="5">
        <v>128331.3103</v>
      </c>
    </row>
    <row r="21189" spans="35:36" x14ac:dyDescent="0.15">
      <c r="AI21189" s="5">
        <v>59550.673900000002</v>
      </c>
      <c r="AJ21189" s="5">
        <v>128237.2197</v>
      </c>
    </row>
    <row r="21190" spans="35:36" x14ac:dyDescent="0.15">
      <c r="AI21190" s="5">
        <v>59685.049299999999</v>
      </c>
      <c r="AJ21190" s="5">
        <v>128143.12910000001</v>
      </c>
    </row>
    <row r="21191" spans="35:36" x14ac:dyDescent="0.15">
      <c r="AI21191" s="5">
        <v>59819.424599999998</v>
      </c>
      <c r="AJ21191" s="5">
        <v>128049.0385</v>
      </c>
    </row>
    <row r="21192" spans="35:36" x14ac:dyDescent="0.15">
      <c r="AI21192" s="5">
        <v>59953.799899999998</v>
      </c>
      <c r="AJ21192" s="5">
        <v>127954.94779999999</v>
      </c>
    </row>
    <row r="21193" spans="35:36" x14ac:dyDescent="0.15">
      <c r="AI21193" s="5">
        <v>60088.175300000003</v>
      </c>
      <c r="AJ21193" s="5">
        <v>127860.8572</v>
      </c>
    </row>
    <row r="21194" spans="35:36" x14ac:dyDescent="0.15">
      <c r="AI21194" s="5">
        <v>60222.550600000002</v>
      </c>
      <c r="AJ21194" s="5">
        <v>127766.7666</v>
      </c>
    </row>
    <row r="21195" spans="35:36" x14ac:dyDescent="0.15">
      <c r="AI21195" s="5">
        <v>60356.925900000002</v>
      </c>
      <c r="AJ21195" s="5">
        <v>127672.67600000001</v>
      </c>
    </row>
    <row r="21196" spans="35:36" x14ac:dyDescent="0.15">
      <c r="AI21196" s="5">
        <v>60491.302000000003</v>
      </c>
      <c r="AJ21196" s="5">
        <v>127578.5848</v>
      </c>
    </row>
    <row r="21197" spans="35:36" x14ac:dyDescent="0.15">
      <c r="AI21197" s="5">
        <v>60625.676500000001</v>
      </c>
      <c r="AJ21197" s="5">
        <v>127484.4948</v>
      </c>
    </row>
    <row r="21198" spans="35:36" x14ac:dyDescent="0.15">
      <c r="AI21198" s="5">
        <v>60760.0527</v>
      </c>
      <c r="AJ21198" s="5">
        <v>127390.40360000001</v>
      </c>
    </row>
    <row r="21199" spans="35:36" x14ac:dyDescent="0.15">
      <c r="AI21199" s="5">
        <v>60894.427199999998</v>
      </c>
      <c r="AJ21199" s="5">
        <v>127296.3135</v>
      </c>
    </row>
    <row r="21200" spans="35:36" x14ac:dyDescent="0.15">
      <c r="AI21200" s="5">
        <v>61028.803399999997</v>
      </c>
      <c r="AJ21200" s="5">
        <v>127202.22229999999</v>
      </c>
    </row>
    <row r="21201" spans="35:36" x14ac:dyDescent="0.15">
      <c r="AI21201" s="5">
        <v>61163.177900000002</v>
      </c>
      <c r="AJ21201" s="5">
        <v>127108.1323</v>
      </c>
    </row>
    <row r="21202" spans="35:36" x14ac:dyDescent="0.15">
      <c r="AI21202" s="5">
        <v>61297.554100000001</v>
      </c>
      <c r="AJ21202" s="5">
        <v>127014.0411</v>
      </c>
    </row>
    <row r="21203" spans="35:36" x14ac:dyDescent="0.15">
      <c r="AI21203" s="5">
        <v>61431.928599999999</v>
      </c>
      <c r="AJ21203" s="5">
        <v>126919.951</v>
      </c>
    </row>
    <row r="21204" spans="35:36" x14ac:dyDescent="0.15">
      <c r="AI21204" s="5">
        <v>61566.304700000001</v>
      </c>
      <c r="AJ21204" s="5">
        <v>126825.85980000001</v>
      </c>
    </row>
    <row r="21205" spans="35:36" x14ac:dyDescent="0.15">
      <c r="AI21205" s="5">
        <v>61700.679300000003</v>
      </c>
      <c r="AJ21205" s="5">
        <v>126731.76979999999</v>
      </c>
    </row>
    <row r="21206" spans="35:36" x14ac:dyDescent="0.15">
      <c r="AI21206" s="5">
        <v>61835.0553</v>
      </c>
      <c r="AJ21206" s="5">
        <v>126637.6786</v>
      </c>
    </row>
    <row r="21207" spans="35:36" x14ac:dyDescent="0.15">
      <c r="AI21207" s="5">
        <v>61969.429900000003</v>
      </c>
      <c r="AJ21207" s="5">
        <v>126543.5885</v>
      </c>
    </row>
    <row r="21208" spans="35:36" x14ac:dyDescent="0.15">
      <c r="AI21208" s="5">
        <v>62103.805999999997</v>
      </c>
      <c r="AJ21208" s="5">
        <v>126449.49739999999</v>
      </c>
    </row>
    <row r="21209" spans="35:36" x14ac:dyDescent="0.15">
      <c r="AI21209" s="5">
        <v>62238.180500000002</v>
      </c>
      <c r="AJ21209" s="5">
        <v>126355.40730000001</v>
      </c>
    </row>
    <row r="21210" spans="35:36" x14ac:dyDescent="0.15">
      <c r="AI21210" s="5">
        <v>62372.556700000001</v>
      </c>
      <c r="AJ21210" s="5">
        <v>126261.3161</v>
      </c>
    </row>
    <row r="21211" spans="35:36" x14ac:dyDescent="0.15">
      <c r="AI21211" s="5">
        <v>62506.931199999999</v>
      </c>
      <c r="AJ21211" s="5">
        <v>126167.2261</v>
      </c>
    </row>
    <row r="21212" spans="35:36" x14ac:dyDescent="0.15">
      <c r="AI21212" s="5">
        <v>62641.307399999998</v>
      </c>
      <c r="AJ21212" s="5">
        <v>126073.1349</v>
      </c>
    </row>
    <row r="21213" spans="35:36" x14ac:dyDescent="0.15">
      <c r="AI21213" s="5">
        <v>62775.681900000003</v>
      </c>
      <c r="AJ21213" s="5">
        <v>125979.0448</v>
      </c>
    </row>
    <row r="21214" spans="35:36" x14ac:dyDescent="0.15">
      <c r="AI21214" s="5">
        <v>62910.058100000002</v>
      </c>
      <c r="AJ21214" s="5">
        <v>125884.95359999999</v>
      </c>
    </row>
    <row r="21215" spans="35:36" x14ac:dyDescent="0.15">
      <c r="AI21215" s="5">
        <v>63044.4326</v>
      </c>
      <c r="AJ21215" s="5">
        <v>125790.8636</v>
      </c>
    </row>
    <row r="21216" spans="35:36" x14ac:dyDescent="0.15">
      <c r="AI21216" s="5">
        <v>63178.808700000001</v>
      </c>
      <c r="AJ21216" s="5">
        <v>125696.7724</v>
      </c>
    </row>
    <row r="21217" spans="35:36" x14ac:dyDescent="0.15">
      <c r="AI21217" s="5">
        <v>63313.183299999997</v>
      </c>
      <c r="AJ21217" s="5">
        <v>125602.6823</v>
      </c>
    </row>
    <row r="21218" spans="35:36" x14ac:dyDescent="0.15">
      <c r="AI21218" s="5">
        <v>63447.559300000001</v>
      </c>
      <c r="AJ21218" s="5">
        <v>125508.5912</v>
      </c>
    </row>
    <row r="21219" spans="35:36" x14ac:dyDescent="0.15">
      <c r="AI21219" s="5">
        <v>63581.933900000004</v>
      </c>
      <c r="AJ21219" s="5">
        <v>125414.501</v>
      </c>
    </row>
    <row r="21220" spans="35:36" x14ac:dyDescent="0.15">
      <c r="AI21220" s="5">
        <v>63716.31</v>
      </c>
      <c r="AJ21220" s="5">
        <v>125320.4099</v>
      </c>
    </row>
    <row r="21221" spans="35:36" x14ac:dyDescent="0.15">
      <c r="AI21221" s="5">
        <v>63850.684500000003</v>
      </c>
      <c r="AJ21221" s="5">
        <v>125226.3199</v>
      </c>
    </row>
    <row r="21222" spans="35:36" x14ac:dyDescent="0.15">
      <c r="AI21222" s="5">
        <v>63985.060700000002</v>
      </c>
      <c r="AJ21222" s="5">
        <v>125132.22870000001</v>
      </c>
    </row>
    <row r="21223" spans="35:36" x14ac:dyDescent="0.15">
      <c r="AI21223" s="5">
        <v>64119.4352</v>
      </c>
      <c r="AJ21223" s="5">
        <v>125038.13860000001</v>
      </c>
    </row>
    <row r="21224" spans="35:36" x14ac:dyDescent="0.15">
      <c r="AI21224" s="5">
        <v>64253.811399999999</v>
      </c>
      <c r="AJ21224" s="5">
        <v>124944.0474</v>
      </c>
    </row>
    <row r="21225" spans="35:36" x14ac:dyDescent="0.15">
      <c r="AI21225" s="5">
        <v>64388.185899999997</v>
      </c>
      <c r="AJ21225" s="5">
        <v>124849.9574</v>
      </c>
    </row>
    <row r="21226" spans="35:36" x14ac:dyDescent="0.15">
      <c r="AI21226" s="5">
        <v>64522.562100000003</v>
      </c>
      <c r="AJ21226" s="5">
        <v>124755.8662</v>
      </c>
    </row>
    <row r="21227" spans="35:36" x14ac:dyDescent="0.15">
      <c r="AI21227" s="5">
        <v>64656.936600000001</v>
      </c>
      <c r="AJ21227" s="5">
        <v>124661.7761</v>
      </c>
    </row>
    <row r="21228" spans="35:36" x14ac:dyDescent="0.15">
      <c r="AI21228" s="5">
        <v>64791.312700000002</v>
      </c>
      <c r="AJ21228" s="5">
        <v>124567.68489999999</v>
      </c>
    </row>
    <row r="21229" spans="35:36" x14ac:dyDescent="0.15">
      <c r="AI21229" s="5">
        <v>64925.687299999998</v>
      </c>
      <c r="AJ21229" s="5">
        <v>124473.59480000001</v>
      </c>
    </row>
    <row r="21230" spans="35:36" x14ac:dyDescent="0.15">
      <c r="AI21230" s="5">
        <v>65060.063300000002</v>
      </c>
      <c r="AJ21230" s="5">
        <v>124379.5037</v>
      </c>
    </row>
    <row r="21231" spans="35:36" x14ac:dyDescent="0.15">
      <c r="AI21231" s="5">
        <v>65194.437899999997</v>
      </c>
      <c r="AJ21231" s="5">
        <v>124285.4136</v>
      </c>
    </row>
    <row r="21232" spans="35:36" x14ac:dyDescent="0.15">
      <c r="AI21232" s="5">
        <v>65328.813999999998</v>
      </c>
      <c r="AJ21232" s="5">
        <v>124191.32249999999</v>
      </c>
    </row>
    <row r="21233" spans="35:36" x14ac:dyDescent="0.15">
      <c r="AI21233" s="5">
        <v>65463.188499999997</v>
      </c>
      <c r="AJ21233" s="5">
        <v>124097.23239999999</v>
      </c>
    </row>
    <row r="21234" spans="35:36" x14ac:dyDescent="0.15">
      <c r="AI21234" s="5">
        <v>65597.564700000003</v>
      </c>
      <c r="AJ21234" s="5">
        <v>124003.1412</v>
      </c>
    </row>
    <row r="21235" spans="35:36" x14ac:dyDescent="0.15">
      <c r="AI21235" s="5">
        <v>65731.939199999993</v>
      </c>
      <c r="AJ21235" s="5">
        <v>123909.0512</v>
      </c>
    </row>
    <row r="21236" spans="35:36" x14ac:dyDescent="0.15">
      <c r="AI21236" s="5">
        <v>65866.315400000007</v>
      </c>
      <c r="AJ21236" s="5">
        <v>123814.96</v>
      </c>
    </row>
    <row r="21237" spans="35:36" x14ac:dyDescent="0.15">
      <c r="AI21237" s="5">
        <v>66000.689899999998</v>
      </c>
      <c r="AJ21237" s="5">
        <v>123720.86990000001</v>
      </c>
    </row>
    <row r="21238" spans="35:36" x14ac:dyDescent="0.15">
      <c r="AI21238" s="5">
        <v>66135.066000000006</v>
      </c>
      <c r="AJ21238" s="5">
        <v>123626.7787</v>
      </c>
    </row>
    <row r="21239" spans="35:36" x14ac:dyDescent="0.15">
      <c r="AI21239" s="5">
        <v>66269.440600000002</v>
      </c>
      <c r="AJ21239" s="5">
        <v>123532.68859999999</v>
      </c>
    </row>
    <row r="21240" spans="35:36" x14ac:dyDescent="0.15">
      <c r="AI21240" s="5">
        <v>66403.816699999996</v>
      </c>
      <c r="AJ21240" s="5">
        <v>123438.5974</v>
      </c>
    </row>
    <row r="21241" spans="35:36" x14ac:dyDescent="0.15">
      <c r="AI21241" s="5">
        <v>66538.191200000001</v>
      </c>
      <c r="AJ21241" s="5">
        <v>123344.5074</v>
      </c>
    </row>
    <row r="21242" spans="35:36" x14ac:dyDescent="0.15">
      <c r="AI21242" s="5">
        <v>66672.5674</v>
      </c>
      <c r="AJ21242" s="5">
        <v>123250.41620000001</v>
      </c>
    </row>
    <row r="21243" spans="35:36" x14ac:dyDescent="0.15">
      <c r="AI21243" s="5">
        <v>66806.941900000005</v>
      </c>
      <c r="AJ21243" s="5">
        <v>123156.32610000001</v>
      </c>
    </row>
    <row r="21244" spans="35:36" x14ac:dyDescent="0.15">
      <c r="AI21244" s="5">
        <v>66941.317999999999</v>
      </c>
      <c r="AJ21244" s="5">
        <v>123062.235</v>
      </c>
    </row>
    <row r="21245" spans="35:36" x14ac:dyDescent="0.15">
      <c r="AI21245" s="5">
        <v>67075.692599999995</v>
      </c>
      <c r="AJ21245" s="5">
        <v>122968.1449</v>
      </c>
    </row>
    <row r="21246" spans="35:36" x14ac:dyDescent="0.15">
      <c r="AI21246" s="5">
        <v>67210.068700000003</v>
      </c>
      <c r="AJ21246" s="5">
        <v>122874.05379999999</v>
      </c>
    </row>
    <row r="21247" spans="35:36" x14ac:dyDescent="0.15">
      <c r="AI21247" s="5">
        <v>67344.443199999994</v>
      </c>
      <c r="AJ21247" s="5">
        <v>122779.96369999999</v>
      </c>
    </row>
    <row r="21248" spans="35:36" x14ac:dyDescent="0.15">
      <c r="AI21248" s="5">
        <v>67478.819399999993</v>
      </c>
      <c r="AJ21248" s="5">
        <v>122685.8725</v>
      </c>
    </row>
    <row r="21249" spans="35:36" x14ac:dyDescent="0.15">
      <c r="AI21249" s="5">
        <v>67613.193899999998</v>
      </c>
      <c r="AJ21249" s="5">
        <v>122591.7824</v>
      </c>
    </row>
    <row r="21250" spans="35:36" x14ac:dyDescent="0.15">
      <c r="AI21250" s="5">
        <v>67747.570000000007</v>
      </c>
      <c r="AJ21250" s="5">
        <v>122497.6912</v>
      </c>
    </row>
    <row r="21251" spans="35:36" x14ac:dyDescent="0.15">
      <c r="AI21251" s="5">
        <v>67881.944600000003</v>
      </c>
      <c r="AJ21251" s="5">
        <v>122403.6012</v>
      </c>
    </row>
    <row r="21252" spans="35:36" x14ac:dyDescent="0.15">
      <c r="AI21252" s="5">
        <v>68016.320699999997</v>
      </c>
      <c r="AJ21252" s="5">
        <v>122309.51</v>
      </c>
    </row>
    <row r="21253" spans="35:36" x14ac:dyDescent="0.15">
      <c r="AI21253" s="5">
        <v>68150.695200000002</v>
      </c>
      <c r="AJ21253" s="5">
        <v>122215.41989999999</v>
      </c>
    </row>
    <row r="21254" spans="35:36" x14ac:dyDescent="0.15">
      <c r="AI21254" s="5">
        <v>68285.071400000001</v>
      </c>
      <c r="AJ21254" s="5">
        <v>122121.3287</v>
      </c>
    </row>
    <row r="21255" spans="35:36" x14ac:dyDescent="0.15">
      <c r="AI21255" s="5">
        <v>68419.445900000006</v>
      </c>
      <c r="AJ21255" s="5">
        <v>122027.2387</v>
      </c>
    </row>
    <row r="21256" spans="35:36" x14ac:dyDescent="0.15">
      <c r="AI21256" s="5">
        <v>47013.482600000003</v>
      </c>
      <c r="AJ21256" s="5">
        <v>137216.11259999999</v>
      </c>
    </row>
    <row r="21257" spans="35:36" x14ac:dyDescent="0.15">
      <c r="AI21257" s="5">
        <v>47147.857900000003</v>
      </c>
      <c r="AJ21257" s="5">
        <v>137122.022</v>
      </c>
    </row>
    <row r="21258" spans="35:36" x14ac:dyDescent="0.15">
      <c r="AI21258" s="5">
        <v>47282.2333</v>
      </c>
      <c r="AJ21258" s="5">
        <v>137027.9314</v>
      </c>
    </row>
    <row r="21259" spans="35:36" x14ac:dyDescent="0.15">
      <c r="AI21259" s="5">
        <v>47416.6086</v>
      </c>
      <c r="AJ21259" s="5">
        <v>136933.84080000001</v>
      </c>
    </row>
    <row r="21260" spans="35:36" x14ac:dyDescent="0.15">
      <c r="AI21260" s="5">
        <v>47550.983999999997</v>
      </c>
      <c r="AJ21260" s="5">
        <v>136839.7501</v>
      </c>
    </row>
    <row r="21261" spans="35:36" x14ac:dyDescent="0.15">
      <c r="AI21261" s="5">
        <v>47685.359299999996</v>
      </c>
      <c r="AJ21261" s="5">
        <v>136745.65950000001</v>
      </c>
    </row>
    <row r="21262" spans="35:36" x14ac:dyDescent="0.15">
      <c r="AI21262" s="5">
        <v>47819.734600000003</v>
      </c>
      <c r="AJ21262" s="5">
        <v>136651.56890000001</v>
      </c>
    </row>
    <row r="21263" spans="35:36" x14ac:dyDescent="0.15">
      <c r="AI21263" s="5">
        <v>47954.11</v>
      </c>
      <c r="AJ21263" s="5">
        <v>136557.47829999999</v>
      </c>
    </row>
    <row r="21264" spans="35:36" x14ac:dyDescent="0.15">
      <c r="AI21264" s="5">
        <v>48088.4853</v>
      </c>
      <c r="AJ21264" s="5">
        <v>136463.38759999999</v>
      </c>
    </row>
    <row r="21265" spans="35:36" x14ac:dyDescent="0.15">
      <c r="AI21265" s="5">
        <v>48222.860699999997</v>
      </c>
      <c r="AJ21265" s="5">
        <v>136369.29699999999</v>
      </c>
    </row>
    <row r="21266" spans="35:36" x14ac:dyDescent="0.15">
      <c r="AI21266" s="5">
        <v>48357.2359</v>
      </c>
      <c r="AJ21266" s="5">
        <v>136275.2064</v>
      </c>
    </row>
    <row r="21267" spans="35:36" x14ac:dyDescent="0.15">
      <c r="AI21267" s="5">
        <v>48491.611299999997</v>
      </c>
      <c r="AJ21267" s="5">
        <v>136181.1158</v>
      </c>
    </row>
    <row r="21268" spans="35:36" x14ac:dyDescent="0.15">
      <c r="AI21268" s="5">
        <v>48625.986599999997</v>
      </c>
      <c r="AJ21268" s="5">
        <v>136087.0252</v>
      </c>
    </row>
    <row r="21269" spans="35:36" x14ac:dyDescent="0.15">
      <c r="AI21269" s="5">
        <v>48760.361900000004</v>
      </c>
      <c r="AJ21269" s="5">
        <v>135992.93460000001</v>
      </c>
    </row>
    <row r="21270" spans="35:36" x14ac:dyDescent="0.15">
      <c r="AI21270" s="5">
        <v>48894.737300000001</v>
      </c>
      <c r="AJ21270" s="5">
        <v>135898.84390000001</v>
      </c>
    </row>
    <row r="21271" spans="35:36" x14ac:dyDescent="0.15">
      <c r="AI21271" s="5">
        <v>49029.1126</v>
      </c>
      <c r="AJ21271" s="5">
        <v>135804.75330000001</v>
      </c>
    </row>
    <row r="21272" spans="35:36" x14ac:dyDescent="0.15">
      <c r="AI21272" s="5">
        <v>49163.487999999998</v>
      </c>
      <c r="AJ21272" s="5">
        <v>135710.66269999999</v>
      </c>
    </row>
    <row r="21273" spans="35:36" x14ac:dyDescent="0.15">
      <c r="AI21273" s="5">
        <v>49297.863299999997</v>
      </c>
      <c r="AJ21273" s="5">
        <v>135616.57209999999</v>
      </c>
    </row>
    <row r="21274" spans="35:36" x14ac:dyDescent="0.15">
      <c r="AI21274" s="5">
        <v>49432.238599999997</v>
      </c>
      <c r="AJ21274" s="5">
        <v>135522.48139999999</v>
      </c>
    </row>
    <row r="21275" spans="35:36" x14ac:dyDescent="0.15">
      <c r="AI21275" s="5">
        <v>49566.614000000001</v>
      </c>
      <c r="AJ21275" s="5">
        <v>135428.39079999999</v>
      </c>
    </row>
    <row r="21276" spans="35:36" x14ac:dyDescent="0.15">
      <c r="AI21276" s="5">
        <v>49700.989300000001</v>
      </c>
      <c r="AJ21276" s="5">
        <v>135334.3002</v>
      </c>
    </row>
    <row r="21277" spans="35:36" x14ac:dyDescent="0.15">
      <c r="AI21277" s="5">
        <v>49835.364699999998</v>
      </c>
      <c r="AJ21277" s="5">
        <v>135240.2096</v>
      </c>
    </row>
    <row r="21278" spans="35:36" x14ac:dyDescent="0.15">
      <c r="AI21278" s="5">
        <v>49969.74</v>
      </c>
      <c r="AJ21278" s="5">
        <v>135146.1189</v>
      </c>
    </row>
    <row r="21279" spans="35:36" x14ac:dyDescent="0.15">
      <c r="AI21279" s="5">
        <v>50104.115299999998</v>
      </c>
      <c r="AJ21279" s="5">
        <v>135052.02840000001</v>
      </c>
    </row>
    <row r="21280" spans="35:36" x14ac:dyDescent="0.15">
      <c r="AI21280" s="5">
        <v>50238.490599999997</v>
      </c>
      <c r="AJ21280" s="5">
        <v>134957.93770000001</v>
      </c>
    </row>
    <row r="21281" spans="35:36" x14ac:dyDescent="0.15">
      <c r="AI21281" s="5">
        <v>50372.865899999997</v>
      </c>
      <c r="AJ21281" s="5">
        <v>134863.84710000001</v>
      </c>
    </row>
    <row r="21282" spans="35:36" x14ac:dyDescent="0.15">
      <c r="AI21282" s="5">
        <v>50507.241300000002</v>
      </c>
      <c r="AJ21282" s="5">
        <v>134769.75649999999</v>
      </c>
    </row>
    <row r="21283" spans="35:36" x14ac:dyDescent="0.15">
      <c r="AI21283" s="5">
        <v>50641.616600000001</v>
      </c>
      <c r="AJ21283" s="5">
        <v>134675.66589999999</v>
      </c>
    </row>
    <row r="21284" spans="35:36" x14ac:dyDescent="0.15">
      <c r="AI21284" s="5">
        <v>50775.991999999998</v>
      </c>
      <c r="AJ21284" s="5">
        <v>134581.57519999999</v>
      </c>
    </row>
    <row r="21285" spans="35:36" x14ac:dyDescent="0.15">
      <c r="AI21285" s="5">
        <v>50910.367299999998</v>
      </c>
      <c r="AJ21285" s="5">
        <v>134487.4846</v>
      </c>
    </row>
    <row r="21286" spans="35:36" x14ac:dyDescent="0.15">
      <c r="AI21286" s="5">
        <v>51044.742599999998</v>
      </c>
      <c r="AJ21286" s="5">
        <v>134393.394</v>
      </c>
    </row>
    <row r="21287" spans="35:36" x14ac:dyDescent="0.15">
      <c r="AI21287" s="5">
        <v>51179.118000000002</v>
      </c>
      <c r="AJ21287" s="5">
        <v>134299.3034</v>
      </c>
    </row>
    <row r="21288" spans="35:36" x14ac:dyDescent="0.15">
      <c r="AI21288" s="5">
        <v>51313.493300000002</v>
      </c>
      <c r="AJ21288" s="5">
        <v>134205.2127</v>
      </c>
    </row>
    <row r="21289" spans="35:36" x14ac:dyDescent="0.15">
      <c r="AI21289" s="5">
        <v>51447.868699999999</v>
      </c>
      <c r="AJ21289" s="5">
        <v>134111.12210000001</v>
      </c>
    </row>
    <row r="21290" spans="35:36" x14ac:dyDescent="0.15">
      <c r="AI21290" s="5">
        <v>51582.243999999999</v>
      </c>
      <c r="AJ21290" s="5">
        <v>134017.03150000001</v>
      </c>
    </row>
    <row r="21291" spans="35:36" x14ac:dyDescent="0.15">
      <c r="AI21291" s="5">
        <v>51716.619299999998</v>
      </c>
      <c r="AJ21291" s="5">
        <v>133922.94089999999</v>
      </c>
    </row>
    <row r="21292" spans="35:36" x14ac:dyDescent="0.15">
      <c r="AI21292" s="5">
        <v>51850.994599999998</v>
      </c>
      <c r="AJ21292" s="5">
        <v>133828.85029999999</v>
      </c>
    </row>
    <row r="21293" spans="35:36" x14ac:dyDescent="0.15">
      <c r="AI21293" s="5">
        <v>51985.369899999998</v>
      </c>
      <c r="AJ21293" s="5">
        <v>133734.7597</v>
      </c>
    </row>
    <row r="21294" spans="35:36" x14ac:dyDescent="0.15">
      <c r="AI21294" s="5">
        <v>52119.745300000002</v>
      </c>
      <c r="AJ21294" s="5">
        <v>133640.66899999999</v>
      </c>
    </row>
    <row r="21295" spans="35:36" x14ac:dyDescent="0.15">
      <c r="AI21295" s="5">
        <v>52254.120600000002</v>
      </c>
      <c r="AJ21295" s="5">
        <v>133546.5784</v>
      </c>
    </row>
    <row r="21296" spans="35:36" x14ac:dyDescent="0.15">
      <c r="AI21296" s="5">
        <v>52388.495900000002</v>
      </c>
      <c r="AJ21296" s="5">
        <v>133452.4878</v>
      </c>
    </row>
    <row r="21297" spans="35:36" x14ac:dyDescent="0.15">
      <c r="AI21297" s="5">
        <v>52522.871299999999</v>
      </c>
      <c r="AJ21297" s="5">
        <v>133358.39720000001</v>
      </c>
    </row>
    <row r="21298" spans="35:36" x14ac:dyDescent="0.15">
      <c r="AI21298" s="5">
        <v>52657.246599999999</v>
      </c>
      <c r="AJ21298" s="5">
        <v>133264.30650000001</v>
      </c>
    </row>
    <row r="21299" spans="35:36" x14ac:dyDescent="0.15">
      <c r="AI21299" s="5">
        <v>52791.622000000003</v>
      </c>
      <c r="AJ21299" s="5">
        <v>133170.21590000001</v>
      </c>
    </row>
    <row r="21300" spans="35:36" x14ac:dyDescent="0.15">
      <c r="AI21300" s="5">
        <v>52925.997300000003</v>
      </c>
      <c r="AJ21300" s="5">
        <v>133076.12530000001</v>
      </c>
    </row>
    <row r="21301" spans="35:36" x14ac:dyDescent="0.15">
      <c r="AI21301" s="5">
        <v>53060.372600000002</v>
      </c>
      <c r="AJ21301" s="5">
        <v>132982.03469999999</v>
      </c>
    </row>
    <row r="21302" spans="35:36" x14ac:dyDescent="0.15">
      <c r="AI21302" s="5">
        <v>53194.748</v>
      </c>
      <c r="AJ21302" s="5">
        <v>132887.94399999999</v>
      </c>
    </row>
    <row r="21303" spans="35:36" x14ac:dyDescent="0.15">
      <c r="AI21303" s="5">
        <v>53329.123299999999</v>
      </c>
      <c r="AJ21303" s="5">
        <v>132793.85339999999</v>
      </c>
    </row>
    <row r="21304" spans="35:36" x14ac:dyDescent="0.15">
      <c r="AI21304" s="5">
        <v>53463.498699999996</v>
      </c>
      <c r="AJ21304" s="5">
        <v>132699.7628</v>
      </c>
    </row>
    <row r="21305" spans="35:36" x14ac:dyDescent="0.15">
      <c r="AI21305" s="5">
        <v>53597.873899999999</v>
      </c>
      <c r="AJ21305" s="5">
        <v>132605.6722</v>
      </c>
    </row>
    <row r="21306" spans="35:36" x14ac:dyDescent="0.15">
      <c r="AI21306" s="5">
        <v>53732.249300000003</v>
      </c>
      <c r="AJ21306" s="5">
        <v>132511.5816</v>
      </c>
    </row>
    <row r="21307" spans="35:36" x14ac:dyDescent="0.15">
      <c r="AI21307" s="5">
        <v>53866.624600000003</v>
      </c>
      <c r="AJ21307" s="5">
        <v>132417.49100000001</v>
      </c>
    </row>
    <row r="21308" spans="35:36" x14ac:dyDescent="0.15">
      <c r="AI21308" s="5">
        <v>54000.999900000003</v>
      </c>
      <c r="AJ21308" s="5">
        <v>132323.40030000001</v>
      </c>
    </row>
    <row r="21309" spans="35:36" x14ac:dyDescent="0.15">
      <c r="AI21309" s="5">
        <v>54135.3753</v>
      </c>
      <c r="AJ21309" s="5">
        <v>132229.30970000001</v>
      </c>
    </row>
    <row r="21310" spans="35:36" x14ac:dyDescent="0.15">
      <c r="AI21310" s="5">
        <v>54269.750599999999</v>
      </c>
      <c r="AJ21310" s="5">
        <v>132135.21909999999</v>
      </c>
    </row>
    <row r="21311" spans="35:36" x14ac:dyDescent="0.15">
      <c r="AI21311" s="5">
        <v>54404.125999999997</v>
      </c>
      <c r="AJ21311" s="5">
        <v>132041.12849999999</v>
      </c>
    </row>
    <row r="21312" spans="35:36" x14ac:dyDescent="0.15">
      <c r="AI21312" s="5">
        <v>54538.501300000004</v>
      </c>
      <c r="AJ21312" s="5">
        <v>131947.03779999999</v>
      </c>
    </row>
    <row r="21313" spans="35:36" x14ac:dyDescent="0.15">
      <c r="AI21313" s="5">
        <v>54672.876600000003</v>
      </c>
      <c r="AJ21313" s="5">
        <v>131852.9472</v>
      </c>
    </row>
    <row r="21314" spans="35:36" x14ac:dyDescent="0.15">
      <c r="AI21314" s="5">
        <v>54807.252</v>
      </c>
      <c r="AJ21314" s="5">
        <v>131758.8566</v>
      </c>
    </row>
    <row r="21315" spans="35:36" x14ac:dyDescent="0.15">
      <c r="AI21315" s="5">
        <v>54941.6273</v>
      </c>
      <c r="AJ21315" s="5">
        <v>131664.766</v>
      </c>
    </row>
    <row r="21316" spans="35:36" x14ac:dyDescent="0.15">
      <c r="AI21316" s="5">
        <v>55076.002699999997</v>
      </c>
      <c r="AJ21316" s="5">
        <v>131570.6753</v>
      </c>
    </row>
    <row r="21317" spans="35:36" x14ac:dyDescent="0.15">
      <c r="AI21317" s="5">
        <v>55210.377899999999</v>
      </c>
      <c r="AJ21317" s="5">
        <v>131476.58480000001</v>
      </c>
    </row>
    <row r="21318" spans="35:36" x14ac:dyDescent="0.15">
      <c r="AI21318" s="5">
        <v>55344.753299999997</v>
      </c>
      <c r="AJ21318" s="5">
        <v>131382.49410000001</v>
      </c>
    </row>
    <row r="21319" spans="35:36" x14ac:dyDescent="0.15">
      <c r="AI21319" s="5">
        <v>55479.128599999996</v>
      </c>
      <c r="AJ21319" s="5">
        <v>131288.40349999999</v>
      </c>
    </row>
    <row r="21320" spans="35:36" x14ac:dyDescent="0.15">
      <c r="AI21320" s="5">
        <v>55613.503900000003</v>
      </c>
      <c r="AJ21320" s="5">
        <v>131194.31289999999</v>
      </c>
    </row>
    <row r="21321" spans="35:36" x14ac:dyDescent="0.15">
      <c r="AI21321" s="5">
        <v>55747.879300000001</v>
      </c>
      <c r="AJ21321" s="5">
        <v>131100.22229999999</v>
      </c>
    </row>
    <row r="21322" spans="35:36" x14ac:dyDescent="0.15">
      <c r="AI21322" s="5">
        <v>55882.2546</v>
      </c>
      <c r="AJ21322" s="5">
        <v>131006.13159999999</v>
      </c>
    </row>
    <row r="21323" spans="35:36" x14ac:dyDescent="0.15">
      <c r="AI21323" s="5">
        <v>56016.63</v>
      </c>
      <c r="AJ21323" s="5">
        <v>130912.041</v>
      </c>
    </row>
    <row r="21324" spans="35:36" x14ac:dyDescent="0.15">
      <c r="AI21324" s="5">
        <v>56151.005299999997</v>
      </c>
      <c r="AJ21324" s="5">
        <v>130817.9504</v>
      </c>
    </row>
    <row r="21325" spans="35:36" x14ac:dyDescent="0.15">
      <c r="AI21325" s="5">
        <v>56285.380599999997</v>
      </c>
      <c r="AJ21325" s="5">
        <v>130723.85980000001</v>
      </c>
    </row>
    <row r="21326" spans="35:36" x14ac:dyDescent="0.15">
      <c r="AI21326" s="5">
        <v>56419.756000000001</v>
      </c>
      <c r="AJ21326" s="5">
        <v>130629.7691</v>
      </c>
    </row>
    <row r="21327" spans="35:36" x14ac:dyDescent="0.15">
      <c r="AI21327" s="5">
        <v>56554.131300000001</v>
      </c>
      <c r="AJ21327" s="5">
        <v>130535.67849999999</v>
      </c>
    </row>
    <row r="21328" spans="35:36" x14ac:dyDescent="0.15">
      <c r="AI21328" s="5">
        <v>56688.506699999998</v>
      </c>
      <c r="AJ21328" s="5">
        <v>130441.5879</v>
      </c>
    </row>
    <row r="21329" spans="35:36" x14ac:dyDescent="0.15">
      <c r="AI21329" s="5">
        <v>56822.881999999998</v>
      </c>
      <c r="AJ21329" s="5">
        <v>130347.4973</v>
      </c>
    </row>
    <row r="21330" spans="35:36" x14ac:dyDescent="0.15">
      <c r="AI21330" s="5">
        <v>56957.257299999997</v>
      </c>
      <c r="AJ21330" s="5">
        <v>130253.40670000001</v>
      </c>
    </row>
    <row r="21331" spans="35:36" x14ac:dyDescent="0.15">
      <c r="AI21331" s="5">
        <v>57091.632599999997</v>
      </c>
      <c r="AJ21331" s="5">
        <v>130159.3161</v>
      </c>
    </row>
    <row r="21332" spans="35:36" x14ac:dyDescent="0.15">
      <c r="AI21332" s="5">
        <v>57226.007899999997</v>
      </c>
      <c r="AJ21332" s="5">
        <v>130065.2254</v>
      </c>
    </row>
    <row r="21333" spans="35:36" x14ac:dyDescent="0.15">
      <c r="AI21333" s="5">
        <v>57360.383300000001</v>
      </c>
      <c r="AJ21333" s="5">
        <v>129971.1348</v>
      </c>
    </row>
    <row r="21334" spans="35:36" x14ac:dyDescent="0.15">
      <c r="AI21334" s="5">
        <v>57494.758600000001</v>
      </c>
      <c r="AJ21334" s="5">
        <v>129877.0442</v>
      </c>
    </row>
    <row r="21335" spans="35:36" x14ac:dyDescent="0.15">
      <c r="AI21335" s="5">
        <v>57629.133900000001</v>
      </c>
      <c r="AJ21335" s="5">
        <v>129782.95359999999</v>
      </c>
    </row>
    <row r="21336" spans="35:36" x14ac:dyDescent="0.15">
      <c r="AI21336" s="5">
        <v>57763.509299999998</v>
      </c>
      <c r="AJ21336" s="5">
        <v>129688.86289999999</v>
      </c>
    </row>
    <row r="21337" spans="35:36" x14ac:dyDescent="0.15">
      <c r="AI21337" s="5">
        <v>57897.884599999998</v>
      </c>
      <c r="AJ21337" s="5">
        <v>129594.7723</v>
      </c>
    </row>
    <row r="21338" spans="35:36" x14ac:dyDescent="0.15">
      <c r="AI21338" s="5">
        <v>58032.26</v>
      </c>
      <c r="AJ21338" s="5">
        <v>129500.6817</v>
      </c>
    </row>
    <row r="21339" spans="35:36" x14ac:dyDescent="0.15">
      <c r="AI21339" s="5">
        <v>58166.635300000002</v>
      </c>
      <c r="AJ21339" s="5">
        <v>129406.59110000001</v>
      </c>
    </row>
    <row r="21340" spans="35:36" x14ac:dyDescent="0.15">
      <c r="AI21340" s="5">
        <v>58301.010600000001</v>
      </c>
      <c r="AJ21340" s="5">
        <v>129312.5004</v>
      </c>
    </row>
    <row r="21341" spans="35:36" x14ac:dyDescent="0.15">
      <c r="AI21341" s="5">
        <v>58435.385999999999</v>
      </c>
      <c r="AJ21341" s="5">
        <v>129218.40979999999</v>
      </c>
    </row>
    <row r="21342" spans="35:36" x14ac:dyDescent="0.15">
      <c r="AI21342" s="5">
        <v>58569.761299999998</v>
      </c>
      <c r="AJ21342" s="5">
        <v>129124.3192</v>
      </c>
    </row>
    <row r="21343" spans="35:36" x14ac:dyDescent="0.15">
      <c r="AI21343" s="5">
        <v>58704.136599999998</v>
      </c>
      <c r="AJ21343" s="5">
        <v>129030.2286</v>
      </c>
    </row>
    <row r="21344" spans="35:36" x14ac:dyDescent="0.15">
      <c r="AI21344" s="5">
        <v>58838.511899999998</v>
      </c>
      <c r="AJ21344" s="5">
        <v>128936.13800000001</v>
      </c>
    </row>
    <row r="21345" spans="35:36" x14ac:dyDescent="0.15">
      <c r="AI21345" s="5">
        <v>58972.887300000002</v>
      </c>
      <c r="AJ21345" s="5">
        <v>128842.0474</v>
      </c>
    </row>
    <row r="21346" spans="35:36" x14ac:dyDescent="0.15">
      <c r="AI21346" s="5">
        <v>59107.262600000002</v>
      </c>
      <c r="AJ21346" s="5">
        <v>128747.9567</v>
      </c>
    </row>
    <row r="21347" spans="35:36" x14ac:dyDescent="0.15">
      <c r="AI21347" s="5">
        <v>59241.637900000002</v>
      </c>
      <c r="AJ21347" s="5">
        <v>128653.8661</v>
      </c>
    </row>
    <row r="21348" spans="35:36" x14ac:dyDescent="0.15">
      <c r="AI21348" s="5">
        <v>59376.013299999999</v>
      </c>
      <c r="AJ21348" s="5">
        <v>128559.7755</v>
      </c>
    </row>
    <row r="21349" spans="35:36" x14ac:dyDescent="0.15">
      <c r="AI21349" s="5">
        <v>59510.388599999998</v>
      </c>
      <c r="AJ21349" s="5">
        <v>128465.68489999999</v>
      </c>
    </row>
    <row r="21350" spans="35:36" x14ac:dyDescent="0.15">
      <c r="AI21350" s="5">
        <v>59644.764000000003</v>
      </c>
      <c r="AJ21350" s="5">
        <v>128371.59420000001</v>
      </c>
    </row>
    <row r="21351" spans="35:36" x14ac:dyDescent="0.15">
      <c r="AI21351" s="5">
        <v>59779.139300000003</v>
      </c>
      <c r="AJ21351" s="5">
        <v>128277.5036</v>
      </c>
    </row>
    <row r="21352" spans="35:36" x14ac:dyDescent="0.15">
      <c r="AI21352" s="5">
        <v>59913.514600000002</v>
      </c>
      <c r="AJ21352" s="5">
        <v>128183.413</v>
      </c>
    </row>
    <row r="21353" spans="35:36" x14ac:dyDescent="0.15">
      <c r="AI21353" s="5">
        <v>60047.89</v>
      </c>
      <c r="AJ21353" s="5">
        <v>128089.3224</v>
      </c>
    </row>
    <row r="21354" spans="35:36" x14ac:dyDescent="0.15">
      <c r="AI21354" s="5">
        <v>60182.265299999999</v>
      </c>
      <c r="AJ21354" s="5">
        <v>127995.2317</v>
      </c>
    </row>
    <row r="21355" spans="35:36" x14ac:dyDescent="0.15">
      <c r="AI21355" s="5">
        <v>60316.640700000004</v>
      </c>
      <c r="AJ21355" s="5">
        <v>127901.14109999999</v>
      </c>
    </row>
    <row r="21356" spans="35:36" x14ac:dyDescent="0.15">
      <c r="AI21356" s="5">
        <v>60451.015899999999</v>
      </c>
      <c r="AJ21356" s="5">
        <v>127807.0505</v>
      </c>
    </row>
    <row r="21357" spans="35:36" x14ac:dyDescent="0.15">
      <c r="AI21357" s="5">
        <v>60585.392099999997</v>
      </c>
      <c r="AJ21357" s="5">
        <v>127712.9593</v>
      </c>
    </row>
    <row r="21358" spans="35:36" x14ac:dyDescent="0.15">
      <c r="AI21358" s="5">
        <v>60719.766600000003</v>
      </c>
      <c r="AJ21358" s="5">
        <v>127618.86930000001</v>
      </c>
    </row>
    <row r="21359" spans="35:36" x14ac:dyDescent="0.15">
      <c r="AI21359" s="5">
        <v>60854.142800000001</v>
      </c>
      <c r="AJ21359" s="5">
        <v>127524.7781</v>
      </c>
    </row>
    <row r="21360" spans="35:36" x14ac:dyDescent="0.15">
      <c r="AI21360" s="5">
        <v>60988.5173</v>
      </c>
      <c r="AJ21360" s="5">
        <v>127430.68799999999</v>
      </c>
    </row>
    <row r="21361" spans="35:36" x14ac:dyDescent="0.15">
      <c r="AI21361" s="5">
        <v>61122.893400000001</v>
      </c>
      <c r="AJ21361" s="5">
        <v>127336.5968</v>
      </c>
    </row>
    <row r="21362" spans="35:36" x14ac:dyDescent="0.15">
      <c r="AI21362" s="5">
        <v>61257.267999999996</v>
      </c>
      <c r="AJ21362" s="5">
        <v>127242.5068</v>
      </c>
    </row>
    <row r="21363" spans="35:36" x14ac:dyDescent="0.15">
      <c r="AI21363" s="5">
        <v>61391.644099999998</v>
      </c>
      <c r="AJ21363" s="5">
        <v>127148.41559999999</v>
      </c>
    </row>
    <row r="21364" spans="35:36" x14ac:dyDescent="0.15">
      <c r="AI21364" s="5">
        <v>61526.018600000003</v>
      </c>
      <c r="AJ21364" s="5">
        <v>127054.32550000001</v>
      </c>
    </row>
    <row r="21365" spans="35:36" x14ac:dyDescent="0.15">
      <c r="AI21365" s="5">
        <v>61660.394800000002</v>
      </c>
      <c r="AJ21365" s="5">
        <v>126960.2343</v>
      </c>
    </row>
    <row r="21366" spans="35:36" x14ac:dyDescent="0.15">
      <c r="AI21366" s="5">
        <v>61794.7693</v>
      </c>
      <c r="AJ21366" s="5">
        <v>126866.1443</v>
      </c>
    </row>
    <row r="21367" spans="35:36" x14ac:dyDescent="0.15">
      <c r="AI21367" s="5">
        <v>61929.145400000001</v>
      </c>
      <c r="AJ21367" s="5">
        <v>126772.0531</v>
      </c>
    </row>
    <row r="21368" spans="35:36" x14ac:dyDescent="0.15">
      <c r="AI21368" s="5">
        <v>62063.519999999997</v>
      </c>
      <c r="AJ21368" s="5">
        <v>126677.963</v>
      </c>
    </row>
    <row r="21369" spans="35:36" x14ac:dyDescent="0.15">
      <c r="AI21369" s="5">
        <v>62197.896099999998</v>
      </c>
      <c r="AJ21369" s="5">
        <v>126583.8719</v>
      </c>
    </row>
    <row r="21370" spans="35:36" x14ac:dyDescent="0.15">
      <c r="AI21370" s="5">
        <v>62332.270600000003</v>
      </c>
      <c r="AJ21370" s="5">
        <v>126489.7818</v>
      </c>
    </row>
    <row r="21371" spans="35:36" x14ac:dyDescent="0.15">
      <c r="AI21371" s="5">
        <v>62466.646800000002</v>
      </c>
      <c r="AJ21371" s="5">
        <v>126395.6906</v>
      </c>
    </row>
    <row r="21372" spans="35:36" x14ac:dyDescent="0.15">
      <c r="AI21372" s="5">
        <v>62601.0213</v>
      </c>
      <c r="AJ21372" s="5">
        <v>126301.60060000001</v>
      </c>
    </row>
    <row r="21373" spans="35:36" x14ac:dyDescent="0.15">
      <c r="AI21373" s="5">
        <v>62735.397400000002</v>
      </c>
      <c r="AJ21373" s="5">
        <v>126207.5094</v>
      </c>
    </row>
    <row r="21374" spans="35:36" x14ac:dyDescent="0.15">
      <c r="AI21374" s="5">
        <v>62869.771999999997</v>
      </c>
      <c r="AJ21374" s="5">
        <v>126113.41929999999</v>
      </c>
    </row>
    <row r="21375" spans="35:36" x14ac:dyDescent="0.15">
      <c r="AI21375" s="5">
        <v>63004.148099999999</v>
      </c>
      <c r="AJ21375" s="5">
        <v>126019.3281</v>
      </c>
    </row>
    <row r="21376" spans="35:36" x14ac:dyDescent="0.15">
      <c r="AI21376" s="5">
        <v>63138.522599999997</v>
      </c>
      <c r="AJ21376" s="5">
        <v>125925.2381</v>
      </c>
    </row>
    <row r="21377" spans="35:36" x14ac:dyDescent="0.15">
      <c r="AI21377" s="5">
        <v>63272.898800000003</v>
      </c>
      <c r="AJ21377" s="5">
        <v>125831.14690000001</v>
      </c>
    </row>
    <row r="21378" spans="35:36" x14ac:dyDescent="0.15">
      <c r="AI21378" s="5">
        <v>63407.273300000001</v>
      </c>
      <c r="AJ21378" s="5">
        <v>125737.05680000001</v>
      </c>
    </row>
    <row r="21379" spans="35:36" x14ac:dyDescent="0.15">
      <c r="AI21379" s="5">
        <v>63541.649400000002</v>
      </c>
      <c r="AJ21379" s="5">
        <v>125642.9657</v>
      </c>
    </row>
    <row r="21380" spans="35:36" x14ac:dyDescent="0.15">
      <c r="AI21380" s="5">
        <v>63676.023999999998</v>
      </c>
      <c r="AJ21380" s="5">
        <v>125548.8756</v>
      </c>
    </row>
    <row r="21381" spans="35:36" x14ac:dyDescent="0.15">
      <c r="AI21381" s="5">
        <v>63810.400099999999</v>
      </c>
      <c r="AJ21381" s="5">
        <v>125454.7844</v>
      </c>
    </row>
    <row r="21382" spans="35:36" x14ac:dyDescent="0.15">
      <c r="AI21382" s="5">
        <v>63944.774599999997</v>
      </c>
      <c r="AJ21382" s="5">
        <v>125360.69439999999</v>
      </c>
    </row>
    <row r="21383" spans="35:36" x14ac:dyDescent="0.15">
      <c r="AI21383" s="5">
        <v>64079.150699999998</v>
      </c>
      <c r="AJ21383" s="5">
        <v>125266.6032</v>
      </c>
    </row>
    <row r="21384" spans="35:36" x14ac:dyDescent="0.15">
      <c r="AI21384" s="5">
        <v>64213.525300000001</v>
      </c>
      <c r="AJ21384" s="5">
        <v>125172.5131</v>
      </c>
    </row>
    <row r="21385" spans="35:36" x14ac:dyDescent="0.15">
      <c r="AI21385" s="5">
        <v>64347.901400000002</v>
      </c>
      <c r="AJ21385" s="5">
        <v>125078.4219</v>
      </c>
    </row>
    <row r="21386" spans="35:36" x14ac:dyDescent="0.15">
      <c r="AI21386" s="5">
        <v>64482.275900000001</v>
      </c>
      <c r="AJ21386" s="5">
        <v>124984.3319</v>
      </c>
    </row>
    <row r="21387" spans="35:36" x14ac:dyDescent="0.15">
      <c r="AI21387" s="5">
        <v>64616.652099999999</v>
      </c>
      <c r="AJ21387" s="5">
        <v>124890.24069999999</v>
      </c>
    </row>
    <row r="21388" spans="35:36" x14ac:dyDescent="0.15">
      <c r="AI21388" s="5">
        <v>64751.026599999997</v>
      </c>
      <c r="AJ21388" s="5">
        <v>124796.15059999999</v>
      </c>
    </row>
    <row r="21389" spans="35:36" x14ac:dyDescent="0.15">
      <c r="AI21389" s="5">
        <v>64885.402800000003</v>
      </c>
      <c r="AJ21389" s="5">
        <v>124702.0594</v>
      </c>
    </row>
    <row r="21390" spans="35:36" x14ac:dyDescent="0.15">
      <c r="AI21390" s="5">
        <v>65019.777300000002</v>
      </c>
      <c r="AJ21390" s="5">
        <v>124607.9694</v>
      </c>
    </row>
    <row r="21391" spans="35:36" x14ac:dyDescent="0.15">
      <c r="AI21391" s="5">
        <v>65154.153400000003</v>
      </c>
      <c r="AJ21391" s="5">
        <v>124513.87820000001</v>
      </c>
    </row>
    <row r="21392" spans="35:36" x14ac:dyDescent="0.15">
      <c r="AI21392" s="5">
        <v>65288.527999999998</v>
      </c>
      <c r="AJ21392" s="5">
        <v>124419.78810000001</v>
      </c>
    </row>
    <row r="21393" spans="35:36" x14ac:dyDescent="0.15">
      <c r="AI21393" s="5">
        <v>65422.9041</v>
      </c>
      <c r="AJ21393" s="5">
        <v>124325.697</v>
      </c>
    </row>
    <row r="21394" spans="35:36" x14ac:dyDescent="0.15">
      <c r="AI21394" s="5">
        <v>65557.278600000005</v>
      </c>
      <c r="AJ21394" s="5">
        <v>124231.6069</v>
      </c>
    </row>
    <row r="21395" spans="35:36" x14ac:dyDescent="0.15">
      <c r="AI21395" s="5">
        <v>65691.654699999999</v>
      </c>
      <c r="AJ21395" s="5">
        <v>124137.5157</v>
      </c>
    </row>
    <row r="21396" spans="35:36" x14ac:dyDescent="0.15">
      <c r="AI21396" s="5">
        <v>65826.029299999995</v>
      </c>
      <c r="AJ21396" s="5">
        <v>124043.42570000001</v>
      </c>
    </row>
    <row r="21397" spans="35:36" x14ac:dyDescent="0.15">
      <c r="AI21397" s="5">
        <v>65960.405400000003</v>
      </c>
      <c r="AJ21397" s="5">
        <v>123949.3345</v>
      </c>
    </row>
    <row r="21398" spans="35:36" x14ac:dyDescent="0.15">
      <c r="AI21398" s="5">
        <v>66094.779899999994</v>
      </c>
      <c r="AJ21398" s="5">
        <v>123855.2444</v>
      </c>
    </row>
    <row r="21399" spans="35:36" x14ac:dyDescent="0.15">
      <c r="AI21399" s="5">
        <v>66229.156099999993</v>
      </c>
      <c r="AJ21399" s="5">
        <v>123761.1532</v>
      </c>
    </row>
    <row r="21400" spans="35:36" x14ac:dyDescent="0.15">
      <c r="AI21400" s="5">
        <v>66363.530599999998</v>
      </c>
      <c r="AJ21400" s="5">
        <v>123667.0632</v>
      </c>
    </row>
    <row r="21401" spans="35:36" x14ac:dyDescent="0.15">
      <c r="AI21401" s="5">
        <v>66497.906799999997</v>
      </c>
      <c r="AJ21401" s="5">
        <v>123572.97199999999</v>
      </c>
    </row>
    <row r="21402" spans="35:36" x14ac:dyDescent="0.15">
      <c r="AI21402" s="5">
        <v>66632.281300000002</v>
      </c>
      <c r="AJ21402" s="5">
        <v>123478.88189999999</v>
      </c>
    </row>
    <row r="21403" spans="35:36" x14ac:dyDescent="0.15">
      <c r="AI21403" s="5">
        <v>66766.657500000001</v>
      </c>
      <c r="AJ21403" s="5">
        <v>123384.7907</v>
      </c>
    </row>
    <row r="21404" spans="35:36" x14ac:dyDescent="0.15">
      <c r="AI21404" s="5">
        <v>66901.032000000007</v>
      </c>
      <c r="AJ21404" s="5">
        <v>123290.7007</v>
      </c>
    </row>
    <row r="21405" spans="35:36" x14ac:dyDescent="0.15">
      <c r="AI21405" s="5">
        <v>67035.408100000001</v>
      </c>
      <c r="AJ21405" s="5">
        <v>123196.60950000001</v>
      </c>
    </row>
    <row r="21406" spans="35:36" x14ac:dyDescent="0.15">
      <c r="AI21406" s="5">
        <v>67169.782699999996</v>
      </c>
      <c r="AJ21406" s="5">
        <v>123102.5194</v>
      </c>
    </row>
    <row r="21407" spans="35:36" x14ac:dyDescent="0.15">
      <c r="AI21407" s="5">
        <v>67304.1587</v>
      </c>
      <c r="AJ21407" s="5">
        <v>123008.4283</v>
      </c>
    </row>
    <row r="21408" spans="35:36" x14ac:dyDescent="0.15">
      <c r="AI21408" s="5">
        <v>67438.533299999996</v>
      </c>
      <c r="AJ21408" s="5">
        <v>122914.3382</v>
      </c>
    </row>
    <row r="21409" spans="35:36" x14ac:dyDescent="0.15">
      <c r="AI21409" s="5">
        <v>67572.909400000004</v>
      </c>
      <c r="AJ21409" s="5">
        <v>122820.247</v>
      </c>
    </row>
    <row r="21410" spans="35:36" x14ac:dyDescent="0.15">
      <c r="AI21410" s="5">
        <v>67707.283899999995</v>
      </c>
      <c r="AJ21410" s="5">
        <v>122726.15700000001</v>
      </c>
    </row>
    <row r="21411" spans="35:36" x14ac:dyDescent="0.15">
      <c r="AI21411" s="5">
        <v>67841.660099999994</v>
      </c>
      <c r="AJ21411" s="5">
        <v>122632.0658</v>
      </c>
    </row>
    <row r="21412" spans="35:36" x14ac:dyDescent="0.15">
      <c r="AI21412" s="5">
        <v>67976.034599999999</v>
      </c>
      <c r="AJ21412" s="5">
        <v>122537.9757</v>
      </c>
    </row>
    <row r="21413" spans="35:36" x14ac:dyDescent="0.15">
      <c r="AI21413" s="5">
        <v>68110.410799999998</v>
      </c>
      <c r="AJ21413" s="5">
        <v>122443.8845</v>
      </c>
    </row>
    <row r="21414" spans="35:36" x14ac:dyDescent="0.15">
      <c r="AI21414" s="5">
        <v>68244.785300000003</v>
      </c>
      <c r="AJ21414" s="5">
        <v>122349.7945</v>
      </c>
    </row>
    <row r="21415" spans="35:36" x14ac:dyDescent="0.15">
      <c r="AI21415" s="5">
        <v>68379.161399999997</v>
      </c>
      <c r="AJ21415" s="5">
        <v>122255.70329999999</v>
      </c>
    </row>
    <row r="21416" spans="35:36" x14ac:dyDescent="0.15">
      <c r="AI21416" s="5">
        <v>68513.535999999993</v>
      </c>
      <c r="AJ21416" s="5">
        <v>122161.61320000001</v>
      </c>
    </row>
    <row r="21417" spans="35:36" x14ac:dyDescent="0.15">
      <c r="AI21417" s="5">
        <v>47107.573799999998</v>
      </c>
      <c r="AJ21417" s="5">
        <v>137350.48879999999</v>
      </c>
    </row>
    <row r="21418" spans="35:36" x14ac:dyDescent="0.15">
      <c r="AI21418" s="5">
        <v>47241.949099999998</v>
      </c>
      <c r="AJ21418" s="5">
        <v>137256.3982</v>
      </c>
    </row>
    <row r="21419" spans="35:36" x14ac:dyDescent="0.15">
      <c r="AI21419" s="5">
        <v>47376.324500000002</v>
      </c>
      <c r="AJ21419" s="5">
        <v>137162.3076</v>
      </c>
    </row>
    <row r="21420" spans="35:36" x14ac:dyDescent="0.15">
      <c r="AI21420" s="5">
        <v>47510.699800000002</v>
      </c>
      <c r="AJ21420" s="5">
        <v>137068.2169</v>
      </c>
    </row>
    <row r="21421" spans="35:36" x14ac:dyDescent="0.15">
      <c r="AI21421" s="5">
        <v>47645.075199999999</v>
      </c>
      <c r="AJ21421" s="5">
        <v>136974.1263</v>
      </c>
    </row>
    <row r="21422" spans="35:36" x14ac:dyDescent="0.15">
      <c r="AI21422" s="5">
        <v>47779.450499999999</v>
      </c>
      <c r="AJ21422" s="5">
        <v>136880.03570000001</v>
      </c>
    </row>
    <row r="21423" spans="35:36" x14ac:dyDescent="0.15">
      <c r="AI21423" s="5">
        <v>47913.825799999999</v>
      </c>
      <c r="AJ21423" s="5">
        <v>136785.94510000001</v>
      </c>
    </row>
    <row r="21424" spans="35:36" x14ac:dyDescent="0.15">
      <c r="AI21424" s="5">
        <v>48048.201200000003</v>
      </c>
      <c r="AJ21424" s="5">
        <v>136691.85440000001</v>
      </c>
    </row>
    <row r="21425" spans="35:36" x14ac:dyDescent="0.15">
      <c r="AI21425" s="5">
        <v>48182.576500000003</v>
      </c>
      <c r="AJ21425" s="5">
        <v>136597.76379999999</v>
      </c>
    </row>
    <row r="21426" spans="35:36" x14ac:dyDescent="0.15">
      <c r="AI21426" s="5">
        <v>48316.9519</v>
      </c>
      <c r="AJ21426" s="5">
        <v>136503.67319999999</v>
      </c>
    </row>
    <row r="21427" spans="35:36" x14ac:dyDescent="0.15">
      <c r="AI21427" s="5">
        <v>48451.327100000002</v>
      </c>
      <c r="AJ21427" s="5">
        <v>136409.58259999999</v>
      </c>
    </row>
    <row r="21428" spans="35:36" x14ac:dyDescent="0.15">
      <c r="AI21428" s="5">
        <v>48585.702499999999</v>
      </c>
      <c r="AJ21428" s="5">
        <v>136315.492</v>
      </c>
    </row>
    <row r="21429" spans="35:36" x14ac:dyDescent="0.15">
      <c r="AI21429" s="5">
        <v>48720.077799999999</v>
      </c>
      <c r="AJ21429" s="5">
        <v>136221.4014</v>
      </c>
    </row>
    <row r="21430" spans="35:36" x14ac:dyDescent="0.15">
      <c r="AI21430" s="5">
        <v>48854.453099999999</v>
      </c>
      <c r="AJ21430" s="5">
        <v>136127.3107</v>
      </c>
    </row>
    <row r="21431" spans="35:36" x14ac:dyDescent="0.15">
      <c r="AI21431" s="5">
        <v>48988.828500000003</v>
      </c>
      <c r="AJ21431" s="5">
        <v>136033.22010000001</v>
      </c>
    </row>
    <row r="21432" spans="35:36" x14ac:dyDescent="0.15">
      <c r="AI21432" s="5">
        <v>49123.203800000003</v>
      </c>
      <c r="AJ21432" s="5">
        <v>135939.12950000001</v>
      </c>
    </row>
    <row r="21433" spans="35:36" x14ac:dyDescent="0.15">
      <c r="AI21433" s="5">
        <v>49257.5792</v>
      </c>
      <c r="AJ21433" s="5">
        <v>135845.03890000001</v>
      </c>
    </row>
    <row r="21434" spans="35:36" x14ac:dyDescent="0.15">
      <c r="AI21434" s="5">
        <v>49391.9545</v>
      </c>
      <c r="AJ21434" s="5">
        <v>135750.94820000001</v>
      </c>
    </row>
    <row r="21435" spans="35:36" x14ac:dyDescent="0.15">
      <c r="AI21435" s="5">
        <v>49526.3298</v>
      </c>
      <c r="AJ21435" s="5">
        <v>135656.85759999999</v>
      </c>
    </row>
    <row r="21436" spans="35:36" x14ac:dyDescent="0.15">
      <c r="AI21436" s="5">
        <v>49660.705199999997</v>
      </c>
      <c r="AJ21436" s="5">
        <v>135562.76699999999</v>
      </c>
    </row>
    <row r="21437" spans="35:36" x14ac:dyDescent="0.15">
      <c r="AI21437" s="5">
        <v>49795.080499999996</v>
      </c>
      <c r="AJ21437" s="5">
        <v>135468.67629999999</v>
      </c>
    </row>
    <row r="21438" spans="35:36" x14ac:dyDescent="0.15">
      <c r="AI21438" s="5">
        <v>49929.455900000001</v>
      </c>
      <c r="AJ21438" s="5">
        <v>135374.5857</v>
      </c>
    </row>
    <row r="21439" spans="35:36" x14ac:dyDescent="0.15">
      <c r="AI21439" s="5">
        <v>50063.831200000001</v>
      </c>
      <c r="AJ21439" s="5">
        <v>135280.4951</v>
      </c>
    </row>
    <row r="21440" spans="35:36" x14ac:dyDescent="0.15">
      <c r="AI21440" s="5">
        <v>50198.2065</v>
      </c>
      <c r="AJ21440" s="5">
        <v>135186.4045</v>
      </c>
    </row>
    <row r="21441" spans="35:36" x14ac:dyDescent="0.15">
      <c r="AI21441" s="5">
        <v>50332.5818</v>
      </c>
      <c r="AJ21441" s="5">
        <v>135092.31390000001</v>
      </c>
    </row>
    <row r="21442" spans="35:36" x14ac:dyDescent="0.15">
      <c r="AI21442" s="5">
        <v>50466.9571</v>
      </c>
      <c r="AJ21442" s="5">
        <v>134998.22330000001</v>
      </c>
    </row>
    <row r="21443" spans="35:36" x14ac:dyDescent="0.15">
      <c r="AI21443" s="5">
        <v>50601.332499999997</v>
      </c>
      <c r="AJ21443" s="5">
        <v>134904.13269999999</v>
      </c>
    </row>
    <row r="21444" spans="35:36" x14ac:dyDescent="0.15">
      <c r="AI21444" s="5">
        <v>50735.707799999996</v>
      </c>
      <c r="AJ21444" s="5">
        <v>134810.04199999999</v>
      </c>
    </row>
    <row r="21445" spans="35:36" x14ac:dyDescent="0.15">
      <c r="AI21445" s="5">
        <v>50870.083200000001</v>
      </c>
      <c r="AJ21445" s="5">
        <v>134715.95139999999</v>
      </c>
    </row>
    <row r="21446" spans="35:36" x14ac:dyDescent="0.15">
      <c r="AI21446" s="5">
        <v>51004.458500000001</v>
      </c>
      <c r="AJ21446" s="5">
        <v>134621.86079999999</v>
      </c>
    </row>
    <row r="21447" spans="35:36" x14ac:dyDescent="0.15">
      <c r="AI21447" s="5">
        <v>51138.8338</v>
      </c>
      <c r="AJ21447" s="5">
        <v>134527.77009999999</v>
      </c>
    </row>
    <row r="21448" spans="35:36" x14ac:dyDescent="0.15">
      <c r="AI21448" s="5">
        <v>51273.209199999998</v>
      </c>
      <c r="AJ21448" s="5">
        <v>134433.6795</v>
      </c>
    </row>
    <row r="21449" spans="35:36" x14ac:dyDescent="0.15">
      <c r="AI21449" s="5">
        <v>51407.584499999997</v>
      </c>
      <c r="AJ21449" s="5">
        <v>134339.5889</v>
      </c>
    </row>
    <row r="21450" spans="35:36" x14ac:dyDescent="0.15">
      <c r="AI21450" s="5">
        <v>51541.959900000002</v>
      </c>
      <c r="AJ21450" s="5">
        <v>134245.49830000001</v>
      </c>
    </row>
    <row r="21451" spans="35:36" x14ac:dyDescent="0.15">
      <c r="AI21451" s="5">
        <v>51676.335200000001</v>
      </c>
      <c r="AJ21451" s="5">
        <v>134151.40760000001</v>
      </c>
    </row>
    <row r="21452" spans="35:36" x14ac:dyDescent="0.15">
      <c r="AI21452" s="5">
        <v>51810.710500000001</v>
      </c>
      <c r="AJ21452" s="5">
        <v>134057.31700000001</v>
      </c>
    </row>
    <row r="21453" spans="35:36" x14ac:dyDescent="0.15">
      <c r="AI21453" s="5">
        <v>51945.085800000001</v>
      </c>
      <c r="AJ21453" s="5">
        <v>133963.22649999999</v>
      </c>
    </row>
    <row r="21454" spans="35:36" x14ac:dyDescent="0.15">
      <c r="AI21454" s="5">
        <v>52079.4611</v>
      </c>
      <c r="AJ21454" s="5">
        <v>133869.13579999999</v>
      </c>
    </row>
    <row r="21455" spans="35:36" x14ac:dyDescent="0.15">
      <c r="AI21455" s="5">
        <v>52213.836499999998</v>
      </c>
      <c r="AJ21455" s="5">
        <v>133775.04519999999</v>
      </c>
    </row>
    <row r="21456" spans="35:36" x14ac:dyDescent="0.15">
      <c r="AI21456" s="5">
        <v>52348.211799999997</v>
      </c>
      <c r="AJ21456" s="5">
        <v>133680.9546</v>
      </c>
    </row>
    <row r="21457" spans="35:36" x14ac:dyDescent="0.15">
      <c r="AI21457" s="5">
        <v>52482.587099999997</v>
      </c>
      <c r="AJ21457" s="5">
        <v>133586.8639</v>
      </c>
    </row>
    <row r="21458" spans="35:36" x14ac:dyDescent="0.15">
      <c r="AI21458" s="5">
        <v>52616.962500000001</v>
      </c>
      <c r="AJ21458" s="5">
        <v>133492.7733</v>
      </c>
    </row>
    <row r="21459" spans="35:36" x14ac:dyDescent="0.15">
      <c r="AI21459" s="5">
        <v>52751.337800000001</v>
      </c>
      <c r="AJ21459" s="5">
        <v>133398.6827</v>
      </c>
    </row>
    <row r="21460" spans="35:36" x14ac:dyDescent="0.15">
      <c r="AI21460" s="5">
        <v>52885.713199999998</v>
      </c>
      <c r="AJ21460" s="5">
        <v>133304.59210000001</v>
      </c>
    </row>
    <row r="21461" spans="35:36" x14ac:dyDescent="0.15">
      <c r="AI21461" s="5">
        <v>53020.088499999998</v>
      </c>
      <c r="AJ21461" s="5">
        <v>133210.50140000001</v>
      </c>
    </row>
    <row r="21462" spans="35:36" x14ac:dyDescent="0.15">
      <c r="AI21462" s="5">
        <v>53154.463799999998</v>
      </c>
      <c r="AJ21462" s="5">
        <v>133116.41080000001</v>
      </c>
    </row>
    <row r="21463" spans="35:36" x14ac:dyDescent="0.15">
      <c r="AI21463" s="5">
        <v>53288.839200000002</v>
      </c>
      <c r="AJ21463" s="5">
        <v>133022.32019999999</v>
      </c>
    </row>
    <row r="21464" spans="35:36" x14ac:dyDescent="0.15">
      <c r="AI21464" s="5">
        <v>53423.214500000002</v>
      </c>
      <c r="AJ21464" s="5">
        <v>132928.22959999999</v>
      </c>
    </row>
    <row r="21465" spans="35:36" x14ac:dyDescent="0.15">
      <c r="AI21465" s="5">
        <v>53557.589899999999</v>
      </c>
      <c r="AJ21465" s="5">
        <v>132834.13889999999</v>
      </c>
    </row>
    <row r="21466" spans="35:36" x14ac:dyDescent="0.15">
      <c r="AI21466" s="5">
        <v>53691.965100000001</v>
      </c>
      <c r="AJ21466" s="5">
        <v>132740.0484</v>
      </c>
    </row>
    <row r="21467" spans="35:36" x14ac:dyDescent="0.15">
      <c r="AI21467" s="5">
        <v>53826.340499999998</v>
      </c>
      <c r="AJ21467" s="5">
        <v>132645.9577</v>
      </c>
    </row>
    <row r="21468" spans="35:36" x14ac:dyDescent="0.15">
      <c r="AI21468" s="5">
        <v>53960.715799999998</v>
      </c>
      <c r="AJ21468" s="5">
        <v>132551.8671</v>
      </c>
    </row>
    <row r="21469" spans="35:36" x14ac:dyDescent="0.15">
      <c r="AI21469" s="5">
        <v>54095.091099999998</v>
      </c>
      <c r="AJ21469" s="5">
        <v>132457.77650000001</v>
      </c>
    </row>
    <row r="21470" spans="35:36" x14ac:dyDescent="0.15">
      <c r="AI21470" s="5">
        <v>54229.466500000002</v>
      </c>
      <c r="AJ21470" s="5">
        <v>132363.68590000001</v>
      </c>
    </row>
    <row r="21471" spans="35:36" x14ac:dyDescent="0.15">
      <c r="AI21471" s="5">
        <v>54363.841800000002</v>
      </c>
      <c r="AJ21471" s="5">
        <v>132269.59520000001</v>
      </c>
    </row>
    <row r="21472" spans="35:36" x14ac:dyDescent="0.15">
      <c r="AI21472" s="5">
        <v>54498.217199999999</v>
      </c>
      <c r="AJ21472" s="5">
        <v>132175.50459999999</v>
      </c>
    </row>
    <row r="21473" spans="35:36" x14ac:dyDescent="0.15">
      <c r="AI21473" s="5">
        <v>54632.592499999999</v>
      </c>
      <c r="AJ21473" s="5">
        <v>132081.41399999999</v>
      </c>
    </row>
    <row r="21474" spans="35:36" x14ac:dyDescent="0.15">
      <c r="AI21474" s="5">
        <v>54766.967799999999</v>
      </c>
      <c r="AJ21474" s="5">
        <v>131987.32339999999</v>
      </c>
    </row>
    <row r="21475" spans="35:36" x14ac:dyDescent="0.15">
      <c r="AI21475" s="5">
        <v>54901.343200000003</v>
      </c>
      <c r="AJ21475" s="5">
        <v>131893.23269999999</v>
      </c>
    </row>
    <row r="21476" spans="35:36" x14ac:dyDescent="0.15">
      <c r="AI21476" s="5">
        <v>55035.718500000003</v>
      </c>
      <c r="AJ21476" s="5">
        <v>131799.1421</v>
      </c>
    </row>
    <row r="21477" spans="35:36" x14ac:dyDescent="0.15">
      <c r="AI21477" s="5">
        <v>55170.0939</v>
      </c>
      <c r="AJ21477" s="5">
        <v>131705.0515</v>
      </c>
    </row>
    <row r="21478" spans="35:36" x14ac:dyDescent="0.15">
      <c r="AI21478" s="5">
        <v>55304.469100000002</v>
      </c>
      <c r="AJ21478" s="5">
        <v>131610.96090000001</v>
      </c>
    </row>
    <row r="21479" spans="35:36" x14ac:dyDescent="0.15">
      <c r="AI21479" s="5">
        <v>55438.844499999999</v>
      </c>
      <c r="AJ21479" s="5">
        <v>131516.87030000001</v>
      </c>
    </row>
    <row r="21480" spans="35:36" x14ac:dyDescent="0.15">
      <c r="AI21480" s="5">
        <v>55573.219799999999</v>
      </c>
      <c r="AJ21480" s="5">
        <v>131422.77970000001</v>
      </c>
    </row>
    <row r="21481" spans="35:36" x14ac:dyDescent="0.15">
      <c r="AI21481" s="5">
        <v>55707.595099999999</v>
      </c>
      <c r="AJ21481" s="5">
        <v>131328.68900000001</v>
      </c>
    </row>
    <row r="21482" spans="35:36" x14ac:dyDescent="0.15">
      <c r="AI21482" s="5">
        <v>55841.970500000003</v>
      </c>
      <c r="AJ21482" s="5">
        <v>131234.59839999999</v>
      </c>
    </row>
    <row r="21483" spans="35:36" x14ac:dyDescent="0.15">
      <c r="AI21483" s="5">
        <v>55976.345800000003</v>
      </c>
      <c r="AJ21483" s="5">
        <v>131140.50779999999</v>
      </c>
    </row>
    <row r="21484" spans="35:36" x14ac:dyDescent="0.15">
      <c r="AI21484" s="5">
        <v>56110.7212</v>
      </c>
      <c r="AJ21484" s="5">
        <v>131046.4172</v>
      </c>
    </row>
    <row r="21485" spans="35:36" x14ac:dyDescent="0.15">
      <c r="AI21485" s="5">
        <v>56245.0965</v>
      </c>
      <c r="AJ21485" s="5">
        <v>130952.3265</v>
      </c>
    </row>
    <row r="21486" spans="35:36" x14ac:dyDescent="0.15">
      <c r="AI21486" s="5">
        <v>56379.471799999999</v>
      </c>
      <c r="AJ21486" s="5">
        <v>130858.2359</v>
      </c>
    </row>
    <row r="21487" spans="35:36" x14ac:dyDescent="0.15">
      <c r="AI21487" s="5">
        <v>56513.847199999997</v>
      </c>
      <c r="AJ21487" s="5">
        <v>130764.1453</v>
      </c>
    </row>
    <row r="21488" spans="35:36" x14ac:dyDescent="0.15">
      <c r="AI21488" s="5">
        <v>56648.222500000003</v>
      </c>
      <c r="AJ21488" s="5">
        <v>130670.05469999999</v>
      </c>
    </row>
    <row r="21489" spans="35:36" x14ac:dyDescent="0.15">
      <c r="AI21489" s="5">
        <v>56782.597900000001</v>
      </c>
      <c r="AJ21489" s="5">
        <v>130575.96400000001</v>
      </c>
    </row>
    <row r="21490" spans="35:36" x14ac:dyDescent="0.15">
      <c r="AI21490" s="5">
        <v>56916.9732</v>
      </c>
      <c r="AJ21490" s="5">
        <v>130481.8734</v>
      </c>
    </row>
    <row r="21491" spans="35:36" x14ac:dyDescent="0.15">
      <c r="AI21491" s="5">
        <v>57051.3485</v>
      </c>
      <c r="AJ21491" s="5">
        <v>130387.7828</v>
      </c>
    </row>
    <row r="21492" spans="35:36" x14ac:dyDescent="0.15">
      <c r="AI21492" s="5">
        <v>57185.7238</v>
      </c>
      <c r="AJ21492" s="5">
        <v>130293.6922</v>
      </c>
    </row>
    <row r="21493" spans="35:36" x14ac:dyDescent="0.15">
      <c r="AI21493" s="5">
        <v>57320.099099999999</v>
      </c>
      <c r="AJ21493" s="5">
        <v>130199.60159999999</v>
      </c>
    </row>
    <row r="21494" spans="35:36" x14ac:dyDescent="0.15">
      <c r="AI21494" s="5">
        <v>57454.474499999997</v>
      </c>
      <c r="AJ21494" s="5">
        <v>130105.511</v>
      </c>
    </row>
    <row r="21495" spans="35:36" x14ac:dyDescent="0.15">
      <c r="AI21495" s="5">
        <v>57588.849800000004</v>
      </c>
      <c r="AJ21495" s="5">
        <v>130011.4203</v>
      </c>
    </row>
    <row r="21496" spans="35:36" x14ac:dyDescent="0.15">
      <c r="AI21496" s="5">
        <v>57723.225100000003</v>
      </c>
      <c r="AJ21496" s="5">
        <v>129917.3297</v>
      </c>
    </row>
    <row r="21497" spans="35:36" x14ac:dyDescent="0.15">
      <c r="AI21497" s="5">
        <v>57857.6005</v>
      </c>
      <c r="AJ21497" s="5">
        <v>129823.23910000001</v>
      </c>
    </row>
    <row r="21498" spans="35:36" x14ac:dyDescent="0.15">
      <c r="AI21498" s="5">
        <v>57991.9758</v>
      </c>
      <c r="AJ21498" s="5">
        <v>129729.1485</v>
      </c>
    </row>
    <row r="21499" spans="35:36" x14ac:dyDescent="0.15">
      <c r="AI21499" s="5">
        <v>58126.351199999997</v>
      </c>
      <c r="AJ21499" s="5">
        <v>129635.0578</v>
      </c>
    </row>
    <row r="21500" spans="35:36" x14ac:dyDescent="0.15">
      <c r="AI21500" s="5">
        <v>58260.726499999997</v>
      </c>
      <c r="AJ21500" s="5">
        <v>129540.9672</v>
      </c>
    </row>
    <row r="21501" spans="35:36" x14ac:dyDescent="0.15">
      <c r="AI21501" s="5">
        <v>58395.101799999997</v>
      </c>
      <c r="AJ21501" s="5">
        <v>129446.8766</v>
      </c>
    </row>
    <row r="21502" spans="35:36" x14ac:dyDescent="0.15">
      <c r="AI21502" s="5">
        <v>58529.477200000001</v>
      </c>
      <c r="AJ21502" s="5">
        <v>129352.78599999999</v>
      </c>
    </row>
    <row r="21503" spans="35:36" x14ac:dyDescent="0.15">
      <c r="AI21503" s="5">
        <v>58663.852500000001</v>
      </c>
      <c r="AJ21503" s="5">
        <v>129258.69530000001</v>
      </c>
    </row>
    <row r="21504" spans="35:36" x14ac:dyDescent="0.15">
      <c r="AI21504" s="5">
        <v>58798.227800000001</v>
      </c>
      <c r="AJ21504" s="5">
        <v>129164.6048</v>
      </c>
    </row>
    <row r="21505" spans="35:36" x14ac:dyDescent="0.15">
      <c r="AI21505" s="5">
        <v>58932.6031</v>
      </c>
      <c r="AJ21505" s="5">
        <v>129070.5141</v>
      </c>
    </row>
    <row r="21506" spans="35:36" x14ac:dyDescent="0.15">
      <c r="AI21506" s="5">
        <v>59066.978499999997</v>
      </c>
      <c r="AJ21506" s="5">
        <v>128976.4235</v>
      </c>
    </row>
    <row r="21507" spans="35:36" x14ac:dyDescent="0.15">
      <c r="AI21507" s="5">
        <v>59201.353799999997</v>
      </c>
      <c r="AJ21507" s="5">
        <v>128882.33289999999</v>
      </c>
    </row>
    <row r="21508" spans="35:36" x14ac:dyDescent="0.15">
      <c r="AI21508" s="5">
        <v>59335.729099999997</v>
      </c>
      <c r="AJ21508" s="5">
        <v>128788.2423</v>
      </c>
    </row>
    <row r="21509" spans="35:36" x14ac:dyDescent="0.15">
      <c r="AI21509" s="5">
        <v>59470.104500000001</v>
      </c>
      <c r="AJ21509" s="5">
        <v>128694.1516</v>
      </c>
    </row>
    <row r="21510" spans="35:36" x14ac:dyDescent="0.15">
      <c r="AI21510" s="5">
        <v>59604.479800000001</v>
      </c>
      <c r="AJ21510" s="5">
        <v>128600.061</v>
      </c>
    </row>
    <row r="21511" spans="35:36" x14ac:dyDescent="0.15">
      <c r="AI21511" s="5">
        <v>59738.855199999998</v>
      </c>
      <c r="AJ21511" s="5">
        <v>128505.97040000001</v>
      </c>
    </row>
    <row r="21512" spans="35:36" x14ac:dyDescent="0.15">
      <c r="AI21512" s="5">
        <v>59873.230499999998</v>
      </c>
      <c r="AJ21512" s="5">
        <v>128411.8798</v>
      </c>
    </row>
    <row r="21513" spans="35:36" x14ac:dyDescent="0.15">
      <c r="AI21513" s="5">
        <v>60007.605799999998</v>
      </c>
      <c r="AJ21513" s="5">
        <v>128317.78909999999</v>
      </c>
    </row>
    <row r="21514" spans="35:36" x14ac:dyDescent="0.15">
      <c r="AI21514" s="5">
        <v>60141.981200000002</v>
      </c>
      <c r="AJ21514" s="5">
        <v>128223.6985</v>
      </c>
    </row>
    <row r="21515" spans="35:36" x14ac:dyDescent="0.15">
      <c r="AI21515" s="5">
        <v>60276.356500000002</v>
      </c>
      <c r="AJ21515" s="5">
        <v>128129.6079</v>
      </c>
    </row>
    <row r="21516" spans="35:36" x14ac:dyDescent="0.15">
      <c r="AI21516" s="5">
        <v>60410.731899999999</v>
      </c>
      <c r="AJ21516" s="5">
        <v>128035.51730000001</v>
      </c>
    </row>
    <row r="21517" spans="35:36" x14ac:dyDescent="0.15">
      <c r="AI21517" s="5">
        <v>60545.107100000001</v>
      </c>
      <c r="AJ21517" s="5">
        <v>127941.4267</v>
      </c>
    </row>
    <row r="21518" spans="35:36" x14ac:dyDescent="0.15">
      <c r="AI21518" s="5">
        <v>60679.4833</v>
      </c>
      <c r="AJ21518" s="5">
        <v>127847.3355</v>
      </c>
    </row>
    <row r="21519" spans="35:36" x14ac:dyDescent="0.15">
      <c r="AI21519" s="5">
        <v>60813.857799999998</v>
      </c>
      <c r="AJ21519" s="5">
        <v>127753.2454</v>
      </c>
    </row>
    <row r="21520" spans="35:36" x14ac:dyDescent="0.15">
      <c r="AI21520" s="5">
        <v>60948.233999999997</v>
      </c>
      <c r="AJ21520" s="5">
        <v>127659.1542</v>
      </c>
    </row>
    <row r="21521" spans="35:36" x14ac:dyDescent="0.15">
      <c r="AI21521" s="5">
        <v>61082.608500000002</v>
      </c>
      <c r="AJ21521" s="5">
        <v>127565.06419999999</v>
      </c>
    </row>
    <row r="21522" spans="35:36" x14ac:dyDescent="0.15">
      <c r="AI21522" s="5">
        <v>61216.984600000003</v>
      </c>
      <c r="AJ21522" s="5">
        <v>127470.973</v>
      </c>
    </row>
    <row r="21523" spans="35:36" x14ac:dyDescent="0.15">
      <c r="AI21523" s="5">
        <v>61351.359199999999</v>
      </c>
      <c r="AJ21523" s="5">
        <v>127376.8829</v>
      </c>
    </row>
    <row r="21524" spans="35:36" x14ac:dyDescent="0.15">
      <c r="AI21524" s="5">
        <v>61485.7353</v>
      </c>
      <c r="AJ21524" s="5">
        <v>127282.7917</v>
      </c>
    </row>
    <row r="21525" spans="35:36" x14ac:dyDescent="0.15">
      <c r="AI21525" s="5">
        <v>61620.109799999998</v>
      </c>
      <c r="AJ21525" s="5">
        <v>127188.70170000001</v>
      </c>
    </row>
    <row r="21526" spans="35:36" x14ac:dyDescent="0.15">
      <c r="AI21526" s="5">
        <v>61754.485999999997</v>
      </c>
      <c r="AJ21526" s="5">
        <v>127094.6105</v>
      </c>
    </row>
    <row r="21527" spans="35:36" x14ac:dyDescent="0.15">
      <c r="AI21527" s="5">
        <v>61888.860500000003</v>
      </c>
      <c r="AJ21527" s="5">
        <v>127000.52039999999</v>
      </c>
    </row>
    <row r="21528" spans="35:36" x14ac:dyDescent="0.15">
      <c r="AI21528" s="5">
        <v>62023.236599999997</v>
      </c>
      <c r="AJ21528" s="5">
        <v>126906.4293</v>
      </c>
    </row>
    <row r="21529" spans="35:36" x14ac:dyDescent="0.15">
      <c r="AI21529" s="5">
        <v>62157.611199999999</v>
      </c>
      <c r="AJ21529" s="5">
        <v>126812.3392</v>
      </c>
    </row>
    <row r="21530" spans="35:36" x14ac:dyDescent="0.15">
      <c r="AI21530" s="5">
        <v>62291.987300000001</v>
      </c>
      <c r="AJ21530" s="5">
        <v>126718.24800000001</v>
      </c>
    </row>
    <row r="21531" spans="35:36" x14ac:dyDescent="0.15">
      <c r="AI21531" s="5">
        <v>62426.361799999999</v>
      </c>
      <c r="AJ21531" s="5">
        <v>126624.158</v>
      </c>
    </row>
    <row r="21532" spans="35:36" x14ac:dyDescent="0.15">
      <c r="AI21532" s="5">
        <v>62560.737999999998</v>
      </c>
      <c r="AJ21532" s="5">
        <v>126530.0668</v>
      </c>
    </row>
    <row r="21533" spans="35:36" x14ac:dyDescent="0.15">
      <c r="AI21533" s="5">
        <v>62695.112500000003</v>
      </c>
      <c r="AJ21533" s="5">
        <v>126435.9767</v>
      </c>
    </row>
    <row r="21534" spans="35:36" x14ac:dyDescent="0.15">
      <c r="AI21534" s="5">
        <v>62829.488599999997</v>
      </c>
      <c r="AJ21534" s="5">
        <v>126341.8855</v>
      </c>
    </row>
    <row r="21535" spans="35:36" x14ac:dyDescent="0.15">
      <c r="AI21535" s="5">
        <v>62963.863100000002</v>
      </c>
      <c r="AJ21535" s="5">
        <v>126247.79549999999</v>
      </c>
    </row>
    <row r="21536" spans="35:36" x14ac:dyDescent="0.15">
      <c r="AI21536" s="5">
        <v>63098.239300000001</v>
      </c>
      <c r="AJ21536" s="5">
        <v>126153.7043</v>
      </c>
    </row>
    <row r="21537" spans="35:36" x14ac:dyDescent="0.15">
      <c r="AI21537" s="5">
        <v>63232.613799999999</v>
      </c>
      <c r="AJ21537" s="5">
        <v>126059.6142</v>
      </c>
    </row>
    <row r="21538" spans="35:36" x14ac:dyDescent="0.15">
      <c r="AI21538" s="5">
        <v>63366.99</v>
      </c>
      <c r="AJ21538" s="5">
        <v>125965.523</v>
      </c>
    </row>
    <row r="21539" spans="35:36" x14ac:dyDescent="0.15">
      <c r="AI21539" s="5">
        <v>63501.364500000003</v>
      </c>
      <c r="AJ21539" s="5">
        <v>125871.433</v>
      </c>
    </row>
    <row r="21540" spans="35:36" x14ac:dyDescent="0.15">
      <c r="AI21540" s="5">
        <v>63635.740599999997</v>
      </c>
      <c r="AJ21540" s="5">
        <v>125777.34179999999</v>
      </c>
    </row>
    <row r="21541" spans="35:36" x14ac:dyDescent="0.15">
      <c r="AI21541" s="5">
        <v>63770.1152</v>
      </c>
      <c r="AJ21541" s="5">
        <v>125683.25169999999</v>
      </c>
    </row>
    <row r="21542" spans="35:36" x14ac:dyDescent="0.15">
      <c r="AI21542" s="5">
        <v>63904.491300000002</v>
      </c>
      <c r="AJ21542" s="5">
        <v>125589.1606</v>
      </c>
    </row>
    <row r="21543" spans="35:36" x14ac:dyDescent="0.15">
      <c r="AI21543" s="5">
        <v>64038.8658</v>
      </c>
      <c r="AJ21543" s="5">
        <v>125495.0705</v>
      </c>
    </row>
    <row r="21544" spans="35:36" x14ac:dyDescent="0.15">
      <c r="AI21544" s="5">
        <v>64173.241900000001</v>
      </c>
      <c r="AJ21544" s="5">
        <v>125400.97930000001</v>
      </c>
    </row>
    <row r="21545" spans="35:36" x14ac:dyDescent="0.15">
      <c r="AI21545" s="5">
        <v>64307.616499999996</v>
      </c>
      <c r="AJ21545" s="5">
        <v>125306.8893</v>
      </c>
    </row>
    <row r="21546" spans="35:36" x14ac:dyDescent="0.15">
      <c r="AI21546" s="5">
        <v>64441.992599999998</v>
      </c>
      <c r="AJ21546" s="5">
        <v>125212.7981</v>
      </c>
    </row>
    <row r="21547" spans="35:36" x14ac:dyDescent="0.15">
      <c r="AI21547" s="5">
        <v>64576.367100000003</v>
      </c>
      <c r="AJ21547" s="5">
        <v>125118.708</v>
      </c>
    </row>
    <row r="21548" spans="35:36" x14ac:dyDescent="0.15">
      <c r="AI21548" s="5">
        <v>64710.743300000002</v>
      </c>
      <c r="AJ21548" s="5">
        <v>125024.6168</v>
      </c>
    </row>
    <row r="21549" spans="35:36" x14ac:dyDescent="0.15">
      <c r="AI21549" s="5">
        <v>64845.1178</v>
      </c>
      <c r="AJ21549" s="5">
        <v>124930.52680000001</v>
      </c>
    </row>
    <row r="21550" spans="35:36" x14ac:dyDescent="0.15">
      <c r="AI21550" s="5">
        <v>64979.493999999999</v>
      </c>
      <c r="AJ21550" s="5">
        <v>124836.4356</v>
      </c>
    </row>
    <row r="21551" spans="35:36" x14ac:dyDescent="0.15">
      <c r="AI21551" s="5">
        <v>65113.868499999997</v>
      </c>
      <c r="AJ21551" s="5">
        <v>124742.3455</v>
      </c>
    </row>
    <row r="21552" spans="35:36" x14ac:dyDescent="0.15">
      <c r="AI21552" s="5">
        <v>65248.244599999998</v>
      </c>
      <c r="AJ21552" s="5">
        <v>124648.25440000001</v>
      </c>
    </row>
    <row r="21553" spans="35:36" x14ac:dyDescent="0.15">
      <c r="AI21553" s="5">
        <v>65382.619200000001</v>
      </c>
      <c r="AJ21553" s="5">
        <v>124554.1643</v>
      </c>
    </row>
    <row r="21554" spans="35:36" x14ac:dyDescent="0.15">
      <c r="AI21554" s="5">
        <v>65516.995300000002</v>
      </c>
      <c r="AJ21554" s="5">
        <v>124460.07309999999</v>
      </c>
    </row>
    <row r="21555" spans="35:36" x14ac:dyDescent="0.15">
      <c r="AI21555" s="5">
        <v>65651.3698</v>
      </c>
      <c r="AJ21555" s="5">
        <v>124365.9831</v>
      </c>
    </row>
    <row r="21556" spans="35:36" x14ac:dyDescent="0.15">
      <c r="AI21556" s="5">
        <v>65785.745899999994</v>
      </c>
      <c r="AJ21556" s="5">
        <v>124271.8919</v>
      </c>
    </row>
    <row r="21557" spans="35:36" x14ac:dyDescent="0.15">
      <c r="AI21557" s="5">
        <v>65920.120500000005</v>
      </c>
      <c r="AJ21557" s="5">
        <v>124177.8018</v>
      </c>
    </row>
    <row r="21558" spans="35:36" x14ac:dyDescent="0.15">
      <c r="AI21558" s="5">
        <v>66054.496599999999</v>
      </c>
      <c r="AJ21558" s="5">
        <v>124083.71060000001</v>
      </c>
    </row>
    <row r="21559" spans="35:36" x14ac:dyDescent="0.15">
      <c r="AI21559" s="5">
        <v>66188.871100000004</v>
      </c>
      <c r="AJ21559" s="5">
        <v>123989.62059999999</v>
      </c>
    </row>
    <row r="21560" spans="35:36" x14ac:dyDescent="0.15">
      <c r="AI21560" s="5">
        <v>66323.247300000003</v>
      </c>
      <c r="AJ21560" s="5">
        <v>123895.5294</v>
      </c>
    </row>
    <row r="21561" spans="35:36" x14ac:dyDescent="0.15">
      <c r="AI21561" s="5">
        <v>66457.621799999994</v>
      </c>
      <c r="AJ21561" s="5">
        <v>123801.4393</v>
      </c>
    </row>
    <row r="21562" spans="35:36" x14ac:dyDescent="0.15">
      <c r="AI21562" s="5">
        <v>66591.998000000007</v>
      </c>
      <c r="AJ21562" s="5">
        <v>123707.3481</v>
      </c>
    </row>
    <row r="21563" spans="35:36" x14ac:dyDescent="0.15">
      <c r="AI21563" s="5">
        <v>66726.372499999998</v>
      </c>
      <c r="AJ21563" s="5">
        <v>123613.25810000001</v>
      </c>
    </row>
    <row r="21564" spans="35:36" x14ac:dyDescent="0.15">
      <c r="AI21564" s="5">
        <v>66860.748699999996</v>
      </c>
      <c r="AJ21564" s="5">
        <v>123519.1669</v>
      </c>
    </row>
    <row r="21565" spans="35:36" x14ac:dyDescent="0.15">
      <c r="AI21565" s="5">
        <v>66995.123200000002</v>
      </c>
      <c r="AJ21565" s="5">
        <v>123425.0768</v>
      </c>
    </row>
    <row r="21566" spans="35:36" x14ac:dyDescent="0.15">
      <c r="AI21566" s="5">
        <v>67129.499299999996</v>
      </c>
      <c r="AJ21566" s="5">
        <v>123330.9857</v>
      </c>
    </row>
    <row r="21567" spans="35:36" x14ac:dyDescent="0.15">
      <c r="AI21567" s="5">
        <v>67263.873900000006</v>
      </c>
      <c r="AJ21567" s="5">
        <v>123236.8956</v>
      </c>
    </row>
    <row r="21568" spans="35:36" x14ac:dyDescent="0.15">
      <c r="AI21568" s="5">
        <v>67398.249899999995</v>
      </c>
      <c r="AJ21568" s="5">
        <v>123142.80439999999</v>
      </c>
    </row>
    <row r="21569" spans="35:36" x14ac:dyDescent="0.15">
      <c r="AI21569" s="5">
        <v>67532.624500000005</v>
      </c>
      <c r="AJ21569" s="5">
        <v>123048.7144</v>
      </c>
    </row>
    <row r="21570" spans="35:36" x14ac:dyDescent="0.15">
      <c r="AI21570" s="5">
        <v>67667.000599999999</v>
      </c>
      <c r="AJ21570" s="5">
        <v>122954.6232</v>
      </c>
    </row>
    <row r="21571" spans="35:36" x14ac:dyDescent="0.15">
      <c r="AI21571" s="5">
        <v>67801.375100000005</v>
      </c>
      <c r="AJ21571" s="5">
        <v>122860.5331</v>
      </c>
    </row>
    <row r="21572" spans="35:36" x14ac:dyDescent="0.15">
      <c r="AI21572" s="5">
        <v>67935.751300000004</v>
      </c>
      <c r="AJ21572" s="5">
        <v>122766.44190000001</v>
      </c>
    </row>
    <row r="21573" spans="35:36" x14ac:dyDescent="0.15">
      <c r="AI21573" s="5">
        <v>68070.125799999994</v>
      </c>
      <c r="AJ21573" s="5">
        <v>122672.35189999999</v>
      </c>
    </row>
    <row r="21574" spans="35:36" x14ac:dyDescent="0.15">
      <c r="AI21574" s="5">
        <v>68204.501999999993</v>
      </c>
      <c r="AJ21574" s="5">
        <v>122578.2607</v>
      </c>
    </row>
    <row r="21575" spans="35:36" x14ac:dyDescent="0.15">
      <c r="AI21575" s="5">
        <v>68338.876499999998</v>
      </c>
      <c r="AJ21575" s="5">
        <v>122484.1706</v>
      </c>
    </row>
    <row r="21576" spans="35:36" x14ac:dyDescent="0.15">
      <c r="AI21576" s="5">
        <v>68473.252600000007</v>
      </c>
      <c r="AJ21576" s="5">
        <v>122390.0794</v>
      </c>
    </row>
    <row r="21577" spans="35:36" x14ac:dyDescent="0.15">
      <c r="AI21577" s="5">
        <v>68607.627200000003</v>
      </c>
      <c r="AJ21577" s="5">
        <v>122295.98940000001</v>
      </c>
    </row>
    <row r="21578" spans="35:36" x14ac:dyDescent="0.15">
      <c r="AI21578" s="5">
        <v>47201.6639</v>
      </c>
      <c r="AJ21578" s="5">
        <v>137484.8633</v>
      </c>
    </row>
    <row r="21579" spans="35:36" x14ac:dyDescent="0.15">
      <c r="AI21579" s="5">
        <v>47336.039199999999</v>
      </c>
      <c r="AJ21579" s="5">
        <v>137390.7727</v>
      </c>
    </row>
    <row r="21580" spans="35:36" x14ac:dyDescent="0.15">
      <c r="AI21580" s="5">
        <v>47470.414499999999</v>
      </c>
      <c r="AJ21580" s="5">
        <v>137296.68210000001</v>
      </c>
    </row>
    <row r="21581" spans="35:36" x14ac:dyDescent="0.15">
      <c r="AI21581" s="5">
        <v>47604.789900000003</v>
      </c>
      <c r="AJ21581" s="5">
        <v>137202.59150000001</v>
      </c>
    </row>
    <row r="21582" spans="35:36" x14ac:dyDescent="0.15">
      <c r="AI21582" s="5">
        <v>47739.165200000003</v>
      </c>
      <c r="AJ21582" s="5">
        <v>137108.50080000001</v>
      </c>
    </row>
    <row r="21583" spans="35:36" x14ac:dyDescent="0.15">
      <c r="AI21583" s="5">
        <v>47873.5406</v>
      </c>
      <c r="AJ21583" s="5">
        <v>137014.41020000001</v>
      </c>
    </row>
    <row r="21584" spans="35:36" x14ac:dyDescent="0.15">
      <c r="AI21584" s="5">
        <v>48007.9159</v>
      </c>
      <c r="AJ21584" s="5">
        <v>136920.31959999999</v>
      </c>
    </row>
    <row r="21585" spans="35:36" x14ac:dyDescent="0.15">
      <c r="AI21585" s="5">
        <v>48142.2912</v>
      </c>
      <c r="AJ21585" s="5">
        <v>136826.22889999999</v>
      </c>
    </row>
    <row r="21586" spans="35:36" x14ac:dyDescent="0.15">
      <c r="AI21586" s="5">
        <v>48276.666599999997</v>
      </c>
      <c r="AJ21586" s="5">
        <v>136732.13829999999</v>
      </c>
    </row>
    <row r="21587" spans="35:36" x14ac:dyDescent="0.15">
      <c r="AI21587" s="5">
        <v>48411.041899999997</v>
      </c>
      <c r="AJ21587" s="5">
        <v>136638.0477</v>
      </c>
    </row>
    <row r="21588" spans="35:36" x14ac:dyDescent="0.15">
      <c r="AI21588" s="5">
        <v>48545.417200000004</v>
      </c>
      <c r="AJ21588" s="5">
        <v>136543.9571</v>
      </c>
    </row>
    <row r="21589" spans="35:36" x14ac:dyDescent="0.15">
      <c r="AI21589" s="5">
        <v>48679.792500000003</v>
      </c>
      <c r="AJ21589" s="5">
        <v>136449.8665</v>
      </c>
    </row>
    <row r="21590" spans="35:36" x14ac:dyDescent="0.15">
      <c r="AI21590" s="5">
        <v>48814.1679</v>
      </c>
      <c r="AJ21590" s="5">
        <v>136355.77590000001</v>
      </c>
    </row>
    <row r="21591" spans="35:36" x14ac:dyDescent="0.15">
      <c r="AI21591" s="5">
        <v>48948.5432</v>
      </c>
      <c r="AJ21591" s="5">
        <v>136261.68530000001</v>
      </c>
    </row>
    <row r="21592" spans="35:36" x14ac:dyDescent="0.15">
      <c r="AI21592" s="5">
        <v>49082.9185</v>
      </c>
      <c r="AJ21592" s="5">
        <v>136167.59460000001</v>
      </c>
    </row>
    <row r="21593" spans="35:36" x14ac:dyDescent="0.15">
      <c r="AI21593" s="5">
        <v>49217.293899999997</v>
      </c>
      <c r="AJ21593" s="5">
        <v>136073.50399999999</v>
      </c>
    </row>
    <row r="21594" spans="35:36" x14ac:dyDescent="0.15">
      <c r="AI21594" s="5">
        <v>49351.669199999997</v>
      </c>
      <c r="AJ21594" s="5">
        <v>135979.41339999999</v>
      </c>
    </row>
    <row r="21595" spans="35:36" x14ac:dyDescent="0.15">
      <c r="AI21595" s="5">
        <v>49486.044600000001</v>
      </c>
      <c r="AJ21595" s="5">
        <v>135885.32269999999</v>
      </c>
    </row>
    <row r="21596" spans="35:36" x14ac:dyDescent="0.15">
      <c r="AI21596" s="5">
        <v>49620.419900000001</v>
      </c>
      <c r="AJ21596" s="5">
        <v>135791.23209999999</v>
      </c>
    </row>
    <row r="21597" spans="35:36" x14ac:dyDescent="0.15">
      <c r="AI21597" s="5">
        <v>49754.7952</v>
      </c>
      <c r="AJ21597" s="5">
        <v>135697.1415</v>
      </c>
    </row>
    <row r="21598" spans="35:36" x14ac:dyDescent="0.15">
      <c r="AI21598" s="5">
        <v>49889.170599999998</v>
      </c>
      <c r="AJ21598" s="5">
        <v>135603.0509</v>
      </c>
    </row>
    <row r="21599" spans="35:36" x14ac:dyDescent="0.15">
      <c r="AI21599" s="5">
        <v>50023.545899999997</v>
      </c>
      <c r="AJ21599" s="5">
        <v>135508.9602</v>
      </c>
    </row>
    <row r="21600" spans="35:36" x14ac:dyDescent="0.15">
      <c r="AI21600" s="5">
        <v>50157.921300000002</v>
      </c>
      <c r="AJ21600" s="5">
        <v>135414.86960000001</v>
      </c>
    </row>
    <row r="21601" spans="35:36" x14ac:dyDescent="0.15">
      <c r="AI21601" s="5">
        <v>50292.296499999997</v>
      </c>
      <c r="AJ21601" s="5">
        <v>135320.77900000001</v>
      </c>
    </row>
    <row r="21602" spans="35:36" x14ac:dyDescent="0.15">
      <c r="AI21602" s="5">
        <v>50426.671799999996</v>
      </c>
      <c r="AJ21602" s="5">
        <v>135226.68840000001</v>
      </c>
    </row>
    <row r="21603" spans="35:36" x14ac:dyDescent="0.15">
      <c r="AI21603" s="5">
        <v>50561.047200000001</v>
      </c>
      <c r="AJ21603" s="5">
        <v>135132.59779999999</v>
      </c>
    </row>
    <row r="21604" spans="35:36" x14ac:dyDescent="0.15">
      <c r="AI21604" s="5">
        <v>50695.422500000001</v>
      </c>
      <c r="AJ21604" s="5">
        <v>135038.50719999999</v>
      </c>
    </row>
    <row r="21605" spans="35:36" x14ac:dyDescent="0.15">
      <c r="AI21605" s="5">
        <v>50829.797899999998</v>
      </c>
      <c r="AJ21605" s="5">
        <v>134944.41649999999</v>
      </c>
    </row>
    <row r="21606" spans="35:36" x14ac:dyDescent="0.15">
      <c r="AI21606" s="5">
        <v>50964.173199999997</v>
      </c>
      <c r="AJ21606" s="5">
        <v>134850.3259</v>
      </c>
    </row>
    <row r="21607" spans="35:36" x14ac:dyDescent="0.15">
      <c r="AI21607" s="5">
        <v>51098.548499999997</v>
      </c>
      <c r="AJ21607" s="5">
        <v>134756.2353</v>
      </c>
    </row>
    <row r="21608" spans="35:36" x14ac:dyDescent="0.15">
      <c r="AI21608" s="5">
        <v>51232.923900000002</v>
      </c>
      <c r="AJ21608" s="5">
        <v>134662.1447</v>
      </c>
    </row>
    <row r="21609" spans="35:36" x14ac:dyDescent="0.15">
      <c r="AI21609" s="5">
        <v>51367.299200000001</v>
      </c>
      <c r="AJ21609" s="5">
        <v>134568.054</v>
      </c>
    </row>
    <row r="21610" spans="35:36" x14ac:dyDescent="0.15">
      <c r="AI21610" s="5">
        <v>51501.674599999998</v>
      </c>
      <c r="AJ21610" s="5">
        <v>134473.96340000001</v>
      </c>
    </row>
    <row r="21611" spans="35:36" x14ac:dyDescent="0.15">
      <c r="AI21611" s="5">
        <v>51636.049899999998</v>
      </c>
      <c r="AJ21611" s="5">
        <v>134379.87280000001</v>
      </c>
    </row>
    <row r="21612" spans="35:36" x14ac:dyDescent="0.15">
      <c r="AI21612" s="5">
        <v>51770.425199999998</v>
      </c>
      <c r="AJ21612" s="5">
        <v>134285.78219999999</v>
      </c>
    </row>
    <row r="21613" spans="35:36" x14ac:dyDescent="0.15">
      <c r="AI21613" s="5">
        <v>51904.800600000002</v>
      </c>
      <c r="AJ21613" s="5">
        <v>134191.69149999999</v>
      </c>
    </row>
    <row r="21614" spans="35:36" x14ac:dyDescent="0.15">
      <c r="AI21614" s="5">
        <v>52039.175799999997</v>
      </c>
      <c r="AJ21614" s="5">
        <v>134097.601</v>
      </c>
    </row>
    <row r="21615" spans="35:36" x14ac:dyDescent="0.15">
      <c r="AI21615" s="5">
        <v>52173.551200000002</v>
      </c>
      <c r="AJ21615" s="5">
        <v>134003.51029999999</v>
      </c>
    </row>
    <row r="21616" spans="35:36" x14ac:dyDescent="0.15">
      <c r="AI21616" s="5">
        <v>52307.926500000001</v>
      </c>
      <c r="AJ21616" s="5">
        <v>133909.4197</v>
      </c>
    </row>
    <row r="21617" spans="35:36" x14ac:dyDescent="0.15">
      <c r="AI21617" s="5">
        <v>52442.301899999999</v>
      </c>
      <c r="AJ21617" s="5">
        <v>133815.3291</v>
      </c>
    </row>
    <row r="21618" spans="35:36" x14ac:dyDescent="0.15">
      <c r="AI21618" s="5">
        <v>52576.677199999998</v>
      </c>
      <c r="AJ21618" s="5">
        <v>133721.23850000001</v>
      </c>
    </row>
    <row r="21619" spans="35:36" x14ac:dyDescent="0.15">
      <c r="AI21619" s="5">
        <v>52711.052499999998</v>
      </c>
      <c r="AJ21619" s="5">
        <v>133627.14780000001</v>
      </c>
    </row>
    <row r="21620" spans="35:36" x14ac:dyDescent="0.15">
      <c r="AI21620" s="5">
        <v>52845.427900000002</v>
      </c>
      <c r="AJ21620" s="5">
        <v>133533.05720000001</v>
      </c>
    </row>
    <row r="21621" spans="35:36" x14ac:dyDescent="0.15">
      <c r="AI21621" s="5">
        <v>52979.803200000002</v>
      </c>
      <c r="AJ21621" s="5">
        <v>133438.96660000001</v>
      </c>
    </row>
    <row r="21622" spans="35:36" x14ac:dyDescent="0.15">
      <c r="AI21622" s="5">
        <v>53114.178599999999</v>
      </c>
      <c r="AJ21622" s="5">
        <v>133344.87599999999</v>
      </c>
    </row>
    <row r="21623" spans="35:36" x14ac:dyDescent="0.15">
      <c r="AI21623" s="5">
        <v>53248.553899999999</v>
      </c>
      <c r="AJ21623" s="5">
        <v>133250.78529999999</v>
      </c>
    </row>
    <row r="21624" spans="35:36" x14ac:dyDescent="0.15">
      <c r="AI21624" s="5">
        <v>53382.929199999999</v>
      </c>
      <c r="AJ21624" s="5">
        <v>133156.69469999999</v>
      </c>
    </row>
    <row r="21625" spans="35:36" x14ac:dyDescent="0.15">
      <c r="AI21625" s="5">
        <v>53517.304600000003</v>
      </c>
      <c r="AJ21625" s="5">
        <v>133062.6041</v>
      </c>
    </row>
    <row r="21626" spans="35:36" x14ac:dyDescent="0.15">
      <c r="AI21626" s="5">
        <v>53651.679900000003</v>
      </c>
      <c r="AJ21626" s="5">
        <v>132968.5135</v>
      </c>
    </row>
    <row r="21627" spans="35:36" x14ac:dyDescent="0.15">
      <c r="AI21627" s="5">
        <v>53786.055200000003</v>
      </c>
      <c r="AJ21627" s="5">
        <v>132874.42290000001</v>
      </c>
    </row>
    <row r="21628" spans="35:36" x14ac:dyDescent="0.15">
      <c r="AI21628" s="5">
        <v>53920.430500000002</v>
      </c>
      <c r="AJ21628" s="5">
        <v>132780.33230000001</v>
      </c>
    </row>
    <row r="21629" spans="35:36" x14ac:dyDescent="0.15">
      <c r="AI21629" s="5">
        <v>54054.805899999999</v>
      </c>
      <c r="AJ21629" s="5">
        <v>132686.24160000001</v>
      </c>
    </row>
    <row r="21630" spans="35:36" x14ac:dyDescent="0.15">
      <c r="AI21630" s="5">
        <v>54189.181199999999</v>
      </c>
      <c r="AJ21630" s="5">
        <v>132592.15100000001</v>
      </c>
    </row>
    <row r="21631" spans="35:36" x14ac:dyDescent="0.15">
      <c r="AI21631" s="5">
        <v>54323.556499999999</v>
      </c>
      <c r="AJ21631" s="5">
        <v>132498.06039999999</v>
      </c>
    </row>
    <row r="21632" spans="35:36" x14ac:dyDescent="0.15">
      <c r="AI21632" s="5">
        <v>54457.931900000003</v>
      </c>
      <c r="AJ21632" s="5">
        <v>132403.96979999999</v>
      </c>
    </row>
    <row r="21633" spans="35:36" x14ac:dyDescent="0.15">
      <c r="AI21633" s="5">
        <v>54592.307200000003</v>
      </c>
      <c r="AJ21633" s="5">
        <v>132309.87909999999</v>
      </c>
    </row>
    <row r="21634" spans="35:36" x14ac:dyDescent="0.15">
      <c r="AI21634" s="5">
        <v>54726.6826</v>
      </c>
      <c r="AJ21634" s="5">
        <v>132215.7885</v>
      </c>
    </row>
    <row r="21635" spans="35:36" x14ac:dyDescent="0.15">
      <c r="AI21635" s="5">
        <v>54861.0579</v>
      </c>
      <c r="AJ21635" s="5">
        <v>132121.6979</v>
      </c>
    </row>
    <row r="21636" spans="35:36" x14ac:dyDescent="0.15">
      <c r="AI21636" s="5">
        <v>54995.433199999999</v>
      </c>
      <c r="AJ21636" s="5">
        <v>132027.6073</v>
      </c>
    </row>
    <row r="21637" spans="35:36" x14ac:dyDescent="0.15">
      <c r="AI21637" s="5">
        <v>55129.808599999997</v>
      </c>
      <c r="AJ21637" s="5">
        <v>131933.5166</v>
      </c>
    </row>
    <row r="21638" spans="35:36" x14ac:dyDescent="0.15">
      <c r="AI21638" s="5">
        <v>55264.183900000004</v>
      </c>
      <c r="AJ21638" s="5">
        <v>131839.42600000001</v>
      </c>
    </row>
    <row r="21639" spans="35:36" x14ac:dyDescent="0.15">
      <c r="AI21639" s="5">
        <v>55398.559200000003</v>
      </c>
      <c r="AJ21639" s="5">
        <v>131745.33540000001</v>
      </c>
    </row>
    <row r="21640" spans="35:36" x14ac:dyDescent="0.15">
      <c r="AI21640" s="5">
        <v>55532.934500000003</v>
      </c>
      <c r="AJ21640" s="5">
        <v>131651.24479999999</v>
      </c>
    </row>
    <row r="21641" spans="35:36" x14ac:dyDescent="0.15">
      <c r="AI21641" s="5">
        <v>55667.309800000003</v>
      </c>
      <c r="AJ21641" s="5">
        <v>131557.15419999999</v>
      </c>
    </row>
    <row r="21642" spans="35:36" x14ac:dyDescent="0.15">
      <c r="AI21642" s="5">
        <v>55801.6852</v>
      </c>
      <c r="AJ21642" s="5">
        <v>131463.06359999999</v>
      </c>
    </row>
    <row r="21643" spans="35:36" x14ac:dyDescent="0.15">
      <c r="AI21643" s="5">
        <v>55936.0605</v>
      </c>
      <c r="AJ21643" s="5">
        <v>131368.97289999999</v>
      </c>
    </row>
    <row r="21644" spans="35:36" x14ac:dyDescent="0.15">
      <c r="AI21644" s="5">
        <v>56070.435899999997</v>
      </c>
      <c r="AJ21644" s="5">
        <v>131274.8823</v>
      </c>
    </row>
    <row r="21645" spans="35:36" x14ac:dyDescent="0.15">
      <c r="AI21645" s="5">
        <v>56204.811199999996</v>
      </c>
      <c r="AJ21645" s="5">
        <v>131180.7917</v>
      </c>
    </row>
    <row r="21646" spans="35:36" x14ac:dyDescent="0.15">
      <c r="AI21646" s="5">
        <v>56339.186500000003</v>
      </c>
      <c r="AJ21646" s="5">
        <v>131086.70110000001</v>
      </c>
    </row>
    <row r="21647" spans="35:36" x14ac:dyDescent="0.15">
      <c r="AI21647" s="5">
        <v>56473.561900000001</v>
      </c>
      <c r="AJ21647" s="5">
        <v>130992.61040000001</v>
      </c>
    </row>
    <row r="21648" spans="35:36" x14ac:dyDescent="0.15">
      <c r="AI21648" s="5">
        <v>56607.9372</v>
      </c>
      <c r="AJ21648" s="5">
        <v>130898.51979999999</v>
      </c>
    </row>
    <row r="21649" spans="35:36" x14ac:dyDescent="0.15">
      <c r="AI21649" s="5">
        <v>56742.312599999997</v>
      </c>
      <c r="AJ21649" s="5">
        <v>130804.4292</v>
      </c>
    </row>
    <row r="21650" spans="35:36" x14ac:dyDescent="0.15">
      <c r="AI21650" s="5">
        <v>56876.687899999997</v>
      </c>
      <c r="AJ21650" s="5">
        <v>130710.3386</v>
      </c>
    </row>
    <row r="21651" spans="35:36" x14ac:dyDescent="0.15">
      <c r="AI21651" s="5">
        <v>57011.063199999997</v>
      </c>
      <c r="AJ21651" s="5">
        <v>130616.2479</v>
      </c>
    </row>
    <row r="21652" spans="35:36" x14ac:dyDescent="0.15">
      <c r="AI21652" s="5">
        <v>57145.438499999997</v>
      </c>
      <c r="AJ21652" s="5">
        <v>130522.1574</v>
      </c>
    </row>
    <row r="21653" spans="35:36" x14ac:dyDescent="0.15">
      <c r="AI21653" s="5">
        <v>57279.813800000004</v>
      </c>
      <c r="AJ21653" s="5">
        <v>130428.0667</v>
      </c>
    </row>
    <row r="21654" spans="35:36" x14ac:dyDescent="0.15">
      <c r="AI21654" s="5">
        <v>57414.189200000001</v>
      </c>
      <c r="AJ21654" s="5">
        <v>130333.9761</v>
      </c>
    </row>
    <row r="21655" spans="35:36" x14ac:dyDescent="0.15">
      <c r="AI21655" s="5">
        <v>57548.5645</v>
      </c>
      <c r="AJ21655" s="5">
        <v>130239.8855</v>
      </c>
    </row>
    <row r="21656" spans="35:36" x14ac:dyDescent="0.15">
      <c r="AI21656" s="5">
        <v>57682.939899999998</v>
      </c>
      <c r="AJ21656" s="5">
        <v>130145.79489999999</v>
      </c>
    </row>
    <row r="21657" spans="35:36" x14ac:dyDescent="0.15">
      <c r="AI21657" s="5">
        <v>57817.315199999997</v>
      </c>
      <c r="AJ21657" s="5">
        <v>130051.70419999999</v>
      </c>
    </row>
    <row r="21658" spans="35:36" x14ac:dyDescent="0.15">
      <c r="AI21658" s="5">
        <v>57951.690499999997</v>
      </c>
      <c r="AJ21658" s="5">
        <v>129957.6136</v>
      </c>
    </row>
    <row r="21659" spans="35:36" x14ac:dyDescent="0.15">
      <c r="AI21659" s="5">
        <v>58086.065900000001</v>
      </c>
      <c r="AJ21659" s="5">
        <v>129863.523</v>
      </c>
    </row>
    <row r="21660" spans="35:36" x14ac:dyDescent="0.15">
      <c r="AI21660" s="5">
        <v>58220.441200000001</v>
      </c>
      <c r="AJ21660" s="5">
        <v>129769.43240000001</v>
      </c>
    </row>
    <row r="21661" spans="35:36" x14ac:dyDescent="0.15">
      <c r="AI21661" s="5">
        <v>58354.816599999998</v>
      </c>
      <c r="AJ21661" s="5">
        <v>129675.3417</v>
      </c>
    </row>
    <row r="21662" spans="35:36" x14ac:dyDescent="0.15">
      <c r="AI21662" s="5">
        <v>58489.191899999998</v>
      </c>
      <c r="AJ21662" s="5">
        <v>129581.25109999999</v>
      </c>
    </row>
    <row r="21663" spans="35:36" x14ac:dyDescent="0.15">
      <c r="AI21663" s="5">
        <v>58623.567199999998</v>
      </c>
      <c r="AJ21663" s="5">
        <v>129487.1605</v>
      </c>
    </row>
    <row r="21664" spans="35:36" x14ac:dyDescent="0.15">
      <c r="AI21664" s="5">
        <v>58757.942600000002</v>
      </c>
      <c r="AJ21664" s="5">
        <v>129393.0699</v>
      </c>
    </row>
    <row r="21665" spans="35:36" x14ac:dyDescent="0.15">
      <c r="AI21665" s="5">
        <v>58892.317799999997</v>
      </c>
      <c r="AJ21665" s="5">
        <v>129298.97930000001</v>
      </c>
    </row>
    <row r="21666" spans="35:36" x14ac:dyDescent="0.15">
      <c r="AI21666" s="5">
        <v>59026.693200000002</v>
      </c>
      <c r="AJ21666" s="5">
        <v>129204.8887</v>
      </c>
    </row>
    <row r="21667" spans="35:36" x14ac:dyDescent="0.15">
      <c r="AI21667" s="5">
        <v>59161.068500000001</v>
      </c>
      <c r="AJ21667" s="5">
        <v>129110.798</v>
      </c>
    </row>
    <row r="21668" spans="35:36" x14ac:dyDescent="0.15">
      <c r="AI21668" s="5">
        <v>59295.443899999998</v>
      </c>
      <c r="AJ21668" s="5">
        <v>129016.7074</v>
      </c>
    </row>
    <row r="21669" spans="35:36" x14ac:dyDescent="0.15">
      <c r="AI21669" s="5">
        <v>59429.819199999998</v>
      </c>
      <c r="AJ21669" s="5">
        <v>128922.6168</v>
      </c>
    </row>
    <row r="21670" spans="35:36" x14ac:dyDescent="0.15">
      <c r="AI21670" s="5">
        <v>59564.194499999998</v>
      </c>
      <c r="AJ21670" s="5">
        <v>128828.52619999999</v>
      </c>
    </row>
    <row r="21671" spans="35:36" x14ac:dyDescent="0.15">
      <c r="AI21671" s="5">
        <v>59698.569900000002</v>
      </c>
      <c r="AJ21671" s="5">
        <v>128734.43550000001</v>
      </c>
    </row>
    <row r="21672" spans="35:36" x14ac:dyDescent="0.15">
      <c r="AI21672" s="5">
        <v>59832.945200000002</v>
      </c>
      <c r="AJ21672" s="5">
        <v>128640.3449</v>
      </c>
    </row>
    <row r="21673" spans="35:36" x14ac:dyDescent="0.15">
      <c r="AI21673" s="5">
        <v>59967.320599999999</v>
      </c>
      <c r="AJ21673" s="5">
        <v>128546.2543</v>
      </c>
    </row>
    <row r="21674" spans="35:36" x14ac:dyDescent="0.15">
      <c r="AI21674" s="5">
        <v>60101.695899999999</v>
      </c>
      <c r="AJ21674" s="5">
        <v>128452.1637</v>
      </c>
    </row>
    <row r="21675" spans="35:36" x14ac:dyDescent="0.15">
      <c r="AI21675" s="5">
        <v>60236.071199999998</v>
      </c>
      <c r="AJ21675" s="5">
        <v>128358.073</v>
      </c>
    </row>
    <row r="21676" spans="35:36" x14ac:dyDescent="0.15">
      <c r="AI21676" s="5">
        <v>60370.446600000003</v>
      </c>
      <c r="AJ21676" s="5">
        <v>128263.98239999999</v>
      </c>
    </row>
    <row r="21677" spans="35:36" x14ac:dyDescent="0.15">
      <c r="AI21677" s="5">
        <v>60504.821900000003</v>
      </c>
      <c r="AJ21677" s="5">
        <v>128169.8918</v>
      </c>
    </row>
    <row r="21678" spans="35:36" x14ac:dyDescent="0.15">
      <c r="AI21678" s="5">
        <v>60639.197200000002</v>
      </c>
      <c r="AJ21678" s="5">
        <v>128075.8012</v>
      </c>
    </row>
    <row r="21679" spans="35:36" x14ac:dyDescent="0.15">
      <c r="AI21679" s="5">
        <v>60773.573299999996</v>
      </c>
      <c r="AJ21679" s="5">
        <v>127981.71</v>
      </c>
    </row>
    <row r="21680" spans="35:36" x14ac:dyDescent="0.15">
      <c r="AI21680" s="5">
        <v>60907.947800000002</v>
      </c>
      <c r="AJ21680" s="5">
        <v>127887.62</v>
      </c>
    </row>
    <row r="21681" spans="35:36" x14ac:dyDescent="0.15">
      <c r="AI21681" s="5">
        <v>61042.324000000001</v>
      </c>
      <c r="AJ21681" s="5">
        <v>127793.5288</v>
      </c>
    </row>
    <row r="21682" spans="35:36" x14ac:dyDescent="0.15">
      <c r="AI21682" s="5">
        <v>61176.698499999999</v>
      </c>
      <c r="AJ21682" s="5">
        <v>127699.4387</v>
      </c>
    </row>
    <row r="21683" spans="35:36" x14ac:dyDescent="0.15">
      <c r="AI21683" s="5">
        <v>61311.074699999997</v>
      </c>
      <c r="AJ21683" s="5">
        <v>127605.3475</v>
      </c>
    </row>
    <row r="21684" spans="35:36" x14ac:dyDescent="0.15">
      <c r="AI21684" s="5">
        <v>61445.449200000003</v>
      </c>
      <c r="AJ21684" s="5">
        <v>127511.25750000001</v>
      </c>
    </row>
    <row r="21685" spans="35:36" x14ac:dyDescent="0.15">
      <c r="AI21685" s="5">
        <v>61579.825400000002</v>
      </c>
      <c r="AJ21685" s="5">
        <v>127417.1663</v>
      </c>
    </row>
    <row r="21686" spans="35:36" x14ac:dyDescent="0.15">
      <c r="AI21686" s="5">
        <v>61714.1999</v>
      </c>
      <c r="AJ21686" s="5">
        <v>127323.0762</v>
      </c>
    </row>
    <row r="21687" spans="35:36" x14ac:dyDescent="0.15">
      <c r="AI21687" s="5">
        <v>61848.576000000001</v>
      </c>
      <c r="AJ21687" s="5">
        <v>127228.985</v>
      </c>
    </row>
    <row r="21688" spans="35:36" x14ac:dyDescent="0.15">
      <c r="AI21688" s="5">
        <v>61982.950599999996</v>
      </c>
      <c r="AJ21688" s="5">
        <v>127134.895</v>
      </c>
    </row>
    <row r="21689" spans="35:36" x14ac:dyDescent="0.15">
      <c r="AI21689" s="5">
        <v>62117.3266</v>
      </c>
      <c r="AJ21689" s="5">
        <v>127040.80379999999</v>
      </c>
    </row>
    <row r="21690" spans="35:36" x14ac:dyDescent="0.15">
      <c r="AI21690" s="5">
        <v>62251.701200000003</v>
      </c>
      <c r="AJ21690" s="5">
        <v>126946.71369999999</v>
      </c>
    </row>
    <row r="21691" spans="35:36" x14ac:dyDescent="0.15">
      <c r="AI21691" s="5">
        <v>62386.077299999997</v>
      </c>
      <c r="AJ21691" s="5">
        <v>126852.6226</v>
      </c>
    </row>
    <row r="21692" spans="35:36" x14ac:dyDescent="0.15">
      <c r="AI21692" s="5">
        <v>62520.451800000003</v>
      </c>
      <c r="AJ21692" s="5">
        <v>126758.5325</v>
      </c>
    </row>
    <row r="21693" spans="35:36" x14ac:dyDescent="0.15">
      <c r="AI21693" s="5">
        <v>62654.828000000001</v>
      </c>
      <c r="AJ21693" s="5">
        <v>126664.44130000001</v>
      </c>
    </row>
    <row r="21694" spans="35:36" x14ac:dyDescent="0.15">
      <c r="AI21694" s="5">
        <v>62789.202499999999</v>
      </c>
      <c r="AJ21694" s="5">
        <v>126570.35129999999</v>
      </c>
    </row>
    <row r="21695" spans="35:36" x14ac:dyDescent="0.15">
      <c r="AI21695" s="5">
        <v>62923.578699999998</v>
      </c>
      <c r="AJ21695" s="5">
        <v>126476.2601</v>
      </c>
    </row>
    <row r="21696" spans="35:36" x14ac:dyDescent="0.15">
      <c r="AI21696" s="5">
        <v>63057.953200000004</v>
      </c>
      <c r="AJ21696" s="5">
        <v>126382.17</v>
      </c>
    </row>
    <row r="21697" spans="35:36" x14ac:dyDescent="0.15">
      <c r="AI21697" s="5">
        <v>63192.329400000002</v>
      </c>
      <c r="AJ21697" s="5">
        <v>126288.0788</v>
      </c>
    </row>
    <row r="21698" spans="35:36" x14ac:dyDescent="0.15">
      <c r="AI21698" s="5">
        <v>63326.7039</v>
      </c>
      <c r="AJ21698" s="5">
        <v>126193.98880000001</v>
      </c>
    </row>
    <row r="21699" spans="35:36" x14ac:dyDescent="0.15">
      <c r="AI21699" s="5">
        <v>63461.08</v>
      </c>
      <c r="AJ21699" s="5">
        <v>126099.8976</v>
      </c>
    </row>
    <row r="21700" spans="35:36" x14ac:dyDescent="0.15">
      <c r="AI21700" s="5">
        <v>63595.454599999997</v>
      </c>
      <c r="AJ21700" s="5">
        <v>126005.8075</v>
      </c>
    </row>
    <row r="21701" spans="35:36" x14ac:dyDescent="0.15">
      <c r="AI21701" s="5">
        <v>63729.830600000001</v>
      </c>
      <c r="AJ21701" s="5">
        <v>125911.7164</v>
      </c>
    </row>
    <row r="21702" spans="35:36" x14ac:dyDescent="0.15">
      <c r="AI21702" s="5">
        <v>63864.205199999997</v>
      </c>
      <c r="AJ21702" s="5">
        <v>125817.6262</v>
      </c>
    </row>
    <row r="21703" spans="35:36" x14ac:dyDescent="0.15">
      <c r="AI21703" s="5">
        <v>63998.581299999998</v>
      </c>
      <c r="AJ21703" s="5">
        <v>125723.53509999999</v>
      </c>
    </row>
    <row r="21704" spans="35:36" x14ac:dyDescent="0.15">
      <c r="AI21704" s="5">
        <v>64132.955800000003</v>
      </c>
      <c r="AJ21704" s="5">
        <v>125629.4451</v>
      </c>
    </row>
    <row r="21705" spans="35:36" x14ac:dyDescent="0.15">
      <c r="AI21705" s="5">
        <v>64267.332000000002</v>
      </c>
      <c r="AJ21705" s="5">
        <v>125535.3539</v>
      </c>
    </row>
    <row r="21706" spans="35:36" x14ac:dyDescent="0.15">
      <c r="AI21706" s="5">
        <v>64401.7065</v>
      </c>
      <c r="AJ21706" s="5">
        <v>125441.2638</v>
      </c>
    </row>
    <row r="21707" spans="35:36" x14ac:dyDescent="0.15">
      <c r="AI21707" s="5">
        <v>64536.082699999999</v>
      </c>
      <c r="AJ21707" s="5">
        <v>125347.17260000001</v>
      </c>
    </row>
    <row r="21708" spans="35:36" x14ac:dyDescent="0.15">
      <c r="AI21708" s="5">
        <v>64670.457199999997</v>
      </c>
      <c r="AJ21708" s="5">
        <v>125253.08259999999</v>
      </c>
    </row>
    <row r="21709" spans="35:36" x14ac:dyDescent="0.15">
      <c r="AI21709" s="5">
        <v>64804.833400000003</v>
      </c>
      <c r="AJ21709" s="5">
        <v>125158.9914</v>
      </c>
    </row>
    <row r="21710" spans="35:36" x14ac:dyDescent="0.15">
      <c r="AI21710" s="5">
        <v>64939.207900000001</v>
      </c>
      <c r="AJ21710" s="5">
        <v>125064.9013</v>
      </c>
    </row>
    <row r="21711" spans="35:36" x14ac:dyDescent="0.15">
      <c r="AI21711" s="5">
        <v>65073.584000000003</v>
      </c>
      <c r="AJ21711" s="5">
        <v>124970.8101</v>
      </c>
    </row>
    <row r="21712" spans="35:36" x14ac:dyDescent="0.15">
      <c r="AI21712" s="5">
        <v>65207.958599999998</v>
      </c>
      <c r="AJ21712" s="5">
        <v>124876.72</v>
      </c>
    </row>
    <row r="21713" spans="35:36" x14ac:dyDescent="0.15">
      <c r="AI21713" s="5">
        <v>65342.334600000002</v>
      </c>
      <c r="AJ21713" s="5">
        <v>124782.6289</v>
      </c>
    </row>
    <row r="21714" spans="35:36" x14ac:dyDescent="0.15">
      <c r="AI21714" s="5">
        <v>65476.709199999998</v>
      </c>
      <c r="AJ21714" s="5">
        <v>124688.53879999999</v>
      </c>
    </row>
    <row r="21715" spans="35:36" x14ac:dyDescent="0.15">
      <c r="AI21715" s="5">
        <v>65611.085300000006</v>
      </c>
      <c r="AJ21715" s="5">
        <v>124594.4477</v>
      </c>
    </row>
    <row r="21716" spans="35:36" x14ac:dyDescent="0.15">
      <c r="AI21716" s="5">
        <v>65745.459799999997</v>
      </c>
      <c r="AJ21716" s="5">
        <v>124500.3576</v>
      </c>
    </row>
    <row r="21717" spans="35:36" x14ac:dyDescent="0.15">
      <c r="AI21717" s="5">
        <v>65879.835999999996</v>
      </c>
      <c r="AJ21717" s="5">
        <v>124406.26639999999</v>
      </c>
    </row>
    <row r="21718" spans="35:36" x14ac:dyDescent="0.15">
      <c r="AI21718" s="5">
        <v>66014.210500000001</v>
      </c>
      <c r="AJ21718" s="5">
        <v>124312.1764</v>
      </c>
    </row>
    <row r="21719" spans="35:36" x14ac:dyDescent="0.15">
      <c r="AI21719" s="5">
        <v>66148.5867</v>
      </c>
      <c r="AJ21719" s="5">
        <v>124218.0852</v>
      </c>
    </row>
    <row r="21720" spans="35:36" x14ac:dyDescent="0.15">
      <c r="AI21720" s="5">
        <v>66282.961200000005</v>
      </c>
      <c r="AJ21720" s="5">
        <v>124123.9951</v>
      </c>
    </row>
    <row r="21721" spans="35:36" x14ac:dyDescent="0.15">
      <c r="AI21721" s="5">
        <v>66417.337299999999</v>
      </c>
      <c r="AJ21721" s="5">
        <v>124029.9039</v>
      </c>
    </row>
    <row r="21722" spans="35:36" x14ac:dyDescent="0.15">
      <c r="AI21722" s="5">
        <v>66551.711899999995</v>
      </c>
      <c r="AJ21722" s="5">
        <v>123935.8138</v>
      </c>
    </row>
    <row r="21723" spans="35:36" x14ac:dyDescent="0.15">
      <c r="AI21723" s="5">
        <v>66686.088000000003</v>
      </c>
      <c r="AJ21723" s="5">
        <v>123841.72259999999</v>
      </c>
    </row>
    <row r="21724" spans="35:36" x14ac:dyDescent="0.15">
      <c r="AI21724" s="5">
        <v>66820.462499999994</v>
      </c>
      <c r="AJ21724" s="5">
        <v>123747.6326</v>
      </c>
    </row>
    <row r="21725" spans="35:36" x14ac:dyDescent="0.15">
      <c r="AI21725" s="5">
        <v>66954.838699999993</v>
      </c>
      <c r="AJ21725" s="5">
        <v>123653.5414</v>
      </c>
    </row>
    <row r="21726" spans="35:36" x14ac:dyDescent="0.15">
      <c r="AI21726" s="5">
        <v>67089.213199999998</v>
      </c>
      <c r="AJ21726" s="5">
        <v>123559.4513</v>
      </c>
    </row>
    <row r="21727" spans="35:36" x14ac:dyDescent="0.15">
      <c r="AI21727" s="5">
        <v>67223.589300000007</v>
      </c>
      <c r="AJ21727" s="5">
        <v>123465.3602</v>
      </c>
    </row>
    <row r="21728" spans="35:36" x14ac:dyDescent="0.15">
      <c r="AI21728" s="5">
        <v>67357.963900000002</v>
      </c>
      <c r="AJ21728" s="5">
        <v>123371.27009999999</v>
      </c>
    </row>
    <row r="21729" spans="35:36" x14ac:dyDescent="0.15">
      <c r="AI21729" s="5">
        <v>67492.34</v>
      </c>
      <c r="AJ21729" s="5">
        <v>123277.179</v>
      </c>
    </row>
    <row r="21730" spans="35:36" x14ac:dyDescent="0.15">
      <c r="AI21730" s="5">
        <v>67626.714500000002</v>
      </c>
      <c r="AJ21730" s="5">
        <v>123183.0889</v>
      </c>
    </row>
    <row r="21731" spans="35:36" x14ac:dyDescent="0.15">
      <c r="AI21731" s="5">
        <v>67761.090700000001</v>
      </c>
      <c r="AJ21731" s="5">
        <v>123088.99770000001</v>
      </c>
    </row>
    <row r="21732" spans="35:36" x14ac:dyDescent="0.15">
      <c r="AI21732" s="5">
        <v>67895.465200000006</v>
      </c>
      <c r="AJ21732" s="5">
        <v>122994.90760000001</v>
      </c>
    </row>
    <row r="21733" spans="35:36" x14ac:dyDescent="0.15">
      <c r="AI21733" s="5">
        <v>68029.8413</v>
      </c>
      <c r="AJ21733" s="5">
        <v>122900.8164</v>
      </c>
    </row>
    <row r="21734" spans="35:36" x14ac:dyDescent="0.15">
      <c r="AI21734" s="5">
        <v>68164.215899999996</v>
      </c>
      <c r="AJ21734" s="5">
        <v>122806.7264</v>
      </c>
    </row>
    <row r="21735" spans="35:36" x14ac:dyDescent="0.15">
      <c r="AI21735" s="5">
        <v>68298.592000000004</v>
      </c>
      <c r="AJ21735" s="5">
        <v>122712.6352</v>
      </c>
    </row>
    <row r="21736" spans="35:36" x14ac:dyDescent="0.15">
      <c r="AI21736" s="5">
        <v>68432.966499999995</v>
      </c>
      <c r="AJ21736" s="5">
        <v>122618.5451</v>
      </c>
    </row>
    <row r="21737" spans="35:36" x14ac:dyDescent="0.15">
      <c r="AI21737" s="5">
        <v>68567.342699999994</v>
      </c>
      <c r="AJ21737" s="5">
        <v>122524.45389999999</v>
      </c>
    </row>
    <row r="21738" spans="35:36" x14ac:dyDescent="0.15">
      <c r="AI21738" s="5">
        <v>68701.717199999999</v>
      </c>
      <c r="AJ21738" s="5">
        <v>122430.3639</v>
      </c>
    </row>
    <row r="21739" spans="35:36" x14ac:dyDescent="0.15">
      <c r="AI21739" s="5">
        <v>47295.755100000002</v>
      </c>
      <c r="AJ21739" s="5">
        <v>137619.2395</v>
      </c>
    </row>
    <row r="21740" spans="35:36" x14ac:dyDescent="0.15">
      <c r="AI21740" s="5">
        <v>47430.130400000002</v>
      </c>
      <c r="AJ21740" s="5">
        <v>137525.1489</v>
      </c>
    </row>
    <row r="21741" spans="35:36" x14ac:dyDescent="0.15">
      <c r="AI21741" s="5">
        <v>47564.505700000002</v>
      </c>
      <c r="AJ21741" s="5">
        <v>137431.0582</v>
      </c>
    </row>
    <row r="21742" spans="35:36" x14ac:dyDescent="0.15">
      <c r="AI21742" s="5">
        <v>47698.881099999999</v>
      </c>
      <c r="AJ21742" s="5">
        <v>137336.9676</v>
      </c>
    </row>
    <row r="21743" spans="35:36" x14ac:dyDescent="0.15">
      <c r="AI21743" s="5">
        <v>47833.256399999998</v>
      </c>
      <c r="AJ21743" s="5">
        <v>137242.87700000001</v>
      </c>
    </row>
    <row r="21744" spans="35:36" x14ac:dyDescent="0.15">
      <c r="AI21744" s="5">
        <v>47967.631800000003</v>
      </c>
      <c r="AJ21744" s="5">
        <v>137148.78640000001</v>
      </c>
    </row>
    <row r="21745" spans="35:36" x14ac:dyDescent="0.15">
      <c r="AI21745" s="5">
        <v>48102.007100000003</v>
      </c>
      <c r="AJ21745" s="5">
        <v>137054.69570000001</v>
      </c>
    </row>
    <row r="21746" spans="35:36" x14ac:dyDescent="0.15">
      <c r="AI21746" s="5">
        <v>48236.382400000002</v>
      </c>
      <c r="AJ21746" s="5">
        <v>136960.60509999999</v>
      </c>
    </row>
    <row r="21747" spans="35:36" x14ac:dyDescent="0.15">
      <c r="AI21747" s="5">
        <v>48370.757799999999</v>
      </c>
      <c r="AJ21747" s="5">
        <v>136866.51449999999</v>
      </c>
    </row>
    <row r="21748" spans="35:36" x14ac:dyDescent="0.15">
      <c r="AI21748" s="5">
        <v>48505.133099999999</v>
      </c>
      <c r="AJ21748" s="5">
        <v>136772.42389999999</v>
      </c>
    </row>
    <row r="21749" spans="35:36" x14ac:dyDescent="0.15">
      <c r="AI21749" s="5">
        <v>48639.508399999999</v>
      </c>
      <c r="AJ21749" s="5">
        <v>136678.3333</v>
      </c>
    </row>
    <row r="21750" spans="35:36" x14ac:dyDescent="0.15">
      <c r="AI21750" s="5">
        <v>48773.883699999998</v>
      </c>
      <c r="AJ21750" s="5">
        <v>136584.2427</v>
      </c>
    </row>
    <row r="21751" spans="35:36" x14ac:dyDescent="0.15">
      <c r="AI21751" s="5">
        <v>48908.259100000003</v>
      </c>
      <c r="AJ21751" s="5">
        <v>136490.152</v>
      </c>
    </row>
    <row r="21752" spans="35:36" x14ac:dyDescent="0.15">
      <c r="AI21752" s="5">
        <v>49042.634400000003</v>
      </c>
      <c r="AJ21752" s="5">
        <v>136396.06140000001</v>
      </c>
    </row>
    <row r="21753" spans="35:36" x14ac:dyDescent="0.15">
      <c r="AI21753" s="5">
        <v>49177.009700000002</v>
      </c>
      <c r="AJ21753" s="5">
        <v>136301.97080000001</v>
      </c>
    </row>
    <row r="21754" spans="35:36" x14ac:dyDescent="0.15">
      <c r="AI21754" s="5">
        <v>49311.3851</v>
      </c>
      <c r="AJ21754" s="5">
        <v>136207.88020000001</v>
      </c>
    </row>
    <row r="21755" spans="35:36" x14ac:dyDescent="0.15">
      <c r="AI21755" s="5">
        <v>49445.760399999999</v>
      </c>
      <c r="AJ21755" s="5">
        <v>136113.78950000001</v>
      </c>
    </row>
    <row r="21756" spans="35:36" x14ac:dyDescent="0.15">
      <c r="AI21756" s="5">
        <v>49580.135799999996</v>
      </c>
      <c r="AJ21756" s="5">
        <v>136019.69889999999</v>
      </c>
    </row>
    <row r="21757" spans="35:36" x14ac:dyDescent="0.15">
      <c r="AI21757" s="5">
        <v>49714.511100000003</v>
      </c>
      <c r="AJ21757" s="5">
        <v>135925.60829999999</v>
      </c>
    </row>
    <row r="21758" spans="35:36" x14ac:dyDescent="0.15">
      <c r="AI21758" s="5">
        <v>49848.886400000003</v>
      </c>
      <c r="AJ21758" s="5">
        <v>135831.5177</v>
      </c>
    </row>
    <row r="21759" spans="35:36" x14ac:dyDescent="0.15">
      <c r="AI21759" s="5">
        <v>49983.2618</v>
      </c>
      <c r="AJ21759" s="5">
        <v>135737.427</v>
      </c>
    </row>
    <row r="21760" spans="35:36" x14ac:dyDescent="0.15">
      <c r="AI21760" s="5">
        <v>50117.6371</v>
      </c>
      <c r="AJ21760" s="5">
        <v>135643.3364</v>
      </c>
    </row>
    <row r="21761" spans="35:36" x14ac:dyDescent="0.15">
      <c r="AI21761" s="5">
        <v>50252.012499999997</v>
      </c>
      <c r="AJ21761" s="5">
        <v>135549.2458</v>
      </c>
    </row>
    <row r="21762" spans="35:36" x14ac:dyDescent="0.15">
      <c r="AI21762" s="5">
        <v>50386.387699999999</v>
      </c>
      <c r="AJ21762" s="5">
        <v>135455.15520000001</v>
      </c>
    </row>
    <row r="21763" spans="35:36" x14ac:dyDescent="0.15">
      <c r="AI21763" s="5">
        <v>50520.762999999999</v>
      </c>
      <c r="AJ21763" s="5">
        <v>135361.06460000001</v>
      </c>
    </row>
    <row r="21764" spans="35:36" x14ac:dyDescent="0.15">
      <c r="AI21764" s="5">
        <v>50655.138400000003</v>
      </c>
      <c r="AJ21764" s="5">
        <v>135266.97399999999</v>
      </c>
    </row>
    <row r="21765" spans="35:36" x14ac:dyDescent="0.15">
      <c r="AI21765" s="5">
        <v>50789.513700000003</v>
      </c>
      <c r="AJ21765" s="5">
        <v>135172.88329999999</v>
      </c>
    </row>
    <row r="21766" spans="35:36" x14ac:dyDescent="0.15">
      <c r="AI21766" s="5">
        <v>50923.8891</v>
      </c>
      <c r="AJ21766" s="5">
        <v>135078.79269999999</v>
      </c>
    </row>
    <row r="21767" spans="35:36" x14ac:dyDescent="0.15">
      <c r="AI21767" s="5">
        <v>51058.2644</v>
      </c>
      <c r="AJ21767" s="5">
        <v>134984.70209999999</v>
      </c>
    </row>
    <row r="21768" spans="35:36" x14ac:dyDescent="0.15">
      <c r="AI21768" s="5">
        <v>51192.6397</v>
      </c>
      <c r="AJ21768" s="5">
        <v>134890.6115</v>
      </c>
    </row>
    <row r="21769" spans="35:36" x14ac:dyDescent="0.15">
      <c r="AI21769" s="5">
        <v>51327.015099999997</v>
      </c>
      <c r="AJ21769" s="5">
        <v>134796.5208</v>
      </c>
    </row>
    <row r="21770" spans="35:36" x14ac:dyDescent="0.15">
      <c r="AI21770" s="5">
        <v>51461.390399999997</v>
      </c>
      <c r="AJ21770" s="5">
        <v>134702.4302</v>
      </c>
    </row>
    <row r="21771" spans="35:36" x14ac:dyDescent="0.15">
      <c r="AI21771" s="5">
        <v>51595.765800000001</v>
      </c>
      <c r="AJ21771" s="5">
        <v>134608.33960000001</v>
      </c>
    </row>
    <row r="21772" spans="35:36" x14ac:dyDescent="0.15">
      <c r="AI21772" s="5">
        <v>51730.141100000001</v>
      </c>
      <c r="AJ21772" s="5">
        <v>134514.24900000001</v>
      </c>
    </row>
    <row r="21773" spans="35:36" x14ac:dyDescent="0.15">
      <c r="AI21773" s="5">
        <v>51864.5164</v>
      </c>
      <c r="AJ21773" s="5">
        <v>134420.15830000001</v>
      </c>
    </row>
    <row r="21774" spans="35:36" x14ac:dyDescent="0.15">
      <c r="AI21774" s="5">
        <v>51998.891799999998</v>
      </c>
      <c r="AJ21774" s="5">
        <v>134326.06770000001</v>
      </c>
    </row>
    <row r="21775" spans="35:36" x14ac:dyDescent="0.15">
      <c r="AI21775" s="5">
        <v>52133.267</v>
      </c>
      <c r="AJ21775" s="5">
        <v>134231.97709999999</v>
      </c>
    </row>
    <row r="21776" spans="35:36" x14ac:dyDescent="0.15">
      <c r="AI21776" s="5">
        <v>52267.642399999997</v>
      </c>
      <c r="AJ21776" s="5">
        <v>134137.88649999999</v>
      </c>
    </row>
    <row r="21777" spans="35:36" x14ac:dyDescent="0.15">
      <c r="AI21777" s="5">
        <v>52402.017699999997</v>
      </c>
      <c r="AJ21777" s="5">
        <v>134043.7959</v>
      </c>
    </row>
    <row r="21778" spans="35:36" x14ac:dyDescent="0.15">
      <c r="AI21778" s="5">
        <v>52536.393100000001</v>
      </c>
      <c r="AJ21778" s="5">
        <v>133949.7053</v>
      </c>
    </row>
    <row r="21779" spans="35:36" x14ac:dyDescent="0.15">
      <c r="AI21779" s="5">
        <v>52670.768400000001</v>
      </c>
      <c r="AJ21779" s="5">
        <v>133855.6146</v>
      </c>
    </row>
    <row r="21780" spans="35:36" x14ac:dyDescent="0.15">
      <c r="AI21780" s="5">
        <v>52805.143700000001</v>
      </c>
      <c r="AJ21780" s="5">
        <v>133761.524</v>
      </c>
    </row>
    <row r="21781" spans="35:36" x14ac:dyDescent="0.15">
      <c r="AI21781" s="5">
        <v>52939.519099999998</v>
      </c>
      <c r="AJ21781" s="5">
        <v>133667.43340000001</v>
      </c>
    </row>
    <row r="21782" spans="35:36" x14ac:dyDescent="0.15">
      <c r="AI21782" s="5">
        <v>53073.894399999997</v>
      </c>
      <c r="AJ21782" s="5">
        <v>133573.34280000001</v>
      </c>
    </row>
    <row r="21783" spans="35:36" x14ac:dyDescent="0.15">
      <c r="AI21783" s="5">
        <v>53208.269800000002</v>
      </c>
      <c r="AJ21783" s="5">
        <v>133479.25210000001</v>
      </c>
    </row>
    <row r="21784" spans="35:36" x14ac:dyDescent="0.15">
      <c r="AI21784" s="5">
        <v>53342.645100000002</v>
      </c>
      <c r="AJ21784" s="5">
        <v>133385.16149999999</v>
      </c>
    </row>
    <row r="21785" spans="35:36" x14ac:dyDescent="0.15">
      <c r="AI21785" s="5">
        <v>53477.020400000001</v>
      </c>
      <c r="AJ21785" s="5">
        <v>133291.07089999999</v>
      </c>
    </row>
    <row r="21786" spans="35:36" x14ac:dyDescent="0.15">
      <c r="AI21786" s="5">
        <v>53611.395799999998</v>
      </c>
      <c r="AJ21786" s="5">
        <v>133196.98019999999</v>
      </c>
    </row>
    <row r="21787" spans="35:36" x14ac:dyDescent="0.15">
      <c r="AI21787" s="5">
        <v>53745.771099999998</v>
      </c>
      <c r="AJ21787" s="5">
        <v>133102.88959999999</v>
      </c>
    </row>
    <row r="21788" spans="35:36" x14ac:dyDescent="0.15">
      <c r="AI21788" s="5">
        <v>53880.146399999998</v>
      </c>
      <c r="AJ21788" s="5">
        <v>133008.7991</v>
      </c>
    </row>
    <row r="21789" spans="35:36" x14ac:dyDescent="0.15">
      <c r="AI21789" s="5">
        <v>54014.521699999998</v>
      </c>
      <c r="AJ21789" s="5">
        <v>132914.7084</v>
      </c>
    </row>
    <row r="21790" spans="35:36" x14ac:dyDescent="0.15">
      <c r="AI21790" s="5">
        <v>54148.897100000002</v>
      </c>
      <c r="AJ21790" s="5">
        <v>132820.61780000001</v>
      </c>
    </row>
    <row r="21791" spans="35:36" x14ac:dyDescent="0.15">
      <c r="AI21791" s="5">
        <v>54283.272400000002</v>
      </c>
      <c r="AJ21791" s="5">
        <v>132726.52720000001</v>
      </c>
    </row>
    <row r="21792" spans="35:36" x14ac:dyDescent="0.15">
      <c r="AI21792" s="5">
        <v>54417.647700000001</v>
      </c>
      <c r="AJ21792" s="5">
        <v>132632.43659999999</v>
      </c>
    </row>
    <row r="21793" spans="35:36" x14ac:dyDescent="0.15">
      <c r="AI21793" s="5">
        <v>54552.023099999999</v>
      </c>
      <c r="AJ21793" s="5">
        <v>132538.34589999999</v>
      </c>
    </row>
    <row r="21794" spans="35:36" x14ac:dyDescent="0.15">
      <c r="AI21794" s="5">
        <v>54686.398399999998</v>
      </c>
      <c r="AJ21794" s="5">
        <v>132444.25529999999</v>
      </c>
    </row>
    <row r="21795" spans="35:36" x14ac:dyDescent="0.15">
      <c r="AI21795" s="5">
        <v>54820.773800000003</v>
      </c>
      <c r="AJ21795" s="5">
        <v>132350.16469999999</v>
      </c>
    </row>
    <row r="21796" spans="35:36" x14ac:dyDescent="0.15">
      <c r="AI21796" s="5">
        <v>54955.149100000002</v>
      </c>
      <c r="AJ21796" s="5">
        <v>132256.07399999999</v>
      </c>
    </row>
    <row r="21797" spans="35:36" x14ac:dyDescent="0.15">
      <c r="AI21797" s="5">
        <v>55089.524400000002</v>
      </c>
      <c r="AJ21797" s="5">
        <v>132161.9834</v>
      </c>
    </row>
    <row r="21798" spans="35:36" x14ac:dyDescent="0.15">
      <c r="AI21798" s="5">
        <v>55223.899799999999</v>
      </c>
      <c r="AJ21798" s="5">
        <v>132067.8928</v>
      </c>
    </row>
    <row r="21799" spans="35:36" x14ac:dyDescent="0.15">
      <c r="AI21799" s="5">
        <v>55358.275099999999</v>
      </c>
      <c r="AJ21799" s="5">
        <v>131973.80220000001</v>
      </c>
    </row>
    <row r="21800" spans="35:36" x14ac:dyDescent="0.15">
      <c r="AI21800" s="5">
        <v>55492.650399999999</v>
      </c>
      <c r="AJ21800" s="5">
        <v>131879.71160000001</v>
      </c>
    </row>
    <row r="21801" spans="35:36" x14ac:dyDescent="0.15">
      <c r="AI21801" s="5">
        <v>55627.025699999998</v>
      </c>
      <c r="AJ21801" s="5">
        <v>131785.62100000001</v>
      </c>
    </row>
    <row r="21802" spans="35:36" x14ac:dyDescent="0.15">
      <c r="AI21802" s="5">
        <v>55761.400999999998</v>
      </c>
      <c r="AJ21802" s="5">
        <v>131691.53030000001</v>
      </c>
    </row>
    <row r="21803" spans="35:36" x14ac:dyDescent="0.15">
      <c r="AI21803" s="5">
        <v>55895.776400000002</v>
      </c>
      <c r="AJ21803" s="5">
        <v>131597.43969999999</v>
      </c>
    </row>
    <row r="21804" spans="35:36" x14ac:dyDescent="0.15">
      <c r="AI21804" s="5">
        <v>56030.151700000002</v>
      </c>
      <c r="AJ21804" s="5">
        <v>131503.34909999999</v>
      </c>
    </row>
    <row r="21805" spans="35:36" x14ac:dyDescent="0.15">
      <c r="AI21805" s="5">
        <v>56164.527099999999</v>
      </c>
      <c r="AJ21805" s="5">
        <v>131409.2585</v>
      </c>
    </row>
    <row r="21806" spans="35:36" x14ac:dyDescent="0.15">
      <c r="AI21806" s="5">
        <v>56298.902399999999</v>
      </c>
      <c r="AJ21806" s="5">
        <v>131315.1678</v>
      </c>
    </row>
    <row r="21807" spans="35:36" x14ac:dyDescent="0.15">
      <c r="AI21807" s="5">
        <v>56433.277699999999</v>
      </c>
      <c r="AJ21807" s="5">
        <v>131221.0772</v>
      </c>
    </row>
    <row r="21808" spans="35:36" x14ac:dyDescent="0.15">
      <c r="AI21808" s="5">
        <v>56567.653100000003</v>
      </c>
      <c r="AJ21808" s="5">
        <v>131126.9866</v>
      </c>
    </row>
    <row r="21809" spans="35:36" x14ac:dyDescent="0.15">
      <c r="AI21809" s="5">
        <v>56702.028400000003</v>
      </c>
      <c r="AJ21809" s="5">
        <v>131032.89599999999</v>
      </c>
    </row>
    <row r="21810" spans="35:36" x14ac:dyDescent="0.15">
      <c r="AI21810" s="5">
        <v>56836.4038</v>
      </c>
      <c r="AJ21810" s="5">
        <v>130938.80530000001</v>
      </c>
    </row>
    <row r="21811" spans="35:36" x14ac:dyDescent="0.15">
      <c r="AI21811" s="5">
        <v>56970.7791</v>
      </c>
      <c r="AJ21811" s="5">
        <v>130844.7147</v>
      </c>
    </row>
    <row r="21812" spans="35:36" x14ac:dyDescent="0.15">
      <c r="AI21812" s="5">
        <v>57105.154399999999</v>
      </c>
      <c r="AJ21812" s="5">
        <v>130750.6241</v>
      </c>
    </row>
    <row r="21813" spans="35:36" x14ac:dyDescent="0.15">
      <c r="AI21813" s="5">
        <v>57239.529699999999</v>
      </c>
      <c r="AJ21813" s="5">
        <v>130656.53350000001</v>
      </c>
    </row>
    <row r="21814" spans="35:36" x14ac:dyDescent="0.15">
      <c r="AI21814" s="5">
        <v>57373.904999999999</v>
      </c>
      <c r="AJ21814" s="5">
        <v>130562.44289999999</v>
      </c>
    </row>
    <row r="21815" spans="35:36" x14ac:dyDescent="0.15">
      <c r="AI21815" s="5">
        <v>57508.280400000003</v>
      </c>
      <c r="AJ21815" s="5">
        <v>130468.3523</v>
      </c>
    </row>
    <row r="21816" spans="35:36" x14ac:dyDescent="0.15">
      <c r="AI21816" s="5">
        <v>57642.655700000003</v>
      </c>
      <c r="AJ21816" s="5">
        <v>130374.2616</v>
      </c>
    </row>
    <row r="21817" spans="35:36" x14ac:dyDescent="0.15">
      <c r="AI21817" s="5">
        <v>57777.0311</v>
      </c>
      <c r="AJ21817" s="5">
        <v>130280.171</v>
      </c>
    </row>
    <row r="21818" spans="35:36" x14ac:dyDescent="0.15">
      <c r="AI21818" s="5">
        <v>57911.4064</v>
      </c>
      <c r="AJ21818" s="5">
        <v>130186.08040000001</v>
      </c>
    </row>
    <row r="21819" spans="35:36" x14ac:dyDescent="0.15">
      <c r="AI21819" s="5">
        <v>58045.7817</v>
      </c>
      <c r="AJ21819" s="5">
        <v>130091.9898</v>
      </c>
    </row>
    <row r="21820" spans="35:36" x14ac:dyDescent="0.15">
      <c r="AI21820" s="5">
        <v>58180.157099999997</v>
      </c>
      <c r="AJ21820" s="5">
        <v>129997.8991</v>
      </c>
    </row>
    <row r="21821" spans="35:36" x14ac:dyDescent="0.15">
      <c r="AI21821" s="5">
        <v>58314.532399999996</v>
      </c>
      <c r="AJ21821" s="5">
        <v>129903.8085</v>
      </c>
    </row>
    <row r="21822" spans="35:36" x14ac:dyDescent="0.15">
      <c r="AI21822" s="5">
        <v>58448.907800000001</v>
      </c>
      <c r="AJ21822" s="5">
        <v>129809.7179</v>
      </c>
    </row>
    <row r="21823" spans="35:36" x14ac:dyDescent="0.15">
      <c r="AI21823" s="5">
        <v>58583.283100000001</v>
      </c>
      <c r="AJ21823" s="5">
        <v>129715.62729999999</v>
      </c>
    </row>
    <row r="21824" spans="35:36" x14ac:dyDescent="0.15">
      <c r="AI21824" s="5">
        <v>58717.6584</v>
      </c>
      <c r="AJ21824" s="5">
        <v>129621.53660000001</v>
      </c>
    </row>
    <row r="21825" spans="35:36" x14ac:dyDescent="0.15">
      <c r="AI21825" s="5">
        <v>58852.033799999997</v>
      </c>
      <c r="AJ21825" s="5">
        <v>129527.446</v>
      </c>
    </row>
    <row r="21826" spans="35:36" x14ac:dyDescent="0.15">
      <c r="AI21826" s="5">
        <v>58986.409</v>
      </c>
      <c r="AJ21826" s="5">
        <v>129433.3554</v>
      </c>
    </row>
    <row r="21827" spans="35:36" x14ac:dyDescent="0.15">
      <c r="AI21827" s="5">
        <v>59120.784399999997</v>
      </c>
      <c r="AJ21827" s="5">
        <v>129339.2648</v>
      </c>
    </row>
    <row r="21828" spans="35:36" x14ac:dyDescent="0.15">
      <c r="AI21828" s="5">
        <v>59255.159699999997</v>
      </c>
      <c r="AJ21828" s="5">
        <v>129245.17419999999</v>
      </c>
    </row>
    <row r="21829" spans="35:36" x14ac:dyDescent="0.15">
      <c r="AI21829" s="5">
        <v>59389.535100000001</v>
      </c>
      <c r="AJ21829" s="5">
        <v>129151.0836</v>
      </c>
    </row>
    <row r="21830" spans="35:36" x14ac:dyDescent="0.15">
      <c r="AI21830" s="5">
        <v>59523.910400000001</v>
      </c>
      <c r="AJ21830" s="5">
        <v>129056.9929</v>
      </c>
    </row>
    <row r="21831" spans="35:36" x14ac:dyDescent="0.15">
      <c r="AI21831" s="5">
        <v>59658.2857</v>
      </c>
      <c r="AJ21831" s="5">
        <v>128962.9023</v>
      </c>
    </row>
    <row r="21832" spans="35:36" x14ac:dyDescent="0.15">
      <c r="AI21832" s="5">
        <v>59792.661099999998</v>
      </c>
      <c r="AJ21832" s="5">
        <v>128868.81170000001</v>
      </c>
    </row>
    <row r="21833" spans="35:36" x14ac:dyDescent="0.15">
      <c r="AI21833" s="5">
        <v>59927.036399999997</v>
      </c>
      <c r="AJ21833" s="5">
        <v>128774.7211</v>
      </c>
    </row>
    <row r="21834" spans="35:36" x14ac:dyDescent="0.15">
      <c r="AI21834" s="5">
        <v>60061.411800000002</v>
      </c>
      <c r="AJ21834" s="5">
        <v>128680.63039999999</v>
      </c>
    </row>
    <row r="21835" spans="35:36" x14ac:dyDescent="0.15">
      <c r="AI21835" s="5">
        <v>60195.787100000001</v>
      </c>
      <c r="AJ21835" s="5">
        <v>128586.5398</v>
      </c>
    </row>
    <row r="21836" spans="35:36" x14ac:dyDescent="0.15">
      <c r="AI21836" s="5">
        <v>60330.162400000001</v>
      </c>
      <c r="AJ21836" s="5">
        <v>128492.4492</v>
      </c>
    </row>
    <row r="21837" spans="35:36" x14ac:dyDescent="0.15">
      <c r="AI21837" s="5">
        <v>60464.537799999998</v>
      </c>
      <c r="AJ21837" s="5">
        <v>128398.35860000001</v>
      </c>
    </row>
    <row r="21838" spans="35:36" x14ac:dyDescent="0.15">
      <c r="AI21838" s="5">
        <v>60598.913099999998</v>
      </c>
      <c r="AJ21838" s="5">
        <v>128304.26790000001</v>
      </c>
    </row>
    <row r="21839" spans="35:36" x14ac:dyDescent="0.15">
      <c r="AI21839" s="5">
        <v>60733.288399999998</v>
      </c>
      <c r="AJ21839" s="5">
        <v>128210.1774</v>
      </c>
    </row>
    <row r="21840" spans="35:36" x14ac:dyDescent="0.15">
      <c r="AI21840" s="5">
        <v>60867.664499999999</v>
      </c>
      <c r="AJ21840" s="5">
        <v>128116.08620000001</v>
      </c>
    </row>
    <row r="21841" spans="35:36" x14ac:dyDescent="0.15">
      <c r="AI21841" s="5">
        <v>61002.038999999997</v>
      </c>
      <c r="AJ21841" s="5">
        <v>128021.9961</v>
      </c>
    </row>
    <row r="21842" spans="35:36" x14ac:dyDescent="0.15">
      <c r="AI21842" s="5">
        <v>61136.415200000003</v>
      </c>
      <c r="AJ21842" s="5">
        <v>127927.90489999999</v>
      </c>
    </row>
    <row r="21843" spans="35:36" x14ac:dyDescent="0.15">
      <c r="AI21843" s="5">
        <v>61270.789700000001</v>
      </c>
      <c r="AJ21843" s="5">
        <v>127833.8149</v>
      </c>
    </row>
    <row r="21844" spans="35:36" x14ac:dyDescent="0.15">
      <c r="AI21844" s="5">
        <v>61405.1659</v>
      </c>
      <c r="AJ21844" s="5">
        <v>127739.7237</v>
      </c>
    </row>
    <row r="21845" spans="35:36" x14ac:dyDescent="0.15">
      <c r="AI21845" s="5">
        <v>61539.540399999998</v>
      </c>
      <c r="AJ21845" s="5">
        <v>127645.6336</v>
      </c>
    </row>
    <row r="21846" spans="35:36" x14ac:dyDescent="0.15">
      <c r="AI21846" s="5">
        <v>61673.916599999997</v>
      </c>
      <c r="AJ21846" s="5">
        <v>127551.54240000001</v>
      </c>
    </row>
    <row r="21847" spans="35:36" x14ac:dyDescent="0.15">
      <c r="AI21847" s="5">
        <v>61808.291100000002</v>
      </c>
      <c r="AJ21847" s="5">
        <v>127457.45239999999</v>
      </c>
    </row>
    <row r="21848" spans="35:36" x14ac:dyDescent="0.15">
      <c r="AI21848" s="5">
        <v>61942.667200000004</v>
      </c>
      <c r="AJ21848" s="5">
        <v>127363.3612</v>
      </c>
    </row>
    <row r="21849" spans="35:36" x14ac:dyDescent="0.15">
      <c r="AI21849" s="5">
        <v>62077.041799999999</v>
      </c>
      <c r="AJ21849" s="5">
        <v>127269.2711</v>
      </c>
    </row>
    <row r="21850" spans="35:36" x14ac:dyDescent="0.15">
      <c r="AI21850" s="5">
        <v>62211.417800000003</v>
      </c>
      <c r="AJ21850" s="5">
        <v>127175.18</v>
      </c>
    </row>
    <row r="21851" spans="35:36" x14ac:dyDescent="0.15">
      <c r="AI21851" s="5">
        <v>62345.792399999998</v>
      </c>
      <c r="AJ21851" s="5">
        <v>127081.08990000001</v>
      </c>
    </row>
    <row r="21852" spans="35:36" x14ac:dyDescent="0.15">
      <c r="AI21852" s="5">
        <v>62480.1685</v>
      </c>
      <c r="AJ21852" s="5">
        <v>126986.9987</v>
      </c>
    </row>
    <row r="21853" spans="35:36" x14ac:dyDescent="0.15">
      <c r="AI21853" s="5">
        <v>62614.542999999998</v>
      </c>
      <c r="AJ21853" s="5">
        <v>126892.9087</v>
      </c>
    </row>
    <row r="21854" spans="35:36" x14ac:dyDescent="0.15">
      <c r="AI21854" s="5">
        <v>62748.919199999997</v>
      </c>
      <c r="AJ21854" s="5">
        <v>126798.8175</v>
      </c>
    </row>
    <row r="21855" spans="35:36" x14ac:dyDescent="0.15">
      <c r="AI21855" s="5">
        <v>62883.293700000002</v>
      </c>
      <c r="AJ21855" s="5">
        <v>126704.7274</v>
      </c>
    </row>
    <row r="21856" spans="35:36" x14ac:dyDescent="0.15">
      <c r="AI21856" s="5">
        <v>63017.669900000001</v>
      </c>
      <c r="AJ21856" s="5">
        <v>126610.63619999999</v>
      </c>
    </row>
    <row r="21857" spans="35:36" x14ac:dyDescent="0.15">
      <c r="AI21857" s="5">
        <v>63152.044399999999</v>
      </c>
      <c r="AJ21857" s="5">
        <v>126516.5462</v>
      </c>
    </row>
    <row r="21858" spans="35:36" x14ac:dyDescent="0.15">
      <c r="AI21858" s="5">
        <v>63286.420599999998</v>
      </c>
      <c r="AJ21858" s="5">
        <v>126422.455</v>
      </c>
    </row>
    <row r="21859" spans="35:36" x14ac:dyDescent="0.15">
      <c r="AI21859" s="5">
        <v>63420.795100000003</v>
      </c>
      <c r="AJ21859" s="5">
        <v>126328.3649</v>
      </c>
    </row>
    <row r="21860" spans="35:36" x14ac:dyDescent="0.15">
      <c r="AI21860" s="5">
        <v>63555.171199999997</v>
      </c>
      <c r="AJ21860" s="5">
        <v>126234.27370000001</v>
      </c>
    </row>
    <row r="21861" spans="35:36" x14ac:dyDescent="0.15">
      <c r="AI21861" s="5">
        <v>63689.5458</v>
      </c>
      <c r="AJ21861" s="5">
        <v>126140.18369999999</v>
      </c>
    </row>
    <row r="21862" spans="35:36" x14ac:dyDescent="0.15">
      <c r="AI21862" s="5">
        <v>63823.921799999996</v>
      </c>
      <c r="AJ21862" s="5">
        <v>126046.0925</v>
      </c>
    </row>
    <row r="21863" spans="35:36" x14ac:dyDescent="0.15">
      <c r="AI21863" s="5">
        <v>63958.296399999999</v>
      </c>
      <c r="AJ21863" s="5">
        <v>125952.0024</v>
      </c>
    </row>
    <row r="21864" spans="35:36" x14ac:dyDescent="0.15">
      <c r="AI21864" s="5">
        <v>64092.672500000001</v>
      </c>
      <c r="AJ21864" s="5">
        <v>125857.91130000001</v>
      </c>
    </row>
    <row r="21865" spans="35:36" x14ac:dyDescent="0.15">
      <c r="AI21865" s="5">
        <v>64227.046999999999</v>
      </c>
      <c r="AJ21865" s="5">
        <v>125763.82120000001</v>
      </c>
    </row>
    <row r="21866" spans="35:36" x14ac:dyDescent="0.15">
      <c r="AI21866" s="5">
        <v>64361.423199999997</v>
      </c>
      <c r="AJ21866" s="5">
        <v>125669.73</v>
      </c>
    </row>
    <row r="21867" spans="35:36" x14ac:dyDescent="0.15">
      <c r="AI21867" s="5">
        <v>64495.797700000003</v>
      </c>
      <c r="AJ21867" s="5">
        <v>125575.64</v>
      </c>
    </row>
    <row r="21868" spans="35:36" x14ac:dyDescent="0.15">
      <c r="AI21868" s="5">
        <v>64630.173900000002</v>
      </c>
      <c r="AJ21868" s="5">
        <v>125481.5488</v>
      </c>
    </row>
    <row r="21869" spans="35:36" x14ac:dyDescent="0.15">
      <c r="AI21869" s="5">
        <v>64764.5484</v>
      </c>
      <c r="AJ21869" s="5">
        <v>125387.4587</v>
      </c>
    </row>
    <row r="21870" spans="35:36" x14ac:dyDescent="0.15">
      <c r="AI21870" s="5">
        <v>64898.924599999998</v>
      </c>
      <c r="AJ21870" s="5">
        <v>125293.36749999999</v>
      </c>
    </row>
    <row r="21871" spans="35:36" x14ac:dyDescent="0.15">
      <c r="AI21871" s="5">
        <v>65033.299099999997</v>
      </c>
      <c r="AJ21871" s="5">
        <v>125199.2775</v>
      </c>
    </row>
    <row r="21872" spans="35:36" x14ac:dyDescent="0.15">
      <c r="AI21872" s="5">
        <v>65167.675199999998</v>
      </c>
      <c r="AJ21872" s="5">
        <v>125105.1863</v>
      </c>
    </row>
    <row r="21873" spans="35:36" x14ac:dyDescent="0.15">
      <c r="AI21873" s="5">
        <v>65302.049800000001</v>
      </c>
      <c r="AJ21873" s="5">
        <v>125011.0962</v>
      </c>
    </row>
    <row r="21874" spans="35:36" x14ac:dyDescent="0.15">
      <c r="AI21874" s="5">
        <v>65436.425799999997</v>
      </c>
      <c r="AJ21874" s="5">
        <v>124917.00509999999</v>
      </c>
    </row>
    <row r="21875" spans="35:36" x14ac:dyDescent="0.15">
      <c r="AI21875" s="5">
        <v>65570.800399999993</v>
      </c>
      <c r="AJ21875" s="5">
        <v>124822.91499999999</v>
      </c>
    </row>
    <row r="21876" spans="35:36" x14ac:dyDescent="0.15">
      <c r="AI21876" s="5">
        <v>65705.176500000001</v>
      </c>
      <c r="AJ21876" s="5">
        <v>124728.8238</v>
      </c>
    </row>
    <row r="21877" spans="35:36" x14ac:dyDescent="0.15">
      <c r="AI21877" s="5">
        <v>65839.551000000007</v>
      </c>
      <c r="AJ21877" s="5">
        <v>124634.7338</v>
      </c>
    </row>
    <row r="21878" spans="35:36" x14ac:dyDescent="0.15">
      <c r="AI21878" s="5">
        <v>65973.927200000006</v>
      </c>
      <c r="AJ21878" s="5">
        <v>124540.64260000001</v>
      </c>
    </row>
    <row r="21879" spans="35:36" x14ac:dyDescent="0.15">
      <c r="AI21879" s="5">
        <v>66108.301699999996</v>
      </c>
      <c r="AJ21879" s="5">
        <v>124446.55250000001</v>
      </c>
    </row>
    <row r="21880" spans="35:36" x14ac:dyDescent="0.15">
      <c r="AI21880" s="5">
        <v>66242.677899999995</v>
      </c>
      <c r="AJ21880" s="5">
        <v>124352.4613</v>
      </c>
    </row>
    <row r="21881" spans="35:36" x14ac:dyDescent="0.15">
      <c r="AI21881" s="5">
        <v>66377.0524</v>
      </c>
      <c r="AJ21881" s="5">
        <v>124258.3713</v>
      </c>
    </row>
    <row r="21882" spans="35:36" x14ac:dyDescent="0.15">
      <c r="AI21882" s="5">
        <v>66511.428499999995</v>
      </c>
      <c r="AJ21882" s="5">
        <v>124164.2801</v>
      </c>
    </row>
    <row r="21883" spans="35:36" x14ac:dyDescent="0.15">
      <c r="AI21883" s="5">
        <v>66645.803100000005</v>
      </c>
      <c r="AJ21883" s="5">
        <v>124070.19</v>
      </c>
    </row>
    <row r="21884" spans="35:36" x14ac:dyDescent="0.15">
      <c r="AI21884" s="5">
        <v>66780.179199999999</v>
      </c>
      <c r="AJ21884" s="5">
        <v>123976.09880000001</v>
      </c>
    </row>
    <row r="21885" spans="35:36" x14ac:dyDescent="0.15">
      <c r="AI21885" s="5">
        <v>66914.553700000004</v>
      </c>
      <c r="AJ21885" s="5">
        <v>123882.0088</v>
      </c>
    </row>
    <row r="21886" spans="35:36" x14ac:dyDescent="0.15">
      <c r="AI21886" s="5">
        <v>67048.929900000003</v>
      </c>
      <c r="AJ21886" s="5">
        <v>123787.9176</v>
      </c>
    </row>
    <row r="21887" spans="35:36" x14ac:dyDescent="0.15">
      <c r="AI21887" s="5">
        <v>67183.304399999994</v>
      </c>
      <c r="AJ21887" s="5">
        <v>123693.8275</v>
      </c>
    </row>
    <row r="21888" spans="35:36" x14ac:dyDescent="0.15">
      <c r="AI21888" s="5">
        <v>67317.680500000002</v>
      </c>
      <c r="AJ21888" s="5">
        <v>123599.73639999999</v>
      </c>
    </row>
    <row r="21889" spans="35:36" x14ac:dyDescent="0.15">
      <c r="AI21889" s="5">
        <v>67452.055099999998</v>
      </c>
      <c r="AJ21889" s="5">
        <v>123505.64629999999</v>
      </c>
    </row>
    <row r="21890" spans="35:36" x14ac:dyDescent="0.15">
      <c r="AI21890" s="5">
        <v>67586.431200000006</v>
      </c>
      <c r="AJ21890" s="5">
        <v>123411.5551</v>
      </c>
    </row>
    <row r="21891" spans="35:36" x14ac:dyDescent="0.15">
      <c r="AI21891" s="5">
        <v>67720.805699999997</v>
      </c>
      <c r="AJ21891" s="5">
        <v>123317.4651</v>
      </c>
    </row>
    <row r="21892" spans="35:36" x14ac:dyDescent="0.15">
      <c r="AI21892" s="5">
        <v>67855.181899999996</v>
      </c>
      <c r="AJ21892" s="5">
        <v>123223.37390000001</v>
      </c>
    </row>
    <row r="21893" spans="35:36" x14ac:dyDescent="0.15">
      <c r="AI21893" s="5">
        <v>67989.556400000001</v>
      </c>
      <c r="AJ21893" s="5">
        <v>123129.2838</v>
      </c>
    </row>
    <row r="21894" spans="35:36" x14ac:dyDescent="0.15">
      <c r="AI21894" s="5">
        <v>68123.932499999995</v>
      </c>
      <c r="AJ21894" s="5">
        <v>123035.19259999999</v>
      </c>
    </row>
    <row r="21895" spans="35:36" x14ac:dyDescent="0.15">
      <c r="AI21895" s="5">
        <v>68258.307100000005</v>
      </c>
      <c r="AJ21895" s="5">
        <v>122941.1026</v>
      </c>
    </row>
    <row r="21896" spans="35:36" x14ac:dyDescent="0.15">
      <c r="AI21896" s="5">
        <v>68392.683199999999</v>
      </c>
      <c r="AJ21896" s="5">
        <v>122847.0114</v>
      </c>
    </row>
    <row r="21897" spans="35:36" x14ac:dyDescent="0.15">
      <c r="AI21897" s="5">
        <v>68527.057700000005</v>
      </c>
      <c r="AJ21897" s="5">
        <v>122752.9213</v>
      </c>
    </row>
    <row r="21898" spans="35:36" x14ac:dyDescent="0.15">
      <c r="AI21898" s="5">
        <v>68661.433900000004</v>
      </c>
      <c r="AJ21898" s="5">
        <v>122658.83010000001</v>
      </c>
    </row>
    <row r="21899" spans="35:36" x14ac:dyDescent="0.15">
      <c r="AI21899" s="5">
        <v>68795.808399999994</v>
      </c>
      <c r="AJ21899" s="5">
        <v>122564.7401</v>
      </c>
    </row>
    <row r="21900" spans="35:36" x14ac:dyDescent="0.15">
      <c r="AI21900" s="5">
        <v>47389.845099999999</v>
      </c>
      <c r="AJ21900" s="5">
        <v>137753.614</v>
      </c>
    </row>
    <row r="21901" spans="35:36" x14ac:dyDescent="0.15">
      <c r="AI21901" s="5">
        <v>47524.220500000003</v>
      </c>
      <c r="AJ21901" s="5">
        <v>137659.52340000001</v>
      </c>
    </row>
    <row r="21902" spans="35:36" x14ac:dyDescent="0.15">
      <c r="AI21902" s="5">
        <v>47658.595800000003</v>
      </c>
      <c r="AJ21902" s="5">
        <v>137565.43280000001</v>
      </c>
    </row>
    <row r="21903" spans="35:36" x14ac:dyDescent="0.15">
      <c r="AI21903" s="5">
        <v>47792.971100000002</v>
      </c>
      <c r="AJ21903" s="5">
        <v>137471.34210000001</v>
      </c>
    </row>
    <row r="21904" spans="35:36" x14ac:dyDescent="0.15">
      <c r="AI21904" s="5">
        <v>47927.3465</v>
      </c>
      <c r="AJ21904" s="5">
        <v>137377.25150000001</v>
      </c>
    </row>
    <row r="21905" spans="35:36" x14ac:dyDescent="0.15">
      <c r="AI21905" s="5">
        <v>48061.721799999999</v>
      </c>
      <c r="AJ21905" s="5">
        <v>137283.16089999999</v>
      </c>
    </row>
    <row r="21906" spans="35:36" x14ac:dyDescent="0.15">
      <c r="AI21906" s="5">
        <v>48196.097199999997</v>
      </c>
      <c r="AJ21906" s="5">
        <v>137189.07029999999</v>
      </c>
    </row>
    <row r="21907" spans="35:36" x14ac:dyDescent="0.15">
      <c r="AI21907" s="5">
        <v>48330.472500000003</v>
      </c>
      <c r="AJ21907" s="5">
        <v>137094.97959999999</v>
      </c>
    </row>
    <row r="21908" spans="35:36" x14ac:dyDescent="0.15">
      <c r="AI21908" s="5">
        <v>48464.847800000003</v>
      </c>
      <c r="AJ21908" s="5">
        <v>137000.889</v>
      </c>
    </row>
    <row r="21909" spans="35:36" x14ac:dyDescent="0.15">
      <c r="AI21909" s="5">
        <v>48599.2232</v>
      </c>
      <c r="AJ21909" s="5">
        <v>136906.7984</v>
      </c>
    </row>
    <row r="21910" spans="35:36" x14ac:dyDescent="0.15">
      <c r="AI21910" s="5">
        <v>48733.598400000003</v>
      </c>
      <c r="AJ21910" s="5">
        <v>136812.7078</v>
      </c>
    </row>
    <row r="21911" spans="35:36" x14ac:dyDescent="0.15">
      <c r="AI21911" s="5">
        <v>48867.9738</v>
      </c>
      <c r="AJ21911" s="5">
        <v>136718.61720000001</v>
      </c>
    </row>
    <row r="21912" spans="35:36" x14ac:dyDescent="0.15">
      <c r="AI21912" s="5">
        <v>49002.349099999999</v>
      </c>
      <c r="AJ21912" s="5">
        <v>136624.52660000001</v>
      </c>
    </row>
    <row r="21913" spans="35:36" x14ac:dyDescent="0.15">
      <c r="AI21913" s="5">
        <v>49136.724399999999</v>
      </c>
      <c r="AJ21913" s="5">
        <v>136530.43590000001</v>
      </c>
    </row>
    <row r="21914" spans="35:36" x14ac:dyDescent="0.15">
      <c r="AI21914" s="5">
        <v>49271.099800000004</v>
      </c>
      <c r="AJ21914" s="5">
        <v>136436.34529999999</v>
      </c>
    </row>
    <row r="21915" spans="35:36" x14ac:dyDescent="0.15">
      <c r="AI21915" s="5">
        <v>49405.475100000003</v>
      </c>
      <c r="AJ21915" s="5">
        <v>136342.25469999999</v>
      </c>
    </row>
    <row r="21916" spans="35:36" x14ac:dyDescent="0.15">
      <c r="AI21916" s="5">
        <v>49539.8505</v>
      </c>
      <c r="AJ21916" s="5">
        <v>136248.16409999999</v>
      </c>
    </row>
    <row r="21917" spans="35:36" x14ac:dyDescent="0.15">
      <c r="AI21917" s="5">
        <v>49674.2258</v>
      </c>
      <c r="AJ21917" s="5">
        <v>136154.07339999999</v>
      </c>
    </row>
    <row r="21918" spans="35:36" x14ac:dyDescent="0.15">
      <c r="AI21918" s="5">
        <v>49808.6011</v>
      </c>
      <c r="AJ21918" s="5">
        <v>136059.9828</v>
      </c>
    </row>
    <row r="21919" spans="35:36" x14ac:dyDescent="0.15">
      <c r="AI21919" s="5">
        <v>49942.976499999997</v>
      </c>
      <c r="AJ21919" s="5">
        <v>135965.8922</v>
      </c>
    </row>
    <row r="21920" spans="35:36" x14ac:dyDescent="0.15">
      <c r="AI21920" s="5">
        <v>50077.351799999997</v>
      </c>
      <c r="AJ21920" s="5">
        <v>135871.8015</v>
      </c>
    </row>
    <row r="21921" spans="35:36" x14ac:dyDescent="0.15">
      <c r="AI21921" s="5">
        <v>50211.727200000001</v>
      </c>
      <c r="AJ21921" s="5">
        <v>135777.71090000001</v>
      </c>
    </row>
    <row r="21922" spans="35:36" x14ac:dyDescent="0.15">
      <c r="AI21922" s="5">
        <v>50346.102500000001</v>
      </c>
      <c r="AJ21922" s="5">
        <v>135683.62030000001</v>
      </c>
    </row>
    <row r="21923" spans="35:36" x14ac:dyDescent="0.15">
      <c r="AI21923" s="5">
        <v>50480.477800000001</v>
      </c>
      <c r="AJ21923" s="5">
        <v>135589.52970000001</v>
      </c>
    </row>
    <row r="21924" spans="35:36" x14ac:dyDescent="0.15">
      <c r="AI21924" s="5">
        <v>50614.8531</v>
      </c>
      <c r="AJ21924" s="5">
        <v>135495.43909999999</v>
      </c>
    </row>
    <row r="21925" spans="35:36" x14ac:dyDescent="0.15">
      <c r="AI21925" s="5">
        <v>50749.2284</v>
      </c>
      <c r="AJ21925" s="5">
        <v>135401.34849999999</v>
      </c>
    </row>
    <row r="21926" spans="35:36" x14ac:dyDescent="0.15">
      <c r="AI21926" s="5">
        <v>50883.603799999997</v>
      </c>
      <c r="AJ21926" s="5">
        <v>135307.2579</v>
      </c>
    </row>
    <row r="21927" spans="35:36" x14ac:dyDescent="0.15">
      <c r="AI21927" s="5">
        <v>51017.979099999997</v>
      </c>
      <c r="AJ21927" s="5">
        <v>135213.1672</v>
      </c>
    </row>
    <row r="21928" spans="35:36" x14ac:dyDescent="0.15">
      <c r="AI21928" s="5">
        <v>51152.354500000001</v>
      </c>
      <c r="AJ21928" s="5">
        <v>135119.0766</v>
      </c>
    </row>
    <row r="21929" spans="35:36" x14ac:dyDescent="0.15">
      <c r="AI21929" s="5">
        <v>51286.729800000001</v>
      </c>
      <c r="AJ21929" s="5">
        <v>135024.986</v>
      </c>
    </row>
    <row r="21930" spans="35:36" x14ac:dyDescent="0.15">
      <c r="AI21930" s="5">
        <v>51421.105100000001</v>
      </c>
      <c r="AJ21930" s="5">
        <v>134930.8953</v>
      </c>
    </row>
    <row r="21931" spans="35:36" x14ac:dyDescent="0.15">
      <c r="AI21931" s="5">
        <v>51555.480499999998</v>
      </c>
      <c r="AJ21931" s="5">
        <v>134836.80470000001</v>
      </c>
    </row>
    <row r="21932" spans="35:36" x14ac:dyDescent="0.15">
      <c r="AI21932" s="5">
        <v>51689.855799999998</v>
      </c>
      <c r="AJ21932" s="5">
        <v>134742.71410000001</v>
      </c>
    </row>
    <row r="21933" spans="35:36" x14ac:dyDescent="0.15">
      <c r="AI21933" s="5">
        <v>51824.231200000002</v>
      </c>
      <c r="AJ21933" s="5">
        <v>134648.62349999999</v>
      </c>
    </row>
    <row r="21934" spans="35:36" x14ac:dyDescent="0.15">
      <c r="AI21934" s="5">
        <v>51958.606500000002</v>
      </c>
      <c r="AJ21934" s="5">
        <v>134554.53279999999</v>
      </c>
    </row>
    <row r="21935" spans="35:36" x14ac:dyDescent="0.15">
      <c r="AI21935" s="5">
        <v>52092.981800000001</v>
      </c>
      <c r="AJ21935" s="5">
        <v>134460.44219999999</v>
      </c>
    </row>
    <row r="21936" spans="35:36" x14ac:dyDescent="0.15">
      <c r="AI21936" s="5">
        <v>52227.357100000001</v>
      </c>
      <c r="AJ21936" s="5">
        <v>134366.3517</v>
      </c>
    </row>
    <row r="21937" spans="35:36" x14ac:dyDescent="0.15">
      <c r="AI21937" s="5">
        <v>52361.732400000001</v>
      </c>
      <c r="AJ21937" s="5">
        <v>134272.261</v>
      </c>
    </row>
    <row r="21938" spans="35:36" x14ac:dyDescent="0.15">
      <c r="AI21938" s="5">
        <v>52496.107799999998</v>
      </c>
      <c r="AJ21938" s="5">
        <v>134178.1704</v>
      </c>
    </row>
    <row r="21939" spans="35:36" x14ac:dyDescent="0.15">
      <c r="AI21939" s="5">
        <v>52630.483099999998</v>
      </c>
      <c r="AJ21939" s="5">
        <v>134084.07980000001</v>
      </c>
    </row>
    <row r="21940" spans="35:36" x14ac:dyDescent="0.15">
      <c r="AI21940" s="5">
        <v>52764.858500000002</v>
      </c>
      <c r="AJ21940" s="5">
        <v>133989.98910000001</v>
      </c>
    </row>
    <row r="21941" spans="35:36" x14ac:dyDescent="0.15">
      <c r="AI21941" s="5">
        <v>52899.233800000002</v>
      </c>
      <c r="AJ21941" s="5">
        <v>133895.89850000001</v>
      </c>
    </row>
    <row r="21942" spans="35:36" x14ac:dyDescent="0.15">
      <c r="AI21942" s="5">
        <v>53033.609100000001</v>
      </c>
      <c r="AJ21942" s="5">
        <v>133801.80790000001</v>
      </c>
    </row>
    <row r="21943" spans="35:36" x14ac:dyDescent="0.15">
      <c r="AI21943" s="5">
        <v>53167.984499999999</v>
      </c>
      <c r="AJ21943" s="5">
        <v>133707.71729999999</v>
      </c>
    </row>
    <row r="21944" spans="35:36" x14ac:dyDescent="0.15">
      <c r="AI21944" s="5">
        <v>53302.359799999998</v>
      </c>
      <c r="AJ21944" s="5">
        <v>133613.62659999999</v>
      </c>
    </row>
    <row r="21945" spans="35:36" x14ac:dyDescent="0.15">
      <c r="AI21945" s="5">
        <v>53436.735200000003</v>
      </c>
      <c r="AJ21945" s="5">
        <v>133519.53599999999</v>
      </c>
    </row>
    <row r="21946" spans="35:36" x14ac:dyDescent="0.15">
      <c r="AI21946" s="5">
        <v>53571.110500000003</v>
      </c>
      <c r="AJ21946" s="5">
        <v>133425.4454</v>
      </c>
    </row>
    <row r="21947" spans="35:36" x14ac:dyDescent="0.15">
      <c r="AI21947" s="5">
        <v>53705.485800000002</v>
      </c>
      <c r="AJ21947" s="5">
        <v>133331.3548</v>
      </c>
    </row>
    <row r="21948" spans="35:36" x14ac:dyDescent="0.15">
      <c r="AI21948" s="5">
        <v>53839.861199999999</v>
      </c>
      <c r="AJ21948" s="5">
        <v>133237.2641</v>
      </c>
    </row>
    <row r="21949" spans="35:36" x14ac:dyDescent="0.15">
      <c r="AI21949" s="5">
        <v>53974.236400000002</v>
      </c>
      <c r="AJ21949" s="5">
        <v>133143.17360000001</v>
      </c>
    </row>
    <row r="21950" spans="35:36" x14ac:dyDescent="0.15">
      <c r="AI21950" s="5">
        <v>54108.611799999999</v>
      </c>
      <c r="AJ21950" s="5">
        <v>133049.08290000001</v>
      </c>
    </row>
    <row r="21951" spans="35:36" x14ac:dyDescent="0.15">
      <c r="AI21951" s="5">
        <v>54242.987099999998</v>
      </c>
      <c r="AJ21951" s="5">
        <v>132954.99230000001</v>
      </c>
    </row>
    <row r="21952" spans="35:36" x14ac:dyDescent="0.15">
      <c r="AI21952" s="5">
        <v>54377.362399999998</v>
      </c>
      <c r="AJ21952" s="5">
        <v>132860.90169999999</v>
      </c>
    </row>
    <row r="21953" spans="35:36" x14ac:dyDescent="0.15">
      <c r="AI21953" s="5">
        <v>54511.737800000003</v>
      </c>
      <c r="AJ21953" s="5">
        <v>132766.81109999999</v>
      </c>
    </row>
    <row r="21954" spans="35:36" x14ac:dyDescent="0.15">
      <c r="AI21954" s="5">
        <v>54646.113100000002</v>
      </c>
      <c r="AJ21954" s="5">
        <v>132672.72039999999</v>
      </c>
    </row>
    <row r="21955" spans="35:36" x14ac:dyDescent="0.15">
      <c r="AI21955" s="5">
        <v>54780.488499999999</v>
      </c>
      <c r="AJ21955" s="5">
        <v>132578.6298</v>
      </c>
    </row>
    <row r="21956" spans="35:36" x14ac:dyDescent="0.15">
      <c r="AI21956" s="5">
        <v>54914.863799999999</v>
      </c>
      <c r="AJ21956" s="5">
        <v>132484.5392</v>
      </c>
    </row>
    <row r="21957" spans="35:36" x14ac:dyDescent="0.15">
      <c r="AI21957" s="5">
        <v>55049.239099999999</v>
      </c>
      <c r="AJ21957" s="5">
        <v>132390.4486</v>
      </c>
    </row>
    <row r="21958" spans="35:36" x14ac:dyDescent="0.15">
      <c r="AI21958" s="5">
        <v>55183.614500000003</v>
      </c>
      <c r="AJ21958" s="5">
        <v>132296.3579</v>
      </c>
    </row>
    <row r="21959" spans="35:36" x14ac:dyDescent="0.15">
      <c r="AI21959" s="5">
        <v>55317.989800000003</v>
      </c>
      <c r="AJ21959" s="5">
        <v>132202.26730000001</v>
      </c>
    </row>
    <row r="21960" spans="35:36" x14ac:dyDescent="0.15">
      <c r="AI21960" s="5">
        <v>55452.3652</v>
      </c>
      <c r="AJ21960" s="5">
        <v>132108.17670000001</v>
      </c>
    </row>
    <row r="21961" spans="35:36" x14ac:dyDescent="0.15">
      <c r="AI21961" s="5">
        <v>55586.740400000002</v>
      </c>
      <c r="AJ21961" s="5">
        <v>132014.08609999999</v>
      </c>
    </row>
    <row r="21962" spans="35:36" x14ac:dyDescent="0.15">
      <c r="AI21962" s="5">
        <v>55721.1158</v>
      </c>
      <c r="AJ21962" s="5">
        <v>131919.99549999999</v>
      </c>
    </row>
    <row r="21963" spans="35:36" x14ac:dyDescent="0.15">
      <c r="AI21963" s="5">
        <v>55855.491099999999</v>
      </c>
      <c r="AJ21963" s="5">
        <v>131825.90489999999</v>
      </c>
    </row>
    <row r="21964" spans="35:36" x14ac:dyDescent="0.15">
      <c r="AI21964" s="5">
        <v>55989.866399999999</v>
      </c>
      <c r="AJ21964" s="5">
        <v>131731.81419999999</v>
      </c>
    </row>
    <row r="21965" spans="35:36" x14ac:dyDescent="0.15">
      <c r="AI21965" s="5">
        <v>56124.241800000003</v>
      </c>
      <c r="AJ21965" s="5">
        <v>131637.7236</v>
      </c>
    </row>
    <row r="21966" spans="35:36" x14ac:dyDescent="0.15">
      <c r="AI21966" s="5">
        <v>56258.617100000003</v>
      </c>
      <c r="AJ21966" s="5">
        <v>131543.633</v>
      </c>
    </row>
    <row r="21967" spans="35:36" x14ac:dyDescent="0.15">
      <c r="AI21967" s="5">
        <v>56392.9925</v>
      </c>
      <c r="AJ21967" s="5">
        <v>131449.54240000001</v>
      </c>
    </row>
    <row r="21968" spans="35:36" x14ac:dyDescent="0.15">
      <c r="AI21968" s="5">
        <v>56527.3678</v>
      </c>
      <c r="AJ21968" s="5">
        <v>131355.45170000001</v>
      </c>
    </row>
    <row r="21969" spans="35:36" x14ac:dyDescent="0.15">
      <c r="AI21969" s="5">
        <v>56661.7431</v>
      </c>
      <c r="AJ21969" s="5">
        <v>131261.36110000001</v>
      </c>
    </row>
    <row r="21970" spans="35:36" x14ac:dyDescent="0.15">
      <c r="AI21970" s="5">
        <v>56796.118499999997</v>
      </c>
      <c r="AJ21970" s="5">
        <v>131167.27050000001</v>
      </c>
    </row>
    <row r="21971" spans="35:36" x14ac:dyDescent="0.15">
      <c r="AI21971" s="5">
        <v>56930.493799999997</v>
      </c>
      <c r="AJ21971" s="5">
        <v>131073.17989999999</v>
      </c>
    </row>
    <row r="21972" spans="35:36" x14ac:dyDescent="0.15">
      <c r="AI21972" s="5">
        <v>57064.869200000001</v>
      </c>
      <c r="AJ21972" s="5">
        <v>130979.0892</v>
      </c>
    </row>
    <row r="21973" spans="35:36" x14ac:dyDescent="0.15">
      <c r="AI21973" s="5">
        <v>57199.244500000001</v>
      </c>
      <c r="AJ21973" s="5">
        <v>130884.99860000001</v>
      </c>
    </row>
    <row r="21974" spans="35:36" x14ac:dyDescent="0.15">
      <c r="AI21974" s="5">
        <v>57333.6198</v>
      </c>
      <c r="AJ21974" s="5">
        <v>130790.908</v>
      </c>
    </row>
    <row r="21975" spans="35:36" x14ac:dyDescent="0.15">
      <c r="AI21975" s="5">
        <v>57467.9951</v>
      </c>
      <c r="AJ21975" s="5">
        <v>130696.8174</v>
      </c>
    </row>
    <row r="21976" spans="35:36" x14ac:dyDescent="0.15">
      <c r="AI21976" s="5">
        <v>57602.3704</v>
      </c>
      <c r="AJ21976" s="5">
        <v>130602.7268</v>
      </c>
    </row>
    <row r="21977" spans="35:36" x14ac:dyDescent="0.15">
      <c r="AI21977" s="5">
        <v>57736.745799999997</v>
      </c>
      <c r="AJ21977" s="5">
        <v>130508.63619999999</v>
      </c>
    </row>
    <row r="21978" spans="35:36" x14ac:dyDescent="0.15">
      <c r="AI21978" s="5">
        <v>57871.121099999997</v>
      </c>
      <c r="AJ21978" s="5">
        <v>130414.54549999999</v>
      </c>
    </row>
    <row r="21979" spans="35:36" x14ac:dyDescent="0.15">
      <c r="AI21979" s="5">
        <v>58005.496500000001</v>
      </c>
      <c r="AJ21979" s="5">
        <v>130320.4549</v>
      </c>
    </row>
    <row r="21980" spans="35:36" x14ac:dyDescent="0.15">
      <c r="AI21980" s="5">
        <v>58139.871800000001</v>
      </c>
      <c r="AJ21980" s="5">
        <v>130226.3643</v>
      </c>
    </row>
    <row r="21981" spans="35:36" x14ac:dyDescent="0.15">
      <c r="AI21981" s="5">
        <v>58274.247100000001</v>
      </c>
      <c r="AJ21981" s="5">
        <v>130132.27370000001</v>
      </c>
    </row>
    <row r="21982" spans="35:36" x14ac:dyDescent="0.15">
      <c r="AI21982" s="5">
        <v>58408.622499999998</v>
      </c>
      <c r="AJ21982" s="5">
        <v>130038.183</v>
      </c>
    </row>
    <row r="21983" spans="35:36" x14ac:dyDescent="0.15">
      <c r="AI21983" s="5">
        <v>58542.997799999997</v>
      </c>
      <c r="AJ21983" s="5">
        <v>129944.09239999999</v>
      </c>
    </row>
    <row r="21984" spans="35:36" x14ac:dyDescent="0.15">
      <c r="AI21984" s="5">
        <v>58677.373200000002</v>
      </c>
      <c r="AJ21984" s="5">
        <v>129850.0018</v>
      </c>
    </row>
    <row r="21985" spans="35:36" x14ac:dyDescent="0.15">
      <c r="AI21985" s="5">
        <v>58811.748500000002</v>
      </c>
      <c r="AJ21985" s="5">
        <v>129755.9112</v>
      </c>
    </row>
    <row r="21986" spans="35:36" x14ac:dyDescent="0.15">
      <c r="AI21986" s="5">
        <v>58946.123800000001</v>
      </c>
      <c r="AJ21986" s="5">
        <v>129661.8205</v>
      </c>
    </row>
    <row r="21987" spans="35:36" x14ac:dyDescent="0.15">
      <c r="AI21987" s="5">
        <v>59080.499100000001</v>
      </c>
      <c r="AJ21987" s="5">
        <v>129567.73</v>
      </c>
    </row>
    <row r="21988" spans="35:36" x14ac:dyDescent="0.15">
      <c r="AI21988" s="5">
        <v>59214.874400000001</v>
      </c>
      <c r="AJ21988" s="5">
        <v>129473.6393</v>
      </c>
    </row>
    <row r="21989" spans="35:36" x14ac:dyDescent="0.15">
      <c r="AI21989" s="5">
        <v>59349.249799999998</v>
      </c>
      <c r="AJ21989" s="5">
        <v>129379.5487</v>
      </c>
    </row>
    <row r="21990" spans="35:36" x14ac:dyDescent="0.15">
      <c r="AI21990" s="5">
        <v>59483.625099999997</v>
      </c>
      <c r="AJ21990" s="5">
        <v>129285.4581</v>
      </c>
    </row>
    <row r="21991" spans="35:36" x14ac:dyDescent="0.15">
      <c r="AI21991" s="5">
        <v>59618.000399999997</v>
      </c>
      <c r="AJ21991" s="5">
        <v>129191.36749999999</v>
      </c>
    </row>
    <row r="21992" spans="35:36" x14ac:dyDescent="0.15">
      <c r="AI21992" s="5">
        <v>59752.375800000002</v>
      </c>
      <c r="AJ21992" s="5">
        <v>129097.27680000001</v>
      </c>
    </row>
    <row r="21993" spans="35:36" x14ac:dyDescent="0.15">
      <c r="AI21993" s="5">
        <v>59886.751100000001</v>
      </c>
      <c r="AJ21993" s="5">
        <v>129003.1862</v>
      </c>
    </row>
    <row r="21994" spans="35:36" x14ac:dyDescent="0.15">
      <c r="AI21994" s="5">
        <v>60021.126499999998</v>
      </c>
      <c r="AJ21994" s="5">
        <v>128909.0956</v>
      </c>
    </row>
    <row r="21995" spans="35:36" x14ac:dyDescent="0.15">
      <c r="AI21995" s="5">
        <v>60155.501799999998</v>
      </c>
      <c r="AJ21995" s="5">
        <v>128815.005</v>
      </c>
    </row>
    <row r="21996" spans="35:36" x14ac:dyDescent="0.15">
      <c r="AI21996" s="5">
        <v>60289.877099999998</v>
      </c>
      <c r="AJ21996" s="5">
        <v>128720.9143</v>
      </c>
    </row>
    <row r="21997" spans="35:36" x14ac:dyDescent="0.15">
      <c r="AI21997" s="5">
        <v>60424.252500000002</v>
      </c>
      <c r="AJ21997" s="5">
        <v>128626.82369999999</v>
      </c>
    </row>
    <row r="21998" spans="35:36" x14ac:dyDescent="0.15">
      <c r="AI21998" s="5">
        <v>60558.627800000002</v>
      </c>
      <c r="AJ21998" s="5">
        <v>128532.7331</v>
      </c>
    </row>
    <row r="21999" spans="35:36" x14ac:dyDescent="0.15">
      <c r="AI21999" s="5">
        <v>60693.003199999999</v>
      </c>
      <c r="AJ21999" s="5">
        <v>128438.6425</v>
      </c>
    </row>
    <row r="22000" spans="35:36" x14ac:dyDescent="0.15">
      <c r="AI22000" s="5">
        <v>60827.378400000001</v>
      </c>
      <c r="AJ22000" s="5">
        <v>128344.55190000001</v>
      </c>
    </row>
    <row r="22001" spans="35:36" x14ac:dyDescent="0.15">
      <c r="AI22001" s="5">
        <v>60961.7546</v>
      </c>
      <c r="AJ22001" s="5">
        <v>128250.4607</v>
      </c>
    </row>
    <row r="22002" spans="35:36" x14ac:dyDescent="0.15">
      <c r="AI22002" s="5">
        <v>61096.129099999998</v>
      </c>
      <c r="AJ22002" s="5">
        <v>128156.37059999999</v>
      </c>
    </row>
    <row r="22003" spans="35:36" x14ac:dyDescent="0.15">
      <c r="AI22003" s="5">
        <v>61230.505299999997</v>
      </c>
      <c r="AJ22003" s="5">
        <v>128062.2794</v>
      </c>
    </row>
    <row r="22004" spans="35:36" x14ac:dyDescent="0.15">
      <c r="AI22004" s="5">
        <v>61364.879800000002</v>
      </c>
      <c r="AJ22004" s="5">
        <v>127968.1894</v>
      </c>
    </row>
    <row r="22005" spans="35:36" x14ac:dyDescent="0.15">
      <c r="AI22005" s="5">
        <v>61499.255899999996</v>
      </c>
      <c r="AJ22005" s="5">
        <v>127874.09819999999</v>
      </c>
    </row>
    <row r="22006" spans="35:36" x14ac:dyDescent="0.15">
      <c r="AI22006" s="5">
        <v>61633.630499999999</v>
      </c>
      <c r="AJ22006" s="5">
        <v>127780.00810000001</v>
      </c>
    </row>
    <row r="22007" spans="35:36" x14ac:dyDescent="0.15">
      <c r="AI22007" s="5">
        <v>61768.006600000001</v>
      </c>
      <c r="AJ22007" s="5">
        <v>127685.9169</v>
      </c>
    </row>
    <row r="22008" spans="35:36" x14ac:dyDescent="0.15">
      <c r="AI22008" s="5">
        <v>61902.381099999999</v>
      </c>
      <c r="AJ22008" s="5">
        <v>127591.8269</v>
      </c>
    </row>
    <row r="22009" spans="35:36" x14ac:dyDescent="0.15">
      <c r="AI22009" s="5">
        <v>62036.757299999997</v>
      </c>
      <c r="AJ22009" s="5">
        <v>127497.7357</v>
      </c>
    </row>
    <row r="22010" spans="35:36" x14ac:dyDescent="0.15">
      <c r="AI22010" s="5">
        <v>62171.131800000003</v>
      </c>
      <c r="AJ22010" s="5">
        <v>127403.6456</v>
      </c>
    </row>
    <row r="22011" spans="35:36" x14ac:dyDescent="0.15">
      <c r="AI22011" s="5">
        <v>62305.507899999997</v>
      </c>
      <c r="AJ22011" s="5">
        <v>127309.5545</v>
      </c>
    </row>
    <row r="22012" spans="35:36" x14ac:dyDescent="0.15">
      <c r="AI22012" s="5">
        <v>62439.8825</v>
      </c>
      <c r="AJ22012" s="5">
        <v>127215.4644</v>
      </c>
    </row>
    <row r="22013" spans="35:36" x14ac:dyDescent="0.15">
      <c r="AI22013" s="5">
        <v>62574.258600000001</v>
      </c>
      <c r="AJ22013" s="5">
        <v>127121.3732</v>
      </c>
    </row>
    <row r="22014" spans="35:36" x14ac:dyDescent="0.15">
      <c r="AI22014" s="5">
        <v>62708.633099999999</v>
      </c>
      <c r="AJ22014" s="5">
        <v>127027.28320000001</v>
      </c>
    </row>
    <row r="22015" spans="35:36" x14ac:dyDescent="0.15">
      <c r="AI22015" s="5">
        <v>62843.009299999998</v>
      </c>
      <c r="AJ22015" s="5">
        <v>126933.192</v>
      </c>
    </row>
    <row r="22016" spans="35:36" x14ac:dyDescent="0.15">
      <c r="AI22016" s="5">
        <v>62977.383800000003</v>
      </c>
      <c r="AJ22016" s="5">
        <v>126839.10189999999</v>
      </c>
    </row>
    <row r="22017" spans="35:36" x14ac:dyDescent="0.15">
      <c r="AI22017" s="5">
        <v>63111.759899999997</v>
      </c>
      <c r="AJ22017" s="5">
        <v>126745.0107</v>
      </c>
    </row>
    <row r="22018" spans="35:36" x14ac:dyDescent="0.15">
      <c r="AI22018" s="5">
        <v>63246.1345</v>
      </c>
      <c r="AJ22018" s="5">
        <v>126650.9207</v>
      </c>
    </row>
    <row r="22019" spans="35:36" x14ac:dyDescent="0.15">
      <c r="AI22019" s="5">
        <v>63380.510600000001</v>
      </c>
      <c r="AJ22019" s="5">
        <v>126556.82950000001</v>
      </c>
    </row>
    <row r="22020" spans="35:36" x14ac:dyDescent="0.15">
      <c r="AI22020" s="5">
        <v>63514.8851</v>
      </c>
      <c r="AJ22020" s="5">
        <v>126462.73940000001</v>
      </c>
    </row>
    <row r="22021" spans="35:36" x14ac:dyDescent="0.15">
      <c r="AI22021" s="5">
        <v>63649.261299999998</v>
      </c>
      <c r="AJ22021" s="5">
        <v>126368.6482</v>
      </c>
    </row>
    <row r="22022" spans="35:36" x14ac:dyDescent="0.15">
      <c r="AI22022" s="5">
        <v>63783.635799999996</v>
      </c>
      <c r="AJ22022" s="5">
        <v>126274.5582</v>
      </c>
    </row>
    <row r="22023" spans="35:36" x14ac:dyDescent="0.15">
      <c r="AI22023" s="5">
        <v>63918.011899999998</v>
      </c>
      <c r="AJ22023" s="5">
        <v>126180.467</v>
      </c>
    </row>
    <row r="22024" spans="35:36" x14ac:dyDescent="0.15">
      <c r="AI22024" s="5">
        <v>64052.386500000001</v>
      </c>
      <c r="AJ22024" s="5">
        <v>126086.3769</v>
      </c>
    </row>
    <row r="22025" spans="35:36" x14ac:dyDescent="0.15">
      <c r="AI22025" s="5">
        <v>64186.762600000002</v>
      </c>
      <c r="AJ22025" s="5">
        <v>125992.2858</v>
      </c>
    </row>
    <row r="22026" spans="35:36" x14ac:dyDescent="0.15">
      <c r="AI22026" s="5">
        <v>64321.1371</v>
      </c>
      <c r="AJ22026" s="5">
        <v>125898.1957</v>
      </c>
    </row>
    <row r="22027" spans="35:36" x14ac:dyDescent="0.15">
      <c r="AI22027" s="5">
        <v>64455.513200000001</v>
      </c>
      <c r="AJ22027" s="5">
        <v>125804.1045</v>
      </c>
    </row>
    <row r="22028" spans="35:36" x14ac:dyDescent="0.15">
      <c r="AI22028" s="5">
        <v>64589.887799999997</v>
      </c>
      <c r="AJ22028" s="5">
        <v>125710.0145</v>
      </c>
    </row>
    <row r="22029" spans="35:36" x14ac:dyDescent="0.15">
      <c r="AI22029" s="5">
        <v>64724.263899999998</v>
      </c>
      <c r="AJ22029" s="5">
        <v>125615.92329999999</v>
      </c>
    </row>
    <row r="22030" spans="35:36" x14ac:dyDescent="0.15">
      <c r="AI22030" s="5">
        <v>64858.638400000003</v>
      </c>
      <c r="AJ22030" s="5">
        <v>125521.83319999999</v>
      </c>
    </row>
    <row r="22031" spans="35:36" x14ac:dyDescent="0.15">
      <c r="AI22031" s="5">
        <v>64993.014600000002</v>
      </c>
      <c r="AJ22031" s="5">
        <v>125427.742</v>
      </c>
    </row>
    <row r="22032" spans="35:36" x14ac:dyDescent="0.15">
      <c r="AI22032" s="5">
        <v>65127.3891</v>
      </c>
      <c r="AJ22032" s="5">
        <v>125333.652</v>
      </c>
    </row>
    <row r="22033" spans="35:36" x14ac:dyDescent="0.15">
      <c r="AI22033" s="5">
        <v>65261.765299999999</v>
      </c>
      <c r="AJ22033" s="5">
        <v>125239.56080000001</v>
      </c>
    </row>
    <row r="22034" spans="35:36" x14ac:dyDescent="0.15">
      <c r="AI22034" s="5">
        <v>65396.139799999997</v>
      </c>
      <c r="AJ22034" s="5">
        <v>125145.47070000001</v>
      </c>
    </row>
    <row r="22035" spans="35:36" x14ac:dyDescent="0.15">
      <c r="AI22035" s="5">
        <v>65530.515899999999</v>
      </c>
      <c r="AJ22035" s="5">
        <v>125051.3796</v>
      </c>
    </row>
    <row r="22036" spans="35:36" x14ac:dyDescent="0.15">
      <c r="AI22036" s="5">
        <v>65664.890499999994</v>
      </c>
      <c r="AJ22036" s="5">
        <v>124957.2895</v>
      </c>
    </row>
    <row r="22037" spans="35:36" x14ac:dyDescent="0.15">
      <c r="AI22037" s="5">
        <v>65799.266600000003</v>
      </c>
      <c r="AJ22037" s="5">
        <v>124863.1983</v>
      </c>
    </row>
    <row r="22038" spans="35:36" x14ac:dyDescent="0.15">
      <c r="AI22038" s="5">
        <v>65933.641099999993</v>
      </c>
      <c r="AJ22038" s="5">
        <v>124769.10830000001</v>
      </c>
    </row>
    <row r="22039" spans="35:36" x14ac:dyDescent="0.15">
      <c r="AI22039" s="5">
        <v>66068.017200000002</v>
      </c>
      <c r="AJ22039" s="5">
        <v>124675.0171</v>
      </c>
    </row>
    <row r="22040" spans="35:36" x14ac:dyDescent="0.15">
      <c r="AI22040" s="5">
        <v>66202.391799999998</v>
      </c>
      <c r="AJ22040" s="5">
        <v>124580.927</v>
      </c>
    </row>
    <row r="22041" spans="35:36" x14ac:dyDescent="0.15">
      <c r="AI22041" s="5">
        <v>66336.767900000006</v>
      </c>
      <c r="AJ22041" s="5">
        <v>124486.8358</v>
      </c>
    </row>
    <row r="22042" spans="35:36" x14ac:dyDescent="0.15">
      <c r="AI22042" s="5">
        <v>66471.142399999997</v>
      </c>
      <c r="AJ22042" s="5">
        <v>124392.7458</v>
      </c>
    </row>
    <row r="22043" spans="35:36" x14ac:dyDescent="0.15">
      <c r="AI22043" s="5">
        <v>66605.518599999996</v>
      </c>
      <c r="AJ22043" s="5">
        <v>124298.65459999999</v>
      </c>
    </row>
    <row r="22044" spans="35:36" x14ac:dyDescent="0.15">
      <c r="AI22044" s="5">
        <v>66739.893100000001</v>
      </c>
      <c r="AJ22044" s="5">
        <v>124204.56449999999</v>
      </c>
    </row>
    <row r="22045" spans="35:36" x14ac:dyDescent="0.15">
      <c r="AI22045" s="5">
        <v>66874.2693</v>
      </c>
      <c r="AJ22045" s="5">
        <v>124110.4733</v>
      </c>
    </row>
    <row r="22046" spans="35:36" x14ac:dyDescent="0.15">
      <c r="AI22046" s="5">
        <v>67008.643800000005</v>
      </c>
      <c r="AJ22046" s="5">
        <v>124016.3833</v>
      </c>
    </row>
    <row r="22047" spans="35:36" x14ac:dyDescent="0.15">
      <c r="AI22047" s="5">
        <v>67143.02</v>
      </c>
      <c r="AJ22047" s="5">
        <v>123922.29210000001</v>
      </c>
    </row>
    <row r="22048" spans="35:36" x14ac:dyDescent="0.15">
      <c r="AI22048" s="5">
        <v>67277.394499999995</v>
      </c>
      <c r="AJ22048" s="5">
        <v>123828.202</v>
      </c>
    </row>
    <row r="22049" spans="35:36" x14ac:dyDescent="0.15">
      <c r="AI22049" s="5">
        <v>67411.770600000003</v>
      </c>
      <c r="AJ22049" s="5">
        <v>123734.1109</v>
      </c>
    </row>
    <row r="22050" spans="35:36" x14ac:dyDescent="0.15">
      <c r="AI22050" s="5">
        <v>67546.145199999999</v>
      </c>
      <c r="AJ22050" s="5">
        <v>123640.0208</v>
      </c>
    </row>
    <row r="22051" spans="35:36" x14ac:dyDescent="0.15">
      <c r="AI22051" s="5">
        <v>67680.521200000003</v>
      </c>
      <c r="AJ22051" s="5">
        <v>123545.9296</v>
      </c>
    </row>
    <row r="22052" spans="35:36" x14ac:dyDescent="0.15">
      <c r="AI22052" s="5">
        <v>67814.895799999998</v>
      </c>
      <c r="AJ22052" s="5">
        <v>123451.83960000001</v>
      </c>
    </row>
    <row r="22053" spans="35:36" x14ac:dyDescent="0.15">
      <c r="AI22053" s="5">
        <v>67949.271900000007</v>
      </c>
      <c r="AJ22053" s="5">
        <v>123357.7484</v>
      </c>
    </row>
    <row r="22054" spans="35:36" x14ac:dyDescent="0.15">
      <c r="AI22054" s="5">
        <v>68083.646399999998</v>
      </c>
      <c r="AJ22054" s="5">
        <v>123263.6583</v>
      </c>
    </row>
    <row r="22055" spans="35:36" x14ac:dyDescent="0.15">
      <c r="AI22055" s="5">
        <v>68218.022599999997</v>
      </c>
      <c r="AJ22055" s="5">
        <v>123169.5671</v>
      </c>
    </row>
    <row r="22056" spans="35:36" x14ac:dyDescent="0.15">
      <c r="AI22056" s="5">
        <v>68352.397100000002</v>
      </c>
      <c r="AJ22056" s="5">
        <v>123075.4771</v>
      </c>
    </row>
    <row r="22057" spans="35:36" x14ac:dyDescent="0.15">
      <c r="AI22057" s="5">
        <v>68486.773300000001</v>
      </c>
      <c r="AJ22057" s="5">
        <v>122981.38589999999</v>
      </c>
    </row>
    <row r="22058" spans="35:36" x14ac:dyDescent="0.15">
      <c r="AI22058" s="5">
        <v>68621.147800000006</v>
      </c>
      <c r="AJ22058" s="5">
        <v>122887.29580000001</v>
      </c>
    </row>
    <row r="22059" spans="35:36" x14ac:dyDescent="0.15">
      <c r="AI22059" s="5">
        <v>68755.524000000005</v>
      </c>
      <c r="AJ22059" s="5">
        <v>122793.2046</v>
      </c>
    </row>
    <row r="22060" spans="35:36" x14ac:dyDescent="0.15">
      <c r="AI22060" s="5">
        <v>68889.898499999996</v>
      </c>
      <c r="AJ22060" s="5">
        <v>122699.1146</v>
      </c>
    </row>
    <row r="22061" spans="35:36" x14ac:dyDescent="0.15">
      <c r="AI22061" s="5">
        <v>47483.936300000001</v>
      </c>
      <c r="AJ22061" s="5">
        <v>137887.9902</v>
      </c>
    </row>
    <row r="22062" spans="35:36" x14ac:dyDescent="0.15">
      <c r="AI22062" s="5">
        <v>47618.311699999998</v>
      </c>
      <c r="AJ22062" s="5">
        <v>137793.8995</v>
      </c>
    </row>
    <row r="22063" spans="35:36" x14ac:dyDescent="0.15">
      <c r="AI22063" s="5">
        <v>47752.686999999998</v>
      </c>
      <c r="AJ22063" s="5">
        <v>137699.8089</v>
      </c>
    </row>
    <row r="22064" spans="35:36" x14ac:dyDescent="0.15">
      <c r="AI22064" s="5">
        <v>47887.062299999998</v>
      </c>
      <c r="AJ22064" s="5">
        <v>137605.71830000001</v>
      </c>
    </row>
    <row r="22065" spans="35:36" x14ac:dyDescent="0.15">
      <c r="AI22065" s="5">
        <v>48021.437700000002</v>
      </c>
      <c r="AJ22065" s="5">
        <v>137511.62770000001</v>
      </c>
    </row>
    <row r="22066" spans="35:36" x14ac:dyDescent="0.15">
      <c r="AI22066" s="5">
        <v>48155.813000000002</v>
      </c>
      <c r="AJ22066" s="5">
        <v>137417.53700000001</v>
      </c>
    </row>
    <row r="22067" spans="35:36" x14ac:dyDescent="0.15">
      <c r="AI22067" s="5">
        <v>48290.188300000002</v>
      </c>
      <c r="AJ22067" s="5">
        <v>137323.44639999999</v>
      </c>
    </row>
    <row r="22068" spans="35:36" x14ac:dyDescent="0.15">
      <c r="AI22068" s="5">
        <v>48424.563699999999</v>
      </c>
      <c r="AJ22068" s="5">
        <v>137229.35579999999</v>
      </c>
    </row>
    <row r="22069" spans="35:36" x14ac:dyDescent="0.15">
      <c r="AI22069" s="5">
        <v>48558.938999999998</v>
      </c>
      <c r="AJ22069" s="5">
        <v>137135.26519999999</v>
      </c>
    </row>
    <row r="22070" spans="35:36" x14ac:dyDescent="0.15">
      <c r="AI22070" s="5">
        <v>48693.314400000003</v>
      </c>
      <c r="AJ22070" s="5">
        <v>137041.17449999999</v>
      </c>
    </row>
    <row r="22071" spans="35:36" x14ac:dyDescent="0.15">
      <c r="AI22071" s="5">
        <v>48827.689599999998</v>
      </c>
      <c r="AJ22071" s="5">
        <v>136947.084</v>
      </c>
    </row>
    <row r="22072" spans="35:36" x14ac:dyDescent="0.15">
      <c r="AI22072" s="5">
        <v>48962.065000000002</v>
      </c>
      <c r="AJ22072" s="5">
        <v>136852.9933</v>
      </c>
    </row>
    <row r="22073" spans="35:36" x14ac:dyDescent="0.15">
      <c r="AI22073" s="5">
        <v>49096.440300000002</v>
      </c>
      <c r="AJ22073" s="5">
        <v>136758.90270000001</v>
      </c>
    </row>
    <row r="22074" spans="35:36" x14ac:dyDescent="0.15">
      <c r="AI22074" s="5">
        <v>49230.815600000002</v>
      </c>
      <c r="AJ22074" s="5">
        <v>136664.81210000001</v>
      </c>
    </row>
    <row r="22075" spans="35:36" x14ac:dyDescent="0.15">
      <c r="AI22075" s="5">
        <v>49365.190999999999</v>
      </c>
      <c r="AJ22075" s="5">
        <v>136570.72150000001</v>
      </c>
    </row>
    <row r="22076" spans="35:36" x14ac:dyDescent="0.15">
      <c r="AI22076" s="5">
        <v>49499.566299999999</v>
      </c>
      <c r="AJ22076" s="5">
        <v>136476.63080000001</v>
      </c>
    </row>
    <row r="22077" spans="35:36" x14ac:dyDescent="0.15">
      <c r="AI22077" s="5">
        <v>49633.941700000003</v>
      </c>
      <c r="AJ22077" s="5">
        <v>136382.54019999999</v>
      </c>
    </row>
    <row r="22078" spans="35:36" x14ac:dyDescent="0.15">
      <c r="AI22078" s="5">
        <v>49768.317000000003</v>
      </c>
      <c r="AJ22078" s="5">
        <v>136288.44959999999</v>
      </c>
    </row>
    <row r="22079" spans="35:36" x14ac:dyDescent="0.15">
      <c r="AI22079" s="5">
        <v>49902.692300000002</v>
      </c>
      <c r="AJ22079" s="5">
        <v>136194.359</v>
      </c>
    </row>
    <row r="22080" spans="35:36" x14ac:dyDescent="0.15">
      <c r="AI22080" s="5">
        <v>50037.0677</v>
      </c>
      <c r="AJ22080" s="5">
        <v>136100.2683</v>
      </c>
    </row>
    <row r="22081" spans="35:36" x14ac:dyDescent="0.15">
      <c r="AI22081" s="5">
        <v>50171.442999999999</v>
      </c>
      <c r="AJ22081" s="5">
        <v>136006.1777</v>
      </c>
    </row>
    <row r="22082" spans="35:36" x14ac:dyDescent="0.15">
      <c r="AI22082" s="5">
        <v>50305.818399999996</v>
      </c>
      <c r="AJ22082" s="5">
        <v>135912.0871</v>
      </c>
    </row>
    <row r="22083" spans="35:36" x14ac:dyDescent="0.15">
      <c r="AI22083" s="5">
        <v>50440.193700000003</v>
      </c>
      <c r="AJ22083" s="5">
        <v>135817.99650000001</v>
      </c>
    </row>
    <row r="22084" spans="35:36" x14ac:dyDescent="0.15">
      <c r="AI22084" s="5">
        <v>50574.569000000003</v>
      </c>
      <c r="AJ22084" s="5">
        <v>135723.90590000001</v>
      </c>
    </row>
    <row r="22085" spans="35:36" x14ac:dyDescent="0.15">
      <c r="AI22085" s="5">
        <v>50708.944300000003</v>
      </c>
      <c r="AJ22085" s="5">
        <v>135629.81529999999</v>
      </c>
    </row>
    <row r="22086" spans="35:36" x14ac:dyDescent="0.15">
      <c r="AI22086" s="5">
        <v>50843.319600000003</v>
      </c>
      <c r="AJ22086" s="5">
        <v>135535.72459999999</v>
      </c>
    </row>
    <row r="22087" spans="35:36" x14ac:dyDescent="0.15">
      <c r="AI22087" s="5">
        <v>50977.695</v>
      </c>
      <c r="AJ22087" s="5">
        <v>135441.63399999999</v>
      </c>
    </row>
    <row r="22088" spans="35:36" x14ac:dyDescent="0.15">
      <c r="AI22088" s="5">
        <v>51112.070299999999</v>
      </c>
      <c r="AJ22088" s="5">
        <v>135347.5434</v>
      </c>
    </row>
    <row r="22089" spans="35:36" x14ac:dyDescent="0.15">
      <c r="AI22089" s="5">
        <v>51246.445699999997</v>
      </c>
      <c r="AJ22089" s="5">
        <v>135253.4528</v>
      </c>
    </row>
    <row r="22090" spans="35:36" x14ac:dyDescent="0.15">
      <c r="AI22090" s="5">
        <v>51380.821000000004</v>
      </c>
      <c r="AJ22090" s="5">
        <v>135159.3621</v>
      </c>
    </row>
    <row r="22091" spans="35:36" x14ac:dyDescent="0.15">
      <c r="AI22091" s="5">
        <v>51515.196300000003</v>
      </c>
      <c r="AJ22091" s="5">
        <v>135065.2715</v>
      </c>
    </row>
    <row r="22092" spans="35:36" x14ac:dyDescent="0.15">
      <c r="AI22092" s="5">
        <v>51649.5717</v>
      </c>
      <c r="AJ22092" s="5">
        <v>134971.18090000001</v>
      </c>
    </row>
    <row r="22093" spans="35:36" x14ac:dyDescent="0.15">
      <c r="AI22093" s="5">
        <v>51783.947</v>
      </c>
      <c r="AJ22093" s="5">
        <v>134877.09030000001</v>
      </c>
    </row>
    <row r="22094" spans="35:36" x14ac:dyDescent="0.15">
      <c r="AI22094" s="5">
        <v>51918.322399999997</v>
      </c>
      <c r="AJ22094" s="5">
        <v>134782.99960000001</v>
      </c>
    </row>
    <row r="22095" spans="35:36" x14ac:dyDescent="0.15">
      <c r="AI22095" s="5">
        <v>52052.697699999997</v>
      </c>
      <c r="AJ22095" s="5">
        <v>134688.90900000001</v>
      </c>
    </row>
    <row r="22096" spans="35:36" x14ac:dyDescent="0.15">
      <c r="AI22096" s="5">
        <v>52187.072999999997</v>
      </c>
      <c r="AJ22096" s="5">
        <v>134594.81839999999</v>
      </c>
    </row>
    <row r="22097" spans="35:36" x14ac:dyDescent="0.15">
      <c r="AI22097" s="5">
        <v>52321.448299999996</v>
      </c>
      <c r="AJ22097" s="5">
        <v>134500.72779999999</v>
      </c>
    </row>
    <row r="22098" spans="35:36" x14ac:dyDescent="0.15">
      <c r="AI22098" s="5">
        <v>52455.823600000003</v>
      </c>
      <c r="AJ22098" s="5">
        <v>134406.6372</v>
      </c>
    </row>
    <row r="22099" spans="35:36" x14ac:dyDescent="0.15">
      <c r="AI22099" s="5">
        <v>52590.199000000001</v>
      </c>
      <c r="AJ22099" s="5">
        <v>134312.5466</v>
      </c>
    </row>
    <row r="22100" spans="35:36" x14ac:dyDescent="0.15">
      <c r="AI22100" s="5">
        <v>52724.5743</v>
      </c>
      <c r="AJ22100" s="5">
        <v>134218.4559</v>
      </c>
    </row>
    <row r="22101" spans="35:36" x14ac:dyDescent="0.15">
      <c r="AI22101" s="5">
        <v>52858.949699999997</v>
      </c>
      <c r="AJ22101" s="5">
        <v>134124.3653</v>
      </c>
    </row>
    <row r="22102" spans="35:36" x14ac:dyDescent="0.15">
      <c r="AI22102" s="5">
        <v>52993.324999999997</v>
      </c>
      <c r="AJ22102" s="5">
        <v>134030.27470000001</v>
      </c>
    </row>
    <row r="22103" spans="35:36" x14ac:dyDescent="0.15">
      <c r="AI22103" s="5">
        <v>53127.700299999997</v>
      </c>
      <c r="AJ22103" s="5">
        <v>133936.18410000001</v>
      </c>
    </row>
    <row r="22104" spans="35:36" x14ac:dyDescent="0.15">
      <c r="AI22104" s="5">
        <v>53262.075700000001</v>
      </c>
      <c r="AJ22104" s="5">
        <v>133842.09340000001</v>
      </c>
    </row>
    <row r="22105" spans="35:36" x14ac:dyDescent="0.15">
      <c r="AI22105" s="5">
        <v>53396.451000000001</v>
      </c>
      <c r="AJ22105" s="5">
        <v>133748.00279999999</v>
      </c>
    </row>
    <row r="22106" spans="35:36" x14ac:dyDescent="0.15">
      <c r="AI22106" s="5">
        <v>53530.826399999998</v>
      </c>
      <c r="AJ22106" s="5">
        <v>133653.91219999999</v>
      </c>
    </row>
    <row r="22107" spans="35:36" x14ac:dyDescent="0.15">
      <c r="AI22107" s="5">
        <v>53665.201699999998</v>
      </c>
      <c r="AJ22107" s="5">
        <v>133559.8216</v>
      </c>
    </row>
    <row r="22108" spans="35:36" x14ac:dyDescent="0.15">
      <c r="AI22108" s="5">
        <v>53799.576999999997</v>
      </c>
      <c r="AJ22108" s="5">
        <v>133465.7309</v>
      </c>
    </row>
    <row r="22109" spans="35:36" x14ac:dyDescent="0.15">
      <c r="AI22109" s="5">
        <v>53933.952400000002</v>
      </c>
      <c r="AJ22109" s="5">
        <v>133371.6403</v>
      </c>
    </row>
    <row r="22110" spans="35:36" x14ac:dyDescent="0.15">
      <c r="AI22110" s="5">
        <v>54068.327599999997</v>
      </c>
      <c r="AJ22110" s="5">
        <v>133277.5497</v>
      </c>
    </row>
    <row r="22111" spans="35:36" x14ac:dyDescent="0.15">
      <c r="AI22111" s="5">
        <v>54202.703000000001</v>
      </c>
      <c r="AJ22111" s="5">
        <v>133183.45910000001</v>
      </c>
    </row>
    <row r="22112" spans="35:36" x14ac:dyDescent="0.15">
      <c r="AI22112" s="5">
        <v>54337.078300000001</v>
      </c>
      <c r="AJ22112" s="5">
        <v>133089.36850000001</v>
      </c>
    </row>
    <row r="22113" spans="35:36" x14ac:dyDescent="0.15">
      <c r="AI22113" s="5">
        <v>54471.453600000001</v>
      </c>
      <c r="AJ22113" s="5">
        <v>132995.27789999999</v>
      </c>
    </row>
    <row r="22114" spans="35:36" x14ac:dyDescent="0.15">
      <c r="AI22114" s="5">
        <v>54605.828999999998</v>
      </c>
      <c r="AJ22114" s="5">
        <v>132901.18719999999</v>
      </c>
    </row>
    <row r="22115" spans="35:36" x14ac:dyDescent="0.15">
      <c r="AI22115" s="5">
        <v>54740.204299999998</v>
      </c>
      <c r="AJ22115" s="5">
        <v>132807.09659999999</v>
      </c>
    </row>
    <row r="22116" spans="35:36" x14ac:dyDescent="0.15">
      <c r="AI22116" s="5">
        <v>54874.579700000002</v>
      </c>
      <c r="AJ22116" s="5">
        <v>132713.00599999999</v>
      </c>
    </row>
    <row r="22117" spans="35:36" x14ac:dyDescent="0.15">
      <c r="AI22117" s="5">
        <v>55008.955000000002</v>
      </c>
      <c r="AJ22117" s="5">
        <v>132618.9154</v>
      </c>
    </row>
    <row r="22118" spans="35:36" x14ac:dyDescent="0.15">
      <c r="AI22118" s="5">
        <v>55143.330300000001</v>
      </c>
      <c r="AJ22118" s="5">
        <v>132524.8247</v>
      </c>
    </row>
    <row r="22119" spans="35:36" x14ac:dyDescent="0.15">
      <c r="AI22119" s="5">
        <v>55277.705699999999</v>
      </c>
      <c r="AJ22119" s="5">
        <v>132430.7341</v>
      </c>
    </row>
    <row r="22120" spans="35:36" x14ac:dyDescent="0.15">
      <c r="AI22120" s="5">
        <v>55412.080999999998</v>
      </c>
      <c r="AJ22120" s="5">
        <v>132336.64350000001</v>
      </c>
    </row>
    <row r="22121" spans="35:36" x14ac:dyDescent="0.15">
      <c r="AI22121" s="5">
        <v>55546.456400000003</v>
      </c>
      <c r="AJ22121" s="5">
        <v>132242.5528</v>
      </c>
    </row>
    <row r="22122" spans="35:36" x14ac:dyDescent="0.15">
      <c r="AI22122" s="5">
        <v>55680.831599999998</v>
      </c>
      <c r="AJ22122" s="5">
        <v>132148.46230000001</v>
      </c>
    </row>
    <row r="22123" spans="35:36" x14ac:dyDescent="0.15">
      <c r="AI22123" s="5">
        <v>55815.207000000002</v>
      </c>
      <c r="AJ22123" s="5">
        <v>132054.37169999999</v>
      </c>
    </row>
    <row r="22124" spans="35:36" x14ac:dyDescent="0.15">
      <c r="AI22124" s="5">
        <v>55949.582300000002</v>
      </c>
      <c r="AJ22124" s="5">
        <v>131960.28099999999</v>
      </c>
    </row>
    <row r="22125" spans="35:36" x14ac:dyDescent="0.15">
      <c r="AI22125" s="5">
        <v>56083.957600000002</v>
      </c>
      <c r="AJ22125" s="5">
        <v>131866.19039999999</v>
      </c>
    </row>
    <row r="22126" spans="35:36" x14ac:dyDescent="0.15">
      <c r="AI22126" s="5">
        <v>56218.332999999999</v>
      </c>
      <c r="AJ22126" s="5">
        <v>131772.0998</v>
      </c>
    </row>
    <row r="22127" spans="35:36" x14ac:dyDescent="0.15">
      <c r="AI22127" s="5">
        <v>56352.708299999998</v>
      </c>
      <c r="AJ22127" s="5">
        <v>131678.0092</v>
      </c>
    </row>
    <row r="22128" spans="35:36" x14ac:dyDescent="0.15">
      <c r="AI22128" s="5">
        <v>56487.083700000003</v>
      </c>
      <c r="AJ22128" s="5">
        <v>131583.9185</v>
      </c>
    </row>
    <row r="22129" spans="35:36" x14ac:dyDescent="0.15">
      <c r="AI22129" s="5">
        <v>56621.459000000003</v>
      </c>
      <c r="AJ22129" s="5">
        <v>131489.8279</v>
      </c>
    </row>
    <row r="22130" spans="35:36" x14ac:dyDescent="0.15">
      <c r="AI22130" s="5">
        <v>56755.834300000002</v>
      </c>
      <c r="AJ22130" s="5">
        <v>131395.73730000001</v>
      </c>
    </row>
    <row r="22131" spans="35:36" x14ac:dyDescent="0.15">
      <c r="AI22131" s="5">
        <v>56890.209699999999</v>
      </c>
      <c r="AJ22131" s="5">
        <v>131301.64660000001</v>
      </c>
    </row>
    <row r="22132" spans="35:36" x14ac:dyDescent="0.15">
      <c r="AI22132" s="5">
        <v>57024.584999999999</v>
      </c>
      <c r="AJ22132" s="5">
        <v>131207.55600000001</v>
      </c>
    </row>
    <row r="22133" spans="35:36" x14ac:dyDescent="0.15">
      <c r="AI22133" s="5">
        <v>57158.960400000004</v>
      </c>
      <c r="AJ22133" s="5">
        <v>131113.46539999999</v>
      </c>
    </row>
    <row r="22134" spans="35:36" x14ac:dyDescent="0.15">
      <c r="AI22134" s="5">
        <v>57293.335700000003</v>
      </c>
      <c r="AJ22134" s="5">
        <v>131019.37480000001</v>
      </c>
    </row>
    <row r="22135" spans="35:36" x14ac:dyDescent="0.15">
      <c r="AI22135" s="5">
        <v>57427.711000000003</v>
      </c>
      <c r="AJ22135" s="5">
        <v>130925.28419999999</v>
      </c>
    </row>
    <row r="22136" spans="35:36" x14ac:dyDescent="0.15">
      <c r="AI22136" s="5">
        <v>57562.086300000003</v>
      </c>
      <c r="AJ22136" s="5">
        <v>130831.1936</v>
      </c>
    </row>
    <row r="22137" spans="35:36" x14ac:dyDescent="0.15">
      <c r="AI22137" s="5">
        <v>57696.461600000002</v>
      </c>
      <c r="AJ22137" s="5">
        <v>130737.103</v>
      </c>
    </row>
    <row r="22138" spans="35:36" x14ac:dyDescent="0.15">
      <c r="AI22138" s="5">
        <v>57830.837</v>
      </c>
      <c r="AJ22138" s="5">
        <v>130643.0123</v>
      </c>
    </row>
    <row r="22139" spans="35:36" x14ac:dyDescent="0.15">
      <c r="AI22139" s="5">
        <v>57965.212299999999</v>
      </c>
      <c r="AJ22139" s="5">
        <v>130548.92170000001</v>
      </c>
    </row>
    <row r="22140" spans="35:36" x14ac:dyDescent="0.15">
      <c r="AI22140" s="5">
        <v>58099.587699999996</v>
      </c>
      <c r="AJ22140" s="5">
        <v>130454.8311</v>
      </c>
    </row>
    <row r="22141" spans="35:36" x14ac:dyDescent="0.15">
      <c r="AI22141" s="5">
        <v>58233.963000000003</v>
      </c>
      <c r="AJ22141" s="5">
        <v>130360.7404</v>
      </c>
    </row>
    <row r="22142" spans="35:36" x14ac:dyDescent="0.15">
      <c r="AI22142" s="5">
        <v>58368.338300000003</v>
      </c>
      <c r="AJ22142" s="5">
        <v>130266.6498</v>
      </c>
    </row>
    <row r="22143" spans="35:36" x14ac:dyDescent="0.15">
      <c r="AI22143" s="5">
        <v>58502.7137</v>
      </c>
      <c r="AJ22143" s="5">
        <v>130172.5592</v>
      </c>
    </row>
    <row r="22144" spans="35:36" x14ac:dyDescent="0.15">
      <c r="AI22144" s="5">
        <v>58637.089</v>
      </c>
      <c r="AJ22144" s="5">
        <v>130078.46859999999</v>
      </c>
    </row>
    <row r="22145" spans="35:36" x14ac:dyDescent="0.15">
      <c r="AI22145" s="5">
        <v>58771.464399999997</v>
      </c>
      <c r="AJ22145" s="5">
        <v>129984.37790000001</v>
      </c>
    </row>
    <row r="22146" spans="35:36" x14ac:dyDescent="0.15">
      <c r="AI22146" s="5">
        <v>58905.839699999997</v>
      </c>
      <c r="AJ22146" s="5">
        <v>129890.2873</v>
      </c>
    </row>
    <row r="22147" spans="35:36" x14ac:dyDescent="0.15">
      <c r="AI22147" s="5">
        <v>59040.214999999997</v>
      </c>
      <c r="AJ22147" s="5">
        <v>129796.1967</v>
      </c>
    </row>
    <row r="22148" spans="35:36" x14ac:dyDescent="0.15">
      <c r="AI22148" s="5">
        <v>59174.590300000003</v>
      </c>
      <c r="AJ22148" s="5">
        <v>129702.1061</v>
      </c>
    </row>
    <row r="22149" spans="35:36" x14ac:dyDescent="0.15">
      <c r="AI22149" s="5">
        <v>59308.965600000003</v>
      </c>
      <c r="AJ22149" s="5">
        <v>129608.01549999999</v>
      </c>
    </row>
    <row r="22150" spans="35:36" x14ac:dyDescent="0.15">
      <c r="AI22150" s="5">
        <v>59443.341</v>
      </c>
      <c r="AJ22150" s="5">
        <v>129513.9249</v>
      </c>
    </row>
    <row r="22151" spans="35:36" x14ac:dyDescent="0.15">
      <c r="AI22151" s="5">
        <v>59577.7163</v>
      </c>
      <c r="AJ22151" s="5">
        <v>129419.8342</v>
      </c>
    </row>
    <row r="22152" spans="35:36" x14ac:dyDescent="0.15">
      <c r="AI22152" s="5">
        <v>59712.0916</v>
      </c>
      <c r="AJ22152" s="5">
        <v>129325.7436</v>
      </c>
    </row>
    <row r="22153" spans="35:36" x14ac:dyDescent="0.15">
      <c r="AI22153" s="5">
        <v>59846.466999999997</v>
      </c>
      <c r="AJ22153" s="5">
        <v>129231.65300000001</v>
      </c>
    </row>
    <row r="22154" spans="35:36" x14ac:dyDescent="0.15">
      <c r="AI22154" s="5">
        <v>59980.842299999997</v>
      </c>
      <c r="AJ22154" s="5">
        <v>129137.5624</v>
      </c>
    </row>
    <row r="22155" spans="35:36" x14ac:dyDescent="0.15">
      <c r="AI22155" s="5">
        <v>60115.217700000001</v>
      </c>
      <c r="AJ22155" s="5">
        <v>129043.47169999999</v>
      </c>
    </row>
    <row r="22156" spans="35:36" x14ac:dyDescent="0.15">
      <c r="AI22156" s="5">
        <v>60249.593000000001</v>
      </c>
      <c r="AJ22156" s="5">
        <v>128949.3811</v>
      </c>
    </row>
    <row r="22157" spans="35:36" x14ac:dyDescent="0.15">
      <c r="AI22157" s="5">
        <v>60383.9683</v>
      </c>
      <c r="AJ22157" s="5">
        <v>128855.2905</v>
      </c>
    </row>
    <row r="22158" spans="35:36" x14ac:dyDescent="0.15">
      <c r="AI22158" s="5">
        <v>60518.343699999998</v>
      </c>
      <c r="AJ22158" s="5">
        <v>128761.19990000001</v>
      </c>
    </row>
    <row r="22159" spans="35:36" x14ac:dyDescent="0.15">
      <c r="AI22159" s="5">
        <v>60652.718999999997</v>
      </c>
      <c r="AJ22159" s="5">
        <v>128667.10920000001</v>
      </c>
    </row>
    <row r="22160" spans="35:36" x14ac:dyDescent="0.15">
      <c r="AI22160" s="5">
        <v>60787.094400000002</v>
      </c>
      <c r="AJ22160" s="5">
        <v>128573.0186</v>
      </c>
    </row>
    <row r="22161" spans="35:36" x14ac:dyDescent="0.15">
      <c r="AI22161" s="5">
        <v>60921.469599999997</v>
      </c>
      <c r="AJ22161" s="5">
        <v>128478.928</v>
      </c>
    </row>
    <row r="22162" spans="35:36" x14ac:dyDescent="0.15">
      <c r="AI22162" s="5">
        <v>61055.845800000003</v>
      </c>
      <c r="AJ22162" s="5">
        <v>128384.8368</v>
      </c>
    </row>
    <row r="22163" spans="35:36" x14ac:dyDescent="0.15">
      <c r="AI22163" s="5">
        <v>61190.220300000001</v>
      </c>
      <c r="AJ22163" s="5">
        <v>128290.74679999999</v>
      </c>
    </row>
    <row r="22164" spans="35:36" x14ac:dyDescent="0.15">
      <c r="AI22164" s="5">
        <v>61324.5965</v>
      </c>
      <c r="AJ22164" s="5">
        <v>128196.6556</v>
      </c>
    </row>
    <row r="22165" spans="35:36" x14ac:dyDescent="0.15">
      <c r="AI22165" s="5">
        <v>61458.970999999998</v>
      </c>
      <c r="AJ22165" s="5">
        <v>128102.5655</v>
      </c>
    </row>
    <row r="22166" spans="35:36" x14ac:dyDescent="0.15">
      <c r="AI22166" s="5">
        <v>61593.347099999999</v>
      </c>
      <c r="AJ22166" s="5">
        <v>128008.4743</v>
      </c>
    </row>
    <row r="22167" spans="35:36" x14ac:dyDescent="0.15">
      <c r="AI22167" s="5">
        <v>61727.721700000002</v>
      </c>
      <c r="AJ22167" s="5">
        <v>127914.38430000001</v>
      </c>
    </row>
    <row r="22168" spans="35:36" x14ac:dyDescent="0.15">
      <c r="AI22168" s="5">
        <v>61862.097800000003</v>
      </c>
      <c r="AJ22168" s="5">
        <v>127820.2931</v>
      </c>
    </row>
    <row r="22169" spans="35:36" x14ac:dyDescent="0.15">
      <c r="AI22169" s="5">
        <v>61996.472300000001</v>
      </c>
      <c r="AJ22169" s="5">
        <v>127726.20299999999</v>
      </c>
    </row>
    <row r="22170" spans="35:36" x14ac:dyDescent="0.15">
      <c r="AI22170" s="5">
        <v>62130.8485</v>
      </c>
      <c r="AJ22170" s="5">
        <v>127632.1118</v>
      </c>
    </row>
    <row r="22171" spans="35:36" x14ac:dyDescent="0.15">
      <c r="AI22171" s="5">
        <v>62265.222999999998</v>
      </c>
      <c r="AJ22171" s="5">
        <v>127538.0218</v>
      </c>
    </row>
    <row r="22172" spans="35:36" x14ac:dyDescent="0.15">
      <c r="AI22172" s="5">
        <v>62399.599099999999</v>
      </c>
      <c r="AJ22172" s="5">
        <v>127443.93060000001</v>
      </c>
    </row>
    <row r="22173" spans="35:36" x14ac:dyDescent="0.15">
      <c r="AI22173" s="5">
        <v>62533.973700000002</v>
      </c>
      <c r="AJ22173" s="5">
        <v>127349.84050000001</v>
      </c>
    </row>
    <row r="22174" spans="35:36" x14ac:dyDescent="0.15">
      <c r="AI22174" s="5">
        <v>62668.349800000004</v>
      </c>
      <c r="AJ22174" s="5">
        <v>127255.7494</v>
      </c>
    </row>
    <row r="22175" spans="35:36" x14ac:dyDescent="0.15">
      <c r="AI22175" s="5">
        <v>62802.724300000002</v>
      </c>
      <c r="AJ22175" s="5">
        <v>127161.6593</v>
      </c>
    </row>
    <row r="22176" spans="35:36" x14ac:dyDescent="0.15">
      <c r="AI22176" s="5">
        <v>62937.1005</v>
      </c>
      <c r="AJ22176" s="5">
        <v>127067.5681</v>
      </c>
    </row>
    <row r="22177" spans="35:36" x14ac:dyDescent="0.15">
      <c r="AI22177" s="5">
        <v>63071.474999999999</v>
      </c>
      <c r="AJ22177" s="5">
        <v>126973.47809999999</v>
      </c>
    </row>
    <row r="22178" spans="35:36" x14ac:dyDescent="0.15">
      <c r="AI22178" s="5">
        <v>63205.8511</v>
      </c>
      <c r="AJ22178" s="5">
        <v>126879.3869</v>
      </c>
    </row>
    <row r="22179" spans="35:36" x14ac:dyDescent="0.15">
      <c r="AI22179" s="5">
        <v>63340.225700000003</v>
      </c>
      <c r="AJ22179" s="5">
        <v>126785.2968</v>
      </c>
    </row>
    <row r="22180" spans="35:36" x14ac:dyDescent="0.15">
      <c r="AI22180" s="5">
        <v>63474.601799999997</v>
      </c>
      <c r="AJ22180" s="5">
        <v>126691.2056</v>
      </c>
    </row>
    <row r="22181" spans="35:36" x14ac:dyDescent="0.15">
      <c r="AI22181" s="5">
        <v>63608.976300000002</v>
      </c>
      <c r="AJ22181" s="5">
        <v>126597.1156</v>
      </c>
    </row>
    <row r="22182" spans="35:36" x14ac:dyDescent="0.15">
      <c r="AI22182" s="5">
        <v>63743.352500000001</v>
      </c>
      <c r="AJ22182" s="5">
        <v>126503.02439999999</v>
      </c>
    </row>
    <row r="22183" spans="35:36" x14ac:dyDescent="0.15">
      <c r="AI22183" s="5">
        <v>63877.726999999999</v>
      </c>
      <c r="AJ22183" s="5">
        <v>126408.93429999999</v>
      </c>
    </row>
    <row r="22184" spans="35:36" x14ac:dyDescent="0.15">
      <c r="AI22184" s="5">
        <v>64012.1031</v>
      </c>
      <c r="AJ22184" s="5">
        <v>126314.8432</v>
      </c>
    </row>
    <row r="22185" spans="35:36" x14ac:dyDescent="0.15">
      <c r="AI22185" s="5">
        <v>64146.477700000003</v>
      </c>
      <c r="AJ22185" s="5">
        <v>126220.7531</v>
      </c>
    </row>
    <row r="22186" spans="35:36" x14ac:dyDescent="0.15">
      <c r="AI22186" s="5">
        <v>64280.853799999997</v>
      </c>
      <c r="AJ22186" s="5">
        <v>126126.66190000001</v>
      </c>
    </row>
    <row r="22187" spans="35:36" x14ac:dyDescent="0.15">
      <c r="AI22187" s="5">
        <v>64415.228300000002</v>
      </c>
      <c r="AJ22187" s="5">
        <v>126032.5719</v>
      </c>
    </row>
    <row r="22188" spans="35:36" x14ac:dyDescent="0.15">
      <c r="AI22188" s="5">
        <v>64549.604399999997</v>
      </c>
      <c r="AJ22188" s="5">
        <v>125938.4807</v>
      </c>
    </row>
    <row r="22189" spans="35:36" x14ac:dyDescent="0.15">
      <c r="AI22189" s="5">
        <v>64683.978999999999</v>
      </c>
      <c r="AJ22189" s="5">
        <v>125844.3906</v>
      </c>
    </row>
    <row r="22190" spans="35:36" x14ac:dyDescent="0.15">
      <c r="AI22190" s="5">
        <v>64818.355100000001</v>
      </c>
      <c r="AJ22190" s="5">
        <v>125750.2994</v>
      </c>
    </row>
    <row r="22191" spans="35:36" x14ac:dyDescent="0.15">
      <c r="AI22191" s="5">
        <v>64952.729599999999</v>
      </c>
      <c r="AJ22191" s="5">
        <v>125656.20940000001</v>
      </c>
    </row>
    <row r="22192" spans="35:36" x14ac:dyDescent="0.15">
      <c r="AI22192" s="5">
        <v>65087.105799999998</v>
      </c>
      <c r="AJ22192" s="5">
        <v>125562.1182</v>
      </c>
    </row>
    <row r="22193" spans="35:36" x14ac:dyDescent="0.15">
      <c r="AI22193" s="5">
        <v>65221.480300000003</v>
      </c>
      <c r="AJ22193" s="5">
        <v>125468.0281</v>
      </c>
    </row>
    <row r="22194" spans="35:36" x14ac:dyDescent="0.15">
      <c r="AI22194" s="5">
        <v>65355.856500000002</v>
      </c>
      <c r="AJ22194" s="5">
        <v>125373.9369</v>
      </c>
    </row>
    <row r="22195" spans="35:36" x14ac:dyDescent="0.15">
      <c r="AI22195" s="5">
        <v>65490.231</v>
      </c>
      <c r="AJ22195" s="5">
        <v>125279.8469</v>
      </c>
    </row>
    <row r="22196" spans="35:36" x14ac:dyDescent="0.15">
      <c r="AI22196" s="5">
        <v>65624.607099999994</v>
      </c>
      <c r="AJ22196" s="5">
        <v>125185.75569999999</v>
      </c>
    </row>
    <row r="22197" spans="35:36" x14ac:dyDescent="0.15">
      <c r="AI22197" s="5">
        <v>65758.981700000004</v>
      </c>
      <c r="AJ22197" s="5">
        <v>125091.66559999999</v>
      </c>
    </row>
    <row r="22198" spans="35:36" x14ac:dyDescent="0.15">
      <c r="AI22198" s="5">
        <v>65893.357799999998</v>
      </c>
      <c r="AJ22198" s="5">
        <v>124997.5745</v>
      </c>
    </row>
    <row r="22199" spans="35:36" x14ac:dyDescent="0.15">
      <c r="AI22199" s="5">
        <v>66027.732300000003</v>
      </c>
      <c r="AJ22199" s="5">
        <v>124903.4844</v>
      </c>
    </row>
    <row r="22200" spans="35:36" x14ac:dyDescent="0.15">
      <c r="AI22200" s="5">
        <v>66162.108399999997</v>
      </c>
      <c r="AJ22200" s="5">
        <v>124809.39320000001</v>
      </c>
    </row>
    <row r="22201" spans="35:36" x14ac:dyDescent="0.15">
      <c r="AI22201" s="5">
        <v>66296.482999999993</v>
      </c>
      <c r="AJ22201" s="5">
        <v>124715.30319999999</v>
      </c>
    </row>
    <row r="22202" spans="35:36" x14ac:dyDescent="0.15">
      <c r="AI22202" s="5">
        <v>66430.859100000001</v>
      </c>
      <c r="AJ22202" s="5">
        <v>124621.212</v>
      </c>
    </row>
    <row r="22203" spans="35:36" x14ac:dyDescent="0.15">
      <c r="AI22203" s="5">
        <v>66565.233600000007</v>
      </c>
      <c r="AJ22203" s="5">
        <v>124527.1219</v>
      </c>
    </row>
    <row r="22204" spans="35:36" x14ac:dyDescent="0.15">
      <c r="AI22204" s="5">
        <v>66699.609800000006</v>
      </c>
      <c r="AJ22204" s="5">
        <v>124433.0307</v>
      </c>
    </row>
    <row r="22205" spans="35:36" x14ac:dyDescent="0.15">
      <c r="AI22205" s="5">
        <v>66833.984299999996</v>
      </c>
      <c r="AJ22205" s="5">
        <v>124338.94070000001</v>
      </c>
    </row>
    <row r="22206" spans="35:36" x14ac:dyDescent="0.15">
      <c r="AI22206" s="5">
        <v>66968.360499999995</v>
      </c>
      <c r="AJ22206" s="5">
        <v>124244.8495</v>
      </c>
    </row>
    <row r="22207" spans="35:36" x14ac:dyDescent="0.15">
      <c r="AI22207" s="5">
        <v>67102.735000000001</v>
      </c>
      <c r="AJ22207" s="5">
        <v>124150.7594</v>
      </c>
    </row>
    <row r="22208" spans="35:36" x14ac:dyDescent="0.15">
      <c r="AI22208" s="5">
        <v>67237.111199999999</v>
      </c>
      <c r="AJ22208" s="5">
        <v>124056.6682</v>
      </c>
    </row>
    <row r="22209" spans="35:36" x14ac:dyDescent="0.15">
      <c r="AI22209" s="5">
        <v>67371.485700000005</v>
      </c>
      <c r="AJ22209" s="5">
        <v>123962.5782</v>
      </c>
    </row>
    <row r="22210" spans="35:36" x14ac:dyDescent="0.15">
      <c r="AI22210" s="5">
        <v>67505.861799999999</v>
      </c>
      <c r="AJ22210" s="5">
        <v>123868.48699999999</v>
      </c>
    </row>
    <row r="22211" spans="35:36" x14ac:dyDescent="0.15">
      <c r="AI22211" s="5">
        <v>67640.236399999994</v>
      </c>
      <c r="AJ22211" s="5">
        <v>123774.39690000001</v>
      </c>
    </row>
    <row r="22212" spans="35:36" x14ac:dyDescent="0.15">
      <c r="AI22212" s="5">
        <v>67774.612399999998</v>
      </c>
      <c r="AJ22212" s="5">
        <v>123680.3058</v>
      </c>
    </row>
    <row r="22213" spans="35:36" x14ac:dyDescent="0.15">
      <c r="AI22213" s="5">
        <v>67908.986999999994</v>
      </c>
      <c r="AJ22213" s="5">
        <v>123586.2157</v>
      </c>
    </row>
    <row r="22214" spans="35:36" x14ac:dyDescent="0.15">
      <c r="AI22214" s="5">
        <v>68043.363100000002</v>
      </c>
      <c r="AJ22214" s="5">
        <v>123492.12450000001</v>
      </c>
    </row>
    <row r="22215" spans="35:36" x14ac:dyDescent="0.15">
      <c r="AI22215" s="5">
        <v>68177.737599999993</v>
      </c>
      <c r="AJ22215" s="5">
        <v>123398.03449999999</v>
      </c>
    </row>
    <row r="22216" spans="35:36" x14ac:dyDescent="0.15">
      <c r="AI22216" s="5">
        <v>68312.113800000006</v>
      </c>
      <c r="AJ22216" s="5">
        <v>123303.9433</v>
      </c>
    </row>
    <row r="22217" spans="35:36" x14ac:dyDescent="0.15">
      <c r="AI22217" s="5">
        <v>68446.488299999997</v>
      </c>
      <c r="AJ22217" s="5">
        <v>123209.8532</v>
      </c>
    </row>
    <row r="22218" spans="35:36" x14ac:dyDescent="0.15">
      <c r="AI22218" s="5">
        <v>68580.864499999996</v>
      </c>
      <c r="AJ22218" s="5">
        <v>123115.762</v>
      </c>
    </row>
    <row r="22219" spans="35:36" x14ac:dyDescent="0.15">
      <c r="AI22219" s="5">
        <v>68715.239000000001</v>
      </c>
      <c r="AJ22219" s="5">
        <v>123021.67200000001</v>
      </c>
    </row>
    <row r="22220" spans="35:36" x14ac:dyDescent="0.15">
      <c r="AI22220" s="5">
        <v>68849.6152</v>
      </c>
      <c r="AJ22220" s="5">
        <v>122927.5808</v>
      </c>
    </row>
    <row r="22221" spans="35:36" x14ac:dyDescent="0.15">
      <c r="AI22221" s="5">
        <v>68983.989700000006</v>
      </c>
      <c r="AJ22221" s="5">
        <v>122833.49069999999</v>
      </c>
    </row>
    <row r="22222" spans="35:36" x14ac:dyDescent="0.15">
      <c r="AI22222" s="5">
        <v>47578.026400000002</v>
      </c>
      <c r="AJ22222" s="5">
        <v>138022.36470000001</v>
      </c>
    </row>
    <row r="22223" spans="35:36" x14ac:dyDescent="0.15">
      <c r="AI22223" s="5">
        <v>47712.401700000002</v>
      </c>
      <c r="AJ22223" s="5">
        <v>137928.27410000001</v>
      </c>
    </row>
    <row r="22224" spans="35:36" x14ac:dyDescent="0.15">
      <c r="AI22224" s="5">
        <v>47846.777000000002</v>
      </c>
      <c r="AJ22224" s="5">
        <v>137834.18340000001</v>
      </c>
    </row>
    <row r="22225" spans="35:36" x14ac:dyDescent="0.15">
      <c r="AI22225" s="5">
        <v>47981.152399999999</v>
      </c>
      <c r="AJ22225" s="5">
        <v>137740.09280000001</v>
      </c>
    </row>
    <row r="22226" spans="35:36" x14ac:dyDescent="0.15">
      <c r="AI22226" s="5">
        <v>48115.527699999999</v>
      </c>
      <c r="AJ22226" s="5">
        <v>137646.00219999999</v>
      </c>
    </row>
    <row r="22227" spans="35:36" x14ac:dyDescent="0.15">
      <c r="AI22227" s="5">
        <v>48249.903100000003</v>
      </c>
      <c r="AJ22227" s="5">
        <v>137551.91159999999</v>
      </c>
    </row>
    <row r="22228" spans="35:36" x14ac:dyDescent="0.15">
      <c r="AI22228" s="5">
        <v>48384.278400000003</v>
      </c>
      <c r="AJ22228" s="5">
        <v>137457.82089999999</v>
      </c>
    </row>
    <row r="22229" spans="35:36" x14ac:dyDescent="0.15">
      <c r="AI22229" s="5">
        <v>48518.653700000003</v>
      </c>
      <c r="AJ22229" s="5">
        <v>137363.7303</v>
      </c>
    </row>
    <row r="22230" spans="35:36" x14ac:dyDescent="0.15">
      <c r="AI22230" s="5">
        <v>48653.0291</v>
      </c>
      <c r="AJ22230" s="5">
        <v>137269.6397</v>
      </c>
    </row>
    <row r="22231" spans="35:36" x14ac:dyDescent="0.15">
      <c r="AI22231" s="5">
        <v>48787.404399999999</v>
      </c>
      <c r="AJ22231" s="5">
        <v>137175.5491</v>
      </c>
    </row>
    <row r="22232" spans="35:36" x14ac:dyDescent="0.15">
      <c r="AI22232" s="5">
        <v>48921.779699999999</v>
      </c>
      <c r="AJ22232" s="5">
        <v>137081.45850000001</v>
      </c>
    </row>
    <row r="22233" spans="35:36" x14ac:dyDescent="0.15">
      <c r="AI22233" s="5">
        <v>49056.154999999999</v>
      </c>
      <c r="AJ22233" s="5">
        <v>136987.36790000001</v>
      </c>
    </row>
    <row r="22234" spans="35:36" x14ac:dyDescent="0.15">
      <c r="AI22234" s="5">
        <v>49190.530400000003</v>
      </c>
      <c r="AJ22234" s="5">
        <v>136893.27720000001</v>
      </c>
    </row>
    <row r="22235" spans="35:36" x14ac:dyDescent="0.15">
      <c r="AI22235" s="5">
        <v>49324.905700000003</v>
      </c>
      <c r="AJ22235" s="5">
        <v>136799.18659999999</v>
      </c>
    </row>
    <row r="22236" spans="35:36" x14ac:dyDescent="0.15">
      <c r="AI22236" s="5">
        <v>49459.281000000003</v>
      </c>
      <c r="AJ22236" s="5">
        <v>136705.09599999999</v>
      </c>
    </row>
    <row r="22237" spans="35:36" x14ac:dyDescent="0.15">
      <c r="AI22237" s="5">
        <v>49593.6564</v>
      </c>
      <c r="AJ22237" s="5">
        <v>136611.00539999999</v>
      </c>
    </row>
    <row r="22238" spans="35:36" x14ac:dyDescent="0.15">
      <c r="AI22238" s="5">
        <v>49728.0317</v>
      </c>
      <c r="AJ22238" s="5">
        <v>136516.91469999999</v>
      </c>
    </row>
    <row r="22239" spans="35:36" x14ac:dyDescent="0.15">
      <c r="AI22239" s="5">
        <v>49862.407099999997</v>
      </c>
      <c r="AJ22239" s="5">
        <v>136422.8241</v>
      </c>
    </row>
    <row r="22240" spans="35:36" x14ac:dyDescent="0.15">
      <c r="AI22240" s="5">
        <v>49996.782399999996</v>
      </c>
      <c r="AJ22240" s="5">
        <v>136328.7335</v>
      </c>
    </row>
    <row r="22241" spans="35:36" x14ac:dyDescent="0.15">
      <c r="AI22241" s="5">
        <v>50131.157700000003</v>
      </c>
      <c r="AJ22241" s="5">
        <v>136234.64290000001</v>
      </c>
    </row>
    <row r="22242" spans="35:36" x14ac:dyDescent="0.15">
      <c r="AI22242" s="5">
        <v>50265.533100000001</v>
      </c>
      <c r="AJ22242" s="5">
        <v>136140.55220000001</v>
      </c>
    </row>
    <row r="22243" spans="35:36" x14ac:dyDescent="0.15">
      <c r="AI22243" s="5">
        <v>50399.9084</v>
      </c>
      <c r="AJ22243" s="5">
        <v>136046.46160000001</v>
      </c>
    </row>
    <row r="22244" spans="35:36" x14ac:dyDescent="0.15">
      <c r="AI22244" s="5">
        <v>50534.283799999997</v>
      </c>
      <c r="AJ22244" s="5">
        <v>135952.37100000001</v>
      </c>
    </row>
    <row r="22245" spans="35:36" x14ac:dyDescent="0.15">
      <c r="AI22245" s="5">
        <v>50668.659</v>
      </c>
      <c r="AJ22245" s="5">
        <v>135858.28039999999</v>
      </c>
    </row>
    <row r="22246" spans="35:36" x14ac:dyDescent="0.15">
      <c r="AI22246" s="5">
        <v>50803.034399999997</v>
      </c>
      <c r="AJ22246" s="5">
        <v>135764.18979999999</v>
      </c>
    </row>
    <row r="22247" spans="35:36" x14ac:dyDescent="0.15">
      <c r="AI22247" s="5">
        <v>50937.409699999997</v>
      </c>
      <c r="AJ22247" s="5">
        <v>135670.0992</v>
      </c>
    </row>
    <row r="22248" spans="35:36" x14ac:dyDescent="0.15">
      <c r="AI22248" s="5">
        <v>51071.785000000003</v>
      </c>
      <c r="AJ22248" s="5">
        <v>135576.0085</v>
      </c>
    </row>
    <row r="22249" spans="35:36" x14ac:dyDescent="0.15">
      <c r="AI22249" s="5">
        <v>51206.160400000001</v>
      </c>
      <c r="AJ22249" s="5">
        <v>135481.9179</v>
      </c>
    </row>
    <row r="22250" spans="35:36" x14ac:dyDescent="0.15">
      <c r="AI22250" s="5">
        <v>51340.5357</v>
      </c>
      <c r="AJ22250" s="5">
        <v>135387.8273</v>
      </c>
    </row>
    <row r="22251" spans="35:36" x14ac:dyDescent="0.15">
      <c r="AI22251" s="5">
        <v>51474.911</v>
      </c>
      <c r="AJ22251" s="5">
        <v>135293.73670000001</v>
      </c>
    </row>
    <row r="22252" spans="35:36" x14ac:dyDescent="0.15">
      <c r="AI22252" s="5">
        <v>51609.286399999997</v>
      </c>
      <c r="AJ22252" s="5">
        <v>135199.64600000001</v>
      </c>
    </row>
    <row r="22253" spans="35:36" x14ac:dyDescent="0.15">
      <c r="AI22253" s="5">
        <v>51743.661699999997</v>
      </c>
      <c r="AJ22253" s="5">
        <v>135105.55540000001</v>
      </c>
    </row>
    <row r="22254" spans="35:36" x14ac:dyDescent="0.15">
      <c r="AI22254" s="5">
        <v>51878.037100000001</v>
      </c>
      <c r="AJ22254" s="5">
        <v>135011.46479999999</v>
      </c>
    </row>
    <row r="22255" spans="35:36" x14ac:dyDescent="0.15">
      <c r="AI22255" s="5">
        <v>52012.412400000001</v>
      </c>
      <c r="AJ22255" s="5">
        <v>134917.37419999999</v>
      </c>
    </row>
    <row r="22256" spans="35:36" x14ac:dyDescent="0.15">
      <c r="AI22256" s="5">
        <v>52146.787700000001</v>
      </c>
      <c r="AJ22256" s="5">
        <v>134823.28349999999</v>
      </c>
    </row>
    <row r="22257" spans="35:36" x14ac:dyDescent="0.15">
      <c r="AI22257" s="5">
        <v>52281.163099999998</v>
      </c>
      <c r="AJ22257" s="5">
        <v>134729.19289999999</v>
      </c>
    </row>
    <row r="22258" spans="35:36" x14ac:dyDescent="0.15">
      <c r="AI22258" s="5">
        <v>52415.5383</v>
      </c>
      <c r="AJ22258" s="5">
        <v>134635.1023</v>
      </c>
    </row>
    <row r="22259" spans="35:36" x14ac:dyDescent="0.15">
      <c r="AI22259" s="5">
        <v>52549.913699999997</v>
      </c>
      <c r="AJ22259" s="5">
        <v>134541.0117</v>
      </c>
    </row>
    <row r="22260" spans="35:36" x14ac:dyDescent="0.15">
      <c r="AI22260" s="5">
        <v>52684.288999999997</v>
      </c>
      <c r="AJ22260" s="5">
        <v>134446.92110000001</v>
      </c>
    </row>
    <row r="22261" spans="35:36" x14ac:dyDescent="0.15">
      <c r="AI22261" s="5">
        <v>52818.664400000001</v>
      </c>
      <c r="AJ22261" s="5">
        <v>134352.83050000001</v>
      </c>
    </row>
    <row r="22262" spans="35:36" x14ac:dyDescent="0.15">
      <c r="AI22262" s="5">
        <v>52953.039700000001</v>
      </c>
      <c r="AJ22262" s="5">
        <v>134258.73980000001</v>
      </c>
    </row>
    <row r="22263" spans="35:36" x14ac:dyDescent="0.15">
      <c r="AI22263" s="5">
        <v>53087.415000000001</v>
      </c>
      <c r="AJ22263" s="5">
        <v>134164.64920000001</v>
      </c>
    </row>
    <row r="22264" spans="35:36" x14ac:dyDescent="0.15">
      <c r="AI22264" s="5">
        <v>53221.790399999998</v>
      </c>
      <c r="AJ22264" s="5">
        <v>134070.55859999999</v>
      </c>
    </row>
    <row r="22265" spans="35:36" x14ac:dyDescent="0.15">
      <c r="AI22265" s="5">
        <v>53356.165699999998</v>
      </c>
      <c r="AJ22265" s="5">
        <v>133976.46799999999</v>
      </c>
    </row>
    <row r="22266" spans="35:36" x14ac:dyDescent="0.15">
      <c r="AI22266" s="5">
        <v>53490.541100000002</v>
      </c>
      <c r="AJ22266" s="5">
        <v>133882.37729999999</v>
      </c>
    </row>
    <row r="22267" spans="35:36" x14ac:dyDescent="0.15">
      <c r="AI22267" s="5">
        <v>53624.916400000002</v>
      </c>
      <c r="AJ22267" s="5">
        <v>133788.2867</v>
      </c>
    </row>
    <row r="22268" spans="35:36" x14ac:dyDescent="0.15">
      <c r="AI22268" s="5">
        <v>53759.291700000002</v>
      </c>
      <c r="AJ22268" s="5">
        <v>133694.1961</v>
      </c>
    </row>
    <row r="22269" spans="35:36" x14ac:dyDescent="0.15">
      <c r="AI22269" s="5">
        <v>53893.667099999999</v>
      </c>
      <c r="AJ22269" s="5">
        <v>133600.1054</v>
      </c>
    </row>
    <row r="22270" spans="35:36" x14ac:dyDescent="0.15">
      <c r="AI22270" s="5">
        <v>54028.042399999998</v>
      </c>
      <c r="AJ22270" s="5">
        <v>133506.0148</v>
      </c>
    </row>
    <row r="22271" spans="35:36" x14ac:dyDescent="0.15">
      <c r="AI22271" s="5">
        <v>54162.417699999998</v>
      </c>
      <c r="AJ22271" s="5">
        <v>133411.92430000001</v>
      </c>
    </row>
    <row r="22272" spans="35:36" x14ac:dyDescent="0.15">
      <c r="AI22272" s="5">
        <v>54296.792999999998</v>
      </c>
      <c r="AJ22272" s="5">
        <v>133317.83360000001</v>
      </c>
    </row>
    <row r="22273" spans="35:36" x14ac:dyDescent="0.15">
      <c r="AI22273" s="5">
        <v>54431.168400000002</v>
      </c>
      <c r="AJ22273" s="5">
        <v>133223.74299999999</v>
      </c>
    </row>
    <row r="22274" spans="35:36" x14ac:dyDescent="0.15">
      <c r="AI22274" s="5">
        <v>54565.543700000002</v>
      </c>
      <c r="AJ22274" s="5">
        <v>133129.65239999999</v>
      </c>
    </row>
    <row r="22275" spans="35:36" x14ac:dyDescent="0.15">
      <c r="AI22275" s="5">
        <v>54699.919000000002</v>
      </c>
      <c r="AJ22275" s="5">
        <v>133035.56169999999</v>
      </c>
    </row>
    <row r="22276" spans="35:36" x14ac:dyDescent="0.15">
      <c r="AI22276" s="5">
        <v>54834.294399999999</v>
      </c>
      <c r="AJ22276" s="5">
        <v>132941.4711</v>
      </c>
    </row>
    <row r="22277" spans="35:36" x14ac:dyDescent="0.15">
      <c r="AI22277" s="5">
        <v>54968.669699999999</v>
      </c>
      <c r="AJ22277" s="5">
        <v>132847.3805</v>
      </c>
    </row>
    <row r="22278" spans="35:36" x14ac:dyDescent="0.15">
      <c r="AI22278" s="5">
        <v>55103.045100000003</v>
      </c>
      <c r="AJ22278" s="5">
        <v>132753.2899</v>
      </c>
    </row>
    <row r="22279" spans="35:36" x14ac:dyDescent="0.15">
      <c r="AI22279" s="5">
        <v>55237.420400000003</v>
      </c>
      <c r="AJ22279" s="5">
        <v>132659.1992</v>
      </c>
    </row>
    <row r="22280" spans="35:36" x14ac:dyDescent="0.15">
      <c r="AI22280" s="5">
        <v>55371.795700000002</v>
      </c>
      <c r="AJ22280" s="5">
        <v>132565.10860000001</v>
      </c>
    </row>
    <row r="22281" spans="35:36" x14ac:dyDescent="0.15">
      <c r="AI22281" s="5">
        <v>55506.1711</v>
      </c>
      <c r="AJ22281" s="5">
        <v>132471.01800000001</v>
      </c>
    </row>
    <row r="22282" spans="35:36" x14ac:dyDescent="0.15">
      <c r="AI22282" s="5">
        <v>55640.546399999999</v>
      </c>
      <c r="AJ22282" s="5">
        <v>132376.92739999999</v>
      </c>
    </row>
    <row r="22283" spans="35:36" x14ac:dyDescent="0.15">
      <c r="AI22283" s="5">
        <v>55774.921699999999</v>
      </c>
      <c r="AJ22283" s="5">
        <v>132282.83679999999</v>
      </c>
    </row>
    <row r="22284" spans="35:36" x14ac:dyDescent="0.15">
      <c r="AI22284" s="5">
        <v>55909.296999999999</v>
      </c>
      <c r="AJ22284" s="5">
        <v>132188.74619999999</v>
      </c>
    </row>
    <row r="22285" spans="35:36" x14ac:dyDescent="0.15">
      <c r="AI22285" s="5">
        <v>56043.672400000003</v>
      </c>
      <c r="AJ22285" s="5">
        <v>132094.65549999999</v>
      </c>
    </row>
    <row r="22286" spans="35:36" x14ac:dyDescent="0.15">
      <c r="AI22286" s="5">
        <v>56178.047700000003</v>
      </c>
      <c r="AJ22286" s="5">
        <v>132000.5649</v>
      </c>
    </row>
    <row r="22287" spans="35:36" x14ac:dyDescent="0.15">
      <c r="AI22287" s="5">
        <v>56312.423000000003</v>
      </c>
      <c r="AJ22287" s="5">
        <v>131906.4743</v>
      </c>
    </row>
    <row r="22288" spans="35:36" x14ac:dyDescent="0.15">
      <c r="AI22288" s="5">
        <v>56446.7984</v>
      </c>
      <c r="AJ22288" s="5">
        <v>131812.38370000001</v>
      </c>
    </row>
    <row r="22289" spans="35:36" x14ac:dyDescent="0.15">
      <c r="AI22289" s="5">
        <v>56581.173699999999</v>
      </c>
      <c r="AJ22289" s="5">
        <v>131718.29300000001</v>
      </c>
    </row>
    <row r="22290" spans="35:36" x14ac:dyDescent="0.15">
      <c r="AI22290" s="5">
        <v>56715.549099999997</v>
      </c>
      <c r="AJ22290" s="5">
        <v>131624.20240000001</v>
      </c>
    </row>
    <row r="22291" spans="35:36" x14ac:dyDescent="0.15">
      <c r="AI22291" s="5">
        <v>56849.924400000004</v>
      </c>
      <c r="AJ22291" s="5">
        <v>131530.11180000001</v>
      </c>
    </row>
    <row r="22292" spans="35:36" x14ac:dyDescent="0.15">
      <c r="AI22292" s="5">
        <v>56984.299700000003</v>
      </c>
      <c r="AJ22292" s="5">
        <v>131436.02119999999</v>
      </c>
    </row>
    <row r="22293" spans="35:36" x14ac:dyDescent="0.15">
      <c r="AI22293" s="5">
        <v>57118.6751</v>
      </c>
      <c r="AJ22293" s="5">
        <v>131341.93049999999</v>
      </c>
    </row>
    <row r="22294" spans="35:36" x14ac:dyDescent="0.15">
      <c r="AI22294" s="5">
        <v>57253.0504</v>
      </c>
      <c r="AJ22294" s="5">
        <v>131247.83989999999</v>
      </c>
    </row>
    <row r="22295" spans="35:36" x14ac:dyDescent="0.15">
      <c r="AI22295" s="5">
        <v>57387.4257</v>
      </c>
      <c r="AJ22295" s="5">
        <v>131153.7493</v>
      </c>
    </row>
    <row r="22296" spans="35:36" x14ac:dyDescent="0.15">
      <c r="AI22296" s="5">
        <v>57521.800999999999</v>
      </c>
      <c r="AJ22296" s="5">
        <v>131059.6587</v>
      </c>
    </row>
    <row r="22297" spans="35:36" x14ac:dyDescent="0.15">
      <c r="AI22297" s="5">
        <v>57656.176299999999</v>
      </c>
      <c r="AJ22297" s="5">
        <v>130965.5681</v>
      </c>
    </row>
    <row r="22298" spans="35:36" x14ac:dyDescent="0.15">
      <c r="AI22298" s="5">
        <v>57790.551700000004</v>
      </c>
      <c r="AJ22298" s="5">
        <v>130871.47749999999</v>
      </c>
    </row>
    <row r="22299" spans="35:36" x14ac:dyDescent="0.15">
      <c r="AI22299" s="5">
        <v>57924.927000000003</v>
      </c>
      <c r="AJ22299" s="5">
        <v>130777.38679999999</v>
      </c>
    </row>
    <row r="22300" spans="35:36" x14ac:dyDescent="0.15">
      <c r="AI22300" s="5">
        <v>58059.3024</v>
      </c>
      <c r="AJ22300" s="5">
        <v>130683.2962</v>
      </c>
    </row>
    <row r="22301" spans="35:36" x14ac:dyDescent="0.15">
      <c r="AI22301" s="5">
        <v>58193.6777</v>
      </c>
      <c r="AJ22301" s="5">
        <v>130589.2056</v>
      </c>
    </row>
    <row r="22302" spans="35:36" x14ac:dyDescent="0.15">
      <c r="AI22302" s="5">
        <v>58328.053</v>
      </c>
      <c r="AJ22302" s="5">
        <v>130495.11500000001</v>
      </c>
    </row>
    <row r="22303" spans="35:36" x14ac:dyDescent="0.15">
      <c r="AI22303" s="5">
        <v>58462.428399999997</v>
      </c>
      <c r="AJ22303" s="5">
        <v>130401.0243</v>
      </c>
    </row>
    <row r="22304" spans="35:36" x14ac:dyDescent="0.15">
      <c r="AI22304" s="5">
        <v>58596.803699999997</v>
      </c>
      <c r="AJ22304" s="5">
        <v>130306.93369999999</v>
      </c>
    </row>
    <row r="22305" spans="35:36" x14ac:dyDescent="0.15">
      <c r="AI22305" s="5">
        <v>58731.179100000001</v>
      </c>
      <c r="AJ22305" s="5">
        <v>130212.8431</v>
      </c>
    </row>
    <row r="22306" spans="35:36" x14ac:dyDescent="0.15">
      <c r="AI22306" s="5">
        <v>58865.554400000001</v>
      </c>
      <c r="AJ22306" s="5">
        <v>130118.7525</v>
      </c>
    </row>
    <row r="22307" spans="35:36" x14ac:dyDescent="0.15">
      <c r="AI22307" s="5">
        <v>58999.929700000001</v>
      </c>
      <c r="AJ22307" s="5">
        <v>130024.6618</v>
      </c>
    </row>
    <row r="22308" spans="35:36" x14ac:dyDescent="0.15">
      <c r="AI22308" s="5">
        <v>59134.305099999998</v>
      </c>
      <c r="AJ22308" s="5">
        <v>129930.57120000001</v>
      </c>
    </row>
    <row r="22309" spans="35:36" x14ac:dyDescent="0.15">
      <c r="AI22309" s="5">
        <v>59268.6803</v>
      </c>
      <c r="AJ22309" s="5">
        <v>129836.4806</v>
      </c>
    </row>
    <row r="22310" spans="35:36" x14ac:dyDescent="0.15">
      <c r="AI22310" s="5">
        <v>59403.055699999997</v>
      </c>
      <c r="AJ22310" s="5">
        <v>129742.39</v>
      </c>
    </row>
    <row r="22311" spans="35:36" x14ac:dyDescent="0.15">
      <c r="AI22311" s="5">
        <v>59537.430999999997</v>
      </c>
      <c r="AJ22311" s="5">
        <v>129648.2994</v>
      </c>
    </row>
    <row r="22312" spans="35:36" x14ac:dyDescent="0.15">
      <c r="AI22312" s="5">
        <v>59671.806400000001</v>
      </c>
      <c r="AJ22312" s="5">
        <v>129554.20879999999</v>
      </c>
    </row>
    <row r="22313" spans="35:36" x14ac:dyDescent="0.15">
      <c r="AI22313" s="5">
        <v>59806.181700000001</v>
      </c>
      <c r="AJ22313" s="5">
        <v>129460.11810000001</v>
      </c>
    </row>
    <row r="22314" spans="35:36" x14ac:dyDescent="0.15">
      <c r="AI22314" s="5">
        <v>59940.557000000001</v>
      </c>
      <c r="AJ22314" s="5">
        <v>129366.0275</v>
      </c>
    </row>
    <row r="22315" spans="35:36" x14ac:dyDescent="0.15">
      <c r="AI22315" s="5">
        <v>60074.932399999998</v>
      </c>
      <c r="AJ22315" s="5">
        <v>129271.9369</v>
      </c>
    </row>
    <row r="22316" spans="35:36" x14ac:dyDescent="0.15">
      <c r="AI22316" s="5">
        <v>60209.307699999998</v>
      </c>
      <c r="AJ22316" s="5">
        <v>129177.8463</v>
      </c>
    </row>
    <row r="22317" spans="35:36" x14ac:dyDescent="0.15">
      <c r="AI22317" s="5">
        <v>60343.683100000002</v>
      </c>
      <c r="AJ22317" s="5">
        <v>129083.7556</v>
      </c>
    </row>
    <row r="22318" spans="35:36" x14ac:dyDescent="0.15">
      <c r="AI22318" s="5">
        <v>60478.058400000002</v>
      </c>
      <c r="AJ22318" s="5">
        <v>128989.66499999999</v>
      </c>
    </row>
    <row r="22319" spans="35:36" x14ac:dyDescent="0.15">
      <c r="AI22319" s="5">
        <v>60612.433700000001</v>
      </c>
      <c r="AJ22319" s="5">
        <v>128895.5744</v>
      </c>
    </row>
    <row r="22320" spans="35:36" x14ac:dyDescent="0.15">
      <c r="AI22320" s="5">
        <v>60746.809099999999</v>
      </c>
      <c r="AJ22320" s="5">
        <v>128801.4838</v>
      </c>
    </row>
    <row r="22321" spans="35:36" x14ac:dyDescent="0.15">
      <c r="AI22321" s="5">
        <v>60881.184399999998</v>
      </c>
      <c r="AJ22321" s="5">
        <v>128707.3931</v>
      </c>
    </row>
    <row r="22322" spans="35:36" x14ac:dyDescent="0.15">
      <c r="AI22322" s="5">
        <v>61015.559699999998</v>
      </c>
      <c r="AJ22322" s="5">
        <v>128613.3026</v>
      </c>
    </row>
    <row r="22323" spans="35:36" x14ac:dyDescent="0.15">
      <c r="AI22323" s="5">
        <v>61149.935799999999</v>
      </c>
      <c r="AJ22323" s="5">
        <v>128519.2114</v>
      </c>
    </row>
    <row r="22324" spans="35:36" x14ac:dyDescent="0.15">
      <c r="AI22324" s="5">
        <v>61284.310400000002</v>
      </c>
      <c r="AJ22324" s="5">
        <v>128425.1213</v>
      </c>
    </row>
    <row r="22325" spans="35:36" x14ac:dyDescent="0.15">
      <c r="AI22325" s="5">
        <v>61418.686500000003</v>
      </c>
      <c r="AJ22325" s="5">
        <v>128331.0301</v>
      </c>
    </row>
    <row r="22326" spans="35:36" x14ac:dyDescent="0.15">
      <c r="AI22326" s="5">
        <v>61553.061000000002</v>
      </c>
      <c r="AJ22326" s="5">
        <v>128236.94010000001</v>
      </c>
    </row>
    <row r="22327" spans="35:36" x14ac:dyDescent="0.15">
      <c r="AI22327" s="5">
        <v>61687.4372</v>
      </c>
      <c r="AJ22327" s="5">
        <v>128142.8489</v>
      </c>
    </row>
    <row r="22328" spans="35:36" x14ac:dyDescent="0.15">
      <c r="AI22328" s="5">
        <v>61821.811699999998</v>
      </c>
      <c r="AJ22328" s="5">
        <v>128048.7588</v>
      </c>
    </row>
    <row r="22329" spans="35:36" x14ac:dyDescent="0.15">
      <c r="AI22329" s="5">
        <v>61956.187899999997</v>
      </c>
      <c r="AJ22329" s="5">
        <v>127954.6676</v>
      </c>
    </row>
    <row r="22330" spans="35:36" x14ac:dyDescent="0.15">
      <c r="AI22330" s="5">
        <v>62090.562400000003</v>
      </c>
      <c r="AJ22330" s="5">
        <v>127860.5776</v>
      </c>
    </row>
    <row r="22331" spans="35:36" x14ac:dyDescent="0.15">
      <c r="AI22331" s="5">
        <v>62224.938499999997</v>
      </c>
      <c r="AJ22331" s="5">
        <v>127766.48639999999</v>
      </c>
    </row>
    <row r="22332" spans="35:36" x14ac:dyDescent="0.15">
      <c r="AI22332" s="5">
        <v>62359.313099999999</v>
      </c>
      <c r="AJ22332" s="5">
        <v>127672.39629999999</v>
      </c>
    </row>
    <row r="22333" spans="35:36" x14ac:dyDescent="0.15">
      <c r="AI22333" s="5">
        <v>62493.689100000003</v>
      </c>
      <c r="AJ22333" s="5">
        <v>127578.3052</v>
      </c>
    </row>
    <row r="22334" spans="35:36" x14ac:dyDescent="0.15">
      <c r="AI22334" s="5">
        <v>62628.063699999999</v>
      </c>
      <c r="AJ22334" s="5">
        <v>127484.2151</v>
      </c>
    </row>
    <row r="22335" spans="35:36" x14ac:dyDescent="0.15">
      <c r="AI22335" s="5">
        <v>62762.4398</v>
      </c>
      <c r="AJ22335" s="5">
        <v>127390.12390000001</v>
      </c>
    </row>
    <row r="22336" spans="35:36" x14ac:dyDescent="0.15">
      <c r="AI22336" s="5">
        <v>62896.814299999998</v>
      </c>
      <c r="AJ22336" s="5">
        <v>127296.03389999999</v>
      </c>
    </row>
    <row r="22337" spans="35:36" x14ac:dyDescent="0.15">
      <c r="AI22337" s="5">
        <v>63031.190499999997</v>
      </c>
      <c r="AJ22337" s="5">
        <v>127201.9427</v>
      </c>
    </row>
    <row r="22338" spans="35:36" x14ac:dyDescent="0.15">
      <c r="AI22338" s="5">
        <v>63165.565000000002</v>
      </c>
      <c r="AJ22338" s="5">
        <v>127107.8526</v>
      </c>
    </row>
    <row r="22339" spans="35:36" x14ac:dyDescent="0.15">
      <c r="AI22339" s="5">
        <v>63299.941200000001</v>
      </c>
      <c r="AJ22339" s="5">
        <v>127013.7614</v>
      </c>
    </row>
    <row r="22340" spans="35:36" x14ac:dyDescent="0.15">
      <c r="AI22340" s="5">
        <v>63434.315699999999</v>
      </c>
      <c r="AJ22340" s="5">
        <v>126919.67140000001</v>
      </c>
    </row>
    <row r="22341" spans="35:36" x14ac:dyDescent="0.15">
      <c r="AI22341" s="5">
        <v>63568.691899999998</v>
      </c>
      <c r="AJ22341" s="5">
        <v>126825.5802</v>
      </c>
    </row>
    <row r="22342" spans="35:36" x14ac:dyDescent="0.15">
      <c r="AI22342" s="5">
        <v>63703.066400000003</v>
      </c>
      <c r="AJ22342" s="5">
        <v>126731.4901</v>
      </c>
    </row>
    <row r="22343" spans="35:36" x14ac:dyDescent="0.15">
      <c r="AI22343" s="5">
        <v>63837.442499999997</v>
      </c>
      <c r="AJ22343" s="5">
        <v>126637.3989</v>
      </c>
    </row>
    <row r="22344" spans="35:36" x14ac:dyDescent="0.15">
      <c r="AI22344" s="5">
        <v>63971.8171</v>
      </c>
      <c r="AJ22344" s="5">
        <v>126543.3089</v>
      </c>
    </row>
    <row r="22345" spans="35:36" x14ac:dyDescent="0.15">
      <c r="AI22345" s="5">
        <v>64106.193099999997</v>
      </c>
      <c r="AJ22345" s="5">
        <v>126449.21769999999</v>
      </c>
    </row>
    <row r="22346" spans="35:36" x14ac:dyDescent="0.15">
      <c r="AI22346" s="5">
        <v>64240.5677</v>
      </c>
      <c r="AJ22346" s="5">
        <v>126355.12760000001</v>
      </c>
    </row>
    <row r="22347" spans="35:36" x14ac:dyDescent="0.15">
      <c r="AI22347" s="5">
        <v>64374.943800000001</v>
      </c>
      <c r="AJ22347" s="5">
        <v>126261.0365</v>
      </c>
    </row>
    <row r="22348" spans="35:36" x14ac:dyDescent="0.15">
      <c r="AI22348" s="5">
        <v>64509.318299999999</v>
      </c>
      <c r="AJ22348" s="5">
        <v>126166.9464</v>
      </c>
    </row>
    <row r="22349" spans="35:36" x14ac:dyDescent="0.15">
      <c r="AI22349" s="5">
        <v>64643.694499999998</v>
      </c>
      <c r="AJ22349" s="5">
        <v>126072.85520000001</v>
      </c>
    </row>
    <row r="22350" spans="35:36" x14ac:dyDescent="0.15">
      <c r="AI22350" s="5">
        <v>64778.069000000003</v>
      </c>
      <c r="AJ22350" s="5">
        <v>125978.76519999999</v>
      </c>
    </row>
    <row r="22351" spans="35:36" x14ac:dyDescent="0.15">
      <c r="AI22351" s="5">
        <v>64912.445200000002</v>
      </c>
      <c r="AJ22351" s="5">
        <v>125884.674</v>
      </c>
    </row>
    <row r="22352" spans="35:36" x14ac:dyDescent="0.15">
      <c r="AI22352" s="5">
        <v>65046.8197</v>
      </c>
      <c r="AJ22352" s="5">
        <v>125790.5839</v>
      </c>
    </row>
    <row r="22353" spans="35:36" x14ac:dyDescent="0.15">
      <c r="AI22353" s="5">
        <v>65181.195899999999</v>
      </c>
      <c r="AJ22353" s="5">
        <v>125696.4927</v>
      </c>
    </row>
    <row r="22354" spans="35:36" x14ac:dyDescent="0.15">
      <c r="AI22354" s="5">
        <v>65315.570399999997</v>
      </c>
      <c r="AJ22354" s="5">
        <v>125602.40270000001</v>
      </c>
    </row>
    <row r="22355" spans="35:36" x14ac:dyDescent="0.15">
      <c r="AI22355" s="5">
        <v>65449.946499999998</v>
      </c>
      <c r="AJ22355" s="5">
        <v>125508.3115</v>
      </c>
    </row>
    <row r="22356" spans="35:36" x14ac:dyDescent="0.15">
      <c r="AI22356" s="5">
        <v>65584.321100000001</v>
      </c>
      <c r="AJ22356" s="5">
        <v>125414.22139999999</v>
      </c>
    </row>
    <row r="22357" spans="35:36" x14ac:dyDescent="0.15">
      <c r="AI22357" s="5">
        <v>65718.697100000005</v>
      </c>
      <c r="AJ22357" s="5">
        <v>125320.1303</v>
      </c>
    </row>
    <row r="22358" spans="35:36" x14ac:dyDescent="0.15">
      <c r="AI22358" s="5">
        <v>65853.0717</v>
      </c>
      <c r="AJ22358" s="5">
        <v>125226.0402</v>
      </c>
    </row>
    <row r="22359" spans="35:36" x14ac:dyDescent="0.15">
      <c r="AI22359" s="5">
        <v>65987.447799999994</v>
      </c>
      <c r="AJ22359" s="5">
        <v>125131.94899999999</v>
      </c>
    </row>
    <row r="22360" spans="35:36" x14ac:dyDescent="0.15">
      <c r="AI22360" s="5">
        <v>66121.8223</v>
      </c>
      <c r="AJ22360" s="5">
        <v>125037.859</v>
      </c>
    </row>
    <row r="22361" spans="35:36" x14ac:dyDescent="0.15">
      <c r="AI22361" s="5">
        <v>66256.198499999999</v>
      </c>
      <c r="AJ22361" s="5">
        <v>124943.7678</v>
      </c>
    </row>
    <row r="22362" spans="35:36" x14ac:dyDescent="0.15">
      <c r="AI22362" s="5">
        <v>66390.573000000004</v>
      </c>
      <c r="AJ22362" s="5">
        <v>124849.6777</v>
      </c>
    </row>
    <row r="22363" spans="35:36" x14ac:dyDescent="0.15">
      <c r="AI22363" s="5">
        <v>66524.949200000003</v>
      </c>
      <c r="AJ22363" s="5">
        <v>124755.5865</v>
      </c>
    </row>
    <row r="22364" spans="35:36" x14ac:dyDescent="0.15">
      <c r="AI22364" s="5">
        <v>66659.323699999994</v>
      </c>
      <c r="AJ22364" s="5">
        <v>124661.49649999999</v>
      </c>
    </row>
    <row r="22365" spans="35:36" x14ac:dyDescent="0.15">
      <c r="AI22365" s="5">
        <v>66793.699900000007</v>
      </c>
      <c r="AJ22365" s="5">
        <v>124567.4053</v>
      </c>
    </row>
    <row r="22366" spans="35:36" x14ac:dyDescent="0.15">
      <c r="AI22366" s="5">
        <v>66928.074399999998</v>
      </c>
      <c r="AJ22366" s="5">
        <v>124473.3152</v>
      </c>
    </row>
    <row r="22367" spans="35:36" x14ac:dyDescent="0.15">
      <c r="AI22367" s="5">
        <v>67062.450500000006</v>
      </c>
      <c r="AJ22367" s="5">
        <v>124379.224</v>
      </c>
    </row>
    <row r="22368" spans="35:36" x14ac:dyDescent="0.15">
      <c r="AI22368" s="5">
        <v>67196.825100000002</v>
      </c>
      <c r="AJ22368" s="5">
        <v>124285.13400000001</v>
      </c>
    </row>
    <row r="22369" spans="35:36" x14ac:dyDescent="0.15">
      <c r="AI22369" s="5">
        <v>67331.201199999996</v>
      </c>
      <c r="AJ22369" s="5">
        <v>124191.0428</v>
      </c>
    </row>
    <row r="22370" spans="35:36" x14ac:dyDescent="0.15">
      <c r="AI22370" s="5">
        <v>67465.575700000001</v>
      </c>
      <c r="AJ22370" s="5">
        <v>124096.95269999999</v>
      </c>
    </row>
    <row r="22371" spans="35:36" x14ac:dyDescent="0.15">
      <c r="AI22371" s="5">
        <v>67599.951799999995</v>
      </c>
      <c r="AJ22371" s="5">
        <v>124002.8616</v>
      </c>
    </row>
    <row r="22372" spans="35:36" x14ac:dyDescent="0.15">
      <c r="AI22372" s="5">
        <v>67734.326400000005</v>
      </c>
      <c r="AJ22372" s="5">
        <v>123908.7715</v>
      </c>
    </row>
    <row r="22373" spans="35:36" x14ac:dyDescent="0.15">
      <c r="AI22373" s="5">
        <v>67868.702499999999</v>
      </c>
      <c r="AJ22373" s="5">
        <v>123814.68030000001</v>
      </c>
    </row>
    <row r="22374" spans="35:36" x14ac:dyDescent="0.15">
      <c r="AI22374" s="5">
        <v>68003.077000000005</v>
      </c>
      <c r="AJ22374" s="5">
        <v>123720.5903</v>
      </c>
    </row>
    <row r="22375" spans="35:36" x14ac:dyDescent="0.15">
      <c r="AI22375" s="5">
        <v>68137.453200000004</v>
      </c>
      <c r="AJ22375" s="5">
        <v>123626.4991</v>
      </c>
    </row>
    <row r="22376" spans="35:36" x14ac:dyDescent="0.15">
      <c r="AI22376" s="5">
        <v>68271.827699999994</v>
      </c>
      <c r="AJ22376" s="5">
        <v>123532.409</v>
      </c>
    </row>
    <row r="22377" spans="35:36" x14ac:dyDescent="0.15">
      <c r="AI22377" s="5">
        <v>68406.203800000003</v>
      </c>
      <c r="AJ22377" s="5">
        <v>123438.3178</v>
      </c>
    </row>
    <row r="22378" spans="35:36" x14ac:dyDescent="0.15">
      <c r="AI22378" s="5">
        <v>68540.578399999999</v>
      </c>
      <c r="AJ22378" s="5">
        <v>123344.22779999999</v>
      </c>
    </row>
    <row r="22379" spans="35:36" x14ac:dyDescent="0.15">
      <c r="AI22379" s="5">
        <v>68674.954500000007</v>
      </c>
      <c r="AJ22379" s="5">
        <v>123250.1366</v>
      </c>
    </row>
    <row r="22380" spans="35:36" x14ac:dyDescent="0.15">
      <c r="AI22380" s="5">
        <v>68809.328999999998</v>
      </c>
      <c r="AJ22380" s="5">
        <v>123156.0465</v>
      </c>
    </row>
    <row r="22381" spans="35:36" x14ac:dyDescent="0.15">
      <c r="AI22381" s="5">
        <v>68943.705199999997</v>
      </c>
      <c r="AJ22381" s="5">
        <v>123061.9553</v>
      </c>
    </row>
    <row r="22382" spans="35:36" x14ac:dyDescent="0.15">
      <c r="AI22382" s="5">
        <v>69078.079700000002</v>
      </c>
      <c r="AJ22382" s="5">
        <v>122967.8653</v>
      </c>
    </row>
    <row r="22383" spans="35:36" x14ac:dyDescent="0.15">
      <c r="AI22383" s="5">
        <v>47672.1175</v>
      </c>
      <c r="AJ22383" s="5">
        <v>138156.7408</v>
      </c>
    </row>
    <row r="22384" spans="35:36" x14ac:dyDescent="0.15">
      <c r="AI22384" s="5">
        <v>47806.4928</v>
      </c>
      <c r="AJ22384" s="5">
        <v>138062.6501</v>
      </c>
    </row>
    <row r="22385" spans="35:36" x14ac:dyDescent="0.15">
      <c r="AI22385" s="5">
        <v>47940.868199999997</v>
      </c>
      <c r="AJ22385" s="5">
        <v>137968.5595</v>
      </c>
    </row>
    <row r="22386" spans="35:36" x14ac:dyDescent="0.15">
      <c r="AI22386" s="5">
        <v>48075.243499999997</v>
      </c>
      <c r="AJ22386" s="5">
        <v>137874.46890000001</v>
      </c>
    </row>
    <row r="22387" spans="35:36" x14ac:dyDescent="0.15">
      <c r="AI22387" s="5">
        <v>48209.618900000001</v>
      </c>
      <c r="AJ22387" s="5">
        <v>137780.37830000001</v>
      </c>
    </row>
    <row r="22388" spans="35:36" x14ac:dyDescent="0.15">
      <c r="AI22388" s="5">
        <v>48343.994200000001</v>
      </c>
      <c r="AJ22388" s="5">
        <v>137686.28760000001</v>
      </c>
    </row>
    <row r="22389" spans="35:36" x14ac:dyDescent="0.15">
      <c r="AI22389" s="5">
        <v>48478.369500000001</v>
      </c>
      <c r="AJ22389" s="5">
        <v>137592.19699999999</v>
      </c>
    </row>
    <row r="22390" spans="35:36" x14ac:dyDescent="0.15">
      <c r="AI22390" s="5">
        <v>48612.744899999998</v>
      </c>
      <c r="AJ22390" s="5">
        <v>137498.10639999999</v>
      </c>
    </row>
    <row r="22391" spans="35:36" x14ac:dyDescent="0.15">
      <c r="AI22391" s="5">
        <v>48747.120199999998</v>
      </c>
      <c r="AJ22391" s="5">
        <v>137404.01579999999</v>
      </c>
    </row>
    <row r="22392" spans="35:36" x14ac:dyDescent="0.15">
      <c r="AI22392" s="5">
        <v>48881.495600000002</v>
      </c>
      <c r="AJ22392" s="5">
        <v>137309.92509999999</v>
      </c>
    </row>
    <row r="22393" spans="35:36" x14ac:dyDescent="0.15">
      <c r="AI22393" s="5">
        <v>49015.870799999997</v>
      </c>
      <c r="AJ22393" s="5">
        <v>137215.8346</v>
      </c>
    </row>
    <row r="22394" spans="35:36" x14ac:dyDescent="0.15">
      <c r="AI22394" s="5">
        <v>49150.246200000001</v>
      </c>
      <c r="AJ22394" s="5">
        <v>137121.7439</v>
      </c>
    </row>
    <row r="22395" spans="35:36" x14ac:dyDescent="0.15">
      <c r="AI22395" s="5">
        <v>49284.621500000001</v>
      </c>
      <c r="AJ22395" s="5">
        <v>137027.65330000001</v>
      </c>
    </row>
    <row r="22396" spans="35:36" x14ac:dyDescent="0.15">
      <c r="AI22396" s="5">
        <v>49418.996800000001</v>
      </c>
      <c r="AJ22396" s="5">
        <v>136933.56270000001</v>
      </c>
    </row>
    <row r="22397" spans="35:36" x14ac:dyDescent="0.15">
      <c r="AI22397" s="5">
        <v>49553.372199999998</v>
      </c>
      <c r="AJ22397" s="5">
        <v>136839.47210000001</v>
      </c>
    </row>
    <row r="22398" spans="35:36" x14ac:dyDescent="0.15">
      <c r="AI22398" s="5">
        <v>49687.747499999998</v>
      </c>
      <c r="AJ22398" s="5">
        <v>136745.38140000001</v>
      </c>
    </row>
    <row r="22399" spans="35:36" x14ac:dyDescent="0.15">
      <c r="AI22399" s="5">
        <v>49822.122900000002</v>
      </c>
      <c r="AJ22399" s="5">
        <v>136651.29079999999</v>
      </c>
    </row>
    <row r="22400" spans="35:36" x14ac:dyDescent="0.15">
      <c r="AI22400" s="5">
        <v>49956.498200000002</v>
      </c>
      <c r="AJ22400" s="5">
        <v>136557.20019999999</v>
      </c>
    </row>
    <row r="22401" spans="35:36" x14ac:dyDescent="0.15">
      <c r="AI22401" s="5">
        <v>50090.873500000002</v>
      </c>
      <c r="AJ22401" s="5">
        <v>136463.1096</v>
      </c>
    </row>
    <row r="22402" spans="35:36" x14ac:dyDescent="0.15">
      <c r="AI22402" s="5">
        <v>50225.248899999999</v>
      </c>
      <c r="AJ22402" s="5">
        <v>136369.0189</v>
      </c>
    </row>
    <row r="22403" spans="35:36" x14ac:dyDescent="0.15">
      <c r="AI22403" s="5">
        <v>50359.624199999998</v>
      </c>
      <c r="AJ22403" s="5">
        <v>136274.9283</v>
      </c>
    </row>
    <row r="22404" spans="35:36" x14ac:dyDescent="0.15">
      <c r="AI22404" s="5">
        <v>50493.999600000003</v>
      </c>
      <c r="AJ22404" s="5">
        <v>136180.8377</v>
      </c>
    </row>
    <row r="22405" spans="35:36" x14ac:dyDescent="0.15">
      <c r="AI22405" s="5">
        <v>50628.374900000003</v>
      </c>
      <c r="AJ22405" s="5">
        <v>136086.74710000001</v>
      </c>
    </row>
    <row r="22406" spans="35:36" x14ac:dyDescent="0.15">
      <c r="AI22406" s="5">
        <v>50762.750200000002</v>
      </c>
      <c r="AJ22406" s="5">
        <v>135992.65650000001</v>
      </c>
    </row>
    <row r="22407" spans="35:36" x14ac:dyDescent="0.15">
      <c r="AI22407" s="5">
        <v>50897.125500000002</v>
      </c>
      <c r="AJ22407" s="5">
        <v>135898.56589999999</v>
      </c>
    </row>
    <row r="22408" spans="35:36" x14ac:dyDescent="0.15">
      <c r="AI22408" s="5">
        <v>51031.500800000002</v>
      </c>
      <c r="AJ22408" s="5">
        <v>135804.47519999999</v>
      </c>
    </row>
    <row r="22409" spans="35:36" x14ac:dyDescent="0.15">
      <c r="AI22409" s="5">
        <v>51165.876199999999</v>
      </c>
      <c r="AJ22409" s="5">
        <v>135710.38459999999</v>
      </c>
    </row>
    <row r="22410" spans="35:36" x14ac:dyDescent="0.15">
      <c r="AI22410" s="5">
        <v>51300.251499999998</v>
      </c>
      <c r="AJ22410" s="5">
        <v>135616.29399999999</v>
      </c>
    </row>
    <row r="22411" spans="35:36" x14ac:dyDescent="0.15">
      <c r="AI22411" s="5">
        <v>51434.626900000003</v>
      </c>
      <c r="AJ22411" s="5">
        <v>135522.2034</v>
      </c>
    </row>
    <row r="22412" spans="35:36" x14ac:dyDescent="0.15">
      <c r="AI22412" s="5">
        <v>51569.002200000003</v>
      </c>
      <c r="AJ22412" s="5">
        <v>135428.1127</v>
      </c>
    </row>
    <row r="22413" spans="35:36" x14ac:dyDescent="0.15">
      <c r="AI22413" s="5">
        <v>51703.377500000002</v>
      </c>
      <c r="AJ22413" s="5">
        <v>135334.0221</v>
      </c>
    </row>
    <row r="22414" spans="35:36" x14ac:dyDescent="0.15">
      <c r="AI22414" s="5">
        <v>51837.752899999999</v>
      </c>
      <c r="AJ22414" s="5">
        <v>135239.93150000001</v>
      </c>
    </row>
    <row r="22415" spans="35:36" x14ac:dyDescent="0.15">
      <c r="AI22415" s="5">
        <v>51972.128199999999</v>
      </c>
      <c r="AJ22415" s="5">
        <v>135145.84090000001</v>
      </c>
    </row>
    <row r="22416" spans="35:36" x14ac:dyDescent="0.15">
      <c r="AI22416" s="5">
        <v>52106.503599999996</v>
      </c>
      <c r="AJ22416" s="5">
        <v>135051.75020000001</v>
      </c>
    </row>
    <row r="22417" spans="35:36" x14ac:dyDescent="0.15">
      <c r="AI22417" s="5">
        <v>52240.878900000003</v>
      </c>
      <c r="AJ22417" s="5">
        <v>134957.65960000001</v>
      </c>
    </row>
    <row r="22418" spans="35:36" x14ac:dyDescent="0.15">
      <c r="AI22418" s="5">
        <v>52375.254200000003</v>
      </c>
      <c r="AJ22418" s="5">
        <v>134863.56899999999</v>
      </c>
    </row>
    <row r="22419" spans="35:36" x14ac:dyDescent="0.15">
      <c r="AI22419" s="5">
        <v>52509.629500000003</v>
      </c>
      <c r="AJ22419" s="5">
        <v>134769.47839999999</v>
      </c>
    </row>
    <row r="22420" spans="35:36" x14ac:dyDescent="0.15">
      <c r="AI22420" s="5">
        <v>52644.004800000002</v>
      </c>
      <c r="AJ22420" s="5">
        <v>134675.3878</v>
      </c>
    </row>
    <row r="22421" spans="35:36" x14ac:dyDescent="0.15">
      <c r="AI22421" s="5">
        <v>52778.3802</v>
      </c>
      <c r="AJ22421" s="5">
        <v>134581.2972</v>
      </c>
    </row>
    <row r="22422" spans="35:36" x14ac:dyDescent="0.15">
      <c r="AI22422" s="5">
        <v>52912.755499999999</v>
      </c>
      <c r="AJ22422" s="5">
        <v>134487.2065</v>
      </c>
    </row>
    <row r="22423" spans="35:36" x14ac:dyDescent="0.15">
      <c r="AI22423" s="5">
        <v>53047.130799999999</v>
      </c>
      <c r="AJ22423" s="5">
        <v>134393.1159</v>
      </c>
    </row>
    <row r="22424" spans="35:36" x14ac:dyDescent="0.15">
      <c r="AI22424" s="5">
        <v>53181.506200000003</v>
      </c>
      <c r="AJ22424" s="5">
        <v>134299.02530000001</v>
      </c>
    </row>
    <row r="22425" spans="35:36" x14ac:dyDescent="0.15">
      <c r="AI22425" s="5">
        <v>53315.881500000003</v>
      </c>
      <c r="AJ22425" s="5">
        <v>134204.93470000001</v>
      </c>
    </row>
    <row r="22426" spans="35:36" x14ac:dyDescent="0.15">
      <c r="AI22426" s="5">
        <v>53450.2569</v>
      </c>
      <c r="AJ22426" s="5">
        <v>134110.84400000001</v>
      </c>
    </row>
    <row r="22427" spans="35:36" x14ac:dyDescent="0.15">
      <c r="AI22427" s="5">
        <v>53584.6322</v>
      </c>
      <c r="AJ22427" s="5">
        <v>134016.75339999999</v>
      </c>
    </row>
    <row r="22428" spans="35:36" x14ac:dyDescent="0.15">
      <c r="AI22428" s="5">
        <v>53719.0075</v>
      </c>
      <c r="AJ22428" s="5">
        <v>133922.66279999999</v>
      </c>
    </row>
    <row r="22429" spans="35:36" x14ac:dyDescent="0.15">
      <c r="AI22429" s="5">
        <v>53853.382899999997</v>
      </c>
      <c r="AJ22429" s="5">
        <v>133828.57209999999</v>
      </c>
    </row>
    <row r="22430" spans="35:36" x14ac:dyDescent="0.15">
      <c r="AI22430" s="5">
        <v>53987.758199999997</v>
      </c>
      <c r="AJ22430" s="5">
        <v>133734.48149999999</v>
      </c>
    </row>
    <row r="22431" spans="35:36" x14ac:dyDescent="0.15">
      <c r="AI22431" s="5">
        <v>54122.133600000001</v>
      </c>
      <c r="AJ22431" s="5">
        <v>133640.3909</v>
      </c>
    </row>
    <row r="22432" spans="35:36" x14ac:dyDescent="0.15">
      <c r="AI22432" s="5">
        <v>54256.508800000003</v>
      </c>
      <c r="AJ22432" s="5">
        <v>133546.3003</v>
      </c>
    </row>
    <row r="22433" spans="35:36" x14ac:dyDescent="0.15">
      <c r="AI22433" s="5">
        <v>54390.8842</v>
      </c>
      <c r="AJ22433" s="5">
        <v>133452.20970000001</v>
      </c>
    </row>
    <row r="22434" spans="35:36" x14ac:dyDescent="0.15">
      <c r="AI22434" s="5">
        <v>54525.2595</v>
      </c>
      <c r="AJ22434" s="5">
        <v>133358.11910000001</v>
      </c>
    </row>
    <row r="22435" spans="35:36" x14ac:dyDescent="0.15">
      <c r="AI22435" s="5">
        <v>54659.6348</v>
      </c>
      <c r="AJ22435" s="5">
        <v>133264.02849999999</v>
      </c>
    </row>
    <row r="22436" spans="35:36" x14ac:dyDescent="0.15">
      <c r="AI22436" s="5">
        <v>54794.010199999997</v>
      </c>
      <c r="AJ22436" s="5">
        <v>133169.93780000001</v>
      </c>
    </row>
    <row r="22437" spans="35:36" x14ac:dyDescent="0.15">
      <c r="AI22437" s="5">
        <v>54928.385499999997</v>
      </c>
      <c r="AJ22437" s="5">
        <v>133075.84719999999</v>
      </c>
    </row>
    <row r="22438" spans="35:36" x14ac:dyDescent="0.15">
      <c r="AI22438" s="5">
        <v>55062.760900000001</v>
      </c>
      <c r="AJ22438" s="5">
        <v>132981.75659999999</v>
      </c>
    </row>
    <row r="22439" spans="35:36" x14ac:dyDescent="0.15">
      <c r="AI22439" s="5">
        <v>55197.136200000001</v>
      </c>
      <c r="AJ22439" s="5">
        <v>132887.66589999999</v>
      </c>
    </row>
    <row r="22440" spans="35:36" x14ac:dyDescent="0.15">
      <c r="AI22440" s="5">
        <v>55331.511500000001</v>
      </c>
      <c r="AJ22440" s="5">
        <v>132793.5753</v>
      </c>
    </row>
    <row r="22441" spans="35:36" x14ac:dyDescent="0.15">
      <c r="AI22441" s="5">
        <v>55465.886899999998</v>
      </c>
      <c r="AJ22441" s="5">
        <v>132699.4847</v>
      </c>
    </row>
    <row r="22442" spans="35:36" x14ac:dyDescent="0.15">
      <c r="AI22442" s="5">
        <v>55600.262199999997</v>
      </c>
      <c r="AJ22442" s="5">
        <v>132605.3941</v>
      </c>
    </row>
    <row r="22443" spans="35:36" x14ac:dyDescent="0.15">
      <c r="AI22443" s="5">
        <v>55734.637600000002</v>
      </c>
      <c r="AJ22443" s="5">
        <v>132511.3034</v>
      </c>
    </row>
    <row r="22444" spans="35:36" x14ac:dyDescent="0.15">
      <c r="AI22444" s="5">
        <v>55869.012799999997</v>
      </c>
      <c r="AJ22444" s="5">
        <v>132417.21290000001</v>
      </c>
    </row>
    <row r="22445" spans="35:36" x14ac:dyDescent="0.15">
      <c r="AI22445" s="5">
        <v>56003.388200000001</v>
      </c>
      <c r="AJ22445" s="5">
        <v>132323.12229999999</v>
      </c>
    </row>
    <row r="22446" spans="35:36" x14ac:dyDescent="0.15">
      <c r="AI22446" s="5">
        <v>56137.763500000001</v>
      </c>
      <c r="AJ22446" s="5">
        <v>132229.03159999999</v>
      </c>
    </row>
    <row r="22447" spans="35:36" x14ac:dyDescent="0.15">
      <c r="AI22447" s="5">
        <v>56272.138800000001</v>
      </c>
      <c r="AJ22447" s="5">
        <v>132134.94099999999</v>
      </c>
    </row>
    <row r="22448" spans="35:36" x14ac:dyDescent="0.15">
      <c r="AI22448" s="5">
        <v>56406.514199999998</v>
      </c>
      <c r="AJ22448" s="5">
        <v>132040.8504</v>
      </c>
    </row>
    <row r="22449" spans="35:36" x14ac:dyDescent="0.15">
      <c r="AI22449" s="5">
        <v>56540.889499999997</v>
      </c>
      <c r="AJ22449" s="5">
        <v>131946.7597</v>
      </c>
    </row>
    <row r="22450" spans="35:36" x14ac:dyDescent="0.15">
      <c r="AI22450" s="5">
        <v>56675.264900000002</v>
      </c>
      <c r="AJ22450" s="5">
        <v>131852.6691</v>
      </c>
    </row>
    <row r="22451" spans="35:36" x14ac:dyDescent="0.15">
      <c r="AI22451" s="5">
        <v>56809.640200000002</v>
      </c>
      <c r="AJ22451" s="5">
        <v>131758.5785</v>
      </c>
    </row>
    <row r="22452" spans="35:36" x14ac:dyDescent="0.15">
      <c r="AI22452" s="5">
        <v>56944.015500000001</v>
      </c>
      <c r="AJ22452" s="5">
        <v>131664.48790000001</v>
      </c>
    </row>
    <row r="22453" spans="35:36" x14ac:dyDescent="0.15">
      <c r="AI22453" s="5">
        <v>57078.390899999999</v>
      </c>
      <c r="AJ22453" s="5">
        <v>131570.39720000001</v>
      </c>
    </row>
    <row r="22454" spans="35:36" x14ac:dyDescent="0.15">
      <c r="AI22454" s="5">
        <v>57212.766199999998</v>
      </c>
      <c r="AJ22454" s="5">
        <v>131476.30660000001</v>
      </c>
    </row>
    <row r="22455" spans="35:36" x14ac:dyDescent="0.15">
      <c r="AI22455" s="5">
        <v>57347.141600000003</v>
      </c>
      <c r="AJ22455" s="5">
        <v>131382.21599999999</v>
      </c>
    </row>
    <row r="22456" spans="35:36" x14ac:dyDescent="0.15">
      <c r="AI22456" s="5">
        <v>57481.516900000002</v>
      </c>
      <c r="AJ22456" s="5">
        <v>131288.12539999999</v>
      </c>
    </row>
    <row r="22457" spans="35:36" x14ac:dyDescent="0.15">
      <c r="AI22457" s="5">
        <v>57615.892099999997</v>
      </c>
      <c r="AJ22457" s="5">
        <v>131194.03479999999</v>
      </c>
    </row>
    <row r="22458" spans="35:36" x14ac:dyDescent="0.15">
      <c r="AI22458" s="5">
        <v>57750.267500000002</v>
      </c>
      <c r="AJ22458" s="5">
        <v>131099.9442</v>
      </c>
    </row>
    <row r="22459" spans="35:36" x14ac:dyDescent="0.15">
      <c r="AI22459" s="5">
        <v>57884.642800000001</v>
      </c>
      <c r="AJ22459" s="5">
        <v>131005.8535</v>
      </c>
    </row>
    <row r="22460" spans="35:36" x14ac:dyDescent="0.15">
      <c r="AI22460" s="5">
        <v>58019.018199999999</v>
      </c>
      <c r="AJ22460" s="5">
        <v>130911.7629</v>
      </c>
    </row>
    <row r="22461" spans="35:36" x14ac:dyDescent="0.15">
      <c r="AI22461" s="5">
        <v>58153.393499999998</v>
      </c>
      <c r="AJ22461" s="5">
        <v>130817.67230000001</v>
      </c>
    </row>
    <row r="22462" spans="35:36" x14ac:dyDescent="0.15">
      <c r="AI22462" s="5">
        <v>58287.768799999998</v>
      </c>
      <c r="AJ22462" s="5">
        <v>130723.5817</v>
      </c>
    </row>
    <row r="22463" spans="35:36" x14ac:dyDescent="0.15">
      <c r="AI22463" s="5">
        <v>58422.144200000002</v>
      </c>
      <c r="AJ22463" s="5">
        <v>130629.49099999999</v>
      </c>
    </row>
    <row r="22464" spans="35:36" x14ac:dyDescent="0.15">
      <c r="AI22464" s="5">
        <v>58556.519500000002</v>
      </c>
      <c r="AJ22464" s="5">
        <v>130535.4004</v>
      </c>
    </row>
    <row r="22465" spans="35:36" x14ac:dyDescent="0.15">
      <c r="AI22465" s="5">
        <v>58690.894899999999</v>
      </c>
      <c r="AJ22465" s="5">
        <v>130441.3098</v>
      </c>
    </row>
    <row r="22466" spans="35:36" x14ac:dyDescent="0.15">
      <c r="AI22466" s="5">
        <v>58825.270199999999</v>
      </c>
      <c r="AJ22466" s="5">
        <v>130347.21920000001</v>
      </c>
    </row>
    <row r="22467" spans="35:36" x14ac:dyDescent="0.15">
      <c r="AI22467" s="5">
        <v>58959.645499999999</v>
      </c>
      <c r="AJ22467" s="5">
        <v>130253.12850000001</v>
      </c>
    </row>
    <row r="22468" spans="35:36" x14ac:dyDescent="0.15">
      <c r="AI22468" s="5">
        <v>59094.020900000003</v>
      </c>
      <c r="AJ22468" s="5">
        <v>130159.0379</v>
      </c>
    </row>
    <row r="22469" spans="35:36" x14ac:dyDescent="0.15">
      <c r="AI22469" s="5">
        <v>59228.396200000003</v>
      </c>
      <c r="AJ22469" s="5">
        <v>130064.9473</v>
      </c>
    </row>
    <row r="22470" spans="35:36" x14ac:dyDescent="0.15">
      <c r="AI22470" s="5">
        <v>59362.771500000003</v>
      </c>
      <c r="AJ22470" s="5">
        <v>129970.8567</v>
      </c>
    </row>
    <row r="22471" spans="35:36" x14ac:dyDescent="0.15">
      <c r="AI22471" s="5">
        <v>59497.146800000002</v>
      </c>
      <c r="AJ22471" s="5">
        <v>129876.76609999999</v>
      </c>
    </row>
    <row r="22472" spans="35:36" x14ac:dyDescent="0.15">
      <c r="AI22472" s="5">
        <v>59631.522199999999</v>
      </c>
      <c r="AJ22472" s="5">
        <v>129782.6755</v>
      </c>
    </row>
    <row r="22473" spans="35:36" x14ac:dyDescent="0.15">
      <c r="AI22473" s="5">
        <v>59765.897499999999</v>
      </c>
      <c r="AJ22473" s="5">
        <v>129688.5848</v>
      </c>
    </row>
    <row r="22474" spans="35:36" x14ac:dyDescent="0.15">
      <c r="AI22474" s="5">
        <v>59900.272799999999</v>
      </c>
      <c r="AJ22474" s="5">
        <v>129594.4942</v>
      </c>
    </row>
    <row r="22475" spans="35:36" x14ac:dyDescent="0.15">
      <c r="AI22475" s="5">
        <v>60034.648200000003</v>
      </c>
      <c r="AJ22475" s="5">
        <v>129500.40360000001</v>
      </c>
    </row>
    <row r="22476" spans="35:36" x14ac:dyDescent="0.15">
      <c r="AI22476" s="5">
        <v>60169.023500000003</v>
      </c>
      <c r="AJ22476" s="5">
        <v>129406.31299999999</v>
      </c>
    </row>
    <row r="22477" spans="35:36" x14ac:dyDescent="0.15">
      <c r="AI22477" s="5">
        <v>60303.3989</v>
      </c>
      <c r="AJ22477" s="5">
        <v>129312.22229999999</v>
      </c>
    </row>
    <row r="22478" spans="35:36" x14ac:dyDescent="0.15">
      <c r="AI22478" s="5">
        <v>60437.7742</v>
      </c>
      <c r="AJ22478" s="5">
        <v>129218.1317</v>
      </c>
    </row>
    <row r="22479" spans="35:36" x14ac:dyDescent="0.15">
      <c r="AI22479" s="5">
        <v>60572.1495</v>
      </c>
      <c r="AJ22479" s="5">
        <v>129124.0411</v>
      </c>
    </row>
    <row r="22480" spans="35:36" x14ac:dyDescent="0.15">
      <c r="AI22480" s="5">
        <v>60706.524899999997</v>
      </c>
      <c r="AJ22480" s="5">
        <v>129029.95050000001</v>
      </c>
    </row>
    <row r="22481" spans="35:36" x14ac:dyDescent="0.15">
      <c r="AI22481" s="5">
        <v>60840.900199999996</v>
      </c>
      <c r="AJ22481" s="5">
        <v>128935.85980000001</v>
      </c>
    </row>
    <row r="22482" spans="35:36" x14ac:dyDescent="0.15">
      <c r="AI22482" s="5">
        <v>60975.275600000001</v>
      </c>
      <c r="AJ22482" s="5">
        <v>128841.7692</v>
      </c>
    </row>
    <row r="22483" spans="35:36" x14ac:dyDescent="0.15">
      <c r="AI22483" s="5">
        <v>61109.650800000003</v>
      </c>
      <c r="AJ22483" s="5">
        <v>128747.6786</v>
      </c>
    </row>
    <row r="22484" spans="35:36" x14ac:dyDescent="0.15">
      <c r="AI22484" s="5">
        <v>61244.027000000002</v>
      </c>
      <c r="AJ22484" s="5">
        <v>128653.5874</v>
      </c>
    </row>
    <row r="22485" spans="35:36" x14ac:dyDescent="0.15">
      <c r="AI22485" s="5">
        <v>61378.4015</v>
      </c>
      <c r="AJ22485" s="5">
        <v>128559.49739999999</v>
      </c>
    </row>
    <row r="22486" spans="35:36" x14ac:dyDescent="0.15">
      <c r="AI22486" s="5">
        <v>61512.777699999999</v>
      </c>
      <c r="AJ22486" s="5">
        <v>128465.4062</v>
      </c>
    </row>
    <row r="22487" spans="35:36" x14ac:dyDescent="0.15">
      <c r="AI22487" s="5">
        <v>61647.152199999997</v>
      </c>
      <c r="AJ22487" s="5">
        <v>128371.3161</v>
      </c>
    </row>
    <row r="22488" spans="35:36" x14ac:dyDescent="0.15">
      <c r="AI22488" s="5">
        <v>61781.528299999998</v>
      </c>
      <c r="AJ22488" s="5">
        <v>128277.2249</v>
      </c>
    </row>
    <row r="22489" spans="35:36" x14ac:dyDescent="0.15">
      <c r="AI22489" s="5">
        <v>61915.902900000001</v>
      </c>
      <c r="AJ22489" s="5">
        <v>128183.1349</v>
      </c>
    </row>
    <row r="22490" spans="35:36" x14ac:dyDescent="0.15">
      <c r="AI22490" s="5">
        <v>62050.279000000002</v>
      </c>
      <c r="AJ22490" s="5">
        <v>128089.04369999999</v>
      </c>
    </row>
    <row r="22491" spans="35:36" x14ac:dyDescent="0.15">
      <c r="AI22491" s="5">
        <v>62184.6535</v>
      </c>
      <c r="AJ22491" s="5">
        <v>127994.95359999999</v>
      </c>
    </row>
    <row r="22492" spans="35:36" x14ac:dyDescent="0.15">
      <c r="AI22492" s="5">
        <v>62319.029699999999</v>
      </c>
      <c r="AJ22492" s="5">
        <v>127900.8624</v>
      </c>
    </row>
    <row r="22493" spans="35:36" x14ac:dyDescent="0.15">
      <c r="AI22493" s="5">
        <v>62453.404199999997</v>
      </c>
      <c r="AJ22493" s="5">
        <v>127806.7724</v>
      </c>
    </row>
    <row r="22494" spans="35:36" x14ac:dyDescent="0.15">
      <c r="AI22494" s="5">
        <v>62587.780299999999</v>
      </c>
      <c r="AJ22494" s="5">
        <v>127712.68120000001</v>
      </c>
    </row>
    <row r="22495" spans="35:36" x14ac:dyDescent="0.15">
      <c r="AI22495" s="5">
        <v>62722.154900000001</v>
      </c>
      <c r="AJ22495" s="5">
        <v>127618.59110000001</v>
      </c>
    </row>
    <row r="22496" spans="35:36" x14ac:dyDescent="0.15">
      <c r="AI22496" s="5">
        <v>62856.531000000003</v>
      </c>
      <c r="AJ22496" s="5">
        <v>127524.5</v>
      </c>
    </row>
    <row r="22497" spans="35:36" x14ac:dyDescent="0.15">
      <c r="AI22497" s="5">
        <v>62990.905500000001</v>
      </c>
      <c r="AJ22497" s="5">
        <v>127430.4099</v>
      </c>
    </row>
    <row r="22498" spans="35:36" x14ac:dyDescent="0.15">
      <c r="AI22498" s="5">
        <v>63125.281600000002</v>
      </c>
      <c r="AJ22498" s="5">
        <v>127336.3187</v>
      </c>
    </row>
    <row r="22499" spans="35:36" x14ac:dyDescent="0.15">
      <c r="AI22499" s="5">
        <v>63259.656199999998</v>
      </c>
      <c r="AJ22499" s="5">
        <v>127242.22870000001</v>
      </c>
    </row>
    <row r="22500" spans="35:36" x14ac:dyDescent="0.15">
      <c r="AI22500" s="5">
        <v>63394.032299999999</v>
      </c>
      <c r="AJ22500" s="5">
        <v>127148.1375</v>
      </c>
    </row>
    <row r="22501" spans="35:36" x14ac:dyDescent="0.15">
      <c r="AI22501" s="5">
        <v>63528.406799999997</v>
      </c>
      <c r="AJ22501" s="5">
        <v>127054.0474</v>
      </c>
    </row>
    <row r="22502" spans="35:36" x14ac:dyDescent="0.15">
      <c r="AI22502" s="5">
        <v>63662.783000000003</v>
      </c>
      <c r="AJ22502" s="5">
        <v>126959.9562</v>
      </c>
    </row>
    <row r="22503" spans="35:36" x14ac:dyDescent="0.15">
      <c r="AI22503" s="5">
        <v>63797.157500000001</v>
      </c>
      <c r="AJ22503" s="5">
        <v>126865.8662</v>
      </c>
    </row>
    <row r="22504" spans="35:36" x14ac:dyDescent="0.15">
      <c r="AI22504" s="5">
        <v>63931.5337</v>
      </c>
      <c r="AJ22504" s="5">
        <v>126771.77499999999</v>
      </c>
    </row>
    <row r="22505" spans="35:36" x14ac:dyDescent="0.15">
      <c r="AI22505" s="5">
        <v>64065.908199999998</v>
      </c>
      <c r="AJ22505" s="5">
        <v>126677.68489999999</v>
      </c>
    </row>
    <row r="22506" spans="35:36" x14ac:dyDescent="0.15">
      <c r="AI22506" s="5">
        <v>64200.284299999999</v>
      </c>
      <c r="AJ22506" s="5">
        <v>126583.5938</v>
      </c>
    </row>
    <row r="22507" spans="35:36" x14ac:dyDescent="0.15">
      <c r="AI22507" s="5">
        <v>64334.658900000002</v>
      </c>
      <c r="AJ22507" s="5">
        <v>126489.5037</v>
      </c>
    </row>
    <row r="22508" spans="35:36" x14ac:dyDescent="0.15">
      <c r="AI22508" s="5">
        <v>64469.035000000003</v>
      </c>
      <c r="AJ22508" s="5">
        <v>126395.41250000001</v>
      </c>
    </row>
    <row r="22509" spans="35:36" x14ac:dyDescent="0.15">
      <c r="AI22509" s="5">
        <v>64603.409500000002</v>
      </c>
      <c r="AJ22509" s="5">
        <v>126301.32249999999</v>
      </c>
    </row>
    <row r="22510" spans="35:36" x14ac:dyDescent="0.15">
      <c r="AI22510" s="5">
        <v>64737.785600000003</v>
      </c>
      <c r="AJ22510" s="5">
        <v>126207.2313</v>
      </c>
    </row>
    <row r="22511" spans="35:36" x14ac:dyDescent="0.15">
      <c r="AI22511" s="5">
        <v>64872.160199999998</v>
      </c>
      <c r="AJ22511" s="5">
        <v>126113.1412</v>
      </c>
    </row>
    <row r="22512" spans="35:36" x14ac:dyDescent="0.15">
      <c r="AI22512" s="5">
        <v>65006.5363</v>
      </c>
      <c r="AJ22512" s="5">
        <v>126019.05</v>
      </c>
    </row>
    <row r="22513" spans="35:36" x14ac:dyDescent="0.15">
      <c r="AI22513" s="5">
        <v>65140.910799999998</v>
      </c>
      <c r="AJ22513" s="5">
        <v>125924.96</v>
      </c>
    </row>
    <row r="22514" spans="35:36" x14ac:dyDescent="0.15">
      <c r="AI22514" s="5">
        <v>65275.286999999997</v>
      </c>
      <c r="AJ22514" s="5">
        <v>125830.8688</v>
      </c>
    </row>
    <row r="22515" spans="35:36" x14ac:dyDescent="0.15">
      <c r="AI22515" s="5">
        <v>65409.661500000002</v>
      </c>
      <c r="AJ22515" s="5">
        <v>125736.7787</v>
      </c>
    </row>
    <row r="22516" spans="35:36" x14ac:dyDescent="0.15">
      <c r="AI22516" s="5">
        <v>65544.037700000001</v>
      </c>
      <c r="AJ22516" s="5">
        <v>125642.6875</v>
      </c>
    </row>
    <row r="22517" spans="35:36" x14ac:dyDescent="0.15">
      <c r="AI22517" s="5">
        <v>65678.412200000006</v>
      </c>
      <c r="AJ22517" s="5">
        <v>125548.5975</v>
      </c>
    </row>
    <row r="22518" spans="35:36" x14ac:dyDescent="0.15">
      <c r="AI22518" s="5">
        <v>65812.7883</v>
      </c>
      <c r="AJ22518" s="5">
        <v>125454.50629999999</v>
      </c>
    </row>
    <row r="22519" spans="35:36" x14ac:dyDescent="0.15">
      <c r="AI22519" s="5">
        <v>65947.162899999996</v>
      </c>
      <c r="AJ22519" s="5">
        <v>125360.41620000001</v>
      </c>
    </row>
    <row r="22520" spans="35:36" x14ac:dyDescent="0.15">
      <c r="AI22520" s="5">
        <v>66081.539000000004</v>
      </c>
      <c r="AJ22520" s="5">
        <v>125266.3251</v>
      </c>
    </row>
    <row r="22521" spans="35:36" x14ac:dyDescent="0.15">
      <c r="AI22521" s="5">
        <v>66215.913499999995</v>
      </c>
      <c r="AJ22521" s="5">
        <v>125172.235</v>
      </c>
    </row>
    <row r="22522" spans="35:36" x14ac:dyDescent="0.15">
      <c r="AI22522" s="5">
        <v>66350.289600000004</v>
      </c>
      <c r="AJ22522" s="5">
        <v>125078.14380000001</v>
      </c>
    </row>
    <row r="22523" spans="35:36" x14ac:dyDescent="0.15">
      <c r="AI22523" s="5">
        <v>66484.664199999999</v>
      </c>
      <c r="AJ22523" s="5">
        <v>124984.05379999999</v>
      </c>
    </row>
    <row r="22524" spans="35:36" x14ac:dyDescent="0.15">
      <c r="AI22524" s="5">
        <v>66619.040299999993</v>
      </c>
      <c r="AJ22524" s="5">
        <v>124889.9626</v>
      </c>
    </row>
    <row r="22525" spans="35:36" x14ac:dyDescent="0.15">
      <c r="AI22525" s="5">
        <v>66753.414799999999</v>
      </c>
      <c r="AJ22525" s="5">
        <v>124795.8725</v>
      </c>
    </row>
    <row r="22526" spans="35:36" x14ac:dyDescent="0.15">
      <c r="AI22526" s="5">
        <v>66887.790999999997</v>
      </c>
      <c r="AJ22526" s="5">
        <v>124701.7813</v>
      </c>
    </row>
    <row r="22527" spans="35:36" x14ac:dyDescent="0.15">
      <c r="AI22527" s="5">
        <v>67022.165500000003</v>
      </c>
      <c r="AJ22527" s="5">
        <v>124607.69130000001</v>
      </c>
    </row>
    <row r="22528" spans="35:36" x14ac:dyDescent="0.15">
      <c r="AI22528" s="5">
        <v>67156.541700000002</v>
      </c>
      <c r="AJ22528" s="5">
        <v>124513.6001</v>
      </c>
    </row>
    <row r="22529" spans="35:36" x14ac:dyDescent="0.15">
      <c r="AI22529" s="5">
        <v>67290.916200000007</v>
      </c>
      <c r="AJ22529" s="5">
        <v>124419.51</v>
      </c>
    </row>
    <row r="22530" spans="35:36" x14ac:dyDescent="0.15">
      <c r="AI22530" s="5">
        <v>67425.292400000006</v>
      </c>
      <c r="AJ22530" s="5">
        <v>124325.4188</v>
      </c>
    </row>
    <row r="22531" spans="35:36" x14ac:dyDescent="0.15">
      <c r="AI22531" s="5">
        <v>67559.666899999997</v>
      </c>
      <c r="AJ22531" s="5">
        <v>124231.3288</v>
      </c>
    </row>
    <row r="22532" spans="35:36" x14ac:dyDescent="0.15">
      <c r="AI22532" s="5">
        <v>67694.0429</v>
      </c>
      <c r="AJ22532" s="5">
        <v>124137.23759999999</v>
      </c>
    </row>
    <row r="22533" spans="35:36" x14ac:dyDescent="0.15">
      <c r="AI22533" s="5">
        <v>67828.417600000001</v>
      </c>
      <c r="AJ22533" s="5">
        <v>124043.14750000001</v>
      </c>
    </row>
    <row r="22534" spans="35:36" x14ac:dyDescent="0.15">
      <c r="AI22534" s="5">
        <v>67962.793600000005</v>
      </c>
      <c r="AJ22534" s="5">
        <v>123949.0564</v>
      </c>
    </row>
    <row r="22535" spans="35:36" x14ac:dyDescent="0.15">
      <c r="AI22535" s="5">
        <v>68097.168099999995</v>
      </c>
      <c r="AJ22535" s="5">
        <v>123854.9663</v>
      </c>
    </row>
    <row r="22536" spans="35:36" x14ac:dyDescent="0.15">
      <c r="AI22536" s="5">
        <v>68231.544299999994</v>
      </c>
      <c r="AJ22536" s="5">
        <v>123760.8751</v>
      </c>
    </row>
    <row r="22537" spans="35:36" x14ac:dyDescent="0.15">
      <c r="AI22537" s="5">
        <v>68365.918799999999</v>
      </c>
      <c r="AJ22537" s="5">
        <v>123666.78509999999</v>
      </c>
    </row>
    <row r="22538" spans="35:36" x14ac:dyDescent="0.15">
      <c r="AI22538" s="5">
        <v>68500.294999999998</v>
      </c>
      <c r="AJ22538" s="5">
        <v>123572.6939</v>
      </c>
    </row>
    <row r="22539" spans="35:36" x14ac:dyDescent="0.15">
      <c r="AI22539" s="5">
        <v>68634.669500000004</v>
      </c>
      <c r="AJ22539" s="5">
        <v>123478.6038</v>
      </c>
    </row>
    <row r="22540" spans="35:36" x14ac:dyDescent="0.15">
      <c r="AI22540" s="5">
        <v>68769.045700000002</v>
      </c>
      <c r="AJ22540" s="5">
        <v>123384.5126</v>
      </c>
    </row>
    <row r="22541" spans="35:36" x14ac:dyDescent="0.15">
      <c r="AI22541" s="5">
        <v>68903.420199999993</v>
      </c>
      <c r="AJ22541" s="5">
        <v>123290.42260000001</v>
      </c>
    </row>
    <row r="22542" spans="35:36" x14ac:dyDescent="0.15">
      <c r="AI22542" s="5">
        <v>69037.796300000002</v>
      </c>
      <c r="AJ22542" s="5">
        <v>123196.3314</v>
      </c>
    </row>
    <row r="22543" spans="35:36" x14ac:dyDescent="0.15">
      <c r="AI22543" s="5">
        <v>69172.170899999997</v>
      </c>
      <c r="AJ22543" s="5">
        <v>123102.24129999999</v>
      </c>
    </row>
    <row r="22544" spans="35:36" x14ac:dyDescent="0.15">
      <c r="AI22544" s="5">
        <v>47766.207600000002</v>
      </c>
      <c r="AJ22544" s="5">
        <v>138291.11540000001</v>
      </c>
    </row>
    <row r="22545" spans="35:36" x14ac:dyDescent="0.15">
      <c r="AI22545" s="5">
        <v>47900.582999999999</v>
      </c>
      <c r="AJ22545" s="5">
        <v>138197.02470000001</v>
      </c>
    </row>
    <row r="22546" spans="35:36" x14ac:dyDescent="0.15">
      <c r="AI22546" s="5">
        <v>48034.958299999998</v>
      </c>
      <c r="AJ22546" s="5">
        <v>138102.93410000001</v>
      </c>
    </row>
    <row r="22547" spans="35:36" x14ac:dyDescent="0.15">
      <c r="AI22547" s="5">
        <v>48169.333599999998</v>
      </c>
      <c r="AJ22547" s="5">
        <v>138008.84349999999</v>
      </c>
    </row>
    <row r="22548" spans="35:36" x14ac:dyDescent="0.15">
      <c r="AI22548" s="5">
        <v>48303.709000000003</v>
      </c>
      <c r="AJ22548" s="5">
        <v>137914.75289999999</v>
      </c>
    </row>
    <row r="22549" spans="35:36" x14ac:dyDescent="0.15">
      <c r="AI22549" s="5">
        <v>48438.084300000002</v>
      </c>
      <c r="AJ22549" s="5">
        <v>137820.66219999999</v>
      </c>
    </row>
    <row r="22550" spans="35:36" x14ac:dyDescent="0.15">
      <c r="AI22550" s="5">
        <v>48572.459699999999</v>
      </c>
      <c r="AJ22550" s="5">
        <v>137726.5716</v>
      </c>
    </row>
    <row r="22551" spans="35:36" x14ac:dyDescent="0.15">
      <c r="AI22551" s="5">
        <v>48706.834999999999</v>
      </c>
      <c r="AJ22551" s="5">
        <v>137632.481</v>
      </c>
    </row>
    <row r="22552" spans="35:36" x14ac:dyDescent="0.15">
      <c r="AI22552" s="5">
        <v>48841.210299999999</v>
      </c>
      <c r="AJ22552" s="5">
        <v>137538.3904</v>
      </c>
    </row>
    <row r="22553" spans="35:36" x14ac:dyDescent="0.15">
      <c r="AI22553" s="5">
        <v>48975.585700000003</v>
      </c>
      <c r="AJ22553" s="5">
        <v>137444.2997</v>
      </c>
    </row>
    <row r="22554" spans="35:36" x14ac:dyDescent="0.15">
      <c r="AI22554" s="5">
        <v>49109.960899999998</v>
      </c>
      <c r="AJ22554" s="5">
        <v>137350.20920000001</v>
      </c>
    </row>
    <row r="22555" spans="35:36" x14ac:dyDescent="0.15">
      <c r="AI22555" s="5">
        <v>49244.336300000003</v>
      </c>
      <c r="AJ22555" s="5">
        <v>137256.11850000001</v>
      </c>
    </row>
    <row r="22556" spans="35:36" x14ac:dyDescent="0.15">
      <c r="AI22556" s="5">
        <v>49378.711600000002</v>
      </c>
      <c r="AJ22556" s="5">
        <v>137162.02789999999</v>
      </c>
    </row>
    <row r="22557" spans="35:36" x14ac:dyDescent="0.15">
      <c r="AI22557" s="5">
        <v>49513.086900000002</v>
      </c>
      <c r="AJ22557" s="5">
        <v>137067.93729999999</v>
      </c>
    </row>
    <row r="22558" spans="35:36" x14ac:dyDescent="0.15">
      <c r="AI22558" s="5">
        <v>49647.462299999999</v>
      </c>
      <c r="AJ22558" s="5">
        <v>136973.84669999999</v>
      </c>
    </row>
    <row r="22559" spans="35:36" x14ac:dyDescent="0.15">
      <c r="AI22559" s="5">
        <v>49781.837599999999</v>
      </c>
      <c r="AJ22559" s="5">
        <v>136879.75599999999</v>
      </c>
    </row>
    <row r="22560" spans="35:36" x14ac:dyDescent="0.15">
      <c r="AI22560" s="5">
        <v>49916.213000000003</v>
      </c>
      <c r="AJ22560" s="5">
        <v>136785.6654</v>
      </c>
    </row>
    <row r="22561" spans="35:36" x14ac:dyDescent="0.15">
      <c r="AI22561" s="5">
        <v>50050.588300000003</v>
      </c>
      <c r="AJ22561" s="5">
        <v>136691.5748</v>
      </c>
    </row>
    <row r="22562" spans="35:36" x14ac:dyDescent="0.15">
      <c r="AI22562" s="5">
        <v>50184.963600000003</v>
      </c>
      <c r="AJ22562" s="5">
        <v>136597.48420000001</v>
      </c>
    </row>
    <row r="22563" spans="35:36" x14ac:dyDescent="0.15">
      <c r="AI22563" s="5">
        <v>50319.339</v>
      </c>
      <c r="AJ22563" s="5">
        <v>136503.39350000001</v>
      </c>
    </row>
    <row r="22564" spans="35:36" x14ac:dyDescent="0.15">
      <c r="AI22564" s="5">
        <v>50453.7143</v>
      </c>
      <c r="AJ22564" s="5">
        <v>136409.30290000001</v>
      </c>
    </row>
    <row r="22565" spans="35:36" x14ac:dyDescent="0.15">
      <c r="AI22565" s="5">
        <v>50588.089699999997</v>
      </c>
      <c r="AJ22565" s="5">
        <v>136315.21230000001</v>
      </c>
    </row>
    <row r="22566" spans="35:36" x14ac:dyDescent="0.15">
      <c r="AI22566" s="5">
        <v>50722.464999999997</v>
      </c>
      <c r="AJ22566" s="5">
        <v>136221.12169999999</v>
      </c>
    </row>
    <row r="22567" spans="35:36" x14ac:dyDescent="0.15">
      <c r="AI22567" s="5">
        <v>50856.840300000003</v>
      </c>
      <c r="AJ22567" s="5">
        <v>136127.03109999999</v>
      </c>
    </row>
    <row r="22568" spans="35:36" x14ac:dyDescent="0.15">
      <c r="AI22568" s="5">
        <v>50991.215600000003</v>
      </c>
      <c r="AJ22568" s="5">
        <v>136032.9405</v>
      </c>
    </row>
    <row r="22569" spans="35:36" x14ac:dyDescent="0.15">
      <c r="AI22569" s="5">
        <v>51125.590900000003</v>
      </c>
      <c r="AJ22569" s="5">
        <v>135938.8498</v>
      </c>
    </row>
    <row r="22570" spans="35:36" x14ac:dyDescent="0.15">
      <c r="AI22570" s="5">
        <v>51259.9663</v>
      </c>
      <c r="AJ22570" s="5">
        <v>135844.7592</v>
      </c>
    </row>
    <row r="22571" spans="35:36" x14ac:dyDescent="0.15">
      <c r="AI22571" s="5">
        <v>51394.3416</v>
      </c>
      <c r="AJ22571" s="5">
        <v>135750.6686</v>
      </c>
    </row>
    <row r="22572" spans="35:36" x14ac:dyDescent="0.15">
      <c r="AI22572" s="5">
        <v>51528.716999999997</v>
      </c>
      <c r="AJ22572" s="5">
        <v>135656.57800000001</v>
      </c>
    </row>
    <row r="22573" spans="35:36" x14ac:dyDescent="0.15">
      <c r="AI22573" s="5">
        <v>51663.092299999997</v>
      </c>
      <c r="AJ22573" s="5">
        <v>135562.48730000001</v>
      </c>
    </row>
    <row r="22574" spans="35:36" x14ac:dyDescent="0.15">
      <c r="AI22574" s="5">
        <v>51797.467600000004</v>
      </c>
      <c r="AJ22574" s="5">
        <v>135468.39670000001</v>
      </c>
    </row>
    <row r="22575" spans="35:36" x14ac:dyDescent="0.15">
      <c r="AI22575" s="5">
        <v>51931.843000000001</v>
      </c>
      <c r="AJ22575" s="5">
        <v>135374.30609999999</v>
      </c>
    </row>
    <row r="22576" spans="35:36" x14ac:dyDescent="0.15">
      <c r="AI22576" s="5">
        <v>52066.2183</v>
      </c>
      <c r="AJ22576" s="5">
        <v>135280.21549999999</v>
      </c>
    </row>
    <row r="22577" spans="35:36" x14ac:dyDescent="0.15">
      <c r="AI22577" s="5">
        <v>52200.593699999998</v>
      </c>
      <c r="AJ22577" s="5">
        <v>135186.12479999999</v>
      </c>
    </row>
    <row r="22578" spans="35:36" x14ac:dyDescent="0.15">
      <c r="AI22578" s="5">
        <v>52334.968999999997</v>
      </c>
      <c r="AJ22578" s="5">
        <v>135092.03419999999</v>
      </c>
    </row>
    <row r="22579" spans="35:36" x14ac:dyDescent="0.15">
      <c r="AI22579" s="5">
        <v>52469.344299999997</v>
      </c>
      <c r="AJ22579" s="5">
        <v>134997.9436</v>
      </c>
    </row>
    <row r="22580" spans="35:36" x14ac:dyDescent="0.15">
      <c r="AI22580" s="5">
        <v>52603.719599999997</v>
      </c>
      <c r="AJ22580" s="5">
        <v>134903.853</v>
      </c>
    </row>
    <row r="22581" spans="35:36" x14ac:dyDescent="0.15">
      <c r="AI22581" s="5">
        <v>52738.094899999996</v>
      </c>
      <c r="AJ22581" s="5">
        <v>134809.76240000001</v>
      </c>
    </row>
    <row r="22582" spans="35:36" x14ac:dyDescent="0.15">
      <c r="AI22582" s="5">
        <v>52872.470300000001</v>
      </c>
      <c r="AJ22582" s="5">
        <v>134715.67180000001</v>
      </c>
    </row>
    <row r="22583" spans="35:36" x14ac:dyDescent="0.15">
      <c r="AI22583" s="5">
        <v>53006.845600000001</v>
      </c>
      <c r="AJ22583" s="5">
        <v>134621.58110000001</v>
      </c>
    </row>
    <row r="22584" spans="35:36" x14ac:dyDescent="0.15">
      <c r="AI22584" s="5">
        <v>53141.220999999998</v>
      </c>
      <c r="AJ22584" s="5">
        <v>134527.49050000001</v>
      </c>
    </row>
    <row r="22585" spans="35:36" x14ac:dyDescent="0.15">
      <c r="AI22585" s="5">
        <v>53275.596299999997</v>
      </c>
      <c r="AJ22585" s="5">
        <v>134433.39989999999</v>
      </c>
    </row>
    <row r="22586" spans="35:36" x14ac:dyDescent="0.15">
      <c r="AI22586" s="5">
        <v>53409.971599999997</v>
      </c>
      <c r="AJ22586" s="5">
        <v>134339.30929999999</v>
      </c>
    </row>
    <row r="22587" spans="35:36" x14ac:dyDescent="0.15">
      <c r="AI22587" s="5">
        <v>53544.347000000002</v>
      </c>
      <c r="AJ22587" s="5">
        <v>134245.21859999999</v>
      </c>
    </row>
    <row r="22588" spans="35:36" x14ac:dyDescent="0.15">
      <c r="AI22588" s="5">
        <v>53678.722300000001</v>
      </c>
      <c r="AJ22588" s="5">
        <v>134151.128</v>
      </c>
    </row>
    <row r="22589" spans="35:36" x14ac:dyDescent="0.15">
      <c r="AI22589" s="5">
        <v>53813.097699999998</v>
      </c>
      <c r="AJ22589" s="5">
        <v>134057.0374</v>
      </c>
    </row>
    <row r="22590" spans="35:36" x14ac:dyDescent="0.15">
      <c r="AI22590" s="5">
        <v>53947.472999999998</v>
      </c>
      <c r="AJ22590" s="5">
        <v>133962.94680000001</v>
      </c>
    </row>
    <row r="22591" spans="35:36" x14ac:dyDescent="0.15">
      <c r="AI22591" s="5">
        <v>54081.848299999998</v>
      </c>
      <c r="AJ22591" s="5">
        <v>133868.8561</v>
      </c>
    </row>
    <row r="22592" spans="35:36" x14ac:dyDescent="0.15">
      <c r="AI22592" s="5">
        <v>54216.223700000002</v>
      </c>
      <c r="AJ22592" s="5">
        <v>133774.76550000001</v>
      </c>
    </row>
    <row r="22593" spans="35:36" x14ac:dyDescent="0.15">
      <c r="AI22593" s="5">
        <v>54350.598899999997</v>
      </c>
      <c r="AJ22593" s="5">
        <v>133680.67490000001</v>
      </c>
    </row>
    <row r="22594" spans="35:36" x14ac:dyDescent="0.15">
      <c r="AI22594" s="5">
        <v>54484.974300000002</v>
      </c>
      <c r="AJ22594" s="5">
        <v>133586.58429999999</v>
      </c>
    </row>
    <row r="22595" spans="35:36" x14ac:dyDescent="0.15">
      <c r="AI22595" s="5">
        <v>54619.349600000001</v>
      </c>
      <c r="AJ22595" s="5">
        <v>133492.49369999999</v>
      </c>
    </row>
    <row r="22596" spans="35:36" x14ac:dyDescent="0.15">
      <c r="AI22596" s="5">
        <v>54753.724900000001</v>
      </c>
      <c r="AJ22596" s="5">
        <v>133398.4031</v>
      </c>
    </row>
    <row r="22597" spans="35:36" x14ac:dyDescent="0.15">
      <c r="AI22597" s="5">
        <v>54888.100299999998</v>
      </c>
      <c r="AJ22597" s="5">
        <v>133304.3124</v>
      </c>
    </row>
    <row r="22598" spans="35:36" x14ac:dyDescent="0.15">
      <c r="AI22598" s="5">
        <v>55022.475599999998</v>
      </c>
      <c r="AJ22598" s="5">
        <v>133210.2218</v>
      </c>
    </row>
    <row r="22599" spans="35:36" x14ac:dyDescent="0.15">
      <c r="AI22599" s="5">
        <v>55156.851000000002</v>
      </c>
      <c r="AJ22599" s="5">
        <v>133116.1312</v>
      </c>
    </row>
    <row r="22600" spans="35:36" x14ac:dyDescent="0.15">
      <c r="AI22600" s="5">
        <v>55291.226300000002</v>
      </c>
      <c r="AJ22600" s="5">
        <v>133022.04060000001</v>
      </c>
    </row>
    <row r="22601" spans="35:36" x14ac:dyDescent="0.15">
      <c r="AI22601" s="5">
        <v>55425.601600000002</v>
      </c>
      <c r="AJ22601" s="5">
        <v>132927.94990000001</v>
      </c>
    </row>
    <row r="22602" spans="35:36" x14ac:dyDescent="0.15">
      <c r="AI22602" s="5">
        <v>55559.976999999999</v>
      </c>
      <c r="AJ22602" s="5">
        <v>132833.85930000001</v>
      </c>
    </row>
    <row r="22603" spans="35:36" x14ac:dyDescent="0.15">
      <c r="AI22603" s="5">
        <v>55694.352299999999</v>
      </c>
      <c r="AJ22603" s="5">
        <v>132739.76869999999</v>
      </c>
    </row>
    <row r="22604" spans="35:36" x14ac:dyDescent="0.15">
      <c r="AI22604" s="5">
        <v>55828.727700000003</v>
      </c>
      <c r="AJ22604" s="5">
        <v>132645.67800000001</v>
      </c>
    </row>
    <row r="22605" spans="35:36" x14ac:dyDescent="0.15">
      <c r="AI22605" s="5">
        <v>55963.102899999998</v>
      </c>
      <c r="AJ22605" s="5">
        <v>132551.58749999999</v>
      </c>
    </row>
    <row r="22606" spans="35:36" x14ac:dyDescent="0.15">
      <c r="AI22606" s="5">
        <v>56097.478300000002</v>
      </c>
      <c r="AJ22606" s="5">
        <v>132457.4969</v>
      </c>
    </row>
    <row r="22607" spans="35:36" x14ac:dyDescent="0.15">
      <c r="AI22607" s="5">
        <v>56231.853600000002</v>
      </c>
      <c r="AJ22607" s="5">
        <v>132363.4062</v>
      </c>
    </row>
    <row r="22608" spans="35:36" x14ac:dyDescent="0.15">
      <c r="AI22608" s="5">
        <v>56366.228900000002</v>
      </c>
      <c r="AJ22608" s="5">
        <v>132269.3156</v>
      </c>
    </row>
    <row r="22609" spans="35:36" x14ac:dyDescent="0.15">
      <c r="AI22609" s="5">
        <v>56500.604299999999</v>
      </c>
      <c r="AJ22609" s="5">
        <v>132175.22500000001</v>
      </c>
    </row>
    <row r="22610" spans="35:36" x14ac:dyDescent="0.15">
      <c r="AI22610" s="5">
        <v>56634.979599999999</v>
      </c>
      <c r="AJ22610" s="5">
        <v>132081.13440000001</v>
      </c>
    </row>
    <row r="22611" spans="35:36" x14ac:dyDescent="0.15">
      <c r="AI22611" s="5">
        <v>56769.355000000003</v>
      </c>
      <c r="AJ22611" s="5">
        <v>131987.04370000001</v>
      </c>
    </row>
    <row r="22612" spans="35:36" x14ac:dyDescent="0.15">
      <c r="AI22612" s="5">
        <v>56903.730300000003</v>
      </c>
      <c r="AJ22612" s="5">
        <v>131892.95310000001</v>
      </c>
    </row>
    <row r="22613" spans="35:36" x14ac:dyDescent="0.15">
      <c r="AI22613" s="5">
        <v>57038.105600000003</v>
      </c>
      <c r="AJ22613" s="5">
        <v>131798.86249999999</v>
      </c>
    </row>
    <row r="22614" spans="35:36" x14ac:dyDescent="0.15">
      <c r="AI22614" s="5">
        <v>57172.481</v>
      </c>
      <c r="AJ22614" s="5">
        <v>131704.77179999999</v>
      </c>
    </row>
    <row r="22615" spans="35:36" x14ac:dyDescent="0.15">
      <c r="AI22615" s="5">
        <v>57306.856299999999</v>
      </c>
      <c r="AJ22615" s="5">
        <v>131610.68119999999</v>
      </c>
    </row>
    <row r="22616" spans="35:36" x14ac:dyDescent="0.15">
      <c r="AI22616" s="5">
        <v>57441.231699999997</v>
      </c>
      <c r="AJ22616" s="5">
        <v>131516.5906</v>
      </c>
    </row>
    <row r="22617" spans="35:36" x14ac:dyDescent="0.15">
      <c r="AI22617" s="5">
        <v>57575.607000000004</v>
      </c>
      <c r="AJ22617" s="5">
        <v>131422.5</v>
      </c>
    </row>
    <row r="22618" spans="35:36" x14ac:dyDescent="0.15">
      <c r="AI22618" s="5">
        <v>57709.982300000003</v>
      </c>
      <c r="AJ22618" s="5">
        <v>131328.4094</v>
      </c>
    </row>
    <row r="22619" spans="35:36" x14ac:dyDescent="0.15">
      <c r="AI22619" s="5">
        <v>57844.357600000003</v>
      </c>
      <c r="AJ22619" s="5">
        <v>131234.31880000001</v>
      </c>
    </row>
    <row r="22620" spans="35:36" x14ac:dyDescent="0.15">
      <c r="AI22620" s="5">
        <v>57978.732900000003</v>
      </c>
      <c r="AJ22620" s="5">
        <v>131140.22820000001</v>
      </c>
    </row>
    <row r="22621" spans="35:36" x14ac:dyDescent="0.15">
      <c r="AI22621" s="5">
        <v>58113.1083</v>
      </c>
      <c r="AJ22621" s="5">
        <v>131046.1375</v>
      </c>
    </row>
    <row r="22622" spans="35:36" x14ac:dyDescent="0.15">
      <c r="AI22622" s="5">
        <v>58247.4836</v>
      </c>
      <c r="AJ22622" s="5">
        <v>130952.0469</v>
      </c>
    </row>
    <row r="22623" spans="35:36" x14ac:dyDescent="0.15">
      <c r="AI22623" s="5">
        <v>58381.858999999997</v>
      </c>
      <c r="AJ22623" s="5">
        <v>130857.95630000001</v>
      </c>
    </row>
    <row r="22624" spans="35:36" x14ac:dyDescent="0.15">
      <c r="AI22624" s="5">
        <v>58516.234299999996</v>
      </c>
      <c r="AJ22624" s="5">
        <v>130763.8656</v>
      </c>
    </row>
    <row r="22625" spans="35:36" x14ac:dyDescent="0.15">
      <c r="AI22625" s="5">
        <v>58650.609600000003</v>
      </c>
      <c r="AJ22625" s="5">
        <v>130669.77499999999</v>
      </c>
    </row>
    <row r="22626" spans="35:36" x14ac:dyDescent="0.15">
      <c r="AI22626" s="5">
        <v>58784.985000000001</v>
      </c>
      <c r="AJ22626" s="5">
        <v>130575.6844</v>
      </c>
    </row>
    <row r="22627" spans="35:36" x14ac:dyDescent="0.15">
      <c r="AI22627" s="5">
        <v>58919.3603</v>
      </c>
      <c r="AJ22627" s="5">
        <v>130481.5938</v>
      </c>
    </row>
    <row r="22628" spans="35:36" x14ac:dyDescent="0.15">
      <c r="AI22628" s="5">
        <v>59053.735699999997</v>
      </c>
      <c r="AJ22628" s="5">
        <v>130387.5031</v>
      </c>
    </row>
    <row r="22629" spans="35:36" x14ac:dyDescent="0.15">
      <c r="AI22629" s="5">
        <v>59188.110999999997</v>
      </c>
      <c r="AJ22629" s="5">
        <v>130293.41250000001</v>
      </c>
    </row>
    <row r="22630" spans="35:36" x14ac:dyDescent="0.15">
      <c r="AI22630" s="5">
        <v>59322.486299999997</v>
      </c>
      <c r="AJ22630" s="5">
        <v>130199.3219</v>
      </c>
    </row>
    <row r="22631" spans="35:36" x14ac:dyDescent="0.15">
      <c r="AI22631" s="5">
        <v>59456.861599999997</v>
      </c>
      <c r="AJ22631" s="5">
        <v>130105.2313</v>
      </c>
    </row>
    <row r="22632" spans="35:36" x14ac:dyDescent="0.15">
      <c r="AI22632" s="5">
        <v>59591.236900000004</v>
      </c>
      <c r="AJ22632" s="5">
        <v>130011.1407</v>
      </c>
    </row>
    <row r="22633" spans="35:36" x14ac:dyDescent="0.15">
      <c r="AI22633" s="5">
        <v>59725.612300000001</v>
      </c>
      <c r="AJ22633" s="5">
        <v>129917.05009999999</v>
      </c>
    </row>
    <row r="22634" spans="35:36" x14ac:dyDescent="0.15">
      <c r="AI22634" s="5">
        <v>59859.9876</v>
      </c>
      <c r="AJ22634" s="5">
        <v>129822.95940000001</v>
      </c>
    </row>
    <row r="22635" spans="35:36" x14ac:dyDescent="0.15">
      <c r="AI22635" s="5">
        <v>59994.362999999998</v>
      </c>
      <c r="AJ22635" s="5">
        <v>129728.8688</v>
      </c>
    </row>
    <row r="22636" spans="35:36" x14ac:dyDescent="0.15">
      <c r="AI22636" s="5">
        <v>60128.738299999997</v>
      </c>
      <c r="AJ22636" s="5">
        <v>129634.7782</v>
      </c>
    </row>
    <row r="22637" spans="35:36" x14ac:dyDescent="0.15">
      <c r="AI22637" s="5">
        <v>60263.113599999997</v>
      </c>
      <c r="AJ22637" s="5">
        <v>129540.6876</v>
      </c>
    </row>
    <row r="22638" spans="35:36" x14ac:dyDescent="0.15">
      <c r="AI22638" s="5">
        <v>60397.489000000001</v>
      </c>
      <c r="AJ22638" s="5">
        <v>129446.5969</v>
      </c>
    </row>
    <row r="22639" spans="35:36" x14ac:dyDescent="0.15">
      <c r="AI22639" s="5">
        <v>60531.864300000001</v>
      </c>
      <c r="AJ22639" s="5">
        <v>129352.50629999999</v>
      </c>
    </row>
    <row r="22640" spans="35:36" x14ac:dyDescent="0.15">
      <c r="AI22640" s="5">
        <v>60666.239600000001</v>
      </c>
      <c r="AJ22640" s="5">
        <v>129258.4157</v>
      </c>
    </row>
    <row r="22641" spans="35:36" x14ac:dyDescent="0.15">
      <c r="AI22641" s="5">
        <v>60800.614999999998</v>
      </c>
      <c r="AJ22641" s="5">
        <v>129164.3251</v>
      </c>
    </row>
    <row r="22642" spans="35:36" x14ac:dyDescent="0.15">
      <c r="AI22642" s="5">
        <v>60934.990299999998</v>
      </c>
      <c r="AJ22642" s="5">
        <v>129070.2344</v>
      </c>
    </row>
    <row r="22643" spans="35:36" x14ac:dyDescent="0.15">
      <c r="AI22643" s="5">
        <v>61069.365700000002</v>
      </c>
      <c r="AJ22643" s="5">
        <v>128976.14380000001</v>
      </c>
    </row>
    <row r="22644" spans="35:36" x14ac:dyDescent="0.15">
      <c r="AI22644" s="5">
        <v>61203.740899999997</v>
      </c>
      <c r="AJ22644" s="5">
        <v>128882.05319999999</v>
      </c>
    </row>
    <row r="22645" spans="35:36" x14ac:dyDescent="0.15">
      <c r="AI22645" s="5">
        <v>61338.117100000003</v>
      </c>
      <c r="AJ22645" s="5">
        <v>128787.962</v>
      </c>
    </row>
    <row r="22646" spans="35:36" x14ac:dyDescent="0.15">
      <c r="AI22646" s="5">
        <v>61472.491600000001</v>
      </c>
      <c r="AJ22646" s="5">
        <v>128693.872</v>
      </c>
    </row>
    <row r="22647" spans="35:36" x14ac:dyDescent="0.15">
      <c r="AI22647" s="5">
        <v>61606.8678</v>
      </c>
      <c r="AJ22647" s="5">
        <v>128599.78079999999</v>
      </c>
    </row>
    <row r="22648" spans="35:36" x14ac:dyDescent="0.15">
      <c r="AI22648" s="5">
        <v>61741.242299999998</v>
      </c>
      <c r="AJ22648" s="5">
        <v>128505.69070000001</v>
      </c>
    </row>
    <row r="22649" spans="35:36" x14ac:dyDescent="0.15">
      <c r="AI22649" s="5">
        <v>61875.618399999999</v>
      </c>
      <c r="AJ22649" s="5">
        <v>128411.5995</v>
      </c>
    </row>
    <row r="22650" spans="35:36" x14ac:dyDescent="0.15">
      <c r="AI22650" s="5">
        <v>62009.993000000002</v>
      </c>
      <c r="AJ22650" s="5">
        <v>128317.5095</v>
      </c>
    </row>
    <row r="22651" spans="35:36" x14ac:dyDescent="0.15">
      <c r="AI22651" s="5">
        <v>62144.369100000004</v>
      </c>
      <c r="AJ22651" s="5">
        <v>128223.4183</v>
      </c>
    </row>
    <row r="22652" spans="35:36" x14ac:dyDescent="0.15">
      <c r="AI22652" s="5">
        <v>62278.743600000002</v>
      </c>
      <c r="AJ22652" s="5">
        <v>128129.3282</v>
      </c>
    </row>
    <row r="22653" spans="35:36" x14ac:dyDescent="0.15">
      <c r="AI22653" s="5">
        <v>62413.1198</v>
      </c>
      <c r="AJ22653" s="5">
        <v>128035.23699999999</v>
      </c>
    </row>
    <row r="22654" spans="35:36" x14ac:dyDescent="0.15">
      <c r="AI22654" s="5">
        <v>62547.494299999998</v>
      </c>
      <c r="AJ22654" s="5">
        <v>127941.147</v>
      </c>
    </row>
    <row r="22655" spans="35:36" x14ac:dyDescent="0.15">
      <c r="AI22655" s="5">
        <v>62681.8704</v>
      </c>
      <c r="AJ22655" s="5">
        <v>127847.0558</v>
      </c>
    </row>
    <row r="22656" spans="35:36" x14ac:dyDescent="0.15">
      <c r="AI22656" s="5">
        <v>62816.245000000003</v>
      </c>
      <c r="AJ22656" s="5">
        <v>127752.9657</v>
      </c>
    </row>
    <row r="22657" spans="35:36" x14ac:dyDescent="0.15">
      <c r="AI22657" s="5">
        <v>62950.621099999997</v>
      </c>
      <c r="AJ22657" s="5">
        <v>127658.8746</v>
      </c>
    </row>
    <row r="22658" spans="35:36" x14ac:dyDescent="0.15">
      <c r="AI22658" s="5">
        <v>63084.995600000002</v>
      </c>
      <c r="AJ22658" s="5">
        <v>127564.78449999999</v>
      </c>
    </row>
    <row r="22659" spans="35:36" x14ac:dyDescent="0.15">
      <c r="AI22659" s="5">
        <v>63219.371800000001</v>
      </c>
      <c r="AJ22659" s="5">
        <v>127470.6933</v>
      </c>
    </row>
    <row r="22660" spans="35:36" x14ac:dyDescent="0.15">
      <c r="AI22660" s="5">
        <v>63353.746299999999</v>
      </c>
      <c r="AJ22660" s="5">
        <v>127376.6033</v>
      </c>
    </row>
    <row r="22661" spans="35:36" x14ac:dyDescent="0.15">
      <c r="AI22661" s="5">
        <v>63488.1224</v>
      </c>
      <c r="AJ22661" s="5">
        <v>127282.51210000001</v>
      </c>
    </row>
    <row r="22662" spans="35:36" x14ac:dyDescent="0.15">
      <c r="AI22662" s="5">
        <v>63622.497000000003</v>
      </c>
      <c r="AJ22662" s="5">
        <v>127188.42200000001</v>
      </c>
    </row>
    <row r="22663" spans="35:36" x14ac:dyDescent="0.15">
      <c r="AI22663" s="5">
        <v>63756.873099999997</v>
      </c>
      <c r="AJ22663" s="5">
        <v>127094.3308</v>
      </c>
    </row>
    <row r="22664" spans="35:36" x14ac:dyDescent="0.15">
      <c r="AI22664" s="5">
        <v>63891.247600000002</v>
      </c>
      <c r="AJ22664" s="5">
        <v>127000.2408</v>
      </c>
    </row>
    <row r="22665" spans="35:36" x14ac:dyDescent="0.15">
      <c r="AI22665" s="5">
        <v>64025.623800000001</v>
      </c>
      <c r="AJ22665" s="5">
        <v>126906.1496</v>
      </c>
    </row>
    <row r="22666" spans="35:36" x14ac:dyDescent="0.15">
      <c r="AI22666" s="5">
        <v>64159.998299999999</v>
      </c>
      <c r="AJ22666" s="5">
        <v>126812.0595</v>
      </c>
    </row>
    <row r="22667" spans="35:36" x14ac:dyDescent="0.15">
      <c r="AI22667" s="5">
        <v>64294.374400000001</v>
      </c>
      <c r="AJ22667" s="5">
        <v>126717.9684</v>
      </c>
    </row>
    <row r="22668" spans="35:36" x14ac:dyDescent="0.15">
      <c r="AI22668" s="5">
        <v>64428.749000000003</v>
      </c>
      <c r="AJ22668" s="5">
        <v>126623.8783</v>
      </c>
    </row>
    <row r="22669" spans="35:36" x14ac:dyDescent="0.15">
      <c r="AI22669" s="5">
        <v>64563.125099999997</v>
      </c>
      <c r="AJ22669" s="5">
        <v>126529.7871</v>
      </c>
    </row>
    <row r="22670" spans="35:36" x14ac:dyDescent="0.15">
      <c r="AI22670" s="5">
        <v>64697.499600000003</v>
      </c>
      <c r="AJ22670" s="5">
        <v>126435.6971</v>
      </c>
    </row>
    <row r="22671" spans="35:36" x14ac:dyDescent="0.15">
      <c r="AI22671" s="5">
        <v>64831.875800000002</v>
      </c>
      <c r="AJ22671" s="5">
        <v>126341.6059</v>
      </c>
    </row>
    <row r="22672" spans="35:36" x14ac:dyDescent="0.15">
      <c r="AI22672" s="5">
        <v>64966.2503</v>
      </c>
      <c r="AJ22672" s="5">
        <v>126247.51579999999</v>
      </c>
    </row>
    <row r="22673" spans="35:36" x14ac:dyDescent="0.15">
      <c r="AI22673" s="5">
        <v>65100.626400000001</v>
      </c>
      <c r="AJ22673" s="5">
        <v>126153.4246</v>
      </c>
    </row>
    <row r="22674" spans="35:36" x14ac:dyDescent="0.15">
      <c r="AI22674" s="5">
        <v>65235.000999999997</v>
      </c>
      <c r="AJ22674" s="5">
        <v>126059.3346</v>
      </c>
    </row>
    <row r="22675" spans="35:36" x14ac:dyDescent="0.15">
      <c r="AI22675" s="5">
        <v>65369.377099999998</v>
      </c>
      <c r="AJ22675" s="5">
        <v>125965.24340000001</v>
      </c>
    </row>
    <row r="22676" spans="35:36" x14ac:dyDescent="0.15">
      <c r="AI22676" s="5">
        <v>65503.751600000003</v>
      </c>
      <c r="AJ22676" s="5">
        <v>125871.15330000001</v>
      </c>
    </row>
    <row r="22677" spans="35:36" x14ac:dyDescent="0.15">
      <c r="AI22677" s="5">
        <v>65638.127800000002</v>
      </c>
      <c r="AJ22677" s="5">
        <v>125777.0621</v>
      </c>
    </row>
    <row r="22678" spans="35:36" x14ac:dyDescent="0.15">
      <c r="AI22678" s="5">
        <v>65772.502299999993</v>
      </c>
      <c r="AJ22678" s="5">
        <v>125682.9721</v>
      </c>
    </row>
    <row r="22679" spans="35:36" x14ac:dyDescent="0.15">
      <c r="AI22679" s="5">
        <v>65906.878400000001</v>
      </c>
      <c r="AJ22679" s="5">
        <v>125588.8809</v>
      </c>
    </row>
    <row r="22680" spans="35:36" x14ac:dyDescent="0.15">
      <c r="AI22680" s="5">
        <v>66041.252999999997</v>
      </c>
      <c r="AJ22680" s="5">
        <v>125494.7908</v>
      </c>
    </row>
    <row r="22681" spans="35:36" x14ac:dyDescent="0.15">
      <c r="AI22681" s="5">
        <v>66175.629100000006</v>
      </c>
      <c r="AJ22681" s="5">
        <v>125400.6997</v>
      </c>
    </row>
    <row r="22682" spans="35:36" x14ac:dyDescent="0.15">
      <c r="AI22682" s="5">
        <v>66310.003599999996</v>
      </c>
      <c r="AJ22682" s="5">
        <v>125306.6096</v>
      </c>
    </row>
    <row r="22683" spans="35:36" x14ac:dyDescent="0.15">
      <c r="AI22683" s="5">
        <v>66444.379700000005</v>
      </c>
      <c r="AJ22683" s="5">
        <v>125212.5184</v>
      </c>
    </row>
    <row r="22684" spans="35:36" x14ac:dyDescent="0.15">
      <c r="AI22684" s="5">
        <v>66578.754300000001</v>
      </c>
      <c r="AJ22684" s="5">
        <v>125118.4284</v>
      </c>
    </row>
    <row r="22685" spans="35:36" x14ac:dyDescent="0.15">
      <c r="AI22685" s="5">
        <v>66713.130399999995</v>
      </c>
      <c r="AJ22685" s="5">
        <v>125024.33719999999</v>
      </c>
    </row>
    <row r="22686" spans="35:36" x14ac:dyDescent="0.15">
      <c r="AI22686" s="5">
        <v>66847.5049</v>
      </c>
      <c r="AJ22686" s="5">
        <v>124930.24709999999</v>
      </c>
    </row>
    <row r="22687" spans="35:36" x14ac:dyDescent="0.15">
      <c r="AI22687" s="5">
        <v>66981.881099999999</v>
      </c>
      <c r="AJ22687" s="5">
        <v>124836.1559</v>
      </c>
    </row>
    <row r="22688" spans="35:36" x14ac:dyDescent="0.15">
      <c r="AI22688" s="5">
        <v>67116.255600000004</v>
      </c>
      <c r="AJ22688" s="5">
        <v>124742.0659</v>
      </c>
    </row>
    <row r="22689" spans="35:36" x14ac:dyDescent="0.15">
      <c r="AI22689" s="5">
        <v>67250.631800000003</v>
      </c>
      <c r="AJ22689" s="5">
        <v>124647.97470000001</v>
      </c>
    </row>
    <row r="22690" spans="35:36" x14ac:dyDescent="0.15">
      <c r="AI22690" s="5">
        <v>67385.006299999994</v>
      </c>
      <c r="AJ22690" s="5">
        <v>124553.8846</v>
      </c>
    </row>
    <row r="22691" spans="35:36" x14ac:dyDescent="0.15">
      <c r="AI22691" s="5">
        <v>67519.382500000007</v>
      </c>
      <c r="AJ22691" s="5">
        <v>124459.7934</v>
      </c>
    </row>
    <row r="22692" spans="35:36" x14ac:dyDescent="0.15">
      <c r="AI22692" s="5">
        <v>67653.756999999998</v>
      </c>
      <c r="AJ22692" s="5">
        <v>124365.7034</v>
      </c>
    </row>
    <row r="22693" spans="35:36" x14ac:dyDescent="0.15">
      <c r="AI22693" s="5">
        <v>67788.133100000006</v>
      </c>
      <c r="AJ22693" s="5">
        <v>124271.6122</v>
      </c>
    </row>
    <row r="22694" spans="35:36" x14ac:dyDescent="0.15">
      <c r="AI22694" s="5">
        <v>67922.507700000002</v>
      </c>
      <c r="AJ22694" s="5">
        <v>124177.5221</v>
      </c>
    </row>
    <row r="22695" spans="35:36" x14ac:dyDescent="0.15">
      <c r="AI22695" s="5">
        <v>68056.883700000006</v>
      </c>
      <c r="AJ22695" s="5">
        <v>124083.431</v>
      </c>
    </row>
    <row r="22696" spans="35:36" x14ac:dyDescent="0.15">
      <c r="AI22696" s="5">
        <v>68191.258300000001</v>
      </c>
      <c r="AJ22696" s="5">
        <v>123989.3409</v>
      </c>
    </row>
    <row r="22697" spans="35:36" x14ac:dyDescent="0.15">
      <c r="AI22697" s="5">
        <v>68325.634399999995</v>
      </c>
      <c r="AJ22697" s="5">
        <v>123895.2497</v>
      </c>
    </row>
    <row r="22698" spans="35:36" x14ac:dyDescent="0.15">
      <c r="AI22698" s="5">
        <v>68460.008900000001</v>
      </c>
      <c r="AJ22698" s="5">
        <v>123801.1597</v>
      </c>
    </row>
    <row r="22699" spans="35:36" x14ac:dyDescent="0.15">
      <c r="AI22699" s="5">
        <v>68594.3851</v>
      </c>
      <c r="AJ22699" s="5">
        <v>123707.06849999999</v>
      </c>
    </row>
    <row r="22700" spans="35:36" x14ac:dyDescent="0.15">
      <c r="AI22700" s="5">
        <v>68728.759600000005</v>
      </c>
      <c r="AJ22700" s="5">
        <v>123612.97840000001</v>
      </c>
    </row>
    <row r="22701" spans="35:36" x14ac:dyDescent="0.15">
      <c r="AI22701" s="5">
        <v>68863.135800000004</v>
      </c>
      <c r="AJ22701" s="5">
        <v>123518.8872</v>
      </c>
    </row>
    <row r="22702" spans="35:36" x14ac:dyDescent="0.15">
      <c r="AI22702" s="5">
        <v>68997.510299999994</v>
      </c>
      <c r="AJ22702" s="5">
        <v>123424.7972</v>
      </c>
    </row>
    <row r="22703" spans="35:36" x14ac:dyDescent="0.15">
      <c r="AI22703" s="5">
        <v>69131.886499999993</v>
      </c>
      <c r="AJ22703" s="5">
        <v>123330.70600000001</v>
      </c>
    </row>
    <row r="22704" spans="35:36" x14ac:dyDescent="0.15">
      <c r="AI22704" s="5">
        <v>69266.260999999999</v>
      </c>
      <c r="AJ22704" s="5">
        <v>123236.6159</v>
      </c>
    </row>
    <row r="22705" spans="35:36" x14ac:dyDescent="0.15">
      <c r="AI22705" s="5">
        <v>47860.298799999997</v>
      </c>
      <c r="AJ22705" s="5">
        <v>138425.4914</v>
      </c>
    </row>
    <row r="22706" spans="35:36" x14ac:dyDescent="0.15">
      <c r="AI22706" s="5">
        <v>47994.674099999997</v>
      </c>
      <c r="AJ22706" s="5">
        <v>138331.4008</v>
      </c>
    </row>
    <row r="22707" spans="35:36" x14ac:dyDescent="0.15">
      <c r="AI22707" s="5">
        <v>48129.049400000004</v>
      </c>
      <c r="AJ22707" s="5">
        <v>138237.31020000001</v>
      </c>
    </row>
    <row r="22708" spans="35:36" x14ac:dyDescent="0.15">
      <c r="AI22708" s="5">
        <v>48263.424800000001</v>
      </c>
      <c r="AJ22708" s="5">
        <v>138143.21960000001</v>
      </c>
    </row>
    <row r="22709" spans="35:36" x14ac:dyDescent="0.15">
      <c r="AI22709" s="5">
        <v>48397.8001</v>
      </c>
      <c r="AJ22709" s="5">
        <v>138049.12890000001</v>
      </c>
    </row>
    <row r="22710" spans="35:36" x14ac:dyDescent="0.15">
      <c r="AI22710" s="5">
        <v>48532.175499999998</v>
      </c>
      <c r="AJ22710" s="5">
        <v>137955.03829999999</v>
      </c>
    </row>
    <row r="22711" spans="35:36" x14ac:dyDescent="0.15">
      <c r="AI22711" s="5">
        <v>48666.550799999997</v>
      </c>
      <c r="AJ22711" s="5">
        <v>137860.94769999999</v>
      </c>
    </row>
    <row r="22712" spans="35:36" x14ac:dyDescent="0.15">
      <c r="AI22712" s="5">
        <v>48800.926099999997</v>
      </c>
      <c r="AJ22712" s="5">
        <v>137766.85709999999</v>
      </c>
    </row>
    <row r="22713" spans="35:36" x14ac:dyDescent="0.15">
      <c r="AI22713" s="5">
        <v>48935.301500000001</v>
      </c>
      <c r="AJ22713" s="5">
        <v>137672.76639999999</v>
      </c>
    </row>
    <row r="22714" spans="35:36" x14ac:dyDescent="0.15">
      <c r="AI22714" s="5">
        <v>49069.676800000001</v>
      </c>
      <c r="AJ22714" s="5">
        <v>137578.6758</v>
      </c>
    </row>
    <row r="22715" spans="35:36" x14ac:dyDescent="0.15">
      <c r="AI22715" s="5">
        <v>49204.052100000001</v>
      </c>
      <c r="AJ22715" s="5">
        <v>137484.5852</v>
      </c>
    </row>
    <row r="22716" spans="35:36" x14ac:dyDescent="0.15">
      <c r="AI22716" s="5">
        <v>49338.4274</v>
      </c>
      <c r="AJ22716" s="5">
        <v>137390.49460000001</v>
      </c>
    </row>
    <row r="22717" spans="35:36" x14ac:dyDescent="0.15">
      <c r="AI22717" s="5">
        <v>49472.802799999998</v>
      </c>
      <c r="AJ22717" s="5">
        <v>137296.40400000001</v>
      </c>
    </row>
    <row r="22718" spans="35:36" x14ac:dyDescent="0.15">
      <c r="AI22718" s="5">
        <v>49607.178099999997</v>
      </c>
      <c r="AJ22718" s="5">
        <v>137202.31340000001</v>
      </c>
    </row>
    <row r="22719" spans="35:36" x14ac:dyDescent="0.15">
      <c r="AI22719" s="5">
        <v>49741.553399999997</v>
      </c>
      <c r="AJ22719" s="5">
        <v>137108.22270000001</v>
      </c>
    </row>
    <row r="22720" spans="35:36" x14ac:dyDescent="0.15">
      <c r="AI22720" s="5">
        <v>49875.928800000002</v>
      </c>
      <c r="AJ22720" s="5">
        <v>137014.13209999999</v>
      </c>
    </row>
    <row r="22721" spans="35:36" x14ac:dyDescent="0.15">
      <c r="AI22721" s="5">
        <v>50010.304100000001</v>
      </c>
      <c r="AJ22721" s="5">
        <v>136920.04149999999</v>
      </c>
    </row>
    <row r="22722" spans="35:36" x14ac:dyDescent="0.15">
      <c r="AI22722" s="5">
        <v>50144.679400000001</v>
      </c>
      <c r="AJ22722" s="5">
        <v>136825.9509</v>
      </c>
    </row>
    <row r="22723" spans="35:36" x14ac:dyDescent="0.15">
      <c r="AI22723" s="5">
        <v>50279.054799999998</v>
      </c>
      <c r="AJ22723" s="5">
        <v>136731.8602</v>
      </c>
    </row>
    <row r="22724" spans="35:36" x14ac:dyDescent="0.15">
      <c r="AI22724" s="5">
        <v>50413.430099999998</v>
      </c>
      <c r="AJ22724" s="5">
        <v>136637.7696</v>
      </c>
    </row>
    <row r="22725" spans="35:36" x14ac:dyDescent="0.15">
      <c r="AI22725" s="5">
        <v>50547.805500000002</v>
      </c>
      <c r="AJ22725" s="5">
        <v>136543.679</v>
      </c>
    </row>
    <row r="22726" spans="35:36" x14ac:dyDescent="0.15">
      <c r="AI22726" s="5">
        <v>50682.180800000002</v>
      </c>
      <c r="AJ22726" s="5">
        <v>136449.58840000001</v>
      </c>
    </row>
    <row r="22727" spans="35:36" x14ac:dyDescent="0.15">
      <c r="AI22727" s="5">
        <v>50816.556100000002</v>
      </c>
      <c r="AJ22727" s="5">
        <v>136355.49770000001</v>
      </c>
    </row>
    <row r="22728" spans="35:36" x14ac:dyDescent="0.15">
      <c r="AI22728" s="5">
        <v>50950.931400000001</v>
      </c>
      <c r="AJ22728" s="5">
        <v>136261.40719999999</v>
      </c>
    </row>
    <row r="22729" spans="35:36" x14ac:dyDescent="0.15">
      <c r="AI22729" s="5">
        <v>51085.306700000001</v>
      </c>
      <c r="AJ22729" s="5">
        <v>136167.31649999999</v>
      </c>
    </row>
    <row r="22730" spans="35:36" x14ac:dyDescent="0.15">
      <c r="AI22730" s="5">
        <v>51219.682099999998</v>
      </c>
      <c r="AJ22730" s="5">
        <v>136073.22589999999</v>
      </c>
    </row>
    <row r="22731" spans="35:36" x14ac:dyDescent="0.15">
      <c r="AI22731" s="5">
        <v>51354.057399999998</v>
      </c>
      <c r="AJ22731" s="5">
        <v>135979.13529999999</v>
      </c>
    </row>
    <row r="22732" spans="35:36" x14ac:dyDescent="0.15">
      <c r="AI22732" s="5">
        <v>51488.432800000002</v>
      </c>
      <c r="AJ22732" s="5">
        <v>135885.0447</v>
      </c>
    </row>
    <row r="22733" spans="35:36" x14ac:dyDescent="0.15">
      <c r="AI22733" s="5">
        <v>51622.808100000002</v>
      </c>
      <c r="AJ22733" s="5">
        <v>135790.954</v>
      </c>
    </row>
    <row r="22734" spans="35:36" x14ac:dyDescent="0.15">
      <c r="AI22734" s="5">
        <v>51757.183400000002</v>
      </c>
      <c r="AJ22734" s="5">
        <v>135696.8634</v>
      </c>
    </row>
    <row r="22735" spans="35:36" x14ac:dyDescent="0.15">
      <c r="AI22735" s="5">
        <v>51891.558799999999</v>
      </c>
      <c r="AJ22735" s="5">
        <v>135602.77280000001</v>
      </c>
    </row>
    <row r="22736" spans="35:36" x14ac:dyDescent="0.15">
      <c r="AI22736" s="5">
        <v>52025.934099999999</v>
      </c>
      <c r="AJ22736" s="5">
        <v>135508.68220000001</v>
      </c>
    </row>
    <row r="22737" spans="35:36" x14ac:dyDescent="0.15">
      <c r="AI22737" s="5">
        <v>52160.309500000003</v>
      </c>
      <c r="AJ22737" s="5">
        <v>135414.59150000001</v>
      </c>
    </row>
    <row r="22738" spans="35:36" x14ac:dyDescent="0.15">
      <c r="AI22738" s="5">
        <v>52294.684800000003</v>
      </c>
      <c r="AJ22738" s="5">
        <v>135320.50090000001</v>
      </c>
    </row>
    <row r="22739" spans="35:36" x14ac:dyDescent="0.15">
      <c r="AI22739" s="5">
        <v>52429.060100000002</v>
      </c>
      <c r="AJ22739" s="5">
        <v>135226.41029999999</v>
      </c>
    </row>
    <row r="22740" spans="35:36" x14ac:dyDescent="0.15">
      <c r="AI22740" s="5">
        <v>52563.4355</v>
      </c>
      <c r="AJ22740" s="5">
        <v>135132.31969999999</v>
      </c>
    </row>
    <row r="22741" spans="35:36" x14ac:dyDescent="0.15">
      <c r="AI22741" s="5">
        <v>52697.810700000002</v>
      </c>
      <c r="AJ22741" s="5">
        <v>135038.2291</v>
      </c>
    </row>
    <row r="22742" spans="35:36" x14ac:dyDescent="0.15">
      <c r="AI22742" s="5">
        <v>52832.186099999999</v>
      </c>
      <c r="AJ22742" s="5">
        <v>134944.1385</v>
      </c>
    </row>
    <row r="22743" spans="35:36" x14ac:dyDescent="0.15">
      <c r="AI22743" s="5">
        <v>52966.561399999999</v>
      </c>
      <c r="AJ22743" s="5">
        <v>134850.0478</v>
      </c>
    </row>
    <row r="22744" spans="35:36" x14ac:dyDescent="0.15">
      <c r="AI22744" s="5">
        <v>53100.936800000003</v>
      </c>
      <c r="AJ22744" s="5">
        <v>134755.9572</v>
      </c>
    </row>
    <row r="22745" spans="35:36" x14ac:dyDescent="0.15">
      <c r="AI22745" s="5">
        <v>53235.312100000003</v>
      </c>
      <c r="AJ22745" s="5">
        <v>134661.86660000001</v>
      </c>
    </row>
    <row r="22746" spans="35:36" x14ac:dyDescent="0.15">
      <c r="AI22746" s="5">
        <v>53369.687400000003</v>
      </c>
      <c r="AJ22746" s="5">
        <v>134567.77600000001</v>
      </c>
    </row>
    <row r="22747" spans="35:36" x14ac:dyDescent="0.15">
      <c r="AI22747" s="5">
        <v>53504.0628</v>
      </c>
      <c r="AJ22747" s="5">
        <v>134473.68530000001</v>
      </c>
    </row>
    <row r="22748" spans="35:36" x14ac:dyDescent="0.15">
      <c r="AI22748" s="5">
        <v>53638.438099999999</v>
      </c>
      <c r="AJ22748" s="5">
        <v>134379.59469999999</v>
      </c>
    </row>
    <row r="22749" spans="35:36" x14ac:dyDescent="0.15">
      <c r="AI22749" s="5">
        <v>53772.813499999997</v>
      </c>
      <c r="AJ22749" s="5">
        <v>134285.50409999999</v>
      </c>
    </row>
    <row r="22750" spans="35:36" x14ac:dyDescent="0.15">
      <c r="AI22750" s="5">
        <v>53907.188800000004</v>
      </c>
      <c r="AJ22750" s="5">
        <v>134191.4135</v>
      </c>
    </row>
    <row r="22751" spans="35:36" x14ac:dyDescent="0.15">
      <c r="AI22751" s="5">
        <v>54041.564100000003</v>
      </c>
      <c r="AJ22751" s="5">
        <v>134097.32279999999</v>
      </c>
    </row>
    <row r="22752" spans="35:36" x14ac:dyDescent="0.15">
      <c r="AI22752" s="5">
        <v>54175.9395</v>
      </c>
      <c r="AJ22752" s="5">
        <v>134003.2322</v>
      </c>
    </row>
    <row r="22753" spans="35:36" x14ac:dyDescent="0.15">
      <c r="AI22753" s="5">
        <v>54310.3148</v>
      </c>
      <c r="AJ22753" s="5">
        <v>133909.1416</v>
      </c>
    </row>
    <row r="22754" spans="35:36" x14ac:dyDescent="0.15">
      <c r="AI22754" s="5">
        <v>54444.6901</v>
      </c>
      <c r="AJ22754" s="5">
        <v>133815.05100000001</v>
      </c>
    </row>
    <row r="22755" spans="35:36" x14ac:dyDescent="0.15">
      <c r="AI22755" s="5">
        <v>54579.065399999999</v>
      </c>
      <c r="AJ22755" s="5">
        <v>133720.96040000001</v>
      </c>
    </row>
    <row r="22756" spans="35:36" x14ac:dyDescent="0.15">
      <c r="AI22756" s="5">
        <v>54713.440799999997</v>
      </c>
      <c r="AJ22756" s="5">
        <v>133626.86979999999</v>
      </c>
    </row>
    <row r="22757" spans="35:36" x14ac:dyDescent="0.15">
      <c r="AI22757" s="5">
        <v>54847.816099999996</v>
      </c>
      <c r="AJ22757" s="5">
        <v>133532.77910000001</v>
      </c>
    </row>
    <row r="22758" spans="35:36" x14ac:dyDescent="0.15">
      <c r="AI22758" s="5">
        <v>54982.191400000003</v>
      </c>
      <c r="AJ22758" s="5">
        <v>133438.68849999999</v>
      </c>
    </row>
    <row r="22759" spans="35:36" x14ac:dyDescent="0.15">
      <c r="AI22759" s="5">
        <v>55116.566800000001</v>
      </c>
      <c r="AJ22759" s="5">
        <v>133344.59789999999</v>
      </c>
    </row>
    <row r="22760" spans="35:36" x14ac:dyDescent="0.15">
      <c r="AI22760" s="5">
        <v>55250.9421</v>
      </c>
      <c r="AJ22760" s="5">
        <v>133250.5073</v>
      </c>
    </row>
    <row r="22761" spans="35:36" x14ac:dyDescent="0.15">
      <c r="AI22761" s="5">
        <v>55385.317499999997</v>
      </c>
      <c r="AJ22761" s="5">
        <v>133156.4166</v>
      </c>
    </row>
    <row r="22762" spans="35:36" x14ac:dyDescent="0.15">
      <c r="AI22762" s="5">
        <v>55519.692799999997</v>
      </c>
      <c r="AJ22762" s="5">
        <v>133062.326</v>
      </c>
    </row>
    <row r="22763" spans="35:36" x14ac:dyDescent="0.15">
      <c r="AI22763" s="5">
        <v>55654.068099999997</v>
      </c>
      <c r="AJ22763" s="5">
        <v>132968.23540000001</v>
      </c>
    </row>
    <row r="22764" spans="35:36" x14ac:dyDescent="0.15">
      <c r="AI22764" s="5">
        <v>55788.443500000001</v>
      </c>
      <c r="AJ22764" s="5">
        <v>132874.14480000001</v>
      </c>
    </row>
    <row r="22765" spans="35:36" x14ac:dyDescent="0.15">
      <c r="AI22765" s="5">
        <v>55922.818800000001</v>
      </c>
      <c r="AJ22765" s="5">
        <v>132780.05410000001</v>
      </c>
    </row>
    <row r="22766" spans="35:36" x14ac:dyDescent="0.15">
      <c r="AI22766" s="5">
        <v>56057.194100000001</v>
      </c>
      <c r="AJ22766" s="5">
        <v>132685.96359999999</v>
      </c>
    </row>
    <row r="22767" spans="35:36" x14ac:dyDescent="0.15">
      <c r="AI22767" s="5">
        <v>56191.5694</v>
      </c>
      <c r="AJ22767" s="5">
        <v>132591.87289999999</v>
      </c>
    </row>
    <row r="22768" spans="35:36" x14ac:dyDescent="0.15">
      <c r="AI22768" s="5">
        <v>56325.9447</v>
      </c>
      <c r="AJ22768" s="5">
        <v>132497.78229999999</v>
      </c>
    </row>
    <row r="22769" spans="35:36" x14ac:dyDescent="0.15">
      <c r="AI22769" s="5">
        <v>56460.320099999997</v>
      </c>
      <c r="AJ22769" s="5">
        <v>132403.6917</v>
      </c>
    </row>
    <row r="22770" spans="35:36" x14ac:dyDescent="0.15">
      <c r="AI22770" s="5">
        <v>56594.695399999997</v>
      </c>
      <c r="AJ22770" s="5">
        <v>132309.6011</v>
      </c>
    </row>
    <row r="22771" spans="35:36" x14ac:dyDescent="0.15">
      <c r="AI22771" s="5">
        <v>56729.070800000001</v>
      </c>
      <c r="AJ22771" s="5">
        <v>132215.5104</v>
      </c>
    </row>
    <row r="22772" spans="35:36" x14ac:dyDescent="0.15">
      <c r="AI22772" s="5">
        <v>56863.446100000001</v>
      </c>
      <c r="AJ22772" s="5">
        <v>132121.4198</v>
      </c>
    </row>
    <row r="22773" spans="35:36" x14ac:dyDescent="0.15">
      <c r="AI22773" s="5">
        <v>56997.821400000001</v>
      </c>
      <c r="AJ22773" s="5">
        <v>132027.32920000001</v>
      </c>
    </row>
    <row r="22774" spans="35:36" x14ac:dyDescent="0.15">
      <c r="AI22774" s="5">
        <v>57132.196799999998</v>
      </c>
      <c r="AJ22774" s="5">
        <v>131933.23860000001</v>
      </c>
    </row>
    <row r="22775" spans="35:36" x14ac:dyDescent="0.15">
      <c r="AI22775" s="5">
        <v>57266.572099999998</v>
      </c>
      <c r="AJ22775" s="5">
        <v>131839.14790000001</v>
      </c>
    </row>
    <row r="22776" spans="35:36" x14ac:dyDescent="0.15">
      <c r="AI22776" s="5">
        <v>57400.947500000002</v>
      </c>
      <c r="AJ22776" s="5">
        <v>131745.05729999999</v>
      </c>
    </row>
    <row r="22777" spans="35:36" x14ac:dyDescent="0.15">
      <c r="AI22777" s="5">
        <v>57535.322800000002</v>
      </c>
      <c r="AJ22777" s="5">
        <v>131650.96669999999</v>
      </c>
    </row>
    <row r="22778" spans="35:36" x14ac:dyDescent="0.15">
      <c r="AI22778" s="5">
        <v>57669.698100000001</v>
      </c>
      <c r="AJ22778" s="5">
        <v>131556.87599999999</v>
      </c>
    </row>
    <row r="22779" spans="35:36" x14ac:dyDescent="0.15">
      <c r="AI22779" s="5">
        <v>57804.073400000001</v>
      </c>
      <c r="AJ22779" s="5">
        <v>131462.7855</v>
      </c>
    </row>
    <row r="22780" spans="35:36" x14ac:dyDescent="0.15">
      <c r="AI22780" s="5">
        <v>57938.448700000001</v>
      </c>
      <c r="AJ22780" s="5">
        <v>131368.6949</v>
      </c>
    </row>
    <row r="22781" spans="35:36" x14ac:dyDescent="0.15">
      <c r="AI22781" s="5">
        <v>58072.824099999998</v>
      </c>
      <c r="AJ22781" s="5">
        <v>131274.6042</v>
      </c>
    </row>
    <row r="22782" spans="35:36" x14ac:dyDescent="0.15">
      <c r="AI22782" s="5">
        <v>58207.199399999998</v>
      </c>
      <c r="AJ22782" s="5">
        <v>131180.51360000001</v>
      </c>
    </row>
    <row r="22783" spans="35:36" x14ac:dyDescent="0.15">
      <c r="AI22783" s="5">
        <v>58341.574800000002</v>
      </c>
      <c r="AJ22783" s="5">
        <v>131086.42300000001</v>
      </c>
    </row>
    <row r="22784" spans="35:36" x14ac:dyDescent="0.15">
      <c r="AI22784" s="5">
        <v>58475.950100000002</v>
      </c>
      <c r="AJ22784" s="5">
        <v>130992.3324</v>
      </c>
    </row>
    <row r="22785" spans="35:36" x14ac:dyDescent="0.15">
      <c r="AI22785" s="5">
        <v>58610.325400000002</v>
      </c>
      <c r="AJ22785" s="5">
        <v>130898.2417</v>
      </c>
    </row>
    <row r="22786" spans="35:36" x14ac:dyDescent="0.15">
      <c r="AI22786" s="5">
        <v>58744.700799999999</v>
      </c>
      <c r="AJ22786" s="5">
        <v>130804.1511</v>
      </c>
    </row>
    <row r="22787" spans="35:36" x14ac:dyDescent="0.15">
      <c r="AI22787" s="5">
        <v>58879.076099999998</v>
      </c>
      <c r="AJ22787" s="5">
        <v>130710.06050000001</v>
      </c>
    </row>
    <row r="22788" spans="35:36" x14ac:dyDescent="0.15">
      <c r="AI22788" s="5">
        <v>59013.451500000003</v>
      </c>
      <c r="AJ22788" s="5">
        <v>130615.96980000001</v>
      </c>
    </row>
    <row r="22789" spans="35:36" x14ac:dyDescent="0.15">
      <c r="AI22789" s="5">
        <v>59147.826800000003</v>
      </c>
      <c r="AJ22789" s="5">
        <v>130521.8792</v>
      </c>
    </row>
    <row r="22790" spans="35:36" x14ac:dyDescent="0.15">
      <c r="AI22790" s="5">
        <v>59282.202100000002</v>
      </c>
      <c r="AJ22790" s="5">
        <v>130427.7886</v>
      </c>
    </row>
    <row r="22791" spans="35:36" x14ac:dyDescent="0.15">
      <c r="AI22791" s="5">
        <v>59416.577499999999</v>
      </c>
      <c r="AJ22791" s="5">
        <v>130333.698</v>
      </c>
    </row>
    <row r="22792" spans="35:36" x14ac:dyDescent="0.15">
      <c r="AI22792" s="5">
        <v>59550.952700000002</v>
      </c>
      <c r="AJ22792" s="5">
        <v>130239.60739999999</v>
      </c>
    </row>
    <row r="22793" spans="35:36" x14ac:dyDescent="0.15">
      <c r="AI22793" s="5">
        <v>59685.328099999999</v>
      </c>
      <c r="AJ22793" s="5">
        <v>130145.5168</v>
      </c>
    </row>
    <row r="22794" spans="35:36" x14ac:dyDescent="0.15">
      <c r="AI22794" s="5">
        <v>59819.703399999999</v>
      </c>
      <c r="AJ22794" s="5">
        <v>130051.4262</v>
      </c>
    </row>
    <row r="22795" spans="35:36" x14ac:dyDescent="0.15">
      <c r="AI22795" s="5">
        <v>59954.078800000003</v>
      </c>
      <c r="AJ22795" s="5">
        <v>129957.3355</v>
      </c>
    </row>
    <row r="22796" spans="35:36" x14ac:dyDescent="0.15">
      <c r="AI22796" s="5">
        <v>60088.454100000003</v>
      </c>
      <c r="AJ22796" s="5">
        <v>129863.24490000001</v>
      </c>
    </row>
    <row r="22797" spans="35:36" x14ac:dyDescent="0.15">
      <c r="AI22797" s="5">
        <v>60222.829400000002</v>
      </c>
      <c r="AJ22797" s="5">
        <v>129769.15429999999</v>
      </c>
    </row>
    <row r="22798" spans="35:36" x14ac:dyDescent="0.15">
      <c r="AI22798" s="5">
        <v>60357.2048</v>
      </c>
      <c r="AJ22798" s="5">
        <v>129675.06359999999</v>
      </c>
    </row>
    <row r="22799" spans="35:36" x14ac:dyDescent="0.15">
      <c r="AI22799" s="5">
        <v>60491.580099999999</v>
      </c>
      <c r="AJ22799" s="5">
        <v>129580.973</v>
      </c>
    </row>
    <row r="22800" spans="35:36" x14ac:dyDescent="0.15">
      <c r="AI22800" s="5">
        <v>60625.955499999996</v>
      </c>
      <c r="AJ22800" s="5">
        <v>129486.8824</v>
      </c>
    </row>
    <row r="22801" spans="35:36" x14ac:dyDescent="0.15">
      <c r="AI22801" s="5">
        <v>60760.330800000003</v>
      </c>
      <c r="AJ22801" s="5">
        <v>129392.79180000001</v>
      </c>
    </row>
    <row r="22802" spans="35:36" x14ac:dyDescent="0.15">
      <c r="AI22802" s="5">
        <v>60894.706100000003</v>
      </c>
      <c r="AJ22802" s="5">
        <v>129298.70110000001</v>
      </c>
    </row>
    <row r="22803" spans="35:36" x14ac:dyDescent="0.15">
      <c r="AI22803" s="5">
        <v>61029.0815</v>
      </c>
      <c r="AJ22803" s="5">
        <v>129204.6105</v>
      </c>
    </row>
    <row r="22804" spans="35:36" x14ac:dyDescent="0.15">
      <c r="AI22804" s="5">
        <v>61163.4568</v>
      </c>
      <c r="AJ22804" s="5">
        <v>129110.5199</v>
      </c>
    </row>
    <row r="22805" spans="35:36" x14ac:dyDescent="0.15">
      <c r="AI22805" s="5">
        <v>61297.8321</v>
      </c>
      <c r="AJ22805" s="5">
        <v>129016.4293</v>
      </c>
    </row>
    <row r="22806" spans="35:36" x14ac:dyDescent="0.15">
      <c r="AI22806" s="5">
        <v>61432.208200000001</v>
      </c>
      <c r="AJ22806" s="5">
        <v>128922.33809999999</v>
      </c>
    </row>
    <row r="22807" spans="35:36" x14ac:dyDescent="0.15">
      <c r="AI22807" s="5">
        <v>61566.582699999999</v>
      </c>
      <c r="AJ22807" s="5">
        <v>128828.2481</v>
      </c>
    </row>
    <row r="22808" spans="35:36" x14ac:dyDescent="0.15">
      <c r="AI22808" s="5">
        <v>61700.958899999998</v>
      </c>
      <c r="AJ22808" s="5">
        <v>128734.1569</v>
      </c>
    </row>
    <row r="22809" spans="35:36" x14ac:dyDescent="0.15">
      <c r="AI22809" s="5">
        <v>61835.333400000003</v>
      </c>
      <c r="AJ22809" s="5">
        <v>128640.0668</v>
      </c>
    </row>
    <row r="22810" spans="35:36" x14ac:dyDescent="0.15">
      <c r="AI22810" s="5">
        <v>61969.709600000002</v>
      </c>
      <c r="AJ22810" s="5">
        <v>128545.97560000001</v>
      </c>
    </row>
    <row r="22811" spans="35:36" x14ac:dyDescent="0.15">
      <c r="AI22811" s="5">
        <v>62104.0841</v>
      </c>
      <c r="AJ22811" s="5">
        <v>128451.88559999999</v>
      </c>
    </row>
    <row r="22812" spans="35:36" x14ac:dyDescent="0.15">
      <c r="AI22812" s="5">
        <v>62238.460299999999</v>
      </c>
      <c r="AJ22812" s="5">
        <v>128357.7944</v>
      </c>
    </row>
    <row r="22813" spans="35:36" x14ac:dyDescent="0.15">
      <c r="AI22813" s="5">
        <v>62372.834799999997</v>
      </c>
      <c r="AJ22813" s="5">
        <v>128263.7043</v>
      </c>
    </row>
    <row r="22814" spans="35:36" x14ac:dyDescent="0.15">
      <c r="AI22814" s="5">
        <v>62507.210899999998</v>
      </c>
      <c r="AJ22814" s="5">
        <v>128169.6131</v>
      </c>
    </row>
    <row r="22815" spans="35:36" x14ac:dyDescent="0.15">
      <c r="AI22815" s="5">
        <v>62641.585500000001</v>
      </c>
      <c r="AJ22815" s="5">
        <v>128075.52310000001</v>
      </c>
    </row>
    <row r="22816" spans="35:36" x14ac:dyDescent="0.15">
      <c r="AI22816" s="5">
        <v>62775.961499999998</v>
      </c>
      <c r="AJ22816" s="5">
        <v>127981.4319</v>
      </c>
    </row>
    <row r="22817" spans="35:36" x14ac:dyDescent="0.15">
      <c r="AI22817" s="5">
        <v>62910.3361</v>
      </c>
      <c r="AJ22817" s="5">
        <v>127887.34179999999</v>
      </c>
    </row>
    <row r="22818" spans="35:36" x14ac:dyDescent="0.15">
      <c r="AI22818" s="5">
        <v>63044.712200000002</v>
      </c>
      <c r="AJ22818" s="5">
        <v>127793.2507</v>
      </c>
    </row>
    <row r="22819" spans="35:36" x14ac:dyDescent="0.15">
      <c r="AI22819" s="5">
        <v>63179.0867</v>
      </c>
      <c r="AJ22819" s="5">
        <v>127699.1606</v>
      </c>
    </row>
    <row r="22820" spans="35:36" x14ac:dyDescent="0.15">
      <c r="AI22820" s="5">
        <v>63313.462899999999</v>
      </c>
      <c r="AJ22820" s="5">
        <v>127605.06939999999</v>
      </c>
    </row>
    <row r="22821" spans="35:36" x14ac:dyDescent="0.15">
      <c r="AI22821" s="5">
        <v>63447.837399999997</v>
      </c>
      <c r="AJ22821" s="5">
        <v>127510.9794</v>
      </c>
    </row>
    <row r="22822" spans="35:36" x14ac:dyDescent="0.15">
      <c r="AI22822" s="5">
        <v>63582.213600000003</v>
      </c>
      <c r="AJ22822" s="5">
        <v>127416.8882</v>
      </c>
    </row>
    <row r="22823" spans="35:36" x14ac:dyDescent="0.15">
      <c r="AI22823" s="5">
        <v>63716.588100000001</v>
      </c>
      <c r="AJ22823" s="5">
        <v>127322.7981</v>
      </c>
    </row>
    <row r="22824" spans="35:36" x14ac:dyDescent="0.15">
      <c r="AI22824" s="5">
        <v>63850.9643</v>
      </c>
      <c r="AJ22824" s="5">
        <v>127228.7069</v>
      </c>
    </row>
    <row r="22825" spans="35:36" x14ac:dyDescent="0.15">
      <c r="AI22825" s="5">
        <v>63985.338799999998</v>
      </c>
      <c r="AJ22825" s="5">
        <v>127134.61689999999</v>
      </c>
    </row>
    <row r="22826" spans="35:36" x14ac:dyDescent="0.15">
      <c r="AI22826" s="5">
        <v>64119.714899999999</v>
      </c>
      <c r="AJ22826" s="5">
        <v>127040.5257</v>
      </c>
    </row>
    <row r="22827" spans="35:36" x14ac:dyDescent="0.15">
      <c r="AI22827" s="5">
        <v>64254.089500000002</v>
      </c>
      <c r="AJ22827" s="5">
        <v>126946.4356</v>
      </c>
    </row>
    <row r="22828" spans="35:36" x14ac:dyDescent="0.15">
      <c r="AI22828" s="5">
        <v>64388.465499999998</v>
      </c>
      <c r="AJ22828" s="5">
        <v>126852.34450000001</v>
      </c>
    </row>
    <row r="22829" spans="35:36" x14ac:dyDescent="0.15">
      <c r="AI22829" s="5">
        <v>64522.840100000001</v>
      </c>
      <c r="AJ22829" s="5">
        <v>126758.25440000001</v>
      </c>
    </row>
    <row r="22830" spans="35:36" x14ac:dyDescent="0.15">
      <c r="AI22830" s="5">
        <v>64657.216200000003</v>
      </c>
      <c r="AJ22830" s="5">
        <v>126664.1632</v>
      </c>
    </row>
    <row r="22831" spans="35:36" x14ac:dyDescent="0.15">
      <c r="AI22831" s="5">
        <v>64791.590700000001</v>
      </c>
      <c r="AJ22831" s="5">
        <v>126570.0732</v>
      </c>
    </row>
    <row r="22832" spans="35:36" x14ac:dyDescent="0.15">
      <c r="AI22832" s="5">
        <v>64925.966899999999</v>
      </c>
      <c r="AJ22832" s="5">
        <v>126475.982</v>
      </c>
    </row>
    <row r="22833" spans="35:36" x14ac:dyDescent="0.15">
      <c r="AI22833" s="5">
        <v>65060.341399999998</v>
      </c>
      <c r="AJ22833" s="5">
        <v>126381.8919</v>
      </c>
    </row>
    <row r="22834" spans="35:36" x14ac:dyDescent="0.15">
      <c r="AI22834" s="5">
        <v>65194.717600000004</v>
      </c>
      <c r="AJ22834" s="5">
        <v>126287.80070000001</v>
      </c>
    </row>
    <row r="22835" spans="35:36" x14ac:dyDescent="0.15">
      <c r="AI22835" s="5">
        <v>65329.092100000002</v>
      </c>
      <c r="AJ22835" s="5">
        <v>126193.7107</v>
      </c>
    </row>
    <row r="22836" spans="35:36" x14ac:dyDescent="0.15">
      <c r="AI22836" s="5">
        <v>65463.4683</v>
      </c>
      <c r="AJ22836" s="5">
        <v>126099.6195</v>
      </c>
    </row>
    <row r="22837" spans="35:36" x14ac:dyDescent="0.15">
      <c r="AI22837" s="5">
        <v>65597.842799999999</v>
      </c>
      <c r="AJ22837" s="5">
        <v>126005.5294</v>
      </c>
    </row>
    <row r="22838" spans="35:36" x14ac:dyDescent="0.15">
      <c r="AI22838" s="5">
        <v>65732.218900000007</v>
      </c>
      <c r="AJ22838" s="5">
        <v>125911.4382</v>
      </c>
    </row>
    <row r="22839" spans="35:36" x14ac:dyDescent="0.15">
      <c r="AI22839" s="5">
        <v>65866.593500000003</v>
      </c>
      <c r="AJ22839" s="5">
        <v>125817.34819999999</v>
      </c>
    </row>
    <row r="22840" spans="35:36" x14ac:dyDescent="0.15">
      <c r="AI22840" s="5">
        <v>66000.969500000007</v>
      </c>
      <c r="AJ22840" s="5">
        <v>125723.257</v>
      </c>
    </row>
    <row r="22841" spans="35:36" x14ac:dyDescent="0.15">
      <c r="AI22841" s="5">
        <v>66135.344100000002</v>
      </c>
      <c r="AJ22841" s="5">
        <v>125629.1669</v>
      </c>
    </row>
    <row r="22842" spans="35:36" x14ac:dyDescent="0.15">
      <c r="AI22842" s="5">
        <v>66269.720199999996</v>
      </c>
      <c r="AJ22842" s="5">
        <v>125535.07580000001</v>
      </c>
    </row>
    <row r="22843" spans="35:36" x14ac:dyDescent="0.15">
      <c r="AI22843" s="5">
        <v>66404.094700000001</v>
      </c>
      <c r="AJ22843" s="5">
        <v>125440.9857</v>
      </c>
    </row>
    <row r="22844" spans="35:36" x14ac:dyDescent="0.15">
      <c r="AI22844" s="5">
        <v>66538.4709</v>
      </c>
      <c r="AJ22844" s="5">
        <v>125346.89449999999</v>
      </c>
    </row>
    <row r="22845" spans="35:36" x14ac:dyDescent="0.15">
      <c r="AI22845" s="5">
        <v>66672.845400000006</v>
      </c>
      <c r="AJ22845" s="5">
        <v>125252.8045</v>
      </c>
    </row>
    <row r="22846" spans="35:36" x14ac:dyDescent="0.15">
      <c r="AI22846" s="5">
        <v>66807.221600000004</v>
      </c>
      <c r="AJ22846" s="5">
        <v>125158.7133</v>
      </c>
    </row>
    <row r="22847" spans="35:36" x14ac:dyDescent="0.15">
      <c r="AI22847" s="5">
        <v>66941.596099999995</v>
      </c>
      <c r="AJ22847" s="5">
        <v>125064.6232</v>
      </c>
    </row>
    <row r="22848" spans="35:36" x14ac:dyDescent="0.15">
      <c r="AI22848" s="5">
        <v>67075.972200000004</v>
      </c>
      <c r="AJ22848" s="5">
        <v>124970.53200000001</v>
      </c>
    </row>
    <row r="22849" spans="35:36" x14ac:dyDescent="0.15">
      <c r="AI22849" s="5">
        <v>67210.346799999999</v>
      </c>
      <c r="AJ22849" s="5">
        <v>124876.442</v>
      </c>
    </row>
    <row r="22850" spans="35:36" x14ac:dyDescent="0.15">
      <c r="AI22850" s="5">
        <v>67344.722899999993</v>
      </c>
      <c r="AJ22850" s="5">
        <v>124782.3508</v>
      </c>
    </row>
    <row r="22851" spans="35:36" x14ac:dyDescent="0.15">
      <c r="AI22851" s="5">
        <v>67479.097399999999</v>
      </c>
      <c r="AJ22851" s="5">
        <v>124688.2607</v>
      </c>
    </row>
    <row r="22852" spans="35:36" x14ac:dyDescent="0.15">
      <c r="AI22852" s="5">
        <v>67613.473599999998</v>
      </c>
      <c r="AJ22852" s="5">
        <v>124594.1695</v>
      </c>
    </row>
    <row r="22853" spans="35:36" x14ac:dyDescent="0.15">
      <c r="AI22853" s="5">
        <v>67747.848100000003</v>
      </c>
      <c r="AJ22853" s="5">
        <v>124500.07950000001</v>
      </c>
    </row>
    <row r="22854" spans="35:36" x14ac:dyDescent="0.15">
      <c r="AI22854" s="5">
        <v>67882.224199999997</v>
      </c>
      <c r="AJ22854" s="5">
        <v>124405.9883</v>
      </c>
    </row>
    <row r="22855" spans="35:36" x14ac:dyDescent="0.15">
      <c r="AI22855" s="5">
        <v>68016.598800000007</v>
      </c>
      <c r="AJ22855" s="5">
        <v>124311.8982</v>
      </c>
    </row>
    <row r="22856" spans="35:36" x14ac:dyDescent="0.15">
      <c r="AI22856" s="5">
        <v>68150.974900000001</v>
      </c>
      <c r="AJ22856" s="5">
        <v>124217.80710000001</v>
      </c>
    </row>
    <row r="22857" spans="35:36" x14ac:dyDescent="0.15">
      <c r="AI22857" s="5">
        <v>68285.349400000006</v>
      </c>
      <c r="AJ22857" s="5">
        <v>124123.717</v>
      </c>
    </row>
    <row r="22858" spans="35:36" x14ac:dyDescent="0.15">
      <c r="AI22858" s="5">
        <v>68419.725600000005</v>
      </c>
      <c r="AJ22858" s="5">
        <v>124029.62579999999</v>
      </c>
    </row>
    <row r="22859" spans="35:36" x14ac:dyDescent="0.15">
      <c r="AI22859" s="5">
        <v>68554.100099999996</v>
      </c>
      <c r="AJ22859" s="5">
        <v>123935.5358</v>
      </c>
    </row>
    <row r="22860" spans="35:36" x14ac:dyDescent="0.15">
      <c r="AI22860" s="5">
        <v>68688.476200000005</v>
      </c>
      <c r="AJ22860" s="5">
        <v>123841.4446</v>
      </c>
    </row>
    <row r="22861" spans="35:36" x14ac:dyDescent="0.15">
      <c r="AI22861" s="5">
        <v>68822.8508</v>
      </c>
      <c r="AJ22861" s="5">
        <v>123747.3545</v>
      </c>
    </row>
    <row r="22862" spans="35:36" x14ac:dyDescent="0.15">
      <c r="AI22862" s="5">
        <v>68957.226899999994</v>
      </c>
      <c r="AJ22862" s="5">
        <v>123653.26330000001</v>
      </c>
    </row>
    <row r="22863" spans="35:36" x14ac:dyDescent="0.15">
      <c r="AI22863" s="5">
        <v>69091.6014</v>
      </c>
      <c r="AJ22863" s="5">
        <v>123559.17329999999</v>
      </c>
    </row>
    <row r="22864" spans="35:36" x14ac:dyDescent="0.15">
      <c r="AI22864" s="5">
        <v>69225.977599999998</v>
      </c>
      <c r="AJ22864" s="5">
        <v>123465.0821</v>
      </c>
    </row>
    <row r="22865" spans="35:36" x14ac:dyDescent="0.15">
      <c r="AI22865" s="5">
        <v>69360.352100000004</v>
      </c>
      <c r="AJ22865" s="5">
        <v>123370.992</v>
      </c>
    </row>
    <row r="22866" spans="35:36" x14ac:dyDescent="0.15">
      <c r="AI22866" s="5">
        <v>47954.388800000001</v>
      </c>
      <c r="AJ22866" s="5">
        <v>138559.86600000001</v>
      </c>
    </row>
    <row r="22867" spans="35:36" x14ac:dyDescent="0.15">
      <c r="AI22867" s="5">
        <v>48088.7641</v>
      </c>
      <c r="AJ22867" s="5">
        <v>138465.77530000001</v>
      </c>
    </row>
    <row r="22868" spans="35:36" x14ac:dyDescent="0.15">
      <c r="AI22868" s="5">
        <v>48223.139499999997</v>
      </c>
      <c r="AJ22868" s="5">
        <v>138371.68470000001</v>
      </c>
    </row>
    <row r="22869" spans="35:36" x14ac:dyDescent="0.15">
      <c r="AI22869" s="5">
        <v>48357.514799999997</v>
      </c>
      <c r="AJ22869" s="5">
        <v>138277.59409999999</v>
      </c>
    </row>
    <row r="22870" spans="35:36" x14ac:dyDescent="0.15">
      <c r="AI22870" s="5">
        <v>48491.890200000002</v>
      </c>
      <c r="AJ22870" s="5">
        <v>138183.50349999999</v>
      </c>
    </row>
    <row r="22871" spans="35:36" x14ac:dyDescent="0.15">
      <c r="AI22871" s="5">
        <v>48626.265500000001</v>
      </c>
      <c r="AJ22871" s="5">
        <v>138089.41279999999</v>
      </c>
    </row>
    <row r="22872" spans="35:36" x14ac:dyDescent="0.15">
      <c r="AI22872" s="5">
        <v>48760.640800000001</v>
      </c>
      <c r="AJ22872" s="5">
        <v>137995.3222</v>
      </c>
    </row>
    <row r="22873" spans="35:36" x14ac:dyDescent="0.15">
      <c r="AI22873" s="5">
        <v>48895.016199999998</v>
      </c>
      <c r="AJ22873" s="5">
        <v>137901.2316</v>
      </c>
    </row>
    <row r="22874" spans="35:36" x14ac:dyDescent="0.15">
      <c r="AI22874" s="5">
        <v>49029.391499999998</v>
      </c>
      <c r="AJ22874" s="5">
        <v>137807.141</v>
      </c>
    </row>
    <row r="22875" spans="35:36" x14ac:dyDescent="0.15">
      <c r="AI22875" s="5">
        <v>49163.766900000002</v>
      </c>
      <c r="AJ22875" s="5">
        <v>137713.0503</v>
      </c>
    </row>
    <row r="22876" spans="35:36" x14ac:dyDescent="0.15">
      <c r="AI22876" s="5">
        <v>49298.142099999997</v>
      </c>
      <c r="AJ22876" s="5">
        <v>137618.95980000001</v>
      </c>
    </row>
    <row r="22877" spans="35:36" x14ac:dyDescent="0.15">
      <c r="AI22877" s="5">
        <v>49432.517500000002</v>
      </c>
      <c r="AJ22877" s="5">
        <v>137524.86910000001</v>
      </c>
    </row>
    <row r="22878" spans="35:36" x14ac:dyDescent="0.15">
      <c r="AI22878" s="5">
        <v>49566.892800000001</v>
      </c>
      <c r="AJ22878" s="5">
        <v>137430.77849999999</v>
      </c>
    </row>
    <row r="22879" spans="35:36" x14ac:dyDescent="0.15">
      <c r="AI22879" s="5">
        <v>49701.268100000001</v>
      </c>
      <c r="AJ22879" s="5">
        <v>137336.68789999999</v>
      </c>
    </row>
    <row r="22880" spans="35:36" x14ac:dyDescent="0.15">
      <c r="AI22880" s="5">
        <v>49835.643499999998</v>
      </c>
      <c r="AJ22880" s="5">
        <v>137242.59729999999</v>
      </c>
    </row>
    <row r="22881" spans="35:36" x14ac:dyDescent="0.15">
      <c r="AI22881" s="5">
        <v>49970.018799999998</v>
      </c>
      <c r="AJ22881" s="5">
        <v>137148.50659999999</v>
      </c>
    </row>
    <row r="22882" spans="35:36" x14ac:dyDescent="0.15">
      <c r="AI22882" s="5">
        <v>50104.394200000002</v>
      </c>
      <c r="AJ22882" s="5">
        <v>137054.416</v>
      </c>
    </row>
    <row r="22883" spans="35:36" x14ac:dyDescent="0.15">
      <c r="AI22883" s="5">
        <v>50238.769500000002</v>
      </c>
      <c r="AJ22883" s="5">
        <v>136960.3254</v>
      </c>
    </row>
    <row r="22884" spans="35:36" x14ac:dyDescent="0.15">
      <c r="AI22884" s="5">
        <v>50373.144800000002</v>
      </c>
      <c r="AJ22884" s="5">
        <v>136866.23480000001</v>
      </c>
    </row>
    <row r="22885" spans="35:36" x14ac:dyDescent="0.15">
      <c r="AI22885" s="5">
        <v>50507.520199999999</v>
      </c>
      <c r="AJ22885" s="5">
        <v>136772.1441</v>
      </c>
    </row>
    <row r="22886" spans="35:36" x14ac:dyDescent="0.15">
      <c r="AI22886" s="5">
        <v>50641.895499999999</v>
      </c>
      <c r="AJ22886" s="5">
        <v>136678.05350000001</v>
      </c>
    </row>
    <row r="22887" spans="35:36" x14ac:dyDescent="0.15">
      <c r="AI22887" s="5">
        <v>50776.270900000003</v>
      </c>
      <c r="AJ22887" s="5">
        <v>136583.96290000001</v>
      </c>
    </row>
    <row r="22888" spans="35:36" x14ac:dyDescent="0.15">
      <c r="AI22888" s="5">
        <v>50910.646200000003</v>
      </c>
      <c r="AJ22888" s="5">
        <v>136489.87229999999</v>
      </c>
    </row>
    <row r="22889" spans="35:36" x14ac:dyDescent="0.15">
      <c r="AI22889" s="5">
        <v>51045.021500000003</v>
      </c>
      <c r="AJ22889" s="5">
        <v>136395.78169999999</v>
      </c>
    </row>
    <row r="22890" spans="35:36" x14ac:dyDescent="0.15">
      <c r="AI22890" s="5">
        <v>51179.396800000002</v>
      </c>
      <c r="AJ22890" s="5">
        <v>136301.6911</v>
      </c>
    </row>
    <row r="22891" spans="35:36" x14ac:dyDescent="0.15">
      <c r="AI22891" s="5">
        <v>51313.772100000002</v>
      </c>
      <c r="AJ22891" s="5">
        <v>136207.6004</v>
      </c>
    </row>
    <row r="22892" spans="35:36" x14ac:dyDescent="0.15">
      <c r="AI22892" s="5">
        <v>51448.147499999999</v>
      </c>
      <c r="AJ22892" s="5">
        <v>136113.5098</v>
      </c>
    </row>
    <row r="22893" spans="35:36" x14ac:dyDescent="0.15">
      <c r="AI22893" s="5">
        <v>51582.522799999999</v>
      </c>
      <c r="AJ22893" s="5">
        <v>136019.4192</v>
      </c>
    </row>
    <row r="22894" spans="35:36" x14ac:dyDescent="0.15">
      <c r="AI22894" s="5">
        <v>51716.898200000003</v>
      </c>
      <c r="AJ22894" s="5">
        <v>135925.32860000001</v>
      </c>
    </row>
    <row r="22895" spans="35:36" x14ac:dyDescent="0.15">
      <c r="AI22895" s="5">
        <v>51851.273500000003</v>
      </c>
      <c r="AJ22895" s="5">
        <v>135831.23790000001</v>
      </c>
    </row>
    <row r="22896" spans="35:36" x14ac:dyDescent="0.15">
      <c r="AI22896" s="5">
        <v>51985.648800000003</v>
      </c>
      <c r="AJ22896" s="5">
        <v>135737.14730000001</v>
      </c>
    </row>
    <row r="22897" spans="35:36" x14ac:dyDescent="0.15">
      <c r="AI22897" s="5">
        <v>52120.0242</v>
      </c>
      <c r="AJ22897" s="5">
        <v>135643.05669999999</v>
      </c>
    </row>
    <row r="22898" spans="35:36" x14ac:dyDescent="0.15">
      <c r="AI22898" s="5">
        <v>52254.3995</v>
      </c>
      <c r="AJ22898" s="5">
        <v>135548.96609999999</v>
      </c>
    </row>
    <row r="22899" spans="35:36" x14ac:dyDescent="0.15">
      <c r="AI22899" s="5">
        <v>52388.774899999997</v>
      </c>
      <c r="AJ22899" s="5">
        <v>135454.87539999999</v>
      </c>
    </row>
    <row r="22900" spans="35:36" x14ac:dyDescent="0.15">
      <c r="AI22900" s="5">
        <v>52523.150199999996</v>
      </c>
      <c r="AJ22900" s="5">
        <v>135360.78479999999</v>
      </c>
    </row>
    <row r="22901" spans="35:36" x14ac:dyDescent="0.15">
      <c r="AI22901" s="5">
        <v>52657.525500000003</v>
      </c>
      <c r="AJ22901" s="5">
        <v>135266.6942</v>
      </c>
    </row>
    <row r="22902" spans="35:36" x14ac:dyDescent="0.15">
      <c r="AI22902" s="5">
        <v>52791.900800000003</v>
      </c>
      <c r="AJ22902" s="5">
        <v>135172.6036</v>
      </c>
    </row>
    <row r="22903" spans="35:36" x14ac:dyDescent="0.15">
      <c r="AI22903" s="5">
        <v>52926.276100000003</v>
      </c>
      <c r="AJ22903" s="5">
        <v>135078.51300000001</v>
      </c>
    </row>
    <row r="22904" spans="35:36" x14ac:dyDescent="0.15">
      <c r="AI22904" s="5">
        <v>53060.6515</v>
      </c>
      <c r="AJ22904" s="5">
        <v>134984.42240000001</v>
      </c>
    </row>
    <row r="22905" spans="35:36" x14ac:dyDescent="0.15">
      <c r="AI22905" s="5">
        <v>53195.0268</v>
      </c>
      <c r="AJ22905" s="5">
        <v>134890.33170000001</v>
      </c>
    </row>
    <row r="22906" spans="35:36" x14ac:dyDescent="0.15">
      <c r="AI22906" s="5">
        <v>53329.402099999999</v>
      </c>
      <c r="AJ22906" s="5">
        <v>134796.24110000001</v>
      </c>
    </row>
    <row r="22907" spans="35:36" x14ac:dyDescent="0.15">
      <c r="AI22907" s="5">
        <v>53463.777499999997</v>
      </c>
      <c r="AJ22907" s="5">
        <v>134702.15049999999</v>
      </c>
    </row>
    <row r="22908" spans="35:36" x14ac:dyDescent="0.15">
      <c r="AI22908" s="5">
        <v>53598.152800000003</v>
      </c>
      <c r="AJ22908" s="5">
        <v>134608.05989999999</v>
      </c>
    </row>
    <row r="22909" spans="35:36" x14ac:dyDescent="0.15">
      <c r="AI22909" s="5">
        <v>53732.528200000001</v>
      </c>
      <c r="AJ22909" s="5">
        <v>134513.96919999999</v>
      </c>
    </row>
    <row r="22910" spans="35:36" x14ac:dyDescent="0.15">
      <c r="AI22910" s="5">
        <v>53866.9035</v>
      </c>
      <c r="AJ22910" s="5">
        <v>134419.8786</v>
      </c>
    </row>
    <row r="22911" spans="35:36" x14ac:dyDescent="0.15">
      <c r="AI22911" s="5">
        <v>54001.2788</v>
      </c>
      <c r="AJ22911" s="5">
        <v>134325.788</v>
      </c>
    </row>
    <row r="22912" spans="35:36" x14ac:dyDescent="0.15">
      <c r="AI22912" s="5">
        <v>54135.654199999997</v>
      </c>
      <c r="AJ22912" s="5">
        <v>134231.6973</v>
      </c>
    </row>
    <row r="22913" spans="35:36" x14ac:dyDescent="0.15">
      <c r="AI22913" s="5">
        <v>54270.029499999997</v>
      </c>
      <c r="AJ22913" s="5">
        <v>134137.6067</v>
      </c>
    </row>
    <row r="22914" spans="35:36" x14ac:dyDescent="0.15">
      <c r="AI22914" s="5">
        <v>54404.404900000001</v>
      </c>
      <c r="AJ22914" s="5">
        <v>134043.51610000001</v>
      </c>
    </row>
    <row r="22915" spans="35:36" x14ac:dyDescent="0.15">
      <c r="AI22915" s="5">
        <v>54538.780100000004</v>
      </c>
      <c r="AJ22915" s="5">
        <v>133949.42550000001</v>
      </c>
    </row>
    <row r="22916" spans="35:36" x14ac:dyDescent="0.15">
      <c r="AI22916" s="5">
        <v>54673.155500000001</v>
      </c>
      <c r="AJ22916" s="5">
        <v>133855.33489999999</v>
      </c>
    </row>
    <row r="22917" spans="35:36" x14ac:dyDescent="0.15">
      <c r="AI22917" s="5">
        <v>54807.5308</v>
      </c>
      <c r="AJ22917" s="5">
        <v>133761.24429999999</v>
      </c>
    </row>
    <row r="22918" spans="35:36" x14ac:dyDescent="0.15">
      <c r="AI22918" s="5">
        <v>54941.9061</v>
      </c>
      <c r="AJ22918" s="5">
        <v>133667.1537</v>
      </c>
    </row>
    <row r="22919" spans="35:36" x14ac:dyDescent="0.15">
      <c r="AI22919" s="5">
        <v>55076.281499999997</v>
      </c>
      <c r="AJ22919" s="5">
        <v>133573.06299999999</v>
      </c>
    </row>
    <row r="22920" spans="35:36" x14ac:dyDescent="0.15">
      <c r="AI22920" s="5">
        <v>55210.656799999997</v>
      </c>
      <c r="AJ22920" s="5">
        <v>133478.9724</v>
      </c>
    </row>
    <row r="22921" spans="35:36" x14ac:dyDescent="0.15">
      <c r="AI22921" s="5">
        <v>55345.032200000001</v>
      </c>
      <c r="AJ22921" s="5">
        <v>133384.8818</v>
      </c>
    </row>
    <row r="22922" spans="35:36" x14ac:dyDescent="0.15">
      <c r="AI22922" s="5">
        <v>55479.407500000001</v>
      </c>
      <c r="AJ22922" s="5">
        <v>133290.7911</v>
      </c>
    </row>
    <row r="22923" spans="35:36" x14ac:dyDescent="0.15">
      <c r="AI22923" s="5">
        <v>55613.782800000001</v>
      </c>
      <c r="AJ22923" s="5">
        <v>133196.70050000001</v>
      </c>
    </row>
    <row r="22924" spans="35:36" x14ac:dyDescent="0.15">
      <c r="AI22924" s="5">
        <v>55748.158199999998</v>
      </c>
      <c r="AJ22924" s="5">
        <v>133102.60990000001</v>
      </c>
    </row>
    <row r="22925" spans="35:36" x14ac:dyDescent="0.15">
      <c r="AI22925" s="5">
        <v>55882.533499999998</v>
      </c>
      <c r="AJ22925" s="5">
        <v>133008.51930000001</v>
      </c>
    </row>
    <row r="22926" spans="35:36" x14ac:dyDescent="0.15">
      <c r="AI22926" s="5">
        <v>56016.908900000002</v>
      </c>
      <c r="AJ22926" s="5">
        <v>132914.42860000001</v>
      </c>
    </row>
    <row r="22927" spans="35:36" x14ac:dyDescent="0.15">
      <c r="AI22927" s="5">
        <v>56151.284099999997</v>
      </c>
      <c r="AJ22927" s="5">
        <v>132820.33809999999</v>
      </c>
    </row>
    <row r="22928" spans="35:36" x14ac:dyDescent="0.15">
      <c r="AI22928" s="5">
        <v>56285.659500000002</v>
      </c>
      <c r="AJ22928" s="5">
        <v>132726.2475</v>
      </c>
    </row>
    <row r="22929" spans="35:36" x14ac:dyDescent="0.15">
      <c r="AI22929" s="5">
        <v>56420.034800000001</v>
      </c>
      <c r="AJ22929" s="5">
        <v>132632.1568</v>
      </c>
    </row>
    <row r="22930" spans="35:36" x14ac:dyDescent="0.15">
      <c r="AI22930" s="5">
        <v>56554.410100000001</v>
      </c>
      <c r="AJ22930" s="5">
        <v>132538.0662</v>
      </c>
    </row>
    <row r="22931" spans="35:36" x14ac:dyDescent="0.15">
      <c r="AI22931" s="5">
        <v>56688.785499999998</v>
      </c>
      <c r="AJ22931" s="5">
        <v>132443.97560000001</v>
      </c>
    </row>
    <row r="22932" spans="35:36" x14ac:dyDescent="0.15">
      <c r="AI22932" s="5">
        <v>56823.160799999998</v>
      </c>
      <c r="AJ22932" s="5">
        <v>132349.8849</v>
      </c>
    </row>
    <row r="22933" spans="35:36" x14ac:dyDescent="0.15">
      <c r="AI22933" s="5">
        <v>56957.536200000002</v>
      </c>
      <c r="AJ22933" s="5">
        <v>132255.79430000001</v>
      </c>
    </row>
    <row r="22934" spans="35:36" x14ac:dyDescent="0.15">
      <c r="AI22934" s="5">
        <v>57091.911500000002</v>
      </c>
      <c r="AJ22934" s="5">
        <v>132161.70370000001</v>
      </c>
    </row>
    <row r="22935" spans="35:36" x14ac:dyDescent="0.15">
      <c r="AI22935" s="5">
        <v>57226.286800000002</v>
      </c>
      <c r="AJ22935" s="5">
        <v>132067.61309999999</v>
      </c>
    </row>
    <row r="22936" spans="35:36" x14ac:dyDescent="0.15">
      <c r="AI22936" s="5">
        <v>57360.662199999999</v>
      </c>
      <c r="AJ22936" s="5">
        <v>131973.52239999999</v>
      </c>
    </row>
    <row r="22937" spans="35:36" x14ac:dyDescent="0.15">
      <c r="AI22937" s="5">
        <v>57495.037499999999</v>
      </c>
      <c r="AJ22937" s="5">
        <v>131879.43179999999</v>
      </c>
    </row>
    <row r="22938" spans="35:36" x14ac:dyDescent="0.15">
      <c r="AI22938" s="5">
        <v>57629.412900000003</v>
      </c>
      <c r="AJ22938" s="5">
        <v>131785.3412</v>
      </c>
    </row>
    <row r="22939" spans="35:36" x14ac:dyDescent="0.15">
      <c r="AI22939" s="5">
        <v>57763.788200000003</v>
      </c>
      <c r="AJ22939" s="5">
        <v>131691.2506</v>
      </c>
    </row>
    <row r="22940" spans="35:36" x14ac:dyDescent="0.15">
      <c r="AI22940" s="5">
        <v>57898.163500000002</v>
      </c>
      <c r="AJ22940" s="5">
        <v>131597.16</v>
      </c>
    </row>
    <row r="22941" spans="35:36" x14ac:dyDescent="0.15">
      <c r="AI22941" s="5">
        <v>58032.538800000002</v>
      </c>
      <c r="AJ22941" s="5">
        <v>131503.06940000001</v>
      </c>
    </row>
    <row r="22942" spans="35:36" x14ac:dyDescent="0.15">
      <c r="AI22942" s="5">
        <v>58166.914100000002</v>
      </c>
      <c r="AJ22942" s="5">
        <v>131408.97870000001</v>
      </c>
    </row>
    <row r="22943" spans="35:36" x14ac:dyDescent="0.15">
      <c r="AI22943" s="5">
        <v>58301.289499999999</v>
      </c>
      <c r="AJ22943" s="5">
        <v>131314.88810000001</v>
      </c>
    </row>
    <row r="22944" spans="35:36" x14ac:dyDescent="0.15">
      <c r="AI22944" s="5">
        <v>58435.664799999999</v>
      </c>
      <c r="AJ22944" s="5">
        <v>131220.79749999999</v>
      </c>
    </row>
    <row r="22945" spans="35:36" x14ac:dyDescent="0.15">
      <c r="AI22945" s="5">
        <v>58570.040200000003</v>
      </c>
      <c r="AJ22945" s="5">
        <v>131126.70689999999</v>
      </c>
    </row>
    <row r="22946" spans="35:36" x14ac:dyDescent="0.15">
      <c r="AI22946" s="5">
        <v>58704.415500000003</v>
      </c>
      <c r="AJ22946" s="5">
        <v>131032.6162</v>
      </c>
    </row>
    <row r="22947" spans="35:36" x14ac:dyDescent="0.15">
      <c r="AI22947" s="5">
        <v>58838.790800000002</v>
      </c>
      <c r="AJ22947" s="5">
        <v>130938.52559999999</v>
      </c>
    </row>
    <row r="22948" spans="35:36" x14ac:dyDescent="0.15">
      <c r="AI22948" s="5">
        <v>58973.1662</v>
      </c>
      <c r="AJ22948" s="5">
        <v>130844.435</v>
      </c>
    </row>
    <row r="22949" spans="35:36" x14ac:dyDescent="0.15">
      <c r="AI22949" s="5">
        <v>59107.541499999999</v>
      </c>
      <c r="AJ22949" s="5">
        <v>130750.3444</v>
      </c>
    </row>
    <row r="22950" spans="35:36" x14ac:dyDescent="0.15">
      <c r="AI22950" s="5">
        <v>59241.916799999999</v>
      </c>
      <c r="AJ22950" s="5">
        <v>130656.2537</v>
      </c>
    </row>
    <row r="22951" spans="35:36" x14ac:dyDescent="0.15">
      <c r="AI22951" s="5">
        <v>59376.292200000004</v>
      </c>
      <c r="AJ22951" s="5">
        <v>130562.16310000001</v>
      </c>
    </row>
    <row r="22952" spans="35:36" x14ac:dyDescent="0.15">
      <c r="AI22952" s="5">
        <v>59510.667500000003</v>
      </c>
      <c r="AJ22952" s="5">
        <v>130468.07249999999</v>
      </c>
    </row>
    <row r="22953" spans="35:36" x14ac:dyDescent="0.15">
      <c r="AI22953" s="5">
        <v>59645.042800000003</v>
      </c>
      <c r="AJ22953" s="5">
        <v>130373.9819</v>
      </c>
    </row>
    <row r="22954" spans="35:36" x14ac:dyDescent="0.15">
      <c r="AI22954" s="5">
        <v>59779.418100000003</v>
      </c>
      <c r="AJ22954" s="5">
        <v>130279.8913</v>
      </c>
    </row>
    <row r="22955" spans="35:36" x14ac:dyDescent="0.15">
      <c r="AI22955" s="5">
        <v>59913.7935</v>
      </c>
      <c r="AJ22955" s="5">
        <v>130185.80070000001</v>
      </c>
    </row>
    <row r="22956" spans="35:36" x14ac:dyDescent="0.15">
      <c r="AI22956" s="5">
        <v>60048.168799999999</v>
      </c>
      <c r="AJ22956" s="5">
        <v>130091.71</v>
      </c>
    </row>
    <row r="22957" spans="35:36" x14ac:dyDescent="0.15">
      <c r="AI22957" s="5">
        <v>60182.544099999999</v>
      </c>
      <c r="AJ22957" s="5">
        <v>129997.6194</v>
      </c>
    </row>
    <row r="22958" spans="35:36" x14ac:dyDescent="0.15">
      <c r="AI22958" s="5">
        <v>60316.919500000004</v>
      </c>
      <c r="AJ22958" s="5">
        <v>129903.5288</v>
      </c>
    </row>
    <row r="22959" spans="35:36" x14ac:dyDescent="0.15">
      <c r="AI22959" s="5">
        <v>60451.294800000003</v>
      </c>
      <c r="AJ22959" s="5">
        <v>129809.4382</v>
      </c>
    </row>
    <row r="22960" spans="35:36" x14ac:dyDescent="0.15">
      <c r="AI22960" s="5">
        <v>60585.6702</v>
      </c>
      <c r="AJ22960" s="5">
        <v>129715.3475</v>
      </c>
    </row>
    <row r="22961" spans="35:36" x14ac:dyDescent="0.15">
      <c r="AI22961" s="5">
        <v>60720.0455</v>
      </c>
      <c r="AJ22961" s="5">
        <v>129621.25689999999</v>
      </c>
    </row>
    <row r="22962" spans="35:36" x14ac:dyDescent="0.15">
      <c r="AI22962" s="5">
        <v>60854.4208</v>
      </c>
      <c r="AJ22962" s="5">
        <v>129527.1663</v>
      </c>
    </row>
    <row r="22963" spans="35:36" x14ac:dyDescent="0.15">
      <c r="AI22963" s="5">
        <v>60988.796199999997</v>
      </c>
      <c r="AJ22963" s="5">
        <v>129433.0757</v>
      </c>
    </row>
    <row r="22964" spans="35:36" x14ac:dyDescent="0.15">
      <c r="AI22964" s="5">
        <v>61123.171499999997</v>
      </c>
      <c r="AJ22964" s="5">
        <v>129338.985</v>
      </c>
    </row>
    <row r="22965" spans="35:36" x14ac:dyDescent="0.15">
      <c r="AI22965" s="5">
        <v>61257.546900000001</v>
      </c>
      <c r="AJ22965" s="5">
        <v>129244.8944</v>
      </c>
    </row>
    <row r="22966" spans="35:36" x14ac:dyDescent="0.15">
      <c r="AI22966" s="5">
        <v>61391.922100000003</v>
      </c>
      <c r="AJ22966" s="5">
        <v>129150.80379999999</v>
      </c>
    </row>
    <row r="22967" spans="35:36" x14ac:dyDescent="0.15">
      <c r="AI22967" s="5">
        <v>61526.298300000002</v>
      </c>
      <c r="AJ22967" s="5">
        <v>129056.7126</v>
      </c>
    </row>
    <row r="22968" spans="35:36" x14ac:dyDescent="0.15">
      <c r="AI22968" s="5">
        <v>61660.6728</v>
      </c>
      <c r="AJ22968" s="5">
        <v>128962.6226</v>
      </c>
    </row>
    <row r="22969" spans="35:36" x14ac:dyDescent="0.15">
      <c r="AI22969" s="5">
        <v>61795.048999999999</v>
      </c>
      <c r="AJ22969" s="5">
        <v>128868.53140000001</v>
      </c>
    </row>
    <row r="22970" spans="35:36" x14ac:dyDescent="0.15">
      <c r="AI22970" s="5">
        <v>61929.423499999997</v>
      </c>
      <c r="AJ22970" s="5">
        <v>128774.44130000001</v>
      </c>
    </row>
    <row r="22971" spans="35:36" x14ac:dyDescent="0.15">
      <c r="AI22971" s="5">
        <v>62063.799599999998</v>
      </c>
      <c r="AJ22971" s="5">
        <v>128680.3501</v>
      </c>
    </row>
    <row r="22972" spans="35:36" x14ac:dyDescent="0.15">
      <c r="AI22972" s="5">
        <v>62198.174200000001</v>
      </c>
      <c r="AJ22972" s="5">
        <v>128586.2601</v>
      </c>
    </row>
    <row r="22973" spans="35:36" x14ac:dyDescent="0.15">
      <c r="AI22973" s="5">
        <v>62332.550300000003</v>
      </c>
      <c r="AJ22973" s="5">
        <v>128492.1689</v>
      </c>
    </row>
    <row r="22974" spans="35:36" x14ac:dyDescent="0.15">
      <c r="AI22974" s="5">
        <v>62466.924800000001</v>
      </c>
      <c r="AJ22974" s="5">
        <v>128398.0788</v>
      </c>
    </row>
    <row r="22975" spans="35:36" x14ac:dyDescent="0.15">
      <c r="AI22975" s="5">
        <v>62601.300999999999</v>
      </c>
      <c r="AJ22975" s="5">
        <v>128303.98759999999</v>
      </c>
    </row>
    <row r="22976" spans="35:36" x14ac:dyDescent="0.15">
      <c r="AI22976" s="5">
        <v>62735.675499999998</v>
      </c>
      <c r="AJ22976" s="5">
        <v>128209.8976</v>
      </c>
    </row>
    <row r="22977" spans="35:36" x14ac:dyDescent="0.15">
      <c r="AI22977" s="5">
        <v>62870.051599999999</v>
      </c>
      <c r="AJ22977" s="5">
        <v>128115.8064</v>
      </c>
    </row>
    <row r="22978" spans="35:36" x14ac:dyDescent="0.15">
      <c r="AI22978" s="5">
        <v>63004.426200000002</v>
      </c>
      <c r="AJ22978" s="5">
        <v>128021.7163</v>
      </c>
    </row>
    <row r="22979" spans="35:36" x14ac:dyDescent="0.15">
      <c r="AI22979" s="5">
        <v>63138.802300000003</v>
      </c>
      <c r="AJ22979" s="5">
        <v>127927.62519999999</v>
      </c>
    </row>
    <row r="22980" spans="35:36" x14ac:dyDescent="0.15">
      <c r="AI22980" s="5">
        <v>63273.176800000001</v>
      </c>
      <c r="AJ22980" s="5">
        <v>127833.53509999999</v>
      </c>
    </row>
    <row r="22981" spans="35:36" x14ac:dyDescent="0.15">
      <c r="AI22981" s="5">
        <v>63407.553</v>
      </c>
      <c r="AJ22981" s="5">
        <v>127739.4439</v>
      </c>
    </row>
    <row r="22982" spans="35:36" x14ac:dyDescent="0.15">
      <c r="AI22982" s="5">
        <v>63541.927499999998</v>
      </c>
      <c r="AJ22982" s="5">
        <v>127645.3539</v>
      </c>
    </row>
    <row r="22983" spans="35:36" x14ac:dyDescent="0.15">
      <c r="AI22983" s="5">
        <v>63676.303599999999</v>
      </c>
      <c r="AJ22983" s="5">
        <v>127551.26270000001</v>
      </c>
    </row>
    <row r="22984" spans="35:36" x14ac:dyDescent="0.15">
      <c r="AI22984" s="5">
        <v>63810.678200000002</v>
      </c>
      <c r="AJ22984" s="5">
        <v>127457.17260000001</v>
      </c>
    </row>
    <row r="22985" spans="35:36" x14ac:dyDescent="0.15">
      <c r="AI22985" s="5">
        <v>63945.054300000003</v>
      </c>
      <c r="AJ22985" s="5">
        <v>127363.0814</v>
      </c>
    </row>
    <row r="22986" spans="35:36" x14ac:dyDescent="0.15">
      <c r="AI22986" s="5">
        <v>64079.428800000002</v>
      </c>
      <c r="AJ22986" s="5">
        <v>127268.9914</v>
      </c>
    </row>
    <row r="22987" spans="35:36" x14ac:dyDescent="0.15">
      <c r="AI22987" s="5">
        <v>64213.805</v>
      </c>
      <c r="AJ22987" s="5">
        <v>127174.9002</v>
      </c>
    </row>
    <row r="22988" spans="35:36" x14ac:dyDescent="0.15">
      <c r="AI22988" s="5">
        <v>64348.179499999998</v>
      </c>
      <c r="AJ22988" s="5">
        <v>127080.8101</v>
      </c>
    </row>
    <row r="22989" spans="35:36" x14ac:dyDescent="0.15">
      <c r="AI22989" s="5">
        <v>64482.5556</v>
      </c>
      <c r="AJ22989" s="5">
        <v>126986.719</v>
      </c>
    </row>
    <row r="22990" spans="35:36" x14ac:dyDescent="0.15">
      <c r="AI22990" s="5">
        <v>64616.930200000003</v>
      </c>
      <c r="AJ22990" s="5">
        <v>126892.6289</v>
      </c>
    </row>
    <row r="22991" spans="35:36" x14ac:dyDescent="0.15">
      <c r="AI22991" s="5">
        <v>64751.306299999997</v>
      </c>
      <c r="AJ22991" s="5">
        <v>126798.5377</v>
      </c>
    </row>
    <row r="22992" spans="35:36" x14ac:dyDescent="0.15">
      <c r="AI22992" s="5">
        <v>64885.680800000002</v>
      </c>
      <c r="AJ22992" s="5">
        <v>126704.4477</v>
      </c>
    </row>
    <row r="22993" spans="35:36" x14ac:dyDescent="0.15">
      <c r="AI22993" s="5">
        <v>65020.056900000003</v>
      </c>
      <c r="AJ22993" s="5">
        <v>126610.35649999999</v>
      </c>
    </row>
    <row r="22994" spans="35:36" x14ac:dyDescent="0.15">
      <c r="AI22994" s="5">
        <v>65154.431499999999</v>
      </c>
      <c r="AJ22994" s="5">
        <v>126516.26639999999</v>
      </c>
    </row>
    <row r="22995" spans="35:36" x14ac:dyDescent="0.15">
      <c r="AI22995" s="5">
        <v>65288.8076</v>
      </c>
      <c r="AJ22995" s="5">
        <v>126422.1752</v>
      </c>
    </row>
    <row r="22996" spans="35:36" x14ac:dyDescent="0.15">
      <c r="AI22996" s="5">
        <v>65423.182099999998</v>
      </c>
      <c r="AJ22996" s="5">
        <v>126328.0852</v>
      </c>
    </row>
    <row r="22997" spans="35:36" x14ac:dyDescent="0.15">
      <c r="AI22997" s="5">
        <v>65557.558300000004</v>
      </c>
      <c r="AJ22997" s="5">
        <v>126233.99400000001</v>
      </c>
    </row>
    <row r="22998" spans="35:36" x14ac:dyDescent="0.15">
      <c r="AI22998" s="5">
        <v>65691.932799999995</v>
      </c>
      <c r="AJ22998" s="5">
        <v>126139.9039</v>
      </c>
    </row>
    <row r="22999" spans="35:36" x14ac:dyDescent="0.15">
      <c r="AI22999" s="5">
        <v>65826.308999999994</v>
      </c>
      <c r="AJ22999" s="5">
        <v>126045.81269999999</v>
      </c>
    </row>
    <row r="23000" spans="35:36" x14ac:dyDescent="0.15">
      <c r="AI23000" s="5">
        <v>65960.683499999999</v>
      </c>
      <c r="AJ23000" s="5">
        <v>125951.7227</v>
      </c>
    </row>
    <row r="23001" spans="35:36" x14ac:dyDescent="0.15">
      <c r="AI23001" s="5">
        <v>66095.059599999993</v>
      </c>
      <c r="AJ23001" s="5">
        <v>125857.6315</v>
      </c>
    </row>
    <row r="23002" spans="35:36" x14ac:dyDescent="0.15">
      <c r="AI23002" s="5">
        <v>66229.434200000003</v>
      </c>
      <c r="AJ23002" s="5">
        <v>125763.5414</v>
      </c>
    </row>
    <row r="23003" spans="35:36" x14ac:dyDescent="0.15">
      <c r="AI23003" s="5">
        <v>66363.810299999997</v>
      </c>
      <c r="AJ23003" s="5">
        <v>125669.4503</v>
      </c>
    </row>
    <row r="23004" spans="35:36" x14ac:dyDescent="0.15">
      <c r="AI23004" s="5">
        <v>66498.184800000003</v>
      </c>
      <c r="AJ23004" s="5">
        <v>125575.3602</v>
      </c>
    </row>
    <row r="23005" spans="35:36" x14ac:dyDescent="0.15">
      <c r="AI23005" s="5">
        <v>66632.560899999997</v>
      </c>
      <c r="AJ23005" s="5">
        <v>125481.269</v>
      </c>
    </row>
    <row r="23006" spans="35:36" x14ac:dyDescent="0.15">
      <c r="AI23006" s="5">
        <v>66766.935500000007</v>
      </c>
      <c r="AJ23006" s="5">
        <v>125387.179</v>
      </c>
    </row>
    <row r="23007" spans="35:36" x14ac:dyDescent="0.15">
      <c r="AI23007" s="5">
        <v>66901.311600000001</v>
      </c>
      <c r="AJ23007" s="5">
        <v>125293.08779999999</v>
      </c>
    </row>
    <row r="23008" spans="35:36" x14ac:dyDescent="0.15">
      <c r="AI23008" s="5">
        <v>67035.686100000006</v>
      </c>
      <c r="AJ23008" s="5">
        <v>125198.99770000001</v>
      </c>
    </row>
    <row r="23009" spans="35:36" x14ac:dyDescent="0.15">
      <c r="AI23009" s="5">
        <v>67170.062300000005</v>
      </c>
      <c r="AJ23009" s="5">
        <v>125104.9065</v>
      </c>
    </row>
    <row r="23010" spans="35:36" x14ac:dyDescent="0.15">
      <c r="AI23010" s="5">
        <v>67304.436799999996</v>
      </c>
      <c r="AJ23010" s="5">
        <v>125010.8165</v>
      </c>
    </row>
    <row r="23011" spans="35:36" x14ac:dyDescent="0.15">
      <c r="AI23011" s="5">
        <v>67438.812999999995</v>
      </c>
      <c r="AJ23011" s="5">
        <v>124916.72530000001</v>
      </c>
    </row>
    <row r="23012" spans="35:36" x14ac:dyDescent="0.15">
      <c r="AI23012" s="5">
        <v>67573.1875</v>
      </c>
      <c r="AJ23012" s="5">
        <v>124822.6352</v>
      </c>
    </row>
    <row r="23013" spans="35:36" x14ac:dyDescent="0.15">
      <c r="AI23013" s="5">
        <v>67707.563699999999</v>
      </c>
      <c r="AJ23013" s="5">
        <v>124728.54399999999</v>
      </c>
    </row>
    <row r="23014" spans="35:36" x14ac:dyDescent="0.15">
      <c r="AI23014" s="5">
        <v>67841.938200000004</v>
      </c>
      <c r="AJ23014" s="5">
        <v>124634.454</v>
      </c>
    </row>
    <row r="23015" spans="35:36" x14ac:dyDescent="0.15">
      <c r="AI23015" s="5">
        <v>67976.314299999998</v>
      </c>
      <c r="AJ23015" s="5">
        <v>124540.3628</v>
      </c>
    </row>
    <row r="23016" spans="35:36" x14ac:dyDescent="0.15">
      <c r="AI23016" s="5">
        <v>68110.688899999994</v>
      </c>
      <c r="AJ23016" s="5">
        <v>124446.2727</v>
      </c>
    </row>
    <row r="23017" spans="35:36" x14ac:dyDescent="0.15">
      <c r="AI23017" s="5">
        <v>68245.064899999998</v>
      </c>
      <c r="AJ23017" s="5">
        <v>124352.1816</v>
      </c>
    </row>
    <row r="23018" spans="35:36" x14ac:dyDescent="0.15">
      <c r="AI23018" s="5">
        <v>68379.439499999993</v>
      </c>
      <c r="AJ23018" s="5">
        <v>124258.09149999999</v>
      </c>
    </row>
    <row r="23019" spans="35:36" x14ac:dyDescent="0.15">
      <c r="AI23019" s="5">
        <v>68513.815600000002</v>
      </c>
      <c r="AJ23019" s="5">
        <v>124164.0003</v>
      </c>
    </row>
    <row r="23020" spans="35:36" x14ac:dyDescent="0.15">
      <c r="AI23020" s="5">
        <v>68648.190100000007</v>
      </c>
      <c r="AJ23020" s="5">
        <v>124069.9103</v>
      </c>
    </row>
    <row r="23021" spans="35:36" x14ac:dyDescent="0.15">
      <c r="AI23021" s="5">
        <v>68782.566300000006</v>
      </c>
      <c r="AJ23021" s="5">
        <v>123975.81909999999</v>
      </c>
    </row>
    <row r="23022" spans="35:36" x14ac:dyDescent="0.15">
      <c r="AI23022" s="5">
        <v>68916.940799999997</v>
      </c>
      <c r="AJ23022" s="5">
        <v>123881.72900000001</v>
      </c>
    </row>
    <row r="23023" spans="35:36" x14ac:dyDescent="0.15">
      <c r="AI23023" s="5">
        <v>69051.316999999995</v>
      </c>
      <c r="AJ23023" s="5">
        <v>123787.6378</v>
      </c>
    </row>
    <row r="23024" spans="35:36" x14ac:dyDescent="0.15">
      <c r="AI23024" s="5">
        <v>69185.691500000001</v>
      </c>
      <c r="AJ23024" s="5">
        <v>123693.5478</v>
      </c>
    </row>
    <row r="23025" spans="35:36" x14ac:dyDescent="0.15">
      <c r="AI23025" s="5">
        <v>69320.067599999995</v>
      </c>
      <c r="AJ23025" s="5">
        <v>123599.4566</v>
      </c>
    </row>
    <row r="23026" spans="35:36" x14ac:dyDescent="0.15">
      <c r="AI23026" s="5">
        <v>69454.442200000005</v>
      </c>
      <c r="AJ23026" s="5">
        <v>123505.3665</v>
      </c>
    </row>
    <row r="23027" spans="35:36" x14ac:dyDescent="0.15">
      <c r="AI23027" s="5">
        <v>48048.480000000003</v>
      </c>
      <c r="AJ23027" s="5">
        <v>138694.2421</v>
      </c>
    </row>
    <row r="23028" spans="35:36" x14ac:dyDescent="0.15">
      <c r="AI23028" s="5">
        <v>48182.855300000003</v>
      </c>
      <c r="AJ23028" s="5">
        <v>138600.15150000001</v>
      </c>
    </row>
    <row r="23029" spans="35:36" x14ac:dyDescent="0.15">
      <c r="AI23029" s="5">
        <v>48317.2307</v>
      </c>
      <c r="AJ23029" s="5">
        <v>138506.06090000001</v>
      </c>
    </row>
    <row r="23030" spans="35:36" x14ac:dyDescent="0.15">
      <c r="AI23030" s="5">
        <v>48451.606</v>
      </c>
      <c r="AJ23030" s="5">
        <v>138411.97020000001</v>
      </c>
    </row>
    <row r="23031" spans="35:36" x14ac:dyDescent="0.15">
      <c r="AI23031" s="5">
        <v>48585.981399999997</v>
      </c>
      <c r="AJ23031" s="5">
        <v>138317.87959999999</v>
      </c>
    </row>
    <row r="23032" spans="35:36" x14ac:dyDescent="0.15">
      <c r="AI23032" s="5">
        <v>48720.356699999997</v>
      </c>
      <c r="AJ23032" s="5">
        <v>138223.78899999999</v>
      </c>
    </row>
    <row r="23033" spans="35:36" x14ac:dyDescent="0.15">
      <c r="AI23033" s="5">
        <v>48854.732000000004</v>
      </c>
      <c r="AJ23033" s="5">
        <v>138129.69839999999</v>
      </c>
    </row>
    <row r="23034" spans="35:36" x14ac:dyDescent="0.15">
      <c r="AI23034" s="5">
        <v>48989.107400000001</v>
      </c>
      <c r="AJ23034" s="5">
        <v>138035.60769999999</v>
      </c>
    </row>
    <row r="23035" spans="35:36" x14ac:dyDescent="0.15">
      <c r="AI23035" s="5">
        <v>49123.4827</v>
      </c>
      <c r="AJ23035" s="5">
        <v>137941.5171</v>
      </c>
    </row>
    <row r="23036" spans="35:36" x14ac:dyDescent="0.15">
      <c r="AI23036" s="5">
        <v>49257.858099999998</v>
      </c>
      <c r="AJ23036" s="5">
        <v>137847.4265</v>
      </c>
    </row>
    <row r="23037" spans="35:36" x14ac:dyDescent="0.15">
      <c r="AI23037" s="5">
        <v>49392.2333</v>
      </c>
      <c r="AJ23037" s="5">
        <v>137753.33590000001</v>
      </c>
    </row>
    <row r="23038" spans="35:36" x14ac:dyDescent="0.15">
      <c r="AI23038" s="5">
        <v>49526.608699999997</v>
      </c>
      <c r="AJ23038" s="5">
        <v>137659.24530000001</v>
      </c>
    </row>
    <row r="23039" spans="35:36" x14ac:dyDescent="0.15">
      <c r="AI23039" s="5">
        <v>49660.983999999997</v>
      </c>
      <c r="AJ23039" s="5">
        <v>137565.15470000001</v>
      </c>
    </row>
    <row r="23040" spans="35:36" x14ac:dyDescent="0.15">
      <c r="AI23040" s="5">
        <v>49795.359299999996</v>
      </c>
      <c r="AJ23040" s="5">
        <v>137471.06400000001</v>
      </c>
    </row>
    <row r="23041" spans="35:36" x14ac:dyDescent="0.15">
      <c r="AI23041" s="5">
        <v>49929.734700000001</v>
      </c>
      <c r="AJ23041" s="5">
        <v>137376.97339999999</v>
      </c>
    </row>
    <row r="23042" spans="35:36" x14ac:dyDescent="0.15">
      <c r="AI23042" s="5">
        <v>50064.11</v>
      </c>
      <c r="AJ23042" s="5">
        <v>137282.88279999999</v>
      </c>
    </row>
    <row r="23043" spans="35:36" x14ac:dyDescent="0.15">
      <c r="AI23043" s="5">
        <v>50198.485399999998</v>
      </c>
      <c r="AJ23043" s="5">
        <v>137188.7922</v>
      </c>
    </row>
    <row r="23044" spans="35:36" x14ac:dyDescent="0.15">
      <c r="AI23044" s="5">
        <v>50332.860699999997</v>
      </c>
      <c r="AJ23044" s="5">
        <v>137094.7015</v>
      </c>
    </row>
    <row r="23045" spans="35:36" x14ac:dyDescent="0.15">
      <c r="AI23045" s="5">
        <v>50467.235999999997</v>
      </c>
      <c r="AJ23045" s="5">
        <v>137000.6109</v>
      </c>
    </row>
    <row r="23046" spans="35:36" x14ac:dyDescent="0.15">
      <c r="AI23046" s="5">
        <v>50601.611400000002</v>
      </c>
      <c r="AJ23046" s="5">
        <v>136906.5203</v>
      </c>
    </row>
    <row r="23047" spans="35:36" x14ac:dyDescent="0.15">
      <c r="AI23047" s="5">
        <v>50735.986700000001</v>
      </c>
      <c r="AJ23047" s="5">
        <v>136812.42970000001</v>
      </c>
    </row>
    <row r="23048" spans="35:36" x14ac:dyDescent="0.15">
      <c r="AI23048" s="5">
        <v>50870.362099999998</v>
      </c>
      <c r="AJ23048" s="5">
        <v>136718.33900000001</v>
      </c>
    </row>
    <row r="23049" spans="35:36" x14ac:dyDescent="0.15">
      <c r="AI23049" s="5">
        <v>51004.737399999998</v>
      </c>
      <c r="AJ23049" s="5">
        <v>136624.24840000001</v>
      </c>
    </row>
    <row r="23050" spans="35:36" x14ac:dyDescent="0.15">
      <c r="AI23050" s="5">
        <v>51139.112699999998</v>
      </c>
      <c r="AJ23050" s="5">
        <v>136530.15779999999</v>
      </c>
    </row>
    <row r="23051" spans="35:36" x14ac:dyDescent="0.15">
      <c r="AI23051" s="5">
        <v>51273.487999999998</v>
      </c>
      <c r="AJ23051" s="5">
        <v>136436.06719999999</v>
      </c>
    </row>
    <row r="23052" spans="35:36" x14ac:dyDescent="0.15">
      <c r="AI23052" s="5">
        <v>51407.863299999997</v>
      </c>
      <c r="AJ23052" s="5">
        <v>136341.97659999999</v>
      </c>
    </row>
    <row r="23053" spans="35:36" x14ac:dyDescent="0.15">
      <c r="AI23053" s="5">
        <v>51542.238700000002</v>
      </c>
      <c r="AJ23053" s="5">
        <v>136247.886</v>
      </c>
    </row>
    <row r="23054" spans="35:36" x14ac:dyDescent="0.15">
      <c r="AI23054" s="5">
        <v>51676.614000000001</v>
      </c>
      <c r="AJ23054" s="5">
        <v>136153.7953</v>
      </c>
    </row>
    <row r="23055" spans="35:36" x14ac:dyDescent="0.15">
      <c r="AI23055" s="5">
        <v>51810.989399999999</v>
      </c>
      <c r="AJ23055" s="5">
        <v>136059.7047</v>
      </c>
    </row>
    <row r="23056" spans="35:36" x14ac:dyDescent="0.15">
      <c r="AI23056" s="5">
        <v>51945.364699999998</v>
      </c>
      <c r="AJ23056" s="5">
        <v>135965.61410000001</v>
      </c>
    </row>
    <row r="23057" spans="35:36" x14ac:dyDescent="0.15">
      <c r="AI23057" s="5">
        <v>52079.74</v>
      </c>
      <c r="AJ23057" s="5">
        <v>135871.52350000001</v>
      </c>
    </row>
    <row r="23058" spans="35:36" x14ac:dyDescent="0.15">
      <c r="AI23058" s="5">
        <v>52214.115400000002</v>
      </c>
      <c r="AJ23058" s="5">
        <v>135777.43280000001</v>
      </c>
    </row>
    <row r="23059" spans="35:36" x14ac:dyDescent="0.15">
      <c r="AI23059" s="5">
        <v>52348.490700000002</v>
      </c>
      <c r="AJ23059" s="5">
        <v>135683.34220000001</v>
      </c>
    </row>
    <row r="23060" spans="35:36" x14ac:dyDescent="0.15">
      <c r="AI23060" s="5">
        <v>52482.866099999999</v>
      </c>
      <c r="AJ23060" s="5">
        <v>135589.25159999999</v>
      </c>
    </row>
    <row r="23061" spans="35:36" x14ac:dyDescent="0.15">
      <c r="AI23061" s="5">
        <v>52617.241399999999</v>
      </c>
      <c r="AJ23061" s="5">
        <v>135495.16099999999</v>
      </c>
    </row>
    <row r="23062" spans="35:36" x14ac:dyDescent="0.15">
      <c r="AI23062" s="5">
        <v>52751.616699999999</v>
      </c>
      <c r="AJ23062" s="5">
        <v>135401.07029999999</v>
      </c>
    </row>
    <row r="23063" spans="35:36" x14ac:dyDescent="0.15">
      <c r="AI23063" s="5">
        <v>52885.991999999998</v>
      </c>
      <c r="AJ23063" s="5">
        <v>135306.9798</v>
      </c>
    </row>
    <row r="23064" spans="35:36" x14ac:dyDescent="0.15">
      <c r="AI23064" s="5">
        <v>53020.367299999998</v>
      </c>
      <c r="AJ23064" s="5">
        <v>135212.8891</v>
      </c>
    </row>
    <row r="23065" spans="35:36" x14ac:dyDescent="0.15">
      <c r="AI23065" s="5">
        <v>53154.742700000003</v>
      </c>
      <c r="AJ23065" s="5">
        <v>135118.7985</v>
      </c>
    </row>
    <row r="23066" spans="35:36" x14ac:dyDescent="0.15">
      <c r="AI23066" s="5">
        <v>53289.118000000002</v>
      </c>
      <c r="AJ23066" s="5">
        <v>135024.70790000001</v>
      </c>
    </row>
    <row r="23067" spans="35:36" x14ac:dyDescent="0.15">
      <c r="AI23067" s="5">
        <v>53423.493300000002</v>
      </c>
      <c r="AJ23067" s="5">
        <v>134930.61730000001</v>
      </c>
    </row>
    <row r="23068" spans="35:36" x14ac:dyDescent="0.15">
      <c r="AI23068" s="5">
        <v>53557.868699999999</v>
      </c>
      <c r="AJ23068" s="5">
        <v>134836.52660000001</v>
      </c>
    </row>
    <row r="23069" spans="35:36" x14ac:dyDescent="0.15">
      <c r="AI23069" s="5">
        <v>53692.243999999999</v>
      </c>
      <c r="AJ23069" s="5">
        <v>134742.43599999999</v>
      </c>
    </row>
    <row r="23070" spans="35:36" x14ac:dyDescent="0.15">
      <c r="AI23070" s="5">
        <v>53826.619400000003</v>
      </c>
      <c r="AJ23070" s="5">
        <v>134648.34539999999</v>
      </c>
    </row>
    <row r="23071" spans="35:36" x14ac:dyDescent="0.15">
      <c r="AI23071" s="5">
        <v>53960.994700000003</v>
      </c>
      <c r="AJ23071" s="5">
        <v>134554.2548</v>
      </c>
    </row>
    <row r="23072" spans="35:36" x14ac:dyDescent="0.15">
      <c r="AI23072" s="5">
        <v>54095.37</v>
      </c>
      <c r="AJ23072" s="5">
        <v>134460.16409999999</v>
      </c>
    </row>
    <row r="23073" spans="35:36" x14ac:dyDescent="0.15">
      <c r="AI23073" s="5">
        <v>54229.7454</v>
      </c>
      <c r="AJ23073" s="5">
        <v>134366.0735</v>
      </c>
    </row>
    <row r="23074" spans="35:36" x14ac:dyDescent="0.15">
      <c r="AI23074" s="5">
        <v>54364.120699999999</v>
      </c>
      <c r="AJ23074" s="5">
        <v>134271.9829</v>
      </c>
    </row>
    <row r="23075" spans="35:36" x14ac:dyDescent="0.15">
      <c r="AI23075" s="5">
        <v>54498.496099999997</v>
      </c>
      <c r="AJ23075" s="5">
        <v>134177.89230000001</v>
      </c>
    </row>
    <row r="23076" spans="35:36" x14ac:dyDescent="0.15">
      <c r="AI23076" s="5">
        <v>54632.871299999999</v>
      </c>
      <c r="AJ23076" s="5">
        <v>134083.80170000001</v>
      </c>
    </row>
    <row r="23077" spans="35:36" x14ac:dyDescent="0.15">
      <c r="AI23077" s="5">
        <v>54767.246700000003</v>
      </c>
      <c r="AJ23077" s="5">
        <v>133989.71109999999</v>
      </c>
    </row>
    <row r="23078" spans="35:36" x14ac:dyDescent="0.15">
      <c r="AI23078" s="5">
        <v>54901.622000000003</v>
      </c>
      <c r="AJ23078" s="5">
        <v>133895.62040000001</v>
      </c>
    </row>
    <row r="23079" spans="35:36" x14ac:dyDescent="0.15">
      <c r="AI23079" s="5">
        <v>55035.997300000003</v>
      </c>
      <c r="AJ23079" s="5">
        <v>133801.52979999999</v>
      </c>
    </row>
    <row r="23080" spans="35:36" x14ac:dyDescent="0.15">
      <c r="AI23080" s="5">
        <v>55170.3727</v>
      </c>
      <c r="AJ23080" s="5">
        <v>133707.43919999999</v>
      </c>
    </row>
    <row r="23081" spans="35:36" x14ac:dyDescent="0.15">
      <c r="AI23081" s="5">
        <v>55304.748</v>
      </c>
      <c r="AJ23081" s="5">
        <v>133613.3486</v>
      </c>
    </row>
    <row r="23082" spans="35:36" x14ac:dyDescent="0.15">
      <c r="AI23082" s="5">
        <v>55439.123399999997</v>
      </c>
      <c r="AJ23082" s="5">
        <v>133519.2579</v>
      </c>
    </row>
    <row r="23083" spans="35:36" x14ac:dyDescent="0.15">
      <c r="AI23083" s="5">
        <v>55573.498699999996</v>
      </c>
      <c r="AJ23083" s="5">
        <v>133425.1673</v>
      </c>
    </row>
    <row r="23084" spans="35:36" x14ac:dyDescent="0.15">
      <c r="AI23084" s="5">
        <v>55707.874000000003</v>
      </c>
      <c r="AJ23084" s="5">
        <v>133331.07670000001</v>
      </c>
    </row>
    <row r="23085" spans="35:36" x14ac:dyDescent="0.15">
      <c r="AI23085" s="5">
        <v>55842.249400000001</v>
      </c>
      <c r="AJ23085" s="5">
        <v>133236.98610000001</v>
      </c>
    </row>
    <row r="23086" spans="35:36" x14ac:dyDescent="0.15">
      <c r="AI23086" s="5">
        <v>55976.6247</v>
      </c>
      <c r="AJ23086" s="5">
        <v>133142.89540000001</v>
      </c>
    </row>
    <row r="23087" spans="35:36" x14ac:dyDescent="0.15">
      <c r="AI23087" s="5">
        <v>56111.000099999997</v>
      </c>
      <c r="AJ23087" s="5">
        <v>133048.80480000001</v>
      </c>
    </row>
    <row r="23088" spans="35:36" x14ac:dyDescent="0.15">
      <c r="AI23088" s="5">
        <v>56245.3753</v>
      </c>
      <c r="AJ23088" s="5">
        <v>132954.71419999999</v>
      </c>
    </row>
    <row r="23089" spans="35:36" x14ac:dyDescent="0.15">
      <c r="AI23089" s="5">
        <v>56379.750699999997</v>
      </c>
      <c r="AJ23089" s="5">
        <v>132860.62359999999</v>
      </c>
    </row>
    <row r="23090" spans="35:36" x14ac:dyDescent="0.15">
      <c r="AI23090" s="5">
        <v>56514.125999999997</v>
      </c>
      <c r="AJ23090" s="5">
        <v>132766.533</v>
      </c>
    </row>
    <row r="23091" spans="35:36" x14ac:dyDescent="0.15">
      <c r="AI23091" s="5">
        <v>56648.501300000004</v>
      </c>
      <c r="AJ23091" s="5">
        <v>132672.4424</v>
      </c>
    </row>
    <row r="23092" spans="35:36" x14ac:dyDescent="0.15">
      <c r="AI23092" s="5">
        <v>56782.876700000001</v>
      </c>
      <c r="AJ23092" s="5">
        <v>132578.3517</v>
      </c>
    </row>
    <row r="23093" spans="35:36" x14ac:dyDescent="0.15">
      <c r="AI23093" s="5">
        <v>56917.252</v>
      </c>
      <c r="AJ23093" s="5">
        <v>132484.2611</v>
      </c>
    </row>
    <row r="23094" spans="35:36" x14ac:dyDescent="0.15">
      <c r="AI23094" s="5">
        <v>57051.627399999998</v>
      </c>
      <c r="AJ23094" s="5">
        <v>132390.17050000001</v>
      </c>
    </row>
    <row r="23095" spans="35:36" x14ac:dyDescent="0.15">
      <c r="AI23095" s="5">
        <v>57186.002699999997</v>
      </c>
      <c r="AJ23095" s="5">
        <v>132296.07990000001</v>
      </c>
    </row>
    <row r="23096" spans="35:36" x14ac:dyDescent="0.15">
      <c r="AI23096" s="5">
        <v>57320.377999999997</v>
      </c>
      <c r="AJ23096" s="5">
        <v>132201.98920000001</v>
      </c>
    </row>
    <row r="23097" spans="35:36" x14ac:dyDescent="0.15">
      <c r="AI23097" s="5">
        <v>57454.753400000001</v>
      </c>
      <c r="AJ23097" s="5">
        <v>132107.89859999999</v>
      </c>
    </row>
    <row r="23098" spans="35:36" x14ac:dyDescent="0.15">
      <c r="AI23098" s="5">
        <v>57589.128700000001</v>
      </c>
      <c r="AJ23098" s="5">
        <v>132013.80799999999</v>
      </c>
    </row>
    <row r="23099" spans="35:36" x14ac:dyDescent="0.15">
      <c r="AI23099" s="5">
        <v>57723.504099999998</v>
      </c>
      <c r="AJ23099" s="5">
        <v>131919.71739999999</v>
      </c>
    </row>
    <row r="23100" spans="35:36" x14ac:dyDescent="0.15">
      <c r="AI23100" s="5">
        <v>57857.879399999998</v>
      </c>
      <c r="AJ23100" s="5">
        <v>131825.62669999999</v>
      </c>
    </row>
    <row r="23101" spans="35:36" x14ac:dyDescent="0.15">
      <c r="AI23101" s="5">
        <v>57992.254699999998</v>
      </c>
      <c r="AJ23101" s="5">
        <v>131731.5362</v>
      </c>
    </row>
    <row r="23102" spans="35:36" x14ac:dyDescent="0.15">
      <c r="AI23102" s="5">
        <v>58126.63</v>
      </c>
      <c r="AJ23102" s="5">
        <v>131637.4455</v>
      </c>
    </row>
    <row r="23103" spans="35:36" x14ac:dyDescent="0.15">
      <c r="AI23103" s="5">
        <v>58261.005299999997</v>
      </c>
      <c r="AJ23103" s="5">
        <v>131543.35490000001</v>
      </c>
    </row>
    <row r="23104" spans="35:36" x14ac:dyDescent="0.15">
      <c r="AI23104" s="5">
        <v>58395.380700000002</v>
      </c>
      <c r="AJ23104" s="5">
        <v>131449.26430000001</v>
      </c>
    </row>
    <row r="23105" spans="35:36" x14ac:dyDescent="0.15">
      <c r="AI23105" s="5">
        <v>58529.756000000001</v>
      </c>
      <c r="AJ23105" s="5">
        <v>131355.17370000001</v>
      </c>
    </row>
    <row r="23106" spans="35:36" x14ac:dyDescent="0.15">
      <c r="AI23106" s="5">
        <v>58664.131300000001</v>
      </c>
      <c r="AJ23106" s="5">
        <v>131261.08300000001</v>
      </c>
    </row>
    <row r="23107" spans="35:36" x14ac:dyDescent="0.15">
      <c r="AI23107" s="5">
        <v>58798.506699999998</v>
      </c>
      <c r="AJ23107" s="5">
        <v>131166.99239999999</v>
      </c>
    </row>
    <row r="23108" spans="35:36" x14ac:dyDescent="0.15">
      <c r="AI23108" s="5">
        <v>58932.881999999998</v>
      </c>
      <c r="AJ23108" s="5">
        <v>131072.90179999999</v>
      </c>
    </row>
    <row r="23109" spans="35:36" x14ac:dyDescent="0.15">
      <c r="AI23109" s="5">
        <v>59067.257400000002</v>
      </c>
      <c r="AJ23109" s="5">
        <v>130978.8112</v>
      </c>
    </row>
    <row r="23110" spans="35:36" x14ac:dyDescent="0.15">
      <c r="AI23110" s="5">
        <v>59201.632700000002</v>
      </c>
      <c r="AJ23110" s="5">
        <v>130884.7205</v>
      </c>
    </row>
    <row r="23111" spans="35:36" x14ac:dyDescent="0.15">
      <c r="AI23111" s="5">
        <v>59336.008000000002</v>
      </c>
      <c r="AJ23111" s="5">
        <v>130790.6299</v>
      </c>
    </row>
    <row r="23112" spans="35:36" x14ac:dyDescent="0.15">
      <c r="AI23112" s="5">
        <v>59470.383399999999</v>
      </c>
      <c r="AJ23112" s="5">
        <v>130696.5393</v>
      </c>
    </row>
    <row r="23113" spans="35:36" x14ac:dyDescent="0.15">
      <c r="AI23113" s="5">
        <v>59604.758699999998</v>
      </c>
      <c r="AJ23113" s="5">
        <v>130602.4486</v>
      </c>
    </row>
    <row r="23114" spans="35:36" x14ac:dyDescent="0.15">
      <c r="AI23114" s="5">
        <v>59739.133999999998</v>
      </c>
      <c r="AJ23114" s="5">
        <v>130508.3581</v>
      </c>
    </row>
    <row r="23115" spans="35:36" x14ac:dyDescent="0.15">
      <c r="AI23115" s="5">
        <v>59873.509299999998</v>
      </c>
      <c r="AJ23115" s="5">
        <v>130414.2675</v>
      </c>
    </row>
    <row r="23116" spans="35:36" x14ac:dyDescent="0.15">
      <c r="AI23116" s="5">
        <v>60007.884700000002</v>
      </c>
      <c r="AJ23116" s="5">
        <v>130320.1768</v>
      </c>
    </row>
    <row r="23117" spans="35:36" x14ac:dyDescent="0.15">
      <c r="AI23117" s="5">
        <v>60142.26</v>
      </c>
      <c r="AJ23117" s="5">
        <v>130226.08620000001</v>
      </c>
    </row>
    <row r="23118" spans="35:36" x14ac:dyDescent="0.15">
      <c r="AI23118" s="5">
        <v>60276.635300000002</v>
      </c>
      <c r="AJ23118" s="5">
        <v>130131.99559999999</v>
      </c>
    </row>
    <row r="23119" spans="35:36" x14ac:dyDescent="0.15">
      <c r="AI23119" s="5">
        <v>60411.010699999999</v>
      </c>
      <c r="AJ23119" s="5">
        <v>130037.905</v>
      </c>
    </row>
    <row r="23120" spans="35:36" x14ac:dyDescent="0.15">
      <c r="AI23120" s="5">
        <v>60545.385999999999</v>
      </c>
      <c r="AJ23120" s="5">
        <v>129943.8143</v>
      </c>
    </row>
    <row r="23121" spans="35:36" x14ac:dyDescent="0.15">
      <c r="AI23121" s="5">
        <v>60679.761400000003</v>
      </c>
      <c r="AJ23121" s="5">
        <v>129849.7237</v>
      </c>
    </row>
    <row r="23122" spans="35:36" x14ac:dyDescent="0.15">
      <c r="AI23122" s="5">
        <v>60814.136700000003</v>
      </c>
      <c r="AJ23122" s="5">
        <v>129755.63310000001</v>
      </c>
    </row>
    <row r="23123" spans="35:36" x14ac:dyDescent="0.15">
      <c r="AI23123" s="5">
        <v>60948.512000000002</v>
      </c>
      <c r="AJ23123" s="5">
        <v>129661.54240000001</v>
      </c>
    </row>
    <row r="23124" spans="35:36" x14ac:dyDescent="0.15">
      <c r="AI23124" s="5">
        <v>61082.8874</v>
      </c>
      <c r="AJ23124" s="5">
        <v>129567.4518</v>
      </c>
    </row>
    <row r="23125" spans="35:36" x14ac:dyDescent="0.15">
      <c r="AI23125" s="5">
        <v>61217.262699999999</v>
      </c>
      <c r="AJ23125" s="5">
        <v>129473.3612</v>
      </c>
    </row>
    <row r="23126" spans="35:36" x14ac:dyDescent="0.15">
      <c r="AI23126" s="5">
        <v>61351.638099999996</v>
      </c>
      <c r="AJ23126" s="5">
        <v>129379.2706</v>
      </c>
    </row>
    <row r="23127" spans="35:36" x14ac:dyDescent="0.15">
      <c r="AI23127" s="5">
        <v>61486.013299999999</v>
      </c>
      <c r="AJ23127" s="5">
        <v>129285.18</v>
      </c>
    </row>
    <row r="23128" spans="35:36" x14ac:dyDescent="0.15">
      <c r="AI23128" s="5">
        <v>61620.389499999997</v>
      </c>
      <c r="AJ23128" s="5">
        <v>129191.0888</v>
      </c>
    </row>
    <row r="23129" spans="35:36" x14ac:dyDescent="0.15">
      <c r="AI23129" s="5">
        <v>61754.764000000003</v>
      </c>
      <c r="AJ23129" s="5">
        <v>129096.9988</v>
      </c>
    </row>
    <row r="23130" spans="35:36" x14ac:dyDescent="0.15">
      <c r="AI23130" s="5">
        <v>61889.140200000002</v>
      </c>
      <c r="AJ23130" s="5">
        <v>129002.90760000001</v>
      </c>
    </row>
    <row r="23131" spans="35:36" x14ac:dyDescent="0.15">
      <c r="AI23131" s="5">
        <v>62023.5147</v>
      </c>
      <c r="AJ23131" s="5">
        <v>128908.8175</v>
      </c>
    </row>
    <row r="23132" spans="35:36" x14ac:dyDescent="0.15">
      <c r="AI23132" s="5">
        <v>62157.890800000001</v>
      </c>
      <c r="AJ23132" s="5">
        <v>128814.72629999999</v>
      </c>
    </row>
    <row r="23133" spans="35:36" x14ac:dyDescent="0.15">
      <c r="AI23133" s="5">
        <v>62292.265399999997</v>
      </c>
      <c r="AJ23133" s="5">
        <v>128720.63619999999</v>
      </c>
    </row>
    <row r="23134" spans="35:36" x14ac:dyDescent="0.15">
      <c r="AI23134" s="5">
        <v>62426.641499999998</v>
      </c>
      <c r="AJ23134" s="5">
        <v>128626.545</v>
      </c>
    </row>
    <row r="23135" spans="35:36" x14ac:dyDescent="0.15">
      <c r="AI23135" s="5">
        <v>62561.016000000003</v>
      </c>
      <c r="AJ23135" s="5">
        <v>128532.455</v>
      </c>
    </row>
    <row r="23136" spans="35:36" x14ac:dyDescent="0.15">
      <c r="AI23136" s="5">
        <v>62695.392200000002</v>
      </c>
      <c r="AJ23136" s="5">
        <v>128438.36380000001</v>
      </c>
    </row>
    <row r="23137" spans="35:36" x14ac:dyDescent="0.15">
      <c r="AI23137" s="5">
        <v>62829.7667</v>
      </c>
      <c r="AJ23137" s="5">
        <v>128344.27370000001</v>
      </c>
    </row>
    <row r="23138" spans="35:36" x14ac:dyDescent="0.15">
      <c r="AI23138" s="5">
        <v>62964.142800000001</v>
      </c>
      <c r="AJ23138" s="5">
        <v>128250.1826</v>
      </c>
    </row>
    <row r="23139" spans="35:36" x14ac:dyDescent="0.15">
      <c r="AI23139" s="5">
        <v>63098.517399999997</v>
      </c>
      <c r="AJ23139" s="5">
        <v>128156.0925</v>
      </c>
    </row>
    <row r="23140" spans="35:36" x14ac:dyDescent="0.15">
      <c r="AI23140" s="5">
        <v>63232.893499999998</v>
      </c>
      <c r="AJ23140" s="5">
        <v>128062.00139999999</v>
      </c>
    </row>
    <row r="23141" spans="35:36" x14ac:dyDescent="0.15">
      <c r="AI23141" s="5">
        <v>63367.267999999996</v>
      </c>
      <c r="AJ23141" s="5">
        <v>127967.91130000001</v>
      </c>
    </row>
    <row r="23142" spans="35:36" x14ac:dyDescent="0.15">
      <c r="AI23142" s="5">
        <v>63501.644200000002</v>
      </c>
      <c r="AJ23142" s="5">
        <v>127873.8201</v>
      </c>
    </row>
    <row r="23143" spans="35:36" x14ac:dyDescent="0.15">
      <c r="AI23143" s="5">
        <v>63636.018700000001</v>
      </c>
      <c r="AJ23143" s="5">
        <v>127779.73</v>
      </c>
    </row>
    <row r="23144" spans="35:36" x14ac:dyDescent="0.15">
      <c r="AI23144" s="5">
        <v>63770.394800000002</v>
      </c>
      <c r="AJ23144" s="5">
        <v>127685.6388</v>
      </c>
    </row>
    <row r="23145" spans="35:36" x14ac:dyDescent="0.15">
      <c r="AI23145" s="5">
        <v>63904.769399999997</v>
      </c>
      <c r="AJ23145" s="5">
        <v>127591.5488</v>
      </c>
    </row>
    <row r="23146" spans="35:36" x14ac:dyDescent="0.15">
      <c r="AI23146" s="5">
        <v>64039.145499999999</v>
      </c>
      <c r="AJ23146" s="5">
        <v>127497.45759999999</v>
      </c>
    </row>
    <row r="23147" spans="35:36" x14ac:dyDescent="0.15">
      <c r="AI23147" s="5">
        <v>64173.52</v>
      </c>
      <c r="AJ23147" s="5">
        <v>127403.36749999999</v>
      </c>
    </row>
    <row r="23148" spans="35:36" x14ac:dyDescent="0.15">
      <c r="AI23148" s="5">
        <v>64307.896200000003</v>
      </c>
      <c r="AJ23148" s="5">
        <v>127309.2763</v>
      </c>
    </row>
    <row r="23149" spans="35:36" x14ac:dyDescent="0.15">
      <c r="AI23149" s="5">
        <v>64442.270700000001</v>
      </c>
      <c r="AJ23149" s="5">
        <v>127215.1863</v>
      </c>
    </row>
    <row r="23150" spans="35:36" x14ac:dyDescent="0.15">
      <c r="AI23150" s="5">
        <v>64576.646800000002</v>
      </c>
      <c r="AJ23150" s="5">
        <v>127121.0952</v>
      </c>
    </row>
    <row r="23151" spans="35:36" x14ac:dyDescent="0.15">
      <c r="AI23151" s="5">
        <v>64711.021399999998</v>
      </c>
      <c r="AJ23151" s="5">
        <v>127027.005</v>
      </c>
    </row>
    <row r="23152" spans="35:36" x14ac:dyDescent="0.15">
      <c r="AI23152" s="5">
        <v>64845.397499999999</v>
      </c>
      <c r="AJ23152" s="5">
        <v>126932.9139</v>
      </c>
    </row>
    <row r="23153" spans="35:36" x14ac:dyDescent="0.15">
      <c r="AI23153" s="5">
        <v>64979.771999999997</v>
      </c>
      <c r="AJ23153" s="5">
        <v>126838.8238</v>
      </c>
    </row>
    <row r="23154" spans="35:36" x14ac:dyDescent="0.15">
      <c r="AI23154" s="5">
        <v>65114.148099999999</v>
      </c>
      <c r="AJ23154" s="5">
        <v>126744.7326</v>
      </c>
    </row>
    <row r="23155" spans="35:36" x14ac:dyDescent="0.15">
      <c r="AI23155" s="5">
        <v>65248.522700000001</v>
      </c>
      <c r="AJ23155" s="5">
        <v>126650.64260000001</v>
      </c>
    </row>
    <row r="23156" spans="35:36" x14ac:dyDescent="0.15">
      <c r="AI23156" s="5">
        <v>65382.898800000003</v>
      </c>
      <c r="AJ23156" s="5">
        <v>126556.5514</v>
      </c>
    </row>
    <row r="23157" spans="35:36" x14ac:dyDescent="0.15">
      <c r="AI23157" s="5">
        <v>65517.273300000001</v>
      </c>
      <c r="AJ23157" s="5">
        <v>126462.4613</v>
      </c>
    </row>
    <row r="23158" spans="35:36" x14ac:dyDescent="0.15">
      <c r="AI23158" s="5">
        <v>65651.6495</v>
      </c>
      <c r="AJ23158" s="5">
        <v>126368.3701</v>
      </c>
    </row>
    <row r="23159" spans="35:36" x14ac:dyDescent="0.15">
      <c r="AI23159" s="5">
        <v>65786.024000000005</v>
      </c>
      <c r="AJ23159" s="5">
        <v>126274.2801</v>
      </c>
    </row>
    <row r="23160" spans="35:36" x14ac:dyDescent="0.15">
      <c r="AI23160" s="5">
        <v>65920.400200000004</v>
      </c>
      <c r="AJ23160" s="5">
        <v>126180.18889999999</v>
      </c>
    </row>
    <row r="23161" spans="35:36" x14ac:dyDescent="0.15">
      <c r="AI23161" s="5">
        <v>66054.774699999994</v>
      </c>
      <c r="AJ23161" s="5">
        <v>126086.09880000001</v>
      </c>
    </row>
    <row r="23162" spans="35:36" x14ac:dyDescent="0.15">
      <c r="AI23162" s="5">
        <v>66189.150800000003</v>
      </c>
      <c r="AJ23162" s="5">
        <v>125992.0077</v>
      </c>
    </row>
    <row r="23163" spans="35:36" x14ac:dyDescent="0.15">
      <c r="AI23163" s="5">
        <v>66323.525399999999</v>
      </c>
      <c r="AJ23163" s="5">
        <v>125897.9176</v>
      </c>
    </row>
    <row r="23164" spans="35:36" x14ac:dyDescent="0.15">
      <c r="AI23164" s="5">
        <v>66457.901500000007</v>
      </c>
      <c r="AJ23164" s="5">
        <v>125803.82640000001</v>
      </c>
    </row>
    <row r="23165" spans="35:36" x14ac:dyDescent="0.15">
      <c r="AI23165" s="5">
        <v>66592.275999999998</v>
      </c>
      <c r="AJ23165" s="5">
        <v>125709.73639999999</v>
      </c>
    </row>
    <row r="23166" spans="35:36" x14ac:dyDescent="0.15">
      <c r="AI23166" s="5">
        <v>66726.652100000007</v>
      </c>
      <c r="AJ23166" s="5">
        <v>125615.6452</v>
      </c>
    </row>
    <row r="23167" spans="35:36" x14ac:dyDescent="0.15">
      <c r="AI23167" s="5">
        <v>66861.026700000002</v>
      </c>
      <c r="AJ23167" s="5">
        <v>125521.5551</v>
      </c>
    </row>
    <row r="23168" spans="35:36" x14ac:dyDescent="0.15">
      <c r="AI23168" s="5">
        <v>66995.402799999996</v>
      </c>
      <c r="AJ23168" s="5">
        <v>125427.4639</v>
      </c>
    </row>
    <row r="23169" spans="35:36" x14ac:dyDescent="0.15">
      <c r="AI23169" s="5">
        <v>67129.777300000002</v>
      </c>
      <c r="AJ23169" s="5">
        <v>125333.37390000001</v>
      </c>
    </row>
    <row r="23170" spans="35:36" x14ac:dyDescent="0.15">
      <c r="AI23170" s="5">
        <v>67264.1535</v>
      </c>
      <c r="AJ23170" s="5">
        <v>125239.2827</v>
      </c>
    </row>
    <row r="23171" spans="35:36" x14ac:dyDescent="0.15">
      <c r="AI23171" s="5">
        <v>67398.528000000006</v>
      </c>
      <c r="AJ23171" s="5">
        <v>125145.19259999999</v>
      </c>
    </row>
    <row r="23172" spans="35:36" x14ac:dyDescent="0.15">
      <c r="AI23172" s="5">
        <v>67532.904200000004</v>
      </c>
      <c r="AJ23172" s="5">
        <v>125051.1014</v>
      </c>
    </row>
    <row r="23173" spans="35:36" x14ac:dyDescent="0.15">
      <c r="AI23173" s="5">
        <v>67667.278699999995</v>
      </c>
      <c r="AJ23173" s="5">
        <v>124957.0114</v>
      </c>
    </row>
    <row r="23174" spans="35:36" x14ac:dyDescent="0.15">
      <c r="AI23174" s="5">
        <v>67801.654899999994</v>
      </c>
      <c r="AJ23174" s="5">
        <v>124862.92019999999</v>
      </c>
    </row>
    <row r="23175" spans="35:36" x14ac:dyDescent="0.15">
      <c r="AI23175" s="5">
        <v>67936.029399999999</v>
      </c>
      <c r="AJ23175" s="5">
        <v>124768.83010000001</v>
      </c>
    </row>
    <row r="23176" spans="35:36" x14ac:dyDescent="0.15">
      <c r="AI23176" s="5">
        <v>68070.405499999993</v>
      </c>
      <c r="AJ23176" s="5">
        <v>124674.739</v>
      </c>
    </row>
    <row r="23177" spans="35:36" x14ac:dyDescent="0.15">
      <c r="AI23177" s="5">
        <v>68204.780100000004</v>
      </c>
      <c r="AJ23177" s="5">
        <v>124580.6489</v>
      </c>
    </row>
    <row r="23178" spans="35:36" x14ac:dyDescent="0.15">
      <c r="AI23178" s="5">
        <v>68339.156099999993</v>
      </c>
      <c r="AJ23178" s="5">
        <v>124486.5577</v>
      </c>
    </row>
    <row r="23179" spans="35:36" x14ac:dyDescent="0.15">
      <c r="AI23179" s="5">
        <v>68473.530700000003</v>
      </c>
      <c r="AJ23179" s="5">
        <v>124392.46769999999</v>
      </c>
    </row>
    <row r="23180" spans="35:36" x14ac:dyDescent="0.15">
      <c r="AI23180" s="5">
        <v>68607.906799999997</v>
      </c>
      <c r="AJ23180" s="5">
        <v>124298.3765</v>
      </c>
    </row>
    <row r="23181" spans="35:36" x14ac:dyDescent="0.15">
      <c r="AI23181" s="5">
        <v>68742.281300000002</v>
      </c>
      <c r="AJ23181" s="5">
        <v>124204.2864</v>
      </c>
    </row>
    <row r="23182" spans="35:36" x14ac:dyDescent="0.15">
      <c r="AI23182" s="5">
        <v>68876.657500000001</v>
      </c>
      <c r="AJ23182" s="5">
        <v>124110.1952</v>
      </c>
    </row>
    <row r="23183" spans="35:36" x14ac:dyDescent="0.15">
      <c r="AI23183" s="5">
        <v>69011.032000000007</v>
      </c>
      <c r="AJ23183" s="5">
        <v>124016.10520000001</v>
      </c>
    </row>
    <row r="23184" spans="35:36" x14ac:dyDescent="0.15">
      <c r="AI23184" s="5">
        <v>69145.408200000005</v>
      </c>
      <c r="AJ23184" s="5">
        <v>123922.014</v>
      </c>
    </row>
    <row r="23185" spans="35:36" x14ac:dyDescent="0.15">
      <c r="AI23185" s="5">
        <v>69279.782699999996</v>
      </c>
      <c r="AJ23185" s="5">
        <v>123827.92389999999</v>
      </c>
    </row>
    <row r="23186" spans="35:36" x14ac:dyDescent="0.15">
      <c r="AI23186" s="5">
        <v>69414.158800000005</v>
      </c>
      <c r="AJ23186" s="5">
        <v>123733.8327</v>
      </c>
    </row>
    <row r="23187" spans="35:36" x14ac:dyDescent="0.15">
      <c r="AI23187" s="5">
        <v>69548.5334</v>
      </c>
      <c r="AJ23187" s="5">
        <v>123639.7427</v>
      </c>
    </row>
    <row r="23188" spans="35:36" x14ac:dyDescent="0.15">
      <c r="AI23188" s="5">
        <v>48142.570099999997</v>
      </c>
      <c r="AJ23188" s="5">
        <v>138828.61660000001</v>
      </c>
    </row>
    <row r="23189" spans="35:36" x14ac:dyDescent="0.15">
      <c r="AI23189" s="5">
        <v>48276.945399999997</v>
      </c>
      <c r="AJ23189" s="5">
        <v>138734.52600000001</v>
      </c>
    </row>
    <row r="23190" spans="35:36" x14ac:dyDescent="0.15">
      <c r="AI23190" s="5">
        <v>48411.320699999997</v>
      </c>
      <c r="AJ23190" s="5">
        <v>138640.43539999999</v>
      </c>
    </row>
    <row r="23191" spans="35:36" x14ac:dyDescent="0.15">
      <c r="AI23191" s="5">
        <v>48545.696100000001</v>
      </c>
      <c r="AJ23191" s="5">
        <v>138546.34479999999</v>
      </c>
    </row>
    <row r="23192" spans="35:36" x14ac:dyDescent="0.15">
      <c r="AI23192" s="5">
        <v>48680.071400000001</v>
      </c>
      <c r="AJ23192" s="5">
        <v>138452.25409999999</v>
      </c>
    </row>
    <row r="23193" spans="35:36" x14ac:dyDescent="0.15">
      <c r="AI23193" s="5">
        <v>48814.446799999998</v>
      </c>
      <c r="AJ23193" s="5">
        <v>138358.1635</v>
      </c>
    </row>
    <row r="23194" spans="35:36" x14ac:dyDescent="0.15">
      <c r="AI23194" s="5">
        <v>48948.822099999998</v>
      </c>
      <c r="AJ23194" s="5">
        <v>138264.0729</v>
      </c>
    </row>
    <row r="23195" spans="35:36" x14ac:dyDescent="0.15">
      <c r="AI23195" s="5">
        <v>49083.197399999997</v>
      </c>
      <c r="AJ23195" s="5">
        <v>138169.9823</v>
      </c>
    </row>
    <row r="23196" spans="35:36" x14ac:dyDescent="0.15">
      <c r="AI23196" s="5">
        <v>49217.572800000002</v>
      </c>
      <c r="AJ23196" s="5">
        <v>138075.8916</v>
      </c>
    </row>
    <row r="23197" spans="35:36" x14ac:dyDescent="0.15">
      <c r="AI23197" s="5">
        <v>49351.948100000001</v>
      </c>
      <c r="AJ23197" s="5">
        <v>137981.80100000001</v>
      </c>
    </row>
    <row r="23198" spans="35:36" x14ac:dyDescent="0.15">
      <c r="AI23198" s="5">
        <v>49486.323400000001</v>
      </c>
      <c r="AJ23198" s="5">
        <v>137887.71040000001</v>
      </c>
    </row>
    <row r="23199" spans="35:36" x14ac:dyDescent="0.15">
      <c r="AI23199" s="5">
        <v>49620.698700000001</v>
      </c>
      <c r="AJ23199" s="5">
        <v>137793.61979999999</v>
      </c>
    </row>
    <row r="23200" spans="35:36" x14ac:dyDescent="0.15">
      <c r="AI23200" s="5">
        <v>49755.074099999998</v>
      </c>
      <c r="AJ23200" s="5">
        <v>137699.52919999999</v>
      </c>
    </row>
    <row r="23201" spans="35:36" x14ac:dyDescent="0.15">
      <c r="AI23201" s="5">
        <v>49889.449399999998</v>
      </c>
      <c r="AJ23201" s="5">
        <v>137605.43859999999</v>
      </c>
    </row>
    <row r="23202" spans="35:36" x14ac:dyDescent="0.15">
      <c r="AI23202" s="5">
        <v>50023.824699999997</v>
      </c>
      <c r="AJ23202" s="5">
        <v>137511.34789999999</v>
      </c>
    </row>
    <row r="23203" spans="35:36" x14ac:dyDescent="0.15">
      <c r="AI23203" s="5">
        <v>50158.200100000002</v>
      </c>
      <c r="AJ23203" s="5">
        <v>137417.2573</v>
      </c>
    </row>
    <row r="23204" spans="35:36" x14ac:dyDescent="0.15">
      <c r="AI23204" s="5">
        <v>50292.575400000002</v>
      </c>
      <c r="AJ23204" s="5">
        <v>137323.1667</v>
      </c>
    </row>
    <row r="23205" spans="35:36" x14ac:dyDescent="0.15">
      <c r="AI23205" s="5">
        <v>50426.950799999999</v>
      </c>
      <c r="AJ23205" s="5">
        <v>137229.07610000001</v>
      </c>
    </row>
    <row r="23206" spans="35:36" x14ac:dyDescent="0.15">
      <c r="AI23206" s="5">
        <v>50561.326099999998</v>
      </c>
      <c r="AJ23206" s="5">
        <v>137134.98540000001</v>
      </c>
    </row>
    <row r="23207" spans="35:36" x14ac:dyDescent="0.15">
      <c r="AI23207" s="5">
        <v>50695.701399999998</v>
      </c>
      <c r="AJ23207" s="5">
        <v>137040.89480000001</v>
      </c>
    </row>
    <row r="23208" spans="35:36" x14ac:dyDescent="0.15">
      <c r="AI23208" s="5">
        <v>50830.076800000003</v>
      </c>
      <c r="AJ23208" s="5">
        <v>136946.80420000001</v>
      </c>
    </row>
    <row r="23209" spans="35:36" x14ac:dyDescent="0.15">
      <c r="AI23209" s="5">
        <v>50964.452100000002</v>
      </c>
      <c r="AJ23209" s="5">
        <v>136852.71359999999</v>
      </c>
    </row>
    <row r="23210" spans="35:36" x14ac:dyDescent="0.15">
      <c r="AI23210" s="5">
        <v>51098.827499999999</v>
      </c>
      <c r="AJ23210" s="5">
        <v>136758.62289999999</v>
      </c>
    </row>
    <row r="23211" spans="35:36" x14ac:dyDescent="0.15">
      <c r="AI23211" s="5">
        <v>51233.202700000002</v>
      </c>
      <c r="AJ23211" s="5">
        <v>136664.5324</v>
      </c>
    </row>
    <row r="23212" spans="35:36" x14ac:dyDescent="0.15">
      <c r="AI23212" s="5">
        <v>51367.578000000001</v>
      </c>
      <c r="AJ23212" s="5">
        <v>136570.4417</v>
      </c>
    </row>
    <row r="23213" spans="35:36" x14ac:dyDescent="0.15">
      <c r="AI23213" s="5">
        <v>51501.953399999999</v>
      </c>
      <c r="AJ23213" s="5">
        <v>136476.3511</v>
      </c>
    </row>
    <row r="23214" spans="35:36" x14ac:dyDescent="0.15">
      <c r="AI23214" s="5">
        <v>51636.328699999998</v>
      </c>
      <c r="AJ23214" s="5">
        <v>136382.2605</v>
      </c>
    </row>
    <row r="23215" spans="35:36" x14ac:dyDescent="0.15">
      <c r="AI23215" s="5">
        <v>51770.704100000003</v>
      </c>
      <c r="AJ23215" s="5">
        <v>136288.16990000001</v>
      </c>
    </row>
    <row r="23216" spans="35:36" x14ac:dyDescent="0.15">
      <c r="AI23216" s="5">
        <v>51905.079400000002</v>
      </c>
      <c r="AJ23216" s="5">
        <v>136194.07920000001</v>
      </c>
    </row>
    <row r="23217" spans="35:36" x14ac:dyDescent="0.15">
      <c r="AI23217" s="5">
        <v>52039.454700000002</v>
      </c>
      <c r="AJ23217" s="5">
        <v>136099.98860000001</v>
      </c>
    </row>
    <row r="23218" spans="35:36" x14ac:dyDescent="0.15">
      <c r="AI23218" s="5">
        <v>52173.830099999999</v>
      </c>
      <c r="AJ23218" s="5">
        <v>136005.89799999999</v>
      </c>
    </row>
    <row r="23219" spans="35:36" x14ac:dyDescent="0.15">
      <c r="AI23219" s="5">
        <v>52308.205399999999</v>
      </c>
      <c r="AJ23219" s="5">
        <v>135911.80739999999</v>
      </c>
    </row>
    <row r="23220" spans="35:36" x14ac:dyDescent="0.15">
      <c r="AI23220" s="5">
        <v>52442.580800000003</v>
      </c>
      <c r="AJ23220" s="5">
        <v>135817.71669999999</v>
      </c>
    </row>
    <row r="23221" spans="35:36" x14ac:dyDescent="0.15">
      <c r="AI23221" s="5">
        <v>52576.956100000003</v>
      </c>
      <c r="AJ23221" s="5">
        <v>135723.62609999999</v>
      </c>
    </row>
    <row r="23222" spans="35:36" x14ac:dyDescent="0.15">
      <c r="AI23222" s="5">
        <v>52711.331400000003</v>
      </c>
      <c r="AJ23222" s="5">
        <v>135629.5355</v>
      </c>
    </row>
    <row r="23223" spans="35:36" x14ac:dyDescent="0.15">
      <c r="AI23223" s="5">
        <v>52845.7068</v>
      </c>
      <c r="AJ23223" s="5">
        <v>135535.4449</v>
      </c>
    </row>
    <row r="23224" spans="35:36" x14ac:dyDescent="0.15">
      <c r="AI23224" s="5">
        <v>52980.082000000002</v>
      </c>
      <c r="AJ23224" s="5">
        <v>135441.35430000001</v>
      </c>
    </row>
    <row r="23225" spans="35:36" x14ac:dyDescent="0.15">
      <c r="AI23225" s="5">
        <v>53114.457399999999</v>
      </c>
      <c r="AJ23225" s="5">
        <v>135347.26370000001</v>
      </c>
    </row>
    <row r="23226" spans="35:36" x14ac:dyDescent="0.15">
      <c r="AI23226" s="5">
        <v>53248.832699999999</v>
      </c>
      <c r="AJ23226" s="5">
        <v>135253.17300000001</v>
      </c>
    </row>
    <row r="23227" spans="35:36" x14ac:dyDescent="0.15">
      <c r="AI23227" s="5">
        <v>53383.208100000003</v>
      </c>
      <c r="AJ23227" s="5">
        <v>135159.08240000001</v>
      </c>
    </row>
    <row r="23228" spans="35:36" x14ac:dyDescent="0.15">
      <c r="AI23228" s="5">
        <v>53517.583400000003</v>
      </c>
      <c r="AJ23228" s="5">
        <v>135064.99179999999</v>
      </c>
    </row>
    <row r="23229" spans="35:36" x14ac:dyDescent="0.15">
      <c r="AI23229" s="5">
        <v>53651.958700000003</v>
      </c>
      <c r="AJ23229" s="5">
        <v>134970.90119999999</v>
      </c>
    </row>
    <row r="23230" spans="35:36" x14ac:dyDescent="0.15">
      <c r="AI23230" s="5">
        <v>53786.3341</v>
      </c>
      <c r="AJ23230" s="5">
        <v>134876.81049999999</v>
      </c>
    </row>
    <row r="23231" spans="35:36" x14ac:dyDescent="0.15">
      <c r="AI23231" s="5">
        <v>53920.7094</v>
      </c>
      <c r="AJ23231" s="5">
        <v>134782.7199</v>
      </c>
    </row>
    <row r="23232" spans="35:36" x14ac:dyDescent="0.15">
      <c r="AI23232" s="5">
        <v>54055.084799999997</v>
      </c>
      <c r="AJ23232" s="5">
        <v>134688.6293</v>
      </c>
    </row>
    <row r="23233" spans="35:36" x14ac:dyDescent="0.15">
      <c r="AI23233" s="5">
        <v>54189.460099999997</v>
      </c>
      <c r="AJ23233" s="5">
        <v>134594.5387</v>
      </c>
    </row>
    <row r="23234" spans="35:36" x14ac:dyDescent="0.15">
      <c r="AI23234" s="5">
        <v>54323.835400000004</v>
      </c>
      <c r="AJ23234" s="5">
        <v>134500.448</v>
      </c>
    </row>
    <row r="23235" spans="35:36" x14ac:dyDescent="0.15">
      <c r="AI23235" s="5">
        <v>54458.210800000001</v>
      </c>
      <c r="AJ23235" s="5">
        <v>134406.35740000001</v>
      </c>
    </row>
    <row r="23236" spans="35:36" x14ac:dyDescent="0.15">
      <c r="AI23236" s="5">
        <v>54592.5861</v>
      </c>
      <c r="AJ23236" s="5">
        <v>134312.26680000001</v>
      </c>
    </row>
    <row r="23237" spans="35:36" x14ac:dyDescent="0.15">
      <c r="AI23237" s="5">
        <v>54726.9614</v>
      </c>
      <c r="AJ23237" s="5">
        <v>134218.17619999999</v>
      </c>
    </row>
    <row r="23238" spans="35:36" x14ac:dyDescent="0.15">
      <c r="AI23238" s="5">
        <v>54861.3367</v>
      </c>
      <c r="AJ23238" s="5">
        <v>134124.08559999999</v>
      </c>
    </row>
    <row r="23239" spans="35:36" x14ac:dyDescent="0.15">
      <c r="AI23239" s="5">
        <v>54995.712099999997</v>
      </c>
      <c r="AJ23239" s="5">
        <v>134029.995</v>
      </c>
    </row>
    <row r="23240" spans="35:36" x14ac:dyDescent="0.15">
      <c r="AI23240" s="5">
        <v>55130.087399999997</v>
      </c>
      <c r="AJ23240" s="5">
        <v>133935.90429999999</v>
      </c>
    </row>
    <row r="23241" spans="35:36" x14ac:dyDescent="0.15">
      <c r="AI23241" s="5">
        <v>55264.462699999996</v>
      </c>
      <c r="AJ23241" s="5">
        <v>133841.8137</v>
      </c>
    </row>
    <row r="23242" spans="35:36" x14ac:dyDescent="0.15">
      <c r="AI23242" s="5">
        <v>55398.838100000001</v>
      </c>
      <c r="AJ23242" s="5">
        <v>133747.7231</v>
      </c>
    </row>
    <row r="23243" spans="35:36" x14ac:dyDescent="0.15">
      <c r="AI23243" s="5">
        <v>55533.213400000001</v>
      </c>
      <c r="AJ23243" s="5">
        <v>133653.63250000001</v>
      </c>
    </row>
    <row r="23244" spans="35:36" x14ac:dyDescent="0.15">
      <c r="AI23244" s="5">
        <v>55667.588799999998</v>
      </c>
      <c r="AJ23244" s="5">
        <v>133559.54180000001</v>
      </c>
    </row>
    <row r="23245" spans="35:36" x14ac:dyDescent="0.15">
      <c r="AI23245" s="5">
        <v>55801.964099999997</v>
      </c>
      <c r="AJ23245" s="5">
        <v>133465.45120000001</v>
      </c>
    </row>
    <row r="23246" spans="35:36" x14ac:dyDescent="0.15">
      <c r="AI23246" s="5">
        <v>55936.339399999997</v>
      </c>
      <c r="AJ23246" s="5">
        <v>133371.36060000001</v>
      </c>
    </row>
    <row r="23247" spans="35:36" x14ac:dyDescent="0.15">
      <c r="AI23247" s="5">
        <v>56070.714800000002</v>
      </c>
      <c r="AJ23247" s="5">
        <v>133277.26999999999</v>
      </c>
    </row>
    <row r="23248" spans="35:36" x14ac:dyDescent="0.15">
      <c r="AI23248" s="5">
        <v>56205.090100000001</v>
      </c>
      <c r="AJ23248" s="5">
        <v>133183.17929999999</v>
      </c>
    </row>
    <row r="23249" spans="35:36" x14ac:dyDescent="0.15">
      <c r="AI23249" s="5">
        <v>56339.465400000001</v>
      </c>
      <c r="AJ23249" s="5">
        <v>133089.0888</v>
      </c>
    </row>
    <row r="23250" spans="35:36" x14ac:dyDescent="0.15">
      <c r="AI23250" s="5">
        <v>56473.840700000001</v>
      </c>
      <c r="AJ23250" s="5">
        <v>132994.9981</v>
      </c>
    </row>
    <row r="23251" spans="35:36" x14ac:dyDescent="0.15">
      <c r="AI23251" s="5">
        <v>56608.216</v>
      </c>
      <c r="AJ23251" s="5">
        <v>132900.9075</v>
      </c>
    </row>
    <row r="23252" spans="35:36" x14ac:dyDescent="0.15">
      <c r="AI23252" s="5">
        <v>56742.591399999998</v>
      </c>
      <c r="AJ23252" s="5">
        <v>132806.81690000001</v>
      </c>
    </row>
    <row r="23253" spans="35:36" x14ac:dyDescent="0.15">
      <c r="AI23253" s="5">
        <v>56876.966699999997</v>
      </c>
      <c r="AJ23253" s="5">
        <v>132712.72630000001</v>
      </c>
    </row>
    <row r="23254" spans="35:36" x14ac:dyDescent="0.15">
      <c r="AI23254" s="5">
        <v>57011.342100000002</v>
      </c>
      <c r="AJ23254" s="5">
        <v>132618.63560000001</v>
      </c>
    </row>
    <row r="23255" spans="35:36" x14ac:dyDescent="0.15">
      <c r="AI23255" s="5">
        <v>57145.717400000001</v>
      </c>
      <c r="AJ23255" s="5">
        <v>132524.54500000001</v>
      </c>
    </row>
    <row r="23256" spans="35:36" x14ac:dyDescent="0.15">
      <c r="AI23256" s="5">
        <v>57280.092700000001</v>
      </c>
      <c r="AJ23256" s="5">
        <v>132430.45439999999</v>
      </c>
    </row>
    <row r="23257" spans="35:36" x14ac:dyDescent="0.15">
      <c r="AI23257" s="5">
        <v>57414.468099999998</v>
      </c>
      <c r="AJ23257" s="5">
        <v>132336.36379999999</v>
      </c>
    </row>
    <row r="23258" spans="35:36" x14ac:dyDescent="0.15">
      <c r="AI23258" s="5">
        <v>57548.843399999998</v>
      </c>
      <c r="AJ23258" s="5">
        <v>132242.27309999999</v>
      </c>
    </row>
    <row r="23259" spans="35:36" x14ac:dyDescent="0.15">
      <c r="AI23259" s="5">
        <v>57683.218800000002</v>
      </c>
      <c r="AJ23259" s="5">
        <v>132148.1825</v>
      </c>
    </row>
    <row r="23260" spans="35:36" x14ac:dyDescent="0.15">
      <c r="AI23260" s="5">
        <v>57817.594100000002</v>
      </c>
      <c r="AJ23260" s="5">
        <v>132054.0919</v>
      </c>
    </row>
    <row r="23261" spans="35:36" x14ac:dyDescent="0.15">
      <c r="AI23261" s="5">
        <v>57951.969400000002</v>
      </c>
      <c r="AJ23261" s="5">
        <v>131960.0012</v>
      </c>
    </row>
    <row r="23262" spans="35:36" x14ac:dyDescent="0.15">
      <c r="AI23262" s="5">
        <v>58086.344700000001</v>
      </c>
      <c r="AJ23262" s="5">
        <v>131865.91070000001</v>
      </c>
    </row>
    <row r="23263" spans="35:36" x14ac:dyDescent="0.15">
      <c r="AI23263" s="5">
        <v>58220.72</v>
      </c>
      <c r="AJ23263" s="5">
        <v>131771.82010000001</v>
      </c>
    </row>
    <row r="23264" spans="35:36" x14ac:dyDescent="0.15">
      <c r="AI23264" s="5">
        <v>58355.095399999998</v>
      </c>
      <c r="AJ23264" s="5">
        <v>131677.72940000001</v>
      </c>
    </row>
    <row r="23265" spans="35:36" x14ac:dyDescent="0.15">
      <c r="AI23265" s="5">
        <v>58489.470699999998</v>
      </c>
      <c r="AJ23265" s="5">
        <v>131583.63879999999</v>
      </c>
    </row>
    <row r="23266" spans="35:36" x14ac:dyDescent="0.15">
      <c r="AI23266" s="5">
        <v>58623.846100000002</v>
      </c>
      <c r="AJ23266" s="5">
        <v>131489.54819999999</v>
      </c>
    </row>
    <row r="23267" spans="35:36" x14ac:dyDescent="0.15">
      <c r="AI23267" s="5">
        <v>58758.221400000002</v>
      </c>
      <c r="AJ23267" s="5">
        <v>131395.45759999999</v>
      </c>
    </row>
    <row r="23268" spans="35:36" x14ac:dyDescent="0.15">
      <c r="AI23268" s="5">
        <v>58892.596700000002</v>
      </c>
      <c r="AJ23268" s="5">
        <v>131301.36689999999</v>
      </c>
    </row>
    <row r="23269" spans="35:36" x14ac:dyDescent="0.15">
      <c r="AI23269" s="5">
        <v>59026.972099999999</v>
      </c>
      <c r="AJ23269" s="5">
        <v>131207.2763</v>
      </c>
    </row>
    <row r="23270" spans="35:36" x14ac:dyDescent="0.15">
      <c r="AI23270" s="5">
        <v>59161.347399999999</v>
      </c>
      <c r="AJ23270" s="5">
        <v>131113.1857</v>
      </c>
    </row>
    <row r="23271" spans="35:36" x14ac:dyDescent="0.15">
      <c r="AI23271" s="5">
        <v>59295.722800000003</v>
      </c>
      <c r="AJ23271" s="5">
        <v>131019.095</v>
      </c>
    </row>
    <row r="23272" spans="35:36" x14ac:dyDescent="0.15">
      <c r="AI23272" s="5">
        <v>59430.098100000003</v>
      </c>
      <c r="AJ23272" s="5">
        <v>130925.00440000001</v>
      </c>
    </row>
    <row r="23273" spans="35:36" x14ac:dyDescent="0.15">
      <c r="AI23273" s="5">
        <v>59564.473400000003</v>
      </c>
      <c r="AJ23273" s="5">
        <v>130830.91379999999</v>
      </c>
    </row>
    <row r="23274" spans="35:36" x14ac:dyDescent="0.15">
      <c r="AI23274" s="5">
        <v>59698.8488</v>
      </c>
      <c r="AJ23274" s="5">
        <v>130736.8232</v>
      </c>
    </row>
    <row r="23275" spans="35:36" x14ac:dyDescent="0.15">
      <c r="AI23275" s="5">
        <v>59833.224000000002</v>
      </c>
      <c r="AJ23275" s="5">
        <v>130642.7326</v>
      </c>
    </row>
    <row r="23276" spans="35:36" x14ac:dyDescent="0.15">
      <c r="AI23276" s="5">
        <v>59967.599399999999</v>
      </c>
      <c r="AJ23276" s="5">
        <v>130548.64200000001</v>
      </c>
    </row>
    <row r="23277" spans="35:36" x14ac:dyDescent="0.15">
      <c r="AI23277" s="5">
        <v>60101.974699999999</v>
      </c>
      <c r="AJ23277" s="5">
        <v>130454.5514</v>
      </c>
    </row>
    <row r="23278" spans="35:36" x14ac:dyDescent="0.15">
      <c r="AI23278" s="5">
        <v>60236.350100000003</v>
      </c>
      <c r="AJ23278" s="5">
        <v>130360.4607</v>
      </c>
    </row>
    <row r="23279" spans="35:36" x14ac:dyDescent="0.15">
      <c r="AI23279" s="5">
        <v>60370.725400000003</v>
      </c>
      <c r="AJ23279" s="5">
        <v>130266.3701</v>
      </c>
    </row>
    <row r="23280" spans="35:36" x14ac:dyDescent="0.15">
      <c r="AI23280" s="5">
        <v>60505.100700000003</v>
      </c>
      <c r="AJ23280" s="5">
        <v>130172.2795</v>
      </c>
    </row>
    <row r="23281" spans="35:36" x14ac:dyDescent="0.15">
      <c r="AI23281" s="5">
        <v>60639.4761</v>
      </c>
      <c r="AJ23281" s="5">
        <v>130078.1888</v>
      </c>
    </row>
    <row r="23282" spans="35:36" x14ac:dyDescent="0.15">
      <c r="AI23282" s="5">
        <v>60773.8514</v>
      </c>
      <c r="AJ23282" s="5">
        <v>129984.09819999999</v>
      </c>
    </row>
    <row r="23283" spans="35:36" x14ac:dyDescent="0.15">
      <c r="AI23283" s="5">
        <v>60908.226799999997</v>
      </c>
      <c r="AJ23283" s="5">
        <v>129890.0076</v>
      </c>
    </row>
    <row r="23284" spans="35:36" x14ac:dyDescent="0.15">
      <c r="AI23284" s="5">
        <v>61042.602099999996</v>
      </c>
      <c r="AJ23284" s="5">
        <v>129795.917</v>
      </c>
    </row>
    <row r="23285" spans="35:36" x14ac:dyDescent="0.15">
      <c r="AI23285" s="5">
        <v>61176.977400000003</v>
      </c>
      <c r="AJ23285" s="5">
        <v>129701.8263</v>
      </c>
    </row>
    <row r="23286" spans="35:36" x14ac:dyDescent="0.15">
      <c r="AI23286" s="5">
        <v>61311.352800000001</v>
      </c>
      <c r="AJ23286" s="5">
        <v>129607.7357</v>
      </c>
    </row>
    <row r="23287" spans="35:36" x14ac:dyDescent="0.15">
      <c r="AI23287" s="5">
        <v>61445.7281</v>
      </c>
      <c r="AJ23287" s="5">
        <v>129513.64509999999</v>
      </c>
    </row>
    <row r="23288" spans="35:36" x14ac:dyDescent="0.15">
      <c r="AI23288" s="5">
        <v>61580.1034</v>
      </c>
      <c r="AJ23288" s="5">
        <v>129419.5545</v>
      </c>
    </row>
    <row r="23289" spans="35:36" x14ac:dyDescent="0.15">
      <c r="AI23289" s="5">
        <v>61714.479500000001</v>
      </c>
      <c r="AJ23289" s="5">
        <v>129325.4633</v>
      </c>
    </row>
    <row r="23290" spans="35:36" x14ac:dyDescent="0.15">
      <c r="AI23290" s="5">
        <v>61848.853999999999</v>
      </c>
      <c r="AJ23290" s="5">
        <v>129231.37330000001</v>
      </c>
    </row>
    <row r="23291" spans="35:36" x14ac:dyDescent="0.15">
      <c r="AI23291" s="5">
        <v>61983.230199999998</v>
      </c>
      <c r="AJ23291" s="5">
        <v>129137.2821</v>
      </c>
    </row>
    <row r="23292" spans="35:36" x14ac:dyDescent="0.15">
      <c r="AI23292" s="5">
        <v>62117.604700000004</v>
      </c>
      <c r="AJ23292" s="5">
        <v>129043.192</v>
      </c>
    </row>
    <row r="23293" spans="35:36" x14ac:dyDescent="0.15">
      <c r="AI23293" s="5">
        <v>62251.980900000002</v>
      </c>
      <c r="AJ23293" s="5">
        <v>128949.1008</v>
      </c>
    </row>
    <row r="23294" spans="35:36" x14ac:dyDescent="0.15">
      <c r="AI23294" s="5">
        <v>62386.3554</v>
      </c>
      <c r="AJ23294" s="5">
        <v>128855.0108</v>
      </c>
    </row>
    <row r="23295" spans="35:36" x14ac:dyDescent="0.15">
      <c r="AI23295" s="5">
        <v>62520.731599999999</v>
      </c>
      <c r="AJ23295" s="5">
        <v>128760.91959999999</v>
      </c>
    </row>
    <row r="23296" spans="35:36" x14ac:dyDescent="0.15">
      <c r="AI23296" s="5">
        <v>62655.106099999997</v>
      </c>
      <c r="AJ23296" s="5">
        <v>128666.82950000001</v>
      </c>
    </row>
    <row r="23297" spans="35:36" x14ac:dyDescent="0.15">
      <c r="AI23297" s="5">
        <v>62789.482199999999</v>
      </c>
      <c r="AJ23297" s="5">
        <v>128572.7383</v>
      </c>
    </row>
    <row r="23298" spans="35:36" x14ac:dyDescent="0.15">
      <c r="AI23298" s="5">
        <v>62923.856800000001</v>
      </c>
      <c r="AJ23298" s="5">
        <v>128478.6483</v>
      </c>
    </row>
    <row r="23299" spans="35:36" x14ac:dyDescent="0.15">
      <c r="AI23299" s="5">
        <v>63058.232799999998</v>
      </c>
      <c r="AJ23299" s="5">
        <v>128384.55710000001</v>
      </c>
    </row>
    <row r="23300" spans="35:36" x14ac:dyDescent="0.15">
      <c r="AI23300" s="5">
        <v>63192.607400000001</v>
      </c>
      <c r="AJ23300" s="5">
        <v>128290.467</v>
      </c>
    </row>
    <row r="23301" spans="35:36" x14ac:dyDescent="0.15">
      <c r="AI23301" s="5">
        <v>63326.983500000002</v>
      </c>
      <c r="AJ23301" s="5">
        <v>128196.3759</v>
      </c>
    </row>
    <row r="23302" spans="35:36" x14ac:dyDescent="0.15">
      <c r="AI23302" s="5">
        <v>63461.358</v>
      </c>
      <c r="AJ23302" s="5">
        <v>128102.2858</v>
      </c>
    </row>
    <row r="23303" spans="35:36" x14ac:dyDescent="0.15">
      <c r="AI23303" s="5">
        <v>63595.734199999999</v>
      </c>
      <c r="AJ23303" s="5">
        <v>128008.1946</v>
      </c>
    </row>
    <row r="23304" spans="35:36" x14ac:dyDescent="0.15">
      <c r="AI23304" s="5">
        <v>63730.108699999997</v>
      </c>
      <c r="AJ23304" s="5">
        <v>127914.10460000001</v>
      </c>
    </row>
    <row r="23305" spans="35:36" x14ac:dyDescent="0.15">
      <c r="AI23305" s="5">
        <v>63864.484900000003</v>
      </c>
      <c r="AJ23305" s="5">
        <v>127820.0134</v>
      </c>
    </row>
    <row r="23306" spans="35:36" x14ac:dyDescent="0.15">
      <c r="AI23306" s="5">
        <v>63998.859400000001</v>
      </c>
      <c r="AJ23306" s="5">
        <v>127725.92329999999</v>
      </c>
    </row>
    <row r="23307" spans="35:36" x14ac:dyDescent="0.15">
      <c r="AI23307" s="5">
        <v>64133.2356</v>
      </c>
      <c r="AJ23307" s="5">
        <v>127631.8321</v>
      </c>
    </row>
    <row r="23308" spans="35:36" x14ac:dyDescent="0.15">
      <c r="AI23308" s="5">
        <v>64267.610099999998</v>
      </c>
      <c r="AJ23308" s="5">
        <v>127537.7421</v>
      </c>
    </row>
    <row r="23309" spans="35:36" x14ac:dyDescent="0.15">
      <c r="AI23309" s="5">
        <v>64401.986199999999</v>
      </c>
      <c r="AJ23309" s="5">
        <v>127443.65089999999</v>
      </c>
    </row>
    <row r="23310" spans="35:36" x14ac:dyDescent="0.15">
      <c r="AI23310" s="5">
        <v>64536.360800000002</v>
      </c>
      <c r="AJ23310" s="5">
        <v>127349.56080000001</v>
      </c>
    </row>
    <row r="23311" spans="35:36" x14ac:dyDescent="0.15">
      <c r="AI23311" s="5">
        <v>64670.736799999999</v>
      </c>
      <c r="AJ23311" s="5">
        <v>127255.4697</v>
      </c>
    </row>
    <row r="23312" spans="35:36" x14ac:dyDescent="0.15">
      <c r="AI23312" s="5">
        <v>64805.111400000002</v>
      </c>
      <c r="AJ23312" s="5">
        <v>127161.3796</v>
      </c>
    </row>
    <row r="23313" spans="35:36" x14ac:dyDescent="0.15">
      <c r="AI23313" s="5">
        <v>64939.487500000003</v>
      </c>
      <c r="AJ23313" s="5">
        <v>127067.2884</v>
      </c>
    </row>
    <row r="23314" spans="35:36" x14ac:dyDescent="0.15">
      <c r="AI23314" s="5">
        <v>65073.862000000001</v>
      </c>
      <c r="AJ23314" s="5">
        <v>126973.19839999999</v>
      </c>
    </row>
    <row r="23315" spans="35:36" x14ac:dyDescent="0.15">
      <c r="AI23315" s="5">
        <v>65208.2382</v>
      </c>
      <c r="AJ23315" s="5">
        <v>126879.1072</v>
      </c>
    </row>
    <row r="23316" spans="35:36" x14ac:dyDescent="0.15">
      <c r="AI23316" s="5">
        <v>65342.612699999998</v>
      </c>
      <c r="AJ23316" s="5">
        <v>126785.0171</v>
      </c>
    </row>
    <row r="23317" spans="35:36" x14ac:dyDescent="0.15">
      <c r="AI23317" s="5">
        <v>65476.988899999997</v>
      </c>
      <c r="AJ23317" s="5">
        <v>126690.9259</v>
      </c>
    </row>
    <row r="23318" spans="35:36" x14ac:dyDescent="0.15">
      <c r="AI23318" s="5">
        <v>65611.363400000002</v>
      </c>
      <c r="AJ23318" s="5">
        <v>126596.83590000001</v>
      </c>
    </row>
    <row r="23319" spans="35:36" x14ac:dyDescent="0.15">
      <c r="AI23319" s="5">
        <v>65745.739600000001</v>
      </c>
      <c r="AJ23319" s="5">
        <v>126502.7447</v>
      </c>
    </row>
    <row r="23320" spans="35:36" x14ac:dyDescent="0.15">
      <c r="AI23320" s="5">
        <v>65880.114100000006</v>
      </c>
      <c r="AJ23320" s="5">
        <v>126408.65459999999</v>
      </c>
    </row>
    <row r="23321" spans="35:36" x14ac:dyDescent="0.15">
      <c r="AI23321" s="5">
        <v>66014.4902</v>
      </c>
      <c r="AJ23321" s="5">
        <v>126314.5634</v>
      </c>
    </row>
    <row r="23322" spans="35:36" x14ac:dyDescent="0.15">
      <c r="AI23322" s="5">
        <v>66148.864799999996</v>
      </c>
      <c r="AJ23322" s="5">
        <v>126220.4734</v>
      </c>
    </row>
    <row r="23323" spans="35:36" x14ac:dyDescent="0.15">
      <c r="AI23323" s="5">
        <v>66283.2408</v>
      </c>
      <c r="AJ23323" s="5">
        <v>126126.38219999999</v>
      </c>
    </row>
    <row r="23324" spans="35:36" x14ac:dyDescent="0.15">
      <c r="AI23324" s="5">
        <v>66417.615399999995</v>
      </c>
      <c r="AJ23324" s="5">
        <v>126032.29210000001</v>
      </c>
    </row>
    <row r="23325" spans="35:36" x14ac:dyDescent="0.15">
      <c r="AI23325" s="5">
        <v>66551.991500000004</v>
      </c>
      <c r="AJ23325" s="5">
        <v>125938.201</v>
      </c>
    </row>
    <row r="23326" spans="35:36" x14ac:dyDescent="0.15">
      <c r="AI23326" s="5">
        <v>66686.365999999995</v>
      </c>
      <c r="AJ23326" s="5">
        <v>125844.1109</v>
      </c>
    </row>
    <row r="23327" spans="35:36" x14ac:dyDescent="0.15">
      <c r="AI23327" s="5">
        <v>66820.742199999993</v>
      </c>
      <c r="AJ23327" s="5">
        <v>125750.0197</v>
      </c>
    </row>
    <row r="23328" spans="35:36" x14ac:dyDescent="0.15">
      <c r="AI23328" s="5">
        <v>66955.116699999999</v>
      </c>
      <c r="AJ23328" s="5">
        <v>125655.92969999999</v>
      </c>
    </row>
    <row r="23329" spans="35:36" x14ac:dyDescent="0.15">
      <c r="AI23329" s="5">
        <v>67089.492899999997</v>
      </c>
      <c r="AJ23329" s="5">
        <v>125561.8385</v>
      </c>
    </row>
    <row r="23330" spans="35:36" x14ac:dyDescent="0.15">
      <c r="AI23330" s="5">
        <v>67223.867400000003</v>
      </c>
      <c r="AJ23330" s="5">
        <v>125467.7484</v>
      </c>
    </row>
    <row r="23331" spans="35:36" x14ac:dyDescent="0.15">
      <c r="AI23331" s="5">
        <v>67358.243499999997</v>
      </c>
      <c r="AJ23331" s="5">
        <v>125373.6572</v>
      </c>
    </row>
    <row r="23332" spans="35:36" x14ac:dyDescent="0.15">
      <c r="AI23332" s="5">
        <v>67492.618100000007</v>
      </c>
      <c r="AJ23332" s="5">
        <v>125279.5672</v>
      </c>
    </row>
    <row r="23333" spans="35:36" x14ac:dyDescent="0.15">
      <c r="AI23333" s="5">
        <v>67626.994200000001</v>
      </c>
      <c r="AJ23333" s="5">
        <v>125185.476</v>
      </c>
    </row>
    <row r="23334" spans="35:36" x14ac:dyDescent="0.15">
      <c r="AI23334" s="5">
        <v>67761.368700000006</v>
      </c>
      <c r="AJ23334" s="5">
        <v>125091.38589999999</v>
      </c>
    </row>
    <row r="23335" spans="35:36" x14ac:dyDescent="0.15">
      <c r="AI23335" s="5">
        <v>67895.744900000005</v>
      </c>
      <c r="AJ23335" s="5">
        <v>124997.2947</v>
      </c>
    </row>
    <row r="23336" spans="35:36" x14ac:dyDescent="0.15">
      <c r="AI23336" s="5">
        <v>68030.119399999996</v>
      </c>
      <c r="AJ23336" s="5">
        <v>124903.2047</v>
      </c>
    </row>
    <row r="23337" spans="35:36" x14ac:dyDescent="0.15">
      <c r="AI23337" s="5">
        <v>68164.495500000005</v>
      </c>
      <c r="AJ23337" s="5">
        <v>124809.11350000001</v>
      </c>
    </row>
    <row r="23338" spans="35:36" x14ac:dyDescent="0.15">
      <c r="AI23338" s="5">
        <v>68298.8701</v>
      </c>
      <c r="AJ23338" s="5">
        <v>124715.02340000001</v>
      </c>
    </row>
    <row r="23339" spans="35:36" x14ac:dyDescent="0.15">
      <c r="AI23339" s="5">
        <v>68433.246199999994</v>
      </c>
      <c r="AJ23339" s="5">
        <v>124620.9323</v>
      </c>
    </row>
    <row r="23340" spans="35:36" x14ac:dyDescent="0.15">
      <c r="AI23340" s="5">
        <v>68567.620699999999</v>
      </c>
      <c r="AJ23340" s="5">
        <v>124526.8422</v>
      </c>
    </row>
    <row r="23341" spans="35:36" x14ac:dyDescent="0.15">
      <c r="AI23341" s="5">
        <v>68701.996899999998</v>
      </c>
      <c r="AJ23341" s="5">
        <v>124432.751</v>
      </c>
    </row>
    <row r="23342" spans="35:36" x14ac:dyDescent="0.15">
      <c r="AI23342" s="5">
        <v>68836.371400000004</v>
      </c>
      <c r="AJ23342" s="5">
        <v>124338.66099999999</v>
      </c>
    </row>
    <row r="23343" spans="35:36" x14ac:dyDescent="0.15">
      <c r="AI23343" s="5">
        <v>68970.747499999998</v>
      </c>
      <c r="AJ23343" s="5">
        <v>124244.5698</v>
      </c>
    </row>
    <row r="23344" spans="35:36" x14ac:dyDescent="0.15">
      <c r="AI23344" s="5">
        <v>69105.122099999993</v>
      </c>
      <c r="AJ23344" s="5">
        <v>124150.4797</v>
      </c>
    </row>
    <row r="23345" spans="35:36" x14ac:dyDescent="0.15">
      <c r="AI23345" s="5">
        <v>69239.498200000002</v>
      </c>
      <c r="AJ23345" s="5">
        <v>124056.3885</v>
      </c>
    </row>
    <row r="23346" spans="35:36" x14ac:dyDescent="0.15">
      <c r="AI23346" s="5">
        <v>69373.872700000007</v>
      </c>
      <c r="AJ23346" s="5">
        <v>123962.2985</v>
      </c>
    </row>
    <row r="23347" spans="35:36" x14ac:dyDescent="0.15">
      <c r="AI23347" s="5">
        <v>69508.248900000006</v>
      </c>
      <c r="AJ23347" s="5">
        <v>123868.20729999999</v>
      </c>
    </row>
    <row r="23348" spans="35:36" x14ac:dyDescent="0.15">
      <c r="AI23348" s="5">
        <v>69642.623399999997</v>
      </c>
      <c r="AJ23348" s="5">
        <v>123774.11719999999</v>
      </c>
    </row>
    <row r="23349" spans="35:36" x14ac:dyDescent="0.15">
      <c r="AI23349" s="5">
        <v>48236.6613</v>
      </c>
      <c r="AJ23349" s="5">
        <v>138962.99280000001</v>
      </c>
    </row>
    <row r="23350" spans="35:36" x14ac:dyDescent="0.15">
      <c r="AI23350" s="5">
        <v>48371.036599999999</v>
      </c>
      <c r="AJ23350" s="5">
        <v>138868.90220000001</v>
      </c>
    </row>
    <row r="23351" spans="35:36" x14ac:dyDescent="0.15">
      <c r="AI23351" s="5">
        <v>48505.411899999999</v>
      </c>
      <c r="AJ23351" s="5">
        <v>138774.81150000001</v>
      </c>
    </row>
    <row r="23352" spans="35:36" x14ac:dyDescent="0.15">
      <c r="AI23352" s="5">
        <v>48639.787300000004</v>
      </c>
      <c r="AJ23352" s="5">
        <v>138680.72089999999</v>
      </c>
    </row>
    <row r="23353" spans="35:36" x14ac:dyDescent="0.15">
      <c r="AI23353" s="5">
        <v>48774.162600000003</v>
      </c>
      <c r="AJ23353" s="5">
        <v>138586.63029999999</v>
      </c>
    </row>
    <row r="23354" spans="35:36" x14ac:dyDescent="0.15">
      <c r="AI23354" s="5">
        <v>48908.538</v>
      </c>
      <c r="AJ23354" s="5">
        <v>138492.53969999999</v>
      </c>
    </row>
    <row r="23355" spans="35:36" x14ac:dyDescent="0.15">
      <c r="AI23355" s="5">
        <v>49042.9133</v>
      </c>
      <c r="AJ23355" s="5">
        <v>138398.44899999999</v>
      </c>
    </row>
    <row r="23356" spans="35:36" x14ac:dyDescent="0.15">
      <c r="AI23356" s="5">
        <v>49177.2886</v>
      </c>
      <c r="AJ23356" s="5">
        <v>138304.3584</v>
      </c>
    </row>
    <row r="23357" spans="35:36" x14ac:dyDescent="0.15">
      <c r="AI23357" s="5">
        <v>49311.663999999997</v>
      </c>
      <c r="AJ23357" s="5">
        <v>138210.2678</v>
      </c>
    </row>
    <row r="23358" spans="35:36" x14ac:dyDescent="0.15">
      <c r="AI23358" s="5">
        <v>49446.039299999997</v>
      </c>
      <c r="AJ23358" s="5">
        <v>138116.17720000001</v>
      </c>
    </row>
    <row r="23359" spans="35:36" x14ac:dyDescent="0.15">
      <c r="AI23359" s="5">
        <v>49580.414599999996</v>
      </c>
      <c r="AJ23359" s="5">
        <v>138022.08660000001</v>
      </c>
    </row>
    <row r="23360" spans="35:36" x14ac:dyDescent="0.15">
      <c r="AI23360" s="5">
        <v>49714.789900000003</v>
      </c>
      <c r="AJ23360" s="5">
        <v>137927.99600000001</v>
      </c>
    </row>
    <row r="23361" spans="35:36" x14ac:dyDescent="0.15">
      <c r="AI23361" s="5">
        <v>49849.165300000001</v>
      </c>
      <c r="AJ23361" s="5">
        <v>137833.90530000001</v>
      </c>
    </row>
    <row r="23362" spans="35:36" x14ac:dyDescent="0.15">
      <c r="AI23362" s="5">
        <v>49983.5406</v>
      </c>
      <c r="AJ23362" s="5">
        <v>137739.81469999999</v>
      </c>
    </row>
    <row r="23363" spans="35:36" x14ac:dyDescent="0.15">
      <c r="AI23363" s="5">
        <v>50117.9159</v>
      </c>
      <c r="AJ23363" s="5">
        <v>137645.72409999999</v>
      </c>
    </row>
    <row r="23364" spans="35:36" x14ac:dyDescent="0.15">
      <c r="AI23364" s="5">
        <v>50252.291299999997</v>
      </c>
      <c r="AJ23364" s="5">
        <v>137551.6335</v>
      </c>
    </row>
    <row r="23365" spans="35:36" x14ac:dyDescent="0.15">
      <c r="AI23365" s="5">
        <v>50386.666599999997</v>
      </c>
      <c r="AJ23365" s="5">
        <v>137457.5428</v>
      </c>
    </row>
    <row r="23366" spans="35:36" x14ac:dyDescent="0.15">
      <c r="AI23366" s="5">
        <v>50521.042000000001</v>
      </c>
      <c r="AJ23366" s="5">
        <v>137363.4522</v>
      </c>
    </row>
    <row r="23367" spans="35:36" x14ac:dyDescent="0.15">
      <c r="AI23367" s="5">
        <v>50655.417300000001</v>
      </c>
      <c r="AJ23367" s="5">
        <v>137269.3616</v>
      </c>
    </row>
    <row r="23368" spans="35:36" x14ac:dyDescent="0.15">
      <c r="AI23368" s="5">
        <v>50789.792600000001</v>
      </c>
      <c r="AJ23368" s="5">
        <v>137175.27100000001</v>
      </c>
    </row>
    <row r="23369" spans="35:36" x14ac:dyDescent="0.15">
      <c r="AI23369" s="5">
        <v>50924.167999999998</v>
      </c>
      <c r="AJ23369" s="5">
        <v>137081.18030000001</v>
      </c>
    </row>
    <row r="23370" spans="35:36" x14ac:dyDescent="0.15">
      <c r="AI23370" s="5">
        <v>51058.543299999998</v>
      </c>
      <c r="AJ23370" s="5">
        <v>136987.08970000001</v>
      </c>
    </row>
    <row r="23371" spans="35:36" x14ac:dyDescent="0.15">
      <c r="AI23371" s="5">
        <v>51192.918700000002</v>
      </c>
      <c r="AJ23371" s="5">
        <v>136892.99909999999</v>
      </c>
    </row>
    <row r="23372" spans="35:36" x14ac:dyDescent="0.15">
      <c r="AI23372" s="5">
        <v>51327.293899999997</v>
      </c>
      <c r="AJ23372" s="5">
        <v>136798.90849999999</v>
      </c>
    </row>
    <row r="23373" spans="35:36" x14ac:dyDescent="0.15">
      <c r="AI23373" s="5">
        <v>51461.669199999997</v>
      </c>
      <c r="AJ23373" s="5">
        <v>136704.81789999999</v>
      </c>
    </row>
    <row r="23374" spans="35:36" x14ac:dyDescent="0.15">
      <c r="AI23374" s="5">
        <v>51596.044600000001</v>
      </c>
      <c r="AJ23374" s="5">
        <v>136610.7273</v>
      </c>
    </row>
    <row r="23375" spans="35:36" x14ac:dyDescent="0.15">
      <c r="AI23375" s="5">
        <v>51730.419900000001</v>
      </c>
      <c r="AJ23375" s="5">
        <v>136516.6366</v>
      </c>
    </row>
    <row r="23376" spans="35:36" x14ac:dyDescent="0.15">
      <c r="AI23376" s="5">
        <v>51864.795299999998</v>
      </c>
      <c r="AJ23376" s="5">
        <v>136422.546</v>
      </c>
    </row>
    <row r="23377" spans="35:36" x14ac:dyDescent="0.15">
      <c r="AI23377" s="5">
        <v>51999.170599999998</v>
      </c>
      <c r="AJ23377" s="5">
        <v>136328.45540000001</v>
      </c>
    </row>
    <row r="23378" spans="35:36" x14ac:dyDescent="0.15">
      <c r="AI23378" s="5">
        <v>52133.545899999997</v>
      </c>
      <c r="AJ23378" s="5">
        <v>136234.36480000001</v>
      </c>
    </row>
    <row r="23379" spans="35:36" x14ac:dyDescent="0.15">
      <c r="AI23379" s="5">
        <v>52267.921300000002</v>
      </c>
      <c r="AJ23379" s="5">
        <v>136140.27410000001</v>
      </c>
    </row>
    <row r="23380" spans="35:36" x14ac:dyDescent="0.15">
      <c r="AI23380" s="5">
        <v>52402.296600000001</v>
      </c>
      <c r="AJ23380" s="5">
        <v>136046.18350000001</v>
      </c>
    </row>
    <row r="23381" spans="35:36" x14ac:dyDescent="0.15">
      <c r="AI23381" s="5">
        <v>52536.671999999999</v>
      </c>
      <c r="AJ23381" s="5">
        <v>135952.09289999999</v>
      </c>
    </row>
    <row r="23382" spans="35:36" x14ac:dyDescent="0.15">
      <c r="AI23382" s="5">
        <v>52671.047299999998</v>
      </c>
      <c r="AJ23382" s="5">
        <v>135858.00229999999</v>
      </c>
    </row>
    <row r="23383" spans="35:36" x14ac:dyDescent="0.15">
      <c r="AI23383" s="5">
        <v>52805.422599999998</v>
      </c>
      <c r="AJ23383" s="5">
        <v>135763.91159999999</v>
      </c>
    </row>
    <row r="23384" spans="35:36" x14ac:dyDescent="0.15">
      <c r="AI23384" s="5">
        <v>52939.798000000003</v>
      </c>
      <c r="AJ23384" s="5">
        <v>135669.821</v>
      </c>
    </row>
    <row r="23385" spans="35:36" x14ac:dyDescent="0.15">
      <c r="AI23385" s="5">
        <v>53074.173199999997</v>
      </c>
      <c r="AJ23385" s="5">
        <v>135575.7304</v>
      </c>
    </row>
    <row r="23386" spans="35:36" x14ac:dyDescent="0.15">
      <c r="AI23386" s="5">
        <v>53208.548600000002</v>
      </c>
      <c r="AJ23386" s="5">
        <v>135481.6398</v>
      </c>
    </row>
    <row r="23387" spans="35:36" x14ac:dyDescent="0.15">
      <c r="AI23387" s="5">
        <v>53342.923900000002</v>
      </c>
      <c r="AJ23387" s="5">
        <v>135387.54920000001</v>
      </c>
    </row>
    <row r="23388" spans="35:36" x14ac:dyDescent="0.15">
      <c r="AI23388" s="5">
        <v>53477.299299999999</v>
      </c>
      <c r="AJ23388" s="5">
        <v>135293.45860000001</v>
      </c>
    </row>
    <row r="23389" spans="35:36" x14ac:dyDescent="0.15">
      <c r="AI23389" s="5">
        <v>53611.674599999998</v>
      </c>
      <c r="AJ23389" s="5">
        <v>135199.36790000001</v>
      </c>
    </row>
    <row r="23390" spans="35:36" x14ac:dyDescent="0.15">
      <c r="AI23390" s="5">
        <v>53746.049899999998</v>
      </c>
      <c r="AJ23390" s="5">
        <v>135105.27729999999</v>
      </c>
    </row>
    <row r="23391" spans="35:36" x14ac:dyDescent="0.15">
      <c r="AI23391" s="5">
        <v>53880.425300000003</v>
      </c>
      <c r="AJ23391" s="5">
        <v>135011.18669999999</v>
      </c>
    </row>
    <row r="23392" spans="35:36" x14ac:dyDescent="0.15">
      <c r="AI23392" s="5">
        <v>54014.800600000002</v>
      </c>
      <c r="AJ23392" s="5">
        <v>134917.0961</v>
      </c>
    </row>
    <row r="23393" spans="35:36" x14ac:dyDescent="0.15">
      <c r="AI23393" s="5">
        <v>54149.175999999999</v>
      </c>
      <c r="AJ23393" s="5">
        <v>134823.00539999999</v>
      </c>
    </row>
    <row r="23394" spans="35:36" x14ac:dyDescent="0.15">
      <c r="AI23394" s="5">
        <v>54283.551299999999</v>
      </c>
      <c r="AJ23394" s="5">
        <v>134728.9148</v>
      </c>
    </row>
    <row r="23395" spans="35:36" x14ac:dyDescent="0.15">
      <c r="AI23395" s="5">
        <v>54417.926599999999</v>
      </c>
      <c r="AJ23395" s="5">
        <v>134634.8242</v>
      </c>
    </row>
    <row r="23396" spans="35:36" x14ac:dyDescent="0.15">
      <c r="AI23396" s="5">
        <v>54552.302000000003</v>
      </c>
      <c r="AJ23396" s="5">
        <v>134540.73360000001</v>
      </c>
    </row>
    <row r="23397" spans="35:36" x14ac:dyDescent="0.15">
      <c r="AI23397" s="5">
        <v>54686.677300000003</v>
      </c>
      <c r="AJ23397" s="5">
        <v>134446.64290000001</v>
      </c>
    </row>
    <row r="23398" spans="35:36" x14ac:dyDescent="0.15">
      <c r="AI23398" s="5">
        <v>54821.052600000003</v>
      </c>
      <c r="AJ23398" s="5">
        <v>134352.55239999999</v>
      </c>
    </row>
    <row r="23399" spans="35:36" x14ac:dyDescent="0.15">
      <c r="AI23399" s="5">
        <v>54955.427900000002</v>
      </c>
      <c r="AJ23399" s="5">
        <v>134258.46170000001</v>
      </c>
    </row>
    <row r="23400" spans="35:36" x14ac:dyDescent="0.15">
      <c r="AI23400" s="5">
        <v>55089.8033</v>
      </c>
      <c r="AJ23400" s="5">
        <v>134164.37109999999</v>
      </c>
    </row>
    <row r="23401" spans="35:36" x14ac:dyDescent="0.15">
      <c r="AI23401" s="5">
        <v>55224.178599999999</v>
      </c>
      <c r="AJ23401" s="5">
        <v>134070.28049999999</v>
      </c>
    </row>
    <row r="23402" spans="35:36" x14ac:dyDescent="0.15">
      <c r="AI23402" s="5">
        <v>55358.553899999999</v>
      </c>
      <c r="AJ23402" s="5">
        <v>133976.1899</v>
      </c>
    </row>
    <row r="23403" spans="35:36" x14ac:dyDescent="0.15">
      <c r="AI23403" s="5">
        <v>55492.929300000003</v>
      </c>
      <c r="AJ23403" s="5">
        <v>133882.0992</v>
      </c>
    </row>
    <row r="23404" spans="35:36" x14ac:dyDescent="0.15">
      <c r="AI23404" s="5">
        <v>55627.304600000003</v>
      </c>
      <c r="AJ23404" s="5">
        <v>133788.0086</v>
      </c>
    </row>
    <row r="23405" spans="35:36" x14ac:dyDescent="0.15">
      <c r="AI23405" s="5">
        <v>55761.68</v>
      </c>
      <c r="AJ23405" s="5">
        <v>133693.91800000001</v>
      </c>
    </row>
    <row r="23406" spans="35:36" x14ac:dyDescent="0.15">
      <c r="AI23406" s="5">
        <v>55896.0553</v>
      </c>
      <c r="AJ23406" s="5">
        <v>133599.82740000001</v>
      </c>
    </row>
    <row r="23407" spans="35:36" x14ac:dyDescent="0.15">
      <c r="AI23407" s="5">
        <v>56030.4306</v>
      </c>
      <c r="AJ23407" s="5">
        <v>133505.73670000001</v>
      </c>
    </row>
    <row r="23408" spans="35:36" x14ac:dyDescent="0.15">
      <c r="AI23408" s="5">
        <v>56164.805999999997</v>
      </c>
      <c r="AJ23408" s="5">
        <v>133411.64610000001</v>
      </c>
    </row>
    <row r="23409" spans="35:36" x14ac:dyDescent="0.15">
      <c r="AI23409" s="5">
        <v>56299.181299999997</v>
      </c>
      <c r="AJ23409" s="5">
        <v>133317.55549999999</v>
      </c>
    </row>
    <row r="23410" spans="35:36" x14ac:dyDescent="0.15">
      <c r="AI23410" s="5">
        <v>56433.556600000004</v>
      </c>
      <c r="AJ23410" s="5">
        <v>133223.46489999999</v>
      </c>
    </row>
    <row r="23411" spans="35:36" x14ac:dyDescent="0.15">
      <c r="AI23411" s="5">
        <v>56567.931900000003</v>
      </c>
      <c r="AJ23411" s="5">
        <v>133129.3743</v>
      </c>
    </row>
    <row r="23412" spans="35:36" x14ac:dyDescent="0.15">
      <c r="AI23412" s="5">
        <v>56702.307200000003</v>
      </c>
      <c r="AJ23412" s="5">
        <v>133035.2837</v>
      </c>
    </row>
    <row r="23413" spans="35:36" x14ac:dyDescent="0.15">
      <c r="AI23413" s="5">
        <v>56836.6826</v>
      </c>
      <c r="AJ23413" s="5">
        <v>132941.193</v>
      </c>
    </row>
    <row r="23414" spans="35:36" x14ac:dyDescent="0.15">
      <c r="AI23414" s="5">
        <v>56971.0579</v>
      </c>
      <c r="AJ23414" s="5">
        <v>132847.1024</v>
      </c>
    </row>
    <row r="23415" spans="35:36" x14ac:dyDescent="0.15">
      <c r="AI23415" s="5">
        <v>57105.433299999997</v>
      </c>
      <c r="AJ23415" s="5">
        <v>132753.01180000001</v>
      </c>
    </row>
    <row r="23416" spans="35:36" x14ac:dyDescent="0.15">
      <c r="AI23416" s="5">
        <v>57239.808599999997</v>
      </c>
      <c r="AJ23416" s="5">
        <v>132658.92120000001</v>
      </c>
    </row>
    <row r="23417" spans="35:36" x14ac:dyDescent="0.15">
      <c r="AI23417" s="5">
        <v>57374.183900000004</v>
      </c>
      <c r="AJ23417" s="5">
        <v>132564.83050000001</v>
      </c>
    </row>
    <row r="23418" spans="35:36" x14ac:dyDescent="0.15">
      <c r="AI23418" s="5">
        <v>57508.559300000001</v>
      </c>
      <c r="AJ23418" s="5">
        <v>132470.73989999999</v>
      </c>
    </row>
    <row r="23419" spans="35:36" x14ac:dyDescent="0.15">
      <c r="AI23419" s="5">
        <v>57642.934600000001</v>
      </c>
      <c r="AJ23419" s="5">
        <v>132376.64929999999</v>
      </c>
    </row>
    <row r="23420" spans="35:36" x14ac:dyDescent="0.15">
      <c r="AI23420" s="5">
        <v>57777.31</v>
      </c>
      <c r="AJ23420" s="5">
        <v>132282.55869999999</v>
      </c>
    </row>
    <row r="23421" spans="35:36" x14ac:dyDescent="0.15">
      <c r="AI23421" s="5">
        <v>57911.685299999997</v>
      </c>
      <c r="AJ23421" s="5">
        <v>132188.46799999999</v>
      </c>
    </row>
    <row r="23422" spans="35:36" x14ac:dyDescent="0.15">
      <c r="AI23422" s="5">
        <v>58046.060599999997</v>
      </c>
      <c r="AJ23422" s="5">
        <v>132094.3774</v>
      </c>
    </row>
    <row r="23423" spans="35:36" x14ac:dyDescent="0.15">
      <c r="AI23423" s="5">
        <v>58180.435899999997</v>
      </c>
      <c r="AJ23423" s="5">
        <v>132000.2868</v>
      </c>
    </row>
    <row r="23424" spans="35:36" x14ac:dyDescent="0.15">
      <c r="AI23424" s="5">
        <v>58314.811199999996</v>
      </c>
      <c r="AJ23424" s="5">
        <v>131906.19620000001</v>
      </c>
    </row>
    <row r="23425" spans="35:36" x14ac:dyDescent="0.15">
      <c r="AI23425" s="5">
        <v>58449.186600000001</v>
      </c>
      <c r="AJ23425" s="5">
        <v>131812.10560000001</v>
      </c>
    </row>
    <row r="23426" spans="35:36" x14ac:dyDescent="0.15">
      <c r="AI23426" s="5">
        <v>58583.561900000001</v>
      </c>
      <c r="AJ23426" s="5">
        <v>131718.01500000001</v>
      </c>
    </row>
    <row r="23427" spans="35:36" x14ac:dyDescent="0.15">
      <c r="AI23427" s="5">
        <v>58717.937299999998</v>
      </c>
      <c r="AJ23427" s="5">
        <v>131623.92430000001</v>
      </c>
    </row>
    <row r="23428" spans="35:36" x14ac:dyDescent="0.15">
      <c r="AI23428" s="5">
        <v>58852.312599999997</v>
      </c>
      <c r="AJ23428" s="5">
        <v>131529.83369999999</v>
      </c>
    </row>
    <row r="23429" spans="35:36" x14ac:dyDescent="0.15">
      <c r="AI23429" s="5">
        <v>58986.687899999997</v>
      </c>
      <c r="AJ23429" s="5">
        <v>131435.74309999999</v>
      </c>
    </row>
    <row r="23430" spans="35:36" x14ac:dyDescent="0.15">
      <c r="AI23430" s="5">
        <v>59121.063300000002</v>
      </c>
      <c r="AJ23430" s="5">
        <v>131341.6525</v>
      </c>
    </row>
    <row r="23431" spans="35:36" x14ac:dyDescent="0.15">
      <c r="AI23431" s="5">
        <v>59255.438600000001</v>
      </c>
      <c r="AJ23431" s="5">
        <v>131247.5618</v>
      </c>
    </row>
    <row r="23432" spans="35:36" x14ac:dyDescent="0.15">
      <c r="AI23432" s="5">
        <v>59389.813999999998</v>
      </c>
      <c r="AJ23432" s="5">
        <v>131153.4712</v>
      </c>
    </row>
    <row r="23433" spans="35:36" x14ac:dyDescent="0.15">
      <c r="AI23433" s="5">
        <v>59524.189299999998</v>
      </c>
      <c r="AJ23433" s="5">
        <v>131059.3806</v>
      </c>
    </row>
    <row r="23434" spans="35:36" x14ac:dyDescent="0.15">
      <c r="AI23434" s="5">
        <v>59658.564599999998</v>
      </c>
      <c r="AJ23434" s="5">
        <v>130965.29</v>
      </c>
    </row>
    <row r="23435" spans="35:36" x14ac:dyDescent="0.15">
      <c r="AI23435" s="5">
        <v>59792.94</v>
      </c>
      <c r="AJ23435" s="5">
        <v>130871.19929999999</v>
      </c>
    </row>
    <row r="23436" spans="35:36" x14ac:dyDescent="0.15">
      <c r="AI23436" s="5">
        <v>59927.315199999997</v>
      </c>
      <c r="AJ23436" s="5">
        <v>130777.1088</v>
      </c>
    </row>
    <row r="23437" spans="35:36" x14ac:dyDescent="0.15">
      <c r="AI23437" s="5">
        <v>60061.690600000002</v>
      </c>
      <c r="AJ23437" s="5">
        <v>130683.0181</v>
      </c>
    </row>
    <row r="23438" spans="35:36" x14ac:dyDescent="0.15">
      <c r="AI23438" s="5">
        <v>60196.065900000001</v>
      </c>
      <c r="AJ23438" s="5">
        <v>130588.92750000001</v>
      </c>
    </row>
    <row r="23439" spans="35:36" x14ac:dyDescent="0.15">
      <c r="AI23439" s="5">
        <v>60330.441299999999</v>
      </c>
      <c r="AJ23439" s="5">
        <v>130494.83689999999</v>
      </c>
    </row>
    <row r="23440" spans="35:36" x14ac:dyDescent="0.15">
      <c r="AI23440" s="5">
        <v>60464.816599999998</v>
      </c>
      <c r="AJ23440" s="5">
        <v>130400.7463</v>
      </c>
    </row>
    <row r="23441" spans="35:36" x14ac:dyDescent="0.15">
      <c r="AI23441" s="5">
        <v>60599.191899999998</v>
      </c>
      <c r="AJ23441" s="5">
        <v>130306.6556</v>
      </c>
    </row>
    <row r="23442" spans="35:36" x14ac:dyDescent="0.15">
      <c r="AI23442" s="5">
        <v>60733.567300000002</v>
      </c>
      <c r="AJ23442" s="5">
        <v>130212.565</v>
      </c>
    </row>
    <row r="23443" spans="35:36" x14ac:dyDescent="0.15">
      <c r="AI23443" s="5">
        <v>60867.942600000002</v>
      </c>
      <c r="AJ23443" s="5">
        <v>130118.47440000001</v>
      </c>
    </row>
    <row r="23444" spans="35:36" x14ac:dyDescent="0.15">
      <c r="AI23444" s="5">
        <v>61002.317999999999</v>
      </c>
      <c r="AJ23444" s="5">
        <v>130024.3838</v>
      </c>
    </row>
    <row r="23445" spans="35:36" x14ac:dyDescent="0.15">
      <c r="AI23445" s="5">
        <v>61136.693299999999</v>
      </c>
      <c r="AJ23445" s="5">
        <v>129930.2931</v>
      </c>
    </row>
    <row r="23446" spans="35:36" x14ac:dyDescent="0.15">
      <c r="AI23446" s="5">
        <v>61271.068599999999</v>
      </c>
      <c r="AJ23446" s="5">
        <v>129836.2025</v>
      </c>
    </row>
    <row r="23447" spans="35:36" x14ac:dyDescent="0.15">
      <c r="AI23447" s="5">
        <v>61405.444000000003</v>
      </c>
      <c r="AJ23447" s="5">
        <v>129742.1119</v>
      </c>
    </row>
    <row r="23448" spans="35:36" x14ac:dyDescent="0.15">
      <c r="AI23448" s="5">
        <v>61539.819300000003</v>
      </c>
      <c r="AJ23448" s="5">
        <v>129648.02129999999</v>
      </c>
    </row>
    <row r="23449" spans="35:36" x14ac:dyDescent="0.15">
      <c r="AI23449" s="5">
        <v>61674.194600000003</v>
      </c>
      <c r="AJ23449" s="5">
        <v>129553.9307</v>
      </c>
    </row>
    <row r="23450" spans="35:36" x14ac:dyDescent="0.15">
      <c r="AI23450" s="5">
        <v>61808.570699999997</v>
      </c>
      <c r="AJ23450" s="5">
        <v>129459.8395</v>
      </c>
    </row>
    <row r="23451" spans="35:36" x14ac:dyDescent="0.15">
      <c r="AI23451" s="5">
        <v>61942.945200000002</v>
      </c>
      <c r="AJ23451" s="5">
        <v>129365.7494</v>
      </c>
    </row>
    <row r="23452" spans="35:36" x14ac:dyDescent="0.15">
      <c r="AI23452" s="5">
        <v>62077.321400000001</v>
      </c>
      <c r="AJ23452" s="5">
        <v>129271.65820000001</v>
      </c>
    </row>
    <row r="23453" spans="35:36" x14ac:dyDescent="0.15">
      <c r="AI23453" s="5">
        <v>62211.695899999999</v>
      </c>
      <c r="AJ23453" s="5">
        <v>129177.56819999999</v>
      </c>
    </row>
    <row r="23454" spans="35:36" x14ac:dyDescent="0.15">
      <c r="AI23454" s="5">
        <v>62346.072099999998</v>
      </c>
      <c r="AJ23454" s="5">
        <v>129083.477</v>
      </c>
    </row>
    <row r="23455" spans="35:36" x14ac:dyDescent="0.15">
      <c r="AI23455" s="5">
        <v>62480.446600000003</v>
      </c>
      <c r="AJ23455" s="5">
        <v>128989.3869</v>
      </c>
    </row>
    <row r="23456" spans="35:36" x14ac:dyDescent="0.15">
      <c r="AI23456" s="5">
        <v>62614.822800000002</v>
      </c>
      <c r="AJ23456" s="5">
        <v>128895.2957</v>
      </c>
    </row>
    <row r="23457" spans="35:36" x14ac:dyDescent="0.15">
      <c r="AI23457" s="5">
        <v>62749.1973</v>
      </c>
      <c r="AJ23457" s="5">
        <v>128801.20570000001</v>
      </c>
    </row>
    <row r="23458" spans="35:36" x14ac:dyDescent="0.15">
      <c r="AI23458" s="5">
        <v>62883.573400000001</v>
      </c>
      <c r="AJ23458" s="5">
        <v>128707.1145</v>
      </c>
    </row>
    <row r="23459" spans="35:36" x14ac:dyDescent="0.15">
      <c r="AI23459" s="5">
        <v>63017.947999999997</v>
      </c>
      <c r="AJ23459" s="5">
        <v>128613.02439999999</v>
      </c>
    </row>
    <row r="23460" spans="35:36" x14ac:dyDescent="0.15">
      <c r="AI23460" s="5">
        <v>63152.324000000001</v>
      </c>
      <c r="AJ23460" s="5">
        <v>128518.9333</v>
      </c>
    </row>
    <row r="23461" spans="35:36" x14ac:dyDescent="0.15">
      <c r="AI23461" s="5">
        <v>63286.698600000003</v>
      </c>
      <c r="AJ23461" s="5">
        <v>128424.8432</v>
      </c>
    </row>
    <row r="23462" spans="35:36" x14ac:dyDescent="0.15">
      <c r="AI23462" s="5">
        <v>63421.074699999997</v>
      </c>
      <c r="AJ23462" s="5">
        <v>128330.75199999999</v>
      </c>
    </row>
    <row r="23463" spans="35:36" x14ac:dyDescent="0.15">
      <c r="AI23463" s="5">
        <v>63555.449200000003</v>
      </c>
      <c r="AJ23463" s="5">
        <v>128236.662</v>
      </c>
    </row>
    <row r="23464" spans="35:36" x14ac:dyDescent="0.15">
      <c r="AI23464" s="5">
        <v>63689.825400000002</v>
      </c>
      <c r="AJ23464" s="5">
        <v>128142.5708</v>
      </c>
    </row>
    <row r="23465" spans="35:36" x14ac:dyDescent="0.15">
      <c r="AI23465" s="5">
        <v>63824.1999</v>
      </c>
      <c r="AJ23465" s="5">
        <v>128048.4807</v>
      </c>
    </row>
    <row r="23466" spans="35:36" x14ac:dyDescent="0.15">
      <c r="AI23466" s="5">
        <v>63958.576099999998</v>
      </c>
      <c r="AJ23466" s="5">
        <v>127954.3895</v>
      </c>
    </row>
    <row r="23467" spans="35:36" x14ac:dyDescent="0.15">
      <c r="AI23467" s="5">
        <v>64092.950599999996</v>
      </c>
      <c r="AJ23467" s="5">
        <v>127860.29949999999</v>
      </c>
    </row>
    <row r="23468" spans="35:36" x14ac:dyDescent="0.15">
      <c r="AI23468" s="5">
        <v>64227.326800000003</v>
      </c>
      <c r="AJ23468" s="5">
        <v>127766.2083</v>
      </c>
    </row>
    <row r="23469" spans="35:36" x14ac:dyDescent="0.15">
      <c r="AI23469" s="5">
        <v>64361.701300000001</v>
      </c>
      <c r="AJ23469" s="5">
        <v>127672.1182</v>
      </c>
    </row>
    <row r="23470" spans="35:36" x14ac:dyDescent="0.15">
      <c r="AI23470" s="5">
        <v>64496.077400000002</v>
      </c>
      <c r="AJ23470" s="5">
        <v>127578.027</v>
      </c>
    </row>
    <row r="23471" spans="35:36" x14ac:dyDescent="0.15">
      <c r="AI23471" s="5">
        <v>64630.451999999997</v>
      </c>
      <c r="AJ23471" s="5">
        <v>127483.93700000001</v>
      </c>
    </row>
    <row r="23472" spans="35:36" x14ac:dyDescent="0.15">
      <c r="AI23472" s="5">
        <v>64764.828000000001</v>
      </c>
      <c r="AJ23472" s="5">
        <v>127389.8458</v>
      </c>
    </row>
    <row r="23473" spans="35:36" x14ac:dyDescent="0.15">
      <c r="AI23473" s="5">
        <v>64899.202599999997</v>
      </c>
      <c r="AJ23473" s="5">
        <v>127295.75569999999</v>
      </c>
    </row>
    <row r="23474" spans="35:36" x14ac:dyDescent="0.15">
      <c r="AI23474" s="5">
        <v>65033.578699999998</v>
      </c>
      <c r="AJ23474" s="5">
        <v>127201.6646</v>
      </c>
    </row>
    <row r="23475" spans="35:36" x14ac:dyDescent="0.15">
      <c r="AI23475" s="5">
        <v>65167.953200000004</v>
      </c>
      <c r="AJ23475" s="5">
        <v>127107.5745</v>
      </c>
    </row>
    <row r="23476" spans="35:36" x14ac:dyDescent="0.15">
      <c r="AI23476" s="5">
        <v>65302.329400000002</v>
      </c>
      <c r="AJ23476" s="5">
        <v>127013.48330000001</v>
      </c>
    </row>
    <row r="23477" spans="35:36" x14ac:dyDescent="0.15">
      <c r="AI23477" s="5">
        <v>65436.7039</v>
      </c>
      <c r="AJ23477" s="5">
        <v>126919.3933</v>
      </c>
    </row>
    <row r="23478" spans="35:36" x14ac:dyDescent="0.15">
      <c r="AI23478" s="5">
        <v>65571.080100000006</v>
      </c>
      <c r="AJ23478" s="5">
        <v>126825.3021</v>
      </c>
    </row>
    <row r="23479" spans="35:36" x14ac:dyDescent="0.15">
      <c r="AI23479" s="5">
        <v>65705.454599999997</v>
      </c>
      <c r="AJ23479" s="5">
        <v>126731.212</v>
      </c>
    </row>
    <row r="23480" spans="35:36" x14ac:dyDescent="0.15">
      <c r="AI23480" s="5">
        <v>65839.830799999996</v>
      </c>
      <c r="AJ23480" s="5">
        <v>126637.1208</v>
      </c>
    </row>
    <row r="23481" spans="35:36" x14ac:dyDescent="0.15">
      <c r="AI23481" s="5">
        <v>65974.205300000001</v>
      </c>
      <c r="AJ23481" s="5">
        <v>126543.03079999999</v>
      </c>
    </row>
    <row r="23482" spans="35:36" x14ac:dyDescent="0.15">
      <c r="AI23482" s="5">
        <v>66108.581399999995</v>
      </c>
      <c r="AJ23482" s="5">
        <v>126448.9396</v>
      </c>
    </row>
    <row r="23483" spans="35:36" x14ac:dyDescent="0.15">
      <c r="AI23483" s="5">
        <v>66242.956000000006</v>
      </c>
      <c r="AJ23483" s="5">
        <v>126354.8495</v>
      </c>
    </row>
    <row r="23484" spans="35:36" x14ac:dyDescent="0.15">
      <c r="AI23484" s="5">
        <v>66377.331999999995</v>
      </c>
      <c r="AJ23484" s="5">
        <v>126260.75840000001</v>
      </c>
    </row>
    <row r="23485" spans="35:36" x14ac:dyDescent="0.15">
      <c r="AI23485" s="5">
        <v>66511.706600000005</v>
      </c>
      <c r="AJ23485" s="5">
        <v>126166.6683</v>
      </c>
    </row>
    <row r="23486" spans="35:36" x14ac:dyDescent="0.15">
      <c r="AI23486" s="5">
        <v>66646.082699999999</v>
      </c>
      <c r="AJ23486" s="5">
        <v>126072.57709999999</v>
      </c>
    </row>
    <row r="23487" spans="35:36" x14ac:dyDescent="0.15">
      <c r="AI23487" s="5">
        <v>66780.457200000004</v>
      </c>
      <c r="AJ23487" s="5">
        <v>125978.4871</v>
      </c>
    </row>
    <row r="23488" spans="35:36" x14ac:dyDescent="0.15">
      <c r="AI23488" s="5">
        <v>66914.833400000003</v>
      </c>
      <c r="AJ23488" s="5">
        <v>125884.3959</v>
      </c>
    </row>
    <row r="23489" spans="35:36" x14ac:dyDescent="0.15">
      <c r="AI23489" s="5">
        <v>67049.207899999994</v>
      </c>
      <c r="AJ23489" s="5">
        <v>125790.3058</v>
      </c>
    </row>
    <row r="23490" spans="35:36" x14ac:dyDescent="0.15">
      <c r="AI23490" s="5">
        <v>67183.584099999993</v>
      </c>
      <c r="AJ23490" s="5">
        <v>125696.21460000001</v>
      </c>
    </row>
    <row r="23491" spans="35:36" x14ac:dyDescent="0.15">
      <c r="AI23491" s="5">
        <v>67317.958599999998</v>
      </c>
      <c r="AJ23491" s="5">
        <v>125602.1246</v>
      </c>
    </row>
    <row r="23492" spans="35:36" x14ac:dyDescent="0.15">
      <c r="AI23492" s="5">
        <v>67452.334700000007</v>
      </c>
      <c r="AJ23492" s="5">
        <v>125508.0334</v>
      </c>
    </row>
    <row r="23493" spans="35:36" x14ac:dyDescent="0.15">
      <c r="AI23493" s="5">
        <v>67586.709300000002</v>
      </c>
      <c r="AJ23493" s="5">
        <v>125413.9433</v>
      </c>
    </row>
    <row r="23494" spans="35:36" x14ac:dyDescent="0.15">
      <c r="AI23494" s="5">
        <v>67721.085399999996</v>
      </c>
      <c r="AJ23494" s="5">
        <v>125319.8521</v>
      </c>
    </row>
    <row r="23495" spans="35:36" x14ac:dyDescent="0.15">
      <c r="AI23495" s="5">
        <v>67855.459900000002</v>
      </c>
      <c r="AJ23495" s="5">
        <v>125225.76210000001</v>
      </c>
    </row>
    <row r="23496" spans="35:36" x14ac:dyDescent="0.15">
      <c r="AI23496" s="5">
        <v>67989.8361</v>
      </c>
      <c r="AJ23496" s="5">
        <v>125131.6709</v>
      </c>
    </row>
    <row r="23497" spans="35:36" x14ac:dyDescent="0.15">
      <c r="AI23497" s="5">
        <v>68124.210600000006</v>
      </c>
      <c r="AJ23497" s="5">
        <v>125037.5808</v>
      </c>
    </row>
    <row r="23498" spans="35:36" x14ac:dyDescent="0.15">
      <c r="AI23498" s="5">
        <v>68258.5867</v>
      </c>
      <c r="AJ23498" s="5">
        <v>124943.48970000001</v>
      </c>
    </row>
    <row r="23499" spans="35:36" x14ac:dyDescent="0.15">
      <c r="AI23499" s="5">
        <v>68392.961299999995</v>
      </c>
      <c r="AJ23499" s="5">
        <v>124849.3996</v>
      </c>
    </row>
    <row r="23500" spans="35:36" x14ac:dyDescent="0.15">
      <c r="AI23500" s="5">
        <v>68527.337400000004</v>
      </c>
      <c r="AJ23500" s="5">
        <v>124755.30839999999</v>
      </c>
    </row>
    <row r="23501" spans="35:36" x14ac:dyDescent="0.15">
      <c r="AI23501" s="5">
        <v>68661.711899999995</v>
      </c>
      <c r="AJ23501" s="5">
        <v>124661.2184</v>
      </c>
    </row>
    <row r="23502" spans="35:36" x14ac:dyDescent="0.15">
      <c r="AI23502" s="5">
        <v>68796.088099999994</v>
      </c>
      <c r="AJ23502" s="5">
        <v>124567.1272</v>
      </c>
    </row>
    <row r="23503" spans="35:36" x14ac:dyDescent="0.15">
      <c r="AI23503" s="5">
        <v>68930.462599999999</v>
      </c>
      <c r="AJ23503" s="5">
        <v>124473.0371</v>
      </c>
    </row>
    <row r="23504" spans="35:36" x14ac:dyDescent="0.15">
      <c r="AI23504" s="5">
        <v>69064.838699999993</v>
      </c>
      <c r="AJ23504" s="5">
        <v>124378.94590000001</v>
      </c>
    </row>
    <row r="23505" spans="35:36" x14ac:dyDescent="0.15">
      <c r="AI23505" s="5">
        <v>69199.213300000003</v>
      </c>
      <c r="AJ23505" s="5">
        <v>124284.8559</v>
      </c>
    </row>
    <row r="23506" spans="35:36" x14ac:dyDescent="0.15">
      <c r="AI23506" s="5">
        <v>69333.589399999997</v>
      </c>
      <c r="AJ23506" s="5">
        <v>124190.7647</v>
      </c>
    </row>
    <row r="23507" spans="35:36" x14ac:dyDescent="0.15">
      <c r="AI23507" s="5">
        <v>69467.963900000002</v>
      </c>
      <c r="AJ23507" s="5">
        <v>124096.6746</v>
      </c>
    </row>
    <row r="23508" spans="35:36" x14ac:dyDescent="0.15">
      <c r="AI23508" s="5">
        <v>69602.340100000001</v>
      </c>
      <c r="AJ23508" s="5">
        <v>124002.5834</v>
      </c>
    </row>
    <row r="23509" spans="35:36" x14ac:dyDescent="0.15">
      <c r="AI23509" s="5">
        <v>69736.714600000007</v>
      </c>
      <c r="AJ23509" s="5">
        <v>123908.49340000001</v>
      </c>
    </row>
    <row r="23510" spans="35:36" x14ac:dyDescent="0.15">
      <c r="AI23510" s="5">
        <v>48330.751300000004</v>
      </c>
      <c r="AJ23510" s="5">
        <v>139097.36730000001</v>
      </c>
    </row>
    <row r="23511" spans="35:36" x14ac:dyDescent="0.15">
      <c r="AI23511" s="5">
        <v>48465.126700000001</v>
      </c>
      <c r="AJ23511" s="5">
        <v>139003.27669999999</v>
      </c>
    </row>
    <row r="23512" spans="35:36" x14ac:dyDescent="0.15">
      <c r="AI23512" s="5">
        <v>48599.502</v>
      </c>
      <c r="AJ23512" s="5">
        <v>138909.18609999999</v>
      </c>
    </row>
    <row r="23513" spans="35:36" x14ac:dyDescent="0.15">
      <c r="AI23513" s="5">
        <v>48733.8773</v>
      </c>
      <c r="AJ23513" s="5">
        <v>138815.09539999999</v>
      </c>
    </row>
    <row r="23514" spans="35:36" x14ac:dyDescent="0.15">
      <c r="AI23514" s="5">
        <v>48868.252699999997</v>
      </c>
      <c r="AJ23514" s="5">
        <v>138721.0048</v>
      </c>
    </row>
    <row r="23515" spans="35:36" x14ac:dyDescent="0.15">
      <c r="AI23515" s="5">
        <v>49002.627999999997</v>
      </c>
      <c r="AJ23515" s="5">
        <v>138626.9142</v>
      </c>
    </row>
    <row r="23516" spans="35:36" x14ac:dyDescent="0.15">
      <c r="AI23516" s="5">
        <v>49137.003400000001</v>
      </c>
      <c r="AJ23516" s="5">
        <v>138532.8236</v>
      </c>
    </row>
    <row r="23517" spans="35:36" x14ac:dyDescent="0.15">
      <c r="AI23517" s="5">
        <v>49271.378700000001</v>
      </c>
      <c r="AJ23517" s="5">
        <v>138438.7329</v>
      </c>
    </row>
    <row r="23518" spans="35:36" x14ac:dyDescent="0.15">
      <c r="AI23518" s="5">
        <v>49405.754000000001</v>
      </c>
      <c r="AJ23518" s="5">
        <v>138344.64230000001</v>
      </c>
    </row>
    <row r="23519" spans="35:36" x14ac:dyDescent="0.15">
      <c r="AI23519" s="5">
        <v>49540.129399999998</v>
      </c>
      <c r="AJ23519" s="5">
        <v>138250.55170000001</v>
      </c>
    </row>
    <row r="23520" spans="35:36" x14ac:dyDescent="0.15">
      <c r="AI23520" s="5">
        <v>49674.5046</v>
      </c>
      <c r="AJ23520" s="5">
        <v>138156.46109999999</v>
      </c>
    </row>
    <row r="23521" spans="35:36" x14ac:dyDescent="0.15">
      <c r="AI23521" s="5">
        <v>49808.88</v>
      </c>
      <c r="AJ23521" s="5">
        <v>138062.37049999999</v>
      </c>
    </row>
    <row r="23522" spans="35:36" x14ac:dyDescent="0.15">
      <c r="AI23522" s="5">
        <v>49943.255299999997</v>
      </c>
      <c r="AJ23522" s="5">
        <v>137968.27989999999</v>
      </c>
    </row>
    <row r="23523" spans="35:36" x14ac:dyDescent="0.15">
      <c r="AI23523" s="5">
        <v>50077.630599999997</v>
      </c>
      <c r="AJ23523" s="5">
        <v>137874.18919999999</v>
      </c>
    </row>
    <row r="23524" spans="35:36" x14ac:dyDescent="0.15">
      <c r="AI23524" s="5">
        <v>50212.006000000001</v>
      </c>
      <c r="AJ23524" s="5">
        <v>137780.0986</v>
      </c>
    </row>
    <row r="23525" spans="35:36" x14ac:dyDescent="0.15">
      <c r="AI23525" s="5">
        <v>50346.381300000001</v>
      </c>
      <c r="AJ23525" s="5">
        <v>137686.008</v>
      </c>
    </row>
    <row r="23526" spans="35:36" x14ac:dyDescent="0.15">
      <c r="AI23526" s="5">
        <v>50480.756699999998</v>
      </c>
      <c r="AJ23526" s="5">
        <v>137591.91740000001</v>
      </c>
    </row>
    <row r="23527" spans="35:36" x14ac:dyDescent="0.15">
      <c r="AI23527" s="5">
        <v>50615.131999999998</v>
      </c>
      <c r="AJ23527" s="5">
        <v>137497.82670000001</v>
      </c>
    </row>
    <row r="23528" spans="35:36" x14ac:dyDescent="0.15">
      <c r="AI23528" s="5">
        <v>50749.507299999997</v>
      </c>
      <c r="AJ23528" s="5">
        <v>137403.73610000001</v>
      </c>
    </row>
    <row r="23529" spans="35:36" x14ac:dyDescent="0.15">
      <c r="AI23529" s="5">
        <v>50883.882700000002</v>
      </c>
      <c r="AJ23529" s="5">
        <v>137309.64550000001</v>
      </c>
    </row>
    <row r="23530" spans="35:36" x14ac:dyDescent="0.15">
      <c r="AI23530" s="5">
        <v>51018.258000000002</v>
      </c>
      <c r="AJ23530" s="5">
        <v>137215.55489999999</v>
      </c>
    </row>
    <row r="23531" spans="35:36" x14ac:dyDescent="0.15">
      <c r="AI23531" s="5">
        <v>51152.633399999999</v>
      </c>
      <c r="AJ23531" s="5">
        <v>137121.46419999999</v>
      </c>
    </row>
    <row r="23532" spans="35:36" x14ac:dyDescent="0.15">
      <c r="AI23532" s="5">
        <v>51287.008699999998</v>
      </c>
      <c r="AJ23532" s="5">
        <v>137027.37359999999</v>
      </c>
    </row>
    <row r="23533" spans="35:36" x14ac:dyDescent="0.15">
      <c r="AI23533" s="5">
        <v>51421.383999999998</v>
      </c>
      <c r="AJ23533" s="5">
        <v>136933.283</v>
      </c>
    </row>
    <row r="23534" spans="35:36" x14ac:dyDescent="0.15">
      <c r="AI23534" s="5">
        <v>51555.759299999998</v>
      </c>
      <c r="AJ23534" s="5">
        <v>136839.1924</v>
      </c>
    </row>
    <row r="23535" spans="35:36" x14ac:dyDescent="0.15">
      <c r="AI23535" s="5">
        <v>51690.134599999998</v>
      </c>
      <c r="AJ23535" s="5">
        <v>136745.1018</v>
      </c>
    </row>
    <row r="23536" spans="35:36" x14ac:dyDescent="0.15">
      <c r="AI23536" s="5">
        <v>51824.51</v>
      </c>
      <c r="AJ23536" s="5">
        <v>136651.01120000001</v>
      </c>
    </row>
    <row r="23537" spans="35:36" x14ac:dyDescent="0.15">
      <c r="AI23537" s="5">
        <v>51958.885300000002</v>
      </c>
      <c r="AJ23537" s="5">
        <v>136556.92050000001</v>
      </c>
    </row>
    <row r="23538" spans="35:36" x14ac:dyDescent="0.15">
      <c r="AI23538" s="5">
        <v>52093.260699999999</v>
      </c>
      <c r="AJ23538" s="5">
        <v>136462.82990000001</v>
      </c>
    </row>
    <row r="23539" spans="35:36" x14ac:dyDescent="0.15">
      <c r="AI23539" s="5">
        <v>52227.635999999999</v>
      </c>
      <c r="AJ23539" s="5">
        <v>136368.73929999999</v>
      </c>
    </row>
    <row r="23540" spans="35:36" x14ac:dyDescent="0.15">
      <c r="AI23540" s="5">
        <v>52362.011299999998</v>
      </c>
      <c r="AJ23540" s="5">
        <v>136274.64869999999</v>
      </c>
    </row>
    <row r="23541" spans="35:36" x14ac:dyDescent="0.15">
      <c r="AI23541" s="5">
        <v>52496.386700000003</v>
      </c>
      <c r="AJ23541" s="5">
        <v>136180.55799999999</v>
      </c>
    </row>
    <row r="23542" spans="35:36" x14ac:dyDescent="0.15">
      <c r="AI23542" s="5">
        <v>52630.762000000002</v>
      </c>
      <c r="AJ23542" s="5">
        <v>136086.46739999999</v>
      </c>
    </row>
    <row r="23543" spans="35:36" x14ac:dyDescent="0.15">
      <c r="AI23543" s="5">
        <v>52765.1374</v>
      </c>
      <c r="AJ23543" s="5">
        <v>135992.3768</v>
      </c>
    </row>
    <row r="23544" spans="35:36" x14ac:dyDescent="0.15">
      <c r="AI23544" s="5">
        <v>52899.512699999999</v>
      </c>
      <c r="AJ23544" s="5">
        <v>135898.2862</v>
      </c>
    </row>
    <row r="23545" spans="35:36" x14ac:dyDescent="0.15">
      <c r="AI23545" s="5">
        <v>53033.887999999999</v>
      </c>
      <c r="AJ23545" s="5">
        <v>135804.1955</v>
      </c>
    </row>
    <row r="23546" spans="35:36" x14ac:dyDescent="0.15">
      <c r="AI23546" s="5">
        <v>53168.263299999999</v>
      </c>
      <c r="AJ23546" s="5">
        <v>135710.10500000001</v>
      </c>
    </row>
    <row r="23547" spans="35:36" x14ac:dyDescent="0.15">
      <c r="AI23547" s="5">
        <v>53302.638599999998</v>
      </c>
      <c r="AJ23547" s="5">
        <v>135616.01430000001</v>
      </c>
    </row>
    <row r="23548" spans="35:36" x14ac:dyDescent="0.15">
      <c r="AI23548" s="5">
        <v>53437.014000000003</v>
      </c>
      <c r="AJ23548" s="5">
        <v>135521.92370000001</v>
      </c>
    </row>
    <row r="23549" spans="35:36" x14ac:dyDescent="0.15">
      <c r="AI23549" s="5">
        <v>53571.389300000003</v>
      </c>
      <c r="AJ23549" s="5">
        <v>135427.83309999999</v>
      </c>
    </row>
    <row r="23550" spans="35:36" x14ac:dyDescent="0.15">
      <c r="AI23550" s="5">
        <v>53705.7647</v>
      </c>
      <c r="AJ23550" s="5">
        <v>135333.74249999999</v>
      </c>
    </row>
    <row r="23551" spans="35:36" x14ac:dyDescent="0.15">
      <c r="AI23551" s="5">
        <v>53840.14</v>
      </c>
      <c r="AJ23551" s="5">
        <v>135239.65179999999</v>
      </c>
    </row>
    <row r="23552" spans="35:36" x14ac:dyDescent="0.15">
      <c r="AI23552" s="5">
        <v>53974.515299999999</v>
      </c>
      <c r="AJ23552" s="5">
        <v>135145.5612</v>
      </c>
    </row>
    <row r="23553" spans="35:36" x14ac:dyDescent="0.15">
      <c r="AI23553" s="5">
        <v>54108.890700000004</v>
      </c>
      <c r="AJ23553" s="5">
        <v>135051.4706</v>
      </c>
    </row>
    <row r="23554" spans="35:36" x14ac:dyDescent="0.15">
      <c r="AI23554" s="5">
        <v>54243.266000000003</v>
      </c>
      <c r="AJ23554" s="5">
        <v>134957.38</v>
      </c>
    </row>
    <row r="23555" spans="35:36" x14ac:dyDescent="0.15">
      <c r="AI23555" s="5">
        <v>54377.6414</v>
      </c>
      <c r="AJ23555" s="5">
        <v>134863.2893</v>
      </c>
    </row>
    <row r="23556" spans="35:36" x14ac:dyDescent="0.15">
      <c r="AI23556" s="5">
        <v>54512.0167</v>
      </c>
      <c r="AJ23556" s="5">
        <v>134769.19870000001</v>
      </c>
    </row>
    <row r="23557" spans="35:36" x14ac:dyDescent="0.15">
      <c r="AI23557" s="5">
        <v>54646.392</v>
      </c>
      <c r="AJ23557" s="5">
        <v>134675.10810000001</v>
      </c>
    </row>
    <row r="23558" spans="35:36" x14ac:dyDescent="0.15">
      <c r="AI23558" s="5">
        <v>54780.767399999997</v>
      </c>
      <c r="AJ23558" s="5">
        <v>134581.01749999999</v>
      </c>
    </row>
    <row r="23559" spans="35:36" x14ac:dyDescent="0.15">
      <c r="AI23559" s="5">
        <v>54915.142599999999</v>
      </c>
      <c r="AJ23559" s="5">
        <v>134486.92689999999</v>
      </c>
    </row>
    <row r="23560" spans="35:36" x14ac:dyDescent="0.15">
      <c r="AI23560" s="5">
        <v>55049.517999999996</v>
      </c>
      <c r="AJ23560" s="5">
        <v>134392.8363</v>
      </c>
    </row>
    <row r="23561" spans="35:36" x14ac:dyDescent="0.15">
      <c r="AI23561" s="5">
        <v>55183.893300000003</v>
      </c>
      <c r="AJ23561" s="5">
        <v>134298.74559999999</v>
      </c>
    </row>
    <row r="23562" spans="35:36" x14ac:dyDescent="0.15">
      <c r="AI23562" s="5">
        <v>55318.268600000003</v>
      </c>
      <c r="AJ23562" s="5">
        <v>134204.655</v>
      </c>
    </row>
    <row r="23563" spans="35:36" x14ac:dyDescent="0.15">
      <c r="AI23563" s="5">
        <v>55452.644</v>
      </c>
      <c r="AJ23563" s="5">
        <v>134110.5644</v>
      </c>
    </row>
    <row r="23564" spans="35:36" x14ac:dyDescent="0.15">
      <c r="AI23564" s="5">
        <v>55587.0193</v>
      </c>
      <c r="AJ23564" s="5">
        <v>134016.47380000001</v>
      </c>
    </row>
    <row r="23565" spans="35:36" x14ac:dyDescent="0.15">
      <c r="AI23565" s="5">
        <v>55721.394699999997</v>
      </c>
      <c r="AJ23565" s="5">
        <v>133922.38310000001</v>
      </c>
    </row>
    <row r="23566" spans="35:36" x14ac:dyDescent="0.15">
      <c r="AI23566" s="5">
        <v>55855.77</v>
      </c>
      <c r="AJ23566" s="5">
        <v>133828.29250000001</v>
      </c>
    </row>
    <row r="23567" spans="35:36" x14ac:dyDescent="0.15">
      <c r="AI23567" s="5">
        <v>55990.145299999996</v>
      </c>
      <c r="AJ23567" s="5">
        <v>133734.20189999999</v>
      </c>
    </row>
    <row r="23568" spans="35:36" x14ac:dyDescent="0.15">
      <c r="AI23568" s="5">
        <v>56124.520700000001</v>
      </c>
      <c r="AJ23568" s="5">
        <v>133640.11129999999</v>
      </c>
    </row>
    <row r="23569" spans="35:36" x14ac:dyDescent="0.15">
      <c r="AI23569" s="5">
        <v>56258.896000000001</v>
      </c>
      <c r="AJ23569" s="5">
        <v>133546.02059999999</v>
      </c>
    </row>
    <row r="23570" spans="35:36" x14ac:dyDescent="0.15">
      <c r="AI23570" s="5">
        <v>56393.271399999998</v>
      </c>
      <c r="AJ23570" s="5">
        <v>133451.93</v>
      </c>
    </row>
    <row r="23571" spans="35:36" x14ac:dyDescent="0.15">
      <c r="AI23571" s="5">
        <v>56527.6466</v>
      </c>
      <c r="AJ23571" s="5">
        <v>133357.8394</v>
      </c>
    </row>
    <row r="23572" spans="35:36" x14ac:dyDescent="0.15">
      <c r="AI23572" s="5">
        <v>56662.021999999997</v>
      </c>
      <c r="AJ23572" s="5">
        <v>133263.7488</v>
      </c>
    </row>
    <row r="23573" spans="35:36" x14ac:dyDescent="0.15">
      <c r="AI23573" s="5">
        <v>56796.397299999997</v>
      </c>
      <c r="AJ23573" s="5">
        <v>133169.65820000001</v>
      </c>
    </row>
    <row r="23574" spans="35:36" x14ac:dyDescent="0.15">
      <c r="AI23574" s="5">
        <v>56930.772599999997</v>
      </c>
      <c r="AJ23574" s="5">
        <v>133075.56760000001</v>
      </c>
    </row>
    <row r="23575" spans="35:36" x14ac:dyDescent="0.15">
      <c r="AI23575" s="5">
        <v>57065.148000000001</v>
      </c>
      <c r="AJ23575" s="5">
        <v>132981.47690000001</v>
      </c>
    </row>
    <row r="23576" spans="35:36" x14ac:dyDescent="0.15">
      <c r="AI23576" s="5">
        <v>57199.523300000001</v>
      </c>
      <c r="AJ23576" s="5">
        <v>132887.38630000001</v>
      </c>
    </row>
    <row r="23577" spans="35:36" x14ac:dyDescent="0.15">
      <c r="AI23577" s="5">
        <v>57333.898699999998</v>
      </c>
      <c r="AJ23577" s="5">
        <v>132793.29569999999</v>
      </c>
    </row>
    <row r="23578" spans="35:36" x14ac:dyDescent="0.15">
      <c r="AI23578" s="5">
        <v>57468.273999999998</v>
      </c>
      <c r="AJ23578" s="5">
        <v>132699.20509999999</v>
      </c>
    </row>
    <row r="23579" spans="35:36" x14ac:dyDescent="0.15">
      <c r="AI23579" s="5">
        <v>57602.649299999997</v>
      </c>
      <c r="AJ23579" s="5">
        <v>132605.11439999999</v>
      </c>
    </row>
    <row r="23580" spans="35:36" x14ac:dyDescent="0.15">
      <c r="AI23580" s="5">
        <v>57737.024700000002</v>
      </c>
      <c r="AJ23580" s="5">
        <v>132511.0238</v>
      </c>
    </row>
    <row r="23581" spans="35:36" x14ac:dyDescent="0.15">
      <c r="AI23581" s="5">
        <v>57871.4</v>
      </c>
      <c r="AJ23581" s="5">
        <v>132416.9332</v>
      </c>
    </row>
    <row r="23582" spans="35:36" x14ac:dyDescent="0.15">
      <c r="AI23582" s="5">
        <v>58005.775399999999</v>
      </c>
      <c r="AJ23582" s="5">
        <v>132322.8426</v>
      </c>
    </row>
    <row r="23583" spans="35:36" x14ac:dyDescent="0.15">
      <c r="AI23583" s="5">
        <v>58140.150699999998</v>
      </c>
      <c r="AJ23583" s="5">
        <v>132228.7519</v>
      </c>
    </row>
    <row r="23584" spans="35:36" x14ac:dyDescent="0.15">
      <c r="AI23584" s="5">
        <v>58274.525999999998</v>
      </c>
      <c r="AJ23584" s="5">
        <v>132134.66140000001</v>
      </c>
    </row>
    <row r="23585" spans="35:36" x14ac:dyDescent="0.15">
      <c r="AI23585" s="5">
        <v>58408.901299999998</v>
      </c>
      <c r="AJ23585" s="5">
        <v>132040.57070000001</v>
      </c>
    </row>
    <row r="23586" spans="35:36" x14ac:dyDescent="0.15">
      <c r="AI23586" s="5">
        <v>58543.276599999997</v>
      </c>
      <c r="AJ23586" s="5">
        <v>131946.48009999999</v>
      </c>
    </row>
    <row r="23587" spans="35:36" x14ac:dyDescent="0.15">
      <c r="AI23587" s="5">
        <v>58677.652000000002</v>
      </c>
      <c r="AJ23587" s="5">
        <v>131852.38949999999</v>
      </c>
    </row>
    <row r="23588" spans="35:36" x14ac:dyDescent="0.15">
      <c r="AI23588" s="5">
        <v>58812.027300000002</v>
      </c>
      <c r="AJ23588" s="5">
        <v>131758.29889999999</v>
      </c>
    </row>
    <row r="23589" spans="35:36" x14ac:dyDescent="0.15">
      <c r="AI23589" s="5">
        <v>58946.402699999999</v>
      </c>
      <c r="AJ23589" s="5">
        <v>131664.20819999999</v>
      </c>
    </row>
    <row r="23590" spans="35:36" x14ac:dyDescent="0.15">
      <c r="AI23590" s="5">
        <v>59080.777999999998</v>
      </c>
      <c r="AJ23590" s="5">
        <v>131570.1176</v>
      </c>
    </row>
    <row r="23591" spans="35:36" x14ac:dyDescent="0.15">
      <c r="AI23591" s="5">
        <v>59215.153299999998</v>
      </c>
      <c r="AJ23591" s="5">
        <v>131476.027</v>
      </c>
    </row>
    <row r="23592" spans="35:36" x14ac:dyDescent="0.15">
      <c r="AI23592" s="5">
        <v>59349.528700000003</v>
      </c>
      <c r="AJ23592" s="5">
        <v>131381.93640000001</v>
      </c>
    </row>
    <row r="23593" spans="35:36" x14ac:dyDescent="0.15">
      <c r="AI23593" s="5">
        <v>59483.904000000002</v>
      </c>
      <c r="AJ23593" s="5">
        <v>131287.84570000001</v>
      </c>
    </row>
    <row r="23594" spans="35:36" x14ac:dyDescent="0.15">
      <c r="AI23594" s="5">
        <v>59618.279399999999</v>
      </c>
      <c r="AJ23594" s="5">
        <v>131193.75510000001</v>
      </c>
    </row>
    <row r="23595" spans="35:36" x14ac:dyDescent="0.15">
      <c r="AI23595" s="5">
        <v>59752.654699999999</v>
      </c>
      <c r="AJ23595" s="5">
        <v>131099.66450000001</v>
      </c>
    </row>
    <row r="23596" spans="35:36" x14ac:dyDescent="0.15">
      <c r="AI23596" s="5">
        <v>59887.03</v>
      </c>
      <c r="AJ23596" s="5">
        <v>131005.5738</v>
      </c>
    </row>
    <row r="23597" spans="35:36" x14ac:dyDescent="0.15">
      <c r="AI23597" s="5">
        <v>60021.405299999999</v>
      </c>
      <c r="AJ23597" s="5">
        <v>130911.48330000001</v>
      </c>
    </row>
    <row r="23598" spans="35:36" x14ac:dyDescent="0.15">
      <c r="AI23598" s="5">
        <v>60155.780599999998</v>
      </c>
      <c r="AJ23598" s="5">
        <v>130817.3927</v>
      </c>
    </row>
    <row r="23599" spans="35:36" x14ac:dyDescent="0.15">
      <c r="AI23599" s="5">
        <v>60290.156000000003</v>
      </c>
      <c r="AJ23599" s="5">
        <v>130723.302</v>
      </c>
    </row>
    <row r="23600" spans="35:36" x14ac:dyDescent="0.15">
      <c r="AI23600" s="5">
        <v>60424.531300000002</v>
      </c>
      <c r="AJ23600" s="5">
        <v>130629.2114</v>
      </c>
    </row>
    <row r="23601" spans="35:36" x14ac:dyDescent="0.15">
      <c r="AI23601" s="5">
        <v>60558.906600000002</v>
      </c>
      <c r="AJ23601" s="5">
        <v>130535.1208</v>
      </c>
    </row>
    <row r="23602" spans="35:36" x14ac:dyDescent="0.15">
      <c r="AI23602" s="5">
        <v>60693.281999999999</v>
      </c>
      <c r="AJ23602" s="5">
        <v>130441.03019999999</v>
      </c>
    </row>
    <row r="23603" spans="35:36" x14ac:dyDescent="0.15">
      <c r="AI23603" s="5">
        <v>60827.657299999999</v>
      </c>
      <c r="AJ23603" s="5">
        <v>130346.93949999999</v>
      </c>
    </row>
    <row r="23604" spans="35:36" x14ac:dyDescent="0.15">
      <c r="AI23604" s="5">
        <v>60962.032700000003</v>
      </c>
      <c r="AJ23604" s="5">
        <v>130252.8489</v>
      </c>
    </row>
    <row r="23605" spans="35:36" x14ac:dyDescent="0.15">
      <c r="AI23605" s="5">
        <v>61096.408000000003</v>
      </c>
      <c r="AJ23605" s="5">
        <v>130158.7583</v>
      </c>
    </row>
    <row r="23606" spans="35:36" x14ac:dyDescent="0.15">
      <c r="AI23606" s="5">
        <v>61230.783300000003</v>
      </c>
      <c r="AJ23606" s="5">
        <v>130064.6676</v>
      </c>
    </row>
    <row r="23607" spans="35:36" x14ac:dyDescent="0.15">
      <c r="AI23607" s="5">
        <v>61365.1587</v>
      </c>
      <c r="AJ23607" s="5">
        <v>129970.577</v>
      </c>
    </row>
    <row r="23608" spans="35:36" x14ac:dyDescent="0.15">
      <c r="AI23608" s="5">
        <v>61499.534</v>
      </c>
      <c r="AJ23608" s="5">
        <v>129876.48639999999</v>
      </c>
    </row>
    <row r="23609" spans="35:36" x14ac:dyDescent="0.15">
      <c r="AI23609" s="5">
        <v>61633.909399999997</v>
      </c>
      <c r="AJ23609" s="5">
        <v>129782.3958</v>
      </c>
    </row>
    <row r="23610" spans="35:36" x14ac:dyDescent="0.15">
      <c r="AI23610" s="5">
        <v>61768.284599999999</v>
      </c>
      <c r="AJ23610" s="5">
        <v>129688.3052</v>
      </c>
    </row>
    <row r="23611" spans="35:36" x14ac:dyDescent="0.15">
      <c r="AI23611" s="5">
        <v>61902.660799999998</v>
      </c>
      <c r="AJ23611" s="5">
        <v>129594.21400000001</v>
      </c>
    </row>
    <row r="23612" spans="35:36" x14ac:dyDescent="0.15">
      <c r="AI23612" s="5">
        <v>62037.035300000003</v>
      </c>
      <c r="AJ23612" s="5">
        <v>129500.124</v>
      </c>
    </row>
    <row r="23613" spans="35:36" x14ac:dyDescent="0.15">
      <c r="AI23613" s="5">
        <v>62171.411500000002</v>
      </c>
      <c r="AJ23613" s="5">
        <v>129406.0328</v>
      </c>
    </row>
    <row r="23614" spans="35:36" x14ac:dyDescent="0.15">
      <c r="AI23614" s="5">
        <v>62305.786</v>
      </c>
      <c r="AJ23614" s="5">
        <v>129311.9427</v>
      </c>
    </row>
    <row r="23615" spans="35:36" x14ac:dyDescent="0.15">
      <c r="AI23615" s="5">
        <v>62440.162100000001</v>
      </c>
      <c r="AJ23615" s="5">
        <v>129217.8515</v>
      </c>
    </row>
    <row r="23616" spans="35:36" x14ac:dyDescent="0.15">
      <c r="AI23616" s="5">
        <v>62574.536699999997</v>
      </c>
      <c r="AJ23616" s="5">
        <v>129123.7614</v>
      </c>
    </row>
    <row r="23617" spans="35:36" x14ac:dyDescent="0.15">
      <c r="AI23617" s="5">
        <v>62708.912799999998</v>
      </c>
      <c r="AJ23617" s="5">
        <v>129029.67019999999</v>
      </c>
    </row>
    <row r="23618" spans="35:36" x14ac:dyDescent="0.15">
      <c r="AI23618" s="5">
        <v>62843.287300000004</v>
      </c>
      <c r="AJ23618" s="5">
        <v>128935.5802</v>
      </c>
    </row>
    <row r="23619" spans="35:36" x14ac:dyDescent="0.15">
      <c r="AI23619" s="5">
        <v>62977.663500000002</v>
      </c>
      <c r="AJ23619" s="5">
        <v>128841.489</v>
      </c>
    </row>
    <row r="23620" spans="35:36" x14ac:dyDescent="0.15">
      <c r="AI23620" s="5">
        <v>63112.038</v>
      </c>
      <c r="AJ23620" s="5">
        <v>128747.3989</v>
      </c>
    </row>
    <row r="23621" spans="35:36" x14ac:dyDescent="0.15">
      <c r="AI23621" s="5">
        <v>63246.414100000002</v>
      </c>
      <c r="AJ23621" s="5">
        <v>128653.3078</v>
      </c>
    </row>
    <row r="23622" spans="35:36" x14ac:dyDescent="0.15">
      <c r="AI23622" s="5">
        <v>63380.788699999997</v>
      </c>
      <c r="AJ23622" s="5">
        <v>128559.21769999999</v>
      </c>
    </row>
    <row r="23623" spans="35:36" x14ac:dyDescent="0.15">
      <c r="AI23623" s="5">
        <v>63515.164799999999</v>
      </c>
      <c r="AJ23623" s="5">
        <v>128465.1266</v>
      </c>
    </row>
    <row r="23624" spans="35:36" x14ac:dyDescent="0.15">
      <c r="AI23624" s="5">
        <v>63649.539299999997</v>
      </c>
      <c r="AJ23624" s="5">
        <v>128371.0365</v>
      </c>
    </row>
    <row r="23625" spans="35:36" x14ac:dyDescent="0.15">
      <c r="AI23625" s="5">
        <v>63783.915500000003</v>
      </c>
      <c r="AJ23625" s="5">
        <v>128276.94530000001</v>
      </c>
    </row>
    <row r="23626" spans="35:36" x14ac:dyDescent="0.15">
      <c r="AI23626" s="5">
        <v>63918.29</v>
      </c>
      <c r="AJ23626" s="5">
        <v>128182.85520000001</v>
      </c>
    </row>
    <row r="23627" spans="35:36" x14ac:dyDescent="0.15">
      <c r="AI23627" s="5">
        <v>64052.666100000002</v>
      </c>
      <c r="AJ23627" s="5">
        <v>128088.764</v>
      </c>
    </row>
    <row r="23628" spans="35:36" x14ac:dyDescent="0.15">
      <c r="AI23628" s="5">
        <v>64187.040699999998</v>
      </c>
      <c r="AJ23628" s="5">
        <v>127994.674</v>
      </c>
    </row>
    <row r="23629" spans="35:36" x14ac:dyDescent="0.15">
      <c r="AI23629" s="5">
        <v>64321.416799999999</v>
      </c>
      <c r="AJ23629" s="5">
        <v>127900.5828</v>
      </c>
    </row>
    <row r="23630" spans="35:36" x14ac:dyDescent="0.15">
      <c r="AI23630" s="5">
        <v>64455.791299999997</v>
      </c>
      <c r="AJ23630" s="5">
        <v>127806.4927</v>
      </c>
    </row>
    <row r="23631" spans="35:36" x14ac:dyDescent="0.15">
      <c r="AI23631" s="5">
        <v>64590.167500000003</v>
      </c>
      <c r="AJ23631" s="5">
        <v>127712.40150000001</v>
      </c>
    </row>
    <row r="23632" spans="35:36" x14ac:dyDescent="0.15">
      <c r="AI23632" s="5">
        <v>64724.542000000001</v>
      </c>
      <c r="AJ23632" s="5">
        <v>127618.3115</v>
      </c>
    </row>
    <row r="23633" spans="35:36" x14ac:dyDescent="0.15">
      <c r="AI23633" s="5">
        <v>64858.918100000003</v>
      </c>
      <c r="AJ23633" s="5">
        <v>127524.22040000001</v>
      </c>
    </row>
    <row r="23634" spans="35:36" x14ac:dyDescent="0.15">
      <c r="AI23634" s="5">
        <v>64993.292699999998</v>
      </c>
      <c r="AJ23634" s="5">
        <v>127430.1302</v>
      </c>
    </row>
    <row r="23635" spans="35:36" x14ac:dyDescent="0.15">
      <c r="AI23635" s="5">
        <v>65127.668799999999</v>
      </c>
      <c r="AJ23635" s="5">
        <v>127336.03909999999</v>
      </c>
    </row>
    <row r="23636" spans="35:36" x14ac:dyDescent="0.15">
      <c r="AI23636" s="5">
        <v>65262.043299999998</v>
      </c>
      <c r="AJ23636" s="5">
        <v>127241.94899999999</v>
      </c>
    </row>
    <row r="23637" spans="35:36" x14ac:dyDescent="0.15">
      <c r="AI23637" s="5">
        <v>65396.419399999999</v>
      </c>
      <c r="AJ23637" s="5">
        <v>127147.8578</v>
      </c>
    </row>
    <row r="23638" spans="35:36" x14ac:dyDescent="0.15">
      <c r="AI23638" s="5">
        <v>65530.794000000002</v>
      </c>
      <c r="AJ23638" s="5">
        <v>127053.7678</v>
      </c>
    </row>
    <row r="23639" spans="35:36" x14ac:dyDescent="0.15">
      <c r="AI23639" s="5">
        <v>65665.170100000003</v>
      </c>
      <c r="AJ23639" s="5">
        <v>126959.67660000001</v>
      </c>
    </row>
    <row r="23640" spans="35:36" x14ac:dyDescent="0.15">
      <c r="AI23640" s="5">
        <v>65799.544599999994</v>
      </c>
      <c r="AJ23640" s="5">
        <v>126865.5865</v>
      </c>
    </row>
    <row r="23641" spans="35:36" x14ac:dyDescent="0.15">
      <c r="AI23641" s="5">
        <v>65933.920800000007</v>
      </c>
      <c r="AJ23641" s="5">
        <v>126771.4953</v>
      </c>
    </row>
    <row r="23642" spans="35:36" x14ac:dyDescent="0.15">
      <c r="AI23642" s="5">
        <v>66068.295299999998</v>
      </c>
      <c r="AJ23642" s="5">
        <v>126677.4053</v>
      </c>
    </row>
    <row r="23643" spans="35:36" x14ac:dyDescent="0.15">
      <c r="AI23643" s="5">
        <v>66202.671499999997</v>
      </c>
      <c r="AJ23643" s="5">
        <v>126583.3141</v>
      </c>
    </row>
    <row r="23644" spans="35:36" x14ac:dyDescent="0.15">
      <c r="AI23644" s="5">
        <v>66337.046000000002</v>
      </c>
      <c r="AJ23644" s="5">
        <v>126489.224</v>
      </c>
    </row>
    <row r="23645" spans="35:36" x14ac:dyDescent="0.15">
      <c r="AI23645" s="5">
        <v>66471.422099999996</v>
      </c>
      <c r="AJ23645" s="5">
        <v>126395.1329</v>
      </c>
    </row>
    <row r="23646" spans="35:36" x14ac:dyDescent="0.15">
      <c r="AI23646" s="5">
        <v>66605.796700000006</v>
      </c>
      <c r="AJ23646" s="5">
        <v>126301.0428</v>
      </c>
    </row>
    <row r="23647" spans="35:36" x14ac:dyDescent="0.15">
      <c r="AI23647" s="5">
        <v>66740.1728</v>
      </c>
      <c r="AJ23647" s="5">
        <v>126206.9516</v>
      </c>
    </row>
    <row r="23648" spans="35:36" x14ac:dyDescent="0.15">
      <c r="AI23648" s="5">
        <v>66874.547300000006</v>
      </c>
      <c r="AJ23648" s="5">
        <v>126112.8616</v>
      </c>
    </row>
    <row r="23649" spans="35:36" x14ac:dyDescent="0.15">
      <c r="AI23649" s="5">
        <v>67008.9234</v>
      </c>
      <c r="AJ23649" s="5">
        <v>126018.77039999999</v>
      </c>
    </row>
    <row r="23650" spans="35:36" x14ac:dyDescent="0.15">
      <c r="AI23650" s="5">
        <v>67143.297999999995</v>
      </c>
      <c r="AJ23650" s="5">
        <v>125924.68030000001</v>
      </c>
    </row>
    <row r="23651" spans="35:36" x14ac:dyDescent="0.15">
      <c r="AI23651" s="5">
        <v>67277.674100000004</v>
      </c>
      <c r="AJ23651" s="5">
        <v>125830.5891</v>
      </c>
    </row>
    <row r="23652" spans="35:36" x14ac:dyDescent="0.15">
      <c r="AI23652" s="5">
        <v>67412.048599999995</v>
      </c>
      <c r="AJ23652" s="5">
        <v>125736.4991</v>
      </c>
    </row>
    <row r="23653" spans="35:36" x14ac:dyDescent="0.15">
      <c r="AI23653" s="5">
        <v>67546.424799999993</v>
      </c>
      <c r="AJ23653" s="5">
        <v>125642.40790000001</v>
      </c>
    </row>
    <row r="23654" spans="35:36" x14ac:dyDescent="0.15">
      <c r="AI23654" s="5">
        <v>67680.799299999999</v>
      </c>
      <c r="AJ23654" s="5">
        <v>125548.3178</v>
      </c>
    </row>
    <row r="23655" spans="35:36" x14ac:dyDescent="0.15">
      <c r="AI23655" s="5">
        <v>67815.175499999998</v>
      </c>
      <c r="AJ23655" s="5">
        <v>125454.22659999999</v>
      </c>
    </row>
    <row r="23656" spans="35:36" x14ac:dyDescent="0.15">
      <c r="AI23656" s="5">
        <v>67949.55</v>
      </c>
      <c r="AJ23656" s="5">
        <v>125360.1366</v>
      </c>
    </row>
    <row r="23657" spans="35:36" x14ac:dyDescent="0.15">
      <c r="AI23657" s="5">
        <v>68083.926200000002</v>
      </c>
      <c r="AJ23657" s="5">
        <v>125266.0454</v>
      </c>
    </row>
    <row r="23658" spans="35:36" x14ac:dyDescent="0.15">
      <c r="AI23658" s="5">
        <v>68218.300700000007</v>
      </c>
      <c r="AJ23658" s="5">
        <v>125171.9553</v>
      </c>
    </row>
    <row r="23659" spans="35:36" x14ac:dyDescent="0.15">
      <c r="AI23659" s="5">
        <v>68352.676800000001</v>
      </c>
      <c r="AJ23659" s="5">
        <v>125077.8642</v>
      </c>
    </row>
    <row r="23660" spans="35:36" x14ac:dyDescent="0.15">
      <c r="AI23660" s="5">
        <v>68487.051399999997</v>
      </c>
      <c r="AJ23660" s="5">
        <v>124983.7741</v>
      </c>
    </row>
    <row r="23661" spans="35:36" x14ac:dyDescent="0.15">
      <c r="AI23661" s="5">
        <v>68621.4274</v>
      </c>
      <c r="AJ23661" s="5">
        <v>124889.6829</v>
      </c>
    </row>
    <row r="23662" spans="35:36" x14ac:dyDescent="0.15">
      <c r="AI23662" s="5">
        <v>68755.801999999996</v>
      </c>
      <c r="AJ23662" s="5">
        <v>124795.5929</v>
      </c>
    </row>
    <row r="23663" spans="35:36" x14ac:dyDescent="0.15">
      <c r="AI23663" s="5">
        <v>68890.178100000005</v>
      </c>
      <c r="AJ23663" s="5">
        <v>124701.50169999999</v>
      </c>
    </row>
    <row r="23664" spans="35:36" x14ac:dyDescent="0.15">
      <c r="AI23664" s="5">
        <v>69024.552599999995</v>
      </c>
      <c r="AJ23664" s="5">
        <v>124607.41160000001</v>
      </c>
    </row>
    <row r="23665" spans="35:36" x14ac:dyDescent="0.15">
      <c r="AI23665" s="5">
        <v>69158.928799999994</v>
      </c>
      <c r="AJ23665" s="5">
        <v>124513.3204</v>
      </c>
    </row>
    <row r="23666" spans="35:36" x14ac:dyDescent="0.15">
      <c r="AI23666" s="5">
        <v>69293.3033</v>
      </c>
      <c r="AJ23666" s="5">
        <v>124419.2304</v>
      </c>
    </row>
    <row r="23667" spans="35:36" x14ac:dyDescent="0.15">
      <c r="AI23667" s="5">
        <v>69427.679499999998</v>
      </c>
      <c r="AJ23667" s="5">
        <v>124325.13920000001</v>
      </c>
    </row>
    <row r="23668" spans="35:36" x14ac:dyDescent="0.15">
      <c r="AI23668" s="5">
        <v>69562.054000000004</v>
      </c>
      <c r="AJ23668" s="5">
        <v>124231.0491</v>
      </c>
    </row>
    <row r="23669" spans="35:36" x14ac:dyDescent="0.15">
      <c r="AI23669" s="5">
        <v>69696.430200000003</v>
      </c>
      <c r="AJ23669" s="5">
        <v>124136.95789999999</v>
      </c>
    </row>
    <row r="23670" spans="35:36" x14ac:dyDescent="0.15">
      <c r="AI23670" s="5">
        <v>69830.804699999993</v>
      </c>
      <c r="AJ23670" s="5">
        <v>124042.8679</v>
      </c>
    </row>
    <row r="23671" spans="35:36" x14ac:dyDescent="0.15">
      <c r="AI23671" s="5">
        <v>48424.842499999999</v>
      </c>
      <c r="AJ23671" s="5">
        <v>139231.74350000001</v>
      </c>
    </row>
    <row r="23672" spans="35:36" x14ac:dyDescent="0.15">
      <c r="AI23672" s="5">
        <v>48559.217900000003</v>
      </c>
      <c r="AJ23672" s="5">
        <v>139137.65289999999</v>
      </c>
    </row>
    <row r="23673" spans="35:36" x14ac:dyDescent="0.15">
      <c r="AI23673" s="5">
        <v>48693.593200000003</v>
      </c>
      <c r="AJ23673" s="5">
        <v>139043.56219999999</v>
      </c>
    </row>
    <row r="23674" spans="35:36" x14ac:dyDescent="0.15">
      <c r="AI23674" s="5">
        <v>48827.968500000003</v>
      </c>
      <c r="AJ23674" s="5">
        <v>138949.47159999999</v>
      </c>
    </row>
    <row r="23675" spans="35:36" x14ac:dyDescent="0.15">
      <c r="AI23675" s="5">
        <v>48962.3439</v>
      </c>
      <c r="AJ23675" s="5">
        <v>138855.38099999999</v>
      </c>
    </row>
    <row r="23676" spans="35:36" x14ac:dyDescent="0.15">
      <c r="AI23676" s="5">
        <v>49096.7192</v>
      </c>
      <c r="AJ23676" s="5">
        <v>138761.2904</v>
      </c>
    </row>
    <row r="23677" spans="35:36" x14ac:dyDescent="0.15">
      <c r="AI23677" s="5">
        <v>49231.094499999999</v>
      </c>
      <c r="AJ23677" s="5">
        <v>138667.1997</v>
      </c>
    </row>
    <row r="23678" spans="35:36" x14ac:dyDescent="0.15">
      <c r="AI23678" s="5">
        <v>49365.469899999996</v>
      </c>
      <c r="AJ23678" s="5">
        <v>138573.1091</v>
      </c>
    </row>
    <row r="23679" spans="35:36" x14ac:dyDescent="0.15">
      <c r="AI23679" s="5">
        <v>49499.845200000003</v>
      </c>
      <c r="AJ23679" s="5">
        <v>138479.01850000001</v>
      </c>
    </row>
    <row r="23680" spans="35:36" x14ac:dyDescent="0.15">
      <c r="AI23680" s="5">
        <v>49634.220600000001</v>
      </c>
      <c r="AJ23680" s="5">
        <v>138384.9278</v>
      </c>
    </row>
    <row r="23681" spans="35:36" x14ac:dyDescent="0.15">
      <c r="AI23681" s="5">
        <v>49768.595800000003</v>
      </c>
      <c r="AJ23681" s="5">
        <v>138290.83730000001</v>
      </c>
    </row>
    <row r="23682" spans="35:36" x14ac:dyDescent="0.15">
      <c r="AI23682" s="5">
        <v>49902.9712</v>
      </c>
      <c r="AJ23682" s="5">
        <v>138196.74669999999</v>
      </c>
    </row>
    <row r="23683" spans="35:36" x14ac:dyDescent="0.15">
      <c r="AI23683" s="5">
        <v>50037.3465</v>
      </c>
      <c r="AJ23683" s="5">
        <v>138102.65599999999</v>
      </c>
    </row>
    <row r="23684" spans="35:36" x14ac:dyDescent="0.15">
      <c r="AI23684" s="5">
        <v>50171.721799999999</v>
      </c>
      <c r="AJ23684" s="5">
        <v>138008.56539999999</v>
      </c>
    </row>
    <row r="23685" spans="35:36" x14ac:dyDescent="0.15">
      <c r="AI23685" s="5">
        <v>50306.097199999997</v>
      </c>
      <c r="AJ23685" s="5">
        <v>137914.4748</v>
      </c>
    </row>
    <row r="23686" spans="35:36" x14ac:dyDescent="0.15">
      <c r="AI23686" s="5">
        <v>50440.472500000003</v>
      </c>
      <c r="AJ23686" s="5">
        <v>137820.3842</v>
      </c>
    </row>
    <row r="23687" spans="35:36" x14ac:dyDescent="0.15">
      <c r="AI23687" s="5">
        <v>50574.847900000001</v>
      </c>
      <c r="AJ23687" s="5">
        <v>137726.2935</v>
      </c>
    </row>
    <row r="23688" spans="35:36" x14ac:dyDescent="0.15">
      <c r="AI23688" s="5">
        <v>50709.2232</v>
      </c>
      <c r="AJ23688" s="5">
        <v>137632.2029</v>
      </c>
    </row>
    <row r="23689" spans="35:36" x14ac:dyDescent="0.15">
      <c r="AI23689" s="5">
        <v>50843.5985</v>
      </c>
      <c r="AJ23689" s="5">
        <v>137538.11230000001</v>
      </c>
    </row>
    <row r="23690" spans="35:36" x14ac:dyDescent="0.15">
      <c r="AI23690" s="5">
        <v>50977.973899999997</v>
      </c>
      <c r="AJ23690" s="5">
        <v>137444.02160000001</v>
      </c>
    </row>
    <row r="23691" spans="35:36" x14ac:dyDescent="0.15">
      <c r="AI23691" s="5">
        <v>51112.349199999997</v>
      </c>
      <c r="AJ23691" s="5">
        <v>137349.93100000001</v>
      </c>
    </row>
    <row r="23692" spans="35:36" x14ac:dyDescent="0.15">
      <c r="AI23692" s="5">
        <v>51246.724600000001</v>
      </c>
      <c r="AJ23692" s="5">
        <v>137255.84039999999</v>
      </c>
    </row>
    <row r="23693" spans="35:36" x14ac:dyDescent="0.15">
      <c r="AI23693" s="5">
        <v>51381.099900000001</v>
      </c>
      <c r="AJ23693" s="5">
        <v>137161.74979999999</v>
      </c>
    </row>
    <row r="23694" spans="35:36" x14ac:dyDescent="0.15">
      <c r="AI23694" s="5">
        <v>51515.475200000001</v>
      </c>
      <c r="AJ23694" s="5">
        <v>137067.65919999999</v>
      </c>
    </row>
    <row r="23695" spans="35:36" x14ac:dyDescent="0.15">
      <c r="AI23695" s="5">
        <v>51649.8505</v>
      </c>
      <c r="AJ23695" s="5">
        <v>136973.5686</v>
      </c>
    </row>
    <row r="23696" spans="35:36" x14ac:dyDescent="0.15">
      <c r="AI23696" s="5">
        <v>51784.2258</v>
      </c>
      <c r="AJ23696" s="5">
        <v>136879.478</v>
      </c>
    </row>
    <row r="23697" spans="35:36" x14ac:dyDescent="0.15">
      <c r="AI23697" s="5">
        <v>51918.601199999997</v>
      </c>
      <c r="AJ23697" s="5">
        <v>136785.3873</v>
      </c>
    </row>
    <row r="23698" spans="35:36" x14ac:dyDescent="0.15">
      <c r="AI23698" s="5">
        <v>52052.976499999997</v>
      </c>
      <c r="AJ23698" s="5">
        <v>136691.29670000001</v>
      </c>
    </row>
    <row r="23699" spans="35:36" x14ac:dyDescent="0.15">
      <c r="AI23699" s="5">
        <v>52187.351900000001</v>
      </c>
      <c r="AJ23699" s="5">
        <v>136597.20610000001</v>
      </c>
    </row>
    <row r="23700" spans="35:36" x14ac:dyDescent="0.15">
      <c r="AI23700" s="5">
        <v>52321.727200000001</v>
      </c>
      <c r="AJ23700" s="5">
        <v>136503.11540000001</v>
      </c>
    </row>
    <row r="23701" spans="35:36" x14ac:dyDescent="0.15">
      <c r="AI23701" s="5">
        <v>52456.102500000001</v>
      </c>
      <c r="AJ23701" s="5">
        <v>136409.02480000001</v>
      </c>
    </row>
    <row r="23702" spans="35:36" x14ac:dyDescent="0.15">
      <c r="AI23702" s="5">
        <v>52590.477899999998</v>
      </c>
      <c r="AJ23702" s="5">
        <v>136314.93419999999</v>
      </c>
    </row>
    <row r="23703" spans="35:36" x14ac:dyDescent="0.15">
      <c r="AI23703" s="5">
        <v>52724.853199999998</v>
      </c>
      <c r="AJ23703" s="5">
        <v>136220.84359999999</v>
      </c>
    </row>
    <row r="23704" spans="35:36" x14ac:dyDescent="0.15">
      <c r="AI23704" s="5">
        <v>52859.228600000002</v>
      </c>
      <c r="AJ23704" s="5">
        <v>136126.75289999999</v>
      </c>
    </row>
    <row r="23705" spans="35:36" x14ac:dyDescent="0.15">
      <c r="AI23705" s="5">
        <v>52993.603900000002</v>
      </c>
      <c r="AJ23705" s="5">
        <v>136032.6623</v>
      </c>
    </row>
    <row r="23706" spans="35:36" x14ac:dyDescent="0.15">
      <c r="AI23706" s="5">
        <v>53127.979200000002</v>
      </c>
      <c r="AJ23706" s="5">
        <v>135938.5717</v>
      </c>
    </row>
    <row r="23707" spans="35:36" x14ac:dyDescent="0.15">
      <c r="AI23707" s="5">
        <v>53262.354500000001</v>
      </c>
      <c r="AJ23707" s="5">
        <v>135844.4811</v>
      </c>
    </row>
    <row r="23708" spans="35:36" x14ac:dyDescent="0.15">
      <c r="AI23708" s="5">
        <v>53396.729800000001</v>
      </c>
      <c r="AJ23708" s="5">
        <v>135750.39050000001</v>
      </c>
    </row>
    <row r="23709" spans="35:36" x14ac:dyDescent="0.15">
      <c r="AI23709" s="5">
        <v>53531.105199999998</v>
      </c>
      <c r="AJ23709" s="5">
        <v>135656.29990000001</v>
      </c>
    </row>
    <row r="23710" spans="35:36" x14ac:dyDescent="0.15">
      <c r="AI23710" s="5">
        <v>53665.480499999998</v>
      </c>
      <c r="AJ23710" s="5">
        <v>135562.20920000001</v>
      </c>
    </row>
    <row r="23711" spans="35:36" x14ac:dyDescent="0.15">
      <c r="AI23711" s="5">
        <v>53799.855900000002</v>
      </c>
      <c r="AJ23711" s="5">
        <v>135468.11859999999</v>
      </c>
    </row>
    <row r="23712" spans="35:36" x14ac:dyDescent="0.15">
      <c r="AI23712" s="5">
        <v>53934.231200000002</v>
      </c>
      <c r="AJ23712" s="5">
        <v>135374.02799999999</v>
      </c>
    </row>
    <row r="23713" spans="35:36" x14ac:dyDescent="0.15">
      <c r="AI23713" s="5">
        <v>54068.606500000002</v>
      </c>
      <c r="AJ23713" s="5">
        <v>135279.9374</v>
      </c>
    </row>
    <row r="23714" spans="35:36" x14ac:dyDescent="0.15">
      <c r="AI23714" s="5">
        <v>54202.981899999999</v>
      </c>
      <c r="AJ23714" s="5">
        <v>135185.84669999999</v>
      </c>
    </row>
    <row r="23715" spans="35:36" x14ac:dyDescent="0.15">
      <c r="AI23715" s="5">
        <v>54337.357199999999</v>
      </c>
      <c r="AJ23715" s="5">
        <v>135091.7561</v>
      </c>
    </row>
    <row r="23716" spans="35:36" x14ac:dyDescent="0.15">
      <c r="AI23716" s="5">
        <v>54471.732600000003</v>
      </c>
      <c r="AJ23716" s="5">
        <v>134997.6655</v>
      </c>
    </row>
    <row r="23717" spans="35:36" x14ac:dyDescent="0.15">
      <c r="AI23717" s="5">
        <v>54606.107900000003</v>
      </c>
      <c r="AJ23717" s="5">
        <v>134903.57490000001</v>
      </c>
    </row>
    <row r="23718" spans="35:36" x14ac:dyDescent="0.15">
      <c r="AI23718" s="5">
        <v>54740.483200000002</v>
      </c>
      <c r="AJ23718" s="5">
        <v>134809.48420000001</v>
      </c>
    </row>
    <row r="23719" spans="35:36" x14ac:dyDescent="0.15">
      <c r="AI23719" s="5">
        <v>54874.8586</v>
      </c>
      <c r="AJ23719" s="5">
        <v>134715.39360000001</v>
      </c>
    </row>
    <row r="23720" spans="35:36" x14ac:dyDescent="0.15">
      <c r="AI23720" s="5">
        <v>55009.233800000002</v>
      </c>
      <c r="AJ23720" s="5">
        <v>134621.30300000001</v>
      </c>
    </row>
    <row r="23721" spans="35:36" x14ac:dyDescent="0.15">
      <c r="AI23721" s="5">
        <v>55143.609199999999</v>
      </c>
      <c r="AJ23721" s="5">
        <v>134527.21239999999</v>
      </c>
    </row>
    <row r="23722" spans="35:36" x14ac:dyDescent="0.15">
      <c r="AI23722" s="5">
        <v>55277.984499999999</v>
      </c>
      <c r="AJ23722" s="5">
        <v>134433.12179999999</v>
      </c>
    </row>
    <row r="23723" spans="35:36" x14ac:dyDescent="0.15">
      <c r="AI23723" s="5">
        <v>55412.359799999998</v>
      </c>
      <c r="AJ23723" s="5">
        <v>134339.0312</v>
      </c>
    </row>
    <row r="23724" spans="35:36" x14ac:dyDescent="0.15">
      <c r="AI23724" s="5">
        <v>55546.735200000003</v>
      </c>
      <c r="AJ23724" s="5">
        <v>134244.9405</v>
      </c>
    </row>
    <row r="23725" spans="35:36" x14ac:dyDescent="0.15">
      <c r="AI23725" s="5">
        <v>55681.110500000003</v>
      </c>
      <c r="AJ23725" s="5">
        <v>134150.8499</v>
      </c>
    </row>
    <row r="23726" spans="35:36" x14ac:dyDescent="0.15">
      <c r="AI23726" s="5">
        <v>55815.4859</v>
      </c>
      <c r="AJ23726" s="5">
        <v>134056.75930000001</v>
      </c>
    </row>
    <row r="23727" spans="35:36" x14ac:dyDescent="0.15">
      <c r="AI23727" s="5">
        <v>55949.861199999999</v>
      </c>
      <c r="AJ23727" s="5">
        <v>133962.66870000001</v>
      </c>
    </row>
    <row r="23728" spans="35:36" x14ac:dyDescent="0.15">
      <c r="AI23728" s="5">
        <v>56084.236499999999</v>
      </c>
      <c r="AJ23728" s="5">
        <v>133868.57800000001</v>
      </c>
    </row>
    <row r="23729" spans="35:36" x14ac:dyDescent="0.15">
      <c r="AI23729" s="5">
        <v>56218.611900000004</v>
      </c>
      <c r="AJ23729" s="5">
        <v>133774.48740000001</v>
      </c>
    </row>
    <row r="23730" spans="35:36" x14ac:dyDescent="0.15">
      <c r="AI23730" s="5">
        <v>56352.987200000003</v>
      </c>
      <c r="AJ23730" s="5">
        <v>133680.39679999999</v>
      </c>
    </row>
    <row r="23731" spans="35:36" x14ac:dyDescent="0.15">
      <c r="AI23731" s="5">
        <v>56487.3626</v>
      </c>
      <c r="AJ23731" s="5">
        <v>133586.30619999999</v>
      </c>
    </row>
    <row r="23732" spans="35:36" x14ac:dyDescent="0.15">
      <c r="AI23732" s="5">
        <v>56621.737800000003</v>
      </c>
      <c r="AJ23732" s="5">
        <v>133492.2156</v>
      </c>
    </row>
    <row r="23733" spans="35:36" x14ac:dyDescent="0.15">
      <c r="AI23733" s="5">
        <v>56756.1132</v>
      </c>
      <c r="AJ23733" s="5">
        <v>133398.125</v>
      </c>
    </row>
    <row r="23734" spans="35:36" x14ac:dyDescent="0.15">
      <c r="AI23734" s="5">
        <v>56890.488499999999</v>
      </c>
      <c r="AJ23734" s="5">
        <v>133304.0343</v>
      </c>
    </row>
    <row r="23735" spans="35:36" x14ac:dyDescent="0.15">
      <c r="AI23735" s="5">
        <v>57024.863799999999</v>
      </c>
      <c r="AJ23735" s="5">
        <v>133209.9437</v>
      </c>
    </row>
    <row r="23736" spans="35:36" x14ac:dyDescent="0.15">
      <c r="AI23736" s="5">
        <v>57159.239200000004</v>
      </c>
      <c r="AJ23736" s="5">
        <v>133115.85310000001</v>
      </c>
    </row>
    <row r="23737" spans="35:36" x14ac:dyDescent="0.15">
      <c r="AI23737" s="5">
        <v>57293.614500000003</v>
      </c>
      <c r="AJ23737" s="5">
        <v>133021.76250000001</v>
      </c>
    </row>
    <row r="23738" spans="35:36" x14ac:dyDescent="0.15">
      <c r="AI23738" s="5">
        <v>57427.9899</v>
      </c>
      <c r="AJ23738" s="5">
        <v>132927.67180000001</v>
      </c>
    </row>
    <row r="23739" spans="35:36" x14ac:dyDescent="0.15">
      <c r="AI23739" s="5">
        <v>57562.3652</v>
      </c>
      <c r="AJ23739" s="5">
        <v>132833.58119999999</v>
      </c>
    </row>
    <row r="23740" spans="35:36" x14ac:dyDescent="0.15">
      <c r="AI23740" s="5">
        <v>57696.7405</v>
      </c>
      <c r="AJ23740" s="5">
        <v>132739.49059999999</v>
      </c>
    </row>
    <row r="23741" spans="35:36" x14ac:dyDescent="0.15">
      <c r="AI23741" s="5">
        <v>57831.115899999997</v>
      </c>
      <c r="AJ23741" s="5">
        <v>132645.4</v>
      </c>
    </row>
    <row r="23742" spans="35:36" x14ac:dyDescent="0.15">
      <c r="AI23742" s="5">
        <v>57965.491199999997</v>
      </c>
      <c r="AJ23742" s="5">
        <v>132551.30929999999</v>
      </c>
    </row>
    <row r="23743" spans="35:36" x14ac:dyDescent="0.15">
      <c r="AI23743" s="5">
        <v>58099.866600000001</v>
      </c>
      <c r="AJ23743" s="5">
        <v>132457.2187</v>
      </c>
    </row>
    <row r="23744" spans="35:36" x14ac:dyDescent="0.15">
      <c r="AI23744" s="5">
        <v>58234.241900000001</v>
      </c>
      <c r="AJ23744" s="5">
        <v>132363.1281</v>
      </c>
    </row>
    <row r="23745" spans="35:36" x14ac:dyDescent="0.15">
      <c r="AI23745" s="5">
        <v>58368.617200000001</v>
      </c>
      <c r="AJ23745" s="5">
        <v>132269.03750000001</v>
      </c>
    </row>
    <row r="23746" spans="35:36" x14ac:dyDescent="0.15">
      <c r="AI23746" s="5">
        <v>58502.9925</v>
      </c>
      <c r="AJ23746" s="5">
        <v>132174.94690000001</v>
      </c>
    </row>
    <row r="23747" spans="35:36" x14ac:dyDescent="0.15">
      <c r="AI23747" s="5">
        <v>58637.3678</v>
      </c>
      <c r="AJ23747" s="5">
        <v>132080.85630000001</v>
      </c>
    </row>
    <row r="23748" spans="35:36" x14ac:dyDescent="0.15">
      <c r="AI23748" s="5">
        <v>58771.743199999997</v>
      </c>
      <c r="AJ23748" s="5">
        <v>131986.76560000001</v>
      </c>
    </row>
    <row r="23749" spans="35:36" x14ac:dyDescent="0.15">
      <c r="AI23749" s="5">
        <v>58906.118499999997</v>
      </c>
      <c r="AJ23749" s="5">
        <v>131892.67499999999</v>
      </c>
    </row>
    <row r="23750" spans="35:36" x14ac:dyDescent="0.15">
      <c r="AI23750" s="5">
        <v>59040.493900000001</v>
      </c>
      <c r="AJ23750" s="5">
        <v>131798.58439999999</v>
      </c>
    </row>
    <row r="23751" spans="35:36" x14ac:dyDescent="0.15">
      <c r="AI23751" s="5">
        <v>59174.869200000001</v>
      </c>
      <c r="AJ23751" s="5">
        <v>131704.4938</v>
      </c>
    </row>
    <row r="23752" spans="35:36" x14ac:dyDescent="0.15">
      <c r="AI23752" s="5">
        <v>59309.244500000001</v>
      </c>
      <c r="AJ23752" s="5">
        <v>131610.4031</v>
      </c>
    </row>
    <row r="23753" spans="35:36" x14ac:dyDescent="0.15">
      <c r="AI23753" s="5">
        <v>59443.619899999998</v>
      </c>
      <c r="AJ23753" s="5">
        <v>131516.3125</v>
      </c>
    </row>
    <row r="23754" spans="35:36" x14ac:dyDescent="0.15">
      <c r="AI23754" s="5">
        <v>59577.995199999998</v>
      </c>
      <c r="AJ23754" s="5">
        <v>131422.2219</v>
      </c>
    </row>
    <row r="23755" spans="35:36" x14ac:dyDescent="0.15">
      <c r="AI23755" s="5">
        <v>59712.370600000002</v>
      </c>
      <c r="AJ23755" s="5">
        <v>131328.13130000001</v>
      </c>
    </row>
    <row r="23756" spans="35:36" x14ac:dyDescent="0.15">
      <c r="AI23756" s="5">
        <v>59846.745900000002</v>
      </c>
      <c r="AJ23756" s="5">
        <v>131234.04060000001</v>
      </c>
    </row>
    <row r="23757" spans="35:36" x14ac:dyDescent="0.15">
      <c r="AI23757" s="5">
        <v>59981.121200000001</v>
      </c>
      <c r="AJ23757" s="5">
        <v>131139.95000000001</v>
      </c>
    </row>
    <row r="23758" spans="35:36" x14ac:dyDescent="0.15">
      <c r="AI23758" s="5">
        <v>60115.496500000001</v>
      </c>
      <c r="AJ23758" s="5">
        <v>131045.8594</v>
      </c>
    </row>
    <row r="23759" spans="35:36" x14ac:dyDescent="0.15">
      <c r="AI23759" s="5">
        <v>60249.871800000001</v>
      </c>
      <c r="AJ23759" s="5">
        <v>130951.76880000001</v>
      </c>
    </row>
    <row r="23760" spans="35:36" x14ac:dyDescent="0.15">
      <c r="AI23760" s="5">
        <v>60384.247199999998</v>
      </c>
      <c r="AJ23760" s="5">
        <v>130857.67819999999</v>
      </c>
    </row>
    <row r="23761" spans="35:36" x14ac:dyDescent="0.15">
      <c r="AI23761" s="5">
        <v>60518.622499999998</v>
      </c>
      <c r="AJ23761" s="5">
        <v>130763.5876</v>
      </c>
    </row>
    <row r="23762" spans="35:36" x14ac:dyDescent="0.15">
      <c r="AI23762" s="5">
        <v>60652.997799999997</v>
      </c>
      <c r="AJ23762" s="5">
        <v>130669.4969</v>
      </c>
    </row>
    <row r="23763" spans="35:36" x14ac:dyDescent="0.15">
      <c r="AI23763" s="5">
        <v>60787.373200000002</v>
      </c>
      <c r="AJ23763" s="5">
        <v>130575.4063</v>
      </c>
    </row>
    <row r="23764" spans="35:36" x14ac:dyDescent="0.15">
      <c r="AI23764" s="5">
        <v>60921.748500000002</v>
      </c>
      <c r="AJ23764" s="5">
        <v>130481.31570000001</v>
      </c>
    </row>
    <row r="23765" spans="35:36" x14ac:dyDescent="0.15">
      <c r="AI23765" s="5">
        <v>61056.123899999999</v>
      </c>
      <c r="AJ23765" s="5">
        <v>130387.2251</v>
      </c>
    </row>
    <row r="23766" spans="35:36" x14ac:dyDescent="0.15">
      <c r="AI23766" s="5">
        <v>61190.499199999998</v>
      </c>
      <c r="AJ23766" s="5">
        <v>130293.1344</v>
      </c>
    </row>
    <row r="23767" spans="35:36" x14ac:dyDescent="0.15">
      <c r="AI23767" s="5">
        <v>61324.874499999998</v>
      </c>
      <c r="AJ23767" s="5">
        <v>130199.0438</v>
      </c>
    </row>
    <row r="23768" spans="35:36" x14ac:dyDescent="0.15">
      <c r="AI23768" s="5">
        <v>61459.249900000003</v>
      </c>
      <c r="AJ23768" s="5">
        <v>130104.9532</v>
      </c>
    </row>
    <row r="23769" spans="35:36" x14ac:dyDescent="0.15">
      <c r="AI23769" s="5">
        <v>61593.625200000002</v>
      </c>
      <c r="AJ23769" s="5">
        <v>130010.86259999999</v>
      </c>
    </row>
    <row r="23770" spans="35:36" x14ac:dyDescent="0.15">
      <c r="AI23770" s="5">
        <v>61728.000599999999</v>
      </c>
      <c r="AJ23770" s="5">
        <v>129916.77190000001</v>
      </c>
    </row>
    <row r="23771" spans="35:36" x14ac:dyDescent="0.15">
      <c r="AI23771" s="5">
        <v>61862.375800000002</v>
      </c>
      <c r="AJ23771" s="5">
        <v>129822.6814</v>
      </c>
    </row>
    <row r="23772" spans="35:36" x14ac:dyDescent="0.15">
      <c r="AI23772" s="5">
        <v>61996.752</v>
      </c>
      <c r="AJ23772" s="5">
        <v>129728.59020000001</v>
      </c>
    </row>
    <row r="23773" spans="35:36" x14ac:dyDescent="0.15">
      <c r="AI23773" s="5">
        <v>62131.126499999998</v>
      </c>
      <c r="AJ23773" s="5">
        <v>129634.5001</v>
      </c>
    </row>
    <row r="23774" spans="35:36" x14ac:dyDescent="0.15">
      <c r="AI23774" s="5">
        <v>62265.502699999997</v>
      </c>
      <c r="AJ23774" s="5">
        <v>129540.40889999999</v>
      </c>
    </row>
    <row r="23775" spans="35:36" x14ac:dyDescent="0.15">
      <c r="AI23775" s="5">
        <v>62399.877200000003</v>
      </c>
      <c r="AJ23775" s="5">
        <v>129446.3189</v>
      </c>
    </row>
    <row r="23776" spans="35:36" x14ac:dyDescent="0.15">
      <c r="AI23776" s="5">
        <v>62534.253299999997</v>
      </c>
      <c r="AJ23776" s="5">
        <v>129352.2277</v>
      </c>
    </row>
    <row r="23777" spans="35:36" x14ac:dyDescent="0.15">
      <c r="AI23777" s="5">
        <v>62668.627899999999</v>
      </c>
      <c r="AJ23777" s="5">
        <v>129258.1376</v>
      </c>
    </row>
    <row r="23778" spans="35:36" x14ac:dyDescent="0.15">
      <c r="AI23778" s="5">
        <v>62803.004000000001</v>
      </c>
      <c r="AJ23778" s="5">
        <v>129164.04640000001</v>
      </c>
    </row>
    <row r="23779" spans="35:36" x14ac:dyDescent="0.15">
      <c r="AI23779" s="5">
        <v>62937.378499999999</v>
      </c>
      <c r="AJ23779" s="5">
        <v>129069.9564</v>
      </c>
    </row>
    <row r="23780" spans="35:36" x14ac:dyDescent="0.15">
      <c r="AI23780" s="5">
        <v>63071.754699999998</v>
      </c>
      <c r="AJ23780" s="5">
        <v>128975.8652</v>
      </c>
    </row>
    <row r="23781" spans="35:36" x14ac:dyDescent="0.15">
      <c r="AI23781" s="5">
        <v>63206.129200000003</v>
      </c>
      <c r="AJ23781" s="5">
        <v>128881.7751</v>
      </c>
    </row>
    <row r="23782" spans="35:36" x14ac:dyDescent="0.15">
      <c r="AI23782" s="5">
        <v>63340.505299999997</v>
      </c>
      <c r="AJ23782" s="5">
        <v>128787.68399999999</v>
      </c>
    </row>
    <row r="23783" spans="35:36" x14ac:dyDescent="0.15">
      <c r="AI23783" s="5">
        <v>63474.8799</v>
      </c>
      <c r="AJ23783" s="5">
        <v>128693.59390000001</v>
      </c>
    </row>
    <row r="23784" spans="35:36" x14ac:dyDescent="0.15">
      <c r="AI23784" s="5">
        <v>63609.256000000001</v>
      </c>
      <c r="AJ23784" s="5">
        <v>128599.5027</v>
      </c>
    </row>
    <row r="23785" spans="35:36" x14ac:dyDescent="0.15">
      <c r="AI23785" s="5">
        <v>63743.630499999999</v>
      </c>
      <c r="AJ23785" s="5">
        <v>128505.4127</v>
      </c>
    </row>
    <row r="23786" spans="35:36" x14ac:dyDescent="0.15">
      <c r="AI23786" s="5">
        <v>63878.006699999998</v>
      </c>
      <c r="AJ23786" s="5">
        <v>128411.32150000001</v>
      </c>
    </row>
    <row r="23787" spans="35:36" x14ac:dyDescent="0.15">
      <c r="AI23787" s="5">
        <v>64012.381200000003</v>
      </c>
      <c r="AJ23787" s="5">
        <v>128317.2314</v>
      </c>
    </row>
    <row r="23788" spans="35:36" x14ac:dyDescent="0.15">
      <c r="AI23788" s="5">
        <v>64146.757299999997</v>
      </c>
      <c r="AJ23788" s="5">
        <v>128223.14019999999</v>
      </c>
    </row>
    <row r="23789" spans="35:36" x14ac:dyDescent="0.15">
      <c r="AI23789" s="5">
        <v>64281.1319</v>
      </c>
      <c r="AJ23789" s="5">
        <v>128129.0502</v>
      </c>
    </row>
    <row r="23790" spans="35:36" x14ac:dyDescent="0.15">
      <c r="AI23790" s="5">
        <v>64415.508000000002</v>
      </c>
      <c r="AJ23790" s="5">
        <v>128034.959</v>
      </c>
    </row>
    <row r="23791" spans="35:36" x14ac:dyDescent="0.15">
      <c r="AI23791" s="5">
        <v>64549.8825</v>
      </c>
      <c r="AJ23791" s="5">
        <v>127940.8689</v>
      </c>
    </row>
    <row r="23792" spans="35:36" x14ac:dyDescent="0.15">
      <c r="AI23792" s="5">
        <v>64684.258699999998</v>
      </c>
      <c r="AJ23792" s="5">
        <v>127846.77770000001</v>
      </c>
    </row>
    <row r="23793" spans="35:36" x14ac:dyDescent="0.15">
      <c r="AI23793" s="5">
        <v>64818.633199999997</v>
      </c>
      <c r="AJ23793" s="5">
        <v>127752.68769999999</v>
      </c>
    </row>
    <row r="23794" spans="35:36" x14ac:dyDescent="0.15">
      <c r="AI23794" s="5">
        <v>64953.009299999998</v>
      </c>
      <c r="AJ23794" s="5">
        <v>127658.5965</v>
      </c>
    </row>
    <row r="23795" spans="35:36" x14ac:dyDescent="0.15">
      <c r="AI23795" s="5">
        <v>65087.383900000001</v>
      </c>
      <c r="AJ23795" s="5">
        <v>127564.5064</v>
      </c>
    </row>
    <row r="23796" spans="35:36" x14ac:dyDescent="0.15">
      <c r="AI23796" s="5">
        <v>65221.760000000002</v>
      </c>
      <c r="AJ23796" s="5">
        <v>127470.41529999999</v>
      </c>
    </row>
    <row r="23797" spans="35:36" x14ac:dyDescent="0.15">
      <c r="AI23797" s="5">
        <v>65356.1345</v>
      </c>
      <c r="AJ23797" s="5">
        <v>127376.32520000001</v>
      </c>
    </row>
    <row r="23798" spans="35:36" x14ac:dyDescent="0.15">
      <c r="AI23798" s="5">
        <v>65490.510600000001</v>
      </c>
      <c r="AJ23798" s="5">
        <v>127282.234</v>
      </c>
    </row>
    <row r="23799" spans="35:36" x14ac:dyDescent="0.15">
      <c r="AI23799" s="5">
        <v>65624.885200000004</v>
      </c>
      <c r="AJ23799" s="5">
        <v>127188.144</v>
      </c>
    </row>
    <row r="23800" spans="35:36" x14ac:dyDescent="0.15">
      <c r="AI23800" s="5">
        <v>65759.261299999998</v>
      </c>
      <c r="AJ23800" s="5">
        <v>127094.0528</v>
      </c>
    </row>
    <row r="23801" spans="35:36" x14ac:dyDescent="0.15">
      <c r="AI23801" s="5">
        <v>65893.635800000004</v>
      </c>
      <c r="AJ23801" s="5">
        <v>126999.9627</v>
      </c>
    </row>
    <row r="23802" spans="35:36" x14ac:dyDescent="0.15">
      <c r="AI23802" s="5">
        <v>66028.012000000002</v>
      </c>
      <c r="AJ23802" s="5">
        <v>126905.87149999999</v>
      </c>
    </row>
    <row r="23803" spans="35:36" x14ac:dyDescent="0.15">
      <c r="AI23803" s="5">
        <v>66162.386499999993</v>
      </c>
      <c r="AJ23803" s="5">
        <v>126811.7815</v>
      </c>
    </row>
    <row r="23804" spans="35:36" x14ac:dyDescent="0.15">
      <c r="AI23804" s="5">
        <v>66296.762700000007</v>
      </c>
      <c r="AJ23804" s="5">
        <v>126717.6903</v>
      </c>
    </row>
    <row r="23805" spans="35:36" x14ac:dyDescent="0.15">
      <c r="AI23805" s="5">
        <v>66431.137199999997</v>
      </c>
      <c r="AJ23805" s="5">
        <v>126623.6002</v>
      </c>
    </row>
    <row r="23806" spans="35:36" x14ac:dyDescent="0.15">
      <c r="AI23806" s="5">
        <v>66565.513300000006</v>
      </c>
      <c r="AJ23806" s="5">
        <v>126529.5091</v>
      </c>
    </row>
    <row r="23807" spans="35:36" x14ac:dyDescent="0.15">
      <c r="AI23807" s="5">
        <v>66699.887900000002</v>
      </c>
      <c r="AJ23807" s="5">
        <v>126435.4189</v>
      </c>
    </row>
    <row r="23808" spans="35:36" x14ac:dyDescent="0.15">
      <c r="AI23808" s="5">
        <v>66834.263999999996</v>
      </c>
      <c r="AJ23808" s="5">
        <v>126341.3278</v>
      </c>
    </row>
    <row r="23809" spans="35:36" x14ac:dyDescent="0.15">
      <c r="AI23809" s="5">
        <v>66968.638500000001</v>
      </c>
      <c r="AJ23809" s="5">
        <v>126247.2378</v>
      </c>
    </row>
    <row r="23810" spans="35:36" x14ac:dyDescent="0.15">
      <c r="AI23810" s="5">
        <v>67103.014599999995</v>
      </c>
      <c r="AJ23810" s="5">
        <v>126153.14659999999</v>
      </c>
    </row>
    <row r="23811" spans="35:36" x14ac:dyDescent="0.15">
      <c r="AI23811" s="5">
        <v>67237.389200000005</v>
      </c>
      <c r="AJ23811" s="5">
        <v>126059.05650000001</v>
      </c>
    </row>
    <row r="23812" spans="35:36" x14ac:dyDescent="0.15">
      <c r="AI23812" s="5">
        <v>67371.765299999999</v>
      </c>
      <c r="AJ23812" s="5">
        <v>125964.9653</v>
      </c>
    </row>
    <row r="23813" spans="35:36" x14ac:dyDescent="0.15">
      <c r="AI23813" s="5">
        <v>67506.139800000004</v>
      </c>
      <c r="AJ23813" s="5">
        <v>125870.8753</v>
      </c>
    </row>
    <row r="23814" spans="35:36" x14ac:dyDescent="0.15">
      <c r="AI23814" s="5">
        <v>67640.516000000003</v>
      </c>
      <c r="AJ23814" s="5">
        <v>125776.7841</v>
      </c>
    </row>
    <row r="23815" spans="35:36" x14ac:dyDescent="0.15">
      <c r="AI23815" s="5">
        <v>67774.890499999994</v>
      </c>
      <c r="AJ23815" s="5">
        <v>125682.694</v>
      </c>
    </row>
    <row r="23816" spans="35:36" x14ac:dyDescent="0.15">
      <c r="AI23816" s="5">
        <v>67909.266699999993</v>
      </c>
      <c r="AJ23816" s="5">
        <v>125588.60279999999</v>
      </c>
    </row>
    <row r="23817" spans="35:36" x14ac:dyDescent="0.15">
      <c r="AI23817" s="5">
        <v>68043.641199999998</v>
      </c>
      <c r="AJ23817" s="5">
        <v>125494.51270000001</v>
      </c>
    </row>
    <row r="23818" spans="35:36" x14ac:dyDescent="0.15">
      <c r="AI23818" s="5">
        <v>68178.017399999997</v>
      </c>
      <c r="AJ23818" s="5">
        <v>125400.4215</v>
      </c>
    </row>
    <row r="23819" spans="35:36" x14ac:dyDescent="0.15">
      <c r="AI23819" s="5">
        <v>68312.391900000002</v>
      </c>
      <c r="AJ23819" s="5">
        <v>125306.3315</v>
      </c>
    </row>
    <row r="23820" spans="35:36" x14ac:dyDescent="0.15">
      <c r="AI23820" s="5">
        <v>68446.767999999996</v>
      </c>
      <c r="AJ23820" s="5">
        <v>125212.2404</v>
      </c>
    </row>
    <row r="23821" spans="35:36" x14ac:dyDescent="0.15">
      <c r="AI23821" s="5">
        <v>68581.142600000006</v>
      </c>
      <c r="AJ23821" s="5">
        <v>125118.1502</v>
      </c>
    </row>
    <row r="23822" spans="35:36" x14ac:dyDescent="0.15">
      <c r="AI23822" s="5">
        <v>68715.518599999996</v>
      </c>
      <c r="AJ23822" s="5">
        <v>125024.0591</v>
      </c>
    </row>
    <row r="23823" spans="35:36" x14ac:dyDescent="0.15">
      <c r="AI23823" s="5">
        <v>68849.893200000006</v>
      </c>
      <c r="AJ23823" s="5">
        <v>124929.9691</v>
      </c>
    </row>
    <row r="23824" spans="35:36" x14ac:dyDescent="0.15">
      <c r="AI23824" s="5">
        <v>68984.2693</v>
      </c>
      <c r="AJ23824" s="5">
        <v>124835.87790000001</v>
      </c>
    </row>
    <row r="23825" spans="35:36" x14ac:dyDescent="0.15">
      <c r="AI23825" s="5">
        <v>69118.643800000005</v>
      </c>
      <c r="AJ23825" s="5">
        <v>124741.78780000001</v>
      </c>
    </row>
    <row r="23826" spans="35:36" x14ac:dyDescent="0.15">
      <c r="AI23826" s="5">
        <v>69253.02</v>
      </c>
      <c r="AJ23826" s="5">
        <v>124647.6966</v>
      </c>
    </row>
    <row r="23827" spans="35:36" x14ac:dyDescent="0.15">
      <c r="AI23827" s="5">
        <v>69387.394499999995</v>
      </c>
      <c r="AJ23827" s="5">
        <v>124553.60649999999</v>
      </c>
    </row>
    <row r="23828" spans="35:36" x14ac:dyDescent="0.15">
      <c r="AI23828" s="5">
        <v>69521.770699999994</v>
      </c>
      <c r="AJ23828" s="5">
        <v>124459.5153</v>
      </c>
    </row>
    <row r="23829" spans="35:36" x14ac:dyDescent="0.15">
      <c r="AI23829" s="5">
        <v>69656.145199999999</v>
      </c>
      <c r="AJ23829" s="5">
        <v>124365.4253</v>
      </c>
    </row>
    <row r="23830" spans="35:36" x14ac:dyDescent="0.15">
      <c r="AI23830" s="5">
        <v>69790.521399999998</v>
      </c>
      <c r="AJ23830" s="5">
        <v>124271.33409999999</v>
      </c>
    </row>
    <row r="23831" spans="35:36" x14ac:dyDescent="0.15">
      <c r="AI23831" s="5">
        <v>69924.895900000003</v>
      </c>
      <c r="AJ23831" s="5">
        <v>124177.24400000001</v>
      </c>
    </row>
    <row r="23832" spans="35:36" x14ac:dyDescent="0.15">
      <c r="AI23832" s="5">
        <v>48518.9326</v>
      </c>
      <c r="AJ23832" s="5">
        <v>139366.11799999999</v>
      </c>
    </row>
    <row r="23833" spans="35:36" x14ac:dyDescent="0.15">
      <c r="AI23833" s="5">
        <v>48653.3079</v>
      </c>
      <c r="AJ23833" s="5">
        <v>139272.02739999999</v>
      </c>
    </row>
    <row r="23834" spans="35:36" x14ac:dyDescent="0.15">
      <c r="AI23834" s="5">
        <v>48787.683199999999</v>
      </c>
      <c r="AJ23834" s="5">
        <v>139177.93669999999</v>
      </c>
    </row>
    <row r="23835" spans="35:36" x14ac:dyDescent="0.15">
      <c r="AI23835" s="5">
        <v>48922.058599999997</v>
      </c>
      <c r="AJ23835" s="5">
        <v>139083.8461</v>
      </c>
    </row>
    <row r="23836" spans="35:36" x14ac:dyDescent="0.15">
      <c r="AI23836" s="5">
        <v>49056.433900000004</v>
      </c>
      <c r="AJ23836" s="5">
        <v>138989.7555</v>
      </c>
    </row>
    <row r="23837" spans="35:36" x14ac:dyDescent="0.15">
      <c r="AI23837" s="5">
        <v>49190.809300000001</v>
      </c>
      <c r="AJ23837" s="5">
        <v>138895.6649</v>
      </c>
    </row>
    <row r="23838" spans="35:36" x14ac:dyDescent="0.15">
      <c r="AI23838" s="5">
        <v>49325.184600000001</v>
      </c>
      <c r="AJ23838" s="5">
        <v>138801.5742</v>
      </c>
    </row>
    <row r="23839" spans="35:36" x14ac:dyDescent="0.15">
      <c r="AI23839" s="5">
        <v>49459.5599</v>
      </c>
      <c r="AJ23839" s="5">
        <v>138707.48360000001</v>
      </c>
    </row>
    <row r="23840" spans="35:36" x14ac:dyDescent="0.15">
      <c r="AI23840" s="5">
        <v>49593.935299999997</v>
      </c>
      <c r="AJ23840" s="5">
        <v>138613.39300000001</v>
      </c>
    </row>
    <row r="23841" spans="35:36" x14ac:dyDescent="0.15">
      <c r="AI23841" s="5">
        <v>49728.310599999997</v>
      </c>
      <c r="AJ23841" s="5">
        <v>138519.30239999999</v>
      </c>
    </row>
    <row r="23842" spans="35:36" x14ac:dyDescent="0.15">
      <c r="AI23842" s="5">
        <v>49862.685899999997</v>
      </c>
      <c r="AJ23842" s="5">
        <v>138425.21179999999</v>
      </c>
    </row>
    <row r="23843" spans="35:36" x14ac:dyDescent="0.15">
      <c r="AI23843" s="5">
        <v>49997.061199999996</v>
      </c>
      <c r="AJ23843" s="5">
        <v>138331.12119999999</v>
      </c>
    </row>
    <row r="23844" spans="35:36" x14ac:dyDescent="0.15">
      <c r="AI23844" s="5">
        <v>50131.436600000001</v>
      </c>
      <c r="AJ23844" s="5">
        <v>138237.03049999999</v>
      </c>
    </row>
    <row r="23845" spans="35:36" x14ac:dyDescent="0.15">
      <c r="AI23845" s="5">
        <v>50265.811900000001</v>
      </c>
      <c r="AJ23845" s="5">
        <v>138142.9399</v>
      </c>
    </row>
    <row r="23846" spans="35:36" x14ac:dyDescent="0.15">
      <c r="AI23846" s="5">
        <v>50400.1872</v>
      </c>
      <c r="AJ23846" s="5">
        <v>138048.8493</v>
      </c>
    </row>
    <row r="23847" spans="35:36" x14ac:dyDescent="0.15">
      <c r="AI23847" s="5">
        <v>50534.562599999997</v>
      </c>
      <c r="AJ23847" s="5">
        <v>137954.75870000001</v>
      </c>
    </row>
    <row r="23848" spans="35:36" x14ac:dyDescent="0.15">
      <c r="AI23848" s="5">
        <v>50668.937899999997</v>
      </c>
      <c r="AJ23848" s="5">
        <v>137860.66800000001</v>
      </c>
    </row>
    <row r="23849" spans="35:36" x14ac:dyDescent="0.15">
      <c r="AI23849" s="5">
        <v>50803.313300000002</v>
      </c>
      <c r="AJ23849" s="5">
        <v>137766.57740000001</v>
      </c>
    </row>
    <row r="23850" spans="35:36" x14ac:dyDescent="0.15">
      <c r="AI23850" s="5">
        <v>50937.688600000001</v>
      </c>
      <c r="AJ23850" s="5">
        <v>137672.48680000001</v>
      </c>
    </row>
    <row r="23851" spans="35:36" x14ac:dyDescent="0.15">
      <c r="AI23851" s="5">
        <v>51072.063900000001</v>
      </c>
      <c r="AJ23851" s="5">
        <v>137578.39619999999</v>
      </c>
    </row>
    <row r="23852" spans="35:36" x14ac:dyDescent="0.15">
      <c r="AI23852" s="5">
        <v>51206.439299999998</v>
      </c>
      <c r="AJ23852" s="5">
        <v>137484.30549999999</v>
      </c>
    </row>
    <row r="23853" spans="35:36" x14ac:dyDescent="0.15">
      <c r="AI23853" s="5">
        <v>51340.814599999998</v>
      </c>
      <c r="AJ23853" s="5">
        <v>137390.21489999999</v>
      </c>
    </row>
    <row r="23854" spans="35:36" x14ac:dyDescent="0.15">
      <c r="AI23854" s="5">
        <v>51475.19</v>
      </c>
      <c r="AJ23854" s="5">
        <v>137296.1243</v>
      </c>
    </row>
    <row r="23855" spans="35:36" x14ac:dyDescent="0.15">
      <c r="AI23855" s="5">
        <v>51609.565199999997</v>
      </c>
      <c r="AJ23855" s="5">
        <v>137202.0337</v>
      </c>
    </row>
    <row r="23856" spans="35:36" x14ac:dyDescent="0.15">
      <c r="AI23856" s="5">
        <v>51743.940600000002</v>
      </c>
      <c r="AJ23856" s="5">
        <v>137107.9431</v>
      </c>
    </row>
    <row r="23857" spans="35:36" x14ac:dyDescent="0.15">
      <c r="AI23857" s="5">
        <v>51878.315900000001</v>
      </c>
      <c r="AJ23857" s="5">
        <v>137013.85250000001</v>
      </c>
    </row>
    <row r="23858" spans="35:36" x14ac:dyDescent="0.15">
      <c r="AI23858" s="5">
        <v>52012.691200000001</v>
      </c>
      <c r="AJ23858" s="5">
        <v>136919.76180000001</v>
      </c>
    </row>
    <row r="23859" spans="35:36" x14ac:dyDescent="0.15">
      <c r="AI23859" s="5">
        <v>52147.066599999998</v>
      </c>
      <c r="AJ23859" s="5">
        <v>136825.67120000001</v>
      </c>
    </row>
    <row r="23860" spans="35:36" x14ac:dyDescent="0.15">
      <c r="AI23860" s="5">
        <v>52281.441899999998</v>
      </c>
      <c r="AJ23860" s="5">
        <v>136731.58059999999</v>
      </c>
    </row>
    <row r="23861" spans="35:36" x14ac:dyDescent="0.15">
      <c r="AI23861" s="5">
        <v>52415.817300000002</v>
      </c>
      <c r="AJ23861" s="5">
        <v>136637.49</v>
      </c>
    </row>
    <row r="23862" spans="35:36" x14ac:dyDescent="0.15">
      <c r="AI23862" s="5">
        <v>52550.192600000002</v>
      </c>
      <c r="AJ23862" s="5">
        <v>136543.39929999999</v>
      </c>
    </row>
    <row r="23863" spans="35:36" x14ac:dyDescent="0.15">
      <c r="AI23863" s="5">
        <v>52684.567900000002</v>
      </c>
      <c r="AJ23863" s="5">
        <v>136449.30869999999</v>
      </c>
    </row>
    <row r="23864" spans="35:36" x14ac:dyDescent="0.15">
      <c r="AI23864" s="5">
        <v>52818.943299999999</v>
      </c>
      <c r="AJ23864" s="5">
        <v>136355.2181</v>
      </c>
    </row>
    <row r="23865" spans="35:36" x14ac:dyDescent="0.15">
      <c r="AI23865" s="5">
        <v>52953.318599999999</v>
      </c>
      <c r="AJ23865" s="5">
        <v>136261.1275</v>
      </c>
    </row>
    <row r="23866" spans="35:36" x14ac:dyDescent="0.15">
      <c r="AI23866" s="5">
        <v>53087.693899999998</v>
      </c>
      <c r="AJ23866" s="5">
        <v>136167.0368</v>
      </c>
    </row>
    <row r="23867" spans="35:36" x14ac:dyDescent="0.15">
      <c r="AI23867" s="5">
        <v>53222.069300000003</v>
      </c>
      <c r="AJ23867" s="5">
        <v>136072.94620000001</v>
      </c>
    </row>
    <row r="23868" spans="35:36" x14ac:dyDescent="0.15">
      <c r="AI23868" s="5">
        <v>53356.444499999998</v>
      </c>
      <c r="AJ23868" s="5">
        <v>135978.85560000001</v>
      </c>
    </row>
    <row r="23869" spans="35:36" x14ac:dyDescent="0.15">
      <c r="AI23869" s="5">
        <v>53490.819900000002</v>
      </c>
      <c r="AJ23869" s="5">
        <v>135884.76500000001</v>
      </c>
    </row>
    <row r="23870" spans="35:36" x14ac:dyDescent="0.15">
      <c r="AI23870" s="5">
        <v>53625.195200000002</v>
      </c>
      <c r="AJ23870" s="5">
        <v>135790.67439999999</v>
      </c>
    </row>
    <row r="23871" spans="35:36" x14ac:dyDescent="0.15">
      <c r="AI23871" s="5">
        <v>53759.570599999999</v>
      </c>
      <c r="AJ23871" s="5">
        <v>135696.58379999999</v>
      </c>
    </row>
    <row r="23872" spans="35:36" x14ac:dyDescent="0.15">
      <c r="AI23872" s="5">
        <v>53893.945899999999</v>
      </c>
      <c r="AJ23872" s="5">
        <v>135602.49309999999</v>
      </c>
    </row>
    <row r="23873" spans="35:36" x14ac:dyDescent="0.15">
      <c r="AI23873" s="5">
        <v>54028.321199999998</v>
      </c>
      <c r="AJ23873" s="5">
        <v>135508.4025</v>
      </c>
    </row>
    <row r="23874" spans="35:36" x14ac:dyDescent="0.15">
      <c r="AI23874" s="5">
        <v>54162.696600000003</v>
      </c>
      <c r="AJ23874" s="5">
        <v>135414.3119</v>
      </c>
    </row>
    <row r="23875" spans="35:36" x14ac:dyDescent="0.15">
      <c r="AI23875" s="5">
        <v>54297.071900000003</v>
      </c>
      <c r="AJ23875" s="5">
        <v>135320.2213</v>
      </c>
    </row>
    <row r="23876" spans="35:36" x14ac:dyDescent="0.15">
      <c r="AI23876" s="5">
        <v>54431.4473</v>
      </c>
      <c r="AJ23876" s="5">
        <v>135226.1306</v>
      </c>
    </row>
    <row r="23877" spans="35:36" x14ac:dyDescent="0.15">
      <c r="AI23877" s="5">
        <v>54565.8226</v>
      </c>
      <c r="AJ23877" s="5">
        <v>135132.04</v>
      </c>
    </row>
    <row r="23878" spans="35:36" x14ac:dyDescent="0.15">
      <c r="AI23878" s="5">
        <v>54700.197899999999</v>
      </c>
      <c r="AJ23878" s="5">
        <v>135037.94940000001</v>
      </c>
    </row>
    <row r="23879" spans="35:36" x14ac:dyDescent="0.15">
      <c r="AI23879" s="5">
        <v>54834.573299999996</v>
      </c>
      <c r="AJ23879" s="5">
        <v>134943.85879999999</v>
      </c>
    </row>
    <row r="23880" spans="35:36" x14ac:dyDescent="0.15">
      <c r="AI23880" s="5">
        <v>54968.948600000003</v>
      </c>
      <c r="AJ23880" s="5">
        <v>134849.76809999999</v>
      </c>
    </row>
    <row r="23881" spans="35:36" x14ac:dyDescent="0.15">
      <c r="AI23881" s="5">
        <v>55103.323900000003</v>
      </c>
      <c r="AJ23881" s="5">
        <v>134755.6776</v>
      </c>
    </row>
    <row r="23882" spans="35:36" x14ac:dyDescent="0.15">
      <c r="AI23882" s="5">
        <v>55237.699200000003</v>
      </c>
      <c r="AJ23882" s="5">
        <v>134661.58689999999</v>
      </c>
    </row>
    <row r="23883" spans="35:36" x14ac:dyDescent="0.15">
      <c r="AI23883" s="5">
        <v>55372.0746</v>
      </c>
      <c r="AJ23883" s="5">
        <v>134567.4963</v>
      </c>
    </row>
    <row r="23884" spans="35:36" x14ac:dyDescent="0.15">
      <c r="AI23884" s="5">
        <v>55506.4499</v>
      </c>
      <c r="AJ23884" s="5">
        <v>134473.4057</v>
      </c>
    </row>
    <row r="23885" spans="35:36" x14ac:dyDescent="0.15">
      <c r="AI23885" s="5">
        <v>55640.825199999999</v>
      </c>
      <c r="AJ23885" s="5">
        <v>134379.31510000001</v>
      </c>
    </row>
    <row r="23886" spans="35:36" x14ac:dyDescent="0.15">
      <c r="AI23886" s="5">
        <v>55775.200599999996</v>
      </c>
      <c r="AJ23886" s="5">
        <v>134285.22440000001</v>
      </c>
    </row>
    <row r="23887" spans="35:36" x14ac:dyDescent="0.15">
      <c r="AI23887" s="5">
        <v>55909.575900000003</v>
      </c>
      <c r="AJ23887" s="5">
        <v>134191.13380000001</v>
      </c>
    </row>
    <row r="23888" spans="35:36" x14ac:dyDescent="0.15">
      <c r="AI23888" s="5">
        <v>56043.951300000001</v>
      </c>
      <c r="AJ23888" s="5">
        <v>134097.04319999999</v>
      </c>
    </row>
    <row r="23889" spans="35:36" x14ac:dyDescent="0.15">
      <c r="AI23889" s="5">
        <v>56178.3266</v>
      </c>
      <c r="AJ23889" s="5">
        <v>134002.95259999999</v>
      </c>
    </row>
    <row r="23890" spans="35:36" x14ac:dyDescent="0.15">
      <c r="AI23890" s="5">
        <v>56312.7019</v>
      </c>
      <c r="AJ23890" s="5">
        <v>133908.86189999999</v>
      </c>
    </row>
    <row r="23891" spans="35:36" x14ac:dyDescent="0.15">
      <c r="AI23891" s="5">
        <v>56447.077299999997</v>
      </c>
      <c r="AJ23891" s="5">
        <v>133814.77129999999</v>
      </c>
    </row>
    <row r="23892" spans="35:36" x14ac:dyDescent="0.15">
      <c r="AI23892" s="5">
        <v>56581.452599999997</v>
      </c>
      <c r="AJ23892" s="5">
        <v>133720.6807</v>
      </c>
    </row>
    <row r="23893" spans="35:36" x14ac:dyDescent="0.15">
      <c r="AI23893" s="5">
        <v>56715.827899999997</v>
      </c>
      <c r="AJ23893" s="5">
        <v>133626.5901</v>
      </c>
    </row>
    <row r="23894" spans="35:36" x14ac:dyDescent="0.15">
      <c r="AI23894" s="5">
        <v>56850.203200000004</v>
      </c>
      <c r="AJ23894" s="5">
        <v>133532.49950000001</v>
      </c>
    </row>
    <row r="23895" spans="35:36" x14ac:dyDescent="0.15">
      <c r="AI23895" s="5">
        <v>56984.578600000001</v>
      </c>
      <c r="AJ23895" s="5">
        <v>133438.40890000001</v>
      </c>
    </row>
    <row r="23896" spans="35:36" x14ac:dyDescent="0.15">
      <c r="AI23896" s="5">
        <v>57118.9539</v>
      </c>
      <c r="AJ23896" s="5">
        <v>133344.31820000001</v>
      </c>
    </row>
    <row r="23897" spans="35:36" x14ac:dyDescent="0.15">
      <c r="AI23897" s="5">
        <v>57253.3292</v>
      </c>
      <c r="AJ23897" s="5">
        <v>133250.22760000001</v>
      </c>
    </row>
    <row r="23898" spans="35:36" x14ac:dyDescent="0.15">
      <c r="AI23898" s="5">
        <v>57387.704599999997</v>
      </c>
      <c r="AJ23898" s="5">
        <v>133156.13699999999</v>
      </c>
    </row>
    <row r="23899" spans="35:36" x14ac:dyDescent="0.15">
      <c r="AI23899" s="5">
        <v>57522.079899999997</v>
      </c>
      <c r="AJ23899" s="5">
        <v>133062.04639999999</v>
      </c>
    </row>
    <row r="23900" spans="35:36" x14ac:dyDescent="0.15">
      <c r="AI23900" s="5">
        <v>57656.455300000001</v>
      </c>
      <c r="AJ23900" s="5">
        <v>132967.95569999999</v>
      </c>
    </row>
    <row r="23901" spans="35:36" x14ac:dyDescent="0.15">
      <c r="AI23901" s="5">
        <v>57790.830600000001</v>
      </c>
      <c r="AJ23901" s="5">
        <v>132873.8651</v>
      </c>
    </row>
    <row r="23902" spans="35:36" x14ac:dyDescent="0.15">
      <c r="AI23902" s="5">
        <v>57925.205900000001</v>
      </c>
      <c r="AJ23902" s="5">
        <v>132779.7745</v>
      </c>
    </row>
    <row r="23903" spans="35:36" x14ac:dyDescent="0.15">
      <c r="AI23903" s="5">
        <v>58059.581299999998</v>
      </c>
      <c r="AJ23903" s="5">
        <v>132685.6839</v>
      </c>
    </row>
    <row r="23904" spans="35:36" x14ac:dyDescent="0.15">
      <c r="AI23904" s="5">
        <v>58193.956599999998</v>
      </c>
      <c r="AJ23904" s="5">
        <v>132591.5932</v>
      </c>
    </row>
    <row r="23905" spans="35:36" x14ac:dyDescent="0.15">
      <c r="AI23905" s="5">
        <v>58328.331899999997</v>
      </c>
      <c r="AJ23905" s="5">
        <v>132497.50260000001</v>
      </c>
    </row>
    <row r="23906" spans="35:36" x14ac:dyDescent="0.15">
      <c r="AI23906" s="5">
        <v>58462.707199999997</v>
      </c>
      <c r="AJ23906" s="5">
        <v>132403.41200000001</v>
      </c>
    </row>
    <row r="23907" spans="35:36" x14ac:dyDescent="0.15">
      <c r="AI23907" s="5">
        <v>58597.082499999997</v>
      </c>
      <c r="AJ23907" s="5">
        <v>132309.32139999999</v>
      </c>
    </row>
    <row r="23908" spans="35:36" x14ac:dyDescent="0.15">
      <c r="AI23908" s="5">
        <v>58731.457900000001</v>
      </c>
      <c r="AJ23908" s="5">
        <v>132215.23079999999</v>
      </c>
    </row>
    <row r="23909" spans="35:36" x14ac:dyDescent="0.15">
      <c r="AI23909" s="5">
        <v>58865.833200000001</v>
      </c>
      <c r="AJ23909" s="5">
        <v>132121.14019999999</v>
      </c>
    </row>
    <row r="23910" spans="35:36" x14ac:dyDescent="0.15">
      <c r="AI23910" s="5">
        <v>59000.208599999998</v>
      </c>
      <c r="AJ23910" s="5">
        <v>132027.04949999999</v>
      </c>
    </row>
    <row r="23911" spans="35:36" x14ac:dyDescent="0.15">
      <c r="AI23911" s="5">
        <v>59134.583899999998</v>
      </c>
      <c r="AJ23911" s="5">
        <v>131932.9589</v>
      </c>
    </row>
    <row r="23912" spans="35:36" x14ac:dyDescent="0.15">
      <c r="AI23912" s="5">
        <v>59268.959199999998</v>
      </c>
      <c r="AJ23912" s="5">
        <v>131838.8683</v>
      </c>
    </row>
    <row r="23913" spans="35:36" x14ac:dyDescent="0.15">
      <c r="AI23913" s="5">
        <v>59403.334600000002</v>
      </c>
      <c r="AJ23913" s="5">
        <v>131744.77770000001</v>
      </c>
    </row>
    <row r="23914" spans="35:36" x14ac:dyDescent="0.15">
      <c r="AI23914" s="5">
        <v>59537.709900000002</v>
      </c>
      <c r="AJ23914" s="5">
        <v>131650.68700000001</v>
      </c>
    </row>
    <row r="23915" spans="35:36" x14ac:dyDescent="0.15">
      <c r="AI23915" s="5">
        <v>59672.085299999999</v>
      </c>
      <c r="AJ23915" s="5">
        <v>131556.59640000001</v>
      </c>
    </row>
    <row r="23916" spans="35:36" x14ac:dyDescent="0.15">
      <c r="AI23916" s="5">
        <v>59806.460599999999</v>
      </c>
      <c r="AJ23916" s="5">
        <v>131462.50580000001</v>
      </c>
    </row>
    <row r="23917" spans="35:36" x14ac:dyDescent="0.15">
      <c r="AI23917" s="5">
        <v>59940.835899999998</v>
      </c>
      <c r="AJ23917" s="5">
        <v>131368.41519999999</v>
      </c>
    </row>
    <row r="23918" spans="35:36" x14ac:dyDescent="0.15">
      <c r="AI23918" s="5">
        <v>60075.211300000003</v>
      </c>
      <c r="AJ23918" s="5">
        <v>131274.32449999999</v>
      </c>
    </row>
    <row r="23919" spans="35:36" x14ac:dyDescent="0.15">
      <c r="AI23919" s="5">
        <v>60209.586499999998</v>
      </c>
      <c r="AJ23919" s="5">
        <v>131180.234</v>
      </c>
    </row>
    <row r="23920" spans="35:36" x14ac:dyDescent="0.15">
      <c r="AI23920" s="5">
        <v>60343.961900000002</v>
      </c>
      <c r="AJ23920" s="5">
        <v>131086.1433</v>
      </c>
    </row>
    <row r="23921" spans="35:36" x14ac:dyDescent="0.15">
      <c r="AI23921" s="5">
        <v>60478.337200000002</v>
      </c>
      <c r="AJ23921" s="5">
        <v>130992.0527</v>
      </c>
    </row>
    <row r="23922" spans="35:36" x14ac:dyDescent="0.15">
      <c r="AI23922" s="5">
        <v>60612.712599999999</v>
      </c>
      <c r="AJ23922" s="5">
        <v>130897.9621</v>
      </c>
    </row>
    <row r="23923" spans="35:36" x14ac:dyDescent="0.15">
      <c r="AI23923" s="5">
        <v>60747.087899999999</v>
      </c>
      <c r="AJ23923" s="5">
        <v>130803.87149999999</v>
      </c>
    </row>
    <row r="23924" spans="35:36" x14ac:dyDescent="0.15">
      <c r="AI23924" s="5">
        <v>60881.463199999998</v>
      </c>
      <c r="AJ23924" s="5">
        <v>130709.78079999999</v>
      </c>
    </row>
    <row r="23925" spans="35:36" x14ac:dyDescent="0.15">
      <c r="AI23925" s="5">
        <v>61015.838600000003</v>
      </c>
      <c r="AJ23925" s="5">
        <v>130615.6902</v>
      </c>
    </row>
    <row r="23926" spans="35:36" x14ac:dyDescent="0.15">
      <c r="AI23926" s="5">
        <v>61150.213900000002</v>
      </c>
      <c r="AJ23926" s="5">
        <v>130521.5996</v>
      </c>
    </row>
    <row r="23927" spans="35:36" x14ac:dyDescent="0.15">
      <c r="AI23927" s="5">
        <v>61284.5893</v>
      </c>
      <c r="AJ23927" s="5">
        <v>130427.50900000001</v>
      </c>
    </row>
    <row r="23928" spans="35:36" x14ac:dyDescent="0.15">
      <c r="AI23928" s="5">
        <v>61418.964599999999</v>
      </c>
      <c r="AJ23928" s="5">
        <v>130333.4183</v>
      </c>
    </row>
    <row r="23929" spans="35:36" x14ac:dyDescent="0.15">
      <c r="AI23929" s="5">
        <v>61553.339899999999</v>
      </c>
      <c r="AJ23929" s="5">
        <v>130239.32769999999</v>
      </c>
    </row>
    <row r="23930" spans="35:36" x14ac:dyDescent="0.15">
      <c r="AI23930" s="5">
        <v>61687.715300000003</v>
      </c>
      <c r="AJ23930" s="5">
        <v>130145.2371</v>
      </c>
    </row>
    <row r="23931" spans="35:36" x14ac:dyDescent="0.15">
      <c r="AI23931" s="5">
        <v>61822.090600000003</v>
      </c>
      <c r="AJ23931" s="5">
        <v>130051.1465</v>
      </c>
    </row>
    <row r="23932" spans="35:36" x14ac:dyDescent="0.15">
      <c r="AI23932" s="5">
        <v>61956.465900000003</v>
      </c>
      <c r="AJ23932" s="5">
        <v>129957.05590000001</v>
      </c>
    </row>
    <row r="23933" spans="35:36" x14ac:dyDescent="0.15">
      <c r="AI23933" s="5">
        <v>62090.841999999997</v>
      </c>
      <c r="AJ23933" s="5">
        <v>129862.9647</v>
      </c>
    </row>
    <row r="23934" spans="35:36" x14ac:dyDescent="0.15">
      <c r="AI23934" s="5">
        <v>62225.2166</v>
      </c>
      <c r="AJ23934" s="5">
        <v>129768.8746</v>
      </c>
    </row>
    <row r="23935" spans="35:36" x14ac:dyDescent="0.15">
      <c r="AI23935" s="5">
        <v>62359.592700000001</v>
      </c>
      <c r="AJ23935" s="5">
        <v>129674.7834</v>
      </c>
    </row>
    <row r="23936" spans="35:36" x14ac:dyDescent="0.15">
      <c r="AI23936" s="5">
        <v>62493.967199999999</v>
      </c>
      <c r="AJ23936" s="5">
        <v>129580.6934</v>
      </c>
    </row>
    <row r="23937" spans="35:36" x14ac:dyDescent="0.15">
      <c r="AI23937" s="5">
        <v>62628.343399999998</v>
      </c>
      <c r="AJ23937" s="5">
        <v>129486.60219999999</v>
      </c>
    </row>
    <row r="23938" spans="35:36" x14ac:dyDescent="0.15">
      <c r="AI23938" s="5">
        <v>62762.717900000003</v>
      </c>
      <c r="AJ23938" s="5">
        <v>129392.51210000001</v>
      </c>
    </row>
    <row r="23939" spans="35:36" x14ac:dyDescent="0.15">
      <c r="AI23939" s="5">
        <v>62897.094100000002</v>
      </c>
      <c r="AJ23939" s="5">
        <v>129298.4209</v>
      </c>
    </row>
    <row r="23940" spans="35:36" x14ac:dyDescent="0.15">
      <c r="AI23940" s="5">
        <v>63031.4686</v>
      </c>
      <c r="AJ23940" s="5">
        <v>129204.3309</v>
      </c>
    </row>
    <row r="23941" spans="35:36" x14ac:dyDescent="0.15">
      <c r="AI23941" s="5">
        <v>63165.844700000001</v>
      </c>
      <c r="AJ23941" s="5">
        <v>129110.23970000001</v>
      </c>
    </row>
    <row r="23942" spans="35:36" x14ac:dyDescent="0.15">
      <c r="AI23942" s="5">
        <v>63300.219299999997</v>
      </c>
      <c r="AJ23942" s="5">
        <v>129016.1496</v>
      </c>
    </row>
    <row r="23943" spans="35:36" x14ac:dyDescent="0.15">
      <c r="AI23943" s="5">
        <v>63434.595300000001</v>
      </c>
      <c r="AJ23943" s="5">
        <v>128922.0585</v>
      </c>
    </row>
    <row r="23944" spans="35:36" x14ac:dyDescent="0.15">
      <c r="AI23944" s="5">
        <v>63568.969899999996</v>
      </c>
      <c r="AJ23944" s="5">
        <v>128827.9684</v>
      </c>
    </row>
    <row r="23945" spans="35:36" x14ac:dyDescent="0.15">
      <c r="AI23945" s="5">
        <v>63703.345999999998</v>
      </c>
      <c r="AJ23945" s="5">
        <v>128733.8772</v>
      </c>
    </row>
    <row r="23946" spans="35:36" x14ac:dyDescent="0.15">
      <c r="AI23946" s="5">
        <v>63837.720500000003</v>
      </c>
      <c r="AJ23946" s="5">
        <v>128639.78720000001</v>
      </c>
    </row>
    <row r="23947" spans="35:36" x14ac:dyDescent="0.15">
      <c r="AI23947" s="5">
        <v>63972.096700000002</v>
      </c>
      <c r="AJ23947" s="5">
        <v>128545.696</v>
      </c>
    </row>
    <row r="23948" spans="35:36" x14ac:dyDescent="0.15">
      <c r="AI23948" s="5">
        <v>64106.4712</v>
      </c>
      <c r="AJ23948" s="5">
        <v>128451.6059</v>
      </c>
    </row>
    <row r="23949" spans="35:36" x14ac:dyDescent="0.15">
      <c r="AI23949" s="5">
        <v>64240.847399999999</v>
      </c>
      <c r="AJ23949" s="5">
        <v>128357.5147</v>
      </c>
    </row>
    <row r="23950" spans="35:36" x14ac:dyDescent="0.15">
      <c r="AI23950" s="5">
        <v>64375.221899999997</v>
      </c>
      <c r="AJ23950" s="5">
        <v>128263.4247</v>
      </c>
    </row>
    <row r="23951" spans="35:36" x14ac:dyDescent="0.15">
      <c r="AI23951" s="5">
        <v>64509.598100000003</v>
      </c>
      <c r="AJ23951" s="5">
        <v>128169.33349999999</v>
      </c>
    </row>
    <row r="23952" spans="35:36" x14ac:dyDescent="0.15">
      <c r="AI23952" s="5">
        <v>64643.972600000001</v>
      </c>
      <c r="AJ23952" s="5">
        <v>128075.24340000001</v>
      </c>
    </row>
    <row r="23953" spans="35:36" x14ac:dyDescent="0.15">
      <c r="AI23953" s="5">
        <v>64778.348700000002</v>
      </c>
      <c r="AJ23953" s="5">
        <v>127981.1522</v>
      </c>
    </row>
    <row r="23954" spans="35:36" x14ac:dyDescent="0.15">
      <c r="AI23954" s="5">
        <v>64912.723299999998</v>
      </c>
      <c r="AJ23954" s="5">
        <v>127887.0622</v>
      </c>
    </row>
    <row r="23955" spans="35:36" x14ac:dyDescent="0.15">
      <c r="AI23955" s="5">
        <v>65047.099300000002</v>
      </c>
      <c r="AJ23955" s="5">
        <v>127792.97100000001</v>
      </c>
    </row>
    <row r="23956" spans="35:36" x14ac:dyDescent="0.15">
      <c r="AI23956" s="5">
        <v>65181.473899999997</v>
      </c>
      <c r="AJ23956" s="5">
        <v>127698.8809</v>
      </c>
    </row>
    <row r="23957" spans="35:36" x14ac:dyDescent="0.15">
      <c r="AI23957" s="5">
        <v>65315.85</v>
      </c>
      <c r="AJ23957" s="5">
        <v>127604.7898</v>
      </c>
    </row>
    <row r="23958" spans="35:36" x14ac:dyDescent="0.15">
      <c r="AI23958" s="5">
        <v>65450.224499999997</v>
      </c>
      <c r="AJ23958" s="5">
        <v>127510.6997</v>
      </c>
    </row>
    <row r="23959" spans="35:36" x14ac:dyDescent="0.15">
      <c r="AI23959" s="5">
        <v>65584.600699999995</v>
      </c>
      <c r="AJ23959" s="5">
        <v>127416.6085</v>
      </c>
    </row>
    <row r="23960" spans="35:36" x14ac:dyDescent="0.15">
      <c r="AI23960" s="5">
        <v>65718.975200000001</v>
      </c>
      <c r="AJ23960" s="5">
        <v>127322.51850000001</v>
      </c>
    </row>
    <row r="23961" spans="35:36" x14ac:dyDescent="0.15">
      <c r="AI23961" s="5">
        <v>65853.3514</v>
      </c>
      <c r="AJ23961" s="5">
        <v>127228.4273</v>
      </c>
    </row>
    <row r="23962" spans="35:36" x14ac:dyDescent="0.15">
      <c r="AI23962" s="5">
        <v>65987.725900000005</v>
      </c>
      <c r="AJ23962" s="5">
        <v>127134.33719999999</v>
      </c>
    </row>
    <row r="23963" spans="35:36" x14ac:dyDescent="0.15">
      <c r="AI23963" s="5">
        <v>66122.102100000004</v>
      </c>
      <c r="AJ23963" s="5">
        <v>127040.246</v>
      </c>
    </row>
    <row r="23964" spans="35:36" x14ac:dyDescent="0.15">
      <c r="AI23964" s="5">
        <v>66256.476599999995</v>
      </c>
      <c r="AJ23964" s="5">
        <v>126946.156</v>
      </c>
    </row>
    <row r="23965" spans="35:36" x14ac:dyDescent="0.15">
      <c r="AI23965" s="5">
        <v>66390.852700000003</v>
      </c>
      <c r="AJ23965" s="5">
        <v>126852.06479999999</v>
      </c>
    </row>
    <row r="23966" spans="35:36" x14ac:dyDescent="0.15">
      <c r="AI23966" s="5">
        <v>66525.227299999999</v>
      </c>
      <c r="AJ23966" s="5">
        <v>126757.97470000001</v>
      </c>
    </row>
    <row r="23967" spans="35:36" x14ac:dyDescent="0.15">
      <c r="AI23967" s="5">
        <v>66659.603300000002</v>
      </c>
      <c r="AJ23967" s="5">
        <v>126663.8836</v>
      </c>
    </row>
    <row r="23968" spans="35:36" x14ac:dyDescent="0.15">
      <c r="AI23968" s="5">
        <v>66793.977899999998</v>
      </c>
      <c r="AJ23968" s="5">
        <v>126569.7935</v>
      </c>
    </row>
    <row r="23969" spans="35:36" x14ac:dyDescent="0.15">
      <c r="AI23969" s="5">
        <v>66928.354000000007</v>
      </c>
      <c r="AJ23969" s="5">
        <v>126475.7023</v>
      </c>
    </row>
    <row r="23970" spans="35:36" x14ac:dyDescent="0.15">
      <c r="AI23970" s="5">
        <v>67062.728499999997</v>
      </c>
      <c r="AJ23970" s="5">
        <v>126381.61229999999</v>
      </c>
    </row>
    <row r="23971" spans="35:36" x14ac:dyDescent="0.15">
      <c r="AI23971" s="5">
        <v>67197.104699999996</v>
      </c>
      <c r="AJ23971" s="5">
        <v>126287.5211</v>
      </c>
    </row>
    <row r="23972" spans="35:36" x14ac:dyDescent="0.15">
      <c r="AI23972" s="5">
        <v>67331.479200000002</v>
      </c>
      <c r="AJ23972" s="5">
        <v>126193.431</v>
      </c>
    </row>
    <row r="23973" spans="35:36" x14ac:dyDescent="0.15">
      <c r="AI23973" s="5">
        <v>67465.8554</v>
      </c>
      <c r="AJ23973" s="5">
        <v>126099.3398</v>
      </c>
    </row>
    <row r="23974" spans="35:36" x14ac:dyDescent="0.15">
      <c r="AI23974" s="5">
        <v>67600.229900000006</v>
      </c>
      <c r="AJ23974" s="5">
        <v>126005.24980000001</v>
      </c>
    </row>
    <row r="23975" spans="35:36" x14ac:dyDescent="0.15">
      <c r="AI23975" s="5">
        <v>67734.606100000005</v>
      </c>
      <c r="AJ23975" s="5">
        <v>125911.1586</v>
      </c>
    </row>
    <row r="23976" spans="35:36" x14ac:dyDescent="0.15">
      <c r="AI23976" s="5">
        <v>67868.980599999995</v>
      </c>
      <c r="AJ23976" s="5">
        <v>125817.06849999999</v>
      </c>
    </row>
    <row r="23977" spans="35:36" x14ac:dyDescent="0.15">
      <c r="AI23977" s="5">
        <v>68003.356700000004</v>
      </c>
      <c r="AJ23977" s="5">
        <v>125722.9773</v>
      </c>
    </row>
    <row r="23978" spans="35:36" x14ac:dyDescent="0.15">
      <c r="AI23978" s="5">
        <v>68137.731299999999</v>
      </c>
      <c r="AJ23978" s="5">
        <v>125628.8873</v>
      </c>
    </row>
    <row r="23979" spans="35:36" x14ac:dyDescent="0.15">
      <c r="AI23979" s="5">
        <v>68272.107399999994</v>
      </c>
      <c r="AJ23979" s="5">
        <v>125534.79610000001</v>
      </c>
    </row>
    <row r="23980" spans="35:36" x14ac:dyDescent="0.15">
      <c r="AI23980" s="5">
        <v>68406.481899999999</v>
      </c>
      <c r="AJ23980" s="5">
        <v>125440.70600000001</v>
      </c>
    </row>
    <row r="23981" spans="35:36" x14ac:dyDescent="0.15">
      <c r="AI23981" s="5">
        <v>68540.857999999993</v>
      </c>
      <c r="AJ23981" s="5">
        <v>125346.6149</v>
      </c>
    </row>
    <row r="23982" spans="35:36" x14ac:dyDescent="0.15">
      <c r="AI23982" s="5">
        <v>68675.232600000003</v>
      </c>
      <c r="AJ23982" s="5">
        <v>125252.5248</v>
      </c>
    </row>
    <row r="23983" spans="35:36" x14ac:dyDescent="0.15">
      <c r="AI23983" s="5">
        <v>68809.608699999997</v>
      </c>
      <c r="AJ23983" s="5">
        <v>125158.4336</v>
      </c>
    </row>
    <row r="23984" spans="35:36" x14ac:dyDescent="0.15">
      <c r="AI23984" s="5">
        <v>68943.983200000002</v>
      </c>
      <c r="AJ23984" s="5">
        <v>125064.34359999999</v>
      </c>
    </row>
    <row r="23985" spans="35:36" x14ac:dyDescent="0.15">
      <c r="AI23985" s="5">
        <v>69078.359400000001</v>
      </c>
      <c r="AJ23985" s="5">
        <v>124970.2524</v>
      </c>
    </row>
    <row r="23986" spans="35:36" x14ac:dyDescent="0.15">
      <c r="AI23986" s="5">
        <v>69212.733900000007</v>
      </c>
      <c r="AJ23986" s="5">
        <v>124876.1623</v>
      </c>
    </row>
    <row r="23987" spans="35:36" x14ac:dyDescent="0.15">
      <c r="AI23987" s="5">
        <v>69347.11</v>
      </c>
      <c r="AJ23987" s="5">
        <v>124782.0711</v>
      </c>
    </row>
    <row r="23988" spans="35:36" x14ac:dyDescent="0.15">
      <c r="AI23988" s="5">
        <v>69481.484599999996</v>
      </c>
      <c r="AJ23988" s="5">
        <v>124687.9811</v>
      </c>
    </row>
    <row r="23989" spans="35:36" x14ac:dyDescent="0.15">
      <c r="AI23989" s="5">
        <v>69615.860700000005</v>
      </c>
      <c r="AJ23989" s="5">
        <v>124593.88989999999</v>
      </c>
    </row>
    <row r="23990" spans="35:36" x14ac:dyDescent="0.15">
      <c r="AI23990" s="5">
        <v>69750.235199999996</v>
      </c>
      <c r="AJ23990" s="5">
        <v>124499.79979999999</v>
      </c>
    </row>
    <row r="23991" spans="35:36" x14ac:dyDescent="0.15">
      <c r="AI23991" s="5">
        <v>69884.611399999994</v>
      </c>
      <c r="AJ23991" s="5">
        <v>124405.7086</v>
      </c>
    </row>
    <row r="23992" spans="35:36" x14ac:dyDescent="0.15">
      <c r="AI23992" s="5">
        <v>70018.9859</v>
      </c>
      <c r="AJ23992" s="5">
        <v>124311.6186</v>
      </c>
    </row>
    <row r="23993" spans="35:36" x14ac:dyDescent="0.15">
      <c r="AI23993" s="5">
        <v>48613.023800000003</v>
      </c>
      <c r="AJ23993" s="5">
        <v>139500.49419999999</v>
      </c>
    </row>
    <row r="23994" spans="35:36" x14ac:dyDescent="0.15">
      <c r="AI23994" s="5">
        <v>48747.399100000002</v>
      </c>
      <c r="AJ23994" s="5">
        <v>139406.40349999999</v>
      </c>
    </row>
    <row r="23995" spans="35:36" x14ac:dyDescent="0.15">
      <c r="AI23995" s="5">
        <v>48881.774400000002</v>
      </c>
      <c r="AJ23995" s="5">
        <v>139312.31289999999</v>
      </c>
    </row>
    <row r="23996" spans="35:36" x14ac:dyDescent="0.15">
      <c r="AI23996" s="5">
        <v>49016.149799999999</v>
      </c>
      <c r="AJ23996" s="5">
        <v>139218.22229999999</v>
      </c>
    </row>
    <row r="23997" spans="35:36" x14ac:dyDescent="0.15">
      <c r="AI23997" s="5">
        <v>49150.525099999999</v>
      </c>
      <c r="AJ23997" s="5">
        <v>139124.1317</v>
      </c>
    </row>
    <row r="23998" spans="35:36" x14ac:dyDescent="0.15">
      <c r="AI23998" s="5">
        <v>49284.900500000003</v>
      </c>
      <c r="AJ23998" s="5">
        <v>139030.041</v>
      </c>
    </row>
    <row r="23999" spans="35:36" x14ac:dyDescent="0.15">
      <c r="AI23999" s="5">
        <v>49419.275800000003</v>
      </c>
      <c r="AJ23999" s="5">
        <v>138935.9504</v>
      </c>
    </row>
    <row r="24000" spans="35:36" x14ac:dyDescent="0.15">
      <c r="AI24000" s="5">
        <v>49553.651100000003</v>
      </c>
      <c r="AJ24000" s="5">
        <v>138841.85980000001</v>
      </c>
    </row>
    <row r="24001" spans="35:36" x14ac:dyDescent="0.15">
      <c r="AI24001" s="5">
        <v>49688.0265</v>
      </c>
      <c r="AJ24001" s="5">
        <v>138747.76920000001</v>
      </c>
    </row>
    <row r="24002" spans="35:36" x14ac:dyDescent="0.15">
      <c r="AI24002" s="5">
        <v>49822.4018</v>
      </c>
      <c r="AJ24002" s="5">
        <v>138653.67850000001</v>
      </c>
    </row>
    <row r="24003" spans="35:36" x14ac:dyDescent="0.15">
      <c r="AI24003" s="5">
        <v>49956.777099999999</v>
      </c>
      <c r="AJ24003" s="5">
        <v>138559.58799999999</v>
      </c>
    </row>
    <row r="24004" spans="35:36" x14ac:dyDescent="0.15">
      <c r="AI24004" s="5">
        <v>50091.152399999999</v>
      </c>
      <c r="AJ24004" s="5">
        <v>138465.49729999999</v>
      </c>
    </row>
    <row r="24005" spans="35:36" x14ac:dyDescent="0.15">
      <c r="AI24005" s="5">
        <v>50225.527800000003</v>
      </c>
      <c r="AJ24005" s="5">
        <v>138371.40669999999</v>
      </c>
    </row>
    <row r="24006" spans="35:36" x14ac:dyDescent="0.15">
      <c r="AI24006" s="5">
        <v>50359.903100000003</v>
      </c>
      <c r="AJ24006" s="5">
        <v>138277.3161</v>
      </c>
    </row>
    <row r="24007" spans="35:36" x14ac:dyDescent="0.15">
      <c r="AI24007" s="5">
        <v>50494.278400000003</v>
      </c>
      <c r="AJ24007" s="5">
        <v>138183.2255</v>
      </c>
    </row>
    <row r="24008" spans="35:36" x14ac:dyDescent="0.15">
      <c r="AI24008" s="5">
        <v>50628.6538</v>
      </c>
      <c r="AJ24008" s="5">
        <v>138089.1348</v>
      </c>
    </row>
    <row r="24009" spans="35:36" x14ac:dyDescent="0.15">
      <c r="AI24009" s="5">
        <v>50763.0291</v>
      </c>
      <c r="AJ24009" s="5">
        <v>137995.0442</v>
      </c>
    </row>
    <row r="24010" spans="35:36" x14ac:dyDescent="0.15">
      <c r="AI24010" s="5">
        <v>50897.404499999997</v>
      </c>
      <c r="AJ24010" s="5">
        <v>137900.95360000001</v>
      </c>
    </row>
    <row r="24011" spans="35:36" x14ac:dyDescent="0.15">
      <c r="AI24011" s="5">
        <v>51031.779799999997</v>
      </c>
      <c r="AJ24011" s="5">
        <v>137806.86300000001</v>
      </c>
    </row>
    <row r="24012" spans="35:36" x14ac:dyDescent="0.15">
      <c r="AI24012" s="5">
        <v>51166.155100000004</v>
      </c>
      <c r="AJ24012" s="5">
        <v>137712.77230000001</v>
      </c>
    </row>
    <row r="24013" spans="35:36" x14ac:dyDescent="0.15">
      <c r="AI24013" s="5">
        <v>51300.530500000001</v>
      </c>
      <c r="AJ24013" s="5">
        <v>137618.68169999999</v>
      </c>
    </row>
    <row r="24014" spans="35:36" x14ac:dyDescent="0.15">
      <c r="AI24014" s="5">
        <v>51434.9058</v>
      </c>
      <c r="AJ24014" s="5">
        <v>137524.59109999999</v>
      </c>
    </row>
    <row r="24015" spans="35:36" x14ac:dyDescent="0.15">
      <c r="AI24015" s="5">
        <v>51569.281199999998</v>
      </c>
      <c r="AJ24015" s="5">
        <v>137430.50049999999</v>
      </c>
    </row>
    <row r="24016" spans="35:36" x14ac:dyDescent="0.15">
      <c r="AI24016" s="5">
        <v>51703.6564</v>
      </c>
      <c r="AJ24016" s="5">
        <v>137336.4099</v>
      </c>
    </row>
    <row r="24017" spans="35:36" x14ac:dyDescent="0.15">
      <c r="AI24017" s="5">
        <v>51838.031799999997</v>
      </c>
      <c r="AJ24017" s="5">
        <v>137242.3193</v>
      </c>
    </row>
    <row r="24018" spans="35:36" x14ac:dyDescent="0.15">
      <c r="AI24018" s="5">
        <v>51972.407099999997</v>
      </c>
      <c r="AJ24018" s="5">
        <v>137148.2286</v>
      </c>
    </row>
    <row r="24019" spans="35:36" x14ac:dyDescent="0.15">
      <c r="AI24019" s="5">
        <v>52106.782399999996</v>
      </c>
      <c r="AJ24019" s="5">
        <v>137054.13800000001</v>
      </c>
    </row>
    <row r="24020" spans="35:36" x14ac:dyDescent="0.15">
      <c r="AI24020" s="5">
        <v>52241.157800000001</v>
      </c>
      <c r="AJ24020" s="5">
        <v>136960.04740000001</v>
      </c>
    </row>
    <row r="24021" spans="35:36" x14ac:dyDescent="0.15">
      <c r="AI24021" s="5">
        <v>52375.533100000001</v>
      </c>
      <c r="AJ24021" s="5">
        <v>136865.95680000001</v>
      </c>
    </row>
    <row r="24022" spans="35:36" x14ac:dyDescent="0.15">
      <c r="AI24022" s="5">
        <v>52509.9084</v>
      </c>
      <c r="AJ24022" s="5">
        <v>136771.86610000001</v>
      </c>
    </row>
    <row r="24023" spans="35:36" x14ac:dyDescent="0.15">
      <c r="AI24023" s="5">
        <v>52644.283799999997</v>
      </c>
      <c r="AJ24023" s="5">
        <v>136677.77549999999</v>
      </c>
    </row>
    <row r="24024" spans="35:36" x14ac:dyDescent="0.15">
      <c r="AI24024" s="5">
        <v>52778.659099999997</v>
      </c>
      <c r="AJ24024" s="5">
        <v>136583.68489999999</v>
      </c>
    </row>
    <row r="24025" spans="35:36" x14ac:dyDescent="0.15">
      <c r="AI24025" s="5">
        <v>52913.034500000002</v>
      </c>
      <c r="AJ24025" s="5">
        <v>136489.59419999999</v>
      </c>
    </row>
    <row r="24026" spans="35:36" x14ac:dyDescent="0.15">
      <c r="AI24026" s="5">
        <v>53047.409800000001</v>
      </c>
      <c r="AJ24026" s="5">
        <v>136395.5036</v>
      </c>
    </row>
    <row r="24027" spans="35:36" x14ac:dyDescent="0.15">
      <c r="AI24027" s="5">
        <v>53181.785100000001</v>
      </c>
      <c r="AJ24027" s="5">
        <v>136301.413</v>
      </c>
    </row>
    <row r="24028" spans="35:36" x14ac:dyDescent="0.15">
      <c r="AI24028" s="5">
        <v>53316.160499999998</v>
      </c>
      <c r="AJ24028" s="5">
        <v>136207.3224</v>
      </c>
    </row>
    <row r="24029" spans="35:36" x14ac:dyDescent="0.15">
      <c r="AI24029" s="5">
        <v>53450.5357</v>
      </c>
      <c r="AJ24029" s="5">
        <v>136113.23180000001</v>
      </c>
    </row>
    <row r="24030" spans="35:36" x14ac:dyDescent="0.15">
      <c r="AI24030" s="5">
        <v>53584.911099999998</v>
      </c>
      <c r="AJ24030" s="5">
        <v>136019.14120000001</v>
      </c>
    </row>
    <row r="24031" spans="35:36" x14ac:dyDescent="0.15">
      <c r="AI24031" s="5">
        <v>53719.286399999997</v>
      </c>
      <c r="AJ24031" s="5">
        <v>135925.05059999999</v>
      </c>
    </row>
    <row r="24032" spans="35:36" x14ac:dyDescent="0.15">
      <c r="AI24032" s="5">
        <v>53853.661800000002</v>
      </c>
      <c r="AJ24032" s="5">
        <v>135830.95989999999</v>
      </c>
    </row>
    <row r="24033" spans="35:36" x14ac:dyDescent="0.15">
      <c r="AI24033" s="5">
        <v>53988.037100000001</v>
      </c>
      <c r="AJ24033" s="5">
        <v>135736.86929999999</v>
      </c>
    </row>
    <row r="24034" spans="35:36" x14ac:dyDescent="0.15">
      <c r="AI24034" s="5">
        <v>54122.412400000001</v>
      </c>
      <c r="AJ24034" s="5">
        <v>135642.7787</v>
      </c>
    </row>
    <row r="24035" spans="35:36" x14ac:dyDescent="0.15">
      <c r="AI24035" s="5">
        <v>54256.787799999998</v>
      </c>
      <c r="AJ24035" s="5">
        <v>135548.68799999999</v>
      </c>
    </row>
    <row r="24036" spans="35:36" x14ac:dyDescent="0.15">
      <c r="AI24036" s="5">
        <v>54391.163099999998</v>
      </c>
      <c r="AJ24036" s="5">
        <v>135454.5974</v>
      </c>
    </row>
    <row r="24037" spans="35:36" x14ac:dyDescent="0.15">
      <c r="AI24037" s="5">
        <v>54525.538500000002</v>
      </c>
      <c r="AJ24037" s="5">
        <v>135360.5068</v>
      </c>
    </row>
    <row r="24038" spans="35:36" x14ac:dyDescent="0.15">
      <c r="AI24038" s="5">
        <v>54659.913800000002</v>
      </c>
      <c r="AJ24038" s="5">
        <v>135266.41620000001</v>
      </c>
    </row>
    <row r="24039" spans="35:36" x14ac:dyDescent="0.15">
      <c r="AI24039" s="5">
        <v>54794.289100000002</v>
      </c>
      <c r="AJ24039" s="5">
        <v>135172.32550000001</v>
      </c>
    </row>
    <row r="24040" spans="35:36" x14ac:dyDescent="0.15">
      <c r="AI24040" s="5">
        <v>54928.664499999999</v>
      </c>
      <c r="AJ24040" s="5">
        <v>135078.23490000001</v>
      </c>
    </row>
    <row r="24041" spans="35:36" x14ac:dyDescent="0.15">
      <c r="AI24041" s="5">
        <v>55063.039799999999</v>
      </c>
      <c r="AJ24041" s="5">
        <v>134984.14430000001</v>
      </c>
    </row>
    <row r="24042" spans="35:36" x14ac:dyDescent="0.15">
      <c r="AI24042" s="5">
        <v>55197.415099999998</v>
      </c>
      <c r="AJ24042" s="5">
        <v>134890.05369999999</v>
      </c>
    </row>
    <row r="24043" spans="35:36" x14ac:dyDescent="0.15">
      <c r="AI24043" s="5">
        <v>55331.790399999998</v>
      </c>
      <c r="AJ24043" s="5">
        <v>134795.96309999999</v>
      </c>
    </row>
    <row r="24044" spans="35:36" x14ac:dyDescent="0.15">
      <c r="AI24044" s="5">
        <v>55466.165800000002</v>
      </c>
      <c r="AJ24044" s="5">
        <v>134701.8725</v>
      </c>
    </row>
    <row r="24045" spans="35:36" x14ac:dyDescent="0.15">
      <c r="AI24045" s="5">
        <v>55600.541100000002</v>
      </c>
      <c r="AJ24045" s="5">
        <v>134607.7818</v>
      </c>
    </row>
    <row r="24046" spans="35:36" x14ac:dyDescent="0.15">
      <c r="AI24046" s="5">
        <v>55734.916400000002</v>
      </c>
      <c r="AJ24046" s="5">
        <v>134513.6912</v>
      </c>
    </row>
    <row r="24047" spans="35:36" x14ac:dyDescent="0.15">
      <c r="AI24047" s="5">
        <v>55869.291799999999</v>
      </c>
      <c r="AJ24047" s="5">
        <v>134419.60060000001</v>
      </c>
    </row>
    <row r="24048" spans="35:36" x14ac:dyDescent="0.15">
      <c r="AI24048" s="5">
        <v>56003.667099999999</v>
      </c>
      <c r="AJ24048" s="5">
        <v>134325.51</v>
      </c>
    </row>
    <row r="24049" spans="35:36" x14ac:dyDescent="0.15">
      <c r="AI24049" s="5">
        <v>56138.042500000003</v>
      </c>
      <c r="AJ24049" s="5">
        <v>134231.41930000001</v>
      </c>
    </row>
    <row r="24050" spans="35:36" x14ac:dyDescent="0.15">
      <c r="AI24050" s="5">
        <v>56272.417800000003</v>
      </c>
      <c r="AJ24050" s="5">
        <v>134137.32870000001</v>
      </c>
    </row>
    <row r="24051" spans="35:36" x14ac:dyDescent="0.15">
      <c r="AI24051" s="5">
        <v>56406.793100000003</v>
      </c>
      <c r="AJ24051" s="5">
        <v>134043.23809999999</v>
      </c>
    </row>
    <row r="24052" spans="35:36" x14ac:dyDescent="0.15">
      <c r="AI24052" s="5">
        <v>56541.1685</v>
      </c>
      <c r="AJ24052" s="5">
        <v>133949.14749999999</v>
      </c>
    </row>
    <row r="24053" spans="35:36" x14ac:dyDescent="0.15">
      <c r="AI24053" s="5">
        <v>56675.543799999999</v>
      </c>
      <c r="AJ24053" s="5">
        <v>133855.05679999999</v>
      </c>
    </row>
    <row r="24054" spans="35:36" x14ac:dyDescent="0.15">
      <c r="AI24054" s="5">
        <v>56809.919099999999</v>
      </c>
      <c r="AJ24054" s="5">
        <v>133760.9663</v>
      </c>
    </row>
    <row r="24055" spans="35:36" x14ac:dyDescent="0.15">
      <c r="AI24055" s="5">
        <v>56944.294399999999</v>
      </c>
      <c r="AJ24055" s="5">
        <v>133666.8756</v>
      </c>
    </row>
    <row r="24056" spans="35:36" x14ac:dyDescent="0.15">
      <c r="AI24056" s="5">
        <v>57078.669800000003</v>
      </c>
      <c r="AJ24056" s="5">
        <v>133572.785</v>
      </c>
    </row>
    <row r="24057" spans="35:36" x14ac:dyDescent="0.15">
      <c r="AI24057" s="5">
        <v>57213.045100000003</v>
      </c>
      <c r="AJ24057" s="5">
        <v>133478.69440000001</v>
      </c>
    </row>
    <row r="24058" spans="35:36" x14ac:dyDescent="0.15">
      <c r="AI24058" s="5">
        <v>57347.420400000003</v>
      </c>
      <c r="AJ24058" s="5">
        <v>133384.60380000001</v>
      </c>
    </row>
    <row r="24059" spans="35:36" x14ac:dyDescent="0.15">
      <c r="AI24059" s="5">
        <v>57481.7958</v>
      </c>
      <c r="AJ24059" s="5">
        <v>133290.51310000001</v>
      </c>
    </row>
    <row r="24060" spans="35:36" x14ac:dyDescent="0.15">
      <c r="AI24060" s="5">
        <v>57616.1711</v>
      </c>
      <c r="AJ24060" s="5">
        <v>133196.42249999999</v>
      </c>
    </row>
    <row r="24061" spans="35:36" x14ac:dyDescent="0.15">
      <c r="AI24061" s="5">
        <v>57750.546499999997</v>
      </c>
      <c r="AJ24061" s="5">
        <v>133102.33189999999</v>
      </c>
    </row>
    <row r="24062" spans="35:36" x14ac:dyDescent="0.15">
      <c r="AI24062" s="5">
        <v>57884.921799999996</v>
      </c>
      <c r="AJ24062" s="5">
        <v>133008.24129999999</v>
      </c>
    </row>
    <row r="24063" spans="35:36" x14ac:dyDescent="0.15">
      <c r="AI24063" s="5">
        <v>58019.297100000003</v>
      </c>
      <c r="AJ24063" s="5">
        <v>132914.15059999999</v>
      </c>
    </row>
    <row r="24064" spans="35:36" x14ac:dyDescent="0.15">
      <c r="AI24064" s="5">
        <v>58153.672500000001</v>
      </c>
      <c r="AJ24064" s="5">
        <v>132820.06</v>
      </c>
    </row>
    <row r="24065" spans="35:36" x14ac:dyDescent="0.15">
      <c r="AI24065" s="5">
        <v>58288.0478</v>
      </c>
      <c r="AJ24065" s="5">
        <v>132725.9694</v>
      </c>
    </row>
    <row r="24066" spans="35:36" x14ac:dyDescent="0.15">
      <c r="AI24066" s="5">
        <v>58422.4231</v>
      </c>
      <c r="AJ24066" s="5">
        <v>132631.87880000001</v>
      </c>
    </row>
    <row r="24067" spans="35:36" x14ac:dyDescent="0.15">
      <c r="AI24067" s="5">
        <v>58556.7984</v>
      </c>
      <c r="AJ24067" s="5">
        <v>132537.78820000001</v>
      </c>
    </row>
    <row r="24068" spans="35:36" x14ac:dyDescent="0.15">
      <c r="AI24068" s="5">
        <v>58691.173699999999</v>
      </c>
      <c r="AJ24068" s="5">
        <v>132443.69760000001</v>
      </c>
    </row>
    <row r="24069" spans="35:36" x14ac:dyDescent="0.15">
      <c r="AI24069" s="5">
        <v>58825.549099999997</v>
      </c>
      <c r="AJ24069" s="5">
        <v>132349.60690000001</v>
      </c>
    </row>
    <row r="24070" spans="35:36" x14ac:dyDescent="0.15">
      <c r="AI24070" s="5">
        <v>58959.924400000004</v>
      </c>
      <c r="AJ24070" s="5">
        <v>132255.51629999999</v>
      </c>
    </row>
    <row r="24071" spans="35:36" x14ac:dyDescent="0.15">
      <c r="AI24071" s="5">
        <v>59094.299800000001</v>
      </c>
      <c r="AJ24071" s="5">
        <v>132161.42569999999</v>
      </c>
    </row>
    <row r="24072" spans="35:36" x14ac:dyDescent="0.15">
      <c r="AI24072" s="5">
        <v>59228.6751</v>
      </c>
      <c r="AJ24072" s="5">
        <v>132067.3351</v>
      </c>
    </row>
    <row r="24073" spans="35:36" x14ac:dyDescent="0.15">
      <c r="AI24073" s="5">
        <v>59363.0504</v>
      </c>
      <c r="AJ24073" s="5">
        <v>131973.2444</v>
      </c>
    </row>
    <row r="24074" spans="35:36" x14ac:dyDescent="0.15">
      <c r="AI24074" s="5">
        <v>59497.425799999997</v>
      </c>
      <c r="AJ24074" s="5">
        <v>131879.1538</v>
      </c>
    </row>
    <row r="24075" spans="35:36" x14ac:dyDescent="0.15">
      <c r="AI24075" s="5">
        <v>59631.801099999997</v>
      </c>
      <c r="AJ24075" s="5">
        <v>131785.0632</v>
      </c>
    </row>
    <row r="24076" spans="35:36" x14ac:dyDescent="0.15">
      <c r="AI24076" s="5">
        <v>59766.176500000001</v>
      </c>
      <c r="AJ24076" s="5">
        <v>131690.97260000001</v>
      </c>
    </row>
    <row r="24077" spans="35:36" x14ac:dyDescent="0.15">
      <c r="AI24077" s="5">
        <v>59900.551800000001</v>
      </c>
      <c r="AJ24077" s="5">
        <v>131596.88190000001</v>
      </c>
    </row>
    <row r="24078" spans="35:36" x14ac:dyDescent="0.15">
      <c r="AI24078" s="5">
        <v>60034.927100000001</v>
      </c>
      <c r="AJ24078" s="5">
        <v>131502.79130000001</v>
      </c>
    </row>
    <row r="24079" spans="35:36" x14ac:dyDescent="0.15">
      <c r="AI24079" s="5">
        <v>60169.302499999998</v>
      </c>
      <c r="AJ24079" s="5">
        <v>131408.70069999999</v>
      </c>
    </row>
    <row r="24080" spans="35:36" x14ac:dyDescent="0.15">
      <c r="AI24080" s="5">
        <v>60303.6777</v>
      </c>
      <c r="AJ24080" s="5">
        <v>131314.61009999999</v>
      </c>
    </row>
    <row r="24081" spans="35:36" x14ac:dyDescent="0.15">
      <c r="AI24081" s="5">
        <v>60438.053099999997</v>
      </c>
      <c r="AJ24081" s="5">
        <v>131220.51949999999</v>
      </c>
    </row>
    <row r="24082" spans="35:36" x14ac:dyDescent="0.15">
      <c r="AI24082" s="5">
        <v>60572.428399999997</v>
      </c>
      <c r="AJ24082" s="5">
        <v>131126.4289</v>
      </c>
    </row>
    <row r="24083" spans="35:36" x14ac:dyDescent="0.15">
      <c r="AI24083" s="5">
        <v>60706.803800000002</v>
      </c>
      <c r="AJ24083" s="5">
        <v>131032.3382</v>
      </c>
    </row>
    <row r="24084" spans="35:36" x14ac:dyDescent="0.15">
      <c r="AI24084" s="5">
        <v>60841.179100000001</v>
      </c>
      <c r="AJ24084" s="5">
        <v>130938.2476</v>
      </c>
    </row>
    <row r="24085" spans="35:36" x14ac:dyDescent="0.15">
      <c r="AI24085" s="5">
        <v>60975.554400000001</v>
      </c>
      <c r="AJ24085" s="5">
        <v>130844.15700000001</v>
      </c>
    </row>
    <row r="24086" spans="35:36" x14ac:dyDescent="0.15">
      <c r="AI24086" s="5">
        <v>61109.929799999998</v>
      </c>
      <c r="AJ24086" s="5">
        <v>130750.0664</v>
      </c>
    </row>
    <row r="24087" spans="35:36" x14ac:dyDescent="0.15">
      <c r="AI24087" s="5">
        <v>61244.305099999998</v>
      </c>
      <c r="AJ24087" s="5">
        <v>130655.9757</v>
      </c>
    </row>
    <row r="24088" spans="35:36" x14ac:dyDescent="0.15">
      <c r="AI24088" s="5">
        <v>61378.680500000002</v>
      </c>
      <c r="AJ24088" s="5">
        <v>130561.8851</v>
      </c>
    </row>
    <row r="24089" spans="35:36" x14ac:dyDescent="0.15">
      <c r="AI24089" s="5">
        <v>61513.055800000002</v>
      </c>
      <c r="AJ24089" s="5">
        <v>130467.7945</v>
      </c>
    </row>
    <row r="24090" spans="35:36" x14ac:dyDescent="0.15">
      <c r="AI24090" s="5">
        <v>61647.431100000002</v>
      </c>
      <c r="AJ24090" s="5">
        <v>130373.70389999999</v>
      </c>
    </row>
    <row r="24091" spans="35:36" x14ac:dyDescent="0.15">
      <c r="AI24091" s="5">
        <v>61781.806499999999</v>
      </c>
      <c r="AJ24091" s="5">
        <v>130279.61320000001</v>
      </c>
    </row>
    <row r="24092" spans="35:36" x14ac:dyDescent="0.15">
      <c r="AI24092" s="5">
        <v>61916.181799999998</v>
      </c>
      <c r="AJ24092" s="5">
        <v>130185.5226</v>
      </c>
    </row>
    <row r="24093" spans="35:36" x14ac:dyDescent="0.15">
      <c r="AI24093" s="5">
        <v>62050.557099999998</v>
      </c>
      <c r="AJ24093" s="5">
        <v>130091.432</v>
      </c>
    </row>
    <row r="24094" spans="35:36" x14ac:dyDescent="0.15">
      <c r="AI24094" s="5">
        <v>62184.933199999999</v>
      </c>
      <c r="AJ24094" s="5">
        <v>129997.34080000001</v>
      </c>
    </row>
    <row r="24095" spans="35:36" x14ac:dyDescent="0.15">
      <c r="AI24095" s="5">
        <v>62319.307800000002</v>
      </c>
      <c r="AJ24095" s="5">
        <v>129903.25079999999</v>
      </c>
    </row>
    <row r="24096" spans="35:36" x14ac:dyDescent="0.15">
      <c r="AI24096" s="5">
        <v>62453.683900000004</v>
      </c>
      <c r="AJ24096" s="5">
        <v>129809.1596</v>
      </c>
    </row>
    <row r="24097" spans="35:36" x14ac:dyDescent="0.15">
      <c r="AI24097" s="5">
        <v>62588.058400000002</v>
      </c>
      <c r="AJ24097" s="5">
        <v>129715.0695</v>
      </c>
    </row>
    <row r="24098" spans="35:36" x14ac:dyDescent="0.15">
      <c r="AI24098" s="5">
        <v>62722.434600000001</v>
      </c>
      <c r="AJ24098" s="5">
        <v>129620.9783</v>
      </c>
    </row>
    <row r="24099" spans="35:36" x14ac:dyDescent="0.15">
      <c r="AI24099" s="5">
        <v>62856.809099999999</v>
      </c>
      <c r="AJ24099" s="5">
        <v>129526.88830000001</v>
      </c>
    </row>
    <row r="24100" spans="35:36" x14ac:dyDescent="0.15">
      <c r="AI24100" s="5">
        <v>62991.185299999997</v>
      </c>
      <c r="AJ24100" s="5">
        <v>129432.7971</v>
      </c>
    </row>
    <row r="24101" spans="35:36" x14ac:dyDescent="0.15">
      <c r="AI24101" s="5">
        <v>63125.559800000003</v>
      </c>
      <c r="AJ24101" s="5">
        <v>129338.70699999999</v>
      </c>
    </row>
    <row r="24102" spans="35:36" x14ac:dyDescent="0.15">
      <c r="AI24102" s="5">
        <v>63259.935899999997</v>
      </c>
      <c r="AJ24102" s="5">
        <v>129244.6158</v>
      </c>
    </row>
    <row r="24103" spans="35:36" x14ac:dyDescent="0.15">
      <c r="AI24103" s="5">
        <v>63394.3105</v>
      </c>
      <c r="AJ24103" s="5">
        <v>129150.5258</v>
      </c>
    </row>
    <row r="24104" spans="35:36" x14ac:dyDescent="0.15">
      <c r="AI24104" s="5">
        <v>63528.686500000003</v>
      </c>
      <c r="AJ24104" s="5">
        <v>129056.43459999999</v>
      </c>
    </row>
    <row r="24105" spans="35:36" x14ac:dyDescent="0.15">
      <c r="AI24105" s="5">
        <v>63663.061099999999</v>
      </c>
      <c r="AJ24105" s="5">
        <v>128962.34450000001</v>
      </c>
    </row>
    <row r="24106" spans="35:36" x14ac:dyDescent="0.15">
      <c r="AI24106" s="5">
        <v>63797.4372</v>
      </c>
      <c r="AJ24106" s="5">
        <v>128868.2534</v>
      </c>
    </row>
    <row r="24107" spans="35:36" x14ac:dyDescent="0.15">
      <c r="AI24107" s="5">
        <v>63931.811699999998</v>
      </c>
      <c r="AJ24107" s="5">
        <v>128774.1633</v>
      </c>
    </row>
    <row r="24108" spans="35:36" x14ac:dyDescent="0.15">
      <c r="AI24108" s="5">
        <v>64066.187899999997</v>
      </c>
      <c r="AJ24108" s="5">
        <v>128680.0721</v>
      </c>
    </row>
    <row r="24109" spans="35:36" x14ac:dyDescent="0.15">
      <c r="AI24109" s="5">
        <v>64200.562400000003</v>
      </c>
      <c r="AJ24109" s="5">
        <v>128585.98209999999</v>
      </c>
    </row>
    <row r="24110" spans="35:36" x14ac:dyDescent="0.15">
      <c r="AI24110" s="5">
        <v>64334.938600000001</v>
      </c>
      <c r="AJ24110" s="5">
        <v>128491.8909</v>
      </c>
    </row>
    <row r="24111" spans="35:36" x14ac:dyDescent="0.15">
      <c r="AI24111" s="5">
        <v>64469.313099999999</v>
      </c>
      <c r="AJ24111" s="5">
        <v>128397.8008</v>
      </c>
    </row>
    <row r="24112" spans="35:36" x14ac:dyDescent="0.15">
      <c r="AI24112" s="5">
        <v>64603.689299999998</v>
      </c>
      <c r="AJ24112" s="5">
        <v>128303.7096</v>
      </c>
    </row>
    <row r="24113" spans="35:36" x14ac:dyDescent="0.15">
      <c r="AI24113" s="5">
        <v>64738.063800000004</v>
      </c>
      <c r="AJ24113" s="5">
        <v>128209.61960000001</v>
      </c>
    </row>
    <row r="24114" spans="35:36" x14ac:dyDescent="0.15">
      <c r="AI24114" s="5">
        <v>64872.439899999998</v>
      </c>
      <c r="AJ24114" s="5">
        <v>128115.5284</v>
      </c>
    </row>
    <row r="24115" spans="35:36" x14ac:dyDescent="0.15">
      <c r="AI24115" s="5">
        <v>65006.8145</v>
      </c>
      <c r="AJ24115" s="5">
        <v>128021.43829999999</v>
      </c>
    </row>
    <row r="24116" spans="35:36" x14ac:dyDescent="0.15">
      <c r="AI24116" s="5">
        <v>65141.190499999997</v>
      </c>
      <c r="AJ24116" s="5">
        <v>127927.3472</v>
      </c>
    </row>
    <row r="24117" spans="35:36" x14ac:dyDescent="0.15">
      <c r="AI24117" s="5">
        <v>65275.5651</v>
      </c>
      <c r="AJ24117" s="5">
        <v>127833.2571</v>
      </c>
    </row>
    <row r="24118" spans="35:36" x14ac:dyDescent="0.15">
      <c r="AI24118" s="5">
        <v>65409.941200000001</v>
      </c>
      <c r="AJ24118" s="5">
        <v>127739.16590000001</v>
      </c>
    </row>
    <row r="24119" spans="35:36" x14ac:dyDescent="0.15">
      <c r="AI24119" s="5">
        <v>65544.315700000006</v>
      </c>
      <c r="AJ24119" s="5">
        <v>127645.0759</v>
      </c>
    </row>
    <row r="24120" spans="35:36" x14ac:dyDescent="0.15">
      <c r="AI24120" s="5">
        <v>65678.691900000005</v>
      </c>
      <c r="AJ24120" s="5">
        <v>127550.9847</v>
      </c>
    </row>
    <row r="24121" spans="35:36" x14ac:dyDescent="0.15">
      <c r="AI24121" s="5">
        <v>65813.066399999996</v>
      </c>
      <c r="AJ24121" s="5">
        <v>127456.8946</v>
      </c>
    </row>
    <row r="24122" spans="35:36" x14ac:dyDescent="0.15">
      <c r="AI24122" s="5">
        <v>65947.442599999995</v>
      </c>
      <c r="AJ24122" s="5">
        <v>127362.8034</v>
      </c>
    </row>
    <row r="24123" spans="35:36" x14ac:dyDescent="0.15">
      <c r="AI24123" s="5">
        <v>66081.8171</v>
      </c>
      <c r="AJ24123" s="5">
        <v>127268.71339999999</v>
      </c>
    </row>
    <row r="24124" spans="35:36" x14ac:dyDescent="0.15">
      <c r="AI24124" s="5">
        <v>66216.193299999999</v>
      </c>
      <c r="AJ24124" s="5">
        <v>127174.6222</v>
      </c>
    </row>
    <row r="24125" spans="35:36" x14ac:dyDescent="0.15">
      <c r="AI24125" s="5">
        <v>66350.567800000004</v>
      </c>
      <c r="AJ24125" s="5">
        <v>127080.5321</v>
      </c>
    </row>
    <row r="24126" spans="35:36" x14ac:dyDescent="0.15">
      <c r="AI24126" s="5">
        <v>66484.943899999998</v>
      </c>
      <c r="AJ24126" s="5">
        <v>126986.4409</v>
      </c>
    </row>
    <row r="24127" spans="35:36" x14ac:dyDescent="0.15">
      <c r="AI24127" s="5">
        <v>66619.318499999994</v>
      </c>
      <c r="AJ24127" s="5">
        <v>126892.3509</v>
      </c>
    </row>
    <row r="24128" spans="35:36" x14ac:dyDescent="0.15">
      <c r="AI24128" s="5">
        <v>66753.694499999998</v>
      </c>
      <c r="AJ24128" s="5">
        <v>126798.2597</v>
      </c>
    </row>
    <row r="24129" spans="35:36" x14ac:dyDescent="0.15">
      <c r="AI24129" s="5">
        <v>66888.069099999993</v>
      </c>
      <c r="AJ24129" s="5">
        <v>126704.16959999999</v>
      </c>
    </row>
    <row r="24130" spans="35:36" x14ac:dyDescent="0.15">
      <c r="AI24130" s="5">
        <v>67022.445200000002</v>
      </c>
      <c r="AJ24130" s="5">
        <v>126610.0785</v>
      </c>
    </row>
    <row r="24131" spans="35:36" x14ac:dyDescent="0.15">
      <c r="AI24131" s="5">
        <v>67156.819699999993</v>
      </c>
      <c r="AJ24131" s="5">
        <v>126515.9884</v>
      </c>
    </row>
    <row r="24132" spans="35:36" x14ac:dyDescent="0.15">
      <c r="AI24132" s="5">
        <v>67291.195900000006</v>
      </c>
      <c r="AJ24132" s="5">
        <v>126421.89720000001</v>
      </c>
    </row>
    <row r="24133" spans="35:36" x14ac:dyDescent="0.15">
      <c r="AI24133" s="5">
        <v>67425.570399999997</v>
      </c>
      <c r="AJ24133" s="5">
        <v>126327.8072</v>
      </c>
    </row>
    <row r="24134" spans="35:36" x14ac:dyDescent="0.15">
      <c r="AI24134" s="5">
        <v>67559.946599999996</v>
      </c>
      <c r="AJ24134" s="5">
        <v>126233.716</v>
      </c>
    </row>
    <row r="24135" spans="35:36" x14ac:dyDescent="0.15">
      <c r="AI24135" s="5">
        <v>67694.321100000001</v>
      </c>
      <c r="AJ24135" s="5">
        <v>126139.6259</v>
      </c>
    </row>
    <row r="24136" spans="35:36" x14ac:dyDescent="0.15">
      <c r="AI24136" s="5">
        <v>67828.6973</v>
      </c>
      <c r="AJ24136" s="5">
        <v>126045.5347</v>
      </c>
    </row>
    <row r="24137" spans="35:36" x14ac:dyDescent="0.15">
      <c r="AI24137" s="5">
        <v>67963.071800000005</v>
      </c>
      <c r="AJ24137" s="5">
        <v>125951.44469999999</v>
      </c>
    </row>
    <row r="24138" spans="35:36" x14ac:dyDescent="0.15">
      <c r="AI24138" s="5">
        <v>68097.447899999999</v>
      </c>
      <c r="AJ24138" s="5">
        <v>125857.3535</v>
      </c>
    </row>
    <row r="24139" spans="35:36" x14ac:dyDescent="0.15">
      <c r="AI24139" s="5">
        <v>68231.822499999995</v>
      </c>
      <c r="AJ24139" s="5">
        <v>125763.2634</v>
      </c>
    </row>
    <row r="24140" spans="35:36" x14ac:dyDescent="0.15">
      <c r="AI24140" s="5">
        <v>68366.198600000003</v>
      </c>
      <c r="AJ24140" s="5">
        <v>125669.1722</v>
      </c>
    </row>
    <row r="24141" spans="35:36" x14ac:dyDescent="0.15">
      <c r="AI24141" s="5">
        <v>68500.573099999994</v>
      </c>
      <c r="AJ24141" s="5">
        <v>125575.0822</v>
      </c>
    </row>
    <row r="24142" spans="35:36" x14ac:dyDescent="0.15">
      <c r="AI24142" s="5">
        <v>68634.949200000003</v>
      </c>
      <c r="AJ24142" s="5">
        <v>125480.99099999999</v>
      </c>
    </row>
    <row r="24143" spans="35:36" x14ac:dyDescent="0.15">
      <c r="AI24143" s="5">
        <v>68769.323799999998</v>
      </c>
      <c r="AJ24143" s="5">
        <v>125386.90089999999</v>
      </c>
    </row>
    <row r="24144" spans="35:36" x14ac:dyDescent="0.15">
      <c r="AI24144" s="5">
        <v>68903.699900000007</v>
      </c>
      <c r="AJ24144" s="5">
        <v>125292.8098</v>
      </c>
    </row>
    <row r="24145" spans="35:36" x14ac:dyDescent="0.15">
      <c r="AI24145" s="5">
        <v>69038.074399999998</v>
      </c>
      <c r="AJ24145" s="5">
        <v>125198.7197</v>
      </c>
    </row>
    <row r="24146" spans="35:36" x14ac:dyDescent="0.15">
      <c r="AI24146" s="5">
        <v>69172.450599999996</v>
      </c>
      <c r="AJ24146" s="5">
        <v>125104.62850000001</v>
      </c>
    </row>
    <row r="24147" spans="35:36" x14ac:dyDescent="0.15">
      <c r="AI24147" s="5">
        <v>69306.825100000002</v>
      </c>
      <c r="AJ24147" s="5">
        <v>125010.5385</v>
      </c>
    </row>
    <row r="24148" spans="35:36" x14ac:dyDescent="0.15">
      <c r="AI24148" s="5">
        <v>69441.201199999996</v>
      </c>
      <c r="AJ24148" s="5">
        <v>124916.4473</v>
      </c>
    </row>
    <row r="24149" spans="35:36" x14ac:dyDescent="0.15">
      <c r="AI24149" s="5">
        <v>69575.575800000006</v>
      </c>
      <c r="AJ24149" s="5">
        <v>124822.3572</v>
      </c>
    </row>
    <row r="24150" spans="35:36" x14ac:dyDescent="0.15">
      <c r="AI24150" s="5">
        <v>69709.9519</v>
      </c>
      <c r="AJ24150" s="5">
        <v>124728.266</v>
      </c>
    </row>
    <row r="24151" spans="35:36" x14ac:dyDescent="0.15">
      <c r="AI24151" s="5">
        <v>69844.326400000005</v>
      </c>
      <c r="AJ24151" s="5">
        <v>124634.17600000001</v>
      </c>
    </row>
    <row r="24152" spans="35:36" x14ac:dyDescent="0.15">
      <c r="AI24152" s="5">
        <v>69978.702600000004</v>
      </c>
      <c r="AJ24152" s="5">
        <v>124540.0848</v>
      </c>
    </row>
    <row r="24153" spans="35:36" x14ac:dyDescent="0.15">
      <c r="AI24153" s="5">
        <v>70113.077099999995</v>
      </c>
      <c r="AJ24153" s="5">
        <v>124445.9947</v>
      </c>
    </row>
    <row r="24154" spans="35:36" x14ac:dyDescent="0.15">
      <c r="AI24154" s="5">
        <v>48707.113799999999</v>
      </c>
      <c r="AJ24154" s="5">
        <v>139634.86869999999</v>
      </c>
    </row>
    <row r="24155" spans="35:36" x14ac:dyDescent="0.15">
      <c r="AI24155" s="5">
        <v>48841.489200000004</v>
      </c>
      <c r="AJ24155" s="5">
        <v>139540.7781</v>
      </c>
    </row>
    <row r="24156" spans="35:36" x14ac:dyDescent="0.15">
      <c r="AI24156" s="5">
        <v>48975.864500000003</v>
      </c>
      <c r="AJ24156" s="5">
        <v>139446.6874</v>
      </c>
    </row>
    <row r="24157" spans="35:36" x14ac:dyDescent="0.15">
      <c r="AI24157" s="5">
        <v>49110.239800000003</v>
      </c>
      <c r="AJ24157" s="5">
        <v>139352.5968</v>
      </c>
    </row>
    <row r="24158" spans="35:36" x14ac:dyDescent="0.15">
      <c r="AI24158" s="5">
        <v>49244.6152</v>
      </c>
      <c r="AJ24158" s="5">
        <v>139258.5062</v>
      </c>
    </row>
    <row r="24159" spans="35:36" x14ac:dyDescent="0.15">
      <c r="AI24159" s="5">
        <v>49378.9905</v>
      </c>
      <c r="AJ24159" s="5">
        <v>139164.41560000001</v>
      </c>
    </row>
    <row r="24160" spans="35:36" x14ac:dyDescent="0.15">
      <c r="AI24160" s="5">
        <v>49513.365899999997</v>
      </c>
      <c r="AJ24160" s="5">
        <v>139070.32490000001</v>
      </c>
    </row>
    <row r="24161" spans="35:36" x14ac:dyDescent="0.15">
      <c r="AI24161" s="5">
        <v>49647.741199999997</v>
      </c>
      <c r="AJ24161" s="5">
        <v>138976.23430000001</v>
      </c>
    </row>
    <row r="24162" spans="35:36" x14ac:dyDescent="0.15">
      <c r="AI24162" s="5">
        <v>49782.116499999996</v>
      </c>
      <c r="AJ24162" s="5">
        <v>138882.14369999999</v>
      </c>
    </row>
    <row r="24163" spans="35:36" x14ac:dyDescent="0.15">
      <c r="AI24163" s="5">
        <v>49916.491900000001</v>
      </c>
      <c r="AJ24163" s="5">
        <v>138788.05300000001</v>
      </c>
    </row>
    <row r="24164" spans="35:36" x14ac:dyDescent="0.15">
      <c r="AI24164" s="5">
        <v>50050.867100000003</v>
      </c>
      <c r="AJ24164" s="5">
        <v>138693.96249999999</v>
      </c>
    </row>
    <row r="24165" spans="35:36" x14ac:dyDescent="0.15">
      <c r="AI24165" s="5">
        <v>50185.2425</v>
      </c>
      <c r="AJ24165" s="5">
        <v>138599.8719</v>
      </c>
    </row>
    <row r="24166" spans="35:36" x14ac:dyDescent="0.15">
      <c r="AI24166" s="5">
        <v>50319.6178</v>
      </c>
      <c r="AJ24166" s="5">
        <v>138505.7812</v>
      </c>
    </row>
    <row r="24167" spans="35:36" x14ac:dyDescent="0.15">
      <c r="AI24167" s="5">
        <v>50453.9931</v>
      </c>
      <c r="AJ24167" s="5">
        <v>138411.6906</v>
      </c>
    </row>
    <row r="24168" spans="35:36" x14ac:dyDescent="0.15">
      <c r="AI24168" s="5">
        <v>50588.368499999997</v>
      </c>
      <c r="AJ24168" s="5">
        <v>138317.6</v>
      </c>
    </row>
    <row r="24169" spans="35:36" x14ac:dyDescent="0.15">
      <c r="AI24169" s="5">
        <v>50722.743799999997</v>
      </c>
      <c r="AJ24169" s="5">
        <v>138223.50940000001</v>
      </c>
    </row>
    <row r="24170" spans="35:36" x14ac:dyDescent="0.15">
      <c r="AI24170" s="5">
        <v>50857.119200000001</v>
      </c>
      <c r="AJ24170" s="5">
        <v>138129.41870000001</v>
      </c>
    </row>
    <row r="24171" spans="35:36" x14ac:dyDescent="0.15">
      <c r="AI24171" s="5">
        <v>50991.494500000001</v>
      </c>
      <c r="AJ24171" s="5">
        <v>138035.32810000001</v>
      </c>
    </row>
    <row r="24172" spans="35:36" x14ac:dyDescent="0.15">
      <c r="AI24172" s="5">
        <v>51125.8698</v>
      </c>
      <c r="AJ24172" s="5">
        <v>137941.23749999999</v>
      </c>
    </row>
    <row r="24173" spans="35:36" x14ac:dyDescent="0.15">
      <c r="AI24173" s="5">
        <v>51260.245199999998</v>
      </c>
      <c r="AJ24173" s="5">
        <v>137847.14679999999</v>
      </c>
    </row>
    <row r="24174" spans="35:36" x14ac:dyDescent="0.15">
      <c r="AI24174" s="5">
        <v>51394.620499999997</v>
      </c>
      <c r="AJ24174" s="5">
        <v>137753.05619999999</v>
      </c>
    </row>
    <row r="24175" spans="35:36" x14ac:dyDescent="0.15">
      <c r="AI24175" s="5">
        <v>51528.995900000002</v>
      </c>
      <c r="AJ24175" s="5">
        <v>137658.9656</v>
      </c>
    </row>
    <row r="24176" spans="35:36" x14ac:dyDescent="0.15">
      <c r="AI24176" s="5">
        <v>51663.371200000001</v>
      </c>
      <c r="AJ24176" s="5">
        <v>137564.875</v>
      </c>
    </row>
    <row r="24177" spans="35:36" x14ac:dyDescent="0.15">
      <c r="AI24177" s="5">
        <v>51797.746500000001</v>
      </c>
      <c r="AJ24177" s="5">
        <v>137470.7844</v>
      </c>
    </row>
    <row r="24178" spans="35:36" x14ac:dyDescent="0.15">
      <c r="AI24178" s="5">
        <v>51932.121800000001</v>
      </c>
      <c r="AJ24178" s="5">
        <v>137376.69380000001</v>
      </c>
    </row>
    <row r="24179" spans="35:36" x14ac:dyDescent="0.15">
      <c r="AI24179" s="5">
        <v>52066.497100000001</v>
      </c>
      <c r="AJ24179" s="5">
        <v>137282.60320000001</v>
      </c>
    </row>
    <row r="24180" spans="35:36" x14ac:dyDescent="0.15">
      <c r="AI24180" s="5">
        <v>52200.872499999998</v>
      </c>
      <c r="AJ24180" s="5">
        <v>137188.51250000001</v>
      </c>
    </row>
    <row r="24181" spans="35:36" x14ac:dyDescent="0.15">
      <c r="AI24181" s="5">
        <v>52335.247799999997</v>
      </c>
      <c r="AJ24181" s="5">
        <v>137094.42189999999</v>
      </c>
    </row>
    <row r="24182" spans="35:36" x14ac:dyDescent="0.15">
      <c r="AI24182" s="5">
        <v>52469.623200000002</v>
      </c>
      <c r="AJ24182" s="5">
        <v>137000.33129999999</v>
      </c>
    </row>
    <row r="24183" spans="35:36" x14ac:dyDescent="0.15">
      <c r="AI24183" s="5">
        <v>52603.998500000002</v>
      </c>
      <c r="AJ24183" s="5">
        <v>136906.24059999999</v>
      </c>
    </row>
    <row r="24184" spans="35:36" x14ac:dyDescent="0.15">
      <c r="AI24184" s="5">
        <v>52738.373800000001</v>
      </c>
      <c r="AJ24184" s="5">
        <v>136812.15</v>
      </c>
    </row>
    <row r="24185" spans="35:36" x14ac:dyDescent="0.15">
      <c r="AI24185" s="5">
        <v>52872.749199999998</v>
      </c>
      <c r="AJ24185" s="5">
        <v>136718.0594</v>
      </c>
    </row>
    <row r="24186" spans="35:36" x14ac:dyDescent="0.15">
      <c r="AI24186" s="5">
        <v>53007.124499999998</v>
      </c>
      <c r="AJ24186" s="5">
        <v>136623.9688</v>
      </c>
    </row>
    <row r="24187" spans="35:36" x14ac:dyDescent="0.15">
      <c r="AI24187" s="5">
        <v>53141.499900000003</v>
      </c>
      <c r="AJ24187" s="5">
        <v>136529.8781</v>
      </c>
    </row>
    <row r="24188" spans="35:36" x14ac:dyDescent="0.15">
      <c r="AI24188" s="5">
        <v>53275.875200000002</v>
      </c>
      <c r="AJ24188" s="5">
        <v>136435.78750000001</v>
      </c>
    </row>
    <row r="24189" spans="35:36" x14ac:dyDescent="0.15">
      <c r="AI24189" s="5">
        <v>53410.250500000002</v>
      </c>
      <c r="AJ24189" s="5">
        <v>136341.69690000001</v>
      </c>
    </row>
    <row r="24190" spans="35:36" x14ac:dyDescent="0.15">
      <c r="AI24190" s="5">
        <v>53544.625800000002</v>
      </c>
      <c r="AJ24190" s="5">
        <v>136247.60630000001</v>
      </c>
    </row>
    <row r="24191" spans="35:36" x14ac:dyDescent="0.15">
      <c r="AI24191" s="5">
        <v>53679.001100000001</v>
      </c>
      <c r="AJ24191" s="5">
        <v>136153.51569999999</v>
      </c>
    </row>
    <row r="24192" spans="35:36" x14ac:dyDescent="0.15">
      <c r="AI24192" s="5">
        <v>53813.376499999998</v>
      </c>
      <c r="AJ24192" s="5">
        <v>136059.42509999999</v>
      </c>
    </row>
    <row r="24193" spans="35:36" x14ac:dyDescent="0.15">
      <c r="AI24193" s="5">
        <v>53947.751799999998</v>
      </c>
      <c r="AJ24193" s="5">
        <v>135965.33439999999</v>
      </c>
    </row>
    <row r="24194" spans="35:36" x14ac:dyDescent="0.15">
      <c r="AI24194" s="5">
        <v>54082.127200000003</v>
      </c>
      <c r="AJ24194" s="5">
        <v>135871.2438</v>
      </c>
    </row>
    <row r="24195" spans="35:36" x14ac:dyDescent="0.15">
      <c r="AI24195" s="5">
        <v>54216.502500000002</v>
      </c>
      <c r="AJ24195" s="5">
        <v>135777.1532</v>
      </c>
    </row>
    <row r="24196" spans="35:36" x14ac:dyDescent="0.15">
      <c r="AI24196" s="5">
        <v>54350.877800000002</v>
      </c>
      <c r="AJ24196" s="5">
        <v>135683.0626</v>
      </c>
    </row>
    <row r="24197" spans="35:36" x14ac:dyDescent="0.15">
      <c r="AI24197" s="5">
        <v>54485.253199999999</v>
      </c>
      <c r="AJ24197" s="5">
        <v>135588.9719</v>
      </c>
    </row>
    <row r="24198" spans="35:36" x14ac:dyDescent="0.15">
      <c r="AI24198" s="5">
        <v>54619.628499999999</v>
      </c>
      <c r="AJ24198" s="5">
        <v>135494.88130000001</v>
      </c>
    </row>
    <row r="24199" spans="35:36" x14ac:dyDescent="0.15">
      <c r="AI24199" s="5">
        <v>54754.003900000003</v>
      </c>
      <c r="AJ24199" s="5">
        <v>135400.79070000001</v>
      </c>
    </row>
    <row r="24200" spans="35:36" x14ac:dyDescent="0.15">
      <c r="AI24200" s="5">
        <v>54888.379200000003</v>
      </c>
      <c r="AJ24200" s="5">
        <v>135306.70009999999</v>
      </c>
    </row>
    <row r="24201" spans="35:36" x14ac:dyDescent="0.15">
      <c r="AI24201" s="5">
        <v>55022.754500000003</v>
      </c>
      <c r="AJ24201" s="5">
        <v>135212.60939999999</v>
      </c>
    </row>
    <row r="24202" spans="35:36" x14ac:dyDescent="0.15">
      <c r="AI24202" s="5">
        <v>55157.1299</v>
      </c>
      <c r="AJ24202" s="5">
        <v>135118.51879999999</v>
      </c>
    </row>
    <row r="24203" spans="35:36" x14ac:dyDescent="0.15">
      <c r="AI24203" s="5">
        <v>55291.505100000002</v>
      </c>
      <c r="AJ24203" s="5">
        <v>135024.42819999999</v>
      </c>
    </row>
    <row r="24204" spans="35:36" x14ac:dyDescent="0.15">
      <c r="AI24204" s="5">
        <v>55425.880499999999</v>
      </c>
      <c r="AJ24204" s="5">
        <v>134930.3376</v>
      </c>
    </row>
    <row r="24205" spans="35:36" x14ac:dyDescent="0.15">
      <c r="AI24205" s="5">
        <v>55560.255799999999</v>
      </c>
      <c r="AJ24205" s="5">
        <v>134836.247</v>
      </c>
    </row>
    <row r="24206" spans="35:36" x14ac:dyDescent="0.15">
      <c r="AI24206" s="5">
        <v>55694.631099999999</v>
      </c>
      <c r="AJ24206" s="5">
        <v>134742.15640000001</v>
      </c>
    </row>
    <row r="24207" spans="35:36" x14ac:dyDescent="0.15">
      <c r="AI24207" s="5">
        <v>55829.006500000003</v>
      </c>
      <c r="AJ24207" s="5">
        <v>134648.06570000001</v>
      </c>
    </row>
    <row r="24208" spans="35:36" x14ac:dyDescent="0.15">
      <c r="AI24208" s="5">
        <v>55963.381800000003</v>
      </c>
      <c r="AJ24208" s="5">
        <v>134553.97510000001</v>
      </c>
    </row>
    <row r="24209" spans="35:36" x14ac:dyDescent="0.15">
      <c r="AI24209" s="5">
        <v>56097.7572</v>
      </c>
      <c r="AJ24209" s="5">
        <v>134459.88449999999</v>
      </c>
    </row>
    <row r="24210" spans="35:36" x14ac:dyDescent="0.15">
      <c r="AI24210" s="5">
        <v>56232.1325</v>
      </c>
      <c r="AJ24210" s="5">
        <v>134365.79389999999</v>
      </c>
    </row>
    <row r="24211" spans="35:36" x14ac:dyDescent="0.15">
      <c r="AI24211" s="5">
        <v>56366.507799999999</v>
      </c>
      <c r="AJ24211" s="5">
        <v>134271.70319999999</v>
      </c>
    </row>
    <row r="24212" spans="35:36" x14ac:dyDescent="0.15">
      <c r="AI24212" s="5">
        <v>56500.883199999997</v>
      </c>
      <c r="AJ24212" s="5">
        <v>134177.61259999999</v>
      </c>
    </row>
    <row r="24213" spans="35:36" x14ac:dyDescent="0.15">
      <c r="AI24213" s="5">
        <v>56635.258500000004</v>
      </c>
      <c r="AJ24213" s="5">
        <v>134083.522</v>
      </c>
    </row>
    <row r="24214" spans="35:36" x14ac:dyDescent="0.15">
      <c r="AI24214" s="5">
        <v>56769.633900000001</v>
      </c>
      <c r="AJ24214" s="5">
        <v>133989.4314</v>
      </c>
    </row>
    <row r="24215" spans="35:36" x14ac:dyDescent="0.15">
      <c r="AI24215" s="5">
        <v>56904.009100000003</v>
      </c>
      <c r="AJ24215" s="5">
        <v>133895.34080000001</v>
      </c>
    </row>
    <row r="24216" spans="35:36" x14ac:dyDescent="0.15">
      <c r="AI24216" s="5">
        <v>57038.3845</v>
      </c>
      <c r="AJ24216" s="5">
        <v>133801.25020000001</v>
      </c>
    </row>
    <row r="24217" spans="35:36" x14ac:dyDescent="0.15">
      <c r="AI24217" s="5">
        <v>57172.7598</v>
      </c>
      <c r="AJ24217" s="5">
        <v>133707.15950000001</v>
      </c>
    </row>
    <row r="24218" spans="35:36" x14ac:dyDescent="0.15">
      <c r="AI24218" s="5">
        <v>57307.1351</v>
      </c>
      <c r="AJ24218" s="5">
        <v>133613.06890000001</v>
      </c>
    </row>
    <row r="24219" spans="35:36" x14ac:dyDescent="0.15">
      <c r="AI24219" s="5">
        <v>57441.510499999997</v>
      </c>
      <c r="AJ24219" s="5">
        <v>133518.97829999999</v>
      </c>
    </row>
    <row r="24220" spans="35:36" x14ac:dyDescent="0.15">
      <c r="AI24220" s="5">
        <v>57575.885799999996</v>
      </c>
      <c r="AJ24220" s="5">
        <v>133424.88769999999</v>
      </c>
    </row>
    <row r="24221" spans="35:36" x14ac:dyDescent="0.15">
      <c r="AI24221" s="5">
        <v>57710.261200000001</v>
      </c>
      <c r="AJ24221" s="5">
        <v>133330.79699999999</v>
      </c>
    </row>
    <row r="24222" spans="35:36" x14ac:dyDescent="0.15">
      <c r="AI24222" s="5">
        <v>57844.636500000001</v>
      </c>
      <c r="AJ24222" s="5">
        <v>133236.7064</v>
      </c>
    </row>
    <row r="24223" spans="35:36" x14ac:dyDescent="0.15">
      <c r="AI24223" s="5">
        <v>57979.0118</v>
      </c>
      <c r="AJ24223" s="5">
        <v>133142.6158</v>
      </c>
    </row>
    <row r="24224" spans="35:36" x14ac:dyDescent="0.15">
      <c r="AI24224" s="5">
        <v>58113.387199999997</v>
      </c>
      <c r="AJ24224" s="5">
        <v>133048.5252</v>
      </c>
    </row>
    <row r="24225" spans="35:36" x14ac:dyDescent="0.15">
      <c r="AI24225" s="5">
        <v>58247.762499999997</v>
      </c>
      <c r="AJ24225" s="5">
        <v>132954.4345</v>
      </c>
    </row>
    <row r="24226" spans="35:36" x14ac:dyDescent="0.15">
      <c r="AI24226" s="5">
        <v>58382.137900000002</v>
      </c>
      <c r="AJ24226" s="5">
        <v>132860.34390000001</v>
      </c>
    </row>
    <row r="24227" spans="35:36" x14ac:dyDescent="0.15">
      <c r="AI24227" s="5">
        <v>58516.513200000001</v>
      </c>
      <c r="AJ24227" s="5">
        <v>132766.25330000001</v>
      </c>
    </row>
    <row r="24228" spans="35:36" x14ac:dyDescent="0.15">
      <c r="AI24228" s="5">
        <v>58650.888500000001</v>
      </c>
      <c r="AJ24228" s="5">
        <v>132672.16269999999</v>
      </c>
    </row>
    <row r="24229" spans="35:36" x14ac:dyDescent="0.15">
      <c r="AI24229" s="5">
        <v>58785.263800000001</v>
      </c>
      <c r="AJ24229" s="5">
        <v>132578.07209999999</v>
      </c>
    </row>
    <row r="24230" spans="35:36" x14ac:dyDescent="0.15">
      <c r="AI24230" s="5">
        <v>58919.6391</v>
      </c>
      <c r="AJ24230" s="5">
        <v>132483.98149999999</v>
      </c>
    </row>
    <row r="24231" spans="35:36" x14ac:dyDescent="0.15">
      <c r="AI24231" s="5">
        <v>59054.014499999997</v>
      </c>
      <c r="AJ24231" s="5">
        <v>132389.89079999999</v>
      </c>
    </row>
    <row r="24232" spans="35:36" x14ac:dyDescent="0.15">
      <c r="AI24232" s="5">
        <v>59188.389799999997</v>
      </c>
      <c r="AJ24232" s="5">
        <v>132295.8002</v>
      </c>
    </row>
    <row r="24233" spans="35:36" x14ac:dyDescent="0.15">
      <c r="AI24233" s="5">
        <v>59322.765200000002</v>
      </c>
      <c r="AJ24233" s="5">
        <v>132201.7096</v>
      </c>
    </row>
    <row r="24234" spans="35:36" x14ac:dyDescent="0.15">
      <c r="AI24234" s="5">
        <v>59457.140500000001</v>
      </c>
      <c r="AJ24234" s="5">
        <v>132107.61900000001</v>
      </c>
    </row>
    <row r="24235" spans="35:36" x14ac:dyDescent="0.15">
      <c r="AI24235" s="5">
        <v>59591.515800000001</v>
      </c>
      <c r="AJ24235" s="5">
        <v>132013.52830000001</v>
      </c>
    </row>
    <row r="24236" spans="35:36" x14ac:dyDescent="0.15">
      <c r="AI24236" s="5">
        <v>59725.891199999998</v>
      </c>
      <c r="AJ24236" s="5">
        <v>131919.43770000001</v>
      </c>
    </row>
    <row r="24237" spans="35:36" x14ac:dyDescent="0.15">
      <c r="AI24237" s="5">
        <v>59860.266499999998</v>
      </c>
      <c r="AJ24237" s="5">
        <v>131825.34710000001</v>
      </c>
    </row>
    <row r="24238" spans="35:36" x14ac:dyDescent="0.15">
      <c r="AI24238" s="5">
        <v>59994.641900000002</v>
      </c>
      <c r="AJ24238" s="5">
        <v>131731.25649999999</v>
      </c>
    </row>
    <row r="24239" spans="35:36" x14ac:dyDescent="0.15">
      <c r="AI24239" s="5">
        <v>60129.017200000002</v>
      </c>
      <c r="AJ24239" s="5">
        <v>131637.16579999999</v>
      </c>
    </row>
    <row r="24240" spans="35:36" x14ac:dyDescent="0.15">
      <c r="AI24240" s="5">
        <v>60263.392500000002</v>
      </c>
      <c r="AJ24240" s="5">
        <v>131543.07519999999</v>
      </c>
    </row>
    <row r="24241" spans="35:36" x14ac:dyDescent="0.15">
      <c r="AI24241" s="5">
        <v>60397.767800000001</v>
      </c>
      <c r="AJ24241" s="5">
        <v>131448.9846</v>
      </c>
    </row>
    <row r="24242" spans="35:36" x14ac:dyDescent="0.15">
      <c r="AI24242" s="5">
        <v>60532.143100000001</v>
      </c>
      <c r="AJ24242" s="5">
        <v>131354.894</v>
      </c>
    </row>
    <row r="24243" spans="35:36" x14ac:dyDescent="0.15">
      <c r="AI24243" s="5">
        <v>60666.518499999998</v>
      </c>
      <c r="AJ24243" s="5">
        <v>131260.8034</v>
      </c>
    </row>
    <row r="24244" spans="35:36" x14ac:dyDescent="0.15">
      <c r="AI24244" s="5">
        <v>60800.893799999998</v>
      </c>
      <c r="AJ24244" s="5">
        <v>131166.71280000001</v>
      </c>
    </row>
    <row r="24245" spans="35:36" x14ac:dyDescent="0.15">
      <c r="AI24245" s="5">
        <v>60935.269200000002</v>
      </c>
      <c r="AJ24245" s="5">
        <v>131072.62210000001</v>
      </c>
    </row>
    <row r="24246" spans="35:36" x14ac:dyDescent="0.15">
      <c r="AI24246" s="5">
        <v>61069.644500000002</v>
      </c>
      <c r="AJ24246" s="5">
        <v>130978.5315</v>
      </c>
    </row>
    <row r="24247" spans="35:36" x14ac:dyDescent="0.15">
      <c r="AI24247" s="5">
        <v>61204.019800000002</v>
      </c>
      <c r="AJ24247" s="5">
        <v>130884.4409</v>
      </c>
    </row>
    <row r="24248" spans="35:36" x14ac:dyDescent="0.15">
      <c r="AI24248" s="5">
        <v>61338.395199999999</v>
      </c>
      <c r="AJ24248" s="5">
        <v>130790.35030000001</v>
      </c>
    </row>
    <row r="24249" spans="35:36" x14ac:dyDescent="0.15">
      <c r="AI24249" s="5">
        <v>61472.770499999999</v>
      </c>
      <c r="AJ24249" s="5">
        <v>130696.2596</v>
      </c>
    </row>
    <row r="24250" spans="35:36" x14ac:dyDescent="0.15">
      <c r="AI24250" s="5">
        <v>61607.145799999998</v>
      </c>
      <c r="AJ24250" s="5">
        <v>130602.16899999999</v>
      </c>
    </row>
    <row r="24251" spans="35:36" x14ac:dyDescent="0.15">
      <c r="AI24251" s="5">
        <v>61741.521200000003</v>
      </c>
      <c r="AJ24251" s="5">
        <v>130508.0784</v>
      </c>
    </row>
    <row r="24252" spans="35:36" x14ac:dyDescent="0.15">
      <c r="AI24252" s="5">
        <v>61875.896500000003</v>
      </c>
      <c r="AJ24252" s="5">
        <v>130413.9878</v>
      </c>
    </row>
    <row r="24253" spans="35:36" x14ac:dyDescent="0.15">
      <c r="AI24253" s="5">
        <v>62010.2719</v>
      </c>
      <c r="AJ24253" s="5">
        <v>130319.8971</v>
      </c>
    </row>
    <row r="24254" spans="35:36" x14ac:dyDescent="0.15">
      <c r="AI24254" s="5">
        <v>62144.647100000002</v>
      </c>
      <c r="AJ24254" s="5">
        <v>130225.8066</v>
      </c>
    </row>
    <row r="24255" spans="35:36" x14ac:dyDescent="0.15">
      <c r="AI24255" s="5">
        <v>62279.023300000001</v>
      </c>
      <c r="AJ24255" s="5">
        <v>130131.7154</v>
      </c>
    </row>
    <row r="24256" spans="35:36" x14ac:dyDescent="0.15">
      <c r="AI24256" s="5">
        <v>62413.397799999999</v>
      </c>
      <c r="AJ24256" s="5">
        <v>130037.6253</v>
      </c>
    </row>
    <row r="24257" spans="35:36" x14ac:dyDescent="0.15">
      <c r="AI24257" s="5">
        <v>62547.773999999998</v>
      </c>
      <c r="AJ24257" s="5">
        <v>129943.5341</v>
      </c>
    </row>
    <row r="24258" spans="35:36" x14ac:dyDescent="0.15">
      <c r="AI24258" s="5">
        <v>62682.148500000003</v>
      </c>
      <c r="AJ24258" s="5">
        <v>129849.44409999999</v>
      </c>
    </row>
    <row r="24259" spans="35:36" x14ac:dyDescent="0.15">
      <c r="AI24259" s="5">
        <v>62816.524599999997</v>
      </c>
      <c r="AJ24259" s="5">
        <v>129755.3529</v>
      </c>
    </row>
    <row r="24260" spans="35:36" x14ac:dyDescent="0.15">
      <c r="AI24260" s="5">
        <v>62950.8992</v>
      </c>
      <c r="AJ24260" s="5">
        <v>129661.2628</v>
      </c>
    </row>
    <row r="24261" spans="35:36" x14ac:dyDescent="0.15">
      <c r="AI24261" s="5">
        <v>63085.275300000001</v>
      </c>
      <c r="AJ24261" s="5">
        <v>129567.1716</v>
      </c>
    </row>
    <row r="24262" spans="35:36" x14ac:dyDescent="0.15">
      <c r="AI24262" s="5">
        <v>63219.649799999999</v>
      </c>
      <c r="AJ24262" s="5">
        <v>129473.0816</v>
      </c>
    </row>
    <row r="24263" spans="35:36" x14ac:dyDescent="0.15">
      <c r="AI24263" s="5">
        <v>63354.025999999998</v>
      </c>
      <c r="AJ24263" s="5">
        <v>129378.9904</v>
      </c>
    </row>
    <row r="24264" spans="35:36" x14ac:dyDescent="0.15">
      <c r="AI24264" s="5">
        <v>63488.400500000003</v>
      </c>
      <c r="AJ24264" s="5">
        <v>129284.90029999999</v>
      </c>
    </row>
    <row r="24265" spans="35:36" x14ac:dyDescent="0.15">
      <c r="AI24265" s="5">
        <v>63622.776599999997</v>
      </c>
      <c r="AJ24265" s="5">
        <v>129190.8092</v>
      </c>
    </row>
    <row r="24266" spans="35:36" x14ac:dyDescent="0.15">
      <c r="AI24266" s="5">
        <v>63757.1512</v>
      </c>
      <c r="AJ24266" s="5">
        <v>129096.7191</v>
      </c>
    </row>
    <row r="24267" spans="35:36" x14ac:dyDescent="0.15">
      <c r="AI24267" s="5">
        <v>63891.527300000002</v>
      </c>
      <c r="AJ24267" s="5">
        <v>129002.62790000001</v>
      </c>
    </row>
    <row r="24268" spans="35:36" x14ac:dyDescent="0.15">
      <c r="AI24268" s="5">
        <v>64025.9018</v>
      </c>
      <c r="AJ24268" s="5">
        <v>128908.5379</v>
      </c>
    </row>
    <row r="24269" spans="35:36" x14ac:dyDescent="0.15">
      <c r="AI24269" s="5">
        <v>64160.277999999998</v>
      </c>
      <c r="AJ24269" s="5">
        <v>128814.4467</v>
      </c>
    </row>
    <row r="24270" spans="35:36" x14ac:dyDescent="0.15">
      <c r="AI24270" s="5">
        <v>64294.652499999997</v>
      </c>
      <c r="AJ24270" s="5">
        <v>128720.3566</v>
      </c>
    </row>
    <row r="24271" spans="35:36" x14ac:dyDescent="0.15">
      <c r="AI24271" s="5">
        <v>64429.028599999998</v>
      </c>
      <c r="AJ24271" s="5">
        <v>128626.2654</v>
      </c>
    </row>
    <row r="24272" spans="35:36" x14ac:dyDescent="0.15">
      <c r="AI24272" s="5">
        <v>64563.403200000001</v>
      </c>
      <c r="AJ24272" s="5">
        <v>128532.17539999999</v>
      </c>
    </row>
    <row r="24273" spans="35:36" x14ac:dyDescent="0.15">
      <c r="AI24273" s="5">
        <v>64697.779300000002</v>
      </c>
      <c r="AJ24273" s="5">
        <v>128438.0842</v>
      </c>
    </row>
    <row r="24274" spans="35:36" x14ac:dyDescent="0.15">
      <c r="AI24274" s="5">
        <v>64832.1538</v>
      </c>
      <c r="AJ24274" s="5">
        <v>128343.9941</v>
      </c>
    </row>
    <row r="24275" spans="35:36" x14ac:dyDescent="0.15">
      <c r="AI24275" s="5">
        <v>64966.53</v>
      </c>
      <c r="AJ24275" s="5">
        <v>128249.9029</v>
      </c>
    </row>
    <row r="24276" spans="35:36" x14ac:dyDescent="0.15">
      <c r="AI24276" s="5">
        <v>65100.904499999997</v>
      </c>
      <c r="AJ24276" s="5">
        <v>128155.8129</v>
      </c>
    </row>
    <row r="24277" spans="35:36" x14ac:dyDescent="0.15">
      <c r="AI24277" s="5">
        <v>65235.280599999998</v>
      </c>
      <c r="AJ24277" s="5">
        <v>128061.72169999999</v>
      </c>
    </row>
    <row r="24278" spans="35:36" x14ac:dyDescent="0.15">
      <c r="AI24278" s="5">
        <v>65369.655200000001</v>
      </c>
      <c r="AJ24278" s="5">
        <v>127967.63159999999</v>
      </c>
    </row>
    <row r="24279" spans="35:36" x14ac:dyDescent="0.15">
      <c r="AI24279" s="5">
        <v>65504.031300000002</v>
      </c>
      <c r="AJ24279" s="5">
        <v>127873.5405</v>
      </c>
    </row>
    <row r="24280" spans="35:36" x14ac:dyDescent="0.15">
      <c r="AI24280" s="5">
        <v>65638.405799999993</v>
      </c>
      <c r="AJ24280" s="5">
        <v>127779.4504</v>
      </c>
    </row>
    <row r="24281" spans="35:36" x14ac:dyDescent="0.15">
      <c r="AI24281" s="5">
        <v>65772.782000000007</v>
      </c>
      <c r="AJ24281" s="5">
        <v>127685.35920000001</v>
      </c>
    </row>
    <row r="24282" spans="35:36" x14ac:dyDescent="0.15">
      <c r="AI24282" s="5">
        <v>65907.156499999997</v>
      </c>
      <c r="AJ24282" s="5">
        <v>127591.2692</v>
      </c>
    </row>
    <row r="24283" spans="35:36" x14ac:dyDescent="0.15">
      <c r="AI24283" s="5">
        <v>66041.532600000006</v>
      </c>
      <c r="AJ24283" s="5">
        <v>127497.178</v>
      </c>
    </row>
    <row r="24284" spans="35:36" x14ac:dyDescent="0.15">
      <c r="AI24284" s="5">
        <v>66175.907200000001</v>
      </c>
      <c r="AJ24284" s="5">
        <v>127403.0879</v>
      </c>
    </row>
    <row r="24285" spans="35:36" x14ac:dyDescent="0.15">
      <c r="AI24285" s="5">
        <v>66310.283299999996</v>
      </c>
      <c r="AJ24285" s="5">
        <v>127308.9967</v>
      </c>
    </row>
    <row r="24286" spans="35:36" x14ac:dyDescent="0.15">
      <c r="AI24286" s="5">
        <v>66444.657800000001</v>
      </c>
      <c r="AJ24286" s="5">
        <v>127214.90670000001</v>
      </c>
    </row>
    <row r="24287" spans="35:36" x14ac:dyDescent="0.15">
      <c r="AI24287" s="5">
        <v>66579.034</v>
      </c>
      <c r="AJ24287" s="5">
        <v>127120.8155</v>
      </c>
    </row>
    <row r="24288" spans="35:36" x14ac:dyDescent="0.15">
      <c r="AI24288" s="5">
        <v>66713.408500000005</v>
      </c>
      <c r="AJ24288" s="5">
        <v>127026.7254</v>
      </c>
    </row>
    <row r="24289" spans="35:36" x14ac:dyDescent="0.15">
      <c r="AI24289" s="5">
        <v>66847.784599999999</v>
      </c>
      <c r="AJ24289" s="5">
        <v>126932.63430000001</v>
      </c>
    </row>
    <row r="24290" spans="35:36" x14ac:dyDescent="0.15">
      <c r="AI24290" s="5">
        <v>66982.159199999995</v>
      </c>
      <c r="AJ24290" s="5">
        <v>126838.5441</v>
      </c>
    </row>
    <row r="24291" spans="35:36" x14ac:dyDescent="0.15">
      <c r="AI24291" s="5">
        <v>67116.535300000003</v>
      </c>
      <c r="AJ24291" s="5">
        <v>126744.45299999999</v>
      </c>
    </row>
    <row r="24292" spans="35:36" x14ac:dyDescent="0.15">
      <c r="AI24292" s="5">
        <v>67250.909799999994</v>
      </c>
      <c r="AJ24292" s="5">
        <v>126650.363</v>
      </c>
    </row>
    <row r="24293" spans="35:36" x14ac:dyDescent="0.15">
      <c r="AI24293" s="5">
        <v>67385.285900000003</v>
      </c>
      <c r="AJ24293" s="5">
        <v>126556.2718</v>
      </c>
    </row>
    <row r="24294" spans="35:36" x14ac:dyDescent="0.15">
      <c r="AI24294" s="5">
        <v>67519.660499999998</v>
      </c>
      <c r="AJ24294" s="5">
        <v>126462.1817</v>
      </c>
    </row>
    <row r="24295" spans="35:36" x14ac:dyDescent="0.15">
      <c r="AI24295" s="5">
        <v>67654.036600000007</v>
      </c>
      <c r="AJ24295" s="5">
        <v>126368.09050000001</v>
      </c>
    </row>
    <row r="24296" spans="35:36" x14ac:dyDescent="0.15">
      <c r="AI24296" s="5">
        <v>67788.411099999998</v>
      </c>
      <c r="AJ24296" s="5">
        <v>126274.00049999999</v>
      </c>
    </row>
    <row r="24297" spans="35:36" x14ac:dyDescent="0.15">
      <c r="AI24297" s="5">
        <v>67922.787299999996</v>
      </c>
      <c r="AJ24297" s="5">
        <v>126179.9093</v>
      </c>
    </row>
    <row r="24298" spans="35:36" x14ac:dyDescent="0.15">
      <c r="AI24298" s="5">
        <v>68057.161800000002</v>
      </c>
      <c r="AJ24298" s="5">
        <v>126085.8192</v>
      </c>
    </row>
    <row r="24299" spans="35:36" x14ac:dyDescent="0.15">
      <c r="AI24299" s="5">
        <v>68191.538</v>
      </c>
      <c r="AJ24299" s="5">
        <v>125991.728</v>
      </c>
    </row>
    <row r="24300" spans="35:36" x14ac:dyDescent="0.15">
      <c r="AI24300" s="5">
        <v>68325.912500000006</v>
      </c>
      <c r="AJ24300" s="5">
        <v>125897.6379</v>
      </c>
    </row>
    <row r="24301" spans="35:36" x14ac:dyDescent="0.15">
      <c r="AI24301" s="5">
        <v>68460.288700000005</v>
      </c>
      <c r="AJ24301" s="5">
        <v>125803.54670000001</v>
      </c>
    </row>
    <row r="24302" spans="35:36" x14ac:dyDescent="0.15">
      <c r="AI24302" s="5">
        <v>68594.663199999995</v>
      </c>
      <c r="AJ24302" s="5">
        <v>125709.4567</v>
      </c>
    </row>
    <row r="24303" spans="35:36" x14ac:dyDescent="0.15">
      <c r="AI24303" s="5">
        <v>68729.039300000004</v>
      </c>
      <c r="AJ24303" s="5">
        <v>125615.3656</v>
      </c>
    </row>
    <row r="24304" spans="35:36" x14ac:dyDescent="0.15">
      <c r="AI24304" s="5">
        <v>68863.4139</v>
      </c>
      <c r="AJ24304" s="5">
        <v>125521.2754</v>
      </c>
    </row>
    <row r="24305" spans="35:36" x14ac:dyDescent="0.15">
      <c r="AI24305" s="5">
        <v>68997.789900000003</v>
      </c>
      <c r="AJ24305" s="5">
        <v>125427.18429999999</v>
      </c>
    </row>
    <row r="24306" spans="35:36" x14ac:dyDescent="0.15">
      <c r="AI24306" s="5">
        <v>69132.164499999999</v>
      </c>
      <c r="AJ24306" s="5">
        <v>125333.0943</v>
      </c>
    </row>
    <row r="24307" spans="35:36" x14ac:dyDescent="0.15">
      <c r="AI24307" s="5">
        <v>69266.540599999993</v>
      </c>
      <c r="AJ24307" s="5">
        <v>125239.0031</v>
      </c>
    </row>
    <row r="24308" spans="35:36" x14ac:dyDescent="0.15">
      <c r="AI24308" s="5">
        <v>69400.915099999998</v>
      </c>
      <c r="AJ24308" s="5">
        <v>125144.913</v>
      </c>
    </row>
    <row r="24309" spans="35:36" x14ac:dyDescent="0.15">
      <c r="AI24309" s="5">
        <v>69535.291299999997</v>
      </c>
      <c r="AJ24309" s="5">
        <v>125050.82180000001</v>
      </c>
    </row>
    <row r="24310" spans="35:36" x14ac:dyDescent="0.15">
      <c r="AI24310" s="5">
        <v>69669.665800000002</v>
      </c>
      <c r="AJ24310" s="5">
        <v>124956.7317</v>
      </c>
    </row>
    <row r="24311" spans="35:36" x14ac:dyDescent="0.15">
      <c r="AI24311" s="5">
        <v>69804.042000000001</v>
      </c>
      <c r="AJ24311" s="5">
        <v>124862.64049999999</v>
      </c>
    </row>
    <row r="24312" spans="35:36" x14ac:dyDescent="0.15">
      <c r="AI24312" s="5">
        <v>69938.416500000007</v>
      </c>
      <c r="AJ24312" s="5">
        <v>124768.5505</v>
      </c>
    </row>
    <row r="24313" spans="35:36" x14ac:dyDescent="0.15">
      <c r="AI24313" s="5">
        <v>70072.792700000005</v>
      </c>
      <c r="AJ24313" s="5">
        <v>124674.4593</v>
      </c>
    </row>
    <row r="24314" spans="35:36" x14ac:dyDescent="0.15">
      <c r="AI24314" s="5">
        <v>70207.167199999996</v>
      </c>
      <c r="AJ24314" s="5">
        <v>124580.3692</v>
      </c>
    </row>
    <row r="24315" spans="35:36" x14ac:dyDescent="0.15">
      <c r="AI24315" s="5">
        <v>48801.205000000002</v>
      </c>
      <c r="AJ24315" s="5">
        <v>139769.24479999999</v>
      </c>
    </row>
    <row r="24316" spans="35:36" x14ac:dyDescent="0.15">
      <c r="AI24316" s="5">
        <v>48935.580399999999</v>
      </c>
      <c r="AJ24316" s="5">
        <v>139675.15419999999</v>
      </c>
    </row>
    <row r="24317" spans="35:36" x14ac:dyDescent="0.15">
      <c r="AI24317" s="5">
        <v>49069.955699999999</v>
      </c>
      <c r="AJ24317" s="5">
        <v>139581.06359999999</v>
      </c>
    </row>
    <row r="24318" spans="35:36" x14ac:dyDescent="0.15">
      <c r="AI24318" s="5">
        <v>49204.330999999998</v>
      </c>
      <c r="AJ24318" s="5">
        <v>139486.973</v>
      </c>
    </row>
    <row r="24319" spans="35:36" x14ac:dyDescent="0.15">
      <c r="AI24319" s="5">
        <v>49338.706400000003</v>
      </c>
      <c r="AJ24319" s="5">
        <v>139392.8823</v>
      </c>
    </row>
    <row r="24320" spans="35:36" x14ac:dyDescent="0.15">
      <c r="AI24320" s="5">
        <v>49473.081700000002</v>
      </c>
      <c r="AJ24320" s="5">
        <v>139298.7917</v>
      </c>
    </row>
    <row r="24321" spans="35:36" x14ac:dyDescent="0.15">
      <c r="AI24321" s="5">
        <v>49607.4571</v>
      </c>
      <c r="AJ24321" s="5">
        <v>139204.70110000001</v>
      </c>
    </row>
    <row r="24322" spans="35:36" x14ac:dyDescent="0.15">
      <c r="AI24322" s="5">
        <v>49741.832399999999</v>
      </c>
      <c r="AJ24322" s="5">
        <v>139110.61050000001</v>
      </c>
    </row>
    <row r="24323" spans="35:36" x14ac:dyDescent="0.15">
      <c r="AI24323" s="5">
        <v>49876.207699999999</v>
      </c>
      <c r="AJ24323" s="5">
        <v>139016.51980000001</v>
      </c>
    </row>
    <row r="24324" spans="35:36" x14ac:dyDescent="0.15">
      <c r="AI24324" s="5">
        <v>50010.583100000003</v>
      </c>
      <c r="AJ24324" s="5">
        <v>138922.42920000001</v>
      </c>
    </row>
    <row r="24325" spans="35:36" x14ac:dyDescent="0.15">
      <c r="AI24325" s="5">
        <v>50144.958299999998</v>
      </c>
      <c r="AJ24325" s="5">
        <v>138828.33859999999</v>
      </c>
    </row>
    <row r="24326" spans="35:36" x14ac:dyDescent="0.15">
      <c r="AI24326" s="5">
        <v>50279.333700000003</v>
      </c>
      <c r="AJ24326" s="5">
        <v>138734.24799999999</v>
      </c>
    </row>
    <row r="24327" spans="35:36" x14ac:dyDescent="0.15">
      <c r="AI24327" s="5">
        <v>50413.709000000003</v>
      </c>
      <c r="AJ24327" s="5">
        <v>138640.1574</v>
      </c>
    </row>
    <row r="24328" spans="35:36" x14ac:dyDescent="0.15">
      <c r="AI24328" s="5">
        <v>50548.084300000002</v>
      </c>
      <c r="AJ24328" s="5">
        <v>138546.0668</v>
      </c>
    </row>
    <row r="24329" spans="35:36" x14ac:dyDescent="0.15">
      <c r="AI24329" s="5">
        <v>50682.459699999999</v>
      </c>
      <c r="AJ24329" s="5">
        <v>138451.9761</v>
      </c>
    </row>
    <row r="24330" spans="35:36" x14ac:dyDescent="0.15">
      <c r="AI24330" s="5">
        <v>50816.834999999999</v>
      </c>
      <c r="AJ24330" s="5">
        <v>138357.8855</v>
      </c>
    </row>
    <row r="24331" spans="35:36" x14ac:dyDescent="0.15">
      <c r="AI24331" s="5">
        <v>50951.210400000004</v>
      </c>
      <c r="AJ24331" s="5">
        <v>138263.79490000001</v>
      </c>
    </row>
    <row r="24332" spans="35:36" x14ac:dyDescent="0.15">
      <c r="AI24332" s="5">
        <v>51085.585700000003</v>
      </c>
      <c r="AJ24332" s="5">
        <v>138169.70430000001</v>
      </c>
    </row>
    <row r="24333" spans="35:36" x14ac:dyDescent="0.15">
      <c r="AI24333" s="5">
        <v>51219.961000000003</v>
      </c>
      <c r="AJ24333" s="5">
        <v>138075.61360000001</v>
      </c>
    </row>
    <row r="24334" spans="35:36" x14ac:dyDescent="0.15">
      <c r="AI24334" s="5">
        <v>51354.3364</v>
      </c>
      <c r="AJ24334" s="5">
        <v>137981.52299999999</v>
      </c>
    </row>
    <row r="24335" spans="35:36" x14ac:dyDescent="0.15">
      <c r="AI24335" s="5">
        <v>51488.7117</v>
      </c>
      <c r="AJ24335" s="5">
        <v>137887.43239999999</v>
      </c>
    </row>
    <row r="24336" spans="35:36" x14ac:dyDescent="0.15">
      <c r="AI24336" s="5">
        <v>51623.087099999997</v>
      </c>
      <c r="AJ24336" s="5">
        <v>137793.34179999999</v>
      </c>
    </row>
    <row r="24337" spans="35:36" x14ac:dyDescent="0.15">
      <c r="AI24337" s="5">
        <v>51757.462399999997</v>
      </c>
      <c r="AJ24337" s="5">
        <v>137699.25109999999</v>
      </c>
    </row>
    <row r="24338" spans="35:36" x14ac:dyDescent="0.15">
      <c r="AI24338" s="5">
        <v>51891.837699999996</v>
      </c>
      <c r="AJ24338" s="5">
        <v>137605.1606</v>
      </c>
    </row>
    <row r="24339" spans="35:36" x14ac:dyDescent="0.15">
      <c r="AI24339" s="5">
        <v>52026.213000000003</v>
      </c>
      <c r="AJ24339" s="5">
        <v>137511.0699</v>
      </c>
    </row>
    <row r="24340" spans="35:36" x14ac:dyDescent="0.15">
      <c r="AI24340" s="5">
        <v>52160.588300000003</v>
      </c>
      <c r="AJ24340" s="5">
        <v>137416.97930000001</v>
      </c>
    </row>
    <row r="24341" spans="35:36" x14ac:dyDescent="0.15">
      <c r="AI24341" s="5">
        <v>52294.9637</v>
      </c>
      <c r="AJ24341" s="5">
        <v>137322.88870000001</v>
      </c>
    </row>
    <row r="24342" spans="35:36" x14ac:dyDescent="0.15">
      <c r="AI24342" s="5">
        <v>52429.339</v>
      </c>
      <c r="AJ24342" s="5">
        <v>137228.79810000001</v>
      </c>
    </row>
    <row r="24343" spans="35:36" x14ac:dyDescent="0.15">
      <c r="AI24343" s="5">
        <v>52563.714399999997</v>
      </c>
      <c r="AJ24343" s="5">
        <v>137134.70740000001</v>
      </c>
    </row>
    <row r="24344" spans="35:36" x14ac:dyDescent="0.15">
      <c r="AI24344" s="5">
        <v>52698.089699999997</v>
      </c>
      <c r="AJ24344" s="5">
        <v>137040.61679999999</v>
      </c>
    </row>
    <row r="24345" spans="35:36" x14ac:dyDescent="0.15">
      <c r="AI24345" s="5">
        <v>52832.464999999997</v>
      </c>
      <c r="AJ24345" s="5">
        <v>136946.52619999999</v>
      </c>
    </row>
    <row r="24346" spans="35:36" x14ac:dyDescent="0.15">
      <c r="AI24346" s="5">
        <v>52966.840400000001</v>
      </c>
      <c r="AJ24346" s="5">
        <v>136852.4356</v>
      </c>
    </row>
    <row r="24347" spans="35:36" x14ac:dyDescent="0.15">
      <c r="AI24347" s="5">
        <v>53101.215700000001</v>
      </c>
      <c r="AJ24347" s="5">
        <v>136758.3449</v>
      </c>
    </row>
    <row r="24348" spans="35:36" x14ac:dyDescent="0.15">
      <c r="AI24348" s="5">
        <v>53235.591099999998</v>
      </c>
      <c r="AJ24348" s="5">
        <v>136664.2543</v>
      </c>
    </row>
    <row r="24349" spans="35:36" x14ac:dyDescent="0.15">
      <c r="AI24349" s="5">
        <v>53369.966399999998</v>
      </c>
      <c r="AJ24349" s="5">
        <v>136570.1637</v>
      </c>
    </row>
    <row r="24350" spans="35:36" x14ac:dyDescent="0.15">
      <c r="AI24350" s="5">
        <v>53504.341699999997</v>
      </c>
      <c r="AJ24350" s="5">
        <v>136476.07310000001</v>
      </c>
    </row>
    <row r="24351" spans="35:36" x14ac:dyDescent="0.15">
      <c r="AI24351" s="5">
        <v>53638.716999999997</v>
      </c>
      <c r="AJ24351" s="5">
        <v>136381.98250000001</v>
      </c>
    </row>
    <row r="24352" spans="35:36" x14ac:dyDescent="0.15">
      <c r="AI24352" s="5">
        <v>53773.092299999997</v>
      </c>
      <c r="AJ24352" s="5">
        <v>136287.89189999999</v>
      </c>
    </row>
    <row r="24353" spans="35:36" x14ac:dyDescent="0.15">
      <c r="AI24353" s="5">
        <v>53907.467700000001</v>
      </c>
      <c r="AJ24353" s="5">
        <v>136193.80119999999</v>
      </c>
    </row>
    <row r="24354" spans="35:36" x14ac:dyDescent="0.15">
      <c r="AI24354" s="5">
        <v>54041.843000000001</v>
      </c>
      <c r="AJ24354" s="5">
        <v>136099.71059999999</v>
      </c>
    </row>
    <row r="24355" spans="35:36" x14ac:dyDescent="0.15">
      <c r="AI24355" s="5">
        <v>54176.218399999998</v>
      </c>
      <c r="AJ24355" s="5">
        <v>136005.62</v>
      </c>
    </row>
    <row r="24356" spans="35:36" x14ac:dyDescent="0.15">
      <c r="AI24356" s="5">
        <v>54310.593699999998</v>
      </c>
      <c r="AJ24356" s="5">
        <v>135911.5294</v>
      </c>
    </row>
    <row r="24357" spans="35:36" x14ac:dyDescent="0.15">
      <c r="AI24357" s="5">
        <v>54444.968999999997</v>
      </c>
      <c r="AJ24357" s="5">
        <v>135817.4387</v>
      </c>
    </row>
    <row r="24358" spans="35:36" x14ac:dyDescent="0.15">
      <c r="AI24358" s="5">
        <v>54579.344400000002</v>
      </c>
      <c r="AJ24358" s="5">
        <v>135723.3481</v>
      </c>
    </row>
    <row r="24359" spans="35:36" x14ac:dyDescent="0.15">
      <c r="AI24359" s="5">
        <v>54713.719700000001</v>
      </c>
      <c r="AJ24359" s="5">
        <v>135629.25750000001</v>
      </c>
    </row>
    <row r="24360" spans="35:36" x14ac:dyDescent="0.15">
      <c r="AI24360" s="5">
        <v>54848.095099999999</v>
      </c>
      <c r="AJ24360" s="5">
        <v>135535.16690000001</v>
      </c>
    </row>
    <row r="24361" spans="35:36" x14ac:dyDescent="0.15">
      <c r="AI24361" s="5">
        <v>54982.470399999998</v>
      </c>
      <c r="AJ24361" s="5">
        <v>135441.07620000001</v>
      </c>
    </row>
    <row r="24362" spans="35:36" x14ac:dyDescent="0.15">
      <c r="AI24362" s="5">
        <v>55116.845699999998</v>
      </c>
      <c r="AJ24362" s="5">
        <v>135346.98560000001</v>
      </c>
    </row>
    <row r="24363" spans="35:36" x14ac:dyDescent="0.15">
      <c r="AI24363" s="5">
        <v>55251.221100000002</v>
      </c>
      <c r="AJ24363" s="5">
        <v>135252.89499999999</v>
      </c>
    </row>
    <row r="24364" spans="35:36" x14ac:dyDescent="0.15">
      <c r="AI24364" s="5">
        <v>55385.596299999997</v>
      </c>
      <c r="AJ24364" s="5">
        <v>135158.80439999999</v>
      </c>
    </row>
    <row r="24365" spans="35:36" x14ac:dyDescent="0.15">
      <c r="AI24365" s="5">
        <v>55519.971700000002</v>
      </c>
      <c r="AJ24365" s="5">
        <v>135064.7138</v>
      </c>
    </row>
    <row r="24366" spans="35:36" x14ac:dyDescent="0.15">
      <c r="AI24366" s="5">
        <v>55654.347000000002</v>
      </c>
      <c r="AJ24366" s="5">
        <v>134970.6232</v>
      </c>
    </row>
    <row r="24367" spans="35:36" x14ac:dyDescent="0.15">
      <c r="AI24367" s="5">
        <v>55788.722300000001</v>
      </c>
      <c r="AJ24367" s="5">
        <v>134876.5325</v>
      </c>
    </row>
    <row r="24368" spans="35:36" x14ac:dyDescent="0.15">
      <c r="AI24368" s="5">
        <v>55923.097699999998</v>
      </c>
      <c r="AJ24368" s="5">
        <v>134782.44190000001</v>
      </c>
    </row>
    <row r="24369" spans="35:36" x14ac:dyDescent="0.15">
      <c r="AI24369" s="5">
        <v>56057.472999999998</v>
      </c>
      <c r="AJ24369" s="5">
        <v>134688.35130000001</v>
      </c>
    </row>
    <row r="24370" spans="35:36" x14ac:dyDescent="0.15">
      <c r="AI24370" s="5">
        <v>56191.848400000003</v>
      </c>
      <c r="AJ24370" s="5">
        <v>134594.26070000001</v>
      </c>
    </row>
    <row r="24371" spans="35:36" x14ac:dyDescent="0.15">
      <c r="AI24371" s="5">
        <v>56326.223700000002</v>
      </c>
      <c r="AJ24371" s="5">
        <v>134500.17000000001</v>
      </c>
    </row>
    <row r="24372" spans="35:36" x14ac:dyDescent="0.15">
      <c r="AI24372" s="5">
        <v>56460.599000000002</v>
      </c>
      <c r="AJ24372" s="5">
        <v>134406.07939999999</v>
      </c>
    </row>
    <row r="24373" spans="35:36" x14ac:dyDescent="0.15">
      <c r="AI24373" s="5">
        <v>56594.974399999999</v>
      </c>
      <c r="AJ24373" s="5">
        <v>134311.98879999999</v>
      </c>
    </row>
    <row r="24374" spans="35:36" x14ac:dyDescent="0.15">
      <c r="AI24374" s="5">
        <v>56729.349699999999</v>
      </c>
      <c r="AJ24374" s="5">
        <v>134217.89809999999</v>
      </c>
    </row>
    <row r="24375" spans="35:36" x14ac:dyDescent="0.15">
      <c r="AI24375" s="5">
        <v>56863.725100000003</v>
      </c>
      <c r="AJ24375" s="5">
        <v>134123.8075</v>
      </c>
    </row>
    <row r="24376" spans="35:36" x14ac:dyDescent="0.15">
      <c r="AI24376" s="5">
        <v>56998.100299999998</v>
      </c>
      <c r="AJ24376" s="5">
        <v>134029.717</v>
      </c>
    </row>
    <row r="24377" spans="35:36" x14ac:dyDescent="0.15">
      <c r="AI24377" s="5">
        <v>57132.475700000003</v>
      </c>
      <c r="AJ24377" s="5">
        <v>133935.6263</v>
      </c>
    </row>
    <row r="24378" spans="35:36" x14ac:dyDescent="0.15">
      <c r="AI24378" s="5">
        <v>57266.851000000002</v>
      </c>
      <c r="AJ24378" s="5">
        <v>133841.53570000001</v>
      </c>
    </row>
    <row r="24379" spans="35:36" x14ac:dyDescent="0.15">
      <c r="AI24379" s="5">
        <v>57401.226300000002</v>
      </c>
      <c r="AJ24379" s="5">
        <v>133747.44510000001</v>
      </c>
    </row>
    <row r="24380" spans="35:36" x14ac:dyDescent="0.15">
      <c r="AI24380" s="5">
        <v>57535.601699999999</v>
      </c>
      <c r="AJ24380" s="5">
        <v>133653.35449999999</v>
      </c>
    </row>
    <row r="24381" spans="35:36" x14ac:dyDescent="0.15">
      <c r="AI24381" s="5">
        <v>57669.976999999999</v>
      </c>
      <c r="AJ24381" s="5">
        <v>133559.26379999999</v>
      </c>
    </row>
    <row r="24382" spans="35:36" x14ac:dyDescent="0.15">
      <c r="AI24382" s="5">
        <v>57804.352400000003</v>
      </c>
      <c r="AJ24382" s="5">
        <v>133465.17319999999</v>
      </c>
    </row>
    <row r="24383" spans="35:36" x14ac:dyDescent="0.15">
      <c r="AI24383" s="5">
        <v>57938.727700000003</v>
      </c>
      <c r="AJ24383" s="5">
        <v>133371.08259999999</v>
      </c>
    </row>
    <row r="24384" spans="35:36" x14ac:dyDescent="0.15">
      <c r="AI24384" s="5">
        <v>58073.103000000003</v>
      </c>
      <c r="AJ24384" s="5">
        <v>133276.99189999999</v>
      </c>
    </row>
    <row r="24385" spans="35:36" x14ac:dyDescent="0.15">
      <c r="AI24385" s="5">
        <v>58207.4784</v>
      </c>
      <c r="AJ24385" s="5">
        <v>133182.9013</v>
      </c>
    </row>
    <row r="24386" spans="35:36" x14ac:dyDescent="0.15">
      <c r="AI24386" s="5">
        <v>58341.8537</v>
      </c>
      <c r="AJ24386" s="5">
        <v>133088.8107</v>
      </c>
    </row>
    <row r="24387" spans="35:36" x14ac:dyDescent="0.15">
      <c r="AI24387" s="5">
        <v>58476.229099999997</v>
      </c>
      <c r="AJ24387" s="5">
        <v>132994.72010000001</v>
      </c>
    </row>
    <row r="24388" spans="35:36" x14ac:dyDescent="0.15">
      <c r="AI24388" s="5">
        <v>58610.604399999997</v>
      </c>
      <c r="AJ24388" s="5">
        <v>132900.62940000001</v>
      </c>
    </row>
    <row r="24389" spans="35:36" x14ac:dyDescent="0.15">
      <c r="AI24389" s="5">
        <v>58744.979700000004</v>
      </c>
      <c r="AJ24389" s="5">
        <v>132806.53890000001</v>
      </c>
    </row>
    <row r="24390" spans="35:36" x14ac:dyDescent="0.15">
      <c r="AI24390" s="5">
        <v>58879.355000000003</v>
      </c>
      <c r="AJ24390" s="5">
        <v>132712.44829999999</v>
      </c>
    </row>
    <row r="24391" spans="35:36" x14ac:dyDescent="0.15">
      <c r="AI24391" s="5">
        <v>59013.730300000003</v>
      </c>
      <c r="AJ24391" s="5">
        <v>132618.35759999999</v>
      </c>
    </row>
    <row r="24392" spans="35:36" x14ac:dyDescent="0.15">
      <c r="AI24392" s="5">
        <v>59148.1057</v>
      </c>
      <c r="AJ24392" s="5">
        <v>132524.26699999999</v>
      </c>
    </row>
    <row r="24393" spans="35:36" x14ac:dyDescent="0.15">
      <c r="AI24393" s="5">
        <v>59282.481</v>
      </c>
      <c r="AJ24393" s="5">
        <v>132430.1764</v>
      </c>
    </row>
    <row r="24394" spans="35:36" x14ac:dyDescent="0.15">
      <c r="AI24394" s="5">
        <v>59416.856399999997</v>
      </c>
      <c r="AJ24394" s="5">
        <v>132336.0857</v>
      </c>
    </row>
    <row r="24395" spans="35:36" x14ac:dyDescent="0.15">
      <c r="AI24395" s="5">
        <v>59551.231699999997</v>
      </c>
      <c r="AJ24395" s="5">
        <v>132241.9951</v>
      </c>
    </row>
    <row r="24396" spans="35:36" x14ac:dyDescent="0.15">
      <c r="AI24396" s="5">
        <v>59685.607000000004</v>
      </c>
      <c r="AJ24396" s="5">
        <v>132147.9045</v>
      </c>
    </row>
    <row r="24397" spans="35:36" x14ac:dyDescent="0.15">
      <c r="AI24397" s="5">
        <v>59819.982400000001</v>
      </c>
      <c r="AJ24397" s="5">
        <v>132053.81390000001</v>
      </c>
    </row>
    <row r="24398" spans="35:36" x14ac:dyDescent="0.15">
      <c r="AI24398" s="5">
        <v>59954.3577</v>
      </c>
      <c r="AJ24398" s="5">
        <v>131959.72320000001</v>
      </c>
    </row>
    <row r="24399" spans="35:36" x14ac:dyDescent="0.15">
      <c r="AI24399" s="5">
        <v>60088.733099999998</v>
      </c>
      <c r="AJ24399" s="5">
        <v>131865.63260000001</v>
      </c>
    </row>
    <row r="24400" spans="35:36" x14ac:dyDescent="0.15">
      <c r="AI24400" s="5">
        <v>60223.108399999997</v>
      </c>
      <c r="AJ24400" s="5">
        <v>131771.54199999999</v>
      </c>
    </row>
    <row r="24401" spans="35:36" x14ac:dyDescent="0.15">
      <c r="AI24401" s="5">
        <v>60357.483699999997</v>
      </c>
      <c r="AJ24401" s="5">
        <v>131677.45139999999</v>
      </c>
    </row>
    <row r="24402" spans="35:36" x14ac:dyDescent="0.15">
      <c r="AI24402" s="5">
        <v>60491.858999999997</v>
      </c>
      <c r="AJ24402" s="5">
        <v>131583.36079999999</v>
      </c>
    </row>
    <row r="24403" spans="35:36" x14ac:dyDescent="0.15">
      <c r="AI24403" s="5">
        <v>60626.234299999996</v>
      </c>
      <c r="AJ24403" s="5">
        <v>131489.2702</v>
      </c>
    </row>
    <row r="24404" spans="35:36" x14ac:dyDescent="0.15">
      <c r="AI24404" s="5">
        <v>60760.609700000001</v>
      </c>
      <c r="AJ24404" s="5">
        <v>131395.1795</v>
      </c>
    </row>
    <row r="24405" spans="35:36" x14ac:dyDescent="0.15">
      <c r="AI24405" s="5">
        <v>60894.985000000001</v>
      </c>
      <c r="AJ24405" s="5">
        <v>131301.0889</v>
      </c>
    </row>
    <row r="24406" spans="35:36" x14ac:dyDescent="0.15">
      <c r="AI24406" s="5">
        <v>61029.3603</v>
      </c>
      <c r="AJ24406" s="5">
        <v>131206.99830000001</v>
      </c>
    </row>
    <row r="24407" spans="35:36" x14ac:dyDescent="0.15">
      <c r="AI24407" s="5">
        <v>61163.735699999997</v>
      </c>
      <c r="AJ24407" s="5">
        <v>131112.90770000001</v>
      </c>
    </row>
    <row r="24408" spans="35:36" x14ac:dyDescent="0.15">
      <c r="AI24408" s="5">
        <v>61298.110999999997</v>
      </c>
      <c r="AJ24408" s="5">
        <v>131018.817</v>
      </c>
    </row>
    <row r="24409" spans="35:36" x14ac:dyDescent="0.15">
      <c r="AI24409" s="5">
        <v>61432.486400000002</v>
      </c>
      <c r="AJ24409" s="5">
        <v>130924.7264</v>
      </c>
    </row>
    <row r="24410" spans="35:36" x14ac:dyDescent="0.15">
      <c r="AI24410" s="5">
        <v>61566.861700000001</v>
      </c>
      <c r="AJ24410" s="5">
        <v>130830.6358</v>
      </c>
    </row>
    <row r="24411" spans="35:36" x14ac:dyDescent="0.15">
      <c r="AI24411" s="5">
        <v>61701.237000000001</v>
      </c>
      <c r="AJ24411" s="5">
        <v>130736.54519999999</v>
      </c>
    </row>
    <row r="24412" spans="35:36" x14ac:dyDescent="0.15">
      <c r="AI24412" s="5">
        <v>61835.612399999998</v>
      </c>
      <c r="AJ24412" s="5">
        <v>130642.45450000001</v>
      </c>
    </row>
    <row r="24413" spans="35:36" x14ac:dyDescent="0.15">
      <c r="AI24413" s="5">
        <v>61969.987699999998</v>
      </c>
      <c r="AJ24413" s="5">
        <v>130548.3639</v>
      </c>
    </row>
    <row r="24414" spans="35:36" x14ac:dyDescent="0.15">
      <c r="AI24414" s="5">
        <v>62104.363100000002</v>
      </c>
      <c r="AJ24414" s="5">
        <v>130454.2733</v>
      </c>
    </row>
    <row r="24415" spans="35:36" x14ac:dyDescent="0.15">
      <c r="AI24415" s="5">
        <v>62238.738299999997</v>
      </c>
      <c r="AJ24415" s="5">
        <v>130360.1827</v>
      </c>
    </row>
    <row r="24416" spans="35:36" x14ac:dyDescent="0.15">
      <c r="AI24416" s="5">
        <v>62373.114500000003</v>
      </c>
      <c r="AJ24416" s="5">
        <v>130266.09149999999</v>
      </c>
    </row>
    <row r="24417" spans="35:36" x14ac:dyDescent="0.15">
      <c r="AI24417" s="5">
        <v>62507.489000000001</v>
      </c>
      <c r="AJ24417" s="5">
        <v>130172.0015</v>
      </c>
    </row>
    <row r="24418" spans="35:36" x14ac:dyDescent="0.15">
      <c r="AI24418" s="5">
        <v>62641.8652</v>
      </c>
      <c r="AJ24418" s="5">
        <v>130077.9103</v>
      </c>
    </row>
    <row r="24419" spans="35:36" x14ac:dyDescent="0.15">
      <c r="AI24419" s="5">
        <v>62776.239699999998</v>
      </c>
      <c r="AJ24419" s="5">
        <v>129983.8202</v>
      </c>
    </row>
    <row r="24420" spans="35:36" x14ac:dyDescent="0.15">
      <c r="AI24420" s="5">
        <v>62910.6158</v>
      </c>
      <c r="AJ24420" s="5">
        <v>129889.72900000001</v>
      </c>
    </row>
    <row r="24421" spans="35:36" x14ac:dyDescent="0.15">
      <c r="AI24421" s="5">
        <v>63044.990400000002</v>
      </c>
      <c r="AJ24421" s="5">
        <v>129795.639</v>
      </c>
    </row>
    <row r="24422" spans="35:36" x14ac:dyDescent="0.15">
      <c r="AI24422" s="5">
        <v>63179.366499999996</v>
      </c>
      <c r="AJ24422" s="5">
        <v>129701.5478</v>
      </c>
    </row>
    <row r="24423" spans="35:36" x14ac:dyDescent="0.15">
      <c r="AI24423" s="5">
        <v>63313.741000000002</v>
      </c>
      <c r="AJ24423" s="5">
        <v>129607.4577</v>
      </c>
    </row>
    <row r="24424" spans="35:36" x14ac:dyDescent="0.15">
      <c r="AI24424" s="5">
        <v>63448.117200000001</v>
      </c>
      <c r="AJ24424" s="5">
        <v>129513.3665</v>
      </c>
    </row>
    <row r="24425" spans="35:36" x14ac:dyDescent="0.15">
      <c r="AI24425" s="5">
        <v>63582.491699999999</v>
      </c>
      <c r="AJ24425" s="5">
        <v>129419.27650000001</v>
      </c>
    </row>
    <row r="24426" spans="35:36" x14ac:dyDescent="0.15">
      <c r="AI24426" s="5">
        <v>63716.8678</v>
      </c>
      <c r="AJ24426" s="5">
        <v>129325.1853</v>
      </c>
    </row>
    <row r="24427" spans="35:36" x14ac:dyDescent="0.15">
      <c r="AI24427" s="5">
        <v>63851.242400000003</v>
      </c>
      <c r="AJ24427" s="5">
        <v>129231.0952</v>
      </c>
    </row>
    <row r="24428" spans="35:36" x14ac:dyDescent="0.15">
      <c r="AI24428" s="5">
        <v>63985.618499999997</v>
      </c>
      <c r="AJ24428" s="5">
        <v>129137.00410000001</v>
      </c>
    </row>
    <row r="24429" spans="35:36" x14ac:dyDescent="0.15">
      <c r="AI24429" s="5">
        <v>64119.993000000002</v>
      </c>
      <c r="AJ24429" s="5">
        <v>129042.914</v>
      </c>
    </row>
    <row r="24430" spans="35:36" x14ac:dyDescent="0.15">
      <c r="AI24430" s="5">
        <v>64254.369200000001</v>
      </c>
      <c r="AJ24430" s="5">
        <v>128948.82279999999</v>
      </c>
    </row>
    <row r="24431" spans="35:36" x14ac:dyDescent="0.15">
      <c r="AI24431" s="5">
        <v>64388.743699999999</v>
      </c>
      <c r="AJ24431" s="5">
        <v>128854.7328</v>
      </c>
    </row>
    <row r="24432" spans="35:36" x14ac:dyDescent="0.15">
      <c r="AI24432" s="5">
        <v>64523.1198</v>
      </c>
      <c r="AJ24432" s="5">
        <v>128760.6416</v>
      </c>
    </row>
    <row r="24433" spans="35:36" x14ac:dyDescent="0.15">
      <c r="AI24433" s="5">
        <v>64657.494400000003</v>
      </c>
      <c r="AJ24433" s="5">
        <v>128666.5515</v>
      </c>
    </row>
    <row r="24434" spans="35:36" x14ac:dyDescent="0.15">
      <c r="AI24434" s="5">
        <v>64791.870499999997</v>
      </c>
      <c r="AJ24434" s="5">
        <v>128572.46030000001</v>
      </c>
    </row>
    <row r="24435" spans="35:36" x14ac:dyDescent="0.15">
      <c r="AI24435" s="5">
        <v>64926.245000000003</v>
      </c>
      <c r="AJ24435" s="5">
        <v>128478.3703</v>
      </c>
    </row>
    <row r="24436" spans="35:36" x14ac:dyDescent="0.15">
      <c r="AI24436" s="5">
        <v>65060.621200000001</v>
      </c>
      <c r="AJ24436" s="5">
        <v>128384.2791</v>
      </c>
    </row>
    <row r="24437" spans="35:36" x14ac:dyDescent="0.15">
      <c r="AI24437" s="5">
        <v>65194.995699999999</v>
      </c>
      <c r="AJ24437" s="5">
        <v>128290.189</v>
      </c>
    </row>
    <row r="24438" spans="35:36" x14ac:dyDescent="0.15">
      <c r="AI24438" s="5">
        <v>65329.371800000001</v>
      </c>
      <c r="AJ24438" s="5">
        <v>128196.09789999999</v>
      </c>
    </row>
    <row r="24439" spans="35:36" x14ac:dyDescent="0.15">
      <c r="AI24439" s="5">
        <v>65463.746400000004</v>
      </c>
      <c r="AJ24439" s="5">
        <v>128102.00780000001</v>
      </c>
    </row>
    <row r="24440" spans="35:36" x14ac:dyDescent="0.15">
      <c r="AI24440" s="5">
        <v>65598.122499999998</v>
      </c>
      <c r="AJ24440" s="5">
        <v>128007.9166</v>
      </c>
    </row>
    <row r="24441" spans="35:36" x14ac:dyDescent="0.15">
      <c r="AI24441" s="5">
        <v>65732.497000000003</v>
      </c>
      <c r="AJ24441" s="5">
        <v>127913.8266</v>
      </c>
    </row>
    <row r="24442" spans="35:36" x14ac:dyDescent="0.15">
      <c r="AI24442" s="5">
        <v>65866.873200000002</v>
      </c>
      <c r="AJ24442" s="5">
        <v>127819.73540000001</v>
      </c>
    </row>
    <row r="24443" spans="35:36" x14ac:dyDescent="0.15">
      <c r="AI24443" s="5">
        <v>66001.247700000007</v>
      </c>
      <c r="AJ24443" s="5">
        <v>127725.6453</v>
      </c>
    </row>
    <row r="24444" spans="35:36" x14ac:dyDescent="0.15">
      <c r="AI24444" s="5">
        <v>66135.623800000001</v>
      </c>
      <c r="AJ24444" s="5">
        <v>127631.55409999999</v>
      </c>
    </row>
    <row r="24445" spans="35:36" x14ac:dyDescent="0.15">
      <c r="AI24445" s="5">
        <v>66269.998399999997</v>
      </c>
      <c r="AJ24445" s="5">
        <v>127537.4641</v>
      </c>
    </row>
    <row r="24446" spans="35:36" x14ac:dyDescent="0.15">
      <c r="AI24446" s="5">
        <v>66404.374500000005</v>
      </c>
      <c r="AJ24446" s="5">
        <v>127443.3729</v>
      </c>
    </row>
    <row r="24447" spans="35:36" x14ac:dyDescent="0.15">
      <c r="AI24447" s="5">
        <v>66538.748999999996</v>
      </c>
      <c r="AJ24447" s="5">
        <v>127349.2828</v>
      </c>
    </row>
    <row r="24448" spans="35:36" x14ac:dyDescent="0.15">
      <c r="AI24448" s="5">
        <v>66673.125199999995</v>
      </c>
      <c r="AJ24448" s="5">
        <v>127255.19160000001</v>
      </c>
    </row>
    <row r="24449" spans="35:36" x14ac:dyDescent="0.15">
      <c r="AI24449" s="5">
        <v>66807.4997</v>
      </c>
      <c r="AJ24449" s="5">
        <v>127161.10159999999</v>
      </c>
    </row>
    <row r="24450" spans="35:36" x14ac:dyDescent="0.15">
      <c r="AI24450" s="5">
        <v>66941.875799999994</v>
      </c>
      <c r="AJ24450" s="5">
        <v>127067.0104</v>
      </c>
    </row>
    <row r="24451" spans="35:36" x14ac:dyDescent="0.15">
      <c r="AI24451" s="5">
        <v>67076.250400000004</v>
      </c>
      <c r="AJ24451" s="5">
        <v>126972.9203</v>
      </c>
    </row>
    <row r="24452" spans="35:36" x14ac:dyDescent="0.15">
      <c r="AI24452" s="5">
        <v>67210.626499999998</v>
      </c>
      <c r="AJ24452" s="5">
        <v>126878.82919999999</v>
      </c>
    </row>
    <row r="24453" spans="35:36" x14ac:dyDescent="0.15">
      <c r="AI24453" s="5">
        <v>67345.001000000004</v>
      </c>
      <c r="AJ24453" s="5">
        <v>126784.73910000001</v>
      </c>
    </row>
    <row r="24454" spans="35:36" x14ac:dyDescent="0.15">
      <c r="AI24454" s="5">
        <v>67479.377099999998</v>
      </c>
      <c r="AJ24454" s="5">
        <v>126690.6479</v>
      </c>
    </row>
    <row r="24455" spans="35:36" x14ac:dyDescent="0.15">
      <c r="AI24455" s="5">
        <v>67613.751699999993</v>
      </c>
      <c r="AJ24455" s="5">
        <v>126596.5579</v>
      </c>
    </row>
    <row r="24456" spans="35:36" x14ac:dyDescent="0.15">
      <c r="AI24456" s="5">
        <v>67748.127800000002</v>
      </c>
      <c r="AJ24456" s="5">
        <v>126502.4667</v>
      </c>
    </row>
    <row r="24457" spans="35:36" x14ac:dyDescent="0.15">
      <c r="AI24457" s="5">
        <v>67882.502299999993</v>
      </c>
      <c r="AJ24457" s="5">
        <v>126408.3766</v>
      </c>
    </row>
    <row r="24458" spans="35:36" x14ac:dyDescent="0.15">
      <c r="AI24458" s="5">
        <v>68016.878500000006</v>
      </c>
      <c r="AJ24458" s="5">
        <v>126314.28539999999</v>
      </c>
    </row>
    <row r="24459" spans="35:36" x14ac:dyDescent="0.15">
      <c r="AI24459" s="5">
        <v>68151.252999999997</v>
      </c>
      <c r="AJ24459" s="5">
        <v>126220.1954</v>
      </c>
    </row>
    <row r="24460" spans="35:36" x14ac:dyDescent="0.15">
      <c r="AI24460" s="5">
        <v>68285.629199999996</v>
      </c>
      <c r="AJ24460" s="5">
        <v>126126.1042</v>
      </c>
    </row>
    <row r="24461" spans="35:36" x14ac:dyDescent="0.15">
      <c r="AI24461" s="5">
        <v>68420.003700000001</v>
      </c>
      <c r="AJ24461" s="5">
        <v>126032.0141</v>
      </c>
    </row>
    <row r="24462" spans="35:36" x14ac:dyDescent="0.15">
      <c r="AI24462" s="5">
        <v>68554.3799</v>
      </c>
      <c r="AJ24462" s="5">
        <v>125937.92290000001</v>
      </c>
    </row>
    <row r="24463" spans="35:36" x14ac:dyDescent="0.15">
      <c r="AI24463" s="5">
        <v>68688.754400000005</v>
      </c>
      <c r="AJ24463" s="5">
        <v>125843.83289999999</v>
      </c>
    </row>
    <row r="24464" spans="35:36" x14ac:dyDescent="0.15">
      <c r="AI24464" s="5">
        <v>68823.130499999999</v>
      </c>
      <c r="AJ24464" s="5">
        <v>125749.7417</v>
      </c>
    </row>
    <row r="24465" spans="35:36" x14ac:dyDescent="0.15">
      <c r="AI24465" s="5">
        <v>68957.505099999995</v>
      </c>
      <c r="AJ24465" s="5">
        <v>125655.6516</v>
      </c>
    </row>
    <row r="24466" spans="35:36" x14ac:dyDescent="0.15">
      <c r="AI24466" s="5">
        <v>69091.881099999999</v>
      </c>
      <c r="AJ24466" s="5">
        <v>125561.56050000001</v>
      </c>
    </row>
    <row r="24467" spans="35:36" x14ac:dyDescent="0.15">
      <c r="AI24467" s="5">
        <v>69226.255699999994</v>
      </c>
      <c r="AJ24467" s="5">
        <v>125467.47040000001</v>
      </c>
    </row>
    <row r="24468" spans="35:36" x14ac:dyDescent="0.15">
      <c r="AI24468" s="5">
        <v>69360.631800000003</v>
      </c>
      <c r="AJ24468" s="5">
        <v>125373.3792</v>
      </c>
    </row>
    <row r="24469" spans="35:36" x14ac:dyDescent="0.15">
      <c r="AI24469" s="5">
        <v>69495.006299999994</v>
      </c>
      <c r="AJ24469" s="5">
        <v>125279.2892</v>
      </c>
    </row>
    <row r="24470" spans="35:36" x14ac:dyDescent="0.15">
      <c r="AI24470" s="5">
        <v>69629.382500000007</v>
      </c>
      <c r="AJ24470" s="5">
        <v>125185.198</v>
      </c>
    </row>
    <row r="24471" spans="35:36" x14ac:dyDescent="0.15">
      <c r="AI24471" s="5">
        <v>69763.756999999998</v>
      </c>
      <c r="AJ24471" s="5">
        <v>125091.1079</v>
      </c>
    </row>
    <row r="24472" spans="35:36" x14ac:dyDescent="0.15">
      <c r="AI24472" s="5">
        <v>69898.133199999997</v>
      </c>
      <c r="AJ24472" s="5">
        <v>124997.01669999999</v>
      </c>
    </row>
    <row r="24473" spans="35:36" x14ac:dyDescent="0.15">
      <c r="AI24473" s="5">
        <v>70032.507700000002</v>
      </c>
      <c r="AJ24473" s="5">
        <v>124902.9267</v>
      </c>
    </row>
    <row r="24474" spans="35:36" x14ac:dyDescent="0.15">
      <c r="AI24474" s="5">
        <v>70166.883900000001</v>
      </c>
      <c r="AJ24474" s="5">
        <v>124808.8355</v>
      </c>
    </row>
    <row r="24475" spans="35:36" x14ac:dyDescent="0.15">
      <c r="AI24475" s="5">
        <v>70301.258400000006</v>
      </c>
      <c r="AJ24475" s="5">
        <v>124714.7454</v>
      </c>
    </row>
    <row r="24476" spans="35:36" x14ac:dyDescent="0.15">
      <c r="AI24476" s="5">
        <v>48895.295100000003</v>
      </c>
      <c r="AJ24476" s="5">
        <v>139903.6194</v>
      </c>
    </row>
    <row r="24477" spans="35:36" x14ac:dyDescent="0.15">
      <c r="AI24477" s="5">
        <v>49029.670400000003</v>
      </c>
      <c r="AJ24477" s="5">
        <v>139809.5287</v>
      </c>
    </row>
    <row r="24478" spans="35:36" x14ac:dyDescent="0.15">
      <c r="AI24478" s="5">
        <v>49164.045700000002</v>
      </c>
      <c r="AJ24478" s="5">
        <v>139715.4381</v>
      </c>
    </row>
    <row r="24479" spans="35:36" x14ac:dyDescent="0.15">
      <c r="AI24479" s="5">
        <v>49298.4211</v>
      </c>
      <c r="AJ24479" s="5">
        <v>139621.3475</v>
      </c>
    </row>
    <row r="24480" spans="35:36" x14ac:dyDescent="0.15">
      <c r="AI24480" s="5">
        <v>49432.796399999999</v>
      </c>
      <c r="AJ24480" s="5">
        <v>139527.25690000001</v>
      </c>
    </row>
    <row r="24481" spans="35:36" x14ac:dyDescent="0.15">
      <c r="AI24481" s="5">
        <v>49567.171799999996</v>
      </c>
      <c r="AJ24481" s="5">
        <v>139433.16620000001</v>
      </c>
    </row>
    <row r="24482" spans="35:36" x14ac:dyDescent="0.15">
      <c r="AI24482" s="5">
        <v>49701.547100000003</v>
      </c>
      <c r="AJ24482" s="5">
        <v>139339.07560000001</v>
      </c>
    </row>
    <row r="24483" spans="35:36" x14ac:dyDescent="0.15">
      <c r="AI24483" s="5">
        <v>49835.922400000003</v>
      </c>
      <c r="AJ24483" s="5">
        <v>139244.98499999999</v>
      </c>
    </row>
    <row r="24484" spans="35:36" x14ac:dyDescent="0.15">
      <c r="AI24484" s="5">
        <v>49970.2978</v>
      </c>
      <c r="AJ24484" s="5">
        <v>139150.89439999999</v>
      </c>
    </row>
    <row r="24485" spans="35:36" x14ac:dyDescent="0.15">
      <c r="AI24485" s="5">
        <v>50104.6731</v>
      </c>
      <c r="AJ24485" s="5">
        <v>139056.80369999999</v>
      </c>
    </row>
    <row r="24486" spans="35:36" x14ac:dyDescent="0.15">
      <c r="AI24486" s="5">
        <v>50239.0484</v>
      </c>
      <c r="AJ24486" s="5">
        <v>138962.7132</v>
      </c>
    </row>
    <row r="24487" spans="35:36" x14ac:dyDescent="0.15">
      <c r="AI24487" s="5">
        <v>50373.423699999999</v>
      </c>
      <c r="AJ24487" s="5">
        <v>138868.6225</v>
      </c>
    </row>
    <row r="24488" spans="35:36" x14ac:dyDescent="0.15">
      <c r="AI24488" s="5">
        <v>50507.799099999997</v>
      </c>
      <c r="AJ24488" s="5">
        <v>138774.5319</v>
      </c>
    </row>
    <row r="24489" spans="35:36" x14ac:dyDescent="0.15">
      <c r="AI24489" s="5">
        <v>50642.174400000004</v>
      </c>
      <c r="AJ24489" s="5">
        <v>138680.44130000001</v>
      </c>
    </row>
    <row r="24490" spans="35:36" x14ac:dyDescent="0.15">
      <c r="AI24490" s="5">
        <v>50776.549700000003</v>
      </c>
      <c r="AJ24490" s="5">
        <v>138586.35070000001</v>
      </c>
    </row>
    <row r="24491" spans="35:36" x14ac:dyDescent="0.15">
      <c r="AI24491" s="5">
        <v>50910.9251</v>
      </c>
      <c r="AJ24491" s="5">
        <v>138492.26</v>
      </c>
    </row>
    <row r="24492" spans="35:36" x14ac:dyDescent="0.15">
      <c r="AI24492" s="5">
        <v>51045.3004</v>
      </c>
      <c r="AJ24492" s="5">
        <v>138398.16940000001</v>
      </c>
    </row>
    <row r="24493" spans="35:36" x14ac:dyDescent="0.15">
      <c r="AI24493" s="5">
        <v>51179.675799999997</v>
      </c>
      <c r="AJ24493" s="5">
        <v>138304.07879999999</v>
      </c>
    </row>
    <row r="24494" spans="35:36" x14ac:dyDescent="0.15">
      <c r="AI24494" s="5">
        <v>51314.051099999997</v>
      </c>
      <c r="AJ24494" s="5">
        <v>138209.98819999999</v>
      </c>
    </row>
    <row r="24495" spans="35:36" x14ac:dyDescent="0.15">
      <c r="AI24495" s="5">
        <v>51448.426399999997</v>
      </c>
      <c r="AJ24495" s="5">
        <v>138115.89749999999</v>
      </c>
    </row>
    <row r="24496" spans="35:36" x14ac:dyDescent="0.15">
      <c r="AI24496" s="5">
        <v>51582.801800000001</v>
      </c>
      <c r="AJ24496" s="5">
        <v>138021.8069</v>
      </c>
    </row>
    <row r="24497" spans="35:36" x14ac:dyDescent="0.15">
      <c r="AI24497" s="5">
        <v>51717.177100000001</v>
      </c>
      <c r="AJ24497" s="5">
        <v>137927.7163</v>
      </c>
    </row>
    <row r="24498" spans="35:36" x14ac:dyDescent="0.15">
      <c r="AI24498" s="5">
        <v>51851.552499999998</v>
      </c>
      <c r="AJ24498" s="5">
        <v>137833.6256</v>
      </c>
    </row>
    <row r="24499" spans="35:36" x14ac:dyDescent="0.15">
      <c r="AI24499" s="5">
        <v>51985.9277</v>
      </c>
      <c r="AJ24499" s="5">
        <v>137739.53510000001</v>
      </c>
    </row>
    <row r="24500" spans="35:36" x14ac:dyDescent="0.15">
      <c r="AI24500" s="5">
        <v>52120.303099999997</v>
      </c>
      <c r="AJ24500" s="5">
        <v>137645.44450000001</v>
      </c>
    </row>
    <row r="24501" spans="35:36" x14ac:dyDescent="0.15">
      <c r="AI24501" s="5">
        <v>52254.678399999997</v>
      </c>
      <c r="AJ24501" s="5">
        <v>137551.35380000001</v>
      </c>
    </row>
    <row r="24502" spans="35:36" x14ac:dyDescent="0.15">
      <c r="AI24502" s="5">
        <v>52389.053699999997</v>
      </c>
      <c r="AJ24502" s="5">
        <v>137457.26319999999</v>
      </c>
    </row>
    <row r="24503" spans="35:36" x14ac:dyDescent="0.15">
      <c r="AI24503" s="5">
        <v>52523.429100000001</v>
      </c>
      <c r="AJ24503" s="5">
        <v>137363.17259999999</v>
      </c>
    </row>
    <row r="24504" spans="35:36" x14ac:dyDescent="0.15">
      <c r="AI24504" s="5">
        <v>52657.804400000001</v>
      </c>
      <c r="AJ24504" s="5">
        <v>137269.08199999999</v>
      </c>
    </row>
    <row r="24505" spans="35:36" x14ac:dyDescent="0.15">
      <c r="AI24505" s="5">
        <v>52792.179799999998</v>
      </c>
      <c r="AJ24505" s="5">
        <v>137174.99129999999</v>
      </c>
    </row>
    <row r="24506" spans="35:36" x14ac:dyDescent="0.15">
      <c r="AI24506" s="5">
        <v>52926.555099999998</v>
      </c>
      <c r="AJ24506" s="5">
        <v>137080.9007</v>
      </c>
    </row>
    <row r="24507" spans="35:36" x14ac:dyDescent="0.15">
      <c r="AI24507" s="5">
        <v>53060.930399999997</v>
      </c>
      <c r="AJ24507" s="5">
        <v>136986.8101</v>
      </c>
    </row>
    <row r="24508" spans="35:36" x14ac:dyDescent="0.15">
      <c r="AI24508" s="5">
        <v>53195.305800000002</v>
      </c>
      <c r="AJ24508" s="5">
        <v>136892.7194</v>
      </c>
    </row>
    <row r="24509" spans="35:36" x14ac:dyDescent="0.15">
      <c r="AI24509" s="5">
        <v>53329.681100000002</v>
      </c>
      <c r="AJ24509" s="5">
        <v>136798.62880000001</v>
      </c>
    </row>
    <row r="24510" spans="35:36" x14ac:dyDescent="0.15">
      <c r="AI24510" s="5">
        <v>53464.056499999999</v>
      </c>
      <c r="AJ24510" s="5">
        <v>136704.53820000001</v>
      </c>
    </row>
    <row r="24511" spans="35:36" x14ac:dyDescent="0.15">
      <c r="AI24511" s="5">
        <v>53598.431799999998</v>
      </c>
      <c r="AJ24511" s="5">
        <v>136610.44760000001</v>
      </c>
    </row>
    <row r="24512" spans="35:36" x14ac:dyDescent="0.15">
      <c r="AI24512" s="5">
        <v>53732.807000000001</v>
      </c>
      <c r="AJ24512" s="5">
        <v>136516.35699999999</v>
      </c>
    </row>
    <row r="24513" spans="35:36" x14ac:dyDescent="0.15">
      <c r="AI24513" s="5">
        <v>53867.182399999998</v>
      </c>
      <c r="AJ24513" s="5">
        <v>136422.26639999999</v>
      </c>
    </row>
    <row r="24514" spans="35:36" x14ac:dyDescent="0.15">
      <c r="AI24514" s="5">
        <v>54001.557699999998</v>
      </c>
      <c r="AJ24514" s="5">
        <v>136328.1758</v>
      </c>
    </row>
    <row r="24515" spans="35:36" x14ac:dyDescent="0.15">
      <c r="AI24515" s="5">
        <v>54135.933100000002</v>
      </c>
      <c r="AJ24515" s="5">
        <v>136234.0851</v>
      </c>
    </row>
    <row r="24516" spans="35:36" x14ac:dyDescent="0.15">
      <c r="AI24516" s="5">
        <v>54270.308400000002</v>
      </c>
      <c r="AJ24516" s="5">
        <v>136139.9945</v>
      </c>
    </row>
    <row r="24517" spans="35:36" x14ac:dyDescent="0.15">
      <c r="AI24517" s="5">
        <v>54404.683700000001</v>
      </c>
      <c r="AJ24517" s="5">
        <v>136045.9039</v>
      </c>
    </row>
    <row r="24518" spans="35:36" x14ac:dyDescent="0.15">
      <c r="AI24518" s="5">
        <v>54539.059099999999</v>
      </c>
      <c r="AJ24518" s="5">
        <v>135951.8132</v>
      </c>
    </row>
    <row r="24519" spans="35:36" x14ac:dyDescent="0.15">
      <c r="AI24519" s="5">
        <v>54673.434399999998</v>
      </c>
      <c r="AJ24519" s="5">
        <v>135857.72260000001</v>
      </c>
    </row>
    <row r="24520" spans="35:36" x14ac:dyDescent="0.15">
      <c r="AI24520" s="5">
        <v>54807.809800000003</v>
      </c>
      <c r="AJ24520" s="5">
        <v>135763.63200000001</v>
      </c>
    </row>
    <row r="24521" spans="35:36" x14ac:dyDescent="0.15">
      <c r="AI24521" s="5">
        <v>54942.185100000002</v>
      </c>
      <c r="AJ24521" s="5">
        <v>135669.54139999999</v>
      </c>
    </row>
    <row r="24522" spans="35:36" x14ac:dyDescent="0.15">
      <c r="AI24522" s="5">
        <v>55076.560400000002</v>
      </c>
      <c r="AJ24522" s="5">
        <v>135575.45069999999</v>
      </c>
    </row>
    <row r="24523" spans="35:36" x14ac:dyDescent="0.15">
      <c r="AI24523" s="5">
        <v>55210.935799999999</v>
      </c>
      <c r="AJ24523" s="5">
        <v>135481.36009999999</v>
      </c>
    </row>
    <row r="24524" spans="35:36" x14ac:dyDescent="0.15">
      <c r="AI24524" s="5">
        <v>55345.311099999999</v>
      </c>
      <c r="AJ24524" s="5">
        <v>135387.26949999999</v>
      </c>
    </row>
    <row r="24525" spans="35:36" x14ac:dyDescent="0.15">
      <c r="AI24525" s="5">
        <v>55479.686399999999</v>
      </c>
      <c r="AJ24525" s="5">
        <v>135293.1789</v>
      </c>
    </row>
    <row r="24526" spans="35:36" x14ac:dyDescent="0.15">
      <c r="AI24526" s="5">
        <v>55614.061699999998</v>
      </c>
      <c r="AJ24526" s="5">
        <v>135199.0883</v>
      </c>
    </row>
    <row r="24527" spans="35:36" x14ac:dyDescent="0.15">
      <c r="AI24527" s="5">
        <v>55748.437100000003</v>
      </c>
      <c r="AJ24527" s="5">
        <v>135104.99770000001</v>
      </c>
    </row>
    <row r="24528" spans="35:36" x14ac:dyDescent="0.15">
      <c r="AI24528" s="5">
        <v>55882.812400000003</v>
      </c>
      <c r="AJ24528" s="5">
        <v>135010.90700000001</v>
      </c>
    </row>
    <row r="24529" spans="35:36" x14ac:dyDescent="0.15">
      <c r="AI24529" s="5">
        <v>56017.187700000002</v>
      </c>
      <c r="AJ24529" s="5">
        <v>134916.81640000001</v>
      </c>
    </row>
    <row r="24530" spans="35:36" x14ac:dyDescent="0.15">
      <c r="AI24530" s="5">
        <v>56151.563099999999</v>
      </c>
      <c r="AJ24530" s="5">
        <v>134822.72579999999</v>
      </c>
    </row>
    <row r="24531" spans="35:36" x14ac:dyDescent="0.15">
      <c r="AI24531" s="5">
        <v>56285.938399999999</v>
      </c>
      <c r="AJ24531" s="5">
        <v>134728.63519999999</v>
      </c>
    </row>
    <row r="24532" spans="35:36" x14ac:dyDescent="0.15">
      <c r="AI24532" s="5">
        <v>56420.313800000004</v>
      </c>
      <c r="AJ24532" s="5">
        <v>134634.54449999999</v>
      </c>
    </row>
    <row r="24533" spans="35:36" x14ac:dyDescent="0.15">
      <c r="AI24533" s="5">
        <v>56554.689100000003</v>
      </c>
      <c r="AJ24533" s="5">
        <v>134540.45389999999</v>
      </c>
    </row>
    <row r="24534" spans="35:36" x14ac:dyDescent="0.15">
      <c r="AI24534" s="5">
        <v>56689.064400000003</v>
      </c>
      <c r="AJ24534" s="5">
        <v>134446.3633</v>
      </c>
    </row>
    <row r="24535" spans="35:36" x14ac:dyDescent="0.15">
      <c r="AI24535" s="5">
        <v>56823.4398</v>
      </c>
      <c r="AJ24535" s="5">
        <v>134352.2727</v>
      </c>
    </row>
    <row r="24536" spans="35:36" x14ac:dyDescent="0.15">
      <c r="AI24536" s="5">
        <v>56957.8151</v>
      </c>
      <c r="AJ24536" s="5">
        <v>134258.182</v>
      </c>
    </row>
    <row r="24537" spans="35:36" x14ac:dyDescent="0.15">
      <c r="AI24537" s="5">
        <v>57092.190399999999</v>
      </c>
      <c r="AJ24537" s="5">
        <v>134164.09150000001</v>
      </c>
    </row>
    <row r="24538" spans="35:36" x14ac:dyDescent="0.15">
      <c r="AI24538" s="5">
        <v>57226.565699999999</v>
      </c>
      <c r="AJ24538" s="5">
        <v>134070.00080000001</v>
      </c>
    </row>
    <row r="24539" spans="35:36" x14ac:dyDescent="0.15">
      <c r="AI24539" s="5">
        <v>57360.941099999996</v>
      </c>
      <c r="AJ24539" s="5">
        <v>133975.91020000001</v>
      </c>
    </row>
    <row r="24540" spans="35:36" x14ac:dyDescent="0.15">
      <c r="AI24540" s="5">
        <v>57495.316400000003</v>
      </c>
      <c r="AJ24540" s="5">
        <v>133881.81959999999</v>
      </c>
    </row>
    <row r="24541" spans="35:36" x14ac:dyDescent="0.15">
      <c r="AI24541" s="5">
        <v>57629.691700000003</v>
      </c>
      <c r="AJ24541" s="5">
        <v>133787.72899999999</v>
      </c>
    </row>
    <row r="24542" spans="35:36" x14ac:dyDescent="0.15">
      <c r="AI24542" s="5">
        <v>57764.0671</v>
      </c>
      <c r="AJ24542" s="5">
        <v>133693.63829999999</v>
      </c>
    </row>
    <row r="24543" spans="35:36" x14ac:dyDescent="0.15">
      <c r="AI24543" s="5">
        <v>57898.4424</v>
      </c>
      <c r="AJ24543" s="5">
        <v>133599.5477</v>
      </c>
    </row>
    <row r="24544" spans="35:36" x14ac:dyDescent="0.15">
      <c r="AI24544" s="5">
        <v>58032.817799999997</v>
      </c>
      <c r="AJ24544" s="5">
        <v>133505.4571</v>
      </c>
    </row>
    <row r="24545" spans="35:36" x14ac:dyDescent="0.15">
      <c r="AI24545" s="5">
        <v>58167.193099999997</v>
      </c>
      <c r="AJ24545" s="5">
        <v>133411.3665</v>
      </c>
    </row>
    <row r="24546" spans="35:36" x14ac:dyDescent="0.15">
      <c r="AI24546" s="5">
        <v>58301.568399999996</v>
      </c>
      <c r="AJ24546" s="5">
        <v>133317.2758</v>
      </c>
    </row>
    <row r="24547" spans="35:36" x14ac:dyDescent="0.15">
      <c r="AI24547" s="5">
        <v>58435.943800000001</v>
      </c>
      <c r="AJ24547" s="5">
        <v>133223.18520000001</v>
      </c>
    </row>
    <row r="24548" spans="35:36" x14ac:dyDescent="0.15">
      <c r="AI24548" s="5">
        <v>58570.319100000001</v>
      </c>
      <c r="AJ24548" s="5">
        <v>133129.09460000001</v>
      </c>
    </row>
    <row r="24549" spans="35:36" x14ac:dyDescent="0.15">
      <c r="AI24549" s="5">
        <v>58704.694499999998</v>
      </c>
      <c r="AJ24549" s="5">
        <v>133035.00399999999</v>
      </c>
    </row>
    <row r="24550" spans="35:36" x14ac:dyDescent="0.15">
      <c r="AI24550" s="5">
        <v>58839.0697</v>
      </c>
      <c r="AJ24550" s="5">
        <v>132940.91339999999</v>
      </c>
    </row>
    <row r="24551" spans="35:36" x14ac:dyDescent="0.15">
      <c r="AI24551" s="5">
        <v>58973.445</v>
      </c>
      <c r="AJ24551" s="5">
        <v>132846.82279999999</v>
      </c>
    </row>
    <row r="24552" spans="35:36" x14ac:dyDescent="0.15">
      <c r="AI24552" s="5">
        <v>59107.820399999997</v>
      </c>
      <c r="AJ24552" s="5">
        <v>132752.73209999999</v>
      </c>
    </row>
    <row r="24553" spans="35:36" x14ac:dyDescent="0.15">
      <c r="AI24553" s="5">
        <v>59242.195699999997</v>
      </c>
      <c r="AJ24553" s="5">
        <v>132658.6415</v>
      </c>
    </row>
    <row r="24554" spans="35:36" x14ac:dyDescent="0.15">
      <c r="AI24554" s="5">
        <v>59376.571100000001</v>
      </c>
      <c r="AJ24554" s="5">
        <v>132564.5509</v>
      </c>
    </row>
    <row r="24555" spans="35:36" x14ac:dyDescent="0.15">
      <c r="AI24555" s="5">
        <v>59510.946400000001</v>
      </c>
      <c r="AJ24555" s="5">
        <v>132470.46030000001</v>
      </c>
    </row>
    <row r="24556" spans="35:36" x14ac:dyDescent="0.15">
      <c r="AI24556" s="5">
        <v>59645.3217</v>
      </c>
      <c r="AJ24556" s="5">
        <v>132376.36960000001</v>
      </c>
    </row>
    <row r="24557" spans="35:36" x14ac:dyDescent="0.15">
      <c r="AI24557" s="5">
        <v>59779.697099999998</v>
      </c>
      <c r="AJ24557" s="5">
        <v>132282.27900000001</v>
      </c>
    </row>
    <row r="24558" spans="35:36" x14ac:dyDescent="0.15">
      <c r="AI24558" s="5">
        <v>59914.072399999997</v>
      </c>
      <c r="AJ24558" s="5">
        <v>132188.18840000001</v>
      </c>
    </row>
    <row r="24559" spans="35:36" x14ac:dyDescent="0.15">
      <c r="AI24559" s="5">
        <v>60048.447800000002</v>
      </c>
      <c r="AJ24559" s="5">
        <v>132094.09779999999</v>
      </c>
    </row>
    <row r="24560" spans="35:36" x14ac:dyDescent="0.15">
      <c r="AI24560" s="5">
        <v>60182.823100000001</v>
      </c>
      <c r="AJ24560" s="5">
        <v>132000.00709999999</v>
      </c>
    </row>
    <row r="24561" spans="35:36" x14ac:dyDescent="0.15">
      <c r="AI24561" s="5">
        <v>60317.198400000001</v>
      </c>
      <c r="AJ24561" s="5">
        <v>131905.91649999999</v>
      </c>
    </row>
    <row r="24562" spans="35:36" x14ac:dyDescent="0.15">
      <c r="AI24562" s="5">
        <v>60451.573799999998</v>
      </c>
      <c r="AJ24562" s="5">
        <v>131811.8259</v>
      </c>
    </row>
    <row r="24563" spans="35:36" x14ac:dyDescent="0.15">
      <c r="AI24563" s="5">
        <v>60585.949000000001</v>
      </c>
      <c r="AJ24563" s="5">
        <v>131717.7353</v>
      </c>
    </row>
    <row r="24564" spans="35:36" x14ac:dyDescent="0.15">
      <c r="AI24564" s="5">
        <v>60720.324399999998</v>
      </c>
      <c r="AJ24564" s="5">
        <v>131623.6447</v>
      </c>
    </row>
    <row r="24565" spans="35:36" x14ac:dyDescent="0.15">
      <c r="AI24565" s="5">
        <v>60854.699699999997</v>
      </c>
      <c r="AJ24565" s="5">
        <v>131529.55410000001</v>
      </c>
    </row>
    <row r="24566" spans="35:36" x14ac:dyDescent="0.15">
      <c r="AI24566" s="5">
        <v>60989.075100000002</v>
      </c>
      <c r="AJ24566" s="5">
        <v>131435.46340000001</v>
      </c>
    </row>
    <row r="24567" spans="35:36" x14ac:dyDescent="0.15">
      <c r="AI24567" s="5">
        <v>61123.450400000002</v>
      </c>
      <c r="AJ24567" s="5">
        <v>131341.37280000001</v>
      </c>
    </row>
    <row r="24568" spans="35:36" x14ac:dyDescent="0.15">
      <c r="AI24568" s="5">
        <v>61257.825700000001</v>
      </c>
      <c r="AJ24568" s="5">
        <v>131247.28219999999</v>
      </c>
    </row>
    <row r="24569" spans="35:36" x14ac:dyDescent="0.15">
      <c r="AI24569" s="5">
        <v>61392.201099999998</v>
      </c>
      <c r="AJ24569" s="5">
        <v>131153.19159999999</v>
      </c>
    </row>
    <row r="24570" spans="35:36" x14ac:dyDescent="0.15">
      <c r="AI24570" s="5">
        <v>61526.576399999998</v>
      </c>
      <c r="AJ24570" s="5">
        <v>131059.1009</v>
      </c>
    </row>
    <row r="24571" spans="35:36" x14ac:dyDescent="0.15">
      <c r="AI24571" s="5">
        <v>61660.951800000003</v>
      </c>
      <c r="AJ24571" s="5">
        <v>130965.01029999999</v>
      </c>
    </row>
    <row r="24572" spans="35:36" x14ac:dyDescent="0.15">
      <c r="AI24572" s="5">
        <v>61795.327100000002</v>
      </c>
      <c r="AJ24572" s="5">
        <v>130870.9197</v>
      </c>
    </row>
    <row r="24573" spans="35:36" x14ac:dyDescent="0.15">
      <c r="AI24573" s="5">
        <v>61929.702400000002</v>
      </c>
      <c r="AJ24573" s="5">
        <v>130776.8291</v>
      </c>
    </row>
    <row r="24574" spans="35:36" x14ac:dyDescent="0.15">
      <c r="AI24574" s="5">
        <v>62064.077799999999</v>
      </c>
      <c r="AJ24574" s="5">
        <v>130682.7384</v>
      </c>
    </row>
    <row r="24575" spans="35:36" x14ac:dyDescent="0.15">
      <c r="AI24575" s="5">
        <v>62198.453099999999</v>
      </c>
      <c r="AJ24575" s="5">
        <v>130588.64780000001</v>
      </c>
    </row>
    <row r="24576" spans="35:36" x14ac:dyDescent="0.15">
      <c r="AI24576" s="5">
        <v>62332.828399999999</v>
      </c>
      <c r="AJ24576" s="5">
        <v>130494.5572</v>
      </c>
    </row>
    <row r="24577" spans="35:36" x14ac:dyDescent="0.15">
      <c r="AI24577" s="5">
        <v>62467.2045</v>
      </c>
      <c r="AJ24577" s="5">
        <v>130400.466</v>
      </c>
    </row>
    <row r="24578" spans="35:36" x14ac:dyDescent="0.15">
      <c r="AI24578" s="5">
        <v>62601.579100000003</v>
      </c>
      <c r="AJ24578" s="5">
        <v>130306.376</v>
      </c>
    </row>
    <row r="24579" spans="35:36" x14ac:dyDescent="0.15">
      <c r="AI24579" s="5">
        <v>62735.955199999997</v>
      </c>
      <c r="AJ24579" s="5">
        <v>130212.28479999999</v>
      </c>
    </row>
    <row r="24580" spans="35:36" x14ac:dyDescent="0.15">
      <c r="AI24580" s="5">
        <v>62870.329700000002</v>
      </c>
      <c r="AJ24580" s="5">
        <v>130118.19469999999</v>
      </c>
    </row>
    <row r="24581" spans="35:36" x14ac:dyDescent="0.15">
      <c r="AI24581" s="5">
        <v>63004.705900000001</v>
      </c>
      <c r="AJ24581" s="5">
        <v>130024.1035</v>
      </c>
    </row>
    <row r="24582" spans="35:36" x14ac:dyDescent="0.15">
      <c r="AI24582" s="5">
        <v>63139.080399999999</v>
      </c>
      <c r="AJ24582" s="5">
        <v>129930.0135</v>
      </c>
    </row>
    <row r="24583" spans="35:36" x14ac:dyDescent="0.15">
      <c r="AI24583" s="5">
        <v>63273.456599999998</v>
      </c>
      <c r="AJ24583" s="5">
        <v>129835.92230000001</v>
      </c>
    </row>
    <row r="24584" spans="35:36" x14ac:dyDescent="0.15">
      <c r="AI24584" s="5">
        <v>63407.831100000003</v>
      </c>
      <c r="AJ24584" s="5">
        <v>129741.8322</v>
      </c>
    </row>
    <row r="24585" spans="35:36" x14ac:dyDescent="0.15">
      <c r="AI24585" s="5">
        <v>63542.207300000002</v>
      </c>
      <c r="AJ24585" s="5">
        <v>129647.74099999999</v>
      </c>
    </row>
    <row r="24586" spans="35:36" x14ac:dyDescent="0.15">
      <c r="AI24586" s="5">
        <v>63676.5818</v>
      </c>
      <c r="AJ24586" s="5">
        <v>129553.651</v>
      </c>
    </row>
    <row r="24587" spans="35:36" x14ac:dyDescent="0.15">
      <c r="AI24587" s="5">
        <v>63810.957900000001</v>
      </c>
      <c r="AJ24587" s="5">
        <v>129459.5598</v>
      </c>
    </row>
    <row r="24588" spans="35:36" x14ac:dyDescent="0.15">
      <c r="AI24588" s="5">
        <v>63945.332499999997</v>
      </c>
      <c r="AJ24588" s="5">
        <v>129365.4697</v>
      </c>
    </row>
    <row r="24589" spans="35:36" x14ac:dyDescent="0.15">
      <c r="AI24589" s="5">
        <v>64079.708500000001</v>
      </c>
      <c r="AJ24589" s="5">
        <v>129271.3786</v>
      </c>
    </row>
    <row r="24590" spans="35:36" x14ac:dyDescent="0.15">
      <c r="AI24590" s="5">
        <v>64214.083100000003</v>
      </c>
      <c r="AJ24590" s="5">
        <v>129177.2885</v>
      </c>
    </row>
    <row r="24591" spans="35:36" x14ac:dyDescent="0.15">
      <c r="AI24591" s="5">
        <v>64348.459199999998</v>
      </c>
      <c r="AJ24591" s="5">
        <v>129083.1973</v>
      </c>
    </row>
    <row r="24592" spans="35:36" x14ac:dyDescent="0.15">
      <c r="AI24592" s="5">
        <v>64482.833700000003</v>
      </c>
      <c r="AJ24592" s="5">
        <v>128989.1073</v>
      </c>
    </row>
    <row r="24593" spans="35:36" x14ac:dyDescent="0.15">
      <c r="AI24593" s="5">
        <v>64617.209900000002</v>
      </c>
      <c r="AJ24593" s="5">
        <v>128895.01609999999</v>
      </c>
    </row>
    <row r="24594" spans="35:36" x14ac:dyDescent="0.15">
      <c r="AI24594" s="5">
        <v>64751.5844</v>
      </c>
      <c r="AJ24594" s="5">
        <v>128800.92600000001</v>
      </c>
    </row>
    <row r="24595" spans="35:36" x14ac:dyDescent="0.15">
      <c r="AI24595" s="5">
        <v>64885.960599999999</v>
      </c>
      <c r="AJ24595" s="5">
        <v>128706.8348</v>
      </c>
    </row>
    <row r="24596" spans="35:36" x14ac:dyDescent="0.15">
      <c r="AI24596" s="5">
        <v>65020.335099999997</v>
      </c>
      <c r="AJ24596" s="5">
        <v>128612.7448</v>
      </c>
    </row>
    <row r="24597" spans="35:36" x14ac:dyDescent="0.15">
      <c r="AI24597" s="5">
        <v>65154.711199999998</v>
      </c>
      <c r="AJ24597" s="5">
        <v>128518.65360000001</v>
      </c>
    </row>
    <row r="24598" spans="35:36" x14ac:dyDescent="0.15">
      <c r="AI24598" s="5">
        <v>65289.085800000001</v>
      </c>
      <c r="AJ24598" s="5">
        <v>128424.5635</v>
      </c>
    </row>
    <row r="24599" spans="35:36" x14ac:dyDescent="0.15">
      <c r="AI24599" s="5">
        <v>65423.461799999997</v>
      </c>
      <c r="AJ24599" s="5">
        <v>128330.4724</v>
      </c>
    </row>
    <row r="24600" spans="35:36" x14ac:dyDescent="0.15">
      <c r="AI24600" s="5">
        <v>65557.8364</v>
      </c>
      <c r="AJ24600" s="5">
        <v>128236.3823</v>
      </c>
    </row>
    <row r="24601" spans="35:36" x14ac:dyDescent="0.15">
      <c r="AI24601" s="5">
        <v>65692.212499999994</v>
      </c>
      <c r="AJ24601" s="5">
        <v>128142.2911</v>
      </c>
    </row>
    <row r="24602" spans="35:36" x14ac:dyDescent="0.15">
      <c r="AI24602" s="5">
        <v>65826.587</v>
      </c>
      <c r="AJ24602" s="5">
        <v>128048.20110000001</v>
      </c>
    </row>
    <row r="24603" spans="35:36" x14ac:dyDescent="0.15">
      <c r="AI24603" s="5">
        <v>65960.963199999998</v>
      </c>
      <c r="AJ24603" s="5">
        <v>127954.1099</v>
      </c>
    </row>
    <row r="24604" spans="35:36" x14ac:dyDescent="0.15">
      <c r="AI24604" s="5">
        <v>66095.337700000004</v>
      </c>
      <c r="AJ24604" s="5">
        <v>127860.01979999999</v>
      </c>
    </row>
    <row r="24605" spans="35:36" x14ac:dyDescent="0.15">
      <c r="AI24605" s="5">
        <v>66229.713900000002</v>
      </c>
      <c r="AJ24605" s="5">
        <v>127765.9286</v>
      </c>
    </row>
    <row r="24606" spans="35:36" x14ac:dyDescent="0.15">
      <c r="AI24606" s="5">
        <v>66364.088399999993</v>
      </c>
      <c r="AJ24606" s="5">
        <v>127671.8386</v>
      </c>
    </row>
    <row r="24607" spans="35:36" x14ac:dyDescent="0.15">
      <c r="AI24607" s="5">
        <v>66498.464600000007</v>
      </c>
      <c r="AJ24607" s="5">
        <v>127577.74739999999</v>
      </c>
    </row>
    <row r="24608" spans="35:36" x14ac:dyDescent="0.15">
      <c r="AI24608" s="5">
        <v>66632.839099999997</v>
      </c>
      <c r="AJ24608" s="5">
        <v>127483.65730000001</v>
      </c>
    </row>
    <row r="24609" spans="35:36" x14ac:dyDescent="0.15">
      <c r="AI24609" s="5">
        <v>66767.215200000006</v>
      </c>
      <c r="AJ24609" s="5">
        <v>127389.5661</v>
      </c>
    </row>
    <row r="24610" spans="35:36" x14ac:dyDescent="0.15">
      <c r="AI24610" s="5">
        <v>66901.589800000002</v>
      </c>
      <c r="AJ24610" s="5">
        <v>127295.4761</v>
      </c>
    </row>
    <row r="24611" spans="35:36" x14ac:dyDescent="0.15">
      <c r="AI24611" s="5">
        <v>67035.965800000005</v>
      </c>
      <c r="AJ24611" s="5">
        <v>127201.3849</v>
      </c>
    </row>
    <row r="24612" spans="35:36" x14ac:dyDescent="0.15">
      <c r="AI24612" s="5">
        <v>67170.340400000001</v>
      </c>
      <c r="AJ24612" s="5">
        <v>127107.2948</v>
      </c>
    </row>
    <row r="24613" spans="35:36" x14ac:dyDescent="0.15">
      <c r="AI24613" s="5">
        <v>67304.716499999995</v>
      </c>
      <c r="AJ24613" s="5">
        <v>127013.2037</v>
      </c>
    </row>
    <row r="24614" spans="35:36" x14ac:dyDescent="0.15">
      <c r="AI24614" s="5">
        <v>67439.091</v>
      </c>
      <c r="AJ24614" s="5">
        <v>126919.1136</v>
      </c>
    </row>
    <row r="24615" spans="35:36" x14ac:dyDescent="0.15">
      <c r="AI24615" s="5">
        <v>67573.467199999999</v>
      </c>
      <c r="AJ24615" s="5">
        <v>126825.0224</v>
      </c>
    </row>
    <row r="24616" spans="35:36" x14ac:dyDescent="0.15">
      <c r="AI24616" s="5">
        <v>67707.841700000004</v>
      </c>
      <c r="AJ24616" s="5">
        <v>126730.93240000001</v>
      </c>
    </row>
    <row r="24617" spans="35:36" x14ac:dyDescent="0.15">
      <c r="AI24617" s="5">
        <v>67842.217900000003</v>
      </c>
      <c r="AJ24617" s="5">
        <v>126636.8412</v>
      </c>
    </row>
    <row r="24618" spans="35:36" x14ac:dyDescent="0.15">
      <c r="AI24618" s="5">
        <v>67976.592399999994</v>
      </c>
      <c r="AJ24618" s="5">
        <v>126542.75109999999</v>
      </c>
    </row>
    <row r="24619" spans="35:36" x14ac:dyDescent="0.15">
      <c r="AI24619" s="5">
        <v>68110.968599999993</v>
      </c>
      <c r="AJ24619" s="5">
        <v>126448.6599</v>
      </c>
    </row>
    <row r="24620" spans="35:36" x14ac:dyDescent="0.15">
      <c r="AI24620" s="5">
        <v>68245.343099999998</v>
      </c>
      <c r="AJ24620" s="5">
        <v>126354.5699</v>
      </c>
    </row>
    <row r="24621" spans="35:36" x14ac:dyDescent="0.15">
      <c r="AI24621" s="5">
        <v>68379.719200000007</v>
      </c>
      <c r="AJ24621" s="5">
        <v>126260.47870000001</v>
      </c>
    </row>
    <row r="24622" spans="35:36" x14ac:dyDescent="0.15">
      <c r="AI24622" s="5">
        <v>68514.093800000002</v>
      </c>
      <c r="AJ24622" s="5">
        <v>126166.38860000001</v>
      </c>
    </row>
    <row r="24623" spans="35:36" x14ac:dyDescent="0.15">
      <c r="AI24623" s="5">
        <v>68648.469899999996</v>
      </c>
      <c r="AJ24623" s="5">
        <v>126072.2974</v>
      </c>
    </row>
    <row r="24624" spans="35:36" x14ac:dyDescent="0.15">
      <c r="AI24624" s="5">
        <v>68782.844400000002</v>
      </c>
      <c r="AJ24624" s="5">
        <v>125978.2074</v>
      </c>
    </row>
    <row r="24625" spans="35:36" x14ac:dyDescent="0.15">
      <c r="AI24625" s="5">
        <v>68917.220499999996</v>
      </c>
      <c r="AJ24625" s="5">
        <v>125884.1162</v>
      </c>
    </row>
    <row r="24626" spans="35:36" x14ac:dyDescent="0.15">
      <c r="AI24626" s="5">
        <v>69051.595100000006</v>
      </c>
      <c r="AJ24626" s="5">
        <v>125790.0261</v>
      </c>
    </row>
    <row r="24627" spans="35:36" x14ac:dyDescent="0.15">
      <c r="AI24627" s="5">
        <v>69185.9712</v>
      </c>
      <c r="AJ24627" s="5">
        <v>125695.935</v>
      </c>
    </row>
    <row r="24628" spans="35:36" x14ac:dyDescent="0.15">
      <c r="AI24628" s="5">
        <v>69320.345700000005</v>
      </c>
      <c r="AJ24628" s="5">
        <v>125601.8449</v>
      </c>
    </row>
    <row r="24629" spans="35:36" x14ac:dyDescent="0.15">
      <c r="AI24629" s="5">
        <v>69454.721900000004</v>
      </c>
      <c r="AJ24629" s="5">
        <v>125507.7537</v>
      </c>
    </row>
    <row r="24630" spans="35:36" x14ac:dyDescent="0.15">
      <c r="AI24630" s="5">
        <v>69589.096399999995</v>
      </c>
      <c r="AJ24630" s="5">
        <v>125413.6637</v>
      </c>
    </row>
    <row r="24631" spans="35:36" x14ac:dyDescent="0.15">
      <c r="AI24631" s="5">
        <v>69723.472500000003</v>
      </c>
      <c r="AJ24631" s="5">
        <v>125319.57249999999</v>
      </c>
    </row>
    <row r="24632" spans="35:36" x14ac:dyDescent="0.15">
      <c r="AI24632" s="5">
        <v>69857.847099999999</v>
      </c>
      <c r="AJ24632" s="5">
        <v>125225.48239999999</v>
      </c>
    </row>
    <row r="24633" spans="35:36" x14ac:dyDescent="0.15">
      <c r="AI24633" s="5">
        <v>69992.223199999993</v>
      </c>
      <c r="AJ24633" s="5">
        <v>125131.3912</v>
      </c>
    </row>
    <row r="24634" spans="35:36" x14ac:dyDescent="0.15">
      <c r="AI24634" s="5">
        <v>70126.597699999998</v>
      </c>
      <c r="AJ24634" s="5">
        <v>125037.3012</v>
      </c>
    </row>
    <row r="24635" spans="35:36" x14ac:dyDescent="0.15">
      <c r="AI24635" s="5">
        <v>70260.973899999997</v>
      </c>
      <c r="AJ24635" s="5">
        <v>124943.21</v>
      </c>
    </row>
    <row r="24636" spans="35:36" x14ac:dyDescent="0.15">
      <c r="AI24636" s="5">
        <v>70395.348400000003</v>
      </c>
      <c r="AJ24636" s="5">
        <v>124849.11990000001</v>
      </c>
    </row>
    <row r="24637" spans="35:36" x14ac:dyDescent="0.15">
      <c r="AI24637" s="5">
        <v>48989.386200000001</v>
      </c>
      <c r="AJ24637" s="5">
        <v>140037.99540000001</v>
      </c>
    </row>
    <row r="24638" spans="35:36" x14ac:dyDescent="0.15">
      <c r="AI24638" s="5">
        <v>49123.761500000001</v>
      </c>
      <c r="AJ24638" s="5">
        <v>139943.90479999999</v>
      </c>
    </row>
    <row r="24639" spans="35:36" x14ac:dyDescent="0.15">
      <c r="AI24639" s="5">
        <v>49258.136899999998</v>
      </c>
      <c r="AJ24639" s="5">
        <v>139849.81419999999</v>
      </c>
    </row>
    <row r="24640" spans="35:36" x14ac:dyDescent="0.15">
      <c r="AI24640" s="5">
        <v>49392.512199999997</v>
      </c>
      <c r="AJ24640" s="5">
        <v>139755.7236</v>
      </c>
    </row>
    <row r="24641" spans="35:36" x14ac:dyDescent="0.15">
      <c r="AI24641" s="5">
        <v>49526.887600000002</v>
      </c>
      <c r="AJ24641" s="5">
        <v>139661.6329</v>
      </c>
    </row>
    <row r="24642" spans="35:36" x14ac:dyDescent="0.15">
      <c r="AI24642" s="5">
        <v>49661.262900000002</v>
      </c>
      <c r="AJ24642" s="5">
        <v>139567.5423</v>
      </c>
    </row>
    <row r="24643" spans="35:36" x14ac:dyDescent="0.15">
      <c r="AI24643" s="5">
        <v>49795.638200000001</v>
      </c>
      <c r="AJ24643" s="5">
        <v>139473.45170000001</v>
      </c>
    </row>
    <row r="24644" spans="35:36" x14ac:dyDescent="0.15">
      <c r="AI24644" s="5">
        <v>49930.013599999998</v>
      </c>
      <c r="AJ24644" s="5">
        <v>139379.36110000001</v>
      </c>
    </row>
    <row r="24645" spans="35:36" x14ac:dyDescent="0.15">
      <c r="AI24645" s="5">
        <v>50064.388899999998</v>
      </c>
      <c r="AJ24645" s="5">
        <v>139285.27040000001</v>
      </c>
    </row>
    <row r="24646" spans="35:36" x14ac:dyDescent="0.15">
      <c r="AI24646" s="5">
        <v>50198.764300000003</v>
      </c>
      <c r="AJ24646" s="5">
        <v>139191.17980000001</v>
      </c>
    </row>
    <row r="24647" spans="35:36" x14ac:dyDescent="0.15">
      <c r="AI24647" s="5">
        <v>50333.139499999997</v>
      </c>
      <c r="AJ24647" s="5">
        <v>139097.08919999999</v>
      </c>
    </row>
    <row r="24648" spans="35:36" x14ac:dyDescent="0.15">
      <c r="AI24648" s="5">
        <v>50467.514900000002</v>
      </c>
      <c r="AJ24648" s="5">
        <v>139002.99859999999</v>
      </c>
    </row>
    <row r="24649" spans="35:36" x14ac:dyDescent="0.15">
      <c r="AI24649" s="5">
        <v>50601.890200000002</v>
      </c>
      <c r="AJ24649" s="5">
        <v>138908.908</v>
      </c>
    </row>
    <row r="24650" spans="35:36" x14ac:dyDescent="0.15">
      <c r="AI24650" s="5">
        <v>50736.265500000001</v>
      </c>
      <c r="AJ24650" s="5">
        <v>138814.8174</v>
      </c>
    </row>
    <row r="24651" spans="35:36" x14ac:dyDescent="0.15">
      <c r="AI24651" s="5">
        <v>50870.640899999999</v>
      </c>
      <c r="AJ24651" s="5">
        <v>138720.7267</v>
      </c>
    </row>
    <row r="24652" spans="35:36" x14ac:dyDescent="0.15">
      <c r="AI24652" s="5">
        <v>51005.016199999998</v>
      </c>
      <c r="AJ24652" s="5">
        <v>138626.6361</v>
      </c>
    </row>
    <row r="24653" spans="35:36" x14ac:dyDescent="0.15">
      <c r="AI24653" s="5">
        <v>51139.391600000003</v>
      </c>
      <c r="AJ24653" s="5">
        <v>138532.54550000001</v>
      </c>
    </row>
    <row r="24654" spans="35:36" x14ac:dyDescent="0.15">
      <c r="AI24654" s="5">
        <v>51273.766900000002</v>
      </c>
      <c r="AJ24654" s="5">
        <v>138438.45490000001</v>
      </c>
    </row>
    <row r="24655" spans="35:36" x14ac:dyDescent="0.15">
      <c r="AI24655" s="5">
        <v>51408.142200000002</v>
      </c>
      <c r="AJ24655" s="5">
        <v>138344.36420000001</v>
      </c>
    </row>
    <row r="24656" spans="35:36" x14ac:dyDescent="0.15">
      <c r="AI24656" s="5">
        <v>51542.517599999999</v>
      </c>
      <c r="AJ24656" s="5">
        <v>138250.27359999999</v>
      </c>
    </row>
    <row r="24657" spans="35:36" x14ac:dyDescent="0.15">
      <c r="AI24657" s="5">
        <v>51676.892899999999</v>
      </c>
      <c r="AJ24657" s="5">
        <v>138156.18299999999</v>
      </c>
    </row>
    <row r="24658" spans="35:36" x14ac:dyDescent="0.15">
      <c r="AI24658" s="5">
        <v>51811.268300000003</v>
      </c>
      <c r="AJ24658" s="5">
        <v>138062.09239999999</v>
      </c>
    </row>
    <row r="24659" spans="35:36" x14ac:dyDescent="0.15">
      <c r="AI24659" s="5">
        <v>51945.643600000003</v>
      </c>
      <c r="AJ24659" s="5">
        <v>137968.00169999999</v>
      </c>
    </row>
    <row r="24660" spans="35:36" x14ac:dyDescent="0.15">
      <c r="AI24660" s="5">
        <v>52080.018900000003</v>
      </c>
      <c r="AJ24660" s="5">
        <v>137873.9112</v>
      </c>
    </row>
    <row r="24661" spans="35:36" x14ac:dyDescent="0.15">
      <c r="AI24661" s="5">
        <v>52214.394200000002</v>
      </c>
      <c r="AJ24661" s="5">
        <v>137779.8205</v>
      </c>
    </row>
    <row r="24662" spans="35:36" x14ac:dyDescent="0.15">
      <c r="AI24662" s="5">
        <v>52348.769500000002</v>
      </c>
      <c r="AJ24662" s="5">
        <v>137685.72990000001</v>
      </c>
    </row>
    <row r="24663" spans="35:36" x14ac:dyDescent="0.15">
      <c r="AI24663" s="5">
        <v>52483.144899999999</v>
      </c>
      <c r="AJ24663" s="5">
        <v>137591.63930000001</v>
      </c>
    </row>
    <row r="24664" spans="35:36" x14ac:dyDescent="0.15">
      <c r="AI24664" s="5">
        <v>52617.520199999999</v>
      </c>
      <c r="AJ24664" s="5">
        <v>137497.54870000001</v>
      </c>
    </row>
    <row r="24665" spans="35:36" x14ac:dyDescent="0.15">
      <c r="AI24665" s="5">
        <v>52751.895600000003</v>
      </c>
      <c r="AJ24665" s="5">
        <v>137403.45800000001</v>
      </c>
    </row>
    <row r="24666" spans="35:36" x14ac:dyDescent="0.15">
      <c r="AI24666" s="5">
        <v>52886.270900000003</v>
      </c>
      <c r="AJ24666" s="5">
        <v>137309.36739999999</v>
      </c>
    </row>
    <row r="24667" spans="35:36" x14ac:dyDescent="0.15">
      <c r="AI24667" s="5">
        <v>53020.646200000003</v>
      </c>
      <c r="AJ24667" s="5">
        <v>137215.27679999999</v>
      </c>
    </row>
    <row r="24668" spans="35:36" x14ac:dyDescent="0.15">
      <c r="AI24668" s="5">
        <v>53155.0216</v>
      </c>
      <c r="AJ24668" s="5">
        <v>137121.1862</v>
      </c>
    </row>
    <row r="24669" spans="35:36" x14ac:dyDescent="0.15">
      <c r="AI24669" s="5">
        <v>53289.3969</v>
      </c>
      <c r="AJ24669" s="5">
        <v>137027.0955</v>
      </c>
    </row>
    <row r="24670" spans="35:36" x14ac:dyDescent="0.15">
      <c r="AI24670" s="5">
        <v>53423.772299999997</v>
      </c>
      <c r="AJ24670" s="5">
        <v>136933.0049</v>
      </c>
    </row>
    <row r="24671" spans="35:36" x14ac:dyDescent="0.15">
      <c r="AI24671" s="5">
        <v>53558.147599999997</v>
      </c>
      <c r="AJ24671" s="5">
        <v>136838.9143</v>
      </c>
    </row>
    <row r="24672" spans="35:36" x14ac:dyDescent="0.15">
      <c r="AI24672" s="5">
        <v>53692.522900000004</v>
      </c>
      <c r="AJ24672" s="5">
        <v>136744.8236</v>
      </c>
    </row>
    <row r="24673" spans="35:36" x14ac:dyDescent="0.15">
      <c r="AI24673" s="5">
        <v>53826.898200000003</v>
      </c>
      <c r="AJ24673" s="5">
        <v>136650.73310000001</v>
      </c>
    </row>
    <row r="24674" spans="35:36" x14ac:dyDescent="0.15">
      <c r="AI24674" s="5">
        <v>53961.273500000003</v>
      </c>
      <c r="AJ24674" s="5">
        <v>136556.64249999999</v>
      </c>
    </row>
    <row r="24675" spans="35:36" x14ac:dyDescent="0.15">
      <c r="AI24675" s="5">
        <v>54095.6489</v>
      </c>
      <c r="AJ24675" s="5">
        <v>136462.55179999999</v>
      </c>
    </row>
    <row r="24676" spans="35:36" x14ac:dyDescent="0.15">
      <c r="AI24676" s="5">
        <v>54230.0242</v>
      </c>
      <c r="AJ24676" s="5">
        <v>136368.46119999999</v>
      </c>
    </row>
    <row r="24677" spans="35:36" x14ac:dyDescent="0.15">
      <c r="AI24677" s="5">
        <v>54364.3995</v>
      </c>
      <c r="AJ24677" s="5">
        <v>136274.37059999999</v>
      </c>
    </row>
    <row r="24678" spans="35:36" x14ac:dyDescent="0.15">
      <c r="AI24678" s="5">
        <v>54498.774899999997</v>
      </c>
      <c r="AJ24678" s="5">
        <v>136180.28</v>
      </c>
    </row>
    <row r="24679" spans="35:36" x14ac:dyDescent="0.15">
      <c r="AI24679" s="5">
        <v>54633.150199999996</v>
      </c>
      <c r="AJ24679" s="5">
        <v>136086.1893</v>
      </c>
    </row>
    <row r="24680" spans="35:36" x14ac:dyDescent="0.15">
      <c r="AI24680" s="5">
        <v>54767.525600000001</v>
      </c>
      <c r="AJ24680" s="5">
        <v>135992.0987</v>
      </c>
    </row>
    <row r="24681" spans="35:36" x14ac:dyDescent="0.15">
      <c r="AI24681" s="5">
        <v>54901.900900000001</v>
      </c>
      <c r="AJ24681" s="5">
        <v>135898.00810000001</v>
      </c>
    </row>
    <row r="24682" spans="35:36" x14ac:dyDescent="0.15">
      <c r="AI24682" s="5">
        <v>55036.2762</v>
      </c>
      <c r="AJ24682" s="5">
        <v>135803.91740000001</v>
      </c>
    </row>
    <row r="24683" spans="35:36" x14ac:dyDescent="0.15">
      <c r="AI24683" s="5">
        <v>55170.651599999997</v>
      </c>
      <c r="AJ24683" s="5">
        <v>135709.82680000001</v>
      </c>
    </row>
    <row r="24684" spans="35:36" x14ac:dyDescent="0.15">
      <c r="AI24684" s="5">
        <v>55305.026899999997</v>
      </c>
      <c r="AJ24684" s="5">
        <v>135615.73620000001</v>
      </c>
    </row>
    <row r="24685" spans="35:36" x14ac:dyDescent="0.15">
      <c r="AI24685" s="5">
        <v>55439.402300000002</v>
      </c>
      <c r="AJ24685" s="5">
        <v>135521.64559999999</v>
      </c>
    </row>
    <row r="24686" spans="35:36" x14ac:dyDescent="0.15">
      <c r="AI24686" s="5">
        <v>55573.777499999997</v>
      </c>
      <c r="AJ24686" s="5">
        <v>135427.55499999999</v>
      </c>
    </row>
    <row r="24687" spans="35:36" x14ac:dyDescent="0.15">
      <c r="AI24687" s="5">
        <v>55708.152900000001</v>
      </c>
      <c r="AJ24687" s="5">
        <v>135333.4644</v>
      </c>
    </row>
    <row r="24688" spans="35:36" x14ac:dyDescent="0.15">
      <c r="AI24688" s="5">
        <v>55842.528200000001</v>
      </c>
      <c r="AJ24688" s="5">
        <v>135239.3738</v>
      </c>
    </row>
    <row r="24689" spans="35:36" x14ac:dyDescent="0.15">
      <c r="AI24689" s="5">
        <v>55976.9035</v>
      </c>
      <c r="AJ24689" s="5">
        <v>135145.2831</v>
      </c>
    </row>
    <row r="24690" spans="35:36" x14ac:dyDescent="0.15">
      <c r="AI24690" s="5">
        <v>56111.278899999998</v>
      </c>
      <c r="AJ24690" s="5">
        <v>135051.1925</v>
      </c>
    </row>
    <row r="24691" spans="35:36" x14ac:dyDescent="0.15">
      <c r="AI24691" s="5">
        <v>56245.654199999997</v>
      </c>
      <c r="AJ24691" s="5">
        <v>134957.10190000001</v>
      </c>
    </row>
    <row r="24692" spans="35:36" x14ac:dyDescent="0.15">
      <c r="AI24692" s="5">
        <v>56380.029600000002</v>
      </c>
      <c r="AJ24692" s="5">
        <v>134863.01120000001</v>
      </c>
    </row>
    <row r="24693" spans="35:36" x14ac:dyDescent="0.15">
      <c r="AI24693" s="5">
        <v>56514.404900000001</v>
      </c>
      <c r="AJ24693" s="5">
        <v>134768.92060000001</v>
      </c>
    </row>
    <row r="24694" spans="35:36" x14ac:dyDescent="0.15">
      <c r="AI24694" s="5">
        <v>56648.780200000001</v>
      </c>
      <c r="AJ24694" s="5">
        <v>134674.82999999999</v>
      </c>
    </row>
    <row r="24695" spans="35:36" x14ac:dyDescent="0.15">
      <c r="AI24695" s="5">
        <v>56783.155599999998</v>
      </c>
      <c r="AJ24695" s="5">
        <v>134580.73939999999</v>
      </c>
    </row>
    <row r="24696" spans="35:36" x14ac:dyDescent="0.15">
      <c r="AI24696" s="5">
        <v>56917.530899999998</v>
      </c>
      <c r="AJ24696" s="5">
        <v>134486.64869999999</v>
      </c>
    </row>
    <row r="24697" spans="35:36" x14ac:dyDescent="0.15">
      <c r="AI24697" s="5">
        <v>57051.906300000002</v>
      </c>
      <c r="AJ24697" s="5">
        <v>134392.55809999999</v>
      </c>
    </row>
    <row r="24698" spans="35:36" x14ac:dyDescent="0.15">
      <c r="AI24698" s="5">
        <v>57186.281499999997</v>
      </c>
      <c r="AJ24698" s="5">
        <v>134298.4676</v>
      </c>
    </row>
    <row r="24699" spans="35:36" x14ac:dyDescent="0.15">
      <c r="AI24699" s="5">
        <v>57320.656900000002</v>
      </c>
      <c r="AJ24699" s="5">
        <v>134204.3769</v>
      </c>
    </row>
    <row r="24700" spans="35:36" x14ac:dyDescent="0.15">
      <c r="AI24700" s="5">
        <v>57455.032200000001</v>
      </c>
      <c r="AJ24700" s="5">
        <v>134110.28630000001</v>
      </c>
    </row>
    <row r="24701" spans="35:36" x14ac:dyDescent="0.15">
      <c r="AI24701" s="5">
        <v>57589.407500000001</v>
      </c>
      <c r="AJ24701" s="5">
        <v>134016.19570000001</v>
      </c>
    </row>
    <row r="24702" spans="35:36" x14ac:dyDescent="0.15">
      <c r="AI24702" s="5">
        <v>57723.782899999998</v>
      </c>
      <c r="AJ24702" s="5">
        <v>133922.10500000001</v>
      </c>
    </row>
    <row r="24703" spans="35:36" x14ac:dyDescent="0.15">
      <c r="AI24703" s="5">
        <v>57858.158199999998</v>
      </c>
      <c r="AJ24703" s="5">
        <v>133828.01439999999</v>
      </c>
    </row>
    <row r="24704" spans="35:36" x14ac:dyDescent="0.15">
      <c r="AI24704" s="5">
        <v>57992.533600000002</v>
      </c>
      <c r="AJ24704" s="5">
        <v>133733.92379999999</v>
      </c>
    </row>
    <row r="24705" spans="35:36" x14ac:dyDescent="0.15">
      <c r="AI24705" s="5">
        <v>58126.908900000002</v>
      </c>
      <c r="AJ24705" s="5">
        <v>133639.83319999999</v>
      </c>
    </row>
    <row r="24706" spans="35:36" x14ac:dyDescent="0.15">
      <c r="AI24706" s="5">
        <v>58261.284200000002</v>
      </c>
      <c r="AJ24706" s="5">
        <v>133545.74249999999</v>
      </c>
    </row>
    <row r="24707" spans="35:36" x14ac:dyDescent="0.15">
      <c r="AI24707" s="5">
        <v>58395.659599999999</v>
      </c>
      <c r="AJ24707" s="5">
        <v>133451.6519</v>
      </c>
    </row>
    <row r="24708" spans="35:36" x14ac:dyDescent="0.15">
      <c r="AI24708" s="5">
        <v>58530.034899999999</v>
      </c>
      <c r="AJ24708" s="5">
        <v>133357.5613</v>
      </c>
    </row>
    <row r="24709" spans="35:36" x14ac:dyDescent="0.15">
      <c r="AI24709" s="5">
        <v>58664.410300000003</v>
      </c>
      <c r="AJ24709" s="5">
        <v>133263.47070000001</v>
      </c>
    </row>
    <row r="24710" spans="35:36" x14ac:dyDescent="0.15">
      <c r="AI24710" s="5">
        <v>58798.785600000003</v>
      </c>
      <c r="AJ24710" s="5">
        <v>133169.38</v>
      </c>
    </row>
    <row r="24711" spans="35:36" x14ac:dyDescent="0.15">
      <c r="AI24711" s="5">
        <v>58933.160900000003</v>
      </c>
      <c r="AJ24711" s="5">
        <v>133075.28950000001</v>
      </c>
    </row>
    <row r="24712" spans="35:36" x14ac:dyDescent="0.15">
      <c r="AI24712" s="5">
        <v>59067.536200000002</v>
      </c>
      <c r="AJ24712" s="5">
        <v>132981.19880000001</v>
      </c>
    </row>
    <row r="24713" spans="35:36" x14ac:dyDescent="0.15">
      <c r="AI24713" s="5">
        <v>59201.911500000002</v>
      </c>
      <c r="AJ24713" s="5">
        <v>132887.10819999999</v>
      </c>
    </row>
    <row r="24714" spans="35:36" x14ac:dyDescent="0.15">
      <c r="AI24714" s="5">
        <v>59336.286899999999</v>
      </c>
      <c r="AJ24714" s="5">
        <v>132793.01759999999</v>
      </c>
    </row>
    <row r="24715" spans="35:36" x14ac:dyDescent="0.15">
      <c r="AI24715" s="5">
        <v>59470.662199999999</v>
      </c>
      <c r="AJ24715" s="5">
        <v>132698.927</v>
      </c>
    </row>
    <row r="24716" spans="35:36" x14ac:dyDescent="0.15">
      <c r="AI24716" s="5">
        <v>59605.037600000003</v>
      </c>
      <c r="AJ24716" s="5">
        <v>132604.8363</v>
      </c>
    </row>
    <row r="24717" spans="35:36" x14ac:dyDescent="0.15">
      <c r="AI24717" s="5">
        <v>59739.412900000003</v>
      </c>
      <c r="AJ24717" s="5">
        <v>132510.7457</v>
      </c>
    </row>
    <row r="24718" spans="35:36" x14ac:dyDescent="0.15">
      <c r="AI24718" s="5">
        <v>59873.788200000003</v>
      </c>
      <c r="AJ24718" s="5">
        <v>132416.6551</v>
      </c>
    </row>
    <row r="24719" spans="35:36" x14ac:dyDescent="0.15">
      <c r="AI24719" s="5">
        <v>60008.1636</v>
      </c>
      <c r="AJ24719" s="5">
        <v>132322.56450000001</v>
      </c>
    </row>
    <row r="24720" spans="35:36" x14ac:dyDescent="0.15">
      <c r="AI24720" s="5">
        <v>60142.5389</v>
      </c>
      <c r="AJ24720" s="5">
        <v>132228.47380000001</v>
      </c>
    </row>
    <row r="24721" spans="35:36" x14ac:dyDescent="0.15">
      <c r="AI24721" s="5">
        <v>60276.914199999999</v>
      </c>
      <c r="AJ24721" s="5">
        <v>132134.38320000001</v>
      </c>
    </row>
    <row r="24722" spans="35:36" x14ac:dyDescent="0.15">
      <c r="AI24722" s="5">
        <v>60411.289599999996</v>
      </c>
      <c r="AJ24722" s="5">
        <v>132040.29259999999</v>
      </c>
    </row>
    <row r="24723" spans="35:36" x14ac:dyDescent="0.15">
      <c r="AI24723" s="5">
        <v>60545.664900000003</v>
      </c>
      <c r="AJ24723" s="5">
        <v>131946.20199999999</v>
      </c>
    </row>
    <row r="24724" spans="35:36" x14ac:dyDescent="0.15">
      <c r="AI24724" s="5">
        <v>60680.040200000003</v>
      </c>
      <c r="AJ24724" s="5">
        <v>131852.11139999999</v>
      </c>
    </row>
    <row r="24725" spans="35:36" x14ac:dyDescent="0.15">
      <c r="AI24725" s="5">
        <v>60814.415500000003</v>
      </c>
      <c r="AJ24725" s="5">
        <v>131758.0208</v>
      </c>
    </row>
    <row r="24726" spans="35:36" x14ac:dyDescent="0.15">
      <c r="AI24726" s="5">
        <v>60948.7909</v>
      </c>
      <c r="AJ24726" s="5">
        <v>131663.9301</v>
      </c>
    </row>
    <row r="24727" spans="35:36" x14ac:dyDescent="0.15">
      <c r="AI24727" s="5">
        <v>61083.1662</v>
      </c>
      <c r="AJ24727" s="5">
        <v>131569.8395</v>
      </c>
    </row>
    <row r="24728" spans="35:36" x14ac:dyDescent="0.15">
      <c r="AI24728" s="5">
        <v>61217.541499999999</v>
      </c>
      <c r="AJ24728" s="5">
        <v>131475.74890000001</v>
      </c>
    </row>
    <row r="24729" spans="35:36" x14ac:dyDescent="0.15">
      <c r="AI24729" s="5">
        <v>61351.916899999997</v>
      </c>
      <c r="AJ24729" s="5">
        <v>131381.65830000001</v>
      </c>
    </row>
    <row r="24730" spans="35:36" x14ac:dyDescent="0.15">
      <c r="AI24730" s="5">
        <v>61486.292200000004</v>
      </c>
      <c r="AJ24730" s="5">
        <v>131287.56760000001</v>
      </c>
    </row>
    <row r="24731" spans="35:36" x14ac:dyDescent="0.15">
      <c r="AI24731" s="5">
        <v>61620.667600000001</v>
      </c>
      <c r="AJ24731" s="5">
        <v>131193.47700000001</v>
      </c>
    </row>
    <row r="24732" spans="35:36" x14ac:dyDescent="0.15">
      <c r="AI24732" s="5">
        <v>61755.0429</v>
      </c>
      <c r="AJ24732" s="5">
        <v>131099.38639999999</v>
      </c>
    </row>
    <row r="24733" spans="35:36" x14ac:dyDescent="0.15">
      <c r="AI24733" s="5">
        <v>61889.4182</v>
      </c>
      <c r="AJ24733" s="5">
        <v>131005.29580000001</v>
      </c>
    </row>
    <row r="24734" spans="35:36" x14ac:dyDescent="0.15">
      <c r="AI24734" s="5">
        <v>62023.793599999997</v>
      </c>
      <c r="AJ24734" s="5">
        <v>130911.20510000001</v>
      </c>
    </row>
    <row r="24735" spans="35:36" x14ac:dyDescent="0.15">
      <c r="AI24735" s="5">
        <v>62158.168899999997</v>
      </c>
      <c r="AJ24735" s="5">
        <v>130817.1145</v>
      </c>
    </row>
    <row r="24736" spans="35:36" x14ac:dyDescent="0.15">
      <c r="AI24736" s="5">
        <v>62292.544300000001</v>
      </c>
      <c r="AJ24736" s="5">
        <v>130723.0239</v>
      </c>
    </row>
    <row r="24737" spans="35:36" x14ac:dyDescent="0.15">
      <c r="AI24737" s="5">
        <v>62426.919500000004</v>
      </c>
      <c r="AJ24737" s="5">
        <v>130628.9333</v>
      </c>
    </row>
    <row r="24738" spans="35:36" x14ac:dyDescent="0.15">
      <c r="AI24738" s="5">
        <v>62561.295700000002</v>
      </c>
      <c r="AJ24738" s="5">
        <v>130534.84209999999</v>
      </c>
    </row>
    <row r="24739" spans="35:36" x14ac:dyDescent="0.15">
      <c r="AI24739" s="5">
        <v>62695.6702</v>
      </c>
      <c r="AJ24739" s="5">
        <v>130440.7521</v>
      </c>
    </row>
    <row r="24740" spans="35:36" x14ac:dyDescent="0.15">
      <c r="AI24740" s="5">
        <v>62830.046399999999</v>
      </c>
      <c r="AJ24740" s="5">
        <v>130346.6609</v>
      </c>
    </row>
    <row r="24741" spans="35:36" x14ac:dyDescent="0.15">
      <c r="AI24741" s="5">
        <v>62964.420899999997</v>
      </c>
      <c r="AJ24741" s="5">
        <v>130252.5708</v>
      </c>
    </row>
    <row r="24742" spans="35:36" x14ac:dyDescent="0.15">
      <c r="AI24742" s="5">
        <v>63098.796999999999</v>
      </c>
      <c r="AJ24742" s="5">
        <v>130158.47960000001</v>
      </c>
    </row>
    <row r="24743" spans="35:36" x14ac:dyDescent="0.15">
      <c r="AI24743" s="5">
        <v>63233.171600000001</v>
      </c>
      <c r="AJ24743" s="5">
        <v>130064.38959999999</v>
      </c>
    </row>
    <row r="24744" spans="35:36" x14ac:dyDescent="0.15">
      <c r="AI24744" s="5">
        <v>63367.547700000003</v>
      </c>
      <c r="AJ24744" s="5">
        <v>129970.2984</v>
      </c>
    </row>
    <row r="24745" spans="35:36" x14ac:dyDescent="0.15">
      <c r="AI24745" s="5">
        <v>63501.922200000001</v>
      </c>
      <c r="AJ24745" s="5">
        <v>129876.2083</v>
      </c>
    </row>
    <row r="24746" spans="35:36" x14ac:dyDescent="0.15">
      <c r="AI24746" s="5">
        <v>63636.2984</v>
      </c>
      <c r="AJ24746" s="5">
        <v>129782.1171</v>
      </c>
    </row>
    <row r="24747" spans="35:36" x14ac:dyDescent="0.15">
      <c r="AI24747" s="5">
        <v>63770.672899999998</v>
      </c>
      <c r="AJ24747" s="5">
        <v>129688.02710000001</v>
      </c>
    </row>
    <row r="24748" spans="35:36" x14ac:dyDescent="0.15">
      <c r="AI24748" s="5">
        <v>63905.048999999999</v>
      </c>
      <c r="AJ24748" s="5">
        <v>129593.9359</v>
      </c>
    </row>
    <row r="24749" spans="35:36" x14ac:dyDescent="0.15">
      <c r="AI24749" s="5">
        <v>64039.423600000002</v>
      </c>
      <c r="AJ24749" s="5">
        <v>129499.8458</v>
      </c>
    </row>
    <row r="24750" spans="35:36" x14ac:dyDescent="0.15">
      <c r="AI24750" s="5">
        <v>64173.799700000003</v>
      </c>
      <c r="AJ24750" s="5">
        <v>129405.7547</v>
      </c>
    </row>
    <row r="24751" spans="35:36" x14ac:dyDescent="0.15">
      <c r="AI24751" s="5">
        <v>64308.174200000001</v>
      </c>
      <c r="AJ24751" s="5">
        <v>129311.6646</v>
      </c>
    </row>
    <row r="24752" spans="35:36" x14ac:dyDescent="0.15">
      <c r="AI24752" s="5">
        <v>64442.5504</v>
      </c>
      <c r="AJ24752" s="5">
        <v>129217.57339999999</v>
      </c>
    </row>
    <row r="24753" spans="35:36" x14ac:dyDescent="0.15">
      <c r="AI24753" s="5">
        <v>64576.924899999998</v>
      </c>
      <c r="AJ24753" s="5">
        <v>129123.4834</v>
      </c>
    </row>
    <row r="24754" spans="35:36" x14ac:dyDescent="0.15">
      <c r="AI24754" s="5">
        <v>64711.300999999999</v>
      </c>
      <c r="AJ24754" s="5">
        <v>129029.3922</v>
      </c>
    </row>
    <row r="24755" spans="35:36" x14ac:dyDescent="0.15">
      <c r="AI24755" s="5">
        <v>64845.675600000002</v>
      </c>
      <c r="AJ24755" s="5">
        <v>128935.3021</v>
      </c>
    </row>
    <row r="24756" spans="35:36" x14ac:dyDescent="0.15">
      <c r="AI24756" s="5">
        <v>64980.051700000004</v>
      </c>
      <c r="AJ24756" s="5">
        <v>128841.21090000001</v>
      </c>
    </row>
    <row r="24757" spans="35:36" x14ac:dyDescent="0.15">
      <c r="AI24757" s="5">
        <v>65114.426200000002</v>
      </c>
      <c r="AJ24757" s="5">
        <v>128747.12089999999</v>
      </c>
    </row>
    <row r="24758" spans="35:36" x14ac:dyDescent="0.15">
      <c r="AI24758" s="5">
        <v>65248.8024</v>
      </c>
      <c r="AJ24758" s="5">
        <v>128653.0297</v>
      </c>
    </row>
    <row r="24759" spans="35:36" x14ac:dyDescent="0.15">
      <c r="AI24759" s="5">
        <v>65383.176899999999</v>
      </c>
      <c r="AJ24759" s="5">
        <v>128558.9396</v>
      </c>
    </row>
    <row r="24760" spans="35:36" x14ac:dyDescent="0.15">
      <c r="AI24760" s="5">
        <v>65517.553</v>
      </c>
      <c r="AJ24760" s="5">
        <v>128464.84849999999</v>
      </c>
    </row>
    <row r="24761" spans="35:36" x14ac:dyDescent="0.15">
      <c r="AI24761" s="5">
        <v>65651.927599999995</v>
      </c>
      <c r="AJ24761" s="5">
        <v>128370.75840000001</v>
      </c>
    </row>
    <row r="24762" spans="35:36" x14ac:dyDescent="0.15">
      <c r="AI24762" s="5">
        <v>65786.303700000004</v>
      </c>
      <c r="AJ24762" s="5">
        <v>128276.6672</v>
      </c>
    </row>
    <row r="24763" spans="35:36" x14ac:dyDescent="0.15">
      <c r="AI24763" s="5">
        <v>65920.678199999995</v>
      </c>
      <c r="AJ24763" s="5">
        <v>128182.5772</v>
      </c>
    </row>
    <row r="24764" spans="35:36" x14ac:dyDescent="0.15">
      <c r="AI24764" s="5">
        <v>66055.054300000003</v>
      </c>
      <c r="AJ24764" s="5">
        <v>128088.486</v>
      </c>
    </row>
    <row r="24765" spans="35:36" x14ac:dyDescent="0.15">
      <c r="AI24765" s="5">
        <v>66189.428899999999</v>
      </c>
      <c r="AJ24765" s="5">
        <v>127994.3959</v>
      </c>
    </row>
    <row r="24766" spans="35:36" x14ac:dyDescent="0.15">
      <c r="AI24766" s="5">
        <v>66323.804999999993</v>
      </c>
      <c r="AJ24766" s="5">
        <v>127900.30469999999</v>
      </c>
    </row>
    <row r="24767" spans="35:36" x14ac:dyDescent="0.15">
      <c r="AI24767" s="5">
        <v>66458.179499999998</v>
      </c>
      <c r="AJ24767" s="5">
        <v>127806.2147</v>
      </c>
    </row>
    <row r="24768" spans="35:36" x14ac:dyDescent="0.15">
      <c r="AI24768" s="5">
        <v>66592.555699999997</v>
      </c>
      <c r="AJ24768" s="5">
        <v>127712.1235</v>
      </c>
    </row>
    <row r="24769" spans="35:36" x14ac:dyDescent="0.15">
      <c r="AI24769" s="5">
        <v>66726.930200000003</v>
      </c>
      <c r="AJ24769" s="5">
        <v>127618.0334</v>
      </c>
    </row>
    <row r="24770" spans="35:36" x14ac:dyDescent="0.15">
      <c r="AI24770" s="5">
        <v>66861.306400000001</v>
      </c>
      <c r="AJ24770" s="5">
        <v>127523.9422</v>
      </c>
    </row>
    <row r="24771" spans="35:36" x14ac:dyDescent="0.15">
      <c r="AI24771" s="5">
        <v>66995.680900000007</v>
      </c>
      <c r="AJ24771" s="5">
        <v>127429.85219999999</v>
      </c>
    </row>
    <row r="24772" spans="35:36" x14ac:dyDescent="0.15">
      <c r="AI24772" s="5">
        <v>67130.057000000001</v>
      </c>
      <c r="AJ24772" s="5">
        <v>127335.761</v>
      </c>
    </row>
    <row r="24773" spans="35:36" x14ac:dyDescent="0.15">
      <c r="AI24773" s="5">
        <v>67264.431599999996</v>
      </c>
      <c r="AJ24773" s="5">
        <v>127241.6709</v>
      </c>
    </row>
    <row r="24774" spans="35:36" x14ac:dyDescent="0.15">
      <c r="AI24774" s="5">
        <v>67398.807700000005</v>
      </c>
      <c r="AJ24774" s="5">
        <v>127147.57980000001</v>
      </c>
    </row>
    <row r="24775" spans="35:36" x14ac:dyDescent="0.15">
      <c r="AI24775" s="5">
        <v>67533.182199999996</v>
      </c>
      <c r="AJ24775" s="5">
        <v>127053.48970000001</v>
      </c>
    </row>
    <row r="24776" spans="35:36" x14ac:dyDescent="0.15">
      <c r="AI24776" s="5">
        <v>67667.558300000004</v>
      </c>
      <c r="AJ24776" s="5">
        <v>126959.3985</v>
      </c>
    </row>
    <row r="24777" spans="35:36" x14ac:dyDescent="0.15">
      <c r="AI24777" s="5">
        <v>67801.9329</v>
      </c>
      <c r="AJ24777" s="5">
        <v>126865.3085</v>
      </c>
    </row>
    <row r="24778" spans="35:36" x14ac:dyDescent="0.15">
      <c r="AI24778" s="5">
        <v>67936.308999999994</v>
      </c>
      <c r="AJ24778" s="5">
        <v>126771.2173</v>
      </c>
    </row>
    <row r="24779" spans="35:36" x14ac:dyDescent="0.15">
      <c r="AI24779" s="5">
        <v>68070.683499999999</v>
      </c>
      <c r="AJ24779" s="5">
        <v>126677.1272</v>
      </c>
    </row>
    <row r="24780" spans="35:36" x14ac:dyDescent="0.15">
      <c r="AI24780" s="5">
        <v>68205.059699999998</v>
      </c>
      <c r="AJ24780" s="5">
        <v>126583.03599999999</v>
      </c>
    </row>
    <row r="24781" spans="35:36" x14ac:dyDescent="0.15">
      <c r="AI24781" s="5">
        <v>68339.434200000003</v>
      </c>
      <c r="AJ24781" s="5">
        <v>126488.946</v>
      </c>
    </row>
    <row r="24782" spans="35:36" x14ac:dyDescent="0.15">
      <c r="AI24782" s="5">
        <v>68473.810400000002</v>
      </c>
      <c r="AJ24782" s="5">
        <v>126394.8548</v>
      </c>
    </row>
    <row r="24783" spans="35:36" x14ac:dyDescent="0.15">
      <c r="AI24783" s="5">
        <v>68608.184899999993</v>
      </c>
      <c r="AJ24783" s="5">
        <v>126300.7647</v>
      </c>
    </row>
    <row r="24784" spans="35:36" x14ac:dyDescent="0.15">
      <c r="AI24784" s="5">
        <v>68742.561100000006</v>
      </c>
      <c r="AJ24784" s="5">
        <v>126206.6735</v>
      </c>
    </row>
    <row r="24785" spans="35:36" x14ac:dyDescent="0.15">
      <c r="AI24785" s="5">
        <v>68876.935599999997</v>
      </c>
      <c r="AJ24785" s="5">
        <v>126112.58349999999</v>
      </c>
    </row>
    <row r="24786" spans="35:36" x14ac:dyDescent="0.15">
      <c r="AI24786" s="5">
        <v>69011.311700000006</v>
      </c>
      <c r="AJ24786" s="5">
        <v>126018.4923</v>
      </c>
    </row>
    <row r="24787" spans="35:36" x14ac:dyDescent="0.15">
      <c r="AI24787" s="5">
        <v>69145.686300000001</v>
      </c>
      <c r="AJ24787" s="5">
        <v>125924.4022</v>
      </c>
    </row>
    <row r="24788" spans="35:36" x14ac:dyDescent="0.15">
      <c r="AI24788" s="5">
        <v>69280.062300000005</v>
      </c>
      <c r="AJ24788" s="5">
        <v>125830.31110000001</v>
      </c>
    </row>
    <row r="24789" spans="35:36" x14ac:dyDescent="0.15">
      <c r="AI24789" s="5">
        <v>69414.436900000001</v>
      </c>
      <c r="AJ24789" s="5">
        <v>125736.22100000001</v>
      </c>
    </row>
    <row r="24790" spans="35:36" x14ac:dyDescent="0.15">
      <c r="AI24790" s="5">
        <v>69548.812999999995</v>
      </c>
      <c r="AJ24790" s="5">
        <v>125642.1298</v>
      </c>
    </row>
    <row r="24791" spans="35:36" x14ac:dyDescent="0.15">
      <c r="AI24791" s="5">
        <v>69683.1875</v>
      </c>
      <c r="AJ24791" s="5">
        <v>125548.0398</v>
      </c>
    </row>
    <row r="24792" spans="35:36" x14ac:dyDescent="0.15">
      <c r="AI24792" s="5">
        <v>69817.563699999999</v>
      </c>
      <c r="AJ24792" s="5">
        <v>125453.9486</v>
      </c>
    </row>
    <row r="24793" spans="35:36" x14ac:dyDescent="0.15">
      <c r="AI24793" s="5">
        <v>69951.938200000004</v>
      </c>
      <c r="AJ24793" s="5">
        <v>125359.8585</v>
      </c>
    </row>
    <row r="24794" spans="35:36" x14ac:dyDescent="0.15">
      <c r="AI24794" s="5">
        <v>70086.314400000003</v>
      </c>
      <c r="AJ24794" s="5">
        <v>125265.76730000001</v>
      </c>
    </row>
    <row r="24795" spans="35:36" x14ac:dyDescent="0.15">
      <c r="AI24795" s="5">
        <v>70220.688899999994</v>
      </c>
      <c r="AJ24795" s="5">
        <v>125171.6773</v>
      </c>
    </row>
    <row r="24796" spans="35:36" x14ac:dyDescent="0.15">
      <c r="AI24796" s="5">
        <v>70355.065000000002</v>
      </c>
      <c r="AJ24796" s="5">
        <v>125077.5861</v>
      </c>
    </row>
    <row r="24797" spans="35:36" x14ac:dyDescent="0.15">
      <c r="AI24797" s="5">
        <v>70489.439599999998</v>
      </c>
      <c r="AJ24797" s="5">
        <v>124983.496</v>
      </c>
    </row>
    <row r="24798" spans="35:36" x14ac:dyDescent="0.15">
      <c r="AI24798" s="5">
        <v>49083.476300000002</v>
      </c>
      <c r="AJ24798" s="5">
        <v>140172.37</v>
      </c>
    </row>
    <row r="24799" spans="35:36" x14ac:dyDescent="0.15">
      <c r="AI24799" s="5">
        <v>49217.851699999999</v>
      </c>
      <c r="AJ24799" s="5">
        <v>140078.2794</v>
      </c>
    </row>
    <row r="24800" spans="35:36" x14ac:dyDescent="0.15">
      <c r="AI24800" s="5">
        <v>49352.226999999999</v>
      </c>
      <c r="AJ24800" s="5">
        <v>139984.1888</v>
      </c>
    </row>
    <row r="24801" spans="35:36" x14ac:dyDescent="0.15">
      <c r="AI24801" s="5">
        <v>49486.602299999999</v>
      </c>
      <c r="AJ24801" s="5">
        <v>139890.09820000001</v>
      </c>
    </row>
    <row r="24802" spans="35:36" x14ac:dyDescent="0.15">
      <c r="AI24802" s="5">
        <v>49620.977700000003</v>
      </c>
      <c r="AJ24802" s="5">
        <v>139796.00750000001</v>
      </c>
    </row>
    <row r="24803" spans="35:36" x14ac:dyDescent="0.15">
      <c r="AI24803" s="5">
        <v>49755.353000000003</v>
      </c>
      <c r="AJ24803" s="5">
        <v>139701.91690000001</v>
      </c>
    </row>
    <row r="24804" spans="35:36" x14ac:dyDescent="0.15">
      <c r="AI24804" s="5">
        <v>49889.7284</v>
      </c>
      <c r="AJ24804" s="5">
        <v>139607.82629999999</v>
      </c>
    </row>
    <row r="24805" spans="35:36" x14ac:dyDescent="0.15">
      <c r="AI24805" s="5">
        <v>50024.1037</v>
      </c>
      <c r="AJ24805" s="5">
        <v>139513.73569999999</v>
      </c>
    </row>
    <row r="24806" spans="35:36" x14ac:dyDescent="0.15">
      <c r="AI24806" s="5">
        <v>50158.478999999999</v>
      </c>
      <c r="AJ24806" s="5">
        <v>139419.64499999999</v>
      </c>
    </row>
    <row r="24807" spans="35:36" x14ac:dyDescent="0.15">
      <c r="AI24807" s="5">
        <v>50292.854399999997</v>
      </c>
      <c r="AJ24807" s="5">
        <v>139325.55439999999</v>
      </c>
    </row>
    <row r="24808" spans="35:36" x14ac:dyDescent="0.15">
      <c r="AI24808" s="5">
        <v>50427.229599999999</v>
      </c>
      <c r="AJ24808" s="5">
        <v>139231.4638</v>
      </c>
    </row>
    <row r="24809" spans="35:36" x14ac:dyDescent="0.15">
      <c r="AI24809" s="5">
        <v>50561.605000000003</v>
      </c>
      <c r="AJ24809" s="5">
        <v>139137.3732</v>
      </c>
    </row>
    <row r="24810" spans="35:36" x14ac:dyDescent="0.15">
      <c r="AI24810" s="5">
        <v>50695.980300000003</v>
      </c>
      <c r="AJ24810" s="5">
        <v>139043.28260000001</v>
      </c>
    </row>
    <row r="24811" spans="35:36" x14ac:dyDescent="0.15">
      <c r="AI24811" s="5">
        <v>50830.3557</v>
      </c>
      <c r="AJ24811" s="5">
        <v>138949.19200000001</v>
      </c>
    </row>
    <row r="24812" spans="35:36" x14ac:dyDescent="0.15">
      <c r="AI24812" s="5">
        <v>50964.731</v>
      </c>
      <c r="AJ24812" s="5">
        <v>138855.10130000001</v>
      </c>
    </row>
    <row r="24813" spans="35:36" x14ac:dyDescent="0.15">
      <c r="AI24813" s="5">
        <v>51099.106299999999</v>
      </c>
      <c r="AJ24813" s="5">
        <v>138761.01070000001</v>
      </c>
    </row>
    <row r="24814" spans="35:36" x14ac:dyDescent="0.15">
      <c r="AI24814" s="5">
        <v>51233.481699999997</v>
      </c>
      <c r="AJ24814" s="5">
        <v>138666.92009999999</v>
      </c>
    </row>
    <row r="24815" spans="35:36" x14ac:dyDescent="0.15">
      <c r="AI24815" s="5">
        <v>51367.857000000004</v>
      </c>
      <c r="AJ24815" s="5">
        <v>138572.82949999999</v>
      </c>
    </row>
    <row r="24816" spans="35:36" x14ac:dyDescent="0.15">
      <c r="AI24816" s="5">
        <v>51502.232400000001</v>
      </c>
      <c r="AJ24816" s="5">
        <v>138478.73879999999</v>
      </c>
    </row>
    <row r="24817" spans="35:36" x14ac:dyDescent="0.15">
      <c r="AI24817" s="5">
        <v>51636.6077</v>
      </c>
      <c r="AJ24817" s="5">
        <v>138384.6482</v>
      </c>
    </row>
    <row r="24818" spans="35:36" x14ac:dyDescent="0.15">
      <c r="AI24818" s="5">
        <v>51770.983</v>
      </c>
      <c r="AJ24818" s="5">
        <v>138290.5576</v>
      </c>
    </row>
    <row r="24819" spans="35:36" x14ac:dyDescent="0.15">
      <c r="AI24819" s="5">
        <v>51905.358399999997</v>
      </c>
      <c r="AJ24819" s="5">
        <v>138196.467</v>
      </c>
    </row>
    <row r="24820" spans="35:36" x14ac:dyDescent="0.15">
      <c r="AI24820" s="5">
        <v>52039.733699999997</v>
      </c>
      <c r="AJ24820" s="5">
        <v>138102.3763</v>
      </c>
    </row>
    <row r="24821" spans="35:36" x14ac:dyDescent="0.15">
      <c r="AI24821" s="5">
        <v>52174.108999999997</v>
      </c>
      <c r="AJ24821" s="5">
        <v>138008.28580000001</v>
      </c>
    </row>
    <row r="24822" spans="35:36" x14ac:dyDescent="0.15">
      <c r="AI24822" s="5">
        <v>52308.484299999996</v>
      </c>
      <c r="AJ24822" s="5">
        <v>137914.19510000001</v>
      </c>
    </row>
    <row r="24823" spans="35:36" x14ac:dyDescent="0.15">
      <c r="AI24823" s="5">
        <v>52442.859600000003</v>
      </c>
      <c r="AJ24823" s="5">
        <v>137820.10449999999</v>
      </c>
    </row>
    <row r="24824" spans="35:36" x14ac:dyDescent="0.15">
      <c r="AI24824" s="5">
        <v>52577.235000000001</v>
      </c>
      <c r="AJ24824" s="5">
        <v>137726.01389999999</v>
      </c>
    </row>
    <row r="24825" spans="35:36" x14ac:dyDescent="0.15">
      <c r="AI24825" s="5">
        <v>52711.6103</v>
      </c>
      <c r="AJ24825" s="5">
        <v>137631.92329999999</v>
      </c>
    </row>
    <row r="24826" spans="35:36" x14ac:dyDescent="0.15">
      <c r="AI24826" s="5">
        <v>52845.985699999997</v>
      </c>
      <c r="AJ24826" s="5">
        <v>137537.83259999999</v>
      </c>
    </row>
    <row r="24827" spans="35:36" x14ac:dyDescent="0.15">
      <c r="AI24827" s="5">
        <v>52980.360999999997</v>
      </c>
      <c r="AJ24827" s="5">
        <v>137443.742</v>
      </c>
    </row>
    <row r="24828" spans="35:36" x14ac:dyDescent="0.15">
      <c r="AI24828" s="5">
        <v>53114.736299999997</v>
      </c>
      <c r="AJ24828" s="5">
        <v>137349.6514</v>
      </c>
    </row>
    <row r="24829" spans="35:36" x14ac:dyDescent="0.15">
      <c r="AI24829" s="5">
        <v>53249.111700000001</v>
      </c>
      <c r="AJ24829" s="5">
        <v>137255.56080000001</v>
      </c>
    </row>
    <row r="24830" spans="35:36" x14ac:dyDescent="0.15">
      <c r="AI24830" s="5">
        <v>53383.487000000001</v>
      </c>
      <c r="AJ24830" s="5">
        <v>137161.47010000001</v>
      </c>
    </row>
    <row r="24831" spans="35:36" x14ac:dyDescent="0.15">
      <c r="AI24831" s="5">
        <v>53517.862399999998</v>
      </c>
      <c r="AJ24831" s="5">
        <v>137067.37950000001</v>
      </c>
    </row>
    <row r="24832" spans="35:36" x14ac:dyDescent="0.15">
      <c r="AI24832" s="5">
        <v>53652.237699999998</v>
      </c>
      <c r="AJ24832" s="5">
        <v>136973.28890000001</v>
      </c>
    </row>
    <row r="24833" spans="35:36" x14ac:dyDescent="0.15">
      <c r="AI24833" s="5">
        <v>53786.612999999998</v>
      </c>
      <c r="AJ24833" s="5">
        <v>136879.19829999999</v>
      </c>
    </row>
    <row r="24834" spans="35:36" x14ac:dyDescent="0.15">
      <c r="AI24834" s="5">
        <v>53920.988299999997</v>
      </c>
      <c r="AJ24834" s="5">
        <v>136785.10769999999</v>
      </c>
    </row>
    <row r="24835" spans="35:36" x14ac:dyDescent="0.15">
      <c r="AI24835" s="5">
        <v>54055.363599999997</v>
      </c>
      <c r="AJ24835" s="5">
        <v>136691.0171</v>
      </c>
    </row>
    <row r="24836" spans="35:36" x14ac:dyDescent="0.15">
      <c r="AI24836" s="5">
        <v>54189.739000000001</v>
      </c>
      <c r="AJ24836" s="5">
        <v>136596.9264</v>
      </c>
    </row>
    <row r="24837" spans="35:36" x14ac:dyDescent="0.15">
      <c r="AI24837" s="5">
        <v>54324.114300000001</v>
      </c>
      <c r="AJ24837" s="5">
        <v>136502.8358</v>
      </c>
    </row>
    <row r="24838" spans="35:36" x14ac:dyDescent="0.15">
      <c r="AI24838" s="5">
        <v>54458.489699999998</v>
      </c>
      <c r="AJ24838" s="5">
        <v>136408.7452</v>
      </c>
    </row>
    <row r="24839" spans="35:36" x14ac:dyDescent="0.15">
      <c r="AI24839" s="5">
        <v>54592.864999999998</v>
      </c>
      <c r="AJ24839" s="5">
        <v>136314.65460000001</v>
      </c>
    </row>
    <row r="24840" spans="35:36" x14ac:dyDescent="0.15">
      <c r="AI24840" s="5">
        <v>54727.240299999998</v>
      </c>
      <c r="AJ24840" s="5">
        <v>136220.56390000001</v>
      </c>
    </row>
    <row r="24841" spans="35:36" x14ac:dyDescent="0.15">
      <c r="AI24841" s="5">
        <v>54861.615700000002</v>
      </c>
      <c r="AJ24841" s="5">
        <v>136126.47330000001</v>
      </c>
    </row>
    <row r="24842" spans="35:36" x14ac:dyDescent="0.15">
      <c r="AI24842" s="5">
        <v>54995.991000000002</v>
      </c>
      <c r="AJ24842" s="5">
        <v>136032.38269999999</v>
      </c>
    </row>
    <row r="24843" spans="35:36" x14ac:dyDescent="0.15">
      <c r="AI24843" s="5">
        <v>55130.366399999999</v>
      </c>
      <c r="AJ24843" s="5">
        <v>135938.29209999999</v>
      </c>
    </row>
    <row r="24844" spans="35:36" x14ac:dyDescent="0.15">
      <c r="AI24844" s="5">
        <v>55264.741699999999</v>
      </c>
      <c r="AJ24844" s="5">
        <v>135844.20139999999</v>
      </c>
    </row>
    <row r="24845" spans="35:36" x14ac:dyDescent="0.15">
      <c r="AI24845" s="5">
        <v>55399.116999999998</v>
      </c>
      <c r="AJ24845" s="5">
        <v>135750.11079999999</v>
      </c>
    </row>
    <row r="24846" spans="35:36" x14ac:dyDescent="0.15">
      <c r="AI24846" s="5">
        <v>55533.492400000003</v>
      </c>
      <c r="AJ24846" s="5">
        <v>135656.0202</v>
      </c>
    </row>
    <row r="24847" spans="35:36" x14ac:dyDescent="0.15">
      <c r="AI24847" s="5">
        <v>55667.867599999998</v>
      </c>
      <c r="AJ24847" s="5">
        <v>135561.9296</v>
      </c>
    </row>
    <row r="24848" spans="35:36" x14ac:dyDescent="0.15">
      <c r="AI24848" s="5">
        <v>55802.243000000002</v>
      </c>
      <c r="AJ24848" s="5">
        <v>135467.83900000001</v>
      </c>
    </row>
    <row r="24849" spans="35:36" x14ac:dyDescent="0.15">
      <c r="AI24849" s="5">
        <v>55936.618300000002</v>
      </c>
      <c r="AJ24849" s="5">
        <v>135373.74840000001</v>
      </c>
    </row>
    <row r="24850" spans="35:36" x14ac:dyDescent="0.15">
      <c r="AI24850" s="5">
        <v>56070.993699999999</v>
      </c>
      <c r="AJ24850" s="5">
        <v>135279.65770000001</v>
      </c>
    </row>
    <row r="24851" spans="35:36" x14ac:dyDescent="0.15">
      <c r="AI24851" s="5">
        <v>56205.368999999999</v>
      </c>
      <c r="AJ24851" s="5">
        <v>135185.56709999999</v>
      </c>
    </row>
    <row r="24852" spans="35:36" x14ac:dyDescent="0.15">
      <c r="AI24852" s="5">
        <v>56339.744299999998</v>
      </c>
      <c r="AJ24852" s="5">
        <v>135091.47649999999</v>
      </c>
    </row>
    <row r="24853" spans="35:36" x14ac:dyDescent="0.15">
      <c r="AI24853" s="5">
        <v>56474.119700000003</v>
      </c>
      <c r="AJ24853" s="5">
        <v>134997.38589999999</v>
      </c>
    </row>
    <row r="24854" spans="35:36" x14ac:dyDescent="0.15">
      <c r="AI24854" s="5">
        <v>56608.495000000003</v>
      </c>
      <c r="AJ24854" s="5">
        <v>134903.29519999999</v>
      </c>
    </row>
    <row r="24855" spans="35:36" x14ac:dyDescent="0.15">
      <c r="AI24855" s="5">
        <v>56742.8704</v>
      </c>
      <c r="AJ24855" s="5">
        <v>134809.2046</v>
      </c>
    </row>
    <row r="24856" spans="35:36" x14ac:dyDescent="0.15">
      <c r="AI24856" s="5">
        <v>56877.245699999999</v>
      </c>
      <c r="AJ24856" s="5">
        <v>134715.114</v>
      </c>
    </row>
    <row r="24857" spans="35:36" x14ac:dyDescent="0.15">
      <c r="AI24857" s="5">
        <v>57011.620999999999</v>
      </c>
      <c r="AJ24857" s="5">
        <v>134621.0233</v>
      </c>
    </row>
    <row r="24858" spans="35:36" x14ac:dyDescent="0.15">
      <c r="AI24858" s="5">
        <v>57145.996400000004</v>
      </c>
      <c r="AJ24858" s="5">
        <v>134526.9327</v>
      </c>
    </row>
    <row r="24859" spans="35:36" x14ac:dyDescent="0.15">
      <c r="AI24859" s="5">
        <v>57280.371599999999</v>
      </c>
      <c r="AJ24859" s="5">
        <v>134432.84220000001</v>
      </c>
    </row>
    <row r="24860" spans="35:36" x14ac:dyDescent="0.15">
      <c r="AI24860" s="5">
        <v>57414.747000000003</v>
      </c>
      <c r="AJ24860" s="5">
        <v>134338.75150000001</v>
      </c>
    </row>
    <row r="24861" spans="35:36" x14ac:dyDescent="0.15">
      <c r="AI24861" s="5">
        <v>57549.122300000003</v>
      </c>
      <c r="AJ24861" s="5">
        <v>134244.66089999999</v>
      </c>
    </row>
    <row r="24862" spans="35:36" x14ac:dyDescent="0.15">
      <c r="AI24862" s="5">
        <v>57683.497600000002</v>
      </c>
      <c r="AJ24862" s="5">
        <v>134150.57029999999</v>
      </c>
    </row>
    <row r="24863" spans="35:36" x14ac:dyDescent="0.15">
      <c r="AI24863" s="5">
        <v>57817.873</v>
      </c>
      <c r="AJ24863" s="5">
        <v>134056.4797</v>
      </c>
    </row>
    <row r="24864" spans="35:36" x14ac:dyDescent="0.15">
      <c r="AI24864" s="5">
        <v>57952.248299999999</v>
      </c>
      <c r="AJ24864" s="5">
        <v>133962.389</v>
      </c>
    </row>
    <row r="24865" spans="35:36" x14ac:dyDescent="0.15">
      <c r="AI24865" s="5">
        <v>58086.623699999996</v>
      </c>
      <c r="AJ24865" s="5">
        <v>133868.2984</v>
      </c>
    </row>
    <row r="24866" spans="35:36" x14ac:dyDescent="0.15">
      <c r="AI24866" s="5">
        <v>58220.999000000003</v>
      </c>
      <c r="AJ24866" s="5">
        <v>133774.2078</v>
      </c>
    </row>
    <row r="24867" spans="35:36" x14ac:dyDescent="0.15">
      <c r="AI24867" s="5">
        <v>58355.374300000003</v>
      </c>
      <c r="AJ24867" s="5">
        <v>133680.1171</v>
      </c>
    </row>
    <row r="24868" spans="35:36" x14ac:dyDescent="0.15">
      <c r="AI24868" s="5">
        <v>58489.7497</v>
      </c>
      <c r="AJ24868" s="5">
        <v>133586.02650000001</v>
      </c>
    </row>
    <row r="24869" spans="35:36" x14ac:dyDescent="0.15">
      <c r="AI24869" s="5">
        <v>58624.125</v>
      </c>
      <c r="AJ24869" s="5">
        <v>133491.93590000001</v>
      </c>
    </row>
    <row r="24870" spans="35:36" x14ac:dyDescent="0.15">
      <c r="AI24870" s="5">
        <v>58758.500399999997</v>
      </c>
      <c r="AJ24870" s="5">
        <v>133397.84529999999</v>
      </c>
    </row>
    <row r="24871" spans="35:36" x14ac:dyDescent="0.15">
      <c r="AI24871" s="5">
        <v>58892.875699999997</v>
      </c>
      <c r="AJ24871" s="5">
        <v>133303.75459999999</v>
      </c>
    </row>
    <row r="24872" spans="35:36" x14ac:dyDescent="0.15">
      <c r="AI24872" s="5">
        <v>59027.250999999997</v>
      </c>
      <c r="AJ24872" s="5">
        <v>133209.66409999999</v>
      </c>
    </row>
    <row r="24873" spans="35:36" x14ac:dyDescent="0.15">
      <c r="AI24873" s="5">
        <v>59161.626300000004</v>
      </c>
      <c r="AJ24873" s="5">
        <v>133115.5735</v>
      </c>
    </row>
    <row r="24874" spans="35:36" x14ac:dyDescent="0.15">
      <c r="AI24874" s="5">
        <v>59296.001600000003</v>
      </c>
      <c r="AJ24874" s="5">
        <v>133021.4828</v>
      </c>
    </row>
    <row r="24875" spans="35:36" x14ac:dyDescent="0.15">
      <c r="AI24875" s="5">
        <v>59430.377</v>
      </c>
      <c r="AJ24875" s="5">
        <v>132927.3922</v>
      </c>
    </row>
    <row r="24876" spans="35:36" x14ac:dyDescent="0.15">
      <c r="AI24876" s="5">
        <v>59564.7523</v>
      </c>
      <c r="AJ24876" s="5">
        <v>132833.30160000001</v>
      </c>
    </row>
    <row r="24877" spans="35:36" x14ac:dyDescent="0.15">
      <c r="AI24877" s="5">
        <v>59699.127699999997</v>
      </c>
      <c r="AJ24877" s="5">
        <v>132739.21090000001</v>
      </c>
    </row>
    <row r="24878" spans="35:36" x14ac:dyDescent="0.15">
      <c r="AI24878" s="5">
        <v>59833.502999999997</v>
      </c>
      <c r="AJ24878" s="5">
        <v>132645.12030000001</v>
      </c>
    </row>
    <row r="24879" spans="35:36" x14ac:dyDescent="0.15">
      <c r="AI24879" s="5">
        <v>59967.878299999997</v>
      </c>
      <c r="AJ24879" s="5">
        <v>132551.02970000001</v>
      </c>
    </row>
    <row r="24880" spans="35:36" x14ac:dyDescent="0.15">
      <c r="AI24880" s="5">
        <v>60102.253700000001</v>
      </c>
      <c r="AJ24880" s="5">
        <v>132456.93909999999</v>
      </c>
    </row>
    <row r="24881" spans="35:36" x14ac:dyDescent="0.15">
      <c r="AI24881" s="5">
        <v>60236.629000000001</v>
      </c>
      <c r="AJ24881" s="5">
        <v>132362.84839999999</v>
      </c>
    </row>
    <row r="24882" spans="35:36" x14ac:dyDescent="0.15">
      <c r="AI24882" s="5">
        <v>60371.004399999998</v>
      </c>
      <c r="AJ24882" s="5">
        <v>132268.75779999999</v>
      </c>
    </row>
    <row r="24883" spans="35:36" x14ac:dyDescent="0.15">
      <c r="AI24883" s="5">
        <v>60505.379699999998</v>
      </c>
      <c r="AJ24883" s="5">
        <v>132174.6672</v>
      </c>
    </row>
    <row r="24884" spans="35:36" x14ac:dyDescent="0.15">
      <c r="AI24884" s="5">
        <v>60639.754999999997</v>
      </c>
      <c r="AJ24884" s="5">
        <v>132080.5766</v>
      </c>
    </row>
    <row r="24885" spans="35:36" x14ac:dyDescent="0.15">
      <c r="AI24885" s="5">
        <v>60774.130299999997</v>
      </c>
      <c r="AJ24885" s="5">
        <v>131986.486</v>
      </c>
    </row>
    <row r="24886" spans="35:36" x14ac:dyDescent="0.15">
      <c r="AI24886" s="5">
        <v>60908.505599999997</v>
      </c>
      <c r="AJ24886" s="5">
        <v>131892.39540000001</v>
      </c>
    </row>
    <row r="24887" spans="35:36" x14ac:dyDescent="0.15">
      <c r="AI24887" s="5">
        <v>61042.881000000001</v>
      </c>
      <c r="AJ24887" s="5">
        <v>131798.30470000001</v>
      </c>
    </row>
    <row r="24888" spans="35:36" x14ac:dyDescent="0.15">
      <c r="AI24888" s="5">
        <v>61177.256300000001</v>
      </c>
      <c r="AJ24888" s="5">
        <v>131704.21410000001</v>
      </c>
    </row>
    <row r="24889" spans="35:36" x14ac:dyDescent="0.15">
      <c r="AI24889" s="5">
        <v>61311.631699999998</v>
      </c>
      <c r="AJ24889" s="5">
        <v>131610.12349999999</v>
      </c>
    </row>
    <row r="24890" spans="35:36" x14ac:dyDescent="0.15">
      <c r="AI24890" s="5">
        <v>61446.006999999998</v>
      </c>
      <c r="AJ24890" s="5">
        <v>131516.03289999999</v>
      </c>
    </row>
    <row r="24891" spans="35:36" x14ac:dyDescent="0.15">
      <c r="AI24891" s="5">
        <v>61580.382299999997</v>
      </c>
      <c r="AJ24891" s="5">
        <v>131421.94219999999</v>
      </c>
    </row>
    <row r="24892" spans="35:36" x14ac:dyDescent="0.15">
      <c r="AI24892" s="5">
        <v>61714.757700000002</v>
      </c>
      <c r="AJ24892" s="5">
        <v>131327.85159999999</v>
      </c>
    </row>
    <row r="24893" spans="35:36" x14ac:dyDescent="0.15">
      <c r="AI24893" s="5">
        <v>61849.133000000002</v>
      </c>
      <c r="AJ24893" s="5">
        <v>131233.761</v>
      </c>
    </row>
    <row r="24894" spans="35:36" x14ac:dyDescent="0.15">
      <c r="AI24894" s="5">
        <v>61983.508399999999</v>
      </c>
      <c r="AJ24894" s="5">
        <v>131139.6704</v>
      </c>
    </row>
    <row r="24895" spans="35:36" x14ac:dyDescent="0.15">
      <c r="AI24895" s="5">
        <v>62117.883699999998</v>
      </c>
      <c r="AJ24895" s="5">
        <v>131045.5797</v>
      </c>
    </row>
    <row r="24896" spans="35:36" x14ac:dyDescent="0.15">
      <c r="AI24896" s="5">
        <v>62252.258999999998</v>
      </c>
      <c r="AJ24896" s="5">
        <v>130951.48910000001</v>
      </c>
    </row>
    <row r="24897" spans="35:36" x14ac:dyDescent="0.15">
      <c r="AI24897" s="5">
        <v>62386.634400000003</v>
      </c>
      <c r="AJ24897" s="5">
        <v>130857.3985</v>
      </c>
    </row>
    <row r="24898" spans="35:36" x14ac:dyDescent="0.15">
      <c r="AI24898" s="5">
        <v>62521.009599999998</v>
      </c>
      <c r="AJ24898" s="5">
        <v>130763.3079</v>
      </c>
    </row>
    <row r="24899" spans="35:36" x14ac:dyDescent="0.15">
      <c r="AI24899" s="5">
        <v>62655.385799999996</v>
      </c>
      <c r="AJ24899" s="5">
        <v>130669.2167</v>
      </c>
    </row>
    <row r="24900" spans="35:36" x14ac:dyDescent="0.15">
      <c r="AI24900" s="5">
        <v>62789.760300000002</v>
      </c>
      <c r="AJ24900" s="5">
        <v>130575.12669999999</v>
      </c>
    </row>
    <row r="24901" spans="35:36" x14ac:dyDescent="0.15">
      <c r="AI24901" s="5">
        <v>62924.136500000001</v>
      </c>
      <c r="AJ24901" s="5">
        <v>130481.0355</v>
      </c>
    </row>
    <row r="24902" spans="35:36" x14ac:dyDescent="0.15">
      <c r="AI24902" s="5">
        <v>63058.510999999999</v>
      </c>
      <c r="AJ24902" s="5">
        <v>130386.9454</v>
      </c>
    </row>
    <row r="24903" spans="35:36" x14ac:dyDescent="0.15">
      <c r="AI24903" s="5">
        <v>63192.8871</v>
      </c>
      <c r="AJ24903" s="5">
        <v>130292.8542</v>
      </c>
    </row>
    <row r="24904" spans="35:36" x14ac:dyDescent="0.15">
      <c r="AI24904" s="5">
        <v>63327.261700000003</v>
      </c>
      <c r="AJ24904" s="5">
        <v>130198.76420000001</v>
      </c>
    </row>
    <row r="24905" spans="35:36" x14ac:dyDescent="0.15">
      <c r="AI24905" s="5">
        <v>63461.637799999997</v>
      </c>
      <c r="AJ24905" s="5">
        <v>130104.673</v>
      </c>
    </row>
    <row r="24906" spans="35:36" x14ac:dyDescent="0.15">
      <c r="AI24906" s="5">
        <v>63596.012300000002</v>
      </c>
      <c r="AJ24906" s="5">
        <v>130010.58289999999</v>
      </c>
    </row>
    <row r="24907" spans="35:36" x14ac:dyDescent="0.15">
      <c r="AI24907" s="5">
        <v>63730.388500000001</v>
      </c>
      <c r="AJ24907" s="5">
        <v>129916.4917</v>
      </c>
    </row>
    <row r="24908" spans="35:36" x14ac:dyDescent="0.15">
      <c r="AI24908" s="5">
        <v>63864.762999999999</v>
      </c>
      <c r="AJ24908" s="5">
        <v>129822.4017</v>
      </c>
    </row>
    <row r="24909" spans="35:36" x14ac:dyDescent="0.15">
      <c r="AI24909" s="5">
        <v>63999.1391</v>
      </c>
      <c r="AJ24909" s="5">
        <v>129728.31050000001</v>
      </c>
    </row>
    <row r="24910" spans="35:36" x14ac:dyDescent="0.15">
      <c r="AI24910" s="5">
        <v>64133.513700000003</v>
      </c>
      <c r="AJ24910" s="5">
        <v>129634.22040000001</v>
      </c>
    </row>
    <row r="24911" spans="35:36" x14ac:dyDescent="0.15">
      <c r="AI24911" s="5">
        <v>64267.889799999997</v>
      </c>
      <c r="AJ24911" s="5">
        <v>129540.1293</v>
      </c>
    </row>
    <row r="24912" spans="35:36" x14ac:dyDescent="0.15">
      <c r="AI24912" s="5">
        <v>64402.264300000003</v>
      </c>
      <c r="AJ24912" s="5">
        <v>129446.0392</v>
      </c>
    </row>
    <row r="24913" spans="35:36" x14ac:dyDescent="0.15">
      <c r="AI24913" s="5">
        <v>64536.640500000001</v>
      </c>
      <c r="AJ24913" s="5">
        <v>129351.948</v>
      </c>
    </row>
    <row r="24914" spans="35:36" x14ac:dyDescent="0.15">
      <c r="AI24914" s="5">
        <v>64671.014999999999</v>
      </c>
      <c r="AJ24914" s="5">
        <v>129257.85799999999</v>
      </c>
    </row>
    <row r="24915" spans="35:36" x14ac:dyDescent="0.15">
      <c r="AI24915" s="5">
        <v>64805.391100000001</v>
      </c>
      <c r="AJ24915" s="5">
        <v>129163.7668</v>
      </c>
    </row>
    <row r="24916" spans="35:36" x14ac:dyDescent="0.15">
      <c r="AI24916" s="5">
        <v>64939.765700000004</v>
      </c>
      <c r="AJ24916" s="5">
        <v>129069.6767</v>
      </c>
    </row>
    <row r="24917" spans="35:36" x14ac:dyDescent="0.15">
      <c r="AI24917" s="5">
        <v>65074.141799999998</v>
      </c>
      <c r="AJ24917" s="5">
        <v>128975.5855</v>
      </c>
    </row>
    <row r="24918" spans="35:36" x14ac:dyDescent="0.15">
      <c r="AI24918" s="5">
        <v>65208.516300000003</v>
      </c>
      <c r="AJ24918" s="5">
        <v>128881.4955</v>
      </c>
    </row>
    <row r="24919" spans="35:36" x14ac:dyDescent="0.15">
      <c r="AI24919" s="5">
        <v>65342.892500000002</v>
      </c>
      <c r="AJ24919" s="5">
        <v>128787.40429999999</v>
      </c>
    </row>
    <row r="24920" spans="35:36" x14ac:dyDescent="0.15">
      <c r="AI24920" s="5">
        <v>65477.267</v>
      </c>
      <c r="AJ24920" s="5">
        <v>128693.31419999999</v>
      </c>
    </row>
    <row r="24921" spans="35:36" x14ac:dyDescent="0.15">
      <c r="AI24921" s="5">
        <v>65611.643100000001</v>
      </c>
      <c r="AJ24921" s="5">
        <v>128599.2231</v>
      </c>
    </row>
    <row r="24922" spans="35:36" x14ac:dyDescent="0.15">
      <c r="AI24922" s="5">
        <v>65746.017699999997</v>
      </c>
      <c r="AJ24922" s="5">
        <v>128505.133</v>
      </c>
    </row>
    <row r="24923" spans="35:36" x14ac:dyDescent="0.15">
      <c r="AI24923" s="5">
        <v>65880.393800000005</v>
      </c>
      <c r="AJ24923" s="5">
        <v>128411.04180000001</v>
      </c>
    </row>
    <row r="24924" spans="35:36" x14ac:dyDescent="0.15">
      <c r="AI24924" s="5">
        <v>66014.768299999996</v>
      </c>
      <c r="AJ24924" s="5">
        <v>128316.9518</v>
      </c>
    </row>
    <row r="24925" spans="35:36" x14ac:dyDescent="0.15">
      <c r="AI24925" s="5">
        <v>66149.144499999995</v>
      </c>
      <c r="AJ24925" s="5">
        <v>128222.8606</v>
      </c>
    </row>
    <row r="24926" spans="35:36" x14ac:dyDescent="0.15">
      <c r="AI24926" s="5">
        <v>66283.519</v>
      </c>
      <c r="AJ24926" s="5">
        <v>128128.7705</v>
      </c>
    </row>
    <row r="24927" spans="35:36" x14ac:dyDescent="0.15">
      <c r="AI24927" s="5">
        <v>66417.895099999994</v>
      </c>
      <c r="AJ24927" s="5">
        <v>128034.6793</v>
      </c>
    </row>
    <row r="24928" spans="35:36" x14ac:dyDescent="0.15">
      <c r="AI24928" s="5">
        <v>66552.269700000004</v>
      </c>
      <c r="AJ24928" s="5">
        <v>127940.58930000001</v>
      </c>
    </row>
    <row r="24929" spans="35:36" x14ac:dyDescent="0.15">
      <c r="AI24929" s="5">
        <v>66686.645799999998</v>
      </c>
      <c r="AJ24929" s="5">
        <v>127846.4981</v>
      </c>
    </row>
    <row r="24930" spans="35:36" x14ac:dyDescent="0.15">
      <c r="AI24930" s="5">
        <v>66821.020300000004</v>
      </c>
      <c r="AJ24930" s="5">
        <v>127752.408</v>
      </c>
    </row>
    <row r="24931" spans="35:36" x14ac:dyDescent="0.15">
      <c r="AI24931" s="5">
        <v>66955.396500000003</v>
      </c>
      <c r="AJ24931" s="5">
        <v>127658.3168</v>
      </c>
    </row>
    <row r="24932" spans="35:36" x14ac:dyDescent="0.15">
      <c r="AI24932" s="5">
        <v>67089.770999999993</v>
      </c>
      <c r="AJ24932" s="5">
        <v>127564.2268</v>
      </c>
    </row>
    <row r="24933" spans="35:36" x14ac:dyDescent="0.15">
      <c r="AI24933" s="5">
        <v>67224.147100000002</v>
      </c>
      <c r="AJ24933" s="5">
        <v>127470.13559999999</v>
      </c>
    </row>
    <row r="24934" spans="35:36" x14ac:dyDescent="0.15">
      <c r="AI24934" s="5">
        <v>67358.521699999998</v>
      </c>
      <c r="AJ24934" s="5">
        <v>127376.04549999999</v>
      </c>
    </row>
    <row r="24935" spans="35:36" x14ac:dyDescent="0.15">
      <c r="AI24935" s="5">
        <v>67492.897800000006</v>
      </c>
      <c r="AJ24935" s="5">
        <v>127281.9544</v>
      </c>
    </row>
    <row r="24936" spans="35:36" x14ac:dyDescent="0.15">
      <c r="AI24936" s="5">
        <v>67627.272299999997</v>
      </c>
      <c r="AJ24936" s="5">
        <v>127187.8643</v>
      </c>
    </row>
    <row r="24937" spans="35:36" x14ac:dyDescent="0.15">
      <c r="AI24937" s="5">
        <v>67761.648400000005</v>
      </c>
      <c r="AJ24937" s="5">
        <v>127093.77310000001</v>
      </c>
    </row>
    <row r="24938" spans="35:36" x14ac:dyDescent="0.15">
      <c r="AI24938" s="5">
        <v>67896.023000000001</v>
      </c>
      <c r="AJ24938" s="5">
        <v>126999.68309999999</v>
      </c>
    </row>
    <row r="24939" spans="35:36" x14ac:dyDescent="0.15">
      <c r="AI24939" s="5">
        <v>68030.399099999995</v>
      </c>
      <c r="AJ24939" s="5">
        <v>126905.5919</v>
      </c>
    </row>
    <row r="24940" spans="35:36" x14ac:dyDescent="0.15">
      <c r="AI24940" s="5">
        <v>68164.7736</v>
      </c>
      <c r="AJ24940" s="5">
        <v>126811.5018</v>
      </c>
    </row>
    <row r="24941" spans="35:36" x14ac:dyDescent="0.15">
      <c r="AI24941" s="5">
        <v>68299.149799999999</v>
      </c>
      <c r="AJ24941" s="5">
        <v>126717.4106</v>
      </c>
    </row>
    <row r="24942" spans="35:36" x14ac:dyDescent="0.15">
      <c r="AI24942" s="5">
        <v>68433.524300000005</v>
      </c>
      <c r="AJ24942" s="5">
        <v>126623.32060000001</v>
      </c>
    </row>
    <row r="24943" spans="35:36" x14ac:dyDescent="0.15">
      <c r="AI24943" s="5">
        <v>68567.900500000003</v>
      </c>
      <c r="AJ24943" s="5">
        <v>126529.2294</v>
      </c>
    </row>
    <row r="24944" spans="35:36" x14ac:dyDescent="0.15">
      <c r="AI24944" s="5">
        <v>68702.274999999994</v>
      </c>
      <c r="AJ24944" s="5">
        <v>126435.1393</v>
      </c>
    </row>
    <row r="24945" spans="35:36" x14ac:dyDescent="0.15">
      <c r="AI24945" s="5">
        <v>68836.651199999993</v>
      </c>
      <c r="AJ24945" s="5">
        <v>126341.0481</v>
      </c>
    </row>
    <row r="24946" spans="35:36" x14ac:dyDescent="0.15">
      <c r="AI24946" s="5">
        <v>68971.025699999998</v>
      </c>
      <c r="AJ24946" s="5">
        <v>126246.9581</v>
      </c>
    </row>
    <row r="24947" spans="35:36" x14ac:dyDescent="0.15">
      <c r="AI24947" s="5">
        <v>69105.401800000007</v>
      </c>
      <c r="AJ24947" s="5">
        <v>126152.86689999999</v>
      </c>
    </row>
    <row r="24948" spans="35:36" x14ac:dyDescent="0.15">
      <c r="AI24948" s="5">
        <v>69239.776400000002</v>
      </c>
      <c r="AJ24948" s="5">
        <v>126058.77680000001</v>
      </c>
    </row>
    <row r="24949" spans="35:36" x14ac:dyDescent="0.15">
      <c r="AI24949" s="5">
        <v>69374.152400000006</v>
      </c>
      <c r="AJ24949" s="5">
        <v>125964.6857</v>
      </c>
    </row>
    <row r="24950" spans="35:36" x14ac:dyDescent="0.15">
      <c r="AI24950" s="5">
        <v>69508.527000000002</v>
      </c>
      <c r="AJ24950" s="5">
        <v>125870.5956</v>
      </c>
    </row>
    <row r="24951" spans="35:36" x14ac:dyDescent="0.15">
      <c r="AI24951" s="5">
        <v>69642.903099999996</v>
      </c>
      <c r="AJ24951" s="5">
        <v>125776.50440000001</v>
      </c>
    </row>
    <row r="24952" spans="35:36" x14ac:dyDescent="0.15">
      <c r="AI24952" s="5">
        <v>69777.277600000001</v>
      </c>
      <c r="AJ24952" s="5">
        <v>125682.41439999999</v>
      </c>
    </row>
    <row r="24953" spans="35:36" x14ac:dyDescent="0.15">
      <c r="AI24953" s="5">
        <v>69911.6538</v>
      </c>
      <c r="AJ24953" s="5">
        <v>125588.3232</v>
      </c>
    </row>
    <row r="24954" spans="35:36" x14ac:dyDescent="0.15">
      <c r="AI24954" s="5">
        <v>70046.028300000005</v>
      </c>
      <c r="AJ24954" s="5">
        <v>125494.2331</v>
      </c>
    </row>
    <row r="24955" spans="35:36" x14ac:dyDescent="0.15">
      <c r="AI24955" s="5">
        <v>70180.404500000004</v>
      </c>
      <c r="AJ24955" s="5">
        <v>125400.1419</v>
      </c>
    </row>
    <row r="24956" spans="35:36" x14ac:dyDescent="0.15">
      <c r="AI24956" s="5">
        <v>70314.778999999995</v>
      </c>
      <c r="AJ24956" s="5">
        <v>125306.05190000001</v>
      </c>
    </row>
    <row r="24957" spans="35:36" x14ac:dyDescent="0.15">
      <c r="AI24957" s="5">
        <v>70449.155199999994</v>
      </c>
      <c r="AJ24957" s="5">
        <v>125211.9607</v>
      </c>
    </row>
    <row r="24958" spans="35:36" x14ac:dyDescent="0.15">
      <c r="AI24958" s="5">
        <v>70583.529699999999</v>
      </c>
      <c r="AJ24958" s="5">
        <v>125117.87059999999</v>
      </c>
    </row>
    <row r="24959" spans="35:36" x14ac:dyDescent="0.15">
      <c r="AI24959" s="5">
        <v>49177.567499999997</v>
      </c>
      <c r="AJ24959" s="5">
        <v>140306.74609999999</v>
      </c>
    </row>
    <row r="24960" spans="35:36" x14ac:dyDescent="0.15">
      <c r="AI24960" s="5">
        <v>49311.942799999997</v>
      </c>
      <c r="AJ24960" s="5">
        <v>140212.65549999999</v>
      </c>
    </row>
    <row r="24961" spans="35:36" x14ac:dyDescent="0.15">
      <c r="AI24961" s="5">
        <v>49446.318099999997</v>
      </c>
      <c r="AJ24961" s="5">
        <v>140118.5649</v>
      </c>
    </row>
    <row r="24962" spans="35:36" x14ac:dyDescent="0.15">
      <c r="AI24962" s="5">
        <v>49580.693500000001</v>
      </c>
      <c r="AJ24962" s="5">
        <v>140024.4742</v>
      </c>
    </row>
    <row r="24963" spans="35:36" x14ac:dyDescent="0.15">
      <c r="AI24963" s="5">
        <v>49715.068800000001</v>
      </c>
      <c r="AJ24963" s="5">
        <v>139930.3836</v>
      </c>
    </row>
    <row r="24964" spans="35:36" x14ac:dyDescent="0.15">
      <c r="AI24964" s="5">
        <v>49849.444199999998</v>
      </c>
      <c r="AJ24964" s="5">
        <v>139836.29300000001</v>
      </c>
    </row>
    <row r="24965" spans="35:36" x14ac:dyDescent="0.15">
      <c r="AI24965" s="5">
        <v>49983.819499999998</v>
      </c>
      <c r="AJ24965" s="5">
        <v>139742.20240000001</v>
      </c>
    </row>
    <row r="24966" spans="35:36" x14ac:dyDescent="0.15">
      <c r="AI24966" s="5">
        <v>50118.194799999997</v>
      </c>
      <c r="AJ24966" s="5">
        <v>139648.11170000001</v>
      </c>
    </row>
    <row r="24967" spans="35:36" x14ac:dyDescent="0.15">
      <c r="AI24967" s="5">
        <v>50252.570200000002</v>
      </c>
      <c r="AJ24967" s="5">
        <v>139554.02110000001</v>
      </c>
    </row>
    <row r="24968" spans="35:36" x14ac:dyDescent="0.15">
      <c r="AI24968" s="5">
        <v>50386.945500000002</v>
      </c>
      <c r="AJ24968" s="5">
        <v>139459.93049999999</v>
      </c>
    </row>
    <row r="24969" spans="35:36" x14ac:dyDescent="0.15">
      <c r="AI24969" s="5">
        <v>50521.320800000001</v>
      </c>
      <c r="AJ24969" s="5">
        <v>139365.83989999999</v>
      </c>
    </row>
    <row r="24970" spans="35:36" x14ac:dyDescent="0.15">
      <c r="AI24970" s="5">
        <v>50655.696100000001</v>
      </c>
      <c r="AJ24970" s="5">
        <v>139271.7493</v>
      </c>
    </row>
    <row r="24971" spans="35:36" x14ac:dyDescent="0.15">
      <c r="AI24971" s="5">
        <v>50790.071499999998</v>
      </c>
      <c r="AJ24971" s="5">
        <v>139177.6587</v>
      </c>
    </row>
    <row r="24972" spans="35:36" x14ac:dyDescent="0.15">
      <c r="AI24972" s="5">
        <v>50924.446799999998</v>
      </c>
      <c r="AJ24972" s="5">
        <v>139083.568</v>
      </c>
    </row>
    <row r="24973" spans="35:36" x14ac:dyDescent="0.15">
      <c r="AI24973" s="5">
        <v>51058.822099999998</v>
      </c>
      <c r="AJ24973" s="5">
        <v>138989.4774</v>
      </c>
    </row>
    <row r="24974" spans="35:36" x14ac:dyDescent="0.15">
      <c r="AI24974" s="5">
        <v>51193.197500000002</v>
      </c>
      <c r="AJ24974" s="5">
        <v>138895.38680000001</v>
      </c>
    </row>
    <row r="24975" spans="35:36" x14ac:dyDescent="0.15">
      <c r="AI24975" s="5">
        <v>51327.572800000002</v>
      </c>
      <c r="AJ24975" s="5">
        <v>138801.29620000001</v>
      </c>
    </row>
    <row r="24976" spans="35:36" x14ac:dyDescent="0.15">
      <c r="AI24976" s="5">
        <v>51461.948199999999</v>
      </c>
      <c r="AJ24976" s="5">
        <v>138707.20550000001</v>
      </c>
    </row>
    <row r="24977" spans="35:36" x14ac:dyDescent="0.15">
      <c r="AI24977" s="5">
        <v>51596.323499999999</v>
      </c>
      <c r="AJ24977" s="5">
        <v>138613.11489999999</v>
      </c>
    </row>
    <row r="24978" spans="35:36" x14ac:dyDescent="0.15">
      <c r="AI24978" s="5">
        <v>51730.698799999998</v>
      </c>
      <c r="AJ24978" s="5">
        <v>138519.02429999999</v>
      </c>
    </row>
    <row r="24979" spans="35:36" x14ac:dyDescent="0.15">
      <c r="AI24979" s="5">
        <v>51865.074200000003</v>
      </c>
      <c r="AJ24979" s="5">
        <v>138424.93369999999</v>
      </c>
    </row>
    <row r="24980" spans="35:36" x14ac:dyDescent="0.15">
      <c r="AI24980" s="5">
        <v>51999.449500000002</v>
      </c>
      <c r="AJ24980" s="5">
        <v>138330.84299999999</v>
      </c>
    </row>
    <row r="24981" spans="35:36" x14ac:dyDescent="0.15">
      <c r="AI24981" s="5">
        <v>52133.8249</v>
      </c>
      <c r="AJ24981" s="5">
        <v>138236.7524</v>
      </c>
    </row>
    <row r="24982" spans="35:36" x14ac:dyDescent="0.15">
      <c r="AI24982" s="5">
        <v>52268.200100000002</v>
      </c>
      <c r="AJ24982" s="5">
        <v>138142.6618</v>
      </c>
    </row>
    <row r="24983" spans="35:36" x14ac:dyDescent="0.15">
      <c r="AI24983" s="5">
        <v>52402.575400000002</v>
      </c>
      <c r="AJ24983" s="5">
        <v>138048.57120000001</v>
      </c>
    </row>
    <row r="24984" spans="35:36" x14ac:dyDescent="0.15">
      <c r="AI24984" s="5">
        <v>52536.950799999999</v>
      </c>
      <c r="AJ24984" s="5">
        <v>137954.48060000001</v>
      </c>
    </row>
    <row r="24985" spans="35:36" x14ac:dyDescent="0.15">
      <c r="AI24985" s="5">
        <v>52671.326099999998</v>
      </c>
      <c r="AJ24985" s="5">
        <v>137860.39000000001</v>
      </c>
    </row>
    <row r="24986" spans="35:36" x14ac:dyDescent="0.15">
      <c r="AI24986" s="5">
        <v>52805.701500000003</v>
      </c>
      <c r="AJ24986" s="5">
        <v>137766.29930000001</v>
      </c>
    </row>
    <row r="24987" spans="35:36" x14ac:dyDescent="0.15">
      <c r="AI24987" s="5">
        <v>52940.076800000003</v>
      </c>
      <c r="AJ24987" s="5">
        <v>137672.20869999999</v>
      </c>
    </row>
    <row r="24988" spans="35:36" x14ac:dyDescent="0.15">
      <c r="AI24988" s="5">
        <v>53074.452100000002</v>
      </c>
      <c r="AJ24988" s="5">
        <v>137578.11809999999</v>
      </c>
    </row>
    <row r="24989" spans="35:36" x14ac:dyDescent="0.15">
      <c r="AI24989" s="5">
        <v>53208.827499999999</v>
      </c>
      <c r="AJ24989" s="5">
        <v>137484.0275</v>
      </c>
    </row>
    <row r="24990" spans="35:36" x14ac:dyDescent="0.15">
      <c r="AI24990" s="5">
        <v>53343.202799999999</v>
      </c>
      <c r="AJ24990" s="5">
        <v>137389.9368</v>
      </c>
    </row>
    <row r="24991" spans="35:36" x14ac:dyDescent="0.15">
      <c r="AI24991" s="5">
        <v>53477.578200000004</v>
      </c>
      <c r="AJ24991" s="5">
        <v>137295.8462</v>
      </c>
    </row>
    <row r="24992" spans="35:36" x14ac:dyDescent="0.15">
      <c r="AI24992" s="5">
        <v>53611.953500000003</v>
      </c>
      <c r="AJ24992" s="5">
        <v>137201.7556</v>
      </c>
    </row>
    <row r="24993" spans="35:36" x14ac:dyDescent="0.15">
      <c r="AI24993" s="5">
        <v>53746.328800000003</v>
      </c>
      <c r="AJ24993" s="5">
        <v>137107.66500000001</v>
      </c>
    </row>
    <row r="24994" spans="35:36" x14ac:dyDescent="0.15">
      <c r="AI24994" s="5">
        <v>53880.7042</v>
      </c>
      <c r="AJ24994" s="5">
        <v>137013.57430000001</v>
      </c>
    </row>
    <row r="24995" spans="35:36" x14ac:dyDescent="0.15">
      <c r="AI24995" s="5">
        <v>54015.079400000002</v>
      </c>
      <c r="AJ24995" s="5">
        <v>136919.48379999999</v>
      </c>
    </row>
    <row r="24996" spans="35:36" x14ac:dyDescent="0.15">
      <c r="AI24996" s="5">
        <v>54149.4548</v>
      </c>
      <c r="AJ24996" s="5">
        <v>136825.39309999999</v>
      </c>
    </row>
    <row r="24997" spans="35:36" x14ac:dyDescent="0.15">
      <c r="AI24997" s="5">
        <v>54283.830099999999</v>
      </c>
      <c r="AJ24997" s="5">
        <v>136731.30249999999</v>
      </c>
    </row>
    <row r="24998" spans="35:36" x14ac:dyDescent="0.15">
      <c r="AI24998" s="5">
        <v>54418.205499999996</v>
      </c>
      <c r="AJ24998" s="5">
        <v>136637.21189999999</v>
      </c>
    </row>
    <row r="24999" spans="35:36" x14ac:dyDescent="0.15">
      <c r="AI24999" s="5">
        <v>54552.580800000003</v>
      </c>
      <c r="AJ24999" s="5">
        <v>136543.1213</v>
      </c>
    </row>
    <row r="25000" spans="35:36" x14ac:dyDescent="0.15">
      <c r="AI25000" s="5">
        <v>54686.956100000003</v>
      </c>
      <c r="AJ25000" s="5">
        <v>136449.0306</v>
      </c>
    </row>
    <row r="25001" spans="35:36" x14ac:dyDescent="0.15">
      <c r="AI25001" s="5">
        <v>54821.3315</v>
      </c>
      <c r="AJ25001" s="5">
        <v>136354.94</v>
      </c>
    </row>
    <row r="25002" spans="35:36" x14ac:dyDescent="0.15">
      <c r="AI25002" s="5">
        <v>54955.7068</v>
      </c>
      <c r="AJ25002" s="5">
        <v>136260.84940000001</v>
      </c>
    </row>
    <row r="25003" spans="35:36" x14ac:dyDescent="0.15">
      <c r="AI25003" s="5">
        <v>55090.082199999997</v>
      </c>
      <c r="AJ25003" s="5">
        <v>136166.75880000001</v>
      </c>
    </row>
    <row r="25004" spans="35:36" x14ac:dyDescent="0.15">
      <c r="AI25004" s="5">
        <v>55224.457499999997</v>
      </c>
      <c r="AJ25004" s="5">
        <v>136072.66810000001</v>
      </c>
    </row>
    <row r="25005" spans="35:36" x14ac:dyDescent="0.15">
      <c r="AI25005" s="5">
        <v>55358.832799999996</v>
      </c>
      <c r="AJ25005" s="5">
        <v>135978.57750000001</v>
      </c>
    </row>
    <row r="25006" spans="35:36" x14ac:dyDescent="0.15">
      <c r="AI25006" s="5">
        <v>55493.208200000001</v>
      </c>
      <c r="AJ25006" s="5">
        <v>135884.48689999999</v>
      </c>
    </row>
    <row r="25007" spans="35:36" x14ac:dyDescent="0.15">
      <c r="AI25007" s="5">
        <v>55627.583500000001</v>
      </c>
      <c r="AJ25007" s="5">
        <v>135790.39629999999</v>
      </c>
    </row>
    <row r="25008" spans="35:36" x14ac:dyDescent="0.15">
      <c r="AI25008" s="5">
        <v>55761.9588</v>
      </c>
      <c r="AJ25008" s="5">
        <v>135696.3057</v>
      </c>
    </row>
    <row r="25009" spans="35:36" x14ac:dyDescent="0.15">
      <c r="AI25009" s="5">
        <v>55896.3341</v>
      </c>
      <c r="AJ25009" s="5">
        <v>135602.2151</v>
      </c>
    </row>
    <row r="25010" spans="35:36" x14ac:dyDescent="0.15">
      <c r="AI25010" s="5">
        <v>56030.709499999997</v>
      </c>
      <c r="AJ25010" s="5">
        <v>135508.1244</v>
      </c>
    </row>
    <row r="25011" spans="35:36" x14ac:dyDescent="0.15">
      <c r="AI25011" s="5">
        <v>56165.084799999997</v>
      </c>
      <c r="AJ25011" s="5">
        <v>135414.0338</v>
      </c>
    </row>
    <row r="25012" spans="35:36" x14ac:dyDescent="0.15">
      <c r="AI25012" s="5">
        <v>56299.460099999997</v>
      </c>
      <c r="AJ25012" s="5">
        <v>135319.94320000001</v>
      </c>
    </row>
    <row r="25013" spans="35:36" x14ac:dyDescent="0.15">
      <c r="AI25013" s="5">
        <v>56433.835500000001</v>
      </c>
      <c r="AJ25013" s="5">
        <v>135225.85260000001</v>
      </c>
    </row>
    <row r="25014" spans="35:36" x14ac:dyDescent="0.15">
      <c r="AI25014" s="5">
        <v>56568.210800000001</v>
      </c>
      <c r="AJ25014" s="5">
        <v>135131.76190000001</v>
      </c>
    </row>
    <row r="25015" spans="35:36" x14ac:dyDescent="0.15">
      <c r="AI25015" s="5">
        <v>56702.586199999998</v>
      </c>
      <c r="AJ25015" s="5">
        <v>135037.67129999999</v>
      </c>
    </row>
    <row r="25016" spans="35:36" x14ac:dyDescent="0.15">
      <c r="AI25016" s="5">
        <v>56836.961499999998</v>
      </c>
      <c r="AJ25016" s="5">
        <v>134943.58069999999</v>
      </c>
    </row>
    <row r="25017" spans="35:36" x14ac:dyDescent="0.15">
      <c r="AI25017" s="5">
        <v>56971.336799999997</v>
      </c>
      <c r="AJ25017" s="5">
        <v>134849.4901</v>
      </c>
    </row>
    <row r="25018" spans="35:36" x14ac:dyDescent="0.15">
      <c r="AI25018" s="5">
        <v>57105.712200000002</v>
      </c>
      <c r="AJ25018" s="5">
        <v>134755.39939999999</v>
      </c>
    </row>
    <row r="25019" spans="35:36" x14ac:dyDescent="0.15">
      <c r="AI25019" s="5">
        <v>57240.087500000001</v>
      </c>
      <c r="AJ25019" s="5">
        <v>134661.3088</v>
      </c>
    </row>
    <row r="25020" spans="35:36" x14ac:dyDescent="0.15">
      <c r="AI25020" s="5">
        <v>57374.462800000001</v>
      </c>
      <c r="AJ25020" s="5">
        <v>134567.2182</v>
      </c>
    </row>
    <row r="25021" spans="35:36" x14ac:dyDescent="0.15">
      <c r="AI25021" s="5">
        <v>57508.838100000001</v>
      </c>
      <c r="AJ25021" s="5">
        <v>134473.12760000001</v>
      </c>
    </row>
    <row r="25022" spans="35:36" x14ac:dyDescent="0.15">
      <c r="AI25022" s="5">
        <v>57643.213400000001</v>
      </c>
      <c r="AJ25022" s="5">
        <v>134379.03700000001</v>
      </c>
    </row>
    <row r="25023" spans="35:36" x14ac:dyDescent="0.15">
      <c r="AI25023" s="5">
        <v>57777.588799999998</v>
      </c>
      <c r="AJ25023" s="5">
        <v>134284.94639999999</v>
      </c>
    </row>
    <row r="25024" spans="35:36" x14ac:dyDescent="0.15">
      <c r="AI25024" s="5">
        <v>57911.964099999997</v>
      </c>
      <c r="AJ25024" s="5">
        <v>134190.85569999999</v>
      </c>
    </row>
    <row r="25025" spans="35:36" x14ac:dyDescent="0.15">
      <c r="AI25025" s="5">
        <v>58046.339500000002</v>
      </c>
      <c r="AJ25025" s="5">
        <v>134096.76509999999</v>
      </c>
    </row>
    <row r="25026" spans="35:36" x14ac:dyDescent="0.15">
      <c r="AI25026" s="5">
        <v>58180.714800000002</v>
      </c>
      <c r="AJ25026" s="5">
        <v>134002.67449999999</v>
      </c>
    </row>
    <row r="25027" spans="35:36" x14ac:dyDescent="0.15">
      <c r="AI25027" s="5">
        <v>58315.090100000001</v>
      </c>
      <c r="AJ25027" s="5">
        <v>133908.5839</v>
      </c>
    </row>
    <row r="25028" spans="35:36" x14ac:dyDescent="0.15">
      <c r="AI25028" s="5">
        <v>58449.465499999998</v>
      </c>
      <c r="AJ25028" s="5">
        <v>133814.4932</v>
      </c>
    </row>
    <row r="25029" spans="35:36" x14ac:dyDescent="0.15">
      <c r="AI25029" s="5">
        <v>58583.840799999998</v>
      </c>
      <c r="AJ25029" s="5">
        <v>133720.4026</v>
      </c>
    </row>
    <row r="25030" spans="35:36" x14ac:dyDescent="0.15">
      <c r="AI25030" s="5">
        <v>58718.216200000003</v>
      </c>
      <c r="AJ25030" s="5">
        <v>133626.31200000001</v>
      </c>
    </row>
    <row r="25031" spans="35:36" x14ac:dyDescent="0.15">
      <c r="AI25031" s="5">
        <v>58852.591500000002</v>
      </c>
      <c r="AJ25031" s="5">
        <v>133532.2213</v>
      </c>
    </row>
    <row r="25032" spans="35:36" x14ac:dyDescent="0.15">
      <c r="AI25032" s="5">
        <v>58986.966800000002</v>
      </c>
      <c r="AJ25032" s="5">
        <v>133438.13070000001</v>
      </c>
    </row>
    <row r="25033" spans="35:36" x14ac:dyDescent="0.15">
      <c r="AI25033" s="5">
        <v>59121.342100000002</v>
      </c>
      <c r="AJ25033" s="5">
        <v>133344.04019999999</v>
      </c>
    </row>
    <row r="25034" spans="35:36" x14ac:dyDescent="0.15">
      <c r="AI25034" s="5">
        <v>59255.717400000001</v>
      </c>
      <c r="AJ25034" s="5">
        <v>133249.94949999999</v>
      </c>
    </row>
    <row r="25035" spans="35:36" x14ac:dyDescent="0.15">
      <c r="AI25035" s="5">
        <v>59390.092799999999</v>
      </c>
      <c r="AJ25035" s="5">
        <v>133155.85889999999</v>
      </c>
    </row>
    <row r="25036" spans="35:36" x14ac:dyDescent="0.15">
      <c r="AI25036" s="5">
        <v>59524.468099999998</v>
      </c>
      <c r="AJ25036" s="5">
        <v>133061.7683</v>
      </c>
    </row>
    <row r="25037" spans="35:36" x14ac:dyDescent="0.15">
      <c r="AI25037" s="5">
        <v>59658.843500000003</v>
      </c>
      <c r="AJ25037" s="5">
        <v>132967.6776</v>
      </c>
    </row>
    <row r="25038" spans="35:36" x14ac:dyDescent="0.15">
      <c r="AI25038" s="5">
        <v>59793.218800000002</v>
      </c>
      <c r="AJ25038" s="5">
        <v>132873.587</v>
      </c>
    </row>
    <row r="25039" spans="35:36" x14ac:dyDescent="0.15">
      <c r="AI25039" s="5">
        <v>59927.594100000002</v>
      </c>
      <c r="AJ25039" s="5">
        <v>132779.4964</v>
      </c>
    </row>
    <row r="25040" spans="35:36" x14ac:dyDescent="0.15">
      <c r="AI25040" s="5">
        <v>60061.969499999999</v>
      </c>
      <c r="AJ25040" s="5">
        <v>132685.40580000001</v>
      </c>
    </row>
    <row r="25041" spans="35:36" x14ac:dyDescent="0.15">
      <c r="AI25041" s="5">
        <v>60196.344799999999</v>
      </c>
      <c r="AJ25041" s="5">
        <v>132591.31510000001</v>
      </c>
    </row>
    <row r="25042" spans="35:36" x14ac:dyDescent="0.15">
      <c r="AI25042" s="5">
        <v>60330.720200000003</v>
      </c>
      <c r="AJ25042" s="5">
        <v>132497.22450000001</v>
      </c>
    </row>
    <row r="25043" spans="35:36" x14ac:dyDescent="0.15">
      <c r="AI25043" s="5">
        <v>60465.095500000003</v>
      </c>
      <c r="AJ25043" s="5">
        <v>132403.13389999999</v>
      </c>
    </row>
    <row r="25044" spans="35:36" x14ac:dyDescent="0.15">
      <c r="AI25044" s="5">
        <v>60599.470800000003</v>
      </c>
      <c r="AJ25044" s="5">
        <v>132309.04329999999</v>
      </c>
    </row>
    <row r="25045" spans="35:36" x14ac:dyDescent="0.15">
      <c r="AI25045" s="5">
        <v>60733.8462</v>
      </c>
      <c r="AJ25045" s="5">
        <v>132214.95259999999</v>
      </c>
    </row>
    <row r="25046" spans="35:36" x14ac:dyDescent="0.15">
      <c r="AI25046" s="5">
        <v>60868.221400000002</v>
      </c>
      <c r="AJ25046" s="5">
        <v>132120.8621</v>
      </c>
    </row>
    <row r="25047" spans="35:36" x14ac:dyDescent="0.15">
      <c r="AI25047" s="5">
        <v>61002.596799999999</v>
      </c>
      <c r="AJ25047" s="5">
        <v>132026.7714</v>
      </c>
    </row>
    <row r="25048" spans="35:36" x14ac:dyDescent="0.15">
      <c r="AI25048" s="5">
        <v>61136.972099999999</v>
      </c>
      <c r="AJ25048" s="5">
        <v>131932.6808</v>
      </c>
    </row>
    <row r="25049" spans="35:36" x14ac:dyDescent="0.15">
      <c r="AI25049" s="5">
        <v>61271.347500000003</v>
      </c>
      <c r="AJ25049" s="5">
        <v>131838.59020000001</v>
      </c>
    </row>
    <row r="25050" spans="35:36" x14ac:dyDescent="0.15">
      <c r="AI25050" s="5">
        <v>61405.722800000003</v>
      </c>
      <c r="AJ25050" s="5">
        <v>131744.49960000001</v>
      </c>
    </row>
    <row r="25051" spans="35:36" x14ac:dyDescent="0.15">
      <c r="AI25051" s="5">
        <v>61540.098100000003</v>
      </c>
      <c r="AJ25051" s="5">
        <v>131650.40890000001</v>
      </c>
    </row>
    <row r="25052" spans="35:36" x14ac:dyDescent="0.15">
      <c r="AI25052" s="5">
        <v>61674.4735</v>
      </c>
      <c r="AJ25052" s="5">
        <v>131556.31830000001</v>
      </c>
    </row>
    <row r="25053" spans="35:36" x14ac:dyDescent="0.15">
      <c r="AI25053" s="5">
        <v>61808.8488</v>
      </c>
      <c r="AJ25053" s="5">
        <v>131462.22769999999</v>
      </c>
    </row>
    <row r="25054" spans="35:36" x14ac:dyDescent="0.15">
      <c r="AI25054" s="5">
        <v>61943.224199999997</v>
      </c>
      <c r="AJ25054" s="5">
        <v>131368.13709999999</v>
      </c>
    </row>
    <row r="25055" spans="35:36" x14ac:dyDescent="0.15">
      <c r="AI25055" s="5">
        <v>62077.599499999997</v>
      </c>
      <c r="AJ25055" s="5">
        <v>131274.04639999999</v>
      </c>
    </row>
    <row r="25056" spans="35:36" x14ac:dyDescent="0.15">
      <c r="AI25056" s="5">
        <v>62211.974800000004</v>
      </c>
      <c r="AJ25056" s="5">
        <v>131179.9558</v>
      </c>
    </row>
    <row r="25057" spans="35:36" x14ac:dyDescent="0.15">
      <c r="AI25057" s="5">
        <v>62346.350200000001</v>
      </c>
      <c r="AJ25057" s="5">
        <v>131085.8652</v>
      </c>
    </row>
    <row r="25058" spans="35:36" x14ac:dyDescent="0.15">
      <c r="AI25058" s="5">
        <v>62480.7255</v>
      </c>
      <c r="AJ25058" s="5">
        <v>130991.7746</v>
      </c>
    </row>
    <row r="25059" spans="35:36" x14ac:dyDescent="0.15">
      <c r="AI25059" s="5">
        <v>62615.1008</v>
      </c>
      <c r="AJ25059" s="5">
        <v>130897.68399999999</v>
      </c>
    </row>
    <row r="25060" spans="35:36" x14ac:dyDescent="0.15">
      <c r="AI25060" s="5">
        <v>62749.476900000001</v>
      </c>
      <c r="AJ25060" s="5">
        <v>130803.5928</v>
      </c>
    </row>
    <row r="25061" spans="35:36" x14ac:dyDescent="0.15">
      <c r="AI25061" s="5">
        <v>62883.8514</v>
      </c>
      <c r="AJ25061" s="5">
        <v>130709.5027</v>
      </c>
    </row>
    <row r="25062" spans="35:36" x14ac:dyDescent="0.15">
      <c r="AI25062" s="5">
        <v>63018.227599999998</v>
      </c>
      <c r="AJ25062" s="5">
        <v>130615.4115</v>
      </c>
    </row>
    <row r="25063" spans="35:36" x14ac:dyDescent="0.15">
      <c r="AI25063" s="5">
        <v>63152.602099999996</v>
      </c>
      <c r="AJ25063" s="5">
        <v>130521.32150000001</v>
      </c>
    </row>
    <row r="25064" spans="35:36" x14ac:dyDescent="0.15">
      <c r="AI25064" s="5">
        <v>63286.978300000002</v>
      </c>
      <c r="AJ25064" s="5">
        <v>130427.2303</v>
      </c>
    </row>
    <row r="25065" spans="35:36" x14ac:dyDescent="0.15">
      <c r="AI25065" s="5">
        <v>63421.352800000001</v>
      </c>
      <c r="AJ25065" s="5">
        <v>130333.14019999999</v>
      </c>
    </row>
    <row r="25066" spans="35:36" x14ac:dyDescent="0.15">
      <c r="AI25066" s="5">
        <v>63555.728999999999</v>
      </c>
      <c r="AJ25066" s="5">
        <v>130239.049</v>
      </c>
    </row>
    <row r="25067" spans="35:36" x14ac:dyDescent="0.15">
      <c r="AI25067" s="5">
        <v>63690.103499999997</v>
      </c>
      <c r="AJ25067" s="5">
        <v>130144.959</v>
      </c>
    </row>
    <row r="25068" spans="35:36" x14ac:dyDescent="0.15">
      <c r="AI25068" s="5">
        <v>63824.479599999999</v>
      </c>
      <c r="AJ25068" s="5">
        <v>130050.86780000001</v>
      </c>
    </row>
    <row r="25069" spans="35:36" x14ac:dyDescent="0.15">
      <c r="AI25069" s="5">
        <v>63958.854200000002</v>
      </c>
      <c r="AJ25069" s="5">
        <v>129956.77770000001</v>
      </c>
    </row>
    <row r="25070" spans="35:36" x14ac:dyDescent="0.15">
      <c r="AI25070" s="5">
        <v>64093.230199999998</v>
      </c>
      <c r="AJ25070" s="5">
        <v>129862.6866</v>
      </c>
    </row>
    <row r="25071" spans="35:36" x14ac:dyDescent="0.15">
      <c r="AI25071" s="5">
        <v>64227.604800000001</v>
      </c>
      <c r="AJ25071" s="5">
        <v>129768.5965</v>
      </c>
    </row>
    <row r="25072" spans="35:36" x14ac:dyDescent="0.15">
      <c r="AI25072" s="5">
        <v>64361.980900000002</v>
      </c>
      <c r="AJ25072" s="5">
        <v>129674.5053</v>
      </c>
    </row>
    <row r="25073" spans="35:36" x14ac:dyDescent="0.15">
      <c r="AI25073" s="5">
        <v>64496.3554</v>
      </c>
      <c r="AJ25073" s="5">
        <v>129580.41529999999</v>
      </c>
    </row>
    <row r="25074" spans="35:36" x14ac:dyDescent="0.15">
      <c r="AI25074" s="5">
        <v>64630.731599999999</v>
      </c>
      <c r="AJ25074" s="5">
        <v>129486.3241</v>
      </c>
    </row>
    <row r="25075" spans="35:36" x14ac:dyDescent="0.15">
      <c r="AI25075" s="5">
        <v>64765.106099999997</v>
      </c>
      <c r="AJ25075" s="5">
        <v>129392.234</v>
      </c>
    </row>
    <row r="25076" spans="35:36" x14ac:dyDescent="0.15">
      <c r="AI25076" s="5">
        <v>64899.482300000003</v>
      </c>
      <c r="AJ25076" s="5">
        <v>129298.1428</v>
      </c>
    </row>
    <row r="25077" spans="35:36" x14ac:dyDescent="0.15">
      <c r="AI25077" s="5">
        <v>65033.856800000001</v>
      </c>
      <c r="AJ25077" s="5">
        <v>129204.0528</v>
      </c>
    </row>
    <row r="25078" spans="35:36" x14ac:dyDescent="0.15">
      <c r="AI25078" s="5">
        <v>65168.233</v>
      </c>
      <c r="AJ25078" s="5">
        <v>129109.9616</v>
      </c>
    </row>
    <row r="25079" spans="35:36" x14ac:dyDescent="0.15">
      <c r="AI25079" s="5">
        <v>65302.607499999998</v>
      </c>
      <c r="AJ25079" s="5">
        <v>129015.87149999999</v>
      </c>
    </row>
    <row r="25080" spans="35:36" x14ac:dyDescent="0.15">
      <c r="AI25080" s="5">
        <v>65436.9836</v>
      </c>
      <c r="AJ25080" s="5">
        <v>128921.7803</v>
      </c>
    </row>
    <row r="25081" spans="35:36" x14ac:dyDescent="0.15">
      <c r="AI25081" s="5">
        <v>65571.358200000002</v>
      </c>
      <c r="AJ25081" s="5">
        <v>128827.6903</v>
      </c>
    </row>
    <row r="25082" spans="35:36" x14ac:dyDescent="0.15">
      <c r="AI25082" s="5">
        <v>65705.734200000006</v>
      </c>
      <c r="AJ25082" s="5">
        <v>128733.59910000001</v>
      </c>
    </row>
    <row r="25083" spans="35:36" x14ac:dyDescent="0.15">
      <c r="AI25083" s="5">
        <v>65840.108800000002</v>
      </c>
      <c r="AJ25083" s="5">
        <v>128639.50900000001</v>
      </c>
    </row>
    <row r="25084" spans="35:36" x14ac:dyDescent="0.15">
      <c r="AI25084" s="5">
        <v>65974.484899999996</v>
      </c>
      <c r="AJ25084" s="5">
        <v>128545.4179</v>
      </c>
    </row>
    <row r="25085" spans="35:36" x14ac:dyDescent="0.15">
      <c r="AI25085" s="5">
        <v>66108.859400000001</v>
      </c>
      <c r="AJ25085" s="5">
        <v>128451.3278</v>
      </c>
    </row>
    <row r="25086" spans="35:36" x14ac:dyDescent="0.15">
      <c r="AI25086" s="5">
        <v>66243.2356</v>
      </c>
      <c r="AJ25086" s="5">
        <v>128357.2366</v>
      </c>
    </row>
    <row r="25087" spans="35:36" x14ac:dyDescent="0.15">
      <c r="AI25087" s="5">
        <v>66377.610100000005</v>
      </c>
      <c r="AJ25087" s="5">
        <v>128263.14659999999</v>
      </c>
    </row>
    <row r="25088" spans="35:36" x14ac:dyDescent="0.15">
      <c r="AI25088" s="5">
        <v>66511.986300000004</v>
      </c>
      <c r="AJ25088" s="5">
        <v>128169.0554</v>
      </c>
    </row>
    <row r="25089" spans="35:36" x14ac:dyDescent="0.15">
      <c r="AI25089" s="5">
        <v>66646.360799999995</v>
      </c>
      <c r="AJ25089" s="5">
        <v>128074.9653</v>
      </c>
    </row>
    <row r="25090" spans="35:36" x14ac:dyDescent="0.15">
      <c r="AI25090" s="5">
        <v>66780.736999999994</v>
      </c>
      <c r="AJ25090" s="5">
        <v>127980.8741</v>
      </c>
    </row>
    <row r="25091" spans="35:36" x14ac:dyDescent="0.15">
      <c r="AI25091" s="5">
        <v>66915.111499999999</v>
      </c>
      <c r="AJ25091" s="5">
        <v>127886.7841</v>
      </c>
    </row>
    <row r="25092" spans="35:36" x14ac:dyDescent="0.15">
      <c r="AI25092" s="5">
        <v>67049.487599999993</v>
      </c>
      <c r="AJ25092" s="5">
        <v>127792.69289999999</v>
      </c>
    </row>
    <row r="25093" spans="35:36" x14ac:dyDescent="0.15">
      <c r="AI25093" s="5">
        <v>67183.862200000003</v>
      </c>
      <c r="AJ25093" s="5">
        <v>127698.60279999999</v>
      </c>
    </row>
    <row r="25094" spans="35:36" x14ac:dyDescent="0.15">
      <c r="AI25094" s="5">
        <v>67318.238200000007</v>
      </c>
      <c r="AJ25094" s="5">
        <v>127604.5117</v>
      </c>
    </row>
    <row r="25095" spans="35:36" x14ac:dyDescent="0.15">
      <c r="AI25095" s="5">
        <v>67452.612800000003</v>
      </c>
      <c r="AJ25095" s="5">
        <v>127510.4216</v>
      </c>
    </row>
    <row r="25096" spans="35:36" x14ac:dyDescent="0.15">
      <c r="AI25096" s="5">
        <v>67586.988899999997</v>
      </c>
      <c r="AJ25096" s="5">
        <v>127416.33040000001</v>
      </c>
    </row>
    <row r="25097" spans="35:36" x14ac:dyDescent="0.15">
      <c r="AI25097" s="5">
        <v>67721.363400000002</v>
      </c>
      <c r="AJ25097" s="5">
        <v>127322.2404</v>
      </c>
    </row>
    <row r="25098" spans="35:36" x14ac:dyDescent="0.15">
      <c r="AI25098" s="5">
        <v>67855.739600000001</v>
      </c>
      <c r="AJ25098" s="5">
        <v>127228.1492</v>
      </c>
    </row>
    <row r="25099" spans="35:36" x14ac:dyDescent="0.15">
      <c r="AI25099" s="5">
        <v>67990.114100000006</v>
      </c>
      <c r="AJ25099" s="5">
        <v>127134.0591</v>
      </c>
    </row>
    <row r="25100" spans="35:36" x14ac:dyDescent="0.15">
      <c r="AI25100" s="5">
        <v>68124.490300000005</v>
      </c>
      <c r="AJ25100" s="5">
        <v>127039.9679</v>
      </c>
    </row>
    <row r="25101" spans="35:36" x14ac:dyDescent="0.15">
      <c r="AI25101" s="5">
        <v>68258.864799999996</v>
      </c>
      <c r="AJ25101" s="5">
        <v>126945.87790000001</v>
      </c>
    </row>
    <row r="25102" spans="35:36" x14ac:dyDescent="0.15">
      <c r="AI25102" s="5">
        <v>68393.240900000004</v>
      </c>
      <c r="AJ25102" s="5">
        <v>126851.7867</v>
      </c>
    </row>
    <row r="25103" spans="35:36" x14ac:dyDescent="0.15">
      <c r="AI25103" s="5">
        <v>68527.6155</v>
      </c>
      <c r="AJ25103" s="5">
        <v>126757.6966</v>
      </c>
    </row>
    <row r="25104" spans="35:36" x14ac:dyDescent="0.15">
      <c r="AI25104" s="5">
        <v>68661.991599999994</v>
      </c>
      <c r="AJ25104" s="5">
        <v>126663.6054</v>
      </c>
    </row>
    <row r="25105" spans="35:36" x14ac:dyDescent="0.15">
      <c r="AI25105" s="5">
        <v>68796.366099999999</v>
      </c>
      <c r="AJ25105" s="5">
        <v>126569.5154</v>
      </c>
    </row>
    <row r="25106" spans="35:36" x14ac:dyDescent="0.15">
      <c r="AI25106" s="5">
        <v>68930.742299999998</v>
      </c>
      <c r="AJ25106" s="5">
        <v>126475.42419999999</v>
      </c>
    </row>
    <row r="25107" spans="35:36" x14ac:dyDescent="0.15">
      <c r="AI25107" s="5">
        <v>69065.116800000003</v>
      </c>
      <c r="AJ25107" s="5">
        <v>126381.33409999999</v>
      </c>
    </row>
    <row r="25108" spans="35:36" x14ac:dyDescent="0.15">
      <c r="AI25108" s="5">
        <v>69199.492899999997</v>
      </c>
      <c r="AJ25108" s="5">
        <v>126287.243</v>
      </c>
    </row>
    <row r="25109" spans="35:36" x14ac:dyDescent="0.15">
      <c r="AI25109" s="5">
        <v>69333.867499999993</v>
      </c>
      <c r="AJ25109" s="5">
        <v>126193.1529</v>
      </c>
    </row>
    <row r="25110" spans="35:36" x14ac:dyDescent="0.15">
      <c r="AI25110" s="5">
        <v>69468.243600000002</v>
      </c>
      <c r="AJ25110" s="5">
        <v>126099.06170000001</v>
      </c>
    </row>
    <row r="25111" spans="35:36" x14ac:dyDescent="0.15">
      <c r="AI25111" s="5">
        <v>69602.618100000007</v>
      </c>
      <c r="AJ25111" s="5">
        <v>126004.97169999999</v>
      </c>
    </row>
    <row r="25112" spans="35:36" x14ac:dyDescent="0.15">
      <c r="AI25112" s="5">
        <v>69736.994300000006</v>
      </c>
      <c r="AJ25112" s="5">
        <v>125910.8805</v>
      </c>
    </row>
    <row r="25113" spans="35:36" x14ac:dyDescent="0.15">
      <c r="AI25113" s="5">
        <v>69871.368799999997</v>
      </c>
      <c r="AJ25113" s="5">
        <v>125816.7904</v>
      </c>
    </row>
    <row r="25114" spans="35:36" x14ac:dyDescent="0.15">
      <c r="AI25114" s="5">
        <v>70005.744900000005</v>
      </c>
      <c r="AJ25114" s="5">
        <v>125722.6992</v>
      </c>
    </row>
    <row r="25115" spans="35:36" x14ac:dyDescent="0.15">
      <c r="AI25115" s="5">
        <v>70140.119500000001</v>
      </c>
      <c r="AJ25115" s="5">
        <v>125628.60920000001</v>
      </c>
    </row>
    <row r="25116" spans="35:36" x14ac:dyDescent="0.15">
      <c r="AI25116" s="5">
        <v>70274.495599999995</v>
      </c>
      <c r="AJ25116" s="5">
        <v>125534.518</v>
      </c>
    </row>
    <row r="25117" spans="35:36" x14ac:dyDescent="0.15">
      <c r="AI25117" s="5">
        <v>70408.8701</v>
      </c>
      <c r="AJ25117" s="5">
        <v>125440.4279</v>
      </c>
    </row>
    <row r="25118" spans="35:36" x14ac:dyDescent="0.15">
      <c r="AI25118" s="5">
        <v>70543.246299999999</v>
      </c>
      <c r="AJ25118" s="5">
        <v>125346.3367</v>
      </c>
    </row>
    <row r="25119" spans="35:36" x14ac:dyDescent="0.15">
      <c r="AI25119" s="5">
        <v>70677.620800000004</v>
      </c>
      <c r="AJ25119" s="5">
        <v>125252.2467</v>
      </c>
    </row>
    <row r="25120" spans="35:36" x14ac:dyDescent="0.15">
      <c r="AI25120" s="5">
        <v>49271.657500000001</v>
      </c>
      <c r="AJ25120" s="5">
        <v>140441.12059999999</v>
      </c>
    </row>
    <row r="25121" spans="35:36" x14ac:dyDescent="0.15">
      <c r="AI25121" s="5">
        <v>49406.032899999998</v>
      </c>
      <c r="AJ25121" s="5">
        <v>140347.03</v>
      </c>
    </row>
    <row r="25122" spans="35:36" x14ac:dyDescent="0.15">
      <c r="AI25122" s="5">
        <v>49540.408199999998</v>
      </c>
      <c r="AJ25122" s="5">
        <v>140252.9394</v>
      </c>
    </row>
    <row r="25123" spans="35:36" x14ac:dyDescent="0.15">
      <c r="AI25123" s="5">
        <v>49674.783499999998</v>
      </c>
      <c r="AJ25123" s="5">
        <v>140158.84880000001</v>
      </c>
    </row>
    <row r="25124" spans="35:36" x14ac:dyDescent="0.15">
      <c r="AI25124" s="5">
        <v>49809.158900000002</v>
      </c>
      <c r="AJ25124" s="5">
        <v>140064.75810000001</v>
      </c>
    </row>
    <row r="25125" spans="35:36" x14ac:dyDescent="0.15">
      <c r="AI25125" s="5">
        <v>49943.534200000002</v>
      </c>
      <c r="AJ25125" s="5">
        <v>139970.66750000001</v>
      </c>
    </row>
    <row r="25126" spans="35:36" x14ac:dyDescent="0.15">
      <c r="AI25126" s="5">
        <v>50077.909599999999</v>
      </c>
      <c r="AJ25126" s="5">
        <v>139876.57689999999</v>
      </c>
    </row>
    <row r="25127" spans="35:36" x14ac:dyDescent="0.15">
      <c r="AI25127" s="5">
        <v>50212.284899999999</v>
      </c>
      <c r="AJ25127" s="5">
        <v>139782.48629999999</v>
      </c>
    </row>
    <row r="25128" spans="35:36" x14ac:dyDescent="0.15">
      <c r="AI25128" s="5">
        <v>50346.660199999998</v>
      </c>
      <c r="AJ25128" s="5">
        <v>139688.39559999999</v>
      </c>
    </row>
    <row r="25129" spans="35:36" x14ac:dyDescent="0.15">
      <c r="AI25129" s="5">
        <v>50481.035600000003</v>
      </c>
      <c r="AJ25129" s="5">
        <v>139594.30499999999</v>
      </c>
    </row>
    <row r="25130" spans="35:36" x14ac:dyDescent="0.15">
      <c r="AI25130" s="5">
        <v>50615.410799999998</v>
      </c>
      <c r="AJ25130" s="5">
        <v>139500.2144</v>
      </c>
    </row>
    <row r="25131" spans="35:36" x14ac:dyDescent="0.15">
      <c r="AI25131" s="5">
        <v>50749.786200000002</v>
      </c>
      <c r="AJ25131" s="5">
        <v>139406.1238</v>
      </c>
    </row>
    <row r="25132" spans="35:36" x14ac:dyDescent="0.15">
      <c r="AI25132" s="5">
        <v>50884.161500000002</v>
      </c>
      <c r="AJ25132" s="5">
        <v>139312.03320000001</v>
      </c>
    </row>
    <row r="25133" spans="35:36" x14ac:dyDescent="0.15">
      <c r="AI25133" s="5">
        <v>51018.536800000002</v>
      </c>
      <c r="AJ25133" s="5">
        <v>139217.94260000001</v>
      </c>
    </row>
    <row r="25134" spans="35:36" x14ac:dyDescent="0.15">
      <c r="AI25134" s="5">
        <v>51152.912199999999</v>
      </c>
      <c r="AJ25134" s="5">
        <v>139123.85190000001</v>
      </c>
    </row>
    <row r="25135" spans="35:36" x14ac:dyDescent="0.15">
      <c r="AI25135" s="5">
        <v>51287.287499999999</v>
      </c>
      <c r="AJ25135" s="5">
        <v>139029.76130000001</v>
      </c>
    </row>
    <row r="25136" spans="35:36" x14ac:dyDescent="0.15">
      <c r="AI25136" s="5">
        <v>51421.662900000003</v>
      </c>
      <c r="AJ25136" s="5">
        <v>138935.67069999999</v>
      </c>
    </row>
    <row r="25137" spans="35:36" x14ac:dyDescent="0.15">
      <c r="AI25137" s="5">
        <v>51556.038200000003</v>
      </c>
      <c r="AJ25137" s="5">
        <v>138841.58009999999</v>
      </c>
    </row>
    <row r="25138" spans="35:36" x14ac:dyDescent="0.15">
      <c r="AI25138" s="5">
        <v>51690.413500000002</v>
      </c>
      <c r="AJ25138" s="5">
        <v>138747.48939999999</v>
      </c>
    </row>
    <row r="25139" spans="35:36" x14ac:dyDescent="0.15">
      <c r="AI25139" s="5">
        <v>51824.7889</v>
      </c>
      <c r="AJ25139" s="5">
        <v>138653.3988</v>
      </c>
    </row>
    <row r="25140" spans="35:36" x14ac:dyDescent="0.15">
      <c r="AI25140" s="5">
        <v>51959.164199999999</v>
      </c>
      <c r="AJ25140" s="5">
        <v>138559.3082</v>
      </c>
    </row>
    <row r="25141" spans="35:36" x14ac:dyDescent="0.15">
      <c r="AI25141" s="5">
        <v>52093.539599999996</v>
      </c>
      <c r="AJ25141" s="5">
        <v>138465.2176</v>
      </c>
    </row>
    <row r="25142" spans="35:36" x14ac:dyDescent="0.15">
      <c r="AI25142" s="5">
        <v>52227.914900000003</v>
      </c>
      <c r="AJ25142" s="5">
        <v>138371.1269</v>
      </c>
    </row>
    <row r="25143" spans="35:36" x14ac:dyDescent="0.15">
      <c r="AI25143" s="5">
        <v>52362.290200000003</v>
      </c>
      <c r="AJ25143" s="5">
        <v>138277.03640000001</v>
      </c>
    </row>
    <row r="25144" spans="35:36" x14ac:dyDescent="0.15">
      <c r="AI25144" s="5">
        <v>52496.665500000003</v>
      </c>
      <c r="AJ25144" s="5">
        <v>138182.94570000001</v>
      </c>
    </row>
    <row r="25145" spans="35:36" x14ac:dyDescent="0.15">
      <c r="AI25145" s="5">
        <v>52631.040800000002</v>
      </c>
      <c r="AJ25145" s="5">
        <v>138088.85509999999</v>
      </c>
    </row>
    <row r="25146" spans="35:36" x14ac:dyDescent="0.15">
      <c r="AI25146" s="5">
        <v>52765.4162</v>
      </c>
      <c r="AJ25146" s="5">
        <v>137994.76449999999</v>
      </c>
    </row>
    <row r="25147" spans="35:36" x14ac:dyDescent="0.15">
      <c r="AI25147" s="5">
        <v>52899.791499999999</v>
      </c>
      <c r="AJ25147" s="5">
        <v>137900.67389999999</v>
      </c>
    </row>
    <row r="25148" spans="35:36" x14ac:dyDescent="0.15">
      <c r="AI25148" s="5">
        <v>53034.166899999997</v>
      </c>
      <c r="AJ25148" s="5">
        <v>137806.58319999999</v>
      </c>
    </row>
    <row r="25149" spans="35:36" x14ac:dyDescent="0.15">
      <c r="AI25149" s="5">
        <v>53168.542200000004</v>
      </c>
      <c r="AJ25149" s="5">
        <v>137712.4926</v>
      </c>
    </row>
    <row r="25150" spans="35:36" x14ac:dyDescent="0.15">
      <c r="AI25150" s="5">
        <v>53302.917500000003</v>
      </c>
      <c r="AJ25150" s="5">
        <v>137618.402</v>
      </c>
    </row>
    <row r="25151" spans="35:36" x14ac:dyDescent="0.15">
      <c r="AI25151" s="5">
        <v>53437.2929</v>
      </c>
      <c r="AJ25151" s="5">
        <v>137524.31140000001</v>
      </c>
    </row>
    <row r="25152" spans="35:36" x14ac:dyDescent="0.15">
      <c r="AI25152" s="5">
        <v>53571.6682</v>
      </c>
      <c r="AJ25152" s="5">
        <v>137430.22070000001</v>
      </c>
    </row>
    <row r="25153" spans="35:36" x14ac:dyDescent="0.15">
      <c r="AI25153" s="5">
        <v>53706.043599999997</v>
      </c>
      <c r="AJ25153" s="5">
        <v>137336.13010000001</v>
      </c>
    </row>
    <row r="25154" spans="35:36" x14ac:dyDescent="0.15">
      <c r="AI25154" s="5">
        <v>53840.418899999997</v>
      </c>
      <c r="AJ25154" s="5">
        <v>137242.03950000001</v>
      </c>
    </row>
    <row r="25155" spans="35:36" x14ac:dyDescent="0.15">
      <c r="AI25155" s="5">
        <v>53974.794199999997</v>
      </c>
      <c r="AJ25155" s="5">
        <v>137147.94880000001</v>
      </c>
    </row>
    <row r="25156" spans="35:36" x14ac:dyDescent="0.15">
      <c r="AI25156" s="5">
        <v>54109.169500000004</v>
      </c>
      <c r="AJ25156" s="5">
        <v>137053.85829999999</v>
      </c>
    </row>
    <row r="25157" spans="35:36" x14ac:dyDescent="0.15">
      <c r="AI25157" s="5">
        <v>54243.544800000003</v>
      </c>
      <c r="AJ25157" s="5">
        <v>136959.7677</v>
      </c>
    </row>
    <row r="25158" spans="35:36" x14ac:dyDescent="0.15">
      <c r="AI25158" s="5">
        <v>54377.9202</v>
      </c>
      <c r="AJ25158" s="5">
        <v>136865.677</v>
      </c>
    </row>
    <row r="25159" spans="35:36" x14ac:dyDescent="0.15">
      <c r="AI25159" s="5">
        <v>54512.2955</v>
      </c>
      <c r="AJ25159" s="5">
        <v>136771.5864</v>
      </c>
    </row>
    <row r="25160" spans="35:36" x14ac:dyDescent="0.15">
      <c r="AI25160" s="5">
        <v>54646.670899999997</v>
      </c>
      <c r="AJ25160" s="5">
        <v>136677.4958</v>
      </c>
    </row>
    <row r="25161" spans="35:36" x14ac:dyDescent="0.15">
      <c r="AI25161" s="5">
        <v>54781.046199999997</v>
      </c>
      <c r="AJ25161" s="5">
        <v>136583.40520000001</v>
      </c>
    </row>
    <row r="25162" spans="35:36" x14ac:dyDescent="0.15">
      <c r="AI25162" s="5">
        <v>54915.421499999997</v>
      </c>
      <c r="AJ25162" s="5">
        <v>136489.31450000001</v>
      </c>
    </row>
    <row r="25163" spans="35:36" x14ac:dyDescent="0.15">
      <c r="AI25163" s="5">
        <v>55049.796900000001</v>
      </c>
      <c r="AJ25163" s="5">
        <v>136395.22390000001</v>
      </c>
    </row>
    <row r="25164" spans="35:36" x14ac:dyDescent="0.15">
      <c r="AI25164" s="5">
        <v>55184.172200000001</v>
      </c>
      <c r="AJ25164" s="5">
        <v>136301.13329999999</v>
      </c>
    </row>
    <row r="25165" spans="35:36" x14ac:dyDescent="0.15">
      <c r="AI25165" s="5">
        <v>55318.547599999998</v>
      </c>
      <c r="AJ25165" s="5">
        <v>136207.04259999999</v>
      </c>
    </row>
    <row r="25166" spans="35:36" x14ac:dyDescent="0.15">
      <c r="AI25166" s="5">
        <v>55452.922899999998</v>
      </c>
      <c r="AJ25166" s="5">
        <v>136112.95199999999</v>
      </c>
    </row>
    <row r="25167" spans="35:36" x14ac:dyDescent="0.15">
      <c r="AI25167" s="5">
        <v>55587.298199999997</v>
      </c>
      <c r="AJ25167" s="5">
        <v>136018.86139999999</v>
      </c>
    </row>
    <row r="25168" spans="35:36" x14ac:dyDescent="0.15">
      <c r="AI25168" s="5">
        <v>55721.673600000002</v>
      </c>
      <c r="AJ25168" s="5">
        <v>135924.7708</v>
      </c>
    </row>
    <row r="25169" spans="35:36" x14ac:dyDescent="0.15">
      <c r="AI25169" s="5">
        <v>55856.048799999997</v>
      </c>
      <c r="AJ25169" s="5">
        <v>135830.6802</v>
      </c>
    </row>
    <row r="25170" spans="35:36" x14ac:dyDescent="0.15">
      <c r="AI25170" s="5">
        <v>55990.424200000001</v>
      </c>
      <c r="AJ25170" s="5">
        <v>135736.58960000001</v>
      </c>
    </row>
    <row r="25171" spans="35:36" x14ac:dyDescent="0.15">
      <c r="AI25171" s="5">
        <v>56124.799500000001</v>
      </c>
      <c r="AJ25171" s="5">
        <v>135642.49900000001</v>
      </c>
    </row>
    <row r="25172" spans="35:36" x14ac:dyDescent="0.15">
      <c r="AI25172" s="5">
        <v>56259.174800000001</v>
      </c>
      <c r="AJ25172" s="5">
        <v>135548.40830000001</v>
      </c>
    </row>
    <row r="25173" spans="35:36" x14ac:dyDescent="0.15">
      <c r="AI25173" s="5">
        <v>56393.550199999998</v>
      </c>
      <c r="AJ25173" s="5">
        <v>135454.31770000001</v>
      </c>
    </row>
    <row r="25174" spans="35:36" x14ac:dyDescent="0.15">
      <c r="AI25174" s="5">
        <v>56527.925499999998</v>
      </c>
      <c r="AJ25174" s="5">
        <v>135360.22709999999</v>
      </c>
    </row>
    <row r="25175" spans="35:36" x14ac:dyDescent="0.15">
      <c r="AI25175" s="5">
        <v>56662.300900000002</v>
      </c>
      <c r="AJ25175" s="5">
        <v>135266.13639999999</v>
      </c>
    </row>
    <row r="25176" spans="35:36" x14ac:dyDescent="0.15">
      <c r="AI25176" s="5">
        <v>56796.676200000002</v>
      </c>
      <c r="AJ25176" s="5">
        <v>135172.04579999999</v>
      </c>
    </row>
    <row r="25177" spans="35:36" x14ac:dyDescent="0.15">
      <c r="AI25177" s="5">
        <v>56931.051500000001</v>
      </c>
      <c r="AJ25177" s="5">
        <v>135077.9552</v>
      </c>
    </row>
    <row r="25178" spans="35:36" x14ac:dyDescent="0.15">
      <c r="AI25178" s="5">
        <v>57065.426899999999</v>
      </c>
      <c r="AJ25178" s="5">
        <v>134983.8646</v>
      </c>
    </row>
    <row r="25179" spans="35:36" x14ac:dyDescent="0.15">
      <c r="AI25179" s="5">
        <v>57199.802199999998</v>
      </c>
      <c r="AJ25179" s="5">
        <v>134889.7739</v>
      </c>
    </row>
    <row r="25180" spans="35:36" x14ac:dyDescent="0.15">
      <c r="AI25180" s="5">
        <v>57334.177600000003</v>
      </c>
      <c r="AJ25180" s="5">
        <v>134795.6833</v>
      </c>
    </row>
    <row r="25181" spans="35:36" x14ac:dyDescent="0.15">
      <c r="AI25181" s="5">
        <v>57468.552799999998</v>
      </c>
      <c r="AJ25181" s="5">
        <v>134701.59280000001</v>
      </c>
    </row>
    <row r="25182" spans="35:36" x14ac:dyDescent="0.15">
      <c r="AI25182" s="5">
        <v>57602.928200000002</v>
      </c>
      <c r="AJ25182" s="5">
        <v>134607.50210000001</v>
      </c>
    </row>
    <row r="25183" spans="35:36" x14ac:dyDescent="0.15">
      <c r="AI25183" s="5">
        <v>57737.303500000002</v>
      </c>
      <c r="AJ25183" s="5">
        <v>134513.41149999999</v>
      </c>
    </row>
    <row r="25184" spans="35:36" x14ac:dyDescent="0.15">
      <c r="AI25184" s="5">
        <v>57871.678800000002</v>
      </c>
      <c r="AJ25184" s="5">
        <v>134419.32089999999</v>
      </c>
    </row>
    <row r="25185" spans="35:36" x14ac:dyDescent="0.15">
      <c r="AI25185" s="5">
        <v>58006.054199999999</v>
      </c>
      <c r="AJ25185" s="5">
        <v>134325.23019999999</v>
      </c>
    </row>
    <row r="25186" spans="35:36" x14ac:dyDescent="0.15">
      <c r="AI25186" s="5">
        <v>58140.429499999998</v>
      </c>
      <c r="AJ25186" s="5">
        <v>134231.13959999999</v>
      </c>
    </row>
    <row r="25187" spans="35:36" x14ac:dyDescent="0.15">
      <c r="AI25187" s="5">
        <v>58274.804900000003</v>
      </c>
      <c r="AJ25187" s="5">
        <v>134137.049</v>
      </c>
    </row>
    <row r="25188" spans="35:36" x14ac:dyDescent="0.15">
      <c r="AI25188" s="5">
        <v>58409.180200000003</v>
      </c>
      <c r="AJ25188" s="5">
        <v>134042.9584</v>
      </c>
    </row>
    <row r="25189" spans="35:36" x14ac:dyDescent="0.15">
      <c r="AI25189" s="5">
        <v>58543.555500000002</v>
      </c>
      <c r="AJ25189" s="5">
        <v>133948.8677</v>
      </c>
    </row>
    <row r="25190" spans="35:36" x14ac:dyDescent="0.15">
      <c r="AI25190" s="5">
        <v>58677.930899999999</v>
      </c>
      <c r="AJ25190" s="5">
        <v>133854.77710000001</v>
      </c>
    </row>
    <row r="25191" spans="35:36" x14ac:dyDescent="0.15">
      <c r="AI25191" s="5">
        <v>58812.306199999999</v>
      </c>
      <c r="AJ25191" s="5">
        <v>133760.68650000001</v>
      </c>
    </row>
    <row r="25192" spans="35:36" x14ac:dyDescent="0.15">
      <c r="AI25192" s="5">
        <v>58946.681600000004</v>
      </c>
      <c r="AJ25192" s="5">
        <v>133666.59589999999</v>
      </c>
    </row>
    <row r="25193" spans="35:36" x14ac:dyDescent="0.15">
      <c r="AI25193" s="5">
        <v>59081.056900000003</v>
      </c>
      <c r="AJ25193" s="5">
        <v>133572.50520000001</v>
      </c>
    </row>
    <row r="25194" spans="35:36" x14ac:dyDescent="0.15">
      <c r="AI25194" s="5">
        <v>59215.432200000003</v>
      </c>
      <c r="AJ25194" s="5">
        <v>133478.41469999999</v>
      </c>
    </row>
    <row r="25195" spans="35:36" x14ac:dyDescent="0.15">
      <c r="AI25195" s="5">
        <v>59349.807500000003</v>
      </c>
      <c r="AJ25195" s="5">
        <v>133384.32399999999</v>
      </c>
    </row>
    <row r="25196" spans="35:36" x14ac:dyDescent="0.15">
      <c r="AI25196" s="5">
        <v>59484.182800000002</v>
      </c>
      <c r="AJ25196" s="5">
        <v>133290.2334</v>
      </c>
    </row>
    <row r="25197" spans="35:36" x14ac:dyDescent="0.15">
      <c r="AI25197" s="5">
        <v>59618.558199999999</v>
      </c>
      <c r="AJ25197" s="5">
        <v>133196.1428</v>
      </c>
    </row>
    <row r="25198" spans="35:36" x14ac:dyDescent="0.15">
      <c r="AI25198" s="5">
        <v>59752.933499999999</v>
      </c>
      <c r="AJ25198" s="5">
        <v>133102.05220000001</v>
      </c>
    </row>
    <row r="25199" spans="35:36" x14ac:dyDescent="0.15">
      <c r="AI25199" s="5">
        <v>59887.308900000004</v>
      </c>
      <c r="AJ25199" s="5">
        <v>133007.9615</v>
      </c>
    </row>
    <row r="25200" spans="35:36" x14ac:dyDescent="0.15">
      <c r="AI25200" s="5">
        <v>60021.684200000003</v>
      </c>
      <c r="AJ25200" s="5">
        <v>132913.87090000001</v>
      </c>
    </row>
    <row r="25201" spans="35:36" x14ac:dyDescent="0.15">
      <c r="AI25201" s="5">
        <v>60156.059500000003</v>
      </c>
      <c r="AJ25201" s="5">
        <v>132819.78030000001</v>
      </c>
    </row>
    <row r="25202" spans="35:36" x14ac:dyDescent="0.15">
      <c r="AI25202" s="5">
        <v>60290.4349</v>
      </c>
      <c r="AJ25202" s="5">
        <v>132725.68969999999</v>
      </c>
    </row>
    <row r="25203" spans="35:36" x14ac:dyDescent="0.15">
      <c r="AI25203" s="5">
        <v>60424.8102</v>
      </c>
      <c r="AJ25203" s="5">
        <v>132631.59899999999</v>
      </c>
    </row>
    <row r="25204" spans="35:36" x14ac:dyDescent="0.15">
      <c r="AI25204" s="5">
        <v>60559.185599999997</v>
      </c>
      <c r="AJ25204" s="5">
        <v>132537.50839999999</v>
      </c>
    </row>
    <row r="25205" spans="35:36" x14ac:dyDescent="0.15">
      <c r="AI25205" s="5">
        <v>60693.560899999997</v>
      </c>
      <c r="AJ25205" s="5">
        <v>132443.4178</v>
      </c>
    </row>
    <row r="25206" spans="35:36" x14ac:dyDescent="0.15">
      <c r="AI25206" s="5">
        <v>60827.936199999996</v>
      </c>
      <c r="AJ25206" s="5">
        <v>132349.3272</v>
      </c>
    </row>
    <row r="25207" spans="35:36" x14ac:dyDescent="0.15">
      <c r="AI25207" s="5">
        <v>60962.311500000003</v>
      </c>
      <c r="AJ25207" s="5">
        <v>132255.2366</v>
      </c>
    </row>
    <row r="25208" spans="35:36" x14ac:dyDescent="0.15">
      <c r="AI25208" s="5">
        <v>61096.686800000003</v>
      </c>
      <c r="AJ25208" s="5">
        <v>132161.14600000001</v>
      </c>
    </row>
    <row r="25209" spans="35:36" x14ac:dyDescent="0.15">
      <c r="AI25209" s="5">
        <v>61231.0622</v>
      </c>
      <c r="AJ25209" s="5">
        <v>132067.05530000001</v>
      </c>
    </row>
    <row r="25210" spans="35:36" x14ac:dyDescent="0.15">
      <c r="AI25210" s="5">
        <v>61365.4375</v>
      </c>
      <c r="AJ25210" s="5">
        <v>131972.96470000001</v>
      </c>
    </row>
    <row r="25211" spans="35:36" x14ac:dyDescent="0.15">
      <c r="AI25211" s="5">
        <v>61499.8128</v>
      </c>
      <c r="AJ25211" s="5">
        <v>131878.87409999999</v>
      </c>
    </row>
    <row r="25212" spans="35:36" x14ac:dyDescent="0.15">
      <c r="AI25212" s="5">
        <v>61634.188199999997</v>
      </c>
      <c r="AJ25212" s="5">
        <v>131784.78349999999</v>
      </c>
    </row>
    <row r="25213" spans="35:36" x14ac:dyDescent="0.15">
      <c r="AI25213" s="5">
        <v>61768.563499999997</v>
      </c>
      <c r="AJ25213" s="5">
        <v>131690.69279999999</v>
      </c>
    </row>
    <row r="25214" spans="35:36" x14ac:dyDescent="0.15">
      <c r="AI25214" s="5">
        <v>61902.938900000001</v>
      </c>
      <c r="AJ25214" s="5">
        <v>131596.60219999999</v>
      </c>
    </row>
    <row r="25215" spans="35:36" x14ac:dyDescent="0.15">
      <c r="AI25215" s="5">
        <v>62037.314200000001</v>
      </c>
      <c r="AJ25215" s="5">
        <v>131502.5116</v>
      </c>
    </row>
    <row r="25216" spans="35:36" x14ac:dyDescent="0.15">
      <c r="AI25216" s="5">
        <v>62171.6895</v>
      </c>
      <c r="AJ25216" s="5">
        <v>131408.421</v>
      </c>
    </row>
    <row r="25217" spans="35:36" x14ac:dyDescent="0.15">
      <c r="AI25217" s="5">
        <v>62306.064899999998</v>
      </c>
      <c r="AJ25217" s="5">
        <v>131314.3303</v>
      </c>
    </row>
    <row r="25218" spans="35:36" x14ac:dyDescent="0.15">
      <c r="AI25218" s="5">
        <v>62440.440199999997</v>
      </c>
      <c r="AJ25218" s="5">
        <v>131220.23970000001</v>
      </c>
    </row>
    <row r="25219" spans="35:36" x14ac:dyDescent="0.15">
      <c r="AI25219" s="5">
        <v>62574.815600000002</v>
      </c>
      <c r="AJ25219" s="5">
        <v>131126.14910000001</v>
      </c>
    </row>
    <row r="25220" spans="35:36" x14ac:dyDescent="0.15">
      <c r="AI25220" s="5">
        <v>62709.190799999997</v>
      </c>
      <c r="AJ25220" s="5">
        <v>131032.0585</v>
      </c>
    </row>
    <row r="25221" spans="35:36" x14ac:dyDescent="0.15">
      <c r="AI25221" s="5">
        <v>62843.567000000003</v>
      </c>
      <c r="AJ25221" s="5">
        <v>130937.9673</v>
      </c>
    </row>
    <row r="25222" spans="35:36" x14ac:dyDescent="0.15">
      <c r="AI25222" s="5">
        <v>62977.941500000001</v>
      </c>
      <c r="AJ25222" s="5">
        <v>130843.87729999999</v>
      </c>
    </row>
    <row r="25223" spans="35:36" x14ac:dyDescent="0.15">
      <c r="AI25223" s="5">
        <v>63112.3177</v>
      </c>
      <c r="AJ25223" s="5">
        <v>130749.7861</v>
      </c>
    </row>
    <row r="25224" spans="35:36" x14ac:dyDescent="0.15">
      <c r="AI25224" s="5">
        <v>63246.692199999998</v>
      </c>
      <c r="AJ25224" s="5">
        <v>130655.696</v>
      </c>
    </row>
    <row r="25225" spans="35:36" x14ac:dyDescent="0.15">
      <c r="AI25225" s="5">
        <v>63381.068299999999</v>
      </c>
      <c r="AJ25225" s="5">
        <v>130561.6048</v>
      </c>
    </row>
    <row r="25226" spans="35:36" x14ac:dyDescent="0.15">
      <c r="AI25226" s="5">
        <v>63515.442900000002</v>
      </c>
      <c r="AJ25226" s="5">
        <v>130467.5148</v>
      </c>
    </row>
    <row r="25227" spans="35:36" x14ac:dyDescent="0.15">
      <c r="AI25227" s="5">
        <v>63649.819000000003</v>
      </c>
      <c r="AJ25227" s="5">
        <v>130373.42359999999</v>
      </c>
    </row>
    <row r="25228" spans="35:36" x14ac:dyDescent="0.15">
      <c r="AI25228" s="5">
        <v>63784.193500000001</v>
      </c>
      <c r="AJ25228" s="5">
        <v>130279.33349999999</v>
      </c>
    </row>
    <row r="25229" spans="35:36" x14ac:dyDescent="0.15">
      <c r="AI25229" s="5">
        <v>63918.5697</v>
      </c>
      <c r="AJ25229" s="5">
        <v>130185.2423</v>
      </c>
    </row>
    <row r="25230" spans="35:36" x14ac:dyDescent="0.15">
      <c r="AI25230" s="5">
        <v>64052.944199999998</v>
      </c>
      <c r="AJ25230" s="5">
        <v>130091.1523</v>
      </c>
    </row>
    <row r="25231" spans="35:36" x14ac:dyDescent="0.15">
      <c r="AI25231" s="5">
        <v>64187.320299999999</v>
      </c>
      <c r="AJ25231" s="5">
        <v>129997.06110000001</v>
      </c>
    </row>
    <row r="25232" spans="35:36" x14ac:dyDescent="0.15">
      <c r="AI25232" s="5">
        <v>64321.694900000002</v>
      </c>
      <c r="AJ25232" s="5">
        <v>129902.97100000001</v>
      </c>
    </row>
    <row r="25233" spans="35:36" x14ac:dyDescent="0.15">
      <c r="AI25233" s="5">
        <v>64456.071000000004</v>
      </c>
      <c r="AJ25233" s="5">
        <v>129808.8799</v>
      </c>
    </row>
    <row r="25234" spans="35:36" x14ac:dyDescent="0.15">
      <c r="AI25234" s="5">
        <v>64590.445500000002</v>
      </c>
      <c r="AJ25234" s="5">
        <v>129714.7898</v>
      </c>
    </row>
    <row r="25235" spans="35:36" x14ac:dyDescent="0.15">
      <c r="AI25235" s="5">
        <v>64724.8217</v>
      </c>
      <c r="AJ25235" s="5">
        <v>129620.6986</v>
      </c>
    </row>
    <row r="25236" spans="35:36" x14ac:dyDescent="0.15">
      <c r="AI25236" s="5">
        <v>64859.196199999998</v>
      </c>
      <c r="AJ25236" s="5">
        <v>129526.60860000001</v>
      </c>
    </row>
    <row r="25237" spans="35:36" x14ac:dyDescent="0.15">
      <c r="AI25237" s="5">
        <v>64993.5723</v>
      </c>
      <c r="AJ25237" s="5">
        <v>129432.5174</v>
      </c>
    </row>
    <row r="25238" spans="35:36" x14ac:dyDescent="0.15">
      <c r="AI25238" s="5">
        <v>65127.946900000003</v>
      </c>
      <c r="AJ25238" s="5">
        <v>129338.4273</v>
      </c>
    </row>
    <row r="25239" spans="35:36" x14ac:dyDescent="0.15">
      <c r="AI25239" s="5">
        <v>65262.322999999997</v>
      </c>
      <c r="AJ25239" s="5">
        <v>129244.3361</v>
      </c>
    </row>
    <row r="25240" spans="35:36" x14ac:dyDescent="0.15">
      <c r="AI25240" s="5">
        <v>65396.697500000002</v>
      </c>
      <c r="AJ25240" s="5">
        <v>129150.2461</v>
      </c>
    </row>
    <row r="25241" spans="35:36" x14ac:dyDescent="0.15">
      <c r="AI25241" s="5">
        <v>65531.073700000001</v>
      </c>
      <c r="AJ25241" s="5">
        <v>129056.15489999999</v>
      </c>
    </row>
    <row r="25242" spans="35:36" x14ac:dyDescent="0.15">
      <c r="AI25242" s="5">
        <v>65665.448199999999</v>
      </c>
      <c r="AJ25242" s="5">
        <v>128962.06479999999</v>
      </c>
    </row>
    <row r="25243" spans="35:36" x14ac:dyDescent="0.15">
      <c r="AI25243" s="5">
        <v>65799.824299999993</v>
      </c>
      <c r="AJ25243" s="5">
        <v>128867.9737</v>
      </c>
    </row>
    <row r="25244" spans="35:36" x14ac:dyDescent="0.15">
      <c r="AI25244" s="5">
        <v>65934.198900000003</v>
      </c>
      <c r="AJ25244" s="5">
        <v>128773.8836</v>
      </c>
    </row>
    <row r="25245" spans="35:36" x14ac:dyDescent="0.15">
      <c r="AI25245" s="5">
        <v>66068.574999999997</v>
      </c>
      <c r="AJ25245" s="5">
        <v>128679.79240000001</v>
      </c>
    </row>
    <row r="25246" spans="35:36" x14ac:dyDescent="0.15">
      <c r="AI25246" s="5">
        <v>66202.949500000002</v>
      </c>
      <c r="AJ25246" s="5">
        <v>128585.70239999999</v>
      </c>
    </row>
    <row r="25247" spans="35:36" x14ac:dyDescent="0.15">
      <c r="AI25247" s="5">
        <v>66337.325599999996</v>
      </c>
      <c r="AJ25247" s="5">
        <v>128491.6112</v>
      </c>
    </row>
    <row r="25248" spans="35:36" x14ac:dyDescent="0.15">
      <c r="AI25248" s="5">
        <v>66471.700200000007</v>
      </c>
      <c r="AJ25248" s="5">
        <v>128397.5211</v>
      </c>
    </row>
    <row r="25249" spans="35:36" x14ac:dyDescent="0.15">
      <c r="AI25249" s="5">
        <v>66606.076300000001</v>
      </c>
      <c r="AJ25249" s="5">
        <v>128303.4299</v>
      </c>
    </row>
    <row r="25250" spans="35:36" x14ac:dyDescent="0.15">
      <c r="AI25250" s="5">
        <v>66740.450800000006</v>
      </c>
      <c r="AJ25250" s="5">
        <v>128209.33990000001</v>
      </c>
    </row>
    <row r="25251" spans="35:36" x14ac:dyDescent="0.15">
      <c r="AI25251" s="5">
        <v>66874.827000000005</v>
      </c>
      <c r="AJ25251" s="5">
        <v>128115.2487</v>
      </c>
    </row>
    <row r="25252" spans="35:36" x14ac:dyDescent="0.15">
      <c r="AI25252" s="5">
        <v>67009.201499999996</v>
      </c>
      <c r="AJ25252" s="5">
        <v>128021.1586</v>
      </c>
    </row>
    <row r="25253" spans="35:36" x14ac:dyDescent="0.15">
      <c r="AI25253" s="5">
        <v>67143.577699999994</v>
      </c>
      <c r="AJ25253" s="5">
        <v>127927.0674</v>
      </c>
    </row>
    <row r="25254" spans="35:36" x14ac:dyDescent="0.15">
      <c r="AI25254" s="5">
        <v>67277.9522</v>
      </c>
      <c r="AJ25254" s="5">
        <v>127832.9774</v>
      </c>
    </row>
    <row r="25255" spans="35:36" x14ac:dyDescent="0.15">
      <c r="AI25255" s="5">
        <v>67412.328299999994</v>
      </c>
      <c r="AJ25255" s="5">
        <v>127738.88619999999</v>
      </c>
    </row>
    <row r="25256" spans="35:36" x14ac:dyDescent="0.15">
      <c r="AI25256" s="5">
        <v>67546.702900000004</v>
      </c>
      <c r="AJ25256" s="5">
        <v>127644.79610000001</v>
      </c>
    </row>
    <row r="25257" spans="35:36" x14ac:dyDescent="0.15">
      <c r="AI25257" s="5">
        <v>67681.078999999998</v>
      </c>
      <c r="AJ25257" s="5">
        <v>127550.705</v>
      </c>
    </row>
    <row r="25258" spans="35:36" x14ac:dyDescent="0.15">
      <c r="AI25258" s="5">
        <v>67815.453500000003</v>
      </c>
      <c r="AJ25258" s="5">
        <v>127456.6149</v>
      </c>
    </row>
    <row r="25259" spans="35:36" x14ac:dyDescent="0.15">
      <c r="AI25259" s="5">
        <v>67949.829599999997</v>
      </c>
      <c r="AJ25259" s="5">
        <v>127362.52370000001</v>
      </c>
    </row>
    <row r="25260" spans="35:36" x14ac:dyDescent="0.15">
      <c r="AI25260" s="5">
        <v>68084.204199999993</v>
      </c>
      <c r="AJ25260" s="5">
        <v>127268.43369999999</v>
      </c>
    </row>
    <row r="25261" spans="35:36" x14ac:dyDescent="0.15">
      <c r="AI25261" s="5">
        <v>68218.580300000001</v>
      </c>
      <c r="AJ25261" s="5">
        <v>127174.3425</v>
      </c>
    </row>
    <row r="25262" spans="35:36" x14ac:dyDescent="0.15">
      <c r="AI25262" s="5">
        <v>68352.954800000007</v>
      </c>
      <c r="AJ25262" s="5">
        <v>127080.2524</v>
      </c>
    </row>
    <row r="25263" spans="35:36" x14ac:dyDescent="0.15">
      <c r="AI25263" s="5">
        <v>68487.331000000006</v>
      </c>
      <c r="AJ25263" s="5">
        <v>126986.1612</v>
      </c>
    </row>
    <row r="25264" spans="35:36" x14ac:dyDescent="0.15">
      <c r="AI25264" s="5">
        <v>68621.705499999996</v>
      </c>
      <c r="AJ25264" s="5">
        <v>126892.07120000001</v>
      </c>
    </row>
    <row r="25265" spans="35:36" x14ac:dyDescent="0.15">
      <c r="AI25265" s="5">
        <v>68756.081699999995</v>
      </c>
      <c r="AJ25265" s="5">
        <v>126797.98</v>
      </c>
    </row>
    <row r="25266" spans="35:36" x14ac:dyDescent="0.15">
      <c r="AI25266" s="5">
        <v>68890.456200000001</v>
      </c>
      <c r="AJ25266" s="5">
        <v>126703.88989999999</v>
      </c>
    </row>
    <row r="25267" spans="35:36" x14ac:dyDescent="0.15">
      <c r="AI25267" s="5">
        <v>69024.832399999999</v>
      </c>
      <c r="AJ25267" s="5">
        <v>126609.7987</v>
      </c>
    </row>
    <row r="25268" spans="35:36" x14ac:dyDescent="0.15">
      <c r="AI25268" s="5">
        <v>69159.206900000005</v>
      </c>
      <c r="AJ25268" s="5">
        <v>126515.7087</v>
      </c>
    </row>
    <row r="25269" spans="35:36" x14ac:dyDescent="0.15">
      <c r="AI25269" s="5">
        <v>69293.582999999999</v>
      </c>
      <c r="AJ25269" s="5">
        <v>126421.61749999999</v>
      </c>
    </row>
    <row r="25270" spans="35:36" x14ac:dyDescent="0.15">
      <c r="AI25270" s="5">
        <v>69427.957599999994</v>
      </c>
      <c r="AJ25270" s="5">
        <v>126327.52740000001</v>
      </c>
    </row>
    <row r="25271" spans="35:36" x14ac:dyDescent="0.15">
      <c r="AI25271" s="5">
        <v>69562.333599999998</v>
      </c>
      <c r="AJ25271" s="5">
        <v>126233.4363</v>
      </c>
    </row>
    <row r="25272" spans="35:36" x14ac:dyDescent="0.15">
      <c r="AI25272" s="5">
        <v>69696.708199999994</v>
      </c>
      <c r="AJ25272" s="5">
        <v>126139.3462</v>
      </c>
    </row>
    <row r="25273" spans="35:36" x14ac:dyDescent="0.15">
      <c r="AI25273" s="5">
        <v>69831.084300000002</v>
      </c>
      <c r="AJ25273" s="5">
        <v>126045.255</v>
      </c>
    </row>
    <row r="25274" spans="35:36" x14ac:dyDescent="0.15">
      <c r="AI25274" s="5">
        <v>69965.458799999993</v>
      </c>
      <c r="AJ25274" s="5">
        <v>125951.16499999999</v>
      </c>
    </row>
    <row r="25275" spans="35:36" x14ac:dyDescent="0.15">
      <c r="AI25275" s="5">
        <v>70099.835000000006</v>
      </c>
      <c r="AJ25275" s="5">
        <v>125857.0738</v>
      </c>
    </row>
    <row r="25276" spans="35:36" x14ac:dyDescent="0.15">
      <c r="AI25276" s="5">
        <v>70234.209499999997</v>
      </c>
      <c r="AJ25276" s="5">
        <v>125762.9837</v>
      </c>
    </row>
    <row r="25277" spans="35:36" x14ac:dyDescent="0.15">
      <c r="AI25277" s="5">
        <v>70368.585699999996</v>
      </c>
      <c r="AJ25277" s="5">
        <v>125668.8925</v>
      </c>
    </row>
    <row r="25278" spans="35:36" x14ac:dyDescent="0.15">
      <c r="AI25278" s="5">
        <v>70502.960200000001</v>
      </c>
      <c r="AJ25278" s="5">
        <v>125574.80250000001</v>
      </c>
    </row>
    <row r="25279" spans="35:36" x14ac:dyDescent="0.15">
      <c r="AI25279" s="5">
        <v>70637.3364</v>
      </c>
      <c r="AJ25279" s="5">
        <v>125480.7113</v>
      </c>
    </row>
    <row r="25280" spans="35:36" x14ac:dyDescent="0.15">
      <c r="AI25280" s="5">
        <v>70771.710900000005</v>
      </c>
      <c r="AJ25280" s="5">
        <v>125386.62119999999</v>
      </c>
    </row>
    <row r="25281" spans="35:36" x14ac:dyDescent="0.15">
      <c r="AI25281" s="5">
        <v>49365.748699999996</v>
      </c>
      <c r="AJ25281" s="5">
        <v>140575.49679999999</v>
      </c>
    </row>
    <row r="25282" spans="35:36" x14ac:dyDescent="0.15">
      <c r="AI25282" s="5">
        <v>49500.124100000001</v>
      </c>
      <c r="AJ25282" s="5">
        <v>140481.4062</v>
      </c>
    </row>
    <row r="25283" spans="35:36" x14ac:dyDescent="0.15">
      <c r="AI25283" s="5">
        <v>49634.499400000001</v>
      </c>
      <c r="AJ25283" s="5">
        <v>140387.3155</v>
      </c>
    </row>
    <row r="25284" spans="35:36" x14ac:dyDescent="0.15">
      <c r="AI25284" s="5">
        <v>49768.8747</v>
      </c>
      <c r="AJ25284" s="5">
        <v>140293.2249</v>
      </c>
    </row>
    <row r="25285" spans="35:36" x14ac:dyDescent="0.15">
      <c r="AI25285" s="5">
        <v>49903.250099999997</v>
      </c>
      <c r="AJ25285" s="5">
        <v>140199.13430000001</v>
      </c>
    </row>
    <row r="25286" spans="35:36" x14ac:dyDescent="0.15">
      <c r="AI25286" s="5">
        <v>50037.625399999997</v>
      </c>
      <c r="AJ25286" s="5">
        <v>140105.04370000001</v>
      </c>
    </row>
    <row r="25287" spans="35:36" x14ac:dyDescent="0.15">
      <c r="AI25287" s="5">
        <v>50172.000800000002</v>
      </c>
      <c r="AJ25287" s="5">
        <v>140010.95300000001</v>
      </c>
    </row>
    <row r="25288" spans="35:36" x14ac:dyDescent="0.15">
      <c r="AI25288" s="5">
        <v>50306.376100000001</v>
      </c>
      <c r="AJ25288" s="5">
        <v>139916.86240000001</v>
      </c>
    </row>
    <row r="25289" spans="35:36" x14ac:dyDescent="0.15">
      <c r="AI25289" s="5">
        <v>50440.751400000001</v>
      </c>
      <c r="AJ25289" s="5">
        <v>139822.77179999999</v>
      </c>
    </row>
    <row r="25290" spans="35:36" x14ac:dyDescent="0.15">
      <c r="AI25290" s="5">
        <v>50575.126799999998</v>
      </c>
      <c r="AJ25290" s="5">
        <v>139728.68119999999</v>
      </c>
    </row>
    <row r="25291" spans="35:36" x14ac:dyDescent="0.15">
      <c r="AI25291" s="5">
        <v>50709.502</v>
      </c>
      <c r="AJ25291" s="5">
        <v>139634.5906</v>
      </c>
    </row>
    <row r="25292" spans="35:36" x14ac:dyDescent="0.15">
      <c r="AI25292" s="5">
        <v>50843.877399999998</v>
      </c>
      <c r="AJ25292" s="5">
        <v>139540.5</v>
      </c>
    </row>
    <row r="25293" spans="35:36" x14ac:dyDescent="0.15">
      <c r="AI25293" s="5">
        <v>50978.252699999997</v>
      </c>
      <c r="AJ25293" s="5">
        <v>139446.4093</v>
      </c>
    </row>
    <row r="25294" spans="35:36" x14ac:dyDescent="0.15">
      <c r="AI25294" s="5">
        <v>51112.627999999997</v>
      </c>
      <c r="AJ25294" s="5">
        <v>139352.3187</v>
      </c>
    </row>
    <row r="25295" spans="35:36" x14ac:dyDescent="0.15">
      <c r="AI25295" s="5">
        <v>51247.003400000001</v>
      </c>
      <c r="AJ25295" s="5">
        <v>139258.22810000001</v>
      </c>
    </row>
    <row r="25296" spans="35:36" x14ac:dyDescent="0.15">
      <c r="AI25296" s="5">
        <v>51381.378700000001</v>
      </c>
      <c r="AJ25296" s="5">
        <v>139164.13750000001</v>
      </c>
    </row>
    <row r="25297" spans="35:36" x14ac:dyDescent="0.15">
      <c r="AI25297" s="5">
        <v>51515.754099999998</v>
      </c>
      <c r="AJ25297" s="5">
        <v>139070.04680000001</v>
      </c>
    </row>
    <row r="25298" spans="35:36" x14ac:dyDescent="0.15">
      <c r="AI25298" s="5">
        <v>51650.129399999998</v>
      </c>
      <c r="AJ25298" s="5">
        <v>138975.95619999999</v>
      </c>
    </row>
    <row r="25299" spans="35:36" x14ac:dyDescent="0.15">
      <c r="AI25299" s="5">
        <v>51784.504699999998</v>
      </c>
      <c r="AJ25299" s="5">
        <v>138881.86559999999</v>
      </c>
    </row>
    <row r="25300" spans="35:36" x14ac:dyDescent="0.15">
      <c r="AI25300" s="5">
        <v>51918.880100000002</v>
      </c>
      <c r="AJ25300" s="5">
        <v>138787.77499999999</v>
      </c>
    </row>
    <row r="25301" spans="35:36" x14ac:dyDescent="0.15">
      <c r="AI25301" s="5">
        <v>52053.255400000002</v>
      </c>
      <c r="AJ25301" s="5">
        <v>138693.68429999999</v>
      </c>
    </row>
    <row r="25302" spans="35:36" x14ac:dyDescent="0.15">
      <c r="AI25302" s="5">
        <v>52187.630799999999</v>
      </c>
      <c r="AJ25302" s="5">
        <v>138599.5937</v>
      </c>
    </row>
    <row r="25303" spans="35:36" x14ac:dyDescent="0.15">
      <c r="AI25303" s="5">
        <v>52322.006099999999</v>
      </c>
      <c r="AJ25303" s="5">
        <v>138505.5031</v>
      </c>
    </row>
    <row r="25304" spans="35:36" x14ac:dyDescent="0.15">
      <c r="AI25304" s="5">
        <v>52456.381399999998</v>
      </c>
      <c r="AJ25304" s="5">
        <v>138411.41250000001</v>
      </c>
    </row>
    <row r="25305" spans="35:36" x14ac:dyDescent="0.15">
      <c r="AI25305" s="5">
        <v>52590.756699999998</v>
      </c>
      <c r="AJ25305" s="5">
        <v>138317.32190000001</v>
      </c>
    </row>
    <row r="25306" spans="35:36" x14ac:dyDescent="0.15">
      <c r="AI25306" s="5">
        <v>52725.131999999998</v>
      </c>
      <c r="AJ25306" s="5">
        <v>138223.23130000001</v>
      </c>
    </row>
    <row r="25307" spans="35:36" x14ac:dyDescent="0.15">
      <c r="AI25307" s="5">
        <v>52859.507400000002</v>
      </c>
      <c r="AJ25307" s="5">
        <v>138129.14060000001</v>
      </c>
    </row>
    <row r="25308" spans="35:36" x14ac:dyDescent="0.15">
      <c r="AI25308" s="5">
        <v>52993.882700000002</v>
      </c>
      <c r="AJ25308" s="5">
        <v>138035.04999999999</v>
      </c>
    </row>
    <row r="25309" spans="35:36" x14ac:dyDescent="0.15">
      <c r="AI25309" s="5">
        <v>53128.258099999999</v>
      </c>
      <c r="AJ25309" s="5">
        <v>137940.95939999999</v>
      </c>
    </row>
    <row r="25310" spans="35:36" x14ac:dyDescent="0.15">
      <c r="AI25310" s="5">
        <v>53262.633399999999</v>
      </c>
      <c r="AJ25310" s="5">
        <v>137846.8688</v>
      </c>
    </row>
    <row r="25311" spans="35:36" x14ac:dyDescent="0.15">
      <c r="AI25311" s="5">
        <v>53397.008699999998</v>
      </c>
      <c r="AJ25311" s="5">
        <v>137752.7781</v>
      </c>
    </row>
    <row r="25312" spans="35:36" x14ac:dyDescent="0.15">
      <c r="AI25312" s="5">
        <v>53531.384100000003</v>
      </c>
      <c r="AJ25312" s="5">
        <v>137658.6875</v>
      </c>
    </row>
    <row r="25313" spans="35:36" x14ac:dyDescent="0.15">
      <c r="AI25313" s="5">
        <v>53665.759400000003</v>
      </c>
      <c r="AJ25313" s="5">
        <v>137564.5969</v>
      </c>
    </row>
    <row r="25314" spans="35:36" x14ac:dyDescent="0.15">
      <c r="AI25314" s="5">
        <v>53800.1348</v>
      </c>
      <c r="AJ25314" s="5">
        <v>137470.50630000001</v>
      </c>
    </row>
    <row r="25315" spans="35:36" x14ac:dyDescent="0.15">
      <c r="AI25315" s="5">
        <v>53934.5101</v>
      </c>
      <c r="AJ25315" s="5">
        <v>137376.41560000001</v>
      </c>
    </row>
    <row r="25316" spans="35:36" x14ac:dyDescent="0.15">
      <c r="AI25316" s="5">
        <v>54068.885399999999</v>
      </c>
      <c r="AJ25316" s="5">
        <v>137282.32500000001</v>
      </c>
    </row>
    <row r="25317" spans="35:36" x14ac:dyDescent="0.15">
      <c r="AI25317" s="5">
        <v>54203.260699999999</v>
      </c>
      <c r="AJ25317" s="5">
        <v>137188.23439999999</v>
      </c>
    </row>
    <row r="25318" spans="35:36" x14ac:dyDescent="0.15">
      <c r="AI25318" s="5">
        <v>54337.635999999999</v>
      </c>
      <c r="AJ25318" s="5">
        <v>137094.14379999999</v>
      </c>
    </row>
    <row r="25319" spans="35:36" x14ac:dyDescent="0.15">
      <c r="AI25319" s="5">
        <v>54472.011400000003</v>
      </c>
      <c r="AJ25319" s="5">
        <v>137000.05319999999</v>
      </c>
    </row>
    <row r="25320" spans="35:36" x14ac:dyDescent="0.15">
      <c r="AI25320" s="5">
        <v>54606.386700000003</v>
      </c>
      <c r="AJ25320" s="5">
        <v>136905.9626</v>
      </c>
    </row>
    <row r="25321" spans="35:36" x14ac:dyDescent="0.15">
      <c r="AI25321" s="5">
        <v>54740.7621</v>
      </c>
      <c r="AJ25321" s="5">
        <v>136811.8719</v>
      </c>
    </row>
    <row r="25322" spans="35:36" x14ac:dyDescent="0.15">
      <c r="AI25322" s="5">
        <v>54875.1374</v>
      </c>
      <c r="AJ25322" s="5">
        <v>136717.7813</v>
      </c>
    </row>
    <row r="25323" spans="35:36" x14ac:dyDescent="0.15">
      <c r="AI25323" s="5">
        <v>55009.512699999999</v>
      </c>
      <c r="AJ25323" s="5">
        <v>136623.69070000001</v>
      </c>
    </row>
    <row r="25324" spans="35:36" x14ac:dyDescent="0.15">
      <c r="AI25324" s="5">
        <v>55143.888099999996</v>
      </c>
      <c r="AJ25324" s="5">
        <v>136529.60010000001</v>
      </c>
    </row>
    <row r="25325" spans="35:36" x14ac:dyDescent="0.15">
      <c r="AI25325" s="5">
        <v>55278.263400000003</v>
      </c>
      <c r="AJ25325" s="5">
        <v>136435.50940000001</v>
      </c>
    </row>
    <row r="25326" spans="35:36" x14ac:dyDescent="0.15">
      <c r="AI25326" s="5">
        <v>55412.638800000001</v>
      </c>
      <c r="AJ25326" s="5">
        <v>136341.41880000001</v>
      </c>
    </row>
    <row r="25327" spans="35:36" x14ac:dyDescent="0.15">
      <c r="AI25327" s="5">
        <v>55547.0141</v>
      </c>
      <c r="AJ25327" s="5">
        <v>136247.32819999999</v>
      </c>
    </row>
    <row r="25328" spans="35:36" x14ac:dyDescent="0.15">
      <c r="AI25328" s="5">
        <v>55681.3894</v>
      </c>
      <c r="AJ25328" s="5">
        <v>136153.23759999999</v>
      </c>
    </row>
    <row r="25329" spans="35:36" x14ac:dyDescent="0.15">
      <c r="AI25329" s="5">
        <v>55815.764799999997</v>
      </c>
      <c r="AJ25329" s="5">
        <v>136059.14689999999</v>
      </c>
    </row>
    <row r="25330" spans="35:36" x14ac:dyDescent="0.15">
      <c r="AI25330" s="5">
        <v>55950.14</v>
      </c>
      <c r="AJ25330" s="5">
        <v>135965.0564</v>
      </c>
    </row>
    <row r="25331" spans="35:36" x14ac:dyDescent="0.15">
      <c r="AI25331" s="5">
        <v>56084.515399999997</v>
      </c>
      <c r="AJ25331" s="5">
        <v>135870.9657</v>
      </c>
    </row>
    <row r="25332" spans="35:36" x14ac:dyDescent="0.15">
      <c r="AI25332" s="5">
        <v>56218.890700000004</v>
      </c>
      <c r="AJ25332" s="5">
        <v>135776.8751</v>
      </c>
    </row>
    <row r="25333" spans="35:36" x14ac:dyDescent="0.15">
      <c r="AI25333" s="5">
        <v>56353.266000000003</v>
      </c>
      <c r="AJ25333" s="5">
        <v>135682.78450000001</v>
      </c>
    </row>
    <row r="25334" spans="35:36" x14ac:dyDescent="0.15">
      <c r="AI25334" s="5">
        <v>56487.6414</v>
      </c>
      <c r="AJ25334" s="5">
        <v>135588.69390000001</v>
      </c>
    </row>
    <row r="25335" spans="35:36" x14ac:dyDescent="0.15">
      <c r="AI25335" s="5">
        <v>56622.0167</v>
      </c>
      <c r="AJ25335" s="5">
        <v>135494.60320000001</v>
      </c>
    </row>
    <row r="25336" spans="35:36" x14ac:dyDescent="0.15">
      <c r="AI25336" s="5">
        <v>56756.392099999997</v>
      </c>
      <c r="AJ25336" s="5">
        <v>135400.51259999999</v>
      </c>
    </row>
    <row r="25337" spans="35:36" x14ac:dyDescent="0.15">
      <c r="AI25337" s="5">
        <v>56890.767399999997</v>
      </c>
      <c r="AJ25337" s="5">
        <v>135306.42199999999</v>
      </c>
    </row>
    <row r="25338" spans="35:36" x14ac:dyDescent="0.15">
      <c r="AI25338" s="5">
        <v>57025.142699999997</v>
      </c>
      <c r="AJ25338" s="5">
        <v>135212.3314</v>
      </c>
    </row>
    <row r="25339" spans="35:36" x14ac:dyDescent="0.15">
      <c r="AI25339" s="5">
        <v>57159.518100000001</v>
      </c>
      <c r="AJ25339" s="5">
        <v>135118.24069999999</v>
      </c>
    </row>
    <row r="25340" spans="35:36" x14ac:dyDescent="0.15">
      <c r="AI25340" s="5">
        <v>57293.893400000001</v>
      </c>
      <c r="AJ25340" s="5">
        <v>135024.1501</v>
      </c>
    </row>
    <row r="25341" spans="35:36" x14ac:dyDescent="0.15">
      <c r="AI25341" s="5">
        <v>57428.268799999998</v>
      </c>
      <c r="AJ25341" s="5">
        <v>134930.0595</v>
      </c>
    </row>
    <row r="25342" spans="35:36" x14ac:dyDescent="0.15">
      <c r="AI25342" s="5">
        <v>57562.644</v>
      </c>
      <c r="AJ25342" s="5">
        <v>134835.96890000001</v>
      </c>
    </row>
    <row r="25343" spans="35:36" x14ac:dyDescent="0.15">
      <c r="AI25343" s="5">
        <v>57697.019399999997</v>
      </c>
      <c r="AJ25343" s="5">
        <v>134741.87830000001</v>
      </c>
    </row>
    <row r="25344" spans="35:36" x14ac:dyDescent="0.15">
      <c r="AI25344" s="5">
        <v>57831.394699999997</v>
      </c>
      <c r="AJ25344" s="5">
        <v>134647.78769999999</v>
      </c>
    </row>
    <row r="25345" spans="35:36" x14ac:dyDescent="0.15">
      <c r="AI25345" s="5">
        <v>57965.77</v>
      </c>
      <c r="AJ25345" s="5">
        <v>134553.69699999999</v>
      </c>
    </row>
    <row r="25346" spans="35:36" x14ac:dyDescent="0.15">
      <c r="AI25346" s="5">
        <v>58100.145400000001</v>
      </c>
      <c r="AJ25346" s="5">
        <v>134459.60639999999</v>
      </c>
    </row>
    <row r="25347" spans="35:36" x14ac:dyDescent="0.15">
      <c r="AI25347" s="5">
        <v>58234.520700000001</v>
      </c>
      <c r="AJ25347" s="5">
        <v>134365.51579999999</v>
      </c>
    </row>
    <row r="25348" spans="35:36" x14ac:dyDescent="0.15">
      <c r="AI25348" s="5">
        <v>58368.896099999998</v>
      </c>
      <c r="AJ25348" s="5">
        <v>134271.4252</v>
      </c>
    </row>
    <row r="25349" spans="35:36" x14ac:dyDescent="0.15">
      <c r="AI25349" s="5">
        <v>58503.271399999998</v>
      </c>
      <c r="AJ25349" s="5">
        <v>134177.3345</v>
      </c>
    </row>
    <row r="25350" spans="35:36" x14ac:dyDescent="0.15">
      <c r="AI25350" s="5">
        <v>58637.646699999998</v>
      </c>
      <c r="AJ25350" s="5">
        <v>134083.2439</v>
      </c>
    </row>
    <row r="25351" spans="35:36" x14ac:dyDescent="0.15">
      <c r="AI25351" s="5">
        <v>58772.022100000002</v>
      </c>
      <c r="AJ25351" s="5">
        <v>133989.15330000001</v>
      </c>
    </row>
    <row r="25352" spans="35:36" x14ac:dyDescent="0.15">
      <c r="AI25352" s="5">
        <v>58906.397400000002</v>
      </c>
      <c r="AJ25352" s="5">
        <v>133895.06270000001</v>
      </c>
    </row>
    <row r="25353" spans="35:36" x14ac:dyDescent="0.15">
      <c r="AI25353" s="5">
        <v>59040.772799999999</v>
      </c>
      <c r="AJ25353" s="5">
        <v>133800.97200000001</v>
      </c>
    </row>
    <row r="25354" spans="35:36" x14ac:dyDescent="0.15">
      <c r="AI25354" s="5">
        <v>59175.148099999999</v>
      </c>
      <c r="AJ25354" s="5">
        <v>133706.88140000001</v>
      </c>
    </row>
    <row r="25355" spans="35:36" x14ac:dyDescent="0.15">
      <c r="AI25355" s="5">
        <v>59309.523399999998</v>
      </c>
      <c r="AJ25355" s="5">
        <v>133612.79079999999</v>
      </c>
    </row>
    <row r="25356" spans="35:36" x14ac:dyDescent="0.15">
      <c r="AI25356" s="5">
        <v>59443.898699999998</v>
      </c>
      <c r="AJ25356" s="5">
        <v>133518.70019999999</v>
      </c>
    </row>
    <row r="25357" spans="35:36" x14ac:dyDescent="0.15">
      <c r="AI25357" s="5">
        <v>59578.273999999998</v>
      </c>
      <c r="AJ25357" s="5">
        <v>133424.6096</v>
      </c>
    </row>
    <row r="25358" spans="35:36" x14ac:dyDescent="0.15">
      <c r="AI25358" s="5">
        <v>59712.649400000002</v>
      </c>
      <c r="AJ25358" s="5">
        <v>133330.519</v>
      </c>
    </row>
    <row r="25359" spans="35:36" x14ac:dyDescent="0.15">
      <c r="AI25359" s="5">
        <v>59847.024700000002</v>
      </c>
      <c r="AJ25359" s="5">
        <v>133236.4283</v>
      </c>
    </row>
    <row r="25360" spans="35:36" x14ac:dyDescent="0.15">
      <c r="AI25360" s="5">
        <v>59981.400099999999</v>
      </c>
      <c r="AJ25360" s="5">
        <v>133142.3377</v>
      </c>
    </row>
    <row r="25361" spans="35:36" x14ac:dyDescent="0.15">
      <c r="AI25361" s="5">
        <v>60115.775399999999</v>
      </c>
      <c r="AJ25361" s="5">
        <v>133048.24710000001</v>
      </c>
    </row>
    <row r="25362" spans="35:36" x14ac:dyDescent="0.15">
      <c r="AI25362" s="5">
        <v>60250.150699999998</v>
      </c>
      <c r="AJ25362" s="5">
        <v>132954.15650000001</v>
      </c>
    </row>
    <row r="25363" spans="35:36" x14ac:dyDescent="0.15">
      <c r="AI25363" s="5">
        <v>60384.526100000003</v>
      </c>
      <c r="AJ25363" s="5">
        <v>132860.06580000001</v>
      </c>
    </row>
    <row r="25364" spans="35:36" x14ac:dyDescent="0.15">
      <c r="AI25364" s="5">
        <v>60518.901400000002</v>
      </c>
      <c r="AJ25364" s="5">
        <v>132765.97519999999</v>
      </c>
    </row>
    <row r="25365" spans="35:36" x14ac:dyDescent="0.15">
      <c r="AI25365" s="5">
        <v>60653.2768</v>
      </c>
      <c r="AJ25365" s="5">
        <v>132671.88459999999</v>
      </c>
    </row>
    <row r="25366" spans="35:36" x14ac:dyDescent="0.15">
      <c r="AI25366" s="5">
        <v>60787.652099999999</v>
      </c>
      <c r="AJ25366" s="5">
        <v>132577.79389999999</v>
      </c>
    </row>
    <row r="25367" spans="35:36" x14ac:dyDescent="0.15">
      <c r="AI25367" s="5">
        <v>60922.027399999999</v>
      </c>
      <c r="AJ25367" s="5">
        <v>132483.70329999999</v>
      </c>
    </row>
    <row r="25368" spans="35:36" x14ac:dyDescent="0.15">
      <c r="AI25368" s="5">
        <v>61056.402699999999</v>
      </c>
      <c r="AJ25368" s="5">
        <v>132389.6128</v>
      </c>
    </row>
    <row r="25369" spans="35:36" x14ac:dyDescent="0.15">
      <c r="AI25369" s="5">
        <v>61190.777999999998</v>
      </c>
      <c r="AJ25369" s="5">
        <v>132295.5221</v>
      </c>
    </row>
    <row r="25370" spans="35:36" x14ac:dyDescent="0.15">
      <c r="AI25370" s="5">
        <v>61325.153400000003</v>
      </c>
      <c r="AJ25370" s="5">
        <v>132201.43150000001</v>
      </c>
    </row>
    <row r="25371" spans="35:36" x14ac:dyDescent="0.15">
      <c r="AI25371" s="5">
        <v>61459.528700000003</v>
      </c>
      <c r="AJ25371" s="5">
        <v>132107.34090000001</v>
      </c>
    </row>
    <row r="25372" spans="35:36" x14ac:dyDescent="0.15">
      <c r="AI25372" s="5">
        <v>61593.904000000002</v>
      </c>
      <c r="AJ25372" s="5">
        <v>132013.25030000001</v>
      </c>
    </row>
    <row r="25373" spans="35:36" x14ac:dyDescent="0.15">
      <c r="AI25373" s="5">
        <v>61728.279399999999</v>
      </c>
      <c r="AJ25373" s="5">
        <v>131919.15960000001</v>
      </c>
    </row>
    <row r="25374" spans="35:36" x14ac:dyDescent="0.15">
      <c r="AI25374" s="5">
        <v>61862.654699999999</v>
      </c>
      <c r="AJ25374" s="5">
        <v>131825.06899999999</v>
      </c>
    </row>
    <row r="25375" spans="35:36" x14ac:dyDescent="0.15">
      <c r="AI25375" s="5">
        <v>61997.030100000004</v>
      </c>
      <c r="AJ25375" s="5">
        <v>131730.97839999999</v>
      </c>
    </row>
    <row r="25376" spans="35:36" x14ac:dyDescent="0.15">
      <c r="AI25376" s="5">
        <v>62131.405400000003</v>
      </c>
      <c r="AJ25376" s="5">
        <v>131636.88769999999</v>
      </c>
    </row>
    <row r="25377" spans="35:36" x14ac:dyDescent="0.15">
      <c r="AI25377" s="5">
        <v>62265.780700000003</v>
      </c>
      <c r="AJ25377" s="5">
        <v>131542.7971</v>
      </c>
    </row>
    <row r="25378" spans="35:36" x14ac:dyDescent="0.15">
      <c r="AI25378" s="5">
        <v>62400.1561</v>
      </c>
      <c r="AJ25378" s="5">
        <v>131448.7065</v>
      </c>
    </row>
    <row r="25379" spans="35:36" x14ac:dyDescent="0.15">
      <c r="AI25379" s="5">
        <v>62534.5314</v>
      </c>
      <c r="AJ25379" s="5">
        <v>131354.6159</v>
      </c>
    </row>
    <row r="25380" spans="35:36" x14ac:dyDescent="0.15">
      <c r="AI25380" s="5">
        <v>62668.906799999997</v>
      </c>
      <c r="AJ25380" s="5">
        <v>131260.5252</v>
      </c>
    </row>
    <row r="25381" spans="35:36" x14ac:dyDescent="0.15">
      <c r="AI25381" s="5">
        <v>62803.281999999999</v>
      </c>
      <c r="AJ25381" s="5">
        <v>131166.43470000001</v>
      </c>
    </row>
    <row r="25382" spans="35:36" x14ac:dyDescent="0.15">
      <c r="AI25382" s="5">
        <v>62937.658199999998</v>
      </c>
      <c r="AJ25382" s="5">
        <v>131072.34349999999</v>
      </c>
    </row>
    <row r="25383" spans="35:36" x14ac:dyDescent="0.15">
      <c r="AI25383" s="5">
        <v>63072.032700000003</v>
      </c>
      <c r="AJ25383" s="5">
        <v>130978.2534</v>
      </c>
    </row>
    <row r="25384" spans="35:36" x14ac:dyDescent="0.15">
      <c r="AI25384" s="5">
        <v>63206.408900000002</v>
      </c>
      <c r="AJ25384" s="5">
        <v>130884.16220000001</v>
      </c>
    </row>
    <row r="25385" spans="35:36" x14ac:dyDescent="0.15">
      <c r="AI25385" s="5">
        <v>63340.7834</v>
      </c>
      <c r="AJ25385" s="5">
        <v>130790.0722</v>
      </c>
    </row>
    <row r="25386" spans="35:36" x14ac:dyDescent="0.15">
      <c r="AI25386" s="5">
        <v>63475.159500000002</v>
      </c>
      <c r="AJ25386" s="5">
        <v>130695.981</v>
      </c>
    </row>
    <row r="25387" spans="35:36" x14ac:dyDescent="0.15">
      <c r="AI25387" s="5">
        <v>63609.534099999997</v>
      </c>
      <c r="AJ25387" s="5">
        <v>130601.8909</v>
      </c>
    </row>
    <row r="25388" spans="35:36" x14ac:dyDescent="0.15">
      <c r="AI25388" s="5">
        <v>63743.910199999998</v>
      </c>
      <c r="AJ25388" s="5">
        <v>130507.7997</v>
      </c>
    </row>
    <row r="25389" spans="35:36" x14ac:dyDescent="0.15">
      <c r="AI25389" s="5">
        <v>63878.284699999997</v>
      </c>
      <c r="AJ25389" s="5">
        <v>130413.70970000001</v>
      </c>
    </row>
    <row r="25390" spans="35:36" x14ac:dyDescent="0.15">
      <c r="AI25390" s="5">
        <v>64012.660900000003</v>
      </c>
      <c r="AJ25390" s="5">
        <v>130319.6185</v>
      </c>
    </row>
    <row r="25391" spans="35:36" x14ac:dyDescent="0.15">
      <c r="AI25391" s="5">
        <v>64147.035400000001</v>
      </c>
      <c r="AJ25391" s="5">
        <v>130225.5284</v>
      </c>
    </row>
    <row r="25392" spans="35:36" x14ac:dyDescent="0.15">
      <c r="AI25392" s="5">
        <v>64281.411500000002</v>
      </c>
      <c r="AJ25392" s="5">
        <v>130131.43730000001</v>
      </c>
    </row>
    <row r="25393" spans="35:36" x14ac:dyDescent="0.15">
      <c r="AI25393" s="5">
        <v>64415.786099999998</v>
      </c>
      <c r="AJ25393" s="5">
        <v>130037.3472</v>
      </c>
    </row>
    <row r="25394" spans="35:36" x14ac:dyDescent="0.15">
      <c r="AI25394" s="5">
        <v>64550.162199999999</v>
      </c>
      <c r="AJ25394" s="5">
        <v>129943.25599999999</v>
      </c>
    </row>
    <row r="25395" spans="35:36" x14ac:dyDescent="0.15">
      <c r="AI25395" s="5">
        <v>64684.536699999997</v>
      </c>
      <c r="AJ25395" s="5">
        <v>129849.166</v>
      </c>
    </row>
    <row r="25396" spans="35:36" x14ac:dyDescent="0.15">
      <c r="AI25396" s="5">
        <v>64818.912900000003</v>
      </c>
      <c r="AJ25396" s="5">
        <v>129755.0748</v>
      </c>
    </row>
    <row r="25397" spans="35:36" x14ac:dyDescent="0.15">
      <c r="AI25397" s="5">
        <v>64953.287400000001</v>
      </c>
      <c r="AJ25397" s="5">
        <v>129660.9847</v>
      </c>
    </row>
    <row r="25398" spans="35:36" x14ac:dyDescent="0.15">
      <c r="AI25398" s="5">
        <v>65087.663500000002</v>
      </c>
      <c r="AJ25398" s="5">
        <v>129566.89350000001</v>
      </c>
    </row>
    <row r="25399" spans="35:36" x14ac:dyDescent="0.15">
      <c r="AI25399" s="5">
        <v>65222.038099999998</v>
      </c>
      <c r="AJ25399" s="5">
        <v>129472.80349999999</v>
      </c>
    </row>
    <row r="25400" spans="35:36" x14ac:dyDescent="0.15">
      <c r="AI25400" s="5">
        <v>65356.414199999999</v>
      </c>
      <c r="AJ25400" s="5">
        <v>129378.7123</v>
      </c>
    </row>
    <row r="25401" spans="35:36" x14ac:dyDescent="0.15">
      <c r="AI25401" s="5">
        <v>65490.788699999997</v>
      </c>
      <c r="AJ25401" s="5">
        <v>129284.6222</v>
      </c>
    </row>
    <row r="25402" spans="35:36" x14ac:dyDescent="0.15">
      <c r="AI25402" s="5">
        <v>65625.164900000003</v>
      </c>
      <c r="AJ25402" s="5">
        <v>129190.531</v>
      </c>
    </row>
    <row r="25403" spans="35:36" x14ac:dyDescent="0.15">
      <c r="AI25403" s="5">
        <v>65759.539399999994</v>
      </c>
      <c r="AJ25403" s="5">
        <v>129096.44100000001</v>
      </c>
    </row>
    <row r="25404" spans="35:36" x14ac:dyDescent="0.15">
      <c r="AI25404" s="5">
        <v>65893.915500000003</v>
      </c>
      <c r="AJ25404" s="5">
        <v>129002.3498</v>
      </c>
    </row>
    <row r="25405" spans="35:36" x14ac:dyDescent="0.15">
      <c r="AI25405" s="5">
        <v>66028.290099999998</v>
      </c>
      <c r="AJ25405" s="5">
        <v>128908.2597</v>
      </c>
    </row>
    <row r="25406" spans="35:36" x14ac:dyDescent="0.15">
      <c r="AI25406" s="5">
        <v>66162.666200000007</v>
      </c>
      <c r="AJ25406" s="5">
        <v>128814.1686</v>
      </c>
    </row>
    <row r="25407" spans="35:36" x14ac:dyDescent="0.15">
      <c r="AI25407" s="5">
        <v>66297.040699999998</v>
      </c>
      <c r="AJ25407" s="5">
        <v>128720.0785</v>
      </c>
    </row>
    <row r="25408" spans="35:36" x14ac:dyDescent="0.15">
      <c r="AI25408" s="5">
        <v>66431.416800000006</v>
      </c>
      <c r="AJ25408" s="5">
        <v>128625.98729999999</v>
      </c>
    </row>
    <row r="25409" spans="35:36" x14ac:dyDescent="0.15">
      <c r="AI25409" s="5">
        <v>66565.791400000002</v>
      </c>
      <c r="AJ25409" s="5">
        <v>128531.8973</v>
      </c>
    </row>
    <row r="25410" spans="35:36" x14ac:dyDescent="0.15">
      <c r="AI25410" s="5">
        <v>66700.167499999996</v>
      </c>
      <c r="AJ25410" s="5">
        <v>128437.8061</v>
      </c>
    </row>
    <row r="25411" spans="35:36" x14ac:dyDescent="0.15">
      <c r="AI25411" s="5">
        <v>66834.542000000001</v>
      </c>
      <c r="AJ25411" s="5">
        <v>128343.716</v>
      </c>
    </row>
    <row r="25412" spans="35:36" x14ac:dyDescent="0.15">
      <c r="AI25412" s="5">
        <v>66968.9182</v>
      </c>
      <c r="AJ25412" s="5">
        <v>128249.62480000001</v>
      </c>
    </row>
    <row r="25413" spans="35:36" x14ac:dyDescent="0.15">
      <c r="AI25413" s="5">
        <v>67103.292700000005</v>
      </c>
      <c r="AJ25413" s="5">
        <v>128155.53479999999</v>
      </c>
    </row>
    <row r="25414" spans="35:36" x14ac:dyDescent="0.15">
      <c r="AI25414" s="5">
        <v>67237.668900000004</v>
      </c>
      <c r="AJ25414" s="5">
        <v>128061.4436</v>
      </c>
    </row>
    <row r="25415" spans="35:36" x14ac:dyDescent="0.15">
      <c r="AI25415" s="5">
        <v>67372.043399999995</v>
      </c>
      <c r="AJ25415" s="5">
        <v>127967.3535</v>
      </c>
    </row>
    <row r="25416" spans="35:36" x14ac:dyDescent="0.15">
      <c r="AI25416" s="5">
        <v>67506.419500000004</v>
      </c>
      <c r="AJ25416" s="5">
        <v>127873.26240000001</v>
      </c>
    </row>
    <row r="25417" spans="35:36" x14ac:dyDescent="0.15">
      <c r="AI25417" s="5">
        <v>67640.794099999999</v>
      </c>
      <c r="AJ25417" s="5">
        <v>127779.17230000001</v>
      </c>
    </row>
    <row r="25418" spans="35:36" x14ac:dyDescent="0.15">
      <c r="AI25418" s="5">
        <v>67775.170199999993</v>
      </c>
      <c r="AJ25418" s="5">
        <v>127685.0811</v>
      </c>
    </row>
    <row r="25419" spans="35:36" x14ac:dyDescent="0.15">
      <c r="AI25419" s="5">
        <v>67909.544699999999</v>
      </c>
      <c r="AJ25419" s="5">
        <v>127590.9911</v>
      </c>
    </row>
    <row r="25420" spans="35:36" x14ac:dyDescent="0.15">
      <c r="AI25420" s="5">
        <v>68043.920800000007</v>
      </c>
      <c r="AJ25420" s="5">
        <v>127496.8999</v>
      </c>
    </row>
    <row r="25421" spans="35:36" x14ac:dyDescent="0.15">
      <c r="AI25421" s="5">
        <v>68178.295400000003</v>
      </c>
      <c r="AJ25421" s="5">
        <v>127402.8098</v>
      </c>
    </row>
    <row r="25422" spans="35:36" x14ac:dyDescent="0.15">
      <c r="AI25422" s="5">
        <v>68312.671499999997</v>
      </c>
      <c r="AJ25422" s="5">
        <v>127308.71859999999</v>
      </c>
    </row>
    <row r="25423" spans="35:36" x14ac:dyDescent="0.15">
      <c r="AI25423" s="5">
        <v>68447.046000000002</v>
      </c>
      <c r="AJ25423" s="5">
        <v>127214.6286</v>
      </c>
    </row>
    <row r="25424" spans="35:36" x14ac:dyDescent="0.15">
      <c r="AI25424" s="5">
        <v>68581.422200000001</v>
      </c>
      <c r="AJ25424" s="5">
        <v>127120.5374</v>
      </c>
    </row>
    <row r="25425" spans="35:36" x14ac:dyDescent="0.15">
      <c r="AI25425" s="5">
        <v>68715.796700000006</v>
      </c>
      <c r="AJ25425" s="5">
        <v>127026.4473</v>
      </c>
    </row>
    <row r="25426" spans="35:36" x14ac:dyDescent="0.15">
      <c r="AI25426" s="5">
        <v>68850.172900000005</v>
      </c>
      <c r="AJ25426" s="5">
        <v>126932.3561</v>
      </c>
    </row>
    <row r="25427" spans="35:36" x14ac:dyDescent="0.15">
      <c r="AI25427" s="5">
        <v>68984.547399999996</v>
      </c>
      <c r="AJ25427" s="5">
        <v>126838.26609999999</v>
      </c>
    </row>
    <row r="25428" spans="35:36" x14ac:dyDescent="0.15">
      <c r="AI25428" s="5">
        <v>69118.923599999995</v>
      </c>
      <c r="AJ25428" s="5">
        <v>126744.1749</v>
      </c>
    </row>
    <row r="25429" spans="35:36" x14ac:dyDescent="0.15">
      <c r="AI25429" s="5">
        <v>69253.2981</v>
      </c>
      <c r="AJ25429" s="5">
        <v>126650.0848</v>
      </c>
    </row>
    <row r="25430" spans="35:36" x14ac:dyDescent="0.15">
      <c r="AI25430" s="5">
        <v>69387.674199999994</v>
      </c>
      <c r="AJ25430" s="5">
        <v>126555.99370000001</v>
      </c>
    </row>
    <row r="25431" spans="35:36" x14ac:dyDescent="0.15">
      <c r="AI25431" s="5">
        <v>69522.048800000004</v>
      </c>
      <c r="AJ25431" s="5">
        <v>126461.90360000001</v>
      </c>
    </row>
    <row r="25432" spans="35:36" x14ac:dyDescent="0.15">
      <c r="AI25432" s="5">
        <v>69656.424799999993</v>
      </c>
      <c r="AJ25432" s="5">
        <v>126367.8124</v>
      </c>
    </row>
    <row r="25433" spans="35:36" x14ac:dyDescent="0.15">
      <c r="AI25433" s="5">
        <v>69790.799400000004</v>
      </c>
      <c r="AJ25433" s="5">
        <v>126273.7224</v>
      </c>
    </row>
    <row r="25434" spans="35:36" x14ac:dyDescent="0.15">
      <c r="AI25434" s="5">
        <v>69925.175499999998</v>
      </c>
      <c r="AJ25434" s="5">
        <v>126179.6312</v>
      </c>
    </row>
    <row r="25435" spans="35:36" x14ac:dyDescent="0.15">
      <c r="AI25435" s="5">
        <v>70059.55</v>
      </c>
      <c r="AJ25435" s="5">
        <v>126085.5411</v>
      </c>
    </row>
    <row r="25436" spans="35:36" x14ac:dyDescent="0.15">
      <c r="AI25436" s="5">
        <v>70193.926200000002</v>
      </c>
      <c r="AJ25436" s="5">
        <v>125991.44990000001</v>
      </c>
    </row>
    <row r="25437" spans="35:36" x14ac:dyDescent="0.15">
      <c r="AI25437" s="5">
        <v>70328.300700000007</v>
      </c>
      <c r="AJ25437" s="5">
        <v>125897.3599</v>
      </c>
    </row>
    <row r="25438" spans="35:36" x14ac:dyDescent="0.15">
      <c r="AI25438" s="5">
        <v>70462.676900000006</v>
      </c>
      <c r="AJ25438" s="5">
        <v>125803.2687</v>
      </c>
    </row>
    <row r="25439" spans="35:36" x14ac:dyDescent="0.15">
      <c r="AI25439" s="5">
        <v>70597.051399999997</v>
      </c>
      <c r="AJ25439" s="5">
        <v>125709.1786</v>
      </c>
    </row>
    <row r="25440" spans="35:36" x14ac:dyDescent="0.15">
      <c r="AI25440" s="5">
        <v>70731.427599999995</v>
      </c>
      <c r="AJ25440" s="5">
        <v>125615.0874</v>
      </c>
    </row>
    <row r="25441" spans="35:36" x14ac:dyDescent="0.15">
      <c r="AI25441" s="5">
        <v>70865.802100000001</v>
      </c>
      <c r="AJ25441" s="5">
        <v>125520.99739999999</v>
      </c>
    </row>
    <row r="25442" spans="35:36" x14ac:dyDescent="0.15">
      <c r="AI25442" s="5">
        <v>49459.838799999998</v>
      </c>
      <c r="AJ25442" s="5">
        <v>140709.8713</v>
      </c>
    </row>
    <row r="25443" spans="35:36" x14ac:dyDescent="0.15">
      <c r="AI25443" s="5">
        <v>49594.214099999997</v>
      </c>
      <c r="AJ25443" s="5">
        <v>140615.7807</v>
      </c>
    </row>
    <row r="25444" spans="35:36" x14ac:dyDescent="0.15">
      <c r="AI25444" s="5">
        <v>49728.589399999997</v>
      </c>
      <c r="AJ25444" s="5">
        <v>140521.69010000001</v>
      </c>
    </row>
    <row r="25445" spans="35:36" x14ac:dyDescent="0.15">
      <c r="AI25445" s="5">
        <v>49862.964800000002</v>
      </c>
      <c r="AJ25445" s="5">
        <v>140427.59940000001</v>
      </c>
    </row>
    <row r="25446" spans="35:36" x14ac:dyDescent="0.15">
      <c r="AI25446" s="5">
        <v>49997.340100000001</v>
      </c>
      <c r="AJ25446" s="5">
        <v>140333.50880000001</v>
      </c>
    </row>
    <row r="25447" spans="35:36" x14ac:dyDescent="0.15">
      <c r="AI25447" s="5">
        <v>50131.715499999998</v>
      </c>
      <c r="AJ25447" s="5">
        <v>140239.41819999999</v>
      </c>
    </row>
    <row r="25448" spans="35:36" x14ac:dyDescent="0.15">
      <c r="AI25448" s="5">
        <v>50266.090799999998</v>
      </c>
      <c r="AJ25448" s="5">
        <v>140145.32759999999</v>
      </c>
    </row>
    <row r="25449" spans="35:36" x14ac:dyDescent="0.15">
      <c r="AI25449" s="5">
        <v>50400.466099999998</v>
      </c>
      <c r="AJ25449" s="5">
        <v>140051.23689999999</v>
      </c>
    </row>
    <row r="25450" spans="35:36" x14ac:dyDescent="0.15">
      <c r="AI25450" s="5">
        <v>50534.841500000002</v>
      </c>
      <c r="AJ25450" s="5">
        <v>139957.14629999999</v>
      </c>
    </row>
    <row r="25451" spans="35:36" x14ac:dyDescent="0.15">
      <c r="AI25451" s="5">
        <v>50669.216800000002</v>
      </c>
      <c r="AJ25451" s="5">
        <v>139863.0557</v>
      </c>
    </row>
    <row r="25452" spans="35:36" x14ac:dyDescent="0.15">
      <c r="AI25452" s="5">
        <v>50803.592100000002</v>
      </c>
      <c r="AJ25452" s="5">
        <v>139768.9651</v>
      </c>
    </row>
    <row r="25453" spans="35:36" x14ac:dyDescent="0.15">
      <c r="AI25453" s="5">
        <v>50937.967400000001</v>
      </c>
      <c r="AJ25453" s="5">
        <v>139674.87450000001</v>
      </c>
    </row>
    <row r="25454" spans="35:36" x14ac:dyDescent="0.15">
      <c r="AI25454" s="5">
        <v>51072.342799999999</v>
      </c>
      <c r="AJ25454" s="5">
        <v>139580.78390000001</v>
      </c>
    </row>
    <row r="25455" spans="35:36" x14ac:dyDescent="0.15">
      <c r="AI25455" s="5">
        <v>51206.718099999998</v>
      </c>
      <c r="AJ25455" s="5">
        <v>139486.69320000001</v>
      </c>
    </row>
    <row r="25456" spans="35:36" x14ac:dyDescent="0.15">
      <c r="AI25456" s="5">
        <v>51341.093399999998</v>
      </c>
      <c r="AJ25456" s="5">
        <v>139392.60260000001</v>
      </c>
    </row>
    <row r="25457" spans="35:36" x14ac:dyDescent="0.15">
      <c r="AI25457" s="5">
        <v>51475.468800000002</v>
      </c>
      <c r="AJ25457" s="5">
        <v>139298.51199999999</v>
      </c>
    </row>
    <row r="25458" spans="35:36" x14ac:dyDescent="0.15">
      <c r="AI25458" s="5">
        <v>51609.844100000002</v>
      </c>
      <c r="AJ25458" s="5">
        <v>139204.42139999999</v>
      </c>
    </row>
    <row r="25459" spans="35:36" x14ac:dyDescent="0.15">
      <c r="AI25459" s="5">
        <v>51744.219499999999</v>
      </c>
      <c r="AJ25459" s="5">
        <v>139110.33069999999</v>
      </c>
    </row>
    <row r="25460" spans="35:36" x14ac:dyDescent="0.15">
      <c r="AI25460" s="5">
        <v>51878.594799999999</v>
      </c>
      <c r="AJ25460" s="5">
        <v>139016.2401</v>
      </c>
    </row>
    <row r="25461" spans="35:36" x14ac:dyDescent="0.15">
      <c r="AI25461" s="5">
        <v>52012.970099999999</v>
      </c>
      <c r="AJ25461" s="5">
        <v>138922.1495</v>
      </c>
    </row>
    <row r="25462" spans="35:36" x14ac:dyDescent="0.15">
      <c r="AI25462" s="5">
        <v>52147.345500000003</v>
      </c>
      <c r="AJ25462" s="5">
        <v>138828.0589</v>
      </c>
    </row>
    <row r="25463" spans="35:36" x14ac:dyDescent="0.15">
      <c r="AI25463" s="5">
        <v>52281.720800000003</v>
      </c>
      <c r="AJ25463" s="5">
        <v>138733.9682</v>
      </c>
    </row>
    <row r="25464" spans="35:36" x14ac:dyDescent="0.15">
      <c r="AI25464" s="5">
        <v>52416.0962</v>
      </c>
      <c r="AJ25464" s="5">
        <v>138639.87760000001</v>
      </c>
    </row>
    <row r="25465" spans="35:36" x14ac:dyDescent="0.15">
      <c r="AI25465" s="5">
        <v>52550.471400000002</v>
      </c>
      <c r="AJ25465" s="5">
        <v>138545.78700000001</v>
      </c>
    </row>
    <row r="25466" spans="35:36" x14ac:dyDescent="0.15">
      <c r="AI25466" s="5">
        <v>52684.846799999999</v>
      </c>
      <c r="AJ25466" s="5">
        <v>138451.69639999999</v>
      </c>
    </row>
    <row r="25467" spans="35:36" x14ac:dyDescent="0.15">
      <c r="AI25467" s="5">
        <v>52819.222099999999</v>
      </c>
      <c r="AJ25467" s="5">
        <v>138357.60579999999</v>
      </c>
    </row>
    <row r="25468" spans="35:36" x14ac:dyDescent="0.15">
      <c r="AI25468" s="5">
        <v>52953.597399999999</v>
      </c>
      <c r="AJ25468" s="5">
        <v>138263.51519999999</v>
      </c>
    </row>
    <row r="25469" spans="35:36" x14ac:dyDescent="0.15">
      <c r="AI25469" s="5">
        <v>53087.972800000003</v>
      </c>
      <c r="AJ25469" s="5">
        <v>138169.42449999999</v>
      </c>
    </row>
    <row r="25470" spans="35:36" x14ac:dyDescent="0.15">
      <c r="AI25470" s="5">
        <v>53222.348100000003</v>
      </c>
      <c r="AJ25470" s="5">
        <v>138075.3339</v>
      </c>
    </row>
    <row r="25471" spans="35:36" x14ac:dyDescent="0.15">
      <c r="AI25471" s="5">
        <v>53356.7235</v>
      </c>
      <c r="AJ25471" s="5">
        <v>137981.2433</v>
      </c>
    </row>
    <row r="25472" spans="35:36" x14ac:dyDescent="0.15">
      <c r="AI25472" s="5">
        <v>53491.0988</v>
      </c>
      <c r="AJ25472" s="5">
        <v>137887.15270000001</v>
      </c>
    </row>
    <row r="25473" spans="35:36" x14ac:dyDescent="0.15">
      <c r="AI25473" s="5">
        <v>53625.474099999999</v>
      </c>
      <c r="AJ25473" s="5">
        <v>137793.06200000001</v>
      </c>
    </row>
    <row r="25474" spans="35:36" x14ac:dyDescent="0.15">
      <c r="AI25474" s="5">
        <v>53759.849499999997</v>
      </c>
      <c r="AJ25474" s="5">
        <v>137698.97140000001</v>
      </c>
    </row>
    <row r="25475" spans="35:36" x14ac:dyDescent="0.15">
      <c r="AI25475" s="5">
        <v>53894.224800000004</v>
      </c>
      <c r="AJ25475" s="5">
        <v>137604.88080000001</v>
      </c>
    </row>
    <row r="25476" spans="35:36" x14ac:dyDescent="0.15">
      <c r="AI25476" s="5">
        <v>54028.600100000003</v>
      </c>
      <c r="AJ25476" s="5">
        <v>137510.79019999999</v>
      </c>
    </row>
    <row r="25477" spans="35:36" x14ac:dyDescent="0.15">
      <c r="AI25477" s="5">
        <v>54162.9755</v>
      </c>
      <c r="AJ25477" s="5">
        <v>137416.69949999999</v>
      </c>
    </row>
    <row r="25478" spans="35:36" x14ac:dyDescent="0.15">
      <c r="AI25478" s="5">
        <v>54297.350700000003</v>
      </c>
      <c r="AJ25478" s="5">
        <v>137322.609</v>
      </c>
    </row>
    <row r="25479" spans="35:36" x14ac:dyDescent="0.15">
      <c r="AI25479" s="5">
        <v>54431.7261</v>
      </c>
      <c r="AJ25479" s="5">
        <v>137228.5183</v>
      </c>
    </row>
    <row r="25480" spans="35:36" x14ac:dyDescent="0.15">
      <c r="AI25480" s="5">
        <v>54566.1014</v>
      </c>
      <c r="AJ25480" s="5">
        <v>137134.4277</v>
      </c>
    </row>
    <row r="25481" spans="35:36" x14ac:dyDescent="0.15">
      <c r="AI25481" s="5">
        <v>54700.476799999997</v>
      </c>
      <c r="AJ25481" s="5">
        <v>137040.3371</v>
      </c>
    </row>
    <row r="25482" spans="35:36" x14ac:dyDescent="0.15">
      <c r="AI25482" s="5">
        <v>54834.852099999996</v>
      </c>
      <c r="AJ25482" s="5">
        <v>136946.24650000001</v>
      </c>
    </row>
    <row r="25483" spans="35:36" x14ac:dyDescent="0.15">
      <c r="AI25483" s="5">
        <v>54969.227400000003</v>
      </c>
      <c r="AJ25483" s="5">
        <v>136852.15580000001</v>
      </c>
    </row>
    <row r="25484" spans="35:36" x14ac:dyDescent="0.15">
      <c r="AI25484" s="5">
        <v>55103.602800000001</v>
      </c>
      <c r="AJ25484" s="5">
        <v>136758.06520000001</v>
      </c>
    </row>
    <row r="25485" spans="35:36" x14ac:dyDescent="0.15">
      <c r="AI25485" s="5">
        <v>55237.9781</v>
      </c>
      <c r="AJ25485" s="5">
        <v>136663.97459999999</v>
      </c>
    </row>
    <row r="25486" spans="35:36" x14ac:dyDescent="0.15">
      <c r="AI25486" s="5">
        <v>55372.353499999997</v>
      </c>
      <c r="AJ25486" s="5">
        <v>136569.88399999999</v>
      </c>
    </row>
    <row r="25487" spans="35:36" x14ac:dyDescent="0.15">
      <c r="AI25487" s="5">
        <v>55506.728799999997</v>
      </c>
      <c r="AJ25487" s="5">
        <v>136475.79329999999</v>
      </c>
    </row>
    <row r="25488" spans="35:36" x14ac:dyDescent="0.15">
      <c r="AI25488" s="5">
        <v>55641.104099999997</v>
      </c>
      <c r="AJ25488" s="5">
        <v>136381.70269999999</v>
      </c>
    </row>
    <row r="25489" spans="35:36" x14ac:dyDescent="0.15">
      <c r="AI25489" s="5">
        <v>55775.479500000001</v>
      </c>
      <c r="AJ25489" s="5">
        <v>136287.6121</v>
      </c>
    </row>
    <row r="25490" spans="35:36" x14ac:dyDescent="0.15">
      <c r="AI25490" s="5">
        <v>55909.854800000001</v>
      </c>
      <c r="AJ25490" s="5">
        <v>136193.5215</v>
      </c>
    </row>
    <row r="25491" spans="35:36" x14ac:dyDescent="0.15">
      <c r="AI25491" s="5">
        <v>56044.230100000001</v>
      </c>
      <c r="AJ25491" s="5">
        <v>136099.43090000001</v>
      </c>
    </row>
    <row r="25492" spans="35:36" x14ac:dyDescent="0.15">
      <c r="AI25492" s="5">
        <v>56178.6054</v>
      </c>
      <c r="AJ25492" s="5">
        <v>136005.34030000001</v>
      </c>
    </row>
    <row r="25493" spans="35:36" x14ac:dyDescent="0.15">
      <c r="AI25493" s="5">
        <v>56312.980799999998</v>
      </c>
      <c r="AJ25493" s="5">
        <v>135911.24960000001</v>
      </c>
    </row>
    <row r="25494" spans="35:36" x14ac:dyDescent="0.15">
      <c r="AI25494" s="5">
        <v>56447.356099999997</v>
      </c>
      <c r="AJ25494" s="5">
        <v>135817.15900000001</v>
      </c>
    </row>
    <row r="25495" spans="35:36" x14ac:dyDescent="0.15">
      <c r="AI25495" s="5">
        <v>56581.731399999997</v>
      </c>
      <c r="AJ25495" s="5">
        <v>135723.06839999999</v>
      </c>
    </row>
    <row r="25496" spans="35:36" x14ac:dyDescent="0.15">
      <c r="AI25496" s="5">
        <v>56716.106800000001</v>
      </c>
      <c r="AJ25496" s="5">
        <v>135628.97779999999</v>
      </c>
    </row>
    <row r="25497" spans="35:36" x14ac:dyDescent="0.15">
      <c r="AI25497" s="5">
        <v>56850.482100000001</v>
      </c>
      <c r="AJ25497" s="5">
        <v>135534.88709999999</v>
      </c>
    </row>
    <row r="25498" spans="35:36" x14ac:dyDescent="0.15">
      <c r="AI25498" s="5">
        <v>56984.857499999998</v>
      </c>
      <c r="AJ25498" s="5">
        <v>135440.7965</v>
      </c>
    </row>
    <row r="25499" spans="35:36" x14ac:dyDescent="0.15">
      <c r="AI25499" s="5">
        <v>57119.232799999998</v>
      </c>
      <c r="AJ25499" s="5">
        <v>135346.7059</v>
      </c>
    </row>
    <row r="25500" spans="35:36" x14ac:dyDescent="0.15">
      <c r="AI25500" s="5">
        <v>57253.608099999998</v>
      </c>
      <c r="AJ25500" s="5">
        <v>135252.6153</v>
      </c>
    </row>
    <row r="25501" spans="35:36" x14ac:dyDescent="0.15">
      <c r="AI25501" s="5">
        <v>57387.983500000002</v>
      </c>
      <c r="AJ25501" s="5">
        <v>135158.5246</v>
      </c>
    </row>
    <row r="25502" spans="35:36" x14ac:dyDescent="0.15">
      <c r="AI25502" s="5">
        <v>57522.358800000002</v>
      </c>
      <c r="AJ25502" s="5">
        <v>135064.43400000001</v>
      </c>
    </row>
    <row r="25503" spans="35:36" x14ac:dyDescent="0.15">
      <c r="AI25503" s="5">
        <v>57656.734100000001</v>
      </c>
      <c r="AJ25503" s="5">
        <v>134970.34340000001</v>
      </c>
    </row>
    <row r="25504" spans="35:36" x14ac:dyDescent="0.15">
      <c r="AI25504" s="5">
        <v>57791.109400000001</v>
      </c>
      <c r="AJ25504" s="5">
        <v>134876.25279999999</v>
      </c>
    </row>
    <row r="25505" spans="35:36" x14ac:dyDescent="0.15">
      <c r="AI25505" s="5">
        <v>57925.484799999998</v>
      </c>
      <c r="AJ25505" s="5">
        <v>134782.16219999999</v>
      </c>
    </row>
    <row r="25506" spans="35:36" x14ac:dyDescent="0.15">
      <c r="AI25506" s="5">
        <v>58059.860099999998</v>
      </c>
      <c r="AJ25506" s="5">
        <v>134688.0716</v>
      </c>
    </row>
    <row r="25507" spans="35:36" x14ac:dyDescent="0.15">
      <c r="AI25507" s="5">
        <v>58194.235399999998</v>
      </c>
      <c r="AJ25507" s="5">
        <v>134593.9809</v>
      </c>
    </row>
    <row r="25508" spans="35:36" x14ac:dyDescent="0.15">
      <c r="AI25508" s="5">
        <v>58328.610800000002</v>
      </c>
      <c r="AJ25508" s="5">
        <v>134499.8903</v>
      </c>
    </row>
    <row r="25509" spans="35:36" x14ac:dyDescent="0.15">
      <c r="AI25509" s="5">
        <v>58462.986100000002</v>
      </c>
      <c r="AJ25509" s="5">
        <v>134405.7997</v>
      </c>
    </row>
    <row r="25510" spans="35:36" x14ac:dyDescent="0.15">
      <c r="AI25510" s="5">
        <v>58597.361499999999</v>
      </c>
      <c r="AJ25510" s="5">
        <v>134311.709</v>
      </c>
    </row>
    <row r="25511" spans="35:36" x14ac:dyDescent="0.15">
      <c r="AI25511" s="5">
        <v>58731.736799999999</v>
      </c>
      <c r="AJ25511" s="5">
        <v>134217.61840000001</v>
      </c>
    </row>
    <row r="25512" spans="35:36" x14ac:dyDescent="0.15">
      <c r="AI25512" s="5">
        <v>58866.112099999998</v>
      </c>
      <c r="AJ25512" s="5">
        <v>134123.52780000001</v>
      </c>
    </row>
    <row r="25513" spans="35:36" x14ac:dyDescent="0.15">
      <c r="AI25513" s="5">
        <v>59000.487500000003</v>
      </c>
      <c r="AJ25513" s="5">
        <v>134029.43719999999</v>
      </c>
    </row>
    <row r="25514" spans="35:36" x14ac:dyDescent="0.15">
      <c r="AI25514" s="5">
        <v>59134.862800000003</v>
      </c>
      <c r="AJ25514" s="5">
        <v>133935.34650000001</v>
      </c>
    </row>
    <row r="25515" spans="35:36" x14ac:dyDescent="0.15">
      <c r="AI25515" s="5">
        <v>59269.238100000002</v>
      </c>
      <c r="AJ25515" s="5">
        <v>133841.25589999999</v>
      </c>
    </row>
    <row r="25516" spans="35:36" x14ac:dyDescent="0.15">
      <c r="AI25516" s="5">
        <v>59403.613400000002</v>
      </c>
      <c r="AJ25516" s="5">
        <v>133747.1654</v>
      </c>
    </row>
    <row r="25517" spans="35:36" x14ac:dyDescent="0.15">
      <c r="AI25517" s="5">
        <v>59537.988700000002</v>
      </c>
      <c r="AJ25517" s="5">
        <v>133653.0747</v>
      </c>
    </row>
    <row r="25518" spans="35:36" x14ac:dyDescent="0.15">
      <c r="AI25518" s="5">
        <v>59672.364099999999</v>
      </c>
      <c r="AJ25518" s="5">
        <v>133558.9841</v>
      </c>
    </row>
    <row r="25519" spans="35:36" x14ac:dyDescent="0.15">
      <c r="AI25519" s="5">
        <v>59806.739399999999</v>
      </c>
      <c r="AJ25519" s="5">
        <v>133464.89350000001</v>
      </c>
    </row>
    <row r="25520" spans="35:36" x14ac:dyDescent="0.15">
      <c r="AI25520" s="5">
        <v>59941.114800000003</v>
      </c>
      <c r="AJ25520" s="5">
        <v>133370.8028</v>
      </c>
    </row>
    <row r="25521" spans="35:36" x14ac:dyDescent="0.15">
      <c r="AI25521" s="5">
        <v>60075.490100000003</v>
      </c>
      <c r="AJ25521" s="5">
        <v>133276.71220000001</v>
      </c>
    </row>
    <row r="25522" spans="35:36" x14ac:dyDescent="0.15">
      <c r="AI25522" s="5">
        <v>60209.865400000002</v>
      </c>
      <c r="AJ25522" s="5">
        <v>133182.62160000001</v>
      </c>
    </row>
    <row r="25523" spans="35:36" x14ac:dyDescent="0.15">
      <c r="AI25523" s="5">
        <v>60344.2408</v>
      </c>
      <c r="AJ25523" s="5">
        <v>133088.53099999999</v>
      </c>
    </row>
    <row r="25524" spans="35:36" x14ac:dyDescent="0.15">
      <c r="AI25524" s="5">
        <v>60478.616099999999</v>
      </c>
      <c r="AJ25524" s="5">
        <v>132994.44029999999</v>
      </c>
    </row>
    <row r="25525" spans="35:36" x14ac:dyDescent="0.15">
      <c r="AI25525" s="5">
        <v>60612.991499999996</v>
      </c>
      <c r="AJ25525" s="5">
        <v>132900.34969999999</v>
      </c>
    </row>
    <row r="25526" spans="35:36" x14ac:dyDescent="0.15">
      <c r="AI25526" s="5">
        <v>60747.366800000003</v>
      </c>
      <c r="AJ25526" s="5">
        <v>132806.2591</v>
      </c>
    </row>
    <row r="25527" spans="35:36" x14ac:dyDescent="0.15">
      <c r="AI25527" s="5">
        <v>60881.742100000003</v>
      </c>
      <c r="AJ25527" s="5">
        <v>132712.1685</v>
      </c>
    </row>
    <row r="25528" spans="35:36" x14ac:dyDescent="0.15">
      <c r="AI25528" s="5">
        <v>61016.1175</v>
      </c>
      <c r="AJ25528" s="5">
        <v>132618.0778</v>
      </c>
    </row>
    <row r="25529" spans="35:36" x14ac:dyDescent="0.15">
      <c r="AI25529" s="5">
        <v>61150.492700000003</v>
      </c>
      <c r="AJ25529" s="5">
        <v>132523.98730000001</v>
      </c>
    </row>
    <row r="25530" spans="35:36" x14ac:dyDescent="0.15">
      <c r="AI25530" s="5">
        <v>61284.8681</v>
      </c>
      <c r="AJ25530" s="5">
        <v>132429.89660000001</v>
      </c>
    </row>
    <row r="25531" spans="35:36" x14ac:dyDescent="0.15">
      <c r="AI25531" s="5">
        <v>61419.243399999999</v>
      </c>
      <c r="AJ25531" s="5">
        <v>132335.80600000001</v>
      </c>
    </row>
    <row r="25532" spans="35:36" x14ac:dyDescent="0.15">
      <c r="AI25532" s="5">
        <v>61553.618799999997</v>
      </c>
      <c r="AJ25532" s="5">
        <v>132241.71539999999</v>
      </c>
    </row>
    <row r="25533" spans="35:36" x14ac:dyDescent="0.15">
      <c r="AI25533" s="5">
        <v>61687.994100000004</v>
      </c>
      <c r="AJ25533" s="5">
        <v>132147.62479999999</v>
      </c>
    </row>
    <row r="25534" spans="35:36" x14ac:dyDescent="0.15">
      <c r="AI25534" s="5">
        <v>61822.369400000003</v>
      </c>
      <c r="AJ25534" s="5">
        <v>132053.53409999999</v>
      </c>
    </row>
    <row r="25535" spans="35:36" x14ac:dyDescent="0.15">
      <c r="AI25535" s="5">
        <v>61956.7448</v>
      </c>
      <c r="AJ25535" s="5">
        <v>131959.44349999999</v>
      </c>
    </row>
    <row r="25536" spans="35:36" x14ac:dyDescent="0.15">
      <c r="AI25536" s="5">
        <v>62091.1201</v>
      </c>
      <c r="AJ25536" s="5">
        <v>131865.3529</v>
      </c>
    </row>
    <row r="25537" spans="35:36" x14ac:dyDescent="0.15">
      <c r="AI25537" s="5">
        <v>62225.495499999997</v>
      </c>
      <c r="AJ25537" s="5">
        <v>131771.2623</v>
      </c>
    </row>
    <row r="25538" spans="35:36" x14ac:dyDescent="0.15">
      <c r="AI25538" s="5">
        <v>62359.870799999997</v>
      </c>
      <c r="AJ25538" s="5">
        <v>131677.1716</v>
      </c>
    </row>
    <row r="25539" spans="35:36" x14ac:dyDescent="0.15">
      <c r="AI25539" s="5">
        <v>62494.246099999997</v>
      </c>
      <c r="AJ25539" s="5">
        <v>131583.08100000001</v>
      </c>
    </row>
    <row r="25540" spans="35:36" x14ac:dyDescent="0.15">
      <c r="AI25540" s="5">
        <v>62628.621500000001</v>
      </c>
      <c r="AJ25540" s="5">
        <v>131488.99040000001</v>
      </c>
    </row>
    <row r="25541" spans="35:36" x14ac:dyDescent="0.15">
      <c r="AI25541" s="5">
        <v>62762.996800000001</v>
      </c>
      <c r="AJ25541" s="5">
        <v>131394.89980000001</v>
      </c>
    </row>
    <row r="25542" spans="35:36" x14ac:dyDescent="0.15">
      <c r="AI25542" s="5">
        <v>62897.372100000001</v>
      </c>
      <c r="AJ25542" s="5">
        <v>131300.80919999999</v>
      </c>
    </row>
    <row r="25543" spans="35:36" x14ac:dyDescent="0.15">
      <c r="AI25543" s="5">
        <v>63031.748200000002</v>
      </c>
      <c r="AJ25543" s="5">
        <v>131206.71799999999</v>
      </c>
    </row>
    <row r="25544" spans="35:36" x14ac:dyDescent="0.15">
      <c r="AI25544" s="5">
        <v>63166.122799999997</v>
      </c>
      <c r="AJ25544" s="5">
        <v>131112.62789999999</v>
      </c>
    </row>
    <row r="25545" spans="35:36" x14ac:dyDescent="0.15">
      <c r="AI25545" s="5">
        <v>63300.498899999999</v>
      </c>
      <c r="AJ25545" s="5">
        <v>131018.5367</v>
      </c>
    </row>
    <row r="25546" spans="35:36" x14ac:dyDescent="0.15">
      <c r="AI25546" s="5">
        <v>63434.873399999997</v>
      </c>
      <c r="AJ25546" s="5">
        <v>130924.4467</v>
      </c>
    </row>
    <row r="25547" spans="35:36" x14ac:dyDescent="0.15">
      <c r="AI25547" s="5">
        <v>63569.249600000003</v>
      </c>
      <c r="AJ25547" s="5">
        <v>130830.35550000001</v>
      </c>
    </row>
    <row r="25548" spans="35:36" x14ac:dyDescent="0.15">
      <c r="AI25548" s="5">
        <v>63703.624100000001</v>
      </c>
      <c r="AJ25548" s="5">
        <v>130736.2654</v>
      </c>
    </row>
    <row r="25549" spans="35:36" x14ac:dyDescent="0.15">
      <c r="AI25549" s="5">
        <v>63838.0003</v>
      </c>
      <c r="AJ25549" s="5">
        <v>130642.17419999999</v>
      </c>
    </row>
    <row r="25550" spans="35:36" x14ac:dyDescent="0.15">
      <c r="AI25550" s="5">
        <v>63972.374799999998</v>
      </c>
      <c r="AJ25550" s="5">
        <v>130548.0842</v>
      </c>
    </row>
    <row r="25551" spans="35:36" x14ac:dyDescent="0.15">
      <c r="AI25551" s="5">
        <v>64106.750999999997</v>
      </c>
      <c r="AJ25551" s="5">
        <v>130453.993</v>
      </c>
    </row>
    <row r="25552" spans="35:36" x14ac:dyDescent="0.15">
      <c r="AI25552" s="5">
        <v>64241.125500000002</v>
      </c>
      <c r="AJ25552" s="5">
        <v>130359.9029</v>
      </c>
    </row>
    <row r="25553" spans="35:36" x14ac:dyDescent="0.15">
      <c r="AI25553" s="5">
        <v>64375.501499999998</v>
      </c>
      <c r="AJ25553" s="5">
        <v>130265.8118</v>
      </c>
    </row>
    <row r="25554" spans="35:36" x14ac:dyDescent="0.15">
      <c r="AI25554" s="5">
        <v>64509.876100000001</v>
      </c>
      <c r="AJ25554" s="5">
        <v>130171.72169999999</v>
      </c>
    </row>
    <row r="25555" spans="35:36" x14ac:dyDescent="0.15">
      <c r="AI25555" s="5">
        <v>64644.252200000003</v>
      </c>
      <c r="AJ25555" s="5">
        <v>130077.6305</v>
      </c>
    </row>
    <row r="25556" spans="35:36" x14ac:dyDescent="0.15">
      <c r="AI25556" s="5">
        <v>64778.626700000001</v>
      </c>
      <c r="AJ25556" s="5">
        <v>129983.5405</v>
      </c>
    </row>
    <row r="25557" spans="35:36" x14ac:dyDescent="0.15">
      <c r="AI25557" s="5">
        <v>64913.002899999999</v>
      </c>
      <c r="AJ25557" s="5">
        <v>129889.44929999999</v>
      </c>
    </row>
    <row r="25558" spans="35:36" x14ac:dyDescent="0.15">
      <c r="AI25558" s="5">
        <v>65047.377399999998</v>
      </c>
      <c r="AJ25558" s="5">
        <v>129795.35920000001</v>
      </c>
    </row>
    <row r="25559" spans="35:36" x14ac:dyDescent="0.15">
      <c r="AI25559" s="5">
        <v>65181.753599999996</v>
      </c>
      <c r="AJ25559" s="5">
        <v>129701.268</v>
      </c>
    </row>
    <row r="25560" spans="35:36" x14ac:dyDescent="0.15">
      <c r="AI25560" s="5">
        <v>65316.128100000002</v>
      </c>
      <c r="AJ25560" s="5">
        <v>129607.178</v>
      </c>
    </row>
    <row r="25561" spans="35:36" x14ac:dyDescent="0.15">
      <c r="AI25561" s="5">
        <v>65450.504300000001</v>
      </c>
      <c r="AJ25561" s="5">
        <v>129513.0868</v>
      </c>
    </row>
    <row r="25562" spans="35:36" x14ac:dyDescent="0.15">
      <c r="AI25562" s="5">
        <v>65584.878800000006</v>
      </c>
      <c r="AJ25562" s="5">
        <v>129418.9967</v>
      </c>
    </row>
    <row r="25563" spans="35:36" x14ac:dyDescent="0.15">
      <c r="AI25563" s="5">
        <v>65719.2549</v>
      </c>
      <c r="AJ25563" s="5">
        <v>129324.90549999999</v>
      </c>
    </row>
    <row r="25564" spans="35:36" x14ac:dyDescent="0.15">
      <c r="AI25564" s="5">
        <v>65853.629499999995</v>
      </c>
      <c r="AJ25564" s="5">
        <v>129230.8155</v>
      </c>
    </row>
    <row r="25565" spans="35:36" x14ac:dyDescent="0.15">
      <c r="AI25565" s="5">
        <v>65988.005499999999</v>
      </c>
      <c r="AJ25565" s="5">
        <v>129136.7243</v>
      </c>
    </row>
    <row r="25566" spans="35:36" x14ac:dyDescent="0.15">
      <c r="AI25566" s="5">
        <v>66122.380099999995</v>
      </c>
      <c r="AJ25566" s="5">
        <v>129042.6342</v>
      </c>
    </row>
    <row r="25567" spans="35:36" x14ac:dyDescent="0.15">
      <c r="AI25567" s="5">
        <v>66256.756200000003</v>
      </c>
      <c r="AJ25567" s="5">
        <v>128948.5431</v>
      </c>
    </row>
    <row r="25568" spans="35:36" x14ac:dyDescent="0.15">
      <c r="AI25568" s="5">
        <v>66391.130699999994</v>
      </c>
      <c r="AJ25568" s="5">
        <v>128854.45299999999</v>
      </c>
    </row>
    <row r="25569" spans="35:36" x14ac:dyDescent="0.15">
      <c r="AI25569" s="5">
        <v>66525.506899999993</v>
      </c>
      <c r="AJ25569" s="5">
        <v>128760.3618</v>
      </c>
    </row>
    <row r="25570" spans="35:36" x14ac:dyDescent="0.15">
      <c r="AI25570" s="5">
        <v>66659.881399999998</v>
      </c>
      <c r="AJ25570" s="5">
        <v>128666.2718</v>
      </c>
    </row>
    <row r="25571" spans="35:36" x14ac:dyDescent="0.15">
      <c r="AI25571" s="5">
        <v>66794.257599999997</v>
      </c>
      <c r="AJ25571" s="5">
        <v>128572.18060000001</v>
      </c>
    </row>
    <row r="25572" spans="35:36" x14ac:dyDescent="0.15">
      <c r="AI25572" s="5">
        <v>66928.632100000003</v>
      </c>
      <c r="AJ25572" s="5">
        <v>128478.09050000001</v>
      </c>
    </row>
    <row r="25573" spans="35:36" x14ac:dyDescent="0.15">
      <c r="AI25573" s="5">
        <v>67063.008300000001</v>
      </c>
      <c r="AJ25573" s="5">
        <v>128383.9993</v>
      </c>
    </row>
    <row r="25574" spans="35:36" x14ac:dyDescent="0.15">
      <c r="AI25574" s="5">
        <v>67197.382800000007</v>
      </c>
      <c r="AJ25574" s="5">
        <v>128289.9093</v>
      </c>
    </row>
    <row r="25575" spans="35:36" x14ac:dyDescent="0.15">
      <c r="AI25575" s="5">
        <v>67331.758900000001</v>
      </c>
      <c r="AJ25575" s="5">
        <v>128195.8181</v>
      </c>
    </row>
    <row r="25576" spans="35:36" x14ac:dyDescent="0.15">
      <c r="AI25576" s="5">
        <v>67466.133499999996</v>
      </c>
      <c r="AJ25576" s="5">
        <v>128101.728</v>
      </c>
    </row>
    <row r="25577" spans="35:36" x14ac:dyDescent="0.15">
      <c r="AI25577" s="5">
        <v>67600.5095</v>
      </c>
      <c r="AJ25577" s="5">
        <v>128007.6369</v>
      </c>
    </row>
    <row r="25578" spans="35:36" x14ac:dyDescent="0.15">
      <c r="AI25578" s="5">
        <v>67734.884099999996</v>
      </c>
      <c r="AJ25578" s="5">
        <v>127913.5468</v>
      </c>
    </row>
    <row r="25579" spans="35:36" x14ac:dyDescent="0.15">
      <c r="AI25579" s="5">
        <v>67869.260200000004</v>
      </c>
      <c r="AJ25579" s="5">
        <v>127819.4556</v>
      </c>
    </row>
    <row r="25580" spans="35:36" x14ac:dyDescent="0.15">
      <c r="AI25580" s="5">
        <v>68003.634699999995</v>
      </c>
      <c r="AJ25580" s="5">
        <v>127725.3656</v>
      </c>
    </row>
    <row r="25581" spans="35:36" x14ac:dyDescent="0.15">
      <c r="AI25581" s="5">
        <v>68138.010899999994</v>
      </c>
      <c r="AJ25581" s="5">
        <v>127631.27439999999</v>
      </c>
    </row>
    <row r="25582" spans="35:36" x14ac:dyDescent="0.15">
      <c r="AI25582" s="5">
        <v>68272.385399999999</v>
      </c>
      <c r="AJ25582" s="5">
        <v>127537.18429999999</v>
      </c>
    </row>
    <row r="25583" spans="35:36" x14ac:dyDescent="0.15">
      <c r="AI25583" s="5">
        <v>68406.761599999998</v>
      </c>
      <c r="AJ25583" s="5">
        <v>127443.0931</v>
      </c>
    </row>
    <row r="25584" spans="35:36" x14ac:dyDescent="0.15">
      <c r="AI25584" s="5">
        <v>68541.136100000003</v>
      </c>
      <c r="AJ25584" s="5">
        <v>127349.0031</v>
      </c>
    </row>
    <row r="25585" spans="35:36" x14ac:dyDescent="0.15">
      <c r="AI25585" s="5">
        <v>68675.512300000002</v>
      </c>
      <c r="AJ25585" s="5">
        <v>127254.91190000001</v>
      </c>
    </row>
    <row r="25586" spans="35:36" x14ac:dyDescent="0.15">
      <c r="AI25586" s="5">
        <v>68809.886799999993</v>
      </c>
      <c r="AJ25586" s="5">
        <v>127160.82180000001</v>
      </c>
    </row>
    <row r="25587" spans="35:36" x14ac:dyDescent="0.15">
      <c r="AI25587" s="5">
        <v>68944.262900000002</v>
      </c>
      <c r="AJ25587" s="5">
        <v>127066.7306</v>
      </c>
    </row>
    <row r="25588" spans="35:36" x14ac:dyDescent="0.15">
      <c r="AI25588" s="5">
        <v>69078.637499999997</v>
      </c>
      <c r="AJ25588" s="5">
        <v>126972.6406</v>
      </c>
    </row>
    <row r="25589" spans="35:36" x14ac:dyDescent="0.15">
      <c r="AI25589" s="5">
        <v>69213.013600000006</v>
      </c>
      <c r="AJ25589" s="5">
        <v>126878.5494</v>
      </c>
    </row>
    <row r="25590" spans="35:36" x14ac:dyDescent="0.15">
      <c r="AI25590" s="5">
        <v>69347.388099999996</v>
      </c>
      <c r="AJ25590" s="5">
        <v>126784.4593</v>
      </c>
    </row>
    <row r="25591" spans="35:36" x14ac:dyDescent="0.15">
      <c r="AI25591" s="5">
        <v>69481.764200000005</v>
      </c>
      <c r="AJ25591" s="5">
        <v>126690.3682</v>
      </c>
    </row>
    <row r="25592" spans="35:36" x14ac:dyDescent="0.15">
      <c r="AI25592" s="5">
        <v>69616.138800000001</v>
      </c>
      <c r="AJ25592" s="5">
        <v>126596.2781</v>
      </c>
    </row>
    <row r="25593" spans="35:36" x14ac:dyDescent="0.15">
      <c r="AI25593" s="5">
        <v>69750.514899999995</v>
      </c>
      <c r="AJ25593" s="5">
        <v>126502.1869</v>
      </c>
    </row>
    <row r="25594" spans="35:36" x14ac:dyDescent="0.15">
      <c r="AI25594" s="5">
        <v>69884.8894</v>
      </c>
      <c r="AJ25594" s="5">
        <v>126408.0969</v>
      </c>
    </row>
    <row r="25595" spans="35:36" x14ac:dyDescent="0.15">
      <c r="AI25595" s="5">
        <v>70019.265599999999</v>
      </c>
      <c r="AJ25595" s="5">
        <v>126314.00569999999</v>
      </c>
    </row>
    <row r="25596" spans="35:36" x14ac:dyDescent="0.15">
      <c r="AI25596" s="5">
        <v>70153.640100000004</v>
      </c>
      <c r="AJ25596" s="5">
        <v>126219.91559999999</v>
      </c>
    </row>
    <row r="25597" spans="35:36" x14ac:dyDescent="0.15">
      <c r="AI25597" s="5">
        <v>70288.016199999998</v>
      </c>
      <c r="AJ25597" s="5">
        <v>126125.8244</v>
      </c>
    </row>
    <row r="25598" spans="35:36" x14ac:dyDescent="0.15">
      <c r="AI25598" s="5">
        <v>70422.390799999994</v>
      </c>
      <c r="AJ25598" s="5">
        <v>126031.7344</v>
      </c>
    </row>
    <row r="25599" spans="35:36" x14ac:dyDescent="0.15">
      <c r="AI25599" s="5">
        <v>70556.766900000002</v>
      </c>
      <c r="AJ25599" s="5">
        <v>125937.64320000001</v>
      </c>
    </row>
    <row r="25600" spans="35:36" x14ac:dyDescent="0.15">
      <c r="AI25600" s="5">
        <v>70691.141399999993</v>
      </c>
      <c r="AJ25600" s="5">
        <v>125843.5531</v>
      </c>
    </row>
    <row r="25601" spans="35:36" x14ac:dyDescent="0.15">
      <c r="AI25601" s="5">
        <v>70825.517600000006</v>
      </c>
      <c r="AJ25601" s="5">
        <v>125749.46189999999</v>
      </c>
    </row>
    <row r="25602" spans="35:36" x14ac:dyDescent="0.15">
      <c r="AI25602" s="5">
        <v>70959.892099999997</v>
      </c>
      <c r="AJ25602" s="5">
        <v>125655.3719</v>
      </c>
    </row>
    <row r="25603" spans="35:36" x14ac:dyDescent="0.15">
      <c r="AI25603" s="5">
        <v>49553.93</v>
      </c>
      <c r="AJ25603" s="5">
        <v>140844.2475</v>
      </c>
    </row>
    <row r="25604" spans="35:36" x14ac:dyDescent="0.15">
      <c r="AI25604" s="5">
        <v>49688.3053</v>
      </c>
      <c r="AJ25604" s="5">
        <v>140750.1568</v>
      </c>
    </row>
    <row r="25605" spans="35:36" x14ac:dyDescent="0.15">
      <c r="AI25605" s="5">
        <v>49822.6806</v>
      </c>
      <c r="AJ25605" s="5">
        <v>140656.0662</v>
      </c>
    </row>
    <row r="25606" spans="35:36" x14ac:dyDescent="0.15">
      <c r="AI25606" s="5">
        <v>49957.055999999997</v>
      </c>
      <c r="AJ25606" s="5">
        <v>140561.97560000001</v>
      </c>
    </row>
    <row r="25607" spans="35:36" x14ac:dyDescent="0.15">
      <c r="AI25607" s="5">
        <v>50091.431299999997</v>
      </c>
      <c r="AJ25607" s="5">
        <v>140467.88500000001</v>
      </c>
    </row>
    <row r="25608" spans="35:36" x14ac:dyDescent="0.15">
      <c r="AI25608" s="5">
        <v>50225.806700000001</v>
      </c>
      <c r="AJ25608" s="5">
        <v>140373.79430000001</v>
      </c>
    </row>
    <row r="25609" spans="35:36" x14ac:dyDescent="0.15">
      <c r="AI25609" s="5">
        <v>50360.182000000001</v>
      </c>
      <c r="AJ25609" s="5">
        <v>140279.70370000001</v>
      </c>
    </row>
    <row r="25610" spans="35:36" x14ac:dyDescent="0.15">
      <c r="AI25610" s="5">
        <v>50494.5573</v>
      </c>
      <c r="AJ25610" s="5">
        <v>140185.61309999999</v>
      </c>
    </row>
    <row r="25611" spans="35:36" x14ac:dyDescent="0.15">
      <c r="AI25611" s="5">
        <v>50628.932699999998</v>
      </c>
      <c r="AJ25611" s="5">
        <v>140091.52249999999</v>
      </c>
    </row>
    <row r="25612" spans="35:36" x14ac:dyDescent="0.15">
      <c r="AI25612" s="5">
        <v>50763.307999999997</v>
      </c>
      <c r="AJ25612" s="5">
        <v>139997.43179999999</v>
      </c>
    </row>
    <row r="25613" spans="35:36" x14ac:dyDescent="0.15">
      <c r="AI25613" s="5">
        <v>50897.683299999997</v>
      </c>
      <c r="AJ25613" s="5">
        <v>139903.3413</v>
      </c>
    </row>
    <row r="25614" spans="35:36" x14ac:dyDescent="0.15">
      <c r="AI25614" s="5">
        <v>51032.058599999997</v>
      </c>
      <c r="AJ25614" s="5">
        <v>139809.2506</v>
      </c>
    </row>
    <row r="25615" spans="35:36" x14ac:dyDescent="0.15">
      <c r="AI25615" s="5">
        <v>51166.434000000001</v>
      </c>
      <c r="AJ25615" s="5">
        <v>139715.16</v>
      </c>
    </row>
    <row r="25616" spans="35:36" x14ac:dyDescent="0.15">
      <c r="AI25616" s="5">
        <v>51300.809300000001</v>
      </c>
      <c r="AJ25616" s="5">
        <v>139621.06940000001</v>
      </c>
    </row>
    <row r="25617" spans="35:36" x14ac:dyDescent="0.15">
      <c r="AI25617" s="5">
        <v>51435.184600000001</v>
      </c>
      <c r="AJ25617" s="5">
        <v>139526.97880000001</v>
      </c>
    </row>
    <row r="25618" spans="35:36" x14ac:dyDescent="0.15">
      <c r="AI25618" s="5">
        <v>51569.56</v>
      </c>
      <c r="AJ25618" s="5">
        <v>139432.88810000001</v>
      </c>
    </row>
    <row r="25619" spans="35:36" x14ac:dyDescent="0.15">
      <c r="AI25619" s="5">
        <v>51703.935299999997</v>
      </c>
      <c r="AJ25619" s="5">
        <v>139338.79749999999</v>
      </c>
    </row>
    <row r="25620" spans="35:36" x14ac:dyDescent="0.15">
      <c r="AI25620" s="5">
        <v>51838.310700000002</v>
      </c>
      <c r="AJ25620" s="5">
        <v>139244.70689999999</v>
      </c>
    </row>
    <row r="25621" spans="35:36" x14ac:dyDescent="0.15">
      <c r="AI25621" s="5">
        <v>51972.686000000002</v>
      </c>
      <c r="AJ25621" s="5">
        <v>139150.61629999999</v>
      </c>
    </row>
    <row r="25622" spans="35:36" x14ac:dyDescent="0.15">
      <c r="AI25622" s="5">
        <v>52107.061300000001</v>
      </c>
      <c r="AJ25622" s="5">
        <v>139056.52559999999</v>
      </c>
    </row>
    <row r="25623" spans="35:36" x14ac:dyDescent="0.15">
      <c r="AI25623" s="5">
        <v>52241.436699999998</v>
      </c>
      <c r="AJ25623" s="5">
        <v>138962.435</v>
      </c>
    </row>
    <row r="25624" spans="35:36" x14ac:dyDescent="0.15">
      <c r="AI25624" s="5">
        <v>52375.811999999998</v>
      </c>
      <c r="AJ25624" s="5">
        <v>138868.3444</v>
      </c>
    </row>
    <row r="25625" spans="35:36" x14ac:dyDescent="0.15">
      <c r="AI25625" s="5">
        <v>52510.187400000003</v>
      </c>
      <c r="AJ25625" s="5">
        <v>138774.25380000001</v>
      </c>
    </row>
    <row r="25626" spans="35:36" x14ac:dyDescent="0.15">
      <c r="AI25626" s="5">
        <v>52644.562599999997</v>
      </c>
      <c r="AJ25626" s="5">
        <v>138680.16320000001</v>
      </c>
    </row>
    <row r="25627" spans="35:36" x14ac:dyDescent="0.15">
      <c r="AI25627" s="5">
        <v>52778.938000000002</v>
      </c>
      <c r="AJ25627" s="5">
        <v>138586.07260000001</v>
      </c>
    </row>
    <row r="25628" spans="35:36" x14ac:dyDescent="0.15">
      <c r="AI25628" s="5">
        <v>52913.313300000002</v>
      </c>
      <c r="AJ25628" s="5">
        <v>138491.98190000001</v>
      </c>
    </row>
    <row r="25629" spans="35:36" x14ac:dyDescent="0.15">
      <c r="AI25629" s="5">
        <v>53047.688600000001</v>
      </c>
      <c r="AJ25629" s="5">
        <v>138397.89129999999</v>
      </c>
    </row>
    <row r="25630" spans="35:36" x14ac:dyDescent="0.15">
      <c r="AI25630" s="5">
        <v>53182.063999999998</v>
      </c>
      <c r="AJ25630" s="5">
        <v>138303.80069999999</v>
      </c>
    </row>
    <row r="25631" spans="35:36" x14ac:dyDescent="0.15">
      <c r="AI25631" s="5">
        <v>53316.439299999998</v>
      </c>
      <c r="AJ25631" s="5">
        <v>138209.7101</v>
      </c>
    </row>
    <row r="25632" spans="35:36" x14ac:dyDescent="0.15">
      <c r="AI25632" s="5">
        <v>53450.814599999998</v>
      </c>
      <c r="AJ25632" s="5">
        <v>138115.6194</v>
      </c>
    </row>
    <row r="25633" spans="35:36" x14ac:dyDescent="0.15">
      <c r="AI25633" s="5">
        <v>53585.19</v>
      </c>
      <c r="AJ25633" s="5">
        <v>138021.5288</v>
      </c>
    </row>
    <row r="25634" spans="35:36" x14ac:dyDescent="0.15">
      <c r="AI25634" s="5">
        <v>53719.565300000002</v>
      </c>
      <c r="AJ25634" s="5">
        <v>137927.4382</v>
      </c>
    </row>
    <row r="25635" spans="35:36" x14ac:dyDescent="0.15">
      <c r="AI25635" s="5">
        <v>53853.940699999999</v>
      </c>
      <c r="AJ25635" s="5">
        <v>137833.34760000001</v>
      </c>
    </row>
    <row r="25636" spans="35:36" x14ac:dyDescent="0.15">
      <c r="AI25636" s="5">
        <v>53988.315999999999</v>
      </c>
      <c r="AJ25636" s="5">
        <v>137739.25690000001</v>
      </c>
    </row>
    <row r="25637" spans="35:36" x14ac:dyDescent="0.15">
      <c r="AI25637" s="5">
        <v>54122.691299999999</v>
      </c>
      <c r="AJ25637" s="5">
        <v>137645.16630000001</v>
      </c>
    </row>
    <row r="25638" spans="35:36" x14ac:dyDescent="0.15">
      <c r="AI25638" s="5">
        <v>54257.066700000003</v>
      </c>
      <c r="AJ25638" s="5">
        <v>137551.07569999999</v>
      </c>
    </row>
    <row r="25639" spans="35:36" x14ac:dyDescent="0.15">
      <c r="AI25639" s="5">
        <v>54391.441899999998</v>
      </c>
      <c r="AJ25639" s="5">
        <v>137456.98509999999</v>
      </c>
    </row>
    <row r="25640" spans="35:36" x14ac:dyDescent="0.15">
      <c r="AI25640" s="5">
        <v>54525.817300000002</v>
      </c>
      <c r="AJ25640" s="5">
        <v>137362.89449999999</v>
      </c>
    </row>
    <row r="25641" spans="35:36" x14ac:dyDescent="0.15">
      <c r="AI25641" s="5">
        <v>54660.192600000002</v>
      </c>
      <c r="AJ25641" s="5">
        <v>137268.8039</v>
      </c>
    </row>
    <row r="25642" spans="35:36" x14ac:dyDescent="0.15">
      <c r="AI25642" s="5">
        <v>54794.567999999999</v>
      </c>
      <c r="AJ25642" s="5">
        <v>137174.7132</v>
      </c>
    </row>
    <row r="25643" spans="35:36" x14ac:dyDescent="0.15">
      <c r="AI25643" s="5">
        <v>54928.943299999999</v>
      </c>
      <c r="AJ25643" s="5">
        <v>137080.6226</v>
      </c>
    </row>
    <row r="25644" spans="35:36" x14ac:dyDescent="0.15">
      <c r="AI25644" s="5">
        <v>55063.318599999999</v>
      </c>
      <c r="AJ25644" s="5">
        <v>136986.53200000001</v>
      </c>
    </row>
    <row r="25645" spans="35:36" x14ac:dyDescent="0.15">
      <c r="AI25645" s="5">
        <v>55197.694000000003</v>
      </c>
      <c r="AJ25645" s="5">
        <v>136892.44140000001</v>
      </c>
    </row>
    <row r="25646" spans="35:36" x14ac:dyDescent="0.15">
      <c r="AI25646" s="5">
        <v>55332.069300000003</v>
      </c>
      <c r="AJ25646" s="5">
        <v>136798.35070000001</v>
      </c>
    </row>
    <row r="25647" spans="35:36" x14ac:dyDescent="0.15">
      <c r="AI25647" s="5">
        <v>55466.4447</v>
      </c>
      <c r="AJ25647" s="5">
        <v>136704.26010000001</v>
      </c>
    </row>
    <row r="25648" spans="35:36" x14ac:dyDescent="0.15">
      <c r="AI25648" s="5">
        <v>55600.82</v>
      </c>
      <c r="AJ25648" s="5">
        <v>136610.16949999999</v>
      </c>
    </row>
    <row r="25649" spans="35:36" x14ac:dyDescent="0.15">
      <c r="AI25649" s="5">
        <v>55735.195299999999</v>
      </c>
      <c r="AJ25649" s="5">
        <v>136516.07889999999</v>
      </c>
    </row>
    <row r="25650" spans="35:36" x14ac:dyDescent="0.15">
      <c r="AI25650" s="5">
        <v>55869.570699999997</v>
      </c>
      <c r="AJ25650" s="5">
        <v>136421.98819999999</v>
      </c>
    </row>
    <row r="25651" spans="35:36" x14ac:dyDescent="0.15">
      <c r="AI25651" s="5">
        <v>56003.946000000004</v>
      </c>
      <c r="AJ25651" s="5">
        <v>136327.8976</v>
      </c>
    </row>
    <row r="25652" spans="35:36" x14ac:dyDescent="0.15">
      <c r="AI25652" s="5">
        <v>56138.321300000003</v>
      </c>
      <c r="AJ25652" s="5">
        <v>136233.807</v>
      </c>
    </row>
    <row r="25653" spans="35:36" x14ac:dyDescent="0.15">
      <c r="AI25653" s="5">
        <v>56272.696600000003</v>
      </c>
      <c r="AJ25653" s="5">
        <v>136139.7164</v>
      </c>
    </row>
    <row r="25654" spans="35:36" x14ac:dyDescent="0.15">
      <c r="AI25654" s="5">
        <v>56407.072</v>
      </c>
      <c r="AJ25654" s="5">
        <v>136045.62580000001</v>
      </c>
    </row>
    <row r="25655" spans="35:36" x14ac:dyDescent="0.15">
      <c r="AI25655" s="5">
        <v>56541.4473</v>
      </c>
      <c r="AJ25655" s="5">
        <v>135951.53520000001</v>
      </c>
    </row>
    <row r="25656" spans="35:36" x14ac:dyDescent="0.15">
      <c r="AI25656" s="5">
        <v>56675.8226</v>
      </c>
      <c r="AJ25656" s="5">
        <v>135857.44450000001</v>
      </c>
    </row>
    <row r="25657" spans="35:36" x14ac:dyDescent="0.15">
      <c r="AI25657" s="5">
        <v>56810.197999999997</v>
      </c>
      <c r="AJ25657" s="5">
        <v>135763.35389999999</v>
      </c>
    </row>
    <row r="25658" spans="35:36" x14ac:dyDescent="0.15">
      <c r="AI25658" s="5">
        <v>56944.573299999996</v>
      </c>
      <c r="AJ25658" s="5">
        <v>135669.26329999999</v>
      </c>
    </row>
    <row r="25659" spans="35:36" x14ac:dyDescent="0.15">
      <c r="AI25659" s="5">
        <v>57078.948700000001</v>
      </c>
      <c r="AJ25659" s="5">
        <v>135575.1727</v>
      </c>
    </row>
    <row r="25660" spans="35:36" x14ac:dyDescent="0.15">
      <c r="AI25660" s="5">
        <v>57213.324000000001</v>
      </c>
      <c r="AJ25660" s="5">
        <v>135481.08199999999</v>
      </c>
    </row>
    <row r="25661" spans="35:36" x14ac:dyDescent="0.15">
      <c r="AI25661" s="5">
        <v>57347.6993</v>
      </c>
      <c r="AJ25661" s="5">
        <v>135386.9914</v>
      </c>
    </row>
    <row r="25662" spans="35:36" x14ac:dyDescent="0.15">
      <c r="AI25662" s="5">
        <v>57482.074699999997</v>
      </c>
      <c r="AJ25662" s="5">
        <v>135292.9008</v>
      </c>
    </row>
    <row r="25663" spans="35:36" x14ac:dyDescent="0.15">
      <c r="AI25663" s="5">
        <v>57616.45</v>
      </c>
      <c r="AJ25663" s="5">
        <v>135198.81020000001</v>
      </c>
    </row>
    <row r="25664" spans="35:36" x14ac:dyDescent="0.15">
      <c r="AI25664" s="5">
        <v>57750.825299999997</v>
      </c>
      <c r="AJ25664" s="5">
        <v>135104.71960000001</v>
      </c>
    </row>
    <row r="25665" spans="35:36" x14ac:dyDescent="0.15">
      <c r="AI25665" s="5">
        <v>57885.200599999996</v>
      </c>
      <c r="AJ25665" s="5">
        <v>135010.62899999999</v>
      </c>
    </row>
    <row r="25666" spans="35:36" x14ac:dyDescent="0.15">
      <c r="AI25666" s="5">
        <v>58019.576000000001</v>
      </c>
      <c r="AJ25666" s="5">
        <v>134916.53829999999</v>
      </c>
    </row>
    <row r="25667" spans="35:36" x14ac:dyDescent="0.15">
      <c r="AI25667" s="5">
        <v>58153.951300000001</v>
      </c>
      <c r="AJ25667" s="5">
        <v>134822.44769999999</v>
      </c>
    </row>
    <row r="25668" spans="35:36" x14ac:dyDescent="0.15">
      <c r="AI25668" s="5">
        <v>58288.3266</v>
      </c>
      <c r="AJ25668" s="5">
        <v>134728.35709999999</v>
      </c>
    </row>
    <row r="25669" spans="35:36" x14ac:dyDescent="0.15">
      <c r="AI25669" s="5">
        <v>58422.701999999997</v>
      </c>
      <c r="AJ25669" s="5">
        <v>134634.2665</v>
      </c>
    </row>
    <row r="25670" spans="35:36" x14ac:dyDescent="0.15">
      <c r="AI25670" s="5">
        <v>58557.077299999997</v>
      </c>
      <c r="AJ25670" s="5">
        <v>134540.1758</v>
      </c>
    </row>
    <row r="25671" spans="35:36" x14ac:dyDescent="0.15">
      <c r="AI25671" s="5">
        <v>58691.452700000002</v>
      </c>
      <c r="AJ25671" s="5">
        <v>134446.0852</v>
      </c>
    </row>
    <row r="25672" spans="35:36" x14ac:dyDescent="0.15">
      <c r="AI25672" s="5">
        <v>58825.828000000001</v>
      </c>
      <c r="AJ25672" s="5">
        <v>134351.99460000001</v>
      </c>
    </row>
    <row r="25673" spans="35:36" x14ac:dyDescent="0.15">
      <c r="AI25673" s="5">
        <v>58960.203300000001</v>
      </c>
      <c r="AJ25673" s="5">
        <v>134257.90400000001</v>
      </c>
    </row>
    <row r="25674" spans="35:36" x14ac:dyDescent="0.15">
      <c r="AI25674" s="5">
        <v>59094.578699999998</v>
      </c>
      <c r="AJ25674" s="5">
        <v>134163.81330000001</v>
      </c>
    </row>
    <row r="25675" spans="35:36" x14ac:dyDescent="0.15">
      <c r="AI25675" s="5">
        <v>59228.953999999998</v>
      </c>
      <c r="AJ25675" s="5">
        <v>134069.72270000001</v>
      </c>
    </row>
    <row r="25676" spans="35:36" x14ac:dyDescent="0.15">
      <c r="AI25676" s="5">
        <v>59363.329299999998</v>
      </c>
      <c r="AJ25676" s="5">
        <v>133975.63209999999</v>
      </c>
    </row>
    <row r="25677" spans="35:36" x14ac:dyDescent="0.15">
      <c r="AI25677" s="5">
        <v>59497.704599999997</v>
      </c>
      <c r="AJ25677" s="5">
        <v>133881.54149999999</v>
      </c>
    </row>
    <row r="25678" spans="35:36" x14ac:dyDescent="0.15">
      <c r="AI25678" s="5">
        <v>59632.079899999997</v>
      </c>
      <c r="AJ25678" s="5">
        <v>133787.4509</v>
      </c>
    </row>
    <row r="25679" spans="35:36" x14ac:dyDescent="0.15">
      <c r="AI25679" s="5">
        <v>59766.455300000001</v>
      </c>
      <c r="AJ25679" s="5">
        <v>133693.3603</v>
      </c>
    </row>
    <row r="25680" spans="35:36" x14ac:dyDescent="0.15">
      <c r="AI25680" s="5">
        <v>59900.830600000001</v>
      </c>
      <c r="AJ25680" s="5">
        <v>133599.2696</v>
      </c>
    </row>
    <row r="25681" spans="35:36" x14ac:dyDescent="0.15">
      <c r="AI25681" s="5">
        <v>60035.205999999998</v>
      </c>
      <c r="AJ25681" s="5">
        <v>133505.179</v>
      </c>
    </row>
    <row r="25682" spans="35:36" x14ac:dyDescent="0.15">
      <c r="AI25682" s="5">
        <v>60169.581299999998</v>
      </c>
      <c r="AJ25682" s="5">
        <v>133411.08840000001</v>
      </c>
    </row>
    <row r="25683" spans="35:36" x14ac:dyDescent="0.15">
      <c r="AI25683" s="5">
        <v>60303.956599999998</v>
      </c>
      <c r="AJ25683" s="5">
        <v>133316.99780000001</v>
      </c>
    </row>
    <row r="25684" spans="35:36" x14ac:dyDescent="0.15">
      <c r="AI25684" s="5">
        <v>60438.332000000002</v>
      </c>
      <c r="AJ25684" s="5">
        <v>133222.90710000001</v>
      </c>
    </row>
    <row r="25685" spans="35:36" x14ac:dyDescent="0.15">
      <c r="AI25685" s="5">
        <v>60572.707300000002</v>
      </c>
      <c r="AJ25685" s="5">
        <v>133128.81649999999</v>
      </c>
    </row>
    <row r="25686" spans="35:36" x14ac:dyDescent="0.15">
      <c r="AI25686" s="5">
        <v>60707.082699999999</v>
      </c>
      <c r="AJ25686" s="5">
        <v>133034.72589999999</v>
      </c>
    </row>
    <row r="25687" spans="35:36" x14ac:dyDescent="0.15">
      <c r="AI25687" s="5">
        <v>60841.457999999999</v>
      </c>
      <c r="AJ25687" s="5">
        <v>132940.63529999999</v>
      </c>
    </row>
    <row r="25688" spans="35:36" x14ac:dyDescent="0.15">
      <c r="AI25688" s="5">
        <v>60975.833299999998</v>
      </c>
      <c r="AJ25688" s="5">
        <v>132846.54459999999</v>
      </c>
    </row>
    <row r="25689" spans="35:36" x14ac:dyDescent="0.15">
      <c r="AI25689" s="5">
        <v>61110.208700000003</v>
      </c>
      <c r="AJ25689" s="5">
        <v>132752.454</v>
      </c>
    </row>
    <row r="25690" spans="35:36" x14ac:dyDescent="0.15">
      <c r="AI25690" s="5">
        <v>61244.583899999998</v>
      </c>
      <c r="AJ25690" s="5">
        <v>132658.3634</v>
      </c>
    </row>
    <row r="25691" spans="35:36" x14ac:dyDescent="0.15">
      <c r="AI25691" s="5">
        <v>61378.959300000002</v>
      </c>
      <c r="AJ25691" s="5">
        <v>132564.27280000001</v>
      </c>
    </row>
    <row r="25692" spans="35:36" x14ac:dyDescent="0.15">
      <c r="AI25692" s="5">
        <v>61513.334600000002</v>
      </c>
      <c r="AJ25692" s="5">
        <v>132470.18220000001</v>
      </c>
    </row>
    <row r="25693" spans="35:36" x14ac:dyDescent="0.15">
      <c r="AI25693" s="5">
        <v>61647.71</v>
      </c>
      <c r="AJ25693" s="5">
        <v>132376.09160000001</v>
      </c>
    </row>
    <row r="25694" spans="35:36" x14ac:dyDescent="0.15">
      <c r="AI25694" s="5">
        <v>61782.085299999999</v>
      </c>
      <c r="AJ25694" s="5">
        <v>132282.00090000001</v>
      </c>
    </row>
    <row r="25695" spans="35:36" x14ac:dyDescent="0.15">
      <c r="AI25695" s="5">
        <v>61916.460599999999</v>
      </c>
      <c r="AJ25695" s="5">
        <v>132187.91029999999</v>
      </c>
    </row>
    <row r="25696" spans="35:36" x14ac:dyDescent="0.15">
      <c r="AI25696" s="5">
        <v>62050.836000000003</v>
      </c>
      <c r="AJ25696" s="5">
        <v>132093.81969999999</v>
      </c>
    </row>
    <row r="25697" spans="35:36" x14ac:dyDescent="0.15">
      <c r="AI25697" s="5">
        <v>62185.211300000003</v>
      </c>
      <c r="AJ25697" s="5">
        <v>131999.7291</v>
      </c>
    </row>
    <row r="25698" spans="35:36" x14ac:dyDescent="0.15">
      <c r="AI25698" s="5">
        <v>62319.5867</v>
      </c>
      <c r="AJ25698" s="5">
        <v>131905.6384</v>
      </c>
    </row>
    <row r="25699" spans="35:36" x14ac:dyDescent="0.15">
      <c r="AI25699" s="5">
        <v>62453.962</v>
      </c>
      <c r="AJ25699" s="5">
        <v>131811.5478</v>
      </c>
    </row>
    <row r="25700" spans="35:36" x14ac:dyDescent="0.15">
      <c r="AI25700" s="5">
        <v>62588.337299999999</v>
      </c>
      <c r="AJ25700" s="5">
        <v>131717.4572</v>
      </c>
    </row>
    <row r="25701" spans="35:36" x14ac:dyDescent="0.15">
      <c r="AI25701" s="5">
        <v>62722.712699999996</v>
      </c>
      <c r="AJ25701" s="5">
        <v>131623.36660000001</v>
      </c>
    </row>
    <row r="25702" spans="35:36" x14ac:dyDescent="0.15">
      <c r="AI25702" s="5">
        <v>62857.088000000003</v>
      </c>
      <c r="AJ25702" s="5">
        <v>131529.27590000001</v>
      </c>
    </row>
    <row r="25703" spans="35:36" x14ac:dyDescent="0.15">
      <c r="AI25703" s="5">
        <v>62991.463300000003</v>
      </c>
      <c r="AJ25703" s="5">
        <v>131435.18539999999</v>
      </c>
    </row>
    <row r="25704" spans="35:36" x14ac:dyDescent="0.15">
      <c r="AI25704" s="5">
        <v>63125.839399999997</v>
      </c>
      <c r="AJ25704" s="5">
        <v>131341.09419999999</v>
      </c>
    </row>
    <row r="25705" spans="35:36" x14ac:dyDescent="0.15">
      <c r="AI25705" s="5">
        <v>63260.214</v>
      </c>
      <c r="AJ25705" s="5">
        <v>131247.00409999999</v>
      </c>
    </row>
    <row r="25706" spans="35:36" x14ac:dyDescent="0.15">
      <c r="AI25706" s="5">
        <v>63394.590100000001</v>
      </c>
      <c r="AJ25706" s="5">
        <v>131152.9129</v>
      </c>
    </row>
    <row r="25707" spans="35:36" x14ac:dyDescent="0.15">
      <c r="AI25707" s="5">
        <v>63528.964599999999</v>
      </c>
      <c r="AJ25707" s="5">
        <v>131058.8229</v>
      </c>
    </row>
    <row r="25708" spans="35:36" x14ac:dyDescent="0.15">
      <c r="AI25708" s="5">
        <v>63663.340799999998</v>
      </c>
      <c r="AJ25708" s="5">
        <v>130964.7317</v>
      </c>
    </row>
    <row r="25709" spans="35:36" x14ac:dyDescent="0.15">
      <c r="AI25709" s="5">
        <v>63797.715300000003</v>
      </c>
      <c r="AJ25709" s="5">
        <v>130870.6416</v>
      </c>
    </row>
    <row r="25710" spans="35:36" x14ac:dyDescent="0.15">
      <c r="AI25710" s="5">
        <v>63932.091500000002</v>
      </c>
      <c r="AJ25710" s="5">
        <v>130776.55039999999</v>
      </c>
    </row>
    <row r="25711" spans="35:36" x14ac:dyDescent="0.15">
      <c r="AI25711" s="5">
        <v>64066.466</v>
      </c>
      <c r="AJ25711" s="5">
        <v>130682.46030000001</v>
      </c>
    </row>
    <row r="25712" spans="35:36" x14ac:dyDescent="0.15">
      <c r="AI25712" s="5">
        <v>64200.842100000002</v>
      </c>
      <c r="AJ25712" s="5">
        <v>130588.3692</v>
      </c>
    </row>
    <row r="25713" spans="35:36" x14ac:dyDescent="0.15">
      <c r="AI25713" s="5">
        <v>64335.216699999997</v>
      </c>
      <c r="AJ25713" s="5">
        <v>130494.2791</v>
      </c>
    </row>
    <row r="25714" spans="35:36" x14ac:dyDescent="0.15">
      <c r="AI25714" s="5">
        <v>64469.592700000001</v>
      </c>
      <c r="AJ25714" s="5">
        <v>130400.18799999999</v>
      </c>
    </row>
    <row r="25715" spans="35:36" x14ac:dyDescent="0.15">
      <c r="AI25715" s="5">
        <v>64603.967299999997</v>
      </c>
      <c r="AJ25715" s="5">
        <v>130306.0978</v>
      </c>
    </row>
    <row r="25716" spans="35:36" x14ac:dyDescent="0.15">
      <c r="AI25716" s="5">
        <v>64738.343399999998</v>
      </c>
      <c r="AJ25716" s="5">
        <v>130212.0067</v>
      </c>
    </row>
    <row r="25717" spans="35:36" x14ac:dyDescent="0.15">
      <c r="AI25717" s="5">
        <v>64872.717900000003</v>
      </c>
      <c r="AJ25717" s="5">
        <v>130117.9167</v>
      </c>
    </row>
    <row r="25718" spans="35:36" x14ac:dyDescent="0.15">
      <c r="AI25718" s="5">
        <v>65007.094100000002</v>
      </c>
      <c r="AJ25718" s="5">
        <v>130023.82550000001</v>
      </c>
    </row>
    <row r="25719" spans="35:36" x14ac:dyDescent="0.15">
      <c r="AI25719" s="5">
        <v>65141.4686</v>
      </c>
      <c r="AJ25719" s="5">
        <v>129929.73540000001</v>
      </c>
    </row>
    <row r="25720" spans="35:36" x14ac:dyDescent="0.15">
      <c r="AI25720" s="5">
        <v>65275.844799999999</v>
      </c>
      <c r="AJ25720" s="5">
        <v>129835.6442</v>
      </c>
    </row>
    <row r="25721" spans="35:36" x14ac:dyDescent="0.15">
      <c r="AI25721" s="5">
        <v>65410.219299999997</v>
      </c>
      <c r="AJ25721" s="5">
        <v>129741.55409999999</v>
      </c>
    </row>
    <row r="25722" spans="35:36" x14ac:dyDescent="0.15">
      <c r="AI25722" s="5">
        <v>65544.595499999996</v>
      </c>
      <c r="AJ25722" s="5">
        <v>129647.463</v>
      </c>
    </row>
    <row r="25723" spans="35:36" x14ac:dyDescent="0.15">
      <c r="AI25723" s="5">
        <v>65678.97</v>
      </c>
      <c r="AJ25723" s="5">
        <v>129553.3729</v>
      </c>
    </row>
    <row r="25724" spans="35:36" x14ac:dyDescent="0.15">
      <c r="AI25724" s="5">
        <v>65813.346099999995</v>
      </c>
      <c r="AJ25724" s="5">
        <v>129459.28170000001</v>
      </c>
    </row>
    <row r="25725" spans="35:36" x14ac:dyDescent="0.15">
      <c r="AI25725" s="5">
        <v>65947.720700000005</v>
      </c>
      <c r="AJ25725" s="5">
        <v>129365.19160000001</v>
      </c>
    </row>
    <row r="25726" spans="35:36" x14ac:dyDescent="0.15">
      <c r="AI25726" s="5">
        <v>66082.096699999995</v>
      </c>
      <c r="AJ25726" s="5">
        <v>129271.1005</v>
      </c>
    </row>
    <row r="25727" spans="35:36" x14ac:dyDescent="0.15">
      <c r="AI25727" s="5">
        <v>66216.471300000005</v>
      </c>
      <c r="AJ25727" s="5">
        <v>129177.0104</v>
      </c>
    </row>
    <row r="25728" spans="35:36" x14ac:dyDescent="0.15">
      <c r="AI25728" s="5">
        <v>66350.847399999999</v>
      </c>
      <c r="AJ25728" s="5">
        <v>129082.91929999999</v>
      </c>
    </row>
    <row r="25729" spans="35:36" x14ac:dyDescent="0.15">
      <c r="AI25729" s="5">
        <v>66485.221900000004</v>
      </c>
      <c r="AJ25729" s="5">
        <v>128988.82919999999</v>
      </c>
    </row>
    <row r="25730" spans="35:36" x14ac:dyDescent="0.15">
      <c r="AI25730" s="5">
        <v>66619.598100000003</v>
      </c>
      <c r="AJ25730" s="5">
        <v>128894.738</v>
      </c>
    </row>
    <row r="25731" spans="35:36" x14ac:dyDescent="0.15">
      <c r="AI25731" s="5">
        <v>66753.972599999994</v>
      </c>
      <c r="AJ25731" s="5">
        <v>128800.6479</v>
      </c>
    </row>
    <row r="25732" spans="35:36" x14ac:dyDescent="0.15">
      <c r="AI25732" s="5">
        <v>66888.348800000007</v>
      </c>
      <c r="AJ25732" s="5">
        <v>128706.5567</v>
      </c>
    </row>
    <row r="25733" spans="35:36" x14ac:dyDescent="0.15">
      <c r="AI25733" s="5">
        <v>67022.723299999998</v>
      </c>
      <c r="AJ25733" s="5">
        <v>128612.4667</v>
      </c>
    </row>
    <row r="25734" spans="35:36" x14ac:dyDescent="0.15">
      <c r="AI25734" s="5">
        <v>67157.099499999997</v>
      </c>
      <c r="AJ25734" s="5">
        <v>128518.37549999999</v>
      </c>
    </row>
    <row r="25735" spans="35:36" x14ac:dyDescent="0.15">
      <c r="AI25735" s="5">
        <v>67291.474000000002</v>
      </c>
      <c r="AJ25735" s="5">
        <v>128424.28539999999</v>
      </c>
    </row>
    <row r="25736" spans="35:36" x14ac:dyDescent="0.15">
      <c r="AI25736" s="5">
        <v>67425.850099999996</v>
      </c>
      <c r="AJ25736" s="5">
        <v>128330.1942</v>
      </c>
    </row>
    <row r="25737" spans="35:36" x14ac:dyDescent="0.15">
      <c r="AI25737" s="5">
        <v>67560.224700000006</v>
      </c>
      <c r="AJ25737" s="5">
        <v>128236.1042</v>
      </c>
    </row>
    <row r="25738" spans="35:36" x14ac:dyDescent="0.15">
      <c r="AI25738" s="5">
        <v>67694.600699999995</v>
      </c>
      <c r="AJ25738" s="5">
        <v>128142.0131</v>
      </c>
    </row>
    <row r="25739" spans="35:36" x14ac:dyDescent="0.15">
      <c r="AI25739" s="5">
        <v>67828.975300000006</v>
      </c>
      <c r="AJ25739" s="5">
        <v>128047.92290000001</v>
      </c>
    </row>
    <row r="25740" spans="35:36" x14ac:dyDescent="0.15">
      <c r="AI25740" s="5">
        <v>67963.3514</v>
      </c>
      <c r="AJ25740" s="5">
        <v>127953.8318</v>
      </c>
    </row>
    <row r="25741" spans="35:36" x14ac:dyDescent="0.15">
      <c r="AI25741" s="5">
        <v>68097.725900000005</v>
      </c>
      <c r="AJ25741" s="5">
        <v>127859.7417</v>
      </c>
    </row>
    <row r="25742" spans="35:36" x14ac:dyDescent="0.15">
      <c r="AI25742" s="5">
        <v>68232.102100000004</v>
      </c>
      <c r="AJ25742" s="5">
        <v>127765.6505</v>
      </c>
    </row>
    <row r="25743" spans="35:36" x14ac:dyDescent="0.15">
      <c r="AI25743" s="5">
        <v>68366.476599999995</v>
      </c>
      <c r="AJ25743" s="5">
        <v>127671.56050000001</v>
      </c>
    </row>
    <row r="25744" spans="35:36" x14ac:dyDescent="0.15">
      <c r="AI25744" s="5">
        <v>68500.852799999993</v>
      </c>
      <c r="AJ25744" s="5">
        <v>127577.4693</v>
      </c>
    </row>
    <row r="25745" spans="35:36" x14ac:dyDescent="0.15">
      <c r="AI25745" s="5">
        <v>68635.227299999999</v>
      </c>
      <c r="AJ25745" s="5">
        <v>127483.3792</v>
      </c>
    </row>
    <row r="25746" spans="35:36" x14ac:dyDescent="0.15">
      <c r="AI25746" s="5">
        <v>68769.603499999997</v>
      </c>
      <c r="AJ25746" s="5">
        <v>127389.288</v>
      </c>
    </row>
    <row r="25747" spans="35:36" x14ac:dyDescent="0.15">
      <c r="AI25747" s="5">
        <v>68903.978000000003</v>
      </c>
      <c r="AJ25747" s="5">
        <v>127295.198</v>
      </c>
    </row>
    <row r="25748" spans="35:36" x14ac:dyDescent="0.15">
      <c r="AI25748" s="5">
        <v>69038.354099999997</v>
      </c>
      <c r="AJ25748" s="5">
        <v>127201.10679999999</v>
      </c>
    </row>
    <row r="25749" spans="35:36" x14ac:dyDescent="0.15">
      <c r="AI25749" s="5">
        <v>69172.728700000007</v>
      </c>
      <c r="AJ25749" s="5">
        <v>127107.01669999999</v>
      </c>
    </row>
    <row r="25750" spans="35:36" x14ac:dyDescent="0.15">
      <c r="AI25750" s="5">
        <v>69307.104800000001</v>
      </c>
      <c r="AJ25750" s="5">
        <v>127012.9255</v>
      </c>
    </row>
    <row r="25751" spans="35:36" x14ac:dyDescent="0.15">
      <c r="AI25751" s="5">
        <v>69441.479300000006</v>
      </c>
      <c r="AJ25751" s="5">
        <v>126918.8355</v>
      </c>
    </row>
    <row r="25752" spans="35:36" x14ac:dyDescent="0.15">
      <c r="AI25752" s="5">
        <v>69575.8554</v>
      </c>
      <c r="AJ25752" s="5">
        <v>126824.74430000001</v>
      </c>
    </row>
    <row r="25753" spans="35:36" x14ac:dyDescent="0.15">
      <c r="AI25753" s="5">
        <v>69710.23</v>
      </c>
      <c r="AJ25753" s="5">
        <v>126730.6542</v>
      </c>
    </row>
    <row r="25754" spans="35:36" x14ac:dyDescent="0.15">
      <c r="AI25754" s="5">
        <v>69844.606100000005</v>
      </c>
      <c r="AJ25754" s="5">
        <v>126636.5631</v>
      </c>
    </row>
    <row r="25755" spans="35:36" x14ac:dyDescent="0.15">
      <c r="AI25755" s="5">
        <v>69978.980599999995</v>
      </c>
      <c r="AJ25755" s="5">
        <v>126542.473</v>
      </c>
    </row>
    <row r="25756" spans="35:36" x14ac:dyDescent="0.15">
      <c r="AI25756" s="5">
        <v>70113.356799999994</v>
      </c>
      <c r="AJ25756" s="5">
        <v>126448.3818</v>
      </c>
    </row>
    <row r="25757" spans="35:36" x14ac:dyDescent="0.15">
      <c r="AI25757" s="5">
        <v>70247.731299999999</v>
      </c>
      <c r="AJ25757" s="5">
        <v>126354.29180000001</v>
      </c>
    </row>
    <row r="25758" spans="35:36" x14ac:dyDescent="0.15">
      <c r="AI25758" s="5">
        <v>70382.107399999994</v>
      </c>
      <c r="AJ25758" s="5">
        <v>126260.2006</v>
      </c>
    </row>
    <row r="25759" spans="35:36" x14ac:dyDescent="0.15">
      <c r="AI25759" s="5">
        <v>70516.482000000004</v>
      </c>
      <c r="AJ25759" s="5">
        <v>126166.1105</v>
      </c>
    </row>
    <row r="25760" spans="35:36" x14ac:dyDescent="0.15">
      <c r="AI25760" s="5">
        <v>70650.858099999998</v>
      </c>
      <c r="AJ25760" s="5">
        <v>126072.0193</v>
      </c>
    </row>
    <row r="25761" spans="35:36" x14ac:dyDescent="0.15">
      <c r="AI25761" s="5">
        <v>70785.232600000003</v>
      </c>
      <c r="AJ25761" s="5">
        <v>125977.9293</v>
      </c>
    </row>
    <row r="25762" spans="35:36" x14ac:dyDescent="0.15">
      <c r="AI25762" s="5">
        <v>70919.608800000002</v>
      </c>
      <c r="AJ25762" s="5">
        <v>125883.83809999999</v>
      </c>
    </row>
    <row r="25763" spans="35:36" x14ac:dyDescent="0.15">
      <c r="AI25763" s="5">
        <v>71053.983300000007</v>
      </c>
      <c r="AJ25763" s="5">
        <v>125789.74800000001</v>
      </c>
    </row>
    <row r="25764" spans="35:36" x14ac:dyDescent="0.15">
      <c r="AI25764" s="5">
        <v>49648.02</v>
      </c>
      <c r="AJ25764" s="5">
        <v>140978.622</v>
      </c>
    </row>
    <row r="25765" spans="35:36" x14ac:dyDescent="0.15">
      <c r="AI25765" s="5">
        <v>49782.395400000001</v>
      </c>
      <c r="AJ25765" s="5">
        <v>140884.53140000001</v>
      </c>
    </row>
    <row r="25766" spans="35:36" x14ac:dyDescent="0.15">
      <c r="AI25766" s="5">
        <v>49916.770700000001</v>
      </c>
      <c r="AJ25766" s="5">
        <v>140790.44070000001</v>
      </c>
    </row>
    <row r="25767" spans="35:36" x14ac:dyDescent="0.15">
      <c r="AI25767" s="5">
        <v>50051.146000000001</v>
      </c>
      <c r="AJ25767" s="5">
        <v>140696.35010000001</v>
      </c>
    </row>
    <row r="25768" spans="35:36" x14ac:dyDescent="0.15">
      <c r="AI25768" s="5">
        <v>50185.521399999998</v>
      </c>
      <c r="AJ25768" s="5">
        <v>140602.25949999999</v>
      </c>
    </row>
    <row r="25769" spans="35:36" x14ac:dyDescent="0.15">
      <c r="AI25769" s="5">
        <v>50319.896699999998</v>
      </c>
      <c r="AJ25769" s="5">
        <v>140508.16889999999</v>
      </c>
    </row>
    <row r="25770" spans="35:36" x14ac:dyDescent="0.15">
      <c r="AI25770" s="5">
        <v>50454.272100000002</v>
      </c>
      <c r="AJ25770" s="5">
        <v>140414.07819999999</v>
      </c>
    </row>
    <row r="25771" spans="35:36" x14ac:dyDescent="0.15">
      <c r="AI25771" s="5">
        <v>50588.647400000002</v>
      </c>
      <c r="AJ25771" s="5">
        <v>140319.98759999999</v>
      </c>
    </row>
    <row r="25772" spans="35:36" x14ac:dyDescent="0.15">
      <c r="AI25772" s="5">
        <v>50723.022700000001</v>
      </c>
      <c r="AJ25772" s="5">
        <v>140225.897</v>
      </c>
    </row>
    <row r="25773" spans="35:36" x14ac:dyDescent="0.15">
      <c r="AI25773" s="5">
        <v>50857.398099999999</v>
      </c>
      <c r="AJ25773" s="5">
        <v>140131.8064</v>
      </c>
    </row>
    <row r="25774" spans="35:36" x14ac:dyDescent="0.15">
      <c r="AI25774" s="5">
        <v>50991.773300000001</v>
      </c>
      <c r="AJ25774" s="5">
        <v>140037.71580000001</v>
      </c>
    </row>
    <row r="25775" spans="35:36" x14ac:dyDescent="0.15">
      <c r="AI25775" s="5">
        <v>51126.148699999998</v>
      </c>
      <c r="AJ25775" s="5">
        <v>139943.62520000001</v>
      </c>
    </row>
    <row r="25776" spans="35:36" x14ac:dyDescent="0.15">
      <c r="AI25776" s="5">
        <v>51260.523999999998</v>
      </c>
      <c r="AJ25776" s="5">
        <v>139849.53450000001</v>
      </c>
    </row>
    <row r="25777" spans="35:36" x14ac:dyDescent="0.15">
      <c r="AI25777" s="5">
        <v>51394.899299999997</v>
      </c>
      <c r="AJ25777" s="5">
        <v>139755.44390000001</v>
      </c>
    </row>
    <row r="25778" spans="35:36" x14ac:dyDescent="0.15">
      <c r="AI25778" s="5">
        <v>51529.274700000002</v>
      </c>
      <c r="AJ25778" s="5">
        <v>139661.35329999999</v>
      </c>
    </row>
    <row r="25779" spans="35:36" x14ac:dyDescent="0.15">
      <c r="AI25779" s="5">
        <v>51663.65</v>
      </c>
      <c r="AJ25779" s="5">
        <v>139567.26269999999</v>
      </c>
    </row>
    <row r="25780" spans="35:36" x14ac:dyDescent="0.15">
      <c r="AI25780" s="5">
        <v>51798.025399999999</v>
      </c>
      <c r="AJ25780" s="5">
        <v>139473.17199999999</v>
      </c>
    </row>
    <row r="25781" spans="35:36" x14ac:dyDescent="0.15">
      <c r="AI25781" s="5">
        <v>51932.400699999998</v>
      </c>
      <c r="AJ25781" s="5">
        <v>139379.0814</v>
      </c>
    </row>
    <row r="25782" spans="35:36" x14ac:dyDescent="0.15">
      <c r="AI25782" s="5">
        <v>52066.775999999998</v>
      </c>
      <c r="AJ25782" s="5">
        <v>139284.9908</v>
      </c>
    </row>
    <row r="25783" spans="35:36" x14ac:dyDescent="0.15">
      <c r="AI25783" s="5">
        <v>52201.151400000002</v>
      </c>
      <c r="AJ25783" s="5">
        <v>139190.9002</v>
      </c>
    </row>
    <row r="25784" spans="35:36" x14ac:dyDescent="0.15">
      <c r="AI25784" s="5">
        <v>52335.526700000002</v>
      </c>
      <c r="AJ25784" s="5">
        <v>139096.8095</v>
      </c>
    </row>
    <row r="25785" spans="35:36" x14ac:dyDescent="0.15">
      <c r="AI25785" s="5">
        <v>52469.902099999999</v>
      </c>
      <c r="AJ25785" s="5">
        <v>139002.71890000001</v>
      </c>
    </row>
    <row r="25786" spans="35:36" x14ac:dyDescent="0.15">
      <c r="AI25786" s="5">
        <v>52604.277399999999</v>
      </c>
      <c r="AJ25786" s="5">
        <v>138908.62830000001</v>
      </c>
    </row>
    <row r="25787" spans="35:36" x14ac:dyDescent="0.15">
      <c r="AI25787" s="5">
        <v>52738.652699999999</v>
      </c>
      <c r="AJ25787" s="5">
        <v>138814.53769999999</v>
      </c>
    </row>
    <row r="25788" spans="35:36" x14ac:dyDescent="0.15">
      <c r="AI25788" s="5">
        <v>52873.027999999998</v>
      </c>
      <c r="AJ25788" s="5">
        <v>138720.44709999999</v>
      </c>
    </row>
    <row r="25789" spans="35:36" x14ac:dyDescent="0.15">
      <c r="AI25789" s="5">
        <v>53007.403299999998</v>
      </c>
      <c r="AJ25789" s="5">
        <v>138626.35649999999</v>
      </c>
    </row>
    <row r="25790" spans="35:36" x14ac:dyDescent="0.15">
      <c r="AI25790" s="5">
        <v>53141.778700000003</v>
      </c>
      <c r="AJ25790" s="5">
        <v>138532.26579999999</v>
      </c>
    </row>
    <row r="25791" spans="35:36" x14ac:dyDescent="0.15">
      <c r="AI25791" s="5">
        <v>53276.154000000002</v>
      </c>
      <c r="AJ25791" s="5">
        <v>138438.1752</v>
      </c>
    </row>
    <row r="25792" spans="35:36" x14ac:dyDescent="0.15">
      <c r="AI25792" s="5">
        <v>53410.529399999999</v>
      </c>
      <c r="AJ25792" s="5">
        <v>138344.0846</v>
      </c>
    </row>
    <row r="25793" spans="35:36" x14ac:dyDescent="0.15">
      <c r="AI25793" s="5">
        <v>53544.904699999999</v>
      </c>
      <c r="AJ25793" s="5">
        <v>138249.99400000001</v>
      </c>
    </row>
    <row r="25794" spans="35:36" x14ac:dyDescent="0.15">
      <c r="AI25794" s="5">
        <v>53679.28</v>
      </c>
      <c r="AJ25794" s="5">
        <v>138155.90330000001</v>
      </c>
    </row>
    <row r="25795" spans="35:36" x14ac:dyDescent="0.15">
      <c r="AI25795" s="5">
        <v>53813.655400000003</v>
      </c>
      <c r="AJ25795" s="5">
        <v>138061.81270000001</v>
      </c>
    </row>
    <row r="25796" spans="35:36" x14ac:dyDescent="0.15">
      <c r="AI25796" s="5">
        <v>53948.030700000003</v>
      </c>
      <c r="AJ25796" s="5">
        <v>137967.72210000001</v>
      </c>
    </row>
    <row r="25797" spans="35:36" x14ac:dyDescent="0.15">
      <c r="AI25797" s="5">
        <v>54082.4061</v>
      </c>
      <c r="AJ25797" s="5">
        <v>137873.63149999999</v>
      </c>
    </row>
    <row r="25798" spans="35:36" x14ac:dyDescent="0.15">
      <c r="AI25798" s="5">
        <v>54216.7814</v>
      </c>
      <c r="AJ25798" s="5">
        <v>137779.54079999999</v>
      </c>
    </row>
    <row r="25799" spans="35:36" x14ac:dyDescent="0.15">
      <c r="AI25799" s="5">
        <v>54351.1567</v>
      </c>
      <c r="AJ25799" s="5">
        <v>137685.45019999999</v>
      </c>
    </row>
    <row r="25800" spans="35:36" x14ac:dyDescent="0.15">
      <c r="AI25800" s="5">
        <v>54485.531999999999</v>
      </c>
      <c r="AJ25800" s="5">
        <v>137591.3596</v>
      </c>
    </row>
    <row r="25801" spans="35:36" x14ac:dyDescent="0.15">
      <c r="AI25801" s="5">
        <v>54619.907299999999</v>
      </c>
      <c r="AJ25801" s="5">
        <v>137497.269</v>
      </c>
    </row>
    <row r="25802" spans="35:36" x14ac:dyDescent="0.15">
      <c r="AI25802" s="5">
        <v>54754.282700000003</v>
      </c>
      <c r="AJ25802" s="5">
        <v>137403.1784</v>
      </c>
    </row>
    <row r="25803" spans="35:36" x14ac:dyDescent="0.15">
      <c r="AI25803" s="5">
        <v>54888.658000000003</v>
      </c>
      <c r="AJ25803" s="5">
        <v>137309.08780000001</v>
      </c>
    </row>
    <row r="25804" spans="35:36" x14ac:dyDescent="0.15">
      <c r="AI25804" s="5">
        <v>55023.0334</v>
      </c>
      <c r="AJ25804" s="5">
        <v>137214.99710000001</v>
      </c>
    </row>
    <row r="25805" spans="35:36" x14ac:dyDescent="0.15">
      <c r="AI25805" s="5">
        <v>55157.4087</v>
      </c>
      <c r="AJ25805" s="5">
        <v>137120.90650000001</v>
      </c>
    </row>
    <row r="25806" spans="35:36" x14ac:dyDescent="0.15">
      <c r="AI25806" s="5">
        <v>55291.784</v>
      </c>
      <c r="AJ25806" s="5">
        <v>137026.81589999999</v>
      </c>
    </row>
    <row r="25807" spans="35:36" x14ac:dyDescent="0.15">
      <c r="AI25807" s="5">
        <v>55426.159399999997</v>
      </c>
      <c r="AJ25807" s="5">
        <v>136932.72529999999</v>
      </c>
    </row>
    <row r="25808" spans="35:36" x14ac:dyDescent="0.15">
      <c r="AI25808" s="5">
        <v>55560.534699999997</v>
      </c>
      <c r="AJ25808" s="5">
        <v>136838.63459999999</v>
      </c>
    </row>
    <row r="25809" spans="35:36" x14ac:dyDescent="0.15">
      <c r="AI25809" s="5">
        <v>55694.910100000001</v>
      </c>
      <c r="AJ25809" s="5">
        <v>136744.54399999999</v>
      </c>
    </row>
    <row r="25810" spans="35:36" x14ac:dyDescent="0.15">
      <c r="AI25810" s="5">
        <v>55829.285400000001</v>
      </c>
      <c r="AJ25810" s="5">
        <v>136650.4534</v>
      </c>
    </row>
    <row r="25811" spans="35:36" x14ac:dyDescent="0.15">
      <c r="AI25811" s="5">
        <v>55963.6607</v>
      </c>
      <c r="AJ25811" s="5">
        <v>136556.3628</v>
      </c>
    </row>
    <row r="25812" spans="35:36" x14ac:dyDescent="0.15">
      <c r="AI25812" s="5">
        <v>56098.036099999998</v>
      </c>
      <c r="AJ25812" s="5">
        <v>136462.2721</v>
      </c>
    </row>
    <row r="25813" spans="35:36" x14ac:dyDescent="0.15">
      <c r="AI25813" s="5">
        <v>56232.4113</v>
      </c>
      <c r="AJ25813" s="5">
        <v>136368.18160000001</v>
      </c>
    </row>
    <row r="25814" spans="35:36" x14ac:dyDescent="0.15">
      <c r="AI25814" s="5">
        <v>56366.786699999997</v>
      </c>
      <c r="AJ25814" s="5">
        <v>136274.09090000001</v>
      </c>
    </row>
    <row r="25815" spans="35:36" x14ac:dyDescent="0.15">
      <c r="AI25815" s="5">
        <v>56501.161999999997</v>
      </c>
      <c r="AJ25815" s="5">
        <v>136180.00030000001</v>
      </c>
    </row>
    <row r="25816" spans="35:36" x14ac:dyDescent="0.15">
      <c r="AI25816" s="5">
        <v>56635.537400000001</v>
      </c>
      <c r="AJ25816" s="5">
        <v>136085.90969999999</v>
      </c>
    </row>
    <row r="25817" spans="35:36" x14ac:dyDescent="0.15">
      <c r="AI25817" s="5">
        <v>56769.912700000001</v>
      </c>
      <c r="AJ25817" s="5">
        <v>135991.81909999999</v>
      </c>
    </row>
    <row r="25818" spans="35:36" x14ac:dyDescent="0.15">
      <c r="AI25818" s="5">
        <v>56904.288</v>
      </c>
      <c r="AJ25818" s="5">
        <v>135897.72839999999</v>
      </c>
    </row>
    <row r="25819" spans="35:36" x14ac:dyDescent="0.15">
      <c r="AI25819" s="5">
        <v>57038.663399999998</v>
      </c>
      <c r="AJ25819" s="5">
        <v>135803.6378</v>
      </c>
    </row>
    <row r="25820" spans="35:36" x14ac:dyDescent="0.15">
      <c r="AI25820" s="5">
        <v>57173.038699999997</v>
      </c>
      <c r="AJ25820" s="5">
        <v>135709.5472</v>
      </c>
    </row>
    <row r="25821" spans="35:36" x14ac:dyDescent="0.15">
      <c r="AI25821" s="5">
        <v>57307.413999999997</v>
      </c>
      <c r="AJ25821" s="5">
        <v>135615.4566</v>
      </c>
    </row>
    <row r="25822" spans="35:36" x14ac:dyDescent="0.15">
      <c r="AI25822" s="5">
        <v>57441.789400000001</v>
      </c>
      <c r="AJ25822" s="5">
        <v>135521.3659</v>
      </c>
    </row>
    <row r="25823" spans="35:36" x14ac:dyDescent="0.15">
      <c r="AI25823" s="5">
        <v>57576.164700000001</v>
      </c>
      <c r="AJ25823" s="5">
        <v>135427.27530000001</v>
      </c>
    </row>
    <row r="25824" spans="35:36" x14ac:dyDescent="0.15">
      <c r="AI25824" s="5">
        <v>57710.540099999998</v>
      </c>
      <c r="AJ25824" s="5">
        <v>135333.18470000001</v>
      </c>
    </row>
    <row r="25825" spans="35:36" x14ac:dyDescent="0.15">
      <c r="AI25825" s="5">
        <v>57844.915300000001</v>
      </c>
      <c r="AJ25825" s="5">
        <v>135239.09409999999</v>
      </c>
    </row>
    <row r="25826" spans="35:36" x14ac:dyDescent="0.15">
      <c r="AI25826" s="5">
        <v>57979.290699999998</v>
      </c>
      <c r="AJ25826" s="5">
        <v>135145.00349999999</v>
      </c>
    </row>
    <row r="25827" spans="35:36" x14ac:dyDescent="0.15">
      <c r="AI25827" s="5">
        <v>58113.665999999997</v>
      </c>
      <c r="AJ25827" s="5">
        <v>135050.9129</v>
      </c>
    </row>
    <row r="25828" spans="35:36" x14ac:dyDescent="0.15">
      <c r="AI25828" s="5">
        <v>58248.041299999997</v>
      </c>
      <c r="AJ25828" s="5">
        <v>134956.8222</v>
      </c>
    </row>
    <row r="25829" spans="35:36" x14ac:dyDescent="0.15">
      <c r="AI25829" s="5">
        <v>58382.416700000002</v>
      </c>
      <c r="AJ25829" s="5">
        <v>134862.7316</v>
      </c>
    </row>
    <row r="25830" spans="35:36" x14ac:dyDescent="0.15">
      <c r="AI25830" s="5">
        <v>58516.792000000001</v>
      </c>
      <c r="AJ25830" s="5">
        <v>134768.641</v>
      </c>
    </row>
    <row r="25831" spans="35:36" x14ac:dyDescent="0.15">
      <c r="AI25831" s="5">
        <v>58651.167399999998</v>
      </c>
      <c r="AJ25831" s="5">
        <v>134674.55040000001</v>
      </c>
    </row>
    <row r="25832" spans="35:36" x14ac:dyDescent="0.15">
      <c r="AI25832" s="5">
        <v>58785.542699999998</v>
      </c>
      <c r="AJ25832" s="5">
        <v>134580.45970000001</v>
      </c>
    </row>
    <row r="25833" spans="35:36" x14ac:dyDescent="0.15">
      <c r="AI25833" s="5">
        <v>58919.917999999998</v>
      </c>
      <c r="AJ25833" s="5">
        <v>134486.36910000001</v>
      </c>
    </row>
    <row r="25834" spans="35:36" x14ac:dyDescent="0.15">
      <c r="AI25834" s="5">
        <v>59054.293400000002</v>
      </c>
      <c r="AJ25834" s="5">
        <v>134392.27849999999</v>
      </c>
    </row>
    <row r="25835" spans="35:36" x14ac:dyDescent="0.15">
      <c r="AI25835" s="5">
        <v>59188.668700000002</v>
      </c>
      <c r="AJ25835" s="5">
        <v>134298.18789999999</v>
      </c>
    </row>
    <row r="25836" spans="35:36" x14ac:dyDescent="0.15">
      <c r="AI25836" s="5">
        <v>59323.044099999999</v>
      </c>
      <c r="AJ25836" s="5">
        <v>134204.09719999999</v>
      </c>
    </row>
    <row r="25837" spans="35:36" x14ac:dyDescent="0.15">
      <c r="AI25837" s="5">
        <v>59457.419399999999</v>
      </c>
      <c r="AJ25837" s="5">
        <v>134110.00659999999</v>
      </c>
    </row>
    <row r="25838" spans="35:36" x14ac:dyDescent="0.15">
      <c r="AI25838" s="5">
        <v>59591.794699999999</v>
      </c>
      <c r="AJ25838" s="5">
        <v>134015.916</v>
      </c>
    </row>
    <row r="25839" spans="35:36" x14ac:dyDescent="0.15">
      <c r="AI25839" s="5">
        <v>59726.17</v>
      </c>
      <c r="AJ25839" s="5">
        <v>133921.8254</v>
      </c>
    </row>
    <row r="25840" spans="35:36" x14ac:dyDescent="0.15">
      <c r="AI25840" s="5">
        <v>59860.545299999998</v>
      </c>
      <c r="AJ25840" s="5">
        <v>133827.73480000001</v>
      </c>
    </row>
    <row r="25841" spans="35:36" x14ac:dyDescent="0.15">
      <c r="AI25841" s="5">
        <v>59994.920700000002</v>
      </c>
      <c r="AJ25841" s="5">
        <v>133733.64420000001</v>
      </c>
    </row>
    <row r="25842" spans="35:36" x14ac:dyDescent="0.15">
      <c r="AI25842" s="5">
        <v>60129.296000000002</v>
      </c>
      <c r="AJ25842" s="5">
        <v>133639.55350000001</v>
      </c>
    </row>
    <row r="25843" spans="35:36" x14ac:dyDescent="0.15">
      <c r="AI25843" s="5">
        <v>60263.671399999999</v>
      </c>
      <c r="AJ25843" s="5">
        <v>133545.46290000001</v>
      </c>
    </row>
    <row r="25844" spans="35:36" x14ac:dyDescent="0.15">
      <c r="AI25844" s="5">
        <v>60398.046699999999</v>
      </c>
      <c r="AJ25844" s="5">
        <v>133451.37229999999</v>
      </c>
    </row>
    <row r="25845" spans="35:36" x14ac:dyDescent="0.15">
      <c r="AI25845" s="5">
        <v>60532.421999999999</v>
      </c>
      <c r="AJ25845" s="5">
        <v>133357.28169999999</v>
      </c>
    </row>
    <row r="25846" spans="35:36" x14ac:dyDescent="0.15">
      <c r="AI25846" s="5">
        <v>60666.797400000003</v>
      </c>
      <c r="AJ25846" s="5">
        <v>133263.19099999999</v>
      </c>
    </row>
    <row r="25847" spans="35:36" x14ac:dyDescent="0.15">
      <c r="AI25847" s="5">
        <v>60801.172700000003</v>
      </c>
      <c r="AJ25847" s="5">
        <v>133169.1004</v>
      </c>
    </row>
    <row r="25848" spans="35:36" x14ac:dyDescent="0.15">
      <c r="AI25848" s="5">
        <v>60935.5481</v>
      </c>
      <c r="AJ25848" s="5">
        <v>133075.0098</v>
      </c>
    </row>
    <row r="25849" spans="35:36" x14ac:dyDescent="0.15">
      <c r="AI25849" s="5">
        <v>61069.9234</v>
      </c>
      <c r="AJ25849" s="5">
        <v>132980.9191</v>
      </c>
    </row>
    <row r="25850" spans="35:36" x14ac:dyDescent="0.15">
      <c r="AI25850" s="5">
        <v>61204.298699999999</v>
      </c>
      <c r="AJ25850" s="5">
        <v>132886.8285</v>
      </c>
    </row>
    <row r="25851" spans="35:36" x14ac:dyDescent="0.15">
      <c r="AI25851" s="5">
        <v>61338.673999999999</v>
      </c>
      <c r="AJ25851" s="5">
        <v>132792.73800000001</v>
      </c>
    </row>
    <row r="25852" spans="35:36" x14ac:dyDescent="0.15">
      <c r="AI25852" s="5">
        <v>61473.049299999999</v>
      </c>
      <c r="AJ25852" s="5">
        <v>132698.64730000001</v>
      </c>
    </row>
    <row r="25853" spans="35:36" x14ac:dyDescent="0.15">
      <c r="AI25853" s="5">
        <v>61607.424700000003</v>
      </c>
      <c r="AJ25853" s="5">
        <v>132604.55669999999</v>
      </c>
    </row>
    <row r="25854" spans="35:36" x14ac:dyDescent="0.15">
      <c r="AI25854" s="5">
        <v>61741.8</v>
      </c>
      <c r="AJ25854" s="5">
        <v>132510.46609999999</v>
      </c>
    </row>
    <row r="25855" spans="35:36" x14ac:dyDescent="0.15">
      <c r="AI25855" s="5">
        <v>61876.1754</v>
      </c>
      <c r="AJ25855" s="5">
        <v>132416.37549999999</v>
      </c>
    </row>
    <row r="25856" spans="35:36" x14ac:dyDescent="0.15">
      <c r="AI25856" s="5">
        <v>62010.5507</v>
      </c>
      <c r="AJ25856" s="5">
        <v>132322.28479999999</v>
      </c>
    </row>
    <row r="25857" spans="35:36" x14ac:dyDescent="0.15">
      <c r="AI25857" s="5">
        <v>62144.925999999999</v>
      </c>
      <c r="AJ25857" s="5">
        <v>132228.1942</v>
      </c>
    </row>
    <row r="25858" spans="35:36" x14ac:dyDescent="0.15">
      <c r="AI25858" s="5">
        <v>62279.301399999997</v>
      </c>
      <c r="AJ25858" s="5">
        <v>132134.1036</v>
      </c>
    </row>
    <row r="25859" spans="35:36" x14ac:dyDescent="0.15">
      <c r="AI25859" s="5">
        <v>62413.676700000004</v>
      </c>
      <c r="AJ25859" s="5">
        <v>132040.0129</v>
      </c>
    </row>
    <row r="25860" spans="35:36" x14ac:dyDescent="0.15">
      <c r="AI25860" s="5">
        <v>62548.052000000003</v>
      </c>
      <c r="AJ25860" s="5">
        <v>131945.92230000001</v>
      </c>
    </row>
    <row r="25861" spans="35:36" x14ac:dyDescent="0.15">
      <c r="AI25861" s="5">
        <v>62682.4274</v>
      </c>
      <c r="AJ25861" s="5">
        <v>131851.83170000001</v>
      </c>
    </row>
    <row r="25862" spans="35:36" x14ac:dyDescent="0.15">
      <c r="AI25862" s="5">
        <v>62816.8027</v>
      </c>
      <c r="AJ25862" s="5">
        <v>131757.74110000001</v>
      </c>
    </row>
    <row r="25863" spans="35:36" x14ac:dyDescent="0.15">
      <c r="AI25863" s="5">
        <v>62951.178099999997</v>
      </c>
      <c r="AJ25863" s="5">
        <v>131663.65040000001</v>
      </c>
    </row>
    <row r="25864" spans="35:36" x14ac:dyDescent="0.15">
      <c r="AI25864" s="5">
        <v>63085.5533</v>
      </c>
      <c r="AJ25864" s="5">
        <v>131569.55989999999</v>
      </c>
    </row>
    <row r="25865" spans="35:36" x14ac:dyDescent="0.15">
      <c r="AI25865" s="5">
        <v>63219.929499999998</v>
      </c>
      <c r="AJ25865" s="5">
        <v>131475.4687</v>
      </c>
    </row>
    <row r="25866" spans="35:36" x14ac:dyDescent="0.15">
      <c r="AI25866" s="5">
        <v>63354.303999999996</v>
      </c>
      <c r="AJ25866" s="5">
        <v>131381.3786</v>
      </c>
    </row>
    <row r="25867" spans="35:36" x14ac:dyDescent="0.15">
      <c r="AI25867" s="5">
        <v>63488.680200000003</v>
      </c>
      <c r="AJ25867" s="5">
        <v>131287.2874</v>
      </c>
    </row>
    <row r="25868" spans="35:36" x14ac:dyDescent="0.15">
      <c r="AI25868" s="5">
        <v>63623.054700000001</v>
      </c>
      <c r="AJ25868" s="5">
        <v>131193.1974</v>
      </c>
    </row>
    <row r="25869" spans="35:36" x14ac:dyDescent="0.15">
      <c r="AI25869" s="5">
        <v>63757.430800000002</v>
      </c>
      <c r="AJ25869" s="5">
        <v>131099.10620000001</v>
      </c>
    </row>
    <row r="25870" spans="35:36" x14ac:dyDescent="0.15">
      <c r="AI25870" s="5">
        <v>63891.805399999997</v>
      </c>
      <c r="AJ25870" s="5">
        <v>131005.01609999999</v>
      </c>
    </row>
    <row r="25871" spans="35:36" x14ac:dyDescent="0.15">
      <c r="AI25871" s="5">
        <v>64026.181499999999</v>
      </c>
      <c r="AJ25871" s="5">
        <v>130910.9249</v>
      </c>
    </row>
    <row r="25872" spans="35:36" x14ac:dyDescent="0.15">
      <c r="AI25872" s="5">
        <v>64160.555999999997</v>
      </c>
      <c r="AJ25872" s="5">
        <v>130816.8349</v>
      </c>
    </row>
    <row r="25873" spans="35:36" x14ac:dyDescent="0.15">
      <c r="AI25873" s="5">
        <v>64294.932200000003</v>
      </c>
      <c r="AJ25873" s="5">
        <v>130722.74370000001</v>
      </c>
    </row>
    <row r="25874" spans="35:36" x14ac:dyDescent="0.15">
      <c r="AI25874" s="5">
        <v>64429.306700000001</v>
      </c>
      <c r="AJ25874" s="5">
        <v>130628.65360000001</v>
      </c>
    </row>
    <row r="25875" spans="35:36" x14ac:dyDescent="0.15">
      <c r="AI25875" s="5">
        <v>64563.682800000002</v>
      </c>
      <c r="AJ25875" s="5">
        <v>130534.5625</v>
      </c>
    </row>
    <row r="25876" spans="35:36" x14ac:dyDescent="0.15">
      <c r="AI25876" s="5">
        <v>64698.057399999998</v>
      </c>
      <c r="AJ25876" s="5">
        <v>130440.4724</v>
      </c>
    </row>
    <row r="25877" spans="35:36" x14ac:dyDescent="0.15">
      <c r="AI25877" s="5">
        <v>64832.433499999999</v>
      </c>
      <c r="AJ25877" s="5">
        <v>130346.3812</v>
      </c>
    </row>
    <row r="25878" spans="35:36" x14ac:dyDescent="0.15">
      <c r="AI25878" s="5">
        <v>64966.807999999997</v>
      </c>
      <c r="AJ25878" s="5">
        <v>130252.29120000001</v>
      </c>
    </row>
    <row r="25879" spans="35:36" x14ac:dyDescent="0.15">
      <c r="AI25879" s="5">
        <v>65101.184200000003</v>
      </c>
      <c r="AJ25879" s="5">
        <v>130158.2</v>
      </c>
    </row>
    <row r="25880" spans="35:36" x14ac:dyDescent="0.15">
      <c r="AI25880" s="5">
        <v>65235.558700000001</v>
      </c>
      <c r="AJ25880" s="5">
        <v>130064.1099</v>
      </c>
    </row>
    <row r="25881" spans="35:36" x14ac:dyDescent="0.15">
      <c r="AI25881" s="5">
        <v>65369.934800000003</v>
      </c>
      <c r="AJ25881" s="5">
        <v>129970.0187</v>
      </c>
    </row>
    <row r="25882" spans="35:36" x14ac:dyDescent="0.15">
      <c r="AI25882" s="5">
        <v>65504.309399999998</v>
      </c>
      <c r="AJ25882" s="5">
        <v>129875.9287</v>
      </c>
    </row>
    <row r="25883" spans="35:36" x14ac:dyDescent="0.15">
      <c r="AI25883" s="5">
        <v>65638.685500000007</v>
      </c>
      <c r="AJ25883" s="5">
        <v>129781.83749999999</v>
      </c>
    </row>
    <row r="25884" spans="35:36" x14ac:dyDescent="0.15">
      <c r="AI25884" s="5">
        <v>65773.06</v>
      </c>
      <c r="AJ25884" s="5">
        <v>129687.74739999999</v>
      </c>
    </row>
    <row r="25885" spans="35:36" x14ac:dyDescent="0.15">
      <c r="AI25885" s="5">
        <v>65907.436199999996</v>
      </c>
      <c r="AJ25885" s="5">
        <v>129593.6562</v>
      </c>
    </row>
    <row r="25886" spans="35:36" x14ac:dyDescent="0.15">
      <c r="AI25886" s="5">
        <v>66041.810700000002</v>
      </c>
      <c r="AJ25886" s="5">
        <v>129499.5662</v>
      </c>
    </row>
    <row r="25887" spans="35:36" x14ac:dyDescent="0.15">
      <c r="AI25887" s="5">
        <v>66176.186799999996</v>
      </c>
      <c r="AJ25887" s="5">
        <v>129405.47500000001</v>
      </c>
    </row>
    <row r="25888" spans="35:36" x14ac:dyDescent="0.15">
      <c r="AI25888" s="5">
        <v>66310.561400000006</v>
      </c>
      <c r="AJ25888" s="5">
        <v>129311.3849</v>
      </c>
    </row>
    <row r="25889" spans="35:36" x14ac:dyDescent="0.15">
      <c r="AI25889" s="5">
        <v>66444.9375</v>
      </c>
      <c r="AJ25889" s="5">
        <v>129217.2938</v>
      </c>
    </row>
    <row r="25890" spans="35:36" x14ac:dyDescent="0.15">
      <c r="AI25890" s="5">
        <v>66579.312000000005</v>
      </c>
      <c r="AJ25890" s="5">
        <v>129123.2037</v>
      </c>
    </row>
    <row r="25891" spans="35:36" x14ac:dyDescent="0.15">
      <c r="AI25891" s="5">
        <v>66713.688200000004</v>
      </c>
      <c r="AJ25891" s="5">
        <v>129029.1125</v>
      </c>
    </row>
    <row r="25892" spans="35:36" x14ac:dyDescent="0.15">
      <c r="AI25892" s="5">
        <v>66848.062699999995</v>
      </c>
      <c r="AJ25892" s="5">
        <v>128935.02250000001</v>
      </c>
    </row>
    <row r="25893" spans="35:36" x14ac:dyDescent="0.15">
      <c r="AI25893" s="5">
        <v>66982.438800000004</v>
      </c>
      <c r="AJ25893" s="5">
        <v>128840.9313</v>
      </c>
    </row>
    <row r="25894" spans="35:36" x14ac:dyDescent="0.15">
      <c r="AI25894" s="5">
        <v>67116.813399999999</v>
      </c>
      <c r="AJ25894" s="5">
        <v>128746.8412</v>
      </c>
    </row>
    <row r="25895" spans="35:36" x14ac:dyDescent="0.15">
      <c r="AI25895" s="5">
        <v>67251.189499999993</v>
      </c>
      <c r="AJ25895" s="5">
        <v>128652.75</v>
      </c>
    </row>
    <row r="25896" spans="35:36" x14ac:dyDescent="0.15">
      <c r="AI25896" s="5">
        <v>67385.563999999998</v>
      </c>
      <c r="AJ25896" s="5">
        <v>128558.66</v>
      </c>
    </row>
    <row r="25897" spans="35:36" x14ac:dyDescent="0.15">
      <c r="AI25897" s="5">
        <v>67519.940199999997</v>
      </c>
      <c r="AJ25897" s="5">
        <v>128464.56879999999</v>
      </c>
    </row>
    <row r="25898" spans="35:36" x14ac:dyDescent="0.15">
      <c r="AI25898" s="5">
        <v>67654.314700000003</v>
      </c>
      <c r="AJ25898" s="5">
        <v>128370.47870000001</v>
      </c>
    </row>
    <row r="25899" spans="35:36" x14ac:dyDescent="0.15">
      <c r="AI25899" s="5">
        <v>67788.690799999997</v>
      </c>
      <c r="AJ25899" s="5">
        <v>128276.3876</v>
      </c>
    </row>
    <row r="25900" spans="35:36" x14ac:dyDescent="0.15">
      <c r="AI25900" s="5">
        <v>67923.065400000007</v>
      </c>
      <c r="AJ25900" s="5">
        <v>128182.2975</v>
      </c>
    </row>
    <row r="25901" spans="35:36" x14ac:dyDescent="0.15">
      <c r="AI25901" s="5">
        <v>68057.441500000001</v>
      </c>
      <c r="AJ25901" s="5">
        <v>128088.20630000001</v>
      </c>
    </row>
    <row r="25902" spans="35:36" x14ac:dyDescent="0.15">
      <c r="AI25902" s="5">
        <v>68191.816000000006</v>
      </c>
      <c r="AJ25902" s="5">
        <v>127994.11629999999</v>
      </c>
    </row>
    <row r="25903" spans="35:36" x14ac:dyDescent="0.15">
      <c r="AI25903" s="5">
        <v>68326.1921</v>
      </c>
      <c r="AJ25903" s="5">
        <v>127900.0251</v>
      </c>
    </row>
    <row r="25904" spans="35:36" x14ac:dyDescent="0.15">
      <c r="AI25904" s="5">
        <v>68460.566699999996</v>
      </c>
      <c r="AJ25904" s="5">
        <v>127805.935</v>
      </c>
    </row>
    <row r="25905" spans="35:36" x14ac:dyDescent="0.15">
      <c r="AI25905" s="5">
        <v>68594.942800000004</v>
      </c>
      <c r="AJ25905" s="5">
        <v>127711.8438</v>
      </c>
    </row>
    <row r="25906" spans="35:36" x14ac:dyDescent="0.15">
      <c r="AI25906" s="5">
        <v>68729.317299999995</v>
      </c>
      <c r="AJ25906" s="5">
        <v>127617.75380000001</v>
      </c>
    </row>
    <row r="25907" spans="35:36" x14ac:dyDescent="0.15">
      <c r="AI25907" s="5">
        <v>68863.693499999994</v>
      </c>
      <c r="AJ25907" s="5">
        <v>127523.6626</v>
      </c>
    </row>
    <row r="25908" spans="35:36" x14ac:dyDescent="0.15">
      <c r="AI25908" s="5">
        <v>68998.067999999999</v>
      </c>
      <c r="AJ25908" s="5">
        <v>127429.57249999999</v>
      </c>
    </row>
    <row r="25909" spans="35:36" x14ac:dyDescent="0.15">
      <c r="AI25909" s="5">
        <v>69132.444199999998</v>
      </c>
      <c r="AJ25909" s="5">
        <v>127335.4813</v>
      </c>
    </row>
    <row r="25910" spans="35:36" x14ac:dyDescent="0.15">
      <c r="AI25910" s="5">
        <v>69266.818700000003</v>
      </c>
      <c r="AJ25910" s="5">
        <v>127241.3913</v>
      </c>
    </row>
    <row r="25911" spans="35:36" x14ac:dyDescent="0.15">
      <c r="AI25911" s="5">
        <v>69401.194900000002</v>
      </c>
      <c r="AJ25911" s="5">
        <v>127147.30009999999</v>
      </c>
    </row>
    <row r="25912" spans="35:36" x14ac:dyDescent="0.15">
      <c r="AI25912" s="5">
        <v>69535.569399999993</v>
      </c>
      <c r="AJ25912" s="5">
        <v>127053.21</v>
      </c>
    </row>
    <row r="25913" spans="35:36" x14ac:dyDescent="0.15">
      <c r="AI25913" s="5">
        <v>69669.945500000002</v>
      </c>
      <c r="AJ25913" s="5">
        <v>126959.1189</v>
      </c>
    </row>
    <row r="25914" spans="35:36" x14ac:dyDescent="0.15">
      <c r="AI25914" s="5">
        <v>69804.320099999997</v>
      </c>
      <c r="AJ25914" s="5">
        <v>126865.0288</v>
      </c>
    </row>
    <row r="25915" spans="35:36" x14ac:dyDescent="0.15">
      <c r="AI25915" s="5">
        <v>69938.696100000001</v>
      </c>
      <c r="AJ25915" s="5">
        <v>126770.9376</v>
      </c>
    </row>
    <row r="25916" spans="35:36" x14ac:dyDescent="0.15">
      <c r="AI25916" s="5">
        <v>70073.070699999997</v>
      </c>
      <c r="AJ25916" s="5">
        <v>126676.84759999999</v>
      </c>
    </row>
    <row r="25917" spans="35:36" x14ac:dyDescent="0.15">
      <c r="AI25917" s="5">
        <v>70207.446800000005</v>
      </c>
      <c r="AJ25917" s="5">
        <v>126582.7564</v>
      </c>
    </row>
    <row r="25918" spans="35:36" x14ac:dyDescent="0.15">
      <c r="AI25918" s="5">
        <v>70341.821299999996</v>
      </c>
      <c r="AJ25918" s="5">
        <v>126488.6663</v>
      </c>
    </row>
    <row r="25919" spans="35:36" x14ac:dyDescent="0.15">
      <c r="AI25919" s="5">
        <v>70476.197499999995</v>
      </c>
      <c r="AJ25919" s="5">
        <v>126394.5751</v>
      </c>
    </row>
    <row r="25920" spans="35:36" x14ac:dyDescent="0.15">
      <c r="AI25920" s="5">
        <v>70610.572</v>
      </c>
      <c r="AJ25920" s="5">
        <v>126300.48510000001</v>
      </c>
    </row>
    <row r="25921" spans="35:36" x14ac:dyDescent="0.15">
      <c r="AI25921" s="5">
        <v>70744.948199999999</v>
      </c>
      <c r="AJ25921" s="5">
        <v>126206.3939</v>
      </c>
    </row>
    <row r="25922" spans="35:36" x14ac:dyDescent="0.15">
      <c r="AI25922" s="5">
        <v>70879.322700000004</v>
      </c>
      <c r="AJ25922" s="5">
        <v>126112.30379999999</v>
      </c>
    </row>
    <row r="25923" spans="35:36" x14ac:dyDescent="0.15">
      <c r="AI25923" s="5">
        <v>71013.698900000003</v>
      </c>
      <c r="AJ25923" s="5">
        <v>126018.2126</v>
      </c>
    </row>
    <row r="25924" spans="35:36" x14ac:dyDescent="0.15">
      <c r="AI25924" s="5">
        <v>71148.073399999994</v>
      </c>
      <c r="AJ25924" s="5">
        <v>125924.1226</v>
      </c>
    </row>
    <row r="25925" spans="35:36" x14ac:dyDescent="0.15">
      <c r="AI25925" s="5">
        <v>49742.111199999999</v>
      </c>
      <c r="AJ25925" s="5">
        <v>141112.9982</v>
      </c>
    </row>
    <row r="25926" spans="35:36" x14ac:dyDescent="0.15">
      <c r="AI25926" s="5">
        <v>49876.486599999997</v>
      </c>
      <c r="AJ25926" s="5">
        <v>141018.9075</v>
      </c>
    </row>
    <row r="25927" spans="35:36" x14ac:dyDescent="0.15">
      <c r="AI25927" s="5">
        <v>50010.861900000004</v>
      </c>
      <c r="AJ25927" s="5">
        <v>140924.81690000001</v>
      </c>
    </row>
    <row r="25928" spans="35:36" x14ac:dyDescent="0.15">
      <c r="AI25928" s="5">
        <v>50145.237200000003</v>
      </c>
      <c r="AJ25928" s="5">
        <v>140830.72630000001</v>
      </c>
    </row>
    <row r="25929" spans="35:36" x14ac:dyDescent="0.15">
      <c r="AI25929" s="5">
        <v>50279.6126</v>
      </c>
      <c r="AJ25929" s="5">
        <v>140736.63570000001</v>
      </c>
    </row>
    <row r="25930" spans="35:36" x14ac:dyDescent="0.15">
      <c r="AI25930" s="5">
        <v>50413.9879</v>
      </c>
      <c r="AJ25930" s="5">
        <v>140642.54500000001</v>
      </c>
    </row>
    <row r="25931" spans="35:36" x14ac:dyDescent="0.15">
      <c r="AI25931" s="5">
        <v>50548.363299999997</v>
      </c>
      <c r="AJ25931" s="5">
        <v>140548.45439999999</v>
      </c>
    </row>
    <row r="25932" spans="35:36" x14ac:dyDescent="0.15">
      <c r="AI25932" s="5">
        <v>50682.738599999997</v>
      </c>
      <c r="AJ25932" s="5">
        <v>140454.36379999999</v>
      </c>
    </row>
    <row r="25933" spans="35:36" x14ac:dyDescent="0.15">
      <c r="AI25933" s="5">
        <v>50817.113899999997</v>
      </c>
      <c r="AJ25933" s="5">
        <v>140360.27309999999</v>
      </c>
    </row>
    <row r="25934" spans="35:36" x14ac:dyDescent="0.15">
      <c r="AI25934" s="5">
        <v>50951.489300000001</v>
      </c>
      <c r="AJ25934" s="5">
        <v>140266.1825</v>
      </c>
    </row>
    <row r="25935" spans="35:36" x14ac:dyDescent="0.15">
      <c r="AI25935" s="5">
        <v>51085.864500000003</v>
      </c>
      <c r="AJ25935" s="5">
        <v>140172.092</v>
      </c>
    </row>
    <row r="25936" spans="35:36" x14ac:dyDescent="0.15">
      <c r="AI25936" s="5">
        <v>51220.2399</v>
      </c>
      <c r="AJ25936" s="5">
        <v>140078.0013</v>
      </c>
    </row>
    <row r="25937" spans="35:36" x14ac:dyDescent="0.15">
      <c r="AI25937" s="5">
        <v>51354.6152</v>
      </c>
      <c r="AJ25937" s="5">
        <v>139983.91070000001</v>
      </c>
    </row>
    <row r="25938" spans="35:36" x14ac:dyDescent="0.15">
      <c r="AI25938" s="5">
        <v>51488.9905</v>
      </c>
      <c r="AJ25938" s="5">
        <v>139889.82010000001</v>
      </c>
    </row>
    <row r="25939" spans="35:36" x14ac:dyDescent="0.15">
      <c r="AI25939" s="5">
        <v>51623.365899999997</v>
      </c>
      <c r="AJ25939" s="5">
        <v>139795.72949999999</v>
      </c>
    </row>
    <row r="25940" spans="35:36" x14ac:dyDescent="0.15">
      <c r="AI25940" s="5">
        <v>51757.741199999997</v>
      </c>
      <c r="AJ25940" s="5">
        <v>139701.63879999999</v>
      </c>
    </row>
    <row r="25941" spans="35:36" x14ac:dyDescent="0.15">
      <c r="AI25941" s="5">
        <v>51892.116600000001</v>
      </c>
      <c r="AJ25941" s="5">
        <v>139607.54819999999</v>
      </c>
    </row>
    <row r="25942" spans="35:36" x14ac:dyDescent="0.15">
      <c r="AI25942" s="5">
        <v>52026.491900000001</v>
      </c>
      <c r="AJ25942" s="5">
        <v>139513.45759999999</v>
      </c>
    </row>
    <row r="25943" spans="35:36" x14ac:dyDescent="0.15">
      <c r="AI25943" s="5">
        <v>52160.867200000001</v>
      </c>
      <c r="AJ25943" s="5">
        <v>139419.36689999999</v>
      </c>
    </row>
    <row r="25944" spans="35:36" x14ac:dyDescent="0.15">
      <c r="AI25944" s="5">
        <v>52295.242599999998</v>
      </c>
      <c r="AJ25944" s="5">
        <v>139325.2763</v>
      </c>
    </row>
    <row r="25945" spans="35:36" x14ac:dyDescent="0.15">
      <c r="AI25945" s="5">
        <v>52429.617899999997</v>
      </c>
      <c r="AJ25945" s="5">
        <v>139231.1857</v>
      </c>
    </row>
    <row r="25946" spans="35:36" x14ac:dyDescent="0.15">
      <c r="AI25946" s="5">
        <v>52563.993300000002</v>
      </c>
      <c r="AJ25946" s="5">
        <v>139137.09510000001</v>
      </c>
    </row>
    <row r="25947" spans="35:36" x14ac:dyDescent="0.15">
      <c r="AI25947" s="5">
        <v>52698.368600000002</v>
      </c>
      <c r="AJ25947" s="5">
        <v>139043.00440000001</v>
      </c>
    </row>
    <row r="25948" spans="35:36" x14ac:dyDescent="0.15">
      <c r="AI25948" s="5">
        <v>52832.743900000001</v>
      </c>
      <c r="AJ25948" s="5">
        <v>138948.91390000001</v>
      </c>
    </row>
    <row r="25949" spans="35:36" x14ac:dyDescent="0.15">
      <c r="AI25949" s="5">
        <v>52967.119200000001</v>
      </c>
      <c r="AJ25949" s="5">
        <v>138854.82320000001</v>
      </c>
    </row>
    <row r="25950" spans="35:36" x14ac:dyDescent="0.15">
      <c r="AI25950" s="5">
        <v>53101.494500000001</v>
      </c>
      <c r="AJ25950" s="5">
        <v>138760.73259999999</v>
      </c>
    </row>
    <row r="25951" spans="35:36" x14ac:dyDescent="0.15">
      <c r="AI25951" s="5">
        <v>53235.869899999998</v>
      </c>
      <c r="AJ25951" s="5">
        <v>138666.64199999999</v>
      </c>
    </row>
    <row r="25952" spans="35:36" x14ac:dyDescent="0.15">
      <c r="AI25952" s="5">
        <v>53370.245199999998</v>
      </c>
      <c r="AJ25952" s="5">
        <v>138572.5514</v>
      </c>
    </row>
    <row r="25953" spans="35:36" x14ac:dyDescent="0.15">
      <c r="AI25953" s="5">
        <v>53504.620600000002</v>
      </c>
      <c r="AJ25953" s="5">
        <v>138478.4607</v>
      </c>
    </row>
    <row r="25954" spans="35:36" x14ac:dyDescent="0.15">
      <c r="AI25954" s="5">
        <v>53638.995900000002</v>
      </c>
      <c r="AJ25954" s="5">
        <v>138384.3701</v>
      </c>
    </row>
    <row r="25955" spans="35:36" x14ac:dyDescent="0.15">
      <c r="AI25955" s="5">
        <v>53773.371200000001</v>
      </c>
      <c r="AJ25955" s="5">
        <v>138290.2795</v>
      </c>
    </row>
    <row r="25956" spans="35:36" x14ac:dyDescent="0.15">
      <c r="AI25956" s="5">
        <v>53907.746599999999</v>
      </c>
      <c r="AJ25956" s="5">
        <v>138196.18890000001</v>
      </c>
    </row>
    <row r="25957" spans="35:36" x14ac:dyDescent="0.15">
      <c r="AI25957" s="5">
        <v>54042.121899999998</v>
      </c>
      <c r="AJ25957" s="5">
        <v>138102.09820000001</v>
      </c>
    </row>
    <row r="25958" spans="35:36" x14ac:dyDescent="0.15">
      <c r="AI25958" s="5">
        <v>54176.497300000003</v>
      </c>
      <c r="AJ25958" s="5">
        <v>138008.00760000001</v>
      </c>
    </row>
    <row r="25959" spans="35:36" x14ac:dyDescent="0.15">
      <c r="AI25959" s="5">
        <v>54310.872600000002</v>
      </c>
      <c r="AJ25959" s="5">
        <v>137913.91699999999</v>
      </c>
    </row>
    <row r="25960" spans="35:36" x14ac:dyDescent="0.15">
      <c r="AI25960" s="5">
        <v>54445.247900000002</v>
      </c>
      <c r="AJ25960" s="5">
        <v>137819.82639999999</v>
      </c>
    </row>
    <row r="25961" spans="35:36" x14ac:dyDescent="0.15">
      <c r="AI25961" s="5">
        <v>54579.623200000002</v>
      </c>
      <c r="AJ25961" s="5">
        <v>137725.73579999999</v>
      </c>
    </row>
    <row r="25962" spans="35:36" x14ac:dyDescent="0.15">
      <c r="AI25962" s="5">
        <v>54713.998500000002</v>
      </c>
      <c r="AJ25962" s="5">
        <v>137631.6452</v>
      </c>
    </row>
    <row r="25963" spans="35:36" x14ac:dyDescent="0.15">
      <c r="AI25963" s="5">
        <v>54848.373899999999</v>
      </c>
      <c r="AJ25963" s="5">
        <v>137537.5545</v>
      </c>
    </row>
    <row r="25964" spans="35:36" x14ac:dyDescent="0.15">
      <c r="AI25964" s="5">
        <v>54982.749199999998</v>
      </c>
      <c r="AJ25964" s="5">
        <v>137443.4639</v>
      </c>
    </row>
    <row r="25965" spans="35:36" x14ac:dyDescent="0.15">
      <c r="AI25965" s="5">
        <v>55117.124600000003</v>
      </c>
      <c r="AJ25965" s="5">
        <v>137349.37330000001</v>
      </c>
    </row>
    <row r="25966" spans="35:36" x14ac:dyDescent="0.15">
      <c r="AI25966" s="5">
        <v>55251.499900000003</v>
      </c>
      <c r="AJ25966" s="5">
        <v>137255.28270000001</v>
      </c>
    </row>
    <row r="25967" spans="35:36" x14ac:dyDescent="0.15">
      <c r="AI25967" s="5">
        <v>55385.875200000002</v>
      </c>
      <c r="AJ25967" s="5">
        <v>137161.19200000001</v>
      </c>
    </row>
    <row r="25968" spans="35:36" x14ac:dyDescent="0.15">
      <c r="AI25968" s="5">
        <v>55520.250599999999</v>
      </c>
      <c r="AJ25968" s="5">
        <v>137067.10140000001</v>
      </c>
    </row>
    <row r="25969" spans="35:36" x14ac:dyDescent="0.15">
      <c r="AI25969" s="5">
        <v>55654.625899999999</v>
      </c>
      <c r="AJ25969" s="5">
        <v>136973.01079999999</v>
      </c>
    </row>
    <row r="25970" spans="35:36" x14ac:dyDescent="0.15">
      <c r="AI25970" s="5">
        <v>55789.001300000004</v>
      </c>
      <c r="AJ25970" s="5">
        <v>136878.92019999999</v>
      </c>
    </row>
    <row r="25971" spans="35:36" x14ac:dyDescent="0.15">
      <c r="AI25971" s="5">
        <v>55923.376600000003</v>
      </c>
      <c r="AJ25971" s="5">
        <v>136784.82949999999</v>
      </c>
    </row>
    <row r="25972" spans="35:36" x14ac:dyDescent="0.15">
      <c r="AI25972" s="5">
        <v>56057.751900000003</v>
      </c>
      <c r="AJ25972" s="5">
        <v>136690.7389</v>
      </c>
    </row>
    <row r="25973" spans="35:36" x14ac:dyDescent="0.15">
      <c r="AI25973" s="5">
        <v>56192.1273</v>
      </c>
      <c r="AJ25973" s="5">
        <v>136596.6483</v>
      </c>
    </row>
    <row r="25974" spans="35:36" x14ac:dyDescent="0.15">
      <c r="AI25974" s="5">
        <v>56326.502500000002</v>
      </c>
      <c r="AJ25974" s="5">
        <v>136502.5577</v>
      </c>
    </row>
    <row r="25975" spans="35:36" x14ac:dyDescent="0.15">
      <c r="AI25975" s="5">
        <v>56460.877899999999</v>
      </c>
      <c r="AJ25975" s="5">
        <v>136408.46710000001</v>
      </c>
    </row>
    <row r="25976" spans="35:36" x14ac:dyDescent="0.15">
      <c r="AI25976" s="5">
        <v>56595.253199999999</v>
      </c>
      <c r="AJ25976" s="5">
        <v>136314.37650000001</v>
      </c>
    </row>
    <row r="25977" spans="35:36" x14ac:dyDescent="0.15">
      <c r="AI25977" s="5">
        <v>56729.628499999999</v>
      </c>
      <c r="AJ25977" s="5">
        <v>136220.28580000001</v>
      </c>
    </row>
    <row r="25978" spans="35:36" x14ac:dyDescent="0.15">
      <c r="AI25978" s="5">
        <v>56864.003900000003</v>
      </c>
      <c r="AJ25978" s="5">
        <v>136126.19519999999</v>
      </c>
    </row>
    <row r="25979" spans="35:36" x14ac:dyDescent="0.15">
      <c r="AI25979" s="5">
        <v>56998.379200000003</v>
      </c>
      <c r="AJ25979" s="5">
        <v>136032.10459999999</v>
      </c>
    </row>
    <row r="25980" spans="35:36" x14ac:dyDescent="0.15">
      <c r="AI25980" s="5">
        <v>57132.7546</v>
      </c>
      <c r="AJ25980" s="5">
        <v>135938.014</v>
      </c>
    </row>
    <row r="25981" spans="35:36" x14ac:dyDescent="0.15">
      <c r="AI25981" s="5">
        <v>57267.1299</v>
      </c>
      <c r="AJ25981" s="5">
        <v>135843.92329999999</v>
      </c>
    </row>
    <row r="25982" spans="35:36" x14ac:dyDescent="0.15">
      <c r="AI25982" s="5">
        <v>57401.5052</v>
      </c>
      <c r="AJ25982" s="5">
        <v>135749.8327</v>
      </c>
    </row>
    <row r="25983" spans="35:36" x14ac:dyDescent="0.15">
      <c r="AI25983" s="5">
        <v>57535.880599999997</v>
      </c>
      <c r="AJ25983" s="5">
        <v>135655.7421</v>
      </c>
    </row>
    <row r="25984" spans="35:36" x14ac:dyDescent="0.15">
      <c r="AI25984" s="5">
        <v>57670.255899999996</v>
      </c>
      <c r="AJ25984" s="5">
        <v>135561.65150000001</v>
      </c>
    </row>
    <row r="25985" spans="35:36" x14ac:dyDescent="0.15">
      <c r="AI25985" s="5">
        <v>57804.631300000001</v>
      </c>
      <c r="AJ25985" s="5">
        <v>135467.56080000001</v>
      </c>
    </row>
    <row r="25986" spans="35:36" x14ac:dyDescent="0.15">
      <c r="AI25986" s="5">
        <v>57939.006500000003</v>
      </c>
      <c r="AJ25986" s="5">
        <v>135373.47029999999</v>
      </c>
    </row>
    <row r="25987" spans="35:36" x14ac:dyDescent="0.15">
      <c r="AI25987" s="5">
        <v>58073.3819</v>
      </c>
      <c r="AJ25987" s="5">
        <v>135279.37959999999</v>
      </c>
    </row>
    <row r="25988" spans="35:36" x14ac:dyDescent="0.15">
      <c r="AI25988" s="5">
        <v>58207.7572</v>
      </c>
      <c r="AJ25988" s="5">
        <v>135185.28899999999</v>
      </c>
    </row>
    <row r="25989" spans="35:36" x14ac:dyDescent="0.15">
      <c r="AI25989" s="5">
        <v>58342.1325</v>
      </c>
      <c r="AJ25989" s="5">
        <v>135091.19839999999</v>
      </c>
    </row>
    <row r="25990" spans="35:36" x14ac:dyDescent="0.15">
      <c r="AI25990" s="5">
        <v>58476.507899999997</v>
      </c>
      <c r="AJ25990" s="5">
        <v>134997.1078</v>
      </c>
    </row>
    <row r="25991" spans="35:36" x14ac:dyDescent="0.15">
      <c r="AI25991" s="5">
        <v>58610.883199999997</v>
      </c>
      <c r="AJ25991" s="5">
        <v>134903.0171</v>
      </c>
    </row>
    <row r="25992" spans="35:36" x14ac:dyDescent="0.15">
      <c r="AI25992" s="5">
        <v>58745.258600000001</v>
      </c>
      <c r="AJ25992" s="5">
        <v>134808.9265</v>
      </c>
    </row>
    <row r="25993" spans="35:36" x14ac:dyDescent="0.15">
      <c r="AI25993" s="5">
        <v>58879.633900000001</v>
      </c>
      <c r="AJ25993" s="5">
        <v>134714.83590000001</v>
      </c>
    </row>
    <row r="25994" spans="35:36" x14ac:dyDescent="0.15">
      <c r="AI25994" s="5">
        <v>59014.0092</v>
      </c>
      <c r="AJ25994" s="5">
        <v>134620.74530000001</v>
      </c>
    </row>
    <row r="25995" spans="35:36" x14ac:dyDescent="0.15">
      <c r="AI25995" s="5">
        <v>59148.384599999998</v>
      </c>
      <c r="AJ25995" s="5">
        <v>134526.65460000001</v>
      </c>
    </row>
    <row r="25996" spans="35:36" x14ac:dyDescent="0.15">
      <c r="AI25996" s="5">
        <v>59282.759899999997</v>
      </c>
      <c r="AJ25996" s="5">
        <v>134432.56400000001</v>
      </c>
    </row>
    <row r="25997" spans="35:36" x14ac:dyDescent="0.15">
      <c r="AI25997" s="5">
        <v>59417.135300000002</v>
      </c>
      <c r="AJ25997" s="5">
        <v>134338.47339999999</v>
      </c>
    </row>
    <row r="25998" spans="35:36" x14ac:dyDescent="0.15">
      <c r="AI25998" s="5">
        <v>59551.510600000001</v>
      </c>
      <c r="AJ25998" s="5">
        <v>134244.38279999999</v>
      </c>
    </row>
    <row r="25999" spans="35:36" x14ac:dyDescent="0.15">
      <c r="AI25999" s="5">
        <v>59685.885900000001</v>
      </c>
      <c r="AJ25999" s="5">
        <v>134150.2922</v>
      </c>
    </row>
    <row r="26000" spans="35:36" x14ac:dyDescent="0.15">
      <c r="AI26000" s="5">
        <v>59820.261200000001</v>
      </c>
      <c r="AJ26000" s="5">
        <v>134056.2016</v>
      </c>
    </row>
    <row r="26001" spans="35:36" x14ac:dyDescent="0.15">
      <c r="AI26001" s="5">
        <v>59954.636500000001</v>
      </c>
      <c r="AJ26001" s="5">
        <v>133962.1109</v>
      </c>
    </row>
    <row r="26002" spans="35:36" x14ac:dyDescent="0.15">
      <c r="AI26002" s="5">
        <v>60089.011899999998</v>
      </c>
      <c r="AJ26002" s="5">
        <v>133868.0203</v>
      </c>
    </row>
    <row r="26003" spans="35:36" x14ac:dyDescent="0.15">
      <c r="AI26003" s="5">
        <v>60223.387199999997</v>
      </c>
      <c r="AJ26003" s="5">
        <v>133773.92970000001</v>
      </c>
    </row>
    <row r="26004" spans="35:36" x14ac:dyDescent="0.15">
      <c r="AI26004" s="5">
        <v>60357.762600000002</v>
      </c>
      <c r="AJ26004" s="5">
        <v>133679.83910000001</v>
      </c>
    </row>
    <row r="26005" spans="35:36" x14ac:dyDescent="0.15">
      <c r="AI26005" s="5">
        <v>60492.137900000002</v>
      </c>
      <c r="AJ26005" s="5">
        <v>133585.74840000001</v>
      </c>
    </row>
    <row r="26006" spans="35:36" x14ac:dyDescent="0.15">
      <c r="AI26006" s="5">
        <v>60626.513200000001</v>
      </c>
      <c r="AJ26006" s="5">
        <v>133491.65779999999</v>
      </c>
    </row>
    <row r="26007" spans="35:36" x14ac:dyDescent="0.15">
      <c r="AI26007" s="5">
        <v>60760.888599999998</v>
      </c>
      <c r="AJ26007" s="5">
        <v>133397.56719999999</v>
      </c>
    </row>
    <row r="26008" spans="35:36" x14ac:dyDescent="0.15">
      <c r="AI26008" s="5">
        <v>60895.263899999998</v>
      </c>
      <c r="AJ26008" s="5">
        <v>133303.47659999999</v>
      </c>
    </row>
    <row r="26009" spans="35:36" x14ac:dyDescent="0.15">
      <c r="AI26009" s="5">
        <v>61029.639300000003</v>
      </c>
      <c r="AJ26009" s="5">
        <v>133209.38589999999</v>
      </c>
    </row>
    <row r="26010" spans="35:36" x14ac:dyDescent="0.15">
      <c r="AI26010" s="5">
        <v>61164.014600000002</v>
      </c>
      <c r="AJ26010" s="5">
        <v>133115.2953</v>
      </c>
    </row>
    <row r="26011" spans="35:36" x14ac:dyDescent="0.15">
      <c r="AI26011" s="5">
        <v>61298.389900000002</v>
      </c>
      <c r="AJ26011" s="5">
        <v>133021.2047</v>
      </c>
    </row>
    <row r="26012" spans="35:36" x14ac:dyDescent="0.15">
      <c r="AI26012" s="5">
        <v>61432.765200000002</v>
      </c>
      <c r="AJ26012" s="5">
        <v>132927.11410000001</v>
      </c>
    </row>
    <row r="26013" spans="35:36" x14ac:dyDescent="0.15">
      <c r="AI26013" s="5">
        <v>61567.140500000001</v>
      </c>
      <c r="AJ26013" s="5">
        <v>132833.02350000001</v>
      </c>
    </row>
    <row r="26014" spans="35:36" x14ac:dyDescent="0.15">
      <c r="AI26014" s="5">
        <v>61701.515899999999</v>
      </c>
      <c r="AJ26014" s="5">
        <v>132738.93290000001</v>
      </c>
    </row>
    <row r="26015" spans="35:36" x14ac:dyDescent="0.15">
      <c r="AI26015" s="5">
        <v>61835.891199999998</v>
      </c>
      <c r="AJ26015" s="5">
        <v>132644.84220000001</v>
      </c>
    </row>
    <row r="26016" spans="35:36" x14ac:dyDescent="0.15">
      <c r="AI26016" s="5">
        <v>61970.266600000003</v>
      </c>
      <c r="AJ26016" s="5">
        <v>132550.75159999999</v>
      </c>
    </row>
    <row r="26017" spans="35:36" x14ac:dyDescent="0.15">
      <c r="AI26017" s="5">
        <v>62104.641900000002</v>
      </c>
      <c r="AJ26017" s="5">
        <v>132456.66099999999</v>
      </c>
    </row>
    <row r="26018" spans="35:36" x14ac:dyDescent="0.15">
      <c r="AI26018" s="5">
        <v>62239.017200000002</v>
      </c>
      <c r="AJ26018" s="5">
        <v>132362.5704</v>
      </c>
    </row>
    <row r="26019" spans="35:36" x14ac:dyDescent="0.15">
      <c r="AI26019" s="5">
        <v>62373.392599999999</v>
      </c>
      <c r="AJ26019" s="5">
        <v>132268.4797</v>
      </c>
    </row>
    <row r="26020" spans="35:36" x14ac:dyDescent="0.15">
      <c r="AI26020" s="5">
        <v>62507.767899999999</v>
      </c>
      <c r="AJ26020" s="5">
        <v>132174.3891</v>
      </c>
    </row>
    <row r="26021" spans="35:36" x14ac:dyDescent="0.15">
      <c r="AI26021" s="5">
        <v>62642.143199999999</v>
      </c>
      <c r="AJ26021" s="5">
        <v>132080.2985</v>
      </c>
    </row>
    <row r="26022" spans="35:36" x14ac:dyDescent="0.15">
      <c r="AI26022" s="5">
        <v>62776.518600000003</v>
      </c>
      <c r="AJ26022" s="5">
        <v>131986.20790000001</v>
      </c>
    </row>
    <row r="26023" spans="35:36" x14ac:dyDescent="0.15">
      <c r="AI26023" s="5">
        <v>62910.893900000003</v>
      </c>
      <c r="AJ26023" s="5">
        <v>131892.11720000001</v>
      </c>
    </row>
    <row r="26024" spans="35:36" x14ac:dyDescent="0.15">
      <c r="AI26024" s="5">
        <v>63045.2693</v>
      </c>
      <c r="AJ26024" s="5">
        <v>131798.02660000001</v>
      </c>
    </row>
    <row r="26025" spans="35:36" x14ac:dyDescent="0.15">
      <c r="AI26025" s="5">
        <v>63179.644500000002</v>
      </c>
      <c r="AJ26025" s="5">
        <v>131703.93599999999</v>
      </c>
    </row>
    <row r="26026" spans="35:36" x14ac:dyDescent="0.15">
      <c r="AI26026" s="5">
        <v>63314.020700000001</v>
      </c>
      <c r="AJ26026" s="5">
        <v>131609.84479999999</v>
      </c>
    </row>
    <row r="26027" spans="35:36" x14ac:dyDescent="0.15">
      <c r="AI26027" s="5">
        <v>63448.395199999999</v>
      </c>
      <c r="AJ26027" s="5">
        <v>131515.7548</v>
      </c>
    </row>
    <row r="26028" spans="35:36" x14ac:dyDescent="0.15">
      <c r="AI26028" s="5">
        <v>63582.771399999998</v>
      </c>
      <c r="AJ26028" s="5">
        <v>131421.6636</v>
      </c>
    </row>
    <row r="26029" spans="35:36" x14ac:dyDescent="0.15">
      <c r="AI26029" s="5">
        <v>63717.145900000003</v>
      </c>
      <c r="AJ26029" s="5">
        <v>131327.5735</v>
      </c>
    </row>
    <row r="26030" spans="35:36" x14ac:dyDescent="0.15">
      <c r="AI26030" s="5">
        <v>63851.521999999997</v>
      </c>
      <c r="AJ26030" s="5">
        <v>131233.4823</v>
      </c>
    </row>
    <row r="26031" spans="35:36" x14ac:dyDescent="0.15">
      <c r="AI26031" s="5">
        <v>63985.8966</v>
      </c>
      <c r="AJ26031" s="5">
        <v>131139.39230000001</v>
      </c>
    </row>
    <row r="26032" spans="35:36" x14ac:dyDescent="0.15">
      <c r="AI26032" s="5">
        <v>64120.272700000001</v>
      </c>
      <c r="AJ26032" s="5">
        <v>131045.3011</v>
      </c>
    </row>
    <row r="26033" spans="35:36" x14ac:dyDescent="0.15">
      <c r="AI26033" s="5">
        <v>64254.647199999999</v>
      </c>
      <c r="AJ26033" s="5">
        <v>130951.211</v>
      </c>
    </row>
    <row r="26034" spans="35:36" x14ac:dyDescent="0.15">
      <c r="AI26034" s="5">
        <v>64389.023399999998</v>
      </c>
      <c r="AJ26034" s="5">
        <v>130857.1198</v>
      </c>
    </row>
    <row r="26035" spans="35:36" x14ac:dyDescent="0.15">
      <c r="AI26035" s="5">
        <v>64523.397900000004</v>
      </c>
      <c r="AJ26035" s="5">
        <v>130763.0298</v>
      </c>
    </row>
    <row r="26036" spans="35:36" x14ac:dyDescent="0.15">
      <c r="AI26036" s="5">
        <v>64657.773999999998</v>
      </c>
      <c r="AJ26036" s="5">
        <v>130668.93859999999</v>
      </c>
    </row>
    <row r="26037" spans="35:36" x14ac:dyDescent="0.15">
      <c r="AI26037" s="5">
        <v>64792.1486</v>
      </c>
      <c r="AJ26037" s="5">
        <v>130574.84849999999</v>
      </c>
    </row>
    <row r="26038" spans="35:36" x14ac:dyDescent="0.15">
      <c r="AI26038" s="5">
        <v>64926.524700000002</v>
      </c>
      <c r="AJ26038" s="5">
        <v>130480.7574</v>
      </c>
    </row>
    <row r="26039" spans="35:36" x14ac:dyDescent="0.15">
      <c r="AI26039" s="5">
        <v>65060.8992</v>
      </c>
      <c r="AJ26039" s="5">
        <v>130386.6673</v>
      </c>
    </row>
    <row r="26040" spans="35:36" x14ac:dyDescent="0.15">
      <c r="AI26040" s="5">
        <v>65195.275399999999</v>
      </c>
      <c r="AJ26040" s="5">
        <v>130292.57610000001</v>
      </c>
    </row>
    <row r="26041" spans="35:36" x14ac:dyDescent="0.15">
      <c r="AI26041" s="5">
        <v>65329.649899999997</v>
      </c>
      <c r="AJ26041" s="5">
        <v>130198.48609999999</v>
      </c>
    </row>
    <row r="26042" spans="35:36" x14ac:dyDescent="0.15">
      <c r="AI26042" s="5">
        <v>65464.025999999998</v>
      </c>
      <c r="AJ26042" s="5">
        <v>130104.3949</v>
      </c>
    </row>
    <row r="26043" spans="35:36" x14ac:dyDescent="0.15">
      <c r="AI26043" s="5">
        <v>65598.400599999994</v>
      </c>
      <c r="AJ26043" s="5">
        <v>130010.3048</v>
      </c>
    </row>
    <row r="26044" spans="35:36" x14ac:dyDescent="0.15">
      <c r="AI26044" s="5">
        <v>65732.776700000002</v>
      </c>
      <c r="AJ26044" s="5">
        <v>129916.2136</v>
      </c>
    </row>
    <row r="26045" spans="35:36" x14ac:dyDescent="0.15">
      <c r="AI26045" s="5">
        <v>65867.151199999993</v>
      </c>
      <c r="AJ26045" s="5">
        <v>129822.12360000001</v>
      </c>
    </row>
    <row r="26046" spans="35:36" x14ac:dyDescent="0.15">
      <c r="AI26046" s="5">
        <v>66001.527400000006</v>
      </c>
      <c r="AJ26046" s="5">
        <v>129728.0324</v>
      </c>
    </row>
    <row r="26047" spans="35:36" x14ac:dyDescent="0.15">
      <c r="AI26047" s="5">
        <v>66135.901899999997</v>
      </c>
      <c r="AJ26047" s="5">
        <v>129633.9423</v>
      </c>
    </row>
    <row r="26048" spans="35:36" x14ac:dyDescent="0.15">
      <c r="AI26048" s="5">
        <v>66270.278000000006</v>
      </c>
      <c r="AJ26048" s="5">
        <v>129539.8512</v>
      </c>
    </row>
    <row r="26049" spans="35:36" x14ac:dyDescent="0.15">
      <c r="AI26049" s="5">
        <v>66404.652600000001</v>
      </c>
      <c r="AJ26049" s="5">
        <v>129445.7611</v>
      </c>
    </row>
    <row r="26050" spans="35:36" x14ac:dyDescent="0.15">
      <c r="AI26050" s="5">
        <v>66539.028699999995</v>
      </c>
      <c r="AJ26050" s="5">
        <v>129351.66989999999</v>
      </c>
    </row>
    <row r="26051" spans="35:36" x14ac:dyDescent="0.15">
      <c r="AI26051" s="5">
        <v>66673.403200000001</v>
      </c>
      <c r="AJ26051" s="5">
        <v>129257.5799</v>
      </c>
    </row>
    <row r="26052" spans="35:36" x14ac:dyDescent="0.15">
      <c r="AI26052" s="5">
        <v>66807.779399999999</v>
      </c>
      <c r="AJ26052" s="5">
        <v>129163.4887</v>
      </c>
    </row>
    <row r="26053" spans="35:36" x14ac:dyDescent="0.15">
      <c r="AI26053" s="5">
        <v>66942.153900000005</v>
      </c>
      <c r="AJ26053" s="5">
        <v>129069.3986</v>
      </c>
    </row>
    <row r="26054" spans="35:36" x14ac:dyDescent="0.15">
      <c r="AI26054" s="5">
        <v>67076.53</v>
      </c>
      <c r="AJ26054" s="5">
        <v>128975.30740000001</v>
      </c>
    </row>
    <row r="26055" spans="35:36" x14ac:dyDescent="0.15">
      <c r="AI26055" s="5">
        <v>67210.904599999994</v>
      </c>
      <c r="AJ26055" s="5">
        <v>128881.21739999999</v>
      </c>
    </row>
    <row r="26056" spans="35:36" x14ac:dyDescent="0.15">
      <c r="AI26056" s="5">
        <v>67345.280700000003</v>
      </c>
      <c r="AJ26056" s="5">
        <v>128787.1262</v>
      </c>
    </row>
    <row r="26057" spans="35:36" x14ac:dyDescent="0.15">
      <c r="AI26057" s="5">
        <v>67479.655199999994</v>
      </c>
      <c r="AJ26057" s="5">
        <v>128693.0361</v>
      </c>
    </row>
    <row r="26058" spans="35:36" x14ac:dyDescent="0.15">
      <c r="AI26058" s="5">
        <v>67614.031400000007</v>
      </c>
      <c r="AJ26058" s="5">
        <v>128598.9449</v>
      </c>
    </row>
    <row r="26059" spans="35:36" x14ac:dyDescent="0.15">
      <c r="AI26059" s="5">
        <v>67748.405899999998</v>
      </c>
      <c r="AJ26059" s="5">
        <v>128504.85490000001</v>
      </c>
    </row>
    <row r="26060" spans="35:36" x14ac:dyDescent="0.15">
      <c r="AI26060" s="5">
        <v>67882.782000000007</v>
      </c>
      <c r="AJ26060" s="5">
        <v>128410.7637</v>
      </c>
    </row>
    <row r="26061" spans="35:36" x14ac:dyDescent="0.15">
      <c r="AI26061" s="5">
        <v>68017.156600000002</v>
      </c>
      <c r="AJ26061" s="5">
        <v>128316.67359999999</v>
      </c>
    </row>
    <row r="26062" spans="35:36" x14ac:dyDescent="0.15">
      <c r="AI26062" s="5">
        <v>68151.532699999996</v>
      </c>
      <c r="AJ26062" s="5">
        <v>128222.5825</v>
      </c>
    </row>
    <row r="26063" spans="35:36" x14ac:dyDescent="0.15">
      <c r="AI26063" s="5">
        <v>68285.907200000001</v>
      </c>
      <c r="AJ26063" s="5">
        <v>128128.4924</v>
      </c>
    </row>
    <row r="26064" spans="35:36" x14ac:dyDescent="0.15">
      <c r="AI26064" s="5">
        <v>68420.283299999996</v>
      </c>
      <c r="AJ26064" s="5">
        <v>128034.40119999999</v>
      </c>
    </row>
    <row r="26065" spans="35:36" x14ac:dyDescent="0.15">
      <c r="AI26065" s="5">
        <v>68554.657900000006</v>
      </c>
      <c r="AJ26065" s="5">
        <v>127940.3112</v>
      </c>
    </row>
    <row r="26066" spans="35:36" x14ac:dyDescent="0.15">
      <c r="AI26066" s="5">
        <v>68689.034</v>
      </c>
      <c r="AJ26066" s="5">
        <v>127846.22</v>
      </c>
    </row>
    <row r="26067" spans="35:36" x14ac:dyDescent="0.15">
      <c r="AI26067" s="5">
        <v>68823.408500000005</v>
      </c>
      <c r="AJ26067" s="5">
        <v>127752.1299</v>
      </c>
    </row>
    <row r="26068" spans="35:36" x14ac:dyDescent="0.15">
      <c r="AI26068" s="5">
        <v>68957.784700000004</v>
      </c>
      <c r="AJ26068" s="5">
        <v>127658.0387</v>
      </c>
    </row>
    <row r="26069" spans="35:36" x14ac:dyDescent="0.15">
      <c r="AI26069" s="5">
        <v>69092.159199999995</v>
      </c>
      <c r="AJ26069" s="5">
        <v>127563.94869999999</v>
      </c>
    </row>
    <row r="26070" spans="35:36" x14ac:dyDescent="0.15">
      <c r="AI26070" s="5">
        <v>69226.535399999993</v>
      </c>
      <c r="AJ26070" s="5">
        <v>127469.8575</v>
      </c>
    </row>
    <row r="26071" spans="35:36" x14ac:dyDescent="0.15">
      <c r="AI26071" s="5">
        <v>69360.909899999999</v>
      </c>
      <c r="AJ26071" s="5">
        <v>127375.7674</v>
      </c>
    </row>
    <row r="26072" spans="35:36" x14ac:dyDescent="0.15">
      <c r="AI26072" s="5">
        <v>69495.286099999998</v>
      </c>
      <c r="AJ26072" s="5">
        <v>127281.6762</v>
      </c>
    </row>
    <row r="26073" spans="35:36" x14ac:dyDescent="0.15">
      <c r="AI26073" s="5">
        <v>69629.660600000003</v>
      </c>
      <c r="AJ26073" s="5">
        <v>127187.58620000001</v>
      </c>
    </row>
    <row r="26074" spans="35:36" x14ac:dyDescent="0.15">
      <c r="AI26074" s="5">
        <v>69764.036699999997</v>
      </c>
      <c r="AJ26074" s="5">
        <v>127093.495</v>
      </c>
    </row>
    <row r="26075" spans="35:36" x14ac:dyDescent="0.15">
      <c r="AI26075" s="5">
        <v>69898.411300000007</v>
      </c>
      <c r="AJ26075" s="5">
        <v>126999.40489999999</v>
      </c>
    </row>
    <row r="26076" spans="35:36" x14ac:dyDescent="0.15">
      <c r="AI26076" s="5">
        <v>70032.787299999996</v>
      </c>
      <c r="AJ26076" s="5">
        <v>126905.3138</v>
      </c>
    </row>
    <row r="26077" spans="35:36" x14ac:dyDescent="0.15">
      <c r="AI26077" s="5">
        <v>70167.161900000006</v>
      </c>
      <c r="AJ26077" s="5">
        <v>126811.2237</v>
      </c>
    </row>
    <row r="26078" spans="35:36" x14ac:dyDescent="0.15">
      <c r="AI26078" s="5">
        <v>70301.538</v>
      </c>
      <c r="AJ26078" s="5">
        <v>126717.13250000001</v>
      </c>
    </row>
    <row r="26079" spans="35:36" x14ac:dyDescent="0.15">
      <c r="AI26079" s="5">
        <v>70435.912500000006</v>
      </c>
      <c r="AJ26079" s="5">
        <v>126623.0425</v>
      </c>
    </row>
    <row r="26080" spans="35:36" x14ac:dyDescent="0.15">
      <c r="AI26080" s="5">
        <v>70570.288700000005</v>
      </c>
      <c r="AJ26080" s="5">
        <v>126528.9513</v>
      </c>
    </row>
    <row r="26081" spans="35:36" x14ac:dyDescent="0.15">
      <c r="AI26081" s="5">
        <v>70704.663199999995</v>
      </c>
      <c r="AJ26081" s="5">
        <v>126434.8612</v>
      </c>
    </row>
    <row r="26082" spans="35:36" x14ac:dyDescent="0.15">
      <c r="AI26082" s="5">
        <v>70839.039399999994</v>
      </c>
      <c r="AJ26082" s="5">
        <v>126340.77</v>
      </c>
    </row>
    <row r="26083" spans="35:36" x14ac:dyDescent="0.15">
      <c r="AI26083" s="5">
        <v>70973.4139</v>
      </c>
      <c r="AJ26083" s="5">
        <v>126246.68</v>
      </c>
    </row>
    <row r="26084" spans="35:36" x14ac:dyDescent="0.15">
      <c r="AI26084" s="5">
        <v>71107.790099999998</v>
      </c>
      <c r="AJ26084" s="5">
        <v>126152.5888</v>
      </c>
    </row>
    <row r="26085" spans="35:36" x14ac:dyDescent="0.15">
      <c r="AI26085" s="5">
        <v>71242.164600000004</v>
      </c>
      <c r="AJ26085" s="5">
        <v>126058.4987</v>
      </c>
    </row>
    <row r="26086" spans="35:36" x14ac:dyDescent="0.15">
      <c r="AI26086" s="5">
        <v>49836.201300000001</v>
      </c>
      <c r="AJ26086" s="5">
        <v>141247.37270000001</v>
      </c>
    </row>
    <row r="26087" spans="35:36" x14ac:dyDescent="0.15">
      <c r="AI26087" s="5">
        <v>49970.5766</v>
      </c>
      <c r="AJ26087" s="5">
        <v>141153.28200000001</v>
      </c>
    </row>
    <row r="26088" spans="35:36" x14ac:dyDescent="0.15">
      <c r="AI26088" s="5">
        <v>50104.9519</v>
      </c>
      <c r="AJ26088" s="5">
        <v>141059.19140000001</v>
      </c>
    </row>
    <row r="26089" spans="35:36" x14ac:dyDescent="0.15">
      <c r="AI26089" s="5">
        <v>50239.327299999997</v>
      </c>
      <c r="AJ26089" s="5">
        <v>140965.10079999999</v>
      </c>
    </row>
    <row r="26090" spans="35:36" x14ac:dyDescent="0.15">
      <c r="AI26090" s="5">
        <v>50373.702599999997</v>
      </c>
      <c r="AJ26090" s="5">
        <v>140871.01019999999</v>
      </c>
    </row>
    <row r="26091" spans="35:36" x14ac:dyDescent="0.15">
      <c r="AI26091" s="5">
        <v>50508.078000000001</v>
      </c>
      <c r="AJ26091" s="5">
        <v>140776.91949999999</v>
      </c>
    </row>
    <row r="26092" spans="35:36" x14ac:dyDescent="0.15">
      <c r="AI26092" s="5">
        <v>50642.453300000001</v>
      </c>
      <c r="AJ26092" s="5">
        <v>140682.82889999999</v>
      </c>
    </row>
    <row r="26093" spans="35:36" x14ac:dyDescent="0.15">
      <c r="AI26093" s="5">
        <v>50776.828600000001</v>
      </c>
      <c r="AJ26093" s="5">
        <v>140588.7383</v>
      </c>
    </row>
    <row r="26094" spans="35:36" x14ac:dyDescent="0.15">
      <c r="AI26094" s="5">
        <v>50911.203999999998</v>
      </c>
      <c r="AJ26094" s="5">
        <v>140494.6477</v>
      </c>
    </row>
    <row r="26095" spans="35:36" x14ac:dyDescent="0.15">
      <c r="AI26095" s="5">
        <v>51045.579299999998</v>
      </c>
      <c r="AJ26095" s="5">
        <v>140400.557</v>
      </c>
    </row>
    <row r="26096" spans="35:36" x14ac:dyDescent="0.15">
      <c r="AI26096" s="5">
        <v>51179.954599999997</v>
      </c>
      <c r="AJ26096" s="5">
        <v>140306.46650000001</v>
      </c>
    </row>
    <row r="26097" spans="35:36" x14ac:dyDescent="0.15">
      <c r="AI26097" s="5">
        <v>51314.329899999997</v>
      </c>
      <c r="AJ26097" s="5">
        <v>140212.37580000001</v>
      </c>
    </row>
    <row r="26098" spans="35:36" x14ac:dyDescent="0.15">
      <c r="AI26098" s="5">
        <v>51448.705300000001</v>
      </c>
      <c r="AJ26098" s="5">
        <v>140118.28520000001</v>
      </c>
    </row>
    <row r="26099" spans="35:36" x14ac:dyDescent="0.15">
      <c r="AI26099" s="5">
        <v>51583.080600000001</v>
      </c>
      <c r="AJ26099" s="5">
        <v>140024.19459999999</v>
      </c>
    </row>
    <row r="26100" spans="35:36" x14ac:dyDescent="0.15">
      <c r="AI26100" s="5">
        <v>51717.455900000001</v>
      </c>
      <c r="AJ26100" s="5">
        <v>139930.10399999999</v>
      </c>
    </row>
    <row r="26101" spans="35:36" x14ac:dyDescent="0.15">
      <c r="AI26101" s="5">
        <v>51851.831299999998</v>
      </c>
      <c r="AJ26101" s="5">
        <v>139836.01329999999</v>
      </c>
    </row>
    <row r="26102" spans="35:36" x14ac:dyDescent="0.15">
      <c r="AI26102" s="5">
        <v>51986.206599999998</v>
      </c>
      <c r="AJ26102" s="5">
        <v>139741.9227</v>
      </c>
    </row>
    <row r="26103" spans="35:36" x14ac:dyDescent="0.15">
      <c r="AI26103" s="5">
        <v>52120.582000000002</v>
      </c>
      <c r="AJ26103" s="5">
        <v>139647.8321</v>
      </c>
    </row>
    <row r="26104" spans="35:36" x14ac:dyDescent="0.15">
      <c r="AI26104" s="5">
        <v>52254.957300000002</v>
      </c>
      <c r="AJ26104" s="5">
        <v>139553.7415</v>
      </c>
    </row>
    <row r="26105" spans="35:36" x14ac:dyDescent="0.15">
      <c r="AI26105" s="5">
        <v>52389.332600000002</v>
      </c>
      <c r="AJ26105" s="5">
        <v>139459.6508</v>
      </c>
    </row>
    <row r="26106" spans="35:36" x14ac:dyDescent="0.15">
      <c r="AI26106" s="5">
        <v>52523.707999999999</v>
      </c>
      <c r="AJ26106" s="5">
        <v>139365.56020000001</v>
      </c>
    </row>
    <row r="26107" spans="35:36" x14ac:dyDescent="0.15">
      <c r="AI26107" s="5">
        <v>52658.083299999998</v>
      </c>
      <c r="AJ26107" s="5">
        <v>139271.46960000001</v>
      </c>
    </row>
    <row r="26108" spans="35:36" x14ac:dyDescent="0.15">
      <c r="AI26108" s="5">
        <v>52792.458700000003</v>
      </c>
      <c r="AJ26108" s="5">
        <v>139177.37899999999</v>
      </c>
    </row>
    <row r="26109" spans="35:36" x14ac:dyDescent="0.15">
      <c r="AI26109" s="5">
        <v>52926.833899999998</v>
      </c>
      <c r="AJ26109" s="5">
        <v>139083.28839999999</v>
      </c>
    </row>
    <row r="26110" spans="35:36" x14ac:dyDescent="0.15">
      <c r="AI26110" s="5">
        <v>53061.209300000002</v>
      </c>
      <c r="AJ26110" s="5">
        <v>138989.19779999999</v>
      </c>
    </row>
    <row r="26111" spans="35:36" x14ac:dyDescent="0.15">
      <c r="AI26111" s="5">
        <v>53195.584600000002</v>
      </c>
      <c r="AJ26111" s="5">
        <v>138895.10709999999</v>
      </c>
    </row>
    <row r="26112" spans="35:36" x14ac:dyDescent="0.15">
      <c r="AI26112" s="5">
        <v>53329.959900000002</v>
      </c>
      <c r="AJ26112" s="5">
        <v>138801.0165</v>
      </c>
    </row>
    <row r="26113" spans="35:36" x14ac:dyDescent="0.15">
      <c r="AI26113" s="5">
        <v>53464.335299999999</v>
      </c>
      <c r="AJ26113" s="5">
        <v>138706.9259</v>
      </c>
    </row>
    <row r="26114" spans="35:36" x14ac:dyDescent="0.15">
      <c r="AI26114" s="5">
        <v>53598.710599999999</v>
      </c>
      <c r="AJ26114" s="5">
        <v>138612.83530000001</v>
      </c>
    </row>
    <row r="26115" spans="35:36" x14ac:dyDescent="0.15">
      <c r="AI26115" s="5">
        <v>53733.086000000003</v>
      </c>
      <c r="AJ26115" s="5">
        <v>138518.74460000001</v>
      </c>
    </row>
    <row r="26116" spans="35:36" x14ac:dyDescent="0.15">
      <c r="AI26116" s="5">
        <v>53867.461300000003</v>
      </c>
      <c r="AJ26116" s="5">
        <v>138424.65400000001</v>
      </c>
    </row>
    <row r="26117" spans="35:36" x14ac:dyDescent="0.15">
      <c r="AI26117" s="5">
        <v>54001.836600000002</v>
      </c>
      <c r="AJ26117" s="5">
        <v>138330.56340000001</v>
      </c>
    </row>
    <row r="26118" spans="35:36" x14ac:dyDescent="0.15">
      <c r="AI26118" s="5">
        <v>54136.212</v>
      </c>
      <c r="AJ26118" s="5">
        <v>138236.47279999999</v>
      </c>
    </row>
    <row r="26119" spans="35:36" x14ac:dyDescent="0.15">
      <c r="AI26119" s="5">
        <v>54270.587299999999</v>
      </c>
      <c r="AJ26119" s="5">
        <v>138142.38209999999</v>
      </c>
    </row>
    <row r="26120" spans="35:36" x14ac:dyDescent="0.15">
      <c r="AI26120" s="5">
        <v>54404.962699999996</v>
      </c>
      <c r="AJ26120" s="5">
        <v>138048.29149999999</v>
      </c>
    </row>
    <row r="26121" spans="35:36" x14ac:dyDescent="0.15">
      <c r="AI26121" s="5">
        <v>54539.338000000003</v>
      </c>
      <c r="AJ26121" s="5">
        <v>137954.2009</v>
      </c>
    </row>
    <row r="26122" spans="35:36" x14ac:dyDescent="0.15">
      <c r="AI26122" s="5">
        <v>54673.713199999998</v>
      </c>
      <c r="AJ26122" s="5">
        <v>137860.1103</v>
      </c>
    </row>
    <row r="26123" spans="35:36" x14ac:dyDescent="0.15">
      <c r="AI26123" s="5">
        <v>54808.088600000003</v>
      </c>
      <c r="AJ26123" s="5">
        <v>137766.0197</v>
      </c>
    </row>
    <row r="26124" spans="35:36" x14ac:dyDescent="0.15">
      <c r="AI26124" s="5">
        <v>54942.463900000002</v>
      </c>
      <c r="AJ26124" s="5">
        <v>137671.92910000001</v>
      </c>
    </row>
    <row r="26125" spans="35:36" x14ac:dyDescent="0.15">
      <c r="AI26125" s="5">
        <v>55076.8393</v>
      </c>
      <c r="AJ26125" s="5">
        <v>137577.83840000001</v>
      </c>
    </row>
    <row r="26126" spans="35:36" x14ac:dyDescent="0.15">
      <c r="AI26126" s="5">
        <v>55211.214599999999</v>
      </c>
      <c r="AJ26126" s="5">
        <v>137483.74780000001</v>
      </c>
    </row>
    <row r="26127" spans="35:36" x14ac:dyDescent="0.15">
      <c r="AI26127" s="5">
        <v>55345.589899999999</v>
      </c>
      <c r="AJ26127" s="5">
        <v>137389.65719999999</v>
      </c>
    </row>
    <row r="26128" spans="35:36" x14ac:dyDescent="0.15">
      <c r="AI26128" s="5">
        <v>55479.965300000003</v>
      </c>
      <c r="AJ26128" s="5">
        <v>137295.56659999999</v>
      </c>
    </row>
    <row r="26129" spans="35:36" x14ac:dyDescent="0.15">
      <c r="AI26129" s="5">
        <v>55614.340600000003</v>
      </c>
      <c r="AJ26129" s="5">
        <v>137201.47589999999</v>
      </c>
    </row>
    <row r="26130" spans="35:36" x14ac:dyDescent="0.15">
      <c r="AI26130" s="5">
        <v>55748.716</v>
      </c>
      <c r="AJ26130" s="5">
        <v>137107.38529999999</v>
      </c>
    </row>
    <row r="26131" spans="35:36" x14ac:dyDescent="0.15">
      <c r="AI26131" s="5">
        <v>55883.0913</v>
      </c>
      <c r="AJ26131" s="5">
        <v>137013.2947</v>
      </c>
    </row>
    <row r="26132" spans="35:36" x14ac:dyDescent="0.15">
      <c r="AI26132" s="5">
        <v>56017.4666</v>
      </c>
      <c r="AJ26132" s="5">
        <v>136919.2041</v>
      </c>
    </row>
    <row r="26133" spans="35:36" x14ac:dyDescent="0.15">
      <c r="AI26133" s="5">
        <v>56151.841999999997</v>
      </c>
      <c r="AJ26133" s="5">
        <v>136825.1134</v>
      </c>
    </row>
    <row r="26134" spans="35:36" x14ac:dyDescent="0.15">
      <c r="AI26134" s="5">
        <v>56286.217299999997</v>
      </c>
      <c r="AJ26134" s="5">
        <v>136731.02280000001</v>
      </c>
    </row>
    <row r="26135" spans="35:36" x14ac:dyDescent="0.15">
      <c r="AI26135" s="5">
        <v>56420.592600000004</v>
      </c>
      <c r="AJ26135" s="5">
        <v>136636.93220000001</v>
      </c>
    </row>
    <row r="26136" spans="35:36" x14ac:dyDescent="0.15">
      <c r="AI26136" s="5">
        <v>56554.967900000003</v>
      </c>
      <c r="AJ26136" s="5">
        <v>136542.84160000001</v>
      </c>
    </row>
    <row r="26137" spans="35:36" x14ac:dyDescent="0.15">
      <c r="AI26137" s="5">
        <v>56689.3433</v>
      </c>
      <c r="AJ26137" s="5">
        <v>136448.75099999999</v>
      </c>
    </row>
    <row r="26138" spans="35:36" x14ac:dyDescent="0.15">
      <c r="AI26138" s="5">
        <v>56823.7186</v>
      </c>
      <c r="AJ26138" s="5">
        <v>136354.66039999999</v>
      </c>
    </row>
    <row r="26139" spans="35:36" x14ac:dyDescent="0.15">
      <c r="AI26139" s="5">
        <v>56958.0939</v>
      </c>
      <c r="AJ26139" s="5">
        <v>136260.56969999999</v>
      </c>
    </row>
    <row r="26140" spans="35:36" x14ac:dyDescent="0.15">
      <c r="AI26140" s="5">
        <v>57092.469299999997</v>
      </c>
      <c r="AJ26140" s="5">
        <v>136166.4791</v>
      </c>
    </row>
    <row r="26141" spans="35:36" x14ac:dyDescent="0.15">
      <c r="AI26141" s="5">
        <v>57226.844599999997</v>
      </c>
      <c r="AJ26141" s="5">
        <v>136072.3885</v>
      </c>
    </row>
    <row r="26142" spans="35:36" x14ac:dyDescent="0.15">
      <c r="AI26142" s="5">
        <v>57361.22</v>
      </c>
      <c r="AJ26142" s="5">
        <v>135978.29790000001</v>
      </c>
    </row>
    <row r="26143" spans="35:36" x14ac:dyDescent="0.15">
      <c r="AI26143" s="5">
        <v>57495.595300000001</v>
      </c>
      <c r="AJ26143" s="5">
        <v>135884.2072</v>
      </c>
    </row>
    <row r="26144" spans="35:36" x14ac:dyDescent="0.15">
      <c r="AI26144" s="5">
        <v>57629.970600000001</v>
      </c>
      <c r="AJ26144" s="5">
        <v>135790.11660000001</v>
      </c>
    </row>
    <row r="26145" spans="35:36" x14ac:dyDescent="0.15">
      <c r="AI26145" s="5">
        <v>57764.345999999998</v>
      </c>
      <c r="AJ26145" s="5">
        <v>135696.02600000001</v>
      </c>
    </row>
    <row r="26146" spans="35:36" x14ac:dyDescent="0.15">
      <c r="AI26146" s="5">
        <v>57898.721299999997</v>
      </c>
      <c r="AJ26146" s="5">
        <v>135601.93539999999</v>
      </c>
    </row>
    <row r="26147" spans="35:36" x14ac:dyDescent="0.15">
      <c r="AI26147" s="5">
        <v>58033.096599999997</v>
      </c>
      <c r="AJ26147" s="5">
        <v>135507.84479999999</v>
      </c>
    </row>
    <row r="26148" spans="35:36" x14ac:dyDescent="0.15">
      <c r="AI26148" s="5">
        <v>58167.471899999997</v>
      </c>
      <c r="AJ26148" s="5">
        <v>135413.7542</v>
      </c>
    </row>
    <row r="26149" spans="35:36" x14ac:dyDescent="0.15">
      <c r="AI26149" s="5">
        <v>58301.847300000001</v>
      </c>
      <c r="AJ26149" s="5">
        <v>135319.6635</v>
      </c>
    </row>
    <row r="26150" spans="35:36" x14ac:dyDescent="0.15">
      <c r="AI26150" s="5">
        <v>58436.222600000001</v>
      </c>
      <c r="AJ26150" s="5">
        <v>135225.5729</v>
      </c>
    </row>
    <row r="26151" spans="35:36" x14ac:dyDescent="0.15">
      <c r="AI26151" s="5">
        <v>58570.597900000001</v>
      </c>
      <c r="AJ26151" s="5">
        <v>135131.4823</v>
      </c>
    </row>
    <row r="26152" spans="35:36" x14ac:dyDescent="0.15">
      <c r="AI26152" s="5">
        <v>58704.973299999998</v>
      </c>
      <c r="AJ26152" s="5">
        <v>135037.39170000001</v>
      </c>
    </row>
    <row r="26153" spans="35:36" x14ac:dyDescent="0.15">
      <c r="AI26153" s="5">
        <v>58839.348599999998</v>
      </c>
      <c r="AJ26153" s="5">
        <v>134943.30100000001</v>
      </c>
    </row>
    <row r="26154" spans="35:36" x14ac:dyDescent="0.15">
      <c r="AI26154" s="5">
        <v>58973.724000000002</v>
      </c>
      <c r="AJ26154" s="5">
        <v>134849.21040000001</v>
      </c>
    </row>
    <row r="26155" spans="35:36" x14ac:dyDescent="0.15">
      <c r="AI26155" s="5">
        <v>59108.099300000002</v>
      </c>
      <c r="AJ26155" s="5">
        <v>134755.11979999999</v>
      </c>
    </row>
    <row r="26156" spans="35:36" x14ac:dyDescent="0.15">
      <c r="AI26156" s="5">
        <v>59242.474600000001</v>
      </c>
      <c r="AJ26156" s="5">
        <v>134661.02919999999</v>
      </c>
    </row>
    <row r="26157" spans="35:36" x14ac:dyDescent="0.15">
      <c r="AI26157" s="5">
        <v>59376.85</v>
      </c>
      <c r="AJ26157" s="5">
        <v>134566.93849999999</v>
      </c>
    </row>
    <row r="26158" spans="35:36" x14ac:dyDescent="0.15">
      <c r="AI26158" s="5">
        <v>59511.225299999998</v>
      </c>
      <c r="AJ26158" s="5">
        <v>134472.84789999999</v>
      </c>
    </row>
    <row r="26159" spans="35:36" x14ac:dyDescent="0.15">
      <c r="AI26159" s="5">
        <v>59645.600700000003</v>
      </c>
      <c r="AJ26159" s="5">
        <v>134378.7573</v>
      </c>
    </row>
    <row r="26160" spans="35:36" x14ac:dyDescent="0.15">
      <c r="AI26160" s="5">
        <v>59779.975899999998</v>
      </c>
      <c r="AJ26160" s="5">
        <v>134284.6667</v>
      </c>
    </row>
    <row r="26161" spans="35:36" x14ac:dyDescent="0.15">
      <c r="AI26161" s="5">
        <v>59914.351199999997</v>
      </c>
      <c r="AJ26161" s="5">
        <v>134190.57610000001</v>
      </c>
    </row>
    <row r="26162" spans="35:36" x14ac:dyDescent="0.15">
      <c r="AI26162" s="5">
        <v>60048.726600000002</v>
      </c>
      <c r="AJ26162" s="5">
        <v>134096.48550000001</v>
      </c>
    </row>
    <row r="26163" spans="35:36" x14ac:dyDescent="0.15">
      <c r="AI26163" s="5">
        <v>60183.101900000001</v>
      </c>
      <c r="AJ26163" s="5">
        <v>134002.39480000001</v>
      </c>
    </row>
    <row r="26164" spans="35:36" x14ac:dyDescent="0.15">
      <c r="AI26164" s="5">
        <v>60317.477299999999</v>
      </c>
      <c r="AJ26164" s="5">
        <v>133908.30420000001</v>
      </c>
    </row>
    <row r="26165" spans="35:36" x14ac:dyDescent="0.15">
      <c r="AI26165" s="5">
        <v>60451.852599999998</v>
      </c>
      <c r="AJ26165" s="5">
        <v>133814.21359999999</v>
      </c>
    </row>
    <row r="26166" spans="35:36" x14ac:dyDescent="0.15">
      <c r="AI26166" s="5">
        <v>60586.227899999998</v>
      </c>
      <c r="AJ26166" s="5">
        <v>133720.12299999999</v>
      </c>
    </row>
    <row r="26167" spans="35:36" x14ac:dyDescent="0.15">
      <c r="AI26167" s="5">
        <v>60720.603300000002</v>
      </c>
      <c r="AJ26167" s="5">
        <v>133626.03229999999</v>
      </c>
    </row>
    <row r="26168" spans="35:36" x14ac:dyDescent="0.15">
      <c r="AI26168" s="5">
        <v>60854.978600000002</v>
      </c>
      <c r="AJ26168" s="5">
        <v>133531.9417</v>
      </c>
    </row>
    <row r="26169" spans="35:36" x14ac:dyDescent="0.15">
      <c r="AI26169" s="5">
        <v>60989.353999999999</v>
      </c>
      <c r="AJ26169" s="5">
        <v>133437.8511</v>
      </c>
    </row>
    <row r="26170" spans="35:36" x14ac:dyDescent="0.15">
      <c r="AI26170" s="5">
        <v>61123.729299999999</v>
      </c>
      <c r="AJ26170" s="5">
        <v>133343.7605</v>
      </c>
    </row>
    <row r="26171" spans="35:36" x14ac:dyDescent="0.15">
      <c r="AI26171" s="5">
        <v>61258.104599999999</v>
      </c>
      <c r="AJ26171" s="5">
        <v>133249.6698</v>
      </c>
    </row>
    <row r="26172" spans="35:36" x14ac:dyDescent="0.15">
      <c r="AI26172" s="5">
        <v>61392.480000000003</v>
      </c>
      <c r="AJ26172" s="5">
        <v>133155.57920000001</v>
      </c>
    </row>
    <row r="26173" spans="35:36" x14ac:dyDescent="0.15">
      <c r="AI26173" s="5">
        <v>61526.855199999998</v>
      </c>
      <c r="AJ26173" s="5">
        <v>133061.48860000001</v>
      </c>
    </row>
    <row r="26174" spans="35:36" x14ac:dyDescent="0.15">
      <c r="AI26174" s="5">
        <v>61661.230600000003</v>
      </c>
      <c r="AJ26174" s="5">
        <v>132967.39799999999</v>
      </c>
    </row>
    <row r="26175" spans="35:36" x14ac:dyDescent="0.15">
      <c r="AI26175" s="5">
        <v>61795.605900000002</v>
      </c>
      <c r="AJ26175" s="5">
        <v>132873.30739999999</v>
      </c>
    </row>
    <row r="26176" spans="35:36" x14ac:dyDescent="0.15">
      <c r="AI26176" s="5">
        <v>61929.981299999999</v>
      </c>
      <c r="AJ26176" s="5">
        <v>132779.21679999999</v>
      </c>
    </row>
    <row r="26177" spans="35:36" x14ac:dyDescent="0.15">
      <c r="AI26177" s="5">
        <v>62064.356599999999</v>
      </c>
      <c r="AJ26177" s="5">
        <v>132685.12609999999</v>
      </c>
    </row>
    <row r="26178" spans="35:36" x14ac:dyDescent="0.15">
      <c r="AI26178" s="5">
        <v>62198.731899999999</v>
      </c>
      <c r="AJ26178" s="5">
        <v>132591.0355</v>
      </c>
    </row>
    <row r="26179" spans="35:36" x14ac:dyDescent="0.15">
      <c r="AI26179" s="5">
        <v>62333.107300000003</v>
      </c>
      <c r="AJ26179" s="5">
        <v>132496.9449</v>
      </c>
    </row>
    <row r="26180" spans="35:36" x14ac:dyDescent="0.15">
      <c r="AI26180" s="5">
        <v>62467.482600000003</v>
      </c>
      <c r="AJ26180" s="5">
        <v>132402.85430000001</v>
      </c>
    </row>
    <row r="26181" spans="35:36" x14ac:dyDescent="0.15">
      <c r="AI26181" s="5">
        <v>62601.858</v>
      </c>
      <c r="AJ26181" s="5">
        <v>132308.76360000001</v>
      </c>
    </row>
    <row r="26182" spans="35:36" x14ac:dyDescent="0.15">
      <c r="AI26182" s="5">
        <v>62736.2333</v>
      </c>
      <c r="AJ26182" s="5">
        <v>132214.67300000001</v>
      </c>
    </row>
    <row r="26183" spans="35:36" x14ac:dyDescent="0.15">
      <c r="AI26183" s="5">
        <v>62870.6086</v>
      </c>
      <c r="AJ26183" s="5">
        <v>132120.58240000001</v>
      </c>
    </row>
    <row r="26184" spans="35:36" x14ac:dyDescent="0.15">
      <c r="AI26184" s="5">
        <v>63004.983999999997</v>
      </c>
      <c r="AJ26184" s="5">
        <v>132026.49179999999</v>
      </c>
    </row>
    <row r="26185" spans="35:36" x14ac:dyDescent="0.15">
      <c r="AI26185" s="5">
        <v>63139.359299999996</v>
      </c>
      <c r="AJ26185" s="5">
        <v>131932.40109999999</v>
      </c>
    </row>
    <row r="26186" spans="35:36" x14ac:dyDescent="0.15">
      <c r="AI26186" s="5">
        <v>63273.734600000003</v>
      </c>
      <c r="AJ26186" s="5">
        <v>131838.3106</v>
      </c>
    </row>
    <row r="26187" spans="35:36" x14ac:dyDescent="0.15">
      <c r="AI26187" s="5">
        <v>63408.110699999997</v>
      </c>
      <c r="AJ26187" s="5">
        <v>131744.2194</v>
      </c>
    </row>
    <row r="26188" spans="35:36" x14ac:dyDescent="0.15">
      <c r="AI26188" s="5">
        <v>63542.4853</v>
      </c>
      <c r="AJ26188" s="5">
        <v>131650.1293</v>
      </c>
    </row>
    <row r="26189" spans="35:36" x14ac:dyDescent="0.15">
      <c r="AI26189" s="5">
        <v>63676.861400000002</v>
      </c>
      <c r="AJ26189" s="5">
        <v>131556.03810000001</v>
      </c>
    </row>
    <row r="26190" spans="35:36" x14ac:dyDescent="0.15">
      <c r="AI26190" s="5">
        <v>63811.2359</v>
      </c>
      <c r="AJ26190" s="5">
        <v>131461.94810000001</v>
      </c>
    </row>
    <row r="26191" spans="35:36" x14ac:dyDescent="0.15">
      <c r="AI26191" s="5">
        <v>63945.612099999998</v>
      </c>
      <c r="AJ26191" s="5">
        <v>131367.85690000001</v>
      </c>
    </row>
    <row r="26192" spans="35:36" x14ac:dyDescent="0.15">
      <c r="AI26192" s="5">
        <v>64079.986599999997</v>
      </c>
      <c r="AJ26192" s="5">
        <v>131273.76680000001</v>
      </c>
    </row>
    <row r="26193" spans="35:36" x14ac:dyDescent="0.15">
      <c r="AI26193" s="5">
        <v>64214.362800000003</v>
      </c>
      <c r="AJ26193" s="5">
        <v>131179.67559999999</v>
      </c>
    </row>
    <row r="26194" spans="35:36" x14ac:dyDescent="0.15">
      <c r="AI26194" s="5">
        <v>64348.737300000001</v>
      </c>
      <c r="AJ26194" s="5">
        <v>131085.58549999999</v>
      </c>
    </row>
    <row r="26195" spans="35:36" x14ac:dyDescent="0.15">
      <c r="AI26195" s="5">
        <v>64483.113499999999</v>
      </c>
      <c r="AJ26195" s="5">
        <v>130991.4944</v>
      </c>
    </row>
    <row r="26196" spans="35:36" x14ac:dyDescent="0.15">
      <c r="AI26196" s="5">
        <v>64617.487999999998</v>
      </c>
      <c r="AJ26196" s="5">
        <v>130897.40429999999</v>
      </c>
    </row>
    <row r="26197" spans="35:36" x14ac:dyDescent="0.15">
      <c r="AI26197" s="5">
        <v>64751.864099999999</v>
      </c>
      <c r="AJ26197" s="5">
        <v>130803.3132</v>
      </c>
    </row>
    <row r="26198" spans="35:36" x14ac:dyDescent="0.15">
      <c r="AI26198" s="5">
        <v>64886.238700000002</v>
      </c>
      <c r="AJ26198" s="5">
        <v>130709.223</v>
      </c>
    </row>
    <row r="26199" spans="35:36" x14ac:dyDescent="0.15">
      <c r="AI26199" s="5">
        <v>65020.614699999998</v>
      </c>
      <c r="AJ26199" s="5">
        <v>130615.13189999999</v>
      </c>
    </row>
    <row r="26200" spans="35:36" x14ac:dyDescent="0.15">
      <c r="AI26200" s="5">
        <v>65154.989300000001</v>
      </c>
      <c r="AJ26200" s="5">
        <v>130521.0419</v>
      </c>
    </row>
    <row r="26201" spans="35:36" x14ac:dyDescent="0.15">
      <c r="AI26201" s="5">
        <v>65289.365400000002</v>
      </c>
      <c r="AJ26201" s="5">
        <v>130426.9507</v>
      </c>
    </row>
    <row r="26202" spans="35:36" x14ac:dyDescent="0.15">
      <c r="AI26202" s="5">
        <v>65423.7399</v>
      </c>
      <c r="AJ26202" s="5">
        <v>130332.8606</v>
      </c>
    </row>
    <row r="26203" spans="35:36" x14ac:dyDescent="0.15">
      <c r="AI26203" s="5">
        <v>65558.116099999999</v>
      </c>
      <c r="AJ26203" s="5">
        <v>130238.7694</v>
      </c>
    </row>
    <row r="26204" spans="35:36" x14ac:dyDescent="0.15">
      <c r="AI26204" s="5">
        <v>65692.490600000005</v>
      </c>
      <c r="AJ26204" s="5">
        <v>130144.6793</v>
      </c>
    </row>
    <row r="26205" spans="35:36" x14ac:dyDescent="0.15">
      <c r="AI26205" s="5">
        <v>65826.866800000003</v>
      </c>
      <c r="AJ26205" s="5">
        <v>130050.58809999999</v>
      </c>
    </row>
    <row r="26206" spans="35:36" x14ac:dyDescent="0.15">
      <c r="AI26206" s="5">
        <v>65961.241299999994</v>
      </c>
      <c r="AJ26206" s="5">
        <v>129956.4981</v>
      </c>
    </row>
    <row r="26207" spans="35:36" x14ac:dyDescent="0.15">
      <c r="AI26207" s="5">
        <v>66095.617400000003</v>
      </c>
      <c r="AJ26207" s="5">
        <v>129862.4069</v>
      </c>
    </row>
    <row r="26208" spans="35:36" x14ac:dyDescent="0.15">
      <c r="AI26208" s="5">
        <v>66229.991999999998</v>
      </c>
      <c r="AJ26208" s="5">
        <v>129768.3168</v>
      </c>
    </row>
    <row r="26209" spans="35:36" x14ac:dyDescent="0.15">
      <c r="AI26209" s="5">
        <v>66364.368000000002</v>
      </c>
      <c r="AJ26209" s="5">
        <v>129674.2257</v>
      </c>
    </row>
    <row r="26210" spans="35:36" x14ac:dyDescent="0.15">
      <c r="AI26210" s="5">
        <v>66498.742599999998</v>
      </c>
      <c r="AJ26210" s="5">
        <v>129580.13559999999</v>
      </c>
    </row>
    <row r="26211" spans="35:36" x14ac:dyDescent="0.15">
      <c r="AI26211" s="5">
        <v>66633.118700000006</v>
      </c>
      <c r="AJ26211" s="5">
        <v>129486.0445</v>
      </c>
    </row>
    <row r="26212" spans="35:36" x14ac:dyDescent="0.15">
      <c r="AI26212" s="5">
        <v>66767.493199999997</v>
      </c>
      <c r="AJ26212" s="5">
        <v>129391.9544</v>
      </c>
    </row>
    <row r="26213" spans="35:36" x14ac:dyDescent="0.15">
      <c r="AI26213" s="5">
        <v>66901.869399999996</v>
      </c>
      <c r="AJ26213" s="5">
        <v>129297.86320000001</v>
      </c>
    </row>
    <row r="26214" spans="35:36" x14ac:dyDescent="0.15">
      <c r="AI26214" s="5">
        <v>67036.243900000001</v>
      </c>
      <c r="AJ26214" s="5">
        <v>129203.77310000001</v>
      </c>
    </row>
    <row r="26215" spans="35:36" x14ac:dyDescent="0.15">
      <c r="AI26215" s="5">
        <v>67170.6201</v>
      </c>
      <c r="AJ26215" s="5">
        <v>129109.6819</v>
      </c>
    </row>
    <row r="26216" spans="35:36" x14ac:dyDescent="0.15">
      <c r="AI26216" s="5">
        <v>67304.994600000005</v>
      </c>
      <c r="AJ26216" s="5">
        <v>129015.5919</v>
      </c>
    </row>
    <row r="26217" spans="35:36" x14ac:dyDescent="0.15">
      <c r="AI26217" s="5">
        <v>67439.370800000004</v>
      </c>
      <c r="AJ26217" s="5">
        <v>128921.5007</v>
      </c>
    </row>
    <row r="26218" spans="35:36" x14ac:dyDescent="0.15">
      <c r="AI26218" s="5">
        <v>67573.745299999995</v>
      </c>
      <c r="AJ26218" s="5">
        <v>128827.4106</v>
      </c>
    </row>
    <row r="26219" spans="35:36" x14ac:dyDescent="0.15">
      <c r="AI26219" s="5">
        <v>67708.121400000004</v>
      </c>
      <c r="AJ26219" s="5">
        <v>128733.31939999999</v>
      </c>
    </row>
    <row r="26220" spans="35:36" x14ac:dyDescent="0.15">
      <c r="AI26220" s="5">
        <v>67842.495999999999</v>
      </c>
      <c r="AJ26220" s="5">
        <v>128639.2294</v>
      </c>
    </row>
    <row r="26221" spans="35:36" x14ac:dyDescent="0.15">
      <c r="AI26221" s="5">
        <v>67976.872000000003</v>
      </c>
      <c r="AJ26221" s="5">
        <v>128545.13830000001</v>
      </c>
    </row>
    <row r="26222" spans="35:36" x14ac:dyDescent="0.15">
      <c r="AI26222" s="5">
        <v>68111.246599999999</v>
      </c>
      <c r="AJ26222" s="5">
        <v>128451.0481</v>
      </c>
    </row>
    <row r="26223" spans="35:36" x14ac:dyDescent="0.15">
      <c r="AI26223" s="5">
        <v>68245.622700000007</v>
      </c>
      <c r="AJ26223" s="5">
        <v>128356.95699999999</v>
      </c>
    </row>
    <row r="26224" spans="35:36" x14ac:dyDescent="0.15">
      <c r="AI26224" s="5">
        <v>68379.997199999998</v>
      </c>
      <c r="AJ26224" s="5">
        <v>128262.86689999999</v>
      </c>
    </row>
    <row r="26225" spans="35:36" x14ac:dyDescent="0.15">
      <c r="AI26225" s="5">
        <v>68514.373399999997</v>
      </c>
      <c r="AJ26225" s="5">
        <v>128168.7757</v>
      </c>
    </row>
    <row r="26226" spans="35:36" x14ac:dyDescent="0.15">
      <c r="AI26226" s="5">
        <v>68648.747900000002</v>
      </c>
      <c r="AJ26226" s="5">
        <v>128074.6857</v>
      </c>
    </row>
    <row r="26227" spans="35:36" x14ac:dyDescent="0.15">
      <c r="AI26227" s="5">
        <v>68783.124100000001</v>
      </c>
      <c r="AJ26227" s="5">
        <v>127980.59450000001</v>
      </c>
    </row>
    <row r="26228" spans="35:36" x14ac:dyDescent="0.15">
      <c r="AI26228" s="5">
        <v>68917.498600000006</v>
      </c>
      <c r="AJ26228" s="5">
        <v>127886.50440000001</v>
      </c>
    </row>
    <row r="26229" spans="35:36" x14ac:dyDescent="0.15">
      <c r="AI26229" s="5">
        <v>69051.874800000005</v>
      </c>
      <c r="AJ26229" s="5">
        <v>127792.4132</v>
      </c>
    </row>
    <row r="26230" spans="35:36" x14ac:dyDescent="0.15">
      <c r="AI26230" s="5">
        <v>69186.249299999996</v>
      </c>
      <c r="AJ26230" s="5">
        <v>127698.3232</v>
      </c>
    </row>
    <row r="26231" spans="35:36" x14ac:dyDescent="0.15">
      <c r="AI26231" s="5">
        <v>69320.625400000004</v>
      </c>
      <c r="AJ26231" s="5">
        <v>127604.232</v>
      </c>
    </row>
    <row r="26232" spans="35:36" x14ac:dyDescent="0.15">
      <c r="AI26232" s="5">
        <v>69455</v>
      </c>
      <c r="AJ26232" s="5">
        <v>127510.1419</v>
      </c>
    </row>
    <row r="26233" spans="35:36" x14ac:dyDescent="0.15">
      <c r="AI26233" s="5">
        <v>69589.376099999994</v>
      </c>
      <c r="AJ26233" s="5">
        <v>127416.05070000001</v>
      </c>
    </row>
    <row r="26234" spans="35:36" x14ac:dyDescent="0.15">
      <c r="AI26234" s="5">
        <v>69723.750599999999</v>
      </c>
      <c r="AJ26234" s="5">
        <v>127321.9607</v>
      </c>
    </row>
    <row r="26235" spans="35:36" x14ac:dyDescent="0.15">
      <c r="AI26235" s="5">
        <v>69858.126699999993</v>
      </c>
      <c r="AJ26235" s="5">
        <v>127227.8695</v>
      </c>
    </row>
    <row r="26236" spans="35:36" x14ac:dyDescent="0.15">
      <c r="AI26236" s="5">
        <v>69992.501300000004</v>
      </c>
      <c r="AJ26236" s="5">
        <v>127133.7794</v>
      </c>
    </row>
    <row r="26237" spans="35:36" x14ac:dyDescent="0.15">
      <c r="AI26237" s="5">
        <v>70126.877399999998</v>
      </c>
      <c r="AJ26237" s="5">
        <v>127039.68829999999</v>
      </c>
    </row>
    <row r="26238" spans="35:36" x14ac:dyDescent="0.15">
      <c r="AI26238" s="5">
        <v>70261.251900000003</v>
      </c>
      <c r="AJ26238" s="5">
        <v>126945.59819999999</v>
      </c>
    </row>
    <row r="26239" spans="35:36" x14ac:dyDescent="0.15">
      <c r="AI26239" s="5">
        <v>70395.628100000002</v>
      </c>
      <c r="AJ26239" s="5">
        <v>126851.507</v>
      </c>
    </row>
    <row r="26240" spans="35:36" x14ac:dyDescent="0.15">
      <c r="AI26240" s="5">
        <v>70530.002600000007</v>
      </c>
      <c r="AJ26240" s="5">
        <v>126757.417</v>
      </c>
    </row>
    <row r="26241" spans="35:36" x14ac:dyDescent="0.15">
      <c r="AI26241" s="5">
        <v>70664.378700000001</v>
      </c>
      <c r="AJ26241" s="5">
        <v>126663.32580000001</v>
      </c>
    </row>
    <row r="26242" spans="35:36" x14ac:dyDescent="0.15">
      <c r="AI26242" s="5">
        <v>70798.753299999997</v>
      </c>
      <c r="AJ26242" s="5">
        <v>126569.2357</v>
      </c>
    </row>
    <row r="26243" spans="35:36" x14ac:dyDescent="0.15">
      <c r="AI26243" s="5">
        <v>70933.129400000005</v>
      </c>
      <c r="AJ26243" s="5">
        <v>126475.14449999999</v>
      </c>
    </row>
    <row r="26244" spans="35:36" x14ac:dyDescent="0.15">
      <c r="AI26244" s="5">
        <v>71067.503899999996</v>
      </c>
      <c r="AJ26244" s="5">
        <v>126381.0545</v>
      </c>
    </row>
    <row r="26245" spans="35:36" x14ac:dyDescent="0.15">
      <c r="AI26245" s="5">
        <v>71201.880099999995</v>
      </c>
      <c r="AJ26245" s="5">
        <v>126286.9633</v>
      </c>
    </row>
    <row r="26246" spans="35:36" x14ac:dyDescent="0.15">
      <c r="AI26246" s="5">
        <v>71336.2546</v>
      </c>
      <c r="AJ26246" s="5">
        <v>126192.8732</v>
      </c>
    </row>
    <row r="26247" spans="35:36" x14ac:dyDescent="0.15">
      <c r="AI26247" s="5">
        <v>49930.292500000003</v>
      </c>
      <c r="AJ26247" s="5">
        <v>141381.7488</v>
      </c>
    </row>
    <row r="26248" spans="35:36" x14ac:dyDescent="0.15">
      <c r="AI26248" s="5">
        <v>50064.667800000003</v>
      </c>
      <c r="AJ26248" s="5">
        <v>141287.65820000001</v>
      </c>
    </row>
    <row r="26249" spans="35:36" x14ac:dyDescent="0.15">
      <c r="AI26249" s="5">
        <v>50199.043100000003</v>
      </c>
      <c r="AJ26249" s="5">
        <v>141193.56760000001</v>
      </c>
    </row>
    <row r="26250" spans="35:36" x14ac:dyDescent="0.15">
      <c r="AI26250" s="5">
        <v>50333.4185</v>
      </c>
      <c r="AJ26250" s="5">
        <v>141099.47700000001</v>
      </c>
    </row>
    <row r="26251" spans="35:36" x14ac:dyDescent="0.15">
      <c r="AI26251" s="5">
        <v>50467.793799999999</v>
      </c>
      <c r="AJ26251" s="5">
        <v>141005.38630000001</v>
      </c>
    </row>
    <row r="26252" spans="35:36" x14ac:dyDescent="0.15">
      <c r="AI26252" s="5">
        <v>50602.169199999997</v>
      </c>
      <c r="AJ26252" s="5">
        <v>140911.29569999999</v>
      </c>
    </row>
    <row r="26253" spans="35:36" x14ac:dyDescent="0.15">
      <c r="AI26253" s="5">
        <v>50736.544500000004</v>
      </c>
      <c r="AJ26253" s="5">
        <v>140817.20509999999</v>
      </c>
    </row>
    <row r="26254" spans="35:36" x14ac:dyDescent="0.15">
      <c r="AI26254" s="5">
        <v>50870.919800000003</v>
      </c>
      <c r="AJ26254" s="5">
        <v>140723.1145</v>
      </c>
    </row>
    <row r="26255" spans="35:36" x14ac:dyDescent="0.15">
      <c r="AI26255" s="5">
        <v>51005.2952</v>
      </c>
      <c r="AJ26255" s="5">
        <v>140629.0238</v>
      </c>
    </row>
    <row r="26256" spans="35:36" x14ac:dyDescent="0.15">
      <c r="AI26256" s="5">
        <v>51139.6705</v>
      </c>
      <c r="AJ26256" s="5">
        <v>140534.9332</v>
      </c>
    </row>
    <row r="26257" spans="35:36" x14ac:dyDescent="0.15">
      <c r="AI26257" s="5">
        <v>51274.0458</v>
      </c>
      <c r="AJ26257" s="5">
        <v>140440.8426</v>
      </c>
    </row>
    <row r="26258" spans="35:36" x14ac:dyDescent="0.15">
      <c r="AI26258" s="5">
        <v>51408.4211</v>
      </c>
      <c r="AJ26258" s="5">
        <v>140346.75200000001</v>
      </c>
    </row>
    <row r="26259" spans="35:36" x14ac:dyDescent="0.15">
      <c r="AI26259" s="5">
        <v>51542.796499999997</v>
      </c>
      <c r="AJ26259" s="5">
        <v>140252.66140000001</v>
      </c>
    </row>
    <row r="26260" spans="35:36" x14ac:dyDescent="0.15">
      <c r="AI26260" s="5">
        <v>51677.171799999996</v>
      </c>
      <c r="AJ26260" s="5">
        <v>140158.57079999999</v>
      </c>
    </row>
    <row r="26261" spans="35:36" x14ac:dyDescent="0.15">
      <c r="AI26261" s="5">
        <v>51811.547100000003</v>
      </c>
      <c r="AJ26261" s="5">
        <v>140064.48009999999</v>
      </c>
    </row>
    <row r="26262" spans="35:36" x14ac:dyDescent="0.15">
      <c r="AI26262" s="5">
        <v>51945.922500000001</v>
      </c>
      <c r="AJ26262" s="5">
        <v>139970.38949999999</v>
      </c>
    </row>
    <row r="26263" spans="35:36" x14ac:dyDescent="0.15">
      <c r="AI26263" s="5">
        <v>52080.2978</v>
      </c>
      <c r="AJ26263" s="5">
        <v>139876.29889999999</v>
      </c>
    </row>
    <row r="26264" spans="35:36" x14ac:dyDescent="0.15">
      <c r="AI26264" s="5">
        <v>52214.673199999997</v>
      </c>
      <c r="AJ26264" s="5">
        <v>139782.2083</v>
      </c>
    </row>
    <row r="26265" spans="35:36" x14ac:dyDescent="0.15">
      <c r="AI26265" s="5">
        <v>52349.048499999997</v>
      </c>
      <c r="AJ26265" s="5">
        <v>139688.1176</v>
      </c>
    </row>
    <row r="26266" spans="35:36" x14ac:dyDescent="0.15">
      <c r="AI26266" s="5">
        <v>52483.423799999997</v>
      </c>
      <c r="AJ26266" s="5">
        <v>139594.027</v>
      </c>
    </row>
    <row r="26267" spans="35:36" x14ac:dyDescent="0.15">
      <c r="AI26267" s="5">
        <v>52617.799200000001</v>
      </c>
      <c r="AJ26267" s="5">
        <v>139499.93640000001</v>
      </c>
    </row>
    <row r="26268" spans="35:36" x14ac:dyDescent="0.15">
      <c r="AI26268" s="5">
        <v>52752.174500000001</v>
      </c>
      <c r="AJ26268" s="5">
        <v>139405.84570000001</v>
      </c>
    </row>
    <row r="26269" spans="35:36" x14ac:dyDescent="0.15">
      <c r="AI26269" s="5">
        <v>52886.549899999998</v>
      </c>
      <c r="AJ26269" s="5">
        <v>139311.75510000001</v>
      </c>
    </row>
    <row r="26270" spans="35:36" x14ac:dyDescent="0.15">
      <c r="AI26270" s="5">
        <v>53020.9251</v>
      </c>
      <c r="AJ26270" s="5">
        <v>139217.66459999999</v>
      </c>
    </row>
    <row r="26271" spans="35:36" x14ac:dyDescent="0.15">
      <c r="AI26271" s="5">
        <v>53155.300499999998</v>
      </c>
      <c r="AJ26271" s="5">
        <v>139123.57389999999</v>
      </c>
    </row>
    <row r="26272" spans="35:36" x14ac:dyDescent="0.15">
      <c r="AI26272" s="5">
        <v>53289.675799999997</v>
      </c>
      <c r="AJ26272" s="5">
        <v>139029.48329999999</v>
      </c>
    </row>
    <row r="26273" spans="35:36" x14ac:dyDescent="0.15">
      <c r="AI26273" s="5">
        <v>53424.051099999997</v>
      </c>
      <c r="AJ26273" s="5">
        <v>138935.3927</v>
      </c>
    </row>
    <row r="26274" spans="35:36" x14ac:dyDescent="0.15">
      <c r="AI26274" s="5">
        <v>53558.426500000001</v>
      </c>
      <c r="AJ26274" s="5">
        <v>138841.3021</v>
      </c>
    </row>
    <row r="26275" spans="35:36" x14ac:dyDescent="0.15">
      <c r="AI26275" s="5">
        <v>53692.801800000001</v>
      </c>
      <c r="AJ26275" s="5">
        <v>138747.2114</v>
      </c>
    </row>
    <row r="26276" spans="35:36" x14ac:dyDescent="0.15">
      <c r="AI26276" s="5">
        <v>53827.177199999998</v>
      </c>
      <c r="AJ26276" s="5">
        <v>138653.1208</v>
      </c>
    </row>
    <row r="26277" spans="35:36" x14ac:dyDescent="0.15">
      <c r="AI26277" s="5">
        <v>53961.552499999998</v>
      </c>
      <c r="AJ26277" s="5">
        <v>138559.03020000001</v>
      </c>
    </row>
    <row r="26278" spans="35:36" x14ac:dyDescent="0.15">
      <c r="AI26278" s="5">
        <v>54095.927799999998</v>
      </c>
      <c r="AJ26278" s="5">
        <v>138464.93950000001</v>
      </c>
    </row>
    <row r="26279" spans="35:36" x14ac:dyDescent="0.15">
      <c r="AI26279" s="5">
        <v>54230.303200000002</v>
      </c>
      <c r="AJ26279" s="5">
        <v>138370.84890000001</v>
      </c>
    </row>
    <row r="26280" spans="35:36" x14ac:dyDescent="0.15">
      <c r="AI26280" s="5">
        <v>54364.678500000002</v>
      </c>
      <c r="AJ26280" s="5">
        <v>138276.75829999999</v>
      </c>
    </row>
    <row r="26281" spans="35:36" x14ac:dyDescent="0.15">
      <c r="AI26281" s="5">
        <v>54499.053899999999</v>
      </c>
      <c r="AJ26281" s="5">
        <v>138182.66769999999</v>
      </c>
    </row>
    <row r="26282" spans="35:36" x14ac:dyDescent="0.15">
      <c r="AI26282" s="5">
        <v>54633.429199999999</v>
      </c>
      <c r="AJ26282" s="5">
        <v>138088.57699999999</v>
      </c>
    </row>
    <row r="26283" spans="35:36" x14ac:dyDescent="0.15">
      <c r="AI26283" s="5">
        <v>54767.804400000001</v>
      </c>
      <c r="AJ26283" s="5">
        <v>137994.4865</v>
      </c>
    </row>
    <row r="26284" spans="35:36" x14ac:dyDescent="0.15">
      <c r="AI26284" s="5">
        <v>54902.179799999998</v>
      </c>
      <c r="AJ26284" s="5">
        <v>137900.3959</v>
      </c>
    </row>
    <row r="26285" spans="35:36" x14ac:dyDescent="0.15">
      <c r="AI26285" s="5">
        <v>55036.555099999998</v>
      </c>
      <c r="AJ26285" s="5">
        <v>137806.3052</v>
      </c>
    </row>
    <row r="26286" spans="35:36" x14ac:dyDescent="0.15">
      <c r="AI26286" s="5">
        <v>55170.930500000002</v>
      </c>
      <c r="AJ26286" s="5">
        <v>137712.21460000001</v>
      </c>
    </row>
    <row r="26287" spans="35:36" x14ac:dyDescent="0.15">
      <c r="AI26287" s="5">
        <v>55305.305800000002</v>
      </c>
      <c r="AJ26287" s="5">
        <v>137618.12400000001</v>
      </c>
    </row>
    <row r="26288" spans="35:36" x14ac:dyDescent="0.15">
      <c r="AI26288" s="5">
        <v>55439.681100000002</v>
      </c>
      <c r="AJ26288" s="5">
        <v>137524.03330000001</v>
      </c>
    </row>
    <row r="26289" spans="35:36" x14ac:dyDescent="0.15">
      <c r="AI26289" s="5">
        <v>55574.056499999999</v>
      </c>
      <c r="AJ26289" s="5">
        <v>137429.94270000001</v>
      </c>
    </row>
    <row r="26290" spans="35:36" x14ac:dyDescent="0.15">
      <c r="AI26290" s="5">
        <v>55708.431799999998</v>
      </c>
      <c r="AJ26290" s="5">
        <v>137335.85209999999</v>
      </c>
    </row>
    <row r="26291" spans="35:36" x14ac:dyDescent="0.15">
      <c r="AI26291" s="5">
        <v>55842.807200000003</v>
      </c>
      <c r="AJ26291" s="5">
        <v>137241.76149999999</v>
      </c>
    </row>
    <row r="26292" spans="35:36" x14ac:dyDescent="0.15">
      <c r="AI26292" s="5">
        <v>55977.182500000003</v>
      </c>
      <c r="AJ26292" s="5">
        <v>137147.67079999999</v>
      </c>
    </row>
    <row r="26293" spans="35:36" x14ac:dyDescent="0.15">
      <c r="AI26293" s="5">
        <v>56111.557800000002</v>
      </c>
      <c r="AJ26293" s="5">
        <v>137053.5802</v>
      </c>
    </row>
    <row r="26294" spans="35:36" x14ac:dyDescent="0.15">
      <c r="AI26294" s="5">
        <v>56245.933199999999</v>
      </c>
      <c r="AJ26294" s="5">
        <v>136959.4896</v>
      </c>
    </row>
    <row r="26295" spans="35:36" x14ac:dyDescent="0.15">
      <c r="AI26295" s="5">
        <v>56380.308499999999</v>
      </c>
      <c r="AJ26295" s="5">
        <v>136865.399</v>
      </c>
    </row>
    <row r="26296" spans="35:36" x14ac:dyDescent="0.15">
      <c r="AI26296" s="5">
        <v>56514.683799999999</v>
      </c>
      <c r="AJ26296" s="5">
        <v>136771.30840000001</v>
      </c>
    </row>
    <row r="26297" spans="35:36" x14ac:dyDescent="0.15">
      <c r="AI26297" s="5">
        <v>56649.059099999999</v>
      </c>
      <c r="AJ26297" s="5">
        <v>136677.21780000001</v>
      </c>
    </row>
    <row r="26298" spans="35:36" x14ac:dyDescent="0.15">
      <c r="AI26298" s="5">
        <v>56783.434500000003</v>
      </c>
      <c r="AJ26298" s="5">
        <v>136583.12710000001</v>
      </c>
    </row>
    <row r="26299" spans="35:36" x14ac:dyDescent="0.15">
      <c r="AI26299" s="5">
        <v>56917.809800000003</v>
      </c>
      <c r="AJ26299" s="5">
        <v>136489.03649999999</v>
      </c>
    </row>
    <row r="26300" spans="35:36" x14ac:dyDescent="0.15">
      <c r="AI26300" s="5">
        <v>57052.185100000002</v>
      </c>
      <c r="AJ26300" s="5">
        <v>136394.94589999999</v>
      </c>
    </row>
    <row r="26301" spans="35:36" x14ac:dyDescent="0.15">
      <c r="AI26301" s="5">
        <v>57186.5605</v>
      </c>
      <c r="AJ26301" s="5">
        <v>136300.8553</v>
      </c>
    </row>
    <row r="26302" spans="35:36" x14ac:dyDescent="0.15">
      <c r="AI26302" s="5">
        <v>57320.935799999999</v>
      </c>
      <c r="AJ26302" s="5">
        <v>136206.76459999999</v>
      </c>
    </row>
    <row r="26303" spans="35:36" x14ac:dyDescent="0.15">
      <c r="AI26303" s="5">
        <v>57455.311199999996</v>
      </c>
      <c r="AJ26303" s="5">
        <v>136112.674</v>
      </c>
    </row>
    <row r="26304" spans="35:36" x14ac:dyDescent="0.15">
      <c r="AI26304" s="5">
        <v>57589.686500000003</v>
      </c>
      <c r="AJ26304" s="5">
        <v>136018.5834</v>
      </c>
    </row>
    <row r="26305" spans="35:36" x14ac:dyDescent="0.15">
      <c r="AI26305" s="5">
        <v>57724.061800000003</v>
      </c>
      <c r="AJ26305" s="5">
        <v>135924.49280000001</v>
      </c>
    </row>
    <row r="26306" spans="35:36" x14ac:dyDescent="0.15">
      <c r="AI26306" s="5">
        <v>57858.4372</v>
      </c>
      <c r="AJ26306" s="5">
        <v>135830.40210000001</v>
      </c>
    </row>
    <row r="26307" spans="35:36" x14ac:dyDescent="0.15">
      <c r="AI26307" s="5">
        <v>57992.8125</v>
      </c>
      <c r="AJ26307" s="5">
        <v>135736.31150000001</v>
      </c>
    </row>
    <row r="26308" spans="35:36" x14ac:dyDescent="0.15">
      <c r="AI26308" s="5">
        <v>58127.1878</v>
      </c>
      <c r="AJ26308" s="5">
        <v>135642.22089999999</v>
      </c>
    </row>
    <row r="26309" spans="35:36" x14ac:dyDescent="0.15">
      <c r="AI26309" s="5">
        <v>58261.563099999999</v>
      </c>
      <c r="AJ26309" s="5">
        <v>135548.13029999999</v>
      </c>
    </row>
    <row r="26310" spans="35:36" x14ac:dyDescent="0.15">
      <c r="AI26310" s="5">
        <v>58395.938499999997</v>
      </c>
      <c r="AJ26310" s="5">
        <v>135454.03969999999</v>
      </c>
    </row>
    <row r="26311" spans="35:36" x14ac:dyDescent="0.15">
      <c r="AI26311" s="5">
        <v>58530.313800000004</v>
      </c>
      <c r="AJ26311" s="5">
        <v>135359.9491</v>
      </c>
    </row>
    <row r="26312" spans="35:36" x14ac:dyDescent="0.15">
      <c r="AI26312" s="5">
        <v>58664.689100000003</v>
      </c>
      <c r="AJ26312" s="5">
        <v>135265.8584</v>
      </c>
    </row>
    <row r="26313" spans="35:36" x14ac:dyDescent="0.15">
      <c r="AI26313" s="5">
        <v>58799.0645</v>
      </c>
      <c r="AJ26313" s="5">
        <v>135171.7678</v>
      </c>
    </row>
    <row r="26314" spans="35:36" x14ac:dyDescent="0.15">
      <c r="AI26314" s="5">
        <v>58933.4398</v>
      </c>
      <c r="AJ26314" s="5">
        <v>135077.67720000001</v>
      </c>
    </row>
    <row r="26315" spans="35:36" x14ac:dyDescent="0.15">
      <c r="AI26315" s="5">
        <v>59067.815199999997</v>
      </c>
      <c r="AJ26315" s="5">
        <v>134983.58660000001</v>
      </c>
    </row>
    <row r="26316" spans="35:36" x14ac:dyDescent="0.15">
      <c r="AI26316" s="5">
        <v>59202.190499999997</v>
      </c>
      <c r="AJ26316" s="5">
        <v>134889.49590000001</v>
      </c>
    </row>
    <row r="26317" spans="35:36" x14ac:dyDescent="0.15">
      <c r="AI26317" s="5">
        <v>59336.565799999997</v>
      </c>
      <c r="AJ26317" s="5">
        <v>134795.40530000001</v>
      </c>
    </row>
    <row r="26318" spans="35:36" x14ac:dyDescent="0.15">
      <c r="AI26318" s="5">
        <v>59470.941200000001</v>
      </c>
      <c r="AJ26318" s="5">
        <v>134701.31469999999</v>
      </c>
    </row>
    <row r="26319" spans="35:36" x14ac:dyDescent="0.15">
      <c r="AI26319" s="5">
        <v>59605.316500000001</v>
      </c>
      <c r="AJ26319" s="5">
        <v>134607.22409999999</v>
      </c>
    </row>
    <row r="26320" spans="35:36" x14ac:dyDescent="0.15">
      <c r="AI26320" s="5">
        <v>59739.691899999998</v>
      </c>
      <c r="AJ26320" s="5">
        <v>134513.13339999999</v>
      </c>
    </row>
    <row r="26321" spans="35:36" x14ac:dyDescent="0.15">
      <c r="AI26321" s="5">
        <v>59874.0671</v>
      </c>
      <c r="AJ26321" s="5">
        <v>134419.0429</v>
      </c>
    </row>
    <row r="26322" spans="35:36" x14ac:dyDescent="0.15">
      <c r="AI26322" s="5">
        <v>60008.4424</v>
      </c>
      <c r="AJ26322" s="5">
        <v>134324.9522</v>
      </c>
    </row>
    <row r="26323" spans="35:36" x14ac:dyDescent="0.15">
      <c r="AI26323" s="5">
        <v>60142.817799999997</v>
      </c>
      <c r="AJ26323" s="5">
        <v>134230.8616</v>
      </c>
    </row>
    <row r="26324" spans="35:36" x14ac:dyDescent="0.15">
      <c r="AI26324" s="5">
        <v>60277.193099999997</v>
      </c>
      <c r="AJ26324" s="5">
        <v>134136.77100000001</v>
      </c>
    </row>
    <row r="26325" spans="35:36" x14ac:dyDescent="0.15">
      <c r="AI26325" s="5">
        <v>60411.568500000001</v>
      </c>
      <c r="AJ26325" s="5">
        <v>134042.68040000001</v>
      </c>
    </row>
    <row r="26326" spans="35:36" x14ac:dyDescent="0.15">
      <c r="AI26326" s="5">
        <v>60545.943800000001</v>
      </c>
      <c r="AJ26326" s="5">
        <v>133948.58970000001</v>
      </c>
    </row>
    <row r="26327" spans="35:36" x14ac:dyDescent="0.15">
      <c r="AI26327" s="5">
        <v>60680.319100000001</v>
      </c>
      <c r="AJ26327" s="5">
        <v>133854.49909999999</v>
      </c>
    </row>
    <row r="26328" spans="35:36" x14ac:dyDescent="0.15">
      <c r="AI26328" s="5">
        <v>60814.694499999998</v>
      </c>
      <c r="AJ26328" s="5">
        <v>133760.40849999999</v>
      </c>
    </row>
    <row r="26329" spans="35:36" x14ac:dyDescent="0.15">
      <c r="AI26329" s="5">
        <v>60949.069799999997</v>
      </c>
      <c r="AJ26329" s="5">
        <v>133666.31789999999</v>
      </c>
    </row>
    <row r="26330" spans="35:36" x14ac:dyDescent="0.15">
      <c r="AI26330" s="5">
        <v>61083.445200000002</v>
      </c>
      <c r="AJ26330" s="5">
        <v>133572.22719999999</v>
      </c>
    </row>
    <row r="26331" spans="35:36" x14ac:dyDescent="0.15">
      <c r="AI26331" s="5">
        <v>61217.820500000002</v>
      </c>
      <c r="AJ26331" s="5">
        <v>133478.1366</v>
      </c>
    </row>
    <row r="26332" spans="35:36" x14ac:dyDescent="0.15">
      <c r="AI26332" s="5">
        <v>61352.195800000001</v>
      </c>
      <c r="AJ26332" s="5">
        <v>133384.046</v>
      </c>
    </row>
    <row r="26333" spans="35:36" x14ac:dyDescent="0.15">
      <c r="AI26333" s="5">
        <v>61486.571199999998</v>
      </c>
      <c r="AJ26333" s="5">
        <v>133289.95540000001</v>
      </c>
    </row>
    <row r="26334" spans="35:36" x14ac:dyDescent="0.15">
      <c r="AI26334" s="5">
        <v>61620.946400000001</v>
      </c>
      <c r="AJ26334" s="5">
        <v>133195.86480000001</v>
      </c>
    </row>
    <row r="26335" spans="35:36" x14ac:dyDescent="0.15">
      <c r="AI26335" s="5">
        <v>61755.321799999998</v>
      </c>
      <c r="AJ26335" s="5">
        <v>133101.77420000001</v>
      </c>
    </row>
    <row r="26336" spans="35:36" x14ac:dyDescent="0.15">
      <c r="AI26336" s="5">
        <v>61889.697099999998</v>
      </c>
      <c r="AJ26336" s="5">
        <v>133007.68350000001</v>
      </c>
    </row>
    <row r="26337" spans="35:36" x14ac:dyDescent="0.15">
      <c r="AI26337" s="5">
        <v>62024.072500000002</v>
      </c>
      <c r="AJ26337" s="5">
        <v>132913.59289999999</v>
      </c>
    </row>
    <row r="26338" spans="35:36" x14ac:dyDescent="0.15">
      <c r="AI26338" s="5">
        <v>62158.447800000002</v>
      </c>
      <c r="AJ26338" s="5">
        <v>132819.50229999999</v>
      </c>
    </row>
    <row r="26339" spans="35:36" x14ac:dyDescent="0.15">
      <c r="AI26339" s="5">
        <v>62292.823100000001</v>
      </c>
      <c r="AJ26339" s="5">
        <v>132725.4117</v>
      </c>
    </row>
    <row r="26340" spans="35:36" x14ac:dyDescent="0.15">
      <c r="AI26340" s="5">
        <v>62427.198499999999</v>
      </c>
      <c r="AJ26340" s="5">
        <v>132631.321</v>
      </c>
    </row>
    <row r="26341" spans="35:36" x14ac:dyDescent="0.15">
      <c r="AI26341" s="5">
        <v>62561.573799999998</v>
      </c>
      <c r="AJ26341" s="5">
        <v>132537.2304</v>
      </c>
    </row>
    <row r="26342" spans="35:36" x14ac:dyDescent="0.15">
      <c r="AI26342" s="5">
        <v>62695.949200000003</v>
      </c>
      <c r="AJ26342" s="5">
        <v>132443.1398</v>
      </c>
    </row>
    <row r="26343" spans="35:36" x14ac:dyDescent="0.15">
      <c r="AI26343" s="5">
        <v>62830.324500000002</v>
      </c>
      <c r="AJ26343" s="5">
        <v>132349.04920000001</v>
      </c>
    </row>
    <row r="26344" spans="35:36" x14ac:dyDescent="0.15">
      <c r="AI26344" s="5">
        <v>62964.699800000002</v>
      </c>
      <c r="AJ26344" s="5">
        <v>132254.95850000001</v>
      </c>
    </row>
    <row r="26345" spans="35:36" x14ac:dyDescent="0.15">
      <c r="AI26345" s="5">
        <v>63099.075199999999</v>
      </c>
      <c r="AJ26345" s="5">
        <v>132160.86790000001</v>
      </c>
    </row>
    <row r="26346" spans="35:36" x14ac:dyDescent="0.15">
      <c r="AI26346" s="5">
        <v>63233.450499999999</v>
      </c>
      <c r="AJ26346" s="5">
        <v>132066.77729999999</v>
      </c>
    </row>
    <row r="26347" spans="35:36" x14ac:dyDescent="0.15">
      <c r="AI26347" s="5">
        <v>63367.825799999999</v>
      </c>
      <c r="AJ26347" s="5">
        <v>131972.68669999999</v>
      </c>
    </row>
    <row r="26348" spans="35:36" x14ac:dyDescent="0.15">
      <c r="AI26348" s="5">
        <v>63502.2019</v>
      </c>
      <c r="AJ26348" s="5">
        <v>131878.5955</v>
      </c>
    </row>
    <row r="26349" spans="35:36" x14ac:dyDescent="0.15">
      <c r="AI26349" s="5">
        <v>63636.576500000003</v>
      </c>
      <c r="AJ26349" s="5">
        <v>131784.5055</v>
      </c>
    </row>
    <row r="26350" spans="35:36" x14ac:dyDescent="0.15">
      <c r="AI26350" s="5">
        <v>63770.952599999997</v>
      </c>
      <c r="AJ26350" s="5">
        <v>131690.4143</v>
      </c>
    </row>
    <row r="26351" spans="35:36" x14ac:dyDescent="0.15">
      <c r="AI26351" s="5">
        <v>63905.327100000002</v>
      </c>
      <c r="AJ26351" s="5">
        <v>131596.3242</v>
      </c>
    </row>
    <row r="26352" spans="35:36" x14ac:dyDescent="0.15">
      <c r="AI26352" s="5">
        <v>64039.703300000001</v>
      </c>
      <c r="AJ26352" s="5">
        <v>131502.23300000001</v>
      </c>
    </row>
    <row r="26353" spans="35:36" x14ac:dyDescent="0.15">
      <c r="AI26353" s="5">
        <v>64174.077799999999</v>
      </c>
      <c r="AJ26353" s="5">
        <v>131408.14300000001</v>
      </c>
    </row>
    <row r="26354" spans="35:36" x14ac:dyDescent="0.15">
      <c r="AI26354" s="5">
        <v>64308.453999999998</v>
      </c>
      <c r="AJ26354" s="5">
        <v>131314.05179999999</v>
      </c>
    </row>
    <row r="26355" spans="35:36" x14ac:dyDescent="0.15">
      <c r="AI26355" s="5">
        <v>64442.828500000003</v>
      </c>
      <c r="AJ26355" s="5">
        <v>131219.96170000001</v>
      </c>
    </row>
    <row r="26356" spans="35:36" x14ac:dyDescent="0.15">
      <c r="AI26356" s="5">
        <v>64577.204700000002</v>
      </c>
      <c r="AJ26356" s="5">
        <v>131125.87049999999</v>
      </c>
    </row>
    <row r="26357" spans="35:36" x14ac:dyDescent="0.15">
      <c r="AI26357" s="5">
        <v>64711.5792</v>
      </c>
      <c r="AJ26357" s="5">
        <v>131031.78049999999</v>
      </c>
    </row>
    <row r="26358" spans="35:36" x14ac:dyDescent="0.15">
      <c r="AI26358" s="5">
        <v>64845.955199999997</v>
      </c>
      <c r="AJ26358" s="5">
        <v>130937.6893</v>
      </c>
    </row>
    <row r="26359" spans="35:36" x14ac:dyDescent="0.15">
      <c r="AI26359" s="5">
        <v>64980.329899999997</v>
      </c>
      <c r="AJ26359" s="5">
        <v>130843.5992</v>
      </c>
    </row>
    <row r="26360" spans="35:36" x14ac:dyDescent="0.15">
      <c r="AI26360" s="5">
        <v>65114.705900000001</v>
      </c>
      <c r="AJ26360" s="5">
        <v>130749.50810000001</v>
      </c>
    </row>
    <row r="26361" spans="35:36" x14ac:dyDescent="0.15">
      <c r="AI26361" s="5">
        <v>65249.080399999999</v>
      </c>
      <c r="AJ26361" s="5">
        <v>130655.41800000001</v>
      </c>
    </row>
    <row r="26362" spans="35:36" x14ac:dyDescent="0.15">
      <c r="AI26362" s="5">
        <v>65383.456599999998</v>
      </c>
      <c r="AJ26362" s="5">
        <v>130561.3268</v>
      </c>
    </row>
    <row r="26363" spans="35:36" x14ac:dyDescent="0.15">
      <c r="AI26363" s="5">
        <v>65517.831100000003</v>
      </c>
      <c r="AJ26363" s="5">
        <v>130467.2368</v>
      </c>
    </row>
    <row r="26364" spans="35:36" x14ac:dyDescent="0.15">
      <c r="AI26364" s="5">
        <v>65652.207299999995</v>
      </c>
      <c r="AJ26364" s="5">
        <v>130373.1456</v>
      </c>
    </row>
    <row r="26365" spans="35:36" x14ac:dyDescent="0.15">
      <c r="AI26365" s="5">
        <v>65786.5818</v>
      </c>
      <c r="AJ26365" s="5">
        <v>130279.0555</v>
      </c>
    </row>
    <row r="26366" spans="35:36" x14ac:dyDescent="0.15">
      <c r="AI26366" s="5">
        <v>65920.957999999999</v>
      </c>
      <c r="AJ26366" s="5">
        <v>130184.96430000001</v>
      </c>
    </row>
    <row r="26367" spans="35:36" x14ac:dyDescent="0.15">
      <c r="AI26367" s="5">
        <v>66055.332500000004</v>
      </c>
      <c r="AJ26367" s="5">
        <v>130090.8743</v>
      </c>
    </row>
    <row r="26368" spans="35:36" x14ac:dyDescent="0.15">
      <c r="AI26368" s="5">
        <v>66189.708599999998</v>
      </c>
      <c r="AJ26368" s="5">
        <v>129996.7831</v>
      </c>
    </row>
    <row r="26369" spans="35:36" x14ac:dyDescent="0.15">
      <c r="AI26369" s="5">
        <v>66324.083199999994</v>
      </c>
      <c r="AJ26369" s="5">
        <v>129902.693</v>
      </c>
    </row>
    <row r="26370" spans="35:36" x14ac:dyDescent="0.15">
      <c r="AI26370" s="5">
        <v>66458.459199999998</v>
      </c>
      <c r="AJ26370" s="5">
        <v>129808.60189999999</v>
      </c>
    </row>
    <row r="26371" spans="35:36" x14ac:dyDescent="0.15">
      <c r="AI26371" s="5">
        <v>66592.833799999993</v>
      </c>
      <c r="AJ26371" s="5">
        <v>129714.51179999999</v>
      </c>
    </row>
    <row r="26372" spans="35:36" x14ac:dyDescent="0.15">
      <c r="AI26372" s="5">
        <v>66727.209900000002</v>
      </c>
      <c r="AJ26372" s="5">
        <v>129620.4206</v>
      </c>
    </row>
    <row r="26373" spans="35:36" x14ac:dyDescent="0.15">
      <c r="AI26373" s="5">
        <v>66861.584400000007</v>
      </c>
      <c r="AJ26373" s="5">
        <v>129526.3306</v>
      </c>
    </row>
    <row r="26374" spans="35:36" x14ac:dyDescent="0.15">
      <c r="AI26374" s="5">
        <v>66995.960600000006</v>
      </c>
      <c r="AJ26374" s="5">
        <v>129432.23940000001</v>
      </c>
    </row>
    <row r="26375" spans="35:36" x14ac:dyDescent="0.15">
      <c r="AI26375" s="5">
        <v>67130.335099999997</v>
      </c>
      <c r="AJ26375" s="5">
        <v>129338.1493</v>
      </c>
    </row>
    <row r="26376" spans="35:36" x14ac:dyDescent="0.15">
      <c r="AI26376" s="5">
        <v>67264.711299999995</v>
      </c>
      <c r="AJ26376" s="5">
        <v>129244.05809999999</v>
      </c>
    </row>
    <row r="26377" spans="35:36" x14ac:dyDescent="0.15">
      <c r="AI26377" s="5">
        <v>67399.085800000001</v>
      </c>
      <c r="AJ26377" s="5">
        <v>129149.9681</v>
      </c>
    </row>
    <row r="26378" spans="35:36" x14ac:dyDescent="0.15">
      <c r="AI26378" s="5">
        <v>67533.462</v>
      </c>
      <c r="AJ26378" s="5">
        <v>129055.8769</v>
      </c>
    </row>
    <row r="26379" spans="35:36" x14ac:dyDescent="0.15">
      <c r="AI26379" s="5">
        <v>67667.836500000005</v>
      </c>
      <c r="AJ26379" s="5">
        <v>128961.7868</v>
      </c>
    </row>
    <row r="26380" spans="35:36" x14ac:dyDescent="0.15">
      <c r="AI26380" s="5">
        <v>67802.212599999999</v>
      </c>
      <c r="AJ26380" s="5">
        <v>128867.69560000001</v>
      </c>
    </row>
    <row r="26381" spans="35:36" x14ac:dyDescent="0.15">
      <c r="AI26381" s="5">
        <v>67936.587199999994</v>
      </c>
      <c r="AJ26381" s="5">
        <v>128773.6056</v>
      </c>
    </row>
    <row r="26382" spans="35:36" x14ac:dyDescent="0.15">
      <c r="AI26382" s="5">
        <v>68070.963199999998</v>
      </c>
      <c r="AJ26382" s="5">
        <v>128679.5144</v>
      </c>
    </row>
    <row r="26383" spans="35:36" x14ac:dyDescent="0.15">
      <c r="AI26383" s="5">
        <v>68205.337799999994</v>
      </c>
      <c r="AJ26383" s="5">
        <v>128585.4243</v>
      </c>
    </row>
    <row r="26384" spans="35:36" x14ac:dyDescent="0.15">
      <c r="AI26384" s="5">
        <v>68339.713900000002</v>
      </c>
      <c r="AJ26384" s="5">
        <v>128491.33319999999</v>
      </c>
    </row>
    <row r="26385" spans="35:36" x14ac:dyDescent="0.15">
      <c r="AI26385" s="5">
        <v>68474.088399999993</v>
      </c>
      <c r="AJ26385" s="5">
        <v>128397.24310000001</v>
      </c>
    </row>
    <row r="26386" spans="35:36" x14ac:dyDescent="0.15">
      <c r="AI26386" s="5">
        <v>68608.464600000007</v>
      </c>
      <c r="AJ26386" s="5">
        <v>128303.1519</v>
      </c>
    </row>
    <row r="26387" spans="35:36" x14ac:dyDescent="0.15">
      <c r="AI26387" s="5">
        <v>68742.839099999997</v>
      </c>
      <c r="AJ26387" s="5">
        <v>128209.0619</v>
      </c>
    </row>
    <row r="26388" spans="35:36" x14ac:dyDescent="0.15">
      <c r="AI26388" s="5">
        <v>68877.215299999996</v>
      </c>
      <c r="AJ26388" s="5">
        <v>128114.97070000001</v>
      </c>
    </row>
    <row r="26389" spans="35:36" x14ac:dyDescent="0.15">
      <c r="AI26389" s="5">
        <v>69011.589800000002</v>
      </c>
      <c r="AJ26389" s="5">
        <v>128020.8806</v>
      </c>
    </row>
    <row r="26390" spans="35:36" x14ac:dyDescent="0.15">
      <c r="AI26390" s="5">
        <v>69145.966</v>
      </c>
      <c r="AJ26390" s="5">
        <v>127926.78939999999</v>
      </c>
    </row>
    <row r="26391" spans="35:36" x14ac:dyDescent="0.15">
      <c r="AI26391" s="5">
        <v>69280.340500000006</v>
      </c>
      <c r="AJ26391" s="5">
        <v>127832.6994</v>
      </c>
    </row>
    <row r="26392" spans="35:36" x14ac:dyDescent="0.15">
      <c r="AI26392" s="5">
        <v>69414.7166</v>
      </c>
      <c r="AJ26392" s="5">
        <v>127738.6082</v>
      </c>
    </row>
    <row r="26393" spans="35:36" x14ac:dyDescent="0.15">
      <c r="AI26393" s="5">
        <v>69549.091199999995</v>
      </c>
      <c r="AJ26393" s="5">
        <v>127644.5181</v>
      </c>
    </row>
    <row r="26394" spans="35:36" x14ac:dyDescent="0.15">
      <c r="AI26394" s="5">
        <v>69683.467300000004</v>
      </c>
      <c r="AJ26394" s="5">
        <v>127550.42690000001</v>
      </c>
    </row>
    <row r="26395" spans="35:36" x14ac:dyDescent="0.15">
      <c r="AI26395" s="5">
        <v>69817.841799999995</v>
      </c>
      <c r="AJ26395" s="5">
        <v>127456.3368</v>
      </c>
    </row>
    <row r="26396" spans="35:36" x14ac:dyDescent="0.15">
      <c r="AI26396" s="5">
        <v>69952.217900000003</v>
      </c>
      <c r="AJ26396" s="5">
        <v>127362.2457</v>
      </c>
    </row>
    <row r="26397" spans="35:36" x14ac:dyDescent="0.15">
      <c r="AI26397" s="5">
        <v>70086.592499999999</v>
      </c>
      <c r="AJ26397" s="5">
        <v>127268.1556</v>
      </c>
    </row>
    <row r="26398" spans="35:36" x14ac:dyDescent="0.15">
      <c r="AI26398" s="5">
        <v>70220.968599999993</v>
      </c>
      <c r="AJ26398" s="5">
        <v>127174.06449999999</v>
      </c>
    </row>
    <row r="26399" spans="35:36" x14ac:dyDescent="0.15">
      <c r="AI26399" s="5">
        <v>70355.343099999998</v>
      </c>
      <c r="AJ26399" s="5">
        <v>127079.97440000001</v>
      </c>
    </row>
    <row r="26400" spans="35:36" x14ac:dyDescent="0.15">
      <c r="AI26400" s="5">
        <v>70489.719299999997</v>
      </c>
      <c r="AJ26400" s="5">
        <v>126985.8832</v>
      </c>
    </row>
    <row r="26401" spans="35:36" x14ac:dyDescent="0.15">
      <c r="AI26401" s="5">
        <v>70624.093800000002</v>
      </c>
      <c r="AJ26401" s="5">
        <v>126891.7932</v>
      </c>
    </row>
    <row r="26402" spans="35:36" x14ac:dyDescent="0.15">
      <c r="AI26402" s="5">
        <v>70758.469899999996</v>
      </c>
      <c r="AJ26402" s="5">
        <v>126797.702</v>
      </c>
    </row>
    <row r="26403" spans="35:36" x14ac:dyDescent="0.15">
      <c r="AI26403" s="5">
        <v>70892.844500000007</v>
      </c>
      <c r="AJ26403" s="5">
        <v>126703.6119</v>
      </c>
    </row>
    <row r="26404" spans="35:36" x14ac:dyDescent="0.15">
      <c r="AI26404" s="5">
        <v>71027.220600000001</v>
      </c>
      <c r="AJ26404" s="5">
        <v>126609.52069999999</v>
      </c>
    </row>
    <row r="26405" spans="35:36" x14ac:dyDescent="0.15">
      <c r="AI26405" s="5">
        <v>71161.595100000006</v>
      </c>
      <c r="AJ26405" s="5">
        <v>126515.43060000001</v>
      </c>
    </row>
    <row r="26406" spans="35:36" x14ac:dyDescent="0.15">
      <c r="AI26406" s="5">
        <v>71295.971300000005</v>
      </c>
      <c r="AJ26406" s="5">
        <v>126421.3394</v>
      </c>
    </row>
    <row r="26407" spans="35:36" x14ac:dyDescent="0.15">
      <c r="AI26407" s="5">
        <v>71430.345799999996</v>
      </c>
      <c r="AJ26407" s="5">
        <v>126327.2494</v>
      </c>
    </row>
    <row r="26408" spans="35:36" x14ac:dyDescent="0.15">
      <c r="AI26408" s="5">
        <v>50024.3825</v>
      </c>
      <c r="AJ26408" s="5">
        <v>141516.12340000001</v>
      </c>
    </row>
    <row r="26409" spans="35:36" x14ac:dyDescent="0.15">
      <c r="AI26409" s="5">
        <v>50158.757899999997</v>
      </c>
      <c r="AJ26409" s="5">
        <v>141422.03270000001</v>
      </c>
    </row>
    <row r="26410" spans="35:36" x14ac:dyDescent="0.15">
      <c r="AI26410" s="5">
        <v>50293.133199999997</v>
      </c>
      <c r="AJ26410" s="5">
        <v>141327.94209999999</v>
      </c>
    </row>
    <row r="26411" spans="35:36" x14ac:dyDescent="0.15">
      <c r="AI26411" s="5">
        <v>50427.508500000004</v>
      </c>
      <c r="AJ26411" s="5">
        <v>141233.85149999999</v>
      </c>
    </row>
    <row r="26412" spans="35:36" x14ac:dyDescent="0.15">
      <c r="AI26412" s="5">
        <v>50561.883900000001</v>
      </c>
      <c r="AJ26412" s="5">
        <v>141139.76089999999</v>
      </c>
    </row>
    <row r="26413" spans="35:36" x14ac:dyDescent="0.15">
      <c r="AI26413" s="5">
        <v>50696.2592</v>
      </c>
      <c r="AJ26413" s="5">
        <v>141045.67019999999</v>
      </c>
    </row>
    <row r="26414" spans="35:36" x14ac:dyDescent="0.15">
      <c r="AI26414" s="5">
        <v>50830.634599999998</v>
      </c>
      <c r="AJ26414" s="5">
        <v>140951.5796</v>
      </c>
    </row>
    <row r="26415" spans="35:36" x14ac:dyDescent="0.15">
      <c r="AI26415" s="5">
        <v>50965.009899999997</v>
      </c>
      <c r="AJ26415" s="5">
        <v>140857.489</v>
      </c>
    </row>
    <row r="26416" spans="35:36" x14ac:dyDescent="0.15">
      <c r="AI26416" s="5">
        <v>51099.385199999997</v>
      </c>
      <c r="AJ26416" s="5">
        <v>140763.3983</v>
      </c>
    </row>
    <row r="26417" spans="35:36" x14ac:dyDescent="0.15">
      <c r="AI26417" s="5">
        <v>51233.760600000001</v>
      </c>
      <c r="AJ26417" s="5">
        <v>140669.3077</v>
      </c>
    </row>
    <row r="26418" spans="35:36" x14ac:dyDescent="0.15">
      <c r="AI26418" s="5">
        <v>51368.135799999996</v>
      </c>
      <c r="AJ26418" s="5">
        <v>140575.21720000001</v>
      </c>
    </row>
    <row r="26419" spans="35:36" x14ac:dyDescent="0.15">
      <c r="AI26419" s="5">
        <v>51502.511200000001</v>
      </c>
      <c r="AJ26419" s="5">
        <v>140481.12650000001</v>
      </c>
    </row>
    <row r="26420" spans="35:36" x14ac:dyDescent="0.15">
      <c r="AI26420" s="5">
        <v>51636.886500000001</v>
      </c>
      <c r="AJ26420" s="5">
        <v>140387.03589999999</v>
      </c>
    </row>
    <row r="26421" spans="35:36" x14ac:dyDescent="0.15">
      <c r="AI26421" s="5">
        <v>51771.261899999998</v>
      </c>
      <c r="AJ26421" s="5">
        <v>140292.94529999999</v>
      </c>
    </row>
    <row r="26422" spans="35:36" x14ac:dyDescent="0.15">
      <c r="AI26422" s="5">
        <v>51905.637199999997</v>
      </c>
      <c r="AJ26422" s="5">
        <v>140198.8547</v>
      </c>
    </row>
    <row r="26423" spans="35:36" x14ac:dyDescent="0.15">
      <c r="AI26423" s="5">
        <v>52040.012499999997</v>
      </c>
      <c r="AJ26423" s="5">
        <v>140104.764</v>
      </c>
    </row>
    <row r="26424" spans="35:36" x14ac:dyDescent="0.15">
      <c r="AI26424" s="5">
        <v>52174.387900000002</v>
      </c>
      <c r="AJ26424" s="5">
        <v>140010.6734</v>
      </c>
    </row>
    <row r="26425" spans="35:36" x14ac:dyDescent="0.15">
      <c r="AI26425" s="5">
        <v>52308.763200000001</v>
      </c>
      <c r="AJ26425" s="5">
        <v>139916.5828</v>
      </c>
    </row>
    <row r="26426" spans="35:36" x14ac:dyDescent="0.15">
      <c r="AI26426" s="5">
        <v>52443.138599999998</v>
      </c>
      <c r="AJ26426" s="5">
        <v>139822.4921</v>
      </c>
    </row>
    <row r="26427" spans="35:36" x14ac:dyDescent="0.15">
      <c r="AI26427" s="5">
        <v>52577.513899999998</v>
      </c>
      <c r="AJ26427" s="5">
        <v>139728.40150000001</v>
      </c>
    </row>
    <row r="26428" spans="35:36" x14ac:dyDescent="0.15">
      <c r="AI26428" s="5">
        <v>52711.889199999998</v>
      </c>
      <c r="AJ26428" s="5">
        <v>139634.31090000001</v>
      </c>
    </row>
    <row r="26429" spans="35:36" x14ac:dyDescent="0.15">
      <c r="AI26429" s="5">
        <v>52846.264600000002</v>
      </c>
      <c r="AJ26429" s="5">
        <v>139540.22029999999</v>
      </c>
    </row>
    <row r="26430" spans="35:36" x14ac:dyDescent="0.15">
      <c r="AI26430" s="5">
        <v>52980.639900000002</v>
      </c>
      <c r="AJ26430" s="5">
        <v>139446.12959999999</v>
      </c>
    </row>
    <row r="26431" spans="35:36" x14ac:dyDescent="0.15">
      <c r="AI26431" s="5">
        <v>53115.015200000002</v>
      </c>
      <c r="AJ26431" s="5">
        <v>139352.03909999999</v>
      </c>
    </row>
    <row r="26432" spans="35:36" x14ac:dyDescent="0.15">
      <c r="AI26432" s="5">
        <v>53249.390500000001</v>
      </c>
      <c r="AJ26432" s="5">
        <v>139257.94839999999</v>
      </c>
    </row>
    <row r="26433" spans="35:36" x14ac:dyDescent="0.15">
      <c r="AI26433" s="5">
        <v>53383.765800000001</v>
      </c>
      <c r="AJ26433" s="5">
        <v>139163.8578</v>
      </c>
    </row>
    <row r="26434" spans="35:36" x14ac:dyDescent="0.15">
      <c r="AI26434" s="5">
        <v>53518.141199999998</v>
      </c>
      <c r="AJ26434" s="5">
        <v>139069.7672</v>
      </c>
    </row>
    <row r="26435" spans="35:36" x14ac:dyDescent="0.15">
      <c r="AI26435" s="5">
        <v>53652.516499999998</v>
      </c>
      <c r="AJ26435" s="5">
        <v>138975.67660000001</v>
      </c>
    </row>
    <row r="26436" spans="35:36" x14ac:dyDescent="0.15">
      <c r="AI26436" s="5">
        <v>53786.891900000002</v>
      </c>
      <c r="AJ26436" s="5">
        <v>138881.58590000001</v>
      </c>
    </row>
    <row r="26437" spans="35:36" x14ac:dyDescent="0.15">
      <c r="AI26437" s="5">
        <v>53921.267200000002</v>
      </c>
      <c r="AJ26437" s="5">
        <v>138787.49530000001</v>
      </c>
    </row>
    <row r="26438" spans="35:36" x14ac:dyDescent="0.15">
      <c r="AI26438" s="5">
        <v>54055.642500000002</v>
      </c>
      <c r="AJ26438" s="5">
        <v>138693.40470000001</v>
      </c>
    </row>
    <row r="26439" spans="35:36" x14ac:dyDescent="0.15">
      <c r="AI26439" s="5">
        <v>54190.017899999999</v>
      </c>
      <c r="AJ26439" s="5">
        <v>138599.31409999999</v>
      </c>
    </row>
    <row r="26440" spans="35:36" x14ac:dyDescent="0.15">
      <c r="AI26440" s="5">
        <v>54324.393199999999</v>
      </c>
      <c r="AJ26440" s="5">
        <v>138505.22339999999</v>
      </c>
    </row>
    <row r="26441" spans="35:36" x14ac:dyDescent="0.15">
      <c r="AI26441" s="5">
        <v>54458.768600000003</v>
      </c>
      <c r="AJ26441" s="5">
        <v>138411.13279999999</v>
      </c>
    </row>
    <row r="26442" spans="35:36" x14ac:dyDescent="0.15">
      <c r="AI26442" s="5">
        <v>54593.143900000003</v>
      </c>
      <c r="AJ26442" s="5">
        <v>138317.0422</v>
      </c>
    </row>
    <row r="26443" spans="35:36" x14ac:dyDescent="0.15">
      <c r="AI26443" s="5">
        <v>54727.519200000002</v>
      </c>
      <c r="AJ26443" s="5">
        <v>138222.9516</v>
      </c>
    </row>
    <row r="26444" spans="35:36" x14ac:dyDescent="0.15">
      <c r="AI26444" s="5">
        <v>54861.894500000002</v>
      </c>
      <c r="AJ26444" s="5">
        <v>138128.861</v>
      </c>
    </row>
    <row r="26445" spans="35:36" x14ac:dyDescent="0.15">
      <c r="AI26445" s="5">
        <v>54996.269800000002</v>
      </c>
      <c r="AJ26445" s="5">
        <v>138034.77040000001</v>
      </c>
    </row>
    <row r="26446" spans="35:36" x14ac:dyDescent="0.15">
      <c r="AI26446" s="5">
        <v>55130.645199999999</v>
      </c>
      <c r="AJ26446" s="5">
        <v>137940.67970000001</v>
      </c>
    </row>
    <row r="26447" spans="35:36" x14ac:dyDescent="0.15">
      <c r="AI26447" s="5">
        <v>55265.020499999999</v>
      </c>
      <c r="AJ26447" s="5">
        <v>137846.58910000001</v>
      </c>
    </row>
    <row r="26448" spans="35:36" x14ac:dyDescent="0.15">
      <c r="AI26448" s="5">
        <v>55399.395900000003</v>
      </c>
      <c r="AJ26448" s="5">
        <v>137752.49849999999</v>
      </c>
    </row>
    <row r="26449" spans="35:36" x14ac:dyDescent="0.15">
      <c r="AI26449" s="5">
        <v>55533.771200000003</v>
      </c>
      <c r="AJ26449" s="5">
        <v>137658.40789999999</v>
      </c>
    </row>
    <row r="26450" spans="35:36" x14ac:dyDescent="0.15">
      <c r="AI26450" s="5">
        <v>55668.146500000003</v>
      </c>
      <c r="AJ26450" s="5">
        <v>137564.31719999999</v>
      </c>
    </row>
    <row r="26451" spans="35:36" x14ac:dyDescent="0.15">
      <c r="AI26451" s="5">
        <v>55802.5219</v>
      </c>
      <c r="AJ26451" s="5">
        <v>137470.22659999999</v>
      </c>
    </row>
    <row r="26452" spans="35:36" x14ac:dyDescent="0.15">
      <c r="AI26452" s="5">
        <v>55936.897199999999</v>
      </c>
      <c r="AJ26452" s="5">
        <v>137376.136</v>
      </c>
    </row>
    <row r="26453" spans="35:36" x14ac:dyDescent="0.15">
      <c r="AI26453" s="5">
        <v>56071.272599999997</v>
      </c>
      <c r="AJ26453" s="5">
        <v>137282.0454</v>
      </c>
    </row>
    <row r="26454" spans="35:36" x14ac:dyDescent="0.15">
      <c r="AI26454" s="5">
        <v>56205.647900000004</v>
      </c>
      <c r="AJ26454" s="5">
        <v>137187.9547</v>
      </c>
    </row>
    <row r="26455" spans="35:36" x14ac:dyDescent="0.15">
      <c r="AI26455" s="5">
        <v>56340.023200000003</v>
      </c>
      <c r="AJ26455" s="5">
        <v>137093.86410000001</v>
      </c>
    </row>
    <row r="26456" spans="35:36" x14ac:dyDescent="0.15">
      <c r="AI26456" s="5">
        <v>56474.3986</v>
      </c>
      <c r="AJ26456" s="5">
        <v>136999.77350000001</v>
      </c>
    </row>
    <row r="26457" spans="35:36" x14ac:dyDescent="0.15">
      <c r="AI26457" s="5">
        <v>56608.773800000003</v>
      </c>
      <c r="AJ26457" s="5">
        <v>136905.68290000001</v>
      </c>
    </row>
    <row r="26458" spans="35:36" x14ac:dyDescent="0.15">
      <c r="AI26458" s="5">
        <v>56743.1492</v>
      </c>
      <c r="AJ26458" s="5">
        <v>136811.59229999999</v>
      </c>
    </row>
    <row r="26459" spans="35:36" x14ac:dyDescent="0.15">
      <c r="AI26459" s="5">
        <v>56877.5245</v>
      </c>
      <c r="AJ26459" s="5">
        <v>136717.50169999999</v>
      </c>
    </row>
    <row r="26460" spans="35:36" x14ac:dyDescent="0.15">
      <c r="AI26460" s="5">
        <v>57011.899899999997</v>
      </c>
      <c r="AJ26460" s="5">
        <v>136623.41099999999</v>
      </c>
    </row>
    <row r="26461" spans="35:36" x14ac:dyDescent="0.15">
      <c r="AI26461" s="5">
        <v>57146.275199999996</v>
      </c>
      <c r="AJ26461" s="5">
        <v>136529.3204</v>
      </c>
    </row>
    <row r="26462" spans="35:36" x14ac:dyDescent="0.15">
      <c r="AI26462" s="5">
        <v>57280.650500000003</v>
      </c>
      <c r="AJ26462" s="5">
        <v>136435.2298</v>
      </c>
    </row>
    <row r="26463" spans="35:36" x14ac:dyDescent="0.15">
      <c r="AI26463" s="5">
        <v>57415.025900000001</v>
      </c>
      <c r="AJ26463" s="5">
        <v>136341.13920000001</v>
      </c>
    </row>
    <row r="26464" spans="35:36" x14ac:dyDescent="0.15">
      <c r="AI26464" s="5">
        <v>57549.4012</v>
      </c>
      <c r="AJ26464" s="5">
        <v>136247.0485</v>
      </c>
    </row>
    <row r="26465" spans="35:36" x14ac:dyDescent="0.15">
      <c r="AI26465" s="5">
        <v>57683.776599999997</v>
      </c>
      <c r="AJ26465" s="5">
        <v>136152.95790000001</v>
      </c>
    </row>
    <row r="26466" spans="35:36" x14ac:dyDescent="0.15">
      <c r="AI26466" s="5">
        <v>57818.151899999997</v>
      </c>
      <c r="AJ26466" s="5">
        <v>136058.86730000001</v>
      </c>
    </row>
    <row r="26467" spans="35:36" x14ac:dyDescent="0.15">
      <c r="AI26467" s="5">
        <v>57952.527199999997</v>
      </c>
      <c r="AJ26467" s="5">
        <v>135964.77669999999</v>
      </c>
    </row>
    <row r="26468" spans="35:36" x14ac:dyDescent="0.15">
      <c r="AI26468" s="5">
        <v>58086.902600000001</v>
      </c>
      <c r="AJ26468" s="5">
        <v>135870.68599999999</v>
      </c>
    </row>
    <row r="26469" spans="35:36" x14ac:dyDescent="0.15">
      <c r="AI26469" s="5">
        <v>58221.277800000003</v>
      </c>
      <c r="AJ26469" s="5">
        <v>135776.5955</v>
      </c>
    </row>
    <row r="26470" spans="35:36" x14ac:dyDescent="0.15">
      <c r="AI26470" s="5">
        <v>58355.653200000001</v>
      </c>
      <c r="AJ26470" s="5">
        <v>135682.5048</v>
      </c>
    </row>
    <row r="26471" spans="35:36" x14ac:dyDescent="0.15">
      <c r="AI26471" s="5">
        <v>58490.0285</v>
      </c>
      <c r="AJ26471" s="5">
        <v>135588.4142</v>
      </c>
    </row>
    <row r="26472" spans="35:36" x14ac:dyDescent="0.15">
      <c r="AI26472" s="5">
        <v>58624.4038</v>
      </c>
      <c r="AJ26472" s="5">
        <v>135494.3236</v>
      </c>
    </row>
    <row r="26473" spans="35:36" x14ac:dyDescent="0.15">
      <c r="AI26473" s="5">
        <v>58758.779199999997</v>
      </c>
      <c r="AJ26473" s="5">
        <v>135400.23300000001</v>
      </c>
    </row>
    <row r="26474" spans="35:36" x14ac:dyDescent="0.15">
      <c r="AI26474" s="5">
        <v>58893.154499999997</v>
      </c>
      <c r="AJ26474" s="5">
        <v>135306.14230000001</v>
      </c>
    </row>
    <row r="26475" spans="35:36" x14ac:dyDescent="0.15">
      <c r="AI26475" s="5">
        <v>59027.529900000001</v>
      </c>
      <c r="AJ26475" s="5">
        <v>135212.05170000001</v>
      </c>
    </row>
    <row r="26476" spans="35:36" x14ac:dyDescent="0.15">
      <c r="AI26476" s="5">
        <v>59161.905200000001</v>
      </c>
      <c r="AJ26476" s="5">
        <v>135117.96109999999</v>
      </c>
    </row>
    <row r="26477" spans="35:36" x14ac:dyDescent="0.15">
      <c r="AI26477" s="5">
        <v>59296.280500000001</v>
      </c>
      <c r="AJ26477" s="5">
        <v>135023.87049999999</v>
      </c>
    </row>
    <row r="26478" spans="35:36" x14ac:dyDescent="0.15">
      <c r="AI26478" s="5">
        <v>59430.655899999998</v>
      </c>
      <c r="AJ26478" s="5">
        <v>134929.77979999999</v>
      </c>
    </row>
    <row r="26479" spans="35:36" x14ac:dyDescent="0.15">
      <c r="AI26479" s="5">
        <v>59565.031199999998</v>
      </c>
      <c r="AJ26479" s="5">
        <v>134835.68919999999</v>
      </c>
    </row>
    <row r="26480" spans="35:36" x14ac:dyDescent="0.15">
      <c r="AI26480" s="5">
        <v>59699.406600000002</v>
      </c>
      <c r="AJ26480" s="5">
        <v>134741.5986</v>
      </c>
    </row>
    <row r="26481" spans="35:36" x14ac:dyDescent="0.15">
      <c r="AI26481" s="5">
        <v>59833.781900000002</v>
      </c>
      <c r="AJ26481" s="5">
        <v>134647.508</v>
      </c>
    </row>
    <row r="26482" spans="35:36" x14ac:dyDescent="0.15">
      <c r="AI26482" s="5">
        <v>59968.157200000001</v>
      </c>
      <c r="AJ26482" s="5">
        <v>134553.41740000001</v>
      </c>
    </row>
    <row r="26483" spans="35:36" x14ac:dyDescent="0.15">
      <c r="AI26483" s="5">
        <v>60102.532500000001</v>
      </c>
      <c r="AJ26483" s="5">
        <v>134459.32680000001</v>
      </c>
    </row>
    <row r="26484" spans="35:36" x14ac:dyDescent="0.15">
      <c r="AI26484" s="5">
        <v>60236.907800000001</v>
      </c>
      <c r="AJ26484" s="5">
        <v>134365.23610000001</v>
      </c>
    </row>
    <row r="26485" spans="35:36" x14ac:dyDescent="0.15">
      <c r="AI26485" s="5">
        <v>60371.283199999998</v>
      </c>
      <c r="AJ26485" s="5">
        <v>134271.14550000001</v>
      </c>
    </row>
    <row r="26486" spans="35:36" x14ac:dyDescent="0.15">
      <c r="AI26486" s="5">
        <v>60505.658499999998</v>
      </c>
      <c r="AJ26486" s="5">
        <v>134177.05489999999</v>
      </c>
    </row>
    <row r="26487" spans="35:36" x14ac:dyDescent="0.15">
      <c r="AI26487" s="5">
        <v>60640.033900000002</v>
      </c>
      <c r="AJ26487" s="5">
        <v>134082.96429999999</v>
      </c>
    </row>
    <row r="26488" spans="35:36" x14ac:dyDescent="0.15">
      <c r="AI26488" s="5">
        <v>60774.409200000002</v>
      </c>
      <c r="AJ26488" s="5">
        <v>133988.87359999999</v>
      </c>
    </row>
    <row r="26489" spans="35:36" x14ac:dyDescent="0.15">
      <c r="AI26489" s="5">
        <v>60908.784500000002</v>
      </c>
      <c r="AJ26489" s="5">
        <v>133894.783</v>
      </c>
    </row>
    <row r="26490" spans="35:36" x14ac:dyDescent="0.15">
      <c r="AI26490" s="5">
        <v>61043.159899999999</v>
      </c>
      <c r="AJ26490" s="5">
        <v>133800.6924</v>
      </c>
    </row>
    <row r="26491" spans="35:36" x14ac:dyDescent="0.15">
      <c r="AI26491" s="5">
        <v>61177.535199999998</v>
      </c>
      <c r="AJ26491" s="5">
        <v>133706.6018</v>
      </c>
    </row>
    <row r="26492" spans="35:36" x14ac:dyDescent="0.15">
      <c r="AI26492" s="5">
        <v>61311.910600000003</v>
      </c>
      <c r="AJ26492" s="5">
        <v>133612.5111</v>
      </c>
    </row>
    <row r="26493" spans="35:36" x14ac:dyDescent="0.15">
      <c r="AI26493" s="5">
        <v>61446.285900000003</v>
      </c>
      <c r="AJ26493" s="5">
        <v>133518.42050000001</v>
      </c>
    </row>
    <row r="26494" spans="35:36" x14ac:dyDescent="0.15">
      <c r="AI26494" s="5">
        <v>61580.661200000002</v>
      </c>
      <c r="AJ26494" s="5">
        <v>133424.32990000001</v>
      </c>
    </row>
    <row r="26495" spans="35:36" x14ac:dyDescent="0.15">
      <c r="AI26495" s="5">
        <v>61715.036500000002</v>
      </c>
      <c r="AJ26495" s="5">
        <v>133330.23929999999</v>
      </c>
    </row>
    <row r="26496" spans="35:36" x14ac:dyDescent="0.15">
      <c r="AI26496" s="5">
        <v>61849.411800000002</v>
      </c>
      <c r="AJ26496" s="5">
        <v>133236.14869999999</v>
      </c>
    </row>
    <row r="26497" spans="35:36" x14ac:dyDescent="0.15">
      <c r="AI26497" s="5">
        <v>61983.787199999999</v>
      </c>
      <c r="AJ26497" s="5">
        <v>133142.05809999999</v>
      </c>
    </row>
    <row r="26498" spans="35:36" x14ac:dyDescent="0.15">
      <c r="AI26498" s="5">
        <v>62118.162499999999</v>
      </c>
      <c r="AJ26498" s="5">
        <v>133047.96739999999</v>
      </c>
    </row>
    <row r="26499" spans="35:36" x14ac:dyDescent="0.15">
      <c r="AI26499" s="5">
        <v>62252.537900000003</v>
      </c>
      <c r="AJ26499" s="5">
        <v>132953.8768</v>
      </c>
    </row>
    <row r="26500" spans="35:36" x14ac:dyDescent="0.15">
      <c r="AI26500" s="5">
        <v>62386.913200000003</v>
      </c>
      <c r="AJ26500" s="5">
        <v>132859.7862</v>
      </c>
    </row>
    <row r="26501" spans="35:36" x14ac:dyDescent="0.15">
      <c r="AI26501" s="5">
        <v>62521.288500000002</v>
      </c>
      <c r="AJ26501" s="5">
        <v>132765.69560000001</v>
      </c>
    </row>
    <row r="26502" spans="35:36" x14ac:dyDescent="0.15">
      <c r="AI26502" s="5">
        <v>62655.6639</v>
      </c>
      <c r="AJ26502" s="5">
        <v>132671.60490000001</v>
      </c>
    </row>
    <row r="26503" spans="35:36" x14ac:dyDescent="0.15">
      <c r="AI26503" s="5">
        <v>62790.039199999999</v>
      </c>
      <c r="AJ26503" s="5">
        <v>132577.51430000001</v>
      </c>
    </row>
    <row r="26504" spans="35:36" x14ac:dyDescent="0.15">
      <c r="AI26504" s="5">
        <v>62924.414599999996</v>
      </c>
      <c r="AJ26504" s="5">
        <v>132483.42370000001</v>
      </c>
    </row>
    <row r="26505" spans="35:36" x14ac:dyDescent="0.15">
      <c r="AI26505" s="5">
        <v>63058.789900000003</v>
      </c>
      <c r="AJ26505" s="5">
        <v>132389.33309999999</v>
      </c>
    </row>
    <row r="26506" spans="35:36" x14ac:dyDescent="0.15">
      <c r="AI26506" s="5">
        <v>63193.165200000003</v>
      </c>
      <c r="AJ26506" s="5">
        <v>132295.24239999999</v>
      </c>
    </row>
    <row r="26507" spans="35:36" x14ac:dyDescent="0.15">
      <c r="AI26507" s="5">
        <v>63327.5406</v>
      </c>
      <c r="AJ26507" s="5">
        <v>132201.15179999999</v>
      </c>
    </row>
    <row r="26508" spans="35:36" x14ac:dyDescent="0.15">
      <c r="AI26508" s="5">
        <v>63461.915800000002</v>
      </c>
      <c r="AJ26508" s="5">
        <v>132107.0612</v>
      </c>
    </row>
    <row r="26509" spans="35:36" x14ac:dyDescent="0.15">
      <c r="AI26509" s="5">
        <v>63596.292000000001</v>
      </c>
      <c r="AJ26509" s="5">
        <v>132012.97</v>
      </c>
    </row>
    <row r="26510" spans="35:36" x14ac:dyDescent="0.15">
      <c r="AI26510" s="5">
        <v>63730.666499999999</v>
      </c>
      <c r="AJ26510" s="5">
        <v>131918.88</v>
      </c>
    </row>
    <row r="26511" spans="35:36" x14ac:dyDescent="0.15">
      <c r="AI26511" s="5">
        <v>63865.042699999998</v>
      </c>
      <c r="AJ26511" s="5">
        <v>131824.78880000001</v>
      </c>
    </row>
    <row r="26512" spans="35:36" x14ac:dyDescent="0.15">
      <c r="AI26512" s="5">
        <v>63999.417200000004</v>
      </c>
      <c r="AJ26512" s="5">
        <v>131730.69870000001</v>
      </c>
    </row>
    <row r="26513" spans="35:36" x14ac:dyDescent="0.15">
      <c r="AI26513" s="5">
        <v>64133.793299999998</v>
      </c>
      <c r="AJ26513" s="5">
        <v>131636.60750000001</v>
      </c>
    </row>
    <row r="26514" spans="35:36" x14ac:dyDescent="0.15">
      <c r="AI26514" s="5">
        <v>64268.1679</v>
      </c>
      <c r="AJ26514" s="5">
        <v>131542.51749999999</v>
      </c>
    </row>
    <row r="26515" spans="35:36" x14ac:dyDescent="0.15">
      <c r="AI26515" s="5">
        <v>64402.544000000002</v>
      </c>
      <c r="AJ26515" s="5">
        <v>131448.42629999999</v>
      </c>
    </row>
    <row r="26516" spans="35:36" x14ac:dyDescent="0.15">
      <c r="AI26516" s="5">
        <v>64536.9185</v>
      </c>
      <c r="AJ26516" s="5">
        <v>131354.33619999999</v>
      </c>
    </row>
    <row r="26517" spans="35:36" x14ac:dyDescent="0.15">
      <c r="AI26517" s="5">
        <v>64671.294699999999</v>
      </c>
      <c r="AJ26517" s="5">
        <v>131260.245</v>
      </c>
    </row>
    <row r="26518" spans="35:36" x14ac:dyDescent="0.15">
      <c r="AI26518" s="5">
        <v>64805.669199999997</v>
      </c>
      <c r="AJ26518" s="5">
        <v>131166.155</v>
      </c>
    </row>
    <row r="26519" spans="35:36" x14ac:dyDescent="0.15">
      <c r="AI26519" s="5">
        <v>64940.045299999998</v>
      </c>
      <c r="AJ26519" s="5">
        <v>131072.0638</v>
      </c>
    </row>
    <row r="26520" spans="35:36" x14ac:dyDescent="0.15">
      <c r="AI26520" s="5">
        <v>65074.419900000001</v>
      </c>
      <c r="AJ26520" s="5">
        <v>130977.9737</v>
      </c>
    </row>
    <row r="26521" spans="35:36" x14ac:dyDescent="0.15">
      <c r="AI26521" s="5">
        <v>65208.796000000002</v>
      </c>
      <c r="AJ26521" s="5">
        <v>130883.8826</v>
      </c>
    </row>
    <row r="26522" spans="35:36" x14ac:dyDescent="0.15">
      <c r="AI26522" s="5">
        <v>65343.1705</v>
      </c>
      <c r="AJ26522" s="5">
        <v>130789.7925</v>
      </c>
    </row>
    <row r="26523" spans="35:36" x14ac:dyDescent="0.15">
      <c r="AI26523" s="5">
        <v>65477.546699999999</v>
      </c>
      <c r="AJ26523" s="5">
        <v>130695.7013</v>
      </c>
    </row>
    <row r="26524" spans="35:36" x14ac:dyDescent="0.15">
      <c r="AI26524" s="5">
        <v>65611.921199999997</v>
      </c>
      <c r="AJ26524" s="5">
        <v>130601.6113</v>
      </c>
    </row>
    <row r="26525" spans="35:36" x14ac:dyDescent="0.15">
      <c r="AI26525" s="5">
        <v>65746.297300000006</v>
      </c>
      <c r="AJ26525" s="5">
        <v>130507.52009999999</v>
      </c>
    </row>
    <row r="26526" spans="35:36" x14ac:dyDescent="0.15">
      <c r="AI26526" s="5">
        <v>65880.671900000001</v>
      </c>
      <c r="AJ26526" s="5">
        <v>130413.43</v>
      </c>
    </row>
    <row r="26527" spans="35:36" x14ac:dyDescent="0.15">
      <c r="AI26527" s="5">
        <v>66015.047999999995</v>
      </c>
      <c r="AJ26527" s="5">
        <v>130319.3388</v>
      </c>
    </row>
    <row r="26528" spans="35:36" x14ac:dyDescent="0.15">
      <c r="AI26528" s="5">
        <v>66149.422500000001</v>
      </c>
      <c r="AJ26528" s="5">
        <v>130225.2488</v>
      </c>
    </row>
    <row r="26529" spans="35:36" x14ac:dyDescent="0.15">
      <c r="AI26529" s="5">
        <v>66283.798699999999</v>
      </c>
      <c r="AJ26529" s="5">
        <v>130131.15760000001</v>
      </c>
    </row>
    <row r="26530" spans="35:36" x14ac:dyDescent="0.15">
      <c r="AI26530" s="5">
        <v>66418.173200000005</v>
      </c>
      <c r="AJ26530" s="5">
        <v>130037.0675</v>
      </c>
    </row>
    <row r="26531" spans="35:36" x14ac:dyDescent="0.15">
      <c r="AI26531" s="5">
        <v>66552.549299999999</v>
      </c>
      <c r="AJ26531" s="5">
        <v>129942.9764</v>
      </c>
    </row>
    <row r="26532" spans="35:36" x14ac:dyDescent="0.15">
      <c r="AI26532" s="5">
        <v>66686.923899999994</v>
      </c>
      <c r="AJ26532" s="5">
        <v>129848.8863</v>
      </c>
    </row>
    <row r="26533" spans="35:36" x14ac:dyDescent="0.15">
      <c r="AI26533" s="5">
        <v>66821.3</v>
      </c>
      <c r="AJ26533" s="5">
        <v>129754.7951</v>
      </c>
    </row>
    <row r="26534" spans="35:36" x14ac:dyDescent="0.15">
      <c r="AI26534" s="5">
        <v>66955.674499999994</v>
      </c>
      <c r="AJ26534" s="5">
        <v>129660.70510000001</v>
      </c>
    </row>
    <row r="26535" spans="35:36" x14ac:dyDescent="0.15">
      <c r="AI26535" s="5">
        <v>67090.050700000007</v>
      </c>
      <c r="AJ26535" s="5">
        <v>129566.6139</v>
      </c>
    </row>
    <row r="26536" spans="35:36" x14ac:dyDescent="0.15">
      <c r="AI26536" s="5">
        <v>67224.425199999998</v>
      </c>
      <c r="AJ26536" s="5">
        <v>129472.5238</v>
      </c>
    </row>
    <row r="26537" spans="35:36" x14ac:dyDescent="0.15">
      <c r="AI26537" s="5">
        <v>67358.801300000006</v>
      </c>
      <c r="AJ26537" s="5">
        <v>129378.4326</v>
      </c>
    </row>
    <row r="26538" spans="35:36" x14ac:dyDescent="0.15">
      <c r="AI26538" s="5">
        <v>67493.175900000002</v>
      </c>
      <c r="AJ26538" s="5">
        <v>129284.3426</v>
      </c>
    </row>
    <row r="26539" spans="35:36" x14ac:dyDescent="0.15">
      <c r="AI26539" s="5">
        <v>67627.551999999996</v>
      </c>
      <c r="AJ26539" s="5">
        <v>129190.25139999999</v>
      </c>
    </row>
    <row r="26540" spans="35:36" x14ac:dyDescent="0.15">
      <c r="AI26540" s="5">
        <v>67761.926500000001</v>
      </c>
      <c r="AJ26540" s="5">
        <v>129096.16130000001</v>
      </c>
    </row>
    <row r="26541" spans="35:36" x14ac:dyDescent="0.15">
      <c r="AI26541" s="5">
        <v>67896.3027</v>
      </c>
      <c r="AJ26541" s="5">
        <v>129002.0701</v>
      </c>
    </row>
    <row r="26542" spans="35:36" x14ac:dyDescent="0.15">
      <c r="AI26542" s="5">
        <v>68030.677200000006</v>
      </c>
      <c r="AJ26542" s="5">
        <v>128907.9801</v>
      </c>
    </row>
    <row r="26543" spans="35:36" x14ac:dyDescent="0.15">
      <c r="AI26543" s="5">
        <v>68165.0533</v>
      </c>
      <c r="AJ26543" s="5">
        <v>128813.88890000001</v>
      </c>
    </row>
    <row r="26544" spans="35:36" x14ac:dyDescent="0.15">
      <c r="AI26544" s="5">
        <v>68299.427899999995</v>
      </c>
      <c r="AJ26544" s="5">
        <v>128719.7988</v>
      </c>
    </row>
    <row r="26545" spans="35:36" x14ac:dyDescent="0.15">
      <c r="AI26545" s="5">
        <v>68433.804000000004</v>
      </c>
      <c r="AJ26545" s="5">
        <v>128625.7077</v>
      </c>
    </row>
    <row r="26546" spans="35:36" x14ac:dyDescent="0.15">
      <c r="AI26546" s="5">
        <v>68568.178499999995</v>
      </c>
      <c r="AJ26546" s="5">
        <v>128531.6176</v>
      </c>
    </row>
    <row r="26547" spans="35:36" x14ac:dyDescent="0.15">
      <c r="AI26547" s="5">
        <v>68702.554600000003</v>
      </c>
      <c r="AJ26547" s="5">
        <v>128437.5264</v>
      </c>
    </row>
    <row r="26548" spans="35:36" x14ac:dyDescent="0.15">
      <c r="AI26548" s="5">
        <v>68836.929199999999</v>
      </c>
      <c r="AJ26548" s="5">
        <v>128343.43640000001</v>
      </c>
    </row>
    <row r="26549" spans="35:36" x14ac:dyDescent="0.15">
      <c r="AI26549" s="5">
        <v>68971.305300000007</v>
      </c>
      <c r="AJ26549" s="5">
        <v>128249.3452</v>
      </c>
    </row>
    <row r="26550" spans="35:36" x14ac:dyDescent="0.15">
      <c r="AI26550" s="5">
        <v>69105.679799999998</v>
      </c>
      <c r="AJ26550" s="5">
        <v>128155.25509999999</v>
      </c>
    </row>
    <row r="26551" spans="35:36" x14ac:dyDescent="0.15">
      <c r="AI26551" s="5">
        <v>69240.055999999997</v>
      </c>
      <c r="AJ26551" s="5">
        <v>128061.1639</v>
      </c>
    </row>
    <row r="26552" spans="35:36" x14ac:dyDescent="0.15">
      <c r="AI26552" s="5">
        <v>69374.430500000002</v>
      </c>
      <c r="AJ26552" s="5">
        <v>127967.0739</v>
      </c>
    </row>
    <row r="26553" spans="35:36" x14ac:dyDescent="0.15">
      <c r="AI26553" s="5">
        <v>69508.806700000001</v>
      </c>
      <c r="AJ26553" s="5">
        <v>127872.98269999999</v>
      </c>
    </row>
    <row r="26554" spans="35:36" x14ac:dyDescent="0.15">
      <c r="AI26554" s="5">
        <v>69643.181200000006</v>
      </c>
      <c r="AJ26554" s="5">
        <v>127778.89260000001</v>
      </c>
    </row>
    <row r="26555" spans="35:36" x14ac:dyDescent="0.15">
      <c r="AI26555" s="5">
        <v>69777.557400000005</v>
      </c>
      <c r="AJ26555" s="5">
        <v>127684.8014</v>
      </c>
    </row>
    <row r="26556" spans="35:36" x14ac:dyDescent="0.15">
      <c r="AI26556" s="5">
        <v>69911.931899999996</v>
      </c>
      <c r="AJ26556" s="5">
        <v>127590.7114</v>
      </c>
    </row>
    <row r="26557" spans="35:36" x14ac:dyDescent="0.15">
      <c r="AI26557" s="5">
        <v>70046.308000000005</v>
      </c>
      <c r="AJ26557" s="5">
        <v>127496.6202</v>
      </c>
    </row>
    <row r="26558" spans="35:36" x14ac:dyDescent="0.15">
      <c r="AI26558" s="5">
        <v>70180.6826</v>
      </c>
      <c r="AJ26558" s="5">
        <v>127402.5301</v>
      </c>
    </row>
    <row r="26559" spans="35:36" x14ac:dyDescent="0.15">
      <c r="AI26559" s="5">
        <v>70315.058600000004</v>
      </c>
      <c r="AJ26559" s="5">
        <v>127308.439</v>
      </c>
    </row>
    <row r="26560" spans="35:36" x14ac:dyDescent="0.15">
      <c r="AI26560" s="5">
        <v>70449.433199999999</v>
      </c>
      <c r="AJ26560" s="5">
        <v>127214.3489</v>
      </c>
    </row>
    <row r="26561" spans="35:36" x14ac:dyDescent="0.15">
      <c r="AI26561" s="5">
        <v>70583.809299999994</v>
      </c>
      <c r="AJ26561" s="5">
        <v>127120.2577</v>
      </c>
    </row>
    <row r="26562" spans="35:36" x14ac:dyDescent="0.15">
      <c r="AI26562" s="5">
        <v>70718.183799999999</v>
      </c>
      <c r="AJ26562" s="5">
        <v>127026.16770000001</v>
      </c>
    </row>
    <row r="26563" spans="35:36" x14ac:dyDescent="0.15">
      <c r="AI26563" s="5">
        <v>70852.56</v>
      </c>
      <c r="AJ26563" s="5">
        <v>126932.0765</v>
      </c>
    </row>
    <row r="26564" spans="35:36" x14ac:dyDescent="0.15">
      <c r="AI26564" s="5">
        <v>70986.934500000003</v>
      </c>
      <c r="AJ26564" s="5">
        <v>126837.98639999999</v>
      </c>
    </row>
    <row r="26565" spans="35:36" x14ac:dyDescent="0.15">
      <c r="AI26565" s="5">
        <v>71121.310700000002</v>
      </c>
      <c r="AJ26565" s="5">
        <v>126743.8952</v>
      </c>
    </row>
    <row r="26566" spans="35:36" x14ac:dyDescent="0.15">
      <c r="AI26566" s="5">
        <v>71255.685200000007</v>
      </c>
      <c r="AJ26566" s="5">
        <v>126649.8052</v>
      </c>
    </row>
    <row r="26567" spans="35:36" x14ac:dyDescent="0.15">
      <c r="AI26567" s="5">
        <v>71390.061400000006</v>
      </c>
      <c r="AJ26567" s="5">
        <v>126555.71400000001</v>
      </c>
    </row>
    <row r="26568" spans="35:36" x14ac:dyDescent="0.15">
      <c r="AI26568" s="5">
        <v>71524.435899999997</v>
      </c>
      <c r="AJ26568" s="5">
        <v>126461.62390000001</v>
      </c>
    </row>
    <row r="26569" spans="35:36" x14ac:dyDescent="0.15">
      <c r="AI26569" s="5">
        <v>50118.473700000002</v>
      </c>
      <c r="AJ26569" s="5">
        <v>141650.4994</v>
      </c>
    </row>
    <row r="26570" spans="35:36" x14ac:dyDescent="0.15">
      <c r="AI26570" s="5">
        <v>50252.849000000002</v>
      </c>
      <c r="AJ26570" s="5">
        <v>141556.4088</v>
      </c>
    </row>
    <row r="26571" spans="35:36" x14ac:dyDescent="0.15">
      <c r="AI26571" s="5">
        <v>50387.224300000002</v>
      </c>
      <c r="AJ26571" s="5">
        <v>141462.31820000001</v>
      </c>
    </row>
    <row r="26572" spans="35:36" x14ac:dyDescent="0.15">
      <c r="AI26572" s="5">
        <v>50521.599699999999</v>
      </c>
      <c r="AJ26572" s="5">
        <v>141368.22760000001</v>
      </c>
    </row>
    <row r="26573" spans="35:36" x14ac:dyDescent="0.15">
      <c r="AI26573" s="5">
        <v>50655.974999999999</v>
      </c>
      <c r="AJ26573" s="5">
        <v>141274.13690000001</v>
      </c>
    </row>
    <row r="26574" spans="35:36" x14ac:dyDescent="0.15">
      <c r="AI26574" s="5">
        <v>50790.350400000003</v>
      </c>
      <c r="AJ26574" s="5">
        <v>141180.04629999999</v>
      </c>
    </row>
    <row r="26575" spans="35:36" x14ac:dyDescent="0.15">
      <c r="AI26575" s="5">
        <v>50924.725700000003</v>
      </c>
      <c r="AJ26575" s="5">
        <v>141085.95569999999</v>
      </c>
    </row>
    <row r="26576" spans="35:36" x14ac:dyDescent="0.15">
      <c r="AI26576" s="5">
        <v>51059.101000000002</v>
      </c>
      <c r="AJ26576" s="5">
        <v>140991.86499999999</v>
      </c>
    </row>
    <row r="26577" spans="35:36" x14ac:dyDescent="0.15">
      <c r="AI26577" s="5">
        <v>51193.4764</v>
      </c>
      <c r="AJ26577" s="5">
        <v>140897.77439999999</v>
      </c>
    </row>
    <row r="26578" spans="35:36" x14ac:dyDescent="0.15">
      <c r="AI26578" s="5">
        <v>51327.851699999999</v>
      </c>
      <c r="AJ26578" s="5">
        <v>140803.6838</v>
      </c>
    </row>
    <row r="26579" spans="35:36" x14ac:dyDescent="0.15">
      <c r="AI26579" s="5">
        <v>51462.226999999999</v>
      </c>
      <c r="AJ26579" s="5">
        <v>140709.5932</v>
      </c>
    </row>
    <row r="26580" spans="35:36" x14ac:dyDescent="0.15">
      <c r="AI26580" s="5">
        <v>51596.602299999999</v>
      </c>
      <c r="AJ26580" s="5">
        <v>140615.50260000001</v>
      </c>
    </row>
    <row r="26581" spans="35:36" x14ac:dyDescent="0.15">
      <c r="AI26581" s="5">
        <v>51730.977700000003</v>
      </c>
      <c r="AJ26581" s="5">
        <v>140521.41200000001</v>
      </c>
    </row>
    <row r="26582" spans="35:36" x14ac:dyDescent="0.15">
      <c r="AI26582" s="5">
        <v>51865.353000000003</v>
      </c>
      <c r="AJ26582" s="5">
        <v>140427.32139999999</v>
      </c>
    </row>
    <row r="26583" spans="35:36" x14ac:dyDescent="0.15">
      <c r="AI26583" s="5">
        <v>51999.728300000002</v>
      </c>
      <c r="AJ26583" s="5">
        <v>140333.23069999999</v>
      </c>
    </row>
    <row r="26584" spans="35:36" x14ac:dyDescent="0.15">
      <c r="AI26584" s="5">
        <v>52134.1037</v>
      </c>
      <c r="AJ26584" s="5">
        <v>140239.14009999999</v>
      </c>
    </row>
    <row r="26585" spans="35:36" x14ac:dyDescent="0.15">
      <c r="AI26585" s="5">
        <v>52268.478999999999</v>
      </c>
      <c r="AJ26585" s="5">
        <v>140145.04949999999</v>
      </c>
    </row>
    <row r="26586" spans="35:36" x14ac:dyDescent="0.15">
      <c r="AI26586" s="5">
        <v>52402.854399999997</v>
      </c>
      <c r="AJ26586" s="5">
        <v>140050.95879999999</v>
      </c>
    </row>
    <row r="26587" spans="35:36" x14ac:dyDescent="0.15">
      <c r="AI26587" s="5">
        <v>52537.229700000004</v>
      </c>
      <c r="AJ26587" s="5">
        <v>139956.8682</v>
      </c>
    </row>
    <row r="26588" spans="35:36" x14ac:dyDescent="0.15">
      <c r="AI26588" s="5">
        <v>52671.605000000003</v>
      </c>
      <c r="AJ26588" s="5">
        <v>139862.7776</v>
      </c>
    </row>
    <row r="26589" spans="35:36" x14ac:dyDescent="0.15">
      <c r="AI26589" s="5">
        <v>52805.9804</v>
      </c>
      <c r="AJ26589" s="5">
        <v>139768.68700000001</v>
      </c>
    </row>
    <row r="26590" spans="35:36" x14ac:dyDescent="0.15">
      <c r="AI26590" s="5">
        <v>52940.3557</v>
      </c>
      <c r="AJ26590" s="5">
        <v>139674.5963</v>
      </c>
    </row>
    <row r="26591" spans="35:36" x14ac:dyDescent="0.15">
      <c r="AI26591" s="5">
        <v>53074.731099999997</v>
      </c>
      <c r="AJ26591" s="5">
        <v>139580.50570000001</v>
      </c>
    </row>
    <row r="26592" spans="35:36" x14ac:dyDescent="0.15">
      <c r="AI26592" s="5">
        <v>53209.106299999999</v>
      </c>
      <c r="AJ26592" s="5">
        <v>139486.41519999999</v>
      </c>
    </row>
    <row r="26593" spans="35:36" x14ac:dyDescent="0.15">
      <c r="AI26593" s="5">
        <v>53343.481599999999</v>
      </c>
      <c r="AJ26593" s="5">
        <v>139392.32449999999</v>
      </c>
    </row>
    <row r="26594" spans="35:36" x14ac:dyDescent="0.15">
      <c r="AI26594" s="5">
        <v>53477.857000000004</v>
      </c>
      <c r="AJ26594" s="5">
        <v>139298.23389999999</v>
      </c>
    </row>
    <row r="26595" spans="35:36" x14ac:dyDescent="0.15">
      <c r="AI26595" s="5">
        <v>53612.232300000003</v>
      </c>
      <c r="AJ26595" s="5">
        <v>139204.1433</v>
      </c>
    </row>
    <row r="26596" spans="35:36" x14ac:dyDescent="0.15">
      <c r="AI26596" s="5">
        <v>53746.6077</v>
      </c>
      <c r="AJ26596" s="5">
        <v>139110.0526</v>
      </c>
    </row>
    <row r="26597" spans="35:36" x14ac:dyDescent="0.15">
      <c r="AI26597" s="5">
        <v>53880.983</v>
      </c>
      <c r="AJ26597" s="5">
        <v>139015.962</v>
      </c>
    </row>
    <row r="26598" spans="35:36" x14ac:dyDescent="0.15">
      <c r="AI26598" s="5">
        <v>54015.3583</v>
      </c>
      <c r="AJ26598" s="5">
        <v>138921.8714</v>
      </c>
    </row>
    <row r="26599" spans="35:36" x14ac:dyDescent="0.15">
      <c r="AI26599" s="5">
        <v>54149.733699999997</v>
      </c>
      <c r="AJ26599" s="5">
        <v>138827.78080000001</v>
      </c>
    </row>
    <row r="26600" spans="35:36" x14ac:dyDescent="0.15">
      <c r="AI26600" s="5">
        <v>54284.108999999997</v>
      </c>
      <c r="AJ26600" s="5">
        <v>138733.69010000001</v>
      </c>
    </row>
    <row r="26601" spans="35:36" x14ac:dyDescent="0.15">
      <c r="AI26601" s="5">
        <v>54418.484400000001</v>
      </c>
      <c r="AJ26601" s="5">
        <v>138639.59950000001</v>
      </c>
    </row>
    <row r="26602" spans="35:36" x14ac:dyDescent="0.15">
      <c r="AI26602" s="5">
        <v>54552.859700000001</v>
      </c>
      <c r="AJ26602" s="5">
        <v>138545.50889999999</v>
      </c>
    </row>
    <row r="26603" spans="35:36" x14ac:dyDescent="0.15">
      <c r="AI26603" s="5">
        <v>54687.235000000001</v>
      </c>
      <c r="AJ26603" s="5">
        <v>138451.41829999999</v>
      </c>
    </row>
    <row r="26604" spans="35:36" x14ac:dyDescent="0.15">
      <c r="AI26604" s="5">
        <v>54821.610399999998</v>
      </c>
      <c r="AJ26604" s="5">
        <v>138357.32759999999</v>
      </c>
    </row>
    <row r="26605" spans="35:36" x14ac:dyDescent="0.15">
      <c r="AI26605" s="5">
        <v>54955.9856</v>
      </c>
      <c r="AJ26605" s="5">
        <v>138263.2371</v>
      </c>
    </row>
    <row r="26606" spans="35:36" x14ac:dyDescent="0.15">
      <c r="AI26606" s="5">
        <v>55090.360999999997</v>
      </c>
      <c r="AJ26606" s="5">
        <v>138169.1464</v>
      </c>
    </row>
    <row r="26607" spans="35:36" x14ac:dyDescent="0.15">
      <c r="AI26607" s="5">
        <v>55224.736299999997</v>
      </c>
      <c r="AJ26607" s="5">
        <v>138075.0558</v>
      </c>
    </row>
    <row r="26608" spans="35:36" x14ac:dyDescent="0.15">
      <c r="AI26608" s="5">
        <v>55359.111700000001</v>
      </c>
      <c r="AJ26608" s="5">
        <v>137980.96520000001</v>
      </c>
    </row>
    <row r="26609" spans="35:36" x14ac:dyDescent="0.15">
      <c r="AI26609" s="5">
        <v>55493.487000000001</v>
      </c>
      <c r="AJ26609" s="5">
        <v>137886.87460000001</v>
      </c>
    </row>
    <row r="26610" spans="35:36" x14ac:dyDescent="0.15">
      <c r="AI26610" s="5">
        <v>55627.862300000001</v>
      </c>
      <c r="AJ26610" s="5">
        <v>137792.78390000001</v>
      </c>
    </row>
    <row r="26611" spans="35:36" x14ac:dyDescent="0.15">
      <c r="AI26611" s="5">
        <v>55762.237699999998</v>
      </c>
      <c r="AJ26611" s="5">
        <v>137698.69330000001</v>
      </c>
    </row>
    <row r="26612" spans="35:36" x14ac:dyDescent="0.15">
      <c r="AI26612" s="5">
        <v>55896.612999999998</v>
      </c>
      <c r="AJ26612" s="5">
        <v>137604.60269999999</v>
      </c>
    </row>
    <row r="26613" spans="35:36" x14ac:dyDescent="0.15">
      <c r="AI26613" s="5">
        <v>56030.988400000002</v>
      </c>
      <c r="AJ26613" s="5">
        <v>137510.51209999999</v>
      </c>
    </row>
    <row r="26614" spans="35:36" x14ac:dyDescent="0.15">
      <c r="AI26614" s="5">
        <v>56165.363700000002</v>
      </c>
      <c r="AJ26614" s="5">
        <v>137416.42139999999</v>
      </c>
    </row>
    <row r="26615" spans="35:36" x14ac:dyDescent="0.15">
      <c r="AI26615" s="5">
        <v>56299.739000000001</v>
      </c>
      <c r="AJ26615" s="5">
        <v>137322.3308</v>
      </c>
    </row>
    <row r="26616" spans="35:36" x14ac:dyDescent="0.15">
      <c r="AI26616" s="5">
        <v>56434.114399999999</v>
      </c>
      <c r="AJ26616" s="5">
        <v>137228.2402</v>
      </c>
    </row>
    <row r="26617" spans="35:36" x14ac:dyDescent="0.15">
      <c r="AI26617" s="5">
        <v>56568.489699999998</v>
      </c>
      <c r="AJ26617" s="5">
        <v>137134.1496</v>
      </c>
    </row>
    <row r="26618" spans="35:36" x14ac:dyDescent="0.15">
      <c r="AI26618" s="5">
        <v>56702.864999999998</v>
      </c>
      <c r="AJ26618" s="5">
        <v>137040.05900000001</v>
      </c>
    </row>
    <row r="26619" spans="35:36" x14ac:dyDescent="0.15">
      <c r="AI26619" s="5">
        <v>56837.240299999998</v>
      </c>
      <c r="AJ26619" s="5">
        <v>136945.96840000001</v>
      </c>
    </row>
    <row r="26620" spans="35:36" x14ac:dyDescent="0.15">
      <c r="AI26620" s="5">
        <v>56971.615700000002</v>
      </c>
      <c r="AJ26620" s="5">
        <v>136851.87770000001</v>
      </c>
    </row>
    <row r="26621" spans="35:36" x14ac:dyDescent="0.15">
      <c r="AI26621" s="5">
        <v>57105.991000000002</v>
      </c>
      <c r="AJ26621" s="5">
        <v>136757.78709999999</v>
      </c>
    </row>
    <row r="26622" spans="35:36" x14ac:dyDescent="0.15">
      <c r="AI26622" s="5">
        <v>57240.366300000002</v>
      </c>
      <c r="AJ26622" s="5">
        <v>136663.69649999999</v>
      </c>
    </row>
    <row r="26623" spans="35:36" x14ac:dyDescent="0.15">
      <c r="AI26623" s="5">
        <v>57374.741699999999</v>
      </c>
      <c r="AJ26623" s="5">
        <v>136569.6059</v>
      </c>
    </row>
    <row r="26624" spans="35:36" x14ac:dyDescent="0.15">
      <c r="AI26624" s="5">
        <v>57509.116999999998</v>
      </c>
      <c r="AJ26624" s="5">
        <v>136475.51519999999</v>
      </c>
    </row>
    <row r="26625" spans="35:36" x14ac:dyDescent="0.15">
      <c r="AI26625" s="5">
        <v>57643.492400000003</v>
      </c>
      <c r="AJ26625" s="5">
        <v>136381.4246</v>
      </c>
    </row>
    <row r="26626" spans="35:36" x14ac:dyDescent="0.15">
      <c r="AI26626" s="5">
        <v>57777.867700000003</v>
      </c>
      <c r="AJ26626" s="5">
        <v>136287.334</v>
      </c>
    </row>
    <row r="26627" spans="35:36" x14ac:dyDescent="0.15">
      <c r="AI26627" s="5">
        <v>57912.243000000002</v>
      </c>
      <c r="AJ26627" s="5">
        <v>136193.24340000001</v>
      </c>
    </row>
    <row r="26628" spans="35:36" x14ac:dyDescent="0.15">
      <c r="AI26628" s="5">
        <v>58046.618399999999</v>
      </c>
      <c r="AJ26628" s="5">
        <v>136099.15270000001</v>
      </c>
    </row>
    <row r="26629" spans="35:36" x14ac:dyDescent="0.15">
      <c r="AI26629" s="5">
        <v>58180.993699999999</v>
      </c>
      <c r="AJ26629" s="5">
        <v>136005.06210000001</v>
      </c>
    </row>
    <row r="26630" spans="35:36" x14ac:dyDescent="0.15">
      <c r="AI26630" s="5">
        <v>58315.368999999999</v>
      </c>
      <c r="AJ26630" s="5">
        <v>135910.97150000001</v>
      </c>
    </row>
    <row r="26631" spans="35:36" x14ac:dyDescent="0.15">
      <c r="AI26631" s="5">
        <v>58449.744299999998</v>
      </c>
      <c r="AJ26631" s="5">
        <v>135816.88089999999</v>
      </c>
    </row>
    <row r="26632" spans="35:36" x14ac:dyDescent="0.15">
      <c r="AI26632" s="5">
        <v>58584.119599999998</v>
      </c>
      <c r="AJ26632" s="5">
        <v>135722.79029999999</v>
      </c>
    </row>
    <row r="26633" spans="35:36" x14ac:dyDescent="0.15">
      <c r="AI26633" s="5">
        <v>58718.495000000003</v>
      </c>
      <c r="AJ26633" s="5">
        <v>135628.6997</v>
      </c>
    </row>
    <row r="26634" spans="35:36" x14ac:dyDescent="0.15">
      <c r="AI26634" s="5">
        <v>58852.870300000002</v>
      </c>
      <c r="AJ26634" s="5">
        <v>135534.609</v>
      </c>
    </row>
    <row r="26635" spans="35:36" x14ac:dyDescent="0.15">
      <c r="AI26635" s="5">
        <v>58987.245699999999</v>
      </c>
      <c r="AJ26635" s="5">
        <v>135440.5184</v>
      </c>
    </row>
    <row r="26636" spans="35:36" x14ac:dyDescent="0.15">
      <c r="AI26636" s="5">
        <v>59121.620999999999</v>
      </c>
      <c r="AJ26636" s="5">
        <v>135346.4278</v>
      </c>
    </row>
    <row r="26637" spans="35:36" x14ac:dyDescent="0.15">
      <c r="AI26637" s="5">
        <v>59255.996299999999</v>
      </c>
      <c r="AJ26637" s="5">
        <v>135252.33720000001</v>
      </c>
    </row>
    <row r="26638" spans="35:36" x14ac:dyDescent="0.15">
      <c r="AI26638" s="5">
        <v>59390.371700000003</v>
      </c>
      <c r="AJ26638" s="5">
        <v>135158.24650000001</v>
      </c>
    </row>
    <row r="26639" spans="35:36" x14ac:dyDescent="0.15">
      <c r="AI26639" s="5">
        <v>59524.747000000003</v>
      </c>
      <c r="AJ26639" s="5">
        <v>135064.15590000001</v>
      </c>
    </row>
    <row r="26640" spans="35:36" x14ac:dyDescent="0.15">
      <c r="AI26640" s="5">
        <v>59659.1224</v>
      </c>
      <c r="AJ26640" s="5">
        <v>134970.06529999999</v>
      </c>
    </row>
    <row r="26641" spans="35:36" x14ac:dyDescent="0.15">
      <c r="AI26641" s="5">
        <v>59793.4977</v>
      </c>
      <c r="AJ26641" s="5">
        <v>134875.97469999999</v>
      </c>
    </row>
    <row r="26642" spans="35:36" x14ac:dyDescent="0.15">
      <c r="AI26642" s="5">
        <v>59927.873</v>
      </c>
      <c r="AJ26642" s="5">
        <v>134781.88399999999</v>
      </c>
    </row>
    <row r="26643" spans="35:36" x14ac:dyDescent="0.15">
      <c r="AI26643" s="5">
        <v>60062.248299999999</v>
      </c>
      <c r="AJ26643" s="5">
        <v>134687.7935</v>
      </c>
    </row>
    <row r="26644" spans="35:36" x14ac:dyDescent="0.15">
      <c r="AI26644" s="5">
        <v>60196.623599999999</v>
      </c>
      <c r="AJ26644" s="5">
        <v>134593.7028</v>
      </c>
    </row>
    <row r="26645" spans="35:36" x14ac:dyDescent="0.15">
      <c r="AI26645" s="5">
        <v>60330.999000000003</v>
      </c>
      <c r="AJ26645" s="5">
        <v>134499.6122</v>
      </c>
    </row>
    <row r="26646" spans="35:36" x14ac:dyDescent="0.15">
      <c r="AI26646" s="5">
        <v>60465.374300000003</v>
      </c>
      <c r="AJ26646" s="5">
        <v>134405.52160000001</v>
      </c>
    </row>
    <row r="26647" spans="35:36" x14ac:dyDescent="0.15">
      <c r="AI26647" s="5">
        <v>60599.7497</v>
      </c>
      <c r="AJ26647" s="5">
        <v>134311.43100000001</v>
      </c>
    </row>
    <row r="26648" spans="35:36" x14ac:dyDescent="0.15">
      <c r="AI26648" s="5">
        <v>60734.125</v>
      </c>
      <c r="AJ26648" s="5">
        <v>134217.34030000001</v>
      </c>
    </row>
    <row r="26649" spans="35:36" x14ac:dyDescent="0.15">
      <c r="AI26649" s="5">
        <v>60868.5003</v>
      </c>
      <c r="AJ26649" s="5">
        <v>134123.24969999999</v>
      </c>
    </row>
    <row r="26650" spans="35:36" x14ac:dyDescent="0.15">
      <c r="AI26650" s="5">
        <v>61002.875699999997</v>
      </c>
      <c r="AJ26650" s="5">
        <v>134029.15909999999</v>
      </c>
    </row>
    <row r="26651" spans="35:36" x14ac:dyDescent="0.15">
      <c r="AI26651" s="5">
        <v>61137.250999999997</v>
      </c>
      <c r="AJ26651" s="5">
        <v>133935.06849999999</v>
      </c>
    </row>
    <row r="26652" spans="35:36" x14ac:dyDescent="0.15">
      <c r="AI26652" s="5">
        <v>61271.626400000001</v>
      </c>
      <c r="AJ26652" s="5">
        <v>133840.97779999999</v>
      </c>
    </row>
    <row r="26653" spans="35:36" x14ac:dyDescent="0.15">
      <c r="AI26653" s="5">
        <v>61406.001700000001</v>
      </c>
      <c r="AJ26653" s="5">
        <v>133746.8872</v>
      </c>
    </row>
    <row r="26654" spans="35:36" x14ac:dyDescent="0.15">
      <c r="AI26654" s="5">
        <v>61540.377</v>
      </c>
      <c r="AJ26654" s="5">
        <v>133652.7966</v>
      </c>
    </row>
    <row r="26655" spans="35:36" x14ac:dyDescent="0.15">
      <c r="AI26655" s="5">
        <v>61674.752399999998</v>
      </c>
      <c r="AJ26655" s="5">
        <v>133558.70600000001</v>
      </c>
    </row>
    <row r="26656" spans="35:36" x14ac:dyDescent="0.15">
      <c r="AI26656" s="5">
        <v>61809.1276</v>
      </c>
      <c r="AJ26656" s="5">
        <v>133464.61540000001</v>
      </c>
    </row>
    <row r="26657" spans="35:36" x14ac:dyDescent="0.15">
      <c r="AI26657" s="5">
        <v>61943.502999999997</v>
      </c>
      <c r="AJ26657" s="5">
        <v>133370.52480000001</v>
      </c>
    </row>
    <row r="26658" spans="35:36" x14ac:dyDescent="0.15">
      <c r="AI26658" s="5">
        <v>62077.878299999997</v>
      </c>
      <c r="AJ26658" s="5">
        <v>133276.43410000001</v>
      </c>
    </row>
    <row r="26659" spans="35:36" x14ac:dyDescent="0.15">
      <c r="AI26659" s="5">
        <v>62212.253700000001</v>
      </c>
      <c r="AJ26659" s="5">
        <v>133182.34349999999</v>
      </c>
    </row>
    <row r="26660" spans="35:36" x14ac:dyDescent="0.15">
      <c r="AI26660" s="5">
        <v>62346.629000000001</v>
      </c>
      <c r="AJ26660" s="5">
        <v>133088.25289999999</v>
      </c>
    </row>
    <row r="26661" spans="35:36" x14ac:dyDescent="0.15">
      <c r="AI26661" s="5">
        <v>62481.004300000001</v>
      </c>
      <c r="AJ26661" s="5">
        <v>132994.1623</v>
      </c>
    </row>
    <row r="26662" spans="35:36" x14ac:dyDescent="0.15">
      <c r="AI26662" s="5">
        <v>62615.379699999998</v>
      </c>
      <c r="AJ26662" s="5">
        <v>132900.0716</v>
      </c>
    </row>
    <row r="26663" spans="35:36" x14ac:dyDescent="0.15">
      <c r="AI26663" s="5">
        <v>62749.754999999997</v>
      </c>
      <c r="AJ26663" s="5">
        <v>132805.981</v>
      </c>
    </row>
    <row r="26664" spans="35:36" x14ac:dyDescent="0.15">
      <c r="AI26664" s="5">
        <v>62884.130400000002</v>
      </c>
      <c r="AJ26664" s="5">
        <v>132711.8904</v>
      </c>
    </row>
    <row r="26665" spans="35:36" x14ac:dyDescent="0.15">
      <c r="AI26665" s="5">
        <v>63018.505700000002</v>
      </c>
      <c r="AJ26665" s="5">
        <v>132617.79980000001</v>
      </c>
    </row>
    <row r="26666" spans="35:36" x14ac:dyDescent="0.15">
      <c r="AI26666" s="5">
        <v>63152.881000000001</v>
      </c>
      <c r="AJ26666" s="5">
        <v>132523.70910000001</v>
      </c>
    </row>
    <row r="26667" spans="35:36" x14ac:dyDescent="0.15">
      <c r="AI26667" s="5">
        <v>63287.256399999998</v>
      </c>
      <c r="AJ26667" s="5">
        <v>132429.61850000001</v>
      </c>
    </row>
    <row r="26668" spans="35:36" x14ac:dyDescent="0.15">
      <c r="AI26668" s="5">
        <v>63421.631699999998</v>
      </c>
      <c r="AJ26668" s="5">
        <v>132335.52789999999</v>
      </c>
    </row>
    <row r="26669" spans="35:36" x14ac:dyDescent="0.15">
      <c r="AI26669" s="5">
        <v>63556.006999999998</v>
      </c>
      <c r="AJ26669" s="5">
        <v>132241.43729999999</v>
      </c>
    </row>
    <row r="26670" spans="35:36" x14ac:dyDescent="0.15">
      <c r="AI26670" s="5">
        <v>63690.383099999999</v>
      </c>
      <c r="AJ26670" s="5">
        <v>132147.3461</v>
      </c>
    </row>
    <row r="26671" spans="35:36" x14ac:dyDescent="0.15">
      <c r="AI26671" s="5">
        <v>63824.757700000002</v>
      </c>
      <c r="AJ26671" s="5">
        <v>132053.2561</v>
      </c>
    </row>
    <row r="26672" spans="35:36" x14ac:dyDescent="0.15">
      <c r="AI26672" s="5">
        <v>63959.133800000003</v>
      </c>
      <c r="AJ26672" s="5">
        <v>131959.1649</v>
      </c>
    </row>
    <row r="26673" spans="35:36" x14ac:dyDescent="0.15">
      <c r="AI26673" s="5">
        <v>64093.508300000001</v>
      </c>
      <c r="AJ26673" s="5">
        <v>131865.0748</v>
      </c>
    </row>
    <row r="26674" spans="35:36" x14ac:dyDescent="0.15">
      <c r="AI26674" s="5">
        <v>64227.8845</v>
      </c>
      <c r="AJ26674" s="5">
        <v>131770.98360000001</v>
      </c>
    </row>
    <row r="26675" spans="35:36" x14ac:dyDescent="0.15">
      <c r="AI26675" s="5">
        <v>64362.258999999998</v>
      </c>
      <c r="AJ26675" s="5">
        <v>131676.89360000001</v>
      </c>
    </row>
    <row r="26676" spans="35:36" x14ac:dyDescent="0.15">
      <c r="AI26676" s="5">
        <v>64496.635199999997</v>
      </c>
      <c r="AJ26676" s="5">
        <v>131582.80239999999</v>
      </c>
    </row>
    <row r="26677" spans="35:36" x14ac:dyDescent="0.15">
      <c r="AI26677" s="5">
        <v>64631.009700000002</v>
      </c>
      <c r="AJ26677" s="5">
        <v>131488.71230000001</v>
      </c>
    </row>
    <row r="26678" spans="35:36" x14ac:dyDescent="0.15">
      <c r="AI26678" s="5">
        <v>64765.385799999996</v>
      </c>
      <c r="AJ26678" s="5">
        <v>131394.62109999999</v>
      </c>
    </row>
    <row r="26679" spans="35:36" x14ac:dyDescent="0.15">
      <c r="AI26679" s="5">
        <v>64899.760399999999</v>
      </c>
      <c r="AJ26679" s="5">
        <v>131300.53109999999</v>
      </c>
    </row>
    <row r="26680" spans="35:36" x14ac:dyDescent="0.15">
      <c r="AI26680" s="5">
        <v>65034.136400000003</v>
      </c>
      <c r="AJ26680" s="5">
        <v>131206.4399</v>
      </c>
    </row>
    <row r="26681" spans="35:36" x14ac:dyDescent="0.15">
      <c r="AI26681" s="5">
        <v>65168.510999999999</v>
      </c>
      <c r="AJ26681" s="5">
        <v>131112.3498</v>
      </c>
    </row>
    <row r="26682" spans="35:36" x14ac:dyDescent="0.15">
      <c r="AI26682" s="5">
        <v>65302.8871</v>
      </c>
      <c r="AJ26682" s="5">
        <v>131018.25870000001</v>
      </c>
    </row>
    <row r="26683" spans="35:36" x14ac:dyDescent="0.15">
      <c r="AI26683" s="5">
        <v>65437.261599999998</v>
      </c>
      <c r="AJ26683" s="5">
        <v>130924.1686</v>
      </c>
    </row>
    <row r="26684" spans="35:36" x14ac:dyDescent="0.15">
      <c r="AI26684" s="5">
        <v>65571.637799999997</v>
      </c>
      <c r="AJ26684" s="5">
        <v>130830.07739999999</v>
      </c>
    </row>
    <row r="26685" spans="35:36" x14ac:dyDescent="0.15">
      <c r="AI26685" s="5">
        <v>65706.012300000002</v>
      </c>
      <c r="AJ26685" s="5">
        <v>130735.9874</v>
      </c>
    </row>
    <row r="26686" spans="35:36" x14ac:dyDescent="0.15">
      <c r="AI26686" s="5">
        <v>65840.388500000001</v>
      </c>
      <c r="AJ26686" s="5">
        <v>130641.8962</v>
      </c>
    </row>
    <row r="26687" spans="35:36" x14ac:dyDescent="0.15">
      <c r="AI26687" s="5">
        <v>65974.763000000006</v>
      </c>
      <c r="AJ26687" s="5">
        <v>130547.8061</v>
      </c>
    </row>
    <row r="26688" spans="35:36" x14ac:dyDescent="0.15">
      <c r="AI26688" s="5">
        <v>66109.139200000005</v>
      </c>
      <c r="AJ26688" s="5">
        <v>130453.71490000001</v>
      </c>
    </row>
    <row r="26689" spans="35:36" x14ac:dyDescent="0.15">
      <c r="AI26689" s="5">
        <v>66243.513699999996</v>
      </c>
      <c r="AJ26689" s="5">
        <v>130359.6249</v>
      </c>
    </row>
    <row r="26690" spans="35:36" x14ac:dyDescent="0.15">
      <c r="AI26690" s="5">
        <v>66377.889800000004</v>
      </c>
      <c r="AJ26690" s="5">
        <v>130265.5337</v>
      </c>
    </row>
    <row r="26691" spans="35:36" x14ac:dyDescent="0.15">
      <c r="AI26691" s="5">
        <v>66512.2644</v>
      </c>
      <c r="AJ26691" s="5">
        <v>130171.4436</v>
      </c>
    </row>
    <row r="26692" spans="35:36" x14ac:dyDescent="0.15">
      <c r="AI26692" s="5">
        <v>66646.640400000004</v>
      </c>
      <c r="AJ26692" s="5">
        <v>130077.35249999999</v>
      </c>
    </row>
    <row r="26693" spans="35:36" x14ac:dyDescent="0.15">
      <c r="AI26693" s="5">
        <v>66781.014999999999</v>
      </c>
      <c r="AJ26693" s="5">
        <v>129983.26240000001</v>
      </c>
    </row>
    <row r="26694" spans="35:36" x14ac:dyDescent="0.15">
      <c r="AI26694" s="5">
        <v>66915.391099999993</v>
      </c>
      <c r="AJ26694" s="5">
        <v>129889.1712</v>
      </c>
    </row>
    <row r="26695" spans="35:36" x14ac:dyDescent="0.15">
      <c r="AI26695" s="5">
        <v>67049.765599999999</v>
      </c>
      <c r="AJ26695" s="5">
        <v>129795.0812</v>
      </c>
    </row>
    <row r="26696" spans="35:36" x14ac:dyDescent="0.15">
      <c r="AI26696" s="5">
        <v>67184.141799999998</v>
      </c>
      <c r="AJ26696" s="5">
        <v>129700.99</v>
      </c>
    </row>
    <row r="26697" spans="35:36" x14ac:dyDescent="0.15">
      <c r="AI26697" s="5">
        <v>67318.516300000003</v>
      </c>
      <c r="AJ26697" s="5">
        <v>129606.8999</v>
      </c>
    </row>
    <row r="26698" spans="35:36" x14ac:dyDescent="0.15">
      <c r="AI26698" s="5">
        <v>67452.892500000002</v>
      </c>
      <c r="AJ26698" s="5">
        <v>129512.80869999999</v>
      </c>
    </row>
    <row r="26699" spans="35:36" x14ac:dyDescent="0.15">
      <c r="AI26699" s="5">
        <v>67587.267000000007</v>
      </c>
      <c r="AJ26699" s="5">
        <v>129418.7187</v>
      </c>
    </row>
    <row r="26700" spans="35:36" x14ac:dyDescent="0.15">
      <c r="AI26700" s="5">
        <v>67721.643200000006</v>
      </c>
      <c r="AJ26700" s="5">
        <v>129324.6275</v>
      </c>
    </row>
    <row r="26701" spans="35:36" x14ac:dyDescent="0.15">
      <c r="AI26701" s="5">
        <v>67856.017699999997</v>
      </c>
      <c r="AJ26701" s="5">
        <v>129230.5374</v>
      </c>
    </row>
    <row r="26702" spans="35:36" x14ac:dyDescent="0.15">
      <c r="AI26702" s="5">
        <v>67990.393800000005</v>
      </c>
      <c r="AJ26702" s="5">
        <v>129136.44620000001</v>
      </c>
    </row>
    <row r="26703" spans="35:36" x14ac:dyDescent="0.15">
      <c r="AI26703" s="5">
        <v>68124.768400000001</v>
      </c>
      <c r="AJ26703" s="5">
        <v>129042.35619999999</v>
      </c>
    </row>
    <row r="26704" spans="35:36" x14ac:dyDescent="0.15">
      <c r="AI26704" s="5">
        <v>68259.144400000005</v>
      </c>
      <c r="AJ26704" s="5">
        <v>128948.265</v>
      </c>
    </row>
    <row r="26705" spans="35:36" x14ac:dyDescent="0.15">
      <c r="AI26705" s="5">
        <v>68393.519</v>
      </c>
      <c r="AJ26705" s="5">
        <v>128854.1749</v>
      </c>
    </row>
    <row r="26706" spans="35:36" x14ac:dyDescent="0.15">
      <c r="AI26706" s="5">
        <v>68527.895099999994</v>
      </c>
      <c r="AJ26706" s="5">
        <v>128760.08379999999</v>
      </c>
    </row>
    <row r="26707" spans="35:36" x14ac:dyDescent="0.15">
      <c r="AI26707" s="5">
        <v>68662.2696</v>
      </c>
      <c r="AJ26707" s="5">
        <v>128665.99370000001</v>
      </c>
    </row>
    <row r="26708" spans="35:36" x14ac:dyDescent="0.15">
      <c r="AI26708" s="5">
        <v>68796.645799999998</v>
      </c>
      <c r="AJ26708" s="5">
        <v>128571.9025</v>
      </c>
    </row>
    <row r="26709" spans="35:36" x14ac:dyDescent="0.15">
      <c r="AI26709" s="5">
        <v>68931.020300000004</v>
      </c>
      <c r="AJ26709" s="5">
        <v>128477.8125</v>
      </c>
    </row>
    <row r="26710" spans="35:36" x14ac:dyDescent="0.15">
      <c r="AI26710" s="5">
        <v>69065.396500000003</v>
      </c>
      <c r="AJ26710" s="5">
        <v>128383.7213</v>
      </c>
    </row>
    <row r="26711" spans="35:36" x14ac:dyDescent="0.15">
      <c r="AI26711" s="5">
        <v>69199.770999999993</v>
      </c>
      <c r="AJ26711" s="5">
        <v>128289.6312</v>
      </c>
    </row>
    <row r="26712" spans="35:36" x14ac:dyDescent="0.15">
      <c r="AI26712" s="5">
        <v>69334.147100000002</v>
      </c>
      <c r="AJ26712" s="5">
        <v>128195.54</v>
      </c>
    </row>
    <row r="26713" spans="35:36" x14ac:dyDescent="0.15">
      <c r="AI26713" s="5">
        <v>69468.521699999998</v>
      </c>
      <c r="AJ26713" s="5">
        <v>128101.45</v>
      </c>
    </row>
    <row r="26714" spans="35:36" x14ac:dyDescent="0.15">
      <c r="AI26714" s="5">
        <v>69602.897800000006</v>
      </c>
      <c r="AJ26714" s="5">
        <v>128007.3588</v>
      </c>
    </row>
    <row r="26715" spans="35:36" x14ac:dyDescent="0.15">
      <c r="AI26715" s="5">
        <v>69737.272299999997</v>
      </c>
      <c r="AJ26715" s="5">
        <v>127913.2687</v>
      </c>
    </row>
    <row r="26716" spans="35:36" x14ac:dyDescent="0.15">
      <c r="AI26716" s="5">
        <v>69871.648499999996</v>
      </c>
      <c r="AJ26716" s="5">
        <v>127819.17750000001</v>
      </c>
    </row>
    <row r="26717" spans="35:36" x14ac:dyDescent="0.15">
      <c r="AI26717" s="5">
        <v>70006.023000000001</v>
      </c>
      <c r="AJ26717" s="5">
        <v>127725.0874</v>
      </c>
    </row>
    <row r="26718" spans="35:36" x14ac:dyDescent="0.15">
      <c r="AI26718" s="5">
        <v>70140.399099999995</v>
      </c>
      <c r="AJ26718" s="5">
        <v>127630.9963</v>
      </c>
    </row>
    <row r="26719" spans="35:36" x14ac:dyDescent="0.15">
      <c r="AI26719" s="5">
        <v>70274.773700000005</v>
      </c>
      <c r="AJ26719" s="5">
        <v>127536.9062</v>
      </c>
    </row>
    <row r="26720" spans="35:36" x14ac:dyDescent="0.15">
      <c r="AI26720" s="5">
        <v>70409.149799999999</v>
      </c>
      <c r="AJ26720" s="5">
        <v>127442.81510000001</v>
      </c>
    </row>
    <row r="26721" spans="35:36" x14ac:dyDescent="0.15">
      <c r="AI26721" s="5">
        <v>70543.524300000005</v>
      </c>
      <c r="AJ26721" s="5">
        <v>127348.72500000001</v>
      </c>
    </row>
    <row r="26722" spans="35:36" x14ac:dyDescent="0.15">
      <c r="AI26722" s="5">
        <v>70677.900500000003</v>
      </c>
      <c r="AJ26722" s="5">
        <v>127254.6338</v>
      </c>
    </row>
    <row r="26723" spans="35:36" x14ac:dyDescent="0.15">
      <c r="AI26723" s="5">
        <v>70812.274999999994</v>
      </c>
      <c r="AJ26723" s="5">
        <v>127160.54369999999</v>
      </c>
    </row>
    <row r="26724" spans="35:36" x14ac:dyDescent="0.15">
      <c r="AI26724" s="5">
        <v>70946.651100000003</v>
      </c>
      <c r="AJ26724" s="5">
        <v>127066.4526</v>
      </c>
    </row>
    <row r="26725" spans="35:36" x14ac:dyDescent="0.15">
      <c r="AI26725" s="5">
        <v>71081.025699999998</v>
      </c>
      <c r="AJ26725" s="5">
        <v>126972.3625</v>
      </c>
    </row>
    <row r="26726" spans="35:36" x14ac:dyDescent="0.15">
      <c r="AI26726" s="5">
        <v>71215.401800000007</v>
      </c>
      <c r="AJ26726" s="5">
        <v>126878.27129999999</v>
      </c>
    </row>
    <row r="26727" spans="35:36" x14ac:dyDescent="0.15">
      <c r="AI26727" s="5">
        <v>71349.776299999998</v>
      </c>
      <c r="AJ26727" s="5">
        <v>126784.18120000001</v>
      </c>
    </row>
    <row r="26728" spans="35:36" x14ac:dyDescent="0.15">
      <c r="AI26728" s="5">
        <v>71484.152499999997</v>
      </c>
      <c r="AJ26728" s="5">
        <v>126690.09</v>
      </c>
    </row>
    <row r="26729" spans="35:36" x14ac:dyDescent="0.15">
      <c r="AI26729" s="5">
        <v>71618.527000000002</v>
      </c>
      <c r="AJ26729" s="5">
        <v>126596</v>
      </c>
    </row>
    <row r="26730" spans="35:36" x14ac:dyDescent="0.15">
      <c r="AI26730" s="5">
        <v>50212.563800000004</v>
      </c>
      <c r="AJ26730" s="5">
        <v>141784.87400000001</v>
      </c>
    </row>
    <row r="26731" spans="35:36" x14ac:dyDescent="0.15">
      <c r="AI26731" s="5">
        <v>50346.939100000003</v>
      </c>
      <c r="AJ26731" s="5">
        <v>141690.78339999999</v>
      </c>
    </row>
    <row r="26732" spans="35:36" x14ac:dyDescent="0.15">
      <c r="AI26732" s="5">
        <v>50481.314400000003</v>
      </c>
      <c r="AJ26732" s="5">
        <v>141596.69279999999</v>
      </c>
    </row>
    <row r="26733" spans="35:36" x14ac:dyDescent="0.15">
      <c r="AI26733" s="5">
        <v>50615.6898</v>
      </c>
      <c r="AJ26733" s="5">
        <v>141502.60219999999</v>
      </c>
    </row>
    <row r="26734" spans="35:36" x14ac:dyDescent="0.15">
      <c r="AI26734" s="5">
        <v>50750.0651</v>
      </c>
      <c r="AJ26734" s="5">
        <v>141408.51149999999</v>
      </c>
    </row>
    <row r="26735" spans="35:36" x14ac:dyDescent="0.15">
      <c r="AI26735" s="5">
        <v>50884.440499999997</v>
      </c>
      <c r="AJ26735" s="5">
        <v>141314.4209</v>
      </c>
    </row>
    <row r="26736" spans="35:36" x14ac:dyDescent="0.15">
      <c r="AI26736" s="5">
        <v>51018.815799999997</v>
      </c>
      <c r="AJ26736" s="5">
        <v>141220.3303</v>
      </c>
    </row>
    <row r="26737" spans="35:36" x14ac:dyDescent="0.15">
      <c r="AI26737" s="5">
        <v>51153.191099999996</v>
      </c>
      <c r="AJ26737" s="5">
        <v>141126.23970000001</v>
      </c>
    </row>
    <row r="26738" spans="35:36" x14ac:dyDescent="0.15">
      <c r="AI26738" s="5">
        <v>51287.566500000001</v>
      </c>
      <c r="AJ26738" s="5">
        <v>141032.149</v>
      </c>
    </row>
    <row r="26739" spans="35:36" x14ac:dyDescent="0.15">
      <c r="AI26739" s="5">
        <v>51421.941800000001</v>
      </c>
      <c r="AJ26739" s="5">
        <v>140938.05840000001</v>
      </c>
    </row>
    <row r="26740" spans="35:36" x14ac:dyDescent="0.15">
      <c r="AI26740" s="5">
        <v>51556.3171</v>
      </c>
      <c r="AJ26740" s="5">
        <v>140843.96780000001</v>
      </c>
    </row>
    <row r="26741" spans="35:36" x14ac:dyDescent="0.15">
      <c r="AI26741" s="5">
        <v>51690.6924</v>
      </c>
      <c r="AJ26741" s="5">
        <v>140749.87719999999</v>
      </c>
    </row>
    <row r="26742" spans="35:36" x14ac:dyDescent="0.15">
      <c r="AI26742" s="5">
        <v>51825.067799999997</v>
      </c>
      <c r="AJ26742" s="5">
        <v>140655.78659999999</v>
      </c>
    </row>
    <row r="26743" spans="35:36" x14ac:dyDescent="0.15">
      <c r="AI26743" s="5">
        <v>51959.443099999997</v>
      </c>
      <c r="AJ26743" s="5">
        <v>140561.696</v>
      </c>
    </row>
    <row r="26744" spans="35:36" x14ac:dyDescent="0.15">
      <c r="AI26744" s="5">
        <v>52093.818399999996</v>
      </c>
      <c r="AJ26744" s="5">
        <v>140467.6053</v>
      </c>
    </row>
    <row r="26745" spans="35:36" x14ac:dyDescent="0.15">
      <c r="AI26745" s="5">
        <v>52228.193800000001</v>
      </c>
      <c r="AJ26745" s="5">
        <v>140373.5147</v>
      </c>
    </row>
    <row r="26746" spans="35:36" x14ac:dyDescent="0.15">
      <c r="AI26746" s="5">
        <v>52362.569100000001</v>
      </c>
      <c r="AJ26746" s="5">
        <v>140279.4241</v>
      </c>
    </row>
    <row r="26747" spans="35:36" x14ac:dyDescent="0.15">
      <c r="AI26747" s="5">
        <v>52496.944499999998</v>
      </c>
      <c r="AJ26747" s="5">
        <v>140185.33350000001</v>
      </c>
    </row>
    <row r="26748" spans="35:36" x14ac:dyDescent="0.15">
      <c r="AI26748" s="5">
        <v>52631.319799999997</v>
      </c>
      <c r="AJ26748" s="5">
        <v>140091.24280000001</v>
      </c>
    </row>
    <row r="26749" spans="35:36" x14ac:dyDescent="0.15">
      <c r="AI26749" s="5">
        <v>52765.695099999997</v>
      </c>
      <c r="AJ26749" s="5">
        <v>139997.15220000001</v>
      </c>
    </row>
    <row r="26750" spans="35:36" x14ac:dyDescent="0.15">
      <c r="AI26750" s="5">
        <v>52900.070500000002</v>
      </c>
      <c r="AJ26750" s="5">
        <v>139903.06159999999</v>
      </c>
    </row>
    <row r="26751" spans="35:36" x14ac:dyDescent="0.15">
      <c r="AI26751" s="5">
        <v>53034.445800000001</v>
      </c>
      <c r="AJ26751" s="5">
        <v>139808.97089999999</v>
      </c>
    </row>
    <row r="26752" spans="35:36" x14ac:dyDescent="0.15">
      <c r="AI26752" s="5">
        <v>53168.821199999998</v>
      </c>
      <c r="AJ26752" s="5">
        <v>139714.88029999999</v>
      </c>
    </row>
    <row r="26753" spans="35:36" x14ac:dyDescent="0.15">
      <c r="AI26753" s="5">
        <v>53303.196400000001</v>
      </c>
      <c r="AJ26753" s="5">
        <v>139620.7898</v>
      </c>
    </row>
    <row r="26754" spans="35:36" x14ac:dyDescent="0.15">
      <c r="AI26754" s="5">
        <v>53437.571799999998</v>
      </c>
      <c r="AJ26754" s="5">
        <v>139526.6991</v>
      </c>
    </row>
    <row r="26755" spans="35:36" x14ac:dyDescent="0.15">
      <c r="AI26755" s="5">
        <v>53571.947099999998</v>
      </c>
      <c r="AJ26755" s="5">
        <v>139432.6085</v>
      </c>
    </row>
    <row r="26756" spans="35:36" x14ac:dyDescent="0.15">
      <c r="AI26756" s="5">
        <v>53706.322399999997</v>
      </c>
      <c r="AJ26756" s="5">
        <v>139338.51790000001</v>
      </c>
    </row>
    <row r="26757" spans="35:36" x14ac:dyDescent="0.15">
      <c r="AI26757" s="5">
        <v>53840.697800000002</v>
      </c>
      <c r="AJ26757" s="5">
        <v>139244.42730000001</v>
      </c>
    </row>
    <row r="26758" spans="35:36" x14ac:dyDescent="0.15">
      <c r="AI26758" s="5">
        <v>53975.073100000001</v>
      </c>
      <c r="AJ26758" s="5">
        <v>139150.33660000001</v>
      </c>
    </row>
    <row r="26759" spans="35:36" x14ac:dyDescent="0.15">
      <c r="AI26759" s="5">
        <v>54109.448499999999</v>
      </c>
      <c r="AJ26759" s="5">
        <v>139056.24600000001</v>
      </c>
    </row>
    <row r="26760" spans="35:36" x14ac:dyDescent="0.15">
      <c r="AI26760" s="5">
        <v>54243.823799999998</v>
      </c>
      <c r="AJ26760" s="5">
        <v>138962.15539999999</v>
      </c>
    </row>
    <row r="26761" spans="35:36" x14ac:dyDescent="0.15">
      <c r="AI26761" s="5">
        <v>54378.199099999998</v>
      </c>
      <c r="AJ26761" s="5">
        <v>138868.06469999999</v>
      </c>
    </row>
    <row r="26762" spans="35:36" x14ac:dyDescent="0.15">
      <c r="AI26762" s="5">
        <v>54512.574500000002</v>
      </c>
      <c r="AJ26762" s="5">
        <v>138773.97409999999</v>
      </c>
    </row>
    <row r="26763" spans="35:36" x14ac:dyDescent="0.15">
      <c r="AI26763" s="5">
        <v>54646.949800000002</v>
      </c>
      <c r="AJ26763" s="5">
        <v>138679.8835</v>
      </c>
    </row>
    <row r="26764" spans="35:36" x14ac:dyDescent="0.15">
      <c r="AI26764" s="5">
        <v>54781.325199999999</v>
      </c>
      <c r="AJ26764" s="5">
        <v>138585.7929</v>
      </c>
    </row>
    <row r="26765" spans="35:36" x14ac:dyDescent="0.15">
      <c r="AI26765" s="5">
        <v>54915.700499999999</v>
      </c>
      <c r="AJ26765" s="5">
        <v>138491.7022</v>
      </c>
    </row>
    <row r="26766" spans="35:36" x14ac:dyDescent="0.15">
      <c r="AI26766" s="5">
        <v>55050.075799999999</v>
      </c>
      <c r="AJ26766" s="5">
        <v>138397.61170000001</v>
      </c>
    </row>
    <row r="26767" spans="35:36" x14ac:dyDescent="0.15">
      <c r="AI26767" s="5">
        <v>55184.451099999998</v>
      </c>
      <c r="AJ26767" s="5">
        <v>138303.52110000001</v>
      </c>
    </row>
    <row r="26768" spans="35:36" x14ac:dyDescent="0.15">
      <c r="AI26768" s="5">
        <v>55318.826399999998</v>
      </c>
      <c r="AJ26768" s="5">
        <v>138209.43040000001</v>
      </c>
    </row>
    <row r="26769" spans="35:36" x14ac:dyDescent="0.15">
      <c r="AI26769" s="5">
        <v>55453.201800000003</v>
      </c>
      <c r="AJ26769" s="5">
        <v>138115.33979999999</v>
      </c>
    </row>
    <row r="26770" spans="35:36" x14ac:dyDescent="0.15">
      <c r="AI26770" s="5">
        <v>55587.577100000002</v>
      </c>
      <c r="AJ26770" s="5">
        <v>138021.24919999999</v>
      </c>
    </row>
    <row r="26771" spans="35:36" x14ac:dyDescent="0.15">
      <c r="AI26771" s="5">
        <v>55721.952499999999</v>
      </c>
      <c r="AJ26771" s="5">
        <v>137927.15849999999</v>
      </c>
    </row>
    <row r="26772" spans="35:36" x14ac:dyDescent="0.15">
      <c r="AI26772" s="5">
        <v>55856.327799999999</v>
      </c>
      <c r="AJ26772" s="5">
        <v>137833.06789999999</v>
      </c>
    </row>
    <row r="26773" spans="35:36" x14ac:dyDescent="0.15">
      <c r="AI26773" s="5">
        <v>55990.703099999999</v>
      </c>
      <c r="AJ26773" s="5">
        <v>137738.9773</v>
      </c>
    </row>
    <row r="26774" spans="35:36" x14ac:dyDescent="0.15">
      <c r="AI26774" s="5">
        <v>56125.078500000003</v>
      </c>
      <c r="AJ26774" s="5">
        <v>137644.8867</v>
      </c>
    </row>
    <row r="26775" spans="35:36" x14ac:dyDescent="0.15">
      <c r="AI26775" s="5">
        <v>56259.453800000003</v>
      </c>
      <c r="AJ26775" s="5">
        <v>137550.796</v>
      </c>
    </row>
    <row r="26776" spans="35:36" x14ac:dyDescent="0.15">
      <c r="AI26776" s="5">
        <v>56393.829100000003</v>
      </c>
      <c r="AJ26776" s="5">
        <v>137456.70540000001</v>
      </c>
    </row>
    <row r="26777" spans="35:36" x14ac:dyDescent="0.15">
      <c r="AI26777" s="5">
        <v>56528.2045</v>
      </c>
      <c r="AJ26777" s="5">
        <v>137362.61480000001</v>
      </c>
    </row>
    <row r="26778" spans="35:36" x14ac:dyDescent="0.15">
      <c r="AI26778" s="5">
        <v>56662.5798</v>
      </c>
      <c r="AJ26778" s="5">
        <v>137268.52420000001</v>
      </c>
    </row>
    <row r="26779" spans="35:36" x14ac:dyDescent="0.15">
      <c r="AI26779" s="5">
        <v>56796.955099999999</v>
      </c>
      <c r="AJ26779" s="5">
        <v>137174.43359999999</v>
      </c>
    </row>
    <row r="26780" spans="35:36" x14ac:dyDescent="0.15">
      <c r="AI26780" s="5">
        <v>56931.330399999999</v>
      </c>
      <c r="AJ26780" s="5">
        <v>137080.34299999999</v>
      </c>
    </row>
    <row r="26781" spans="35:36" x14ac:dyDescent="0.15">
      <c r="AI26781" s="5">
        <v>57065.705800000003</v>
      </c>
      <c r="AJ26781" s="5">
        <v>136986.25229999999</v>
      </c>
    </row>
    <row r="26782" spans="35:36" x14ac:dyDescent="0.15">
      <c r="AI26782" s="5">
        <v>57200.081100000003</v>
      </c>
      <c r="AJ26782" s="5">
        <v>136892.1617</v>
      </c>
    </row>
    <row r="26783" spans="35:36" x14ac:dyDescent="0.15">
      <c r="AI26783" s="5">
        <v>57334.456400000003</v>
      </c>
      <c r="AJ26783" s="5">
        <v>136798.0711</v>
      </c>
    </row>
    <row r="26784" spans="35:36" x14ac:dyDescent="0.15">
      <c r="AI26784" s="5">
        <v>57468.8318</v>
      </c>
      <c r="AJ26784" s="5">
        <v>136703.98050000001</v>
      </c>
    </row>
    <row r="26785" spans="35:36" x14ac:dyDescent="0.15">
      <c r="AI26785" s="5">
        <v>57603.2071</v>
      </c>
      <c r="AJ26785" s="5">
        <v>136609.8898</v>
      </c>
    </row>
    <row r="26786" spans="35:36" x14ac:dyDescent="0.15">
      <c r="AI26786" s="5">
        <v>57737.582499999997</v>
      </c>
      <c r="AJ26786" s="5">
        <v>136515.79920000001</v>
      </c>
    </row>
    <row r="26787" spans="35:36" x14ac:dyDescent="0.15">
      <c r="AI26787" s="5">
        <v>57871.957799999996</v>
      </c>
      <c r="AJ26787" s="5">
        <v>136421.70860000001</v>
      </c>
    </row>
    <row r="26788" spans="35:36" x14ac:dyDescent="0.15">
      <c r="AI26788" s="5">
        <v>58006.333100000003</v>
      </c>
      <c r="AJ26788" s="5">
        <v>136327.61799999999</v>
      </c>
    </row>
    <row r="26789" spans="35:36" x14ac:dyDescent="0.15">
      <c r="AI26789" s="5">
        <v>58140.708500000001</v>
      </c>
      <c r="AJ26789" s="5">
        <v>136233.52729999999</v>
      </c>
    </row>
    <row r="26790" spans="35:36" x14ac:dyDescent="0.15">
      <c r="AI26790" s="5">
        <v>58275.0838</v>
      </c>
      <c r="AJ26790" s="5">
        <v>136139.43669999999</v>
      </c>
    </row>
    <row r="26791" spans="35:36" x14ac:dyDescent="0.15">
      <c r="AI26791" s="5">
        <v>58409.4591</v>
      </c>
      <c r="AJ26791" s="5">
        <v>136045.3461</v>
      </c>
    </row>
    <row r="26792" spans="35:36" x14ac:dyDescent="0.15">
      <c r="AI26792" s="5">
        <v>58543.8344</v>
      </c>
      <c r="AJ26792" s="5">
        <v>135951.2555</v>
      </c>
    </row>
    <row r="26793" spans="35:36" x14ac:dyDescent="0.15">
      <c r="AI26793" s="5">
        <v>58678.209799999997</v>
      </c>
      <c r="AJ26793" s="5">
        <v>135857.1649</v>
      </c>
    </row>
    <row r="26794" spans="35:36" x14ac:dyDescent="0.15">
      <c r="AI26794" s="5">
        <v>58812.585099999997</v>
      </c>
      <c r="AJ26794" s="5">
        <v>135763.07430000001</v>
      </c>
    </row>
    <row r="26795" spans="35:36" x14ac:dyDescent="0.15">
      <c r="AI26795" s="5">
        <v>58946.960400000004</v>
      </c>
      <c r="AJ26795" s="5">
        <v>135668.98360000001</v>
      </c>
    </row>
    <row r="26796" spans="35:36" x14ac:dyDescent="0.15">
      <c r="AI26796" s="5">
        <v>59081.335800000001</v>
      </c>
      <c r="AJ26796" s="5">
        <v>135574.89300000001</v>
      </c>
    </row>
    <row r="26797" spans="35:36" x14ac:dyDescent="0.15">
      <c r="AI26797" s="5">
        <v>59215.7111</v>
      </c>
      <c r="AJ26797" s="5">
        <v>135480.80239999999</v>
      </c>
    </row>
    <row r="26798" spans="35:36" x14ac:dyDescent="0.15">
      <c r="AI26798" s="5">
        <v>59350.086499999998</v>
      </c>
      <c r="AJ26798" s="5">
        <v>135386.71179999999</v>
      </c>
    </row>
    <row r="26799" spans="35:36" x14ac:dyDescent="0.15">
      <c r="AI26799" s="5">
        <v>59484.461799999997</v>
      </c>
      <c r="AJ26799" s="5">
        <v>135292.62109999999</v>
      </c>
    </row>
    <row r="26800" spans="35:36" x14ac:dyDescent="0.15">
      <c r="AI26800" s="5">
        <v>59618.837099999997</v>
      </c>
      <c r="AJ26800" s="5">
        <v>135198.53049999999</v>
      </c>
    </row>
    <row r="26801" spans="35:36" x14ac:dyDescent="0.15">
      <c r="AI26801" s="5">
        <v>59753.212500000001</v>
      </c>
      <c r="AJ26801" s="5">
        <v>135104.4399</v>
      </c>
    </row>
    <row r="26802" spans="35:36" x14ac:dyDescent="0.15">
      <c r="AI26802" s="5">
        <v>59887.587800000001</v>
      </c>
      <c r="AJ26802" s="5">
        <v>135010.3493</v>
      </c>
    </row>
    <row r="26803" spans="35:36" x14ac:dyDescent="0.15">
      <c r="AI26803" s="5">
        <v>60021.963199999998</v>
      </c>
      <c r="AJ26803" s="5">
        <v>134916.2586</v>
      </c>
    </row>
    <row r="26804" spans="35:36" x14ac:dyDescent="0.15">
      <c r="AI26804" s="5">
        <v>60156.338400000001</v>
      </c>
      <c r="AJ26804" s="5">
        <v>134822.16810000001</v>
      </c>
    </row>
    <row r="26805" spans="35:36" x14ac:dyDescent="0.15">
      <c r="AI26805" s="5">
        <v>60290.713799999998</v>
      </c>
      <c r="AJ26805" s="5">
        <v>134728.07740000001</v>
      </c>
    </row>
    <row r="26806" spans="35:36" x14ac:dyDescent="0.15">
      <c r="AI26806" s="5">
        <v>60425.089099999997</v>
      </c>
      <c r="AJ26806" s="5">
        <v>134633.98680000001</v>
      </c>
    </row>
    <row r="26807" spans="35:36" x14ac:dyDescent="0.15">
      <c r="AI26807" s="5">
        <v>60559.464399999997</v>
      </c>
      <c r="AJ26807" s="5">
        <v>134539.89619999999</v>
      </c>
    </row>
    <row r="26808" spans="35:36" x14ac:dyDescent="0.15">
      <c r="AI26808" s="5">
        <v>60693.839800000002</v>
      </c>
      <c r="AJ26808" s="5">
        <v>134445.80559999999</v>
      </c>
    </row>
    <row r="26809" spans="35:36" x14ac:dyDescent="0.15">
      <c r="AI26809" s="5">
        <v>60828.215100000001</v>
      </c>
      <c r="AJ26809" s="5">
        <v>134351.71489999999</v>
      </c>
    </row>
    <row r="26810" spans="35:36" x14ac:dyDescent="0.15">
      <c r="AI26810" s="5">
        <v>60962.590499999998</v>
      </c>
      <c r="AJ26810" s="5">
        <v>134257.6243</v>
      </c>
    </row>
    <row r="26811" spans="35:36" x14ac:dyDescent="0.15">
      <c r="AI26811" s="5">
        <v>61096.965799999998</v>
      </c>
      <c r="AJ26811" s="5">
        <v>134163.5337</v>
      </c>
    </row>
    <row r="26812" spans="35:36" x14ac:dyDescent="0.15">
      <c r="AI26812" s="5">
        <v>61231.341099999998</v>
      </c>
      <c r="AJ26812" s="5">
        <v>134069.4431</v>
      </c>
    </row>
    <row r="26813" spans="35:36" x14ac:dyDescent="0.15">
      <c r="AI26813" s="5">
        <v>61365.716500000002</v>
      </c>
      <c r="AJ26813" s="5">
        <v>133975.3524</v>
      </c>
    </row>
    <row r="26814" spans="35:36" x14ac:dyDescent="0.15">
      <c r="AI26814" s="5">
        <v>61500.091800000002</v>
      </c>
      <c r="AJ26814" s="5">
        <v>133881.26180000001</v>
      </c>
    </row>
    <row r="26815" spans="35:36" x14ac:dyDescent="0.15">
      <c r="AI26815" s="5">
        <v>61634.467100000002</v>
      </c>
      <c r="AJ26815" s="5">
        <v>133787.17120000001</v>
      </c>
    </row>
    <row r="26816" spans="35:36" x14ac:dyDescent="0.15">
      <c r="AI26816" s="5">
        <v>61768.842499999999</v>
      </c>
      <c r="AJ26816" s="5">
        <v>133693.08059999999</v>
      </c>
    </row>
    <row r="26817" spans="35:36" x14ac:dyDescent="0.15">
      <c r="AI26817" s="5">
        <v>61903.217700000001</v>
      </c>
      <c r="AJ26817" s="5">
        <v>133598.99</v>
      </c>
    </row>
    <row r="26818" spans="35:36" x14ac:dyDescent="0.15">
      <c r="AI26818" s="5">
        <v>62037.593099999998</v>
      </c>
      <c r="AJ26818" s="5">
        <v>133504.89939999999</v>
      </c>
    </row>
    <row r="26819" spans="35:36" x14ac:dyDescent="0.15">
      <c r="AI26819" s="5">
        <v>62171.968399999998</v>
      </c>
      <c r="AJ26819" s="5">
        <v>133410.80869999999</v>
      </c>
    </row>
    <row r="26820" spans="35:36" x14ac:dyDescent="0.15">
      <c r="AI26820" s="5">
        <v>62306.343800000002</v>
      </c>
      <c r="AJ26820" s="5">
        <v>133316.7181</v>
      </c>
    </row>
    <row r="26821" spans="35:36" x14ac:dyDescent="0.15">
      <c r="AI26821" s="5">
        <v>62440.719100000002</v>
      </c>
      <c r="AJ26821" s="5">
        <v>133222.6275</v>
      </c>
    </row>
    <row r="26822" spans="35:36" x14ac:dyDescent="0.15">
      <c r="AI26822" s="5">
        <v>62575.094400000002</v>
      </c>
      <c r="AJ26822" s="5">
        <v>133128.53690000001</v>
      </c>
    </row>
    <row r="26823" spans="35:36" x14ac:dyDescent="0.15">
      <c r="AI26823" s="5">
        <v>62709.469799999999</v>
      </c>
      <c r="AJ26823" s="5">
        <v>133034.44620000001</v>
      </c>
    </row>
    <row r="26824" spans="35:36" x14ac:dyDescent="0.15">
      <c r="AI26824" s="5">
        <v>62843.845099999999</v>
      </c>
      <c r="AJ26824" s="5">
        <v>132940.35560000001</v>
      </c>
    </row>
    <row r="26825" spans="35:36" x14ac:dyDescent="0.15">
      <c r="AI26825" s="5">
        <v>62978.220500000003</v>
      </c>
      <c r="AJ26825" s="5">
        <v>132846.26500000001</v>
      </c>
    </row>
    <row r="26826" spans="35:36" x14ac:dyDescent="0.15">
      <c r="AI26826" s="5">
        <v>63112.595800000003</v>
      </c>
      <c r="AJ26826" s="5">
        <v>132752.17439999999</v>
      </c>
    </row>
    <row r="26827" spans="35:36" x14ac:dyDescent="0.15">
      <c r="AI26827" s="5">
        <v>63246.971100000002</v>
      </c>
      <c r="AJ26827" s="5">
        <v>132658.08369999999</v>
      </c>
    </row>
    <row r="26828" spans="35:36" x14ac:dyDescent="0.15">
      <c r="AI26828" s="5">
        <v>63381.3465</v>
      </c>
      <c r="AJ26828" s="5">
        <v>132563.99309999999</v>
      </c>
    </row>
    <row r="26829" spans="35:36" x14ac:dyDescent="0.15">
      <c r="AI26829" s="5">
        <v>63515.721799999999</v>
      </c>
      <c r="AJ26829" s="5">
        <v>132469.9025</v>
      </c>
    </row>
    <row r="26830" spans="35:36" x14ac:dyDescent="0.15">
      <c r="AI26830" s="5">
        <v>63650.097099999999</v>
      </c>
      <c r="AJ26830" s="5">
        <v>132375.8119</v>
      </c>
    </row>
    <row r="26831" spans="35:36" x14ac:dyDescent="0.15">
      <c r="AI26831" s="5">
        <v>63784.4732</v>
      </c>
      <c r="AJ26831" s="5">
        <v>132281.72070000001</v>
      </c>
    </row>
    <row r="26832" spans="35:36" x14ac:dyDescent="0.15">
      <c r="AI26832" s="5">
        <v>63918.847800000003</v>
      </c>
      <c r="AJ26832" s="5">
        <v>132187.63070000001</v>
      </c>
    </row>
    <row r="26833" spans="35:36" x14ac:dyDescent="0.15">
      <c r="AI26833" s="5">
        <v>64053.223899999997</v>
      </c>
      <c r="AJ26833" s="5">
        <v>132093.53950000001</v>
      </c>
    </row>
    <row r="26834" spans="35:36" x14ac:dyDescent="0.15">
      <c r="AI26834" s="5">
        <v>64187.598400000003</v>
      </c>
      <c r="AJ26834" s="5">
        <v>131999.44940000001</v>
      </c>
    </row>
    <row r="26835" spans="35:36" x14ac:dyDescent="0.15">
      <c r="AI26835" s="5">
        <v>64321.974600000001</v>
      </c>
      <c r="AJ26835" s="5">
        <v>131905.35819999999</v>
      </c>
    </row>
    <row r="26836" spans="35:36" x14ac:dyDescent="0.15">
      <c r="AI26836" s="5">
        <v>64456.349099999999</v>
      </c>
      <c r="AJ26836" s="5">
        <v>131811.26819999999</v>
      </c>
    </row>
    <row r="26837" spans="35:36" x14ac:dyDescent="0.15">
      <c r="AI26837" s="5">
        <v>64590.725299999998</v>
      </c>
      <c r="AJ26837" s="5">
        <v>131717.177</v>
      </c>
    </row>
    <row r="26838" spans="35:36" x14ac:dyDescent="0.15">
      <c r="AI26838" s="5">
        <v>64725.099800000004</v>
      </c>
      <c r="AJ26838" s="5">
        <v>131623.08689999999</v>
      </c>
    </row>
    <row r="26839" spans="35:36" x14ac:dyDescent="0.15">
      <c r="AI26839" s="5">
        <v>64859.476000000002</v>
      </c>
      <c r="AJ26839" s="5">
        <v>131528.9957</v>
      </c>
    </row>
    <row r="26840" spans="35:36" x14ac:dyDescent="0.15">
      <c r="AI26840" s="5">
        <v>64993.8505</v>
      </c>
      <c r="AJ26840" s="5">
        <v>131434.9057</v>
      </c>
    </row>
    <row r="26841" spans="35:36" x14ac:dyDescent="0.15">
      <c r="AI26841" s="5">
        <v>65128.226600000002</v>
      </c>
      <c r="AJ26841" s="5">
        <v>131340.81450000001</v>
      </c>
    </row>
    <row r="26842" spans="35:36" x14ac:dyDescent="0.15">
      <c r="AI26842" s="5">
        <v>65262.601199999997</v>
      </c>
      <c r="AJ26842" s="5">
        <v>131246.72440000001</v>
      </c>
    </row>
    <row r="26843" spans="35:36" x14ac:dyDescent="0.15">
      <c r="AI26843" s="5">
        <v>65396.977200000001</v>
      </c>
      <c r="AJ26843" s="5">
        <v>131152.63329999999</v>
      </c>
    </row>
    <row r="26844" spans="35:36" x14ac:dyDescent="0.15">
      <c r="AI26844" s="5">
        <v>65531.351799999997</v>
      </c>
      <c r="AJ26844" s="5">
        <v>131058.5432</v>
      </c>
    </row>
    <row r="26845" spans="35:36" x14ac:dyDescent="0.15">
      <c r="AI26845" s="5">
        <v>65665.727899999998</v>
      </c>
      <c r="AJ26845" s="5">
        <v>130964.452</v>
      </c>
    </row>
    <row r="26846" spans="35:36" x14ac:dyDescent="0.15">
      <c r="AI26846" s="5">
        <v>65800.102400000003</v>
      </c>
      <c r="AJ26846" s="5">
        <v>130870.36199999999</v>
      </c>
    </row>
    <row r="26847" spans="35:36" x14ac:dyDescent="0.15">
      <c r="AI26847" s="5">
        <v>65934.478600000002</v>
      </c>
      <c r="AJ26847" s="5">
        <v>130776.2708</v>
      </c>
    </row>
    <row r="26848" spans="35:36" x14ac:dyDescent="0.15">
      <c r="AI26848" s="5">
        <v>66068.853099999993</v>
      </c>
      <c r="AJ26848" s="5">
        <v>130682.1807</v>
      </c>
    </row>
    <row r="26849" spans="35:36" x14ac:dyDescent="0.15">
      <c r="AI26849" s="5">
        <v>66203.229300000006</v>
      </c>
      <c r="AJ26849" s="5">
        <v>130588.0895</v>
      </c>
    </row>
    <row r="26850" spans="35:36" x14ac:dyDescent="0.15">
      <c r="AI26850" s="5">
        <v>66337.603799999997</v>
      </c>
      <c r="AJ26850" s="5">
        <v>130493.99950000001</v>
      </c>
    </row>
    <row r="26851" spans="35:36" x14ac:dyDescent="0.15">
      <c r="AI26851" s="5">
        <v>66471.98</v>
      </c>
      <c r="AJ26851" s="5">
        <v>130399.9083</v>
      </c>
    </row>
    <row r="26852" spans="35:36" x14ac:dyDescent="0.15">
      <c r="AI26852" s="5">
        <v>66606.354500000001</v>
      </c>
      <c r="AJ26852" s="5">
        <v>130305.81819999999</v>
      </c>
    </row>
    <row r="26853" spans="35:36" x14ac:dyDescent="0.15">
      <c r="AI26853" s="5">
        <v>66740.730500000005</v>
      </c>
      <c r="AJ26853" s="5">
        <v>130211.7271</v>
      </c>
    </row>
    <row r="26854" spans="35:36" x14ac:dyDescent="0.15">
      <c r="AI26854" s="5">
        <v>66875.105100000001</v>
      </c>
      <c r="AJ26854" s="5">
        <v>130117.637</v>
      </c>
    </row>
    <row r="26855" spans="35:36" x14ac:dyDescent="0.15">
      <c r="AI26855" s="5">
        <v>67009.481199999995</v>
      </c>
      <c r="AJ26855" s="5">
        <v>130023.54580000001</v>
      </c>
    </row>
    <row r="26856" spans="35:36" x14ac:dyDescent="0.15">
      <c r="AI26856" s="5">
        <v>67143.8557</v>
      </c>
      <c r="AJ26856" s="5">
        <v>129929.4558</v>
      </c>
    </row>
    <row r="26857" spans="35:36" x14ac:dyDescent="0.15">
      <c r="AI26857" s="5">
        <v>67278.231899999999</v>
      </c>
      <c r="AJ26857" s="5">
        <v>129835.3646</v>
      </c>
    </row>
    <row r="26858" spans="35:36" x14ac:dyDescent="0.15">
      <c r="AI26858" s="5">
        <v>67412.606400000004</v>
      </c>
      <c r="AJ26858" s="5">
        <v>129741.2745</v>
      </c>
    </row>
    <row r="26859" spans="35:36" x14ac:dyDescent="0.15">
      <c r="AI26859" s="5">
        <v>67546.982600000003</v>
      </c>
      <c r="AJ26859" s="5">
        <v>129647.1833</v>
      </c>
    </row>
    <row r="26860" spans="35:36" x14ac:dyDescent="0.15">
      <c r="AI26860" s="5">
        <v>67681.357099999994</v>
      </c>
      <c r="AJ26860" s="5">
        <v>129553.09329999999</v>
      </c>
    </row>
    <row r="26861" spans="35:36" x14ac:dyDescent="0.15">
      <c r="AI26861" s="5">
        <v>67815.733300000007</v>
      </c>
      <c r="AJ26861" s="5">
        <v>129459.0021</v>
      </c>
    </row>
    <row r="26862" spans="35:36" x14ac:dyDescent="0.15">
      <c r="AI26862" s="5">
        <v>67950.107799999998</v>
      </c>
      <c r="AJ26862" s="5">
        <v>129364.912</v>
      </c>
    </row>
    <row r="26863" spans="35:36" x14ac:dyDescent="0.15">
      <c r="AI26863" s="5">
        <v>68084.483900000007</v>
      </c>
      <c r="AJ26863" s="5">
        <v>129270.8208</v>
      </c>
    </row>
    <row r="26864" spans="35:36" x14ac:dyDescent="0.15">
      <c r="AI26864" s="5">
        <v>68218.858500000002</v>
      </c>
      <c r="AJ26864" s="5">
        <v>129176.7308</v>
      </c>
    </row>
    <row r="26865" spans="35:36" x14ac:dyDescent="0.15">
      <c r="AI26865" s="5">
        <v>68353.234500000006</v>
      </c>
      <c r="AJ26865" s="5">
        <v>129082.63959999999</v>
      </c>
    </row>
    <row r="26866" spans="35:36" x14ac:dyDescent="0.15">
      <c r="AI26866" s="5">
        <v>68487.609100000001</v>
      </c>
      <c r="AJ26866" s="5">
        <v>128988.54949999999</v>
      </c>
    </row>
    <row r="26867" spans="35:36" x14ac:dyDescent="0.15">
      <c r="AI26867" s="5">
        <v>68621.985199999996</v>
      </c>
      <c r="AJ26867" s="5">
        <v>128894.4584</v>
      </c>
    </row>
    <row r="26868" spans="35:36" x14ac:dyDescent="0.15">
      <c r="AI26868" s="5">
        <v>68756.359700000001</v>
      </c>
      <c r="AJ26868" s="5">
        <v>128800.3683</v>
      </c>
    </row>
    <row r="26869" spans="35:36" x14ac:dyDescent="0.15">
      <c r="AI26869" s="5">
        <v>68890.7359</v>
      </c>
      <c r="AJ26869" s="5">
        <v>128706.27710000001</v>
      </c>
    </row>
    <row r="26870" spans="35:36" x14ac:dyDescent="0.15">
      <c r="AI26870" s="5">
        <v>69025.110400000005</v>
      </c>
      <c r="AJ26870" s="5">
        <v>128612.1871</v>
      </c>
    </row>
    <row r="26871" spans="35:36" x14ac:dyDescent="0.15">
      <c r="AI26871" s="5">
        <v>69159.486600000004</v>
      </c>
      <c r="AJ26871" s="5">
        <v>128518.0959</v>
      </c>
    </row>
    <row r="26872" spans="35:36" x14ac:dyDescent="0.15">
      <c r="AI26872" s="5">
        <v>69293.861099999995</v>
      </c>
      <c r="AJ26872" s="5">
        <v>128424.0058</v>
      </c>
    </row>
    <row r="26873" spans="35:36" x14ac:dyDescent="0.15">
      <c r="AI26873" s="5">
        <v>69428.237299999993</v>
      </c>
      <c r="AJ26873" s="5">
        <v>128329.9146</v>
      </c>
    </row>
    <row r="26874" spans="35:36" x14ac:dyDescent="0.15">
      <c r="AI26874" s="5">
        <v>69562.611799999999</v>
      </c>
      <c r="AJ26874" s="5">
        <v>128235.82460000001</v>
      </c>
    </row>
    <row r="26875" spans="35:36" x14ac:dyDescent="0.15">
      <c r="AI26875" s="5">
        <v>69696.987899999993</v>
      </c>
      <c r="AJ26875" s="5">
        <v>128141.7334</v>
      </c>
    </row>
    <row r="26876" spans="35:36" x14ac:dyDescent="0.15">
      <c r="AI26876" s="5">
        <v>69831.362500000003</v>
      </c>
      <c r="AJ26876" s="5">
        <v>128047.6433</v>
      </c>
    </row>
    <row r="26877" spans="35:36" x14ac:dyDescent="0.15">
      <c r="AI26877" s="5">
        <v>69965.738599999997</v>
      </c>
      <c r="AJ26877" s="5">
        <v>127953.5521</v>
      </c>
    </row>
    <row r="26878" spans="35:36" x14ac:dyDescent="0.15">
      <c r="AI26878" s="5">
        <v>70100.113100000002</v>
      </c>
      <c r="AJ26878" s="5">
        <v>127859.462</v>
      </c>
    </row>
    <row r="26879" spans="35:36" x14ac:dyDescent="0.15">
      <c r="AI26879" s="5">
        <v>70234.489199999996</v>
      </c>
      <c r="AJ26879" s="5">
        <v>127765.37089999999</v>
      </c>
    </row>
    <row r="26880" spans="35:36" x14ac:dyDescent="0.15">
      <c r="AI26880" s="5">
        <v>70368.863800000006</v>
      </c>
      <c r="AJ26880" s="5">
        <v>127671.28079999999</v>
      </c>
    </row>
    <row r="26881" spans="35:36" x14ac:dyDescent="0.15">
      <c r="AI26881" s="5">
        <v>70503.2399</v>
      </c>
      <c r="AJ26881" s="5">
        <v>127577.1897</v>
      </c>
    </row>
    <row r="26882" spans="35:36" x14ac:dyDescent="0.15">
      <c r="AI26882" s="5">
        <v>70637.614400000006</v>
      </c>
      <c r="AJ26882" s="5">
        <v>127483.0996</v>
      </c>
    </row>
    <row r="26883" spans="35:36" x14ac:dyDescent="0.15">
      <c r="AI26883" s="5">
        <v>70771.990600000005</v>
      </c>
      <c r="AJ26883" s="5">
        <v>127389.00840000001</v>
      </c>
    </row>
    <row r="26884" spans="35:36" x14ac:dyDescent="0.15">
      <c r="AI26884" s="5">
        <v>70906.365099999995</v>
      </c>
      <c r="AJ26884" s="5">
        <v>127294.9184</v>
      </c>
    </row>
    <row r="26885" spans="35:36" x14ac:dyDescent="0.15">
      <c r="AI26885" s="5">
        <v>71040.741299999994</v>
      </c>
      <c r="AJ26885" s="5">
        <v>127200.8272</v>
      </c>
    </row>
    <row r="26886" spans="35:36" x14ac:dyDescent="0.15">
      <c r="AI26886" s="5">
        <v>71175.1158</v>
      </c>
      <c r="AJ26886" s="5">
        <v>127106.7371</v>
      </c>
    </row>
    <row r="26887" spans="35:36" x14ac:dyDescent="0.15">
      <c r="AI26887" s="5">
        <v>71309.491899999994</v>
      </c>
      <c r="AJ26887" s="5">
        <v>127012.6459</v>
      </c>
    </row>
    <row r="26888" spans="35:36" x14ac:dyDescent="0.15">
      <c r="AI26888" s="5">
        <v>71443.866500000004</v>
      </c>
      <c r="AJ26888" s="5">
        <v>126918.5558</v>
      </c>
    </row>
    <row r="26889" spans="35:36" x14ac:dyDescent="0.15">
      <c r="AI26889" s="5">
        <v>71578.242599999998</v>
      </c>
      <c r="AJ26889" s="5">
        <v>126824.46460000001</v>
      </c>
    </row>
    <row r="26890" spans="35:36" x14ac:dyDescent="0.15">
      <c r="AI26890" s="5">
        <v>71712.617100000003</v>
      </c>
      <c r="AJ26890" s="5">
        <v>126730.3746</v>
      </c>
    </row>
    <row r="26891" spans="35:36" x14ac:dyDescent="0.15">
      <c r="AI26891" s="5">
        <v>50306.654900000001</v>
      </c>
      <c r="AJ26891" s="5">
        <v>141919.2501</v>
      </c>
    </row>
    <row r="26892" spans="35:36" x14ac:dyDescent="0.15">
      <c r="AI26892" s="5">
        <v>50441.030299999999</v>
      </c>
      <c r="AJ26892" s="5">
        <v>141825.15950000001</v>
      </c>
    </row>
    <row r="26893" spans="35:36" x14ac:dyDescent="0.15">
      <c r="AI26893" s="5">
        <v>50575.405599999998</v>
      </c>
      <c r="AJ26893" s="5">
        <v>141731.06890000001</v>
      </c>
    </row>
    <row r="26894" spans="35:36" x14ac:dyDescent="0.15">
      <c r="AI26894" s="5">
        <v>50709.780899999998</v>
      </c>
      <c r="AJ26894" s="5">
        <v>141636.97820000001</v>
      </c>
    </row>
    <row r="26895" spans="35:36" x14ac:dyDescent="0.15">
      <c r="AI26895" s="5">
        <v>50844.156300000002</v>
      </c>
      <c r="AJ26895" s="5">
        <v>141542.88759999999</v>
      </c>
    </row>
    <row r="26896" spans="35:36" x14ac:dyDescent="0.15">
      <c r="AI26896" s="5">
        <v>50978.531600000002</v>
      </c>
      <c r="AJ26896" s="5">
        <v>141448.79699999999</v>
      </c>
    </row>
    <row r="26897" spans="35:36" x14ac:dyDescent="0.15">
      <c r="AI26897" s="5">
        <v>51112.906999999999</v>
      </c>
      <c r="AJ26897" s="5">
        <v>141354.7064</v>
      </c>
    </row>
    <row r="26898" spans="35:36" x14ac:dyDescent="0.15">
      <c r="AI26898" s="5">
        <v>51247.282299999999</v>
      </c>
      <c r="AJ26898" s="5">
        <v>141260.61569999999</v>
      </c>
    </row>
    <row r="26899" spans="35:36" x14ac:dyDescent="0.15">
      <c r="AI26899" s="5">
        <v>51381.657599999999</v>
      </c>
      <c r="AJ26899" s="5">
        <v>141166.5251</v>
      </c>
    </row>
    <row r="26900" spans="35:36" x14ac:dyDescent="0.15">
      <c r="AI26900" s="5">
        <v>51516.033000000003</v>
      </c>
      <c r="AJ26900" s="5">
        <v>141072.4345</v>
      </c>
    </row>
    <row r="26901" spans="35:36" x14ac:dyDescent="0.15">
      <c r="AI26901" s="5">
        <v>51650.408199999998</v>
      </c>
      <c r="AJ26901" s="5">
        <v>140978.34390000001</v>
      </c>
    </row>
    <row r="26902" spans="35:36" x14ac:dyDescent="0.15">
      <c r="AI26902" s="5">
        <v>51784.783600000002</v>
      </c>
      <c r="AJ26902" s="5">
        <v>140884.25330000001</v>
      </c>
    </row>
    <row r="26903" spans="35:36" x14ac:dyDescent="0.15">
      <c r="AI26903" s="5">
        <v>51919.158900000002</v>
      </c>
      <c r="AJ26903" s="5">
        <v>140790.16269999999</v>
      </c>
    </row>
    <row r="26904" spans="35:36" x14ac:dyDescent="0.15">
      <c r="AI26904" s="5">
        <v>52053.534200000002</v>
      </c>
      <c r="AJ26904" s="5">
        <v>140696.07199999999</v>
      </c>
    </row>
    <row r="26905" spans="35:36" x14ac:dyDescent="0.15">
      <c r="AI26905" s="5">
        <v>52187.909599999999</v>
      </c>
      <c r="AJ26905" s="5">
        <v>140601.98139999999</v>
      </c>
    </row>
    <row r="26906" spans="35:36" x14ac:dyDescent="0.15">
      <c r="AI26906" s="5">
        <v>52322.284899999999</v>
      </c>
      <c r="AJ26906" s="5">
        <v>140507.89079999999</v>
      </c>
    </row>
    <row r="26907" spans="35:36" x14ac:dyDescent="0.15">
      <c r="AI26907" s="5">
        <v>52456.660300000003</v>
      </c>
      <c r="AJ26907" s="5">
        <v>140413.8002</v>
      </c>
    </row>
    <row r="26908" spans="35:36" x14ac:dyDescent="0.15">
      <c r="AI26908" s="5">
        <v>52591.035600000003</v>
      </c>
      <c r="AJ26908" s="5">
        <v>140319.7095</v>
      </c>
    </row>
    <row r="26909" spans="35:36" x14ac:dyDescent="0.15">
      <c r="AI26909" s="5">
        <v>52725.410900000003</v>
      </c>
      <c r="AJ26909" s="5">
        <v>140225.6189</v>
      </c>
    </row>
    <row r="26910" spans="35:36" x14ac:dyDescent="0.15">
      <c r="AI26910" s="5">
        <v>52859.7863</v>
      </c>
      <c r="AJ26910" s="5">
        <v>140131.52830000001</v>
      </c>
    </row>
    <row r="26911" spans="35:36" x14ac:dyDescent="0.15">
      <c r="AI26911" s="5">
        <v>52994.161599999999</v>
      </c>
      <c r="AJ26911" s="5">
        <v>140037.43770000001</v>
      </c>
    </row>
    <row r="26912" spans="35:36" x14ac:dyDescent="0.15">
      <c r="AI26912" s="5">
        <v>53128.536999999997</v>
      </c>
      <c r="AJ26912" s="5">
        <v>139943.34700000001</v>
      </c>
    </row>
    <row r="26913" spans="35:36" x14ac:dyDescent="0.15">
      <c r="AI26913" s="5">
        <v>53262.912300000004</v>
      </c>
      <c r="AJ26913" s="5">
        <v>139849.25640000001</v>
      </c>
    </row>
    <row r="26914" spans="35:36" x14ac:dyDescent="0.15">
      <c r="AI26914" s="5">
        <v>53397.287600000003</v>
      </c>
      <c r="AJ26914" s="5">
        <v>139755.16579999999</v>
      </c>
    </row>
    <row r="26915" spans="35:36" x14ac:dyDescent="0.15">
      <c r="AI26915" s="5">
        <v>53531.662900000003</v>
      </c>
      <c r="AJ26915" s="5">
        <v>139661.07519999999</v>
      </c>
    </row>
    <row r="26916" spans="35:36" x14ac:dyDescent="0.15">
      <c r="AI26916" s="5">
        <v>53666.038200000003</v>
      </c>
      <c r="AJ26916" s="5">
        <v>139566.9846</v>
      </c>
    </row>
    <row r="26917" spans="35:36" x14ac:dyDescent="0.15">
      <c r="AI26917" s="5">
        <v>53800.4136</v>
      </c>
      <c r="AJ26917" s="5">
        <v>139472.894</v>
      </c>
    </row>
    <row r="26918" spans="35:36" x14ac:dyDescent="0.15">
      <c r="AI26918" s="5">
        <v>53934.7889</v>
      </c>
      <c r="AJ26918" s="5">
        <v>139378.8033</v>
      </c>
    </row>
    <row r="26919" spans="35:36" x14ac:dyDescent="0.15">
      <c r="AI26919" s="5">
        <v>54069.164299999997</v>
      </c>
      <c r="AJ26919" s="5">
        <v>139284.7127</v>
      </c>
    </row>
    <row r="26920" spans="35:36" x14ac:dyDescent="0.15">
      <c r="AI26920" s="5">
        <v>54203.539599999996</v>
      </c>
      <c r="AJ26920" s="5">
        <v>139190.62210000001</v>
      </c>
    </row>
    <row r="26921" spans="35:36" x14ac:dyDescent="0.15">
      <c r="AI26921" s="5">
        <v>54337.914900000003</v>
      </c>
      <c r="AJ26921" s="5">
        <v>139096.53150000001</v>
      </c>
    </row>
    <row r="26922" spans="35:36" x14ac:dyDescent="0.15">
      <c r="AI26922" s="5">
        <v>54472.290300000001</v>
      </c>
      <c r="AJ26922" s="5">
        <v>139002.44080000001</v>
      </c>
    </row>
    <row r="26923" spans="35:36" x14ac:dyDescent="0.15">
      <c r="AI26923" s="5">
        <v>54606.6656</v>
      </c>
      <c r="AJ26923" s="5">
        <v>138908.35019999999</v>
      </c>
    </row>
    <row r="26924" spans="35:36" x14ac:dyDescent="0.15">
      <c r="AI26924" s="5">
        <v>54741.040999999997</v>
      </c>
      <c r="AJ26924" s="5">
        <v>138814.25959999999</v>
      </c>
    </row>
    <row r="26925" spans="35:36" x14ac:dyDescent="0.15">
      <c r="AI26925" s="5">
        <v>54875.416299999997</v>
      </c>
      <c r="AJ26925" s="5">
        <v>138720.16889999999</v>
      </c>
    </row>
    <row r="26926" spans="35:36" x14ac:dyDescent="0.15">
      <c r="AI26926" s="5">
        <v>55009.791599999997</v>
      </c>
      <c r="AJ26926" s="5">
        <v>138626.07829999999</v>
      </c>
    </row>
    <row r="26927" spans="35:36" x14ac:dyDescent="0.15">
      <c r="AI26927" s="5">
        <v>55144.166899999997</v>
      </c>
      <c r="AJ26927" s="5">
        <v>138531.9878</v>
      </c>
    </row>
    <row r="26928" spans="35:36" x14ac:dyDescent="0.15">
      <c r="AI26928" s="5">
        <v>55278.542200000004</v>
      </c>
      <c r="AJ26928" s="5">
        <v>138437.8971</v>
      </c>
    </row>
    <row r="26929" spans="35:36" x14ac:dyDescent="0.15">
      <c r="AI26929" s="5">
        <v>55412.917600000001</v>
      </c>
      <c r="AJ26929" s="5">
        <v>138343.80650000001</v>
      </c>
    </row>
    <row r="26930" spans="35:36" x14ac:dyDescent="0.15">
      <c r="AI26930" s="5">
        <v>55547.2929</v>
      </c>
      <c r="AJ26930" s="5">
        <v>138249.71590000001</v>
      </c>
    </row>
    <row r="26931" spans="35:36" x14ac:dyDescent="0.15">
      <c r="AI26931" s="5">
        <v>55681.668299999998</v>
      </c>
      <c r="AJ26931" s="5">
        <v>138155.62530000001</v>
      </c>
    </row>
    <row r="26932" spans="35:36" x14ac:dyDescent="0.15">
      <c r="AI26932" s="5">
        <v>55816.043599999997</v>
      </c>
      <c r="AJ26932" s="5">
        <v>138061.53460000001</v>
      </c>
    </row>
    <row r="26933" spans="35:36" x14ac:dyDescent="0.15">
      <c r="AI26933" s="5">
        <v>55950.418899999997</v>
      </c>
      <c r="AJ26933" s="5">
        <v>137967.44399999999</v>
      </c>
    </row>
    <row r="26934" spans="35:36" x14ac:dyDescent="0.15">
      <c r="AI26934" s="5">
        <v>56084.794300000001</v>
      </c>
      <c r="AJ26934" s="5">
        <v>137873.35339999999</v>
      </c>
    </row>
    <row r="26935" spans="35:36" x14ac:dyDescent="0.15">
      <c r="AI26935" s="5">
        <v>56219.169600000001</v>
      </c>
      <c r="AJ26935" s="5">
        <v>137779.26269999999</v>
      </c>
    </row>
    <row r="26936" spans="35:36" x14ac:dyDescent="0.15">
      <c r="AI26936" s="5">
        <v>56353.544999999998</v>
      </c>
      <c r="AJ26936" s="5">
        <v>137685.1721</v>
      </c>
    </row>
    <row r="26937" spans="35:36" x14ac:dyDescent="0.15">
      <c r="AI26937" s="5">
        <v>56487.920299999998</v>
      </c>
      <c r="AJ26937" s="5">
        <v>137591.0815</v>
      </c>
    </row>
    <row r="26938" spans="35:36" x14ac:dyDescent="0.15">
      <c r="AI26938" s="5">
        <v>56622.295599999998</v>
      </c>
      <c r="AJ26938" s="5">
        <v>137496.9909</v>
      </c>
    </row>
    <row r="26939" spans="35:36" x14ac:dyDescent="0.15">
      <c r="AI26939" s="5">
        <v>56756.671000000002</v>
      </c>
      <c r="AJ26939" s="5">
        <v>137402.9002</v>
      </c>
    </row>
    <row r="26940" spans="35:36" x14ac:dyDescent="0.15">
      <c r="AI26940" s="5">
        <v>56891.046199999997</v>
      </c>
      <c r="AJ26940" s="5">
        <v>137308.80970000001</v>
      </c>
    </row>
    <row r="26941" spans="35:36" x14ac:dyDescent="0.15">
      <c r="AI26941" s="5">
        <v>57025.421600000001</v>
      </c>
      <c r="AJ26941" s="5">
        <v>137214.71909999999</v>
      </c>
    </row>
    <row r="26942" spans="35:36" x14ac:dyDescent="0.15">
      <c r="AI26942" s="5">
        <v>57159.796900000001</v>
      </c>
      <c r="AJ26942" s="5">
        <v>137120.62839999999</v>
      </c>
    </row>
    <row r="26943" spans="35:36" x14ac:dyDescent="0.15">
      <c r="AI26943" s="5">
        <v>57294.172200000001</v>
      </c>
      <c r="AJ26943" s="5">
        <v>137026.53779999999</v>
      </c>
    </row>
    <row r="26944" spans="35:36" x14ac:dyDescent="0.15">
      <c r="AI26944" s="5">
        <v>57428.547599999998</v>
      </c>
      <c r="AJ26944" s="5">
        <v>136932.4472</v>
      </c>
    </row>
    <row r="26945" spans="35:36" x14ac:dyDescent="0.15">
      <c r="AI26945" s="5">
        <v>57562.922899999998</v>
      </c>
      <c r="AJ26945" s="5">
        <v>136838.35649999999</v>
      </c>
    </row>
    <row r="26946" spans="35:36" x14ac:dyDescent="0.15">
      <c r="AI26946" s="5">
        <v>57697.298300000002</v>
      </c>
      <c r="AJ26946" s="5">
        <v>136744.2659</v>
      </c>
    </row>
    <row r="26947" spans="35:36" x14ac:dyDescent="0.15">
      <c r="AI26947" s="5">
        <v>57831.673600000002</v>
      </c>
      <c r="AJ26947" s="5">
        <v>136650.1753</v>
      </c>
    </row>
    <row r="26948" spans="35:36" x14ac:dyDescent="0.15">
      <c r="AI26948" s="5">
        <v>57966.048900000002</v>
      </c>
      <c r="AJ26948" s="5">
        <v>136556.08470000001</v>
      </c>
    </row>
    <row r="26949" spans="35:36" x14ac:dyDescent="0.15">
      <c r="AI26949" s="5">
        <v>58100.424299999999</v>
      </c>
      <c r="AJ26949" s="5">
        <v>136461.99400000001</v>
      </c>
    </row>
    <row r="26950" spans="35:36" x14ac:dyDescent="0.15">
      <c r="AI26950" s="5">
        <v>58234.799599999998</v>
      </c>
      <c r="AJ26950" s="5">
        <v>136367.90340000001</v>
      </c>
    </row>
    <row r="26951" spans="35:36" x14ac:dyDescent="0.15">
      <c r="AI26951" s="5">
        <v>58369.175000000003</v>
      </c>
      <c r="AJ26951" s="5">
        <v>136273.81280000001</v>
      </c>
    </row>
    <row r="26952" spans="35:36" x14ac:dyDescent="0.15">
      <c r="AI26952" s="5">
        <v>58503.550199999998</v>
      </c>
      <c r="AJ26952" s="5">
        <v>136179.72219999999</v>
      </c>
    </row>
    <row r="26953" spans="35:36" x14ac:dyDescent="0.15">
      <c r="AI26953" s="5">
        <v>58637.925600000002</v>
      </c>
      <c r="AJ26953" s="5">
        <v>136085.63159999999</v>
      </c>
    </row>
    <row r="26954" spans="35:36" x14ac:dyDescent="0.15">
      <c r="AI26954" s="5">
        <v>58772.300900000002</v>
      </c>
      <c r="AJ26954" s="5">
        <v>135991.541</v>
      </c>
    </row>
    <row r="26955" spans="35:36" x14ac:dyDescent="0.15">
      <c r="AI26955" s="5">
        <v>58906.676200000002</v>
      </c>
      <c r="AJ26955" s="5">
        <v>135897.4503</v>
      </c>
    </row>
    <row r="26956" spans="35:36" x14ac:dyDescent="0.15">
      <c r="AI26956" s="5">
        <v>59041.051599999999</v>
      </c>
      <c r="AJ26956" s="5">
        <v>135803.3597</v>
      </c>
    </row>
    <row r="26957" spans="35:36" x14ac:dyDescent="0.15">
      <c r="AI26957" s="5">
        <v>59175.426899999999</v>
      </c>
      <c r="AJ26957" s="5">
        <v>135709.2691</v>
      </c>
    </row>
    <row r="26958" spans="35:36" x14ac:dyDescent="0.15">
      <c r="AI26958" s="5">
        <v>59309.802300000003</v>
      </c>
      <c r="AJ26958" s="5">
        <v>135615.17850000001</v>
      </c>
    </row>
    <row r="26959" spans="35:36" x14ac:dyDescent="0.15">
      <c r="AI26959" s="5">
        <v>59444.177600000003</v>
      </c>
      <c r="AJ26959" s="5">
        <v>135521.08780000001</v>
      </c>
    </row>
    <row r="26960" spans="35:36" x14ac:dyDescent="0.15">
      <c r="AI26960" s="5">
        <v>59578.552900000002</v>
      </c>
      <c r="AJ26960" s="5">
        <v>135426.99720000001</v>
      </c>
    </row>
    <row r="26961" spans="35:36" x14ac:dyDescent="0.15">
      <c r="AI26961" s="5">
        <v>59712.9283</v>
      </c>
      <c r="AJ26961" s="5">
        <v>135332.90659999999</v>
      </c>
    </row>
    <row r="26962" spans="35:36" x14ac:dyDescent="0.15">
      <c r="AI26962" s="5">
        <v>59847.303599999999</v>
      </c>
      <c r="AJ26962" s="5">
        <v>135238.81599999999</v>
      </c>
    </row>
    <row r="26963" spans="35:36" x14ac:dyDescent="0.15">
      <c r="AI26963" s="5">
        <v>59981.678999999996</v>
      </c>
      <c r="AJ26963" s="5">
        <v>135144.72529999999</v>
      </c>
    </row>
    <row r="26964" spans="35:36" x14ac:dyDescent="0.15">
      <c r="AI26964" s="5">
        <v>60116.054300000003</v>
      </c>
      <c r="AJ26964" s="5">
        <v>135050.6347</v>
      </c>
    </row>
    <row r="26965" spans="35:36" x14ac:dyDescent="0.15">
      <c r="AI26965" s="5">
        <v>60250.429600000003</v>
      </c>
      <c r="AJ26965" s="5">
        <v>134956.5441</v>
      </c>
    </row>
    <row r="26966" spans="35:36" x14ac:dyDescent="0.15">
      <c r="AI26966" s="5">
        <v>60384.804900000003</v>
      </c>
      <c r="AJ26966" s="5">
        <v>134862.4535</v>
      </c>
    </row>
    <row r="26967" spans="35:36" x14ac:dyDescent="0.15">
      <c r="AI26967" s="5">
        <v>60519.180200000003</v>
      </c>
      <c r="AJ26967" s="5">
        <v>134768.36290000001</v>
      </c>
    </row>
    <row r="26968" spans="35:36" x14ac:dyDescent="0.15">
      <c r="AI26968" s="5">
        <v>60653.5556</v>
      </c>
      <c r="AJ26968" s="5">
        <v>134674.27230000001</v>
      </c>
    </row>
    <row r="26969" spans="35:36" x14ac:dyDescent="0.15">
      <c r="AI26969" s="5">
        <v>60787.930899999999</v>
      </c>
      <c r="AJ26969" s="5">
        <v>134580.18160000001</v>
      </c>
    </row>
    <row r="26970" spans="35:36" x14ac:dyDescent="0.15">
      <c r="AI26970" s="5">
        <v>60922.306299999997</v>
      </c>
      <c r="AJ26970" s="5">
        <v>134486.09099999999</v>
      </c>
    </row>
    <row r="26971" spans="35:36" x14ac:dyDescent="0.15">
      <c r="AI26971" s="5">
        <v>61056.681600000004</v>
      </c>
      <c r="AJ26971" s="5">
        <v>134392.00039999999</v>
      </c>
    </row>
    <row r="26972" spans="35:36" x14ac:dyDescent="0.15">
      <c r="AI26972" s="5">
        <v>61191.056900000003</v>
      </c>
      <c r="AJ26972" s="5">
        <v>134297.90979999999</v>
      </c>
    </row>
    <row r="26973" spans="35:36" x14ac:dyDescent="0.15">
      <c r="AI26973" s="5">
        <v>61325.4323</v>
      </c>
      <c r="AJ26973" s="5">
        <v>134203.81909999999</v>
      </c>
    </row>
    <row r="26974" spans="35:36" x14ac:dyDescent="0.15">
      <c r="AI26974" s="5">
        <v>61459.8076</v>
      </c>
      <c r="AJ26974" s="5">
        <v>134109.7285</v>
      </c>
    </row>
    <row r="26975" spans="35:36" x14ac:dyDescent="0.15">
      <c r="AI26975" s="5">
        <v>61594.182999999997</v>
      </c>
      <c r="AJ26975" s="5">
        <v>134015.6379</v>
      </c>
    </row>
    <row r="26976" spans="35:36" x14ac:dyDescent="0.15">
      <c r="AI26976" s="5">
        <v>61728.558299999997</v>
      </c>
      <c r="AJ26976" s="5">
        <v>133921.54730000001</v>
      </c>
    </row>
    <row r="26977" spans="35:36" x14ac:dyDescent="0.15">
      <c r="AI26977" s="5">
        <v>61862.933599999997</v>
      </c>
      <c r="AJ26977" s="5">
        <v>133827.4566</v>
      </c>
    </row>
    <row r="26978" spans="35:36" x14ac:dyDescent="0.15">
      <c r="AI26978" s="5">
        <v>61997.308900000004</v>
      </c>
      <c r="AJ26978" s="5">
        <v>133733.36610000001</v>
      </c>
    </row>
    <row r="26979" spans="35:36" x14ac:dyDescent="0.15">
      <c r="AI26979" s="5">
        <v>62131.684200000003</v>
      </c>
      <c r="AJ26979" s="5">
        <v>133639.27540000001</v>
      </c>
    </row>
    <row r="26980" spans="35:36" x14ac:dyDescent="0.15">
      <c r="AI26980" s="5">
        <v>62266.059600000001</v>
      </c>
      <c r="AJ26980" s="5">
        <v>133545.18479999999</v>
      </c>
    </row>
    <row r="26981" spans="35:36" x14ac:dyDescent="0.15">
      <c r="AI26981" s="5">
        <v>62400.4349</v>
      </c>
      <c r="AJ26981" s="5">
        <v>133451.09419999999</v>
      </c>
    </row>
    <row r="26982" spans="35:36" x14ac:dyDescent="0.15">
      <c r="AI26982" s="5">
        <v>62534.8102</v>
      </c>
      <c r="AJ26982" s="5">
        <v>133357.0036</v>
      </c>
    </row>
    <row r="26983" spans="35:36" x14ac:dyDescent="0.15">
      <c r="AI26983" s="5">
        <v>62669.185599999997</v>
      </c>
      <c r="AJ26983" s="5">
        <v>133262.9129</v>
      </c>
    </row>
    <row r="26984" spans="35:36" x14ac:dyDescent="0.15">
      <c r="AI26984" s="5">
        <v>62803.560899999997</v>
      </c>
      <c r="AJ26984" s="5">
        <v>133168.8223</v>
      </c>
    </row>
    <row r="26985" spans="35:36" x14ac:dyDescent="0.15">
      <c r="AI26985" s="5">
        <v>62937.936300000001</v>
      </c>
      <c r="AJ26985" s="5">
        <v>133074.7317</v>
      </c>
    </row>
    <row r="26986" spans="35:36" x14ac:dyDescent="0.15">
      <c r="AI26986" s="5">
        <v>63072.311600000001</v>
      </c>
      <c r="AJ26986" s="5">
        <v>132980.64110000001</v>
      </c>
    </row>
    <row r="26987" spans="35:36" x14ac:dyDescent="0.15">
      <c r="AI26987" s="5">
        <v>63206.686900000001</v>
      </c>
      <c r="AJ26987" s="5">
        <v>132886.55040000001</v>
      </c>
    </row>
    <row r="26988" spans="35:36" x14ac:dyDescent="0.15">
      <c r="AI26988" s="5">
        <v>63341.062299999998</v>
      </c>
      <c r="AJ26988" s="5">
        <v>132792.45980000001</v>
      </c>
    </row>
    <row r="26989" spans="35:36" x14ac:dyDescent="0.15">
      <c r="AI26989" s="5">
        <v>63475.437599999997</v>
      </c>
      <c r="AJ26989" s="5">
        <v>132698.36919999999</v>
      </c>
    </row>
    <row r="26990" spans="35:36" x14ac:dyDescent="0.15">
      <c r="AI26990" s="5">
        <v>63609.813000000002</v>
      </c>
      <c r="AJ26990" s="5">
        <v>132604.27859999999</v>
      </c>
    </row>
    <row r="26991" spans="35:36" x14ac:dyDescent="0.15">
      <c r="AI26991" s="5">
        <v>63744.188199999997</v>
      </c>
      <c r="AJ26991" s="5">
        <v>132510.18799999999</v>
      </c>
    </row>
    <row r="26992" spans="35:36" x14ac:dyDescent="0.15">
      <c r="AI26992" s="5">
        <v>63878.564400000003</v>
      </c>
      <c r="AJ26992" s="5">
        <v>132416.0968</v>
      </c>
    </row>
    <row r="26993" spans="35:36" x14ac:dyDescent="0.15">
      <c r="AI26993" s="5">
        <v>64012.938900000001</v>
      </c>
      <c r="AJ26993" s="5">
        <v>132322.0067</v>
      </c>
    </row>
    <row r="26994" spans="35:36" x14ac:dyDescent="0.15">
      <c r="AI26994" s="5">
        <v>64147.3151</v>
      </c>
      <c r="AJ26994" s="5">
        <v>132227.9155</v>
      </c>
    </row>
    <row r="26995" spans="35:36" x14ac:dyDescent="0.15">
      <c r="AI26995" s="5">
        <v>64281.689599999998</v>
      </c>
      <c r="AJ26995" s="5">
        <v>132133.82550000001</v>
      </c>
    </row>
    <row r="26996" spans="35:36" x14ac:dyDescent="0.15">
      <c r="AI26996" s="5">
        <v>64416.065699999999</v>
      </c>
      <c r="AJ26996" s="5">
        <v>132039.73430000001</v>
      </c>
    </row>
    <row r="26997" spans="35:36" x14ac:dyDescent="0.15">
      <c r="AI26997" s="5">
        <v>64550.440300000002</v>
      </c>
      <c r="AJ26997" s="5">
        <v>131945.64420000001</v>
      </c>
    </row>
    <row r="26998" spans="35:36" x14ac:dyDescent="0.15">
      <c r="AI26998" s="5">
        <v>64684.816400000003</v>
      </c>
      <c r="AJ26998" s="5">
        <v>131851.55300000001</v>
      </c>
    </row>
    <row r="26999" spans="35:36" x14ac:dyDescent="0.15">
      <c r="AI26999" s="5">
        <v>64819.190900000001</v>
      </c>
      <c r="AJ26999" s="5">
        <v>131757.46299999999</v>
      </c>
    </row>
    <row r="27000" spans="35:36" x14ac:dyDescent="0.15">
      <c r="AI27000" s="5">
        <v>64953.5671</v>
      </c>
      <c r="AJ27000" s="5">
        <v>131663.37179999999</v>
      </c>
    </row>
    <row r="27001" spans="35:36" x14ac:dyDescent="0.15">
      <c r="AI27001" s="5">
        <v>65087.941599999998</v>
      </c>
      <c r="AJ27001" s="5">
        <v>131569.28169999999</v>
      </c>
    </row>
    <row r="27002" spans="35:36" x14ac:dyDescent="0.15">
      <c r="AI27002" s="5">
        <v>65222.3177</v>
      </c>
      <c r="AJ27002" s="5">
        <v>131475.1906</v>
      </c>
    </row>
    <row r="27003" spans="35:36" x14ac:dyDescent="0.15">
      <c r="AI27003" s="5">
        <v>65356.692300000002</v>
      </c>
      <c r="AJ27003" s="5">
        <v>131381.1005</v>
      </c>
    </row>
    <row r="27004" spans="35:36" x14ac:dyDescent="0.15">
      <c r="AI27004" s="5">
        <v>65491.068399999996</v>
      </c>
      <c r="AJ27004" s="5">
        <v>131287.00930000001</v>
      </c>
    </row>
    <row r="27005" spans="35:36" x14ac:dyDescent="0.15">
      <c r="AI27005" s="5">
        <v>65625.442899999995</v>
      </c>
      <c r="AJ27005" s="5">
        <v>131192.91930000001</v>
      </c>
    </row>
    <row r="27006" spans="35:36" x14ac:dyDescent="0.15">
      <c r="AI27006" s="5">
        <v>65759.819099999993</v>
      </c>
      <c r="AJ27006" s="5">
        <v>131098.82810000001</v>
      </c>
    </row>
    <row r="27007" spans="35:36" x14ac:dyDescent="0.15">
      <c r="AI27007" s="5">
        <v>65894.193599999999</v>
      </c>
      <c r="AJ27007" s="5">
        <v>131004.738</v>
      </c>
    </row>
    <row r="27008" spans="35:36" x14ac:dyDescent="0.15">
      <c r="AI27008" s="5">
        <v>66028.569699999993</v>
      </c>
      <c r="AJ27008" s="5">
        <v>130910.6468</v>
      </c>
    </row>
    <row r="27009" spans="35:36" x14ac:dyDescent="0.15">
      <c r="AI27009" s="5">
        <v>66162.944300000003</v>
      </c>
      <c r="AJ27009" s="5">
        <v>130816.55680000001</v>
      </c>
    </row>
    <row r="27010" spans="35:36" x14ac:dyDescent="0.15">
      <c r="AI27010" s="5">
        <v>66297.320399999997</v>
      </c>
      <c r="AJ27010" s="5">
        <v>130722.4656</v>
      </c>
    </row>
    <row r="27011" spans="35:36" x14ac:dyDescent="0.15">
      <c r="AI27011" s="5">
        <v>66431.694900000002</v>
      </c>
      <c r="AJ27011" s="5">
        <v>130628.37549999999</v>
      </c>
    </row>
    <row r="27012" spans="35:36" x14ac:dyDescent="0.15">
      <c r="AI27012" s="5">
        <v>66566.071100000001</v>
      </c>
      <c r="AJ27012" s="5">
        <v>130534.2843</v>
      </c>
    </row>
    <row r="27013" spans="35:36" x14ac:dyDescent="0.15">
      <c r="AI27013" s="5">
        <v>66700.445600000006</v>
      </c>
      <c r="AJ27013" s="5">
        <v>130440.1943</v>
      </c>
    </row>
    <row r="27014" spans="35:36" x14ac:dyDescent="0.15">
      <c r="AI27014" s="5">
        <v>66834.8217</v>
      </c>
      <c r="AJ27014" s="5">
        <v>130346.10309999999</v>
      </c>
    </row>
    <row r="27015" spans="35:36" x14ac:dyDescent="0.15">
      <c r="AI27015" s="5">
        <v>66969.196299999996</v>
      </c>
      <c r="AJ27015" s="5">
        <v>130252.01300000001</v>
      </c>
    </row>
    <row r="27016" spans="35:36" x14ac:dyDescent="0.15">
      <c r="AI27016" s="5">
        <v>67103.572400000005</v>
      </c>
      <c r="AJ27016" s="5">
        <v>130157.9219</v>
      </c>
    </row>
    <row r="27017" spans="35:36" x14ac:dyDescent="0.15">
      <c r="AI27017" s="5">
        <v>67237.946899999995</v>
      </c>
      <c r="AJ27017" s="5">
        <v>130063.8318</v>
      </c>
    </row>
    <row r="27018" spans="35:36" x14ac:dyDescent="0.15">
      <c r="AI27018" s="5">
        <v>67372.323000000004</v>
      </c>
      <c r="AJ27018" s="5">
        <v>129969.7406</v>
      </c>
    </row>
    <row r="27019" spans="35:36" x14ac:dyDescent="0.15">
      <c r="AI27019" s="5">
        <v>67506.6976</v>
      </c>
      <c r="AJ27019" s="5">
        <v>129875.65059999999</v>
      </c>
    </row>
    <row r="27020" spans="35:36" x14ac:dyDescent="0.15">
      <c r="AI27020" s="5">
        <v>67641.073699999994</v>
      </c>
      <c r="AJ27020" s="5">
        <v>129781.5594</v>
      </c>
    </row>
    <row r="27021" spans="35:36" x14ac:dyDescent="0.15">
      <c r="AI27021" s="5">
        <v>67775.448199999999</v>
      </c>
      <c r="AJ27021" s="5">
        <v>129687.4693</v>
      </c>
    </row>
    <row r="27022" spans="35:36" x14ac:dyDescent="0.15">
      <c r="AI27022" s="5">
        <v>67909.824399999998</v>
      </c>
      <c r="AJ27022" s="5">
        <v>129593.3781</v>
      </c>
    </row>
    <row r="27023" spans="35:36" x14ac:dyDescent="0.15">
      <c r="AI27023" s="5">
        <v>68044.198900000003</v>
      </c>
      <c r="AJ27023" s="5">
        <v>129499.28810000001</v>
      </c>
    </row>
    <row r="27024" spans="35:36" x14ac:dyDescent="0.15">
      <c r="AI27024" s="5">
        <v>68178.575100000002</v>
      </c>
      <c r="AJ27024" s="5">
        <v>129405.1969</v>
      </c>
    </row>
    <row r="27025" spans="35:36" x14ac:dyDescent="0.15">
      <c r="AI27025" s="5">
        <v>68312.949600000007</v>
      </c>
      <c r="AJ27025" s="5">
        <v>129311.10679999999</v>
      </c>
    </row>
    <row r="27026" spans="35:36" x14ac:dyDescent="0.15">
      <c r="AI27026" s="5">
        <v>68447.325700000001</v>
      </c>
      <c r="AJ27026" s="5">
        <v>129217.0157</v>
      </c>
    </row>
    <row r="27027" spans="35:36" x14ac:dyDescent="0.15">
      <c r="AI27027" s="5">
        <v>68581.700299999997</v>
      </c>
      <c r="AJ27027" s="5">
        <v>129122.9256</v>
      </c>
    </row>
    <row r="27028" spans="35:36" x14ac:dyDescent="0.15">
      <c r="AI27028" s="5">
        <v>68716.076400000005</v>
      </c>
      <c r="AJ27028" s="5">
        <v>129028.83440000001</v>
      </c>
    </row>
    <row r="27029" spans="35:36" x14ac:dyDescent="0.15">
      <c r="AI27029" s="5">
        <v>68850.450899999996</v>
      </c>
      <c r="AJ27029" s="5">
        <v>128934.7444</v>
      </c>
    </row>
    <row r="27030" spans="35:36" x14ac:dyDescent="0.15">
      <c r="AI27030" s="5">
        <v>68984.827000000005</v>
      </c>
      <c r="AJ27030" s="5">
        <v>128840.6532</v>
      </c>
    </row>
    <row r="27031" spans="35:36" x14ac:dyDescent="0.15">
      <c r="AI27031" s="5">
        <v>69119.2016</v>
      </c>
      <c r="AJ27031" s="5">
        <v>128746.5631</v>
      </c>
    </row>
    <row r="27032" spans="35:36" x14ac:dyDescent="0.15">
      <c r="AI27032" s="5">
        <v>69253.577699999994</v>
      </c>
      <c r="AJ27032" s="5">
        <v>128652.4719</v>
      </c>
    </row>
    <row r="27033" spans="35:36" x14ac:dyDescent="0.15">
      <c r="AI27033" s="5">
        <v>69387.9522</v>
      </c>
      <c r="AJ27033" s="5">
        <v>128558.38189999999</v>
      </c>
    </row>
    <row r="27034" spans="35:36" x14ac:dyDescent="0.15">
      <c r="AI27034" s="5">
        <v>69522.328399999999</v>
      </c>
      <c r="AJ27034" s="5">
        <v>128464.2907</v>
      </c>
    </row>
    <row r="27035" spans="35:36" x14ac:dyDescent="0.15">
      <c r="AI27035" s="5">
        <v>69656.702900000004</v>
      </c>
      <c r="AJ27035" s="5">
        <v>128370.2006</v>
      </c>
    </row>
    <row r="27036" spans="35:36" x14ac:dyDescent="0.15">
      <c r="AI27036" s="5">
        <v>69791.079100000003</v>
      </c>
      <c r="AJ27036" s="5">
        <v>128276.1094</v>
      </c>
    </row>
    <row r="27037" spans="35:36" x14ac:dyDescent="0.15">
      <c r="AI27037" s="5">
        <v>69925.453599999993</v>
      </c>
      <c r="AJ27037" s="5">
        <v>128182.0194</v>
      </c>
    </row>
    <row r="27038" spans="35:36" x14ac:dyDescent="0.15">
      <c r="AI27038" s="5">
        <v>70059.829800000007</v>
      </c>
      <c r="AJ27038" s="5">
        <v>128087.92819999999</v>
      </c>
    </row>
    <row r="27039" spans="35:36" x14ac:dyDescent="0.15">
      <c r="AI27039" s="5">
        <v>70194.204299999998</v>
      </c>
      <c r="AJ27039" s="5">
        <v>127993.83809999999</v>
      </c>
    </row>
    <row r="27040" spans="35:36" x14ac:dyDescent="0.15">
      <c r="AI27040" s="5">
        <v>70328.580400000006</v>
      </c>
      <c r="AJ27040" s="5">
        <v>127899.747</v>
      </c>
    </row>
    <row r="27041" spans="35:36" x14ac:dyDescent="0.15">
      <c r="AI27041" s="5">
        <v>70462.955000000002</v>
      </c>
      <c r="AJ27041" s="5">
        <v>127805.6569</v>
      </c>
    </row>
    <row r="27042" spans="35:36" x14ac:dyDescent="0.15">
      <c r="AI27042" s="5">
        <v>70597.331000000006</v>
      </c>
      <c r="AJ27042" s="5">
        <v>127711.56570000001</v>
      </c>
    </row>
    <row r="27043" spans="35:36" x14ac:dyDescent="0.15">
      <c r="AI27043" s="5">
        <v>70731.705600000001</v>
      </c>
      <c r="AJ27043" s="5">
        <v>127617.4757</v>
      </c>
    </row>
    <row r="27044" spans="35:36" x14ac:dyDescent="0.15">
      <c r="AI27044" s="5">
        <v>70866.081699999995</v>
      </c>
      <c r="AJ27044" s="5">
        <v>127523.3845</v>
      </c>
    </row>
    <row r="27045" spans="35:36" x14ac:dyDescent="0.15">
      <c r="AI27045" s="5">
        <v>71000.456200000001</v>
      </c>
      <c r="AJ27045" s="5">
        <v>127429.2944</v>
      </c>
    </row>
    <row r="27046" spans="35:36" x14ac:dyDescent="0.15">
      <c r="AI27046" s="5">
        <v>71134.832399999999</v>
      </c>
      <c r="AJ27046" s="5">
        <v>127335.2032</v>
      </c>
    </row>
    <row r="27047" spans="35:36" x14ac:dyDescent="0.15">
      <c r="AI27047" s="5">
        <v>71269.206900000005</v>
      </c>
      <c r="AJ27047" s="5">
        <v>127241.11320000001</v>
      </c>
    </row>
    <row r="27048" spans="35:36" x14ac:dyDescent="0.15">
      <c r="AI27048" s="5">
        <v>71403.583100000003</v>
      </c>
      <c r="AJ27048" s="5">
        <v>127147.022</v>
      </c>
    </row>
    <row r="27049" spans="35:36" x14ac:dyDescent="0.15">
      <c r="AI27049" s="5">
        <v>71537.957599999994</v>
      </c>
      <c r="AJ27049" s="5">
        <v>127052.9319</v>
      </c>
    </row>
    <row r="27050" spans="35:36" x14ac:dyDescent="0.15">
      <c r="AI27050" s="5">
        <v>71672.333799999993</v>
      </c>
      <c r="AJ27050" s="5">
        <v>126958.8407</v>
      </c>
    </row>
    <row r="27051" spans="35:36" x14ac:dyDescent="0.15">
      <c r="AI27051" s="5">
        <v>71806.708299999998</v>
      </c>
      <c r="AJ27051" s="5">
        <v>126864.7507</v>
      </c>
    </row>
    <row r="27052" spans="35:36" x14ac:dyDescent="0.15">
      <c r="AI27052" s="5">
        <v>50400.745000000003</v>
      </c>
      <c r="AJ27052" s="5">
        <v>142053.62460000001</v>
      </c>
    </row>
    <row r="27053" spans="35:36" x14ac:dyDescent="0.15">
      <c r="AI27053" s="5">
        <v>50535.120300000002</v>
      </c>
      <c r="AJ27053" s="5">
        <v>141959.53400000001</v>
      </c>
    </row>
    <row r="27054" spans="35:36" x14ac:dyDescent="0.15">
      <c r="AI27054" s="5">
        <v>50669.495600000002</v>
      </c>
      <c r="AJ27054" s="5">
        <v>141865.44339999999</v>
      </c>
    </row>
    <row r="27055" spans="35:36" x14ac:dyDescent="0.15">
      <c r="AI27055" s="5">
        <v>50803.870999999999</v>
      </c>
      <c r="AJ27055" s="5">
        <v>141771.35279999999</v>
      </c>
    </row>
    <row r="27056" spans="35:36" x14ac:dyDescent="0.15">
      <c r="AI27056" s="5">
        <v>50938.246299999999</v>
      </c>
      <c r="AJ27056" s="5">
        <v>141677.26209999999</v>
      </c>
    </row>
    <row r="27057" spans="35:36" x14ac:dyDescent="0.15">
      <c r="AI27057" s="5">
        <v>51072.621700000003</v>
      </c>
      <c r="AJ27057" s="5">
        <v>141583.1715</v>
      </c>
    </row>
    <row r="27058" spans="35:36" x14ac:dyDescent="0.15">
      <c r="AI27058" s="5">
        <v>51206.997000000003</v>
      </c>
      <c r="AJ27058" s="5">
        <v>141489.0809</v>
      </c>
    </row>
    <row r="27059" spans="35:36" x14ac:dyDescent="0.15">
      <c r="AI27059" s="5">
        <v>51341.372300000003</v>
      </c>
      <c r="AJ27059" s="5">
        <v>141394.9902</v>
      </c>
    </row>
    <row r="27060" spans="35:36" x14ac:dyDescent="0.15">
      <c r="AI27060" s="5">
        <v>51475.7477</v>
      </c>
      <c r="AJ27060" s="5">
        <v>141300.8996</v>
      </c>
    </row>
    <row r="27061" spans="35:36" x14ac:dyDescent="0.15">
      <c r="AI27061" s="5">
        <v>51610.123</v>
      </c>
      <c r="AJ27061" s="5">
        <v>141206.80900000001</v>
      </c>
    </row>
    <row r="27062" spans="35:36" x14ac:dyDescent="0.15">
      <c r="AI27062" s="5">
        <v>51744.498299999999</v>
      </c>
      <c r="AJ27062" s="5">
        <v>141112.71840000001</v>
      </c>
    </row>
    <row r="27063" spans="35:36" x14ac:dyDescent="0.15">
      <c r="AI27063" s="5">
        <v>51878.873599999999</v>
      </c>
      <c r="AJ27063" s="5">
        <v>141018.62779999999</v>
      </c>
    </row>
    <row r="27064" spans="35:36" x14ac:dyDescent="0.15">
      <c r="AI27064" s="5">
        <v>52013.249000000003</v>
      </c>
      <c r="AJ27064" s="5">
        <v>140924.53719999999</v>
      </c>
    </row>
    <row r="27065" spans="35:36" x14ac:dyDescent="0.15">
      <c r="AI27065" s="5">
        <v>52147.624300000003</v>
      </c>
      <c r="AJ27065" s="5">
        <v>140830.4466</v>
      </c>
    </row>
    <row r="27066" spans="35:36" x14ac:dyDescent="0.15">
      <c r="AI27066" s="5">
        <v>52281.999600000003</v>
      </c>
      <c r="AJ27066" s="5">
        <v>140736.3559</v>
      </c>
    </row>
    <row r="27067" spans="35:36" x14ac:dyDescent="0.15">
      <c r="AI27067" s="5">
        <v>52416.375</v>
      </c>
      <c r="AJ27067" s="5">
        <v>140642.2653</v>
      </c>
    </row>
    <row r="27068" spans="35:36" x14ac:dyDescent="0.15">
      <c r="AI27068" s="5">
        <v>52550.7503</v>
      </c>
      <c r="AJ27068" s="5">
        <v>140548.1747</v>
      </c>
    </row>
    <row r="27069" spans="35:36" x14ac:dyDescent="0.15">
      <c r="AI27069" s="5">
        <v>52685.125699999997</v>
      </c>
      <c r="AJ27069" s="5">
        <v>140454.084</v>
      </c>
    </row>
    <row r="27070" spans="35:36" x14ac:dyDescent="0.15">
      <c r="AI27070" s="5">
        <v>52819.500999999997</v>
      </c>
      <c r="AJ27070" s="5">
        <v>140359.99340000001</v>
      </c>
    </row>
    <row r="27071" spans="35:36" x14ac:dyDescent="0.15">
      <c r="AI27071" s="5">
        <v>52953.876300000004</v>
      </c>
      <c r="AJ27071" s="5">
        <v>140265.90280000001</v>
      </c>
    </row>
    <row r="27072" spans="35:36" x14ac:dyDescent="0.15">
      <c r="AI27072" s="5">
        <v>53088.251700000001</v>
      </c>
      <c r="AJ27072" s="5">
        <v>140171.81219999999</v>
      </c>
    </row>
    <row r="27073" spans="35:36" x14ac:dyDescent="0.15">
      <c r="AI27073" s="5">
        <v>53222.627</v>
      </c>
      <c r="AJ27073" s="5">
        <v>140077.72150000001</v>
      </c>
    </row>
    <row r="27074" spans="35:36" x14ac:dyDescent="0.15">
      <c r="AI27074" s="5">
        <v>53357.002399999998</v>
      </c>
      <c r="AJ27074" s="5">
        <v>139983.63089999999</v>
      </c>
    </row>
    <row r="27075" spans="35:36" x14ac:dyDescent="0.15">
      <c r="AI27075" s="5">
        <v>53491.3776</v>
      </c>
      <c r="AJ27075" s="5">
        <v>139889.5404</v>
      </c>
    </row>
    <row r="27076" spans="35:36" x14ac:dyDescent="0.15">
      <c r="AI27076" s="5">
        <v>53625.752999999997</v>
      </c>
      <c r="AJ27076" s="5">
        <v>139795.4497</v>
      </c>
    </row>
    <row r="27077" spans="35:36" x14ac:dyDescent="0.15">
      <c r="AI27077" s="5">
        <v>53760.128299999997</v>
      </c>
      <c r="AJ27077" s="5">
        <v>139701.3591</v>
      </c>
    </row>
    <row r="27078" spans="35:36" x14ac:dyDescent="0.15">
      <c r="AI27078" s="5">
        <v>53894.503599999996</v>
      </c>
      <c r="AJ27078" s="5">
        <v>139607.26850000001</v>
      </c>
    </row>
    <row r="27079" spans="35:36" x14ac:dyDescent="0.15">
      <c r="AI27079" s="5">
        <v>54028.879000000001</v>
      </c>
      <c r="AJ27079" s="5">
        <v>139513.1778</v>
      </c>
    </row>
    <row r="27080" spans="35:36" x14ac:dyDescent="0.15">
      <c r="AI27080" s="5">
        <v>54163.254300000001</v>
      </c>
      <c r="AJ27080" s="5">
        <v>139419.08720000001</v>
      </c>
    </row>
    <row r="27081" spans="35:36" x14ac:dyDescent="0.15">
      <c r="AI27081" s="5">
        <v>54297.629699999998</v>
      </c>
      <c r="AJ27081" s="5">
        <v>139324.99660000001</v>
      </c>
    </row>
    <row r="27082" spans="35:36" x14ac:dyDescent="0.15">
      <c r="AI27082" s="5">
        <v>54432.004999999997</v>
      </c>
      <c r="AJ27082" s="5">
        <v>139230.90599999999</v>
      </c>
    </row>
    <row r="27083" spans="35:36" x14ac:dyDescent="0.15">
      <c r="AI27083" s="5">
        <v>54566.380299999997</v>
      </c>
      <c r="AJ27083" s="5">
        <v>139136.81529999999</v>
      </c>
    </row>
    <row r="27084" spans="35:36" x14ac:dyDescent="0.15">
      <c r="AI27084" s="5">
        <v>54700.755700000002</v>
      </c>
      <c r="AJ27084" s="5">
        <v>139042.72469999999</v>
      </c>
    </row>
    <row r="27085" spans="35:36" x14ac:dyDescent="0.15">
      <c r="AI27085" s="5">
        <v>54835.131000000001</v>
      </c>
      <c r="AJ27085" s="5">
        <v>138948.6341</v>
      </c>
    </row>
    <row r="27086" spans="35:36" x14ac:dyDescent="0.15">
      <c r="AI27086" s="5">
        <v>54969.506300000001</v>
      </c>
      <c r="AJ27086" s="5">
        <v>138854.5435</v>
      </c>
    </row>
    <row r="27087" spans="35:36" x14ac:dyDescent="0.15">
      <c r="AI27087" s="5">
        <v>55103.881699999998</v>
      </c>
      <c r="AJ27087" s="5">
        <v>138760.4528</v>
      </c>
    </row>
    <row r="27088" spans="35:36" x14ac:dyDescent="0.15">
      <c r="AI27088" s="5">
        <v>55238.2569</v>
      </c>
      <c r="AJ27088" s="5">
        <v>138666.36230000001</v>
      </c>
    </row>
    <row r="27089" spans="35:36" x14ac:dyDescent="0.15">
      <c r="AI27089" s="5">
        <v>55372.632299999997</v>
      </c>
      <c r="AJ27089" s="5">
        <v>138572.27160000001</v>
      </c>
    </row>
    <row r="27090" spans="35:36" x14ac:dyDescent="0.15">
      <c r="AI27090" s="5">
        <v>55507.007599999997</v>
      </c>
      <c r="AJ27090" s="5">
        <v>138478.18100000001</v>
      </c>
    </row>
    <row r="27091" spans="35:36" x14ac:dyDescent="0.15">
      <c r="AI27091" s="5">
        <v>55641.383000000002</v>
      </c>
      <c r="AJ27091" s="5">
        <v>138384.09039999999</v>
      </c>
    </row>
    <row r="27092" spans="35:36" x14ac:dyDescent="0.15">
      <c r="AI27092" s="5">
        <v>55775.758300000001</v>
      </c>
      <c r="AJ27092" s="5">
        <v>138289.99979999999</v>
      </c>
    </row>
    <row r="27093" spans="35:36" x14ac:dyDescent="0.15">
      <c r="AI27093" s="5">
        <v>55910.133600000001</v>
      </c>
      <c r="AJ27093" s="5">
        <v>138195.90909999999</v>
      </c>
    </row>
    <row r="27094" spans="35:36" x14ac:dyDescent="0.15">
      <c r="AI27094" s="5">
        <v>56044.508999999998</v>
      </c>
      <c r="AJ27094" s="5">
        <v>138101.81849999999</v>
      </c>
    </row>
    <row r="27095" spans="35:36" x14ac:dyDescent="0.15">
      <c r="AI27095" s="5">
        <v>56178.884299999998</v>
      </c>
      <c r="AJ27095" s="5">
        <v>138007.7279</v>
      </c>
    </row>
    <row r="27096" spans="35:36" x14ac:dyDescent="0.15">
      <c r="AI27096" s="5">
        <v>56313.259700000002</v>
      </c>
      <c r="AJ27096" s="5">
        <v>137913.6373</v>
      </c>
    </row>
    <row r="27097" spans="35:36" x14ac:dyDescent="0.15">
      <c r="AI27097" s="5">
        <v>56447.635000000002</v>
      </c>
      <c r="AJ27097" s="5">
        <v>137819.5466</v>
      </c>
    </row>
    <row r="27098" spans="35:36" x14ac:dyDescent="0.15">
      <c r="AI27098" s="5">
        <v>56582.010300000002</v>
      </c>
      <c r="AJ27098" s="5">
        <v>137725.45600000001</v>
      </c>
    </row>
    <row r="27099" spans="35:36" x14ac:dyDescent="0.15">
      <c r="AI27099" s="5">
        <v>56716.385699999999</v>
      </c>
      <c r="AJ27099" s="5">
        <v>137631.36540000001</v>
      </c>
    </row>
    <row r="27100" spans="35:36" x14ac:dyDescent="0.15">
      <c r="AI27100" s="5">
        <v>56850.760999999999</v>
      </c>
      <c r="AJ27100" s="5">
        <v>137537.27480000001</v>
      </c>
    </row>
    <row r="27101" spans="35:36" x14ac:dyDescent="0.15">
      <c r="AI27101" s="5">
        <v>56985.136299999998</v>
      </c>
      <c r="AJ27101" s="5">
        <v>137443.18419999999</v>
      </c>
    </row>
    <row r="27102" spans="35:36" x14ac:dyDescent="0.15">
      <c r="AI27102" s="5">
        <v>57119.511599999998</v>
      </c>
      <c r="AJ27102" s="5">
        <v>137349.09359999999</v>
      </c>
    </row>
    <row r="27103" spans="35:36" x14ac:dyDescent="0.15">
      <c r="AI27103" s="5">
        <v>57253.887000000002</v>
      </c>
      <c r="AJ27103" s="5">
        <v>137255.00289999999</v>
      </c>
    </row>
    <row r="27104" spans="35:36" x14ac:dyDescent="0.15">
      <c r="AI27104" s="5">
        <v>57388.262300000002</v>
      </c>
      <c r="AJ27104" s="5">
        <v>137160.9123</v>
      </c>
    </row>
    <row r="27105" spans="35:36" x14ac:dyDescent="0.15">
      <c r="AI27105" s="5">
        <v>57522.637600000002</v>
      </c>
      <c r="AJ27105" s="5">
        <v>137066.8217</v>
      </c>
    </row>
    <row r="27106" spans="35:36" x14ac:dyDescent="0.15">
      <c r="AI27106" s="5">
        <v>57657.012999999999</v>
      </c>
      <c r="AJ27106" s="5">
        <v>136972.7311</v>
      </c>
    </row>
    <row r="27107" spans="35:36" x14ac:dyDescent="0.15">
      <c r="AI27107" s="5">
        <v>57791.388299999999</v>
      </c>
      <c r="AJ27107" s="5">
        <v>136878.6404</v>
      </c>
    </row>
    <row r="27108" spans="35:36" x14ac:dyDescent="0.15">
      <c r="AI27108" s="5">
        <v>57925.763700000003</v>
      </c>
      <c r="AJ27108" s="5">
        <v>136784.54980000001</v>
      </c>
    </row>
    <row r="27109" spans="35:36" x14ac:dyDescent="0.15">
      <c r="AI27109" s="5">
        <v>58060.139000000003</v>
      </c>
      <c r="AJ27109" s="5">
        <v>136690.45920000001</v>
      </c>
    </row>
    <row r="27110" spans="35:36" x14ac:dyDescent="0.15">
      <c r="AI27110" s="5">
        <v>58194.514300000003</v>
      </c>
      <c r="AJ27110" s="5">
        <v>136596.36859999999</v>
      </c>
    </row>
    <row r="27111" spans="35:36" x14ac:dyDescent="0.15">
      <c r="AI27111" s="5">
        <v>58328.8897</v>
      </c>
      <c r="AJ27111" s="5">
        <v>136502.27789999999</v>
      </c>
    </row>
    <row r="27112" spans="35:36" x14ac:dyDescent="0.15">
      <c r="AI27112" s="5">
        <v>58463.264999999999</v>
      </c>
      <c r="AJ27112" s="5">
        <v>136408.18729999999</v>
      </c>
    </row>
    <row r="27113" spans="35:36" x14ac:dyDescent="0.15">
      <c r="AI27113" s="5">
        <v>58597.640299999999</v>
      </c>
      <c r="AJ27113" s="5">
        <v>136314.09669999999</v>
      </c>
    </row>
    <row r="27114" spans="35:36" x14ac:dyDescent="0.15">
      <c r="AI27114" s="5">
        <v>58732.015599999999</v>
      </c>
      <c r="AJ27114" s="5">
        <v>136220.0061</v>
      </c>
    </row>
    <row r="27115" spans="35:36" x14ac:dyDescent="0.15">
      <c r="AI27115" s="5">
        <v>58866.391000000003</v>
      </c>
      <c r="AJ27115" s="5">
        <v>136125.9155</v>
      </c>
    </row>
    <row r="27116" spans="35:36" x14ac:dyDescent="0.15">
      <c r="AI27116" s="5">
        <v>59000.766300000003</v>
      </c>
      <c r="AJ27116" s="5">
        <v>136031.82490000001</v>
      </c>
    </row>
    <row r="27117" spans="35:36" x14ac:dyDescent="0.15">
      <c r="AI27117" s="5">
        <v>59135.141600000003</v>
      </c>
      <c r="AJ27117" s="5">
        <v>135937.73420000001</v>
      </c>
    </row>
    <row r="27118" spans="35:36" x14ac:dyDescent="0.15">
      <c r="AI27118" s="5">
        <v>59269.517</v>
      </c>
      <c r="AJ27118" s="5">
        <v>135843.64360000001</v>
      </c>
    </row>
    <row r="27119" spans="35:36" x14ac:dyDescent="0.15">
      <c r="AI27119" s="5">
        <v>59403.8923</v>
      </c>
      <c r="AJ27119" s="5">
        <v>135749.55300000001</v>
      </c>
    </row>
    <row r="27120" spans="35:36" x14ac:dyDescent="0.15">
      <c r="AI27120" s="5">
        <v>59538.267699999997</v>
      </c>
      <c r="AJ27120" s="5">
        <v>135655.46239999999</v>
      </c>
    </row>
    <row r="27121" spans="35:36" x14ac:dyDescent="0.15">
      <c r="AI27121" s="5">
        <v>59672.642999999996</v>
      </c>
      <c r="AJ27121" s="5">
        <v>135561.37169999999</v>
      </c>
    </row>
    <row r="27122" spans="35:36" x14ac:dyDescent="0.15">
      <c r="AI27122" s="5">
        <v>59807.018300000003</v>
      </c>
      <c r="AJ27122" s="5">
        <v>135467.28109999999</v>
      </c>
    </row>
    <row r="27123" spans="35:36" x14ac:dyDescent="0.15">
      <c r="AI27123" s="5">
        <v>59941.393700000001</v>
      </c>
      <c r="AJ27123" s="5">
        <v>135373.1905</v>
      </c>
    </row>
    <row r="27124" spans="35:36" x14ac:dyDescent="0.15">
      <c r="AI27124" s="5">
        <v>60075.769</v>
      </c>
      <c r="AJ27124" s="5">
        <v>135279.0999</v>
      </c>
    </row>
    <row r="27125" spans="35:36" x14ac:dyDescent="0.15">
      <c r="AI27125" s="5">
        <v>60210.1443</v>
      </c>
      <c r="AJ27125" s="5">
        <v>135185.0092</v>
      </c>
    </row>
    <row r="27126" spans="35:36" x14ac:dyDescent="0.15">
      <c r="AI27126" s="5">
        <v>60344.5196</v>
      </c>
      <c r="AJ27126" s="5">
        <v>135090.91870000001</v>
      </c>
    </row>
    <row r="27127" spans="35:36" x14ac:dyDescent="0.15">
      <c r="AI27127" s="5">
        <v>60478.894899999999</v>
      </c>
      <c r="AJ27127" s="5">
        <v>134996.82800000001</v>
      </c>
    </row>
    <row r="27128" spans="35:36" x14ac:dyDescent="0.15">
      <c r="AI27128" s="5">
        <v>60613.270299999996</v>
      </c>
      <c r="AJ27128" s="5">
        <v>134902.73740000001</v>
      </c>
    </row>
    <row r="27129" spans="35:36" x14ac:dyDescent="0.15">
      <c r="AI27129" s="5">
        <v>60747.645600000003</v>
      </c>
      <c r="AJ27129" s="5">
        <v>134808.64679999999</v>
      </c>
    </row>
    <row r="27130" spans="35:36" x14ac:dyDescent="0.15">
      <c r="AI27130" s="5">
        <v>60882.021000000001</v>
      </c>
      <c r="AJ27130" s="5">
        <v>134714.55619999999</v>
      </c>
    </row>
    <row r="27131" spans="35:36" x14ac:dyDescent="0.15">
      <c r="AI27131" s="5">
        <v>61016.3963</v>
      </c>
      <c r="AJ27131" s="5">
        <v>134620.46549999999</v>
      </c>
    </row>
    <row r="27132" spans="35:36" x14ac:dyDescent="0.15">
      <c r="AI27132" s="5">
        <v>61150.7716</v>
      </c>
      <c r="AJ27132" s="5">
        <v>134526.3749</v>
      </c>
    </row>
    <row r="27133" spans="35:36" x14ac:dyDescent="0.15">
      <c r="AI27133" s="5">
        <v>61285.146999999997</v>
      </c>
      <c r="AJ27133" s="5">
        <v>134432.2843</v>
      </c>
    </row>
    <row r="27134" spans="35:36" x14ac:dyDescent="0.15">
      <c r="AI27134" s="5">
        <v>61419.522299999997</v>
      </c>
      <c r="AJ27134" s="5">
        <v>134338.1937</v>
      </c>
    </row>
    <row r="27135" spans="35:36" x14ac:dyDescent="0.15">
      <c r="AI27135" s="5">
        <v>61553.897700000001</v>
      </c>
      <c r="AJ27135" s="5">
        <v>134244.103</v>
      </c>
    </row>
    <row r="27136" spans="35:36" x14ac:dyDescent="0.15">
      <c r="AI27136" s="5">
        <v>61688.273000000001</v>
      </c>
      <c r="AJ27136" s="5">
        <v>134150.01240000001</v>
      </c>
    </row>
    <row r="27137" spans="35:36" x14ac:dyDescent="0.15">
      <c r="AI27137" s="5">
        <v>61822.648300000001</v>
      </c>
      <c r="AJ27137" s="5">
        <v>134055.92180000001</v>
      </c>
    </row>
    <row r="27138" spans="35:36" x14ac:dyDescent="0.15">
      <c r="AI27138" s="5">
        <v>61957.023699999998</v>
      </c>
      <c r="AJ27138" s="5">
        <v>133961.83119999999</v>
      </c>
    </row>
    <row r="27139" spans="35:36" x14ac:dyDescent="0.15">
      <c r="AI27139" s="5">
        <v>62091.3989</v>
      </c>
      <c r="AJ27139" s="5">
        <v>133867.74059999999</v>
      </c>
    </row>
    <row r="27140" spans="35:36" x14ac:dyDescent="0.15">
      <c r="AI27140" s="5">
        <v>62225.774299999997</v>
      </c>
      <c r="AJ27140" s="5">
        <v>133773.65</v>
      </c>
    </row>
    <row r="27141" spans="35:36" x14ac:dyDescent="0.15">
      <c r="AI27141" s="5">
        <v>62360.149599999997</v>
      </c>
      <c r="AJ27141" s="5">
        <v>133679.55929999999</v>
      </c>
    </row>
    <row r="27142" spans="35:36" x14ac:dyDescent="0.15">
      <c r="AI27142" s="5">
        <v>62494.525000000001</v>
      </c>
      <c r="AJ27142" s="5">
        <v>133585.4687</v>
      </c>
    </row>
    <row r="27143" spans="35:36" x14ac:dyDescent="0.15">
      <c r="AI27143" s="5">
        <v>62628.900300000001</v>
      </c>
      <c r="AJ27143" s="5">
        <v>133491.3781</v>
      </c>
    </row>
    <row r="27144" spans="35:36" x14ac:dyDescent="0.15">
      <c r="AI27144" s="5">
        <v>62763.275600000001</v>
      </c>
      <c r="AJ27144" s="5">
        <v>133397.28750000001</v>
      </c>
    </row>
    <row r="27145" spans="35:36" x14ac:dyDescent="0.15">
      <c r="AI27145" s="5">
        <v>62897.650999999998</v>
      </c>
      <c r="AJ27145" s="5">
        <v>133303.19680000001</v>
      </c>
    </row>
    <row r="27146" spans="35:36" x14ac:dyDescent="0.15">
      <c r="AI27146" s="5">
        <v>63032.026299999998</v>
      </c>
      <c r="AJ27146" s="5">
        <v>133209.10620000001</v>
      </c>
    </row>
    <row r="27147" spans="35:36" x14ac:dyDescent="0.15">
      <c r="AI27147" s="5">
        <v>63166.401700000002</v>
      </c>
      <c r="AJ27147" s="5">
        <v>133115.01560000001</v>
      </c>
    </row>
    <row r="27148" spans="35:36" x14ac:dyDescent="0.15">
      <c r="AI27148" s="5">
        <v>63300.777000000002</v>
      </c>
      <c r="AJ27148" s="5">
        <v>133020.92499999999</v>
      </c>
    </row>
    <row r="27149" spans="35:36" x14ac:dyDescent="0.15">
      <c r="AI27149" s="5">
        <v>63435.152300000002</v>
      </c>
      <c r="AJ27149" s="5">
        <v>132926.83429999999</v>
      </c>
    </row>
    <row r="27150" spans="35:36" x14ac:dyDescent="0.15">
      <c r="AI27150" s="5">
        <v>63569.527699999999</v>
      </c>
      <c r="AJ27150" s="5">
        <v>132832.74369999999</v>
      </c>
    </row>
    <row r="27151" spans="35:36" x14ac:dyDescent="0.15">
      <c r="AI27151" s="5">
        <v>63703.902999999998</v>
      </c>
      <c r="AJ27151" s="5">
        <v>132738.6531</v>
      </c>
    </row>
    <row r="27152" spans="35:36" x14ac:dyDescent="0.15">
      <c r="AI27152" s="5">
        <v>63838.278299999998</v>
      </c>
      <c r="AJ27152" s="5">
        <v>132644.5625</v>
      </c>
    </row>
    <row r="27153" spans="35:36" x14ac:dyDescent="0.15">
      <c r="AI27153" s="5">
        <v>63972.654399999999</v>
      </c>
      <c r="AJ27153" s="5">
        <v>132550.4713</v>
      </c>
    </row>
    <row r="27154" spans="35:36" x14ac:dyDescent="0.15">
      <c r="AI27154" s="5">
        <v>64107.029000000002</v>
      </c>
      <c r="AJ27154" s="5">
        <v>132456.38130000001</v>
      </c>
    </row>
    <row r="27155" spans="35:36" x14ac:dyDescent="0.15">
      <c r="AI27155" s="5">
        <v>64241.405100000004</v>
      </c>
      <c r="AJ27155" s="5">
        <v>132362.29010000001</v>
      </c>
    </row>
    <row r="27156" spans="35:36" x14ac:dyDescent="0.15">
      <c r="AI27156" s="5">
        <v>64375.779600000002</v>
      </c>
      <c r="AJ27156" s="5">
        <v>132268.20000000001</v>
      </c>
    </row>
    <row r="27157" spans="35:36" x14ac:dyDescent="0.15">
      <c r="AI27157" s="5">
        <v>64510.1558</v>
      </c>
      <c r="AJ27157" s="5">
        <v>132174.10879999999</v>
      </c>
    </row>
    <row r="27158" spans="35:36" x14ac:dyDescent="0.15">
      <c r="AI27158" s="5">
        <v>64644.530299999999</v>
      </c>
      <c r="AJ27158" s="5">
        <v>132080.01879999999</v>
      </c>
    </row>
    <row r="27159" spans="35:36" x14ac:dyDescent="0.15">
      <c r="AI27159" s="5">
        <v>64778.906499999997</v>
      </c>
      <c r="AJ27159" s="5">
        <v>131985.9276</v>
      </c>
    </row>
    <row r="27160" spans="35:36" x14ac:dyDescent="0.15">
      <c r="AI27160" s="5">
        <v>64913.281000000003</v>
      </c>
      <c r="AJ27160" s="5">
        <v>131891.83749999999</v>
      </c>
    </row>
    <row r="27161" spans="35:36" x14ac:dyDescent="0.15">
      <c r="AI27161" s="5">
        <v>65047.657200000001</v>
      </c>
      <c r="AJ27161" s="5">
        <v>131797.7463</v>
      </c>
    </row>
    <row r="27162" spans="35:36" x14ac:dyDescent="0.15">
      <c r="AI27162" s="5">
        <v>65182.0317</v>
      </c>
      <c r="AJ27162" s="5">
        <v>131703.6563</v>
      </c>
    </row>
    <row r="27163" spans="35:36" x14ac:dyDescent="0.15">
      <c r="AI27163" s="5">
        <v>65316.407700000003</v>
      </c>
      <c r="AJ27163" s="5">
        <v>131609.56510000001</v>
      </c>
    </row>
    <row r="27164" spans="35:36" x14ac:dyDescent="0.15">
      <c r="AI27164" s="5">
        <v>65450.782399999996</v>
      </c>
      <c r="AJ27164" s="5">
        <v>131515.47500000001</v>
      </c>
    </row>
    <row r="27165" spans="35:36" x14ac:dyDescent="0.15">
      <c r="AI27165" s="5">
        <v>65585.1584</v>
      </c>
      <c r="AJ27165" s="5">
        <v>131421.38389999999</v>
      </c>
    </row>
    <row r="27166" spans="35:36" x14ac:dyDescent="0.15">
      <c r="AI27166" s="5">
        <v>65719.532900000006</v>
      </c>
      <c r="AJ27166" s="5">
        <v>131327.29380000001</v>
      </c>
    </row>
    <row r="27167" spans="35:36" x14ac:dyDescent="0.15">
      <c r="AI27167" s="5">
        <v>65853.909100000004</v>
      </c>
      <c r="AJ27167" s="5">
        <v>131233.20259999999</v>
      </c>
    </row>
    <row r="27168" spans="35:36" x14ac:dyDescent="0.15">
      <c r="AI27168" s="5">
        <v>65988.283599999995</v>
      </c>
      <c r="AJ27168" s="5">
        <v>131139.11259999999</v>
      </c>
    </row>
    <row r="27169" spans="35:36" x14ac:dyDescent="0.15">
      <c r="AI27169" s="5">
        <v>66122.659799999994</v>
      </c>
      <c r="AJ27169" s="5">
        <v>131045.0214</v>
      </c>
    </row>
    <row r="27170" spans="35:36" x14ac:dyDescent="0.15">
      <c r="AI27170" s="5">
        <v>66257.034299999999</v>
      </c>
      <c r="AJ27170" s="5">
        <v>130950.9313</v>
      </c>
    </row>
    <row r="27171" spans="35:36" x14ac:dyDescent="0.15">
      <c r="AI27171" s="5">
        <v>66391.410499999998</v>
      </c>
      <c r="AJ27171" s="5">
        <v>130856.8401</v>
      </c>
    </row>
    <row r="27172" spans="35:36" x14ac:dyDescent="0.15">
      <c r="AI27172" s="5">
        <v>66525.785000000003</v>
      </c>
      <c r="AJ27172" s="5">
        <v>130762.7501</v>
      </c>
    </row>
    <row r="27173" spans="35:36" x14ac:dyDescent="0.15">
      <c r="AI27173" s="5">
        <v>66660.161099999998</v>
      </c>
      <c r="AJ27173" s="5">
        <v>130668.65889999999</v>
      </c>
    </row>
    <row r="27174" spans="35:36" x14ac:dyDescent="0.15">
      <c r="AI27174" s="5">
        <v>66794.535699999993</v>
      </c>
      <c r="AJ27174" s="5">
        <v>130574.56879999999</v>
      </c>
    </row>
    <row r="27175" spans="35:36" x14ac:dyDescent="0.15">
      <c r="AI27175" s="5">
        <v>66928.911699999997</v>
      </c>
      <c r="AJ27175" s="5">
        <v>130480.4777</v>
      </c>
    </row>
    <row r="27176" spans="35:36" x14ac:dyDescent="0.15">
      <c r="AI27176" s="5">
        <v>67063.286300000007</v>
      </c>
      <c r="AJ27176" s="5">
        <v>130386.3876</v>
      </c>
    </row>
    <row r="27177" spans="35:36" x14ac:dyDescent="0.15">
      <c r="AI27177" s="5">
        <v>67197.662400000001</v>
      </c>
      <c r="AJ27177" s="5">
        <v>130292.29640000001</v>
      </c>
    </row>
    <row r="27178" spans="35:36" x14ac:dyDescent="0.15">
      <c r="AI27178" s="5">
        <v>67332.036900000006</v>
      </c>
      <c r="AJ27178" s="5">
        <v>130198.2064</v>
      </c>
    </row>
    <row r="27179" spans="35:36" x14ac:dyDescent="0.15">
      <c r="AI27179" s="5">
        <v>67466.413100000005</v>
      </c>
      <c r="AJ27179" s="5">
        <v>130104.1152</v>
      </c>
    </row>
    <row r="27180" spans="35:36" x14ac:dyDescent="0.15">
      <c r="AI27180" s="5">
        <v>67600.787599999996</v>
      </c>
      <c r="AJ27180" s="5">
        <v>130010.0251</v>
      </c>
    </row>
    <row r="27181" spans="35:36" x14ac:dyDescent="0.15">
      <c r="AI27181" s="5">
        <v>67735.163799999995</v>
      </c>
      <c r="AJ27181" s="5">
        <v>129915.9339</v>
      </c>
    </row>
    <row r="27182" spans="35:36" x14ac:dyDescent="0.15">
      <c r="AI27182" s="5">
        <v>67869.5383</v>
      </c>
      <c r="AJ27182" s="5">
        <v>129821.84390000001</v>
      </c>
    </row>
    <row r="27183" spans="35:36" x14ac:dyDescent="0.15">
      <c r="AI27183" s="5">
        <v>68003.914499999999</v>
      </c>
      <c r="AJ27183" s="5">
        <v>129727.7527</v>
      </c>
    </row>
    <row r="27184" spans="35:36" x14ac:dyDescent="0.15">
      <c r="AI27184" s="5">
        <v>68138.289000000004</v>
      </c>
      <c r="AJ27184" s="5">
        <v>129633.6626</v>
      </c>
    </row>
    <row r="27185" spans="35:36" x14ac:dyDescent="0.15">
      <c r="AI27185" s="5">
        <v>68272.665099999998</v>
      </c>
      <c r="AJ27185" s="5">
        <v>129539.5714</v>
      </c>
    </row>
    <row r="27186" spans="35:36" x14ac:dyDescent="0.15">
      <c r="AI27186" s="5">
        <v>68407.039699999994</v>
      </c>
      <c r="AJ27186" s="5">
        <v>129445.4814</v>
      </c>
    </row>
    <row r="27187" spans="35:36" x14ac:dyDescent="0.15">
      <c r="AI27187" s="5">
        <v>68541.415699999998</v>
      </c>
      <c r="AJ27187" s="5">
        <v>129351.39019999999</v>
      </c>
    </row>
    <row r="27188" spans="35:36" x14ac:dyDescent="0.15">
      <c r="AI27188" s="5">
        <v>68675.790299999993</v>
      </c>
      <c r="AJ27188" s="5">
        <v>129257.30009999999</v>
      </c>
    </row>
    <row r="27189" spans="35:36" x14ac:dyDescent="0.15">
      <c r="AI27189" s="5">
        <v>68810.166400000002</v>
      </c>
      <c r="AJ27189" s="5">
        <v>129163.209</v>
      </c>
    </row>
    <row r="27190" spans="35:36" x14ac:dyDescent="0.15">
      <c r="AI27190" s="5">
        <v>68944.540900000007</v>
      </c>
      <c r="AJ27190" s="5">
        <v>129069.1189</v>
      </c>
    </row>
    <row r="27191" spans="35:36" x14ac:dyDescent="0.15">
      <c r="AI27191" s="5">
        <v>69078.917100000006</v>
      </c>
      <c r="AJ27191" s="5">
        <v>128975.02770000001</v>
      </c>
    </row>
    <row r="27192" spans="35:36" x14ac:dyDescent="0.15">
      <c r="AI27192" s="5">
        <v>69213.291599999997</v>
      </c>
      <c r="AJ27192" s="5">
        <v>128880.93769999999</v>
      </c>
    </row>
    <row r="27193" spans="35:36" x14ac:dyDescent="0.15">
      <c r="AI27193" s="5">
        <v>69347.667799999996</v>
      </c>
      <c r="AJ27193" s="5">
        <v>128786.8465</v>
      </c>
    </row>
    <row r="27194" spans="35:36" x14ac:dyDescent="0.15">
      <c r="AI27194" s="5">
        <v>69482.042300000001</v>
      </c>
      <c r="AJ27194" s="5">
        <v>128692.7564</v>
      </c>
    </row>
    <row r="27195" spans="35:36" x14ac:dyDescent="0.15">
      <c r="AI27195" s="5">
        <v>69616.4185</v>
      </c>
      <c r="AJ27195" s="5">
        <v>128598.6652</v>
      </c>
    </row>
    <row r="27196" spans="35:36" x14ac:dyDescent="0.15">
      <c r="AI27196" s="5">
        <v>69750.793000000005</v>
      </c>
      <c r="AJ27196" s="5">
        <v>128504.5751</v>
      </c>
    </row>
    <row r="27197" spans="35:36" x14ac:dyDescent="0.15">
      <c r="AI27197" s="5">
        <v>69885.169099999999</v>
      </c>
      <c r="AJ27197" s="5">
        <v>128410.484</v>
      </c>
    </row>
    <row r="27198" spans="35:36" x14ac:dyDescent="0.15">
      <c r="AI27198" s="5">
        <v>70019.543699999995</v>
      </c>
      <c r="AJ27198" s="5">
        <v>128316.3939</v>
      </c>
    </row>
    <row r="27199" spans="35:36" x14ac:dyDescent="0.15">
      <c r="AI27199" s="5">
        <v>70153.919800000003</v>
      </c>
      <c r="AJ27199" s="5">
        <v>128222.3027</v>
      </c>
    </row>
    <row r="27200" spans="35:36" x14ac:dyDescent="0.15">
      <c r="AI27200" s="5">
        <v>70288.294299999994</v>
      </c>
      <c r="AJ27200" s="5">
        <v>128128.2126</v>
      </c>
    </row>
    <row r="27201" spans="35:36" x14ac:dyDescent="0.15">
      <c r="AI27201" s="5">
        <v>70422.670400000003</v>
      </c>
      <c r="AJ27201" s="5">
        <v>128034.12149999999</v>
      </c>
    </row>
    <row r="27202" spans="35:36" x14ac:dyDescent="0.15">
      <c r="AI27202" s="5">
        <v>70557.044999999998</v>
      </c>
      <c r="AJ27202" s="5">
        <v>127940.03140000001</v>
      </c>
    </row>
    <row r="27203" spans="35:36" x14ac:dyDescent="0.15">
      <c r="AI27203" s="5">
        <v>70691.421100000007</v>
      </c>
      <c r="AJ27203" s="5">
        <v>127845.9403</v>
      </c>
    </row>
    <row r="27204" spans="35:36" x14ac:dyDescent="0.15">
      <c r="AI27204" s="5">
        <v>70825.795599999998</v>
      </c>
      <c r="AJ27204" s="5">
        <v>127751.8502</v>
      </c>
    </row>
    <row r="27205" spans="35:36" x14ac:dyDescent="0.15">
      <c r="AI27205" s="5">
        <v>70960.171799999996</v>
      </c>
      <c r="AJ27205" s="5">
        <v>127657.75900000001</v>
      </c>
    </row>
    <row r="27206" spans="35:36" x14ac:dyDescent="0.15">
      <c r="AI27206" s="5">
        <v>71094.546300000002</v>
      </c>
      <c r="AJ27206" s="5">
        <v>127563.6689</v>
      </c>
    </row>
    <row r="27207" spans="35:36" x14ac:dyDescent="0.15">
      <c r="AI27207" s="5">
        <v>71228.922399999996</v>
      </c>
      <c r="AJ27207" s="5">
        <v>127469.5778</v>
      </c>
    </row>
    <row r="27208" spans="35:36" x14ac:dyDescent="0.15">
      <c r="AI27208" s="5">
        <v>71363.297000000006</v>
      </c>
      <c r="AJ27208" s="5">
        <v>127375.4877</v>
      </c>
    </row>
    <row r="27209" spans="35:36" x14ac:dyDescent="0.15">
      <c r="AI27209" s="5">
        <v>71497.6731</v>
      </c>
      <c r="AJ27209" s="5">
        <v>127281.3965</v>
      </c>
    </row>
    <row r="27210" spans="35:36" x14ac:dyDescent="0.15">
      <c r="AI27210" s="5">
        <v>71632.047600000005</v>
      </c>
      <c r="AJ27210" s="5">
        <v>127187.3064</v>
      </c>
    </row>
    <row r="27211" spans="35:36" x14ac:dyDescent="0.15">
      <c r="AI27211" s="5">
        <v>71766.423800000004</v>
      </c>
      <c r="AJ27211" s="5">
        <v>127093.21520000001</v>
      </c>
    </row>
    <row r="27212" spans="35:36" x14ac:dyDescent="0.15">
      <c r="AI27212" s="5">
        <v>71900.798299999995</v>
      </c>
      <c r="AJ27212" s="5">
        <v>126999.12519999999</v>
      </c>
    </row>
    <row r="27213" spans="35:36" x14ac:dyDescent="0.15">
      <c r="AI27213" s="5">
        <v>50494.836199999998</v>
      </c>
      <c r="AJ27213" s="5">
        <v>142188.00080000001</v>
      </c>
    </row>
    <row r="27214" spans="35:36" x14ac:dyDescent="0.15">
      <c r="AI27214" s="5">
        <v>50629.211499999998</v>
      </c>
      <c r="AJ27214" s="5">
        <v>142093.91020000001</v>
      </c>
    </row>
    <row r="27215" spans="35:36" x14ac:dyDescent="0.15">
      <c r="AI27215" s="5">
        <v>50763.586799999997</v>
      </c>
      <c r="AJ27215" s="5">
        <v>141999.81950000001</v>
      </c>
    </row>
    <row r="27216" spans="35:36" x14ac:dyDescent="0.15">
      <c r="AI27216" s="5">
        <v>50897.962200000002</v>
      </c>
      <c r="AJ27216" s="5">
        <v>141905.72889999999</v>
      </c>
    </row>
    <row r="27217" spans="35:36" x14ac:dyDescent="0.15">
      <c r="AI27217" s="5">
        <v>51032.337500000001</v>
      </c>
      <c r="AJ27217" s="5">
        <v>141811.63829999999</v>
      </c>
    </row>
    <row r="27218" spans="35:36" x14ac:dyDescent="0.15">
      <c r="AI27218" s="5">
        <v>51166.712899999999</v>
      </c>
      <c r="AJ27218" s="5">
        <v>141717.5477</v>
      </c>
    </row>
    <row r="27219" spans="35:36" x14ac:dyDescent="0.15">
      <c r="AI27219" s="5">
        <v>51301.088199999998</v>
      </c>
      <c r="AJ27219" s="5">
        <v>141623.45699999999</v>
      </c>
    </row>
    <row r="27220" spans="35:36" x14ac:dyDescent="0.15">
      <c r="AI27220" s="5">
        <v>51435.463499999998</v>
      </c>
      <c r="AJ27220" s="5">
        <v>141529.3664</v>
      </c>
    </row>
    <row r="27221" spans="35:36" x14ac:dyDescent="0.15">
      <c r="AI27221" s="5">
        <v>51569.838900000002</v>
      </c>
      <c r="AJ27221" s="5">
        <v>141435.2758</v>
      </c>
    </row>
    <row r="27222" spans="35:36" x14ac:dyDescent="0.15">
      <c r="AI27222" s="5">
        <v>51704.214200000002</v>
      </c>
      <c r="AJ27222" s="5">
        <v>141341.18520000001</v>
      </c>
    </row>
    <row r="27223" spans="35:36" x14ac:dyDescent="0.15">
      <c r="AI27223" s="5">
        <v>51838.589500000002</v>
      </c>
      <c r="AJ27223" s="5">
        <v>141247.09460000001</v>
      </c>
    </row>
    <row r="27224" spans="35:36" x14ac:dyDescent="0.15">
      <c r="AI27224" s="5">
        <v>51972.964800000002</v>
      </c>
      <c r="AJ27224" s="5">
        <v>141153.00399999999</v>
      </c>
    </row>
    <row r="27225" spans="35:36" x14ac:dyDescent="0.15">
      <c r="AI27225" s="5">
        <v>52107.340199999999</v>
      </c>
      <c r="AJ27225" s="5">
        <v>141058.91329999999</v>
      </c>
    </row>
    <row r="27226" spans="35:36" x14ac:dyDescent="0.15">
      <c r="AI27226" s="5">
        <v>52241.715499999998</v>
      </c>
      <c r="AJ27226" s="5">
        <v>140964.82269999999</v>
      </c>
    </row>
    <row r="27227" spans="35:36" x14ac:dyDescent="0.15">
      <c r="AI27227" s="5">
        <v>52376.090799999998</v>
      </c>
      <c r="AJ27227" s="5">
        <v>140870.73209999999</v>
      </c>
    </row>
    <row r="27228" spans="35:36" x14ac:dyDescent="0.15">
      <c r="AI27228" s="5">
        <v>52510.466200000003</v>
      </c>
      <c r="AJ27228" s="5">
        <v>140776.6415</v>
      </c>
    </row>
    <row r="27229" spans="35:36" x14ac:dyDescent="0.15">
      <c r="AI27229" s="5">
        <v>52644.841500000002</v>
      </c>
      <c r="AJ27229" s="5">
        <v>140682.5508</v>
      </c>
    </row>
    <row r="27230" spans="35:36" x14ac:dyDescent="0.15">
      <c r="AI27230" s="5">
        <v>52779.216899999999</v>
      </c>
      <c r="AJ27230" s="5">
        <v>140588.4602</v>
      </c>
    </row>
    <row r="27231" spans="35:36" x14ac:dyDescent="0.15">
      <c r="AI27231" s="5">
        <v>52913.592199999999</v>
      </c>
      <c r="AJ27231" s="5">
        <v>140494.36960000001</v>
      </c>
    </row>
    <row r="27232" spans="35:36" x14ac:dyDescent="0.15">
      <c r="AI27232" s="5">
        <v>53047.967499999999</v>
      </c>
      <c r="AJ27232" s="5">
        <v>140400.27900000001</v>
      </c>
    </row>
    <row r="27233" spans="35:36" x14ac:dyDescent="0.15">
      <c r="AI27233" s="5">
        <v>53182.342900000003</v>
      </c>
      <c r="AJ27233" s="5">
        <v>140306.18830000001</v>
      </c>
    </row>
    <row r="27234" spans="35:36" x14ac:dyDescent="0.15">
      <c r="AI27234" s="5">
        <v>53316.718200000003</v>
      </c>
      <c r="AJ27234" s="5">
        <v>140212.09770000001</v>
      </c>
    </row>
    <row r="27235" spans="35:36" x14ac:dyDescent="0.15">
      <c r="AI27235" s="5">
        <v>53451.0936</v>
      </c>
      <c r="AJ27235" s="5">
        <v>140118.00709999999</v>
      </c>
    </row>
    <row r="27236" spans="35:36" x14ac:dyDescent="0.15">
      <c r="AI27236" s="5">
        <v>53585.468800000002</v>
      </c>
      <c r="AJ27236" s="5">
        <v>140023.91649999999</v>
      </c>
    </row>
    <row r="27237" spans="35:36" x14ac:dyDescent="0.15">
      <c r="AI27237" s="5">
        <v>53719.8442</v>
      </c>
      <c r="AJ27237" s="5">
        <v>139929.8259</v>
      </c>
    </row>
    <row r="27238" spans="35:36" x14ac:dyDescent="0.15">
      <c r="AI27238" s="5">
        <v>53854.219499999999</v>
      </c>
      <c r="AJ27238" s="5">
        <v>139835.7353</v>
      </c>
    </row>
    <row r="27239" spans="35:36" x14ac:dyDescent="0.15">
      <c r="AI27239" s="5">
        <v>53988.594799999999</v>
      </c>
      <c r="AJ27239" s="5">
        <v>139741.6446</v>
      </c>
    </row>
    <row r="27240" spans="35:36" x14ac:dyDescent="0.15">
      <c r="AI27240" s="5">
        <v>54122.970200000003</v>
      </c>
      <c r="AJ27240" s="5">
        <v>139647.554</v>
      </c>
    </row>
    <row r="27241" spans="35:36" x14ac:dyDescent="0.15">
      <c r="AI27241" s="5">
        <v>54257.345500000003</v>
      </c>
      <c r="AJ27241" s="5">
        <v>139553.46340000001</v>
      </c>
    </row>
    <row r="27242" spans="35:36" x14ac:dyDescent="0.15">
      <c r="AI27242" s="5">
        <v>54391.7209</v>
      </c>
      <c r="AJ27242" s="5">
        <v>139459.37280000001</v>
      </c>
    </row>
    <row r="27243" spans="35:36" x14ac:dyDescent="0.15">
      <c r="AI27243" s="5">
        <v>54526.0962</v>
      </c>
      <c r="AJ27243" s="5">
        <v>139365.28210000001</v>
      </c>
    </row>
    <row r="27244" spans="35:36" x14ac:dyDescent="0.15">
      <c r="AI27244" s="5">
        <v>54660.4715</v>
      </c>
      <c r="AJ27244" s="5">
        <v>139271.19149999999</v>
      </c>
    </row>
    <row r="27245" spans="35:36" x14ac:dyDescent="0.15">
      <c r="AI27245" s="5">
        <v>54794.846899999997</v>
      </c>
      <c r="AJ27245" s="5">
        <v>139177.10089999999</v>
      </c>
    </row>
    <row r="27246" spans="35:36" x14ac:dyDescent="0.15">
      <c r="AI27246" s="5">
        <v>54929.222199999997</v>
      </c>
      <c r="AJ27246" s="5">
        <v>139083.01029999999</v>
      </c>
    </row>
    <row r="27247" spans="35:36" x14ac:dyDescent="0.15">
      <c r="AI27247" s="5">
        <v>55063.597500000003</v>
      </c>
      <c r="AJ27247" s="5">
        <v>138988.91959999999</v>
      </c>
    </row>
    <row r="27248" spans="35:36" x14ac:dyDescent="0.15">
      <c r="AI27248" s="5">
        <v>55197.972900000001</v>
      </c>
      <c r="AJ27248" s="5">
        <v>138894.829</v>
      </c>
    </row>
    <row r="27249" spans="35:36" x14ac:dyDescent="0.15">
      <c r="AI27249" s="5">
        <v>55332.348100000003</v>
      </c>
      <c r="AJ27249" s="5">
        <v>138800.7384</v>
      </c>
    </row>
    <row r="27250" spans="35:36" x14ac:dyDescent="0.15">
      <c r="AI27250" s="5">
        <v>55466.7235</v>
      </c>
      <c r="AJ27250" s="5">
        <v>138706.64780000001</v>
      </c>
    </row>
    <row r="27251" spans="35:36" x14ac:dyDescent="0.15">
      <c r="AI27251" s="5">
        <v>55601.0988</v>
      </c>
      <c r="AJ27251" s="5">
        <v>138612.55720000001</v>
      </c>
    </row>
    <row r="27252" spans="35:36" x14ac:dyDescent="0.15">
      <c r="AI27252" s="5">
        <v>55735.474199999997</v>
      </c>
      <c r="AJ27252" s="5">
        <v>138518.46660000001</v>
      </c>
    </row>
    <row r="27253" spans="35:36" x14ac:dyDescent="0.15">
      <c r="AI27253" s="5">
        <v>55869.849499999997</v>
      </c>
      <c r="AJ27253" s="5">
        <v>138424.37590000001</v>
      </c>
    </row>
    <row r="27254" spans="35:36" x14ac:dyDescent="0.15">
      <c r="AI27254" s="5">
        <v>56004.224800000004</v>
      </c>
      <c r="AJ27254" s="5">
        <v>138330.28529999999</v>
      </c>
    </row>
    <row r="27255" spans="35:36" x14ac:dyDescent="0.15">
      <c r="AI27255" s="5">
        <v>56138.600200000001</v>
      </c>
      <c r="AJ27255" s="5">
        <v>138236.19469999999</v>
      </c>
    </row>
    <row r="27256" spans="35:36" x14ac:dyDescent="0.15">
      <c r="AI27256" s="5">
        <v>56272.9755</v>
      </c>
      <c r="AJ27256" s="5">
        <v>138142.1041</v>
      </c>
    </row>
    <row r="27257" spans="35:36" x14ac:dyDescent="0.15">
      <c r="AI27257" s="5">
        <v>56407.350899999998</v>
      </c>
      <c r="AJ27257" s="5">
        <v>138048.0134</v>
      </c>
    </row>
    <row r="27258" spans="35:36" x14ac:dyDescent="0.15">
      <c r="AI27258" s="5">
        <v>56541.726199999997</v>
      </c>
      <c r="AJ27258" s="5">
        <v>137953.9228</v>
      </c>
    </row>
    <row r="27259" spans="35:36" x14ac:dyDescent="0.15">
      <c r="AI27259" s="5">
        <v>56676.101499999997</v>
      </c>
      <c r="AJ27259" s="5">
        <v>137859.8322</v>
      </c>
    </row>
    <row r="27260" spans="35:36" x14ac:dyDescent="0.15">
      <c r="AI27260" s="5">
        <v>56810.476900000001</v>
      </c>
      <c r="AJ27260" s="5">
        <v>137765.7415</v>
      </c>
    </row>
    <row r="27261" spans="35:36" x14ac:dyDescent="0.15">
      <c r="AI27261" s="5">
        <v>56944.852200000001</v>
      </c>
      <c r="AJ27261" s="5">
        <v>137671.65090000001</v>
      </c>
    </row>
    <row r="27262" spans="35:36" x14ac:dyDescent="0.15">
      <c r="AI27262" s="5">
        <v>57079.227500000001</v>
      </c>
      <c r="AJ27262" s="5">
        <v>137577.56039999999</v>
      </c>
    </row>
    <row r="27263" spans="35:36" x14ac:dyDescent="0.15">
      <c r="AI27263" s="5">
        <v>57213.602800000001</v>
      </c>
      <c r="AJ27263" s="5">
        <v>137483.46969999999</v>
      </c>
    </row>
    <row r="27264" spans="35:36" x14ac:dyDescent="0.15">
      <c r="AI27264" s="5">
        <v>57347.978199999998</v>
      </c>
      <c r="AJ27264" s="5">
        <v>137389.37909999999</v>
      </c>
    </row>
    <row r="27265" spans="35:36" x14ac:dyDescent="0.15">
      <c r="AI27265" s="5">
        <v>57482.353499999997</v>
      </c>
      <c r="AJ27265" s="5">
        <v>137295.2885</v>
      </c>
    </row>
    <row r="27266" spans="35:36" x14ac:dyDescent="0.15">
      <c r="AI27266" s="5">
        <v>57616.728799999997</v>
      </c>
      <c r="AJ27266" s="5">
        <v>137201.1979</v>
      </c>
    </row>
    <row r="27267" spans="35:36" x14ac:dyDescent="0.15">
      <c r="AI27267" s="5">
        <v>57751.104200000002</v>
      </c>
      <c r="AJ27267" s="5">
        <v>137107.1072</v>
      </c>
    </row>
    <row r="27268" spans="35:36" x14ac:dyDescent="0.15">
      <c r="AI27268" s="5">
        <v>57885.479500000001</v>
      </c>
      <c r="AJ27268" s="5">
        <v>137013.0166</v>
      </c>
    </row>
    <row r="27269" spans="35:36" x14ac:dyDescent="0.15">
      <c r="AI27269" s="5">
        <v>58019.854899999998</v>
      </c>
      <c r="AJ27269" s="5">
        <v>136918.92600000001</v>
      </c>
    </row>
    <row r="27270" spans="35:36" x14ac:dyDescent="0.15">
      <c r="AI27270" s="5">
        <v>58154.230199999998</v>
      </c>
      <c r="AJ27270" s="5">
        <v>136824.83530000001</v>
      </c>
    </row>
    <row r="27271" spans="35:36" x14ac:dyDescent="0.15">
      <c r="AI27271" s="5">
        <v>58288.605499999998</v>
      </c>
      <c r="AJ27271" s="5">
        <v>136730.74470000001</v>
      </c>
    </row>
    <row r="27272" spans="35:36" x14ac:dyDescent="0.15">
      <c r="AI27272" s="5">
        <v>58422.980900000002</v>
      </c>
      <c r="AJ27272" s="5">
        <v>136636.65410000001</v>
      </c>
    </row>
    <row r="27273" spans="35:36" x14ac:dyDescent="0.15">
      <c r="AI27273" s="5">
        <v>58557.356200000002</v>
      </c>
      <c r="AJ27273" s="5">
        <v>136542.56349999999</v>
      </c>
    </row>
    <row r="27274" spans="35:36" x14ac:dyDescent="0.15">
      <c r="AI27274" s="5">
        <v>58691.731500000002</v>
      </c>
      <c r="AJ27274" s="5">
        <v>136448.47289999999</v>
      </c>
    </row>
    <row r="27275" spans="35:36" x14ac:dyDescent="0.15">
      <c r="AI27275" s="5">
        <v>58826.106800000001</v>
      </c>
      <c r="AJ27275" s="5">
        <v>136354.3823</v>
      </c>
    </row>
    <row r="27276" spans="35:36" x14ac:dyDescent="0.15">
      <c r="AI27276" s="5">
        <v>58960.482199999999</v>
      </c>
      <c r="AJ27276" s="5">
        <v>136260.2917</v>
      </c>
    </row>
    <row r="27277" spans="35:36" x14ac:dyDescent="0.15">
      <c r="AI27277" s="5">
        <v>59094.857499999998</v>
      </c>
      <c r="AJ27277" s="5">
        <v>136166.201</v>
      </c>
    </row>
    <row r="27278" spans="35:36" x14ac:dyDescent="0.15">
      <c r="AI27278" s="5">
        <v>59229.232799999998</v>
      </c>
      <c r="AJ27278" s="5">
        <v>136072.11040000001</v>
      </c>
    </row>
    <row r="27279" spans="35:36" x14ac:dyDescent="0.15">
      <c r="AI27279" s="5">
        <v>59363.608200000002</v>
      </c>
      <c r="AJ27279" s="5">
        <v>135978.01980000001</v>
      </c>
    </row>
    <row r="27280" spans="35:36" x14ac:dyDescent="0.15">
      <c r="AI27280" s="5">
        <v>59497.983500000002</v>
      </c>
      <c r="AJ27280" s="5">
        <v>135883.92910000001</v>
      </c>
    </row>
    <row r="27281" spans="35:36" x14ac:dyDescent="0.15">
      <c r="AI27281" s="5">
        <v>59632.358899999999</v>
      </c>
      <c r="AJ27281" s="5">
        <v>135789.83850000001</v>
      </c>
    </row>
    <row r="27282" spans="35:36" x14ac:dyDescent="0.15">
      <c r="AI27282" s="5">
        <v>59766.734199999999</v>
      </c>
      <c r="AJ27282" s="5">
        <v>135695.74789999999</v>
      </c>
    </row>
    <row r="27283" spans="35:36" x14ac:dyDescent="0.15">
      <c r="AI27283" s="5">
        <v>59901.109499999999</v>
      </c>
      <c r="AJ27283" s="5">
        <v>135601.65729999999</v>
      </c>
    </row>
    <row r="27284" spans="35:36" x14ac:dyDescent="0.15">
      <c r="AI27284" s="5">
        <v>60035.484900000003</v>
      </c>
      <c r="AJ27284" s="5">
        <v>135507.56659999999</v>
      </c>
    </row>
    <row r="27285" spans="35:36" x14ac:dyDescent="0.15">
      <c r="AI27285" s="5">
        <v>60169.860200000003</v>
      </c>
      <c r="AJ27285" s="5">
        <v>135413.476</v>
      </c>
    </row>
    <row r="27286" spans="35:36" x14ac:dyDescent="0.15">
      <c r="AI27286" s="5">
        <v>60304.235500000003</v>
      </c>
      <c r="AJ27286" s="5">
        <v>135319.3854</v>
      </c>
    </row>
    <row r="27287" spans="35:36" x14ac:dyDescent="0.15">
      <c r="AI27287" s="5">
        <v>60438.610800000002</v>
      </c>
      <c r="AJ27287" s="5">
        <v>135225.2948</v>
      </c>
    </row>
    <row r="27288" spans="35:36" x14ac:dyDescent="0.15">
      <c r="AI27288" s="5">
        <v>60572.986100000002</v>
      </c>
      <c r="AJ27288" s="5">
        <v>135131.20420000001</v>
      </c>
    </row>
    <row r="27289" spans="35:36" x14ac:dyDescent="0.15">
      <c r="AI27289" s="5">
        <v>60707.361499999999</v>
      </c>
      <c r="AJ27289" s="5">
        <v>135037.11360000001</v>
      </c>
    </row>
    <row r="27290" spans="35:36" x14ac:dyDescent="0.15">
      <c r="AI27290" s="5">
        <v>60841.736799999999</v>
      </c>
      <c r="AJ27290" s="5">
        <v>134943.02290000001</v>
      </c>
    </row>
    <row r="27291" spans="35:36" x14ac:dyDescent="0.15">
      <c r="AI27291" s="5">
        <v>60976.112200000003</v>
      </c>
      <c r="AJ27291" s="5">
        <v>134848.93229999999</v>
      </c>
    </row>
    <row r="27292" spans="35:36" x14ac:dyDescent="0.15">
      <c r="AI27292" s="5">
        <v>61110.487500000003</v>
      </c>
      <c r="AJ27292" s="5">
        <v>134754.84169999999</v>
      </c>
    </row>
    <row r="27293" spans="35:36" x14ac:dyDescent="0.15">
      <c r="AI27293" s="5">
        <v>61244.862800000003</v>
      </c>
      <c r="AJ27293" s="5">
        <v>134660.75109999999</v>
      </c>
    </row>
    <row r="27294" spans="35:36" x14ac:dyDescent="0.15">
      <c r="AI27294" s="5">
        <v>61379.2382</v>
      </c>
      <c r="AJ27294" s="5">
        <v>134566.66039999999</v>
      </c>
    </row>
    <row r="27295" spans="35:36" x14ac:dyDescent="0.15">
      <c r="AI27295" s="5">
        <v>61513.613499999999</v>
      </c>
      <c r="AJ27295" s="5">
        <v>134472.5698</v>
      </c>
    </row>
    <row r="27296" spans="35:36" x14ac:dyDescent="0.15">
      <c r="AI27296" s="5">
        <v>61647.988899999997</v>
      </c>
      <c r="AJ27296" s="5">
        <v>134378.4792</v>
      </c>
    </row>
    <row r="27297" spans="35:36" x14ac:dyDescent="0.15">
      <c r="AI27297" s="5">
        <v>61782.364200000004</v>
      </c>
      <c r="AJ27297" s="5">
        <v>134284.38860000001</v>
      </c>
    </row>
    <row r="27298" spans="35:36" x14ac:dyDescent="0.15">
      <c r="AI27298" s="5">
        <v>61916.739500000003</v>
      </c>
      <c r="AJ27298" s="5">
        <v>134190.29790000001</v>
      </c>
    </row>
    <row r="27299" spans="35:36" x14ac:dyDescent="0.15">
      <c r="AI27299" s="5">
        <v>62051.1149</v>
      </c>
      <c r="AJ27299" s="5">
        <v>134096.20730000001</v>
      </c>
    </row>
    <row r="27300" spans="35:36" x14ac:dyDescent="0.15">
      <c r="AI27300" s="5">
        <v>62185.490100000003</v>
      </c>
      <c r="AJ27300" s="5">
        <v>134002.11670000001</v>
      </c>
    </row>
    <row r="27301" spans="35:36" x14ac:dyDescent="0.15">
      <c r="AI27301" s="5">
        <v>62319.8655</v>
      </c>
      <c r="AJ27301" s="5">
        <v>133908.02609999999</v>
      </c>
    </row>
    <row r="27302" spans="35:36" x14ac:dyDescent="0.15">
      <c r="AI27302" s="5">
        <v>62454.2408</v>
      </c>
      <c r="AJ27302" s="5">
        <v>133813.93549999999</v>
      </c>
    </row>
    <row r="27303" spans="35:36" x14ac:dyDescent="0.15">
      <c r="AI27303" s="5">
        <v>62588.616199999997</v>
      </c>
      <c r="AJ27303" s="5">
        <v>133719.8449</v>
      </c>
    </row>
    <row r="27304" spans="35:36" x14ac:dyDescent="0.15">
      <c r="AI27304" s="5">
        <v>62722.991499999996</v>
      </c>
      <c r="AJ27304" s="5">
        <v>133625.7542</v>
      </c>
    </row>
    <row r="27305" spans="35:36" x14ac:dyDescent="0.15">
      <c r="AI27305" s="5">
        <v>62857.366800000003</v>
      </c>
      <c r="AJ27305" s="5">
        <v>133531.6636</v>
      </c>
    </row>
    <row r="27306" spans="35:36" x14ac:dyDescent="0.15">
      <c r="AI27306" s="5">
        <v>62991.742200000001</v>
      </c>
      <c r="AJ27306" s="5">
        <v>133437.573</v>
      </c>
    </row>
    <row r="27307" spans="35:36" x14ac:dyDescent="0.15">
      <c r="AI27307" s="5">
        <v>63126.1175</v>
      </c>
      <c r="AJ27307" s="5">
        <v>133343.48240000001</v>
      </c>
    </row>
    <row r="27308" spans="35:36" x14ac:dyDescent="0.15">
      <c r="AI27308" s="5">
        <v>63260.492899999997</v>
      </c>
      <c r="AJ27308" s="5">
        <v>133249.39170000001</v>
      </c>
    </row>
    <row r="27309" spans="35:36" x14ac:dyDescent="0.15">
      <c r="AI27309" s="5">
        <v>63394.868199999997</v>
      </c>
      <c r="AJ27309" s="5">
        <v>133155.30110000001</v>
      </c>
    </row>
    <row r="27310" spans="35:36" x14ac:dyDescent="0.15">
      <c r="AI27310" s="5">
        <v>63529.243499999997</v>
      </c>
      <c r="AJ27310" s="5">
        <v>133061.21049999999</v>
      </c>
    </row>
    <row r="27311" spans="35:36" x14ac:dyDescent="0.15">
      <c r="AI27311" s="5">
        <v>63663.618900000001</v>
      </c>
      <c r="AJ27311" s="5">
        <v>132967.11989999999</v>
      </c>
    </row>
    <row r="27312" spans="35:36" x14ac:dyDescent="0.15">
      <c r="AI27312" s="5">
        <v>63797.994200000001</v>
      </c>
      <c r="AJ27312" s="5">
        <v>132873.02919999999</v>
      </c>
    </row>
    <row r="27313" spans="35:36" x14ac:dyDescent="0.15">
      <c r="AI27313" s="5">
        <v>63932.369500000001</v>
      </c>
      <c r="AJ27313" s="5">
        <v>132778.9387</v>
      </c>
    </row>
    <row r="27314" spans="35:36" x14ac:dyDescent="0.15">
      <c r="AI27314" s="5">
        <v>64066.745600000002</v>
      </c>
      <c r="AJ27314" s="5">
        <v>132684.8475</v>
      </c>
    </row>
    <row r="27315" spans="35:36" x14ac:dyDescent="0.15">
      <c r="AI27315" s="5">
        <v>64201.120199999998</v>
      </c>
      <c r="AJ27315" s="5">
        <v>132590.7574</v>
      </c>
    </row>
    <row r="27316" spans="35:36" x14ac:dyDescent="0.15">
      <c r="AI27316" s="5">
        <v>64335.496299999999</v>
      </c>
      <c r="AJ27316" s="5">
        <v>132496.66620000001</v>
      </c>
    </row>
    <row r="27317" spans="35:36" x14ac:dyDescent="0.15">
      <c r="AI27317" s="5">
        <v>64469.870799999997</v>
      </c>
      <c r="AJ27317" s="5">
        <v>132402.57620000001</v>
      </c>
    </row>
    <row r="27318" spans="35:36" x14ac:dyDescent="0.15">
      <c r="AI27318" s="5">
        <v>64604.247000000003</v>
      </c>
      <c r="AJ27318" s="5">
        <v>132308.48499999999</v>
      </c>
    </row>
    <row r="27319" spans="35:36" x14ac:dyDescent="0.15">
      <c r="AI27319" s="5">
        <v>64738.621500000001</v>
      </c>
      <c r="AJ27319" s="5">
        <v>132214.39490000001</v>
      </c>
    </row>
    <row r="27320" spans="35:36" x14ac:dyDescent="0.15">
      <c r="AI27320" s="5">
        <v>64872.9977</v>
      </c>
      <c r="AJ27320" s="5">
        <v>132120.30369999999</v>
      </c>
    </row>
    <row r="27321" spans="35:36" x14ac:dyDescent="0.15">
      <c r="AI27321" s="5">
        <v>65007.372199999998</v>
      </c>
      <c r="AJ27321" s="5">
        <v>132026.21369999999</v>
      </c>
    </row>
    <row r="27322" spans="35:36" x14ac:dyDescent="0.15">
      <c r="AI27322" s="5">
        <v>65141.748299999999</v>
      </c>
      <c r="AJ27322" s="5">
        <v>131932.1225</v>
      </c>
    </row>
    <row r="27323" spans="35:36" x14ac:dyDescent="0.15">
      <c r="AI27323" s="5">
        <v>65276.122900000002</v>
      </c>
      <c r="AJ27323" s="5">
        <v>131838.0324</v>
      </c>
    </row>
    <row r="27324" spans="35:36" x14ac:dyDescent="0.15">
      <c r="AI27324" s="5">
        <v>65410.498899999999</v>
      </c>
      <c r="AJ27324" s="5">
        <v>131743.94130000001</v>
      </c>
    </row>
    <row r="27325" spans="35:36" x14ac:dyDescent="0.15">
      <c r="AI27325" s="5">
        <v>65544.873500000002</v>
      </c>
      <c r="AJ27325" s="5">
        <v>131649.8512</v>
      </c>
    </row>
    <row r="27326" spans="35:36" x14ac:dyDescent="0.15">
      <c r="AI27326" s="5">
        <v>65679.249599999996</v>
      </c>
      <c r="AJ27326" s="5">
        <v>131555.76</v>
      </c>
    </row>
    <row r="27327" spans="35:36" x14ac:dyDescent="0.15">
      <c r="AI27327" s="5">
        <v>65813.624100000001</v>
      </c>
      <c r="AJ27327" s="5">
        <v>131461.67000000001</v>
      </c>
    </row>
    <row r="27328" spans="35:36" x14ac:dyDescent="0.15">
      <c r="AI27328" s="5">
        <v>65948.0003</v>
      </c>
      <c r="AJ27328" s="5">
        <v>131367.57879999999</v>
      </c>
    </row>
    <row r="27329" spans="35:36" x14ac:dyDescent="0.15">
      <c r="AI27329" s="5">
        <v>66082.374800000005</v>
      </c>
      <c r="AJ27329" s="5">
        <v>131273.48869999999</v>
      </c>
    </row>
    <row r="27330" spans="35:36" x14ac:dyDescent="0.15">
      <c r="AI27330" s="5">
        <v>66216.751000000004</v>
      </c>
      <c r="AJ27330" s="5">
        <v>131179.39749999999</v>
      </c>
    </row>
    <row r="27331" spans="35:36" x14ac:dyDescent="0.15">
      <c r="AI27331" s="5">
        <v>66351.125499999995</v>
      </c>
      <c r="AJ27331" s="5">
        <v>131085.3075</v>
      </c>
    </row>
    <row r="27332" spans="35:36" x14ac:dyDescent="0.15">
      <c r="AI27332" s="5">
        <v>66485.501699999993</v>
      </c>
      <c r="AJ27332" s="5">
        <v>130991.2163</v>
      </c>
    </row>
    <row r="27333" spans="35:36" x14ac:dyDescent="0.15">
      <c r="AI27333" s="5">
        <v>66619.876199999999</v>
      </c>
      <c r="AJ27333" s="5">
        <v>130897.1262</v>
      </c>
    </row>
    <row r="27334" spans="35:36" x14ac:dyDescent="0.15">
      <c r="AI27334" s="5">
        <v>66754.252299999993</v>
      </c>
      <c r="AJ27334" s="5">
        <v>130803.035</v>
      </c>
    </row>
    <row r="27335" spans="35:36" x14ac:dyDescent="0.15">
      <c r="AI27335" s="5">
        <v>66888.626900000003</v>
      </c>
      <c r="AJ27335" s="5">
        <v>130708.94500000001</v>
      </c>
    </row>
    <row r="27336" spans="35:36" x14ac:dyDescent="0.15">
      <c r="AI27336" s="5">
        <v>67023.002900000007</v>
      </c>
      <c r="AJ27336" s="5">
        <v>130614.8538</v>
      </c>
    </row>
    <row r="27337" spans="35:36" x14ac:dyDescent="0.15">
      <c r="AI27337" s="5">
        <v>67157.377500000002</v>
      </c>
      <c r="AJ27337" s="5">
        <v>130520.7637</v>
      </c>
    </row>
    <row r="27338" spans="35:36" x14ac:dyDescent="0.15">
      <c r="AI27338" s="5">
        <v>67291.753599999996</v>
      </c>
      <c r="AJ27338" s="5">
        <v>130426.67260000001</v>
      </c>
    </row>
    <row r="27339" spans="35:36" x14ac:dyDescent="0.15">
      <c r="AI27339" s="5">
        <v>67426.128100000002</v>
      </c>
      <c r="AJ27339" s="5">
        <v>130332.5825</v>
      </c>
    </row>
    <row r="27340" spans="35:36" x14ac:dyDescent="0.15">
      <c r="AI27340" s="5">
        <v>67560.504300000001</v>
      </c>
      <c r="AJ27340" s="5">
        <v>130238.49129999999</v>
      </c>
    </row>
    <row r="27341" spans="35:36" x14ac:dyDescent="0.15">
      <c r="AI27341" s="5">
        <v>67694.878800000006</v>
      </c>
      <c r="AJ27341" s="5">
        <v>130144.4013</v>
      </c>
    </row>
    <row r="27342" spans="35:36" x14ac:dyDescent="0.15">
      <c r="AI27342" s="5">
        <v>67829.255000000005</v>
      </c>
      <c r="AJ27342" s="5">
        <v>130050.3101</v>
      </c>
    </row>
    <row r="27343" spans="35:36" x14ac:dyDescent="0.15">
      <c r="AI27343" s="5">
        <v>67963.629499999995</v>
      </c>
      <c r="AJ27343" s="5">
        <v>129956.22</v>
      </c>
    </row>
    <row r="27344" spans="35:36" x14ac:dyDescent="0.15">
      <c r="AI27344" s="5">
        <v>68098.005699999994</v>
      </c>
      <c r="AJ27344" s="5">
        <v>129862.12880000001</v>
      </c>
    </row>
    <row r="27345" spans="35:36" x14ac:dyDescent="0.15">
      <c r="AI27345" s="5">
        <v>68232.3802</v>
      </c>
      <c r="AJ27345" s="5">
        <v>129768.03879999999</v>
      </c>
    </row>
    <row r="27346" spans="35:36" x14ac:dyDescent="0.15">
      <c r="AI27346" s="5">
        <v>68366.756299999994</v>
      </c>
      <c r="AJ27346" s="5">
        <v>129673.9476</v>
      </c>
    </row>
    <row r="27347" spans="35:36" x14ac:dyDescent="0.15">
      <c r="AI27347" s="5">
        <v>68501.130900000004</v>
      </c>
      <c r="AJ27347" s="5">
        <v>129579.8575</v>
      </c>
    </row>
    <row r="27348" spans="35:36" x14ac:dyDescent="0.15">
      <c r="AI27348" s="5">
        <v>68635.506899999993</v>
      </c>
      <c r="AJ27348" s="5">
        <v>129485.76639999999</v>
      </c>
    </row>
    <row r="27349" spans="35:36" x14ac:dyDescent="0.15">
      <c r="AI27349" s="5">
        <v>68769.881500000003</v>
      </c>
      <c r="AJ27349" s="5">
        <v>129391.67630000001</v>
      </c>
    </row>
    <row r="27350" spans="35:36" x14ac:dyDescent="0.15">
      <c r="AI27350" s="5">
        <v>68904.257599999997</v>
      </c>
      <c r="AJ27350" s="5">
        <v>129297.5851</v>
      </c>
    </row>
    <row r="27351" spans="35:36" x14ac:dyDescent="0.15">
      <c r="AI27351" s="5">
        <v>69038.632100000003</v>
      </c>
      <c r="AJ27351" s="5">
        <v>129203.4951</v>
      </c>
    </row>
    <row r="27352" spans="35:36" x14ac:dyDescent="0.15">
      <c r="AI27352" s="5">
        <v>69173.008300000001</v>
      </c>
      <c r="AJ27352" s="5">
        <v>129109.4039</v>
      </c>
    </row>
    <row r="27353" spans="35:36" x14ac:dyDescent="0.15">
      <c r="AI27353" s="5">
        <v>69307.382800000007</v>
      </c>
      <c r="AJ27353" s="5">
        <v>129015.3138</v>
      </c>
    </row>
    <row r="27354" spans="35:36" x14ac:dyDescent="0.15">
      <c r="AI27354" s="5">
        <v>69441.759000000005</v>
      </c>
      <c r="AJ27354" s="5">
        <v>128921.22259999999</v>
      </c>
    </row>
    <row r="27355" spans="35:36" x14ac:dyDescent="0.15">
      <c r="AI27355" s="5">
        <v>69576.133499999996</v>
      </c>
      <c r="AJ27355" s="5">
        <v>128827.1326</v>
      </c>
    </row>
    <row r="27356" spans="35:36" x14ac:dyDescent="0.15">
      <c r="AI27356" s="5">
        <v>69710.509699999995</v>
      </c>
      <c r="AJ27356" s="5">
        <v>128733.0414</v>
      </c>
    </row>
    <row r="27357" spans="35:36" x14ac:dyDescent="0.15">
      <c r="AI27357" s="5">
        <v>69844.8842</v>
      </c>
      <c r="AJ27357" s="5">
        <v>128638.9513</v>
      </c>
    </row>
    <row r="27358" spans="35:36" x14ac:dyDescent="0.15">
      <c r="AI27358" s="5">
        <v>69979.260299999994</v>
      </c>
      <c r="AJ27358" s="5">
        <v>128544.86010000001</v>
      </c>
    </row>
    <row r="27359" spans="35:36" x14ac:dyDescent="0.15">
      <c r="AI27359" s="5">
        <v>70113.634900000005</v>
      </c>
      <c r="AJ27359" s="5">
        <v>128450.77009999999</v>
      </c>
    </row>
    <row r="27360" spans="35:36" x14ac:dyDescent="0.15">
      <c r="AI27360" s="5">
        <v>70248.010999999999</v>
      </c>
      <c r="AJ27360" s="5">
        <v>128356.6789</v>
      </c>
    </row>
    <row r="27361" spans="35:36" x14ac:dyDescent="0.15">
      <c r="AI27361" s="5">
        <v>70382.385500000004</v>
      </c>
      <c r="AJ27361" s="5">
        <v>128262.5888</v>
      </c>
    </row>
    <row r="27362" spans="35:36" x14ac:dyDescent="0.15">
      <c r="AI27362" s="5">
        <v>70516.761599999998</v>
      </c>
      <c r="AJ27362" s="5">
        <v>128168.49770000001</v>
      </c>
    </row>
    <row r="27363" spans="35:36" x14ac:dyDescent="0.15">
      <c r="AI27363" s="5">
        <v>70651.136199999994</v>
      </c>
      <c r="AJ27363" s="5">
        <v>128074.40760000001</v>
      </c>
    </row>
    <row r="27364" spans="35:36" x14ac:dyDescent="0.15">
      <c r="AI27364" s="5">
        <v>70785.512300000002</v>
      </c>
      <c r="AJ27364" s="5">
        <v>127980.3164</v>
      </c>
    </row>
    <row r="27365" spans="35:36" x14ac:dyDescent="0.15">
      <c r="AI27365" s="5">
        <v>70919.886799999993</v>
      </c>
      <c r="AJ27365" s="5">
        <v>127886.2264</v>
      </c>
    </row>
    <row r="27366" spans="35:36" x14ac:dyDescent="0.15">
      <c r="AI27366" s="5">
        <v>71054.263000000006</v>
      </c>
      <c r="AJ27366" s="5">
        <v>127792.1352</v>
      </c>
    </row>
    <row r="27367" spans="35:36" x14ac:dyDescent="0.15">
      <c r="AI27367" s="5">
        <v>71188.637499999997</v>
      </c>
      <c r="AJ27367" s="5">
        <v>127698.0451</v>
      </c>
    </row>
    <row r="27368" spans="35:36" x14ac:dyDescent="0.15">
      <c r="AI27368" s="5">
        <v>71323.013600000006</v>
      </c>
      <c r="AJ27368" s="5">
        <v>127603.95389999999</v>
      </c>
    </row>
    <row r="27369" spans="35:36" x14ac:dyDescent="0.15">
      <c r="AI27369" s="5">
        <v>71457.388200000001</v>
      </c>
      <c r="AJ27369" s="5">
        <v>127509.8639</v>
      </c>
    </row>
    <row r="27370" spans="35:36" x14ac:dyDescent="0.15">
      <c r="AI27370" s="5">
        <v>71591.764299999995</v>
      </c>
      <c r="AJ27370" s="5">
        <v>127415.7727</v>
      </c>
    </row>
    <row r="27371" spans="35:36" x14ac:dyDescent="0.15">
      <c r="AI27371" s="5">
        <v>71726.138800000001</v>
      </c>
      <c r="AJ27371" s="5">
        <v>127321.6826</v>
      </c>
    </row>
    <row r="27372" spans="35:36" x14ac:dyDescent="0.15">
      <c r="AI27372" s="5">
        <v>71860.514999999999</v>
      </c>
      <c r="AJ27372" s="5">
        <v>127227.5914</v>
      </c>
    </row>
    <row r="27373" spans="35:36" x14ac:dyDescent="0.15">
      <c r="AI27373" s="5">
        <v>71994.889500000005</v>
      </c>
      <c r="AJ27373" s="5">
        <v>127133.50139999999</v>
      </c>
    </row>
    <row r="27374" spans="35:36" x14ac:dyDescent="0.15">
      <c r="AI27374" s="5">
        <v>50588.9274</v>
      </c>
      <c r="AJ27374" s="5">
        <v>142322.3769</v>
      </c>
    </row>
    <row r="27375" spans="35:36" x14ac:dyDescent="0.15">
      <c r="AI27375" s="5">
        <v>50723.3027</v>
      </c>
      <c r="AJ27375" s="5">
        <v>142228.28630000001</v>
      </c>
    </row>
    <row r="27376" spans="35:36" x14ac:dyDescent="0.15">
      <c r="AI27376" s="5">
        <v>50857.678</v>
      </c>
      <c r="AJ27376" s="5">
        <v>142134.19570000001</v>
      </c>
    </row>
    <row r="27377" spans="35:36" x14ac:dyDescent="0.15">
      <c r="AI27377" s="5">
        <v>50992.053399999997</v>
      </c>
      <c r="AJ27377" s="5">
        <v>142040.10509999999</v>
      </c>
    </row>
    <row r="27378" spans="35:36" x14ac:dyDescent="0.15">
      <c r="AI27378" s="5">
        <v>51126.428699999997</v>
      </c>
      <c r="AJ27378" s="5">
        <v>141946.01439999999</v>
      </c>
    </row>
    <row r="27379" spans="35:36" x14ac:dyDescent="0.15">
      <c r="AI27379" s="5">
        <v>51260.804100000001</v>
      </c>
      <c r="AJ27379" s="5">
        <v>141851.92379999999</v>
      </c>
    </row>
    <row r="27380" spans="35:36" x14ac:dyDescent="0.15">
      <c r="AI27380" s="5">
        <v>51395.179400000001</v>
      </c>
      <c r="AJ27380" s="5">
        <v>141757.83319999999</v>
      </c>
    </row>
    <row r="27381" spans="35:36" x14ac:dyDescent="0.15">
      <c r="AI27381" s="5">
        <v>51529.554700000001</v>
      </c>
      <c r="AJ27381" s="5">
        <v>141663.7426</v>
      </c>
    </row>
    <row r="27382" spans="35:36" x14ac:dyDescent="0.15">
      <c r="AI27382" s="5">
        <v>51663.930099999998</v>
      </c>
      <c r="AJ27382" s="5">
        <v>141569.6519</v>
      </c>
    </row>
    <row r="27383" spans="35:36" x14ac:dyDescent="0.15">
      <c r="AI27383" s="5">
        <v>51798.305399999997</v>
      </c>
      <c r="AJ27383" s="5">
        <v>141475.5613</v>
      </c>
    </row>
    <row r="27384" spans="35:36" x14ac:dyDescent="0.15">
      <c r="AI27384" s="5">
        <v>51932.680699999997</v>
      </c>
      <c r="AJ27384" s="5">
        <v>141381.47070000001</v>
      </c>
    </row>
    <row r="27385" spans="35:36" x14ac:dyDescent="0.15">
      <c r="AI27385" s="5">
        <v>52067.055999999997</v>
      </c>
      <c r="AJ27385" s="5">
        <v>141287.38010000001</v>
      </c>
    </row>
    <row r="27386" spans="35:36" x14ac:dyDescent="0.15">
      <c r="AI27386" s="5">
        <v>52201.431400000001</v>
      </c>
      <c r="AJ27386" s="5">
        <v>141193.28950000001</v>
      </c>
    </row>
    <row r="27387" spans="35:36" x14ac:dyDescent="0.15">
      <c r="AI27387" s="5">
        <v>52335.806700000001</v>
      </c>
      <c r="AJ27387" s="5">
        <v>141099.19889999999</v>
      </c>
    </row>
    <row r="27388" spans="35:36" x14ac:dyDescent="0.15">
      <c r="AI27388" s="5">
        <v>52470.182000000001</v>
      </c>
      <c r="AJ27388" s="5">
        <v>141005.10819999999</v>
      </c>
    </row>
    <row r="27389" spans="35:36" x14ac:dyDescent="0.15">
      <c r="AI27389" s="5">
        <v>52604.557399999998</v>
      </c>
      <c r="AJ27389" s="5">
        <v>140911.01759999999</v>
      </c>
    </row>
    <row r="27390" spans="35:36" x14ac:dyDescent="0.15">
      <c r="AI27390" s="5">
        <v>52738.932699999998</v>
      </c>
      <c r="AJ27390" s="5">
        <v>140816.927</v>
      </c>
    </row>
    <row r="27391" spans="35:36" x14ac:dyDescent="0.15">
      <c r="AI27391" s="5">
        <v>52873.308100000002</v>
      </c>
      <c r="AJ27391" s="5">
        <v>140722.8364</v>
      </c>
    </row>
    <row r="27392" spans="35:36" x14ac:dyDescent="0.15">
      <c r="AI27392" s="5">
        <v>53007.683400000002</v>
      </c>
      <c r="AJ27392" s="5">
        <v>140628.7457</v>
      </c>
    </row>
    <row r="27393" spans="35:36" x14ac:dyDescent="0.15">
      <c r="AI27393" s="5">
        <v>53142.058700000001</v>
      </c>
      <c r="AJ27393" s="5">
        <v>140534.6551</v>
      </c>
    </row>
    <row r="27394" spans="35:36" x14ac:dyDescent="0.15">
      <c r="AI27394" s="5">
        <v>53276.434099999999</v>
      </c>
      <c r="AJ27394" s="5">
        <v>140440.56450000001</v>
      </c>
    </row>
    <row r="27395" spans="35:36" x14ac:dyDescent="0.15">
      <c r="AI27395" s="5">
        <v>53410.809399999998</v>
      </c>
      <c r="AJ27395" s="5">
        <v>140346.47390000001</v>
      </c>
    </row>
    <row r="27396" spans="35:36" x14ac:dyDescent="0.15">
      <c r="AI27396" s="5">
        <v>53545.184800000003</v>
      </c>
      <c r="AJ27396" s="5">
        <v>140252.38320000001</v>
      </c>
    </row>
    <row r="27397" spans="35:36" x14ac:dyDescent="0.15">
      <c r="AI27397" s="5">
        <v>53679.56</v>
      </c>
      <c r="AJ27397" s="5">
        <v>140158.29269999999</v>
      </c>
    </row>
    <row r="27398" spans="35:36" x14ac:dyDescent="0.15">
      <c r="AI27398" s="5">
        <v>53813.935400000002</v>
      </c>
      <c r="AJ27398" s="5">
        <v>140064.20199999999</v>
      </c>
    </row>
    <row r="27399" spans="35:36" x14ac:dyDescent="0.15">
      <c r="AI27399" s="5">
        <v>53948.310700000002</v>
      </c>
      <c r="AJ27399" s="5">
        <v>139970.11139999999</v>
      </c>
    </row>
    <row r="27400" spans="35:36" x14ac:dyDescent="0.15">
      <c r="AI27400" s="5">
        <v>54082.686000000002</v>
      </c>
      <c r="AJ27400" s="5">
        <v>139876.0208</v>
      </c>
    </row>
    <row r="27401" spans="35:36" x14ac:dyDescent="0.15">
      <c r="AI27401" s="5">
        <v>54217.061399999999</v>
      </c>
      <c r="AJ27401" s="5">
        <v>139781.9302</v>
      </c>
    </row>
    <row r="27402" spans="35:36" x14ac:dyDescent="0.15">
      <c r="AI27402" s="5">
        <v>54351.436699999998</v>
      </c>
      <c r="AJ27402" s="5">
        <v>139687.8395</v>
      </c>
    </row>
    <row r="27403" spans="35:36" x14ac:dyDescent="0.15">
      <c r="AI27403" s="5">
        <v>54485.811999999998</v>
      </c>
      <c r="AJ27403" s="5">
        <v>139593.74890000001</v>
      </c>
    </row>
    <row r="27404" spans="35:36" x14ac:dyDescent="0.15">
      <c r="AI27404" s="5">
        <v>54620.187400000003</v>
      </c>
      <c r="AJ27404" s="5">
        <v>139499.65830000001</v>
      </c>
    </row>
    <row r="27405" spans="35:36" x14ac:dyDescent="0.15">
      <c r="AI27405" s="5">
        <v>54754.562700000002</v>
      </c>
      <c r="AJ27405" s="5">
        <v>139405.56770000001</v>
      </c>
    </row>
    <row r="27406" spans="35:36" x14ac:dyDescent="0.15">
      <c r="AI27406" s="5">
        <v>54888.938099999999</v>
      </c>
      <c r="AJ27406" s="5">
        <v>139311.47700000001</v>
      </c>
    </row>
    <row r="27407" spans="35:36" x14ac:dyDescent="0.15">
      <c r="AI27407" s="5">
        <v>55023.313399999999</v>
      </c>
      <c r="AJ27407" s="5">
        <v>139217.38639999999</v>
      </c>
    </row>
    <row r="27408" spans="35:36" x14ac:dyDescent="0.15">
      <c r="AI27408" s="5">
        <v>55157.688699999999</v>
      </c>
      <c r="AJ27408" s="5">
        <v>139123.29579999999</v>
      </c>
    </row>
    <row r="27409" spans="35:36" x14ac:dyDescent="0.15">
      <c r="AI27409" s="5">
        <v>55292.064100000003</v>
      </c>
      <c r="AJ27409" s="5">
        <v>139029.2052</v>
      </c>
    </row>
    <row r="27410" spans="35:36" x14ac:dyDescent="0.15">
      <c r="AI27410" s="5">
        <v>55426.439299999998</v>
      </c>
      <c r="AJ27410" s="5">
        <v>138935.1146</v>
      </c>
    </row>
    <row r="27411" spans="35:36" x14ac:dyDescent="0.15">
      <c r="AI27411" s="5">
        <v>55560.814700000003</v>
      </c>
      <c r="AJ27411" s="5">
        <v>138841.024</v>
      </c>
    </row>
    <row r="27412" spans="35:36" x14ac:dyDescent="0.15">
      <c r="AI27412" s="5">
        <v>55695.19</v>
      </c>
      <c r="AJ27412" s="5">
        <v>138746.9333</v>
      </c>
    </row>
    <row r="27413" spans="35:36" x14ac:dyDescent="0.15">
      <c r="AI27413" s="5">
        <v>55829.565399999999</v>
      </c>
      <c r="AJ27413" s="5">
        <v>138652.84270000001</v>
      </c>
    </row>
    <row r="27414" spans="35:36" x14ac:dyDescent="0.15">
      <c r="AI27414" s="5">
        <v>55963.940699999999</v>
      </c>
      <c r="AJ27414" s="5">
        <v>138558.75210000001</v>
      </c>
    </row>
    <row r="27415" spans="35:36" x14ac:dyDescent="0.15">
      <c r="AI27415" s="5">
        <v>56098.315999999999</v>
      </c>
      <c r="AJ27415" s="5">
        <v>138464.66149999999</v>
      </c>
    </row>
    <row r="27416" spans="35:36" x14ac:dyDescent="0.15">
      <c r="AI27416" s="5">
        <v>56232.691400000003</v>
      </c>
      <c r="AJ27416" s="5">
        <v>138370.57079999999</v>
      </c>
    </row>
    <row r="27417" spans="35:36" x14ac:dyDescent="0.15">
      <c r="AI27417" s="5">
        <v>56367.066700000003</v>
      </c>
      <c r="AJ27417" s="5">
        <v>138276.48019999999</v>
      </c>
    </row>
    <row r="27418" spans="35:36" x14ac:dyDescent="0.15">
      <c r="AI27418" s="5">
        <v>56501.4421</v>
      </c>
      <c r="AJ27418" s="5">
        <v>138182.38959999999</v>
      </c>
    </row>
    <row r="27419" spans="35:36" x14ac:dyDescent="0.15">
      <c r="AI27419" s="5">
        <v>56635.8174</v>
      </c>
      <c r="AJ27419" s="5">
        <v>138088.299</v>
      </c>
    </row>
    <row r="27420" spans="35:36" x14ac:dyDescent="0.15">
      <c r="AI27420" s="5">
        <v>56770.1927</v>
      </c>
      <c r="AJ27420" s="5">
        <v>137994.2083</v>
      </c>
    </row>
    <row r="27421" spans="35:36" x14ac:dyDescent="0.15">
      <c r="AI27421" s="5">
        <v>56904.568099999997</v>
      </c>
      <c r="AJ27421" s="5">
        <v>137900.1177</v>
      </c>
    </row>
    <row r="27422" spans="35:36" x14ac:dyDescent="0.15">
      <c r="AI27422" s="5">
        <v>57038.943399999996</v>
      </c>
      <c r="AJ27422" s="5">
        <v>137806.02710000001</v>
      </c>
    </row>
    <row r="27423" spans="35:36" x14ac:dyDescent="0.15">
      <c r="AI27423" s="5">
        <v>57173.318700000003</v>
      </c>
      <c r="AJ27423" s="5">
        <v>137711.93650000001</v>
      </c>
    </row>
    <row r="27424" spans="35:36" x14ac:dyDescent="0.15">
      <c r="AI27424" s="5">
        <v>57307.694000000003</v>
      </c>
      <c r="AJ27424" s="5">
        <v>137617.84589999999</v>
      </c>
    </row>
    <row r="27425" spans="35:36" x14ac:dyDescent="0.15">
      <c r="AI27425" s="5">
        <v>57442.0694</v>
      </c>
      <c r="AJ27425" s="5">
        <v>137523.75529999999</v>
      </c>
    </row>
    <row r="27426" spans="35:36" x14ac:dyDescent="0.15">
      <c r="AI27426" s="5">
        <v>57576.4447</v>
      </c>
      <c r="AJ27426" s="5">
        <v>137429.66459999999</v>
      </c>
    </row>
    <row r="27427" spans="35:36" x14ac:dyDescent="0.15">
      <c r="AI27427" s="5">
        <v>57710.82</v>
      </c>
      <c r="AJ27427" s="5">
        <v>137335.57399999999</v>
      </c>
    </row>
    <row r="27428" spans="35:36" x14ac:dyDescent="0.15">
      <c r="AI27428" s="5">
        <v>57845.195399999997</v>
      </c>
      <c r="AJ27428" s="5">
        <v>137241.4834</v>
      </c>
    </row>
    <row r="27429" spans="35:36" x14ac:dyDescent="0.15">
      <c r="AI27429" s="5">
        <v>57979.570699999997</v>
      </c>
      <c r="AJ27429" s="5">
        <v>137147.3928</v>
      </c>
    </row>
    <row r="27430" spans="35:36" x14ac:dyDescent="0.15">
      <c r="AI27430" s="5">
        <v>58113.946100000001</v>
      </c>
      <c r="AJ27430" s="5">
        <v>137053.3021</v>
      </c>
    </row>
    <row r="27431" spans="35:36" x14ac:dyDescent="0.15">
      <c r="AI27431" s="5">
        <v>58248.321400000001</v>
      </c>
      <c r="AJ27431" s="5">
        <v>136959.2115</v>
      </c>
    </row>
    <row r="27432" spans="35:36" x14ac:dyDescent="0.15">
      <c r="AI27432" s="5">
        <v>58382.6967</v>
      </c>
      <c r="AJ27432" s="5">
        <v>136865.12090000001</v>
      </c>
    </row>
    <row r="27433" spans="35:36" x14ac:dyDescent="0.15">
      <c r="AI27433" s="5">
        <v>58517.072099999998</v>
      </c>
      <c r="AJ27433" s="5">
        <v>136771.03030000001</v>
      </c>
    </row>
    <row r="27434" spans="35:36" x14ac:dyDescent="0.15">
      <c r="AI27434" s="5">
        <v>58651.447399999997</v>
      </c>
      <c r="AJ27434" s="5">
        <v>136676.93960000001</v>
      </c>
    </row>
    <row r="27435" spans="35:36" x14ac:dyDescent="0.15">
      <c r="AI27435" s="5">
        <v>58785.822699999997</v>
      </c>
      <c r="AJ27435" s="5">
        <v>136582.84909999999</v>
      </c>
    </row>
    <row r="27436" spans="35:36" x14ac:dyDescent="0.15">
      <c r="AI27436" s="5">
        <v>58920.197999999997</v>
      </c>
      <c r="AJ27436" s="5">
        <v>136488.75839999999</v>
      </c>
    </row>
    <row r="27437" spans="35:36" x14ac:dyDescent="0.15">
      <c r="AI27437" s="5">
        <v>59054.573400000001</v>
      </c>
      <c r="AJ27437" s="5">
        <v>136394.6678</v>
      </c>
    </row>
    <row r="27438" spans="35:36" x14ac:dyDescent="0.15">
      <c r="AI27438" s="5">
        <v>59188.948700000001</v>
      </c>
      <c r="AJ27438" s="5">
        <v>136300.5772</v>
      </c>
    </row>
    <row r="27439" spans="35:36" x14ac:dyDescent="0.15">
      <c r="AI27439" s="5">
        <v>59323.324000000001</v>
      </c>
      <c r="AJ27439" s="5">
        <v>136206.4866</v>
      </c>
    </row>
    <row r="27440" spans="35:36" x14ac:dyDescent="0.15">
      <c r="AI27440" s="5">
        <v>59457.699399999998</v>
      </c>
      <c r="AJ27440" s="5">
        <v>136112.3959</v>
      </c>
    </row>
    <row r="27441" spans="35:36" x14ac:dyDescent="0.15">
      <c r="AI27441" s="5">
        <v>59592.074699999997</v>
      </c>
      <c r="AJ27441" s="5">
        <v>136018.30530000001</v>
      </c>
    </row>
    <row r="27442" spans="35:36" x14ac:dyDescent="0.15">
      <c r="AI27442" s="5">
        <v>59726.450100000002</v>
      </c>
      <c r="AJ27442" s="5">
        <v>135924.21470000001</v>
      </c>
    </row>
    <row r="27443" spans="35:36" x14ac:dyDescent="0.15">
      <c r="AI27443" s="5">
        <v>59860.825400000002</v>
      </c>
      <c r="AJ27443" s="5">
        <v>135830.12409999999</v>
      </c>
    </row>
    <row r="27444" spans="35:36" x14ac:dyDescent="0.15">
      <c r="AI27444" s="5">
        <v>59995.200700000001</v>
      </c>
      <c r="AJ27444" s="5">
        <v>135736.03339999999</v>
      </c>
    </row>
    <row r="27445" spans="35:36" x14ac:dyDescent="0.15">
      <c r="AI27445" s="5">
        <v>60129.576099999998</v>
      </c>
      <c r="AJ27445" s="5">
        <v>135641.94279999999</v>
      </c>
    </row>
    <row r="27446" spans="35:36" x14ac:dyDescent="0.15">
      <c r="AI27446" s="5">
        <v>60263.951399999998</v>
      </c>
      <c r="AJ27446" s="5">
        <v>135547.85219999999</v>
      </c>
    </row>
    <row r="27447" spans="35:36" x14ac:dyDescent="0.15">
      <c r="AI27447" s="5">
        <v>60398.326699999998</v>
      </c>
      <c r="AJ27447" s="5">
        <v>135453.7616</v>
      </c>
    </row>
    <row r="27448" spans="35:36" x14ac:dyDescent="0.15">
      <c r="AI27448" s="5">
        <v>60532.701999999997</v>
      </c>
      <c r="AJ27448" s="5">
        <v>135359.671</v>
      </c>
    </row>
    <row r="27449" spans="35:36" x14ac:dyDescent="0.15">
      <c r="AI27449" s="5">
        <v>60667.077299999997</v>
      </c>
      <c r="AJ27449" s="5">
        <v>135265.58040000001</v>
      </c>
    </row>
    <row r="27450" spans="35:36" x14ac:dyDescent="0.15">
      <c r="AI27450" s="5">
        <v>60801.452700000002</v>
      </c>
      <c r="AJ27450" s="5">
        <v>135171.48970000001</v>
      </c>
    </row>
    <row r="27451" spans="35:36" x14ac:dyDescent="0.15">
      <c r="AI27451" s="5">
        <v>60935.828000000001</v>
      </c>
      <c r="AJ27451" s="5">
        <v>135077.39910000001</v>
      </c>
    </row>
    <row r="27452" spans="35:36" x14ac:dyDescent="0.15">
      <c r="AI27452" s="5">
        <v>61070.203399999999</v>
      </c>
      <c r="AJ27452" s="5">
        <v>134983.30850000001</v>
      </c>
    </row>
    <row r="27453" spans="35:36" x14ac:dyDescent="0.15">
      <c r="AI27453" s="5">
        <v>61204.578699999998</v>
      </c>
      <c r="AJ27453" s="5">
        <v>134889.21789999999</v>
      </c>
    </row>
    <row r="27454" spans="35:36" x14ac:dyDescent="0.15">
      <c r="AI27454" s="5">
        <v>61338.953999999998</v>
      </c>
      <c r="AJ27454" s="5">
        <v>134795.12719999999</v>
      </c>
    </row>
    <row r="27455" spans="35:36" x14ac:dyDescent="0.15">
      <c r="AI27455" s="5">
        <v>61473.329400000002</v>
      </c>
      <c r="AJ27455" s="5">
        <v>134701.03659999999</v>
      </c>
    </row>
    <row r="27456" spans="35:36" x14ac:dyDescent="0.15">
      <c r="AI27456" s="5">
        <v>61607.704700000002</v>
      </c>
      <c r="AJ27456" s="5">
        <v>134606.946</v>
      </c>
    </row>
    <row r="27457" spans="35:36" x14ac:dyDescent="0.15">
      <c r="AI27457" s="5">
        <v>61742.080099999999</v>
      </c>
      <c r="AJ27457" s="5">
        <v>134512.8554</v>
      </c>
    </row>
    <row r="27458" spans="35:36" x14ac:dyDescent="0.15">
      <c r="AI27458" s="5">
        <v>61876.455399999999</v>
      </c>
      <c r="AJ27458" s="5">
        <v>134418.7647</v>
      </c>
    </row>
    <row r="27459" spans="35:36" x14ac:dyDescent="0.15">
      <c r="AI27459" s="5">
        <v>62010.830699999999</v>
      </c>
      <c r="AJ27459" s="5">
        <v>134324.6741</v>
      </c>
    </row>
    <row r="27460" spans="35:36" x14ac:dyDescent="0.15">
      <c r="AI27460" s="5">
        <v>62145.206100000003</v>
      </c>
      <c r="AJ27460" s="5">
        <v>134230.58350000001</v>
      </c>
    </row>
    <row r="27461" spans="35:36" x14ac:dyDescent="0.15">
      <c r="AI27461" s="5">
        <v>62279.581299999998</v>
      </c>
      <c r="AJ27461" s="5">
        <v>134136.49290000001</v>
      </c>
    </row>
    <row r="27462" spans="35:36" x14ac:dyDescent="0.15">
      <c r="AI27462" s="5">
        <v>62413.956700000002</v>
      </c>
      <c r="AJ27462" s="5">
        <v>134042.40229999999</v>
      </c>
    </row>
    <row r="27463" spans="35:36" x14ac:dyDescent="0.15">
      <c r="AI27463" s="5">
        <v>62548.332000000002</v>
      </c>
      <c r="AJ27463" s="5">
        <v>133948.31169999999</v>
      </c>
    </row>
    <row r="27464" spans="35:36" x14ac:dyDescent="0.15">
      <c r="AI27464" s="5">
        <v>62682.707399999999</v>
      </c>
      <c r="AJ27464" s="5">
        <v>133854.22099999999</v>
      </c>
    </row>
    <row r="27465" spans="35:36" x14ac:dyDescent="0.15">
      <c r="AI27465" s="5">
        <v>62817.082699999999</v>
      </c>
      <c r="AJ27465" s="5">
        <v>133760.13039999999</v>
      </c>
    </row>
    <row r="27466" spans="35:36" x14ac:dyDescent="0.15">
      <c r="AI27466" s="5">
        <v>62951.457999999999</v>
      </c>
      <c r="AJ27466" s="5">
        <v>133666.0398</v>
      </c>
    </row>
    <row r="27467" spans="35:36" x14ac:dyDescent="0.15">
      <c r="AI27467" s="5">
        <v>63085.833400000003</v>
      </c>
      <c r="AJ27467" s="5">
        <v>133571.9492</v>
      </c>
    </row>
    <row r="27468" spans="35:36" x14ac:dyDescent="0.15">
      <c r="AI27468" s="5">
        <v>63220.208700000003</v>
      </c>
      <c r="AJ27468" s="5">
        <v>133477.8585</v>
      </c>
    </row>
    <row r="27469" spans="35:36" x14ac:dyDescent="0.15">
      <c r="AI27469" s="5">
        <v>63354.5841</v>
      </c>
      <c r="AJ27469" s="5">
        <v>133383.76790000001</v>
      </c>
    </row>
    <row r="27470" spans="35:36" x14ac:dyDescent="0.15">
      <c r="AI27470" s="5">
        <v>63488.9594</v>
      </c>
      <c r="AJ27470" s="5">
        <v>133289.67730000001</v>
      </c>
    </row>
    <row r="27471" spans="35:36" x14ac:dyDescent="0.15">
      <c r="AI27471" s="5">
        <v>63623.334699999999</v>
      </c>
      <c r="AJ27471" s="5">
        <v>133195.58660000001</v>
      </c>
    </row>
    <row r="27472" spans="35:36" x14ac:dyDescent="0.15">
      <c r="AI27472" s="5">
        <v>63757.710099999997</v>
      </c>
      <c r="AJ27472" s="5">
        <v>133101.49600000001</v>
      </c>
    </row>
    <row r="27473" spans="35:36" x14ac:dyDescent="0.15">
      <c r="AI27473" s="5">
        <v>63892.085400000004</v>
      </c>
      <c r="AJ27473" s="5">
        <v>133007.40539999999</v>
      </c>
    </row>
    <row r="27474" spans="35:36" x14ac:dyDescent="0.15">
      <c r="AI27474" s="5">
        <v>64026.460700000003</v>
      </c>
      <c r="AJ27474" s="5">
        <v>132913.31479999999</v>
      </c>
    </row>
    <row r="27475" spans="35:36" x14ac:dyDescent="0.15">
      <c r="AI27475" s="5">
        <v>64160.836799999997</v>
      </c>
      <c r="AJ27475" s="5">
        <v>132819.2236</v>
      </c>
    </row>
    <row r="27476" spans="35:36" x14ac:dyDescent="0.15">
      <c r="AI27476" s="5">
        <v>64295.2114</v>
      </c>
      <c r="AJ27476" s="5">
        <v>132725.1336</v>
      </c>
    </row>
    <row r="27477" spans="35:36" x14ac:dyDescent="0.15">
      <c r="AI27477" s="5">
        <v>64429.587500000001</v>
      </c>
      <c r="AJ27477" s="5">
        <v>132631.04240000001</v>
      </c>
    </row>
    <row r="27478" spans="35:36" x14ac:dyDescent="0.15">
      <c r="AI27478" s="5">
        <v>64563.962</v>
      </c>
      <c r="AJ27478" s="5">
        <v>132536.9523</v>
      </c>
    </row>
    <row r="27479" spans="35:36" x14ac:dyDescent="0.15">
      <c r="AI27479" s="5">
        <v>64698.338199999998</v>
      </c>
      <c r="AJ27479" s="5">
        <v>132442.86110000001</v>
      </c>
    </row>
    <row r="27480" spans="35:36" x14ac:dyDescent="0.15">
      <c r="AI27480" s="5">
        <v>64832.712699999996</v>
      </c>
      <c r="AJ27480" s="5">
        <v>132348.77110000001</v>
      </c>
    </row>
    <row r="27481" spans="35:36" x14ac:dyDescent="0.15">
      <c r="AI27481" s="5">
        <v>64967.088900000002</v>
      </c>
      <c r="AJ27481" s="5">
        <v>132254.67989999999</v>
      </c>
    </row>
    <row r="27482" spans="35:36" x14ac:dyDescent="0.15">
      <c r="AI27482" s="5">
        <v>65101.463400000001</v>
      </c>
      <c r="AJ27482" s="5">
        <v>132160.58979999999</v>
      </c>
    </row>
    <row r="27483" spans="35:36" x14ac:dyDescent="0.15">
      <c r="AI27483" s="5">
        <v>65235.839500000002</v>
      </c>
      <c r="AJ27483" s="5">
        <v>132066.49859999999</v>
      </c>
    </row>
    <row r="27484" spans="35:36" x14ac:dyDescent="0.15">
      <c r="AI27484" s="5">
        <v>65370.214099999997</v>
      </c>
      <c r="AJ27484" s="5">
        <v>131972.4086</v>
      </c>
    </row>
    <row r="27485" spans="35:36" x14ac:dyDescent="0.15">
      <c r="AI27485" s="5">
        <v>65504.590100000001</v>
      </c>
      <c r="AJ27485" s="5">
        <v>131878.3174</v>
      </c>
    </row>
    <row r="27486" spans="35:36" x14ac:dyDescent="0.15">
      <c r="AI27486" s="5">
        <v>65638.964699999997</v>
      </c>
      <c r="AJ27486" s="5">
        <v>131784.2273</v>
      </c>
    </row>
    <row r="27487" spans="35:36" x14ac:dyDescent="0.15">
      <c r="AI27487" s="5">
        <v>65773.340800000005</v>
      </c>
      <c r="AJ27487" s="5">
        <v>131690.13620000001</v>
      </c>
    </row>
    <row r="27488" spans="35:36" x14ac:dyDescent="0.15">
      <c r="AI27488" s="5">
        <v>65907.715299999996</v>
      </c>
      <c r="AJ27488" s="5">
        <v>131596.04610000001</v>
      </c>
    </row>
    <row r="27489" spans="35:36" x14ac:dyDescent="0.15">
      <c r="AI27489" s="5">
        <v>66042.091499999995</v>
      </c>
      <c r="AJ27489" s="5">
        <v>131501.95490000001</v>
      </c>
    </row>
    <row r="27490" spans="35:36" x14ac:dyDescent="0.15">
      <c r="AI27490" s="5">
        <v>66176.466</v>
      </c>
      <c r="AJ27490" s="5">
        <v>131407.86489999999</v>
      </c>
    </row>
    <row r="27491" spans="35:36" x14ac:dyDescent="0.15">
      <c r="AI27491" s="5">
        <v>66310.842199999999</v>
      </c>
      <c r="AJ27491" s="5">
        <v>131313.77369999999</v>
      </c>
    </row>
    <row r="27492" spans="35:36" x14ac:dyDescent="0.15">
      <c r="AI27492" s="5">
        <v>66445.216700000004</v>
      </c>
      <c r="AJ27492" s="5">
        <v>131219.68359999999</v>
      </c>
    </row>
    <row r="27493" spans="35:36" x14ac:dyDescent="0.15">
      <c r="AI27493" s="5">
        <v>66579.592900000003</v>
      </c>
      <c r="AJ27493" s="5">
        <v>131125.59239999999</v>
      </c>
    </row>
    <row r="27494" spans="35:36" x14ac:dyDescent="0.15">
      <c r="AI27494" s="5">
        <v>66713.967399999994</v>
      </c>
      <c r="AJ27494" s="5">
        <v>131031.5024</v>
      </c>
    </row>
    <row r="27495" spans="35:36" x14ac:dyDescent="0.15">
      <c r="AI27495" s="5">
        <v>66848.343500000003</v>
      </c>
      <c r="AJ27495" s="5">
        <v>130937.4112</v>
      </c>
    </row>
    <row r="27496" spans="35:36" x14ac:dyDescent="0.15">
      <c r="AI27496" s="5">
        <v>66982.718099999998</v>
      </c>
      <c r="AJ27496" s="5">
        <v>130843.3211</v>
      </c>
    </row>
    <row r="27497" spans="35:36" x14ac:dyDescent="0.15">
      <c r="AI27497" s="5">
        <v>67117.094100000002</v>
      </c>
      <c r="AJ27497" s="5">
        <v>130749.23</v>
      </c>
    </row>
    <row r="27498" spans="35:36" x14ac:dyDescent="0.15">
      <c r="AI27498" s="5">
        <v>67251.468699999998</v>
      </c>
      <c r="AJ27498" s="5">
        <v>130655.13989999999</v>
      </c>
    </row>
    <row r="27499" spans="35:36" x14ac:dyDescent="0.15">
      <c r="AI27499" s="5">
        <v>67385.844800000006</v>
      </c>
      <c r="AJ27499" s="5">
        <v>130561.0487</v>
      </c>
    </row>
    <row r="27500" spans="35:36" x14ac:dyDescent="0.15">
      <c r="AI27500" s="5">
        <v>67520.219299999997</v>
      </c>
      <c r="AJ27500" s="5">
        <v>130466.9587</v>
      </c>
    </row>
    <row r="27501" spans="35:36" x14ac:dyDescent="0.15">
      <c r="AI27501" s="5">
        <v>67654.595499999996</v>
      </c>
      <c r="AJ27501" s="5">
        <v>130372.86749999999</v>
      </c>
    </row>
    <row r="27502" spans="35:36" x14ac:dyDescent="0.15">
      <c r="AI27502" s="5">
        <v>67788.97</v>
      </c>
      <c r="AJ27502" s="5">
        <v>130278.77740000001</v>
      </c>
    </row>
    <row r="27503" spans="35:36" x14ac:dyDescent="0.15">
      <c r="AI27503" s="5">
        <v>67923.3462</v>
      </c>
      <c r="AJ27503" s="5">
        <v>130184.6862</v>
      </c>
    </row>
    <row r="27504" spans="35:36" x14ac:dyDescent="0.15">
      <c r="AI27504" s="5">
        <v>68057.720700000005</v>
      </c>
      <c r="AJ27504" s="5">
        <v>130090.5962</v>
      </c>
    </row>
    <row r="27505" spans="35:36" x14ac:dyDescent="0.15">
      <c r="AI27505" s="5">
        <v>68192.096900000004</v>
      </c>
      <c r="AJ27505" s="5">
        <v>129996.505</v>
      </c>
    </row>
    <row r="27506" spans="35:36" x14ac:dyDescent="0.15">
      <c r="AI27506" s="5">
        <v>68326.471399999995</v>
      </c>
      <c r="AJ27506" s="5">
        <v>129902.4149</v>
      </c>
    </row>
    <row r="27507" spans="35:36" x14ac:dyDescent="0.15">
      <c r="AI27507" s="5">
        <v>68460.847500000003</v>
      </c>
      <c r="AJ27507" s="5">
        <v>129808.32369999999</v>
      </c>
    </row>
    <row r="27508" spans="35:36" x14ac:dyDescent="0.15">
      <c r="AI27508" s="5">
        <v>68595.222099999999</v>
      </c>
      <c r="AJ27508" s="5">
        <v>129714.2337</v>
      </c>
    </row>
    <row r="27509" spans="35:36" x14ac:dyDescent="0.15">
      <c r="AI27509" s="5">
        <v>68729.598100000003</v>
      </c>
      <c r="AJ27509" s="5">
        <v>129620.1425</v>
      </c>
    </row>
    <row r="27510" spans="35:36" x14ac:dyDescent="0.15">
      <c r="AI27510" s="5">
        <v>68863.972699999998</v>
      </c>
      <c r="AJ27510" s="5">
        <v>129526.0524</v>
      </c>
    </row>
    <row r="27511" spans="35:36" x14ac:dyDescent="0.15">
      <c r="AI27511" s="5">
        <v>68998.348800000007</v>
      </c>
      <c r="AJ27511" s="5">
        <v>129431.9613</v>
      </c>
    </row>
    <row r="27512" spans="35:36" x14ac:dyDescent="0.15">
      <c r="AI27512" s="5">
        <v>69132.723299999998</v>
      </c>
      <c r="AJ27512" s="5">
        <v>129337.87119999999</v>
      </c>
    </row>
    <row r="27513" spans="35:36" x14ac:dyDescent="0.15">
      <c r="AI27513" s="5">
        <v>69267.099499999997</v>
      </c>
      <c r="AJ27513" s="5">
        <v>129243.78</v>
      </c>
    </row>
    <row r="27514" spans="35:36" x14ac:dyDescent="0.15">
      <c r="AI27514" s="5">
        <v>69401.474000000002</v>
      </c>
      <c r="AJ27514" s="5">
        <v>129149.69</v>
      </c>
    </row>
    <row r="27515" spans="35:36" x14ac:dyDescent="0.15">
      <c r="AI27515" s="5">
        <v>69535.850200000001</v>
      </c>
      <c r="AJ27515" s="5">
        <v>129055.59880000001</v>
      </c>
    </row>
    <row r="27516" spans="35:36" x14ac:dyDescent="0.15">
      <c r="AI27516" s="5">
        <v>69670.224700000006</v>
      </c>
      <c r="AJ27516" s="5">
        <v>128961.50870000001</v>
      </c>
    </row>
    <row r="27517" spans="35:36" x14ac:dyDescent="0.15">
      <c r="AI27517" s="5">
        <v>69804.600900000005</v>
      </c>
      <c r="AJ27517" s="5">
        <v>128867.4175</v>
      </c>
    </row>
    <row r="27518" spans="35:36" x14ac:dyDescent="0.15">
      <c r="AI27518" s="5">
        <v>69938.975399999996</v>
      </c>
      <c r="AJ27518" s="5">
        <v>128773.3275</v>
      </c>
    </row>
    <row r="27519" spans="35:36" x14ac:dyDescent="0.15">
      <c r="AI27519" s="5">
        <v>70073.351500000004</v>
      </c>
      <c r="AJ27519" s="5">
        <v>128679.2363</v>
      </c>
    </row>
    <row r="27520" spans="35:36" x14ac:dyDescent="0.15">
      <c r="AI27520" s="5">
        <v>70207.7261</v>
      </c>
      <c r="AJ27520" s="5">
        <v>128585.1462</v>
      </c>
    </row>
    <row r="27521" spans="35:36" x14ac:dyDescent="0.15">
      <c r="AI27521" s="5">
        <v>70342.102199999994</v>
      </c>
      <c r="AJ27521" s="5">
        <v>128491.05499999999</v>
      </c>
    </row>
    <row r="27522" spans="35:36" x14ac:dyDescent="0.15">
      <c r="AI27522" s="5">
        <v>70476.476699999999</v>
      </c>
      <c r="AJ27522" s="5">
        <v>128396.965</v>
      </c>
    </row>
    <row r="27523" spans="35:36" x14ac:dyDescent="0.15">
      <c r="AI27523" s="5">
        <v>70610.852799999993</v>
      </c>
      <c r="AJ27523" s="5">
        <v>128302.8738</v>
      </c>
    </row>
    <row r="27524" spans="35:36" x14ac:dyDescent="0.15">
      <c r="AI27524" s="5">
        <v>70745.227400000003</v>
      </c>
      <c r="AJ27524" s="5">
        <v>128208.7837</v>
      </c>
    </row>
    <row r="27525" spans="35:36" x14ac:dyDescent="0.15">
      <c r="AI27525" s="5">
        <v>70879.603499999997</v>
      </c>
      <c r="AJ27525" s="5">
        <v>128114.69259999999</v>
      </c>
    </row>
    <row r="27526" spans="35:36" x14ac:dyDescent="0.15">
      <c r="AI27526" s="5">
        <v>71013.978000000003</v>
      </c>
      <c r="AJ27526" s="5">
        <v>128020.60249999999</v>
      </c>
    </row>
    <row r="27527" spans="35:36" x14ac:dyDescent="0.15">
      <c r="AI27527" s="5">
        <v>71148.354200000002</v>
      </c>
      <c r="AJ27527" s="5">
        <v>127926.5113</v>
      </c>
    </row>
    <row r="27528" spans="35:36" x14ac:dyDescent="0.15">
      <c r="AI27528" s="5">
        <v>71282.728700000007</v>
      </c>
      <c r="AJ27528" s="5">
        <v>127832.4213</v>
      </c>
    </row>
    <row r="27529" spans="35:36" x14ac:dyDescent="0.15">
      <c r="AI27529" s="5">
        <v>71417.104800000001</v>
      </c>
      <c r="AJ27529" s="5">
        <v>127738.33010000001</v>
      </c>
    </row>
    <row r="27530" spans="35:36" x14ac:dyDescent="0.15">
      <c r="AI27530" s="5">
        <v>71551.479399999997</v>
      </c>
      <c r="AJ27530" s="5">
        <v>127644.24</v>
      </c>
    </row>
    <row r="27531" spans="35:36" x14ac:dyDescent="0.15">
      <c r="AI27531" s="5">
        <v>71685.855500000005</v>
      </c>
      <c r="AJ27531" s="5">
        <v>127550.1488</v>
      </c>
    </row>
    <row r="27532" spans="35:36" x14ac:dyDescent="0.15">
      <c r="AI27532" s="5">
        <v>71820.23</v>
      </c>
      <c r="AJ27532" s="5">
        <v>127456.0588</v>
      </c>
    </row>
    <row r="27533" spans="35:36" x14ac:dyDescent="0.15">
      <c r="AI27533" s="5">
        <v>71954.606199999995</v>
      </c>
      <c r="AJ27533" s="5">
        <v>127361.9676</v>
      </c>
    </row>
    <row r="27534" spans="35:36" x14ac:dyDescent="0.15">
      <c r="AI27534" s="5">
        <v>72088.9807</v>
      </c>
      <c r="AJ27534" s="5">
        <v>127267.8775</v>
      </c>
    </row>
    <row r="27535" spans="35:36" x14ac:dyDescent="0.15">
      <c r="AI27535" s="5">
        <v>50683.016300000003</v>
      </c>
      <c r="AJ27535" s="5">
        <v>142456.74979999999</v>
      </c>
    </row>
    <row r="27536" spans="35:36" x14ac:dyDescent="0.15">
      <c r="AI27536" s="5">
        <v>50817.391600000003</v>
      </c>
      <c r="AJ27536" s="5">
        <v>142362.65919999999</v>
      </c>
    </row>
    <row r="27537" spans="35:36" x14ac:dyDescent="0.15">
      <c r="AI27537" s="5">
        <v>50951.766900000002</v>
      </c>
      <c r="AJ27537" s="5">
        <v>142268.5686</v>
      </c>
    </row>
    <row r="27538" spans="35:36" x14ac:dyDescent="0.15">
      <c r="AI27538" s="5">
        <v>51086.1423</v>
      </c>
      <c r="AJ27538" s="5">
        <v>142174.478</v>
      </c>
    </row>
    <row r="27539" spans="35:36" x14ac:dyDescent="0.15">
      <c r="AI27539" s="5">
        <v>51220.517599999999</v>
      </c>
      <c r="AJ27539" s="5">
        <v>142080.3873</v>
      </c>
    </row>
    <row r="27540" spans="35:36" x14ac:dyDescent="0.15">
      <c r="AI27540" s="5">
        <v>51354.892999999996</v>
      </c>
      <c r="AJ27540" s="5">
        <v>141986.29670000001</v>
      </c>
    </row>
    <row r="27541" spans="35:36" x14ac:dyDescent="0.15">
      <c r="AI27541" s="5">
        <v>51489.268300000003</v>
      </c>
      <c r="AJ27541" s="5">
        <v>141892.20610000001</v>
      </c>
    </row>
    <row r="27542" spans="35:36" x14ac:dyDescent="0.15">
      <c r="AI27542" s="5">
        <v>51623.643600000003</v>
      </c>
      <c r="AJ27542" s="5">
        <v>141798.11540000001</v>
      </c>
    </row>
    <row r="27543" spans="35:36" x14ac:dyDescent="0.15">
      <c r="AI27543" s="5">
        <v>51758.019</v>
      </c>
      <c r="AJ27543" s="5">
        <v>141704.02480000001</v>
      </c>
    </row>
    <row r="27544" spans="35:36" x14ac:dyDescent="0.15">
      <c r="AI27544" s="5">
        <v>51892.3943</v>
      </c>
      <c r="AJ27544" s="5">
        <v>141609.93419999999</v>
      </c>
    </row>
    <row r="27545" spans="35:36" x14ac:dyDescent="0.15">
      <c r="AI27545" s="5">
        <v>52026.7696</v>
      </c>
      <c r="AJ27545" s="5">
        <v>141515.84359999999</v>
      </c>
    </row>
    <row r="27546" spans="35:36" x14ac:dyDescent="0.15">
      <c r="AI27546" s="5">
        <v>52161.144899999999</v>
      </c>
      <c r="AJ27546" s="5">
        <v>141421.753</v>
      </c>
    </row>
    <row r="27547" spans="35:36" x14ac:dyDescent="0.15">
      <c r="AI27547" s="5">
        <v>52295.520299999996</v>
      </c>
      <c r="AJ27547" s="5">
        <v>141327.6624</v>
      </c>
    </row>
    <row r="27548" spans="35:36" x14ac:dyDescent="0.15">
      <c r="AI27548" s="5">
        <v>52429.895600000003</v>
      </c>
      <c r="AJ27548" s="5">
        <v>141233.57180000001</v>
      </c>
    </row>
    <row r="27549" spans="35:36" x14ac:dyDescent="0.15">
      <c r="AI27549" s="5">
        <v>52564.270900000003</v>
      </c>
      <c r="AJ27549" s="5">
        <v>141139.4811</v>
      </c>
    </row>
    <row r="27550" spans="35:36" x14ac:dyDescent="0.15">
      <c r="AI27550" s="5">
        <v>52698.6463</v>
      </c>
      <c r="AJ27550" s="5">
        <v>141045.39050000001</v>
      </c>
    </row>
    <row r="27551" spans="35:36" x14ac:dyDescent="0.15">
      <c r="AI27551" s="5">
        <v>52833.0216</v>
      </c>
      <c r="AJ27551" s="5">
        <v>140951.29990000001</v>
      </c>
    </row>
    <row r="27552" spans="35:36" x14ac:dyDescent="0.15">
      <c r="AI27552" s="5">
        <v>52967.396999999997</v>
      </c>
      <c r="AJ27552" s="5">
        <v>140857.20920000001</v>
      </c>
    </row>
    <row r="27553" spans="35:36" x14ac:dyDescent="0.15">
      <c r="AI27553" s="5">
        <v>53101.772299999997</v>
      </c>
      <c r="AJ27553" s="5">
        <v>140763.11859999999</v>
      </c>
    </row>
    <row r="27554" spans="35:36" x14ac:dyDescent="0.15">
      <c r="AI27554" s="5">
        <v>53236.147599999997</v>
      </c>
      <c r="AJ27554" s="5">
        <v>140669.02799999999</v>
      </c>
    </row>
    <row r="27555" spans="35:36" x14ac:dyDescent="0.15">
      <c r="AI27555" s="5">
        <v>53370.523000000001</v>
      </c>
      <c r="AJ27555" s="5">
        <v>140574.9374</v>
      </c>
    </row>
    <row r="27556" spans="35:36" x14ac:dyDescent="0.15">
      <c r="AI27556" s="5">
        <v>53504.898300000001</v>
      </c>
      <c r="AJ27556" s="5">
        <v>140480.84669999999</v>
      </c>
    </row>
    <row r="27557" spans="35:36" x14ac:dyDescent="0.15">
      <c r="AI27557" s="5">
        <v>53639.273699999998</v>
      </c>
      <c r="AJ27557" s="5">
        <v>140386.7561</v>
      </c>
    </row>
    <row r="27558" spans="35:36" x14ac:dyDescent="0.15">
      <c r="AI27558" s="5">
        <v>53773.6489</v>
      </c>
      <c r="AJ27558" s="5">
        <v>140292.66560000001</v>
      </c>
    </row>
    <row r="27559" spans="35:36" x14ac:dyDescent="0.15">
      <c r="AI27559" s="5">
        <v>53908.024299999997</v>
      </c>
      <c r="AJ27559" s="5">
        <v>140198.57490000001</v>
      </c>
    </row>
    <row r="27560" spans="35:36" x14ac:dyDescent="0.15">
      <c r="AI27560" s="5">
        <v>54042.399599999997</v>
      </c>
      <c r="AJ27560" s="5">
        <v>140104.48430000001</v>
      </c>
    </row>
    <row r="27561" spans="35:36" x14ac:dyDescent="0.15">
      <c r="AI27561" s="5">
        <v>54176.774899999997</v>
      </c>
      <c r="AJ27561" s="5">
        <v>140010.39369999999</v>
      </c>
    </row>
    <row r="27562" spans="35:36" x14ac:dyDescent="0.15">
      <c r="AI27562" s="5">
        <v>54311.150300000001</v>
      </c>
      <c r="AJ27562" s="5">
        <v>139916.30300000001</v>
      </c>
    </row>
    <row r="27563" spans="35:36" x14ac:dyDescent="0.15">
      <c r="AI27563" s="5">
        <v>54445.525600000001</v>
      </c>
      <c r="AJ27563" s="5">
        <v>139822.21239999999</v>
      </c>
    </row>
    <row r="27564" spans="35:36" x14ac:dyDescent="0.15">
      <c r="AI27564" s="5">
        <v>54579.900999999998</v>
      </c>
      <c r="AJ27564" s="5">
        <v>139728.12179999999</v>
      </c>
    </row>
    <row r="27565" spans="35:36" x14ac:dyDescent="0.15">
      <c r="AI27565" s="5">
        <v>54714.276299999998</v>
      </c>
      <c r="AJ27565" s="5">
        <v>139634.0312</v>
      </c>
    </row>
    <row r="27566" spans="35:36" x14ac:dyDescent="0.15">
      <c r="AI27566" s="5">
        <v>54848.651599999997</v>
      </c>
      <c r="AJ27566" s="5">
        <v>139539.9405</v>
      </c>
    </row>
    <row r="27567" spans="35:36" x14ac:dyDescent="0.15">
      <c r="AI27567" s="5">
        <v>54983.027000000002</v>
      </c>
      <c r="AJ27567" s="5">
        <v>139445.8499</v>
      </c>
    </row>
    <row r="27568" spans="35:36" x14ac:dyDescent="0.15">
      <c r="AI27568" s="5">
        <v>55117.402300000002</v>
      </c>
      <c r="AJ27568" s="5">
        <v>139351.75930000001</v>
      </c>
    </row>
    <row r="27569" spans="35:36" x14ac:dyDescent="0.15">
      <c r="AI27569" s="5">
        <v>55251.777699999999</v>
      </c>
      <c r="AJ27569" s="5">
        <v>139257.66870000001</v>
      </c>
    </row>
    <row r="27570" spans="35:36" x14ac:dyDescent="0.15">
      <c r="AI27570" s="5">
        <v>55386.152999999998</v>
      </c>
      <c r="AJ27570" s="5">
        <v>139163.57800000001</v>
      </c>
    </row>
    <row r="27571" spans="35:36" x14ac:dyDescent="0.15">
      <c r="AI27571" s="5">
        <v>55520.528299999998</v>
      </c>
      <c r="AJ27571" s="5">
        <v>139069.48749999999</v>
      </c>
    </row>
    <row r="27572" spans="35:36" x14ac:dyDescent="0.15">
      <c r="AI27572" s="5">
        <v>55654.903599999998</v>
      </c>
      <c r="AJ27572" s="5">
        <v>138975.39679999999</v>
      </c>
    </row>
    <row r="27573" spans="35:36" x14ac:dyDescent="0.15">
      <c r="AI27573" s="5">
        <v>55789.278899999998</v>
      </c>
      <c r="AJ27573" s="5">
        <v>138881.30619999999</v>
      </c>
    </row>
    <row r="27574" spans="35:36" x14ac:dyDescent="0.15">
      <c r="AI27574" s="5">
        <v>55923.654300000002</v>
      </c>
      <c r="AJ27574" s="5">
        <v>138787.2156</v>
      </c>
    </row>
    <row r="27575" spans="35:36" x14ac:dyDescent="0.15">
      <c r="AI27575" s="5">
        <v>56058.029600000002</v>
      </c>
      <c r="AJ27575" s="5">
        <v>138693.125</v>
      </c>
    </row>
    <row r="27576" spans="35:36" x14ac:dyDescent="0.15">
      <c r="AI27576" s="5">
        <v>56192.404900000001</v>
      </c>
      <c r="AJ27576" s="5">
        <v>138599.0343</v>
      </c>
    </row>
    <row r="27577" spans="35:36" x14ac:dyDescent="0.15">
      <c r="AI27577" s="5">
        <v>56326.780299999999</v>
      </c>
      <c r="AJ27577" s="5">
        <v>138504.9437</v>
      </c>
    </row>
    <row r="27578" spans="35:36" x14ac:dyDescent="0.15">
      <c r="AI27578" s="5">
        <v>56461.155599999998</v>
      </c>
      <c r="AJ27578" s="5">
        <v>138410.85310000001</v>
      </c>
    </row>
    <row r="27579" spans="35:36" x14ac:dyDescent="0.15">
      <c r="AI27579" s="5">
        <v>56595.531000000003</v>
      </c>
      <c r="AJ27579" s="5">
        <v>138316.76250000001</v>
      </c>
    </row>
    <row r="27580" spans="35:36" x14ac:dyDescent="0.15">
      <c r="AI27580" s="5">
        <v>56729.906300000002</v>
      </c>
      <c r="AJ27580" s="5">
        <v>138222.67180000001</v>
      </c>
    </row>
    <row r="27581" spans="35:36" x14ac:dyDescent="0.15">
      <c r="AI27581" s="5">
        <v>56864.281600000002</v>
      </c>
      <c r="AJ27581" s="5">
        <v>138128.58119999999</v>
      </c>
    </row>
    <row r="27582" spans="35:36" x14ac:dyDescent="0.15">
      <c r="AI27582" s="5">
        <v>56998.656999999999</v>
      </c>
      <c r="AJ27582" s="5">
        <v>138034.49059999999</v>
      </c>
    </row>
    <row r="27583" spans="35:36" x14ac:dyDescent="0.15">
      <c r="AI27583" s="5">
        <v>57133.032299999999</v>
      </c>
      <c r="AJ27583" s="5">
        <v>137940.4</v>
      </c>
    </row>
    <row r="27584" spans="35:36" x14ac:dyDescent="0.15">
      <c r="AI27584" s="5">
        <v>57267.407599999999</v>
      </c>
      <c r="AJ27584" s="5">
        <v>137846.3094</v>
      </c>
    </row>
    <row r="27585" spans="35:36" x14ac:dyDescent="0.15">
      <c r="AI27585" s="5">
        <v>57401.782899999998</v>
      </c>
      <c r="AJ27585" s="5">
        <v>137752.2188</v>
      </c>
    </row>
    <row r="27586" spans="35:36" x14ac:dyDescent="0.15">
      <c r="AI27586" s="5">
        <v>57536.158300000003</v>
      </c>
      <c r="AJ27586" s="5">
        <v>137658.1281</v>
      </c>
    </row>
    <row r="27587" spans="35:36" x14ac:dyDescent="0.15">
      <c r="AI27587" s="5">
        <v>57670.533600000002</v>
      </c>
      <c r="AJ27587" s="5">
        <v>137564.03750000001</v>
      </c>
    </row>
    <row r="27588" spans="35:36" x14ac:dyDescent="0.15">
      <c r="AI27588" s="5">
        <v>57804.908900000002</v>
      </c>
      <c r="AJ27588" s="5">
        <v>137469.94690000001</v>
      </c>
    </row>
    <row r="27589" spans="35:36" x14ac:dyDescent="0.15">
      <c r="AI27589" s="5">
        <v>57939.284299999999</v>
      </c>
      <c r="AJ27589" s="5">
        <v>137375.85630000001</v>
      </c>
    </row>
    <row r="27590" spans="35:36" x14ac:dyDescent="0.15">
      <c r="AI27590" s="5">
        <v>58073.659599999999</v>
      </c>
      <c r="AJ27590" s="5">
        <v>137281.76560000001</v>
      </c>
    </row>
    <row r="27591" spans="35:36" x14ac:dyDescent="0.15">
      <c r="AI27591" s="5">
        <v>58208.035000000003</v>
      </c>
      <c r="AJ27591" s="5">
        <v>137187.67499999999</v>
      </c>
    </row>
    <row r="27592" spans="35:36" x14ac:dyDescent="0.15">
      <c r="AI27592" s="5">
        <v>58342.410300000003</v>
      </c>
      <c r="AJ27592" s="5">
        <v>137093.58439999999</v>
      </c>
    </row>
    <row r="27593" spans="35:36" x14ac:dyDescent="0.15">
      <c r="AI27593" s="5">
        <v>58476.785600000003</v>
      </c>
      <c r="AJ27593" s="5">
        <v>136999.4938</v>
      </c>
    </row>
    <row r="27594" spans="35:36" x14ac:dyDescent="0.15">
      <c r="AI27594" s="5">
        <v>58611.161</v>
      </c>
      <c r="AJ27594" s="5">
        <v>136905.4031</v>
      </c>
    </row>
    <row r="27595" spans="35:36" x14ac:dyDescent="0.15">
      <c r="AI27595" s="5">
        <v>58745.5363</v>
      </c>
      <c r="AJ27595" s="5">
        <v>136811.3125</v>
      </c>
    </row>
    <row r="27596" spans="35:36" x14ac:dyDescent="0.15">
      <c r="AI27596" s="5">
        <v>58879.911599999999</v>
      </c>
      <c r="AJ27596" s="5">
        <v>136717.2219</v>
      </c>
    </row>
    <row r="27597" spans="35:36" x14ac:dyDescent="0.15">
      <c r="AI27597" s="5">
        <v>59014.286899999999</v>
      </c>
      <c r="AJ27597" s="5">
        <v>136623.13130000001</v>
      </c>
    </row>
    <row r="27598" spans="35:36" x14ac:dyDescent="0.15">
      <c r="AI27598" s="5">
        <v>59148.662300000004</v>
      </c>
      <c r="AJ27598" s="5">
        <v>136529.04070000001</v>
      </c>
    </row>
    <row r="27599" spans="35:36" x14ac:dyDescent="0.15">
      <c r="AI27599" s="5">
        <v>59283.037600000003</v>
      </c>
      <c r="AJ27599" s="5">
        <v>136434.95009999999</v>
      </c>
    </row>
    <row r="27600" spans="35:36" x14ac:dyDescent="0.15">
      <c r="AI27600" s="5">
        <v>59417.412900000003</v>
      </c>
      <c r="AJ27600" s="5">
        <v>136340.85939999999</v>
      </c>
    </row>
    <row r="27601" spans="35:36" x14ac:dyDescent="0.15">
      <c r="AI27601" s="5">
        <v>59551.7883</v>
      </c>
      <c r="AJ27601" s="5">
        <v>136246.76879999999</v>
      </c>
    </row>
    <row r="27602" spans="35:36" x14ac:dyDescent="0.15">
      <c r="AI27602" s="5">
        <v>59686.1636</v>
      </c>
      <c r="AJ27602" s="5">
        <v>136152.67819999999</v>
      </c>
    </row>
    <row r="27603" spans="35:36" x14ac:dyDescent="0.15">
      <c r="AI27603" s="5">
        <v>59820.538999999997</v>
      </c>
      <c r="AJ27603" s="5">
        <v>136058.5876</v>
      </c>
    </row>
    <row r="27604" spans="35:36" x14ac:dyDescent="0.15">
      <c r="AI27604" s="5">
        <v>59954.914299999997</v>
      </c>
      <c r="AJ27604" s="5">
        <v>135964.4969</v>
      </c>
    </row>
    <row r="27605" spans="35:36" x14ac:dyDescent="0.15">
      <c r="AI27605" s="5">
        <v>60089.289599999996</v>
      </c>
      <c r="AJ27605" s="5">
        <v>135870.4063</v>
      </c>
    </row>
    <row r="27606" spans="35:36" x14ac:dyDescent="0.15">
      <c r="AI27606" s="5">
        <v>60223.665000000001</v>
      </c>
      <c r="AJ27606" s="5">
        <v>135776.31570000001</v>
      </c>
    </row>
    <row r="27607" spans="35:36" x14ac:dyDescent="0.15">
      <c r="AI27607" s="5">
        <v>60358.040300000001</v>
      </c>
      <c r="AJ27607" s="5">
        <v>135682.22510000001</v>
      </c>
    </row>
    <row r="27608" spans="35:36" x14ac:dyDescent="0.15">
      <c r="AI27608" s="5">
        <v>60492.415699999998</v>
      </c>
      <c r="AJ27608" s="5">
        <v>135588.13440000001</v>
      </c>
    </row>
    <row r="27609" spans="35:36" x14ac:dyDescent="0.15">
      <c r="AI27609" s="5">
        <v>60626.7909</v>
      </c>
      <c r="AJ27609" s="5">
        <v>135494.04389999999</v>
      </c>
    </row>
    <row r="27610" spans="35:36" x14ac:dyDescent="0.15">
      <c r="AI27610" s="5">
        <v>60761.166299999997</v>
      </c>
      <c r="AJ27610" s="5">
        <v>135399.95319999999</v>
      </c>
    </row>
    <row r="27611" spans="35:36" x14ac:dyDescent="0.15">
      <c r="AI27611" s="5">
        <v>60895.541599999997</v>
      </c>
      <c r="AJ27611" s="5">
        <v>135305.86259999999</v>
      </c>
    </row>
    <row r="27612" spans="35:36" x14ac:dyDescent="0.15">
      <c r="AI27612" s="5">
        <v>61029.916899999997</v>
      </c>
      <c r="AJ27612" s="5">
        <v>135211.772</v>
      </c>
    </row>
    <row r="27613" spans="35:36" x14ac:dyDescent="0.15">
      <c r="AI27613" s="5">
        <v>61164.292300000001</v>
      </c>
      <c r="AJ27613" s="5">
        <v>135117.6814</v>
      </c>
    </row>
    <row r="27614" spans="35:36" x14ac:dyDescent="0.15">
      <c r="AI27614" s="5">
        <v>61298.667600000001</v>
      </c>
      <c r="AJ27614" s="5">
        <v>135023.5907</v>
      </c>
    </row>
    <row r="27615" spans="35:36" x14ac:dyDescent="0.15">
      <c r="AI27615" s="5">
        <v>61433.0429</v>
      </c>
      <c r="AJ27615" s="5">
        <v>134929.5001</v>
      </c>
    </row>
    <row r="27616" spans="35:36" x14ac:dyDescent="0.15">
      <c r="AI27616" s="5">
        <v>61567.418299999998</v>
      </c>
      <c r="AJ27616" s="5">
        <v>134835.40950000001</v>
      </c>
    </row>
    <row r="27617" spans="35:36" x14ac:dyDescent="0.15">
      <c r="AI27617" s="5">
        <v>61701.793599999997</v>
      </c>
      <c r="AJ27617" s="5">
        <v>134741.31890000001</v>
      </c>
    </row>
    <row r="27618" spans="35:36" x14ac:dyDescent="0.15">
      <c r="AI27618" s="5">
        <v>61836.169000000002</v>
      </c>
      <c r="AJ27618" s="5">
        <v>134647.22820000001</v>
      </c>
    </row>
    <row r="27619" spans="35:36" x14ac:dyDescent="0.15">
      <c r="AI27619" s="5">
        <v>61970.544300000001</v>
      </c>
      <c r="AJ27619" s="5">
        <v>134553.13759999999</v>
      </c>
    </row>
    <row r="27620" spans="35:36" x14ac:dyDescent="0.15">
      <c r="AI27620" s="5">
        <v>62104.919600000001</v>
      </c>
      <c r="AJ27620" s="5">
        <v>134459.04699999999</v>
      </c>
    </row>
    <row r="27621" spans="35:36" x14ac:dyDescent="0.15">
      <c r="AI27621" s="5">
        <v>62239.294999999998</v>
      </c>
      <c r="AJ27621" s="5">
        <v>134364.9564</v>
      </c>
    </row>
    <row r="27622" spans="35:36" x14ac:dyDescent="0.15">
      <c r="AI27622" s="5">
        <v>62373.6702</v>
      </c>
      <c r="AJ27622" s="5">
        <v>134270.8658</v>
      </c>
    </row>
    <row r="27623" spans="35:36" x14ac:dyDescent="0.15">
      <c r="AI27623" s="5">
        <v>62508.045599999998</v>
      </c>
      <c r="AJ27623" s="5">
        <v>134176.7752</v>
      </c>
    </row>
    <row r="27624" spans="35:36" x14ac:dyDescent="0.15">
      <c r="AI27624" s="5">
        <v>62642.420899999997</v>
      </c>
      <c r="AJ27624" s="5">
        <v>134082.6845</v>
      </c>
    </row>
    <row r="27625" spans="35:36" x14ac:dyDescent="0.15">
      <c r="AI27625" s="5">
        <v>62776.796300000002</v>
      </c>
      <c r="AJ27625" s="5">
        <v>133988.59390000001</v>
      </c>
    </row>
    <row r="27626" spans="35:36" x14ac:dyDescent="0.15">
      <c r="AI27626" s="5">
        <v>62911.171600000001</v>
      </c>
      <c r="AJ27626" s="5">
        <v>133894.50330000001</v>
      </c>
    </row>
    <row r="27627" spans="35:36" x14ac:dyDescent="0.15">
      <c r="AI27627" s="5">
        <v>63045.546900000001</v>
      </c>
      <c r="AJ27627" s="5">
        <v>133800.41269999999</v>
      </c>
    </row>
    <row r="27628" spans="35:36" x14ac:dyDescent="0.15">
      <c r="AI27628" s="5">
        <v>63179.922299999998</v>
      </c>
      <c r="AJ27628" s="5">
        <v>133706.32199999999</v>
      </c>
    </row>
    <row r="27629" spans="35:36" x14ac:dyDescent="0.15">
      <c r="AI27629" s="5">
        <v>63314.297599999998</v>
      </c>
      <c r="AJ27629" s="5">
        <v>133612.23139999999</v>
      </c>
    </row>
    <row r="27630" spans="35:36" x14ac:dyDescent="0.15">
      <c r="AI27630" s="5">
        <v>63448.673000000003</v>
      </c>
      <c r="AJ27630" s="5">
        <v>133518.14079999999</v>
      </c>
    </row>
    <row r="27631" spans="35:36" x14ac:dyDescent="0.15">
      <c r="AI27631" s="5">
        <v>63583.048300000002</v>
      </c>
      <c r="AJ27631" s="5">
        <v>133424.0502</v>
      </c>
    </row>
    <row r="27632" spans="35:36" x14ac:dyDescent="0.15">
      <c r="AI27632" s="5">
        <v>63717.423600000002</v>
      </c>
      <c r="AJ27632" s="5">
        <v>133329.9595</v>
      </c>
    </row>
    <row r="27633" spans="35:36" x14ac:dyDescent="0.15">
      <c r="AI27633" s="5">
        <v>63851.798999999999</v>
      </c>
      <c r="AJ27633" s="5">
        <v>133235.8689</v>
      </c>
    </row>
    <row r="27634" spans="35:36" x14ac:dyDescent="0.15">
      <c r="AI27634" s="5">
        <v>63986.174299999999</v>
      </c>
      <c r="AJ27634" s="5">
        <v>133141.77830000001</v>
      </c>
    </row>
    <row r="27635" spans="35:36" x14ac:dyDescent="0.15">
      <c r="AI27635" s="5">
        <v>64120.549599999998</v>
      </c>
      <c r="AJ27635" s="5">
        <v>133047.68770000001</v>
      </c>
    </row>
    <row r="27636" spans="35:36" x14ac:dyDescent="0.15">
      <c r="AI27636" s="5">
        <v>64254.9257</v>
      </c>
      <c r="AJ27636" s="5">
        <v>132953.59650000001</v>
      </c>
    </row>
    <row r="27637" spans="35:36" x14ac:dyDescent="0.15">
      <c r="AI27637" s="5">
        <v>64389.300300000003</v>
      </c>
      <c r="AJ27637" s="5">
        <v>132859.50649999999</v>
      </c>
    </row>
    <row r="27638" spans="35:36" x14ac:dyDescent="0.15">
      <c r="AI27638" s="5">
        <v>64523.676399999997</v>
      </c>
      <c r="AJ27638" s="5">
        <v>132765.41529999999</v>
      </c>
    </row>
    <row r="27639" spans="35:36" x14ac:dyDescent="0.15">
      <c r="AI27639" s="5">
        <v>64658.050900000002</v>
      </c>
      <c r="AJ27639" s="5">
        <v>132671.32519999999</v>
      </c>
    </row>
    <row r="27640" spans="35:36" x14ac:dyDescent="0.15">
      <c r="AI27640" s="5">
        <v>64792.427100000001</v>
      </c>
      <c r="AJ27640" s="5">
        <v>132577.234</v>
      </c>
    </row>
    <row r="27641" spans="35:36" x14ac:dyDescent="0.15">
      <c r="AI27641" s="5">
        <v>64926.801599999999</v>
      </c>
      <c r="AJ27641" s="5">
        <v>132483.144</v>
      </c>
    </row>
    <row r="27642" spans="35:36" x14ac:dyDescent="0.15">
      <c r="AI27642" s="5">
        <v>65061.177799999998</v>
      </c>
      <c r="AJ27642" s="5">
        <v>132389.0528</v>
      </c>
    </row>
    <row r="27643" spans="35:36" x14ac:dyDescent="0.15">
      <c r="AI27643" s="5">
        <v>65195.552300000003</v>
      </c>
      <c r="AJ27643" s="5">
        <v>132294.9627</v>
      </c>
    </row>
    <row r="27644" spans="35:36" x14ac:dyDescent="0.15">
      <c r="AI27644" s="5">
        <v>65329.928500000002</v>
      </c>
      <c r="AJ27644" s="5">
        <v>132200.87150000001</v>
      </c>
    </row>
    <row r="27645" spans="35:36" x14ac:dyDescent="0.15">
      <c r="AI27645" s="5">
        <v>65464.303</v>
      </c>
      <c r="AJ27645" s="5">
        <v>132106.78150000001</v>
      </c>
    </row>
    <row r="27646" spans="35:36" x14ac:dyDescent="0.15">
      <c r="AI27646" s="5">
        <v>65598.679099999994</v>
      </c>
      <c r="AJ27646" s="5">
        <v>132012.69029999999</v>
      </c>
    </row>
    <row r="27647" spans="35:36" x14ac:dyDescent="0.15">
      <c r="AI27647" s="5">
        <v>65733.053700000004</v>
      </c>
      <c r="AJ27647" s="5">
        <v>131918.60019999999</v>
      </c>
    </row>
    <row r="27648" spans="35:36" x14ac:dyDescent="0.15">
      <c r="AI27648" s="5">
        <v>65867.429699999993</v>
      </c>
      <c r="AJ27648" s="5">
        <v>131824.5091</v>
      </c>
    </row>
    <row r="27649" spans="35:36" x14ac:dyDescent="0.15">
      <c r="AI27649" s="5">
        <v>66001.804300000003</v>
      </c>
      <c r="AJ27649" s="5">
        <v>131730.41899999999</v>
      </c>
    </row>
    <row r="27650" spans="35:36" x14ac:dyDescent="0.15">
      <c r="AI27650" s="5">
        <v>66136.180399999997</v>
      </c>
      <c r="AJ27650" s="5">
        <v>131636.3278</v>
      </c>
    </row>
    <row r="27651" spans="35:36" x14ac:dyDescent="0.15">
      <c r="AI27651" s="5">
        <v>66270.554900000003</v>
      </c>
      <c r="AJ27651" s="5">
        <v>131542.2378</v>
      </c>
    </row>
    <row r="27652" spans="35:36" x14ac:dyDescent="0.15">
      <c r="AI27652" s="5">
        <v>66404.931100000002</v>
      </c>
      <c r="AJ27652" s="5">
        <v>131448.14660000001</v>
      </c>
    </row>
    <row r="27653" spans="35:36" x14ac:dyDescent="0.15">
      <c r="AI27653" s="5">
        <v>66539.305600000007</v>
      </c>
      <c r="AJ27653" s="5">
        <v>131354.05650000001</v>
      </c>
    </row>
    <row r="27654" spans="35:36" x14ac:dyDescent="0.15">
      <c r="AI27654" s="5">
        <v>66673.681800000006</v>
      </c>
      <c r="AJ27654" s="5">
        <v>131259.96530000001</v>
      </c>
    </row>
    <row r="27655" spans="35:36" x14ac:dyDescent="0.15">
      <c r="AI27655" s="5">
        <v>66808.056299999997</v>
      </c>
      <c r="AJ27655" s="5">
        <v>131165.87530000001</v>
      </c>
    </row>
    <row r="27656" spans="35:36" x14ac:dyDescent="0.15">
      <c r="AI27656" s="5">
        <v>66942.432400000005</v>
      </c>
      <c r="AJ27656" s="5">
        <v>131071.7841</v>
      </c>
    </row>
    <row r="27657" spans="35:36" x14ac:dyDescent="0.15">
      <c r="AI27657" s="5">
        <v>67076.807000000001</v>
      </c>
      <c r="AJ27657" s="5">
        <v>130977.694</v>
      </c>
    </row>
    <row r="27658" spans="35:36" x14ac:dyDescent="0.15">
      <c r="AI27658" s="5">
        <v>67211.183000000005</v>
      </c>
      <c r="AJ27658" s="5">
        <v>130883.6029</v>
      </c>
    </row>
    <row r="27659" spans="35:36" x14ac:dyDescent="0.15">
      <c r="AI27659" s="5">
        <v>67345.5576</v>
      </c>
      <c r="AJ27659" s="5">
        <v>130789.5128</v>
      </c>
    </row>
    <row r="27660" spans="35:36" x14ac:dyDescent="0.15">
      <c r="AI27660" s="5">
        <v>67479.933699999994</v>
      </c>
      <c r="AJ27660" s="5">
        <v>130695.4216</v>
      </c>
    </row>
    <row r="27661" spans="35:36" x14ac:dyDescent="0.15">
      <c r="AI27661" s="5">
        <v>67614.308199999999</v>
      </c>
      <c r="AJ27661" s="5">
        <v>130601.3316</v>
      </c>
    </row>
    <row r="27662" spans="35:36" x14ac:dyDescent="0.15">
      <c r="AI27662" s="5">
        <v>67748.684399999998</v>
      </c>
      <c r="AJ27662" s="5">
        <v>130507.2404</v>
      </c>
    </row>
    <row r="27663" spans="35:36" x14ac:dyDescent="0.15">
      <c r="AI27663" s="5">
        <v>67883.058900000004</v>
      </c>
      <c r="AJ27663" s="5">
        <v>130413.15029999999</v>
      </c>
    </row>
    <row r="27664" spans="35:36" x14ac:dyDescent="0.15">
      <c r="AI27664" s="5">
        <v>68017.435100000002</v>
      </c>
      <c r="AJ27664" s="5">
        <v>130319.0591</v>
      </c>
    </row>
    <row r="27665" spans="35:36" x14ac:dyDescent="0.15">
      <c r="AI27665" s="5">
        <v>68151.809599999993</v>
      </c>
      <c r="AJ27665" s="5">
        <v>130224.9691</v>
      </c>
    </row>
    <row r="27666" spans="35:36" x14ac:dyDescent="0.15">
      <c r="AI27666" s="5">
        <v>68286.185800000007</v>
      </c>
      <c r="AJ27666" s="5">
        <v>130130.87790000001</v>
      </c>
    </row>
    <row r="27667" spans="35:36" x14ac:dyDescent="0.15">
      <c r="AI27667" s="5">
        <v>68420.560299999997</v>
      </c>
      <c r="AJ27667" s="5">
        <v>130036.78780000001</v>
      </c>
    </row>
    <row r="27668" spans="35:36" x14ac:dyDescent="0.15">
      <c r="AI27668" s="5">
        <v>68554.936400000006</v>
      </c>
      <c r="AJ27668" s="5">
        <v>129942.6966</v>
      </c>
    </row>
    <row r="27669" spans="35:36" x14ac:dyDescent="0.15">
      <c r="AI27669" s="5">
        <v>68689.311000000002</v>
      </c>
      <c r="AJ27669" s="5">
        <v>129848.6066</v>
      </c>
    </row>
    <row r="27670" spans="35:36" x14ac:dyDescent="0.15">
      <c r="AI27670" s="5">
        <v>68823.687000000005</v>
      </c>
      <c r="AJ27670" s="5">
        <v>129754.5154</v>
      </c>
    </row>
    <row r="27671" spans="35:36" x14ac:dyDescent="0.15">
      <c r="AI27671" s="5">
        <v>68958.061600000001</v>
      </c>
      <c r="AJ27671" s="5">
        <v>129660.4253</v>
      </c>
    </row>
    <row r="27672" spans="35:36" x14ac:dyDescent="0.15">
      <c r="AI27672" s="5">
        <v>69092.437699999995</v>
      </c>
      <c r="AJ27672" s="5">
        <v>129566.3342</v>
      </c>
    </row>
    <row r="27673" spans="35:36" x14ac:dyDescent="0.15">
      <c r="AI27673" s="5">
        <v>69226.8122</v>
      </c>
      <c r="AJ27673" s="5">
        <v>129472.2441</v>
      </c>
    </row>
    <row r="27674" spans="35:36" x14ac:dyDescent="0.15">
      <c r="AI27674" s="5">
        <v>69361.188399999999</v>
      </c>
      <c r="AJ27674" s="5">
        <v>129378.1529</v>
      </c>
    </row>
    <row r="27675" spans="35:36" x14ac:dyDescent="0.15">
      <c r="AI27675" s="5">
        <v>69495.562900000004</v>
      </c>
      <c r="AJ27675" s="5">
        <v>129284.0629</v>
      </c>
    </row>
    <row r="27676" spans="35:36" x14ac:dyDescent="0.15">
      <c r="AI27676" s="5">
        <v>69629.939100000003</v>
      </c>
      <c r="AJ27676" s="5">
        <v>129189.97169999999</v>
      </c>
    </row>
    <row r="27677" spans="35:36" x14ac:dyDescent="0.15">
      <c r="AI27677" s="5">
        <v>69764.313599999994</v>
      </c>
      <c r="AJ27677" s="5">
        <v>129095.88159999999</v>
      </c>
    </row>
    <row r="27678" spans="35:36" x14ac:dyDescent="0.15">
      <c r="AI27678" s="5">
        <v>69898.689799999993</v>
      </c>
      <c r="AJ27678" s="5">
        <v>129001.7904</v>
      </c>
    </row>
    <row r="27679" spans="35:36" x14ac:dyDescent="0.15">
      <c r="AI27679" s="5">
        <v>70033.064299999998</v>
      </c>
      <c r="AJ27679" s="5">
        <v>128907.7003</v>
      </c>
    </row>
    <row r="27680" spans="35:36" x14ac:dyDescent="0.15">
      <c r="AI27680" s="5">
        <v>70167.440400000007</v>
      </c>
      <c r="AJ27680" s="5">
        <v>128813.60920000001</v>
      </c>
    </row>
    <row r="27681" spans="35:36" x14ac:dyDescent="0.15">
      <c r="AI27681" s="5">
        <v>70301.815000000002</v>
      </c>
      <c r="AJ27681" s="5">
        <v>128719.5191</v>
      </c>
    </row>
    <row r="27682" spans="35:36" x14ac:dyDescent="0.15">
      <c r="AI27682" s="5">
        <v>70436.191099999996</v>
      </c>
      <c r="AJ27682" s="5">
        <v>128625.4279</v>
      </c>
    </row>
    <row r="27683" spans="35:36" x14ac:dyDescent="0.15">
      <c r="AI27683" s="5">
        <v>70570.565600000002</v>
      </c>
      <c r="AJ27683" s="5">
        <v>128531.33779999999</v>
      </c>
    </row>
    <row r="27684" spans="35:36" x14ac:dyDescent="0.15">
      <c r="AI27684" s="5">
        <v>70704.941699999996</v>
      </c>
      <c r="AJ27684" s="5">
        <v>128437.2467</v>
      </c>
    </row>
    <row r="27685" spans="35:36" x14ac:dyDescent="0.15">
      <c r="AI27685" s="5">
        <v>70839.316300000006</v>
      </c>
      <c r="AJ27685" s="5">
        <v>128343.1566</v>
      </c>
    </row>
    <row r="27686" spans="35:36" x14ac:dyDescent="0.15">
      <c r="AI27686" s="5">
        <v>70973.6924</v>
      </c>
      <c r="AJ27686" s="5">
        <v>128249.0655</v>
      </c>
    </row>
    <row r="27687" spans="35:36" x14ac:dyDescent="0.15">
      <c r="AI27687" s="5">
        <v>71108.066900000005</v>
      </c>
      <c r="AJ27687" s="5">
        <v>128154.9754</v>
      </c>
    </row>
    <row r="27688" spans="35:36" x14ac:dyDescent="0.15">
      <c r="AI27688" s="5">
        <v>71242.443100000004</v>
      </c>
      <c r="AJ27688" s="5">
        <v>128060.8842</v>
      </c>
    </row>
    <row r="27689" spans="35:36" x14ac:dyDescent="0.15">
      <c r="AI27689" s="5">
        <v>71376.817599999995</v>
      </c>
      <c r="AJ27689" s="5">
        <v>127966.7941</v>
      </c>
    </row>
    <row r="27690" spans="35:36" x14ac:dyDescent="0.15">
      <c r="AI27690" s="5">
        <v>71511.193799999994</v>
      </c>
      <c r="AJ27690" s="5">
        <v>127872.70299999999</v>
      </c>
    </row>
    <row r="27691" spans="35:36" x14ac:dyDescent="0.15">
      <c r="AI27691" s="5">
        <v>71645.568299999999</v>
      </c>
      <c r="AJ27691" s="5">
        <v>127778.61289999999</v>
      </c>
    </row>
    <row r="27692" spans="35:36" x14ac:dyDescent="0.15">
      <c r="AI27692" s="5">
        <v>71779.944399999993</v>
      </c>
      <c r="AJ27692" s="5">
        <v>127684.5217</v>
      </c>
    </row>
    <row r="27693" spans="35:36" x14ac:dyDescent="0.15">
      <c r="AI27693" s="5">
        <v>71914.319000000003</v>
      </c>
      <c r="AJ27693" s="5">
        <v>127590.4316</v>
      </c>
    </row>
    <row r="27694" spans="35:36" x14ac:dyDescent="0.15">
      <c r="AI27694" s="5">
        <v>72048.695099999997</v>
      </c>
      <c r="AJ27694" s="5">
        <v>127496.3404</v>
      </c>
    </row>
    <row r="27695" spans="35:36" x14ac:dyDescent="0.15">
      <c r="AI27695" s="5">
        <v>72183.069600000003</v>
      </c>
      <c r="AJ27695" s="5">
        <v>127402.2504</v>
      </c>
    </row>
    <row r="27696" spans="35:36" x14ac:dyDescent="0.15">
      <c r="AI27696" s="5">
        <v>50777.107499999998</v>
      </c>
      <c r="AJ27696" s="5">
        <v>142591.12599999999</v>
      </c>
    </row>
    <row r="27697" spans="35:36" x14ac:dyDescent="0.15">
      <c r="AI27697" s="5">
        <v>50911.482799999998</v>
      </c>
      <c r="AJ27697" s="5">
        <v>142497.03539999999</v>
      </c>
    </row>
    <row r="27698" spans="35:36" x14ac:dyDescent="0.15">
      <c r="AI27698" s="5">
        <v>51045.858099999998</v>
      </c>
      <c r="AJ27698" s="5">
        <v>142402.94469999999</v>
      </c>
    </row>
    <row r="27699" spans="35:36" x14ac:dyDescent="0.15">
      <c r="AI27699" s="5">
        <v>51180.233500000002</v>
      </c>
      <c r="AJ27699" s="5">
        <v>142308.8541</v>
      </c>
    </row>
    <row r="27700" spans="35:36" x14ac:dyDescent="0.15">
      <c r="AI27700" s="5">
        <v>51314.608800000002</v>
      </c>
      <c r="AJ27700" s="5">
        <v>142214.7635</v>
      </c>
    </row>
    <row r="27701" spans="35:36" x14ac:dyDescent="0.15">
      <c r="AI27701" s="5">
        <v>51448.984199999999</v>
      </c>
      <c r="AJ27701" s="5">
        <v>142120.67290000001</v>
      </c>
    </row>
    <row r="27702" spans="35:36" x14ac:dyDescent="0.15">
      <c r="AI27702" s="5">
        <v>51583.359499999999</v>
      </c>
      <c r="AJ27702" s="5">
        <v>142026.5822</v>
      </c>
    </row>
    <row r="27703" spans="35:36" x14ac:dyDescent="0.15">
      <c r="AI27703" s="5">
        <v>51717.734799999998</v>
      </c>
      <c r="AJ27703" s="5">
        <v>141932.49160000001</v>
      </c>
    </row>
    <row r="27704" spans="35:36" x14ac:dyDescent="0.15">
      <c r="AI27704" s="5">
        <v>51852.110200000003</v>
      </c>
      <c r="AJ27704" s="5">
        <v>141838.40100000001</v>
      </c>
    </row>
    <row r="27705" spans="35:36" x14ac:dyDescent="0.15">
      <c r="AI27705" s="5">
        <v>51986.485500000003</v>
      </c>
      <c r="AJ27705" s="5">
        <v>141744.31039999999</v>
      </c>
    </row>
    <row r="27706" spans="35:36" x14ac:dyDescent="0.15">
      <c r="AI27706" s="5">
        <v>52120.860800000002</v>
      </c>
      <c r="AJ27706" s="5">
        <v>141650.21979999999</v>
      </c>
    </row>
    <row r="27707" spans="35:36" x14ac:dyDescent="0.15">
      <c r="AI27707" s="5">
        <v>52255.236100000002</v>
      </c>
      <c r="AJ27707" s="5">
        <v>141556.1292</v>
      </c>
    </row>
    <row r="27708" spans="35:36" x14ac:dyDescent="0.15">
      <c r="AI27708" s="5">
        <v>52389.611499999999</v>
      </c>
      <c r="AJ27708" s="5">
        <v>141462.0385</v>
      </c>
    </row>
    <row r="27709" spans="35:36" x14ac:dyDescent="0.15">
      <c r="AI27709" s="5">
        <v>52523.986799999999</v>
      </c>
      <c r="AJ27709" s="5">
        <v>141367.9479</v>
      </c>
    </row>
    <row r="27710" spans="35:36" x14ac:dyDescent="0.15">
      <c r="AI27710" s="5">
        <v>52658.362099999998</v>
      </c>
      <c r="AJ27710" s="5">
        <v>141273.8573</v>
      </c>
    </row>
    <row r="27711" spans="35:36" x14ac:dyDescent="0.15">
      <c r="AI27711" s="5">
        <v>52792.737500000003</v>
      </c>
      <c r="AJ27711" s="5">
        <v>141179.76670000001</v>
      </c>
    </row>
    <row r="27712" spans="35:36" x14ac:dyDescent="0.15">
      <c r="AI27712" s="5">
        <v>52927.112800000003</v>
      </c>
      <c r="AJ27712" s="5">
        <v>141085.67600000001</v>
      </c>
    </row>
    <row r="27713" spans="35:36" x14ac:dyDescent="0.15">
      <c r="AI27713" s="5">
        <v>53061.4882</v>
      </c>
      <c r="AJ27713" s="5">
        <v>140991.58540000001</v>
      </c>
    </row>
    <row r="27714" spans="35:36" x14ac:dyDescent="0.15">
      <c r="AI27714" s="5">
        <v>53195.863499999999</v>
      </c>
      <c r="AJ27714" s="5">
        <v>140897.49479999999</v>
      </c>
    </row>
    <row r="27715" spans="35:36" x14ac:dyDescent="0.15">
      <c r="AI27715" s="5">
        <v>53330.238799999999</v>
      </c>
      <c r="AJ27715" s="5">
        <v>140803.40419999999</v>
      </c>
    </row>
    <row r="27716" spans="35:36" x14ac:dyDescent="0.15">
      <c r="AI27716" s="5">
        <v>53464.614200000004</v>
      </c>
      <c r="AJ27716" s="5">
        <v>140709.31349999999</v>
      </c>
    </row>
    <row r="27717" spans="35:36" x14ac:dyDescent="0.15">
      <c r="AI27717" s="5">
        <v>53598.989500000003</v>
      </c>
      <c r="AJ27717" s="5">
        <v>140615.22289999999</v>
      </c>
    </row>
    <row r="27718" spans="35:36" x14ac:dyDescent="0.15">
      <c r="AI27718" s="5">
        <v>53733.3649</v>
      </c>
      <c r="AJ27718" s="5">
        <v>140521.1323</v>
      </c>
    </row>
    <row r="27719" spans="35:36" x14ac:dyDescent="0.15">
      <c r="AI27719" s="5">
        <v>53867.740100000003</v>
      </c>
      <c r="AJ27719" s="5">
        <v>140427.0417</v>
      </c>
    </row>
    <row r="27720" spans="35:36" x14ac:dyDescent="0.15">
      <c r="AI27720" s="5">
        <v>54002.1155</v>
      </c>
      <c r="AJ27720" s="5">
        <v>140332.95110000001</v>
      </c>
    </row>
    <row r="27721" spans="35:36" x14ac:dyDescent="0.15">
      <c r="AI27721" s="5">
        <v>54136.4908</v>
      </c>
      <c r="AJ27721" s="5">
        <v>140238.86050000001</v>
      </c>
    </row>
    <row r="27722" spans="35:36" x14ac:dyDescent="0.15">
      <c r="AI27722" s="5">
        <v>54270.866099999999</v>
      </c>
      <c r="AJ27722" s="5">
        <v>140144.76980000001</v>
      </c>
    </row>
    <row r="27723" spans="35:36" x14ac:dyDescent="0.15">
      <c r="AI27723" s="5">
        <v>54405.241499999996</v>
      </c>
      <c r="AJ27723" s="5">
        <v>140050.67920000001</v>
      </c>
    </row>
    <row r="27724" spans="35:36" x14ac:dyDescent="0.15">
      <c r="AI27724" s="5">
        <v>54539.616800000003</v>
      </c>
      <c r="AJ27724" s="5">
        <v>139956.58859999999</v>
      </c>
    </row>
    <row r="27725" spans="35:36" x14ac:dyDescent="0.15">
      <c r="AI27725" s="5">
        <v>54673.992200000001</v>
      </c>
      <c r="AJ27725" s="5">
        <v>139862.49799999999</v>
      </c>
    </row>
    <row r="27726" spans="35:36" x14ac:dyDescent="0.15">
      <c r="AI27726" s="5">
        <v>54808.3675</v>
      </c>
      <c r="AJ27726" s="5">
        <v>139768.40729999999</v>
      </c>
    </row>
    <row r="27727" spans="35:36" x14ac:dyDescent="0.15">
      <c r="AI27727" s="5">
        <v>54942.7428</v>
      </c>
      <c r="AJ27727" s="5">
        <v>139674.3167</v>
      </c>
    </row>
    <row r="27728" spans="35:36" x14ac:dyDescent="0.15">
      <c r="AI27728" s="5">
        <v>55077.118199999997</v>
      </c>
      <c r="AJ27728" s="5">
        <v>139580.2261</v>
      </c>
    </row>
    <row r="27729" spans="35:36" x14ac:dyDescent="0.15">
      <c r="AI27729" s="5">
        <v>55211.493499999997</v>
      </c>
      <c r="AJ27729" s="5">
        <v>139486.1355</v>
      </c>
    </row>
    <row r="27730" spans="35:36" x14ac:dyDescent="0.15">
      <c r="AI27730" s="5">
        <v>55345.868900000001</v>
      </c>
      <c r="AJ27730" s="5">
        <v>139392.0448</v>
      </c>
    </row>
    <row r="27731" spans="35:36" x14ac:dyDescent="0.15">
      <c r="AI27731" s="5">
        <v>55480.244200000001</v>
      </c>
      <c r="AJ27731" s="5">
        <v>139297.95420000001</v>
      </c>
    </row>
    <row r="27732" spans="35:36" x14ac:dyDescent="0.15">
      <c r="AI27732" s="5">
        <v>55614.619400000003</v>
      </c>
      <c r="AJ27732" s="5">
        <v>139203.86360000001</v>
      </c>
    </row>
    <row r="27733" spans="35:36" x14ac:dyDescent="0.15">
      <c r="AI27733" s="5">
        <v>55748.9948</v>
      </c>
      <c r="AJ27733" s="5">
        <v>139109.77299999999</v>
      </c>
    </row>
    <row r="27734" spans="35:36" x14ac:dyDescent="0.15">
      <c r="AI27734" s="5">
        <v>55883.3701</v>
      </c>
      <c r="AJ27734" s="5">
        <v>139015.68239999999</v>
      </c>
    </row>
    <row r="27735" spans="35:36" x14ac:dyDescent="0.15">
      <c r="AI27735" s="5">
        <v>56017.745499999997</v>
      </c>
      <c r="AJ27735" s="5">
        <v>138921.59179999999</v>
      </c>
    </row>
    <row r="27736" spans="35:36" x14ac:dyDescent="0.15">
      <c r="AI27736" s="5">
        <v>56152.120799999997</v>
      </c>
      <c r="AJ27736" s="5">
        <v>138827.50109999999</v>
      </c>
    </row>
    <row r="27737" spans="35:36" x14ac:dyDescent="0.15">
      <c r="AI27737" s="5">
        <v>56286.496099999997</v>
      </c>
      <c r="AJ27737" s="5">
        <v>138733.4105</v>
      </c>
    </row>
    <row r="27738" spans="35:36" x14ac:dyDescent="0.15">
      <c r="AI27738" s="5">
        <v>56420.871500000001</v>
      </c>
      <c r="AJ27738" s="5">
        <v>138639.3199</v>
      </c>
    </row>
    <row r="27739" spans="35:36" x14ac:dyDescent="0.15">
      <c r="AI27739" s="5">
        <v>56555.246800000001</v>
      </c>
      <c r="AJ27739" s="5">
        <v>138545.22930000001</v>
      </c>
    </row>
    <row r="27740" spans="35:36" x14ac:dyDescent="0.15">
      <c r="AI27740" s="5">
        <v>56689.622199999998</v>
      </c>
      <c r="AJ27740" s="5">
        <v>138451.13860000001</v>
      </c>
    </row>
    <row r="27741" spans="35:36" x14ac:dyDescent="0.15">
      <c r="AI27741" s="5">
        <v>56823.997499999998</v>
      </c>
      <c r="AJ27741" s="5">
        <v>138357.04800000001</v>
      </c>
    </row>
    <row r="27742" spans="35:36" x14ac:dyDescent="0.15">
      <c r="AI27742" s="5">
        <v>56958.372799999997</v>
      </c>
      <c r="AJ27742" s="5">
        <v>138262.95740000001</v>
      </c>
    </row>
    <row r="27743" spans="35:36" x14ac:dyDescent="0.15">
      <c r="AI27743" s="5">
        <v>57092.748200000002</v>
      </c>
      <c r="AJ27743" s="5">
        <v>138168.86670000001</v>
      </c>
    </row>
    <row r="27744" spans="35:36" x14ac:dyDescent="0.15">
      <c r="AI27744" s="5">
        <v>57227.123500000002</v>
      </c>
      <c r="AJ27744" s="5">
        <v>138074.77609999999</v>
      </c>
    </row>
    <row r="27745" spans="35:36" x14ac:dyDescent="0.15">
      <c r="AI27745" s="5">
        <v>57361.498800000001</v>
      </c>
      <c r="AJ27745" s="5">
        <v>137980.6856</v>
      </c>
    </row>
    <row r="27746" spans="35:36" x14ac:dyDescent="0.15">
      <c r="AI27746" s="5">
        <v>57495.874100000001</v>
      </c>
      <c r="AJ27746" s="5">
        <v>137886.5949</v>
      </c>
    </row>
    <row r="27747" spans="35:36" x14ac:dyDescent="0.15">
      <c r="AI27747" s="5">
        <v>57630.249499999998</v>
      </c>
      <c r="AJ27747" s="5">
        <v>137792.5043</v>
      </c>
    </row>
    <row r="27748" spans="35:36" x14ac:dyDescent="0.15">
      <c r="AI27748" s="5">
        <v>57764.624799999998</v>
      </c>
      <c r="AJ27748" s="5">
        <v>137698.4137</v>
      </c>
    </row>
    <row r="27749" spans="35:36" x14ac:dyDescent="0.15">
      <c r="AI27749" s="5">
        <v>57899.000099999997</v>
      </c>
      <c r="AJ27749" s="5">
        <v>137604.32310000001</v>
      </c>
    </row>
    <row r="27750" spans="35:36" x14ac:dyDescent="0.15">
      <c r="AI27750" s="5">
        <v>58033.375500000002</v>
      </c>
      <c r="AJ27750" s="5">
        <v>137510.23240000001</v>
      </c>
    </row>
    <row r="27751" spans="35:36" x14ac:dyDescent="0.15">
      <c r="AI27751" s="5">
        <v>58167.750800000002</v>
      </c>
      <c r="AJ27751" s="5">
        <v>137416.14180000001</v>
      </c>
    </row>
    <row r="27752" spans="35:36" x14ac:dyDescent="0.15">
      <c r="AI27752" s="5">
        <v>58302.126199999999</v>
      </c>
      <c r="AJ27752" s="5">
        <v>137322.05119999999</v>
      </c>
    </row>
    <row r="27753" spans="35:36" x14ac:dyDescent="0.15">
      <c r="AI27753" s="5">
        <v>58436.501499999998</v>
      </c>
      <c r="AJ27753" s="5">
        <v>137227.96049999999</v>
      </c>
    </row>
    <row r="27754" spans="35:36" x14ac:dyDescent="0.15">
      <c r="AI27754" s="5">
        <v>58570.876799999998</v>
      </c>
      <c r="AJ27754" s="5">
        <v>137133.86989999999</v>
      </c>
    </row>
    <row r="27755" spans="35:36" x14ac:dyDescent="0.15">
      <c r="AI27755" s="5">
        <v>58705.252200000003</v>
      </c>
      <c r="AJ27755" s="5">
        <v>137039.77929999999</v>
      </c>
    </row>
    <row r="27756" spans="35:36" x14ac:dyDescent="0.15">
      <c r="AI27756" s="5">
        <v>58839.627500000002</v>
      </c>
      <c r="AJ27756" s="5">
        <v>136945.6887</v>
      </c>
    </row>
    <row r="27757" spans="35:36" x14ac:dyDescent="0.15">
      <c r="AI27757" s="5">
        <v>58974.002800000002</v>
      </c>
      <c r="AJ27757" s="5">
        <v>136851.5981</v>
      </c>
    </row>
    <row r="27758" spans="35:36" x14ac:dyDescent="0.15">
      <c r="AI27758" s="5">
        <v>59108.378100000002</v>
      </c>
      <c r="AJ27758" s="5">
        <v>136757.50750000001</v>
      </c>
    </row>
    <row r="27759" spans="35:36" x14ac:dyDescent="0.15">
      <c r="AI27759" s="5">
        <v>59242.753499999999</v>
      </c>
      <c r="AJ27759" s="5">
        <v>136663.41690000001</v>
      </c>
    </row>
    <row r="27760" spans="35:36" x14ac:dyDescent="0.15">
      <c r="AI27760" s="5">
        <v>59377.128799999999</v>
      </c>
      <c r="AJ27760" s="5">
        <v>136569.32620000001</v>
      </c>
    </row>
    <row r="27761" spans="35:36" x14ac:dyDescent="0.15">
      <c r="AI27761" s="5">
        <v>59511.504099999998</v>
      </c>
      <c r="AJ27761" s="5">
        <v>136475.23560000001</v>
      </c>
    </row>
    <row r="27762" spans="35:36" x14ac:dyDescent="0.15">
      <c r="AI27762" s="5">
        <v>59645.879500000003</v>
      </c>
      <c r="AJ27762" s="5">
        <v>136381.14499999999</v>
      </c>
    </row>
    <row r="27763" spans="35:36" x14ac:dyDescent="0.15">
      <c r="AI27763" s="5">
        <v>59780.254800000002</v>
      </c>
      <c r="AJ27763" s="5">
        <v>136287.05429999999</v>
      </c>
    </row>
    <row r="27764" spans="35:36" x14ac:dyDescent="0.15">
      <c r="AI27764" s="5">
        <v>59914.6302</v>
      </c>
      <c r="AJ27764" s="5">
        <v>136192.96369999999</v>
      </c>
    </row>
    <row r="27765" spans="35:36" x14ac:dyDescent="0.15">
      <c r="AI27765" s="5">
        <v>60049.005499999999</v>
      </c>
      <c r="AJ27765" s="5">
        <v>136098.8731</v>
      </c>
    </row>
    <row r="27766" spans="35:36" x14ac:dyDescent="0.15">
      <c r="AI27766" s="5">
        <v>60183.380799999999</v>
      </c>
      <c r="AJ27766" s="5">
        <v>136004.7825</v>
      </c>
    </row>
    <row r="27767" spans="35:36" x14ac:dyDescent="0.15">
      <c r="AI27767" s="5">
        <v>60317.756200000003</v>
      </c>
      <c r="AJ27767" s="5">
        <v>135910.6918</v>
      </c>
    </row>
    <row r="27768" spans="35:36" x14ac:dyDescent="0.15">
      <c r="AI27768" s="5">
        <v>60452.131500000003</v>
      </c>
      <c r="AJ27768" s="5">
        <v>135816.6012</v>
      </c>
    </row>
    <row r="27769" spans="35:36" x14ac:dyDescent="0.15">
      <c r="AI27769" s="5">
        <v>60586.5069</v>
      </c>
      <c r="AJ27769" s="5">
        <v>135722.51060000001</v>
      </c>
    </row>
    <row r="27770" spans="35:36" x14ac:dyDescent="0.15">
      <c r="AI27770" s="5">
        <v>60720.882100000003</v>
      </c>
      <c r="AJ27770" s="5">
        <v>135628.42000000001</v>
      </c>
    </row>
    <row r="27771" spans="35:36" x14ac:dyDescent="0.15">
      <c r="AI27771" s="5">
        <v>60855.2575</v>
      </c>
      <c r="AJ27771" s="5">
        <v>135534.32939999999</v>
      </c>
    </row>
    <row r="27772" spans="35:36" x14ac:dyDescent="0.15">
      <c r="AI27772" s="5">
        <v>60989.632799999999</v>
      </c>
      <c r="AJ27772" s="5">
        <v>135440.23879999999</v>
      </c>
    </row>
    <row r="27773" spans="35:36" x14ac:dyDescent="0.15">
      <c r="AI27773" s="5">
        <v>61124.008099999999</v>
      </c>
      <c r="AJ27773" s="5">
        <v>135346.14809999999</v>
      </c>
    </row>
    <row r="27774" spans="35:36" x14ac:dyDescent="0.15">
      <c r="AI27774" s="5">
        <v>61258.383500000004</v>
      </c>
      <c r="AJ27774" s="5">
        <v>135252.0575</v>
      </c>
    </row>
    <row r="27775" spans="35:36" x14ac:dyDescent="0.15">
      <c r="AI27775" s="5">
        <v>61392.758800000003</v>
      </c>
      <c r="AJ27775" s="5">
        <v>135157.9669</v>
      </c>
    </row>
    <row r="27776" spans="35:36" x14ac:dyDescent="0.15">
      <c r="AI27776" s="5">
        <v>61527.134100000003</v>
      </c>
      <c r="AJ27776" s="5">
        <v>135063.8763</v>
      </c>
    </row>
    <row r="27777" spans="35:36" x14ac:dyDescent="0.15">
      <c r="AI27777" s="5">
        <v>61661.5095</v>
      </c>
      <c r="AJ27777" s="5">
        <v>134969.7856</v>
      </c>
    </row>
    <row r="27778" spans="35:36" x14ac:dyDescent="0.15">
      <c r="AI27778" s="5">
        <v>61795.8848</v>
      </c>
      <c r="AJ27778" s="5">
        <v>134875.69500000001</v>
      </c>
    </row>
    <row r="27779" spans="35:36" x14ac:dyDescent="0.15">
      <c r="AI27779" s="5">
        <v>61930.260199999997</v>
      </c>
      <c r="AJ27779" s="5">
        <v>134781.60440000001</v>
      </c>
    </row>
    <row r="27780" spans="35:36" x14ac:dyDescent="0.15">
      <c r="AI27780" s="5">
        <v>62064.635499999997</v>
      </c>
      <c r="AJ27780" s="5">
        <v>134687.51379999999</v>
      </c>
    </row>
    <row r="27781" spans="35:36" x14ac:dyDescent="0.15">
      <c r="AI27781" s="5">
        <v>62199.010799999996</v>
      </c>
      <c r="AJ27781" s="5">
        <v>134593.42310000001</v>
      </c>
    </row>
    <row r="27782" spans="35:36" x14ac:dyDescent="0.15">
      <c r="AI27782" s="5">
        <v>62333.386200000001</v>
      </c>
      <c r="AJ27782" s="5">
        <v>134499.33249999999</v>
      </c>
    </row>
    <row r="27783" spans="35:36" x14ac:dyDescent="0.15">
      <c r="AI27783" s="5">
        <v>62467.761400000003</v>
      </c>
      <c r="AJ27783" s="5">
        <v>134405.24189999999</v>
      </c>
    </row>
    <row r="27784" spans="35:36" x14ac:dyDescent="0.15">
      <c r="AI27784" s="5">
        <v>62602.1368</v>
      </c>
      <c r="AJ27784" s="5">
        <v>134311.1513</v>
      </c>
    </row>
    <row r="27785" spans="35:36" x14ac:dyDescent="0.15">
      <c r="AI27785" s="5">
        <v>62736.5121</v>
      </c>
      <c r="AJ27785" s="5">
        <v>134217.0607</v>
      </c>
    </row>
    <row r="27786" spans="35:36" x14ac:dyDescent="0.15">
      <c r="AI27786" s="5">
        <v>62870.887499999997</v>
      </c>
      <c r="AJ27786" s="5">
        <v>134122.97010000001</v>
      </c>
    </row>
    <row r="27787" spans="35:36" x14ac:dyDescent="0.15">
      <c r="AI27787" s="5">
        <v>63005.262799999997</v>
      </c>
      <c r="AJ27787" s="5">
        <v>134028.87940000001</v>
      </c>
    </row>
    <row r="27788" spans="35:36" x14ac:dyDescent="0.15">
      <c r="AI27788" s="5">
        <v>63139.638099999996</v>
      </c>
      <c r="AJ27788" s="5">
        <v>133934.78880000001</v>
      </c>
    </row>
    <row r="27789" spans="35:36" x14ac:dyDescent="0.15">
      <c r="AI27789" s="5">
        <v>63274.013500000001</v>
      </c>
      <c r="AJ27789" s="5">
        <v>133840.69820000001</v>
      </c>
    </row>
    <row r="27790" spans="35:36" x14ac:dyDescent="0.15">
      <c r="AI27790" s="5">
        <v>63408.388800000001</v>
      </c>
      <c r="AJ27790" s="5">
        <v>133746.60759999999</v>
      </c>
    </row>
    <row r="27791" spans="35:36" x14ac:dyDescent="0.15">
      <c r="AI27791" s="5">
        <v>63542.764199999998</v>
      </c>
      <c r="AJ27791" s="5">
        <v>133652.51689999999</v>
      </c>
    </row>
    <row r="27792" spans="35:36" x14ac:dyDescent="0.15">
      <c r="AI27792" s="5">
        <v>63677.139499999997</v>
      </c>
      <c r="AJ27792" s="5">
        <v>133558.42629999999</v>
      </c>
    </row>
    <row r="27793" spans="35:36" x14ac:dyDescent="0.15">
      <c r="AI27793" s="5">
        <v>63811.514799999997</v>
      </c>
      <c r="AJ27793" s="5">
        <v>133464.3357</v>
      </c>
    </row>
    <row r="27794" spans="35:36" x14ac:dyDescent="0.15">
      <c r="AI27794" s="5">
        <v>63945.890200000002</v>
      </c>
      <c r="AJ27794" s="5">
        <v>133370.2451</v>
      </c>
    </row>
    <row r="27795" spans="35:36" x14ac:dyDescent="0.15">
      <c r="AI27795" s="5">
        <v>64080.265500000001</v>
      </c>
      <c r="AJ27795" s="5">
        <v>133276.1544</v>
      </c>
    </row>
    <row r="27796" spans="35:36" x14ac:dyDescent="0.15">
      <c r="AI27796" s="5">
        <v>64214.640800000001</v>
      </c>
      <c r="AJ27796" s="5">
        <v>133182.06390000001</v>
      </c>
    </row>
    <row r="27797" spans="35:36" x14ac:dyDescent="0.15">
      <c r="AI27797" s="5">
        <v>64349.016900000002</v>
      </c>
      <c r="AJ27797" s="5">
        <v>133087.97270000001</v>
      </c>
    </row>
    <row r="27798" spans="35:36" x14ac:dyDescent="0.15">
      <c r="AI27798" s="5">
        <v>64483.391499999998</v>
      </c>
      <c r="AJ27798" s="5">
        <v>132993.88260000001</v>
      </c>
    </row>
    <row r="27799" spans="35:36" x14ac:dyDescent="0.15">
      <c r="AI27799" s="5">
        <v>64617.767599999999</v>
      </c>
      <c r="AJ27799" s="5">
        <v>132899.79139999999</v>
      </c>
    </row>
    <row r="27800" spans="35:36" x14ac:dyDescent="0.15">
      <c r="AI27800" s="5">
        <v>64752.142099999997</v>
      </c>
      <c r="AJ27800" s="5">
        <v>132805.70139999999</v>
      </c>
    </row>
    <row r="27801" spans="35:36" x14ac:dyDescent="0.15">
      <c r="AI27801" s="5">
        <v>64886.518300000003</v>
      </c>
      <c r="AJ27801" s="5">
        <v>132711.6102</v>
      </c>
    </row>
    <row r="27802" spans="35:36" x14ac:dyDescent="0.15">
      <c r="AI27802" s="5">
        <v>65020.892800000001</v>
      </c>
      <c r="AJ27802" s="5">
        <v>132617.52009999999</v>
      </c>
    </row>
    <row r="27803" spans="35:36" x14ac:dyDescent="0.15">
      <c r="AI27803" s="5">
        <v>65155.269</v>
      </c>
      <c r="AJ27803" s="5">
        <v>132523.4289</v>
      </c>
    </row>
    <row r="27804" spans="35:36" x14ac:dyDescent="0.15">
      <c r="AI27804" s="5">
        <v>65289.643499999998</v>
      </c>
      <c r="AJ27804" s="5">
        <v>132429.3389</v>
      </c>
    </row>
    <row r="27805" spans="35:36" x14ac:dyDescent="0.15">
      <c r="AI27805" s="5">
        <v>65424.019699999997</v>
      </c>
      <c r="AJ27805" s="5">
        <v>132335.24770000001</v>
      </c>
    </row>
    <row r="27806" spans="35:36" x14ac:dyDescent="0.15">
      <c r="AI27806" s="5">
        <v>65558.394199999995</v>
      </c>
      <c r="AJ27806" s="5">
        <v>132241.15760000001</v>
      </c>
    </row>
    <row r="27807" spans="35:36" x14ac:dyDescent="0.15">
      <c r="AI27807" s="5">
        <v>65692.770300000004</v>
      </c>
      <c r="AJ27807" s="5">
        <v>132147.06649999999</v>
      </c>
    </row>
    <row r="27808" spans="35:36" x14ac:dyDescent="0.15">
      <c r="AI27808" s="5">
        <v>65827.144899999999</v>
      </c>
      <c r="AJ27808" s="5">
        <v>132052.97640000001</v>
      </c>
    </row>
    <row r="27809" spans="35:36" x14ac:dyDescent="0.15">
      <c r="AI27809" s="5">
        <v>65961.520900000003</v>
      </c>
      <c r="AJ27809" s="5">
        <v>131958.88519999999</v>
      </c>
    </row>
    <row r="27810" spans="35:36" x14ac:dyDescent="0.15">
      <c r="AI27810" s="5">
        <v>66095.895499999999</v>
      </c>
      <c r="AJ27810" s="5">
        <v>131864.79519999999</v>
      </c>
    </row>
    <row r="27811" spans="35:36" x14ac:dyDescent="0.15">
      <c r="AI27811" s="5">
        <v>66230.271599999993</v>
      </c>
      <c r="AJ27811" s="5">
        <v>131770.704</v>
      </c>
    </row>
    <row r="27812" spans="35:36" x14ac:dyDescent="0.15">
      <c r="AI27812" s="5">
        <v>66364.646099999998</v>
      </c>
      <c r="AJ27812" s="5">
        <v>131676.6139</v>
      </c>
    </row>
    <row r="27813" spans="35:36" x14ac:dyDescent="0.15">
      <c r="AI27813" s="5">
        <v>66499.022299999997</v>
      </c>
      <c r="AJ27813" s="5">
        <v>131582.5227</v>
      </c>
    </row>
    <row r="27814" spans="35:36" x14ac:dyDescent="0.15">
      <c r="AI27814" s="5">
        <v>66633.396800000002</v>
      </c>
      <c r="AJ27814" s="5">
        <v>131488.4327</v>
      </c>
    </row>
    <row r="27815" spans="35:36" x14ac:dyDescent="0.15">
      <c r="AI27815" s="5">
        <v>66767.773000000001</v>
      </c>
      <c r="AJ27815" s="5">
        <v>131394.34150000001</v>
      </c>
    </row>
    <row r="27816" spans="35:36" x14ac:dyDescent="0.15">
      <c r="AI27816" s="5">
        <v>66902.147500000006</v>
      </c>
      <c r="AJ27816" s="5">
        <v>131300.25140000001</v>
      </c>
    </row>
    <row r="27817" spans="35:36" x14ac:dyDescent="0.15">
      <c r="AI27817" s="5">
        <v>67036.5236</v>
      </c>
      <c r="AJ27817" s="5">
        <v>131206.16020000001</v>
      </c>
    </row>
    <row r="27818" spans="35:36" x14ac:dyDescent="0.15">
      <c r="AI27818" s="5">
        <v>67170.898199999996</v>
      </c>
      <c r="AJ27818" s="5">
        <v>131112.07019999999</v>
      </c>
    </row>
    <row r="27819" spans="35:36" x14ac:dyDescent="0.15">
      <c r="AI27819" s="5">
        <v>67305.2742</v>
      </c>
      <c r="AJ27819" s="5">
        <v>131017.97900000001</v>
      </c>
    </row>
    <row r="27820" spans="35:36" x14ac:dyDescent="0.15">
      <c r="AI27820" s="5">
        <v>67439.648799999995</v>
      </c>
      <c r="AJ27820" s="5">
        <v>130923.88890000001</v>
      </c>
    </row>
    <row r="27821" spans="35:36" x14ac:dyDescent="0.15">
      <c r="AI27821" s="5">
        <v>67574.024900000004</v>
      </c>
      <c r="AJ27821" s="5">
        <v>130829.7978</v>
      </c>
    </row>
    <row r="27822" spans="35:36" x14ac:dyDescent="0.15">
      <c r="AI27822" s="5">
        <v>67708.399399999995</v>
      </c>
      <c r="AJ27822" s="5">
        <v>130735.7077</v>
      </c>
    </row>
    <row r="27823" spans="35:36" x14ac:dyDescent="0.15">
      <c r="AI27823" s="5">
        <v>67842.775599999994</v>
      </c>
      <c r="AJ27823" s="5">
        <v>130641.6165</v>
      </c>
    </row>
    <row r="27824" spans="35:36" x14ac:dyDescent="0.15">
      <c r="AI27824" s="5">
        <v>67977.150099999999</v>
      </c>
      <c r="AJ27824" s="5">
        <v>130547.52650000001</v>
      </c>
    </row>
    <row r="27825" spans="35:36" x14ac:dyDescent="0.15">
      <c r="AI27825" s="5">
        <v>68111.526299999998</v>
      </c>
      <c r="AJ27825" s="5">
        <v>130453.4353</v>
      </c>
    </row>
    <row r="27826" spans="35:36" x14ac:dyDescent="0.15">
      <c r="AI27826" s="5">
        <v>68245.900800000003</v>
      </c>
      <c r="AJ27826" s="5">
        <v>130359.3452</v>
      </c>
    </row>
    <row r="27827" spans="35:36" x14ac:dyDescent="0.15">
      <c r="AI27827" s="5">
        <v>68380.277000000002</v>
      </c>
      <c r="AJ27827" s="5">
        <v>130265.254</v>
      </c>
    </row>
    <row r="27828" spans="35:36" x14ac:dyDescent="0.15">
      <c r="AI27828" s="5">
        <v>68514.651500000007</v>
      </c>
      <c r="AJ27828" s="5">
        <v>130171.164</v>
      </c>
    </row>
    <row r="27829" spans="35:36" x14ac:dyDescent="0.15">
      <c r="AI27829" s="5">
        <v>68649.027600000001</v>
      </c>
      <c r="AJ27829" s="5">
        <v>130077.07279999999</v>
      </c>
    </row>
    <row r="27830" spans="35:36" x14ac:dyDescent="0.15">
      <c r="AI27830" s="5">
        <v>68783.402199999997</v>
      </c>
      <c r="AJ27830" s="5">
        <v>129982.98269999999</v>
      </c>
    </row>
    <row r="27831" spans="35:36" x14ac:dyDescent="0.15">
      <c r="AI27831" s="5">
        <v>68917.778200000001</v>
      </c>
      <c r="AJ27831" s="5">
        <v>129888.8916</v>
      </c>
    </row>
    <row r="27832" spans="35:36" x14ac:dyDescent="0.15">
      <c r="AI27832" s="5">
        <v>69052.152799999996</v>
      </c>
      <c r="AJ27832" s="5">
        <v>129794.8015</v>
      </c>
    </row>
    <row r="27833" spans="35:36" x14ac:dyDescent="0.15">
      <c r="AI27833" s="5">
        <v>69186.528900000005</v>
      </c>
      <c r="AJ27833" s="5">
        <v>129700.71030000001</v>
      </c>
    </row>
    <row r="27834" spans="35:36" x14ac:dyDescent="0.15">
      <c r="AI27834" s="5">
        <v>69320.903399999996</v>
      </c>
      <c r="AJ27834" s="5">
        <v>129606.6203</v>
      </c>
    </row>
    <row r="27835" spans="35:36" x14ac:dyDescent="0.15">
      <c r="AI27835" s="5">
        <v>69455.279599999994</v>
      </c>
      <c r="AJ27835" s="5">
        <v>129512.5291</v>
      </c>
    </row>
    <row r="27836" spans="35:36" x14ac:dyDescent="0.15">
      <c r="AI27836" s="5">
        <v>69589.6541</v>
      </c>
      <c r="AJ27836" s="5">
        <v>129418.439</v>
      </c>
    </row>
    <row r="27837" spans="35:36" x14ac:dyDescent="0.15">
      <c r="AI27837" s="5">
        <v>69724.030299999999</v>
      </c>
      <c r="AJ27837" s="5">
        <v>129324.3478</v>
      </c>
    </row>
    <row r="27838" spans="35:36" x14ac:dyDescent="0.15">
      <c r="AI27838" s="5">
        <v>69858.404800000004</v>
      </c>
      <c r="AJ27838" s="5">
        <v>129230.25780000001</v>
      </c>
    </row>
    <row r="27839" spans="35:36" x14ac:dyDescent="0.15">
      <c r="AI27839" s="5">
        <v>69992.781000000003</v>
      </c>
      <c r="AJ27839" s="5">
        <v>129136.1666</v>
      </c>
    </row>
    <row r="27840" spans="35:36" x14ac:dyDescent="0.15">
      <c r="AI27840" s="5">
        <v>70127.155499999993</v>
      </c>
      <c r="AJ27840" s="5">
        <v>129042.0765</v>
      </c>
    </row>
    <row r="27841" spans="35:36" x14ac:dyDescent="0.15">
      <c r="AI27841" s="5">
        <v>70261.531600000002</v>
      </c>
      <c r="AJ27841" s="5">
        <v>128947.9853</v>
      </c>
    </row>
    <row r="27842" spans="35:36" x14ac:dyDescent="0.15">
      <c r="AI27842" s="5">
        <v>70395.906199999998</v>
      </c>
      <c r="AJ27842" s="5">
        <v>128853.8953</v>
      </c>
    </row>
    <row r="27843" spans="35:36" x14ac:dyDescent="0.15">
      <c r="AI27843" s="5">
        <v>70530.282300000006</v>
      </c>
      <c r="AJ27843" s="5">
        <v>128759.80409999999</v>
      </c>
    </row>
    <row r="27844" spans="35:36" x14ac:dyDescent="0.15">
      <c r="AI27844" s="5">
        <v>70664.656799999997</v>
      </c>
      <c r="AJ27844" s="5">
        <v>128665.71400000001</v>
      </c>
    </row>
    <row r="27845" spans="35:36" x14ac:dyDescent="0.15">
      <c r="AI27845" s="5">
        <v>70799.032900000006</v>
      </c>
      <c r="AJ27845" s="5">
        <v>128571.6229</v>
      </c>
    </row>
    <row r="27846" spans="35:36" x14ac:dyDescent="0.15">
      <c r="AI27846" s="5">
        <v>70933.407500000001</v>
      </c>
      <c r="AJ27846" s="5">
        <v>128477.5328</v>
      </c>
    </row>
    <row r="27847" spans="35:36" x14ac:dyDescent="0.15">
      <c r="AI27847" s="5">
        <v>71067.783599999995</v>
      </c>
      <c r="AJ27847" s="5">
        <v>128383.44160000001</v>
      </c>
    </row>
    <row r="27848" spans="35:36" x14ac:dyDescent="0.15">
      <c r="AI27848" s="5">
        <v>71202.158100000001</v>
      </c>
      <c r="AJ27848" s="5">
        <v>128289.35159999999</v>
      </c>
    </row>
    <row r="27849" spans="35:36" x14ac:dyDescent="0.15">
      <c r="AI27849" s="5">
        <v>71336.534299999999</v>
      </c>
      <c r="AJ27849" s="5">
        <v>128195.2604</v>
      </c>
    </row>
    <row r="27850" spans="35:36" x14ac:dyDescent="0.15">
      <c r="AI27850" s="5">
        <v>71470.908800000005</v>
      </c>
      <c r="AJ27850" s="5">
        <v>128101.1703</v>
      </c>
    </row>
    <row r="27851" spans="35:36" x14ac:dyDescent="0.15">
      <c r="AI27851" s="5">
        <v>71605.284899999999</v>
      </c>
      <c r="AJ27851" s="5">
        <v>128007.0791</v>
      </c>
    </row>
    <row r="27852" spans="35:36" x14ac:dyDescent="0.15">
      <c r="AI27852" s="5">
        <v>71739.659499999994</v>
      </c>
      <c r="AJ27852" s="5">
        <v>127912.98910000001</v>
      </c>
    </row>
    <row r="27853" spans="35:36" x14ac:dyDescent="0.15">
      <c r="AI27853" s="5">
        <v>71874.035600000003</v>
      </c>
      <c r="AJ27853" s="5">
        <v>127818.8979</v>
      </c>
    </row>
    <row r="27854" spans="35:36" x14ac:dyDescent="0.15">
      <c r="AI27854" s="5">
        <v>72008.410099999994</v>
      </c>
      <c r="AJ27854" s="5">
        <v>127724.8078</v>
      </c>
    </row>
    <row r="27855" spans="35:36" x14ac:dyDescent="0.15">
      <c r="AI27855" s="5">
        <v>72142.786300000007</v>
      </c>
      <c r="AJ27855" s="5">
        <v>127630.7166</v>
      </c>
    </row>
    <row r="27856" spans="35:36" x14ac:dyDescent="0.15">
      <c r="AI27856" s="5">
        <v>72277.160799999998</v>
      </c>
      <c r="AJ27856" s="5">
        <v>127536.6266</v>
      </c>
    </row>
    <row r="27857" spans="35:36" x14ac:dyDescent="0.15">
      <c r="AI27857" s="5">
        <v>50871.198700000001</v>
      </c>
      <c r="AJ27857" s="5">
        <v>142725.50210000001</v>
      </c>
    </row>
    <row r="27858" spans="35:36" x14ac:dyDescent="0.15">
      <c r="AI27858" s="5">
        <v>51005.574000000001</v>
      </c>
      <c r="AJ27858" s="5">
        <v>142631.41149999999</v>
      </c>
    </row>
    <row r="27859" spans="35:36" x14ac:dyDescent="0.15">
      <c r="AI27859" s="5">
        <v>51139.9493</v>
      </c>
      <c r="AJ27859" s="5">
        <v>142537.32089999999</v>
      </c>
    </row>
    <row r="27860" spans="35:36" x14ac:dyDescent="0.15">
      <c r="AI27860" s="5">
        <v>51274.324699999997</v>
      </c>
      <c r="AJ27860" s="5">
        <v>142443.2303</v>
      </c>
    </row>
    <row r="27861" spans="35:36" x14ac:dyDescent="0.15">
      <c r="AI27861" s="5">
        <v>51408.7</v>
      </c>
      <c r="AJ27861" s="5">
        <v>142349.13959999999</v>
      </c>
    </row>
    <row r="27862" spans="35:36" x14ac:dyDescent="0.15">
      <c r="AI27862" s="5">
        <v>51543.075400000002</v>
      </c>
      <c r="AJ27862" s="5">
        <v>142255.049</v>
      </c>
    </row>
    <row r="27863" spans="35:36" x14ac:dyDescent="0.15">
      <c r="AI27863" s="5">
        <v>51677.450700000001</v>
      </c>
      <c r="AJ27863" s="5">
        <v>142160.9584</v>
      </c>
    </row>
    <row r="27864" spans="35:36" x14ac:dyDescent="0.15">
      <c r="AI27864" s="5">
        <v>51811.826000000001</v>
      </c>
      <c r="AJ27864" s="5">
        <v>142066.86780000001</v>
      </c>
    </row>
    <row r="27865" spans="35:36" x14ac:dyDescent="0.15">
      <c r="AI27865" s="5">
        <v>51946.201399999998</v>
      </c>
      <c r="AJ27865" s="5">
        <v>141972.77710000001</v>
      </c>
    </row>
    <row r="27866" spans="35:36" x14ac:dyDescent="0.15">
      <c r="AI27866" s="5">
        <v>52080.576699999998</v>
      </c>
      <c r="AJ27866" s="5">
        <v>141878.68650000001</v>
      </c>
    </row>
    <row r="27867" spans="35:36" x14ac:dyDescent="0.15">
      <c r="AI27867" s="5">
        <v>52214.951999999997</v>
      </c>
      <c r="AJ27867" s="5">
        <v>141784.59589999999</v>
      </c>
    </row>
    <row r="27868" spans="35:36" x14ac:dyDescent="0.15">
      <c r="AI27868" s="5">
        <v>52349.327299999997</v>
      </c>
      <c r="AJ27868" s="5">
        <v>141690.50529999999</v>
      </c>
    </row>
    <row r="27869" spans="35:36" x14ac:dyDescent="0.15">
      <c r="AI27869" s="5">
        <v>52483.702700000002</v>
      </c>
      <c r="AJ27869" s="5">
        <v>141596.41469999999</v>
      </c>
    </row>
    <row r="27870" spans="35:36" x14ac:dyDescent="0.15">
      <c r="AI27870" s="5">
        <v>52618.078000000001</v>
      </c>
      <c r="AJ27870" s="5">
        <v>141502.3241</v>
      </c>
    </row>
    <row r="27871" spans="35:36" x14ac:dyDescent="0.15">
      <c r="AI27871" s="5">
        <v>52752.453300000001</v>
      </c>
      <c r="AJ27871" s="5">
        <v>141408.2334</v>
      </c>
    </row>
    <row r="27872" spans="35:36" x14ac:dyDescent="0.15">
      <c r="AI27872" s="5">
        <v>52886.828699999998</v>
      </c>
      <c r="AJ27872" s="5">
        <v>141314.1428</v>
      </c>
    </row>
    <row r="27873" spans="35:36" x14ac:dyDescent="0.15">
      <c r="AI27873" s="5">
        <v>53021.203999999998</v>
      </c>
      <c r="AJ27873" s="5">
        <v>141220.05220000001</v>
      </c>
    </row>
    <row r="27874" spans="35:36" x14ac:dyDescent="0.15">
      <c r="AI27874" s="5">
        <v>53155.579400000002</v>
      </c>
      <c r="AJ27874" s="5">
        <v>141125.96160000001</v>
      </c>
    </row>
    <row r="27875" spans="35:36" x14ac:dyDescent="0.15">
      <c r="AI27875" s="5">
        <v>53289.954700000002</v>
      </c>
      <c r="AJ27875" s="5">
        <v>141031.87090000001</v>
      </c>
    </row>
    <row r="27876" spans="35:36" x14ac:dyDescent="0.15">
      <c r="AI27876" s="5">
        <v>53424.33</v>
      </c>
      <c r="AJ27876" s="5">
        <v>140937.78030000001</v>
      </c>
    </row>
    <row r="27877" spans="35:36" x14ac:dyDescent="0.15">
      <c r="AI27877" s="5">
        <v>53558.705399999999</v>
      </c>
      <c r="AJ27877" s="5">
        <v>140843.68969999999</v>
      </c>
    </row>
    <row r="27878" spans="35:36" x14ac:dyDescent="0.15">
      <c r="AI27878" s="5">
        <v>53693.080699999999</v>
      </c>
      <c r="AJ27878" s="5">
        <v>140749.59909999999</v>
      </c>
    </row>
    <row r="27879" spans="35:36" x14ac:dyDescent="0.15">
      <c r="AI27879" s="5">
        <v>53827.456100000003</v>
      </c>
      <c r="AJ27879" s="5">
        <v>140655.50839999999</v>
      </c>
    </row>
    <row r="27880" spans="35:36" x14ac:dyDescent="0.15">
      <c r="AI27880" s="5">
        <v>53961.831299999998</v>
      </c>
      <c r="AJ27880" s="5">
        <v>140561.4179</v>
      </c>
    </row>
    <row r="27881" spans="35:36" x14ac:dyDescent="0.15">
      <c r="AI27881" s="5">
        <v>54096.206700000002</v>
      </c>
      <c r="AJ27881" s="5">
        <v>140467.3272</v>
      </c>
    </row>
    <row r="27882" spans="35:36" x14ac:dyDescent="0.15">
      <c r="AI27882" s="5">
        <v>54230.582000000002</v>
      </c>
      <c r="AJ27882" s="5">
        <v>140373.2366</v>
      </c>
    </row>
    <row r="27883" spans="35:36" x14ac:dyDescent="0.15">
      <c r="AI27883" s="5">
        <v>54364.957300000002</v>
      </c>
      <c r="AJ27883" s="5">
        <v>140279.14600000001</v>
      </c>
    </row>
    <row r="27884" spans="35:36" x14ac:dyDescent="0.15">
      <c r="AI27884" s="5">
        <v>54499.332699999999</v>
      </c>
      <c r="AJ27884" s="5">
        <v>140185.05540000001</v>
      </c>
    </row>
    <row r="27885" spans="35:36" x14ac:dyDescent="0.15">
      <c r="AI27885" s="5">
        <v>54633.707999999999</v>
      </c>
      <c r="AJ27885" s="5">
        <v>140090.96470000001</v>
      </c>
    </row>
    <row r="27886" spans="35:36" x14ac:dyDescent="0.15">
      <c r="AI27886" s="5">
        <v>54768.083400000003</v>
      </c>
      <c r="AJ27886" s="5">
        <v>139996.87409999999</v>
      </c>
    </row>
    <row r="27887" spans="35:36" x14ac:dyDescent="0.15">
      <c r="AI27887" s="5">
        <v>54902.458700000003</v>
      </c>
      <c r="AJ27887" s="5">
        <v>139902.78349999999</v>
      </c>
    </row>
    <row r="27888" spans="35:36" x14ac:dyDescent="0.15">
      <c r="AI27888" s="5">
        <v>55036.834000000003</v>
      </c>
      <c r="AJ27888" s="5">
        <v>139808.69289999999</v>
      </c>
    </row>
    <row r="27889" spans="35:36" x14ac:dyDescent="0.15">
      <c r="AI27889" s="5">
        <v>55171.2094</v>
      </c>
      <c r="AJ27889" s="5">
        <v>139714.60219999999</v>
      </c>
    </row>
    <row r="27890" spans="35:36" x14ac:dyDescent="0.15">
      <c r="AI27890" s="5">
        <v>55305.584699999999</v>
      </c>
      <c r="AJ27890" s="5">
        <v>139620.5116</v>
      </c>
    </row>
    <row r="27891" spans="35:36" x14ac:dyDescent="0.15">
      <c r="AI27891" s="5">
        <v>55439.960099999997</v>
      </c>
      <c r="AJ27891" s="5">
        <v>139526.421</v>
      </c>
    </row>
    <row r="27892" spans="35:36" x14ac:dyDescent="0.15">
      <c r="AI27892" s="5">
        <v>55574.335400000004</v>
      </c>
      <c r="AJ27892" s="5">
        <v>139432.33040000001</v>
      </c>
    </row>
    <row r="27893" spans="35:36" x14ac:dyDescent="0.15">
      <c r="AI27893" s="5">
        <v>55708.710599999999</v>
      </c>
      <c r="AJ27893" s="5">
        <v>139338.23980000001</v>
      </c>
    </row>
    <row r="27894" spans="35:36" x14ac:dyDescent="0.15">
      <c r="AI27894" s="5">
        <v>55843.086000000003</v>
      </c>
      <c r="AJ27894" s="5">
        <v>139244.14920000001</v>
      </c>
    </row>
    <row r="27895" spans="35:36" x14ac:dyDescent="0.15">
      <c r="AI27895" s="5">
        <v>55977.461300000003</v>
      </c>
      <c r="AJ27895" s="5">
        <v>139150.05850000001</v>
      </c>
    </row>
    <row r="27896" spans="35:36" x14ac:dyDescent="0.15">
      <c r="AI27896" s="5">
        <v>56111.8367</v>
      </c>
      <c r="AJ27896" s="5">
        <v>139055.96789999999</v>
      </c>
    </row>
    <row r="27897" spans="35:36" x14ac:dyDescent="0.15">
      <c r="AI27897" s="5">
        <v>56246.212</v>
      </c>
      <c r="AJ27897" s="5">
        <v>138961.87729999999</v>
      </c>
    </row>
    <row r="27898" spans="35:36" x14ac:dyDescent="0.15">
      <c r="AI27898" s="5">
        <v>56380.587299999999</v>
      </c>
      <c r="AJ27898" s="5">
        <v>138867.7867</v>
      </c>
    </row>
    <row r="27899" spans="35:36" x14ac:dyDescent="0.15">
      <c r="AI27899" s="5">
        <v>56514.962699999996</v>
      </c>
      <c r="AJ27899" s="5">
        <v>138773.696</v>
      </c>
    </row>
    <row r="27900" spans="35:36" x14ac:dyDescent="0.15">
      <c r="AI27900" s="5">
        <v>56649.338000000003</v>
      </c>
      <c r="AJ27900" s="5">
        <v>138679.6054</v>
      </c>
    </row>
    <row r="27901" spans="35:36" x14ac:dyDescent="0.15">
      <c r="AI27901" s="5">
        <v>56783.713400000001</v>
      </c>
      <c r="AJ27901" s="5">
        <v>138585.5148</v>
      </c>
    </row>
    <row r="27902" spans="35:36" x14ac:dyDescent="0.15">
      <c r="AI27902" s="5">
        <v>56918.0887</v>
      </c>
      <c r="AJ27902" s="5">
        <v>138491.42420000001</v>
      </c>
    </row>
    <row r="27903" spans="35:36" x14ac:dyDescent="0.15">
      <c r="AI27903" s="5">
        <v>57052.464</v>
      </c>
      <c r="AJ27903" s="5">
        <v>138397.33350000001</v>
      </c>
    </row>
    <row r="27904" spans="35:36" x14ac:dyDescent="0.15">
      <c r="AI27904" s="5">
        <v>57186.839399999997</v>
      </c>
      <c r="AJ27904" s="5">
        <v>138303.24290000001</v>
      </c>
    </row>
    <row r="27905" spans="35:36" x14ac:dyDescent="0.15">
      <c r="AI27905" s="5">
        <v>57321.214699999997</v>
      </c>
      <c r="AJ27905" s="5">
        <v>138209.15229999999</v>
      </c>
    </row>
    <row r="27906" spans="35:36" x14ac:dyDescent="0.15">
      <c r="AI27906" s="5">
        <v>57455.59</v>
      </c>
      <c r="AJ27906" s="5">
        <v>138115.06169999999</v>
      </c>
    </row>
    <row r="27907" spans="35:36" x14ac:dyDescent="0.15">
      <c r="AI27907" s="5">
        <v>57589.965300000003</v>
      </c>
      <c r="AJ27907" s="5">
        <v>138020.9711</v>
      </c>
    </row>
    <row r="27908" spans="35:36" x14ac:dyDescent="0.15">
      <c r="AI27908" s="5">
        <v>57724.340700000001</v>
      </c>
      <c r="AJ27908" s="5">
        <v>137926.8805</v>
      </c>
    </row>
    <row r="27909" spans="35:36" x14ac:dyDescent="0.15">
      <c r="AI27909" s="5">
        <v>57858.716</v>
      </c>
      <c r="AJ27909" s="5">
        <v>137832.7898</v>
      </c>
    </row>
    <row r="27910" spans="35:36" x14ac:dyDescent="0.15">
      <c r="AI27910" s="5">
        <v>57993.0913</v>
      </c>
      <c r="AJ27910" s="5">
        <v>137738.6992</v>
      </c>
    </row>
    <row r="27911" spans="35:36" x14ac:dyDescent="0.15">
      <c r="AI27911" s="5">
        <v>58127.466699999997</v>
      </c>
      <c r="AJ27911" s="5">
        <v>137644.60860000001</v>
      </c>
    </row>
    <row r="27912" spans="35:36" x14ac:dyDescent="0.15">
      <c r="AI27912" s="5">
        <v>58261.841999999997</v>
      </c>
      <c r="AJ27912" s="5">
        <v>137550.51800000001</v>
      </c>
    </row>
    <row r="27913" spans="35:36" x14ac:dyDescent="0.15">
      <c r="AI27913" s="5">
        <v>58396.217400000001</v>
      </c>
      <c r="AJ27913" s="5">
        <v>137456.42730000001</v>
      </c>
    </row>
    <row r="27914" spans="35:36" x14ac:dyDescent="0.15">
      <c r="AI27914" s="5">
        <v>58530.592700000001</v>
      </c>
      <c r="AJ27914" s="5">
        <v>137362.33670000001</v>
      </c>
    </row>
    <row r="27915" spans="35:36" x14ac:dyDescent="0.15">
      <c r="AI27915" s="5">
        <v>58664.968000000001</v>
      </c>
      <c r="AJ27915" s="5">
        <v>137268.24609999999</v>
      </c>
    </row>
    <row r="27916" spans="35:36" x14ac:dyDescent="0.15">
      <c r="AI27916" s="5">
        <v>58799.343399999998</v>
      </c>
      <c r="AJ27916" s="5">
        <v>137174.15549999999</v>
      </c>
    </row>
    <row r="27917" spans="35:36" x14ac:dyDescent="0.15">
      <c r="AI27917" s="5">
        <v>58933.718699999998</v>
      </c>
      <c r="AJ27917" s="5">
        <v>137080.06479999999</v>
      </c>
    </row>
    <row r="27918" spans="35:36" x14ac:dyDescent="0.15">
      <c r="AI27918" s="5">
        <v>59068.093999999997</v>
      </c>
      <c r="AJ27918" s="5">
        <v>136985.9743</v>
      </c>
    </row>
    <row r="27919" spans="35:36" x14ac:dyDescent="0.15">
      <c r="AI27919" s="5">
        <v>59202.469299999997</v>
      </c>
      <c r="AJ27919" s="5">
        <v>136891.8836</v>
      </c>
    </row>
    <row r="27920" spans="35:36" x14ac:dyDescent="0.15">
      <c r="AI27920" s="5">
        <v>59336.844700000001</v>
      </c>
      <c r="AJ27920" s="5">
        <v>136797.79300000001</v>
      </c>
    </row>
    <row r="27921" spans="35:36" x14ac:dyDescent="0.15">
      <c r="AI27921" s="5">
        <v>59471.22</v>
      </c>
      <c r="AJ27921" s="5">
        <v>136703.70240000001</v>
      </c>
    </row>
    <row r="27922" spans="35:36" x14ac:dyDescent="0.15">
      <c r="AI27922" s="5">
        <v>59605.595300000001</v>
      </c>
      <c r="AJ27922" s="5">
        <v>136609.61180000001</v>
      </c>
    </row>
    <row r="27923" spans="35:36" x14ac:dyDescent="0.15">
      <c r="AI27923" s="5">
        <v>59739.970699999998</v>
      </c>
      <c r="AJ27923" s="5">
        <v>136515.52110000001</v>
      </c>
    </row>
    <row r="27924" spans="35:36" x14ac:dyDescent="0.15">
      <c r="AI27924" s="5">
        <v>59874.345999999998</v>
      </c>
      <c r="AJ27924" s="5">
        <v>136421.43049999999</v>
      </c>
    </row>
    <row r="27925" spans="35:36" x14ac:dyDescent="0.15">
      <c r="AI27925" s="5">
        <v>60008.721400000002</v>
      </c>
      <c r="AJ27925" s="5">
        <v>136327.33989999999</v>
      </c>
    </row>
    <row r="27926" spans="35:36" x14ac:dyDescent="0.15">
      <c r="AI27926" s="5">
        <v>60143.096700000002</v>
      </c>
      <c r="AJ27926" s="5">
        <v>136233.2493</v>
      </c>
    </row>
    <row r="27927" spans="35:36" x14ac:dyDescent="0.15">
      <c r="AI27927" s="5">
        <v>60277.472000000002</v>
      </c>
      <c r="AJ27927" s="5">
        <v>136139.1586</v>
      </c>
    </row>
    <row r="27928" spans="35:36" x14ac:dyDescent="0.15">
      <c r="AI27928" s="5">
        <v>60411.847399999999</v>
      </c>
      <c r="AJ27928" s="5">
        <v>136045.068</v>
      </c>
    </row>
    <row r="27929" spans="35:36" x14ac:dyDescent="0.15">
      <c r="AI27929" s="5">
        <v>60546.222699999998</v>
      </c>
      <c r="AJ27929" s="5">
        <v>135950.9774</v>
      </c>
    </row>
    <row r="27930" spans="35:36" x14ac:dyDescent="0.15">
      <c r="AI27930" s="5">
        <v>60680.598100000003</v>
      </c>
      <c r="AJ27930" s="5">
        <v>135856.88680000001</v>
      </c>
    </row>
    <row r="27931" spans="35:36" x14ac:dyDescent="0.15">
      <c r="AI27931" s="5">
        <v>60814.973299999998</v>
      </c>
      <c r="AJ27931" s="5">
        <v>135762.79620000001</v>
      </c>
    </row>
    <row r="27932" spans="35:36" x14ac:dyDescent="0.15">
      <c r="AI27932" s="5">
        <v>60949.348599999998</v>
      </c>
      <c r="AJ27932" s="5">
        <v>135668.70559999999</v>
      </c>
    </row>
    <row r="27933" spans="35:36" x14ac:dyDescent="0.15">
      <c r="AI27933" s="5">
        <v>61083.724000000002</v>
      </c>
      <c r="AJ27933" s="5">
        <v>135574.61489999999</v>
      </c>
    </row>
    <row r="27934" spans="35:36" x14ac:dyDescent="0.15">
      <c r="AI27934" s="5">
        <v>61218.099300000002</v>
      </c>
      <c r="AJ27934" s="5">
        <v>135480.52429999999</v>
      </c>
    </row>
    <row r="27935" spans="35:36" x14ac:dyDescent="0.15">
      <c r="AI27935" s="5">
        <v>61352.474699999999</v>
      </c>
      <c r="AJ27935" s="5">
        <v>135386.43369999999</v>
      </c>
    </row>
    <row r="27936" spans="35:36" x14ac:dyDescent="0.15">
      <c r="AI27936" s="5">
        <v>61486.85</v>
      </c>
      <c r="AJ27936" s="5">
        <v>135292.3431</v>
      </c>
    </row>
    <row r="27937" spans="35:36" x14ac:dyDescent="0.15">
      <c r="AI27937" s="5">
        <v>61621.225299999998</v>
      </c>
      <c r="AJ27937" s="5">
        <v>135198.2524</v>
      </c>
    </row>
    <row r="27938" spans="35:36" x14ac:dyDescent="0.15">
      <c r="AI27938" s="5">
        <v>61755.600700000003</v>
      </c>
      <c r="AJ27938" s="5">
        <v>135104.1618</v>
      </c>
    </row>
    <row r="27939" spans="35:36" x14ac:dyDescent="0.15">
      <c r="AI27939" s="5">
        <v>61889.976000000002</v>
      </c>
      <c r="AJ27939" s="5">
        <v>135010.07120000001</v>
      </c>
    </row>
    <row r="27940" spans="35:36" x14ac:dyDescent="0.15">
      <c r="AI27940" s="5">
        <v>62024.3514</v>
      </c>
      <c r="AJ27940" s="5">
        <v>134915.98060000001</v>
      </c>
    </row>
    <row r="27941" spans="35:36" x14ac:dyDescent="0.15">
      <c r="AI27941" s="5">
        <v>62158.726699999999</v>
      </c>
      <c r="AJ27941" s="5">
        <v>134821.88990000001</v>
      </c>
    </row>
    <row r="27942" spans="35:36" x14ac:dyDescent="0.15">
      <c r="AI27942" s="5">
        <v>62293.101999999999</v>
      </c>
      <c r="AJ27942" s="5">
        <v>134727.79930000001</v>
      </c>
    </row>
    <row r="27943" spans="35:36" x14ac:dyDescent="0.15">
      <c r="AI27943" s="5">
        <v>62427.477400000003</v>
      </c>
      <c r="AJ27943" s="5">
        <v>134633.70869999999</v>
      </c>
    </row>
    <row r="27944" spans="35:36" x14ac:dyDescent="0.15">
      <c r="AI27944" s="5">
        <v>62561.852599999998</v>
      </c>
      <c r="AJ27944" s="5">
        <v>134539.61809999999</v>
      </c>
    </row>
    <row r="27945" spans="35:36" x14ac:dyDescent="0.15">
      <c r="AI27945" s="5">
        <v>62696.228000000003</v>
      </c>
      <c r="AJ27945" s="5">
        <v>134445.5275</v>
      </c>
    </row>
    <row r="27946" spans="35:36" x14ac:dyDescent="0.15">
      <c r="AI27946" s="5">
        <v>62830.603300000002</v>
      </c>
      <c r="AJ27946" s="5">
        <v>134351.4369</v>
      </c>
    </row>
    <row r="27947" spans="35:36" x14ac:dyDescent="0.15">
      <c r="AI27947" s="5">
        <v>62964.9787</v>
      </c>
      <c r="AJ27947" s="5">
        <v>134257.3462</v>
      </c>
    </row>
    <row r="27948" spans="35:36" x14ac:dyDescent="0.15">
      <c r="AI27948" s="5">
        <v>63099.353999999999</v>
      </c>
      <c r="AJ27948" s="5">
        <v>134163.2556</v>
      </c>
    </row>
    <row r="27949" spans="35:36" x14ac:dyDescent="0.15">
      <c r="AI27949" s="5">
        <v>63233.729299999999</v>
      </c>
      <c r="AJ27949" s="5">
        <v>134069.16500000001</v>
      </c>
    </row>
    <row r="27950" spans="35:36" x14ac:dyDescent="0.15">
      <c r="AI27950" s="5">
        <v>63368.104700000004</v>
      </c>
      <c r="AJ27950" s="5">
        <v>133975.07440000001</v>
      </c>
    </row>
    <row r="27951" spans="35:36" x14ac:dyDescent="0.15">
      <c r="AI27951" s="5">
        <v>63502.48</v>
      </c>
      <c r="AJ27951" s="5">
        <v>133880.98370000001</v>
      </c>
    </row>
    <row r="27952" spans="35:36" x14ac:dyDescent="0.15">
      <c r="AI27952" s="5">
        <v>63636.8554</v>
      </c>
      <c r="AJ27952" s="5">
        <v>133786.89309999999</v>
      </c>
    </row>
    <row r="27953" spans="35:36" x14ac:dyDescent="0.15">
      <c r="AI27953" s="5">
        <v>63771.2307</v>
      </c>
      <c r="AJ27953" s="5">
        <v>133692.80249999999</v>
      </c>
    </row>
    <row r="27954" spans="35:36" x14ac:dyDescent="0.15">
      <c r="AI27954" s="5">
        <v>63905.606</v>
      </c>
      <c r="AJ27954" s="5">
        <v>133598.71179999999</v>
      </c>
    </row>
    <row r="27955" spans="35:36" x14ac:dyDescent="0.15">
      <c r="AI27955" s="5">
        <v>64039.981399999997</v>
      </c>
      <c r="AJ27955" s="5">
        <v>133504.62119999999</v>
      </c>
    </row>
    <row r="27956" spans="35:36" x14ac:dyDescent="0.15">
      <c r="AI27956" s="5">
        <v>64174.356699999997</v>
      </c>
      <c r="AJ27956" s="5">
        <v>133410.5306</v>
      </c>
    </row>
    <row r="27957" spans="35:36" x14ac:dyDescent="0.15">
      <c r="AI27957" s="5">
        <v>64308.732000000004</v>
      </c>
      <c r="AJ27957" s="5">
        <v>133316.44</v>
      </c>
    </row>
    <row r="27958" spans="35:36" x14ac:dyDescent="0.15">
      <c r="AI27958" s="5">
        <v>64443.108099999998</v>
      </c>
      <c r="AJ27958" s="5">
        <v>133222.34880000001</v>
      </c>
    </row>
    <row r="27959" spans="35:36" x14ac:dyDescent="0.15">
      <c r="AI27959" s="5">
        <v>64577.4827</v>
      </c>
      <c r="AJ27959" s="5">
        <v>133128.25880000001</v>
      </c>
    </row>
    <row r="27960" spans="35:36" x14ac:dyDescent="0.15">
      <c r="AI27960" s="5">
        <v>64711.858800000002</v>
      </c>
      <c r="AJ27960" s="5">
        <v>133034.16759999999</v>
      </c>
    </row>
    <row r="27961" spans="35:36" x14ac:dyDescent="0.15">
      <c r="AI27961" s="5">
        <v>64846.2333</v>
      </c>
      <c r="AJ27961" s="5">
        <v>132940.07750000001</v>
      </c>
    </row>
    <row r="27962" spans="35:36" x14ac:dyDescent="0.15">
      <c r="AI27962" s="5">
        <v>64980.609499999999</v>
      </c>
      <c r="AJ27962" s="5">
        <v>132845.98629999999</v>
      </c>
    </row>
    <row r="27963" spans="35:36" x14ac:dyDescent="0.15">
      <c r="AI27963" s="5">
        <v>65114.983999999997</v>
      </c>
      <c r="AJ27963" s="5">
        <v>132751.89629999999</v>
      </c>
    </row>
    <row r="27964" spans="35:36" x14ac:dyDescent="0.15">
      <c r="AI27964" s="5">
        <v>65249.360200000003</v>
      </c>
      <c r="AJ27964" s="5">
        <v>132657.8051</v>
      </c>
    </row>
    <row r="27965" spans="35:36" x14ac:dyDescent="0.15">
      <c r="AI27965" s="5">
        <v>65383.734700000001</v>
      </c>
      <c r="AJ27965" s="5">
        <v>132563.715</v>
      </c>
    </row>
    <row r="27966" spans="35:36" x14ac:dyDescent="0.15">
      <c r="AI27966" s="5">
        <v>65518.1109</v>
      </c>
      <c r="AJ27966" s="5">
        <v>132469.6238</v>
      </c>
    </row>
    <row r="27967" spans="35:36" x14ac:dyDescent="0.15">
      <c r="AI27967" s="5">
        <v>65652.485400000005</v>
      </c>
      <c r="AJ27967" s="5">
        <v>132375.5338</v>
      </c>
    </row>
    <row r="27968" spans="35:36" x14ac:dyDescent="0.15">
      <c r="AI27968" s="5">
        <v>65786.861499999999</v>
      </c>
      <c r="AJ27968" s="5">
        <v>132281.44260000001</v>
      </c>
    </row>
    <row r="27969" spans="35:36" x14ac:dyDescent="0.15">
      <c r="AI27969" s="5">
        <v>65921.236099999995</v>
      </c>
      <c r="AJ27969" s="5">
        <v>132187.35250000001</v>
      </c>
    </row>
    <row r="27970" spans="35:36" x14ac:dyDescent="0.15">
      <c r="AI27970" s="5">
        <v>66055.612099999998</v>
      </c>
      <c r="AJ27970" s="5">
        <v>132093.26139999999</v>
      </c>
    </row>
    <row r="27971" spans="35:36" x14ac:dyDescent="0.15">
      <c r="AI27971" s="5">
        <v>66189.986699999994</v>
      </c>
      <c r="AJ27971" s="5">
        <v>131999.17129999999</v>
      </c>
    </row>
    <row r="27972" spans="35:36" x14ac:dyDescent="0.15">
      <c r="AI27972" s="5">
        <v>66324.362800000003</v>
      </c>
      <c r="AJ27972" s="5">
        <v>131905.08009999999</v>
      </c>
    </row>
    <row r="27973" spans="35:36" x14ac:dyDescent="0.15">
      <c r="AI27973" s="5">
        <v>66458.737299999993</v>
      </c>
      <c r="AJ27973" s="5">
        <v>131810.9901</v>
      </c>
    </row>
    <row r="27974" spans="35:36" x14ac:dyDescent="0.15">
      <c r="AI27974" s="5">
        <v>66593.113500000007</v>
      </c>
      <c r="AJ27974" s="5">
        <v>131716.8989</v>
      </c>
    </row>
    <row r="27975" spans="35:36" x14ac:dyDescent="0.15">
      <c r="AI27975" s="5">
        <v>66727.487999999998</v>
      </c>
      <c r="AJ27975" s="5">
        <v>131622.8088</v>
      </c>
    </row>
    <row r="27976" spans="35:36" x14ac:dyDescent="0.15">
      <c r="AI27976" s="5">
        <v>66861.864199999996</v>
      </c>
      <c r="AJ27976" s="5">
        <v>131528.7176</v>
      </c>
    </row>
    <row r="27977" spans="35:36" x14ac:dyDescent="0.15">
      <c r="AI27977" s="5">
        <v>66996.238700000002</v>
      </c>
      <c r="AJ27977" s="5">
        <v>131434.62760000001</v>
      </c>
    </row>
    <row r="27978" spans="35:36" x14ac:dyDescent="0.15">
      <c r="AI27978" s="5">
        <v>67130.614799999996</v>
      </c>
      <c r="AJ27978" s="5">
        <v>131340.53640000001</v>
      </c>
    </row>
    <row r="27979" spans="35:36" x14ac:dyDescent="0.15">
      <c r="AI27979" s="5">
        <v>67264.989400000006</v>
      </c>
      <c r="AJ27979" s="5">
        <v>131246.44630000001</v>
      </c>
    </row>
    <row r="27980" spans="35:36" x14ac:dyDescent="0.15">
      <c r="AI27980" s="5">
        <v>67399.365399999995</v>
      </c>
      <c r="AJ27980" s="5">
        <v>131152.35519999999</v>
      </c>
    </row>
    <row r="27981" spans="35:36" x14ac:dyDescent="0.15">
      <c r="AI27981" s="5">
        <v>67533.740000000005</v>
      </c>
      <c r="AJ27981" s="5">
        <v>131058.2651</v>
      </c>
    </row>
    <row r="27982" spans="35:36" x14ac:dyDescent="0.15">
      <c r="AI27982" s="5">
        <v>67668.116099999999</v>
      </c>
      <c r="AJ27982" s="5">
        <v>130964.17389999999</v>
      </c>
    </row>
    <row r="27983" spans="35:36" x14ac:dyDescent="0.15">
      <c r="AI27983" s="5">
        <v>67802.490600000005</v>
      </c>
      <c r="AJ27983" s="5">
        <v>130870.0839</v>
      </c>
    </row>
    <row r="27984" spans="35:36" x14ac:dyDescent="0.15">
      <c r="AI27984" s="5">
        <v>67936.866800000003</v>
      </c>
      <c r="AJ27984" s="5">
        <v>130775.9927</v>
      </c>
    </row>
    <row r="27985" spans="35:36" x14ac:dyDescent="0.15">
      <c r="AI27985" s="5">
        <v>68071.241299999994</v>
      </c>
      <c r="AJ27985" s="5">
        <v>130681.9026</v>
      </c>
    </row>
    <row r="27986" spans="35:36" x14ac:dyDescent="0.15">
      <c r="AI27986" s="5">
        <v>68205.617499999993</v>
      </c>
      <c r="AJ27986" s="5">
        <v>130587.81140000001</v>
      </c>
    </row>
    <row r="27987" spans="35:36" x14ac:dyDescent="0.15">
      <c r="AI27987" s="5">
        <v>68339.991999999998</v>
      </c>
      <c r="AJ27987" s="5">
        <v>130493.72139999999</v>
      </c>
    </row>
    <row r="27988" spans="35:36" x14ac:dyDescent="0.15">
      <c r="AI27988" s="5">
        <v>68474.368199999997</v>
      </c>
      <c r="AJ27988" s="5">
        <v>130399.6302</v>
      </c>
    </row>
    <row r="27989" spans="35:36" x14ac:dyDescent="0.15">
      <c r="AI27989" s="5">
        <v>68608.742700000003</v>
      </c>
      <c r="AJ27989" s="5">
        <v>130305.5401</v>
      </c>
    </row>
    <row r="27990" spans="35:36" x14ac:dyDescent="0.15">
      <c r="AI27990" s="5">
        <v>68743.118799999997</v>
      </c>
      <c r="AJ27990" s="5">
        <v>130211.4489</v>
      </c>
    </row>
    <row r="27991" spans="35:36" x14ac:dyDescent="0.15">
      <c r="AI27991" s="5">
        <v>68877.493400000007</v>
      </c>
      <c r="AJ27991" s="5">
        <v>130117.35890000001</v>
      </c>
    </row>
    <row r="27992" spans="35:36" x14ac:dyDescent="0.15">
      <c r="AI27992" s="5">
        <v>69011.869399999996</v>
      </c>
      <c r="AJ27992" s="5">
        <v>130023.2677</v>
      </c>
    </row>
    <row r="27993" spans="35:36" x14ac:dyDescent="0.15">
      <c r="AI27993" s="5">
        <v>69146.244000000006</v>
      </c>
      <c r="AJ27993" s="5">
        <v>129929.1776</v>
      </c>
    </row>
    <row r="27994" spans="35:36" x14ac:dyDescent="0.15">
      <c r="AI27994" s="5">
        <v>69280.6201</v>
      </c>
      <c r="AJ27994" s="5">
        <v>129835.0865</v>
      </c>
    </row>
    <row r="27995" spans="35:36" x14ac:dyDescent="0.15">
      <c r="AI27995" s="5">
        <v>69414.994600000005</v>
      </c>
      <c r="AJ27995" s="5">
        <v>129740.9964</v>
      </c>
    </row>
    <row r="27996" spans="35:36" x14ac:dyDescent="0.15">
      <c r="AI27996" s="5">
        <v>69549.370800000004</v>
      </c>
      <c r="AJ27996" s="5">
        <v>129646.90519999999</v>
      </c>
    </row>
    <row r="27997" spans="35:36" x14ac:dyDescent="0.15">
      <c r="AI27997" s="5">
        <v>69683.745299999995</v>
      </c>
      <c r="AJ27997" s="5">
        <v>129552.8152</v>
      </c>
    </row>
    <row r="27998" spans="35:36" x14ac:dyDescent="0.15">
      <c r="AI27998" s="5">
        <v>69818.121499999994</v>
      </c>
      <c r="AJ27998" s="5">
        <v>129458.724</v>
      </c>
    </row>
    <row r="27999" spans="35:36" x14ac:dyDescent="0.15">
      <c r="AI27999" s="5">
        <v>69952.495999999999</v>
      </c>
      <c r="AJ27999" s="5">
        <v>129364.6339</v>
      </c>
    </row>
    <row r="28000" spans="35:36" x14ac:dyDescent="0.15">
      <c r="AI28000" s="5">
        <v>70086.872199999998</v>
      </c>
      <c r="AJ28000" s="5">
        <v>129270.54270000001</v>
      </c>
    </row>
    <row r="28001" spans="35:36" x14ac:dyDescent="0.15">
      <c r="AI28001" s="5">
        <v>70221.246700000003</v>
      </c>
      <c r="AJ28001" s="5">
        <v>129176.45269999999</v>
      </c>
    </row>
    <row r="28002" spans="35:36" x14ac:dyDescent="0.15">
      <c r="AI28002" s="5">
        <v>70355.622799999997</v>
      </c>
      <c r="AJ28002" s="5">
        <v>129082.3615</v>
      </c>
    </row>
    <row r="28003" spans="35:36" x14ac:dyDescent="0.15">
      <c r="AI28003" s="5">
        <v>70489.997399999993</v>
      </c>
      <c r="AJ28003" s="5">
        <v>128988.2714</v>
      </c>
    </row>
    <row r="28004" spans="35:36" x14ac:dyDescent="0.15">
      <c r="AI28004" s="5">
        <v>70624.373500000002</v>
      </c>
      <c r="AJ28004" s="5">
        <v>128894.1802</v>
      </c>
    </row>
    <row r="28005" spans="35:36" x14ac:dyDescent="0.15">
      <c r="AI28005" s="5">
        <v>70758.748000000007</v>
      </c>
      <c r="AJ28005" s="5">
        <v>128800.09020000001</v>
      </c>
    </row>
    <row r="28006" spans="35:36" x14ac:dyDescent="0.15">
      <c r="AI28006" s="5">
        <v>70893.124100000001</v>
      </c>
      <c r="AJ28006" s="5">
        <v>128705.999</v>
      </c>
    </row>
    <row r="28007" spans="35:36" x14ac:dyDescent="0.15">
      <c r="AI28007" s="5">
        <v>71027.498699999996</v>
      </c>
      <c r="AJ28007" s="5">
        <v>128611.90889999999</v>
      </c>
    </row>
    <row r="28008" spans="35:36" x14ac:dyDescent="0.15">
      <c r="AI28008" s="5">
        <v>71161.874800000005</v>
      </c>
      <c r="AJ28008" s="5">
        <v>128517.8178</v>
      </c>
    </row>
    <row r="28009" spans="35:36" x14ac:dyDescent="0.15">
      <c r="AI28009" s="5">
        <v>71296.249299999996</v>
      </c>
      <c r="AJ28009" s="5">
        <v>128423.7277</v>
      </c>
    </row>
    <row r="28010" spans="35:36" x14ac:dyDescent="0.15">
      <c r="AI28010" s="5">
        <v>71430.625499999995</v>
      </c>
      <c r="AJ28010" s="5">
        <v>128329.63649999999</v>
      </c>
    </row>
    <row r="28011" spans="35:36" x14ac:dyDescent="0.15">
      <c r="AI28011" s="5">
        <v>71565</v>
      </c>
      <c r="AJ28011" s="5">
        <v>128235.5465</v>
      </c>
    </row>
    <row r="28012" spans="35:36" x14ac:dyDescent="0.15">
      <c r="AI28012" s="5">
        <v>71699.376099999994</v>
      </c>
      <c r="AJ28012" s="5">
        <v>128141.4553</v>
      </c>
    </row>
    <row r="28013" spans="35:36" x14ac:dyDescent="0.15">
      <c r="AI28013" s="5">
        <v>71833.750700000004</v>
      </c>
      <c r="AJ28013" s="5">
        <v>128047.3652</v>
      </c>
    </row>
    <row r="28014" spans="35:36" x14ac:dyDescent="0.15">
      <c r="AI28014" s="5">
        <v>71968.126799999998</v>
      </c>
      <c r="AJ28014" s="5">
        <v>127953.274</v>
      </c>
    </row>
    <row r="28015" spans="35:36" x14ac:dyDescent="0.15">
      <c r="AI28015" s="5">
        <v>72102.501300000004</v>
      </c>
      <c r="AJ28015" s="5">
        <v>127859.18399999999</v>
      </c>
    </row>
    <row r="28016" spans="35:36" x14ac:dyDescent="0.15">
      <c r="AI28016" s="5">
        <v>72236.877500000002</v>
      </c>
      <c r="AJ28016" s="5">
        <v>127765.0928</v>
      </c>
    </row>
    <row r="28017" spans="35:36" x14ac:dyDescent="0.15">
      <c r="AI28017" s="5">
        <v>72371.251999999993</v>
      </c>
      <c r="AJ28017" s="5">
        <v>127671.0027</v>
      </c>
    </row>
    <row r="28018" spans="35:36" x14ac:dyDescent="0.15">
      <c r="AI28018" s="5">
        <v>50965.289799999999</v>
      </c>
      <c r="AJ28018" s="5">
        <v>142859.87820000001</v>
      </c>
    </row>
    <row r="28019" spans="35:36" x14ac:dyDescent="0.15">
      <c r="AI28019" s="5">
        <v>51099.665099999998</v>
      </c>
      <c r="AJ28019" s="5">
        <v>142765.78760000001</v>
      </c>
    </row>
    <row r="28020" spans="35:36" x14ac:dyDescent="0.15">
      <c r="AI28020" s="5">
        <v>51234.040500000003</v>
      </c>
      <c r="AJ28020" s="5">
        <v>142671.69699999999</v>
      </c>
    </row>
    <row r="28021" spans="35:36" x14ac:dyDescent="0.15">
      <c r="AI28021" s="5">
        <v>51368.415800000002</v>
      </c>
      <c r="AJ28021" s="5">
        <v>142577.60630000001</v>
      </c>
    </row>
    <row r="28022" spans="35:36" x14ac:dyDescent="0.15">
      <c r="AI28022" s="5">
        <v>51502.7912</v>
      </c>
      <c r="AJ28022" s="5">
        <v>142483.51569999999</v>
      </c>
    </row>
    <row r="28023" spans="35:36" x14ac:dyDescent="0.15">
      <c r="AI28023" s="5">
        <v>51637.166499999999</v>
      </c>
      <c r="AJ28023" s="5">
        <v>142389.42509999999</v>
      </c>
    </row>
    <row r="28024" spans="35:36" x14ac:dyDescent="0.15">
      <c r="AI28024" s="5">
        <v>51771.541799999999</v>
      </c>
      <c r="AJ28024" s="5">
        <v>142295.3345</v>
      </c>
    </row>
    <row r="28025" spans="35:36" x14ac:dyDescent="0.15">
      <c r="AI28025" s="5">
        <v>51905.917200000004</v>
      </c>
      <c r="AJ28025" s="5">
        <v>142201.2438</v>
      </c>
    </row>
    <row r="28026" spans="35:36" x14ac:dyDescent="0.15">
      <c r="AI28026" s="5">
        <v>52040.292500000003</v>
      </c>
      <c r="AJ28026" s="5">
        <v>142107.1532</v>
      </c>
    </row>
    <row r="28027" spans="35:36" x14ac:dyDescent="0.15">
      <c r="AI28027" s="5">
        <v>52174.6679</v>
      </c>
      <c r="AJ28027" s="5">
        <v>142013.0626</v>
      </c>
    </row>
    <row r="28028" spans="35:36" x14ac:dyDescent="0.15">
      <c r="AI28028" s="5">
        <v>52309.043100000003</v>
      </c>
      <c r="AJ28028" s="5">
        <v>141918.97200000001</v>
      </c>
    </row>
    <row r="28029" spans="35:36" x14ac:dyDescent="0.15">
      <c r="AI28029" s="5">
        <v>52443.4185</v>
      </c>
      <c r="AJ28029" s="5">
        <v>141824.88140000001</v>
      </c>
    </row>
    <row r="28030" spans="35:36" x14ac:dyDescent="0.15">
      <c r="AI28030" s="5">
        <v>52577.793799999999</v>
      </c>
      <c r="AJ28030" s="5">
        <v>141730.79079999999</v>
      </c>
    </row>
    <row r="28031" spans="35:36" x14ac:dyDescent="0.15">
      <c r="AI28031" s="5">
        <v>52712.169099999999</v>
      </c>
      <c r="AJ28031" s="5">
        <v>141636.70009999999</v>
      </c>
    </row>
    <row r="28032" spans="35:36" x14ac:dyDescent="0.15">
      <c r="AI28032" s="5">
        <v>52846.544500000004</v>
      </c>
      <c r="AJ28032" s="5">
        <v>141542.60949999999</v>
      </c>
    </row>
    <row r="28033" spans="35:36" x14ac:dyDescent="0.15">
      <c r="AI28033" s="5">
        <v>52980.919800000003</v>
      </c>
      <c r="AJ28033" s="5">
        <v>141448.5189</v>
      </c>
    </row>
    <row r="28034" spans="35:36" x14ac:dyDescent="0.15">
      <c r="AI28034" s="5">
        <v>53115.2952</v>
      </c>
      <c r="AJ28034" s="5">
        <v>141354.4283</v>
      </c>
    </row>
    <row r="28035" spans="35:36" x14ac:dyDescent="0.15">
      <c r="AI28035" s="5">
        <v>53249.6705</v>
      </c>
      <c r="AJ28035" s="5">
        <v>141260.3376</v>
      </c>
    </row>
    <row r="28036" spans="35:36" x14ac:dyDescent="0.15">
      <c r="AI28036" s="5">
        <v>53384.0458</v>
      </c>
      <c r="AJ28036" s="5">
        <v>141166.247</v>
      </c>
    </row>
    <row r="28037" spans="35:36" x14ac:dyDescent="0.15">
      <c r="AI28037" s="5">
        <v>53518.421199999997</v>
      </c>
      <c r="AJ28037" s="5">
        <v>141072.15640000001</v>
      </c>
    </row>
    <row r="28038" spans="35:36" x14ac:dyDescent="0.15">
      <c r="AI28038" s="5">
        <v>53652.796499999997</v>
      </c>
      <c r="AJ28038" s="5">
        <v>140978.06580000001</v>
      </c>
    </row>
    <row r="28039" spans="35:36" x14ac:dyDescent="0.15">
      <c r="AI28039" s="5">
        <v>53787.171900000001</v>
      </c>
      <c r="AJ28039" s="5">
        <v>140883.97510000001</v>
      </c>
    </row>
    <row r="28040" spans="35:36" x14ac:dyDescent="0.15">
      <c r="AI28040" s="5">
        <v>53921.547200000001</v>
      </c>
      <c r="AJ28040" s="5">
        <v>140789.88449999999</v>
      </c>
    </row>
    <row r="28041" spans="35:36" x14ac:dyDescent="0.15">
      <c r="AI28041" s="5">
        <v>54055.922500000001</v>
      </c>
      <c r="AJ28041" s="5">
        <v>140695.79389999999</v>
      </c>
    </row>
    <row r="28042" spans="35:36" x14ac:dyDescent="0.15">
      <c r="AI28042" s="5">
        <v>54190.2978</v>
      </c>
      <c r="AJ28042" s="5">
        <v>140601.70329999999</v>
      </c>
    </row>
    <row r="28043" spans="35:36" x14ac:dyDescent="0.15">
      <c r="AI28043" s="5">
        <v>54324.6731</v>
      </c>
      <c r="AJ28043" s="5">
        <v>140507.6127</v>
      </c>
    </row>
    <row r="28044" spans="35:36" x14ac:dyDescent="0.15">
      <c r="AI28044" s="5">
        <v>54459.048499999997</v>
      </c>
      <c r="AJ28044" s="5">
        <v>140413.5221</v>
      </c>
    </row>
    <row r="28045" spans="35:36" x14ac:dyDescent="0.15">
      <c r="AI28045" s="5">
        <v>54593.423799999997</v>
      </c>
      <c r="AJ28045" s="5">
        <v>140319.4314</v>
      </c>
    </row>
    <row r="28046" spans="35:36" x14ac:dyDescent="0.15">
      <c r="AI28046" s="5">
        <v>54727.799200000001</v>
      </c>
      <c r="AJ28046" s="5">
        <v>140225.34080000001</v>
      </c>
    </row>
    <row r="28047" spans="35:36" x14ac:dyDescent="0.15">
      <c r="AI28047" s="5">
        <v>54862.174500000001</v>
      </c>
      <c r="AJ28047" s="5">
        <v>140131.25020000001</v>
      </c>
    </row>
    <row r="28048" spans="35:36" x14ac:dyDescent="0.15">
      <c r="AI28048" s="5">
        <v>54996.549800000001</v>
      </c>
      <c r="AJ28048" s="5">
        <v>140037.15960000001</v>
      </c>
    </row>
    <row r="28049" spans="35:36" x14ac:dyDescent="0.15">
      <c r="AI28049" s="5">
        <v>55130.925199999998</v>
      </c>
      <c r="AJ28049" s="5">
        <v>139943.06890000001</v>
      </c>
    </row>
    <row r="28050" spans="35:36" x14ac:dyDescent="0.15">
      <c r="AI28050" s="5">
        <v>55265.300499999998</v>
      </c>
      <c r="AJ28050" s="5">
        <v>139848.97829999999</v>
      </c>
    </row>
    <row r="28051" spans="35:36" x14ac:dyDescent="0.15">
      <c r="AI28051" s="5">
        <v>55399.675900000002</v>
      </c>
      <c r="AJ28051" s="5">
        <v>139754.88769999999</v>
      </c>
    </row>
    <row r="28052" spans="35:36" x14ac:dyDescent="0.15">
      <c r="AI28052" s="5">
        <v>55534.051200000002</v>
      </c>
      <c r="AJ28052" s="5">
        <v>139660.7971</v>
      </c>
    </row>
    <row r="28053" spans="35:36" x14ac:dyDescent="0.15">
      <c r="AI28053" s="5">
        <v>55668.426500000001</v>
      </c>
      <c r="AJ28053" s="5">
        <v>139566.7064</v>
      </c>
    </row>
    <row r="28054" spans="35:36" x14ac:dyDescent="0.15">
      <c r="AI28054" s="5">
        <v>55802.801800000001</v>
      </c>
      <c r="AJ28054" s="5">
        <v>139472.6159</v>
      </c>
    </row>
    <row r="28055" spans="35:36" x14ac:dyDescent="0.15">
      <c r="AI28055" s="5">
        <v>55937.177100000001</v>
      </c>
      <c r="AJ28055" s="5">
        <v>139378.5252</v>
      </c>
    </row>
    <row r="28056" spans="35:36" x14ac:dyDescent="0.15">
      <c r="AI28056" s="5">
        <v>56071.552499999998</v>
      </c>
      <c r="AJ28056" s="5">
        <v>139284.43460000001</v>
      </c>
    </row>
    <row r="28057" spans="35:36" x14ac:dyDescent="0.15">
      <c r="AI28057" s="5">
        <v>56205.927799999998</v>
      </c>
      <c r="AJ28057" s="5">
        <v>139190.34400000001</v>
      </c>
    </row>
    <row r="28058" spans="35:36" x14ac:dyDescent="0.15">
      <c r="AI28058" s="5">
        <v>56340.303099999997</v>
      </c>
      <c r="AJ28058" s="5">
        <v>139096.25339999999</v>
      </c>
    </row>
    <row r="28059" spans="35:36" x14ac:dyDescent="0.15">
      <c r="AI28059" s="5">
        <v>56474.678500000002</v>
      </c>
      <c r="AJ28059" s="5">
        <v>139002.16269999999</v>
      </c>
    </row>
    <row r="28060" spans="35:36" x14ac:dyDescent="0.15">
      <c r="AI28060" s="5">
        <v>56609.053800000002</v>
      </c>
      <c r="AJ28060" s="5">
        <v>138908.07209999999</v>
      </c>
    </row>
    <row r="28061" spans="35:36" x14ac:dyDescent="0.15">
      <c r="AI28061" s="5">
        <v>56743.429199999999</v>
      </c>
      <c r="AJ28061" s="5">
        <v>138813.98149999999</v>
      </c>
    </row>
    <row r="28062" spans="35:36" x14ac:dyDescent="0.15">
      <c r="AI28062" s="5">
        <v>56877.804499999998</v>
      </c>
      <c r="AJ28062" s="5">
        <v>138719.8909</v>
      </c>
    </row>
    <row r="28063" spans="35:36" x14ac:dyDescent="0.15">
      <c r="AI28063" s="5">
        <v>57012.179799999998</v>
      </c>
      <c r="AJ28063" s="5">
        <v>138625.8002</v>
      </c>
    </row>
    <row r="28064" spans="35:36" x14ac:dyDescent="0.15">
      <c r="AI28064" s="5">
        <v>57146.555200000003</v>
      </c>
      <c r="AJ28064" s="5">
        <v>138531.7096</v>
      </c>
    </row>
    <row r="28065" spans="35:36" x14ac:dyDescent="0.15">
      <c r="AI28065" s="5">
        <v>57280.930500000002</v>
      </c>
      <c r="AJ28065" s="5">
        <v>138437.61900000001</v>
      </c>
    </row>
    <row r="28066" spans="35:36" x14ac:dyDescent="0.15">
      <c r="AI28066" s="5">
        <v>57415.305899999999</v>
      </c>
      <c r="AJ28066" s="5">
        <v>138343.52840000001</v>
      </c>
    </row>
    <row r="28067" spans="35:36" x14ac:dyDescent="0.15">
      <c r="AI28067" s="5">
        <v>57549.681100000002</v>
      </c>
      <c r="AJ28067" s="5">
        <v>138249.43780000001</v>
      </c>
    </row>
    <row r="28068" spans="35:36" x14ac:dyDescent="0.15">
      <c r="AI28068" s="5">
        <v>57684.056499999999</v>
      </c>
      <c r="AJ28068" s="5">
        <v>138155.34719999999</v>
      </c>
    </row>
    <row r="28069" spans="35:36" x14ac:dyDescent="0.15">
      <c r="AI28069" s="5">
        <v>57818.431799999998</v>
      </c>
      <c r="AJ28069" s="5">
        <v>138061.25649999999</v>
      </c>
    </row>
    <row r="28070" spans="35:36" x14ac:dyDescent="0.15">
      <c r="AI28070" s="5">
        <v>57952.807099999998</v>
      </c>
      <c r="AJ28070" s="5">
        <v>137967.16589999999</v>
      </c>
    </row>
    <row r="28071" spans="35:36" x14ac:dyDescent="0.15">
      <c r="AI28071" s="5">
        <v>58087.182500000003</v>
      </c>
      <c r="AJ28071" s="5">
        <v>137873.0753</v>
      </c>
    </row>
    <row r="28072" spans="35:36" x14ac:dyDescent="0.15">
      <c r="AI28072" s="5">
        <v>58221.557800000002</v>
      </c>
      <c r="AJ28072" s="5">
        <v>137778.9847</v>
      </c>
    </row>
    <row r="28073" spans="35:36" x14ac:dyDescent="0.15">
      <c r="AI28073" s="5">
        <v>58355.933199999999</v>
      </c>
      <c r="AJ28073" s="5">
        <v>137684.894</v>
      </c>
    </row>
    <row r="28074" spans="35:36" x14ac:dyDescent="0.15">
      <c r="AI28074" s="5">
        <v>58490.308499999999</v>
      </c>
      <c r="AJ28074" s="5">
        <v>137590.8034</v>
      </c>
    </row>
    <row r="28075" spans="35:36" x14ac:dyDescent="0.15">
      <c r="AI28075" s="5">
        <v>58624.683799999999</v>
      </c>
      <c r="AJ28075" s="5">
        <v>137496.71280000001</v>
      </c>
    </row>
    <row r="28076" spans="35:36" x14ac:dyDescent="0.15">
      <c r="AI28076" s="5">
        <v>58759.059200000003</v>
      </c>
      <c r="AJ28076" s="5">
        <v>137402.62220000001</v>
      </c>
    </row>
    <row r="28077" spans="35:36" x14ac:dyDescent="0.15">
      <c r="AI28077" s="5">
        <v>58893.434500000003</v>
      </c>
      <c r="AJ28077" s="5">
        <v>137308.53150000001</v>
      </c>
    </row>
    <row r="28078" spans="35:36" x14ac:dyDescent="0.15">
      <c r="AI28078" s="5">
        <v>59027.8099</v>
      </c>
      <c r="AJ28078" s="5">
        <v>137214.44089999999</v>
      </c>
    </row>
    <row r="28079" spans="35:36" x14ac:dyDescent="0.15">
      <c r="AI28079" s="5">
        <v>59162.185100000002</v>
      </c>
      <c r="AJ28079" s="5">
        <v>137120.35029999999</v>
      </c>
    </row>
    <row r="28080" spans="35:36" x14ac:dyDescent="0.15">
      <c r="AI28080" s="5">
        <v>59296.5605</v>
      </c>
      <c r="AJ28080" s="5">
        <v>137026.2597</v>
      </c>
    </row>
    <row r="28081" spans="35:36" x14ac:dyDescent="0.15">
      <c r="AI28081" s="5">
        <v>59430.935799999999</v>
      </c>
      <c r="AJ28081" s="5">
        <v>136932.1691</v>
      </c>
    </row>
    <row r="28082" spans="35:36" x14ac:dyDescent="0.15">
      <c r="AI28082" s="5">
        <v>59565.311099999999</v>
      </c>
      <c r="AJ28082" s="5">
        <v>136838.0785</v>
      </c>
    </row>
    <row r="28083" spans="35:36" x14ac:dyDescent="0.15">
      <c r="AI28083" s="5">
        <v>59699.686500000003</v>
      </c>
      <c r="AJ28083" s="5">
        <v>136743.9878</v>
      </c>
    </row>
    <row r="28084" spans="35:36" x14ac:dyDescent="0.15">
      <c r="AI28084" s="5">
        <v>59834.061800000003</v>
      </c>
      <c r="AJ28084" s="5">
        <v>136649.89720000001</v>
      </c>
    </row>
    <row r="28085" spans="35:36" x14ac:dyDescent="0.15">
      <c r="AI28085" s="5">
        <v>59968.4372</v>
      </c>
      <c r="AJ28085" s="5">
        <v>136555.80660000001</v>
      </c>
    </row>
    <row r="28086" spans="35:36" x14ac:dyDescent="0.15">
      <c r="AI28086" s="5">
        <v>60102.8125</v>
      </c>
      <c r="AJ28086" s="5">
        <v>136461.71599999999</v>
      </c>
    </row>
    <row r="28087" spans="35:36" x14ac:dyDescent="0.15">
      <c r="AI28087" s="5">
        <v>60237.1878</v>
      </c>
      <c r="AJ28087" s="5">
        <v>136367.62530000001</v>
      </c>
    </row>
    <row r="28088" spans="35:36" x14ac:dyDescent="0.15">
      <c r="AI28088" s="5">
        <v>60371.563199999997</v>
      </c>
      <c r="AJ28088" s="5">
        <v>136273.53469999999</v>
      </c>
    </row>
    <row r="28089" spans="35:36" x14ac:dyDescent="0.15">
      <c r="AI28089" s="5">
        <v>60505.938499999997</v>
      </c>
      <c r="AJ28089" s="5">
        <v>136179.44409999999</v>
      </c>
    </row>
    <row r="28090" spans="35:36" x14ac:dyDescent="0.15">
      <c r="AI28090" s="5">
        <v>60640.313900000001</v>
      </c>
      <c r="AJ28090" s="5">
        <v>136085.3535</v>
      </c>
    </row>
    <row r="28091" spans="35:36" x14ac:dyDescent="0.15">
      <c r="AI28091" s="5">
        <v>60774.689200000001</v>
      </c>
      <c r="AJ28091" s="5">
        <v>135991.2628</v>
      </c>
    </row>
    <row r="28092" spans="35:36" x14ac:dyDescent="0.15">
      <c r="AI28092" s="5">
        <v>60909.0645</v>
      </c>
      <c r="AJ28092" s="5">
        <v>135897.17230000001</v>
      </c>
    </row>
    <row r="28093" spans="35:36" x14ac:dyDescent="0.15">
      <c r="AI28093" s="5">
        <v>61043.4398</v>
      </c>
      <c r="AJ28093" s="5">
        <v>135803.0816</v>
      </c>
    </row>
    <row r="28094" spans="35:36" x14ac:dyDescent="0.15">
      <c r="AI28094" s="5">
        <v>61177.8151</v>
      </c>
      <c r="AJ28094" s="5">
        <v>135708.99100000001</v>
      </c>
    </row>
    <row r="28095" spans="35:36" x14ac:dyDescent="0.15">
      <c r="AI28095" s="5">
        <v>61312.190499999997</v>
      </c>
      <c r="AJ28095" s="5">
        <v>135614.90040000001</v>
      </c>
    </row>
    <row r="28096" spans="35:36" x14ac:dyDescent="0.15">
      <c r="AI28096" s="5">
        <v>61446.565799999997</v>
      </c>
      <c r="AJ28096" s="5">
        <v>135520.80979999999</v>
      </c>
    </row>
    <row r="28097" spans="35:36" x14ac:dyDescent="0.15">
      <c r="AI28097" s="5">
        <v>61580.941200000001</v>
      </c>
      <c r="AJ28097" s="5">
        <v>135426.71909999999</v>
      </c>
    </row>
    <row r="28098" spans="35:36" x14ac:dyDescent="0.15">
      <c r="AI28098" s="5">
        <v>61715.316500000001</v>
      </c>
      <c r="AJ28098" s="5">
        <v>135332.62849999999</v>
      </c>
    </row>
    <row r="28099" spans="35:36" x14ac:dyDescent="0.15">
      <c r="AI28099" s="5">
        <v>61849.691800000001</v>
      </c>
      <c r="AJ28099" s="5">
        <v>135238.5379</v>
      </c>
    </row>
    <row r="28100" spans="35:36" x14ac:dyDescent="0.15">
      <c r="AI28100" s="5">
        <v>61984.067199999998</v>
      </c>
      <c r="AJ28100" s="5">
        <v>135144.4473</v>
      </c>
    </row>
    <row r="28101" spans="35:36" x14ac:dyDescent="0.15">
      <c r="AI28101" s="5">
        <v>62118.442499999997</v>
      </c>
      <c r="AJ28101" s="5">
        <v>135050.3566</v>
      </c>
    </row>
    <row r="28102" spans="35:36" x14ac:dyDescent="0.15">
      <c r="AI28102" s="5">
        <v>62252.817799999997</v>
      </c>
      <c r="AJ28102" s="5">
        <v>134956.266</v>
      </c>
    </row>
    <row r="28103" spans="35:36" x14ac:dyDescent="0.15">
      <c r="AI28103" s="5">
        <v>62387.193200000002</v>
      </c>
      <c r="AJ28103" s="5">
        <v>134862.17540000001</v>
      </c>
    </row>
    <row r="28104" spans="35:36" x14ac:dyDescent="0.15">
      <c r="AI28104" s="5">
        <v>62521.568500000001</v>
      </c>
      <c r="AJ28104" s="5">
        <v>134768.08480000001</v>
      </c>
    </row>
    <row r="28105" spans="35:36" x14ac:dyDescent="0.15">
      <c r="AI28105" s="5">
        <v>62655.943800000001</v>
      </c>
      <c r="AJ28105" s="5">
        <v>134673.99419999999</v>
      </c>
    </row>
    <row r="28106" spans="35:36" x14ac:dyDescent="0.15">
      <c r="AI28106" s="5">
        <v>62790.319100000001</v>
      </c>
      <c r="AJ28106" s="5">
        <v>134579.90359999999</v>
      </c>
    </row>
    <row r="28107" spans="35:36" x14ac:dyDescent="0.15">
      <c r="AI28107" s="5">
        <v>62924.694499999998</v>
      </c>
      <c r="AJ28107" s="5">
        <v>134485.81289999999</v>
      </c>
    </row>
    <row r="28108" spans="35:36" x14ac:dyDescent="0.15">
      <c r="AI28108" s="5">
        <v>63059.069799999997</v>
      </c>
      <c r="AJ28108" s="5">
        <v>134391.72229999999</v>
      </c>
    </row>
    <row r="28109" spans="35:36" x14ac:dyDescent="0.15">
      <c r="AI28109" s="5">
        <v>63193.445099999997</v>
      </c>
      <c r="AJ28109" s="5">
        <v>134297.6317</v>
      </c>
    </row>
    <row r="28110" spans="35:36" x14ac:dyDescent="0.15">
      <c r="AI28110" s="5">
        <v>63327.820500000002</v>
      </c>
      <c r="AJ28110" s="5">
        <v>134203.5411</v>
      </c>
    </row>
    <row r="28111" spans="35:36" x14ac:dyDescent="0.15">
      <c r="AI28111" s="5">
        <v>63462.195800000001</v>
      </c>
      <c r="AJ28111" s="5">
        <v>134109.4504</v>
      </c>
    </row>
    <row r="28112" spans="35:36" x14ac:dyDescent="0.15">
      <c r="AI28112" s="5">
        <v>63596.571199999998</v>
      </c>
      <c r="AJ28112" s="5">
        <v>134015.35980000001</v>
      </c>
    </row>
    <row r="28113" spans="35:36" x14ac:dyDescent="0.15">
      <c r="AI28113" s="5">
        <v>63730.946499999998</v>
      </c>
      <c r="AJ28113" s="5">
        <v>133921.26920000001</v>
      </c>
    </row>
    <row r="28114" spans="35:36" x14ac:dyDescent="0.15">
      <c r="AI28114" s="5">
        <v>63865.321799999998</v>
      </c>
      <c r="AJ28114" s="5">
        <v>133827.17860000001</v>
      </c>
    </row>
    <row r="28115" spans="35:36" x14ac:dyDescent="0.15">
      <c r="AI28115" s="5">
        <v>63999.697200000002</v>
      </c>
      <c r="AJ28115" s="5">
        <v>133733.08790000001</v>
      </c>
    </row>
    <row r="28116" spans="35:36" x14ac:dyDescent="0.15">
      <c r="AI28116" s="5">
        <v>64134.072500000002</v>
      </c>
      <c r="AJ28116" s="5">
        <v>133638.99729999999</v>
      </c>
    </row>
    <row r="28117" spans="35:36" x14ac:dyDescent="0.15">
      <c r="AI28117" s="5">
        <v>64268.447899999999</v>
      </c>
      <c r="AJ28117" s="5">
        <v>133544.90669999999</v>
      </c>
    </row>
    <row r="28118" spans="35:36" x14ac:dyDescent="0.15">
      <c r="AI28118" s="5">
        <v>64402.823100000001</v>
      </c>
      <c r="AJ28118" s="5">
        <v>133450.8161</v>
      </c>
    </row>
    <row r="28119" spans="35:36" x14ac:dyDescent="0.15">
      <c r="AI28119" s="5">
        <v>64537.1993</v>
      </c>
      <c r="AJ28119" s="5">
        <v>133356.7249</v>
      </c>
    </row>
    <row r="28120" spans="35:36" x14ac:dyDescent="0.15">
      <c r="AI28120" s="5">
        <v>64671.573799999998</v>
      </c>
      <c r="AJ28120" s="5">
        <v>133262.6349</v>
      </c>
    </row>
    <row r="28121" spans="35:36" x14ac:dyDescent="0.15">
      <c r="AI28121" s="5">
        <v>64805.95</v>
      </c>
      <c r="AJ28121" s="5">
        <v>133168.54370000001</v>
      </c>
    </row>
    <row r="28122" spans="35:36" x14ac:dyDescent="0.15">
      <c r="AI28122" s="5">
        <v>64940.324500000002</v>
      </c>
      <c r="AJ28122" s="5">
        <v>133074.45360000001</v>
      </c>
    </row>
    <row r="28123" spans="35:36" x14ac:dyDescent="0.15">
      <c r="AI28123" s="5">
        <v>65074.700599999996</v>
      </c>
      <c r="AJ28123" s="5">
        <v>132980.36240000001</v>
      </c>
    </row>
    <row r="28124" spans="35:36" x14ac:dyDescent="0.15">
      <c r="AI28124" s="5">
        <v>65209.075199999999</v>
      </c>
      <c r="AJ28124" s="5">
        <v>132886.27239999999</v>
      </c>
    </row>
    <row r="28125" spans="35:36" x14ac:dyDescent="0.15">
      <c r="AI28125" s="5">
        <v>65343.451300000001</v>
      </c>
      <c r="AJ28125" s="5">
        <v>132792.18119999999</v>
      </c>
    </row>
    <row r="28126" spans="35:36" x14ac:dyDescent="0.15">
      <c r="AI28126" s="5">
        <v>65477.825799999999</v>
      </c>
      <c r="AJ28126" s="5">
        <v>132698.09109999999</v>
      </c>
    </row>
    <row r="28127" spans="35:36" x14ac:dyDescent="0.15">
      <c r="AI28127" s="5">
        <v>65612.202000000005</v>
      </c>
      <c r="AJ28127" s="5">
        <v>132603.9999</v>
      </c>
    </row>
    <row r="28128" spans="35:36" x14ac:dyDescent="0.15">
      <c r="AI28128" s="5">
        <v>65746.576499999996</v>
      </c>
      <c r="AJ28128" s="5">
        <v>132509.90979999999</v>
      </c>
    </row>
    <row r="28129" spans="35:36" x14ac:dyDescent="0.15">
      <c r="AI28129" s="5">
        <v>65880.952600000004</v>
      </c>
      <c r="AJ28129" s="5">
        <v>132415.8187</v>
      </c>
    </row>
    <row r="28130" spans="35:36" x14ac:dyDescent="0.15">
      <c r="AI28130" s="5">
        <v>66015.3272</v>
      </c>
      <c r="AJ28130" s="5">
        <v>132321.7286</v>
      </c>
    </row>
    <row r="28131" spans="35:36" x14ac:dyDescent="0.15">
      <c r="AI28131" s="5">
        <v>66149.703299999994</v>
      </c>
      <c r="AJ28131" s="5">
        <v>132227.63750000001</v>
      </c>
    </row>
    <row r="28132" spans="35:36" x14ac:dyDescent="0.15">
      <c r="AI28132" s="5">
        <v>66284.077799999999</v>
      </c>
      <c r="AJ28132" s="5">
        <v>132133.54740000001</v>
      </c>
    </row>
    <row r="28133" spans="35:36" x14ac:dyDescent="0.15">
      <c r="AI28133" s="5">
        <v>66418.453999999998</v>
      </c>
      <c r="AJ28133" s="5">
        <v>132039.45619999999</v>
      </c>
    </row>
    <row r="28134" spans="35:36" x14ac:dyDescent="0.15">
      <c r="AI28134" s="5">
        <v>66552.828500000003</v>
      </c>
      <c r="AJ28134" s="5">
        <v>131945.36619999999</v>
      </c>
    </row>
    <row r="28135" spans="35:36" x14ac:dyDescent="0.15">
      <c r="AI28135" s="5">
        <v>66687.204599999997</v>
      </c>
      <c r="AJ28135" s="5">
        <v>131851.27499999999</v>
      </c>
    </row>
    <row r="28136" spans="35:36" x14ac:dyDescent="0.15">
      <c r="AI28136" s="5">
        <v>66821.579199999993</v>
      </c>
      <c r="AJ28136" s="5">
        <v>131757.18489999999</v>
      </c>
    </row>
    <row r="28137" spans="35:36" x14ac:dyDescent="0.15">
      <c r="AI28137" s="5">
        <v>66955.955300000001</v>
      </c>
      <c r="AJ28137" s="5">
        <v>131663.0937</v>
      </c>
    </row>
    <row r="28138" spans="35:36" x14ac:dyDescent="0.15">
      <c r="AI28138" s="5">
        <v>67090.329800000007</v>
      </c>
      <c r="AJ28138" s="5">
        <v>131569.0036</v>
      </c>
    </row>
    <row r="28139" spans="35:36" x14ac:dyDescent="0.15">
      <c r="AI28139" s="5">
        <v>67224.706000000006</v>
      </c>
      <c r="AJ28139" s="5">
        <v>131474.9124</v>
      </c>
    </row>
    <row r="28140" spans="35:36" x14ac:dyDescent="0.15">
      <c r="AI28140" s="5">
        <v>67359.080499999996</v>
      </c>
      <c r="AJ28140" s="5">
        <v>131380.8224</v>
      </c>
    </row>
    <row r="28141" spans="35:36" x14ac:dyDescent="0.15">
      <c r="AI28141" s="5">
        <v>67493.456600000005</v>
      </c>
      <c r="AJ28141" s="5">
        <v>131286.73130000001</v>
      </c>
    </row>
    <row r="28142" spans="35:36" x14ac:dyDescent="0.15">
      <c r="AI28142" s="5">
        <v>67627.831200000001</v>
      </c>
      <c r="AJ28142" s="5">
        <v>131192.64110000001</v>
      </c>
    </row>
    <row r="28143" spans="35:36" x14ac:dyDescent="0.15">
      <c r="AI28143" s="5">
        <v>67762.207299999995</v>
      </c>
      <c r="AJ28143" s="5">
        <v>131098.54999999999</v>
      </c>
    </row>
    <row r="28144" spans="35:36" x14ac:dyDescent="0.15">
      <c r="AI28144" s="5">
        <v>67896.5818</v>
      </c>
      <c r="AJ28144" s="5">
        <v>131004.46</v>
      </c>
    </row>
    <row r="28145" spans="35:36" x14ac:dyDescent="0.15">
      <c r="AI28145" s="5">
        <v>68030.957899999994</v>
      </c>
      <c r="AJ28145" s="5">
        <v>130910.3688</v>
      </c>
    </row>
    <row r="28146" spans="35:36" x14ac:dyDescent="0.15">
      <c r="AI28146" s="5">
        <v>68165.332500000004</v>
      </c>
      <c r="AJ28146" s="5">
        <v>130816.2787</v>
      </c>
    </row>
    <row r="28147" spans="35:36" x14ac:dyDescent="0.15">
      <c r="AI28147" s="5">
        <v>68299.708599999998</v>
      </c>
      <c r="AJ28147" s="5">
        <v>130722.1875</v>
      </c>
    </row>
    <row r="28148" spans="35:36" x14ac:dyDescent="0.15">
      <c r="AI28148" s="5">
        <v>68434.083100000003</v>
      </c>
      <c r="AJ28148" s="5">
        <v>130628.0974</v>
      </c>
    </row>
    <row r="28149" spans="35:36" x14ac:dyDescent="0.15">
      <c r="AI28149" s="5">
        <v>68568.459300000002</v>
      </c>
      <c r="AJ28149" s="5">
        <v>130534.0062</v>
      </c>
    </row>
    <row r="28150" spans="35:36" x14ac:dyDescent="0.15">
      <c r="AI28150" s="5">
        <v>68702.833799999993</v>
      </c>
      <c r="AJ28150" s="5">
        <v>130439.91620000001</v>
      </c>
    </row>
    <row r="28151" spans="35:36" x14ac:dyDescent="0.15">
      <c r="AI28151" s="5">
        <v>68837.210000000006</v>
      </c>
      <c r="AJ28151" s="5">
        <v>130345.825</v>
      </c>
    </row>
    <row r="28152" spans="35:36" x14ac:dyDescent="0.15">
      <c r="AI28152" s="5">
        <v>68971.584499999997</v>
      </c>
      <c r="AJ28152" s="5">
        <v>130251.7349</v>
      </c>
    </row>
    <row r="28153" spans="35:36" x14ac:dyDescent="0.15">
      <c r="AI28153" s="5">
        <v>69105.960600000006</v>
      </c>
      <c r="AJ28153" s="5">
        <v>130157.64380000001</v>
      </c>
    </row>
    <row r="28154" spans="35:36" x14ac:dyDescent="0.15">
      <c r="AI28154" s="5">
        <v>69240.335200000001</v>
      </c>
      <c r="AJ28154" s="5">
        <v>130063.5537</v>
      </c>
    </row>
    <row r="28155" spans="35:36" x14ac:dyDescent="0.15">
      <c r="AI28155" s="5">
        <v>69374.711299999995</v>
      </c>
      <c r="AJ28155" s="5">
        <v>129969.4626</v>
      </c>
    </row>
    <row r="28156" spans="35:36" x14ac:dyDescent="0.15">
      <c r="AI28156" s="5">
        <v>69509.085800000001</v>
      </c>
      <c r="AJ28156" s="5">
        <v>129875.3725</v>
      </c>
    </row>
    <row r="28157" spans="35:36" x14ac:dyDescent="0.15">
      <c r="AI28157" s="5">
        <v>69643.461899999995</v>
      </c>
      <c r="AJ28157" s="5">
        <v>129781.2813</v>
      </c>
    </row>
    <row r="28158" spans="35:36" x14ac:dyDescent="0.15">
      <c r="AI28158" s="5">
        <v>69777.836500000005</v>
      </c>
      <c r="AJ28158" s="5">
        <v>129687.1912</v>
      </c>
    </row>
    <row r="28159" spans="35:36" x14ac:dyDescent="0.15">
      <c r="AI28159" s="5">
        <v>69912.212599999999</v>
      </c>
      <c r="AJ28159" s="5">
        <v>129593.1</v>
      </c>
    </row>
    <row r="28160" spans="35:36" x14ac:dyDescent="0.15">
      <c r="AI28160" s="5">
        <v>70046.587100000004</v>
      </c>
      <c r="AJ28160" s="5">
        <v>129499.01</v>
      </c>
    </row>
    <row r="28161" spans="35:36" x14ac:dyDescent="0.15">
      <c r="AI28161" s="5">
        <v>70180.963300000003</v>
      </c>
      <c r="AJ28161" s="5">
        <v>129404.9188</v>
      </c>
    </row>
    <row r="28162" spans="35:36" x14ac:dyDescent="0.15">
      <c r="AI28162" s="5">
        <v>70315.337799999994</v>
      </c>
      <c r="AJ28162" s="5">
        <v>129310.8287</v>
      </c>
    </row>
    <row r="28163" spans="35:36" x14ac:dyDescent="0.15">
      <c r="AI28163" s="5">
        <v>70449.714000000007</v>
      </c>
      <c r="AJ28163" s="5">
        <v>129216.7375</v>
      </c>
    </row>
    <row r="28164" spans="35:36" x14ac:dyDescent="0.15">
      <c r="AI28164" s="5">
        <v>70584.088499999998</v>
      </c>
      <c r="AJ28164" s="5">
        <v>129122.64750000001</v>
      </c>
    </row>
    <row r="28165" spans="35:36" x14ac:dyDescent="0.15">
      <c r="AI28165" s="5">
        <v>70718.464699999997</v>
      </c>
      <c r="AJ28165" s="5">
        <v>129028.5563</v>
      </c>
    </row>
    <row r="28166" spans="35:36" x14ac:dyDescent="0.15">
      <c r="AI28166" s="5">
        <v>70852.839200000002</v>
      </c>
      <c r="AJ28166" s="5">
        <v>128934.4662</v>
      </c>
    </row>
    <row r="28167" spans="35:36" x14ac:dyDescent="0.15">
      <c r="AI28167" s="5">
        <v>70987.215299999996</v>
      </c>
      <c r="AJ28167" s="5">
        <v>128840.3751</v>
      </c>
    </row>
    <row r="28168" spans="35:36" x14ac:dyDescent="0.15">
      <c r="AI28168" s="5">
        <v>71121.589900000006</v>
      </c>
      <c r="AJ28168" s="5">
        <v>128746.285</v>
      </c>
    </row>
    <row r="28169" spans="35:36" x14ac:dyDescent="0.15">
      <c r="AI28169" s="5">
        <v>71255.965899999996</v>
      </c>
      <c r="AJ28169" s="5">
        <v>128652.19379999999</v>
      </c>
    </row>
    <row r="28170" spans="35:36" x14ac:dyDescent="0.15">
      <c r="AI28170" s="5">
        <v>71390.340500000006</v>
      </c>
      <c r="AJ28170" s="5">
        <v>128558.1038</v>
      </c>
    </row>
    <row r="28171" spans="35:36" x14ac:dyDescent="0.15">
      <c r="AI28171" s="5">
        <v>71524.7166</v>
      </c>
      <c r="AJ28171" s="5">
        <v>128464.0126</v>
      </c>
    </row>
    <row r="28172" spans="35:36" x14ac:dyDescent="0.15">
      <c r="AI28172" s="5">
        <v>71659.091100000005</v>
      </c>
      <c r="AJ28172" s="5">
        <v>128369.9225</v>
      </c>
    </row>
    <row r="28173" spans="35:36" x14ac:dyDescent="0.15">
      <c r="AI28173" s="5">
        <v>71793.467300000004</v>
      </c>
      <c r="AJ28173" s="5">
        <v>128275.83130000001</v>
      </c>
    </row>
    <row r="28174" spans="35:36" x14ac:dyDescent="0.15">
      <c r="AI28174" s="5">
        <v>71927.841799999995</v>
      </c>
      <c r="AJ28174" s="5">
        <v>128181.74129999999</v>
      </c>
    </row>
    <row r="28175" spans="35:36" x14ac:dyDescent="0.15">
      <c r="AI28175" s="5">
        <v>72062.217999999993</v>
      </c>
      <c r="AJ28175" s="5">
        <v>128087.6501</v>
      </c>
    </row>
    <row r="28176" spans="35:36" x14ac:dyDescent="0.15">
      <c r="AI28176" s="5">
        <v>72196.592499999999</v>
      </c>
      <c r="AJ28176" s="5">
        <v>127993.56</v>
      </c>
    </row>
    <row r="28177" spans="35:36" x14ac:dyDescent="0.15">
      <c r="AI28177" s="5">
        <v>72330.968599999993</v>
      </c>
      <c r="AJ28177" s="5">
        <v>127899.4688</v>
      </c>
    </row>
    <row r="28178" spans="35:36" x14ac:dyDescent="0.15">
      <c r="AI28178" s="5">
        <v>72465.343200000003</v>
      </c>
      <c r="AJ28178" s="5">
        <v>127805.37880000001</v>
      </c>
    </row>
    <row r="28179" spans="35:36" x14ac:dyDescent="0.15">
      <c r="AI28179" s="5">
        <v>51059.378799999999</v>
      </c>
      <c r="AJ28179" s="5">
        <v>142994.2512</v>
      </c>
    </row>
    <row r="28180" spans="35:36" x14ac:dyDescent="0.15">
      <c r="AI28180" s="5">
        <v>51193.754099999998</v>
      </c>
      <c r="AJ28180" s="5">
        <v>142900.1606</v>
      </c>
    </row>
    <row r="28181" spans="35:36" x14ac:dyDescent="0.15">
      <c r="AI28181" s="5">
        <v>51328.129500000003</v>
      </c>
      <c r="AJ28181" s="5">
        <v>142806.0699</v>
      </c>
    </row>
    <row r="28182" spans="35:36" x14ac:dyDescent="0.15">
      <c r="AI28182" s="5">
        <v>51462.504800000002</v>
      </c>
      <c r="AJ28182" s="5">
        <v>142711.97930000001</v>
      </c>
    </row>
    <row r="28183" spans="35:36" x14ac:dyDescent="0.15">
      <c r="AI28183" s="5">
        <v>51596.880100000002</v>
      </c>
      <c r="AJ28183" s="5">
        <v>142617.88870000001</v>
      </c>
    </row>
    <row r="28184" spans="35:36" x14ac:dyDescent="0.15">
      <c r="AI28184" s="5">
        <v>51731.255499999999</v>
      </c>
      <c r="AJ28184" s="5">
        <v>142523.79810000001</v>
      </c>
    </row>
    <row r="28185" spans="35:36" x14ac:dyDescent="0.15">
      <c r="AI28185" s="5">
        <v>51865.630799999999</v>
      </c>
      <c r="AJ28185" s="5">
        <v>142429.70740000001</v>
      </c>
    </row>
    <row r="28186" spans="35:36" x14ac:dyDescent="0.15">
      <c r="AI28186" s="5">
        <v>52000.006099999999</v>
      </c>
      <c r="AJ28186" s="5">
        <v>142335.61679999999</v>
      </c>
    </row>
    <row r="28187" spans="35:36" x14ac:dyDescent="0.15">
      <c r="AI28187" s="5">
        <v>52134.381500000003</v>
      </c>
      <c r="AJ28187" s="5">
        <v>142241.52619999999</v>
      </c>
    </row>
    <row r="28188" spans="35:36" x14ac:dyDescent="0.15">
      <c r="AI28188" s="5">
        <v>52268.756800000003</v>
      </c>
      <c r="AJ28188" s="5">
        <v>142147.4356</v>
      </c>
    </row>
    <row r="28189" spans="35:36" x14ac:dyDescent="0.15">
      <c r="AI28189" s="5">
        <v>52403.132100000003</v>
      </c>
      <c r="AJ28189" s="5">
        <v>142053.345</v>
      </c>
    </row>
    <row r="28190" spans="35:36" x14ac:dyDescent="0.15">
      <c r="AI28190" s="5">
        <v>52537.507400000002</v>
      </c>
      <c r="AJ28190" s="5">
        <v>141959.25440000001</v>
      </c>
    </row>
    <row r="28191" spans="35:36" x14ac:dyDescent="0.15">
      <c r="AI28191" s="5">
        <v>52671.882799999999</v>
      </c>
      <c r="AJ28191" s="5">
        <v>141865.1637</v>
      </c>
    </row>
    <row r="28192" spans="35:36" x14ac:dyDescent="0.15">
      <c r="AI28192" s="5">
        <v>52806.258099999999</v>
      </c>
      <c r="AJ28192" s="5">
        <v>141771.07310000001</v>
      </c>
    </row>
    <row r="28193" spans="35:36" x14ac:dyDescent="0.15">
      <c r="AI28193" s="5">
        <v>52940.633399999999</v>
      </c>
      <c r="AJ28193" s="5">
        <v>141676.98250000001</v>
      </c>
    </row>
    <row r="28194" spans="35:36" x14ac:dyDescent="0.15">
      <c r="AI28194" s="5">
        <v>53075.008800000003</v>
      </c>
      <c r="AJ28194" s="5">
        <v>141582.89189999999</v>
      </c>
    </row>
    <row r="28195" spans="35:36" x14ac:dyDescent="0.15">
      <c r="AI28195" s="5">
        <v>53209.384100000003</v>
      </c>
      <c r="AJ28195" s="5">
        <v>141488.80119999999</v>
      </c>
    </row>
    <row r="28196" spans="35:36" x14ac:dyDescent="0.15">
      <c r="AI28196" s="5">
        <v>53343.7595</v>
      </c>
      <c r="AJ28196" s="5">
        <v>141394.71059999999</v>
      </c>
    </row>
    <row r="28197" spans="35:36" x14ac:dyDescent="0.15">
      <c r="AI28197" s="5">
        <v>53478.1348</v>
      </c>
      <c r="AJ28197" s="5">
        <v>141300.62</v>
      </c>
    </row>
    <row r="28198" spans="35:36" x14ac:dyDescent="0.15">
      <c r="AI28198" s="5">
        <v>53612.5101</v>
      </c>
      <c r="AJ28198" s="5">
        <v>141206.5294</v>
      </c>
    </row>
    <row r="28199" spans="35:36" x14ac:dyDescent="0.15">
      <c r="AI28199" s="5">
        <v>53746.885499999997</v>
      </c>
      <c r="AJ28199" s="5">
        <v>141112.4387</v>
      </c>
    </row>
    <row r="28200" spans="35:36" x14ac:dyDescent="0.15">
      <c r="AI28200" s="5">
        <v>53881.260799999996</v>
      </c>
      <c r="AJ28200" s="5">
        <v>141018.3481</v>
      </c>
    </row>
    <row r="28201" spans="35:36" x14ac:dyDescent="0.15">
      <c r="AI28201" s="5">
        <v>54015.636200000001</v>
      </c>
      <c r="AJ28201" s="5">
        <v>140924.25750000001</v>
      </c>
    </row>
    <row r="28202" spans="35:36" x14ac:dyDescent="0.15">
      <c r="AI28202" s="5">
        <v>54150.011400000003</v>
      </c>
      <c r="AJ28202" s="5">
        <v>140830.16690000001</v>
      </c>
    </row>
    <row r="28203" spans="35:36" x14ac:dyDescent="0.15">
      <c r="AI28203" s="5">
        <v>54284.3868</v>
      </c>
      <c r="AJ28203" s="5">
        <v>140736.07629999999</v>
      </c>
    </row>
    <row r="28204" spans="35:36" x14ac:dyDescent="0.15">
      <c r="AI28204" s="5">
        <v>54418.7621</v>
      </c>
      <c r="AJ28204" s="5">
        <v>140641.98569999999</v>
      </c>
    </row>
    <row r="28205" spans="35:36" x14ac:dyDescent="0.15">
      <c r="AI28205" s="5">
        <v>54553.1374</v>
      </c>
      <c r="AJ28205" s="5">
        <v>140547.89499999999</v>
      </c>
    </row>
    <row r="28206" spans="35:36" x14ac:dyDescent="0.15">
      <c r="AI28206" s="5">
        <v>54687.512799999997</v>
      </c>
      <c r="AJ28206" s="5">
        <v>140453.80439999999</v>
      </c>
    </row>
    <row r="28207" spans="35:36" x14ac:dyDescent="0.15">
      <c r="AI28207" s="5">
        <v>54821.888099999996</v>
      </c>
      <c r="AJ28207" s="5">
        <v>140359.7138</v>
      </c>
    </row>
    <row r="28208" spans="35:36" x14ac:dyDescent="0.15">
      <c r="AI28208" s="5">
        <v>54956.263500000001</v>
      </c>
      <c r="AJ28208" s="5">
        <v>140265.6232</v>
      </c>
    </row>
    <row r="28209" spans="35:36" x14ac:dyDescent="0.15">
      <c r="AI28209" s="5">
        <v>55090.638800000001</v>
      </c>
      <c r="AJ28209" s="5">
        <v>140171.5325</v>
      </c>
    </row>
    <row r="28210" spans="35:36" x14ac:dyDescent="0.15">
      <c r="AI28210" s="5">
        <v>55225.0141</v>
      </c>
      <c r="AJ28210" s="5">
        <v>140077.44190000001</v>
      </c>
    </row>
    <row r="28211" spans="35:36" x14ac:dyDescent="0.15">
      <c r="AI28211" s="5">
        <v>55359.389499999997</v>
      </c>
      <c r="AJ28211" s="5">
        <v>139983.35130000001</v>
      </c>
    </row>
    <row r="28212" spans="35:36" x14ac:dyDescent="0.15">
      <c r="AI28212" s="5">
        <v>55493.764799999997</v>
      </c>
      <c r="AJ28212" s="5">
        <v>139889.26070000001</v>
      </c>
    </row>
    <row r="28213" spans="35:36" x14ac:dyDescent="0.15">
      <c r="AI28213" s="5">
        <v>55628.140200000002</v>
      </c>
      <c r="AJ28213" s="5">
        <v>139795.17000000001</v>
      </c>
    </row>
    <row r="28214" spans="35:36" x14ac:dyDescent="0.15">
      <c r="AI28214" s="5">
        <v>55762.515500000001</v>
      </c>
      <c r="AJ28214" s="5">
        <v>139701.07939999999</v>
      </c>
    </row>
    <row r="28215" spans="35:36" x14ac:dyDescent="0.15">
      <c r="AI28215" s="5">
        <v>55896.890800000001</v>
      </c>
      <c r="AJ28215" s="5">
        <v>139606.98879999999</v>
      </c>
    </row>
    <row r="28216" spans="35:36" x14ac:dyDescent="0.15">
      <c r="AI28216" s="5">
        <v>56031.266100000001</v>
      </c>
      <c r="AJ28216" s="5">
        <v>139512.8982</v>
      </c>
    </row>
    <row r="28217" spans="35:36" x14ac:dyDescent="0.15">
      <c r="AI28217" s="5">
        <v>56165.6414</v>
      </c>
      <c r="AJ28217" s="5">
        <v>139418.8076</v>
      </c>
    </row>
    <row r="28218" spans="35:36" x14ac:dyDescent="0.15">
      <c r="AI28218" s="5">
        <v>56300.016799999998</v>
      </c>
      <c r="AJ28218" s="5">
        <v>139324.717</v>
      </c>
    </row>
    <row r="28219" spans="35:36" x14ac:dyDescent="0.15">
      <c r="AI28219" s="5">
        <v>56434.392099999997</v>
      </c>
      <c r="AJ28219" s="5">
        <v>139230.6263</v>
      </c>
    </row>
    <row r="28220" spans="35:36" x14ac:dyDescent="0.15">
      <c r="AI28220" s="5">
        <v>56568.767500000002</v>
      </c>
      <c r="AJ28220" s="5">
        <v>139136.53570000001</v>
      </c>
    </row>
    <row r="28221" spans="35:36" x14ac:dyDescent="0.15">
      <c r="AI28221" s="5">
        <v>56703.142800000001</v>
      </c>
      <c r="AJ28221" s="5">
        <v>139042.44510000001</v>
      </c>
    </row>
    <row r="28222" spans="35:36" x14ac:dyDescent="0.15">
      <c r="AI28222" s="5">
        <v>56837.518100000001</v>
      </c>
      <c r="AJ28222" s="5">
        <v>138948.35449999999</v>
      </c>
    </row>
    <row r="28223" spans="35:36" x14ac:dyDescent="0.15">
      <c r="AI28223" s="5">
        <v>56971.893499999998</v>
      </c>
      <c r="AJ28223" s="5">
        <v>138854.26379999999</v>
      </c>
    </row>
    <row r="28224" spans="35:36" x14ac:dyDescent="0.15">
      <c r="AI28224" s="5">
        <v>57106.268799999998</v>
      </c>
      <c r="AJ28224" s="5">
        <v>138760.17319999999</v>
      </c>
    </row>
    <row r="28225" spans="35:36" x14ac:dyDescent="0.15">
      <c r="AI28225" s="5">
        <v>57240.644099999998</v>
      </c>
      <c r="AJ28225" s="5">
        <v>138666.08259999999</v>
      </c>
    </row>
    <row r="28226" spans="35:36" x14ac:dyDescent="0.15">
      <c r="AI28226" s="5">
        <v>57375.019500000002</v>
      </c>
      <c r="AJ28226" s="5">
        <v>138571.99189999999</v>
      </c>
    </row>
    <row r="28227" spans="35:36" x14ac:dyDescent="0.15">
      <c r="AI28227" s="5">
        <v>57509.394800000002</v>
      </c>
      <c r="AJ28227" s="5">
        <v>138477.9013</v>
      </c>
    </row>
    <row r="28228" spans="35:36" x14ac:dyDescent="0.15">
      <c r="AI28228" s="5">
        <v>57643.770100000002</v>
      </c>
      <c r="AJ28228" s="5">
        <v>138383.81080000001</v>
      </c>
    </row>
    <row r="28229" spans="35:36" x14ac:dyDescent="0.15">
      <c r="AI28229" s="5">
        <v>57778.145400000001</v>
      </c>
      <c r="AJ28229" s="5">
        <v>138289.72010000001</v>
      </c>
    </row>
    <row r="28230" spans="35:36" x14ac:dyDescent="0.15">
      <c r="AI28230" s="5">
        <v>57912.520799999998</v>
      </c>
      <c r="AJ28230" s="5">
        <v>138195.62950000001</v>
      </c>
    </row>
    <row r="28231" spans="35:36" x14ac:dyDescent="0.15">
      <c r="AI28231" s="5">
        <v>58046.896099999998</v>
      </c>
      <c r="AJ28231" s="5">
        <v>138101.53890000001</v>
      </c>
    </row>
    <row r="28232" spans="35:36" x14ac:dyDescent="0.15">
      <c r="AI28232" s="5">
        <v>58181.271399999998</v>
      </c>
      <c r="AJ28232" s="5">
        <v>138007.44829999999</v>
      </c>
    </row>
    <row r="28233" spans="35:36" x14ac:dyDescent="0.15">
      <c r="AI28233" s="5">
        <v>58315.646800000002</v>
      </c>
      <c r="AJ28233" s="5">
        <v>137913.35759999999</v>
      </c>
    </row>
    <row r="28234" spans="35:36" x14ac:dyDescent="0.15">
      <c r="AI28234" s="5">
        <v>58450.022100000002</v>
      </c>
      <c r="AJ28234" s="5">
        <v>137819.26699999999</v>
      </c>
    </row>
    <row r="28235" spans="35:36" x14ac:dyDescent="0.15">
      <c r="AI28235" s="5">
        <v>58584.397499999999</v>
      </c>
      <c r="AJ28235" s="5">
        <v>137725.1764</v>
      </c>
    </row>
    <row r="28236" spans="35:36" x14ac:dyDescent="0.15">
      <c r="AI28236" s="5">
        <v>58718.772799999999</v>
      </c>
      <c r="AJ28236" s="5">
        <v>137631.0857</v>
      </c>
    </row>
    <row r="28237" spans="35:36" x14ac:dyDescent="0.15">
      <c r="AI28237" s="5">
        <v>58853.148099999999</v>
      </c>
      <c r="AJ28237" s="5">
        <v>137536.9951</v>
      </c>
    </row>
    <row r="28238" spans="35:36" x14ac:dyDescent="0.15">
      <c r="AI28238" s="5">
        <v>58987.523500000003</v>
      </c>
      <c r="AJ28238" s="5">
        <v>137442.9045</v>
      </c>
    </row>
    <row r="28239" spans="35:36" x14ac:dyDescent="0.15">
      <c r="AI28239" s="5">
        <v>59121.898800000003</v>
      </c>
      <c r="AJ28239" s="5">
        <v>137348.81390000001</v>
      </c>
    </row>
    <row r="28240" spans="35:36" x14ac:dyDescent="0.15">
      <c r="AI28240" s="5">
        <v>59256.274100000002</v>
      </c>
      <c r="AJ28240" s="5">
        <v>137254.72330000001</v>
      </c>
    </row>
    <row r="28241" spans="35:36" x14ac:dyDescent="0.15">
      <c r="AI28241" s="5">
        <v>59390.649400000002</v>
      </c>
      <c r="AJ28241" s="5">
        <v>137160.63269999999</v>
      </c>
    </row>
    <row r="28242" spans="35:36" x14ac:dyDescent="0.15">
      <c r="AI28242" s="5">
        <v>59525.024799999999</v>
      </c>
      <c r="AJ28242" s="5">
        <v>137066.54209999999</v>
      </c>
    </row>
    <row r="28243" spans="35:36" x14ac:dyDescent="0.15">
      <c r="AI28243" s="5">
        <v>59659.400099999999</v>
      </c>
      <c r="AJ28243" s="5">
        <v>136972.45139999999</v>
      </c>
    </row>
    <row r="28244" spans="35:36" x14ac:dyDescent="0.15">
      <c r="AI28244" s="5">
        <v>59793.775399999999</v>
      </c>
      <c r="AJ28244" s="5">
        <v>136878.36079999999</v>
      </c>
    </row>
    <row r="28245" spans="35:36" x14ac:dyDescent="0.15">
      <c r="AI28245" s="5">
        <v>59928.150800000003</v>
      </c>
      <c r="AJ28245" s="5">
        <v>136784.2702</v>
      </c>
    </row>
    <row r="28246" spans="35:36" x14ac:dyDescent="0.15">
      <c r="AI28246" s="5">
        <v>60062.526100000003</v>
      </c>
      <c r="AJ28246" s="5">
        <v>136690.1795</v>
      </c>
    </row>
    <row r="28247" spans="35:36" x14ac:dyDescent="0.15">
      <c r="AI28247" s="5">
        <v>60196.9015</v>
      </c>
      <c r="AJ28247" s="5">
        <v>136596.0889</v>
      </c>
    </row>
    <row r="28248" spans="35:36" x14ac:dyDescent="0.15">
      <c r="AI28248" s="5">
        <v>60331.2768</v>
      </c>
      <c r="AJ28248" s="5">
        <v>136501.99830000001</v>
      </c>
    </row>
    <row r="28249" spans="35:36" x14ac:dyDescent="0.15">
      <c r="AI28249" s="5">
        <v>60465.652099999999</v>
      </c>
      <c r="AJ28249" s="5">
        <v>136407.90770000001</v>
      </c>
    </row>
    <row r="28250" spans="35:36" x14ac:dyDescent="0.15">
      <c r="AI28250" s="5">
        <v>60600.027499999997</v>
      </c>
      <c r="AJ28250" s="5">
        <v>136313.81700000001</v>
      </c>
    </row>
    <row r="28251" spans="35:36" x14ac:dyDescent="0.15">
      <c r="AI28251" s="5">
        <v>60734.402800000003</v>
      </c>
      <c r="AJ28251" s="5">
        <v>136219.72640000001</v>
      </c>
    </row>
    <row r="28252" spans="35:36" x14ac:dyDescent="0.15">
      <c r="AI28252" s="5">
        <v>60868.778200000001</v>
      </c>
      <c r="AJ28252" s="5">
        <v>136125.63579999999</v>
      </c>
    </row>
    <row r="28253" spans="35:36" x14ac:dyDescent="0.15">
      <c r="AI28253" s="5">
        <v>61003.153400000003</v>
      </c>
      <c r="AJ28253" s="5">
        <v>136031.54519999999</v>
      </c>
    </row>
    <row r="28254" spans="35:36" x14ac:dyDescent="0.15">
      <c r="AI28254" s="5">
        <v>61137.5288</v>
      </c>
      <c r="AJ28254" s="5">
        <v>135937.4546</v>
      </c>
    </row>
    <row r="28255" spans="35:36" x14ac:dyDescent="0.15">
      <c r="AI28255" s="5">
        <v>61271.9041</v>
      </c>
      <c r="AJ28255" s="5">
        <v>135843.364</v>
      </c>
    </row>
    <row r="28256" spans="35:36" x14ac:dyDescent="0.15">
      <c r="AI28256" s="5">
        <v>61406.279399999999</v>
      </c>
      <c r="AJ28256" s="5">
        <v>135749.2733</v>
      </c>
    </row>
    <row r="28257" spans="35:36" x14ac:dyDescent="0.15">
      <c r="AI28257" s="5">
        <v>61540.654799999997</v>
      </c>
      <c r="AJ28257" s="5">
        <v>135655.1827</v>
      </c>
    </row>
    <row r="28258" spans="35:36" x14ac:dyDescent="0.15">
      <c r="AI28258" s="5">
        <v>61675.030100000004</v>
      </c>
      <c r="AJ28258" s="5">
        <v>135561.09210000001</v>
      </c>
    </row>
    <row r="28259" spans="35:36" x14ac:dyDescent="0.15">
      <c r="AI28259" s="5">
        <v>61809.405500000001</v>
      </c>
      <c r="AJ28259" s="5">
        <v>135467.00150000001</v>
      </c>
    </row>
    <row r="28260" spans="35:36" x14ac:dyDescent="0.15">
      <c r="AI28260" s="5">
        <v>61943.7808</v>
      </c>
      <c r="AJ28260" s="5">
        <v>135372.91080000001</v>
      </c>
    </row>
    <row r="28261" spans="35:36" x14ac:dyDescent="0.15">
      <c r="AI28261" s="5">
        <v>62078.1561</v>
      </c>
      <c r="AJ28261" s="5">
        <v>135278.82019999999</v>
      </c>
    </row>
    <row r="28262" spans="35:36" x14ac:dyDescent="0.15">
      <c r="AI28262" s="5">
        <v>62212.531499999997</v>
      </c>
      <c r="AJ28262" s="5">
        <v>135184.72959999999</v>
      </c>
    </row>
    <row r="28263" spans="35:36" x14ac:dyDescent="0.15">
      <c r="AI28263" s="5">
        <v>62346.906799999997</v>
      </c>
      <c r="AJ28263" s="5">
        <v>135090.639</v>
      </c>
    </row>
    <row r="28264" spans="35:36" x14ac:dyDescent="0.15">
      <c r="AI28264" s="5">
        <v>62481.282200000001</v>
      </c>
      <c r="AJ28264" s="5">
        <v>134996.54829999999</v>
      </c>
    </row>
    <row r="28265" spans="35:36" x14ac:dyDescent="0.15">
      <c r="AI28265" s="5">
        <v>62615.657500000001</v>
      </c>
      <c r="AJ28265" s="5">
        <v>134902.4577</v>
      </c>
    </row>
    <row r="28266" spans="35:36" x14ac:dyDescent="0.15">
      <c r="AI28266" s="5">
        <v>62750.032700000003</v>
      </c>
      <c r="AJ28266" s="5">
        <v>134808.3671</v>
      </c>
    </row>
    <row r="28267" spans="35:36" x14ac:dyDescent="0.15">
      <c r="AI28267" s="5">
        <v>62884.408100000001</v>
      </c>
      <c r="AJ28267" s="5">
        <v>134714.27650000001</v>
      </c>
    </row>
    <row r="28268" spans="35:36" x14ac:dyDescent="0.15">
      <c r="AI28268" s="5">
        <v>63018.7834</v>
      </c>
      <c r="AJ28268" s="5">
        <v>134620.18590000001</v>
      </c>
    </row>
    <row r="28269" spans="35:36" x14ac:dyDescent="0.15">
      <c r="AI28269" s="5">
        <v>63153.158799999997</v>
      </c>
      <c r="AJ28269" s="5">
        <v>134526.09529999999</v>
      </c>
    </row>
    <row r="28270" spans="35:36" x14ac:dyDescent="0.15">
      <c r="AI28270" s="5">
        <v>63287.534099999997</v>
      </c>
      <c r="AJ28270" s="5">
        <v>134432.00459999999</v>
      </c>
    </row>
    <row r="28271" spans="35:36" x14ac:dyDescent="0.15">
      <c r="AI28271" s="5">
        <v>63421.909399999997</v>
      </c>
      <c r="AJ28271" s="5">
        <v>134337.91399999999</v>
      </c>
    </row>
    <row r="28272" spans="35:36" x14ac:dyDescent="0.15">
      <c r="AI28272" s="5">
        <v>63556.284800000001</v>
      </c>
      <c r="AJ28272" s="5">
        <v>134243.82339999999</v>
      </c>
    </row>
    <row r="28273" spans="35:36" x14ac:dyDescent="0.15">
      <c r="AI28273" s="5">
        <v>63690.660100000001</v>
      </c>
      <c r="AJ28273" s="5">
        <v>134149.7328</v>
      </c>
    </row>
    <row r="28274" spans="35:36" x14ac:dyDescent="0.15">
      <c r="AI28274" s="5">
        <v>63825.035499999998</v>
      </c>
      <c r="AJ28274" s="5">
        <v>134055.6421</v>
      </c>
    </row>
    <row r="28275" spans="35:36" x14ac:dyDescent="0.15">
      <c r="AI28275" s="5">
        <v>63959.410799999998</v>
      </c>
      <c r="AJ28275" s="5">
        <v>133961.5515</v>
      </c>
    </row>
    <row r="28276" spans="35:36" x14ac:dyDescent="0.15">
      <c r="AI28276" s="5">
        <v>64093.786099999998</v>
      </c>
      <c r="AJ28276" s="5">
        <v>133867.46090000001</v>
      </c>
    </row>
    <row r="28277" spans="35:36" x14ac:dyDescent="0.15">
      <c r="AI28277" s="5">
        <v>64228.161500000002</v>
      </c>
      <c r="AJ28277" s="5">
        <v>133773.37030000001</v>
      </c>
    </row>
    <row r="28278" spans="35:36" x14ac:dyDescent="0.15">
      <c r="AI28278" s="5">
        <v>64362.536800000002</v>
      </c>
      <c r="AJ28278" s="5">
        <v>133679.27960000001</v>
      </c>
    </row>
    <row r="28279" spans="35:36" x14ac:dyDescent="0.15">
      <c r="AI28279" s="5">
        <v>64496.912100000001</v>
      </c>
      <c r="AJ28279" s="5">
        <v>133585.18909999999</v>
      </c>
    </row>
    <row r="28280" spans="35:36" x14ac:dyDescent="0.15">
      <c r="AI28280" s="5">
        <v>64631.288200000003</v>
      </c>
      <c r="AJ28280" s="5">
        <v>133491.09789999999</v>
      </c>
    </row>
    <row r="28281" spans="35:36" x14ac:dyDescent="0.15">
      <c r="AI28281" s="5">
        <v>64765.662799999998</v>
      </c>
      <c r="AJ28281" s="5">
        <v>133397.00779999999</v>
      </c>
    </row>
    <row r="28282" spans="35:36" x14ac:dyDescent="0.15">
      <c r="AI28282" s="5">
        <v>64900.0389</v>
      </c>
      <c r="AJ28282" s="5">
        <v>133302.9166</v>
      </c>
    </row>
    <row r="28283" spans="35:36" x14ac:dyDescent="0.15">
      <c r="AI28283" s="5">
        <v>65034.413399999998</v>
      </c>
      <c r="AJ28283" s="5">
        <v>133208.8266</v>
      </c>
    </row>
    <row r="28284" spans="35:36" x14ac:dyDescent="0.15">
      <c r="AI28284" s="5">
        <v>65168.789599999996</v>
      </c>
      <c r="AJ28284" s="5">
        <v>133114.73540000001</v>
      </c>
    </row>
    <row r="28285" spans="35:36" x14ac:dyDescent="0.15">
      <c r="AI28285" s="5">
        <v>65303.164100000002</v>
      </c>
      <c r="AJ28285" s="5">
        <v>133020.6453</v>
      </c>
    </row>
    <row r="28286" spans="35:36" x14ac:dyDescent="0.15">
      <c r="AI28286" s="5">
        <v>65437.540300000001</v>
      </c>
      <c r="AJ28286" s="5">
        <v>132926.55410000001</v>
      </c>
    </row>
    <row r="28287" spans="35:36" x14ac:dyDescent="0.15">
      <c r="AI28287" s="5">
        <v>65571.914799999999</v>
      </c>
      <c r="AJ28287" s="5">
        <v>132832.46410000001</v>
      </c>
    </row>
    <row r="28288" spans="35:36" x14ac:dyDescent="0.15">
      <c r="AI28288" s="5">
        <v>65706.290999999997</v>
      </c>
      <c r="AJ28288" s="5">
        <v>132738.37289999999</v>
      </c>
    </row>
    <row r="28289" spans="35:36" x14ac:dyDescent="0.15">
      <c r="AI28289" s="5">
        <v>65840.665500000003</v>
      </c>
      <c r="AJ28289" s="5">
        <v>132644.28279999999</v>
      </c>
    </row>
    <row r="28290" spans="35:36" x14ac:dyDescent="0.15">
      <c r="AI28290" s="5">
        <v>65975.041599999997</v>
      </c>
      <c r="AJ28290" s="5">
        <v>132550.1917</v>
      </c>
    </row>
    <row r="28291" spans="35:36" x14ac:dyDescent="0.15">
      <c r="AI28291" s="5">
        <v>66109.416200000007</v>
      </c>
      <c r="AJ28291" s="5">
        <v>132456.10159999999</v>
      </c>
    </row>
    <row r="28292" spans="35:36" x14ac:dyDescent="0.15">
      <c r="AI28292" s="5">
        <v>66243.792199999996</v>
      </c>
      <c r="AJ28292" s="5">
        <v>132362.0104</v>
      </c>
    </row>
    <row r="28293" spans="35:36" x14ac:dyDescent="0.15">
      <c r="AI28293" s="5">
        <v>66378.166800000006</v>
      </c>
      <c r="AJ28293" s="5">
        <v>132267.9204</v>
      </c>
    </row>
    <row r="28294" spans="35:36" x14ac:dyDescent="0.15">
      <c r="AI28294" s="5">
        <v>66512.5429</v>
      </c>
      <c r="AJ28294" s="5">
        <v>132173.82920000001</v>
      </c>
    </row>
    <row r="28295" spans="35:36" x14ac:dyDescent="0.15">
      <c r="AI28295" s="5">
        <v>66646.917400000006</v>
      </c>
      <c r="AJ28295" s="5">
        <v>132079.73910000001</v>
      </c>
    </row>
    <row r="28296" spans="35:36" x14ac:dyDescent="0.15">
      <c r="AI28296" s="5">
        <v>66781.293600000005</v>
      </c>
      <c r="AJ28296" s="5">
        <v>131985.64790000001</v>
      </c>
    </row>
    <row r="28297" spans="35:36" x14ac:dyDescent="0.15">
      <c r="AI28297" s="5">
        <v>66915.668099999995</v>
      </c>
      <c r="AJ28297" s="5">
        <v>131891.55790000001</v>
      </c>
    </row>
    <row r="28298" spans="35:36" x14ac:dyDescent="0.15">
      <c r="AI28298" s="5">
        <v>67050.044299999994</v>
      </c>
      <c r="AJ28298" s="5">
        <v>131797.46669999999</v>
      </c>
    </row>
    <row r="28299" spans="35:36" x14ac:dyDescent="0.15">
      <c r="AI28299" s="5">
        <v>67184.418799999999</v>
      </c>
      <c r="AJ28299" s="5">
        <v>131703.37659999999</v>
      </c>
    </row>
    <row r="28300" spans="35:36" x14ac:dyDescent="0.15">
      <c r="AI28300" s="5">
        <v>67318.794999999998</v>
      </c>
      <c r="AJ28300" s="5">
        <v>131609.28539999999</v>
      </c>
    </row>
    <row r="28301" spans="35:36" x14ac:dyDescent="0.15">
      <c r="AI28301" s="5">
        <v>67453.169500000004</v>
      </c>
      <c r="AJ28301" s="5">
        <v>131515.1954</v>
      </c>
    </row>
    <row r="28302" spans="35:36" x14ac:dyDescent="0.15">
      <c r="AI28302" s="5">
        <v>67587.545499999993</v>
      </c>
      <c r="AJ28302" s="5">
        <v>131421.1042</v>
      </c>
    </row>
    <row r="28303" spans="35:36" x14ac:dyDescent="0.15">
      <c r="AI28303" s="5">
        <v>67721.920199999993</v>
      </c>
      <c r="AJ28303" s="5">
        <v>131327.0141</v>
      </c>
    </row>
    <row r="28304" spans="35:36" x14ac:dyDescent="0.15">
      <c r="AI28304" s="5">
        <v>67856.296199999997</v>
      </c>
      <c r="AJ28304" s="5">
        <v>131232.92300000001</v>
      </c>
    </row>
    <row r="28305" spans="35:36" x14ac:dyDescent="0.15">
      <c r="AI28305" s="5">
        <v>67990.670700000002</v>
      </c>
      <c r="AJ28305" s="5">
        <v>131138.83290000001</v>
      </c>
    </row>
    <row r="28306" spans="35:36" x14ac:dyDescent="0.15">
      <c r="AI28306" s="5">
        <v>68125.046900000001</v>
      </c>
      <c r="AJ28306" s="5">
        <v>131044.7417</v>
      </c>
    </row>
    <row r="28307" spans="35:36" x14ac:dyDescent="0.15">
      <c r="AI28307" s="5">
        <v>68259.421400000007</v>
      </c>
      <c r="AJ28307" s="5">
        <v>130950.6517</v>
      </c>
    </row>
    <row r="28308" spans="35:36" x14ac:dyDescent="0.15">
      <c r="AI28308" s="5">
        <v>68393.797600000005</v>
      </c>
      <c r="AJ28308" s="5">
        <v>130856.56050000001</v>
      </c>
    </row>
    <row r="28309" spans="35:36" x14ac:dyDescent="0.15">
      <c r="AI28309" s="5">
        <v>68528.172099999996</v>
      </c>
      <c r="AJ28309" s="5">
        <v>130762.47040000001</v>
      </c>
    </row>
    <row r="28310" spans="35:36" x14ac:dyDescent="0.15">
      <c r="AI28310" s="5">
        <v>68662.548299999995</v>
      </c>
      <c r="AJ28310" s="5">
        <v>130668.3792</v>
      </c>
    </row>
    <row r="28311" spans="35:36" x14ac:dyDescent="0.15">
      <c r="AI28311" s="5">
        <v>68796.9228</v>
      </c>
      <c r="AJ28311" s="5">
        <v>130574.2892</v>
      </c>
    </row>
    <row r="28312" spans="35:36" x14ac:dyDescent="0.15">
      <c r="AI28312" s="5">
        <v>68931.298899999994</v>
      </c>
      <c r="AJ28312" s="5">
        <v>130480.198</v>
      </c>
    </row>
    <row r="28313" spans="35:36" x14ac:dyDescent="0.15">
      <c r="AI28313" s="5">
        <v>69065.673500000004</v>
      </c>
      <c r="AJ28313" s="5">
        <v>130386.1079</v>
      </c>
    </row>
    <row r="28314" spans="35:36" x14ac:dyDescent="0.15">
      <c r="AI28314" s="5">
        <v>69200.049499999994</v>
      </c>
      <c r="AJ28314" s="5">
        <v>130292.0168</v>
      </c>
    </row>
    <row r="28315" spans="35:36" x14ac:dyDescent="0.15">
      <c r="AI28315" s="5">
        <v>69334.424100000004</v>
      </c>
      <c r="AJ28315" s="5">
        <v>130197.9267</v>
      </c>
    </row>
    <row r="28316" spans="35:36" x14ac:dyDescent="0.15">
      <c r="AI28316" s="5">
        <v>69468.800199999998</v>
      </c>
      <c r="AJ28316" s="5">
        <v>130103.8355</v>
      </c>
    </row>
    <row r="28317" spans="35:36" x14ac:dyDescent="0.15">
      <c r="AI28317" s="5">
        <v>69603.174700000003</v>
      </c>
      <c r="AJ28317" s="5">
        <v>130009.7455</v>
      </c>
    </row>
    <row r="28318" spans="35:36" x14ac:dyDescent="0.15">
      <c r="AI28318" s="5">
        <v>69737.550900000002</v>
      </c>
      <c r="AJ28318" s="5">
        <v>129915.65429999999</v>
      </c>
    </row>
    <row r="28319" spans="35:36" x14ac:dyDescent="0.15">
      <c r="AI28319" s="5">
        <v>69871.925399999993</v>
      </c>
      <c r="AJ28319" s="5">
        <v>129821.56419999999</v>
      </c>
    </row>
    <row r="28320" spans="35:36" x14ac:dyDescent="0.15">
      <c r="AI28320" s="5">
        <v>70006.301600000006</v>
      </c>
      <c r="AJ28320" s="5">
        <v>129727.473</v>
      </c>
    </row>
    <row r="28321" spans="35:36" x14ac:dyDescent="0.15">
      <c r="AI28321" s="5">
        <v>70140.676099999997</v>
      </c>
      <c r="AJ28321" s="5">
        <v>129633.383</v>
      </c>
    </row>
    <row r="28322" spans="35:36" x14ac:dyDescent="0.15">
      <c r="AI28322" s="5">
        <v>70275.052299999996</v>
      </c>
      <c r="AJ28322" s="5">
        <v>129539.29180000001</v>
      </c>
    </row>
    <row r="28323" spans="35:36" x14ac:dyDescent="0.15">
      <c r="AI28323" s="5">
        <v>70409.426800000001</v>
      </c>
      <c r="AJ28323" s="5">
        <v>129445.20170000001</v>
      </c>
    </row>
    <row r="28324" spans="35:36" x14ac:dyDescent="0.15">
      <c r="AI28324" s="5">
        <v>70543.802899999995</v>
      </c>
      <c r="AJ28324" s="5">
        <v>129351.1105</v>
      </c>
    </row>
    <row r="28325" spans="35:36" x14ac:dyDescent="0.15">
      <c r="AI28325" s="5">
        <v>70678.177500000005</v>
      </c>
      <c r="AJ28325" s="5">
        <v>129257.0205</v>
      </c>
    </row>
    <row r="28326" spans="35:36" x14ac:dyDescent="0.15">
      <c r="AI28326" s="5">
        <v>70812.553599999999</v>
      </c>
      <c r="AJ28326" s="5">
        <v>129162.9293</v>
      </c>
    </row>
    <row r="28327" spans="35:36" x14ac:dyDescent="0.15">
      <c r="AI28327" s="5">
        <v>70946.928100000005</v>
      </c>
      <c r="AJ28327" s="5">
        <v>129068.8392</v>
      </c>
    </row>
    <row r="28328" spans="35:36" x14ac:dyDescent="0.15">
      <c r="AI28328" s="5">
        <v>71081.304199999999</v>
      </c>
      <c r="AJ28328" s="5">
        <v>128974.7481</v>
      </c>
    </row>
    <row r="28329" spans="35:36" x14ac:dyDescent="0.15">
      <c r="AI28329" s="5">
        <v>71215.678799999994</v>
      </c>
      <c r="AJ28329" s="5">
        <v>128880.658</v>
      </c>
    </row>
    <row r="28330" spans="35:36" x14ac:dyDescent="0.15">
      <c r="AI28330" s="5">
        <v>71350.054900000003</v>
      </c>
      <c r="AJ28330" s="5">
        <v>128786.5668</v>
      </c>
    </row>
    <row r="28331" spans="35:36" x14ac:dyDescent="0.15">
      <c r="AI28331" s="5">
        <v>71484.429399999994</v>
      </c>
      <c r="AJ28331" s="5">
        <v>128692.4768</v>
      </c>
    </row>
    <row r="28332" spans="35:36" x14ac:dyDescent="0.15">
      <c r="AI28332" s="5">
        <v>71618.805600000007</v>
      </c>
      <c r="AJ28332" s="5">
        <v>128598.38559999999</v>
      </c>
    </row>
    <row r="28333" spans="35:36" x14ac:dyDescent="0.15">
      <c r="AI28333" s="5">
        <v>71753.180099999998</v>
      </c>
      <c r="AJ28333" s="5">
        <v>128504.29549999999</v>
      </c>
    </row>
    <row r="28334" spans="35:36" x14ac:dyDescent="0.15">
      <c r="AI28334" s="5">
        <v>71887.556299999997</v>
      </c>
      <c r="AJ28334" s="5">
        <v>128410.2043</v>
      </c>
    </row>
    <row r="28335" spans="35:36" x14ac:dyDescent="0.15">
      <c r="AI28335" s="5">
        <v>72021.930800000002</v>
      </c>
      <c r="AJ28335" s="5">
        <v>128316.1143</v>
      </c>
    </row>
    <row r="28336" spans="35:36" x14ac:dyDescent="0.15">
      <c r="AI28336" s="5">
        <v>72156.306899999996</v>
      </c>
      <c r="AJ28336" s="5">
        <v>128222.02310000001</v>
      </c>
    </row>
    <row r="28337" spans="35:36" x14ac:dyDescent="0.15">
      <c r="AI28337" s="5">
        <v>72290.681500000006</v>
      </c>
      <c r="AJ28337" s="5">
        <v>128127.933</v>
      </c>
    </row>
    <row r="28338" spans="35:36" x14ac:dyDescent="0.15">
      <c r="AI28338" s="5">
        <v>72425.0576</v>
      </c>
      <c r="AJ28338" s="5">
        <v>128033.84179999999</v>
      </c>
    </row>
    <row r="28339" spans="35:36" x14ac:dyDescent="0.15">
      <c r="AI28339" s="5">
        <v>72559.432100000005</v>
      </c>
      <c r="AJ28339" s="5">
        <v>127939.7518</v>
      </c>
    </row>
    <row r="28340" spans="35:36" x14ac:dyDescent="0.15">
      <c r="AI28340" s="5">
        <v>51153.47</v>
      </c>
      <c r="AJ28340" s="5">
        <v>143128.62729999999</v>
      </c>
    </row>
    <row r="28341" spans="35:36" x14ac:dyDescent="0.15">
      <c r="AI28341" s="5">
        <v>51287.845300000001</v>
      </c>
      <c r="AJ28341" s="5">
        <v>143034.5367</v>
      </c>
    </row>
    <row r="28342" spans="35:36" x14ac:dyDescent="0.15">
      <c r="AI28342" s="5">
        <v>51422.220699999998</v>
      </c>
      <c r="AJ28342" s="5">
        <v>142940.4461</v>
      </c>
    </row>
    <row r="28343" spans="35:36" x14ac:dyDescent="0.15">
      <c r="AI28343" s="5">
        <v>51556.595999999998</v>
      </c>
      <c r="AJ28343" s="5">
        <v>142846.35550000001</v>
      </c>
    </row>
    <row r="28344" spans="35:36" x14ac:dyDescent="0.15">
      <c r="AI28344" s="5">
        <v>51690.971299999997</v>
      </c>
      <c r="AJ28344" s="5">
        <v>142752.2648</v>
      </c>
    </row>
    <row r="28345" spans="35:36" x14ac:dyDescent="0.15">
      <c r="AI28345" s="5">
        <v>51825.346700000002</v>
      </c>
      <c r="AJ28345" s="5">
        <v>142658.17420000001</v>
      </c>
    </row>
    <row r="28346" spans="35:36" x14ac:dyDescent="0.15">
      <c r="AI28346" s="5">
        <v>51959.722000000002</v>
      </c>
      <c r="AJ28346" s="5">
        <v>142564.08360000001</v>
      </c>
    </row>
    <row r="28347" spans="35:36" x14ac:dyDescent="0.15">
      <c r="AI28347" s="5">
        <v>52094.097300000001</v>
      </c>
      <c r="AJ28347" s="5">
        <v>142469.99299999999</v>
      </c>
    </row>
    <row r="28348" spans="35:36" x14ac:dyDescent="0.15">
      <c r="AI28348" s="5">
        <v>52228.472699999998</v>
      </c>
      <c r="AJ28348" s="5">
        <v>142375.90229999999</v>
      </c>
    </row>
    <row r="28349" spans="35:36" x14ac:dyDescent="0.15">
      <c r="AI28349" s="5">
        <v>52362.847999999998</v>
      </c>
      <c r="AJ28349" s="5">
        <v>142281.81169999999</v>
      </c>
    </row>
    <row r="28350" spans="35:36" x14ac:dyDescent="0.15">
      <c r="AI28350" s="5">
        <v>52497.223299999998</v>
      </c>
      <c r="AJ28350" s="5">
        <v>142187.7211</v>
      </c>
    </row>
    <row r="28351" spans="35:36" x14ac:dyDescent="0.15">
      <c r="AI28351" s="5">
        <v>52631.598599999998</v>
      </c>
      <c r="AJ28351" s="5">
        <v>142093.6305</v>
      </c>
    </row>
    <row r="28352" spans="35:36" x14ac:dyDescent="0.15">
      <c r="AI28352" s="5">
        <v>52765.974000000002</v>
      </c>
      <c r="AJ28352" s="5">
        <v>141999.5399</v>
      </c>
    </row>
    <row r="28353" spans="35:36" x14ac:dyDescent="0.15">
      <c r="AI28353" s="5">
        <v>52900.349300000002</v>
      </c>
      <c r="AJ28353" s="5">
        <v>141905.44930000001</v>
      </c>
    </row>
    <row r="28354" spans="35:36" x14ac:dyDescent="0.15">
      <c r="AI28354" s="5">
        <v>53034.724600000001</v>
      </c>
      <c r="AJ28354" s="5">
        <v>141811.35860000001</v>
      </c>
    </row>
    <row r="28355" spans="35:36" x14ac:dyDescent="0.15">
      <c r="AI28355" s="5">
        <v>53169.1</v>
      </c>
      <c r="AJ28355" s="5">
        <v>141717.26800000001</v>
      </c>
    </row>
    <row r="28356" spans="35:36" x14ac:dyDescent="0.15">
      <c r="AI28356" s="5">
        <v>53303.475299999998</v>
      </c>
      <c r="AJ28356" s="5">
        <v>141623.17739999999</v>
      </c>
    </row>
    <row r="28357" spans="35:36" x14ac:dyDescent="0.15">
      <c r="AI28357" s="5">
        <v>53437.850700000003</v>
      </c>
      <c r="AJ28357" s="5">
        <v>141529.08679999999</v>
      </c>
    </row>
    <row r="28358" spans="35:36" x14ac:dyDescent="0.15">
      <c r="AI28358" s="5">
        <v>53572.226000000002</v>
      </c>
      <c r="AJ28358" s="5">
        <v>141434.99609999999</v>
      </c>
    </row>
    <row r="28359" spans="35:36" x14ac:dyDescent="0.15">
      <c r="AI28359" s="5">
        <v>53706.601300000002</v>
      </c>
      <c r="AJ28359" s="5">
        <v>141340.90549999999</v>
      </c>
    </row>
    <row r="28360" spans="35:36" x14ac:dyDescent="0.15">
      <c r="AI28360" s="5">
        <v>53840.976699999999</v>
      </c>
      <c r="AJ28360" s="5">
        <v>141246.8149</v>
      </c>
    </row>
    <row r="28361" spans="35:36" x14ac:dyDescent="0.15">
      <c r="AI28361" s="5">
        <v>53975.351999999999</v>
      </c>
      <c r="AJ28361" s="5">
        <v>141152.7243</v>
      </c>
    </row>
    <row r="28362" spans="35:36" x14ac:dyDescent="0.15">
      <c r="AI28362" s="5">
        <v>54109.727400000003</v>
      </c>
      <c r="AJ28362" s="5">
        <v>141058.6336</v>
      </c>
    </row>
    <row r="28363" spans="35:36" x14ac:dyDescent="0.15">
      <c r="AI28363" s="5">
        <v>54244.102599999998</v>
      </c>
      <c r="AJ28363" s="5">
        <v>140964.54310000001</v>
      </c>
    </row>
    <row r="28364" spans="35:36" x14ac:dyDescent="0.15">
      <c r="AI28364" s="5">
        <v>54378.478000000003</v>
      </c>
      <c r="AJ28364" s="5">
        <v>140870.45240000001</v>
      </c>
    </row>
    <row r="28365" spans="35:36" x14ac:dyDescent="0.15">
      <c r="AI28365" s="5">
        <v>54512.853300000002</v>
      </c>
      <c r="AJ28365" s="5">
        <v>140776.36180000001</v>
      </c>
    </row>
    <row r="28366" spans="35:36" x14ac:dyDescent="0.15">
      <c r="AI28366" s="5">
        <v>54647.228600000002</v>
      </c>
      <c r="AJ28366" s="5">
        <v>140682.27119999999</v>
      </c>
    </row>
    <row r="28367" spans="35:36" x14ac:dyDescent="0.15">
      <c r="AI28367" s="5">
        <v>54781.603999999999</v>
      </c>
      <c r="AJ28367" s="5">
        <v>140588.18059999999</v>
      </c>
    </row>
    <row r="28368" spans="35:36" x14ac:dyDescent="0.15">
      <c r="AI28368" s="5">
        <v>54915.979299999999</v>
      </c>
      <c r="AJ28368" s="5">
        <v>140494.08989999999</v>
      </c>
    </row>
    <row r="28369" spans="35:36" x14ac:dyDescent="0.15">
      <c r="AI28369" s="5">
        <v>55050.354700000004</v>
      </c>
      <c r="AJ28369" s="5">
        <v>140399.9993</v>
      </c>
    </row>
    <row r="28370" spans="35:36" x14ac:dyDescent="0.15">
      <c r="AI28370" s="5">
        <v>55184.73</v>
      </c>
      <c r="AJ28370" s="5">
        <v>140305.9087</v>
      </c>
    </row>
    <row r="28371" spans="35:36" x14ac:dyDescent="0.15">
      <c r="AI28371" s="5">
        <v>55319.105300000003</v>
      </c>
      <c r="AJ28371" s="5">
        <v>140211.8181</v>
      </c>
    </row>
    <row r="28372" spans="35:36" x14ac:dyDescent="0.15">
      <c r="AI28372" s="5">
        <v>55453.4807</v>
      </c>
      <c r="AJ28372" s="5">
        <v>140117.7274</v>
      </c>
    </row>
    <row r="28373" spans="35:36" x14ac:dyDescent="0.15">
      <c r="AI28373" s="5">
        <v>55587.856</v>
      </c>
      <c r="AJ28373" s="5">
        <v>140023.63680000001</v>
      </c>
    </row>
    <row r="28374" spans="35:36" x14ac:dyDescent="0.15">
      <c r="AI28374" s="5">
        <v>55722.231399999997</v>
      </c>
      <c r="AJ28374" s="5">
        <v>139929.54620000001</v>
      </c>
    </row>
    <row r="28375" spans="35:36" x14ac:dyDescent="0.15">
      <c r="AI28375" s="5">
        <v>55856.606699999997</v>
      </c>
      <c r="AJ28375" s="5">
        <v>139835.45559999999</v>
      </c>
    </row>
    <row r="28376" spans="35:36" x14ac:dyDescent="0.15">
      <c r="AI28376" s="5">
        <v>55990.982000000004</v>
      </c>
      <c r="AJ28376" s="5">
        <v>139741.36499999999</v>
      </c>
    </row>
    <row r="28377" spans="35:36" x14ac:dyDescent="0.15">
      <c r="AI28377" s="5">
        <v>56125.357300000003</v>
      </c>
      <c r="AJ28377" s="5">
        <v>139647.27439999999</v>
      </c>
    </row>
    <row r="28378" spans="35:36" x14ac:dyDescent="0.15">
      <c r="AI28378" s="5">
        <v>56259.732600000003</v>
      </c>
      <c r="AJ28378" s="5">
        <v>139553.18369999999</v>
      </c>
    </row>
    <row r="28379" spans="35:36" x14ac:dyDescent="0.15">
      <c r="AI28379" s="5">
        <v>56394.108</v>
      </c>
      <c r="AJ28379" s="5">
        <v>139459.0931</v>
      </c>
    </row>
    <row r="28380" spans="35:36" x14ac:dyDescent="0.15">
      <c r="AI28380" s="5">
        <v>56528.4833</v>
      </c>
      <c r="AJ28380" s="5">
        <v>139365.0025</v>
      </c>
    </row>
    <row r="28381" spans="35:36" x14ac:dyDescent="0.15">
      <c r="AI28381" s="5">
        <v>56662.858699999997</v>
      </c>
      <c r="AJ28381" s="5">
        <v>139270.91190000001</v>
      </c>
    </row>
    <row r="28382" spans="35:36" x14ac:dyDescent="0.15">
      <c r="AI28382" s="5">
        <v>56797.233999999997</v>
      </c>
      <c r="AJ28382" s="5">
        <v>139176.82120000001</v>
      </c>
    </row>
    <row r="28383" spans="35:36" x14ac:dyDescent="0.15">
      <c r="AI28383" s="5">
        <v>56931.609299999996</v>
      </c>
      <c r="AJ28383" s="5">
        <v>139082.73060000001</v>
      </c>
    </row>
    <row r="28384" spans="35:36" x14ac:dyDescent="0.15">
      <c r="AI28384" s="5">
        <v>57065.984700000001</v>
      </c>
      <c r="AJ28384" s="5">
        <v>138988.64000000001</v>
      </c>
    </row>
    <row r="28385" spans="35:36" x14ac:dyDescent="0.15">
      <c r="AI28385" s="5">
        <v>57200.36</v>
      </c>
      <c r="AJ28385" s="5">
        <v>138894.54939999999</v>
      </c>
    </row>
    <row r="28386" spans="35:36" x14ac:dyDescent="0.15">
      <c r="AI28386" s="5">
        <v>57334.7353</v>
      </c>
      <c r="AJ28386" s="5">
        <v>138800.45869999999</v>
      </c>
    </row>
    <row r="28387" spans="35:36" x14ac:dyDescent="0.15">
      <c r="AI28387" s="5">
        <v>57469.110699999997</v>
      </c>
      <c r="AJ28387" s="5">
        <v>138706.36809999999</v>
      </c>
    </row>
    <row r="28388" spans="35:36" x14ac:dyDescent="0.15">
      <c r="AI28388" s="5">
        <v>57603.485999999997</v>
      </c>
      <c r="AJ28388" s="5">
        <v>138612.2775</v>
      </c>
    </row>
    <row r="28389" spans="35:36" x14ac:dyDescent="0.15">
      <c r="AI28389" s="5">
        <v>57737.861299999997</v>
      </c>
      <c r="AJ28389" s="5">
        <v>138518.1869</v>
      </c>
    </row>
    <row r="28390" spans="35:36" x14ac:dyDescent="0.15">
      <c r="AI28390" s="5">
        <v>57872.236599999997</v>
      </c>
      <c r="AJ28390" s="5">
        <v>138424.0963</v>
      </c>
    </row>
    <row r="28391" spans="35:36" x14ac:dyDescent="0.15">
      <c r="AI28391" s="5">
        <v>58006.612000000001</v>
      </c>
      <c r="AJ28391" s="5">
        <v>138330.00570000001</v>
      </c>
    </row>
    <row r="28392" spans="35:36" x14ac:dyDescent="0.15">
      <c r="AI28392" s="5">
        <v>58140.987300000001</v>
      </c>
      <c r="AJ28392" s="5">
        <v>138235.91500000001</v>
      </c>
    </row>
    <row r="28393" spans="35:36" x14ac:dyDescent="0.15">
      <c r="AI28393" s="5">
        <v>58275.3626</v>
      </c>
      <c r="AJ28393" s="5">
        <v>138141.82440000001</v>
      </c>
    </row>
    <row r="28394" spans="35:36" x14ac:dyDescent="0.15">
      <c r="AI28394" s="5">
        <v>58409.737999999998</v>
      </c>
      <c r="AJ28394" s="5">
        <v>138047.73379999999</v>
      </c>
    </row>
    <row r="28395" spans="35:36" x14ac:dyDescent="0.15">
      <c r="AI28395" s="5">
        <v>58544.113299999997</v>
      </c>
      <c r="AJ28395" s="5">
        <v>137953.64319999999</v>
      </c>
    </row>
    <row r="28396" spans="35:36" x14ac:dyDescent="0.15">
      <c r="AI28396" s="5">
        <v>58678.488700000002</v>
      </c>
      <c r="AJ28396" s="5">
        <v>137859.55249999999</v>
      </c>
    </row>
    <row r="28397" spans="35:36" x14ac:dyDescent="0.15">
      <c r="AI28397" s="5">
        <v>58812.864000000001</v>
      </c>
      <c r="AJ28397" s="5">
        <v>137765.46189999999</v>
      </c>
    </row>
    <row r="28398" spans="35:36" x14ac:dyDescent="0.15">
      <c r="AI28398" s="5">
        <v>58947.239300000001</v>
      </c>
      <c r="AJ28398" s="5">
        <v>137671.3713</v>
      </c>
    </row>
    <row r="28399" spans="35:36" x14ac:dyDescent="0.15">
      <c r="AI28399" s="5">
        <v>59081.614699999998</v>
      </c>
      <c r="AJ28399" s="5">
        <v>137577.2807</v>
      </c>
    </row>
    <row r="28400" spans="35:36" x14ac:dyDescent="0.15">
      <c r="AI28400" s="5">
        <v>59215.99</v>
      </c>
      <c r="AJ28400" s="5">
        <v>137483.19</v>
      </c>
    </row>
    <row r="28401" spans="35:36" x14ac:dyDescent="0.15">
      <c r="AI28401" s="5">
        <v>59350.365299999998</v>
      </c>
      <c r="AJ28401" s="5">
        <v>137389.09950000001</v>
      </c>
    </row>
    <row r="28402" spans="35:36" x14ac:dyDescent="0.15">
      <c r="AI28402" s="5">
        <v>59484.740599999997</v>
      </c>
      <c r="AJ28402" s="5">
        <v>137295.00880000001</v>
      </c>
    </row>
    <row r="28403" spans="35:36" x14ac:dyDescent="0.15">
      <c r="AI28403" s="5">
        <v>59619.116000000002</v>
      </c>
      <c r="AJ28403" s="5">
        <v>137200.91819999999</v>
      </c>
    </row>
    <row r="28404" spans="35:36" x14ac:dyDescent="0.15">
      <c r="AI28404" s="5">
        <v>59753.491300000002</v>
      </c>
      <c r="AJ28404" s="5">
        <v>137106.82759999999</v>
      </c>
    </row>
    <row r="28405" spans="35:36" x14ac:dyDescent="0.15">
      <c r="AI28405" s="5">
        <v>59887.866600000001</v>
      </c>
      <c r="AJ28405" s="5">
        <v>137012.73699999999</v>
      </c>
    </row>
    <row r="28406" spans="35:36" x14ac:dyDescent="0.15">
      <c r="AI28406" s="5">
        <v>60022.241999999998</v>
      </c>
      <c r="AJ28406" s="5">
        <v>136918.64629999999</v>
      </c>
    </row>
    <row r="28407" spans="35:36" x14ac:dyDescent="0.15">
      <c r="AI28407" s="5">
        <v>60156.617299999998</v>
      </c>
      <c r="AJ28407" s="5">
        <v>136824.5557</v>
      </c>
    </row>
    <row r="28408" spans="35:36" x14ac:dyDescent="0.15">
      <c r="AI28408" s="5">
        <v>60290.992700000003</v>
      </c>
      <c r="AJ28408" s="5">
        <v>136730.4651</v>
      </c>
    </row>
    <row r="28409" spans="35:36" x14ac:dyDescent="0.15">
      <c r="AI28409" s="5">
        <v>60425.368000000002</v>
      </c>
      <c r="AJ28409" s="5">
        <v>136636.37450000001</v>
      </c>
    </row>
    <row r="28410" spans="35:36" x14ac:dyDescent="0.15">
      <c r="AI28410" s="5">
        <v>60559.743300000002</v>
      </c>
      <c r="AJ28410" s="5">
        <v>136542.2838</v>
      </c>
    </row>
    <row r="28411" spans="35:36" x14ac:dyDescent="0.15">
      <c r="AI28411" s="5">
        <v>60694.118699999999</v>
      </c>
      <c r="AJ28411" s="5">
        <v>136448.19320000001</v>
      </c>
    </row>
    <row r="28412" spans="35:36" x14ac:dyDescent="0.15">
      <c r="AI28412" s="5">
        <v>60828.493999999999</v>
      </c>
      <c r="AJ28412" s="5">
        <v>136354.10260000001</v>
      </c>
    </row>
    <row r="28413" spans="35:36" x14ac:dyDescent="0.15">
      <c r="AI28413" s="5">
        <v>60962.869400000003</v>
      </c>
      <c r="AJ28413" s="5">
        <v>136260.01199999999</v>
      </c>
    </row>
    <row r="28414" spans="35:36" x14ac:dyDescent="0.15">
      <c r="AI28414" s="5">
        <v>61097.244599999998</v>
      </c>
      <c r="AJ28414" s="5">
        <v>136165.92139999999</v>
      </c>
    </row>
    <row r="28415" spans="35:36" x14ac:dyDescent="0.15">
      <c r="AI28415" s="5">
        <v>61231.62</v>
      </c>
      <c r="AJ28415" s="5">
        <v>136071.8308</v>
      </c>
    </row>
    <row r="28416" spans="35:36" x14ac:dyDescent="0.15">
      <c r="AI28416" s="5">
        <v>61365.995300000002</v>
      </c>
      <c r="AJ28416" s="5">
        <v>135977.7401</v>
      </c>
    </row>
    <row r="28417" spans="35:36" x14ac:dyDescent="0.15">
      <c r="AI28417" s="5">
        <v>61500.370600000002</v>
      </c>
      <c r="AJ28417" s="5">
        <v>135883.6495</v>
      </c>
    </row>
    <row r="28418" spans="35:36" x14ac:dyDescent="0.15">
      <c r="AI28418" s="5">
        <v>61634.745999999999</v>
      </c>
      <c r="AJ28418" s="5">
        <v>135789.5589</v>
      </c>
    </row>
    <row r="28419" spans="35:36" x14ac:dyDescent="0.15">
      <c r="AI28419" s="5">
        <v>61769.121299999999</v>
      </c>
      <c r="AJ28419" s="5">
        <v>135695.46830000001</v>
      </c>
    </row>
    <row r="28420" spans="35:36" x14ac:dyDescent="0.15">
      <c r="AI28420" s="5">
        <v>61903.496700000003</v>
      </c>
      <c r="AJ28420" s="5">
        <v>135601.37760000001</v>
      </c>
    </row>
    <row r="28421" spans="35:36" x14ac:dyDescent="0.15">
      <c r="AI28421" s="5">
        <v>62037.872000000003</v>
      </c>
      <c r="AJ28421" s="5">
        <v>135507.28700000001</v>
      </c>
    </row>
    <row r="28422" spans="35:36" x14ac:dyDescent="0.15">
      <c r="AI28422" s="5">
        <v>62172.247300000003</v>
      </c>
      <c r="AJ28422" s="5">
        <v>135413.19639999999</v>
      </c>
    </row>
    <row r="28423" spans="35:36" x14ac:dyDescent="0.15">
      <c r="AI28423" s="5">
        <v>62306.6227</v>
      </c>
      <c r="AJ28423" s="5">
        <v>135319.10579999999</v>
      </c>
    </row>
    <row r="28424" spans="35:36" x14ac:dyDescent="0.15">
      <c r="AI28424" s="5">
        <v>62440.998</v>
      </c>
      <c r="AJ28424" s="5">
        <v>135225.01509999999</v>
      </c>
    </row>
    <row r="28425" spans="35:36" x14ac:dyDescent="0.15">
      <c r="AI28425" s="5">
        <v>62575.373299999999</v>
      </c>
      <c r="AJ28425" s="5">
        <v>135130.92449999999</v>
      </c>
    </row>
    <row r="28426" spans="35:36" x14ac:dyDescent="0.15">
      <c r="AI28426" s="5">
        <v>62709.748699999996</v>
      </c>
      <c r="AJ28426" s="5">
        <v>135036.8339</v>
      </c>
    </row>
    <row r="28427" spans="35:36" x14ac:dyDescent="0.15">
      <c r="AI28427" s="5">
        <v>62844.123899999999</v>
      </c>
      <c r="AJ28427" s="5">
        <v>134942.7433</v>
      </c>
    </row>
    <row r="28428" spans="35:36" x14ac:dyDescent="0.15">
      <c r="AI28428" s="5">
        <v>62978.499300000003</v>
      </c>
      <c r="AJ28428" s="5">
        <v>134848.65270000001</v>
      </c>
    </row>
    <row r="28429" spans="35:36" x14ac:dyDescent="0.15">
      <c r="AI28429" s="5">
        <v>63112.874600000003</v>
      </c>
      <c r="AJ28429" s="5">
        <v>134754.56210000001</v>
      </c>
    </row>
    <row r="28430" spans="35:36" x14ac:dyDescent="0.15">
      <c r="AI28430" s="5">
        <v>63247.25</v>
      </c>
      <c r="AJ28430" s="5">
        <v>134660.47140000001</v>
      </c>
    </row>
    <row r="28431" spans="35:36" x14ac:dyDescent="0.15">
      <c r="AI28431" s="5">
        <v>63381.6253</v>
      </c>
      <c r="AJ28431" s="5">
        <v>134566.38080000001</v>
      </c>
    </row>
    <row r="28432" spans="35:36" x14ac:dyDescent="0.15">
      <c r="AI28432" s="5">
        <v>63516.000599999999</v>
      </c>
      <c r="AJ28432" s="5">
        <v>134472.29019999999</v>
      </c>
    </row>
    <row r="28433" spans="35:36" x14ac:dyDescent="0.15">
      <c r="AI28433" s="5">
        <v>63650.375999999997</v>
      </c>
      <c r="AJ28433" s="5">
        <v>134378.19959999999</v>
      </c>
    </row>
    <row r="28434" spans="35:36" x14ac:dyDescent="0.15">
      <c r="AI28434" s="5">
        <v>63784.751300000004</v>
      </c>
      <c r="AJ28434" s="5">
        <v>134284.10889999999</v>
      </c>
    </row>
    <row r="28435" spans="35:36" x14ac:dyDescent="0.15">
      <c r="AI28435" s="5">
        <v>63919.126700000001</v>
      </c>
      <c r="AJ28435" s="5">
        <v>134190.0183</v>
      </c>
    </row>
    <row r="28436" spans="35:36" x14ac:dyDescent="0.15">
      <c r="AI28436" s="5">
        <v>64053.502</v>
      </c>
      <c r="AJ28436" s="5">
        <v>134095.9277</v>
      </c>
    </row>
    <row r="28437" spans="35:36" x14ac:dyDescent="0.15">
      <c r="AI28437" s="5">
        <v>64187.8773</v>
      </c>
      <c r="AJ28437" s="5">
        <v>134001.837</v>
      </c>
    </row>
    <row r="28438" spans="35:36" x14ac:dyDescent="0.15">
      <c r="AI28438" s="5">
        <v>64322.252699999997</v>
      </c>
      <c r="AJ28438" s="5">
        <v>133907.7464</v>
      </c>
    </row>
    <row r="28439" spans="35:36" x14ac:dyDescent="0.15">
      <c r="AI28439" s="5">
        <v>64456.627999999997</v>
      </c>
      <c r="AJ28439" s="5">
        <v>133813.65580000001</v>
      </c>
    </row>
    <row r="28440" spans="35:36" x14ac:dyDescent="0.15">
      <c r="AI28440" s="5">
        <v>64591.003299999997</v>
      </c>
      <c r="AJ28440" s="5">
        <v>133719.56520000001</v>
      </c>
    </row>
    <row r="28441" spans="35:36" x14ac:dyDescent="0.15">
      <c r="AI28441" s="5">
        <v>64725.379399999998</v>
      </c>
      <c r="AJ28441" s="5">
        <v>133625.47399999999</v>
      </c>
    </row>
    <row r="28442" spans="35:36" x14ac:dyDescent="0.15">
      <c r="AI28442" s="5">
        <v>64859.754000000001</v>
      </c>
      <c r="AJ28442" s="5">
        <v>133531.38399999999</v>
      </c>
    </row>
    <row r="28443" spans="35:36" x14ac:dyDescent="0.15">
      <c r="AI28443" s="5">
        <v>64994.130100000002</v>
      </c>
      <c r="AJ28443" s="5">
        <v>133437.2928</v>
      </c>
    </row>
    <row r="28444" spans="35:36" x14ac:dyDescent="0.15">
      <c r="AI28444" s="5">
        <v>65128.5046</v>
      </c>
      <c r="AJ28444" s="5">
        <v>133343.20269999999</v>
      </c>
    </row>
    <row r="28445" spans="35:36" x14ac:dyDescent="0.15">
      <c r="AI28445" s="5">
        <v>65262.880799999999</v>
      </c>
      <c r="AJ28445" s="5">
        <v>133249.1115</v>
      </c>
    </row>
    <row r="28446" spans="35:36" x14ac:dyDescent="0.15">
      <c r="AI28446" s="5">
        <v>65397.255299999997</v>
      </c>
      <c r="AJ28446" s="5">
        <v>133155.0215</v>
      </c>
    </row>
    <row r="28447" spans="35:36" x14ac:dyDescent="0.15">
      <c r="AI28447" s="5">
        <v>65531.631500000003</v>
      </c>
      <c r="AJ28447" s="5">
        <v>133060.93030000001</v>
      </c>
    </row>
    <row r="28448" spans="35:36" x14ac:dyDescent="0.15">
      <c r="AI28448" s="5">
        <v>65666.005999999994</v>
      </c>
      <c r="AJ28448" s="5">
        <v>132966.84020000001</v>
      </c>
    </row>
    <row r="28449" spans="35:36" x14ac:dyDescent="0.15">
      <c r="AI28449" s="5">
        <v>65800.382199999993</v>
      </c>
      <c r="AJ28449" s="5">
        <v>132872.74900000001</v>
      </c>
    </row>
    <row r="28450" spans="35:36" x14ac:dyDescent="0.15">
      <c r="AI28450" s="5">
        <v>65934.756699999998</v>
      </c>
      <c r="AJ28450" s="5">
        <v>132778.65900000001</v>
      </c>
    </row>
    <row r="28451" spans="35:36" x14ac:dyDescent="0.15">
      <c r="AI28451" s="5">
        <v>66069.132800000007</v>
      </c>
      <c r="AJ28451" s="5">
        <v>132684.56779999999</v>
      </c>
    </row>
    <row r="28452" spans="35:36" x14ac:dyDescent="0.15">
      <c r="AI28452" s="5">
        <v>66203.507400000002</v>
      </c>
      <c r="AJ28452" s="5">
        <v>132590.47769999999</v>
      </c>
    </row>
    <row r="28453" spans="35:36" x14ac:dyDescent="0.15">
      <c r="AI28453" s="5">
        <v>66337.883400000006</v>
      </c>
      <c r="AJ28453" s="5">
        <v>132496.3866</v>
      </c>
    </row>
    <row r="28454" spans="35:36" x14ac:dyDescent="0.15">
      <c r="AI28454" s="5">
        <v>66472.258000000002</v>
      </c>
      <c r="AJ28454" s="5">
        <v>132402.2965</v>
      </c>
    </row>
    <row r="28455" spans="35:36" x14ac:dyDescent="0.15">
      <c r="AI28455" s="5">
        <v>66606.634099999996</v>
      </c>
      <c r="AJ28455" s="5">
        <v>132308.2053</v>
      </c>
    </row>
    <row r="28456" spans="35:36" x14ac:dyDescent="0.15">
      <c r="AI28456" s="5">
        <v>66741.008600000001</v>
      </c>
      <c r="AJ28456" s="5">
        <v>132214.1153</v>
      </c>
    </row>
    <row r="28457" spans="35:36" x14ac:dyDescent="0.15">
      <c r="AI28457" s="5">
        <v>66875.3848</v>
      </c>
      <c r="AJ28457" s="5">
        <v>132120.02410000001</v>
      </c>
    </row>
    <row r="28458" spans="35:36" x14ac:dyDescent="0.15">
      <c r="AI28458" s="5">
        <v>67009.759300000005</v>
      </c>
      <c r="AJ28458" s="5">
        <v>132025.93400000001</v>
      </c>
    </row>
    <row r="28459" spans="35:36" x14ac:dyDescent="0.15">
      <c r="AI28459" s="5">
        <v>67144.135500000004</v>
      </c>
      <c r="AJ28459" s="5">
        <v>131931.84280000001</v>
      </c>
    </row>
    <row r="28460" spans="35:36" x14ac:dyDescent="0.15">
      <c r="AI28460" s="5">
        <v>67278.509999999995</v>
      </c>
      <c r="AJ28460" s="5">
        <v>131837.75279999999</v>
      </c>
    </row>
    <row r="28461" spans="35:36" x14ac:dyDescent="0.15">
      <c r="AI28461" s="5">
        <v>67412.886199999994</v>
      </c>
      <c r="AJ28461" s="5">
        <v>131743.66159999999</v>
      </c>
    </row>
    <row r="28462" spans="35:36" x14ac:dyDescent="0.15">
      <c r="AI28462" s="5">
        <v>67547.260699999999</v>
      </c>
      <c r="AJ28462" s="5">
        <v>131649.57149999999</v>
      </c>
    </row>
    <row r="28463" spans="35:36" x14ac:dyDescent="0.15">
      <c r="AI28463" s="5">
        <v>67681.636700000003</v>
      </c>
      <c r="AJ28463" s="5">
        <v>131555.4804</v>
      </c>
    </row>
    <row r="28464" spans="35:36" x14ac:dyDescent="0.15">
      <c r="AI28464" s="5">
        <v>67816.011400000003</v>
      </c>
      <c r="AJ28464" s="5">
        <v>131461.3903</v>
      </c>
    </row>
    <row r="28465" spans="35:36" x14ac:dyDescent="0.15">
      <c r="AI28465" s="5">
        <v>67950.387400000007</v>
      </c>
      <c r="AJ28465" s="5">
        <v>131367.2991</v>
      </c>
    </row>
    <row r="28466" spans="35:36" x14ac:dyDescent="0.15">
      <c r="AI28466" s="5">
        <v>68084.761899999998</v>
      </c>
      <c r="AJ28466" s="5">
        <v>131273.20910000001</v>
      </c>
    </row>
    <row r="28467" spans="35:36" x14ac:dyDescent="0.15">
      <c r="AI28467" s="5">
        <v>68219.138099999996</v>
      </c>
      <c r="AJ28467" s="5">
        <v>131179.11790000001</v>
      </c>
    </row>
    <row r="28468" spans="35:36" x14ac:dyDescent="0.15">
      <c r="AI28468" s="5">
        <v>68353.512600000002</v>
      </c>
      <c r="AJ28468" s="5">
        <v>131085.02780000001</v>
      </c>
    </row>
    <row r="28469" spans="35:36" x14ac:dyDescent="0.15">
      <c r="AI28469" s="5">
        <v>68487.888800000001</v>
      </c>
      <c r="AJ28469" s="5">
        <v>130990.9366</v>
      </c>
    </row>
    <row r="28470" spans="35:36" x14ac:dyDescent="0.15">
      <c r="AI28470" s="5">
        <v>68622.263300000006</v>
      </c>
      <c r="AJ28470" s="5">
        <v>130896.8466</v>
      </c>
    </row>
    <row r="28471" spans="35:36" x14ac:dyDescent="0.15">
      <c r="AI28471" s="5">
        <v>68756.639500000005</v>
      </c>
      <c r="AJ28471" s="5">
        <v>130802.75539999999</v>
      </c>
    </row>
    <row r="28472" spans="35:36" x14ac:dyDescent="0.15">
      <c r="AI28472" s="5">
        <v>68891.013999999996</v>
      </c>
      <c r="AJ28472" s="5">
        <v>130708.66529999999</v>
      </c>
    </row>
    <row r="28473" spans="35:36" x14ac:dyDescent="0.15">
      <c r="AI28473" s="5">
        <v>69025.390100000004</v>
      </c>
      <c r="AJ28473" s="5">
        <v>130614.5741</v>
      </c>
    </row>
    <row r="28474" spans="35:36" x14ac:dyDescent="0.15">
      <c r="AI28474" s="5">
        <v>69159.7647</v>
      </c>
      <c r="AJ28474" s="5">
        <v>130520.4841</v>
      </c>
    </row>
    <row r="28475" spans="35:36" x14ac:dyDescent="0.15">
      <c r="AI28475" s="5">
        <v>69294.140700000004</v>
      </c>
      <c r="AJ28475" s="5">
        <v>130426.39290000001</v>
      </c>
    </row>
    <row r="28476" spans="35:36" x14ac:dyDescent="0.15">
      <c r="AI28476" s="5">
        <v>69428.515299999999</v>
      </c>
      <c r="AJ28476" s="5">
        <v>130332.3028</v>
      </c>
    </row>
    <row r="28477" spans="35:36" x14ac:dyDescent="0.15">
      <c r="AI28477" s="5">
        <v>69562.891399999993</v>
      </c>
      <c r="AJ28477" s="5">
        <v>130238.2117</v>
      </c>
    </row>
    <row r="28478" spans="35:36" x14ac:dyDescent="0.15">
      <c r="AI28478" s="5">
        <v>69697.265899999999</v>
      </c>
      <c r="AJ28478" s="5">
        <v>130144.1216</v>
      </c>
    </row>
    <row r="28479" spans="35:36" x14ac:dyDescent="0.15">
      <c r="AI28479" s="5">
        <v>69831.642099999997</v>
      </c>
      <c r="AJ28479" s="5">
        <v>130050.0304</v>
      </c>
    </row>
    <row r="28480" spans="35:36" x14ac:dyDescent="0.15">
      <c r="AI28480" s="5">
        <v>69966.016600000003</v>
      </c>
      <c r="AJ28480" s="5">
        <v>129955.94040000001</v>
      </c>
    </row>
    <row r="28481" spans="35:36" x14ac:dyDescent="0.15">
      <c r="AI28481" s="5">
        <v>70100.392800000001</v>
      </c>
      <c r="AJ28481" s="5">
        <v>129861.8492</v>
      </c>
    </row>
    <row r="28482" spans="35:36" x14ac:dyDescent="0.15">
      <c r="AI28482" s="5">
        <v>70234.767300000007</v>
      </c>
      <c r="AJ28482" s="5">
        <v>129767.7591</v>
      </c>
    </row>
    <row r="28483" spans="35:36" x14ac:dyDescent="0.15">
      <c r="AI28483" s="5">
        <v>70369.143500000006</v>
      </c>
      <c r="AJ28483" s="5">
        <v>129673.6679</v>
      </c>
    </row>
    <row r="28484" spans="35:36" x14ac:dyDescent="0.15">
      <c r="AI28484" s="5">
        <v>70503.517999999996</v>
      </c>
      <c r="AJ28484" s="5">
        <v>129579.5779</v>
      </c>
    </row>
    <row r="28485" spans="35:36" x14ac:dyDescent="0.15">
      <c r="AI28485" s="5">
        <v>70637.894100000005</v>
      </c>
      <c r="AJ28485" s="5">
        <v>129485.48669999999</v>
      </c>
    </row>
    <row r="28486" spans="35:36" x14ac:dyDescent="0.15">
      <c r="AI28486" s="5">
        <v>70772.268700000001</v>
      </c>
      <c r="AJ28486" s="5">
        <v>129391.39659999999</v>
      </c>
    </row>
    <row r="28487" spans="35:36" x14ac:dyDescent="0.15">
      <c r="AI28487" s="5">
        <v>70906.644799999995</v>
      </c>
      <c r="AJ28487" s="5">
        <v>129297.3054</v>
      </c>
    </row>
    <row r="28488" spans="35:36" x14ac:dyDescent="0.15">
      <c r="AI28488" s="5">
        <v>71041.0193</v>
      </c>
      <c r="AJ28488" s="5">
        <v>129203.2154</v>
      </c>
    </row>
    <row r="28489" spans="35:36" x14ac:dyDescent="0.15">
      <c r="AI28489" s="5">
        <v>71175.395399999994</v>
      </c>
      <c r="AJ28489" s="5">
        <v>129109.12420000001</v>
      </c>
    </row>
    <row r="28490" spans="35:36" x14ac:dyDescent="0.15">
      <c r="AI28490" s="5">
        <v>71309.77</v>
      </c>
      <c r="AJ28490" s="5">
        <v>129015.0341</v>
      </c>
    </row>
    <row r="28491" spans="35:36" x14ac:dyDescent="0.15">
      <c r="AI28491" s="5">
        <v>71444.146099999998</v>
      </c>
      <c r="AJ28491" s="5">
        <v>128920.943</v>
      </c>
    </row>
    <row r="28492" spans="35:36" x14ac:dyDescent="0.15">
      <c r="AI28492" s="5">
        <v>71578.520600000003</v>
      </c>
      <c r="AJ28492" s="5">
        <v>128826.8529</v>
      </c>
    </row>
    <row r="28493" spans="35:36" x14ac:dyDescent="0.15">
      <c r="AI28493" s="5">
        <v>71712.896800000002</v>
      </c>
      <c r="AJ28493" s="5">
        <v>128732.7617</v>
      </c>
    </row>
    <row r="28494" spans="35:36" x14ac:dyDescent="0.15">
      <c r="AI28494" s="5">
        <v>71847.271299999993</v>
      </c>
      <c r="AJ28494" s="5">
        <v>128638.67170000001</v>
      </c>
    </row>
    <row r="28495" spans="35:36" x14ac:dyDescent="0.15">
      <c r="AI28495" s="5">
        <v>71981.647500000006</v>
      </c>
      <c r="AJ28495" s="5">
        <v>128544.5805</v>
      </c>
    </row>
    <row r="28496" spans="35:36" x14ac:dyDescent="0.15">
      <c r="AI28496" s="5">
        <v>72116.021999999997</v>
      </c>
      <c r="AJ28496" s="5">
        <v>128450.4904</v>
      </c>
    </row>
    <row r="28497" spans="35:36" x14ac:dyDescent="0.15">
      <c r="AI28497" s="5">
        <v>72250.398100000006</v>
      </c>
      <c r="AJ28497" s="5">
        <v>128356.3992</v>
      </c>
    </row>
    <row r="28498" spans="35:36" x14ac:dyDescent="0.15">
      <c r="AI28498" s="5">
        <v>72384.772700000001</v>
      </c>
      <c r="AJ28498" s="5">
        <v>128262.3092</v>
      </c>
    </row>
    <row r="28499" spans="35:36" x14ac:dyDescent="0.15">
      <c r="AI28499" s="5">
        <v>72519.148799999995</v>
      </c>
      <c r="AJ28499" s="5">
        <v>128168.21799999999</v>
      </c>
    </row>
    <row r="28500" spans="35:36" x14ac:dyDescent="0.15">
      <c r="AI28500" s="5">
        <v>72653.523300000001</v>
      </c>
      <c r="AJ28500" s="5">
        <v>128074.12790000001</v>
      </c>
    </row>
    <row r="28501" spans="35:36" x14ac:dyDescent="0.15">
      <c r="AI28501" s="5">
        <v>51247.561099999999</v>
      </c>
      <c r="AJ28501" s="5">
        <v>143263.00339999999</v>
      </c>
    </row>
    <row r="28502" spans="35:36" x14ac:dyDescent="0.15">
      <c r="AI28502" s="5">
        <v>51381.936500000003</v>
      </c>
      <c r="AJ28502" s="5">
        <v>143168.91279999999</v>
      </c>
    </row>
    <row r="28503" spans="35:36" x14ac:dyDescent="0.15">
      <c r="AI28503" s="5">
        <v>51516.311800000003</v>
      </c>
      <c r="AJ28503" s="5">
        <v>143074.8222</v>
      </c>
    </row>
    <row r="28504" spans="35:36" x14ac:dyDescent="0.15">
      <c r="AI28504" s="5">
        <v>51650.687100000003</v>
      </c>
      <c r="AJ28504" s="5">
        <v>142980.73149999999</v>
      </c>
    </row>
    <row r="28505" spans="35:36" x14ac:dyDescent="0.15">
      <c r="AI28505" s="5">
        <v>51785.0625</v>
      </c>
      <c r="AJ28505" s="5">
        <v>142886.6409</v>
      </c>
    </row>
    <row r="28506" spans="35:36" x14ac:dyDescent="0.15">
      <c r="AI28506" s="5">
        <v>51919.4378</v>
      </c>
      <c r="AJ28506" s="5">
        <v>142792.5503</v>
      </c>
    </row>
    <row r="28507" spans="35:36" x14ac:dyDescent="0.15">
      <c r="AI28507" s="5">
        <v>52053.813199999997</v>
      </c>
      <c r="AJ28507" s="5">
        <v>142698.45970000001</v>
      </c>
    </row>
    <row r="28508" spans="35:36" x14ac:dyDescent="0.15">
      <c r="AI28508" s="5">
        <v>52188.188499999997</v>
      </c>
      <c r="AJ28508" s="5">
        <v>142604.36900000001</v>
      </c>
    </row>
    <row r="28509" spans="35:36" x14ac:dyDescent="0.15">
      <c r="AI28509" s="5">
        <v>52322.563800000004</v>
      </c>
      <c r="AJ28509" s="5">
        <v>142510.27840000001</v>
      </c>
    </row>
    <row r="28510" spans="35:36" x14ac:dyDescent="0.15">
      <c r="AI28510" s="5">
        <v>52456.939200000001</v>
      </c>
      <c r="AJ28510" s="5">
        <v>142416.18780000001</v>
      </c>
    </row>
    <row r="28511" spans="35:36" x14ac:dyDescent="0.15">
      <c r="AI28511" s="5">
        <v>52591.314400000003</v>
      </c>
      <c r="AJ28511" s="5">
        <v>142322.09719999999</v>
      </c>
    </row>
    <row r="28512" spans="35:36" x14ac:dyDescent="0.15">
      <c r="AI28512" s="5">
        <v>52725.6898</v>
      </c>
      <c r="AJ28512" s="5">
        <v>142228.00659999999</v>
      </c>
    </row>
    <row r="28513" spans="35:36" x14ac:dyDescent="0.15">
      <c r="AI28513" s="5">
        <v>52860.0651</v>
      </c>
      <c r="AJ28513" s="5">
        <v>142133.916</v>
      </c>
    </row>
    <row r="28514" spans="35:36" x14ac:dyDescent="0.15">
      <c r="AI28514" s="5">
        <v>52994.440399999999</v>
      </c>
      <c r="AJ28514" s="5">
        <v>142039.8253</v>
      </c>
    </row>
    <row r="28515" spans="35:36" x14ac:dyDescent="0.15">
      <c r="AI28515" s="5">
        <v>53128.815799999997</v>
      </c>
      <c r="AJ28515" s="5">
        <v>141945.7347</v>
      </c>
    </row>
    <row r="28516" spans="35:36" x14ac:dyDescent="0.15">
      <c r="AI28516" s="5">
        <v>53263.191099999996</v>
      </c>
      <c r="AJ28516" s="5">
        <v>141851.6441</v>
      </c>
    </row>
    <row r="28517" spans="35:36" x14ac:dyDescent="0.15">
      <c r="AI28517" s="5">
        <v>53397.566500000001</v>
      </c>
      <c r="AJ28517" s="5">
        <v>141757.55350000001</v>
      </c>
    </row>
    <row r="28518" spans="35:36" x14ac:dyDescent="0.15">
      <c r="AI28518" s="5">
        <v>53531.941800000001</v>
      </c>
      <c r="AJ28518" s="5">
        <v>141663.46280000001</v>
      </c>
    </row>
    <row r="28519" spans="35:36" x14ac:dyDescent="0.15">
      <c r="AI28519" s="5">
        <v>53666.3171</v>
      </c>
      <c r="AJ28519" s="5">
        <v>141569.37220000001</v>
      </c>
    </row>
    <row r="28520" spans="35:36" x14ac:dyDescent="0.15">
      <c r="AI28520" s="5">
        <v>53800.692499999997</v>
      </c>
      <c r="AJ28520" s="5">
        <v>141475.28159999999</v>
      </c>
    </row>
    <row r="28521" spans="35:36" x14ac:dyDescent="0.15">
      <c r="AI28521" s="5">
        <v>53935.067799999997</v>
      </c>
      <c r="AJ28521" s="5">
        <v>141381.19099999999</v>
      </c>
    </row>
    <row r="28522" spans="35:36" x14ac:dyDescent="0.15">
      <c r="AI28522" s="5">
        <v>54069.443200000002</v>
      </c>
      <c r="AJ28522" s="5">
        <v>141287.10029999999</v>
      </c>
    </row>
    <row r="28523" spans="35:36" x14ac:dyDescent="0.15">
      <c r="AI28523" s="5">
        <v>54203.818500000001</v>
      </c>
      <c r="AJ28523" s="5">
        <v>141193.0097</v>
      </c>
    </row>
    <row r="28524" spans="35:36" x14ac:dyDescent="0.15">
      <c r="AI28524" s="5">
        <v>54338.193800000001</v>
      </c>
      <c r="AJ28524" s="5">
        <v>141098.9191</v>
      </c>
    </row>
    <row r="28525" spans="35:36" x14ac:dyDescent="0.15">
      <c r="AI28525" s="5">
        <v>54472.569100000001</v>
      </c>
      <c r="AJ28525" s="5">
        <v>141004.8285</v>
      </c>
    </row>
    <row r="28526" spans="35:36" x14ac:dyDescent="0.15">
      <c r="AI28526" s="5">
        <v>54606.9444</v>
      </c>
      <c r="AJ28526" s="5">
        <v>140910.73790000001</v>
      </c>
    </row>
    <row r="28527" spans="35:36" x14ac:dyDescent="0.15">
      <c r="AI28527" s="5">
        <v>54741.319799999997</v>
      </c>
      <c r="AJ28527" s="5">
        <v>140816.64730000001</v>
      </c>
    </row>
    <row r="28528" spans="35:36" x14ac:dyDescent="0.15">
      <c r="AI28528" s="5">
        <v>54875.695099999997</v>
      </c>
      <c r="AJ28528" s="5">
        <v>140722.55660000001</v>
      </c>
    </row>
    <row r="28529" spans="35:36" x14ac:dyDescent="0.15">
      <c r="AI28529" s="5">
        <v>55010.070500000002</v>
      </c>
      <c r="AJ28529" s="5">
        <v>140628.46599999999</v>
      </c>
    </row>
    <row r="28530" spans="35:36" x14ac:dyDescent="0.15">
      <c r="AI28530" s="5">
        <v>55144.445800000001</v>
      </c>
      <c r="AJ28530" s="5">
        <v>140534.37539999999</v>
      </c>
    </row>
    <row r="28531" spans="35:36" x14ac:dyDescent="0.15">
      <c r="AI28531" s="5">
        <v>55278.821100000001</v>
      </c>
      <c r="AJ28531" s="5">
        <v>140440.28479999999</v>
      </c>
    </row>
    <row r="28532" spans="35:36" x14ac:dyDescent="0.15">
      <c r="AI28532" s="5">
        <v>55413.196499999998</v>
      </c>
      <c r="AJ28532" s="5">
        <v>140346.19409999999</v>
      </c>
    </row>
    <row r="28533" spans="35:36" x14ac:dyDescent="0.15">
      <c r="AI28533" s="5">
        <v>55547.571799999998</v>
      </c>
      <c r="AJ28533" s="5">
        <v>140252.1035</v>
      </c>
    </row>
    <row r="28534" spans="35:36" x14ac:dyDescent="0.15">
      <c r="AI28534" s="5">
        <v>55681.947200000002</v>
      </c>
      <c r="AJ28534" s="5">
        <v>140158.0129</v>
      </c>
    </row>
    <row r="28535" spans="35:36" x14ac:dyDescent="0.15">
      <c r="AI28535" s="5">
        <v>55816.322500000002</v>
      </c>
      <c r="AJ28535" s="5">
        <v>140063.92230000001</v>
      </c>
    </row>
    <row r="28536" spans="35:36" x14ac:dyDescent="0.15">
      <c r="AI28536" s="5">
        <v>55950.697800000002</v>
      </c>
      <c r="AJ28536" s="5">
        <v>139969.8316</v>
      </c>
    </row>
    <row r="28537" spans="35:36" x14ac:dyDescent="0.15">
      <c r="AI28537" s="5">
        <v>56085.073100000001</v>
      </c>
      <c r="AJ28537" s="5">
        <v>139875.74110000001</v>
      </c>
    </row>
    <row r="28538" spans="35:36" x14ac:dyDescent="0.15">
      <c r="AI28538" s="5">
        <v>56219.448400000001</v>
      </c>
      <c r="AJ28538" s="5">
        <v>139781.65040000001</v>
      </c>
    </row>
    <row r="28539" spans="35:36" x14ac:dyDescent="0.15">
      <c r="AI28539" s="5">
        <v>56353.823799999998</v>
      </c>
      <c r="AJ28539" s="5">
        <v>139687.55979999999</v>
      </c>
    </row>
    <row r="28540" spans="35:36" x14ac:dyDescent="0.15">
      <c r="AI28540" s="5">
        <v>56488.199099999998</v>
      </c>
      <c r="AJ28540" s="5">
        <v>139593.46919999999</v>
      </c>
    </row>
    <row r="28541" spans="35:36" x14ac:dyDescent="0.15">
      <c r="AI28541" s="5">
        <v>56622.574500000002</v>
      </c>
      <c r="AJ28541" s="5">
        <v>139499.3786</v>
      </c>
    </row>
    <row r="28542" spans="35:36" x14ac:dyDescent="0.15">
      <c r="AI28542" s="5">
        <v>56756.949800000002</v>
      </c>
      <c r="AJ28542" s="5">
        <v>139405.2879</v>
      </c>
    </row>
    <row r="28543" spans="35:36" x14ac:dyDescent="0.15">
      <c r="AI28543" s="5">
        <v>56891.325100000002</v>
      </c>
      <c r="AJ28543" s="5">
        <v>139311.1973</v>
      </c>
    </row>
    <row r="28544" spans="35:36" x14ac:dyDescent="0.15">
      <c r="AI28544" s="5">
        <v>57025.700499999999</v>
      </c>
      <c r="AJ28544" s="5">
        <v>139217.1067</v>
      </c>
    </row>
    <row r="28545" spans="35:36" x14ac:dyDescent="0.15">
      <c r="AI28545" s="5">
        <v>57160.075799999999</v>
      </c>
      <c r="AJ28545" s="5">
        <v>139123.01610000001</v>
      </c>
    </row>
    <row r="28546" spans="35:36" x14ac:dyDescent="0.15">
      <c r="AI28546" s="5">
        <v>57294.451200000003</v>
      </c>
      <c r="AJ28546" s="5">
        <v>139028.92540000001</v>
      </c>
    </row>
    <row r="28547" spans="35:36" x14ac:dyDescent="0.15">
      <c r="AI28547" s="5">
        <v>57428.826500000003</v>
      </c>
      <c r="AJ28547" s="5">
        <v>138934.83480000001</v>
      </c>
    </row>
    <row r="28548" spans="35:36" x14ac:dyDescent="0.15">
      <c r="AI28548" s="5">
        <v>57563.201800000003</v>
      </c>
      <c r="AJ28548" s="5">
        <v>138840.74419999999</v>
      </c>
    </row>
    <row r="28549" spans="35:36" x14ac:dyDescent="0.15">
      <c r="AI28549" s="5">
        <v>57697.5772</v>
      </c>
      <c r="AJ28549" s="5">
        <v>138746.65359999999</v>
      </c>
    </row>
    <row r="28550" spans="35:36" x14ac:dyDescent="0.15">
      <c r="AI28550" s="5">
        <v>57831.952400000002</v>
      </c>
      <c r="AJ28550" s="5">
        <v>138652.56299999999</v>
      </c>
    </row>
    <row r="28551" spans="35:36" x14ac:dyDescent="0.15">
      <c r="AI28551" s="5">
        <v>57966.327799999999</v>
      </c>
      <c r="AJ28551" s="5">
        <v>138558.4724</v>
      </c>
    </row>
    <row r="28552" spans="35:36" x14ac:dyDescent="0.15">
      <c r="AI28552" s="5">
        <v>58100.703099999999</v>
      </c>
      <c r="AJ28552" s="5">
        <v>138464.3817</v>
      </c>
    </row>
    <row r="28553" spans="35:36" x14ac:dyDescent="0.15">
      <c r="AI28553" s="5">
        <v>58235.078399999999</v>
      </c>
      <c r="AJ28553" s="5">
        <v>138370.2911</v>
      </c>
    </row>
    <row r="28554" spans="35:36" x14ac:dyDescent="0.15">
      <c r="AI28554" s="5">
        <v>58369.453800000003</v>
      </c>
      <c r="AJ28554" s="5">
        <v>138276.20050000001</v>
      </c>
    </row>
    <row r="28555" spans="35:36" x14ac:dyDescent="0.15">
      <c r="AI28555" s="5">
        <v>58503.829100000003</v>
      </c>
      <c r="AJ28555" s="5">
        <v>138182.10990000001</v>
      </c>
    </row>
    <row r="28556" spans="35:36" x14ac:dyDescent="0.15">
      <c r="AI28556" s="5">
        <v>58638.2045</v>
      </c>
      <c r="AJ28556" s="5">
        <v>138088.01920000001</v>
      </c>
    </row>
    <row r="28557" spans="35:36" x14ac:dyDescent="0.15">
      <c r="AI28557" s="5">
        <v>58772.5798</v>
      </c>
      <c r="AJ28557" s="5">
        <v>137993.92860000001</v>
      </c>
    </row>
    <row r="28558" spans="35:36" x14ac:dyDescent="0.15">
      <c r="AI28558" s="5">
        <v>58906.955099999999</v>
      </c>
      <c r="AJ28558" s="5">
        <v>137899.83799999999</v>
      </c>
    </row>
    <row r="28559" spans="35:36" x14ac:dyDescent="0.15">
      <c r="AI28559" s="5">
        <v>59041.330499999996</v>
      </c>
      <c r="AJ28559" s="5">
        <v>137805.74739999999</v>
      </c>
    </row>
    <row r="28560" spans="35:36" x14ac:dyDescent="0.15">
      <c r="AI28560" s="5">
        <v>59175.705800000003</v>
      </c>
      <c r="AJ28560" s="5">
        <v>137711.65669999999</v>
      </c>
    </row>
    <row r="28561" spans="35:36" x14ac:dyDescent="0.15">
      <c r="AI28561" s="5">
        <v>59310.081200000001</v>
      </c>
      <c r="AJ28561" s="5">
        <v>137617.5661</v>
      </c>
    </row>
    <row r="28562" spans="35:36" x14ac:dyDescent="0.15">
      <c r="AI28562" s="5">
        <v>59444.456400000003</v>
      </c>
      <c r="AJ28562" s="5">
        <v>137523.4755</v>
      </c>
    </row>
    <row r="28563" spans="35:36" x14ac:dyDescent="0.15">
      <c r="AI28563" s="5">
        <v>59578.8318</v>
      </c>
      <c r="AJ28563" s="5">
        <v>137429.3849</v>
      </c>
    </row>
    <row r="28564" spans="35:36" x14ac:dyDescent="0.15">
      <c r="AI28564" s="5">
        <v>59713.2071</v>
      </c>
      <c r="AJ28564" s="5">
        <v>137335.29430000001</v>
      </c>
    </row>
    <row r="28565" spans="35:36" x14ac:dyDescent="0.15">
      <c r="AI28565" s="5">
        <v>59847.582399999999</v>
      </c>
      <c r="AJ28565" s="5">
        <v>137241.20370000001</v>
      </c>
    </row>
    <row r="28566" spans="35:36" x14ac:dyDescent="0.15">
      <c r="AI28566" s="5">
        <v>59981.957799999996</v>
      </c>
      <c r="AJ28566" s="5">
        <v>137147.11300000001</v>
      </c>
    </row>
    <row r="28567" spans="35:36" x14ac:dyDescent="0.15">
      <c r="AI28567" s="5">
        <v>60116.333100000003</v>
      </c>
      <c r="AJ28567" s="5">
        <v>137053.02239999999</v>
      </c>
    </row>
    <row r="28568" spans="35:36" x14ac:dyDescent="0.15">
      <c r="AI28568" s="5">
        <v>60250.708500000001</v>
      </c>
      <c r="AJ28568" s="5">
        <v>136958.93179999999</v>
      </c>
    </row>
    <row r="28569" spans="35:36" x14ac:dyDescent="0.15">
      <c r="AI28569" s="5">
        <v>60385.0838</v>
      </c>
      <c r="AJ28569" s="5">
        <v>136864.8412</v>
      </c>
    </row>
    <row r="28570" spans="35:36" x14ac:dyDescent="0.15">
      <c r="AI28570" s="5">
        <v>60519.4591</v>
      </c>
      <c r="AJ28570" s="5">
        <v>136770.75049999999</v>
      </c>
    </row>
    <row r="28571" spans="35:36" x14ac:dyDescent="0.15">
      <c r="AI28571" s="5">
        <v>60653.834499999997</v>
      </c>
      <c r="AJ28571" s="5">
        <v>136676.6599</v>
      </c>
    </row>
    <row r="28572" spans="35:36" x14ac:dyDescent="0.15">
      <c r="AI28572" s="5">
        <v>60788.209799999997</v>
      </c>
      <c r="AJ28572" s="5">
        <v>136582.5693</v>
      </c>
    </row>
    <row r="28573" spans="35:36" x14ac:dyDescent="0.15">
      <c r="AI28573" s="5">
        <v>60922.585200000001</v>
      </c>
      <c r="AJ28573" s="5">
        <v>136488.47870000001</v>
      </c>
    </row>
    <row r="28574" spans="35:36" x14ac:dyDescent="0.15">
      <c r="AI28574" s="5">
        <v>61056.960500000001</v>
      </c>
      <c r="AJ28574" s="5">
        <v>136394.38800000001</v>
      </c>
    </row>
    <row r="28575" spans="35:36" x14ac:dyDescent="0.15">
      <c r="AI28575" s="5">
        <v>61191.335800000001</v>
      </c>
      <c r="AJ28575" s="5">
        <v>136300.29749999999</v>
      </c>
    </row>
    <row r="28576" spans="35:36" x14ac:dyDescent="0.15">
      <c r="AI28576" s="5">
        <v>61325.7111</v>
      </c>
      <c r="AJ28576" s="5">
        <v>136206.20680000001</v>
      </c>
    </row>
    <row r="28577" spans="35:36" x14ac:dyDescent="0.15">
      <c r="AI28577" s="5">
        <v>61460.0864</v>
      </c>
      <c r="AJ28577" s="5">
        <v>136112.11619999999</v>
      </c>
    </row>
    <row r="28578" spans="35:36" x14ac:dyDescent="0.15">
      <c r="AI28578" s="5">
        <v>61594.461799999997</v>
      </c>
      <c r="AJ28578" s="5">
        <v>136018.02559999999</v>
      </c>
    </row>
    <row r="28579" spans="35:36" x14ac:dyDescent="0.15">
      <c r="AI28579" s="5">
        <v>61728.837099999997</v>
      </c>
      <c r="AJ28579" s="5">
        <v>135923.935</v>
      </c>
    </row>
    <row r="28580" spans="35:36" x14ac:dyDescent="0.15">
      <c r="AI28580" s="5">
        <v>61863.212500000001</v>
      </c>
      <c r="AJ28580" s="5">
        <v>135829.8443</v>
      </c>
    </row>
    <row r="28581" spans="35:36" x14ac:dyDescent="0.15">
      <c r="AI28581" s="5">
        <v>61997.587800000001</v>
      </c>
      <c r="AJ28581" s="5">
        <v>135735.7537</v>
      </c>
    </row>
    <row r="28582" spans="35:36" x14ac:dyDescent="0.15">
      <c r="AI28582" s="5">
        <v>62131.963100000001</v>
      </c>
      <c r="AJ28582" s="5">
        <v>135641.66310000001</v>
      </c>
    </row>
    <row r="28583" spans="35:36" x14ac:dyDescent="0.15">
      <c r="AI28583" s="5">
        <v>62266.338499999998</v>
      </c>
      <c r="AJ28583" s="5">
        <v>135547.57250000001</v>
      </c>
    </row>
    <row r="28584" spans="35:36" x14ac:dyDescent="0.15">
      <c r="AI28584" s="5">
        <v>62400.713799999998</v>
      </c>
      <c r="AJ28584" s="5">
        <v>135453.48180000001</v>
      </c>
    </row>
    <row r="28585" spans="35:36" x14ac:dyDescent="0.15">
      <c r="AI28585" s="5">
        <v>62535.089200000002</v>
      </c>
      <c r="AJ28585" s="5">
        <v>135359.39120000001</v>
      </c>
    </row>
    <row r="28586" spans="35:36" x14ac:dyDescent="0.15">
      <c r="AI28586" s="5">
        <v>62669.464500000002</v>
      </c>
      <c r="AJ28586" s="5">
        <v>135265.30059999999</v>
      </c>
    </row>
    <row r="28587" spans="35:36" x14ac:dyDescent="0.15">
      <c r="AI28587" s="5">
        <v>62803.839800000002</v>
      </c>
      <c r="AJ28587" s="5">
        <v>135171.21</v>
      </c>
    </row>
    <row r="28588" spans="35:36" x14ac:dyDescent="0.15">
      <c r="AI28588" s="5">
        <v>62938.215100000001</v>
      </c>
      <c r="AJ28588" s="5">
        <v>135077.1194</v>
      </c>
    </row>
    <row r="28589" spans="35:36" x14ac:dyDescent="0.15">
      <c r="AI28589" s="5">
        <v>63072.590400000001</v>
      </c>
      <c r="AJ28589" s="5">
        <v>134983.0288</v>
      </c>
    </row>
    <row r="28590" spans="35:36" x14ac:dyDescent="0.15">
      <c r="AI28590" s="5">
        <v>63206.965799999998</v>
      </c>
      <c r="AJ28590" s="5">
        <v>134888.9381</v>
      </c>
    </row>
    <row r="28591" spans="35:36" x14ac:dyDescent="0.15">
      <c r="AI28591" s="5">
        <v>63341.341099999998</v>
      </c>
      <c r="AJ28591" s="5">
        <v>134794.8475</v>
      </c>
    </row>
    <row r="28592" spans="35:36" x14ac:dyDescent="0.15">
      <c r="AI28592" s="5">
        <v>63475.716399999998</v>
      </c>
      <c r="AJ28592" s="5">
        <v>134700.75690000001</v>
      </c>
    </row>
    <row r="28593" spans="35:36" x14ac:dyDescent="0.15">
      <c r="AI28593" s="5">
        <v>63610.091800000002</v>
      </c>
      <c r="AJ28593" s="5">
        <v>134606.66630000001</v>
      </c>
    </row>
    <row r="28594" spans="35:36" x14ac:dyDescent="0.15">
      <c r="AI28594" s="5">
        <v>63744.467100000002</v>
      </c>
      <c r="AJ28594" s="5">
        <v>134512.57560000001</v>
      </c>
    </row>
    <row r="28595" spans="35:36" x14ac:dyDescent="0.15">
      <c r="AI28595" s="5">
        <v>63878.842499999999</v>
      </c>
      <c r="AJ28595" s="5">
        <v>134418.48499999999</v>
      </c>
    </row>
    <row r="28596" spans="35:36" x14ac:dyDescent="0.15">
      <c r="AI28596" s="5">
        <v>64013.217799999999</v>
      </c>
      <c r="AJ28596" s="5">
        <v>134324.39439999999</v>
      </c>
    </row>
    <row r="28597" spans="35:36" x14ac:dyDescent="0.15">
      <c r="AI28597" s="5">
        <v>64147.593099999998</v>
      </c>
      <c r="AJ28597" s="5">
        <v>134230.30379999999</v>
      </c>
    </row>
    <row r="28598" spans="35:36" x14ac:dyDescent="0.15">
      <c r="AI28598" s="5">
        <v>64281.968500000003</v>
      </c>
      <c r="AJ28598" s="5">
        <v>134136.21309999999</v>
      </c>
    </row>
    <row r="28599" spans="35:36" x14ac:dyDescent="0.15">
      <c r="AI28599" s="5">
        <v>64416.343800000002</v>
      </c>
      <c r="AJ28599" s="5">
        <v>134042.1225</v>
      </c>
    </row>
    <row r="28600" spans="35:36" x14ac:dyDescent="0.15">
      <c r="AI28600" s="5">
        <v>64550.7192</v>
      </c>
      <c r="AJ28600" s="5">
        <v>133948.0319</v>
      </c>
    </row>
    <row r="28601" spans="35:36" x14ac:dyDescent="0.15">
      <c r="AI28601" s="5">
        <v>64685.094400000002</v>
      </c>
      <c r="AJ28601" s="5">
        <v>133853.94130000001</v>
      </c>
    </row>
    <row r="28602" spans="35:36" x14ac:dyDescent="0.15">
      <c r="AI28602" s="5">
        <v>64819.470600000001</v>
      </c>
      <c r="AJ28602" s="5">
        <v>133759.85010000001</v>
      </c>
    </row>
    <row r="28603" spans="35:36" x14ac:dyDescent="0.15">
      <c r="AI28603" s="5">
        <v>64953.845099999999</v>
      </c>
      <c r="AJ28603" s="5">
        <v>133665.76010000001</v>
      </c>
    </row>
    <row r="28604" spans="35:36" x14ac:dyDescent="0.15">
      <c r="AI28604" s="5">
        <v>65088.221299999997</v>
      </c>
      <c r="AJ28604" s="5">
        <v>133571.66889999999</v>
      </c>
    </row>
    <row r="28605" spans="35:36" x14ac:dyDescent="0.15">
      <c r="AI28605" s="5">
        <v>65222.595800000003</v>
      </c>
      <c r="AJ28605" s="5">
        <v>133477.57879999999</v>
      </c>
    </row>
    <row r="28606" spans="35:36" x14ac:dyDescent="0.15">
      <c r="AI28606" s="5">
        <v>65356.971899999997</v>
      </c>
      <c r="AJ28606" s="5">
        <v>133383.48759999999</v>
      </c>
    </row>
    <row r="28607" spans="35:36" x14ac:dyDescent="0.15">
      <c r="AI28607" s="5">
        <v>65491.3465</v>
      </c>
      <c r="AJ28607" s="5">
        <v>133289.3976</v>
      </c>
    </row>
    <row r="28608" spans="35:36" x14ac:dyDescent="0.15">
      <c r="AI28608" s="5">
        <v>65625.722599999994</v>
      </c>
      <c r="AJ28608" s="5">
        <v>133195.3064</v>
      </c>
    </row>
    <row r="28609" spans="35:36" x14ac:dyDescent="0.15">
      <c r="AI28609" s="5">
        <v>65760.097099999999</v>
      </c>
      <c r="AJ28609" s="5">
        <v>133101.2163</v>
      </c>
    </row>
    <row r="28610" spans="35:36" x14ac:dyDescent="0.15">
      <c r="AI28610" s="5">
        <v>65894.473299999998</v>
      </c>
      <c r="AJ28610" s="5">
        <v>133007.1251</v>
      </c>
    </row>
    <row r="28611" spans="35:36" x14ac:dyDescent="0.15">
      <c r="AI28611" s="5">
        <v>66028.847800000003</v>
      </c>
      <c r="AJ28611" s="5">
        <v>132913.035</v>
      </c>
    </row>
    <row r="28612" spans="35:36" x14ac:dyDescent="0.15">
      <c r="AI28612" s="5">
        <v>66163.223899999997</v>
      </c>
      <c r="AJ28612" s="5">
        <v>132818.94390000001</v>
      </c>
    </row>
    <row r="28613" spans="35:36" x14ac:dyDescent="0.15">
      <c r="AI28613" s="5">
        <v>66297.598499999993</v>
      </c>
      <c r="AJ28613" s="5">
        <v>132724.85380000001</v>
      </c>
    </row>
    <row r="28614" spans="35:36" x14ac:dyDescent="0.15">
      <c r="AI28614" s="5">
        <v>66431.974600000001</v>
      </c>
      <c r="AJ28614" s="5">
        <v>132630.76269999999</v>
      </c>
    </row>
    <row r="28615" spans="35:36" x14ac:dyDescent="0.15">
      <c r="AI28615" s="5">
        <v>66566.349100000007</v>
      </c>
      <c r="AJ28615" s="5">
        <v>132536.67259999999</v>
      </c>
    </row>
    <row r="28616" spans="35:36" x14ac:dyDescent="0.15">
      <c r="AI28616" s="5">
        <v>66700.725300000006</v>
      </c>
      <c r="AJ28616" s="5">
        <v>132442.5814</v>
      </c>
    </row>
    <row r="28617" spans="35:36" x14ac:dyDescent="0.15">
      <c r="AI28617" s="5">
        <v>66835.099799999996</v>
      </c>
      <c r="AJ28617" s="5">
        <v>132348.4914</v>
      </c>
    </row>
    <row r="28618" spans="35:36" x14ac:dyDescent="0.15">
      <c r="AI28618" s="5">
        <v>66969.475900000005</v>
      </c>
      <c r="AJ28618" s="5">
        <v>132254.4002</v>
      </c>
    </row>
    <row r="28619" spans="35:36" x14ac:dyDescent="0.15">
      <c r="AI28619" s="5">
        <v>67103.8505</v>
      </c>
      <c r="AJ28619" s="5">
        <v>132160.3101</v>
      </c>
    </row>
    <row r="28620" spans="35:36" x14ac:dyDescent="0.15">
      <c r="AI28620" s="5">
        <v>67238.226599999995</v>
      </c>
      <c r="AJ28620" s="5">
        <v>132066.21890000001</v>
      </c>
    </row>
    <row r="28621" spans="35:36" x14ac:dyDescent="0.15">
      <c r="AI28621" s="5">
        <v>67372.6011</v>
      </c>
      <c r="AJ28621" s="5">
        <v>131972.12880000001</v>
      </c>
    </row>
    <row r="28622" spans="35:36" x14ac:dyDescent="0.15">
      <c r="AI28622" s="5">
        <v>67506.977299999999</v>
      </c>
      <c r="AJ28622" s="5">
        <v>131878.03760000001</v>
      </c>
    </row>
    <row r="28623" spans="35:36" x14ac:dyDescent="0.15">
      <c r="AI28623" s="5">
        <v>67641.351800000004</v>
      </c>
      <c r="AJ28623" s="5">
        <v>131783.94760000001</v>
      </c>
    </row>
    <row r="28624" spans="35:36" x14ac:dyDescent="0.15">
      <c r="AI28624" s="5">
        <v>67775.727899999998</v>
      </c>
      <c r="AJ28624" s="5">
        <v>131689.85649999999</v>
      </c>
    </row>
    <row r="28625" spans="35:36" x14ac:dyDescent="0.15">
      <c r="AI28625" s="5">
        <v>67910.102499999994</v>
      </c>
      <c r="AJ28625" s="5">
        <v>131595.76629999999</v>
      </c>
    </row>
    <row r="28626" spans="35:36" x14ac:dyDescent="0.15">
      <c r="AI28626" s="5">
        <v>68044.478600000002</v>
      </c>
      <c r="AJ28626" s="5">
        <v>131501.6752</v>
      </c>
    </row>
    <row r="28627" spans="35:36" x14ac:dyDescent="0.15">
      <c r="AI28627" s="5">
        <v>68178.853099999993</v>
      </c>
      <c r="AJ28627" s="5">
        <v>131407.5852</v>
      </c>
    </row>
    <row r="28628" spans="35:36" x14ac:dyDescent="0.15">
      <c r="AI28628" s="5">
        <v>68313.229200000002</v>
      </c>
      <c r="AJ28628" s="5">
        <v>131313.49400000001</v>
      </c>
    </row>
    <row r="28629" spans="35:36" x14ac:dyDescent="0.15">
      <c r="AI28629" s="5">
        <v>68447.603799999997</v>
      </c>
      <c r="AJ28629" s="5">
        <v>131219.4039</v>
      </c>
    </row>
    <row r="28630" spans="35:36" x14ac:dyDescent="0.15">
      <c r="AI28630" s="5">
        <v>68581.979900000006</v>
      </c>
      <c r="AJ28630" s="5">
        <v>131125.31270000001</v>
      </c>
    </row>
    <row r="28631" spans="35:36" x14ac:dyDescent="0.15">
      <c r="AI28631" s="5">
        <v>68716.354399999997</v>
      </c>
      <c r="AJ28631" s="5">
        <v>131031.22259999999</v>
      </c>
    </row>
    <row r="28632" spans="35:36" x14ac:dyDescent="0.15">
      <c r="AI28632" s="5">
        <v>68850.730599999995</v>
      </c>
      <c r="AJ28632" s="5">
        <v>130937.1314</v>
      </c>
    </row>
    <row r="28633" spans="35:36" x14ac:dyDescent="0.15">
      <c r="AI28633" s="5">
        <v>68985.105100000001</v>
      </c>
      <c r="AJ28633" s="5">
        <v>130843.0414</v>
      </c>
    </row>
    <row r="28634" spans="35:36" x14ac:dyDescent="0.15">
      <c r="AI28634" s="5">
        <v>69119.481299999999</v>
      </c>
      <c r="AJ28634" s="5">
        <v>130748.95020000001</v>
      </c>
    </row>
    <row r="28635" spans="35:36" x14ac:dyDescent="0.15">
      <c r="AI28635" s="5">
        <v>69253.855800000005</v>
      </c>
      <c r="AJ28635" s="5">
        <v>130654.86010000001</v>
      </c>
    </row>
    <row r="28636" spans="35:36" x14ac:dyDescent="0.15">
      <c r="AI28636" s="5">
        <v>69388.231899999999</v>
      </c>
      <c r="AJ28636" s="5">
        <v>130560.769</v>
      </c>
    </row>
    <row r="28637" spans="35:36" x14ac:dyDescent="0.15">
      <c r="AI28637" s="5">
        <v>69522.606499999994</v>
      </c>
      <c r="AJ28637" s="5">
        <v>130466.6789</v>
      </c>
    </row>
    <row r="28638" spans="35:36" x14ac:dyDescent="0.15">
      <c r="AI28638" s="5">
        <v>69656.982600000003</v>
      </c>
      <c r="AJ28638" s="5">
        <v>130372.58779999999</v>
      </c>
    </row>
    <row r="28639" spans="35:36" x14ac:dyDescent="0.15">
      <c r="AI28639" s="5">
        <v>69791.357099999994</v>
      </c>
      <c r="AJ28639" s="5">
        <v>130278.49770000001</v>
      </c>
    </row>
    <row r="28640" spans="35:36" x14ac:dyDescent="0.15">
      <c r="AI28640" s="5">
        <v>69925.733200000002</v>
      </c>
      <c r="AJ28640" s="5">
        <v>130184.4065</v>
      </c>
    </row>
    <row r="28641" spans="35:36" x14ac:dyDescent="0.15">
      <c r="AI28641" s="5">
        <v>70060.107799999998</v>
      </c>
      <c r="AJ28641" s="5">
        <v>130090.3164</v>
      </c>
    </row>
    <row r="28642" spans="35:36" x14ac:dyDescent="0.15">
      <c r="AI28642" s="5">
        <v>70194.483900000007</v>
      </c>
      <c r="AJ28642" s="5">
        <v>129996.2252</v>
      </c>
    </row>
    <row r="28643" spans="35:36" x14ac:dyDescent="0.15">
      <c r="AI28643" s="5">
        <v>70328.858399999997</v>
      </c>
      <c r="AJ28643" s="5">
        <v>129902.1352</v>
      </c>
    </row>
    <row r="28644" spans="35:36" x14ac:dyDescent="0.15">
      <c r="AI28644" s="5">
        <v>70463.234599999996</v>
      </c>
      <c r="AJ28644" s="5">
        <v>129808.04399999999</v>
      </c>
    </row>
    <row r="28645" spans="35:36" x14ac:dyDescent="0.15">
      <c r="AI28645" s="5">
        <v>70597.609100000001</v>
      </c>
      <c r="AJ28645" s="5">
        <v>129713.95389999999</v>
      </c>
    </row>
    <row r="28646" spans="35:36" x14ac:dyDescent="0.15">
      <c r="AI28646" s="5">
        <v>70731.9853</v>
      </c>
      <c r="AJ28646" s="5">
        <v>129619.8627</v>
      </c>
    </row>
    <row r="28647" spans="35:36" x14ac:dyDescent="0.15">
      <c r="AI28647" s="5">
        <v>70866.359800000006</v>
      </c>
      <c r="AJ28647" s="5">
        <v>129525.7727</v>
      </c>
    </row>
    <row r="28648" spans="35:36" x14ac:dyDescent="0.15">
      <c r="AI28648" s="5">
        <v>71000.736000000004</v>
      </c>
      <c r="AJ28648" s="5">
        <v>129431.68150000001</v>
      </c>
    </row>
    <row r="28649" spans="35:36" x14ac:dyDescent="0.15">
      <c r="AI28649" s="5">
        <v>71135.110499999995</v>
      </c>
      <c r="AJ28649" s="5">
        <v>129337.5914</v>
      </c>
    </row>
    <row r="28650" spans="35:36" x14ac:dyDescent="0.15">
      <c r="AI28650" s="5">
        <v>71269.486600000004</v>
      </c>
      <c r="AJ28650" s="5">
        <v>129243.5003</v>
      </c>
    </row>
    <row r="28651" spans="35:36" x14ac:dyDescent="0.15">
      <c r="AI28651" s="5">
        <v>71403.861199999999</v>
      </c>
      <c r="AJ28651" s="5">
        <v>129149.4102</v>
      </c>
    </row>
    <row r="28652" spans="35:36" x14ac:dyDescent="0.15">
      <c r="AI28652" s="5">
        <v>71538.237200000003</v>
      </c>
      <c r="AJ28652" s="5">
        <v>129055.319</v>
      </c>
    </row>
    <row r="28653" spans="35:36" x14ac:dyDescent="0.15">
      <c r="AI28653" s="5">
        <v>71672.611799999999</v>
      </c>
      <c r="AJ28653" s="5">
        <v>128961.22900000001</v>
      </c>
    </row>
    <row r="28654" spans="35:36" x14ac:dyDescent="0.15">
      <c r="AI28654" s="5">
        <v>71806.987899999993</v>
      </c>
      <c r="AJ28654" s="5">
        <v>128867.1378</v>
      </c>
    </row>
    <row r="28655" spans="35:36" x14ac:dyDescent="0.15">
      <c r="AI28655" s="5">
        <v>71941.362399999998</v>
      </c>
      <c r="AJ28655" s="5">
        <v>128773.0477</v>
      </c>
    </row>
    <row r="28656" spans="35:36" x14ac:dyDescent="0.15">
      <c r="AI28656" s="5">
        <v>72075.738599999997</v>
      </c>
      <c r="AJ28656" s="5">
        <v>128678.9565</v>
      </c>
    </row>
    <row r="28657" spans="35:36" x14ac:dyDescent="0.15">
      <c r="AI28657" s="5">
        <v>72210.113100000002</v>
      </c>
      <c r="AJ28657" s="5">
        <v>128584.8665</v>
      </c>
    </row>
    <row r="28658" spans="35:36" x14ac:dyDescent="0.15">
      <c r="AI28658" s="5">
        <v>72344.489300000001</v>
      </c>
      <c r="AJ28658" s="5">
        <v>128490.77529999999</v>
      </c>
    </row>
    <row r="28659" spans="35:36" x14ac:dyDescent="0.15">
      <c r="AI28659" s="5">
        <v>72478.863800000006</v>
      </c>
      <c r="AJ28659" s="5">
        <v>128396.68520000001</v>
      </c>
    </row>
    <row r="28660" spans="35:36" x14ac:dyDescent="0.15">
      <c r="AI28660" s="5">
        <v>72613.240000000005</v>
      </c>
      <c r="AJ28660" s="5">
        <v>128302.594</v>
      </c>
    </row>
    <row r="28661" spans="35:36" x14ac:dyDescent="0.15">
      <c r="AI28661" s="5">
        <v>72747.614499999996</v>
      </c>
      <c r="AJ28661" s="5">
        <v>128208.504</v>
      </c>
    </row>
    <row r="28662" spans="35:36" x14ac:dyDescent="0.15">
      <c r="AI28662" s="5">
        <v>51341.652300000002</v>
      </c>
      <c r="AJ28662" s="5">
        <v>143397.37959999999</v>
      </c>
    </row>
    <row r="28663" spans="35:36" x14ac:dyDescent="0.15">
      <c r="AI28663" s="5">
        <v>51476.027699999999</v>
      </c>
      <c r="AJ28663" s="5">
        <v>143303.28899999999</v>
      </c>
    </row>
    <row r="28664" spans="35:36" x14ac:dyDescent="0.15">
      <c r="AI28664" s="5">
        <v>51610.402999999998</v>
      </c>
      <c r="AJ28664" s="5">
        <v>143209.19829999999</v>
      </c>
    </row>
    <row r="28665" spans="35:36" x14ac:dyDescent="0.15">
      <c r="AI28665" s="5">
        <v>51744.778299999998</v>
      </c>
      <c r="AJ28665" s="5">
        <v>143115.10769999999</v>
      </c>
    </row>
    <row r="28666" spans="35:36" x14ac:dyDescent="0.15">
      <c r="AI28666" s="5">
        <v>51879.153700000003</v>
      </c>
      <c r="AJ28666" s="5">
        <v>143021.0171</v>
      </c>
    </row>
    <row r="28667" spans="35:36" x14ac:dyDescent="0.15">
      <c r="AI28667" s="5">
        <v>52013.529000000002</v>
      </c>
      <c r="AJ28667" s="5">
        <v>142926.9265</v>
      </c>
    </row>
    <row r="28668" spans="35:36" x14ac:dyDescent="0.15">
      <c r="AI28668" s="5">
        <v>52147.904399999999</v>
      </c>
      <c r="AJ28668" s="5">
        <v>142832.8358</v>
      </c>
    </row>
    <row r="28669" spans="35:36" x14ac:dyDescent="0.15">
      <c r="AI28669" s="5">
        <v>52282.279699999999</v>
      </c>
      <c r="AJ28669" s="5">
        <v>142738.7452</v>
      </c>
    </row>
    <row r="28670" spans="35:36" x14ac:dyDescent="0.15">
      <c r="AI28670" s="5">
        <v>52416.654999999999</v>
      </c>
      <c r="AJ28670" s="5">
        <v>142644.65460000001</v>
      </c>
    </row>
    <row r="28671" spans="35:36" x14ac:dyDescent="0.15">
      <c r="AI28671" s="5">
        <v>52551.030400000003</v>
      </c>
      <c r="AJ28671" s="5">
        <v>142550.56400000001</v>
      </c>
    </row>
    <row r="28672" spans="35:36" x14ac:dyDescent="0.15">
      <c r="AI28672" s="5">
        <v>52685.405599999998</v>
      </c>
      <c r="AJ28672" s="5">
        <v>142456.47339999999</v>
      </c>
    </row>
    <row r="28673" spans="35:36" x14ac:dyDescent="0.15">
      <c r="AI28673" s="5">
        <v>52819.781000000003</v>
      </c>
      <c r="AJ28673" s="5">
        <v>142362.38279999999</v>
      </c>
    </row>
    <row r="28674" spans="35:36" x14ac:dyDescent="0.15">
      <c r="AI28674" s="5">
        <v>52954.156300000002</v>
      </c>
      <c r="AJ28674" s="5">
        <v>142268.29209999999</v>
      </c>
    </row>
    <row r="28675" spans="35:36" x14ac:dyDescent="0.15">
      <c r="AI28675" s="5">
        <v>53088.531600000002</v>
      </c>
      <c r="AJ28675" s="5">
        <v>142174.2015</v>
      </c>
    </row>
    <row r="28676" spans="35:36" x14ac:dyDescent="0.15">
      <c r="AI28676" s="5">
        <v>53222.906999999999</v>
      </c>
      <c r="AJ28676" s="5">
        <v>142080.1109</v>
      </c>
    </row>
    <row r="28677" spans="35:36" x14ac:dyDescent="0.15">
      <c r="AI28677" s="5">
        <v>53357.282299999999</v>
      </c>
      <c r="AJ28677" s="5">
        <v>141986.0203</v>
      </c>
    </row>
    <row r="28678" spans="35:36" x14ac:dyDescent="0.15">
      <c r="AI28678" s="5">
        <v>53491.657700000003</v>
      </c>
      <c r="AJ28678" s="5">
        <v>141891.9296</v>
      </c>
    </row>
    <row r="28679" spans="35:36" x14ac:dyDescent="0.15">
      <c r="AI28679" s="5">
        <v>53626.033000000003</v>
      </c>
      <c r="AJ28679" s="5">
        <v>141797.83900000001</v>
      </c>
    </row>
    <row r="28680" spans="35:36" x14ac:dyDescent="0.15">
      <c r="AI28680" s="5">
        <v>53760.408300000003</v>
      </c>
      <c r="AJ28680" s="5">
        <v>141703.74840000001</v>
      </c>
    </row>
    <row r="28681" spans="35:36" x14ac:dyDescent="0.15">
      <c r="AI28681" s="5">
        <v>53894.7837</v>
      </c>
      <c r="AJ28681" s="5">
        <v>141609.65779999999</v>
      </c>
    </row>
    <row r="28682" spans="35:36" x14ac:dyDescent="0.15">
      <c r="AI28682" s="5">
        <v>54029.159</v>
      </c>
      <c r="AJ28682" s="5">
        <v>141515.56709999999</v>
      </c>
    </row>
    <row r="28683" spans="35:36" x14ac:dyDescent="0.15">
      <c r="AI28683" s="5">
        <v>54163.534399999997</v>
      </c>
      <c r="AJ28683" s="5">
        <v>141421.47649999999</v>
      </c>
    </row>
    <row r="28684" spans="35:36" x14ac:dyDescent="0.15">
      <c r="AI28684" s="5">
        <v>54297.909699999997</v>
      </c>
      <c r="AJ28684" s="5">
        <v>141327.38589999999</v>
      </c>
    </row>
    <row r="28685" spans="35:36" x14ac:dyDescent="0.15">
      <c r="AI28685" s="5">
        <v>54432.285000000003</v>
      </c>
      <c r="AJ28685" s="5">
        <v>141233.2953</v>
      </c>
    </row>
    <row r="28686" spans="35:36" x14ac:dyDescent="0.15">
      <c r="AI28686" s="5">
        <v>54566.660300000003</v>
      </c>
      <c r="AJ28686" s="5">
        <v>141139.2047</v>
      </c>
    </row>
    <row r="28687" spans="35:36" x14ac:dyDescent="0.15">
      <c r="AI28687" s="5">
        <v>54701.035600000003</v>
      </c>
      <c r="AJ28687" s="5">
        <v>141045.11410000001</v>
      </c>
    </row>
    <row r="28688" spans="35:36" x14ac:dyDescent="0.15">
      <c r="AI28688" s="5">
        <v>54835.411</v>
      </c>
      <c r="AJ28688" s="5">
        <v>140951.02340000001</v>
      </c>
    </row>
    <row r="28689" spans="35:36" x14ac:dyDescent="0.15">
      <c r="AI28689" s="5">
        <v>54969.7863</v>
      </c>
      <c r="AJ28689" s="5">
        <v>140856.93280000001</v>
      </c>
    </row>
    <row r="28690" spans="35:36" x14ac:dyDescent="0.15">
      <c r="AI28690" s="5">
        <v>55104.161699999997</v>
      </c>
      <c r="AJ28690" s="5">
        <v>140762.84220000001</v>
      </c>
    </row>
    <row r="28691" spans="35:36" x14ac:dyDescent="0.15">
      <c r="AI28691" s="5">
        <v>55238.536999999997</v>
      </c>
      <c r="AJ28691" s="5">
        <v>140668.75159999999</v>
      </c>
    </row>
    <row r="28692" spans="35:36" x14ac:dyDescent="0.15">
      <c r="AI28692" s="5">
        <v>55372.912300000004</v>
      </c>
      <c r="AJ28692" s="5">
        <v>140574.66089999999</v>
      </c>
    </row>
    <row r="28693" spans="35:36" x14ac:dyDescent="0.15">
      <c r="AI28693" s="5">
        <v>55507.287700000001</v>
      </c>
      <c r="AJ28693" s="5">
        <v>140480.57029999999</v>
      </c>
    </row>
    <row r="28694" spans="35:36" x14ac:dyDescent="0.15">
      <c r="AI28694" s="5">
        <v>55641.663</v>
      </c>
      <c r="AJ28694" s="5">
        <v>140386.4797</v>
      </c>
    </row>
    <row r="28695" spans="35:36" x14ac:dyDescent="0.15">
      <c r="AI28695" s="5">
        <v>55776.038399999998</v>
      </c>
      <c r="AJ28695" s="5">
        <v>140292.389</v>
      </c>
    </row>
    <row r="28696" spans="35:36" x14ac:dyDescent="0.15">
      <c r="AI28696" s="5">
        <v>55910.413699999997</v>
      </c>
      <c r="AJ28696" s="5">
        <v>140198.2984</v>
      </c>
    </row>
    <row r="28697" spans="35:36" x14ac:dyDescent="0.15">
      <c r="AI28697" s="5">
        <v>56044.788999999997</v>
      </c>
      <c r="AJ28697" s="5">
        <v>140104.2078</v>
      </c>
    </row>
    <row r="28698" spans="35:36" x14ac:dyDescent="0.15">
      <c r="AI28698" s="5">
        <v>56179.164299999997</v>
      </c>
      <c r="AJ28698" s="5">
        <v>140010.11720000001</v>
      </c>
    </row>
    <row r="28699" spans="35:36" x14ac:dyDescent="0.15">
      <c r="AI28699" s="5">
        <v>56313.539599999996</v>
      </c>
      <c r="AJ28699" s="5">
        <v>139916.02660000001</v>
      </c>
    </row>
    <row r="28700" spans="35:36" x14ac:dyDescent="0.15">
      <c r="AI28700" s="5">
        <v>56447.915000000001</v>
      </c>
      <c r="AJ28700" s="5">
        <v>139821.93599999999</v>
      </c>
    </row>
    <row r="28701" spans="35:36" x14ac:dyDescent="0.15">
      <c r="AI28701" s="5">
        <v>56582.290300000001</v>
      </c>
      <c r="AJ28701" s="5">
        <v>139727.84539999999</v>
      </c>
    </row>
    <row r="28702" spans="35:36" x14ac:dyDescent="0.15">
      <c r="AI28702" s="5">
        <v>56716.665699999998</v>
      </c>
      <c r="AJ28702" s="5">
        <v>139633.75469999999</v>
      </c>
    </row>
    <row r="28703" spans="35:36" x14ac:dyDescent="0.15">
      <c r="AI28703" s="5">
        <v>56851.040999999997</v>
      </c>
      <c r="AJ28703" s="5">
        <v>139539.66409999999</v>
      </c>
    </row>
    <row r="28704" spans="35:36" x14ac:dyDescent="0.15">
      <c r="AI28704" s="5">
        <v>56985.416299999997</v>
      </c>
      <c r="AJ28704" s="5">
        <v>139445.5735</v>
      </c>
    </row>
    <row r="28705" spans="35:36" x14ac:dyDescent="0.15">
      <c r="AI28705" s="5">
        <v>57119.791700000002</v>
      </c>
      <c r="AJ28705" s="5">
        <v>139351.4828</v>
      </c>
    </row>
    <row r="28706" spans="35:36" x14ac:dyDescent="0.15">
      <c r="AI28706" s="5">
        <v>57254.167000000001</v>
      </c>
      <c r="AJ28706" s="5">
        <v>139257.3922</v>
      </c>
    </row>
    <row r="28707" spans="35:36" x14ac:dyDescent="0.15">
      <c r="AI28707" s="5">
        <v>57388.542399999998</v>
      </c>
      <c r="AJ28707" s="5">
        <v>139163.30160000001</v>
      </c>
    </row>
    <row r="28708" spans="35:36" x14ac:dyDescent="0.15">
      <c r="AI28708" s="5">
        <v>57522.917699999998</v>
      </c>
      <c r="AJ28708" s="5">
        <v>139069.21100000001</v>
      </c>
    </row>
    <row r="28709" spans="35:36" x14ac:dyDescent="0.15">
      <c r="AI28709" s="5">
        <v>57657.292999999998</v>
      </c>
      <c r="AJ28709" s="5">
        <v>138975.12030000001</v>
      </c>
    </row>
    <row r="28710" spans="35:36" x14ac:dyDescent="0.15">
      <c r="AI28710" s="5">
        <v>57791.668400000002</v>
      </c>
      <c r="AJ28710" s="5">
        <v>138881.02970000001</v>
      </c>
    </row>
    <row r="28711" spans="35:36" x14ac:dyDescent="0.15">
      <c r="AI28711" s="5">
        <v>57926.043599999997</v>
      </c>
      <c r="AJ28711" s="5">
        <v>138786.93909999999</v>
      </c>
    </row>
    <row r="28712" spans="35:36" x14ac:dyDescent="0.15">
      <c r="AI28712" s="5">
        <v>58060.419000000002</v>
      </c>
      <c r="AJ28712" s="5">
        <v>138692.84849999999</v>
      </c>
    </row>
    <row r="28713" spans="35:36" x14ac:dyDescent="0.15">
      <c r="AI28713" s="5">
        <v>58194.794300000001</v>
      </c>
      <c r="AJ28713" s="5">
        <v>138598.7579</v>
      </c>
    </row>
    <row r="28714" spans="35:36" x14ac:dyDescent="0.15">
      <c r="AI28714" s="5">
        <v>58329.169600000001</v>
      </c>
      <c r="AJ28714" s="5">
        <v>138504.6673</v>
      </c>
    </row>
    <row r="28715" spans="35:36" x14ac:dyDescent="0.15">
      <c r="AI28715" s="5">
        <v>58463.544999999998</v>
      </c>
      <c r="AJ28715" s="5">
        <v>138410.5766</v>
      </c>
    </row>
    <row r="28716" spans="35:36" x14ac:dyDescent="0.15">
      <c r="AI28716" s="5">
        <v>58597.920299999998</v>
      </c>
      <c r="AJ28716" s="5">
        <v>138316.486</v>
      </c>
    </row>
    <row r="28717" spans="35:36" x14ac:dyDescent="0.15">
      <c r="AI28717" s="5">
        <v>58732.295700000002</v>
      </c>
      <c r="AJ28717" s="5">
        <v>138222.39540000001</v>
      </c>
    </row>
    <row r="28718" spans="35:36" x14ac:dyDescent="0.15">
      <c r="AI28718" s="5">
        <v>58866.671000000002</v>
      </c>
      <c r="AJ28718" s="5">
        <v>138128.30480000001</v>
      </c>
    </row>
    <row r="28719" spans="35:36" x14ac:dyDescent="0.15">
      <c r="AI28719" s="5">
        <v>59001.046300000002</v>
      </c>
      <c r="AJ28719" s="5">
        <v>138034.21410000001</v>
      </c>
    </row>
    <row r="28720" spans="35:36" x14ac:dyDescent="0.15">
      <c r="AI28720" s="5">
        <v>59135.421699999999</v>
      </c>
      <c r="AJ28720" s="5">
        <v>137940.12349999999</v>
      </c>
    </row>
    <row r="28721" spans="35:36" x14ac:dyDescent="0.15">
      <c r="AI28721" s="5">
        <v>59269.796999999999</v>
      </c>
      <c r="AJ28721" s="5">
        <v>137846.03289999999</v>
      </c>
    </row>
    <row r="28722" spans="35:36" x14ac:dyDescent="0.15">
      <c r="AI28722" s="5">
        <v>59404.172400000003</v>
      </c>
      <c r="AJ28722" s="5">
        <v>137751.9423</v>
      </c>
    </row>
    <row r="28723" spans="35:36" x14ac:dyDescent="0.15">
      <c r="AI28723" s="5">
        <v>59538.547599999998</v>
      </c>
      <c r="AJ28723" s="5">
        <v>137657.8517</v>
      </c>
    </row>
    <row r="28724" spans="35:36" x14ac:dyDescent="0.15">
      <c r="AI28724" s="5">
        <v>59672.923000000003</v>
      </c>
      <c r="AJ28724" s="5">
        <v>137563.7611</v>
      </c>
    </row>
    <row r="28725" spans="35:36" x14ac:dyDescent="0.15">
      <c r="AI28725" s="5">
        <v>59807.298300000002</v>
      </c>
      <c r="AJ28725" s="5">
        <v>137469.6704</v>
      </c>
    </row>
    <row r="28726" spans="35:36" x14ac:dyDescent="0.15">
      <c r="AI28726" s="5">
        <v>59941.673600000002</v>
      </c>
      <c r="AJ28726" s="5">
        <v>137375.57980000001</v>
      </c>
    </row>
    <row r="28727" spans="35:36" x14ac:dyDescent="0.15">
      <c r="AI28727" s="5">
        <v>60076.048999999999</v>
      </c>
      <c r="AJ28727" s="5">
        <v>137281.48920000001</v>
      </c>
    </row>
    <row r="28728" spans="35:36" x14ac:dyDescent="0.15">
      <c r="AI28728" s="5">
        <v>60210.424299999999</v>
      </c>
      <c r="AJ28728" s="5">
        <v>137187.39859999999</v>
      </c>
    </row>
    <row r="28729" spans="35:36" x14ac:dyDescent="0.15">
      <c r="AI28729" s="5">
        <v>60344.799700000003</v>
      </c>
      <c r="AJ28729" s="5">
        <v>137093.30790000001</v>
      </c>
    </row>
    <row r="28730" spans="35:36" x14ac:dyDescent="0.15">
      <c r="AI28730" s="5">
        <v>60479.175000000003</v>
      </c>
      <c r="AJ28730" s="5">
        <v>136999.21729999999</v>
      </c>
    </row>
    <row r="28731" spans="35:36" x14ac:dyDescent="0.15">
      <c r="AI28731" s="5">
        <v>60613.550300000003</v>
      </c>
      <c r="AJ28731" s="5">
        <v>136905.12669999999</v>
      </c>
    </row>
    <row r="28732" spans="35:36" x14ac:dyDescent="0.15">
      <c r="AI28732" s="5">
        <v>60747.9257</v>
      </c>
      <c r="AJ28732" s="5">
        <v>136811.0361</v>
      </c>
    </row>
    <row r="28733" spans="35:36" x14ac:dyDescent="0.15">
      <c r="AI28733" s="5">
        <v>60882.300999999999</v>
      </c>
      <c r="AJ28733" s="5">
        <v>136716.9454</v>
      </c>
    </row>
    <row r="28734" spans="35:36" x14ac:dyDescent="0.15">
      <c r="AI28734" s="5">
        <v>61016.676399999997</v>
      </c>
      <c r="AJ28734" s="5">
        <v>136622.8548</v>
      </c>
    </row>
    <row r="28735" spans="35:36" x14ac:dyDescent="0.15">
      <c r="AI28735" s="5">
        <v>61151.051700000004</v>
      </c>
      <c r="AJ28735" s="5">
        <v>136528.76420000001</v>
      </c>
    </row>
    <row r="28736" spans="35:36" x14ac:dyDescent="0.15">
      <c r="AI28736" s="5">
        <v>61285.427000000003</v>
      </c>
      <c r="AJ28736" s="5">
        <v>136434.67360000001</v>
      </c>
    </row>
    <row r="28737" spans="35:36" x14ac:dyDescent="0.15">
      <c r="AI28737" s="5">
        <v>61419.802300000003</v>
      </c>
      <c r="AJ28737" s="5">
        <v>136340.58300000001</v>
      </c>
    </row>
    <row r="28738" spans="35:36" x14ac:dyDescent="0.15">
      <c r="AI28738" s="5">
        <v>61554.177600000003</v>
      </c>
      <c r="AJ28738" s="5">
        <v>136246.49239999999</v>
      </c>
    </row>
    <row r="28739" spans="35:36" x14ac:dyDescent="0.15">
      <c r="AI28739" s="5">
        <v>61688.553</v>
      </c>
      <c r="AJ28739" s="5">
        <v>136152.40169999999</v>
      </c>
    </row>
    <row r="28740" spans="35:36" x14ac:dyDescent="0.15">
      <c r="AI28740" s="5">
        <v>61822.9283</v>
      </c>
      <c r="AJ28740" s="5">
        <v>136058.31109999999</v>
      </c>
    </row>
    <row r="28741" spans="35:36" x14ac:dyDescent="0.15">
      <c r="AI28741" s="5">
        <v>61957.303699999997</v>
      </c>
      <c r="AJ28741" s="5">
        <v>135964.2205</v>
      </c>
    </row>
    <row r="28742" spans="35:36" x14ac:dyDescent="0.15">
      <c r="AI28742" s="5">
        <v>62091.678999999996</v>
      </c>
      <c r="AJ28742" s="5">
        <v>135870.1299</v>
      </c>
    </row>
    <row r="28743" spans="35:36" x14ac:dyDescent="0.15">
      <c r="AI28743" s="5">
        <v>62226.054300000003</v>
      </c>
      <c r="AJ28743" s="5">
        <v>135776.0392</v>
      </c>
    </row>
    <row r="28744" spans="35:36" x14ac:dyDescent="0.15">
      <c r="AI28744" s="5">
        <v>62360.429700000001</v>
      </c>
      <c r="AJ28744" s="5">
        <v>135681.9486</v>
      </c>
    </row>
    <row r="28745" spans="35:36" x14ac:dyDescent="0.15">
      <c r="AI28745" s="5">
        <v>62494.805</v>
      </c>
      <c r="AJ28745" s="5">
        <v>135587.85800000001</v>
      </c>
    </row>
    <row r="28746" spans="35:36" x14ac:dyDescent="0.15">
      <c r="AI28746" s="5">
        <v>62629.180399999997</v>
      </c>
      <c r="AJ28746" s="5">
        <v>135493.76740000001</v>
      </c>
    </row>
    <row r="28747" spans="35:36" x14ac:dyDescent="0.15">
      <c r="AI28747" s="5">
        <v>62763.555699999997</v>
      </c>
      <c r="AJ28747" s="5">
        <v>135399.67670000001</v>
      </c>
    </row>
    <row r="28748" spans="35:36" x14ac:dyDescent="0.15">
      <c r="AI28748" s="5">
        <v>62897.930999999997</v>
      </c>
      <c r="AJ28748" s="5">
        <v>135305.58609999999</v>
      </c>
    </row>
    <row r="28749" spans="35:36" x14ac:dyDescent="0.15">
      <c r="AI28749" s="5">
        <v>63032.306299999997</v>
      </c>
      <c r="AJ28749" s="5">
        <v>135211.49549999999</v>
      </c>
    </row>
    <row r="28750" spans="35:36" x14ac:dyDescent="0.15">
      <c r="AI28750" s="5">
        <v>63166.681600000004</v>
      </c>
      <c r="AJ28750" s="5">
        <v>135117.40489999999</v>
      </c>
    </row>
    <row r="28751" spans="35:36" x14ac:dyDescent="0.15">
      <c r="AI28751" s="5">
        <v>63301.057000000001</v>
      </c>
      <c r="AJ28751" s="5">
        <v>135023.3143</v>
      </c>
    </row>
    <row r="28752" spans="35:36" x14ac:dyDescent="0.15">
      <c r="AI28752" s="5">
        <v>63435.4323</v>
      </c>
      <c r="AJ28752" s="5">
        <v>134929.2237</v>
      </c>
    </row>
    <row r="28753" spans="35:36" x14ac:dyDescent="0.15">
      <c r="AI28753" s="5">
        <v>63569.8076</v>
      </c>
      <c r="AJ28753" s="5">
        <v>134835.133</v>
      </c>
    </row>
    <row r="28754" spans="35:36" x14ac:dyDescent="0.15">
      <c r="AI28754" s="5">
        <v>63704.182999999997</v>
      </c>
      <c r="AJ28754" s="5">
        <v>134741.04240000001</v>
      </c>
    </row>
    <row r="28755" spans="35:36" x14ac:dyDescent="0.15">
      <c r="AI28755" s="5">
        <v>63838.558299999997</v>
      </c>
      <c r="AJ28755" s="5">
        <v>134646.95180000001</v>
      </c>
    </row>
    <row r="28756" spans="35:36" x14ac:dyDescent="0.15">
      <c r="AI28756" s="5">
        <v>63972.933700000001</v>
      </c>
      <c r="AJ28756" s="5">
        <v>134552.86120000001</v>
      </c>
    </row>
    <row r="28757" spans="35:36" x14ac:dyDescent="0.15">
      <c r="AI28757" s="5">
        <v>64107.309000000001</v>
      </c>
      <c r="AJ28757" s="5">
        <v>134458.77050000001</v>
      </c>
    </row>
    <row r="28758" spans="35:36" x14ac:dyDescent="0.15">
      <c r="AI28758" s="5">
        <v>64241.684300000001</v>
      </c>
      <c r="AJ28758" s="5">
        <v>134364.67989999999</v>
      </c>
    </row>
    <row r="28759" spans="35:36" x14ac:dyDescent="0.15">
      <c r="AI28759" s="5">
        <v>64376.059699999998</v>
      </c>
      <c r="AJ28759" s="5">
        <v>134270.58929999999</v>
      </c>
    </row>
    <row r="28760" spans="35:36" x14ac:dyDescent="0.15">
      <c r="AI28760" s="5">
        <v>64510.434999999998</v>
      </c>
      <c r="AJ28760" s="5">
        <v>134176.4987</v>
      </c>
    </row>
    <row r="28761" spans="35:36" x14ac:dyDescent="0.15">
      <c r="AI28761" s="5">
        <v>64644.810400000002</v>
      </c>
      <c r="AJ28761" s="5">
        <v>134082.408</v>
      </c>
    </row>
    <row r="28762" spans="35:36" x14ac:dyDescent="0.15">
      <c r="AI28762" s="5">
        <v>64779.185599999997</v>
      </c>
      <c r="AJ28762" s="5">
        <v>133988.3175</v>
      </c>
    </row>
    <row r="28763" spans="35:36" x14ac:dyDescent="0.15">
      <c r="AI28763" s="5">
        <v>64913.561800000003</v>
      </c>
      <c r="AJ28763" s="5">
        <v>133894.22630000001</v>
      </c>
    </row>
    <row r="28764" spans="35:36" x14ac:dyDescent="0.15">
      <c r="AI28764" s="5">
        <v>65047.936300000001</v>
      </c>
      <c r="AJ28764" s="5">
        <v>133800.13620000001</v>
      </c>
    </row>
    <row r="28765" spans="35:36" x14ac:dyDescent="0.15">
      <c r="AI28765" s="5">
        <v>65182.3125</v>
      </c>
      <c r="AJ28765" s="5">
        <v>133706.04500000001</v>
      </c>
    </row>
    <row r="28766" spans="35:36" x14ac:dyDescent="0.15">
      <c r="AI28766" s="5">
        <v>65316.686999999998</v>
      </c>
      <c r="AJ28766" s="5">
        <v>133611.95499999999</v>
      </c>
    </row>
    <row r="28767" spans="35:36" x14ac:dyDescent="0.15">
      <c r="AI28767" s="5">
        <v>65451.063099999999</v>
      </c>
      <c r="AJ28767" s="5">
        <v>133517.86379999999</v>
      </c>
    </row>
    <row r="28768" spans="35:36" x14ac:dyDescent="0.15">
      <c r="AI28768" s="5">
        <v>65585.437699999995</v>
      </c>
      <c r="AJ28768" s="5">
        <v>133423.77369999999</v>
      </c>
    </row>
    <row r="28769" spans="35:36" x14ac:dyDescent="0.15">
      <c r="AI28769" s="5">
        <v>65719.813800000004</v>
      </c>
      <c r="AJ28769" s="5">
        <v>133329.6825</v>
      </c>
    </row>
    <row r="28770" spans="35:36" x14ac:dyDescent="0.15">
      <c r="AI28770" s="5">
        <v>65854.188299999994</v>
      </c>
      <c r="AJ28770" s="5">
        <v>133235.5925</v>
      </c>
    </row>
    <row r="28771" spans="35:36" x14ac:dyDescent="0.15">
      <c r="AI28771" s="5">
        <v>65988.564499999993</v>
      </c>
      <c r="AJ28771" s="5">
        <v>133141.5013</v>
      </c>
    </row>
    <row r="28772" spans="35:36" x14ac:dyDescent="0.15">
      <c r="AI28772" s="5">
        <v>66122.938999999998</v>
      </c>
      <c r="AJ28772" s="5">
        <v>133047.4112</v>
      </c>
    </row>
    <row r="28773" spans="35:36" x14ac:dyDescent="0.15">
      <c r="AI28773" s="5">
        <v>66257.315100000007</v>
      </c>
      <c r="AJ28773" s="5">
        <v>132953.32010000001</v>
      </c>
    </row>
    <row r="28774" spans="35:36" x14ac:dyDescent="0.15">
      <c r="AI28774" s="5">
        <v>66391.689700000003</v>
      </c>
      <c r="AJ28774" s="5">
        <v>132859.23000000001</v>
      </c>
    </row>
    <row r="28775" spans="35:36" x14ac:dyDescent="0.15">
      <c r="AI28775" s="5">
        <v>66526.065799999997</v>
      </c>
      <c r="AJ28775" s="5">
        <v>132765.13879999999</v>
      </c>
    </row>
    <row r="28776" spans="35:36" x14ac:dyDescent="0.15">
      <c r="AI28776" s="5">
        <v>66660.440300000002</v>
      </c>
      <c r="AJ28776" s="5">
        <v>132671.04879999999</v>
      </c>
    </row>
    <row r="28777" spans="35:36" x14ac:dyDescent="0.15">
      <c r="AI28777" s="5">
        <v>66794.816500000001</v>
      </c>
      <c r="AJ28777" s="5">
        <v>132576.95759999999</v>
      </c>
    </row>
    <row r="28778" spans="35:36" x14ac:dyDescent="0.15">
      <c r="AI28778" s="5">
        <v>66929.191000000006</v>
      </c>
      <c r="AJ28778" s="5">
        <v>132482.86749999999</v>
      </c>
    </row>
    <row r="28779" spans="35:36" x14ac:dyDescent="0.15">
      <c r="AI28779" s="5">
        <v>67063.5671</v>
      </c>
      <c r="AJ28779" s="5">
        <v>132388.7763</v>
      </c>
    </row>
    <row r="28780" spans="35:36" x14ac:dyDescent="0.15">
      <c r="AI28780" s="5">
        <v>67197.941699999996</v>
      </c>
      <c r="AJ28780" s="5">
        <v>132294.6863</v>
      </c>
    </row>
    <row r="28781" spans="35:36" x14ac:dyDescent="0.15">
      <c r="AI28781" s="5">
        <v>67332.317800000004</v>
      </c>
      <c r="AJ28781" s="5">
        <v>132200.59510000001</v>
      </c>
    </row>
    <row r="28782" spans="35:36" x14ac:dyDescent="0.15">
      <c r="AI28782" s="5">
        <v>67466.692299999995</v>
      </c>
      <c r="AJ28782" s="5">
        <v>132106.505</v>
      </c>
    </row>
    <row r="28783" spans="35:36" x14ac:dyDescent="0.15">
      <c r="AI28783" s="5">
        <v>67601.068499999994</v>
      </c>
      <c r="AJ28783" s="5">
        <v>132012.41380000001</v>
      </c>
    </row>
    <row r="28784" spans="35:36" x14ac:dyDescent="0.15">
      <c r="AI28784" s="5">
        <v>67735.442999999999</v>
      </c>
      <c r="AJ28784" s="5">
        <v>131918.32380000001</v>
      </c>
    </row>
    <row r="28785" spans="35:36" x14ac:dyDescent="0.15">
      <c r="AI28785" s="5">
        <v>67869.819099999993</v>
      </c>
      <c r="AJ28785" s="5">
        <v>131824.23259999999</v>
      </c>
    </row>
    <row r="28786" spans="35:36" x14ac:dyDescent="0.15">
      <c r="AI28786" s="5">
        <v>68004.193700000003</v>
      </c>
      <c r="AJ28786" s="5">
        <v>131730.14249999999</v>
      </c>
    </row>
    <row r="28787" spans="35:36" x14ac:dyDescent="0.15">
      <c r="AI28787" s="5">
        <v>68138.569799999997</v>
      </c>
      <c r="AJ28787" s="5">
        <v>131636.0514</v>
      </c>
    </row>
    <row r="28788" spans="35:36" x14ac:dyDescent="0.15">
      <c r="AI28788" s="5">
        <v>68272.944300000003</v>
      </c>
      <c r="AJ28788" s="5">
        <v>131541.9613</v>
      </c>
    </row>
    <row r="28789" spans="35:36" x14ac:dyDescent="0.15">
      <c r="AI28789" s="5">
        <v>68407.320399999997</v>
      </c>
      <c r="AJ28789" s="5">
        <v>131447.8701</v>
      </c>
    </row>
    <row r="28790" spans="35:36" x14ac:dyDescent="0.15">
      <c r="AI28790" s="5">
        <v>68541.695000000007</v>
      </c>
      <c r="AJ28790" s="5">
        <v>131353.7801</v>
      </c>
    </row>
    <row r="28791" spans="35:36" x14ac:dyDescent="0.15">
      <c r="AI28791" s="5">
        <v>68676.071100000001</v>
      </c>
      <c r="AJ28791" s="5">
        <v>131259.68890000001</v>
      </c>
    </row>
    <row r="28792" spans="35:36" x14ac:dyDescent="0.15">
      <c r="AI28792" s="5">
        <v>68810.445600000006</v>
      </c>
      <c r="AJ28792" s="5">
        <v>131165.59880000001</v>
      </c>
    </row>
    <row r="28793" spans="35:36" x14ac:dyDescent="0.15">
      <c r="AI28793" s="5">
        <v>68944.821800000005</v>
      </c>
      <c r="AJ28793" s="5">
        <v>131071.5076</v>
      </c>
    </row>
    <row r="28794" spans="35:36" x14ac:dyDescent="0.15">
      <c r="AI28794" s="5">
        <v>69079.196299999996</v>
      </c>
      <c r="AJ28794" s="5">
        <v>130977.4176</v>
      </c>
    </row>
    <row r="28795" spans="35:36" x14ac:dyDescent="0.15">
      <c r="AI28795" s="5">
        <v>69213.572499999995</v>
      </c>
      <c r="AJ28795" s="5">
        <v>130883.32640000001</v>
      </c>
    </row>
    <row r="28796" spans="35:36" x14ac:dyDescent="0.15">
      <c r="AI28796" s="5">
        <v>69347.947</v>
      </c>
      <c r="AJ28796" s="5">
        <v>130789.2363</v>
      </c>
    </row>
    <row r="28797" spans="35:36" x14ac:dyDescent="0.15">
      <c r="AI28797" s="5">
        <v>69482.323099999994</v>
      </c>
      <c r="AJ28797" s="5">
        <v>130695.1452</v>
      </c>
    </row>
    <row r="28798" spans="35:36" x14ac:dyDescent="0.15">
      <c r="AI28798" s="5">
        <v>69616.697700000004</v>
      </c>
      <c r="AJ28798" s="5">
        <v>130601.0551</v>
      </c>
    </row>
    <row r="28799" spans="35:36" x14ac:dyDescent="0.15">
      <c r="AI28799" s="5">
        <v>69751.073799999998</v>
      </c>
      <c r="AJ28799" s="5">
        <v>130506.9639</v>
      </c>
    </row>
    <row r="28800" spans="35:36" x14ac:dyDescent="0.15">
      <c r="AI28800" s="5">
        <v>69885.448300000004</v>
      </c>
      <c r="AJ28800" s="5">
        <v>130412.87390000001</v>
      </c>
    </row>
    <row r="28801" spans="35:36" x14ac:dyDescent="0.15">
      <c r="AI28801" s="5">
        <v>70019.824399999998</v>
      </c>
      <c r="AJ28801" s="5">
        <v>130318.7827</v>
      </c>
    </row>
    <row r="28802" spans="35:36" x14ac:dyDescent="0.15">
      <c r="AI28802" s="5">
        <v>70154.198999999993</v>
      </c>
      <c r="AJ28802" s="5">
        <v>130224.69259999999</v>
      </c>
    </row>
    <row r="28803" spans="35:36" x14ac:dyDescent="0.15">
      <c r="AI28803" s="5">
        <v>70288.575100000002</v>
      </c>
      <c r="AJ28803" s="5">
        <v>130130.6014</v>
      </c>
    </row>
    <row r="28804" spans="35:36" x14ac:dyDescent="0.15">
      <c r="AI28804" s="5">
        <v>70422.949600000007</v>
      </c>
      <c r="AJ28804" s="5">
        <v>130036.5114</v>
      </c>
    </row>
    <row r="28805" spans="35:36" x14ac:dyDescent="0.15">
      <c r="AI28805" s="5">
        <v>70557.325800000006</v>
      </c>
      <c r="AJ28805" s="5">
        <v>129942.42019999999</v>
      </c>
    </row>
    <row r="28806" spans="35:36" x14ac:dyDescent="0.15">
      <c r="AI28806" s="5">
        <v>70691.700299999997</v>
      </c>
      <c r="AJ28806" s="5">
        <v>129848.33010000001</v>
      </c>
    </row>
    <row r="28807" spans="35:36" x14ac:dyDescent="0.15">
      <c r="AI28807" s="5">
        <v>70826.076499999996</v>
      </c>
      <c r="AJ28807" s="5">
        <v>129754.2389</v>
      </c>
    </row>
    <row r="28808" spans="35:36" x14ac:dyDescent="0.15">
      <c r="AI28808" s="5">
        <v>70960.451000000001</v>
      </c>
      <c r="AJ28808" s="5">
        <v>129660.1489</v>
      </c>
    </row>
    <row r="28809" spans="35:36" x14ac:dyDescent="0.15">
      <c r="AI28809" s="5">
        <v>71094.8272</v>
      </c>
      <c r="AJ28809" s="5">
        <v>129566.0577</v>
      </c>
    </row>
    <row r="28810" spans="35:36" x14ac:dyDescent="0.15">
      <c r="AI28810" s="5">
        <v>71229.201700000005</v>
      </c>
      <c r="AJ28810" s="5">
        <v>129471.9676</v>
      </c>
    </row>
    <row r="28811" spans="35:36" x14ac:dyDescent="0.15">
      <c r="AI28811" s="5">
        <v>71363.577799999999</v>
      </c>
      <c r="AJ28811" s="5">
        <v>129377.8765</v>
      </c>
    </row>
    <row r="28812" spans="35:36" x14ac:dyDescent="0.15">
      <c r="AI28812" s="5">
        <v>71497.952399999995</v>
      </c>
      <c r="AJ28812" s="5">
        <v>129283.78630000001</v>
      </c>
    </row>
    <row r="28813" spans="35:36" x14ac:dyDescent="0.15">
      <c r="AI28813" s="5">
        <v>71632.328399999999</v>
      </c>
      <c r="AJ28813" s="5">
        <v>129189.6952</v>
      </c>
    </row>
    <row r="28814" spans="35:36" x14ac:dyDescent="0.15">
      <c r="AI28814" s="5">
        <v>71766.702999999994</v>
      </c>
      <c r="AJ28814" s="5">
        <v>129095.60520000001</v>
      </c>
    </row>
    <row r="28815" spans="35:36" x14ac:dyDescent="0.15">
      <c r="AI28815" s="5">
        <v>71901.079100000003</v>
      </c>
      <c r="AJ28815" s="5">
        <v>129001.514</v>
      </c>
    </row>
    <row r="28816" spans="35:36" x14ac:dyDescent="0.15">
      <c r="AI28816" s="5">
        <v>72035.453599999993</v>
      </c>
      <c r="AJ28816" s="5">
        <v>128907.42389999999</v>
      </c>
    </row>
    <row r="28817" spans="35:36" x14ac:dyDescent="0.15">
      <c r="AI28817" s="5">
        <v>72169.829800000007</v>
      </c>
      <c r="AJ28817" s="5">
        <v>128813.3327</v>
      </c>
    </row>
    <row r="28818" spans="35:36" x14ac:dyDescent="0.15">
      <c r="AI28818" s="5">
        <v>72304.204299999998</v>
      </c>
      <c r="AJ28818" s="5">
        <v>128719.2427</v>
      </c>
    </row>
    <row r="28819" spans="35:36" x14ac:dyDescent="0.15">
      <c r="AI28819" s="5">
        <v>72438.580499999996</v>
      </c>
      <c r="AJ28819" s="5">
        <v>128625.15150000001</v>
      </c>
    </row>
    <row r="28820" spans="35:36" x14ac:dyDescent="0.15">
      <c r="AI28820" s="5">
        <v>72572.955000000002</v>
      </c>
      <c r="AJ28820" s="5">
        <v>128531.06140000001</v>
      </c>
    </row>
    <row r="28821" spans="35:36" x14ac:dyDescent="0.15">
      <c r="AI28821" s="5">
        <v>72707.331200000001</v>
      </c>
      <c r="AJ28821" s="5">
        <v>128436.9702</v>
      </c>
    </row>
    <row r="28822" spans="35:36" x14ac:dyDescent="0.15">
      <c r="AI28822" s="5">
        <v>72841.705700000006</v>
      </c>
      <c r="AJ28822" s="5">
        <v>128342.88009999999</v>
      </c>
    </row>
    <row r="28823" spans="35:36" x14ac:dyDescent="0.15">
      <c r="AI28823" s="5">
        <v>51435.741300000002</v>
      </c>
      <c r="AJ28823" s="5">
        <v>143531.7525</v>
      </c>
    </row>
    <row r="28824" spans="35:36" x14ac:dyDescent="0.15">
      <c r="AI28824" s="5">
        <v>51570.116600000001</v>
      </c>
      <c r="AJ28824" s="5">
        <v>143437.66190000001</v>
      </c>
    </row>
    <row r="28825" spans="35:36" x14ac:dyDescent="0.15">
      <c r="AI28825" s="5">
        <v>51704.491999999998</v>
      </c>
      <c r="AJ28825" s="5">
        <v>143343.57130000001</v>
      </c>
    </row>
    <row r="28826" spans="35:36" x14ac:dyDescent="0.15">
      <c r="AI28826" s="5">
        <v>51838.867299999998</v>
      </c>
      <c r="AJ28826" s="5">
        <v>143249.48069999999</v>
      </c>
    </row>
    <row r="28827" spans="35:36" x14ac:dyDescent="0.15">
      <c r="AI28827" s="5">
        <v>51973.242599999998</v>
      </c>
      <c r="AJ28827" s="5">
        <v>143155.39000000001</v>
      </c>
    </row>
    <row r="28828" spans="35:36" x14ac:dyDescent="0.15">
      <c r="AI28828" s="5">
        <v>52107.618000000002</v>
      </c>
      <c r="AJ28828" s="5">
        <v>143061.29939999999</v>
      </c>
    </row>
    <row r="28829" spans="35:36" x14ac:dyDescent="0.15">
      <c r="AI28829" s="5">
        <v>52241.993300000002</v>
      </c>
      <c r="AJ28829" s="5">
        <v>142967.20879999999</v>
      </c>
    </row>
    <row r="28830" spans="35:36" x14ac:dyDescent="0.15">
      <c r="AI28830" s="5">
        <v>52376.368699999999</v>
      </c>
      <c r="AJ28830" s="5">
        <v>142873.1182</v>
      </c>
    </row>
    <row r="28831" spans="35:36" x14ac:dyDescent="0.15">
      <c r="AI28831" s="5">
        <v>52510.743999999999</v>
      </c>
      <c r="AJ28831" s="5">
        <v>142779.0275</v>
      </c>
    </row>
    <row r="28832" spans="35:36" x14ac:dyDescent="0.15">
      <c r="AI28832" s="5">
        <v>52645.119299999998</v>
      </c>
      <c r="AJ28832" s="5">
        <v>142684.9369</v>
      </c>
    </row>
    <row r="28833" spans="35:36" x14ac:dyDescent="0.15">
      <c r="AI28833" s="5">
        <v>52779.494599999998</v>
      </c>
      <c r="AJ28833" s="5">
        <v>142590.8463</v>
      </c>
    </row>
    <row r="28834" spans="35:36" x14ac:dyDescent="0.15">
      <c r="AI28834" s="5">
        <v>52913.869899999998</v>
      </c>
      <c r="AJ28834" s="5">
        <v>142496.75570000001</v>
      </c>
    </row>
    <row r="28835" spans="35:36" x14ac:dyDescent="0.15">
      <c r="AI28835" s="5">
        <v>53048.245300000002</v>
      </c>
      <c r="AJ28835" s="5">
        <v>142402.66510000001</v>
      </c>
    </row>
    <row r="28836" spans="35:36" x14ac:dyDescent="0.15">
      <c r="AI28836" s="5">
        <v>53182.620600000002</v>
      </c>
      <c r="AJ28836" s="5">
        <v>142308.57449999999</v>
      </c>
    </row>
    <row r="28837" spans="35:36" x14ac:dyDescent="0.15">
      <c r="AI28837" s="5">
        <v>53316.995900000002</v>
      </c>
      <c r="AJ28837" s="5">
        <v>142214.48379999999</v>
      </c>
    </row>
    <row r="28838" spans="35:36" x14ac:dyDescent="0.15">
      <c r="AI28838" s="5">
        <v>53451.371299999999</v>
      </c>
      <c r="AJ28838" s="5">
        <v>142120.39319999999</v>
      </c>
    </row>
    <row r="28839" spans="35:36" x14ac:dyDescent="0.15">
      <c r="AI28839" s="5">
        <v>53585.746599999999</v>
      </c>
      <c r="AJ28839" s="5">
        <v>142026.3026</v>
      </c>
    </row>
    <row r="28840" spans="35:36" x14ac:dyDescent="0.15">
      <c r="AI28840" s="5">
        <v>53720.122000000003</v>
      </c>
      <c r="AJ28840" s="5">
        <v>141932.212</v>
      </c>
    </row>
    <row r="28841" spans="35:36" x14ac:dyDescent="0.15">
      <c r="AI28841" s="5">
        <v>53854.497300000003</v>
      </c>
      <c r="AJ28841" s="5">
        <v>141838.1213</v>
      </c>
    </row>
    <row r="28842" spans="35:36" x14ac:dyDescent="0.15">
      <c r="AI28842" s="5">
        <v>53988.872600000002</v>
      </c>
      <c r="AJ28842" s="5">
        <v>141744.0307</v>
      </c>
    </row>
    <row r="28843" spans="35:36" x14ac:dyDescent="0.15">
      <c r="AI28843" s="5">
        <v>54123.248</v>
      </c>
      <c r="AJ28843" s="5">
        <v>141649.94010000001</v>
      </c>
    </row>
    <row r="28844" spans="35:36" x14ac:dyDescent="0.15">
      <c r="AI28844" s="5">
        <v>54257.623299999999</v>
      </c>
      <c r="AJ28844" s="5">
        <v>141555.84950000001</v>
      </c>
    </row>
    <row r="28845" spans="35:36" x14ac:dyDescent="0.15">
      <c r="AI28845" s="5">
        <v>54391.998699999996</v>
      </c>
      <c r="AJ28845" s="5">
        <v>141461.75880000001</v>
      </c>
    </row>
    <row r="28846" spans="35:36" x14ac:dyDescent="0.15">
      <c r="AI28846" s="5">
        <v>54526.373899999999</v>
      </c>
      <c r="AJ28846" s="5">
        <v>141367.66829999999</v>
      </c>
    </row>
    <row r="28847" spans="35:36" x14ac:dyDescent="0.15">
      <c r="AI28847" s="5">
        <v>54660.749300000003</v>
      </c>
      <c r="AJ28847" s="5">
        <v>141273.57759999999</v>
      </c>
    </row>
    <row r="28848" spans="35:36" x14ac:dyDescent="0.15">
      <c r="AI28848" s="5">
        <v>54795.124600000003</v>
      </c>
      <c r="AJ28848" s="5">
        <v>141179.48699999999</v>
      </c>
    </row>
    <row r="28849" spans="35:36" x14ac:dyDescent="0.15">
      <c r="AI28849" s="5">
        <v>54929.499900000003</v>
      </c>
      <c r="AJ28849" s="5">
        <v>141085.3964</v>
      </c>
    </row>
    <row r="28850" spans="35:36" x14ac:dyDescent="0.15">
      <c r="AI28850" s="5">
        <v>55063.8753</v>
      </c>
      <c r="AJ28850" s="5">
        <v>140991.3058</v>
      </c>
    </row>
    <row r="28851" spans="35:36" x14ac:dyDescent="0.15">
      <c r="AI28851" s="5">
        <v>55198.250599999999</v>
      </c>
      <c r="AJ28851" s="5">
        <v>140897.2151</v>
      </c>
    </row>
    <row r="28852" spans="35:36" x14ac:dyDescent="0.15">
      <c r="AI28852" s="5">
        <v>55332.625999999997</v>
      </c>
      <c r="AJ28852" s="5">
        <v>140803.12450000001</v>
      </c>
    </row>
    <row r="28853" spans="35:36" x14ac:dyDescent="0.15">
      <c r="AI28853" s="5">
        <v>55467.001300000004</v>
      </c>
      <c r="AJ28853" s="5">
        <v>140709.03390000001</v>
      </c>
    </row>
    <row r="28854" spans="35:36" x14ac:dyDescent="0.15">
      <c r="AI28854" s="5">
        <v>55601.376600000003</v>
      </c>
      <c r="AJ28854" s="5">
        <v>140614.94330000001</v>
      </c>
    </row>
    <row r="28855" spans="35:36" x14ac:dyDescent="0.15">
      <c r="AI28855" s="5">
        <v>55735.752</v>
      </c>
      <c r="AJ28855" s="5">
        <v>140520.85260000001</v>
      </c>
    </row>
    <row r="28856" spans="35:36" x14ac:dyDescent="0.15">
      <c r="AI28856" s="5">
        <v>55870.1273</v>
      </c>
      <c r="AJ28856" s="5">
        <v>140426.76199999999</v>
      </c>
    </row>
    <row r="28857" spans="35:36" x14ac:dyDescent="0.15">
      <c r="AI28857" s="5">
        <v>56004.502699999997</v>
      </c>
      <c r="AJ28857" s="5">
        <v>140332.67139999999</v>
      </c>
    </row>
    <row r="28858" spans="35:36" x14ac:dyDescent="0.15">
      <c r="AI28858" s="5">
        <v>56138.877999999997</v>
      </c>
      <c r="AJ28858" s="5">
        <v>140238.5808</v>
      </c>
    </row>
    <row r="28859" spans="35:36" x14ac:dyDescent="0.15">
      <c r="AI28859" s="5">
        <v>56273.253299999997</v>
      </c>
      <c r="AJ28859" s="5">
        <v>140144.4902</v>
      </c>
    </row>
    <row r="28860" spans="35:36" x14ac:dyDescent="0.15">
      <c r="AI28860" s="5">
        <v>56407.628599999996</v>
      </c>
      <c r="AJ28860" s="5">
        <v>140050.3996</v>
      </c>
    </row>
    <row r="28861" spans="35:36" x14ac:dyDescent="0.15">
      <c r="AI28861" s="5">
        <v>56542.003900000003</v>
      </c>
      <c r="AJ28861" s="5">
        <v>139956.3089</v>
      </c>
    </row>
    <row r="28862" spans="35:36" x14ac:dyDescent="0.15">
      <c r="AI28862" s="5">
        <v>56676.379300000001</v>
      </c>
      <c r="AJ28862" s="5">
        <v>139862.21830000001</v>
      </c>
    </row>
    <row r="28863" spans="35:36" x14ac:dyDescent="0.15">
      <c r="AI28863" s="5">
        <v>56810.7546</v>
      </c>
      <c r="AJ28863" s="5">
        <v>139768.12770000001</v>
      </c>
    </row>
    <row r="28864" spans="35:36" x14ac:dyDescent="0.15">
      <c r="AI28864" s="5">
        <v>56945.13</v>
      </c>
      <c r="AJ28864" s="5">
        <v>139674.03709999999</v>
      </c>
    </row>
    <row r="28865" spans="35:36" x14ac:dyDescent="0.15">
      <c r="AI28865" s="5">
        <v>57079.505299999997</v>
      </c>
      <c r="AJ28865" s="5">
        <v>139579.94639999999</v>
      </c>
    </row>
    <row r="28866" spans="35:36" x14ac:dyDescent="0.15">
      <c r="AI28866" s="5">
        <v>57213.880599999997</v>
      </c>
      <c r="AJ28866" s="5">
        <v>139485.85579999999</v>
      </c>
    </row>
    <row r="28867" spans="35:36" x14ac:dyDescent="0.15">
      <c r="AI28867" s="5">
        <v>57348.256000000001</v>
      </c>
      <c r="AJ28867" s="5">
        <v>139391.76519999999</v>
      </c>
    </row>
    <row r="28868" spans="35:36" x14ac:dyDescent="0.15">
      <c r="AI28868" s="5">
        <v>57482.631300000001</v>
      </c>
      <c r="AJ28868" s="5">
        <v>139297.6746</v>
      </c>
    </row>
    <row r="28869" spans="35:36" x14ac:dyDescent="0.15">
      <c r="AI28869" s="5">
        <v>57617.006699999998</v>
      </c>
      <c r="AJ28869" s="5">
        <v>139203.5839</v>
      </c>
    </row>
    <row r="28870" spans="35:36" x14ac:dyDescent="0.15">
      <c r="AI28870" s="5">
        <v>57751.381999999998</v>
      </c>
      <c r="AJ28870" s="5">
        <v>139109.4933</v>
      </c>
    </row>
    <row r="28871" spans="35:36" x14ac:dyDescent="0.15">
      <c r="AI28871" s="5">
        <v>57885.757299999997</v>
      </c>
      <c r="AJ28871" s="5">
        <v>139015.40270000001</v>
      </c>
    </row>
    <row r="28872" spans="35:36" x14ac:dyDescent="0.15">
      <c r="AI28872" s="5">
        <v>58020.132599999997</v>
      </c>
      <c r="AJ28872" s="5">
        <v>138921.31210000001</v>
      </c>
    </row>
    <row r="28873" spans="35:36" x14ac:dyDescent="0.15">
      <c r="AI28873" s="5">
        <v>58154.507899999997</v>
      </c>
      <c r="AJ28873" s="5">
        <v>138827.22150000001</v>
      </c>
    </row>
    <row r="28874" spans="35:36" x14ac:dyDescent="0.15">
      <c r="AI28874" s="5">
        <v>58288.883300000001</v>
      </c>
      <c r="AJ28874" s="5">
        <v>138733.13089999999</v>
      </c>
    </row>
    <row r="28875" spans="35:36" x14ac:dyDescent="0.15">
      <c r="AI28875" s="5">
        <v>58423.258600000001</v>
      </c>
      <c r="AJ28875" s="5">
        <v>138639.04019999999</v>
      </c>
    </row>
    <row r="28876" spans="35:36" x14ac:dyDescent="0.15">
      <c r="AI28876" s="5">
        <v>58557.633900000001</v>
      </c>
      <c r="AJ28876" s="5">
        <v>138544.94959999999</v>
      </c>
    </row>
    <row r="28877" spans="35:36" x14ac:dyDescent="0.15">
      <c r="AI28877" s="5">
        <v>58692.009299999998</v>
      </c>
      <c r="AJ28877" s="5">
        <v>138450.859</v>
      </c>
    </row>
    <row r="28878" spans="35:36" x14ac:dyDescent="0.15">
      <c r="AI28878" s="5">
        <v>58826.384599999998</v>
      </c>
      <c r="AJ28878" s="5">
        <v>138356.7684</v>
      </c>
    </row>
    <row r="28879" spans="35:36" x14ac:dyDescent="0.15">
      <c r="AI28879" s="5">
        <v>58960.76</v>
      </c>
      <c r="AJ28879" s="5">
        <v>138262.6777</v>
      </c>
    </row>
    <row r="28880" spans="35:36" x14ac:dyDescent="0.15">
      <c r="AI28880" s="5">
        <v>59095.135300000002</v>
      </c>
      <c r="AJ28880" s="5">
        <v>138168.5871</v>
      </c>
    </row>
    <row r="28881" spans="35:36" x14ac:dyDescent="0.15">
      <c r="AI28881" s="5">
        <v>59229.510600000001</v>
      </c>
      <c r="AJ28881" s="5">
        <v>138074.49650000001</v>
      </c>
    </row>
    <row r="28882" spans="35:36" x14ac:dyDescent="0.15">
      <c r="AI28882" s="5">
        <v>59363.885999999999</v>
      </c>
      <c r="AJ28882" s="5">
        <v>137980.40590000001</v>
      </c>
    </row>
    <row r="28883" spans="35:36" x14ac:dyDescent="0.15">
      <c r="AI28883" s="5">
        <v>59498.261299999998</v>
      </c>
      <c r="AJ28883" s="5">
        <v>137886.31520000001</v>
      </c>
    </row>
    <row r="28884" spans="35:36" x14ac:dyDescent="0.15">
      <c r="AI28884" s="5">
        <v>59632.636599999998</v>
      </c>
      <c r="AJ28884" s="5">
        <v>137792.22469999999</v>
      </c>
    </row>
    <row r="28885" spans="35:36" x14ac:dyDescent="0.15">
      <c r="AI28885" s="5">
        <v>59767.011899999998</v>
      </c>
      <c r="AJ28885" s="5">
        <v>137698.13399999999</v>
      </c>
    </row>
    <row r="28886" spans="35:36" x14ac:dyDescent="0.15">
      <c r="AI28886" s="5">
        <v>59901.387300000002</v>
      </c>
      <c r="AJ28886" s="5">
        <v>137604.0434</v>
      </c>
    </row>
    <row r="28887" spans="35:36" x14ac:dyDescent="0.15">
      <c r="AI28887" s="5">
        <v>60035.762600000002</v>
      </c>
      <c r="AJ28887" s="5">
        <v>137509.9528</v>
      </c>
    </row>
    <row r="28888" spans="35:36" x14ac:dyDescent="0.15">
      <c r="AI28888" s="5">
        <v>60170.137900000002</v>
      </c>
      <c r="AJ28888" s="5">
        <v>137415.8622</v>
      </c>
    </row>
    <row r="28889" spans="35:36" x14ac:dyDescent="0.15">
      <c r="AI28889" s="5">
        <v>60304.513299999999</v>
      </c>
      <c r="AJ28889" s="5">
        <v>137321.7715</v>
      </c>
    </row>
    <row r="28890" spans="35:36" x14ac:dyDescent="0.15">
      <c r="AI28890" s="5">
        <v>60438.888599999998</v>
      </c>
      <c r="AJ28890" s="5">
        <v>137227.68090000001</v>
      </c>
    </row>
    <row r="28891" spans="35:36" x14ac:dyDescent="0.15">
      <c r="AI28891" s="5">
        <v>60573.264000000003</v>
      </c>
      <c r="AJ28891" s="5">
        <v>137133.59030000001</v>
      </c>
    </row>
    <row r="28892" spans="35:36" x14ac:dyDescent="0.15">
      <c r="AI28892" s="5">
        <v>60707.639300000003</v>
      </c>
      <c r="AJ28892" s="5">
        <v>137039.49969999999</v>
      </c>
    </row>
    <row r="28893" spans="35:36" x14ac:dyDescent="0.15">
      <c r="AI28893" s="5">
        <v>60842.014600000002</v>
      </c>
      <c r="AJ28893" s="5">
        <v>136945.40900000001</v>
      </c>
    </row>
    <row r="28894" spans="35:36" x14ac:dyDescent="0.15">
      <c r="AI28894" s="5">
        <v>60976.39</v>
      </c>
      <c r="AJ28894" s="5">
        <v>136851.31839999999</v>
      </c>
    </row>
    <row r="28895" spans="35:36" x14ac:dyDescent="0.15">
      <c r="AI28895" s="5">
        <v>61110.765299999999</v>
      </c>
      <c r="AJ28895" s="5">
        <v>136757.22779999999</v>
      </c>
    </row>
    <row r="28896" spans="35:36" x14ac:dyDescent="0.15">
      <c r="AI28896" s="5">
        <v>61245.140700000004</v>
      </c>
      <c r="AJ28896" s="5">
        <v>136663.1372</v>
      </c>
    </row>
    <row r="28897" spans="35:36" x14ac:dyDescent="0.15">
      <c r="AI28897" s="5">
        <v>61379.515899999999</v>
      </c>
      <c r="AJ28897" s="5">
        <v>136569.0466</v>
      </c>
    </row>
    <row r="28898" spans="35:36" x14ac:dyDescent="0.15">
      <c r="AI28898" s="5">
        <v>61513.891300000003</v>
      </c>
      <c r="AJ28898" s="5">
        <v>136474.95600000001</v>
      </c>
    </row>
    <row r="28899" spans="35:36" x14ac:dyDescent="0.15">
      <c r="AI28899" s="5">
        <v>61648.266600000003</v>
      </c>
      <c r="AJ28899" s="5">
        <v>136380.8653</v>
      </c>
    </row>
    <row r="28900" spans="35:36" x14ac:dyDescent="0.15">
      <c r="AI28900" s="5">
        <v>61782.641900000002</v>
      </c>
      <c r="AJ28900" s="5">
        <v>136286.77470000001</v>
      </c>
    </row>
    <row r="28901" spans="35:36" x14ac:dyDescent="0.15">
      <c r="AI28901" s="5">
        <v>61917.0173</v>
      </c>
      <c r="AJ28901" s="5">
        <v>136192.68410000001</v>
      </c>
    </row>
    <row r="28902" spans="35:36" x14ac:dyDescent="0.15">
      <c r="AI28902" s="5">
        <v>62051.392599999999</v>
      </c>
      <c r="AJ28902" s="5">
        <v>136098.59349999999</v>
      </c>
    </row>
    <row r="28903" spans="35:36" x14ac:dyDescent="0.15">
      <c r="AI28903" s="5">
        <v>62185.767999999996</v>
      </c>
      <c r="AJ28903" s="5">
        <v>136004.50279999999</v>
      </c>
    </row>
    <row r="28904" spans="35:36" x14ac:dyDescent="0.15">
      <c r="AI28904" s="5">
        <v>62320.143300000003</v>
      </c>
      <c r="AJ28904" s="5">
        <v>135910.41219999999</v>
      </c>
    </row>
    <row r="28905" spans="35:36" x14ac:dyDescent="0.15">
      <c r="AI28905" s="5">
        <v>62454.518600000003</v>
      </c>
      <c r="AJ28905" s="5">
        <v>135816.3216</v>
      </c>
    </row>
    <row r="28906" spans="35:36" x14ac:dyDescent="0.15">
      <c r="AI28906" s="5">
        <v>62588.894</v>
      </c>
      <c r="AJ28906" s="5">
        <v>135722.231</v>
      </c>
    </row>
    <row r="28907" spans="35:36" x14ac:dyDescent="0.15">
      <c r="AI28907" s="5">
        <v>62723.2693</v>
      </c>
      <c r="AJ28907" s="5">
        <v>135628.1403</v>
      </c>
    </row>
    <row r="28908" spans="35:36" x14ac:dyDescent="0.15">
      <c r="AI28908" s="5">
        <v>62857.644699999997</v>
      </c>
      <c r="AJ28908" s="5">
        <v>135534.0497</v>
      </c>
    </row>
    <row r="28909" spans="35:36" x14ac:dyDescent="0.15">
      <c r="AI28909" s="5">
        <v>62992.02</v>
      </c>
      <c r="AJ28909" s="5">
        <v>135439.95910000001</v>
      </c>
    </row>
    <row r="28910" spans="35:36" x14ac:dyDescent="0.15">
      <c r="AI28910" s="5">
        <v>63126.395299999996</v>
      </c>
      <c r="AJ28910" s="5">
        <v>135345.86850000001</v>
      </c>
    </row>
    <row r="28911" spans="35:36" x14ac:dyDescent="0.15">
      <c r="AI28911" s="5">
        <v>63260.770600000003</v>
      </c>
      <c r="AJ28911" s="5">
        <v>135251.77789999999</v>
      </c>
    </row>
    <row r="28912" spans="35:36" x14ac:dyDescent="0.15">
      <c r="AI28912" s="5">
        <v>63395.145900000003</v>
      </c>
      <c r="AJ28912" s="5">
        <v>135157.68729999999</v>
      </c>
    </row>
    <row r="28913" spans="35:36" x14ac:dyDescent="0.15">
      <c r="AI28913" s="5">
        <v>63529.5213</v>
      </c>
      <c r="AJ28913" s="5">
        <v>135063.59659999999</v>
      </c>
    </row>
    <row r="28914" spans="35:36" x14ac:dyDescent="0.15">
      <c r="AI28914" s="5">
        <v>63663.8966</v>
      </c>
      <c r="AJ28914" s="5">
        <v>134969.50599999999</v>
      </c>
    </row>
    <row r="28915" spans="35:36" x14ac:dyDescent="0.15">
      <c r="AI28915" s="5">
        <v>63798.2719</v>
      </c>
      <c r="AJ28915" s="5">
        <v>134875.4154</v>
      </c>
    </row>
    <row r="28916" spans="35:36" x14ac:dyDescent="0.15">
      <c r="AI28916" s="5">
        <v>63932.647299999997</v>
      </c>
      <c r="AJ28916" s="5">
        <v>134781.3248</v>
      </c>
    </row>
    <row r="28917" spans="35:36" x14ac:dyDescent="0.15">
      <c r="AI28917" s="5">
        <v>64067.022599999997</v>
      </c>
      <c r="AJ28917" s="5">
        <v>134687.2341</v>
      </c>
    </row>
    <row r="28918" spans="35:36" x14ac:dyDescent="0.15">
      <c r="AI28918" s="5">
        <v>64201.398000000001</v>
      </c>
      <c r="AJ28918" s="5">
        <v>134593.14350000001</v>
      </c>
    </row>
    <row r="28919" spans="35:36" x14ac:dyDescent="0.15">
      <c r="AI28919" s="5">
        <v>64335.773300000001</v>
      </c>
      <c r="AJ28919" s="5">
        <v>134499.05290000001</v>
      </c>
    </row>
    <row r="28920" spans="35:36" x14ac:dyDescent="0.15">
      <c r="AI28920" s="5">
        <v>64470.1486</v>
      </c>
      <c r="AJ28920" s="5">
        <v>134404.96220000001</v>
      </c>
    </row>
    <row r="28921" spans="35:36" x14ac:dyDescent="0.15">
      <c r="AI28921" s="5">
        <v>64604.523999999998</v>
      </c>
      <c r="AJ28921" s="5">
        <v>134310.87160000001</v>
      </c>
    </row>
    <row r="28922" spans="35:36" x14ac:dyDescent="0.15">
      <c r="AI28922" s="5">
        <v>64738.899299999997</v>
      </c>
      <c r="AJ28922" s="5">
        <v>134216.78099999999</v>
      </c>
    </row>
    <row r="28923" spans="35:36" x14ac:dyDescent="0.15">
      <c r="AI28923" s="5">
        <v>64873.274599999997</v>
      </c>
      <c r="AJ28923" s="5">
        <v>134122.69039999999</v>
      </c>
    </row>
    <row r="28924" spans="35:36" x14ac:dyDescent="0.15">
      <c r="AI28924" s="5">
        <v>65007.650699999998</v>
      </c>
      <c r="AJ28924" s="5">
        <v>134028.5992</v>
      </c>
    </row>
    <row r="28925" spans="35:36" x14ac:dyDescent="0.15">
      <c r="AI28925" s="5">
        <v>65142.025300000001</v>
      </c>
      <c r="AJ28925" s="5">
        <v>133934.5092</v>
      </c>
    </row>
    <row r="28926" spans="35:36" x14ac:dyDescent="0.15">
      <c r="AI28926" s="5">
        <v>65276.401400000002</v>
      </c>
      <c r="AJ28926" s="5">
        <v>133840.41800000001</v>
      </c>
    </row>
    <row r="28927" spans="35:36" x14ac:dyDescent="0.15">
      <c r="AI28927" s="5">
        <v>65410.775900000001</v>
      </c>
      <c r="AJ28927" s="5">
        <v>133746.3279</v>
      </c>
    </row>
    <row r="28928" spans="35:36" x14ac:dyDescent="0.15">
      <c r="AI28928" s="5">
        <v>65545.152100000007</v>
      </c>
      <c r="AJ28928" s="5">
        <v>133652.23670000001</v>
      </c>
    </row>
    <row r="28929" spans="35:36" x14ac:dyDescent="0.15">
      <c r="AI28929" s="5">
        <v>65679.526599999997</v>
      </c>
      <c r="AJ28929" s="5">
        <v>133558.14670000001</v>
      </c>
    </row>
    <row r="28930" spans="35:36" x14ac:dyDescent="0.15">
      <c r="AI28930" s="5">
        <v>65813.902799999996</v>
      </c>
      <c r="AJ28930" s="5">
        <v>133464.05549999999</v>
      </c>
    </row>
    <row r="28931" spans="35:36" x14ac:dyDescent="0.15">
      <c r="AI28931" s="5">
        <v>65948.277300000002</v>
      </c>
      <c r="AJ28931" s="5">
        <v>133369.96539999999</v>
      </c>
    </row>
    <row r="28932" spans="35:36" x14ac:dyDescent="0.15">
      <c r="AI28932" s="5">
        <v>66082.6535</v>
      </c>
      <c r="AJ28932" s="5">
        <v>133275.87419999999</v>
      </c>
    </row>
    <row r="28933" spans="35:36" x14ac:dyDescent="0.15">
      <c r="AI28933" s="5">
        <v>66217.028000000006</v>
      </c>
      <c r="AJ28933" s="5">
        <v>133181.78419999999</v>
      </c>
    </row>
    <row r="28934" spans="35:36" x14ac:dyDescent="0.15">
      <c r="AI28934" s="5">
        <v>66351.4041</v>
      </c>
      <c r="AJ28934" s="5">
        <v>133087.693</v>
      </c>
    </row>
    <row r="28935" spans="35:36" x14ac:dyDescent="0.15">
      <c r="AI28935" s="5">
        <v>66485.778699999995</v>
      </c>
      <c r="AJ28935" s="5">
        <v>132993.6029</v>
      </c>
    </row>
    <row r="28936" spans="35:36" x14ac:dyDescent="0.15">
      <c r="AI28936" s="5">
        <v>66620.154699999999</v>
      </c>
      <c r="AJ28936" s="5">
        <v>132899.51180000001</v>
      </c>
    </row>
    <row r="28937" spans="35:36" x14ac:dyDescent="0.15">
      <c r="AI28937" s="5">
        <v>66754.529299999995</v>
      </c>
      <c r="AJ28937" s="5">
        <v>132805.42170000001</v>
      </c>
    </row>
    <row r="28938" spans="35:36" x14ac:dyDescent="0.15">
      <c r="AI28938" s="5">
        <v>66888.905400000003</v>
      </c>
      <c r="AJ28938" s="5">
        <v>132711.33050000001</v>
      </c>
    </row>
    <row r="28939" spans="35:36" x14ac:dyDescent="0.15">
      <c r="AI28939" s="5">
        <v>67023.279899999994</v>
      </c>
      <c r="AJ28939" s="5">
        <v>132617.24050000001</v>
      </c>
    </row>
    <row r="28940" spans="35:36" x14ac:dyDescent="0.15">
      <c r="AI28940" s="5">
        <v>67157.656099999993</v>
      </c>
      <c r="AJ28940" s="5">
        <v>132523.14929999999</v>
      </c>
    </row>
    <row r="28941" spans="35:36" x14ac:dyDescent="0.15">
      <c r="AI28941" s="5">
        <v>67292.030599999998</v>
      </c>
      <c r="AJ28941" s="5">
        <v>132429.05919999999</v>
      </c>
    </row>
    <row r="28942" spans="35:36" x14ac:dyDescent="0.15">
      <c r="AI28942" s="5">
        <v>67426.406799999997</v>
      </c>
      <c r="AJ28942" s="5">
        <v>132334.96799999999</v>
      </c>
    </row>
    <row r="28943" spans="35:36" x14ac:dyDescent="0.15">
      <c r="AI28943" s="5">
        <v>67560.781300000002</v>
      </c>
      <c r="AJ28943" s="5">
        <v>132240.878</v>
      </c>
    </row>
    <row r="28944" spans="35:36" x14ac:dyDescent="0.15">
      <c r="AI28944" s="5">
        <v>67695.157500000001</v>
      </c>
      <c r="AJ28944" s="5">
        <v>132146.7868</v>
      </c>
    </row>
    <row r="28945" spans="35:36" x14ac:dyDescent="0.15">
      <c r="AI28945" s="5">
        <v>67829.532000000007</v>
      </c>
      <c r="AJ28945" s="5">
        <v>132052.6967</v>
      </c>
    </row>
    <row r="28946" spans="35:36" x14ac:dyDescent="0.15">
      <c r="AI28946" s="5">
        <v>67963.908100000001</v>
      </c>
      <c r="AJ28946" s="5">
        <v>131958.60560000001</v>
      </c>
    </row>
    <row r="28947" spans="35:36" x14ac:dyDescent="0.15">
      <c r="AI28947" s="5">
        <v>68098.282699999996</v>
      </c>
      <c r="AJ28947" s="5">
        <v>131864.51550000001</v>
      </c>
    </row>
    <row r="28948" spans="35:36" x14ac:dyDescent="0.15">
      <c r="AI28948" s="5">
        <v>68232.6587</v>
      </c>
      <c r="AJ28948" s="5">
        <v>131770.42430000001</v>
      </c>
    </row>
    <row r="28949" spans="35:36" x14ac:dyDescent="0.15">
      <c r="AI28949" s="5">
        <v>68367.033299999996</v>
      </c>
      <c r="AJ28949" s="5">
        <v>131676.33429999999</v>
      </c>
    </row>
    <row r="28950" spans="35:36" x14ac:dyDescent="0.15">
      <c r="AI28950" s="5">
        <v>68501.409400000004</v>
      </c>
      <c r="AJ28950" s="5">
        <v>131582.24309999999</v>
      </c>
    </row>
    <row r="28951" spans="35:36" x14ac:dyDescent="0.15">
      <c r="AI28951" s="5">
        <v>68635.783899999995</v>
      </c>
      <c r="AJ28951" s="5">
        <v>131488.15299999999</v>
      </c>
    </row>
    <row r="28952" spans="35:36" x14ac:dyDescent="0.15">
      <c r="AI28952" s="5">
        <v>68770.160099999994</v>
      </c>
      <c r="AJ28952" s="5">
        <v>131394.0618</v>
      </c>
    </row>
    <row r="28953" spans="35:36" x14ac:dyDescent="0.15">
      <c r="AI28953" s="5">
        <v>68904.534599999999</v>
      </c>
      <c r="AJ28953" s="5">
        <v>131299.9718</v>
      </c>
    </row>
    <row r="28954" spans="35:36" x14ac:dyDescent="0.15">
      <c r="AI28954" s="5">
        <v>69038.910799999998</v>
      </c>
      <c r="AJ28954" s="5">
        <v>131205.8806</v>
      </c>
    </row>
    <row r="28955" spans="35:36" x14ac:dyDescent="0.15">
      <c r="AI28955" s="5">
        <v>69173.285300000003</v>
      </c>
      <c r="AJ28955" s="5">
        <v>131111.7905</v>
      </c>
    </row>
    <row r="28956" spans="35:36" x14ac:dyDescent="0.15">
      <c r="AI28956" s="5">
        <v>69307.661399999997</v>
      </c>
      <c r="AJ28956" s="5">
        <v>131017.69929999999</v>
      </c>
    </row>
    <row r="28957" spans="35:36" x14ac:dyDescent="0.15">
      <c r="AI28957" s="5">
        <v>69442.035999999993</v>
      </c>
      <c r="AJ28957" s="5">
        <v>130923.6093</v>
      </c>
    </row>
    <row r="28958" spans="35:36" x14ac:dyDescent="0.15">
      <c r="AI28958" s="5">
        <v>69576.411999999997</v>
      </c>
      <c r="AJ28958" s="5">
        <v>130829.5181</v>
      </c>
    </row>
    <row r="28959" spans="35:36" x14ac:dyDescent="0.15">
      <c r="AI28959" s="5">
        <v>69710.786600000007</v>
      </c>
      <c r="AJ28959" s="5">
        <v>130735.428</v>
      </c>
    </row>
    <row r="28960" spans="35:36" x14ac:dyDescent="0.15">
      <c r="AI28960" s="5">
        <v>69845.162700000001</v>
      </c>
      <c r="AJ28960" s="5">
        <v>130641.33689999999</v>
      </c>
    </row>
    <row r="28961" spans="35:36" x14ac:dyDescent="0.15">
      <c r="AI28961" s="5">
        <v>69979.537200000006</v>
      </c>
      <c r="AJ28961" s="5">
        <v>130547.24679999999</v>
      </c>
    </row>
    <row r="28962" spans="35:36" x14ac:dyDescent="0.15">
      <c r="AI28962" s="5">
        <v>70113.913400000005</v>
      </c>
      <c r="AJ28962" s="5">
        <v>130453.1556</v>
      </c>
    </row>
    <row r="28963" spans="35:36" x14ac:dyDescent="0.15">
      <c r="AI28963" s="5">
        <v>70248.287899999996</v>
      </c>
      <c r="AJ28963" s="5">
        <v>130359.0656</v>
      </c>
    </row>
    <row r="28964" spans="35:36" x14ac:dyDescent="0.15">
      <c r="AI28964" s="5">
        <v>70382.664099999995</v>
      </c>
      <c r="AJ28964" s="5">
        <v>130264.97440000001</v>
      </c>
    </row>
    <row r="28965" spans="35:36" x14ac:dyDescent="0.15">
      <c r="AI28965" s="5">
        <v>70517.0386</v>
      </c>
      <c r="AJ28965" s="5">
        <v>130170.88430000001</v>
      </c>
    </row>
    <row r="28966" spans="35:36" x14ac:dyDescent="0.15">
      <c r="AI28966" s="5">
        <v>70651.414799999999</v>
      </c>
      <c r="AJ28966" s="5">
        <v>130076.7931</v>
      </c>
    </row>
    <row r="28967" spans="35:36" x14ac:dyDescent="0.15">
      <c r="AI28967" s="5">
        <v>70785.789300000004</v>
      </c>
      <c r="AJ28967" s="5">
        <v>129982.7031</v>
      </c>
    </row>
    <row r="28968" spans="35:36" x14ac:dyDescent="0.15">
      <c r="AI28968" s="5">
        <v>70920.165399999998</v>
      </c>
      <c r="AJ28968" s="5">
        <v>129888.6119</v>
      </c>
    </row>
    <row r="28969" spans="35:36" x14ac:dyDescent="0.15">
      <c r="AI28969" s="5">
        <v>71054.539999999994</v>
      </c>
      <c r="AJ28969" s="5">
        <v>129794.5218</v>
      </c>
    </row>
    <row r="28970" spans="35:36" x14ac:dyDescent="0.15">
      <c r="AI28970" s="5">
        <v>71188.916100000002</v>
      </c>
      <c r="AJ28970" s="5">
        <v>129700.43060000001</v>
      </c>
    </row>
    <row r="28971" spans="35:36" x14ac:dyDescent="0.15">
      <c r="AI28971" s="5">
        <v>71323.290599999993</v>
      </c>
      <c r="AJ28971" s="5">
        <v>129606.3406</v>
      </c>
    </row>
    <row r="28972" spans="35:36" x14ac:dyDescent="0.15">
      <c r="AI28972" s="5">
        <v>71457.666700000002</v>
      </c>
      <c r="AJ28972" s="5">
        <v>129512.2494</v>
      </c>
    </row>
    <row r="28973" spans="35:36" x14ac:dyDescent="0.15">
      <c r="AI28973" s="5">
        <v>71592.041299999997</v>
      </c>
      <c r="AJ28973" s="5">
        <v>129418.1593</v>
      </c>
    </row>
    <row r="28974" spans="35:36" x14ac:dyDescent="0.15">
      <c r="AI28974" s="5">
        <v>71726.417400000006</v>
      </c>
      <c r="AJ28974" s="5">
        <v>129324.06819999999</v>
      </c>
    </row>
    <row r="28975" spans="35:36" x14ac:dyDescent="0.15">
      <c r="AI28975" s="5">
        <v>71860.791899999997</v>
      </c>
      <c r="AJ28975" s="5">
        <v>129229.97809999999</v>
      </c>
    </row>
    <row r="28976" spans="35:36" x14ac:dyDescent="0.15">
      <c r="AI28976" s="5">
        <v>71995.168099999995</v>
      </c>
      <c r="AJ28976" s="5">
        <v>129135.8869</v>
      </c>
    </row>
    <row r="28977" spans="35:36" x14ac:dyDescent="0.15">
      <c r="AI28977" s="5">
        <v>72129.542600000001</v>
      </c>
      <c r="AJ28977" s="5">
        <v>129041.7969</v>
      </c>
    </row>
    <row r="28978" spans="35:36" x14ac:dyDescent="0.15">
      <c r="AI28978" s="5">
        <v>72263.918799999999</v>
      </c>
      <c r="AJ28978" s="5">
        <v>128947.70570000001</v>
      </c>
    </row>
    <row r="28979" spans="35:36" x14ac:dyDescent="0.15">
      <c r="AI28979" s="5">
        <v>72398.293300000005</v>
      </c>
      <c r="AJ28979" s="5">
        <v>128853.6156</v>
      </c>
    </row>
    <row r="28980" spans="35:36" x14ac:dyDescent="0.15">
      <c r="AI28980" s="5">
        <v>72532.669399999999</v>
      </c>
      <c r="AJ28980" s="5">
        <v>128759.52439999999</v>
      </c>
    </row>
    <row r="28981" spans="35:36" x14ac:dyDescent="0.15">
      <c r="AI28981" s="5">
        <v>72667.043999999994</v>
      </c>
      <c r="AJ28981" s="5">
        <v>128665.4344</v>
      </c>
    </row>
    <row r="28982" spans="35:36" x14ac:dyDescent="0.15">
      <c r="AI28982" s="5">
        <v>72801.420100000003</v>
      </c>
      <c r="AJ28982" s="5">
        <v>128571.3432</v>
      </c>
    </row>
    <row r="28983" spans="35:36" x14ac:dyDescent="0.15">
      <c r="AI28983" s="5">
        <v>72935.794599999994</v>
      </c>
      <c r="AJ28983" s="5">
        <v>128477.2531</v>
      </c>
    </row>
    <row r="28984" spans="35:36" x14ac:dyDescent="0.15">
      <c r="AI28984" s="5">
        <v>51529.832399999999</v>
      </c>
      <c r="AJ28984" s="5">
        <v>143666.1286</v>
      </c>
    </row>
    <row r="28985" spans="35:36" x14ac:dyDescent="0.15">
      <c r="AI28985" s="5">
        <v>51664.207799999996</v>
      </c>
      <c r="AJ28985" s="5">
        <v>143572.038</v>
      </c>
    </row>
    <row r="28986" spans="35:36" x14ac:dyDescent="0.15">
      <c r="AI28986" s="5">
        <v>51798.583100000003</v>
      </c>
      <c r="AJ28986" s="5">
        <v>143477.9474</v>
      </c>
    </row>
    <row r="28987" spans="35:36" x14ac:dyDescent="0.15">
      <c r="AI28987" s="5">
        <v>51932.958400000003</v>
      </c>
      <c r="AJ28987" s="5">
        <v>143383.8567</v>
      </c>
    </row>
    <row r="28988" spans="35:36" x14ac:dyDescent="0.15">
      <c r="AI28988" s="5">
        <v>52067.3338</v>
      </c>
      <c r="AJ28988" s="5">
        <v>143289.76610000001</v>
      </c>
    </row>
    <row r="28989" spans="35:36" x14ac:dyDescent="0.15">
      <c r="AI28989" s="5">
        <v>52201.7091</v>
      </c>
      <c r="AJ28989" s="5">
        <v>143195.67550000001</v>
      </c>
    </row>
    <row r="28990" spans="35:36" x14ac:dyDescent="0.15">
      <c r="AI28990" s="5">
        <v>52336.084499999997</v>
      </c>
      <c r="AJ28990" s="5">
        <v>143101.58489999999</v>
      </c>
    </row>
    <row r="28991" spans="35:36" x14ac:dyDescent="0.15">
      <c r="AI28991" s="5">
        <v>52470.459799999997</v>
      </c>
      <c r="AJ28991" s="5">
        <v>143007.49419999999</v>
      </c>
    </row>
    <row r="28992" spans="35:36" x14ac:dyDescent="0.15">
      <c r="AI28992" s="5">
        <v>52604.835099999997</v>
      </c>
      <c r="AJ28992" s="5">
        <v>142913.40359999999</v>
      </c>
    </row>
    <row r="28993" spans="35:36" x14ac:dyDescent="0.15">
      <c r="AI28993" s="5">
        <v>52739.210500000001</v>
      </c>
      <c r="AJ28993" s="5">
        <v>142819.31299999999</v>
      </c>
    </row>
    <row r="28994" spans="35:36" x14ac:dyDescent="0.15">
      <c r="AI28994" s="5">
        <v>52873.585700000003</v>
      </c>
      <c r="AJ28994" s="5">
        <v>142725.2224</v>
      </c>
    </row>
    <row r="28995" spans="35:36" x14ac:dyDescent="0.15">
      <c r="AI28995" s="5">
        <v>53007.9611</v>
      </c>
      <c r="AJ28995" s="5">
        <v>142631.1318</v>
      </c>
    </row>
    <row r="28996" spans="35:36" x14ac:dyDescent="0.15">
      <c r="AI28996" s="5">
        <v>53142.3364</v>
      </c>
      <c r="AJ28996" s="5">
        <v>142537.04120000001</v>
      </c>
    </row>
    <row r="28997" spans="35:36" x14ac:dyDescent="0.15">
      <c r="AI28997" s="5">
        <v>53276.711799999997</v>
      </c>
      <c r="AJ28997" s="5">
        <v>142442.95050000001</v>
      </c>
    </row>
    <row r="28998" spans="35:36" x14ac:dyDescent="0.15">
      <c r="AI28998" s="5">
        <v>53411.087099999997</v>
      </c>
      <c r="AJ28998" s="5">
        <v>142348.85990000001</v>
      </c>
    </row>
    <row r="28999" spans="35:36" x14ac:dyDescent="0.15">
      <c r="AI28999" s="5">
        <v>53545.462399999997</v>
      </c>
      <c r="AJ28999" s="5">
        <v>142254.76930000001</v>
      </c>
    </row>
    <row r="29000" spans="35:36" x14ac:dyDescent="0.15">
      <c r="AI29000" s="5">
        <v>53679.837800000001</v>
      </c>
      <c r="AJ29000" s="5">
        <v>142160.67869999999</v>
      </c>
    </row>
    <row r="29001" spans="35:36" x14ac:dyDescent="0.15">
      <c r="AI29001" s="5">
        <v>53814.213100000001</v>
      </c>
      <c r="AJ29001" s="5">
        <v>142066.58799999999</v>
      </c>
    </row>
    <row r="29002" spans="35:36" x14ac:dyDescent="0.15">
      <c r="AI29002" s="5">
        <v>53948.588400000001</v>
      </c>
      <c r="AJ29002" s="5">
        <v>141972.49739999999</v>
      </c>
    </row>
    <row r="29003" spans="35:36" x14ac:dyDescent="0.15">
      <c r="AI29003" s="5">
        <v>54082.963799999998</v>
      </c>
      <c r="AJ29003" s="5">
        <v>141878.4068</v>
      </c>
    </row>
    <row r="29004" spans="35:36" x14ac:dyDescent="0.15">
      <c r="AI29004" s="5">
        <v>54217.339099999997</v>
      </c>
      <c r="AJ29004" s="5">
        <v>141784.3162</v>
      </c>
    </row>
    <row r="29005" spans="35:36" x14ac:dyDescent="0.15">
      <c r="AI29005" s="5">
        <v>54351.714500000002</v>
      </c>
      <c r="AJ29005" s="5">
        <v>141690.2255</v>
      </c>
    </row>
    <row r="29006" spans="35:36" x14ac:dyDescent="0.15">
      <c r="AI29006" s="5">
        <v>54486.089800000002</v>
      </c>
      <c r="AJ29006" s="5">
        <v>141596.1349</v>
      </c>
    </row>
    <row r="29007" spans="35:36" x14ac:dyDescent="0.15">
      <c r="AI29007" s="5">
        <v>54620.465100000001</v>
      </c>
      <c r="AJ29007" s="5">
        <v>141502.04430000001</v>
      </c>
    </row>
    <row r="29008" spans="35:36" x14ac:dyDescent="0.15">
      <c r="AI29008" s="5">
        <v>54754.840400000001</v>
      </c>
      <c r="AJ29008" s="5">
        <v>141407.95370000001</v>
      </c>
    </row>
    <row r="29009" spans="35:36" x14ac:dyDescent="0.15">
      <c r="AI29009" s="5">
        <v>54889.215700000001</v>
      </c>
      <c r="AJ29009" s="5">
        <v>141313.86309999999</v>
      </c>
    </row>
    <row r="29010" spans="35:36" x14ac:dyDescent="0.15">
      <c r="AI29010" s="5">
        <v>55023.591099999998</v>
      </c>
      <c r="AJ29010" s="5">
        <v>141219.77249999999</v>
      </c>
    </row>
    <row r="29011" spans="35:36" x14ac:dyDescent="0.15">
      <c r="AI29011" s="5">
        <v>55157.966399999998</v>
      </c>
      <c r="AJ29011" s="5">
        <v>141125.68179999999</v>
      </c>
    </row>
    <row r="29012" spans="35:36" x14ac:dyDescent="0.15">
      <c r="AI29012" s="5">
        <v>55292.341800000002</v>
      </c>
      <c r="AJ29012" s="5">
        <v>141031.5912</v>
      </c>
    </row>
    <row r="29013" spans="35:36" x14ac:dyDescent="0.15">
      <c r="AI29013" s="5">
        <v>55426.717100000002</v>
      </c>
      <c r="AJ29013" s="5">
        <v>140937.5006</v>
      </c>
    </row>
    <row r="29014" spans="35:36" x14ac:dyDescent="0.15">
      <c r="AI29014" s="5">
        <v>55561.092400000001</v>
      </c>
      <c r="AJ29014" s="5">
        <v>140843.41</v>
      </c>
    </row>
    <row r="29015" spans="35:36" x14ac:dyDescent="0.15">
      <c r="AI29015" s="5">
        <v>55695.467799999999</v>
      </c>
      <c r="AJ29015" s="5">
        <v>140749.3193</v>
      </c>
    </row>
    <row r="29016" spans="35:36" x14ac:dyDescent="0.15">
      <c r="AI29016" s="5">
        <v>55829.843099999998</v>
      </c>
      <c r="AJ29016" s="5">
        <v>140655.22870000001</v>
      </c>
    </row>
    <row r="29017" spans="35:36" x14ac:dyDescent="0.15">
      <c r="AI29017" s="5">
        <v>55964.218500000003</v>
      </c>
      <c r="AJ29017" s="5">
        <v>140561.13810000001</v>
      </c>
    </row>
    <row r="29018" spans="35:36" x14ac:dyDescent="0.15">
      <c r="AI29018" s="5">
        <v>56098.593800000002</v>
      </c>
      <c r="AJ29018" s="5">
        <v>140467.04749999999</v>
      </c>
    </row>
    <row r="29019" spans="35:36" x14ac:dyDescent="0.15">
      <c r="AI29019" s="5">
        <v>56232.969100000002</v>
      </c>
      <c r="AJ29019" s="5">
        <v>140372.95680000001</v>
      </c>
    </row>
    <row r="29020" spans="35:36" x14ac:dyDescent="0.15">
      <c r="AI29020" s="5">
        <v>56367.344400000002</v>
      </c>
      <c r="AJ29020" s="5">
        <v>140278.86629999999</v>
      </c>
    </row>
    <row r="29021" spans="35:36" x14ac:dyDescent="0.15">
      <c r="AI29021" s="5">
        <v>56501.719700000001</v>
      </c>
      <c r="AJ29021" s="5">
        <v>140184.77559999999</v>
      </c>
    </row>
    <row r="29022" spans="35:36" x14ac:dyDescent="0.15">
      <c r="AI29022" s="5">
        <v>56636.095099999999</v>
      </c>
      <c r="AJ29022" s="5">
        <v>140090.685</v>
      </c>
    </row>
    <row r="29023" spans="35:36" x14ac:dyDescent="0.15">
      <c r="AI29023" s="5">
        <v>56770.470399999998</v>
      </c>
      <c r="AJ29023" s="5">
        <v>139996.5944</v>
      </c>
    </row>
    <row r="29024" spans="35:36" x14ac:dyDescent="0.15">
      <c r="AI29024" s="5">
        <v>56904.845800000003</v>
      </c>
      <c r="AJ29024" s="5">
        <v>139902.50380000001</v>
      </c>
    </row>
    <row r="29025" spans="35:36" x14ac:dyDescent="0.15">
      <c r="AI29025" s="5">
        <v>57039.221100000002</v>
      </c>
      <c r="AJ29025" s="5">
        <v>139808.41310000001</v>
      </c>
    </row>
    <row r="29026" spans="35:36" x14ac:dyDescent="0.15">
      <c r="AI29026" s="5">
        <v>57173.596400000002</v>
      </c>
      <c r="AJ29026" s="5">
        <v>139714.32250000001</v>
      </c>
    </row>
    <row r="29027" spans="35:36" x14ac:dyDescent="0.15">
      <c r="AI29027" s="5">
        <v>57307.971799999999</v>
      </c>
      <c r="AJ29027" s="5">
        <v>139620.23190000001</v>
      </c>
    </row>
    <row r="29028" spans="35:36" x14ac:dyDescent="0.15">
      <c r="AI29028" s="5">
        <v>57442.347099999999</v>
      </c>
      <c r="AJ29028" s="5">
        <v>139526.14129999999</v>
      </c>
    </row>
    <row r="29029" spans="35:36" x14ac:dyDescent="0.15">
      <c r="AI29029" s="5">
        <v>57576.722500000003</v>
      </c>
      <c r="AJ29029" s="5">
        <v>139432.05059999999</v>
      </c>
    </row>
    <row r="29030" spans="35:36" x14ac:dyDescent="0.15">
      <c r="AI29030" s="5">
        <v>57711.097800000003</v>
      </c>
      <c r="AJ29030" s="5">
        <v>139337.96</v>
      </c>
    </row>
    <row r="29031" spans="35:36" x14ac:dyDescent="0.15">
      <c r="AI29031" s="5">
        <v>57845.473100000003</v>
      </c>
      <c r="AJ29031" s="5">
        <v>139243.8694</v>
      </c>
    </row>
    <row r="29032" spans="35:36" x14ac:dyDescent="0.15">
      <c r="AI29032" s="5">
        <v>57979.8485</v>
      </c>
      <c r="AJ29032" s="5">
        <v>139149.7788</v>
      </c>
    </row>
    <row r="29033" spans="35:36" x14ac:dyDescent="0.15">
      <c r="AI29033" s="5">
        <v>58114.223700000002</v>
      </c>
      <c r="AJ29033" s="5">
        <v>139055.6882</v>
      </c>
    </row>
    <row r="29034" spans="35:36" x14ac:dyDescent="0.15">
      <c r="AI29034" s="5">
        <v>58248.599099999999</v>
      </c>
      <c r="AJ29034" s="5">
        <v>138961.59760000001</v>
      </c>
    </row>
    <row r="29035" spans="35:36" x14ac:dyDescent="0.15">
      <c r="AI29035" s="5">
        <v>58382.974399999999</v>
      </c>
      <c r="AJ29035" s="5">
        <v>138867.50690000001</v>
      </c>
    </row>
    <row r="29036" spans="35:36" x14ac:dyDescent="0.15">
      <c r="AI29036" s="5">
        <v>58517.349800000004</v>
      </c>
      <c r="AJ29036" s="5">
        <v>138773.41630000001</v>
      </c>
    </row>
    <row r="29037" spans="35:36" x14ac:dyDescent="0.15">
      <c r="AI29037" s="5">
        <v>58651.725100000003</v>
      </c>
      <c r="AJ29037" s="5">
        <v>138679.32569999999</v>
      </c>
    </row>
    <row r="29038" spans="35:36" x14ac:dyDescent="0.15">
      <c r="AI29038" s="5">
        <v>58786.100400000003</v>
      </c>
      <c r="AJ29038" s="5">
        <v>138585.23509999999</v>
      </c>
    </row>
    <row r="29039" spans="35:36" x14ac:dyDescent="0.15">
      <c r="AI29039" s="5">
        <v>58920.4758</v>
      </c>
      <c r="AJ29039" s="5">
        <v>138491.14439999999</v>
      </c>
    </row>
    <row r="29040" spans="35:36" x14ac:dyDescent="0.15">
      <c r="AI29040" s="5">
        <v>59054.8511</v>
      </c>
      <c r="AJ29040" s="5">
        <v>138397.05379999999</v>
      </c>
    </row>
    <row r="29041" spans="35:36" x14ac:dyDescent="0.15">
      <c r="AI29041" s="5">
        <v>59189.2264</v>
      </c>
      <c r="AJ29041" s="5">
        <v>138302.9632</v>
      </c>
    </row>
    <row r="29042" spans="35:36" x14ac:dyDescent="0.15">
      <c r="AI29042" s="5">
        <v>59323.601799999997</v>
      </c>
      <c r="AJ29042" s="5">
        <v>138208.8726</v>
      </c>
    </row>
    <row r="29043" spans="35:36" x14ac:dyDescent="0.15">
      <c r="AI29043" s="5">
        <v>59457.977099999996</v>
      </c>
      <c r="AJ29043" s="5">
        <v>138114.7819</v>
      </c>
    </row>
    <row r="29044" spans="35:36" x14ac:dyDescent="0.15">
      <c r="AI29044" s="5">
        <v>59592.352500000001</v>
      </c>
      <c r="AJ29044" s="5">
        <v>138020.69130000001</v>
      </c>
    </row>
    <row r="29045" spans="35:36" x14ac:dyDescent="0.15">
      <c r="AI29045" s="5">
        <v>59726.727700000003</v>
      </c>
      <c r="AJ29045" s="5">
        <v>137926.60070000001</v>
      </c>
    </row>
    <row r="29046" spans="35:36" x14ac:dyDescent="0.15">
      <c r="AI29046" s="5">
        <v>59861.1031</v>
      </c>
      <c r="AJ29046" s="5">
        <v>137832.51010000001</v>
      </c>
    </row>
    <row r="29047" spans="35:36" x14ac:dyDescent="0.15">
      <c r="AI29047" s="5">
        <v>59995.4784</v>
      </c>
      <c r="AJ29047" s="5">
        <v>137738.41949999999</v>
      </c>
    </row>
    <row r="29048" spans="35:36" x14ac:dyDescent="0.15">
      <c r="AI29048" s="5">
        <v>60129.8537</v>
      </c>
      <c r="AJ29048" s="5">
        <v>137644.32889999999</v>
      </c>
    </row>
    <row r="29049" spans="35:36" x14ac:dyDescent="0.15">
      <c r="AI29049" s="5">
        <v>60264.229099999997</v>
      </c>
      <c r="AJ29049" s="5">
        <v>137550.23819999999</v>
      </c>
    </row>
    <row r="29050" spans="35:36" x14ac:dyDescent="0.15">
      <c r="AI29050" s="5">
        <v>60398.604399999997</v>
      </c>
      <c r="AJ29050" s="5">
        <v>137456.1476</v>
      </c>
    </row>
    <row r="29051" spans="35:36" x14ac:dyDescent="0.15">
      <c r="AI29051" s="5">
        <v>60532.979800000001</v>
      </c>
      <c r="AJ29051" s="5">
        <v>137362.057</v>
      </c>
    </row>
    <row r="29052" spans="35:36" x14ac:dyDescent="0.15">
      <c r="AI29052" s="5">
        <v>60667.355100000001</v>
      </c>
      <c r="AJ29052" s="5">
        <v>137267.9664</v>
      </c>
    </row>
    <row r="29053" spans="35:36" x14ac:dyDescent="0.15">
      <c r="AI29053" s="5">
        <v>60801.7304</v>
      </c>
      <c r="AJ29053" s="5">
        <v>137173.8757</v>
      </c>
    </row>
    <row r="29054" spans="35:36" x14ac:dyDescent="0.15">
      <c r="AI29054" s="5">
        <v>60936.105799999998</v>
      </c>
      <c r="AJ29054" s="5">
        <v>137079.78510000001</v>
      </c>
    </row>
    <row r="29055" spans="35:36" x14ac:dyDescent="0.15">
      <c r="AI29055" s="5">
        <v>61070.481099999997</v>
      </c>
      <c r="AJ29055" s="5">
        <v>136985.69450000001</v>
      </c>
    </row>
    <row r="29056" spans="35:36" x14ac:dyDescent="0.15">
      <c r="AI29056" s="5">
        <v>61204.856500000002</v>
      </c>
      <c r="AJ29056" s="5">
        <v>136891.60389999999</v>
      </c>
    </row>
    <row r="29057" spans="35:36" x14ac:dyDescent="0.15">
      <c r="AI29057" s="5">
        <v>61339.231800000001</v>
      </c>
      <c r="AJ29057" s="5">
        <v>136797.51319999999</v>
      </c>
    </row>
    <row r="29058" spans="35:36" x14ac:dyDescent="0.15">
      <c r="AI29058" s="5">
        <v>61473.607100000001</v>
      </c>
      <c r="AJ29058" s="5">
        <v>136703.4227</v>
      </c>
    </row>
    <row r="29059" spans="35:36" x14ac:dyDescent="0.15">
      <c r="AI29059" s="5">
        <v>61607.982400000001</v>
      </c>
      <c r="AJ29059" s="5">
        <v>136609.33199999999</v>
      </c>
    </row>
    <row r="29060" spans="35:36" x14ac:dyDescent="0.15">
      <c r="AI29060" s="5">
        <v>61742.3577</v>
      </c>
      <c r="AJ29060" s="5">
        <v>136515.2414</v>
      </c>
    </row>
    <row r="29061" spans="35:36" x14ac:dyDescent="0.15">
      <c r="AI29061" s="5">
        <v>61876.733099999998</v>
      </c>
      <c r="AJ29061" s="5">
        <v>136421.1508</v>
      </c>
    </row>
    <row r="29062" spans="35:36" x14ac:dyDescent="0.15">
      <c r="AI29062" s="5">
        <v>62011.108399999997</v>
      </c>
      <c r="AJ29062" s="5">
        <v>136327.06020000001</v>
      </c>
    </row>
    <row r="29063" spans="35:36" x14ac:dyDescent="0.15">
      <c r="AI29063" s="5">
        <v>62145.483800000002</v>
      </c>
      <c r="AJ29063" s="5">
        <v>136232.96950000001</v>
      </c>
    </row>
    <row r="29064" spans="35:36" x14ac:dyDescent="0.15">
      <c r="AI29064" s="5">
        <v>62279.859100000001</v>
      </c>
      <c r="AJ29064" s="5">
        <v>136138.87890000001</v>
      </c>
    </row>
    <row r="29065" spans="35:36" x14ac:dyDescent="0.15">
      <c r="AI29065" s="5">
        <v>62414.234400000001</v>
      </c>
      <c r="AJ29065" s="5">
        <v>136044.78829999999</v>
      </c>
    </row>
    <row r="29066" spans="35:36" x14ac:dyDescent="0.15">
      <c r="AI29066" s="5">
        <v>62548.609799999998</v>
      </c>
      <c r="AJ29066" s="5">
        <v>135950.69769999999</v>
      </c>
    </row>
    <row r="29067" spans="35:36" x14ac:dyDescent="0.15">
      <c r="AI29067" s="5">
        <v>62682.985099999998</v>
      </c>
      <c r="AJ29067" s="5">
        <v>135856.60699999999</v>
      </c>
    </row>
    <row r="29068" spans="35:36" x14ac:dyDescent="0.15">
      <c r="AI29068" s="5">
        <v>62817.360500000003</v>
      </c>
      <c r="AJ29068" s="5">
        <v>135762.51639999999</v>
      </c>
    </row>
    <row r="29069" spans="35:36" x14ac:dyDescent="0.15">
      <c r="AI29069" s="5">
        <v>62951.735800000002</v>
      </c>
      <c r="AJ29069" s="5">
        <v>135668.4258</v>
      </c>
    </row>
    <row r="29070" spans="35:36" x14ac:dyDescent="0.15">
      <c r="AI29070" s="5">
        <v>63086.111100000002</v>
      </c>
      <c r="AJ29070" s="5">
        <v>135574.3352</v>
      </c>
    </row>
    <row r="29071" spans="35:36" x14ac:dyDescent="0.15">
      <c r="AI29071" s="5">
        <v>63220.486400000002</v>
      </c>
      <c r="AJ29071" s="5">
        <v>135480.24460000001</v>
      </c>
    </row>
    <row r="29072" spans="35:36" x14ac:dyDescent="0.15">
      <c r="AI29072" s="5">
        <v>63354.861700000001</v>
      </c>
      <c r="AJ29072" s="5">
        <v>135386.15400000001</v>
      </c>
    </row>
    <row r="29073" spans="35:36" x14ac:dyDescent="0.15">
      <c r="AI29073" s="5">
        <v>63489.237099999998</v>
      </c>
      <c r="AJ29073" s="5">
        <v>135292.06330000001</v>
      </c>
    </row>
    <row r="29074" spans="35:36" x14ac:dyDescent="0.15">
      <c r="AI29074" s="5">
        <v>63623.612399999998</v>
      </c>
      <c r="AJ29074" s="5">
        <v>135197.97270000001</v>
      </c>
    </row>
    <row r="29075" spans="35:36" x14ac:dyDescent="0.15">
      <c r="AI29075" s="5">
        <v>63757.987800000003</v>
      </c>
      <c r="AJ29075" s="5">
        <v>135103.88209999999</v>
      </c>
    </row>
    <row r="29076" spans="35:36" x14ac:dyDescent="0.15">
      <c r="AI29076" s="5">
        <v>63892.363100000002</v>
      </c>
      <c r="AJ29076" s="5">
        <v>135009.79149999999</v>
      </c>
    </row>
    <row r="29077" spans="35:36" x14ac:dyDescent="0.15">
      <c r="AI29077" s="5">
        <v>64026.738400000002</v>
      </c>
      <c r="AJ29077" s="5">
        <v>134915.70079999999</v>
      </c>
    </row>
    <row r="29078" spans="35:36" x14ac:dyDescent="0.15">
      <c r="AI29078" s="5">
        <v>64161.113799999999</v>
      </c>
      <c r="AJ29078" s="5">
        <v>134821.6102</v>
      </c>
    </row>
    <row r="29079" spans="35:36" x14ac:dyDescent="0.15">
      <c r="AI29079" s="5">
        <v>64295.489099999999</v>
      </c>
      <c r="AJ29079" s="5">
        <v>134727.5196</v>
      </c>
    </row>
    <row r="29080" spans="35:36" x14ac:dyDescent="0.15">
      <c r="AI29080" s="5">
        <v>64429.864399999999</v>
      </c>
      <c r="AJ29080" s="5">
        <v>134633.429</v>
      </c>
    </row>
    <row r="29081" spans="35:36" x14ac:dyDescent="0.15">
      <c r="AI29081" s="5">
        <v>64564.239800000003</v>
      </c>
      <c r="AJ29081" s="5">
        <v>134539.3383</v>
      </c>
    </row>
    <row r="29082" spans="35:36" x14ac:dyDescent="0.15">
      <c r="AI29082" s="5">
        <v>64698.615100000003</v>
      </c>
      <c r="AJ29082" s="5">
        <v>134445.24770000001</v>
      </c>
    </row>
    <row r="29083" spans="35:36" x14ac:dyDescent="0.15">
      <c r="AI29083" s="5">
        <v>64832.9905</v>
      </c>
      <c r="AJ29083" s="5">
        <v>134351.15710000001</v>
      </c>
    </row>
    <row r="29084" spans="35:36" x14ac:dyDescent="0.15">
      <c r="AI29084" s="5">
        <v>64967.365700000002</v>
      </c>
      <c r="AJ29084" s="5">
        <v>134257.06649999999</v>
      </c>
    </row>
    <row r="29085" spans="35:36" x14ac:dyDescent="0.15">
      <c r="AI29085" s="5">
        <v>65101.741900000001</v>
      </c>
      <c r="AJ29085" s="5">
        <v>134162.97529999999</v>
      </c>
    </row>
    <row r="29086" spans="35:36" x14ac:dyDescent="0.15">
      <c r="AI29086" s="5">
        <v>65236.116399999999</v>
      </c>
      <c r="AJ29086" s="5">
        <v>134068.88529999999</v>
      </c>
    </row>
    <row r="29087" spans="35:36" x14ac:dyDescent="0.15">
      <c r="AI29087" s="5">
        <v>65370.492599999998</v>
      </c>
      <c r="AJ29087" s="5">
        <v>133974.7941</v>
      </c>
    </row>
    <row r="29088" spans="35:36" x14ac:dyDescent="0.15">
      <c r="AI29088" s="5">
        <v>65504.867100000003</v>
      </c>
      <c r="AJ29088" s="5">
        <v>133880.704</v>
      </c>
    </row>
    <row r="29089" spans="35:36" x14ac:dyDescent="0.15">
      <c r="AI29089" s="5">
        <v>65639.243199999997</v>
      </c>
      <c r="AJ29089" s="5">
        <v>133786.6128</v>
      </c>
    </row>
    <row r="29090" spans="35:36" x14ac:dyDescent="0.15">
      <c r="AI29090" s="5">
        <v>65773.617800000007</v>
      </c>
      <c r="AJ29090" s="5">
        <v>133692.52280000001</v>
      </c>
    </row>
    <row r="29091" spans="35:36" x14ac:dyDescent="0.15">
      <c r="AI29091" s="5">
        <v>65907.993900000001</v>
      </c>
      <c r="AJ29091" s="5">
        <v>133598.43160000001</v>
      </c>
    </row>
    <row r="29092" spans="35:36" x14ac:dyDescent="0.15">
      <c r="AI29092" s="5">
        <v>66042.368400000007</v>
      </c>
      <c r="AJ29092" s="5">
        <v>133504.34150000001</v>
      </c>
    </row>
    <row r="29093" spans="35:36" x14ac:dyDescent="0.15">
      <c r="AI29093" s="5">
        <v>66176.744600000005</v>
      </c>
      <c r="AJ29093" s="5">
        <v>133410.25030000001</v>
      </c>
    </row>
    <row r="29094" spans="35:36" x14ac:dyDescent="0.15">
      <c r="AI29094" s="5">
        <v>66311.119099999996</v>
      </c>
      <c r="AJ29094" s="5">
        <v>133316.16020000001</v>
      </c>
    </row>
    <row r="29095" spans="35:36" x14ac:dyDescent="0.15">
      <c r="AI29095" s="5">
        <v>66445.495200000005</v>
      </c>
      <c r="AJ29095" s="5">
        <v>133222.06909999999</v>
      </c>
    </row>
    <row r="29096" spans="35:36" x14ac:dyDescent="0.15">
      <c r="AI29096" s="5">
        <v>66579.8698</v>
      </c>
      <c r="AJ29096" s="5">
        <v>133127.97899999999</v>
      </c>
    </row>
    <row r="29097" spans="35:36" x14ac:dyDescent="0.15">
      <c r="AI29097" s="5">
        <v>66714.245899999994</v>
      </c>
      <c r="AJ29097" s="5">
        <v>133033.8879</v>
      </c>
    </row>
    <row r="29098" spans="35:36" x14ac:dyDescent="0.15">
      <c r="AI29098" s="5">
        <v>66848.6204</v>
      </c>
      <c r="AJ29098" s="5">
        <v>132939.7978</v>
      </c>
    </row>
    <row r="29099" spans="35:36" x14ac:dyDescent="0.15">
      <c r="AI29099" s="5">
        <v>66982.996599999999</v>
      </c>
      <c r="AJ29099" s="5">
        <v>132845.7066</v>
      </c>
    </row>
    <row r="29100" spans="35:36" x14ac:dyDescent="0.15">
      <c r="AI29100" s="5">
        <v>67117.371100000004</v>
      </c>
      <c r="AJ29100" s="5">
        <v>132751.61660000001</v>
      </c>
    </row>
    <row r="29101" spans="35:36" x14ac:dyDescent="0.15">
      <c r="AI29101" s="5">
        <v>67251.747199999998</v>
      </c>
      <c r="AJ29101" s="5">
        <v>132657.52540000001</v>
      </c>
    </row>
    <row r="29102" spans="35:36" x14ac:dyDescent="0.15">
      <c r="AI29102" s="5">
        <v>67386.121799999994</v>
      </c>
      <c r="AJ29102" s="5">
        <v>132563.43530000001</v>
      </c>
    </row>
    <row r="29103" spans="35:36" x14ac:dyDescent="0.15">
      <c r="AI29103" s="5">
        <v>67520.497900000002</v>
      </c>
      <c r="AJ29103" s="5">
        <v>132469.34409999999</v>
      </c>
    </row>
    <row r="29104" spans="35:36" x14ac:dyDescent="0.15">
      <c r="AI29104" s="5">
        <v>67654.872399999993</v>
      </c>
      <c r="AJ29104" s="5">
        <v>132375.25399999999</v>
      </c>
    </row>
    <row r="29105" spans="35:36" x14ac:dyDescent="0.15">
      <c r="AI29105" s="5">
        <v>67789.248600000006</v>
      </c>
      <c r="AJ29105" s="5">
        <v>132281.16279999999</v>
      </c>
    </row>
    <row r="29106" spans="35:36" x14ac:dyDescent="0.15">
      <c r="AI29106" s="5">
        <v>67923.623099999997</v>
      </c>
      <c r="AJ29106" s="5">
        <v>132187.07279999999</v>
      </c>
    </row>
    <row r="29107" spans="35:36" x14ac:dyDescent="0.15">
      <c r="AI29107" s="5">
        <v>68057.999200000006</v>
      </c>
      <c r="AJ29107" s="5">
        <v>132092.9817</v>
      </c>
    </row>
    <row r="29108" spans="35:36" x14ac:dyDescent="0.15">
      <c r="AI29108" s="5">
        <v>68192.373800000001</v>
      </c>
      <c r="AJ29108" s="5">
        <v>131998.8915</v>
      </c>
    </row>
    <row r="29109" spans="35:36" x14ac:dyDescent="0.15">
      <c r="AI29109" s="5">
        <v>68326.749899999995</v>
      </c>
      <c r="AJ29109" s="5">
        <v>131904.80040000001</v>
      </c>
    </row>
    <row r="29110" spans="35:36" x14ac:dyDescent="0.15">
      <c r="AI29110" s="5">
        <v>68461.124400000001</v>
      </c>
      <c r="AJ29110" s="5">
        <v>131810.71040000001</v>
      </c>
    </row>
    <row r="29111" spans="35:36" x14ac:dyDescent="0.15">
      <c r="AI29111" s="5">
        <v>68595.500599999999</v>
      </c>
      <c r="AJ29111" s="5">
        <v>131716.61919999999</v>
      </c>
    </row>
    <row r="29112" spans="35:36" x14ac:dyDescent="0.15">
      <c r="AI29112" s="5">
        <v>68729.875100000005</v>
      </c>
      <c r="AJ29112" s="5">
        <v>131622.52910000001</v>
      </c>
    </row>
    <row r="29113" spans="35:36" x14ac:dyDescent="0.15">
      <c r="AI29113" s="5">
        <v>68864.251199999999</v>
      </c>
      <c r="AJ29113" s="5">
        <v>131528.43789999999</v>
      </c>
    </row>
    <row r="29114" spans="35:36" x14ac:dyDescent="0.15">
      <c r="AI29114" s="5">
        <v>68998.625799999994</v>
      </c>
      <c r="AJ29114" s="5">
        <v>131434.34779999999</v>
      </c>
    </row>
    <row r="29115" spans="35:36" x14ac:dyDescent="0.15">
      <c r="AI29115" s="5">
        <v>69133.001900000003</v>
      </c>
      <c r="AJ29115" s="5">
        <v>131340.25659999999</v>
      </c>
    </row>
    <row r="29116" spans="35:36" x14ac:dyDescent="0.15">
      <c r="AI29116" s="5">
        <v>69267.376399999994</v>
      </c>
      <c r="AJ29116" s="5">
        <v>131246.1666</v>
      </c>
    </row>
    <row r="29117" spans="35:36" x14ac:dyDescent="0.15">
      <c r="AI29117" s="5">
        <v>69401.752600000007</v>
      </c>
      <c r="AJ29117" s="5">
        <v>131152.0754</v>
      </c>
    </row>
    <row r="29118" spans="35:36" x14ac:dyDescent="0.15">
      <c r="AI29118" s="5">
        <v>69536.127099999998</v>
      </c>
      <c r="AJ29118" s="5">
        <v>131057.9853</v>
      </c>
    </row>
    <row r="29119" spans="35:36" x14ac:dyDescent="0.15">
      <c r="AI29119" s="5">
        <v>69670.503200000006</v>
      </c>
      <c r="AJ29119" s="5">
        <v>130963.8942</v>
      </c>
    </row>
    <row r="29120" spans="35:36" x14ac:dyDescent="0.15">
      <c r="AI29120" s="5">
        <v>69804.877800000002</v>
      </c>
      <c r="AJ29120" s="5">
        <v>130869.80409999999</v>
      </c>
    </row>
    <row r="29121" spans="35:36" x14ac:dyDescent="0.15">
      <c r="AI29121" s="5">
        <v>69939.253899999996</v>
      </c>
      <c r="AJ29121" s="5">
        <v>130775.713</v>
      </c>
    </row>
    <row r="29122" spans="35:36" x14ac:dyDescent="0.15">
      <c r="AI29122" s="5">
        <v>70073.628400000001</v>
      </c>
      <c r="AJ29122" s="5">
        <v>130681.6229</v>
      </c>
    </row>
    <row r="29123" spans="35:36" x14ac:dyDescent="0.15">
      <c r="AI29123" s="5">
        <v>70208.004499999995</v>
      </c>
      <c r="AJ29123" s="5">
        <v>130587.53170000001</v>
      </c>
    </row>
    <row r="29124" spans="35:36" x14ac:dyDescent="0.15">
      <c r="AI29124" s="5">
        <v>70342.379100000006</v>
      </c>
      <c r="AJ29124" s="5">
        <v>130493.44160000001</v>
      </c>
    </row>
    <row r="29125" spans="35:36" x14ac:dyDescent="0.15">
      <c r="AI29125" s="5">
        <v>70476.7552</v>
      </c>
      <c r="AJ29125" s="5">
        <v>130399.3504</v>
      </c>
    </row>
    <row r="29126" spans="35:36" x14ac:dyDescent="0.15">
      <c r="AI29126" s="5">
        <v>70611.129700000005</v>
      </c>
      <c r="AJ29126" s="5">
        <v>130305.2604</v>
      </c>
    </row>
    <row r="29127" spans="35:36" x14ac:dyDescent="0.15">
      <c r="AI29127" s="5">
        <v>70745.505900000004</v>
      </c>
      <c r="AJ29127" s="5">
        <v>130211.1692</v>
      </c>
    </row>
    <row r="29128" spans="35:36" x14ac:dyDescent="0.15">
      <c r="AI29128" s="5">
        <v>70879.880399999995</v>
      </c>
      <c r="AJ29128" s="5">
        <v>130117.0791</v>
      </c>
    </row>
    <row r="29129" spans="35:36" x14ac:dyDescent="0.15">
      <c r="AI29129" s="5">
        <v>71014.256599999993</v>
      </c>
      <c r="AJ29129" s="5">
        <v>130022.98789999999</v>
      </c>
    </row>
    <row r="29130" spans="35:36" x14ac:dyDescent="0.15">
      <c r="AI29130" s="5">
        <v>71148.631099999999</v>
      </c>
      <c r="AJ29130" s="5">
        <v>129928.8979</v>
      </c>
    </row>
    <row r="29131" spans="35:36" x14ac:dyDescent="0.15">
      <c r="AI29131" s="5">
        <v>71283.007299999997</v>
      </c>
      <c r="AJ29131" s="5">
        <v>129834.8067</v>
      </c>
    </row>
    <row r="29132" spans="35:36" x14ac:dyDescent="0.15">
      <c r="AI29132" s="5">
        <v>71417.381800000003</v>
      </c>
      <c r="AJ29132" s="5">
        <v>129740.7166</v>
      </c>
    </row>
    <row r="29133" spans="35:36" x14ac:dyDescent="0.15">
      <c r="AI29133" s="5">
        <v>71551.757899999997</v>
      </c>
      <c r="AJ29133" s="5">
        <v>129646.62549999999</v>
      </c>
    </row>
    <row r="29134" spans="35:36" x14ac:dyDescent="0.15">
      <c r="AI29134" s="5">
        <v>71686.132500000007</v>
      </c>
      <c r="AJ29134" s="5">
        <v>129552.53539999999</v>
      </c>
    </row>
    <row r="29135" spans="35:36" x14ac:dyDescent="0.15">
      <c r="AI29135" s="5">
        <v>71820.508499999996</v>
      </c>
      <c r="AJ29135" s="5">
        <v>129458.4442</v>
      </c>
    </row>
    <row r="29136" spans="35:36" x14ac:dyDescent="0.15">
      <c r="AI29136" s="5">
        <v>71954.883100000006</v>
      </c>
      <c r="AJ29136" s="5">
        <v>129364.3542</v>
      </c>
    </row>
    <row r="29137" spans="35:36" x14ac:dyDescent="0.15">
      <c r="AI29137" s="5">
        <v>72089.2592</v>
      </c>
      <c r="AJ29137" s="5">
        <v>129270.26300000001</v>
      </c>
    </row>
    <row r="29138" spans="35:36" x14ac:dyDescent="0.15">
      <c r="AI29138" s="5">
        <v>72223.633700000006</v>
      </c>
      <c r="AJ29138" s="5">
        <v>129176.17290000001</v>
      </c>
    </row>
    <row r="29139" spans="35:36" x14ac:dyDescent="0.15">
      <c r="AI29139" s="5">
        <v>72358.009900000005</v>
      </c>
      <c r="AJ29139" s="5">
        <v>129082.0817</v>
      </c>
    </row>
    <row r="29140" spans="35:36" x14ac:dyDescent="0.15">
      <c r="AI29140" s="5">
        <v>72492.384399999995</v>
      </c>
      <c r="AJ29140" s="5">
        <v>128987.9917</v>
      </c>
    </row>
    <row r="29141" spans="35:36" x14ac:dyDescent="0.15">
      <c r="AI29141" s="5">
        <v>72626.760599999994</v>
      </c>
      <c r="AJ29141" s="5">
        <v>128893.9005</v>
      </c>
    </row>
    <row r="29142" spans="35:36" x14ac:dyDescent="0.15">
      <c r="AI29142" s="5">
        <v>72761.1351</v>
      </c>
      <c r="AJ29142" s="5">
        <v>128799.8104</v>
      </c>
    </row>
    <row r="29143" spans="35:36" x14ac:dyDescent="0.15">
      <c r="AI29143" s="5">
        <v>72895.511299999998</v>
      </c>
      <c r="AJ29143" s="5">
        <v>128705.71920000001</v>
      </c>
    </row>
    <row r="29144" spans="35:36" x14ac:dyDescent="0.15">
      <c r="AI29144" s="5">
        <v>73029.885800000004</v>
      </c>
      <c r="AJ29144" s="5">
        <v>128611.6292</v>
      </c>
    </row>
    <row r="29145" spans="35:36" x14ac:dyDescent="0.15">
      <c r="AI29145" s="5">
        <v>51623.923600000002</v>
      </c>
      <c r="AJ29145" s="5">
        <v>143800.5048</v>
      </c>
    </row>
    <row r="29146" spans="35:36" x14ac:dyDescent="0.15">
      <c r="AI29146" s="5">
        <v>51758.298999999999</v>
      </c>
      <c r="AJ29146" s="5">
        <v>143706.4142</v>
      </c>
    </row>
    <row r="29147" spans="35:36" x14ac:dyDescent="0.15">
      <c r="AI29147" s="5">
        <v>51892.674299999999</v>
      </c>
      <c r="AJ29147" s="5">
        <v>143612.3235</v>
      </c>
    </row>
    <row r="29148" spans="35:36" x14ac:dyDescent="0.15">
      <c r="AI29148" s="5">
        <v>52027.049599999998</v>
      </c>
      <c r="AJ29148" s="5">
        <v>143518.2329</v>
      </c>
    </row>
    <row r="29149" spans="35:36" x14ac:dyDescent="0.15">
      <c r="AI29149" s="5">
        <v>52161.425000000003</v>
      </c>
      <c r="AJ29149" s="5">
        <v>143424.14230000001</v>
      </c>
    </row>
    <row r="29150" spans="35:36" x14ac:dyDescent="0.15">
      <c r="AI29150" s="5">
        <v>52295.800300000003</v>
      </c>
      <c r="AJ29150" s="5">
        <v>143330.05170000001</v>
      </c>
    </row>
    <row r="29151" spans="35:36" x14ac:dyDescent="0.15">
      <c r="AI29151" s="5">
        <v>52430.1757</v>
      </c>
      <c r="AJ29151" s="5">
        <v>143235.96100000001</v>
      </c>
    </row>
    <row r="29152" spans="35:36" x14ac:dyDescent="0.15">
      <c r="AI29152" s="5">
        <v>52564.550999999999</v>
      </c>
      <c r="AJ29152" s="5">
        <v>143141.87040000001</v>
      </c>
    </row>
    <row r="29153" spans="35:36" x14ac:dyDescent="0.15">
      <c r="AI29153" s="5">
        <v>52698.926299999999</v>
      </c>
      <c r="AJ29153" s="5">
        <v>143047.77979999999</v>
      </c>
    </row>
    <row r="29154" spans="35:36" x14ac:dyDescent="0.15">
      <c r="AI29154" s="5">
        <v>52833.301700000004</v>
      </c>
      <c r="AJ29154" s="5">
        <v>142953.68919999999</v>
      </c>
    </row>
    <row r="29155" spans="35:36" x14ac:dyDescent="0.15">
      <c r="AI29155" s="5">
        <v>52967.676899999999</v>
      </c>
      <c r="AJ29155" s="5">
        <v>142859.5986</v>
      </c>
    </row>
    <row r="29156" spans="35:36" x14ac:dyDescent="0.15">
      <c r="AI29156" s="5">
        <v>53102.052300000003</v>
      </c>
      <c r="AJ29156" s="5">
        <v>142765.508</v>
      </c>
    </row>
    <row r="29157" spans="35:36" x14ac:dyDescent="0.15">
      <c r="AI29157" s="5">
        <v>53236.427600000003</v>
      </c>
      <c r="AJ29157" s="5">
        <v>142671.4173</v>
      </c>
    </row>
    <row r="29158" spans="35:36" x14ac:dyDescent="0.15">
      <c r="AI29158" s="5">
        <v>53370.802900000002</v>
      </c>
      <c r="AJ29158" s="5">
        <v>142577.32670000001</v>
      </c>
    </row>
    <row r="29159" spans="35:36" x14ac:dyDescent="0.15">
      <c r="AI29159" s="5">
        <v>53505.1783</v>
      </c>
      <c r="AJ29159" s="5">
        <v>142483.23610000001</v>
      </c>
    </row>
    <row r="29160" spans="35:36" x14ac:dyDescent="0.15">
      <c r="AI29160" s="5">
        <v>53639.553599999999</v>
      </c>
      <c r="AJ29160" s="5">
        <v>142389.14550000001</v>
      </c>
    </row>
    <row r="29161" spans="35:36" x14ac:dyDescent="0.15">
      <c r="AI29161" s="5">
        <v>53773.928999999996</v>
      </c>
      <c r="AJ29161" s="5">
        <v>142295.05480000001</v>
      </c>
    </row>
    <row r="29162" spans="35:36" x14ac:dyDescent="0.15">
      <c r="AI29162" s="5">
        <v>53908.304300000003</v>
      </c>
      <c r="AJ29162" s="5">
        <v>142200.96419999999</v>
      </c>
    </row>
    <row r="29163" spans="35:36" x14ac:dyDescent="0.15">
      <c r="AI29163" s="5">
        <v>54042.679600000003</v>
      </c>
      <c r="AJ29163" s="5">
        <v>142106.87359999999</v>
      </c>
    </row>
    <row r="29164" spans="35:36" x14ac:dyDescent="0.15">
      <c r="AI29164" s="5">
        <v>54177.055</v>
      </c>
      <c r="AJ29164" s="5">
        <v>142012.783</v>
      </c>
    </row>
    <row r="29165" spans="35:36" x14ac:dyDescent="0.15">
      <c r="AI29165" s="5">
        <v>54311.4303</v>
      </c>
      <c r="AJ29165" s="5">
        <v>141918.6923</v>
      </c>
    </row>
    <row r="29166" spans="35:36" x14ac:dyDescent="0.15">
      <c r="AI29166" s="5">
        <v>54445.805699999997</v>
      </c>
      <c r="AJ29166" s="5">
        <v>141824.6017</v>
      </c>
    </row>
    <row r="29167" spans="35:36" x14ac:dyDescent="0.15">
      <c r="AI29167" s="5">
        <v>54580.180999999997</v>
      </c>
      <c r="AJ29167" s="5">
        <v>141730.5111</v>
      </c>
    </row>
    <row r="29168" spans="35:36" x14ac:dyDescent="0.15">
      <c r="AI29168" s="5">
        <v>54714.556299999997</v>
      </c>
      <c r="AJ29168" s="5">
        <v>141636.42050000001</v>
      </c>
    </row>
    <row r="29169" spans="35:36" x14ac:dyDescent="0.15">
      <c r="AI29169" s="5">
        <v>54848.931600000004</v>
      </c>
      <c r="AJ29169" s="5">
        <v>141542.32990000001</v>
      </c>
    </row>
    <row r="29170" spans="35:36" x14ac:dyDescent="0.15">
      <c r="AI29170" s="5">
        <v>54983.306900000003</v>
      </c>
      <c r="AJ29170" s="5">
        <v>141448.23929999999</v>
      </c>
    </row>
    <row r="29171" spans="35:36" x14ac:dyDescent="0.15">
      <c r="AI29171" s="5">
        <v>55117.6823</v>
      </c>
      <c r="AJ29171" s="5">
        <v>141354.14859999999</v>
      </c>
    </row>
    <row r="29172" spans="35:36" x14ac:dyDescent="0.15">
      <c r="AI29172" s="5">
        <v>55252.0576</v>
      </c>
      <c r="AJ29172" s="5">
        <v>141260.05799999999</v>
      </c>
    </row>
    <row r="29173" spans="35:36" x14ac:dyDescent="0.15">
      <c r="AI29173" s="5">
        <v>55386.432999999997</v>
      </c>
      <c r="AJ29173" s="5">
        <v>141165.96739999999</v>
      </c>
    </row>
    <row r="29174" spans="35:36" x14ac:dyDescent="0.15">
      <c r="AI29174" s="5">
        <v>55520.808299999997</v>
      </c>
      <c r="AJ29174" s="5">
        <v>141071.8768</v>
      </c>
    </row>
    <row r="29175" spans="35:36" x14ac:dyDescent="0.15">
      <c r="AI29175" s="5">
        <v>55655.183599999997</v>
      </c>
      <c r="AJ29175" s="5">
        <v>140977.7861</v>
      </c>
    </row>
    <row r="29176" spans="35:36" x14ac:dyDescent="0.15">
      <c r="AI29176" s="5">
        <v>55789.559000000001</v>
      </c>
      <c r="AJ29176" s="5">
        <v>140883.6955</v>
      </c>
    </row>
    <row r="29177" spans="35:36" x14ac:dyDescent="0.15">
      <c r="AI29177" s="5">
        <v>55923.934300000001</v>
      </c>
      <c r="AJ29177" s="5">
        <v>140789.60490000001</v>
      </c>
    </row>
    <row r="29178" spans="35:36" x14ac:dyDescent="0.15">
      <c r="AI29178" s="5">
        <v>56058.309699999998</v>
      </c>
      <c r="AJ29178" s="5">
        <v>140695.51420000001</v>
      </c>
    </row>
    <row r="29179" spans="35:36" x14ac:dyDescent="0.15">
      <c r="AI29179" s="5">
        <v>56192.684999999998</v>
      </c>
      <c r="AJ29179" s="5">
        <v>140601.42360000001</v>
      </c>
    </row>
    <row r="29180" spans="35:36" x14ac:dyDescent="0.15">
      <c r="AI29180" s="5">
        <v>56327.060299999997</v>
      </c>
      <c r="AJ29180" s="5">
        <v>140507.33300000001</v>
      </c>
    </row>
    <row r="29181" spans="35:36" x14ac:dyDescent="0.15">
      <c r="AI29181" s="5">
        <v>56461.435599999997</v>
      </c>
      <c r="AJ29181" s="5">
        <v>140413.24239999999</v>
      </c>
    </row>
    <row r="29182" spans="35:36" x14ac:dyDescent="0.15">
      <c r="AI29182" s="5">
        <v>56595.810899999997</v>
      </c>
      <c r="AJ29182" s="5">
        <v>140319.15179999999</v>
      </c>
    </row>
    <row r="29183" spans="35:36" x14ac:dyDescent="0.15">
      <c r="AI29183" s="5">
        <v>56730.186300000001</v>
      </c>
      <c r="AJ29183" s="5">
        <v>140225.0612</v>
      </c>
    </row>
    <row r="29184" spans="35:36" x14ac:dyDescent="0.15">
      <c r="AI29184" s="5">
        <v>56864.561600000001</v>
      </c>
      <c r="AJ29184" s="5">
        <v>140130.9705</v>
      </c>
    </row>
    <row r="29185" spans="35:36" x14ac:dyDescent="0.15">
      <c r="AI29185" s="5">
        <v>56998.936999999998</v>
      </c>
      <c r="AJ29185" s="5">
        <v>140036.8799</v>
      </c>
    </row>
    <row r="29186" spans="35:36" x14ac:dyDescent="0.15">
      <c r="AI29186" s="5">
        <v>57133.312299999998</v>
      </c>
      <c r="AJ29186" s="5">
        <v>139942.7893</v>
      </c>
    </row>
    <row r="29187" spans="35:36" x14ac:dyDescent="0.15">
      <c r="AI29187" s="5">
        <v>57267.687599999997</v>
      </c>
      <c r="AJ29187" s="5">
        <v>139848.69870000001</v>
      </c>
    </row>
    <row r="29188" spans="35:36" x14ac:dyDescent="0.15">
      <c r="AI29188" s="5">
        <v>57402.063000000002</v>
      </c>
      <c r="AJ29188" s="5">
        <v>139754.60800000001</v>
      </c>
    </row>
    <row r="29189" spans="35:36" x14ac:dyDescent="0.15">
      <c r="AI29189" s="5">
        <v>57536.438300000002</v>
      </c>
      <c r="AJ29189" s="5">
        <v>139660.51740000001</v>
      </c>
    </row>
    <row r="29190" spans="35:36" x14ac:dyDescent="0.15">
      <c r="AI29190" s="5">
        <v>57670.813699999999</v>
      </c>
      <c r="AJ29190" s="5">
        <v>139566.42679999999</v>
      </c>
    </row>
    <row r="29191" spans="35:36" x14ac:dyDescent="0.15">
      <c r="AI29191" s="5">
        <v>57805.188999999998</v>
      </c>
      <c r="AJ29191" s="5">
        <v>139472.33619999999</v>
      </c>
    </row>
    <row r="29192" spans="35:36" x14ac:dyDescent="0.15">
      <c r="AI29192" s="5">
        <v>57939.564299999998</v>
      </c>
      <c r="AJ29192" s="5">
        <v>139378.24549999999</v>
      </c>
    </row>
    <row r="29193" spans="35:36" x14ac:dyDescent="0.15">
      <c r="AI29193" s="5">
        <v>58073.939700000003</v>
      </c>
      <c r="AJ29193" s="5">
        <v>139284.15489999999</v>
      </c>
    </row>
    <row r="29194" spans="35:36" x14ac:dyDescent="0.15">
      <c r="AI29194" s="5">
        <v>58208.314899999998</v>
      </c>
      <c r="AJ29194" s="5">
        <v>139190.0643</v>
      </c>
    </row>
    <row r="29195" spans="35:36" x14ac:dyDescent="0.15">
      <c r="AI29195" s="5">
        <v>58342.690300000002</v>
      </c>
      <c r="AJ29195" s="5">
        <v>139095.9737</v>
      </c>
    </row>
    <row r="29196" spans="35:36" x14ac:dyDescent="0.15">
      <c r="AI29196" s="5">
        <v>58477.065600000002</v>
      </c>
      <c r="AJ29196" s="5">
        <v>139001.88310000001</v>
      </c>
    </row>
    <row r="29197" spans="35:36" x14ac:dyDescent="0.15">
      <c r="AI29197" s="5">
        <v>58611.440999999999</v>
      </c>
      <c r="AJ29197" s="5">
        <v>138907.79250000001</v>
      </c>
    </row>
    <row r="29198" spans="35:36" x14ac:dyDescent="0.15">
      <c r="AI29198" s="5">
        <v>58745.816299999999</v>
      </c>
      <c r="AJ29198" s="5">
        <v>138813.70180000001</v>
      </c>
    </row>
    <row r="29199" spans="35:36" x14ac:dyDescent="0.15">
      <c r="AI29199" s="5">
        <v>58880.191599999998</v>
      </c>
      <c r="AJ29199" s="5">
        <v>138719.61120000001</v>
      </c>
    </row>
    <row r="29200" spans="35:36" x14ac:dyDescent="0.15">
      <c r="AI29200" s="5">
        <v>59014.567000000003</v>
      </c>
      <c r="AJ29200" s="5">
        <v>138625.52059999999</v>
      </c>
    </row>
    <row r="29201" spans="35:36" x14ac:dyDescent="0.15">
      <c r="AI29201" s="5">
        <v>59148.942300000002</v>
      </c>
      <c r="AJ29201" s="5">
        <v>138531.43</v>
      </c>
    </row>
    <row r="29202" spans="35:36" x14ac:dyDescent="0.15">
      <c r="AI29202" s="5">
        <v>59283.317600000002</v>
      </c>
      <c r="AJ29202" s="5">
        <v>138437.33929999999</v>
      </c>
    </row>
    <row r="29203" spans="35:36" x14ac:dyDescent="0.15">
      <c r="AI29203" s="5">
        <v>59417.692999999999</v>
      </c>
      <c r="AJ29203" s="5">
        <v>138343.2487</v>
      </c>
    </row>
    <row r="29204" spans="35:36" x14ac:dyDescent="0.15">
      <c r="AI29204" s="5">
        <v>59552.068299999999</v>
      </c>
      <c r="AJ29204" s="5">
        <v>138249.1581</v>
      </c>
    </row>
    <row r="29205" spans="35:36" x14ac:dyDescent="0.15">
      <c r="AI29205" s="5">
        <v>59686.443700000003</v>
      </c>
      <c r="AJ29205" s="5">
        <v>138155.0675</v>
      </c>
    </row>
    <row r="29206" spans="35:36" x14ac:dyDescent="0.15">
      <c r="AI29206" s="5">
        <v>59820.818899999998</v>
      </c>
      <c r="AJ29206" s="5">
        <v>138060.97690000001</v>
      </c>
    </row>
    <row r="29207" spans="35:36" x14ac:dyDescent="0.15">
      <c r="AI29207" s="5">
        <v>59955.194300000003</v>
      </c>
      <c r="AJ29207" s="5">
        <v>137966.88630000001</v>
      </c>
    </row>
    <row r="29208" spans="35:36" x14ac:dyDescent="0.15">
      <c r="AI29208" s="5">
        <v>60089.569600000003</v>
      </c>
      <c r="AJ29208" s="5">
        <v>137872.79560000001</v>
      </c>
    </row>
    <row r="29209" spans="35:36" x14ac:dyDescent="0.15">
      <c r="AI29209" s="5">
        <v>60223.944900000002</v>
      </c>
      <c r="AJ29209" s="5">
        <v>137778.70499999999</v>
      </c>
    </row>
    <row r="29210" spans="35:36" x14ac:dyDescent="0.15">
      <c r="AI29210" s="5">
        <v>60358.320299999999</v>
      </c>
      <c r="AJ29210" s="5">
        <v>137684.61439999999</v>
      </c>
    </row>
    <row r="29211" spans="35:36" x14ac:dyDescent="0.15">
      <c r="AI29211" s="5">
        <v>60492.695599999999</v>
      </c>
      <c r="AJ29211" s="5">
        <v>137590.5238</v>
      </c>
    </row>
    <row r="29212" spans="35:36" x14ac:dyDescent="0.15">
      <c r="AI29212" s="5">
        <v>60627.071000000004</v>
      </c>
      <c r="AJ29212" s="5">
        <v>137496.43309999999</v>
      </c>
    </row>
    <row r="29213" spans="35:36" x14ac:dyDescent="0.15">
      <c r="AI29213" s="5">
        <v>60761.446300000003</v>
      </c>
      <c r="AJ29213" s="5">
        <v>137402.3425</v>
      </c>
    </row>
    <row r="29214" spans="35:36" x14ac:dyDescent="0.15">
      <c r="AI29214" s="5">
        <v>60895.821600000003</v>
      </c>
      <c r="AJ29214" s="5">
        <v>137308.2519</v>
      </c>
    </row>
    <row r="29215" spans="35:36" x14ac:dyDescent="0.15">
      <c r="AI29215" s="5">
        <v>61030.197</v>
      </c>
      <c r="AJ29215" s="5">
        <v>137214.16130000001</v>
      </c>
    </row>
    <row r="29216" spans="35:36" x14ac:dyDescent="0.15">
      <c r="AI29216" s="5">
        <v>61164.5723</v>
      </c>
      <c r="AJ29216" s="5">
        <v>137120.07060000001</v>
      </c>
    </row>
    <row r="29217" spans="35:36" x14ac:dyDescent="0.15">
      <c r="AI29217" s="5">
        <v>61298.947699999997</v>
      </c>
      <c r="AJ29217" s="5">
        <v>137025.98000000001</v>
      </c>
    </row>
    <row r="29218" spans="35:36" x14ac:dyDescent="0.15">
      <c r="AI29218" s="5">
        <v>61433.322999999997</v>
      </c>
      <c r="AJ29218" s="5">
        <v>136931.88939999999</v>
      </c>
    </row>
    <row r="29219" spans="35:36" x14ac:dyDescent="0.15">
      <c r="AI29219" s="5">
        <v>61567.698299999996</v>
      </c>
      <c r="AJ29219" s="5">
        <v>136837.79879999999</v>
      </c>
    </row>
    <row r="29220" spans="35:36" x14ac:dyDescent="0.15">
      <c r="AI29220" s="5">
        <v>61702.073600000003</v>
      </c>
      <c r="AJ29220" s="5">
        <v>136743.70819999999</v>
      </c>
    </row>
    <row r="29221" spans="35:36" x14ac:dyDescent="0.15">
      <c r="AI29221" s="5">
        <v>61836.448900000003</v>
      </c>
      <c r="AJ29221" s="5">
        <v>136649.6176</v>
      </c>
    </row>
    <row r="29222" spans="35:36" x14ac:dyDescent="0.15">
      <c r="AI29222" s="5">
        <v>61970.8243</v>
      </c>
      <c r="AJ29222" s="5">
        <v>136555.5269</v>
      </c>
    </row>
    <row r="29223" spans="35:36" x14ac:dyDescent="0.15">
      <c r="AI29223" s="5">
        <v>62105.1996</v>
      </c>
      <c r="AJ29223" s="5">
        <v>136461.4363</v>
      </c>
    </row>
    <row r="29224" spans="35:36" x14ac:dyDescent="0.15">
      <c r="AI29224" s="5">
        <v>62239.574999999997</v>
      </c>
      <c r="AJ29224" s="5">
        <v>136367.34570000001</v>
      </c>
    </row>
    <row r="29225" spans="35:36" x14ac:dyDescent="0.15">
      <c r="AI29225" s="5">
        <v>62373.950299999997</v>
      </c>
      <c r="AJ29225" s="5">
        <v>136273.25510000001</v>
      </c>
    </row>
    <row r="29226" spans="35:36" x14ac:dyDescent="0.15">
      <c r="AI29226" s="5">
        <v>62508.325599999996</v>
      </c>
      <c r="AJ29226" s="5">
        <v>136179.16440000001</v>
      </c>
    </row>
    <row r="29227" spans="35:36" x14ac:dyDescent="0.15">
      <c r="AI29227" s="5">
        <v>62642.701000000001</v>
      </c>
      <c r="AJ29227" s="5">
        <v>136085.07380000001</v>
      </c>
    </row>
    <row r="29228" spans="35:36" x14ac:dyDescent="0.15">
      <c r="AI29228" s="5">
        <v>62777.076300000001</v>
      </c>
      <c r="AJ29228" s="5">
        <v>135990.98319999999</v>
      </c>
    </row>
    <row r="29229" spans="35:36" x14ac:dyDescent="0.15">
      <c r="AI29229" s="5">
        <v>62911.451699999998</v>
      </c>
      <c r="AJ29229" s="5">
        <v>135896.89259999999</v>
      </c>
    </row>
    <row r="29230" spans="35:36" x14ac:dyDescent="0.15">
      <c r="AI29230" s="5">
        <v>63045.826999999997</v>
      </c>
      <c r="AJ29230" s="5">
        <v>135802.80189999999</v>
      </c>
    </row>
    <row r="29231" spans="35:36" x14ac:dyDescent="0.15">
      <c r="AI29231" s="5">
        <v>63180.202299999997</v>
      </c>
      <c r="AJ29231" s="5">
        <v>135708.7113</v>
      </c>
    </row>
    <row r="29232" spans="35:36" x14ac:dyDescent="0.15">
      <c r="AI29232" s="5">
        <v>63314.577599999997</v>
      </c>
      <c r="AJ29232" s="5">
        <v>135614.6207</v>
      </c>
    </row>
    <row r="29233" spans="35:36" x14ac:dyDescent="0.15">
      <c r="AI29233" s="5">
        <v>63448.952899999997</v>
      </c>
      <c r="AJ29233" s="5">
        <v>135520.5301</v>
      </c>
    </row>
    <row r="29234" spans="35:36" x14ac:dyDescent="0.15">
      <c r="AI29234" s="5">
        <v>63583.328300000001</v>
      </c>
      <c r="AJ29234" s="5">
        <v>135426.43950000001</v>
      </c>
    </row>
    <row r="29235" spans="35:36" x14ac:dyDescent="0.15">
      <c r="AI29235" s="5">
        <v>63717.703600000001</v>
      </c>
      <c r="AJ29235" s="5">
        <v>135332.34890000001</v>
      </c>
    </row>
    <row r="29236" spans="35:36" x14ac:dyDescent="0.15">
      <c r="AI29236" s="5">
        <v>63852.078999999998</v>
      </c>
      <c r="AJ29236" s="5">
        <v>135238.25820000001</v>
      </c>
    </row>
    <row r="29237" spans="35:36" x14ac:dyDescent="0.15">
      <c r="AI29237" s="5">
        <v>63986.454299999998</v>
      </c>
      <c r="AJ29237" s="5">
        <v>135144.16759999999</v>
      </c>
    </row>
    <row r="29238" spans="35:36" x14ac:dyDescent="0.15">
      <c r="AI29238" s="5">
        <v>64120.829599999997</v>
      </c>
      <c r="AJ29238" s="5">
        <v>135050.07699999999</v>
      </c>
    </row>
    <row r="29239" spans="35:36" x14ac:dyDescent="0.15">
      <c r="AI29239" s="5">
        <v>64255.205000000002</v>
      </c>
      <c r="AJ29239" s="5">
        <v>134955.98639999999</v>
      </c>
    </row>
    <row r="29240" spans="35:36" x14ac:dyDescent="0.15">
      <c r="AI29240" s="5">
        <v>64389.580300000001</v>
      </c>
      <c r="AJ29240" s="5">
        <v>134861.89569999999</v>
      </c>
    </row>
    <row r="29241" spans="35:36" x14ac:dyDescent="0.15">
      <c r="AI29241" s="5">
        <v>64523.955600000001</v>
      </c>
      <c r="AJ29241" s="5">
        <v>134767.8051</v>
      </c>
    </row>
    <row r="29242" spans="35:36" x14ac:dyDescent="0.15">
      <c r="AI29242" s="5">
        <v>64658.330999999998</v>
      </c>
      <c r="AJ29242" s="5">
        <v>134673.7145</v>
      </c>
    </row>
    <row r="29243" spans="35:36" x14ac:dyDescent="0.15">
      <c r="AI29243" s="5">
        <v>64792.706299999998</v>
      </c>
      <c r="AJ29243" s="5">
        <v>134579.62390000001</v>
      </c>
    </row>
    <row r="29244" spans="35:36" x14ac:dyDescent="0.15">
      <c r="AI29244" s="5">
        <v>64927.081700000002</v>
      </c>
      <c r="AJ29244" s="5">
        <v>134485.53320000001</v>
      </c>
    </row>
    <row r="29245" spans="35:36" x14ac:dyDescent="0.15">
      <c r="AI29245" s="5">
        <v>65061.456899999997</v>
      </c>
      <c r="AJ29245" s="5">
        <v>134391.44270000001</v>
      </c>
    </row>
    <row r="29246" spans="35:36" x14ac:dyDescent="0.15">
      <c r="AI29246" s="5">
        <v>65195.833100000003</v>
      </c>
      <c r="AJ29246" s="5">
        <v>134297.35149999999</v>
      </c>
    </row>
    <row r="29247" spans="35:36" x14ac:dyDescent="0.15">
      <c r="AI29247" s="5">
        <v>65330.207600000002</v>
      </c>
      <c r="AJ29247" s="5">
        <v>134203.26139999999</v>
      </c>
    </row>
    <row r="29248" spans="35:36" x14ac:dyDescent="0.15">
      <c r="AI29248" s="5">
        <v>65464.5838</v>
      </c>
      <c r="AJ29248" s="5">
        <v>134109.17019999999</v>
      </c>
    </row>
    <row r="29249" spans="35:36" x14ac:dyDescent="0.15">
      <c r="AI29249" s="5">
        <v>65598.958299999998</v>
      </c>
      <c r="AJ29249" s="5">
        <v>134015.0802</v>
      </c>
    </row>
    <row r="29250" spans="35:36" x14ac:dyDescent="0.15">
      <c r="AI29250" s="5">
        <v>65733.334400000007</v>
      </c>
      <c r="AJ29250" s="5">
        <v>133920.989</v>
      </c>
    </row>
    <row r="29251" spans="35:36" x14ac:dyDescent="0.15">
      <c r="AI29251" s="5">
        <v>65867.709000000003</v>
      </c>
      <c r="AJ29251" s="5">
        <v>133826.8989</v>
      </c>
    </row>
    <row r="29252" spans="35:36" x14ac:dyDescent="0.15">
      <c r="AI29252" s="5">
        <v>66002.085099999997</v>
      </c>
      <c r="AJ29252" s="5">
        <v>133732.8077</v>
      </c>
    </row>
    <row r="29253" spans="35:36" x14ac:dyDescent="0.15">
      <c r="AI29253" s="5">
        <v>66136.459600000002</v>
      </c>
      <c r="AJ29253" s="5">
        <v>133638.71770000001</v>
      </c>
    </row>
    <row r="29254" spans="35:36" x14ac:dyDescent="0.15">
      <c r="AI29254" s="5">
        <v>66270.835800000001</v>
      </c>
      <c r="AJ29254" s="5">
        <v>133544.62650000001</v>
      </c>
    </row>
    <row r="29255" spans="35:36" x14ac:dyDescent="0.15">
      <c r="AI29255" s="5">
        <v>66405.210300000006</v>
      </c>
      <c r="AJ29255" s="5">
        <v>133450.53640000001</v>
      </c>
    </row>
    <row r="29256" spans="35:36" x14ac:dyDescent="0.15">
      <c r="AI29256" s="5">
        <v>66539.5864</v>
      </c>
      <c r="AJ29256" s="5">
        <v>133356.44529999999</v>
      </c>
    </row>
    <row r="29257" spans="35:36" x14ac:dyDescent="0.15">
      <c r="AI29257" s="5">
        <v>66673.960999999996</v>
      </c>
      <c r="AJ29257" s="5">
        <v>133262.35519999999</v>
      </c>
    </row>
    <row r="29258" spans="35:36" x14ac:dyDescent="0.15">
      <c r="AI29258" s="5">
        <v>66808.337100000004</v>
      </c>
      <c r="AJ29258" s="5">
        <v>133168.264</v>
      </c>
    </row>
    <row r="29259" spans="35:36" x14ac:dyDescent="0.15">
      <c r="AI29259" s="5">
        <v>66942.711599999995</v>
      </c>
      <c r="AJ29259" s="5">
        <v>133074.174</v>
      </c>
    </row>
    <row r="29260" spans="35:36" x14ac:dyDescent="0.15">
      <c r="AI29260" s="5">
        <v>67077.087799999994</v>
      </c>
      <c r="AJ29260" s="5">
        <v>132980.0828</v>
      </c>
    </row>
    <row r="29261" spans="35:36" x14ac:dyDescent="0.15">
      <c r="AI29261" s="5">
        <v>67211.462299999999</v>
      </c>
      <c r="AJ29261" s="5">
        <v>132885.9927</v>
      </c>
    </row>
    <row r="29262" spans="35:36" x14ac:dyDescent="0.15">
      <c r="AI29262" s="5">
        <v>67345.838399999993</v>
      </c>
      <c r="AJ29262" s="5">
        <v>132791.90150000001</v>
      </c>
    </row>
    <row r="29263" spans="35:36" x14ac:dyDescent="0.15">
      <c r="AI29263" s="5">
        <v>67480.213000000003</v>
      </c>
      <c r="AJ29263" s="5">
        <v>132697.81150000001</v>
      </c>
    </row>
    <row r="29264" spans="35:36" x14ac:dyDescent="0.15">
      <c r="AI29264" s="5">
        <v>67614.589099999997</v>
      </c>
      <c r="AJ29264" s="5">
        <v>132603.72029999999</v>
      </c>
    </row>
    <row r="29265" spans="35:36" x14ac:dyDescent="0.15">
      <c r="AI29265" s="5">
        <v>67748.963600000003</v>
      </c>
      <c r="AJ29265" s="5">
        <v>132509.63020000001</v>
      </c>
    </row>
    <row r="29266" spans="35:36" x14ac:dyDescent="0.15">
      <c r="AI29266" s="5">
        <v>67883.339800000002</v>
      </c>
      <c r="AJ29266" s="5">
        <v>132415.53899999999</v>
      </c>
    </row>
    <row r="29267" spans="35:36" x14ac:dyDescent="0.15">
      <c r="AI29267" s="5">
        <v>68017.714300000007</v>
      </c>
      <c r="AJ29267" s="5">
        <v>132321.44899999999</v>
      </c>
    </row>
    <row r="29268" spans="35:36" x14ac:dyDescent="0.15">
      <c r="AI29268" s="5">
        <v>68152.090400000001</v>
      </c>
      <c r="AJ29268" s="5">
        <v>132227.3578</v>
      </c>
    </row>
    <row r="29269" spans="35:36" x14ac:dyDescent="0.15">
      <c r="AI29269" s="5">
        <v>68286.464999999997</v>
      </c>
      <c r="AJ29269" s="5">
        <v>132133.2677</v>
      </c>
    </row>
    <row r="29270" spans="35:36" x14ac:dyDescent="0.15">
      <c r="AI29270" s="5">
        <v>68420.841100000005</v>
      </c>
      <c r="AJ29270" s="5">
        <v>132039.17660000001</v>
      </c>
    </row>
    <row r="29271" spans="35:36" x14ac:dyDescent="0.15">
      <c r="AI29271" s="5">
        <v>68555.215599999996</v>
      </c>
      <c r="AJ29271" s="5">
        <v>131945.0865</v>
      </c>
    </row>
    <row r="29272" spans="35:36" x14ac:dyDescent="0.15">
      <c r="AI29272" s="5">
        <v>68689.591799999995</v>
      </c>
      <c r="AJ29272" s="5">
        <v>131850.99530000001</v>
      </c>
    </row>
    <row r="29273" spans="35:36" x14ac:dyDescent="0.15">
      <c r="AI29273" s="5">
        <v>68823.9663</v>
      </c>
      <c r="AJ29273" s="5">
        <v>131756.90530000001</v>
      </c>
    </row>
    <row r="29274" spans="35:36" x14ac:dyDescent="0.15">
      <c r="AI29274" s="5">
        <v>68958.342399999994</v>
      </c>
      <c r="AJ29274" s="5">
        <v>131662.81409999999</v>
      </c>
    </row>
    <row r="29275" spans="35:36" x14ac:dyDescent="0.15">
      <c r="AI29275" s="5">
        <v>69092.717000000004</v>
      </c>
      <c r="AJ29275" s="5">
        <v>131568.72399999999</v>
      </c>
    </row>
    <row r="29276" spans="35:36" x14ac:dyDescent="0.15">
      <c r="AI29276" s="5">
        <v>69227.093099999998</v>
      </c>
      <c r="AJ29276" s="5">
        <v>131474.63279999999</v>
      </c>
    </row>
    <row r="29277" spans="35:36" x14ac:dyDescent="0.15">
      <c r="AI29277" s="5">
        <v>69361.467600000004</v>
      </c>
      <c r="AJ29277" s="5">
        <v>131380.5428</v>
      </c>
    </row>
    <row r="29278" spans="35:36" x14ac:dyDescent="0.15">
      <c r="AI29278" s="5">
        <v>69495.843800000002</v>
      </c>
      <c r="AJ29278" s="5">
        <v>131286.4516</v>
      </c>
    </row>
    <row r="29279" spans="35:36" x14ac:dyDescent="0.15">
      <c r="AI29279" s="5">
        <v>69630.218299999993</v>
      </c>
      <c r="AJ29279" s="5">
        <v>131192.3615</v>
      </c>
    </row>
    <row r="29280" spans="35:36" x14ac:dyDescent="0.15">
      <c r="AI29280" s="5">
        <v>69764.594400000002</v>
      </c>
      <c r="AJ29280" s="5">
        <v>131098.27040000001</v>
      </c>
    </row>
    <row r="29281" spans="35:36" x14ac:dyDescent="0.15">
      <c r="AI29281" s="5">
        <v>69898.968999999997</v>
      </c>
      <c r="AJ29281" s="5">
        <v>131004.18030000001</v>
      </c>
    </row>
    <row r="29282" spans="35:36" x14ac:dyDescent="0.15">
      <c r="AI29282" s="5">
        <v>70033.345100000006</v>
      </c>
      <c r="AJ29282" s="5">
        <v>130910.0891</v>
      </c>
    </row>
    <row r="29283" spans="35:36" x14ac:dyDescent="0.15">
      <c r="AI29283" s="5">
        <v>70167.719599999997</v>
      </c>
      <c r="AJ29283" s="5">
        <v>130815.9991</v>
      </c>
    </row>
    <row r="29284" spans="35:36" x14ac:dyDescent="0.15">
      <c r="AI29284" s="5">
        <v>70302.095700000005</v>
      </c>
      <c r="AJ29284" s="5">
        <v>130721.90790000001</v>
      </c>
    </row>
    <row r="29285" spans="35:36" x14ac:dyDescent="0.15">
      <c r="AI29285" s="5">
        <v>70436.470300000001</v>
      </c>
      <c r="AJ29285" s="5">
        <v>130627.8178</v>
      </c>
    </row>
    <row r="29286" spans="35:36" x14ac:dyDescent="0.15">
      <c r="AI29286" s="5">
        <v>70570.846399999995</v>
      </c>
      <c r="AJ29286" s="5">
        <v>130533.72659999999</v>
      </c>
    </row>
    <row r="29287" spans="35:36" x14ac:dyDescent="0.15">
      <c r="AI29287" s="5">
        <v>70705.2209</v>
      </c>
      <c r="AJ29287" s="5">
        <v>130439.6366</v>
      </c>
    </row>
    <row r="29288" spans="35:36" x14ac:dyDescent="0.15">
      <c r="AI29288" s="5">
        <v>70839.597099999999</v>
      </c>
      <c r="AJ29288" s="5">
        <v>130345.5454</v>
      </c>
    </row>
    <row r="29289" spans="35:36" x14ac:dyDescent="0.15">
      <c r="AI29289" s="5">
        <v>70973.971600000004</v>
      </c>
      <c r="AJ29289" s="5">
        <v>130251.4553</v>
      </c>
    </row>
    <row r="29290" spans="35:36" x14ac:dyDescent="0.15">
      <c r="AI29290" s="5">
        <v>71108.347800000003</v>
      </c>
      <c r="AJ29290" s="5">
        <v>130157.36410000001</v>
      </c>
    </row>
    <row r="29291" spans="35:36" x14ac:dyDescent="0.15">
      <c r="AI29291" s="5">
        <v>71242.722299999994</v>
      </c>
      <c r="AJ29291" s="5">
        <v>130063.2741</v>
      </c>
    </row>
    <row r="29292" spans="35:36" x14ac:dyDescent="0.15">
      <c r="AI29292" s="5">
        <v>71377.098499999993</v>
      </c>
      <c r="AJ29292" s="5">
        <v>129969.1829</v>
      </c>
    </row>
    <row r="29293" spans="35:36" x14ac:dyDescent="0.15">
      <c r="AI29293" s="5">
        <v>71511.472999999998</v>
      </c>
      <c r="AJ29293" s="5">
        <v>129875.0928</v>
      </c>
    </row>
    <row r="29294" spans="35:36" x14ac:dyDescent="0.15">
      <c r="AI29294" s="5">
        <v>71645.849100000007</v>
      </c>
      <c r="AJ29294" s="5">
        <v>129781.00169999999</v>
      </c>
    </row>
    <row r="29295" spans="35:36" x14ac:dyDescent="0.15">
      <c r="AI29295" s="5">
        <v>71780.223700000002</v>
      </c>
      <c r="AJ29295" s="5">
        <v>129686.9115</v>
      </c>
    </row>
    <row r="29296" spans="35:36" x14ac:dyDescent="0.15">
      <c r="AI29296" s="5">
        <v>71914.599700000006</v>
      </c>
      <c r="AJ29296" s="5">
        <v>129592.8204</v>
      </c>
    </row>
    <row r="29297" spans="35:36" x14ac:dyDescent="0.15">
      <c r="AI29297" s="5">
        <v>72048.974300000002</v>
      </c>
      <c r="AJ29297" s="5">
        <v>129498.7304</v>
      </c>
    </row>
    <row r="29298" spans="35:36" x14ac:dyDescent="0.15">
      <c r="AI29298" s="5">
        <v>72183.350399999996</v>
      </c>
      <c r="AJ29298" s="5">
        <v>129404.63920000001</v>
      </c>
    </row>
    <row r="29299" spans="35:36" x14ac:dyDescent="0.15">
      <c r="AI29299" s="5">
        <v>72317.724900000001</v>
      </c>
      <c r="AJ29299" s="5">
        <v>129310.5491</v>
      </c>
    </row>
    <row r="29300" spans="35:36" x14ac:dyDescent="0.15">
      <c r="AI29300" s="5">
        <v>72452.1011</v>
      </c>
      <c r="AJ29300" s="5">
        <v>129216.45789999999</v>
      </c>
    </row>
    <row r="29301" spans="35:36" x14ac:dyDescent="0.15">
      <c r="AI29301" s="5">
        <v>72586.475600000005</v>
      </c>
      <c r="AJ29301" s="5">
        <v>129122.3679</v>
      </c>
    </row>
    <row r="29302" spans="35:36" x14ac:dyDescent="0.15">
      <c r="AI29302" s="5">
        <v>72720.851800000004</v>
      </c>
      <c r="AJ29302" s="5">
        <v>129028.2767</v>
      </c>
    </row>
    <row r="29303" spans="35:36" x14ac:dyDescent="0.15">
      <c r="AI29303" s="5">
        <v>72855.226299999995</v>
      </c>
      <c r="AJ29303" s="5">
        <v>128934.1866</v>
      </c>
    </row>
    <row r="29304" spans="35:36" x14ac:dyDescent="0.15">
      <c r="AI29304" s="5">
        <v>72989.602499999994</v>
      </c>
      <c r="AJ29304" s="5">
        <v>128840.09540000001</v>
      </c>
    </row>
    <row r="29305" spans="35:36" x14ac:dyDescent="0.15">
      <c r="AI29305" s="5">
        <v>73123.976999999999</v>
      </c>
      <c r="AJ29305" s="5">
        <v>128746.0053</v>
      </c>
    </row>
    <row r="29306" spans="35:36" x14ac:dyDescent="0.15">
      <c r="AI29306" s="5">
        <v>51718.014799999997</v>
      </c>
      <c r="AJ29306" s="5">
        <v>143934.88089999999</v>
      </c>
    </row>
    <row r="29307" spans="35:36" x14ac:dyDescent="0.15">
      <c r="AI29307" s="5">
        <v>51852.390200000002</v>
      </c>
      <c r="AJ29307" s="5">
        <v>143840.79029999999</v>
      </c>
    </row>
    <row r="29308" spans="35:36" x14ac:dyDescent="0.15">
      <c r="AI29308" s="5">
        <v>51986.765500000001</v>
      </c>
      <c r="AJ29308" s="5">
        <v>143746.6997</v>
      </c>
    </row>
    <row r="29309" spans="35:36" x14ac:dyDescent="0.15">
      <c r="AI29309" s="5">
        <v>52121.140800000001</v>
      </c>
      <c r="AJ29309" s="5">
        <v>143652.6091</v>
      </c>
    </row>
    <row r="29310" spans="35:36" x14ac:dyDescent="0.15">
      <c r="AI29310" s="5">
        <v>52255.516199999998</v>
      </c>
      <c r="AJ29310" s="5">
        <v>143558.5184</v>
      </c>
    </row>
    <row r="29311" spans="35:36" x14ac:dyDescent="0.15">
      <c r="AI29311" s="5">
        <v>52389.891499999998</v>
      </c>
      <c r="AJ29311" s="5">
        <v>143464.4278</v>
      </c>
    </row>
    <row r="29312" spans="35:36" x14ac:dyDescent="0.15">
      <c r="AI29312" s="5">
        <v>52524.266900000002</v>
      </c>
      <c r="AJ29312" s="5">
        <v>143370.33720000001</v>
      </c>
    </row>
    <row r="29313" spans="35:36" x14ac:dyDescent="0.15">
      <c r="AI29313" s="5">
        <v>52658.642200000002</v>
      </c>
      <c r="AJ29313" s="5">
        <v>143276.24660000001</v>
      </c>
    </row>
    <row r="29314" spans="35:36" x14ac:dyDescent="0.15">
      <c r="AI29314" s="5">
        <v>52793.017500000002</v>
      </c>
      <c r="AJ29314" s="5">
        <v>143182.15590000001</v>
      </c>
    </row>
    <row r="29315" spans="35:36" x14ac:dyDescent="0.15">
      <c r="AI29315" s="5">
        <v>52927.392899999999</v>
      </c>
      <c r="AJ29315" s="5">
        <v>143088.06529999999</v>
      </c>
    </row>
    <row r="29316" spans="35:36" x14ac:dyDescent="0.15">
      <c r="AI29316" s="5">
        <v>53061.768100000001</v>
      </c>
      <c r="AJ29316" s="5">
        <v>142993.97469999999</v>
      </c>
    </row>
    <row r="29317" spans="35:36" x14ac:dyDescent="0.15">
      <c r="AI29317" s="5">
        <v>53196.143499999998</v>
      </c>
      <c r="AJ29317" s="5">
        <v>142899.8841</v>
      </c>
    </row>
    <row r="29318" spans="35:36" x14ac:dyDescent="0.15">
      <c r="AI29318" s="5">
        <v>53330.518799999998</v>
      </c>
      <c r="AJ29318" s="5">
        <v>142805.7935</v>
      </c>
    </row>
    <row r="29319" spans="35:36" x14ac:dyDescent="0.15">
      <c r="AI29319" s="5">
        <v>53464.894099999998</v>
      </c>
      <c r="AJ29319" s="5">
        <v>142711.7029</v>
      </c>
    </row>
    <row r="29320" spans="35:36" x14ac:dyDescent="0.15">
      <c r="AI29320" s="5">
        <v>53599.269500000002</v>
      </c>
      <c r="AJ29320" s="5">
        <v>142617.6122</v>
      </c>
    </row>
    <row r="29321" spans="35:36" x14ac:dyDescent="0.15">
      <c r="AI29321" s="5">
        <v>53733.644800000002</v>
      </c>
      <c r="AJ29321" s="5">
        <v>142523.52160000001</v>
      </c>
    </row>
    <row r="29322" spans="35:36" x14ac:dyDescent="0.15">
      <c r="AI29322" s="5">
        <v>53868.020199999999</v>
      </c>
      <c r="AJ29322" s="5">
        <v>142429.43100000001</v>
      </c>
    </row>
    <row r="29323" spans="35:36" x14ac:dyDescent="0.15">
      <c r="AI29323" s="5">
        <v>54002.395499999999</v>
      </c>
      <c r="AJ29323" s="5">
        <v>142335.34039999999</v>
      </c>
    </row>
    <row r="29324" spans="35:36" x14ac:dyDescent="0.15">
      <c r="AI29324" s="5">
        <v>54136.770799999998</v>
      </c>
      <c r="AJ29324" s="5">
        <v>142241.24969999999</v>
      </c>
    </row>
    <row r="29325" spans="35:36" x14ac:dyDescent="0.15">
      <c r="AI29325" s="5">
        <v>54271.146200000003</v>
      </c>
      <c r="AJ29325" s="5">
        <v>142147.15909999999</v>
      </c>
    </row>
    <row r="29326" spans="35:36" x14ac:dyDescent="0.15">
      <c r="AI29326" s="5">
        <v>54405.521500000003</v>
      </c>
      <c r="AJ29326" s="5">
        <v>142053.06849999999</v>
      </c>
    </row>
    <row r="29327" spans="35:36" x14ac:dyDescent="0.15">
      <c r="AI29327" s="5">
        <v>54539.8969</v>
      </c>
      <c r="AJ29327" s="5">
        <v>141958.9779</v>
      </c>
    </row>
    <row r="29328" spans="35:36" x14ac:dyDescent="0.15">
      <c r="AI29328" s="5">
        <v>54674.272199999999</v>
      </c>
      <c r="AJ29328" s="5">
        <v>141864.8872</v>
      </c>
    </row>
    <row r="29329" spans="35:36" x14ac:dyDescent="0.15">
      <c r="AI29329" s="5">
        <v>54808.647499999999</v>
      </c>
      <c r="AJ29329" s="5">
        <v>141770.79670000001</v>
      </c>
    </row>
    <row r="29330" spans="35:36" x14ac:dyDescent="0.15">
      <c r="AI29330" s="5">
        <v>54943.022799999999</v>
      </c>
      <c r="AJ29330" s="5">
        <v>141676.70600000001</v>
      </c>
    </row>
    <row r="29331" spans="35:36" x14ac:dyDescent="0.15">
      <c r="AI29331" s="5">
        <v>55077.398099999999</v>
      </c>
      <c r="AJ29331" s="5">
        <v>141582.61540000001</v>
      </c>
    </row>
    <row r="29332" spans="35:36" x14ac:dyDescent="0.15">
      <c r="AI29332" s="5">
        <v>55211.773500000003</v>
      </c>
      <c r="AJ29332" s="5">
        <v>141488.52480000001</v>
      </c>
    </row>
    <row r="29333" spans="35:36" x14ac:dyDescent="0.15">
      <c r="AI29333" s="5">
        <v>55346.148800000003</v>
      </c>
      <c r="AJ29333" s="5">
        <v>141394.43419999999</v>
      </c>
    </row>
    <row r="29334" spans="35:36" x14ac:dyDescent="0.15">
      <c r="AI29334" s="5">
        <v>55480.5242</v>
      </c>
      <c r="AJ29334" s="5">
        <v>141300.34349999999</v>
      </c>
    </row>
    <row r="29335" spans="35:36" x14ac:dyDescent="0.15">
      <c r="AI29335" s="5">
        <v>55614.8995</v>
      </c>
      <c r="AJ29335" s="5">
        <v>141206.25289999999</v>
      </c>
    </row>
    <row r="29336" spans="35:36" x14ac:dyDescent="0.15">
      <c r="AI29336" s="5">
        <v>55749.274799999999</v>
      </c>
      <c r="AJ29336" s="5">
        <v>141112.1623</v>
      </c>
    </row>
    <row r="29337" spans="35:36" x14ac:dyDescent="0.15">
      <c r="AI29337" s="5">
        <v>55883.650199999996</v>
      </c>
      <c r="AJ29337" s="5">
        <v>141018.0717</v>
      </c>
    </row>
    <row r="29338" spans="35:36" x14ac:dyDescent="0.15">
      <c r="AI29338" s="5">
        <v>56018.025500000003</v>
      </c>
      <c r="AJ29338" s="5">
        <v>140923.981</v>
      </c>
    </row>
    <row r="29339" spans="35:36" x14ac:dyDescent="0.15">
      <c r="AI29339" s="5">
        <v>56152.400900000001</v>
      </c>
      <c r="AJ29339" s="5">
        <v>140829.8904</v>
      </c>
    </row>
    <row r="29340" spans="35:36" x14ac:dyDescent="0.15">
      <c r="AI29340" s="5">
        <v>56286.7762</v>
      </c>
      <c r="AJ29340" s="5">
        <v>140735.79980000001</v>
      </c>
    </row>
    <row r="29341" spans="35:36" x14ac:dyDescent="0.15">
      <c r="AI29341" s="5">
        <v>56421.1515</v>
      </c>
      <c r="AJ29341" s="5">
        <v>140641.70920000001</v>
      </c>
    </row>
    <row r="29342" spans="35:36" x14ac:dyDescent="0.15">
      <c r="AI29342" s="5">
        <v>56555.5268</v>
      </c>
      <c r="AJ29342" s="5">
        <v>140547.61859999999</v>
      </c>
    </row>
    <row r="29343" spans="35:36" x14ac:dyDescent="0.15">
      <c r="AI29343" s="5">
        <v>56689.902099999999</v>
      </c>
      <c r="AJ29343" s="5">
        <v>140453.52799999999</v>
      </c>
    </row>
    <row r="29344" spans="35:36" x14ac:dyDescent="0.15">
      <c r="AI29344" s="5">
        <v>56824.277499999997</v>
      </c>
      <c r="AJ29344" s="5">
        <v>140359.43729999999</v>
      </c>
    </row>
    <row r="29345" spans="35:36" x14ac:dyDescent="0.15">
      <c r="AI29345" s="5">
        <v>56958.652800000003</v>
      </c>
      <c r="AJ29345" s="5">
        <v>140265.34669999999</v>
      </c>
    </row>
    <row r="29346" spans="35:36" x14ac:dyDescent="0.15">
      <c r="AI29346" s="5">
        <v>57093.028200000001</v>
      </c>
      <c r="AJ29346" s="5">
        <v>140171.2561</v>
      </c>
    </row>
    <row r="29347" spans="35:36" x14ac:dyDescent="0.15">
      <c r="AI29347" s="5">
        <v>57227.4035</v>
      </c>
      <c r="AJ29347" s="5">
        <v>140077.1655</v>
      </c>
    </row>
    <row r="29348" spans="35:36" x14ac:dyDescent="0.15">
      <c r="AI29348" s="5">
        <v>57361.7788</v>
      </c>
      <c r="AJ29348" s="5">
        <v>139983.0748</v>
      </c>
    </row>
    <row r="29349" spans="35:36" x14ac:dyDescent="0.15">
      <c r="AI29349" s="5">
        <v>57496.154199999997</v>
      </c>
      <c r="AJ29349" s="5">
        <v>139888.98420000001</v>
      </c>
    </row>
    <row r="29350" spans="35:36" x14ac:dyDescent="0.15">
      <c r="AI29350" s="5">
        <v>57630.529499999997</v>
      </c>
      <c r="AJ29350" s="5">
        <v>139794.89360000001</v>
      </c>
    </row>
    <row r="29351" spans="35:36" x14ac:dyDescent="0.15">
      <c r="AI29351" s="5">
        <v>57764.904900000001</v>
      </c>
      <c r="AJ29351" s="5">
        <v>139700.80300000001</v>
      </c>
    </row>
    <row r="29352" spans="35:36" x14ac:dyDescent="0.15">
      <c r="AI29352" s="5">
        <v>57899.280200000001</v>
      </c>
      <c r="AJ29352" s="5">
        <v>139606.71230000001</v>
      </c>
    </row>
    <row r="29353" spans="35:36" x14ac:dyDescent="0.15">
      <c r="AI29353" s="5">
        <v>58033.655500000001</v>
      </c>
      <c r="AJ29353" s="5">
        <v>139512.62169999999</v>
      </c>
    </row>
    <row r="29354" spans="35:36" x14ac:dyDescent="0.15">
      <c r="AI29354" s="5">
        <v>58168.030899999998</v>
      </c>
      <c r="AJ29354" s="5">
        <v>139418.53109999999</v>
      </c>
    </row>
    <row r="29355" spans="35:36" x14ac:dyDescent="0.15">
      <c r="AI29355" s="5">
        <v>58302.4061</v>
      </c>
      <c r="AJ29355" s="5">
        <v>139324.4405</v>
      </c>
    </row>
    <row r="29356" spans="35:36" x14ac:dyDescent="0.15">
      <c r="AI29356" s="5">
        <v>58436.781499999997</v>
      </c>
      <c r="AJ29356" s="5">
        <v>139230.3499</v>
      </c>
    </row>
    <row r="29357" spans="35:36" x14ac:dyDescent="0.15">
      <c r="AI29357" s="5">
        <v>58571.156799999997</v>
      </c>
      <c r="AJ29357" s="5">
        <v>139136.25930000001</v>
      </c>
    </row>
    <row r="29358" spans="35:36" x14ac:dyDescent="0.15">
      <c r="AI29358" s="5">
        <v>58705.532099999997</v>
      </c>
      <c r="AJ29358" s="5">
        <v>139042.1686</v>
      </c>
    </row>
    <row r="29359" spans="35:36" x14ac:dyDescent="0.15">
      <c r="AI29359" s="5">
        <v>58839.907500000001</v>
      </c>
      <c r="AJ29359" s="5">
        <v>138948.07800000001</v>
      </c>
    </row>
    <row r="29360" spans="35:36" x14ac:dyDescent="0.15">
      <c r="AI29360" s="5">
        <v>58974.282800000001</v>
      </c>
      <c r="AJ29360" s="5">
        <v>138853.98740000001</v>
      </c>
    </row>
    <row r="29361" spans="35:36" x14ac:dyDescent="0.15">
      <c r="AI29361" s="5">
        <v>59108.658199999998</v>
      </c>
      <c r="AJ29361" s="5">
        <v>138759.89679999999</v>
      </c>
    </row>
    <row r="29362" spans="35:36" x14ac:dyDescent="0.15">
      <c r="AI29362" s="5">
        <v>59243.033499999998</v>
      </c>
      <c r="AJ29362" s="5">
        <v>138665.80609999999</v>
      </c>
    </row>
    <row r="29363" spans="35:36" x14ac:dyDescent="0.15">
      <c r="AI29363" s="5">
        <v>59377.408799999997</v>
      </c>
      <c r="AJ29363" s="5">
        <v>138571.71549999999</v>
      </c>
    </row>
    <row r="29364" spans="35:36" x14ac:dyDescent="0.15">
      <c r="AI29364" s="5">
        <v>59511.784200000002</v>
      </c>
      <c r="AJ29364" s="5">
        <v>138477.6249</v>
      </c>
    </row>
    <row r="29365" spans="35:36" x14ac:dyDescent="0.15">
      <c r="AI29365" s="5">
        <v>59646.159500000002</v>
      </c>
      <c r="AJ29365" s="5">
        <v>138383.5343</v>
      </c>
    </row>
    <row r="29366" spans="35:36" x14ac:dyDescent="0.15">
      <c r="AI29366" s="5">
        <v>59780.534899999999</v>
      </c>
      <c r="AJ29366" s="5">
        <v>138289.4436</v>
      </c>
    </row>
    <row r="29367" spans="35:36" x14ac:dyDescent="0.15">
      <c r="AI29367" s="5">
        <v>59914.910100000001</v>
      </c>
      <c r="AJ29367" s="5">
        <v>138195.35310000001</v>
      </c>
    </row>
    <row r="29368" spans="35:36" x14ac:dyDescent="0.15">
      <c r="AI29368" s="5">
        <v>60049.285499999998</v>
      </c>
      <c r="AJ29368" s="5">
        <v>138101.26240000001</v>
      </c>
    </row>
    <row r="29369" spans="35:36" x14ac:dyDescent="0.15">
      <c r="AI29369" s="5">
        <v>60183.660799999998</v>
      </c>
      <c r="AJ29369" s="5">
        <v>138007.17180000001</v>
      </c>
    </row>
    <row r="29370" spans="35:36" x14ac:dyDescent="0.15">
      <c r="AI29370" s="5">
        <v>60318.036099999998</v>
      </c>
      <c r="AJ29370" s="5">
        <v>137913.08119999999</v>
      </c>
    </row>
    <row r="29371" spans="35:36" x14ac:dyDescent="0.15">
      <c r="AI29371" s="5">
        <v>60452.411500000002</v>
      </c>
      <c r="AJ29371" s="5">
        <v>137818.99059999999</v>
      </c>
    </row>
    <row r="29372" spans="35:36" x14ac:dyDescent="0.15">
      <c r="AI29372" s="5">
        <v>60586.786800000002</v>
      </c>
      <c r="AJ29372" s="5">
        <v>137724.89989999999</v>
      </c>
    </row>
    <row r="29373" spans="35:36" x14ac:dyDescent="0.15">
      <c r="AI29373" s="5">
        <v>60721.162199999999</v>
      </c>
      <c r="AJ29373" s="5">
        <v>137630.80929999999</v>
      </c>
    </row>
    <row r="29374" spans="35:36" x14ac:dyDescent="0.15">
      <c r="AI29374" s="5">
        <v>60855.537499999999</v>
      </c>
      <c r="AJ29374" s="5">
        <v>137536.7187</v>
      </c>
    </row>
    <row r="29375" spans="35:36" x14ac:dyDescent="0.15">
      <c r="AI29375" s="5">
        <v>60989.912799999998</v>
      </c>
      <c r="AJ29375" s="5">
        <v>137442.6281</v>
      </c>
    </row>
    <row r="29376" spans="35:36" x14ac:dyDescent="0.15">
      <c r="AI29376" s="5">
        <v>61124.288200000003</v>
      </c>
      <c r="AJ29376" s="5">
        <v>137348.5374</v>
      </c>
    </row>
    <row r="29377" spans="35:36" x14ac:dyDescent="0.15">
      <c r="AI29377" s="5">
        <v>61258.663500000002</v>
      </c>
      <c r="AJ29377" s="5">
        <v>137254.44680000001</v>
      </c>
    </row>
    <row r="29378" spans="35:36" x14ac:dyDescent="0.15">
      <c r="AI29378" s="5">
        <v>61393.0389</v>
      </c>
      <c r="AJ29378" s="5">
        <v>137160.35620000001</v>
      </c>
    </row>
    <row r="29379" spans="35:36" x14ac:dyDescent="0.15">
      <c r="AI29379" s="5">
        <v>61527.414199999999</v>
      </c>
      <c r="AJ29379" s="5">
        <v>137066.26550000001</v>
      </c>
    </row>
    <row r="29380" spans="35:36" x14ac:dyDescent="0.15">
      <c r="AI29380" s="5">
        <v>61661.789499999999</v>
      </c>
      <c r="AJ29380" s="5">
        <v>136972.17499999999</v>
      </c>
    </row>
    <row r="29381" spans="35:36" x14ac:dyDescent="0.15">
      <c r="AI29381" s="5">
        <v>61796.164799999999</v>
      </c>
      <c r="AJ29381" s="5">
        <v>136878.08439999999</v>
      </c>
    </row>
    <row r="29382" spans="35:36" x14ac:dyDescent="0.15">
      <c r="AI29382" s="5">
        <v>61930.540099999998</v>
      </c>
      <c r="AJ29382" s="5">
        <v>136783.99369999999</v>
      </c>
    </row>
    <row r="29383" spans="35:36" x14ac:dyDescent="0.15">
      <c r="AI29383" s="5">
        <v>62064.915500000003</v>
      </c>
      <c r="AJ29383" s="5">
        <v>136689.9031</v>
      </c>
    </row>
    <row r="29384" spans="35:36" x14ac:dyDescent="0.15">
      <c r="AI29384" s="5">
        <v>62199.290800000002</v>
      </c>
      <c r="AJ29384" s="5">
        <v>136595.8125</v>
      </c>
    </row>
    <row r="29385" spans="35:36" x14ac:dyDescent="0.15">
      <c r="AI29385" s="5">
        <v>62333.6662</v>
      </c>
      <c r="AJ29385" s="5">
        <v>136501.7218</v>
      </c>
    </row>
    <row r="29386" spans="35:36" x14ac:dyDescent="0.15">
      <c r="AI29386" s="5">
        <v>62468.041499999999</v>
      </c>
      <c r="AJ29386" s="5">
        <v>136407.6312</v>
      </c>
    </row>
    <row r="29387" spans="35:36" x14ac:dyDescent="0.15">
      <c r="AI29387" s="5">
        <v>62602.416799999999</v>
      </c>
      <c r="AJ29387" s="5">
        <v>136313.54060000001</v>
      </c>
    </row>
    <row r="29388" spans="35:36" x14ac:dyDescent="0.15">
      <c r="AI29388" s="5">
        <v>62736.792200000004</v>
      </c>
      <c r="AJ29388" s="5">
        <v>136219.45000000001</v>
      </c>
    </row>
    <row r="29389" spans="35:36" x14ac:dyDescent="0.15">
      <c r="AI29389" s="5">
        <v>62871.167500000003</v>
      </c>
      <c r="AJ29389" s="5">
        <v>136125.35930000001</v>
      </c>
    </row>
    <row r="29390" spans="35:36" x14ac:dyDescent="0.15">
      <c r="AI29390" s="5">
        <v>63005.5429</v>
      </c>
      <c r="AJ29390" s="5">
        <v>136031.26869999999</v>
      </c>
    </row>
    <row r="29391" spans="35:36" x14ac:dyDescent="0.15">
      <c r="AI29391" s="5">
        <v>63139.9182</v>
      </c>
      <c r="AJ29391" s="5">
        <v>135937.17809999999</v>
      </c>
    </row>
    <row r="29392" spans="35:36" x14ac:dyDescent="0.15">
      <c r="AI29392" s="5">
        <v>63274.2935</v>
      </c>
      <c r="AJ29392" s="5">
        <v>135843.08749999999</v>
      </c>
    </row>
    <row r="29393" spans="35:36" x14ac:dyDescent="0.15">
      <c r="AI29393" s="5">
        <v>63408.668799999999</v>
      </c>
      <c r="AJ29393" s="5">
        <v>135748.9969</v>
      </c>
    </row>
    <row r="29394" spans="35:36" x14ac:dyDescent="0.15">
      <c r="AI29394" s="5">
        <v>63543.044099999999</v>
      </c>
      <c r="AJ29394" s="5">
        <v>135654.9063</v>
      </c>
    </row>
    <row r="29395" spans="35:36" x14ac:dyDescent="0.15">
      <c r="AI29395" s="5">
        <v>63677.419500000004</v>
      </c>
      <c r="AJ29395" s="5">
        <v>135560.8156</v>
      </c>
    </row>
    <row r="29396" spans="35:36" x14ac:dyDescent="0.15">
      <c r="AI29396" s="5">
        <v>63811.794800000003</v>
      </c>
      <c r="AJ29396" s="5">
        <v>135466.72500000001</v>
      </c>
    </row>
    <row r="29397" spans="35:36" x14ac:dyDescent="0.15">
      <c r="AI29397" s="5">
        <v>63946.1702</v>
      </c>
      <c r="AJ29397" s="5">
        <v>135372.63440000001</v>
      </c>
    </row>
    <row r="29398" spans="35:36" x14ac:dyDescent="0.15">
      <c r="AI29398" s="5">
        <v>64080.5455</v>
      </c>
      <c r="AJ29398" s="5">
        <v>135278.54380000001</v>
      </c>
    </row>
    <row r="29399" spans="35:36" x14ac:dyDescent="0.15">
      <c r="AI29399" s="5">
        <v>64214.9208</v>
      </c>
      <c r="AJ29399" s="5">
        <v>135184.45310000001</v>
      </c>
    </row>
    <row r="29400" spans="35:36" x14ac:dyDescent="0.15">
      <c r="AI29400" s="5">
        <v>64349.296199999997</v>
      </c>
      <c r="AJ29400" s="5">
        <v>135090.36249999999</v>
      </c>
    </row>
    <row r="29401" spans="35:36" x14ac:dyDescent="0.15">
      <c r="AI29401" s="5">
        <v>64483.671499999997</v>
      </c>
      <c r="AJ29401" s="5">
        <v>134996.27189999999</v>
      </c>
    </row>
    <row r="29402" spans="35:36" x14ac:dyDescent="0.15">
      <c r="AI29402" s="5">
        <v>64618.046799999996</v>
      </c>
      <c r="AJ29402" s="5">
        <v>134902.1813</v>
      </c>
    </row>
    <row r="29403" spans="35:36" x14ac:dyDescent="0.15">
      <c r="AI29403" s="5">
        <v>64752.422200000001</v>
      </c>
      <c r="AJ29403" s="5">
        <v>134808.0906</v>
      </c>
    </row>
    <row r="29404" spans="35:36" x14ac:dyDescent="0.15">
      <c r="AI29404" s="5">
        <v>64886.797500000001</v>
      </c>
      <c r="AJ29404" s="5">
        <v>134714</v>
      </c>
    </row>
    <row r="29405" spans="35:36" x14ac:dyDescent="0.15">
      <c r="AI29405" s="5">
        <v>65021.172899999998</v>
      </c>
      <c r="AJ29405" s="5">
        <v>134619.9094</v>
      </c>
    </row>
    <row r="29406" spans="35:36" x14ac:dyDescent="0.15">
      <c r="AI29406" s="5">
        <v>65155.5481</v>
      </c>
      <c r="AJ29406" s="5">
        <v>134525.81880000001</v>
      </c>
    </row>
    <row r="29407" spans="35:36" x14ac:dyDescent="0.15">
      <c r="AI29407" s="5">
        <v>65289.924299999999</v>
      </c>
      <c r="AJ29407" s="5">
        <v>134431.72760000001</v>
      </c>
    </row>
    <row r="29408" spans="35:36" x14ac:dyDescent="0.15">
      <c r="AI29408" s="5">
        <v>65424.298799999997</v>
      </c>
      <c r="AJ29408" s="5">
        <v>134337.63759999999</v>
      </c>
    </row>
    <row r="29409" spans="35:36" x14ac:dyDescent="0.15">
      <c r="AI29409" s="5">
        <v>65558.675000000003</v>
      </c>
      <c r="AJ29409" s="5">
        <v>134243.54639999999</v>
      </c>
    </row>
    <row r="29410" spans="35:36" x14ac:dyDescent="0.15">
      <c r="AI29410" s="5">
        <v>65693.049499999994</v>
      </c>
      <c r="AJ29410" s="5">
        <v>134149.45629999999</v>
      </c>
    </row>
    <row r="29411" spans="35:36" x14ac:dyDescent="0.15">
      <c r="AI29411" s="5">
        <v>65827.425600000002</v>
      </c>
      <c r="AJ29411" s="5">
        <v>134055.3651</v>
      </c>
    </row>
    <row r="29412" spans="35:36" x14ac:dyDescent="0.15">
      <c r="AI29412" s="5">
        <v>65961.800199999998</v>
      </c>
      <c r="AJ29412" s="5">
        <v>133961.2751</v>
      </c>
    </row>
    <row r="29413" spans="35:36" x14ac:dyDescent="0.15">
      <c r="AI29413" s="5">
        <v>66096.176300000006</v>
      </c>
      <c r="AJ29413" s="5">
        <v>133867.1839</v>
      </c>
    </row>
    <row r="29414" spans="35:36" x14ac:dyDescent="0.15">
      <c r="AI29414" s="5">
        <v>66230.550799999997</v>
      </c>
      <c r="AJ29414" s="5">
        <v>133773.0938</v>
      </c>
    </row>
    <row r="29415" spans="35:36" x14ac:dyDescent="0.15">
      <c r="AI29415" s="5">
        <v>66364.926999999996</v>
      </c>
      <c r="AJ29415" s="5">
        <v>133679.00260000001</v>
      </c>
    </row>
    <row r="29416" spans="35:36" x14ac:dyDescent="0.15">
      <c r="AI29416" s="5">
        <v>66499.301500000001</v>
      </c>
      <c r="AJ29416" s="5">
        <v>133584.91260000001</v>
      </c>
    </row>
    <row r="29417" spans="35:36" x14ac:dyDescent="0.15">
      <c r="AI29417" s="5">
        <v>66633.677599999995</v>
      </c>
      <c r="AJ29417" s="5">
        <v>133490.82139999999</v>
      </c>
    </row>
    <row r="29418" spans="35:36" x14ac:dyDescent="0.15">
      <c r="AI29418" s="5">
        <v>66768.052200000006</v>
      </c>
      <c r="AJ29418" s="5">
        <v>133396.73130000001</v>
      </c>
    </row>
    <row r="29419" spans="35:36" x14ac:dyDescent="0.15">
      <c r="AI29419" s="5">
        <v>66902.4283</v>
      </c>
      <c r="AJ29419" s="5">
        <v>133302.64019999999</v>
      </c>
    </row>
    <row r="29420" spans="35:36" x14ac:dyDescent="0.15">
      <c r="AI29420" s="5">
        <v>67036.802800000005</v>
      </c>
      <c r="AJ29420" s="5">
        <v>133208.55009999999</v>
      </c>
    </row>
    <row r="29421" spans="35:36" x14ac:dyDescent="0.15">
      <c r="AI29421" s="5">
        <v>67171.179000000004</v>
      </c>
      <c r="AJ29421" s="5">
        <v>133114.4589</v>
      </c>
    </row>
    <row r="29422" spans="35:36" x14ac:dyDescent="0.15">
      <c r="AI29422" s="5">
        <v>67305.553499999995</v>
      </c>
      <c r="AJ29422" s="5">
        <v>133020.3689</v>
      </c>
    </row>
    <row r="29423" spans="35:36" x14ac:dyDescent="0.15">
      <c r="AI29423" s="5">
        <v>67439.929600000003</v>
      </c>
      <c r="AJ29423" s="5">
        <v>132926.27770000001</v>
      </c>
    </row>
    <row r="29424" spans="35:36" x14ac:dyDescent="0.15">
      <c r="AI29424" s="5">
        <v>67574.304199999999</v>
      </c>
      <c r="AJ29424" s="5">
        <v>132832.1876</v>
      </c>
    </row>
    <row r="29425" spans="35:36" x14ac:dyDescent="0.15">
      <c r="AI29425" s="5">
        <v>67708.680300000007</v>
      </c>
      <c r="AJ29425" s="5">
        <v>132738.09640000001</v>
      </c>
    </row>
    <row r="29426" spans="35:36" x14ac:dyDescent="0.15">
      <c r="AI29426" s="5">
        <v>67843.054799999998</v>
      </c>
      <c r="AJ29426" s="5">
        <v>132644.00640000001</v>
      </c>
    </row>
    <row r="29427" spans="35:36" x14ac:dyDescent="0.15">
      <c r="AI29427" s="5">
        <v>67977.430999999997</v>
      </c>
      <c r="AJ29427" s="5">
        <v>132549.91519999999</v>
      </c>
    </row>
    <row r="29428" spans="35:36" x14ac:dyDescent="0.15">
      <c r="AI29428" s="5">
        <v>68111.805500000002</v>
      </c>
      <c r="AJ29428" s="5">
        <v>132455.82509999999</v>
      </c>
    </row>
    <row r="29429" spans="35:36" x14ac:dyDescent="0.15">
      <c r="AI29429" s="5">
        <v>68246.181599999996</v>
      </c>
      <c r="AJ29429" s="5">
        <v>132361.734</v>
      </c>
    </row>
    <row r="29430" spans="35:36" x14ac:dyDescent="0.15">
      <c r="AI29430" s="5">
        <v>68380.556200000006</v>
      </c>
      <c r="AJ29430" s="5">
        <v>132267.6439</v>
      </c>
    </row>
    <row r="29431" spans="35:36" x14ac:dyDescent="0.15">
      <c r="AI29431" s="5">
        <v>68514.9323</v>
      </c>
      <c r="AJ29431" s="5">
        <v>132173.5527</v>
      </c>
    </row>
    <row r="29432" spans="35:36" x14ac:dyDescent="0.15">
      <c r="AI29432" s="5">
        <v>68649.306800000006</v>
      </c>
      <c r="AJ29432" s="5">
        <v>132079.4627</v>
      </c>
    </row>
    <row r="29433" spans="35:36" x14ac:dyDescent="0.15">
      <c r="AI29433" s="5">
        <v>68783.683000000005</v>
      </c>
      <c r="AJ29433" s="5">
        <v>131985.37150000001</v>
      </c>
    </row>
    <row r="29434" spans="35:36" x14ac:dyDescent="0.15">
      <c r="AI29434" s="5">
        <v>68918.057499999995</v>
      </c>
      <c r="AJ29434" s="5">
        <v>131891.28140000001</v>
      </c>
    </row>
    <row r="29435" spans="35:36" x14ac:dyDescent="0.15">
      <c r="AI29435" s="5">
        <v>69052.433600000004</v>
      </c>
      <c r="AJ29435" s="5">
        <v>131797.19020000001</v>
      </c>
    </row>
    <row r="29436" spans="35:36" x14ac:dyDescent="0.15">
      <c r="AI29436" s="5">
        <v>69186.808199999999</v>
      </c>
      <c r="AJ29436" s="5">
        <v>131703.10019999999</v>
      </c>
    </row>
    <row r="29437" spans="35:36" x14ac:dyDescent="0.15">
      <c r="AI29437" s="5">
        <v>69321.184299999994</v>
      </c>
      <c r="AJ29437" s="5">
        <v>131609.00899999999</v>
      </c>
    </row>
    <row r="29438" spans="35:36" x14ac:dyDescent="0.15">
      <c r="AI29438" s="5">
        <v>69455.558799999999</v>
      </c>
      <c r="AJ29438" s="5">
        <v>131514.91889999999</v>
      </c>
    </row>
    <row r="29439" spans="35:36" x14ac:dyDescent="0.15">
      <c r="AI29439" s="5">
        <v>69589.934999999998</v>
      </c>
      <c r="AJ29439" s="5">
        <v>131420.82769999999</v>
      </c>
    </row>
    <row r="29440" spans="35:36" x14ac:dyDescent="0.15">
      <c r="AI29440" s="5">
        <v>69724.309500000003</v>
      </c>
      <c r="AJ29440" s="5">
        <v>131326.7377</v>
      </c>
    </row>
    <row r="29441" spans="35:36" x14ac:dyDescent="0.15">
      <c r="AI29441" s="5">
        <v>69858.685599999997</v>
      </c>
      <c r="AJ29441" s="5">
        <v>131232.6465</v>
      </c>
    </row>
    <row r="29442" spans="35:36" x14ac:dyDescent="0.15">
      <c r="AI29442" s="5">
        <v>69993.060200000007</v>
      </c>
      <c r="AJ29442" s="5">
        <v>131138.5564</v>
      </c>
    </row>
    <row r="29443" spans="35:36" x14ac:dyDescent="0.15">
      <c r="AI29443" s="5">
        <v>70127.436300000001</v>
      </c>
      <c r="AJ29443" s="5">
        <v>131044.4653</v>
      </c>
    </row>
    <row r="29444" spans="35:36" x14ac:dyDescent="0.15">
      <c r="AI29444" s="5">
        <v>70261.810800000007</v>
      </c>
      <c r="AJ29444" s="5">
        <v>130950.37519999999</v>
      </c>
    </row>
    <row r="29445" spans="35:36" x14ac:dyDescent="0.15">
      <c r="AI29445" s="5">
        <v>70396.186900000001</v>
      </c>
      <c r="AJ29445" s="5">
        <v>130856.284</v>
      </c>
    </row>
    <row r="29446" spans="35:36" x14ac:dyDescent="0.15">
      <c r="AI29446" s="5">
        <v>70530.561499999996</v>
      </c>
      <c r="AJ29446" s="5">
        <v>130762.194</v>
      </c>
    </row>
    <row r="29447" spans="35:36" x14ac:dyDescent="0.15">
      <c r="AI29447" s="5">
        <v>70664.937600000005</v>
      </c>
      <c r="AJ29447" s="5">
        <v>130668.10279999999</v>
      </c>
    </row>
    <row r="29448" spans="35:36" x14ac:dyDescent="0.15">
      <c r="AI29448" s="5">
        <v>70799.312099999996</v>
      </c>
      <c r="AJ29448" s="5">
        <v>130574.01270000001</v>
      </c>
    </row>
    <row r="29449" spans="35:36" x14ac:dyDescent="0.15">
      <c r="AI29449" s="5">
        <v>70933.688299999994</v>
      </c>
      <c r="AJ29449" s="5">
        <v>130479.9215</v>
      </c>
    </row>
    <row r="29450" spans="35:36" x14ac:dyDescent="0.15">
      <c r="AI29450" s="5">
        <v>71068.0628</v>
      </c>
      <c r="AJ29450" s="5">
        <v>130385.8315</v>
      </c>
    </row>
    <row r="29451" spans="35:36" x14ac:dyDescent="0.15">
      <c r="AI29451" s="5">
        <v>71202.438999999998</v>
      </c>
      <c r="AJ29451" s="5">
        <v>130291.7403</v>
      </c>
    </row>
    <row r="29452" spans="35:36" x14ac:dyDescent="0.15">
      <c r="AI29452" s="5">
        <v>71336.813500000004</v>
      </c>
      <c r="AJ29452" s="5">
        <v>130197.6502</v>
      </c>
    </row>
    <row r="29453" spans="35:36" x14ac:dyDescent="0.15">
      <c r="AI29453" s="5">
        <v>71471.189700000003</v>
      </c>
      <c r="AJ29453" s="5">
        <v>130103.55899999999</v>
      </c>
    </row>
    <row r="29454" spans="35:36" x14ac:dyDescent="0.15">
      <c r="AI29454" s="5">
        <v>71605.564199999993</v>
      </c>
      <c r="AJ29454" s="5">
        <v>130009.469</v>
      </c>
    </row>
    <row r="29455" spans="35:36" x14ac:dyDescent="0.15">
      <c r="AI29455" s="5">
        <v>71739.940300000002</v>
      </c>
      <c r="AJ29455" s="5">
        <v>129915.3778</v>
      </c>
    </row>
    <row r="29456" spans="35:36" x14ac:dyDescent="0.15">
      <c r="AI29456" s="5">
        <v>71874.314899999998</v>
      </c>
      <c r="AJ29456" s="5">
        <v>129821.2877</v>
      </c>
    </row>
    <row r="29457" spans="35:36" x14ac:dyDescent="0.15">
      <c r="AI29457" s="5">
        <v>72008.690900000001</v>
      </c>
      <c r="AJ29457" s="5">
        <v>129727.1966</v>
      </c>
    </row>
    <row r="29458" spans="35:36" x14ac:dyDescent="0.15">
      <c r="AI29458" s="5">
        <v>72143.065499999997</v>
      </c>
      <c r="AJ29458" s="5">
        <v>129633.10649999999</v>
      </c>
    </row>
    <row r="29459" spans="35:36" x14ac:dyDescent="0.15">
      <c r="AI29459" s="5">
        <v>72277.441600000006</v>
      </c>
      <c r="AJ29459" s="5">
        <v>129539.0153</v>
      </c>
    </row>
    <row r="29460" spans="35:36" x14ac:dyDescent="0.15">
      <c r="AI29460" s="5">
        <v>72411.816099999996</v>
      </c>
      <c r="AJ29460" s="5">
        <v>129444.9253</v>
      </c>
    </row>
    <row r="29461" spans="35:36" x14ac:dyDescent="0.15">
      <c r="AI29461" s="5">
        <v>72546.192299999995</v>
      </c>
      <c r="AJ29461" s="5">
        <v>129350.83409999999</v>
      </c>
    </row>
    <row r="29462" spans="35:36" x14ac:dyDescent="0.15">
      <c r="AI29462" s="5">
        <v>72680.566800000001</v>
      </c>
      <c r="AJ29462" s="5">
        <v>129256.74400000001</v>
      </c>
    </row>
    <row r="29463" spans="35:36" x14ac:dyDescent="0.15">
      <c r="AI29463" s="5">
        <v>72814.942999999999</v>
      </c>
      <c r="AJ29463" s="5">
        <v>129162.6528</v>
      </c>
    </row>
    <row r="29464" spans="35:36" x14ac:dyDescent="0.15">
      <c r="AI29464" s="5">
        <v>72949.317500000005</v>
      </c>
      <c r="AJ29464" s="5">
        <v>129068.5628</v>
      </c>
    </row>
    <row r="29465" spans="35:36" x14ac:dyDescent="0.15">
      <c r="AI29465" s="5">
        <v>73083.693700000003</v>
      </c>
      <c r="AJ29465" s="5">
        <v>128974.4716</v>
      </c>
    </row>
    <row r="29466" spans="35:36" x14ac:dyDescent="0.15">
      <c r="AI29466" s="5">
        <v>73218.068199999994</v>
      </c>
      <c r="AJ29466" s="5">
        <v>128880.3815</v>
      </c>
    </row>
    <row r="29467" spans="35:36" x14ac:dyDescent="0.15">
      <c r="AI29467" s="5">
        <v>51812.1037</v>
      </c>
      <c r="AJ29467" s="5">
        <v>144069.25380000001</v>
      </c>
    </row>
    <row r="29468" spans="35:36" x14ac:dyDescent="0.15">
      <c r="AI29468" s="5">
        <v>51946.479099999997</v>
      </c>
      <c r="AJ29468" s="5">
        <v>143975.16320000001</v>
      </c>
    </row>
    <row r="29469" spans="35:36" x14ac:dyDescent="0.15">
      <c r="AI29469" s="5">
        <v>52080.854399999997</v>
      </c>
      <c r="AJ29469" s="5">
        <v>143881.07260000001</v>
      </c>
    </row>
    <row r="29470" spans="35:36" x14ac:dyDescent="0.15">
      <c r="AI29470" s="5">
        <v>52215.229700000004</v>
      </c>
      <c r="AJ29470" s="5">
        <v>143786.98190000001</v>
      </c>
    </row>
    <row r="29471" spans="35:36" x14ac:dyDescent="0.15">
      <c r="AI29471" s="5">
        <v>52349.605100000001</v>
      </c>
      <c r="AJ29471" s="5">
        <v>143692.89129999999</v>
      </c>
    </row>
    <row r="29472" spans="35:36" x14ac:dyDescent="0.15">
      <c r="AI29472" s="5">
        <v>52483.9804</v>
      </c>
      <c r="AJ29472" s="5">
        <v>143598.80069999999</v>
      </c>
    </row>
    <row r="29473" spans="35:36" x14ac:dyDescent="0.15">
      <c r="AI29473" s="5">
        <v>52618.355799999998</v>
      </c>
      <c r="AJ29473" s="5">
        <v>143504.7101</v>
      </c>
    </row>
    <row r="29474" spans="35:36" x14ac:dyDescent="0.15">
      <c r="AI29474" s="5">
        <v>52752.731099999997</v>
      </c>
      <c r="AJ29474" s="5">
        <v>143410.6194</v>
      </c>
    </row>
    <row r="29475" spans="35:36" x14ac:dyDescent="0.15">
      <c r="AI29475" s="5">
        <v>52887.106399999997</v>
      </c>
      <c r="AJ29475" s="5">
        <v>143316.5288</v>
      </c>
    </row>
    <row r="29476" spans="35:36" x14ac:dyDescent="0.15">
      <c r="AI29476" s="5">
        <v>53021.481800000001</v>
      </c>
      <c r="AJ29476" s="5">
        <v>143222.4382</v>
      </c>
    </row>
    <row r="29477" spans="35:36" x14ac:dyDescent="0.15">
      <c r="AI29477" s="5">
        <v>53155.857000000004</v>
      </c>
      <c r="AJ29477" s="5">
        <v>143128.34760000001</v>
      </c>
    </row>
    <row r="29478" spans="35:36" x14ac:dyDescent="0.15">
      <c r="AI29478" s="5">
        <v>53290.232400000001</v>
      </c>
      <c r="AJ29478" s="5">
        <v>143034.25700000001</v>
      </c>
    </row>
    <row r="29479" spans="35:36" x14ac:dyDescent="0.15">
      <c r="AI29479" s="5">
        <v>53424.6077</v>
      </c>
      <c r="AJ29479" s="5">
        <v>142940.16639999999</v>
      </c>
    </row>
    <row r="29480" spans="35:36" x14ac:dyDescent="0.15">
      <c r="AI29480" s="5">
        <v>53558.983099999998</v>
      </c>
      <c r="AJ29480" s="5">
        <v>142846.07569999999</v>
      </c>
    </row>
    <row r="29481" spans="35:36" x14ac:dyDescent="0.15">
      <c r="AI29481" s="5">
        <v>53693.358399999997</v>
      </c>
      <c r="AJ29481" s="5">
        <v>142751.98509999999</v>
      </c>
    </row>
    <row r="29482" spans="35:36" x14ac:dyDescent="0.15">
      <c r="AI29482" s="5">
        <v>53827.733699999997</v>
      </c>
      <c r="AJ29482" s="5">
        <v>142657.89449999999</v>
      </c>
    </row>
    <row r="29483" spans="35:36" x14ac:dyDescent="0.15">
      <c r="AI29483" s="5">
        <v>53962.109100000001</v>
      </c>
      <c r="AJ29483" s="5">
        <v>142563.8039</v>
      </c>
    </row>
    <row r="29484" spans="35:36" x14ac:dyDescent="0.15">
      <c r="AI29484" s="5">
        <v>54096.484400000001</v>
      </c>
      <c r="AJ29484" s="5">
        <v>142469.7132</v>
      </c>
    </row>
    <row r="29485" spans="35:36" x14ac:dyDescent="0.15">
      <c r="AI29485" s="5">
        <v>54230.859799999998</v>
      </c>
      <c r="AJ29485" s="5">
        <v>142375.6226</v>
      </c>
    </row>
    <row r="29486" spans="35:36" x14ac:dyDescent="0.15">
      <c r="AI29486" s="5">
        <v>54365.235099999998</v>
      </c>
      <c r="AJ29486" s="5">
        <v>142281.53200000001</v>
      </c>
    </row>
    <row r="29487" spans="35:36" x14ac:dyDescent="0.15">
      <c r="AI29487" s="5">
        <v>54499.610399999998</v>
      </c>
      <c r="AJ29487" s="5">
        <v>142187.44140000001</v>
      </c>
    </row>
    <row r="29488" spans="35:36" x14ac:dyDescent="0.15">
      <c r="AI29488" s="5">
        <v>54633.985800000002</v>
      </c>
      <c r="AJ29488" s="5">
        <v>142093.35070000001</v>
      </c>
    </row>
    <row r="29489" spans="35:36" x14ac:dyDescent="0.15">
      <c r="AI29489" s="5">
        <v>54768.361100000002</v>
      </c>
      <c r="AJ29489" s="5">
        <v>141999.26010000001</v>
      </c>
    </row>
    <row r="29490" spans="35:36" x14ac:dyDescent="0.15">
      <c r="AI29490" s="5">
        <v>54902.736400000002</v>
      </c>
      <c r="AJ29490" s="5">
        <v>141905.16949999999</v>
      </c>
    </row>
    <row r="29491" spans="35:36" x14ac:dyDescent="0.15">
      <c r="AI29491" s="5">
        <v>55037.111700000001</v>
      </c>
      <c r="AJ29491" s="5">
        <v>141811.07889999999</v>
      </c>
    </row>
    <row r="29492" spans="35:36" x14ac:dyDescent="0.15">
      <c r="AI29492" s="5">
        <v>55171.487000000001</v>
      </c>
      <c r="AJ29492" s="5">
        <v>141716.9883</v>
      </c>
    </row>
    <row r="29493" spans="35:36" x14ac:dyDescent="0.15">
      <c r="AI29493" s="5">
        <v>55305.862399999998</v>
      </c>
      <c r="AJ29493" s="5">
        <v>141622.8977</v>
      </c>
    </row>
    <row r="29494" spans="35:36" x14ac:dyDescent="0.15">
      <c r="AI29494" s="5">
        <v>55440.237699999998</v>
      </c>
      <c r="AJ29494" s="5">
        <v>141528.807</v>
      </c>
    </row>
    <row r="29495" spans="35:36" x14ac:dyDescent="0.15">
      <c r="AI29495" s="5">
        <v>55574.613100000002</v>
      </c>
      <c r="AJ29495" s="5">
        <v>141434.7164</v>
      </c>
    </row>
    <row r="29496" spans="35:36" x14ac:dyDescent="0.15">
      <c r="AI29496" s="5">
        <v>55708.988400000002</v>
      </c>
      <c r="AJ29496" s="5">
        <v>141340.62580000001</v>
      </c>
    </row>
    <row r="29497" spans="35:36" x14ac:dyDescent="0.15">
      <c r="AI29497" s="5">
        <v>55843.363700000002</v>
      </c>
      <c r="AJ29497" s="5">
        <v>141246.53520000001</v>
      </c>
    </row>
    <row r="29498" spans="35:36" x14ac:dyDescent="0.15">
      <c r="AI29498" s="5">
        <v>55977.739099999999</v>
      </c>
      <c r="AJ29498" s="5">
        <v>141152.44450000001</v>
      </c>
    </row>
    <row r="29499" spans="35:36" x14ac:dyDescent="0.15">
      <c r="AI29499" s="5">
        <v>56112.114399999999</v>
      </c>
      <c r="AJ29499" s="5">
        <v>141058.35389999999</v>
      </c>
    </row>
    <row r="29500" spans="35:36" x14ac:dyDescent="0.15">
      <c r="AI29500" s="5">
        <v>56246.489800000003</v>
      </c>
      <c r="AJ29500" s="5">
        <v>140964.26329999999</v>
      </c>
    </row>
    <row r="29501" spans="35:36" x14ac:dyDescent="0.15">
      <c r="AI29501" s="5">
        <v>56380.865100000003</v>
      </c>
      <c r="AJ29501" s="5">
        <v>140870.1727</v>
      </c>
    </row>
    <row r="29502" spans="35:36" x14ac:dyDescent="0.15">
      <c r="AI29502" s="5">
        <v>56515.240400000002</v>
      </c>
      <c r="AJ29502" s="5">
        <v>140776.08199999999</v>
      </c>
    </row>
    <row r="29503" spans="35:36" x14ac:dyDescent="0.15">
      <c r="AI29503" s="5">
        <v>56649.615700000002</v>
      </c>
      <c r="AJ29503" s="5">
        <v>140681.9915</v>
      </c>
    </row>
    <row r="29504" spans="35:36" x14ac:dyDescent="0.15">
      <c r="AI29504" s="5">
        <v>56783.991000000002</v>
      </c>
      <c r="AJ29504" s="5">
        <v>140587.9008</v>
      </c>
    </row>
    <row r="29505" spans="35:36" x14ac:dyDescent="0.15">
      <c r="AI29505" s="5">
        <v>56918.366399999999</v>
      </c>
      <c r="AJ29505" s="5">
        <v>140493.81020000001</v>
      </c>
    </row>
    <row r="29506" spans="35:36" x14ac:dyDescent="0.15">
      <c r="AI29506" s="5">
        <v>57052.741699999999</v>
      </c>
      <c r="AJ29506" s="5">
        <v>140399.71960000001</v>
      </c>
    </row>
    <row r="29507" spans="35:36" x14ac:dyDescent="0.15">
      <c r="AI29507" s="5">
        <v>57187.117100000003</v>
      </c>
      <c r="AJ29507" s="5">
        <v>140305.62899999999</v>
      </c>
    </row>
    <row r="29508" spans="35:36" x14ac:dyDescent="0.15">
      <c r="AI29508" s="5">
        <v>57321.492400000003</v>
      </c>
      <c r="AJ29508" s="5">
        <v>140211.53829999999</v>
      </c>
    </row>
    <row r="29509" spans="35:36" x14ac:dyDescent="0.15">
      <c r="AI29509" s="5">
        <v>57455.867700000003</v>
      </c>
      <c r="AJ29509" s="5">
        <v>140117.44769999999</v>
      </c>
    </row>
    <row r="29510" spans="35:36" x14ac:dyDescent="0.15">
      <c r="AI29510" s="5">
        <v>57590.2431</v>
      </c>
      <c r="AJ29510" s="5">
        <v>140023.35709999999</v>
      </c>
    </row>
    <row r="29511" spans="35:36" x14ac:dyDescent="0.15">
      <c r="AI29511" s="5">
        <v>57724.618399999999</v>
      </c>
      <c r="AJ29511" s="5">
        <v>139929.2665</v>
      </c>
    </row>
    <row r="29512" spans="35:36" x14ac:dyDescent="0.15">
      <c r="AI29512" s="5">
        <v>57858.993799999997</v>
      </c>
      <c r="AJ29512" s="5">
        <v>139835.1758</v>
      </c>
    </row>
    <row r="29513" spans="35:36" x14ac:dyDescent="0.15">
      <c r="AI29513" s="5">
        <v>57993.369100000004</v>
      </c>
      <c r="AJ29513" s="5">
        <v>139741.0852</v>
      </c>
    </row>
    <row r="29514" spans="35:36" x14ac:dyDescent="0.15">
      <c r="AI29514" s="5">
        <v>58127.744400000003</v>
      </c>
      <c r="AJ29514" s="5">
        <v>139646.99460000001</v>
      </c>
    </row>
    <row r="29515" spans="35:36" x14ac:dyDescent="0.15">
      <c r="AI29515" s="5">
        <v>58262.1198</v>
      </c>
      <c r="AJ29515" s="5">
        <v>139552.90400000001</v>
      </c>
    </row>
    <row r="29516" spans="35:36" x14ac:dyDescent="0.15">
      <c r="AI29516" s="5">
        <v>58396.495000000003</v>
      </c>
      <c r="AJ29516" s="5">
        <v>139458.81340000001</v>
      </c>
    </row>
    <row r="29517" spans="35:36" x14ac:dyDescent="0.15">
      <c r="AI29517" s="5">
        <v>58530.8704</v>
      </c>
      <c r="AJ29517" s="5">
        <v>139364.72279999999</v>
      </c>
    </row>
    <row r="29518" spans="35:36" x14ac:dyDescent="0.15">
      <c r="AI29518" s="5">
        <v>58665.245699999999</v>
      </c>
      <c r="AJ29518" s="5">
        <v>139270.63209999999</v>
      </c>
    </row>
    <row r="29519" spans="35:36" x14ac:dyDescent="0.15">
      <c r="AI29519" s="5">
        <v>58799.621099999997</v>
      </c>
      <c r="AJ29519" s="5">
        <v>139176.54149999999</v>
      </c>
    </row>
    <row r="29520" spans="35:36" x14ac:dyDescent="0.15">
      <c r="AI29520" s="5">
        <v>58933.996400000004</v>
      </c>
      <c r="AJ29520" s="5">
        <v>139082.4509</v>
      </c>
    </row>
    <row r="29521" spans="35:36" x14ac:dyDescent="0.15">
      <c r="AI29521" s="5">
        <v>59068.371700000003</v>
      </c>
      <c r="AJ29521" s="5">
        <v>138988.3603</v>
      </c>
    </row>
    <row r="29522" spans="35:36" x14ac:dyDescent="0.15">
      <c r="AI29522" s="5">
        <v>59202.747100000001</v>
      </c>
      <c r="AJ29522" s="5">
        <v>138894.2696</v>
      </c>
    </row>
    <row r="29523" spans="35:36" x14ac:dyDescent="0.15">
      <c r="AI29523" s="5">
        <v>59337.1224</v>
      </c>
      <c r="AJ29523" s="5">
        <v>138800.179</v>
      </c>
    </row>
    <row r="29524" spans="35:36" x14ac:dyDescent="0.15">
      <c r="AI29524" s="5">
        <v>59471.497799999997</v>
      </c>
      <c r="AJ29524" s="5">
        <v>138706.08840000001</v>
      </c>
    </row>
    <row r="29525" spans="35:36" x14ac:dyDescent="0.15">
      <c r="AI29525" s="5">
        <v>59605.873099999997</v>
      </c>
      <c r="AJ29525" s="5">
        <v>138611.99780000001</v>
      </c>
    </row>
    <row r="29526" spans="35:36" x14ac:dyDescent="0.15">
      <c r="AI29526" s="5">
        <v>59740.248399999997</v>
      </c>
      <c r="AJ29526" s="5">
        <v>138517.90710000001</v>
      </c>
    </row>
    <row r="29527" spans="35:36" x14ac:dyDescent="0.15">
      <c r="AI29527" s="5">
        <v>59874.623800000001</v>
      </c>
      <c r="AJ29527" s="5">
        <v>138423.81649999999</v>
      </c>
    </row>
    <row r="29528" spans="35:36" x14ac:dyDescent="0.15">
      <c r="AI29528" s="5">
        <v>60008.999000000003</v>
      </c>
      <c r="AJ29528" s="5">
        <v>138329.72589999999</v>
      </c>
    </row>
    <row r="29529" spans="35:36" x14ac:dyDescent="0.15">
      <c r="AI29529" s="5">
        <v>60143.374400000001</v>
      </c>
      <c r="AJ29529" s="5">
        <v>138235.63529999999</v>
      </c>
    </row>
    <row r="29530" spans="35:36" x14ac:dyDescent="0.15">
      <c r="AI29530" s="5">
        <v>60277.7497</v>
      </c>
      <c r="AJ29530" s="5">
        <v>138141.5447</v>
      </c>
    </row>
    <row r="29531" spans="35:36" x14ac:dyDescent="0.15">
      <c r="AI29531" s="5">
        <v>60412.125</v>
      </c>
      <c r="AJ29531" s="5">
        <v>138047.4541</v>
      </c>
    </row>
    <row r="29532" spans="35:36" x14ac:dyDescent="0.15">
      <c r="AI29532" s="5">
        <v>60546.500399999997</v>
      </c>
      <c r="AJ29532" s="5">
        <v>137953.3634</v>
      </c>
    </row>
    <row r="29533" spans="35:36" x14ac:dyDescent="0.15">
      <c r="AI29533" s="5">
        <v>60680.875699999997</v>
      </c>
      <c r="AJ29533" s="5">
        <v>137859.27280000001</v>
      </c>
    </row>
    <row r="29534" spans="35:36" x14ac:dyDescent="0.15">
      <c r="AI29534" s="5">
        <v>60815.251100000001</v>
      </c>
      <c r="AJ29534" s="5">
        <v>137765.18220000001</v>
      </c>
    </row>
    <row r="29535" spans="35:36" x14ac:dyDescent="0.15">
      <c r="AI29535" s="5">
        <v>60949.626400000001</v>
      </c>
      <c r="AJ29535" s="5">
        <v>137671.09160000001</v>
      </c>
    </row>
    <row r="29536" spans="35:36" x14ac:dyDescent="0.15">
      <c r="AI29536" s="5">
        <v>61084.001700000001</v>
      </c>
      <c r="AJ29536" s="5">
        <v>137577.00090000001</v>
      </c>
    </row>
    <row r="29537" spans="35:36" x14ac:dyDescent="0.15">
      <c r="AI29537" s="5">
        <v>61218.377099999998</v>
      </c>
      <c r="AJ29537" s="5">
        <v>137482.91029999999</v>
      </c>
    </row>
    <row r="29538" spans="35:36" x14ac:dyDescent="0.15">
      <c r="AI29538" s="5">
        <v>61352.752399999998</v>
      </c>
      <c r="AJ29538" s="5">
        <v>137388.81969999999</v>
      </c>
    </row>
    <row r="29539" spans="35:36" x14ac:dyDescent="0.15">
      <c r="AI29539" s="5">
        <v>61487.127800000002</v>
      </c>
      <c r="AJ29539" s="5">
        <v>137294.7291</v>
      </c>
    </row>
    <row r="29540" spans="35:36" x14ac:dyDescent="0.15">
      <c r="AI29540" s="5">
        <v>61621.503100000002</v>
      </c>
      <c r="AJ29540" s="5">
        <v>137200.6384</v>
      </c>
    </row>
    <row r="29541" spans="35:36" x14ac:dyDescent="0.15">
      <c r="AI29541" s="5">
        <v>61755.878400000001</v>
      </c>
      <c r="AJ29541" s="5">
        <v>137106.54790000001</v>
      </c>
    </row>
    <row r="29542" spans="35:36" x14ac:dyDescent="0.15">
      <c r="AI29542" s="5">
        <v>61890.253700000001</v>
      </c>
      <c r="AJ29542" s="5">
        <v>137012.4572</v>
      </c>
    </row>
    <row r="29543" spans="35:36" x14ac:dyDescent="0.15">
      <c r="AI29543" s="5">
        <v>62024.629000000001</v>
      </c>
      <c r="AJ29543" s="5">
        <v>136918.36660000001</v>
      </c>
    </row>
    <row r="29544" spans="35:36" x14ac:dyDescent="0.15">
      <c r="AI29544" s="5">
        <v>62159.004399999998</v>
      </c>
      <c r="AJ29544" s="5">
        <v>136824.27600000001</v>
      </c>
    </row>
    <row r="29545" spans="35:36" x14ac:dyDescent="0.15">
      <c r="AI29545" s="5">
        <v>62293.379699999998</v>
      </c>
      <c r="AJ29545" s="5">
        <v>136730.18539999999</v>
      </c>
    </row>
    <row r="29546" spans="35:36" x14ac:dyDescent="0.15">
      <c r="AI29546" s="5">
        <v>62427.755100000002</v>
      </c>
      <c r="AJ29546" s="5">
        <v>136636.09469999999</v>
      </c>
    </row>
    <row r="29547" spans="35:36" x14ac:dyDescent="0.15">
      <c r="AI29547" s="5">
        <v>62562.130400000002</v>
      </c>
      <c r="AJ29547" s="5">
        <v>136542.00409999999</v>
      </c>
    </row>
    <row r="29548" spans="35:36" x14ac:dyDescent="0.15">
      <c r="AI29548" s="5">
        <v>62696.505700000002</v>
      </c>
      <c r="AJ29548" s="5">
        <v>136447.9135</v>
      </c>
    </row>
    <row r="29549" spans="35:36" x14ac:dyDescent="0.15">
      <c r="AI29549" s="5">
        <v>62830.881099999999</v>
      </c>
      <c r="AJ29549" s="5">
        <v>136353.8229</v>
      </c>
    </row>
    <row r="29550" spans="35:36" x14ac:dyDescent="0.15">
      <c r="AI29550" s="5">
        <v>62965.256399999998</v>
      </c>
      <c r="AJ29550" s="5">
        <v>136259.7322</v>
      </c>
    </row>
    <row r="29551" spans="35:36" x14ac:dyDescent="0.15">
      <c r="AI29551" s="5">
        <v>63099.631800000003</v>
      </c>
      <c r="AJ29551" s="5">
        <v>136165.6416</v>
      </c>
    </row>
    <row r="29552" spans="35:36" x14ac:dyDescent="0.15">
      <c r="AI29552" s="5">
        <v>63234.007100000003</v>
      </c>
      <c r="AJ29552" s="5">
        <v>136071.55100000001</v>
      </c>
    </row>
    <row r="29553" spans="35:36" x14ac:dyDescent="0.15">
      <c r="AI29553" s="5">
        <v>63368.382400000002</v>
      </c>
      <c r="AJ29553" s="5">
        <v>135977.46040000001</v>
      </c>
    </row>
    <row r="29554" spans="35:36" x14ac:dyDescent="0.15">
      <c r="AI29554" s="5">
        <v>63502.757700000002</v>
      </c>
      <c r="AJ29554" s="5">
        <v>135883.36979999999</v>
      </c>
    </row>
    <row r="29555" spans="35:36" x14ac:dyDescent="0.15">
      <c r="AI29555" s="5">
        <v>63637.133000000002</v>
      </c>
      <c r="AJ29555" s="5">
        <v>135789.27919999999</v>
      </c>
    </row>
    <row r="29556" spans="35:36" x14ac:dyDescent="0.15">
      <c r="AI29556" s="5">
        <v>63771.508399999999</v>
      </c>
      <c r="AJ29556" s="5">
        <v>135695.18849999999</v>
      </c>
    </row>
    <row r="29557" spans="35:36" x14ac:dyDescent="0.15">
      <c r="AI29557" s="5">
        <v>63905.883699999998</v>
      </c>
      <c r="AJ29557" s="5">
        <v>135601.09789999999</v>
      </c>
    </row>
    <row r="29558" spans="35:36" x14ac:dyDescent="0.15">
      <c r="AI29558" s="5">
        <v>64040.259100000003</v>
      </c>
      <c r="AJ29558" s="5">
        <v>135507.0073</v>
      </c>
    </row>
    <row r="29559" spans="35:36" x14ac:dyDescent="0.15">
      <c r="AI29559" s="5">
        <v>64174.634400000003</v>
      </c>
      <c r="AJ29559" s="5">
        <v>135412.9167</v>
      </c>
    </row>
    <row r="29560" spans="35:36" x14ac:dyDescent="0.15">
      <c r="AI29560" s="5">
        <v>64309.009700000002</v>
      </c>
      <c r="AJ29560" s="5">
        <v>135318.826</v>
      </c>
    </row>
    <row r="29561" spans="35:36" x14ac:dyDescent="0.15">
      <c r="AI29561" s="5">
        <v>64443.3851</v>
      </c>
      <c r="AJ29561" s="5">
        <v>135224.73540000001</v>
      </c>
    </row>
    <row r="29562" spans="35:36" x14ac:dyDescent="0.15">
      <c r="AI29562" s="5">
        <v>64577.760399999999</v>
      </c>
      <c r="AJ29562" s="5">
        <v>135130.64480000001</v>
      </c>
    </row>
    <row r="29563" spans="35:36" x14ac:dyDescent="0.15">
      <c r="AI29563" s="5">
        <v>64712.135799999996</v>
      </c>
      <c r="AJ29563" s="5">
        <v>135036.55420000001</v>
      </c>
    </row>
    <row r="29564" spans="35:36" x14ac:dyDescent="0.15">
      <c r="AI29564" s="5">
        <v>64846.511100000003</v>
      </c>
      <c r="AJ29564" s="5">
        <v>134942.46350000001</v>
      </c>
    </row>
    <row r="29565" spans="35:36" x14ac:dyDescent="0.15">
      <c r="AI29565" s="5">
        <v>64980.886400000003</v>
      </c>
      <c r="AJ29565" s="5">
        <v>134848.37289999999</v>
      </c>
    </row>
    <row r="29566" spans="35:36" x14ac:dyDescent="0.15">
      <c r="AI29566" s="5">
        <v>65115.2618</v>
      </c>
      <c r="AJ29566" s="5">
        <v>134754.28229999999</v>
      </c>
    </row>
    <row r="29567" spans="35:36" x14ac:dyDescent="0.15">
      <c r="AI29567" s="5">
        <v>65249.637000000002</v>
      </c>
      <c r="AJ29567" s="5">
        <v>134660.1917</v>
      </c>
    </row>
    <row r="29568" spans="35:36" x14ac:dyDescent="0.15">
      <c r="AI29568" s="5">
        <v>65384.013200000001</v>
      </c>
      <c r="AJ29568" s="5">
        <v>134566.1005</v>
      </c>
    </row>
    <row r="29569" spans="35:36" x14ac:dyDescent="0.15">
      <c r="AI29569" s="5">
        <v>65518.387699999999</v>
      </c>
      <c r="AJ29569" s="5">
        <v>134472.0105</v>
      </c>
    </row>
    <row r="29570" spans="35:36" x14ac:dyDescent="0.15">
      <c r="AI29570" s="5">
        <v>65652.763900000005</v>
      </c>
      <c r="AJ29570" s="5">
        <v>134377.91930000001</v>
      </c>
    </row>
    <row r="29571" spans="35:36" x14ac:dyDescent="0.15">
      <c r="AI29571" s="5">
        <v>65787.138399999996</v>
      </c>
      <c r="AJ29571" s="5">
        <v>134283.82920000001</v>
      </c>
    </row>
    <row r="29572" spans="35:36" x14ac:dyDescent="0.15">
      <c r="AI29572" s="5">
        <v>65921.514500000005</v>
      </c>
      <c r="AJ29572" s="5">
        <v>134189.73800000001</v>
      </c>
    </row>
    <row r="29573" spans="35:36" x14ac:dyDescent="0.15">
      <c r="AI29573" s="5">
        <v>66055.8891</v>
      </c>
      <c r="AJ29573" s="5">
        <v>134095.64799999999</v>
      </c>
    </row>
    <row r="29574" spans="35:36" x14ac:dyDescent="0.15">
      <c r="AI29574" s="5">
        <v>66190.265199999994</v>
      </c>
      <c r="AJ29574" s="5">
        <v>134001.55679999999</v>
      </c>
    </row>
    <row r="29575" spans="35:36" x14ac:dyDescent="0.15">
      <c r="AI29575" s="5">
        <v>66324.6397</v>
      </c>
      <c r="AJ29575" s="5">
        <v>133907.46669999999</v>
      </c>
    </row>
    <row r="29576" spans="35:36" x14ac:dyDescent="0.15">
      <c r="AI29576" s="5">
        <v>66459.015899999999</v>
      </c>
      <c r="AJ29576" s="5">
        <v>133813.37549999999</v>
      </c>
    </row>
    <row r="29577" spans="35:36" x14ac:dyDescent="0.15">
      <c r="AI29577" s="5">
        <v>66593.390400000004</v>
      </c>
      <c r="AJ29577" s="5">
        <v>133719.28539999999</v>
      </c>
    </row>
    <row r="29578" spans="35:36" x14ac:dyDescent="0.15">
      <c r="AI29578" s="5">
        <v>66727.766499999998</v>
      </c>
      <c r="AJ29578" s="5">
        <v>133625.1943</v>
      </c>
    </row>
    <row r="29579" spans="35:36" x14ac:dyDescent="0.15">
      <c r="AI29579" s="5">
        <v>66862.141099999993</v>
      </c>
      <c r="AJ29579" s="5">
        <v>133531.1042</v>
      </c>
    </row>
    <row r="29580" spans="35:36" x14ac:dyDescent="0.15">
      <c r="AI29580" s="5">
        <v>66996.517200000002</v>
      </c>
      <c r="AJ29580" s="5">
        <v>133437.01310000001</v>
      </c>
    </row>
    <row r="29581" spans="35:36" x14ac:dyDescent="0.15">
      <c r="AI29581" s="5">
        <v>67130.891699999993</v>
      </c>
      <c r="AJ29581" s="5">
        <v>133342.92300000001</v>
      </c>
    </row>
    <row r="29582" spans="35:36" x14ac:dyDescent="0.15">
      <c r="AI29582" s="5">
        <v>67265.267900000006</v>
      </c>
      <c r="AJ29582" s="5">
        <v>133248.83180000001</v>
      </c>
    </row>
    <row r="29583" spans="35:36" x14ac:dyDescent="0.15">
      <c r="AI29583" s="5">
        <v>67399.642399999997</v>
      </c>
      <c r="AJ29583" s="5">
        <v>133154.74179999999</v>
      </c>
    </row>
    <row r="29584" spans="35:36" x14ac:dyDescent="0.15">
      <c r="AI29584" s="5">
        <v>67534.018500000006</v>
      </c>
      <c r="AJ29584" s="5">
        <v>133060.65059999999</v>
      </c>
    </row>
    <row r="29585" spans="35:36" x14ac:dyDescent="0.15">
      <c r="AI29585" s="5">
        <v>67668.393100000001</v>
      </c>
      <c r="AJ29585" s="5">
        <v>132966.56049999999</v>
      </c>
    </row>
    <row r="29586" spans="35:36" x14ac:dyDescent="0.15">
      <c r="AI29586" s="5">
        <v>67802.769199999995</v>
      </c>
      <c r="AJ29586" s="5">
        <v>132872.4693</v>
      </c>
    </row>
    <row r="29587" spans="35:36" x14ac:dyDescent="0.15">
      <c r="AI29587" s="5">
        <v>67937.143700000001</v>
      </c>
      <c r="AJ29587" s="5">
        <v>132778.3792</v>
      </c>
    </row>
    <row r="29588" spans="35:36" x14ac:dyDescent="0.15">
      <c r="AI29588" s="5">
        <v>68071.519899999999</v>
      </c>
      <c r="AJ29588" s="5">
        <v>132684.288</v>
      </c>
    </row>
    <row r="29589" spans="35:36" x14ac:dyDescent="0.15">
      <c r="AI29589" s="5">
        <v>68205.894400000005</v>
      </c>
      <c r="AJ29589" s="5">
        <v>132590.198</v>
      </c>
    </row>
    <row r="29590" spans="35:36" x14ac:dyDescent="0.15">
      <c r="AI29590" s="5">
        <v>68340.270499999999</v>
      </c>
      <c r="AJ29590" s="5">
        <v>132496.10690000001</v>
      </c>
    </row>
    <row r="29591" spans="35:36" x14ac:dyDescent="0.15">
      <c r="AI29591" s="5">
        <v>68474.645099999994</v>
      </c>
      <c r="AJ29591" s="5">
        <v>132402.01670000001</v>
      </c>
    </row>
    <row r="29592" spans="35:36" x14ac:dyDescent="0.15">
      <c r="AI29592" s="5">
        <v>68609.021200000003</v>
      </c>
      <c r="AJ29592" s="5">
        <v>132307.92559999999</v>
      </c>
    </row>
    <row r="29593" spans="35:36" x14ac:dyDescent="0.15">
      <c r="AI29593" s="5">
        <v>68743.395699999994</v>
      </c>
      <c r="AJ29593" s="5">
        <v>132213.83559999999</v>
      </c>
    </row>
    <row r="29594" spans="35:36" x14ac:dyDescent="0.15">
      <c r="AI29594" s="5">
        <v>68877.771900000007</v>
      </c>
      <c r="AJ29594" s="5">
        <v>132119.7444</v>
      </c>
    </row>
    <row r="29595" spans="35:36" x14ac:dyDescent="0.15">
      <c r="AI29595" s="5">
        <v>69012.146399999998</v>
      </c>
      <c r="AJ29595" s="5">
        <v>132025.65429999999</v>
      </c>
    </row>
    <row r="29596" spans="35:36" x14ac:dyDescent="0.15">
      <c r="AI29596" s="5">
        <v>69146.522500000006</v>
      </c>
      <c r="AJ29596" s="5">
        <v>131931.5631</v>
      </c>
    </row>
    <row r="29597" spans="35:36" x14ac:dyDescent="0.15">
      <c r="AI29597" s="5">
        <v>69280.897100000002</v>
      </c>
      <c r="AJ29597" s="5">
        <v>131837.473</v>
      </c>
    </row>
    <row r="29598" spans="35:36" x14ac:dyDescent="0.15">
      <c r="AI29598" s="5">
        <v>69415.273199999996</v>
      </c>
      <c r="AJ29598" s="5">
        <v>131743.3818</v>
      </c>
    </row>
    <row r="29599" spans="35:36" x14ac:dyDescent="0.15">
      <c r="AI29599" s="5">
        <v>69549.647700000001</v>
      </c>
      <c r="AJ29599" s="5">
        <v>131649.29180000001</v>
      </c>
    </row>
    <row r="29600" spans="35:36" x14ac:dyDescent="0.15">
      <c r="AI29600" s="5">
        <v>69684.0239</v>
      </c>
      <c r="AJ29600" s="5">
        <v>131555.20060000001</v>
      </c>
    </row>
    <row r="29601" spans="35:36" x14ac:dyDescent="0.15">
      <c r="AI29601" s="5">
        <v>69818.398400000005</v>
      </c>
      <c r="AJ29601" s="5">
        <v>131461.11050000001</v>
      </c>
    </row>
    <row r="29602" spans="35:36" x14ac:dyDescent="0.15">
      <c r="AI29602" s="5">
        <v>69952.7745</v>
      </c>
      <c r="AJ29602" s="5">
        <v>131367.01939999999</v>
      </c>
    </row>
    <row r="29603" spans="35:36" x14ac:dyDescent="0.15">
      <c r="AI29603" s="5">
        <v>70087.149099999995</v>
      </c>
      <c r="AJ29603" s="5">
        <v>131272.92929999999</v>
      </c>
    </row>
    <row r="29604" spans="35:36" x14ac:dyDescent="0.15">
      <c r="AI29604" s="5">
        <v>70221.525200000004</v>
      </c>
      <c r="AJ29604" s="5">
        <v>131178.8382</v>
      </c>
    </row>
    <row r="29605" spans="35:36" x14ac:dyDescent="0.15">
      <c r="AI29605" s="5">
        <v>70355.899699999994</v>
      </c>
      <c r="AJ29605" s="5">
        <v>131084.7481</v>
      </c>
    </row>
    <row r="29606" spans="35:36" x14ac:dyDescent="0.15">
      <c r="AI29606" s="5">
        <v>70490.275800000003</v>
      </c>
      <c r="AJ29606" s="5">
        <v>130990.6569</v>
      </c>
    </row>
    <row r="29607" spans="35:36" x14ac:dyDescent="0.15">
      <c r="AI29607" s="5">
        <v>70624.650399999999</v>
      </c>
      <c r="AJ29607" s="5">
        <v>130896.5668</v>
      </c>
    </row>
    <row r="29608" spans="35:36" x14ac:dyDescent="0.15">
      <c r="AI29608" s="5">
        <v>70759.026500000007</v>
      </c>
      <c r="AJ29608" s="5">
        <v>130802.47560000001</v>
      </c>
    </row>
    <row r="29609" spans="35:36" x14ac:dyDescent="0.15">
      <c r="AI29609" s="5">
        <v>70893.400999999998</v>
      </c>
      <c r="AJ29609" s="5">
        <v>130708.38559999999</v>
      </c>
    </row>
    <row r="29610" spans="35:36" x14ac:dyDescent="0.15">
      <c r="AI29610" s="5">
        <v>71027.777199999997</v>
      </c>
      <c r="AJ29610" s="5">
        <v>130614.2944</v>
      </c>
    </row>
    <row r="29611" spans="35:36" x14ac:dyDescent="0.15">
      <c r="AI29611" s="5">
        <v>71162.151700000002</v>
      </c>
      <c r="AJ29611" s="5">
        <v>130520.2043</v>
      </c>
    </row>
    <row r="29612" spans="35:36" x14ac:dyDescent="0.15">
      <c r="AI29612" s="5">
        <v>71296.527900000001</v>
      </c>
      <c r="AJ29612" s="5">
        <v>130426.1131</v>
      </c>
    </row>
    <row r="29613" spans="35:36" x14ac:dyDescent="0.15">
      <c r="AI29613" s="5">
        <v>71430.902400000006</v>
      </c>
      <c r="AJ29613" s="5">
        <v>130332.02310000001</v>
      </c>
    </row>
    <row r="29614" spans="35:36" x14ac:dyDescent="0.15">
      <c r="AI29614" s="5">
        <v>71565.278600000005</v>
      </c>
      <c r="AJ29614" s="5">
        <v>130237.9319</v>
      </c>
    </row>
    <row r="29615" spans="35:36" x14ac:dyDescent="0.15">
      <c r="AI29615" s="5">
        <v>71699.653099999996</v>
      </c>
      <c r="AJ29615" s="5">
        <v>130143.84179999999</v>
      </c>
    </row>
    <row r="29616" spans="35:36" x14ac:dyDescent="0.15">
      <c r="AI29616" s="5">
        <v>71834.029200000004</v>
      </c>
      <c r="AJ29616" s="5">
        <v>130049.7507</v>
      </c>
    </row>
    <row r="29617" spans="35:36" x14ac:dyDescent="0.15">
      <c r="AI29617" s="5">
        <v>71968.4038</v>
      </c>
      <c r="AJ29617" s="5">
        <v>129955.6606</v>
      </c>
    </row>
    <row r="29618" spans="35:36" x14ac:dyDescent="0.15">
      <c r="AI29618" s="5">
        <v>72102.779800000004</v>
      </c>
      <c r="AJ29618" s="5">
        <v>129861.56939999999</v>
      </c>
    </row>
    <row r="29619" spans="35:36" x14ac:dyDescent="0.15">
      <c r="AI29619" s="5">
        <v>72237.154399999999</v>
      </c>
      <c r="AJ29619" s="5">
        <v>129767.4794</v>
      </c>
    </row>
    <row r="29620" spans="35:36" x14ac:dyDescent="0.15">
      <c r="AI29620" s="5">
        <v>72371.530499999993</v>
      </c>
      <c r="AJ29620" s="5">
        <v>129673.3882</v>
      </c>
    </row>
    <row r="29621" spans="35:36" x14ac:dyDescent="0.15">
      <c r="AI29621" s="5">
        <v>72505.904999999999</v>
      </c>
      <c r="AJ29621" s="5">
        <v>129579.2981</v>
      </c>
    </row>
    <row r="29622" spans="35:36" x14ac:dyDescent="0.15">
      <c r="AI29622" s="5">
        <v>72640.281199999998</v>
      </c>
      <c r="AJ29622" s="5">
        <v>129485.2069</v>
      </c>
    </row>
    <row r="29623" spans="35:36" x14ac:dyDescent="0.15">
      <c r="AI29623" s="5">
        <v>72774.655700000003</v>
      </c>
      <c r="AJ29623" s="5">
        <v>129391.11689999999</v>
      </c>
    </row>
    <row r="29624" spans="35:36" x14ac:dyDescent="0.15">
      <c r="AI29624" s="5">
        <v>72909.031900000002</v>
      </c>
      <c r="AJ29624" s="5">
        <v>129297.0257</v>
      </c>
    </row>
    <row r="29625" spans="35:36" x14ac:dyDescent="0.15">
      <c r="AI29625" s="5">
        <v>73043.406400000007</v>
      </c>
      <c r="AJ29625" s="5">
        <v>129202.9356</v>
      </c>
    </row>
    <row r="29626" spans="35:36" x14ac:dyDescent="0.15">
      <c r="AI29626" s="5">
        <v>73177.782600000006</v>
      </c>
      <c r="AJ29626" s="5">
        <v>129108.8444</v>
      </c>
    </row>
    <row r="29627" spans="35:36" x14ac:dyDescent="0.15">
      <c r="AI29627" s="5">
        <v>73312.157099999997</v>
      </c>
      <c r="AJ29627" s="5">
        <v>129014.75440000001</v>
      </c>
    </row>
    <row r="29628" spans="35:36" x14ac:dyDescent="0.15">
      <c r="AI29628" s="5">
        <v>51906.194900000002</v>
      </c>
      <c r="AJ29628" s="5">
        <v>144203.63</v>
      </c>
    </row>
    <row r="29629" spans="35:36" x14ac:dyDescent="0.15">
      <c r="AI29629" s="5">
        <v>52040.570299999999</v>
      </c>
      <c r="AJ29629" s="5">
        <v>144109.53940000001</v>
      </c>
    </row>
    <row r="29630" spans="35:36" x14ac:dyDescent="0.15">
      <c r="AI29630" s="5">
        <v>52174.945599999999</v>
      </c>
      <c r="AJ29630" s="5">
        <v>144015.44870000001</v>
      </c>
    </row>
    <row r="29631" spans="35:36" x14ac:dyDescent="0.15">
      <c r="AI29631" s="5">
        <v>52309.320899999999</v>
      </c>
      <c r="AJ29631" s="5">
        <v>143921.35810000001</v>
      </c>
    </row>
    <row r="29632" spans="35:36" x14ac:dyDescent="0.15">
      <c r="AI29632" s="5">
        <v>52443.696300000003</v>
      </c>
      <c r="AJ29632" s="5">
        <v>143827.26749999999</v>
      </c>
    </row>
    <row r="29633" spans="35:36" x14ac:dyDescent="0.15">
      <c r="AI29633" s="5">
        <v>52578.071600000003</v>
      </c>
      <c r="AJ29633" s="5">
        <v>143733.17689999999</v>
      </c>
    </row>
    <row r="29634" spans="35:36" x14ac:dyDescent="0.15">
      <c r="AI29634" s="5">
        <v>52712.447</v>
      </c>
      <c r="AJ29634" s="5">
        <v>143639.08619999999</v>
      </c>
    </row>
    <row r="29635" spans="35:36" x14ac:dyDescent="0.15">
      <c r="AI29635" s="5">
        <v>52846.8223</v>
      </c>
      <c r="AJ29635" s="5">
        <v>143544.99559999999</v>
      </c>
    </row>
    <row r="29636" spans="35:36" x14ac:dyDescent="0.15">
      <c r="AI29636" s="5">
        <v>52981.1976</v>
      </c>
      <c r="AJ29636" s="5">
        <v>143450.905</v>
      </c>
    </row>
    <row r="29637" spans="35:36" x14ac:dyDescent="0.15">
      <c r="AI29637" s="5">
        <v>53115.572999999997</v>
      </c>
      <c r="AJ29637" s="5">
        <v>143356.8144</v>
      </c>
    </row>
    <row r="29638" spans="35:36" x14ac:dyDescent="0.15">
      <c r="AI29638" s="5">
        <v>53249.948199999999</v>
      </c>
      <c r="AJ29638" s="5">
        <v>143262.72380000001</v>
      </c>
    </row>
    <row r="29639" spans="35:36" x14ac:dyDescent="0.15">
      <c r="AI29639" s="5">
        <v>53384.323600000003</v>
      </c>
      <c r="AJ29639" s="5">
        <v>143168.63320000001</v>
      </c>
    </row>
    <row r="29640" spans="35:36" x14ac:dyDescent="0.15">
      <c r="AI29640" s="5">
        <v>53518.698900000003</v>
      </c>
      <c r="AJ29640" s="5">
        <v>143074.54250000001</v>
      </c>
    </row>
    <row r="29641" spans="35:36" x14ac:dyDescent="0.15">
      <c r="AI29641" s="5">
        <v>53653.0743</v>
      </c>
      <c r="AJ29641" s="5">
        <v>142980.45189999999</v>
      </c>
    </row>
    <row r="29642" spans="35:36" x14ac:dyDescent="0.15">
      <c r="AI29642" s="5">
        <v>53787.4496</v>
      </c>
      <c r="AJ29642" s="5">
        <v>142886.36129999999</v>
      </c>
    </row>
    <row r="29643" spans="35:36" x14ac:dyDescent="0.15">
      <c r="AI29643" s="5">
        <v>53921.8249</v>
      </c>
      <c r="AJ29643" s="5">
        <v>142792.27069999999</v>
      </c>
    </row>
    <row r="29644" spans="35:36" x14ac:dyDescent="0.15">
      <c r="AI29644" s="5">
        <v>54056.200299999997</v>
      </c>
      <c r="AJ29644" s="5">
        <v>142698.18</v>
      </c>
    </row>
    <row r="29645" spans="35:36" x14ac:dyDescent="0.15">
      <c r="AI29645" s="5">
        <v>54190.575599999996</v>
      </c>
      <c r="AJ29645" s="5">
        <v>142604.0894</v>
      </c>
    </row>
    <row r="29646" spans="35:36" x14ac:dyDescent="0.15">
      <c r="AI29646" s="5">
        <v>54324.951000000001</v>
      </c>
      <c r="AJ29646" s="5">
        <v>142509.9988</v>
      </c>
    </row>
    <row r="29647" spans="35:36" x14ac:dyDescent="0.15">
      <c r="AI29647" s="5">
        <v>54459.326300000001</v>
      </c>
      <c r="AJ29647" s="5">
        <v>142415.90820000001</v>
      </c>
    </row>
    <row r="29648" spans="35:36" x14ac:dyDescent="0.15">
      <c r="AI29648" s="5">
        <v>54593.7016</v>
      </c>
      <c r="AJ29648" s="5">
        <v>142321.8175</v>
      </c>
    </row>
    <row r="29649" spans="35:36" x14ac:dyDescent="0.15">
      <c r="AI29649" s="5">
        <v>54728.076999999997</v>
      </c>
      <c r="AJ29649" s="5">
        <v>142227.72690000001</v>
      </c>
    </row>
    <row r="29650" spans="35:36" x14ac:dyDescent="0.15">
      <c r="AI29650" s="5">
        <v>54862.452299999997</v>
      </c>
      <c r="AJ29650" s="5">
        <v>142133.63630000001</v>
      </c>
    </row>
    <row r="29651" spans="35:36" x14ac:dyDescent="0.15">
      <c r="AI29651" s="5">
        <v>54996.827599999997</v>
      </c>
      <c r="AJ29651" s="5">
        <v>142039.54569999999</v>
      </c>
    </row>
    <row r="29652" spans="35:36" x14ac:dyDescent="0.15">
      <c r="AI29652" s="5">
        <v>55131.202899999997</v>
      </c>
      <c r="AJ29652" s="5">
        <v>141945.45509999999</v>
      </c>
    </row>
    <row r="29653" spans="35:36" x14ac:dyDescent="0.15">
      <c r="AI29653" s="5">
        <v>55265.578200000004</v>
      </c>
      <c r="AJ29653" s="5">
        <v>141851.3645</v>
      </c>
    </row>
    <row r="29654" spans="35:36" x14ac:dyDescent="0.15">
      <c r="AI29654" s="5">
        <v>55399.953600000001</v>
      </c>
      <c r="AJ29654" s="5">
        <v>141757.2738</v>
      </c>
    </row>
    <row r="29655" spans="35:36" x14ac:dyDescent="0.15">
      <c r="AI29655" s="5">
        <v>55534.3289</v>
      </c>
      <c r="AJ29655" s="5">
        <v>141663.1832</v>
      </c>
    </row>
    <row r="29656" spans="35:36" x14ac:dyDescent="0.15">
      <c r="AI29656" s="5">
        <v>55668.704299999998</v>
      </c>
      <c r="AJ29656" s="5">
        <v>141569.0926</v>
      </c>
    </row>
    <row r="29657" spans="35:36" x14ac:dyDescent="0.15">
      <c r="AI29657" s="5">
        <v>55803.079599999997</v>
      </c>
      <c r="AJ29657" s="5">
        <v>141475.0019</v>
      </c>
    </row>
    <row r="29658" spans="35:36" x14ac:dyDescent="0.15">
      <c r="AI29658" s="5">
        <v>55937.454899999997</v>
      </c>
      <c r="AJ29658" s="5">
        <v>141380.91130000001</v>
      </c>
    </row>
    <row r="29659" spans="35:36" x14ac:dyDescent="0.15">
      <c r="AI29659" s="5">
        <v>56071.830300000001</v>
      </c>
      <c r="AJ29659" s="5">
        <v>141286.82070000001</v>
      </c>
    </row>
    <row r="29660" spans="35:36" x14ac:dyDescent="0.15">
      <c r="AI29660" s="5">
        <v>56206.205600000001</v>
      </c>
      <c r="AJ29660" s="5">
        <v>141192.73009999999</v>
      </c>
    </row>
    <row r="29661" spans="35:36" x14ac:dyDescent="0.15">
      <c r="AI29661" s="5">
        <v>56340.580999999998</v>
      </c>
      <c r="AJ29661" s="5">
        <v>141098.63939999999</v>
      </c>
    </row>
    <row r="29662" spans="35:36" x14ac:dyDescent="0.15">
      <c r="AI29662" s="5">
        <v>56474.956299999998</v>
      </c>
      <c r="AJ29662" s="5">
        <v>141004.54879999999</v>
      </c>
    </row>
    <row r="29663" spans="35:36" x14ac:dyDescent="0.15">
      <c r="AI29663" s="5">
        <v>56609.331599999998</v>
      </c>
      <c r="AJ29663" s="5">
        <v>140910.45819999999</v>
      </c>
    </row>
    <row r="29664" spans="35:36" x14ac:dyDescent="0.15">
      <c r="AI29664" s="5">
        <v>56743.706899999997</v>
      </c>
      <c r="AJ29664" s="5">
        <v>140816.3676</v>
      </c>
    </row>
    <row r="29665" spans="35:36" x14ac:dyDescent="0.15">
      <c r="AI29665" s="5">
        <v>56878.082199999997</v>
      </c>
      <c r="AJ29665" s="5">
        <v>140722.277</v>
      </c>
    </row>
    <row r="29666" spans="35:36" x14ac:dyDescent="0.15">
      <c r="AI29666" s="5">
        <v>57012.457600000002</v>
      </c>
      <c r="AJ29666" s="5">
        <v>140628.18640000001</v>
      </c>
    </row>
    <row r="29667" spans="35:36" x14ac:dyDescent="0.15">
      <c r="AI29667" s="5">
        <v>57146.832900000001</v>
      </c>
      <c r="AJ29667" s="5">
        <v>140534.09570000001</v>
      </c>
    </row>
    <row r="29668" spans="35:36" x14ac:dyDescent="0.15">
      <c r="AI29668" s="5">
        <v>57281.208299999998</v>
      </c>
      <c r="AJ29668" s="5">
        <v>140440.00510000001</v>
      </c>
    </row>
    <row r="29669" spans="35:36" x14ac:dyDescent="0.15">
      <c r="AI29669" s="5">
        <v>57415.583599999998</v>
      </c>
      <c r="AJ29669" s="5">
        <v>140345.91450000001</v>
      </c>
    </row>
    <row r="29670" spans="35:36" x14ac:dyDescent="0.15">
      <c r="AI29670" s="5">
        <v>57549.958899999998</v>
      </c>
      <c r="AJ29670" s="5">
        <v>140251.82389999999</v>
      </c>
    </row>
    <row r="29671" spans="35:36" x14ac:dyDescent="0.15">
      <c r="AI29671" s="5">
        <v>57684.334300000002</v>
      </c>
      <c r="AJ29671" s="5">
        <v>140157.73319999999</v>
      </c>
    </row>
    <row r="29672" spans="35:36" x14ac:dyDescent="0.15">
      <c r="AI29672" s="5">
        <v>57818.709600000002</v>
      </c>
      <c r="AJ29672" s="5">
        <v>140063.64259999999</v>
      </c>
    </row>
    <row r="29673" spans="35:36" x14ac:dyDescent="0.15">
      <c r="AI29673" s="5">
        <v>57953.084999999999</v>
      </c>
      <c r="AJ29673" s="5">
        <v>139969.552</v>
      </c>
    </row>
    <row r="29674" spans="35:36" x14ac:dyDescent="0.15">
      <c r="AI29674" s="5">
        <v>58087.460299999999</v>
      </c>
      <c r="AJ29674" s="5">
        <v>139875.4614</v>
      </c>
    </row>
    <row r="29675" spans="35:36" x14ac:dyDescent="0.15">
      <c r="AI29675" s="5">
        <v>58221.835599999999</v>
      </c>
      <c r="AJ29675" s="5">
        <v>139781.3707</v>
      </c>
    </row>
    <row r="29676" spans="35:36" x14ac:dyDescent="0.15">
      <c r="AI29676" s="5">
        <v>58356.211000000003</v>
      </c>
      <c r="AJ29676" s="5">
        <v>139687.2801</v>
      </c>
    </row>
    <row r="29677" spans="35:36" x14ac:dyDescent="0.15">
      <c r="AI29677" s="5">
        <v>58490.586199999998</v>
      </c>
      <c r="AJ29677" s="5">
        <v>139593.18950000001</v>
      </c>
    </row>
    <row r="29678" spans="35:36" x14ac:dyDescent="0.15">
      <c r="AI29678" s="5">
        <v>58624.961600000002</v>
      </c>
      <c r="AJ29678" s="5">
        <v>139499.09890000001</v>
      </c>
    </row>
    <row r="29679" spans="35:36" x14ac:dyDescent="0.15">
      <c r="AI29679" s="5">
        <v>58759.336900000002</v>
      </c>
      <c r="AJ29679" s="5">
        <v>139405.00829999999</v>
      </c>
    </row>
    <row r="29680" spans="35:36" x14ac:dyDescent="0.15">
      <c r="AI29680" s="5">
        <v>58893.712299999999</v>
      </c>
      <c r="AJ29680" s="5">
        <v>139310.91769999999</v>
      </c>
    </row>
    <row r="29681" spans="35:36" x14ac:dyDescent="0.15">
      <c r="AI29681" s="5">
        <v>59028.087599999999</v>
      </c>
      <c r="AJ29681" s="5">
        <v>139216.82699999999</v>
      </c>
    </row>
    <row r="29682" spans="35:36" x14ac:dyDescent="0.15">
      <c r="AI29682" s="5">
        <v>59162.462899999999</v>
      </c>
      <c r="AJ29682" s="5">
        <v>139122.73639999999</v>
      </c>
    </row>
    <row r="29683" spans="35:36" x14ac:dyDescent="0.15">
      <c r="AI29683" s="5">
        <v>59296.838300000003</v>
      </c>
      <c r="AJ29683" s="5">
        <v>139028.6458</v>
      </c>
    </row>
    <row r="29684" spans="35:36" x14ac:dyDescent="0.15">
      <c r="AI29684" s="5">
        <v>59431.213600000003</v>
      </c>
      <c r="AJ29684" s="5">
        <v>138934.5552</v>
      </c>
    </row>
    <row r="29685" spans="35:36" x14ac:dyDescent="0.15">
      <c r="AI29685" s="5">
        <v>59565.589</v>
      </c>
      <c r="AJ29685" s="5">
        <v>138840.4645</v>
      </c>
    </row>
    <row r="29686" spans="35:36" x14ac:dyDescent="0.15">
      <c r="AI29686" s="5">
        <v>59699.9643</v>
      </c>
      <c r="AJ29686" s="5">
        <v>138746.37390000001</v>
      </c>
    </row>
    <row r="29687" spans="35:36" x14ac:dyDescent="0.15">
      <c r="AI29687" s="5">
        <v>59834.339599999999</v>
      </c>
      <c r="AJ29687" s="5">
        <v>138652.28330000001</v>
      </c>
    </row>
    <row r="29688" spans="35:36" x14ac:dyDescent="0.15">
      <c r="AI29688" s="5">
        <v>59968.714999999997</v>
      </c>
      <c r="AJ29688" s="5">
        <v>138558.19270000001</v>
      </c>
    </row>
    <row r="29689" spans="35:36" x14ac:dyDescent="0.15">
      <c r="AI29689" s="5">
        <v>60103.090199999999</v>
      </c>
      <c r="AJ29689" s="5">
        <v>138464.10209999999</v>
      </c>
    </row>
    <row r="29690" spans="35:36" x14ac:dyDescent="0.15">
      <c r="AI29690" s="5">
        <v>60237.465600000003</v>
      </c>
      <c r="AJ29690" s="5">
        <v>138370.01149999999</v>
      </c>
    </row>
    <row r="29691" spans="35:36" x14ac:dyDescent="0.15">
      <c r="AI29691" s="5">
        <v>60371.840900000003</v>
      </c>
      <c r="AJ29691" s="5">
        <v>138275.92079999999</v>
      </c>
    </row>
    <row r="29692" spans="35:36" x14ac:dyDescent="0.15">
      <c r="AI29692" s="5">
        <v>60506.216200000003</v>
      </c>
      <c r="AJ29692" s="5">
        <v>138181.8302</v>
      </c>
    </row>
    <row r="29693" spans="35:36" x14ac:dyDescent="0.15">
      <c r="AI29693" s="5">
        <v>60640.5916</v>
      </c>
      <c r="AJ29693" s="5">
        <v>138087.7396</v>
      </c>
    </row>
    <row r="29694" spans="35:36" x14ac:dyDescent="0.15">
      <c r="AI29694" s="5">
        <v>60774.966899999999</v>
      </c>
      <c r="AJ29694" s="5">
        <v>137993.649</v>
      </c>
    </row>
    <row r="29695" spans="35:36" x14ac:dyDescent="0.15">
      <c r="AI29695" s="5">
        <v>60909.342299999997</v>
      </c>
      <c r="AJ29695" s="5">
        <v>137899.5583</v>
      </c>
    </row>
    <row r="29696" spans="35:36" x14ac:dyDescent="0.15">
      <c r="AI29696" s="5">
        <v>61043.717600000004</v>
      </c>
      <c r="AJ29696" s="5">
        <v>137805.46770000001</v>
      </c>
    </row>
    <row r="29697" spans="35:36" x14ac:dyDescent="0.15">
      <c r="AI29697" s="5">
        <v>61178.092900000003</v>
      </c>
      <c r="AJ29697" s="5">
        <v>137711.37710000001</v>
      </c>
    </row>
    <row r="29698" spans="35:36" x14ac:dyDescent="0.15">
      <c r="AI29698" s="5">
        <v>61312.4683</v>
      </c>
      <c r="AJ29698" s="5">
        <v>137617.28649999999</v>
      </c>
    </row>
    <row r="29699" spans="35:36" x14ac:dyDescent="0.15">
      <c r="AI29699" s="5">
        <v>61446.8436</v>
      </c>
      <c r="AJ29699" s="5">
        <v>137523.19579999999</v>
      </c>
    </row>
    <row r="29700" spans="35:36" x14ac:dyDescent="0.15">
      <c r="AI29700" s="5">
        <v>61581.218999999997</v>
      </c>
      <c r="AJ29700" s="5">
        <v>137429.10519999999</v>
      </c>
    </row>
    <row r="29701" spans="35:36" x14ac:dyDescent="0.15">
      <c r="AI29701" s="5">
        <v>61715.594299999997</v>
      </c>
      <c r="AJ29701" s="5">
        <v>137335.01459999999</v>
      </c>
    </row>
    <row r="29702" spans="35:36" x14ac:dyDescent="0.15">
      <c r="AI29702" s="5">
        <v>61849.969599999997</v>
      </c>
      <c r="AJ29702" s="5">
        <v>137240.924</v>
      </c>
    </row>
    <row r="29703" spans="35:36" x14ac:dyDescent="0.15">
      <c r="AI29703" s="5">
        <v>61984.344899999996</v>
      </c>
      <c r="AJ29703" s="5">
        <v>137146.8334</v>
      </c>
    </row>
    <row r="29704" spans="35:36" x14ac:dyDescent="0.15">
      <c r="AI29704" s="5">
        <v>62118.720200000003</v>
      </c>
      <c r="AJ29704" s="5">
        <v>137052.74280000001</v>
      </c>
    </row>
    <row r="29705" spans="35:36" x14ac:dyDescent="0.15">
      <c r="AI29705" s="5">
        <v>62253.095600000001</v>
      </c>
      <c r="AJ29705" s="5">
        <v>136958.65210000001</v>
      </c>
    </row>
    <row r="29706" spans="35:36" x14ac:dyDescent="0.15">
      <c r="AI29706" s="5">
        <v>62387.4709</v>
      </c>
      <c r="AJ29706" s="5">
        <v>136864.56150000001</v>
      </c>
    </row>
    <row r="29707" spans="35:36" x14ac:dyDescent="0.15">
      <c r="AI29707" s="5">
        <v>62521.846299999997</v>
      </c>
      <c r="AJ29707" s="5">
        <v>136770.47089999999</v>
      </c>
    </row>
    <row r="29708" spans="35:36" x14ac:dyDescent="0.15">
      <c r="AI29708" s="5">
        <v>62656.221599999997</v>
      </c>
      <c r="AJ29708" s="5">
        <v>136676.38029999999</v>
      </c>
    </row>
    <row r="29709" spans="35:36" x14ac:dyDescent="0.15">
      <c r="AI29709" s="5">
        <v>62790.596899999997</v>
      </c>
      <c r="AJ29709" s="5">
        <v>136582.28959999999</v>
      </c>
    </row>
    <row r="29710" spans="35:36" x14ac:dyDescent="0.15">
      <c r="AI29710" s="5">
        <v>62924.972300000001</v>
      </c>
      <c r="AJ29710" s="5">
        <v>136488.19899999999</v>
      </c>
    </row>
    <row r="29711" spans="35:36" x14ac:dyDescent="0.15">
      <c r="AI29711" s="5">
        <v>63059.347600000001</v>
      </c>
      <c r="AJ29711" s="5">
        <v>136394.1084</v>
      </c>
    </row>
    <row r="29712" spans="35:36" x14ac:dyDescent="0.15">
      <c r="AI29712" s="5">
        <v>63193.722999999998</v>
      </c>
      <c r="AJ29712" s="5">
        <v>136300.0178</v>
      </c>
    </row>
    <row r="29713" spans="35:36" x14ac:dyDescent="0.15">
      <c r="AI29713" s="5">
        <v>63328.098299999998</v>
      </c>
      <c r="AJ29713" s="5">
        <v>136205.9271</v>
      </c>
    </row>
    <row r="29714" spans="35:36" x14ac:dyDescent="0.15">
      <c r="AI29714" s="5">
        <v>63462.473599999998</v>
      </c>
      <c r="AJ29714" s="5">
        <v>136111.8365</v>
      </c>
    </row>
    <row r="29715" spans="35:36" x14ac:dyDescent="0.15">
      <c r="AI29715" s="5">
        <v>63596.848899999997</v>
      </c>
      <c r="AJ29715" s="5">
        <v>136017.74590000001</v>
      </c>
    </row>
    <row r="29716" spans="35:36" x14ac:dyDescent="0.15">
      <c r="AI29716" s="5">
        <v>63731.224199999997</v>
      </c>
      <c r="AJ29716" s="5">
        <v>135923.65530000001</v>
      </c>
    </row>
    <row r="29717" spans="35:36" x14ac:dyDescent="0.15">
      <c r="AI29717" s="5">
        <v>63865.599600000001</v>
      </c>
      <c r="AJ29717" s="5">
        <v>135829.56469999999</v>
      </c>
    </row>
    <row r="29718" spans="35:36" x14ac:dyDescent="0.15">
      <c r="AI29718" s="5">
        <v>63999.974900000001</v>
      </c>
      <c r="AJ29718" s="5">
        <v>135735.47409999999</v>
      </c>
    </row>
    <row r="29719" spans="35:36" x14ac:dyDescent="0.15">
      <c r="AI29719" s="5">
        <v>64134.350299999998</v>
      </c>
      <c r="AJ29719" s="5">
        <v>135641.38339999999</v>
      </c>
    </row>
    <row r="29720" spans="35:36" x14ac:dyDescent="0.15">
      <c r="AI29720" s="5">
        <v>64268.725599999998</v>
      </c>
      <c r="AJ29720" s="5">
        <v>135547.2928</v>
      </c>
    </row>
    <row r="29721" spans="35:36" x14ac:dyDescent="0.15">
      <c r="AI29721" s="5">
        <v>64403.100899999998</v>
      </c>
      <c r="AJ29721" s="5">
        <v>135453.2022</v>
      </c>
    </row>
    <row r="29722" spans="35:36" x14ac:dyDescent="0.15">
      <c r="AI29722" s="5">
        <v>64537.476300000002</v>
      </c>
      <c r="AJ29722" s="5">
        <v>135359.1116</v>
      </c>
    </row>
    <row r="29723" spans="35:36" x14ac:dyDescent="0.15">
      <c r="AI29723" s="5">
        <v>64671.851600000002</v>
      </c>
      <c r="AJ29723" s="5">
        <v>135265.0209</v>
      </c>
    </row>
    <row r="29724" spans="35:36" x14ac:dyDescent="0.15">
      <c r="AI29724" s="5">
        <v>64806.226999999999</v>
      </c>
      <c r="AJ29724" s="5">
        <v>135170.93030000001</v>
      </c>
    </row>
    <row r="29725" spans="35:36" x14ac:dyDescent="0.15">
      <c r="AI29725" s="5">
        <v>64940.602299999999</v>
      </c>
      <c r="AJ29725" s="5">
        <v>135076.83970000001</v>
      </c>
    </row>
    <row r="29726" spans="35:36" x14ac:dyDescent="0.15">
      <c r="AI29726" s="5">
        <v>65074.977599999998</v>
      </c>
      <c r="AJ29726" s="5">
        <v>134982.74909999999</v>
      </c>
    </row>
    <row r="29727" spans="35:36" x14ac:dyDescent="0.15">
      <c r="AI29727" s="5">
        <v>65209.353000000003</v>
      </c>
      <c r="AJ29727" s="5">
        <v>134888.65839999999</v>
      </c>
    </row>
    <row r="29728" spans="35:36" x14ac:dyDescent="0.15">
      <c r="AI29728" s="5">
        <v>65343.728199999998</v>
      </c>
      <c r="AJ29728" s="5">
        <v>134794.56789999999</v>
      </c>
    </row>
    <row r="29729" spans="35:36" x14ac:dyDescent="0.15">
      <c r="AI29729" s="5">
        <v>65478.104399999997</v>
      </c>
      <c r="AJ29729" s="5">
        <v>134700.4767</v>
      </c>
    </row>
    <row r="29730" spans="35:36" x14ac:dyDescent="0.15">
      <c r="AI29730" s="5">
        <v>65612.478900000002</v>
      </c>
      <c r="AJ29730" s="5">
        <v>134606.3866</v>
      </c>
    </row>
    <row r="29731" spans="35:36" x14ac:dyDescent="0.15">
      <c r="AI29731" s="5">
        <v>65746.855100000001</v>
      </c>
      <c r="AJ29731" s="5">
        <v>134512.2954</v>
      </c>
    </row>
    <row r="29732" spans="35:36" x14ac:dyDescent="0.15">
      <c r="AI29732" s="5">
        <v>65881.229600000006</v>
      </c>
      <c r="AJ29732" s="5">
        <v>134418.20540000001</v>
      </c>
    </row>
    <row r="29733" spans="35:36" x14ac:dyDescent="0.15">
      <c r="AI29733" s="5">
        <v>66015.6057</v>
      </c>
      <c r="AJ29733" s="5">
        <v>134324.11420000001</v>
      </c>
    </row>
    <row r="29734" spans="35:36" x14ac:dyDescent="0.15">
      <c r="AI29734" s="5">
        <v>66149.980299999996</v>
      </c>
      <c r="AJ29734" s="5">
        <v>134230.02410000001</v>
      </c>
    </row>
    <row r="29735" spans="35:36" x14ac:dyDescent="0.15">
      <c r="AI29735" s="5">
        <v>66284.356400000004</v>
      </c>
      <c r="AJ29735" s="5">
        <v>134135.93290000001</v>
      </c>
    </row>
    <row r="29736" spans="35:36" x14ac:dyDescent="0.15">
      <c r="AI29736" s="5">
        <v>66418.730899999995</v>
      </c>
      <c r="AJ29736" s="5">
        <v>134041.84289999999</v>
      </c>
    </row>
    <row r="29737" spans="35:36" x14ac:dyDescent="0.15">
      <c r="AI29737" s="5">
        <v>66553.107099999994</v>
      </c>
      <c r="AJ29737" s="5">
        <v>133947.75169999999</v>
      </c>
    </row>
    <row r="29738" spans="35:36" x14ac:dyDescent="0.15">
      <c r="AI29738" s="5">
        <v>66687.481599999999</v>
      </c>
      <c r="AJ29738" s="5">
        <v>133853.66159999999</v>
      </c>
    </row>
    <row r="29739" spans="35:36" x14ac:dyDescent="0.15">
      <c r="AI29739" s="5">
        <v>66821.857699999993</v>
      </c>
      <c r="AJ29739" s="5">
        <v>133759.5705</v>
      </c>
    </row>
    <row r="29740" spans="35:36" x14ac:dyDescent="0.15">
      <c r="AI29740" s="5">
        <v>66956.232300000003</v>
      </c>
      <c r="AJ29740" s="5">
        <v>133665.4804</v>
      </c>
    </row>
    <row r="29741" spans="35:36" x14ac:dyDescent="0.15">
      <c r="AI29741" s="5">
        <v>67090.608399999997</v>
      </c>
      <c r="AJ29741" s="5">
        <v>133571.38920000001</v>
      </c>
    </row>
    <row r="29742" spans="35:36" x14ac:dyDescent="0.15">
      <c r="AI29742" s="5">
        <v>67224.982900000003</v>
      </c>
      <c r="AJ29742" s="5">
        <v>133477.29920000001</v>
      </c>
    </row>
    <row r="29743" spans="35:36" x14ac:dyDescent="0.15">
      <c r="AI29743" s="5">
        <v>67359.359100000001</v>
      </c>
      <c r="AJ29743" s="5">
        <v>133383.20800000001</v>
      </c>
    </row>
    <row r="29744" spans="35:36" x14ac:dyDescent="0.15">
      <c r="AI29744" s="5">
        <v>67493.733600000007</v>
      </c>
      <c r="AJ29744" s="5">
        <v>133289.11790000001</v>
      </c>
    </row>
    <row r="29745" spans="35:36" x14ac:dyDescent="0.15">
      <c r="AI29745" s="5">
        <v>67628.109700000001</v>
      </c>
      <c r="AJ29745" s="5">
        <v>133195.02669999999</v>
      </c>
    </row>
    <row r="29746" spans="35:36" x14ac:dyDescent="0.15">
      <c r="AI29746" s="5">
        <v>67762.484299999996</v>
      </c>
      <c r="AJ29746" s="5">
        <v>133100.93669999999</v>
      </c>
    </row>
    <row r="29747" spans="35:36" x14ac:dyDescent="0.15">
      <c r="AI29747" s="5">
        <v>67896.860400000005</v>
      </c>
      <c r="AJ29747" s="5">
        <v>133006.8455</v>
      </c>
    </row>
    <row r="29748" spans="35:36" x14ac:dyDescent="0.15">
      <c r="AI29748" s="5">
        <v>68031.234899999996</v>
      </c>
      <c r="AJ29748" s="5">
        <v>132912.75539999999</v>
      </c>
    </row>
    <row r="29749" spans="35:36" x14ac:dyDescent="0.15">
      <c r="AI29749" s="5">
        <v>68165.611099999995</v>
      </c>
      <c r="AJ29749" s="5">
        <v>132818.6642</v>
      </c>
    </row>
    <row r="29750" spans="35:36" x14ac:dyDescent="0.15">
      <c r="AI29750" s="5">
        <v>68299.9856</v>
      </c>
      <c r="AJ29750" s="5">
        <v>132724.5742</v>
      </c>
    </row>
    <row r="29751" spans="35:36" x14ac:dyDescent="0.15">
      <c r="AI29751" s="5">
        <v>68434.361699999994</v>
      </c>
      <c r="AJ29751" s="5">
        <v>132630.48300000001</v>
      </c>
    </row>
    <row r="29752" spans="35:36" x14ac:dyDescent="0.15">
      <c r="AI29752" s="5">
        <v>68568.736300000004</v>
      </c>
      <c r="AJ29752" s="5">
        <v>132536.39290000001</v>
      </c>
    </row>
    <row r="29753" spans="35:36" x14ac:dyDescent="0.15">
      <c r="AI29753" s="5">
        <v>68703.112399999998</v>
      </c>
      <c r="AJ29753" s="5">
        <v>132442.30179999999</v>
      </c>
    </row>
    <row r="29754" spans="35:36" x14ac:dyDescent="0.15">
      <c r="AI29754" s="5">
        <v>68837.486900000004</v>
      </c>
      <c r="AJ29754" s="5">
        <v>132348.21170000001</v>
      </c>
    </row>
    <row r="29755" spans="35:36" x14ac:dyDescent="0.15">
      <c r="AI29755" s="5">
        <v>68971.863100000002</v>
      </c>
      <c r="AJ29755" s="5">
        <v>132254.12049999999</v>
      </c>
    </row>
    <row r="29756" spans="35:36" x14ac:dyDescent="0.15">
      <c r="AI29756" s="5">
        <v>69106.237599999993</v>
      </c>
      <c r="AJ29756" s="5">
        <v>132160.03049999999</v>
      </c>
    </row>
    <row r="29757" spans="35:36" x14ac:dyDescent="0.15">
      <c r="AI29757" s="5">
        <v>69240.613700000002</v>
      </c>
      <c r="AJ29757" s="5">
        <v>132065.9393</v>
      </c>
    </row>
    <row r="29758" spans="35:36" x14ac:dyDescent="0.15">
      <c r="AI29758" s="5">
        <v>69374.988299999997</v>
      </c>
      <c r="AJ29758" s="5">
        <v>131971.8492</v>
      </c>
    </row>
    <row r="29759" spans="35:36" x14ac:dyDescent="0.15">
      <c r="AI29759" s="5">
        <v>69509.364400000006</v>
      </c>
      <c r="AJ29759" s="5">
        <v>131877.758</v>
      </c>
    </row>
    <row r="29760" spans="35:36" x14ac:dyDescent="0.15">
      <c r="AI29760" s="5">
        <v>69643.738899999997</v>
      </c>
      <c r="AJ29760" s="5">
        <v>131783.66800000001</v>
      </c>
    </row>
    <row r="29761" spans="35:36" x14ac:dyDescent="0.15">
      <c r="AI29761" s="5">
        <v>69778.115099999995</v>
      </c>
      <c r="AJ29761" s="5">
        <v>131689.57680000001</v>
      </c>
    </row>
    <row r="29762" spans="35:36" x14ac:dyDescent="0.15">
      <c r="AI29762" s="5">
        <v>69912.489600000001</v>
      </c>
      <c r="AJ29762" s="5">
        <v>131595.48670000001</v>
      </c>
    </row>
    <row r="29763" spans="35:36" x14ac:dyDescent="0.15">
      <c r="AI29763" s="5">
        <v>70046.865699999995</v>
      </c>
      <c r="AJ29763" s="5">
        <v>131501.39559999999</v>
      </c>
    </row>
    <row r="29764" spans="35:36" x14ac:dyDescent="0.15">
      <c r="AI29764" s="5">
        <v>70181.240300000005</v>
      </c>
      <c r="AJ29764" s="5">
        <v>131407.30549999999</v>
      </c>
    </row>
    <row r="29765" spans="35:36" x14ac:dyDescent="0.15">
      <c r="AI29765" s="5">
        <v>70315.616399999999</v>
      </c>
      <c r="AJ29765" s="5">
        <v>131313.21429999999</v>
      </c>
    </row>
    <row r="29766" spans="35:36" x14ac:dyDescent="0.15">
      <c r="AI29766" s="5">
        <v>70449.990900000004</v>
      </c>
      <c r="AJ29766" s="5">
        <v>131219.1243</v>
      </c>
    </row>
    <row r="29767" spans="35:36" x14ac:dyDescent="0.15">
      <c r="AI29767" s="5">
        <v>70584.366999999998</v>
      </c>
      <c r="AJ29767" s="5">
        <v>131125.0331</v>
      </c>
    </row>
    <row r="29768" spans="35:36" x14ac:dyDescent="0.15">
      <c r="AI29768" s="5">
        <v>70718.741599999994</v>
      </c>
      <c r="AJ29768" s="5">
        <v>131030.943</v>
      </c>
    </row>
    <row r="29769" spans="35:36" x14ac:dyDescent="0.15">
      <c r="AI29769" s="5">
        <v>70853.117700000003</v>
      </c>
      <c r="AJ29769" s="5">
        <v>130936.8518</v>
      </c>
    </row>
    <row r="29770" spans="35:36" x14ac:dyDescent="0.15">
      <c r="AI29770" s="5">
        <v>70987.492199999993</v>
      </c>
      <c r="AJ29770" s="5">
        <v>130842.76179999999</v>
      </c>
    </row>
    <row r="29771" spans="35:36" x14ac:dyDescent="0.15">
      <c r="AI29771" s="5">
        <v>71121.868400000007</v>
      </c>
      <c r="AJ29771" s="5">
        <v>130748.6706</v>
      </c>
    </row>
    <row r="29772" spans="35:36" x14ac:dyDescent="0.15">
      <c r="AI29772" s="5">
        <v>71256.242899999997</v>
      </c>
      <c r="AJ29772" s="5">
        <v>130654.5805</v>
      </c>
    </row>
    <row r="29773" spans="35:36" x14ac:dyDescent="0.15">
      <c r="AI29773" s="5">
        <v>71390.619099999996</v>
      </c>
      <c r="AJ29773" s="5">
        <v>130560.4893</v>
      </c>
    </row>
    <row r="29774" spans="35:36" x14ac:dyDescent="0.15">
      <c r="AI29774" s="5">
        <v>71524.993600000002</v>
      </c>
      <c r="AJ29774" s="5">
        <v>130466.3993</v>
      </c>
    </row>
    <row r="29775" spans="35:36" x14ac:dyDescent="0.15">
      <c r="AI29775" s="5">
        <v>71659.3698</v>
      </c>
      <c r="AJ29775" s="5">
        <v>130372.30809999999</v>
      </c>
    </row>
    <row r="29776" spans="35:36" x14ac:dyDescent="0.15">
      <c r="AI29776" s="5">
        <v>71793.744300000006</v>
      </c>
      <c r="AJ29776" s="5">
        <v>130278.21799999999</v>
      </c>
    </row>
    <row r="29777" spans="35:36" x14ac:dyDescent="0.15">
      <c r="AI29777" s="5">
        <v>71928.1204</v>
      </c>
      <c r="AJ29777" s="5">
        <v>130184.1269</v>
      </c>
    </row>
    <row r="29778" spans="35:36" x14ac:dyDescent="0.15">
      <c r="AI29778" s="5">
        <v>72062.494999999995</v>
      </c>
      <c r="AJ29778" s="5">
        <v>130090.0367</v>
      </c>
    </row>
    <row r="29779" spans="35:36" x14ac:dyDescent="0.15">
      <c r="AI29779" s="5">
        <v>72196.870999999999</v>
      </c>
      <c r="AJ29779" s="5">
        <v>129995.94560000001</v>
      </c>
    </row>
    <row r="29780" spans="35:36" x14ac:dyDescent="0.15">
      <c r="AI29780" s="5">
        <v>72331.245599999995</v>
      </c>
      <c r="AJ29780" s="5">
        <v>129901.8556</v>
      </c>
    </row>
    <row r="29781" spans="35:36" x14ac:dyDescent="0.15">
      <c r="AI29781" s="5">
        <v>72465.621700000003</v>
      </c>
      <c r="AJ29781" s="5">
        <v>129807.7644</v>
      </c>
    </row>
    <row r="29782" spans="35:36" x14ac:dyDescent="0.15">
      <c r="AI29782" s="5">
        <v>72599.996199999994</v>
      </c>
      <c r="AJ29782" s="5">
        <v>129713.6743</v>
      </c>
    </row>
    <row r="29783" spans="35:36" x14ac:dyDescent="0.15">
      <c r="AI29783" s="5">
        <v>72734.372399999993</v>
      </c>
      <c r="AJ29783" s="5">
        <v>129619.5831</v>
      </c>
    </row>
    <row r="29784" spans="35:36" x14ac:dyDescent="0.15">
      <c r="AI29784" s="5">
        <v>72868.746899999998</v>
      </c>
      <c r="AJ29784" s="5">
        <v>129525.49310000001</v>
      </c>
    </row>
    <row r="29785" spans="35:36" x14ac:dyDescent="0.15">
      <c r="AI29785" s="5">
        <v>73003.123099999997</v>
      </c>
      <c r="AJ29785" s="5">
        <v>129431.4019</v>
      </c>
    </row>
    <row r="29786" spans="35:36" x14ac:dyDescent="0.15">
      <c r="AI29786" s="5">
        <v>73137.497600000002</v>
      </c>
      <c r="AJ29786" s="5">
        <v>129337.3118</v>
      </c>
    </row>
    <row r="29787" spans="35:36" x14ac:dyDescent="0.15">
      <c r="AI29787" s="5">
        <v>73271.873800000001</v>
      </c>
      <c r="AJ29787" s="5">
        <v>129243.2206</v>
      </c>
    </row>
    <row r="29788" spans="35:36" x14ac:dyDescent="0.15">
      <c r="AI29788" s="5">
        <v>73406.248300000007</v>
      </c>
      <c r="AJ29788" s="5">
        <v>129149.1305</v>
      </c>
    </row>
    <row r="29789" spans="35:36" x14ac:dyDescent="0.15">
      <c r="AI29789" s="5">
        <v>52000.286099999998</v>
      </c>
      <c r="AJ29789" s="5">
        <v>144338.0061</v>
      </c>
    </row>
    <row r="29790" spans="35:36" x14ac:dyDescent="0.15">
      <c r="AI29790" s="5">
        <v>52134.661500000002</v>
      </c>
      <c r="AJ29790" s="5">
        <v>144243.9155</v>
      </c>
    </row>
    <row r="29791" spans="35:36" x14ac:dyDescent="0.15">
      <c r="AI29791" s="5">
        <v>52269.036800000002</v>
      </c>
      <c r="AJ29791" s="5">
        <v>144149.82490000001</v>
      </c>
    </row>
    <row r="29792" spans="35:36" x14ac:dyDescent="0.15">
      <c r="AI29792" s="5">
        <v>52403.412100000001</v>
      </c>
      <c r="AJ29792" s="5">
        <v>144055.73430000001</v>
      </c>
    </row>
    <row r="29793" spans="35:36" x14ac:dyDescent="0.15">
      <c r="AI29793" s="5">
        <v>52537.787499999999</v>
      </c>
      <c r="AJ29793" s="5">
        <v>143961.64360000001</v>
      </c>
    </row>
    <row r="29794" spans="35:36" x14ac:dyDescent="0.15">
      <c r="AI29794" s="5">
        <v>52672.162799999998</v>
      </c>
      <c r="AJ29794" s="5">
        <v>143867.55300000001</v>
      </c>
    </row>
    <row r="29795" spans="35:36" x14ac:dyDescent="0.15">
      <c r="AI29795" s="5">
        <v>52806.538200000003</v>
      </c>
      <c r="AJ29795" s="5">
        <v>143773.46239999999</v>
      </c>
    </row>
    <row r="29796" spans="35:36" x14ac:dyDescent="0.15">
      <c r="AI29796" s="5">
        <v>52940.913500000002</v>
      </c>
      <c r="AJ29796" s="5">
        <v>143679.37179999999</v>
      </c>
    </row>
    <row r="29797" spans="35:36" x14ac:dyDescent="0.15">
      <c r="AI29797" s="5">
        <v>53075.288800000002</v>
      </c>
      <c r="AJ29797" s="5">
        <v>143585.28109999999</v>
      </c>
    </row>
    <row r="29798" spans="35:36" x14ac:dyDescent="0.15">
      <c r="AI29798" s="5">
        <v>53209.664199999999</v>
      </c>
      <c r="AJ29798" s="5">
        <v>143491.1905</v>
      </c>
    </row>
    <row r="29799" spans="35:36" x14ac:dyDescent="0.15">
      <c r="AI29799" s="5">
        <v>53344.039400000001</v>
      </c>
      <c r="AJ29799" s="5">
        <v>143397.0999</v>
      </c>
    </row>
    <row r="29800" spans="35:36" x14ac:dyDescent="0.15">
      <c r="AI29800" s="5">
        <v>53478.414799999999</v>
      </c>
      <c r="AJ29800" s="5">
        <v>143303.00930000001</v>
      </c>
    </row>
    <row r="29801" spans="35:36" x14ac:dyDescent="0.15">
      <c r="AI29801" s="5">
        <v>53612.790099999998</v>
      </c>
      <c r="AJ29801" s="5">
        <v>143208.91870000001</v>
      </c>
    </row>
    <row r="29802" spans="35:36" x14ac:dyDescent="0.15">
      <c r="AI29802" s="5">
        <v>53747.165500000003</v>
      </c>
      <c r="AJ29802" s="5">
        <v>143114.82810000001</v>
      </c>
    </row>
    <row r="29803" spans="35:36" x14ac:dyDescent="0.15">
      <c r="AI29803" s="5">
        <v>53881.540800000002</v>
      </c>
      <c r="AJ29803" s="5">
        <v>143020.73740000001</v>
      </c>
    </row>
    <row r="29804" spans="35:36" x14ac:dyDescent="0.15">
      <c r="AI29804" s="5">
        <v>54015.916100000002</v>
      </c>
      <c r="AJ29804" s="5">
        <v>142926.64679999999</v>
      </c>
    </row>
    <row r="29805" spans="35:36" x14ac:dyDescent="0.15">
      <c r="AI29805" s="5">
        <v>54150.291499999999</v>
      </c>
      <c r="AJ29805" s="5">
        <v>142832.55619999999</v>
      </c>
    </row>
    <row r="29806" spans="35:36" x14ac:dyDescent="0.15">
      <c r="AI29806" s="5">
        <v>54284.666799999999</v>
      </c>
      <c r="AJ29806" s="5">
        <v>142738.4656</v>
      </c>
    </row>
    <row r="29807" spans="35:36" x14ac:dyDescent="0.15">
      <c r="AI29807" s="5">
        <v>54419.042200000004</v>
      </c>
      <c r="AJ29807" s="5">
        <v>142644.3749</v>
      </c>
    </row>
    <row r="29808" spans="35:36" x14ac:dyDescent="0.15">
      <c r="AI29808" s="5">
        <v>54553.417500000003</v>
      </c>
      <c r="AJ29808" s="5">
        <v>142550.2843</v>
      </c>
    </row>
    <row r="29809" spans="35:36" x14ac:dyDescent="0.15">
      <c r="AI29809" s="5">
        <v>54687.792800000003</v>
      </c>
      <c r="AJ29809" s="5">
        <v>142456.1937</v>
      </c>
    </row>
    <row r="29810" spans="35:36" x14ac:dyDescent="0.15">
      <c r="AI29810" s="5">
        <v>54822.1682</v>
      </c>
      <c r="AJ29810" s="5">
        <v>142362.10310000001</v>
      </c>
    </row>
    <row r="29811" spans="35:36" x14ac:dyDescent="0.15">
      <c r="AI29811" s="5">
        <v>54956.5435</v>
      </c>
      <c r="AJ29811" s="5">
        <v>142268.01240000001</v>
      </c>
    </row>
    <row r="29812" spans="35:36" x14ac:dyDescent="0.15">
      <c r="AI29812" s="5">
        <v>55090.918799999999</v>
      </c>
      <c r="AJ29812" s="5">
        <v>142173.92189999999</v>
      </c>
    </row>
    <row r="29813" spans="35:36" x14ac:dyDescent="0.15">
      <c r="AI29813" s="5">
        <v>55225.294099999999</v>
      </c>
      <c r="AJ29813" s="5">
        <v>142079.83119999999</v>
      </c>
    </row>
    <row r="29814" spans="35:36" x14ac:dyDescent="0.15">
      <c r="AI29814" s="5">
        <v>55359.669399999999</v>
      </c>
      <c r="AJ29814" s="5">
        <v>141985.74059999999</v>
      </c>
    </row>
    <row r="29815" spans="35:36" x14ac:dyDescent="0.15">
      <c r="AI29815" s="5">
        <v>55494.044800000003</v>
      </c>
      <c r="AJ29815" s="5">
        <v>141891.65</v>
      </c>
    </row>
    <row r="29816" spans="35:36" x14ac:dyDescent="0.15">
      <c r="AI29816" s="5">
        <v>55628.420100000003</v>
      </c>
      <c r="AJ29816" s="5">
        <v>141797.5594</v>
      </c>
    </row>
    <row r="29817" spans="35:36" x14ac:dyDescent="0.15">
      <c r="AI29817" s="5">
        <v>55762.7955</v>
      </c>
      <c r="AJ29817" s="5">
        <v>141703.4687</v>
      </c>
    </row>
    <row r="29818" spans="35:36" x14ac:dyDescent="0.15">
      <c r="AI29818" s="5">
        <v>55897.1708</v>
      </c>
      <c r="AJ29818" s="5">
        <v>141609.3781</v>
      </c>
    </row>
    <row r="29819" spans="35:36" x14ac:dyDescent="0.15">
      <c r="AI29819" s="5">
        <v>56031.5461</v>
      </c>
      <c r="AJ29819" s="5">
        <v>141515.28750000001</v>
      </c>
    </row>
    <row r="29820" spans="35:36" x14ac:dyDescent="0.15">
      <c r="AI29820" s="5">
        <v>56165.921499999997</v>
      </c>
      <c r="AJ29820" s="5">
        <v>141421.19690000001</v>
      </c>
    </row>
    <row r="29821" spans="35:36" x14ac:dyDescent="0.15">
      <c r="AI29821" s="5">
        <v>56300.296799999996</v>
      </c>
      <c r="AJ29821" s="5">
        <v>141327.10620000001</v>
      </c>
    </row>
    <row r="29822" spans="35:36" x14ac:dyDescent="0.15">
      <c r="AI29822" s="5">
        <v>56434.672200000001</v>
      </c>
      <c r="AJ29822" s="5">
        <v>141233.01560000001</v>
      </c>
    </row>
    <row r="29823" spans="35:36" x14ac:dyDescent="0.15">
      <c r="AI29823" s="5">
        <v>56569.047500000001</v>
      </c>
      <c r="AJ29823" s="5">
        <v>141138.92499999999</v>
      </c>
    </row>
    <row r="29824" spans="35:36" x14ac:dyDescent="0.15">
      <c r="AI29824" s="5">
        <v>56703.4228</v>
      </c>
      <c r="AJ29824" s="5">
        <v>141044.83439999999</v>
      </c>
    </row>
    <row r="29825" spans="35:36" x14ac:dyDescent="0.15">
      <c r="AI29825" s="5">
        <v>56837.7981</v>
      </c>
      <c r="AJ29825" s="5">
        <v>140950.7438</v>
      </c>
    </row>
    <row r="29826" spans="35:36" x14ac:dyDescent="0.15">
      <c r="AI29826" s="5">
        <v>56972.1734</v>
      </c>
      <c r="AJ29826" s="5">
        <v>140856.6532</v>
      </c>
    </row>
    <row r="29827" spans="35:36" x14ac:dyDescent="0.15">
      <c r="AI29827" s="5">
        <v>57106.548799999997</v>
      </c>
      <c r="AJ29827" s="5">
        <v>140762.5625</v>
      </c>
    </row>
    <row r="29828" spans="35:36" x14ac:dyDescent="0.15">
      <c r="AI29828" s="5">
        <v>57240.924099999997</v>
      </c>
      <c r="AJ29828" s="5">
        <v>140668.4719</v>
      </c>
    </row>
    <row r="29829" spans="35:36" x14ac:dyDescent="0.15">
      <c r="AI29829" s="5">
        <v>57375.299500000001</v>
      </c>
      <c r="AJ29829" s="5">
        <v>140574.38130000001</v>
      </c>
    </row>
    <row r="29830" spans="35:36" x14ac:dyDescent="0.15">
      <c r="AI29830" s="5">
        <v>57509.674800000001</v>
      </c>
      <c r="AJ29830" s="5">
        <v>140480.29070000001</v>
      </c>
    </row>
    <row r="29831" spans="35:36" x14ac:dyDescent="0.15">
      <c r="AI29831" s="5">
        <v>57644.0501</v>
      </c>
      <c r="AJ29831" s="5">
        <v>140386.20000000001</v>
      </c>
    </row>
    <row r="29832" spans="35:36" x14ac:dyDescent="0.15">
      <c r="AI29832" s="5">
        <v>57778.425499999998</v>
      </c>
      <c r="AJ29832" s="5">
        <v>140292.10939999999</v>
      </c>
    </row>
    <row r="29833" spans="35:36" x14ac:dyDescent="0.15">
      <c r="AI29833" s="5">
        <v>57912.800799999997</v>
      </c>
      <c r="AJ29833" s="5">
        <v>140198.01879999999</v>
      </c>
    </row>
    <row r="29834" spans="35:36" x14ac:dyDescent="0.15">
      <c r="AI29834" s="5">
        <v>58047.176200000002</v>
      </c>
      <c r="AJ29834" s="5">
        <v>140103.92819999999</v>
      </c>
    </row>
    <row r="29835" spans="35:36" x14ac:dyDescent="0.15">
      <c r="AI29835" s="5">
        <v>58181.551500000001</v>
      </c>
      <c r="AJ29835" s="5">
        <v>140009.83749999999</v>
      </c>
    </row>
    <row r="29836" spans="35:36" x14ac:dyDescent="0.15">
      <c r="AI29836" s="5">
        <v>58315.926800000001</v>
      </c>
      <c r="AJ29836" s="5">
        <v>139915.7469</v>
      </c>
    </row>
    <row r="29837" spans="35:36" x14ac:dyDescent="0.15">
      <c r="AI29837" s="5">
        <v>58450.302199999998</v>
      </c>
      <c r="AJ29837" s="5">
        <v>139821.6563</v>
      </c>
    </row>
    <row r="29838" spans="35:36" x14ac:dyDescent="0.15">
      <c r="AI29838" s="5">
        <v>58584.6774</v>
      </c>
      <c r="AJ29838" s="5">
        <v>139727.56570000001</v>
      </c>
    </row>
    <row r="29839" spans="35:36" x14ac:dyDescent="0.15">
      <c r="AI29839" s="5">
        <v>58719.052799999998</v>
      </c>
      <c r="AJ29839" s="5">
        <v>139633.47510000001</v>
      </c>
    </row>
    <row r="29840" spans="35:36" x14ac:dyDescent="0.15">
      <c r="AI29840" s="5">
        <v>58853.428099999997</v>
      </c>
      <c r="AJ29840" s="5">
        <v>139539.38449999999</v>
      </c>
    </row>
    <row r="29841" spans="35:36" x14ac:dyDescent="0.15">
      <c r="AI29841" s="5">
        <v>58987.803500000002</v>
      </c>
      <c r="AJ29841" s="5">
        <v>139445.29380000001</v>
      </c>
    </row>
    <row r="29842" spans="35:36" x14ac:dyDescent="0.15">
      <c r="AI29842" s="5">
        <v>59122.178800000002</v>
      </c>
      <c r="AJ29842" s="5">
        <v>139351.20319999999</v>
      </c>
    </row>
    <row r="29843" spans="35:36" x14ac:dyDescent="0.15">
      <c r="AI29843" s="5">
        <v>59256.554100000001</v>
      </c>
      <c r="AJ29843" s="5">
        <v>139257.11259999999</v>
      </c>
    </row>
    <row r="29844" spans="35:36" x14ac:dyDescent="0.15">
      <c r="AI29844" s="5">
        <v>59390.929499999998</v>
      </c>
      <c r="AJ29844" s="5">
        <v>139163.022</v>
      </c>
    </row>
    <row r="29845" spans="35:36" x14ac:dyDescent="0.15">
      <c r="AI29845" s="5">
        <v>59525.304799999998</v>
      </c>
      <c r="AJ29845" s="5">
        <v>139068.9313</v>
      </c>
    </row>
    <row r="29846" spans="35:36" x14ac:dyDescent="0.15">
      <c r="AI29846" s="5">
        <v>59659.680200000003</v>
      </c>
      <c r="AJ29846" s="5">
        <v>138974.8407</v>
      </c>
    </row>
    <row r="29847" spans="35:36" x14ac:dyDescent="0.15">
      <c r="AI29847" s="5">
        <v>59794.055500000002</v>
      </c>
      <c r="AJ29847" s="5">
        <v>138880.7501</v>
      </c>
    </row>
    <row r="29848" spans="35:36" x14ac:dyDescent="0.15">
      <c r="AI29848" s="5">
        <v>59928.430800000002</v>
      </c>
      <c r="AJ29848" s="5">
        <v>138786.65950000001</v>
      </c>
    </row>
    <row r="29849" spans="35:36" x14ac:dyDescent="0.15">
      <c r="AI29849" s="5">
        <v>60062.806199999999</v>
      </c>
      <c r="AJ29849" s="5">
        <v>138692.56880000001</v>
      </c>
    </row>
    <row r="29850" spans="35:36" x14ac:dyDescent="0.15">
      <c r="AI29850" s="5">
        <v>60197.181400000001</v>
      </c>
      <c r="AJ29850" s="5">
        <v>138598.47829999999</v>
      </c>
    </row>
    <row r="29851" spans="35:36" x14ac:dyDescent="0.15">
      <c r="AI29851" s="5">
        <v>60331.556799999998</v>
      </c>
      <c r="AJ29851" s="5">
        <v>138504.38759999999</v>
      </c>
    </row>
    <row r="29852" spans="35:36" x14ac:dyDescent="0.15">
      <c r="AI29852" s="5">
        <v>60465.932099999998</v>
      </c>
      <c r="AJ29852" s="5">
        <v>138410.29699999999</v>
      </c>
    </row>
    <row r="29853" spans="35:36" x14ac:dyDescent="0.15">
      <c r="AI29853" s="5">
        <v>60600.307399999998</v>
      </c>
      <c r="AJ29853" s="5">
        <v>138316.2064</v>
      </c>
    </row>
    <row r="29854" spans="35:36" x14ac:dyDescent="0.15">
      <c r="AI29854" s="5">
        <v>60734.682800000002</v>
      </c>
      <c r="AJ29854" s="5">
        <v>138222.1158</v>
      </c>
    </row>
    <row r="29855" spans="35:36" x14ac:dyDescent="0.15">
      <c r="AI29855" s="5">
        <v>60869.058100000002</v>
      </c>
      <c r="AJ29855" s="5">
        <v>138128.0251</v>
      </c>
    </row>
    <row r="29856" spans="35:36" x14ac:dyDescent="0.15">
      <c r="AI29856" s="5">
        <v>61003.433499999999</v>
      </c>
      <c r="AJ29856" s="5">
        <v>138033.9345</v>
      </c>
    </row>
    <row r="29857" spans="35:36" x14ac:dyDescent="0.15">
      <c r="AI29857" s="5">
        <v>61137.808799999999</v>
      </c>
      <c r="AJ29857" s="5">
        <v>137939.84390000001</v>
      </c>
    </row>
    <row r="29858" spans="35:36" x14ac:dyDescent="0.15">
      <c r="AI29858" s="5">
        <v>61272.184099999999</v>
      </c>
      <c r="AJ29858" s="5">
        <v>137845.75320000001</v>
      </c>
    </row>
    <row r="29859" spans="35:36" x14ac:dyDescent="0.15">
      <c r="AI29859" s="5">
        <v>61406.559500000003</v>
      </c>
      <c r="AJ29859" s="5">
        <v>137751.66260000001</v>
      </c>
    </row>
    <row r="29860" spans="35:36" x14ac:dyDescent="0.15">
      <c r="AI29860" s="5">
        <v>61540.934800000003</v>
      </c>
      <c r="AJ29860" s="5">
        <v>137657.57199999999</v>
      </c>
    </row>
    <row r="29861" spans="35:36" x14ac:dyDescent="0.15">
      <c r="AI29861" s="5">
        <v>61675.3102</v>
      </c>
      <c r="AJ29861" s="5">
        <v>137563.48139999999</v>
      </c>
    </row>
    <row r="29862" spans="35:36" x14ac:dyDescent="0.15">
      <c r="AI29862" s="5">
        <v>61809.6855</v>
      </c>
      <c r="AJ29862" s="5">
        <v>137469.39069999999</v>
      </c>
    </row>
    <row r="29863" spans="35:36" x14ac:dyDescent="0.15">
      <c r="AI29863" s="5">
        <v>61944.060799999999</v>
      </c>
      <c r="AJ29863" s="5">
        <v>137375.3002</v>
      </c>
    </row>
    <row r="29864" spans="35:36" x14ac:dyDescent="0.15">
      <c r="AI29864" s="5">
        <v>62078.436099999999</v>
      </c>
      <c r="AJ29864" s="5">
        <v>137281.2096</v>
      </c>
    </row>
    <row r="29865" spans="35:36" x14ac:dyDescent="0.15">
      <c r="AI29865" s="5">
        <v>62212.811399999999</v>
      </c>
      <c r="AJ29865" s="5">
        <v>137187.1189</v>
      </c>
    </row>
    <row r="29866" spans="35:36" x14ac:dyDescent="0.15">
      <c r="AI29866" s="5">
        <v>62347.186800000003</v>
      </c>
      <c r="AJ29866" s="5">
        <v>137093.02830000001</v>
      </c>
    </row>
    <row r="29867" spans="35:36" x14ac:dyDescent="0.15">
      <c r="AI29867" s="5">
        <v>62481.562100000003</v>
      </c>
      <c r="AJ29867" s="5">
        <v>136998.93770000001</v>
      </c>
    </row>
    <row r="29868" spans="35:36" x14ac:dyDescent="0.15">
      <c r="AI29868" s="5">
        <v>62615.9375</v>
      </c>
      <c r="AJ29868" s="5">
        <v>136904.84700000001</v>
      </c>
    </row>
    <row r="29869" spans="35:36" x14ac:dyDescent="0.15">
      <c r="AI29869" s="5">
        <v>62750.3128</v>
      </c>
      <c r="AJ29869" s="5">
        <v>136810.75640000001</v>
      </c>
    </row>
    <row r="29870" spans="35:36" x14ac:dyDescent="0.15">
      <c r="AI29870" s="5">
        <v>62884.688099999999</v>
      </c>
      <c r="AJ29870" s="5">
        <v>136716.66579999999</v>
      </c>
    </row>
    <row r="29871" spans="35:36" x14ac:dyDescent="0.15">
      <c r="AI29871" s="5">
        <v>63019.063499999997</v>
      </c>
      <c r="AJ29871" s="5">
        <v>136622.57519999999</v>
      </c>
    </row>
    <row r="29872" spans="35:36" x14ac:dyDescent="0.15">
      <c r="AI29872" s="5">
        <v>63153.438800000004</v>
      </c>
      <c r="AJ29872" s="5">
        <v>136528.48449999999</v>
      </c>
    </row>
    <row r="29873" spans="35:36" x14ac:dyDescent="0.15">
      <c r="AI29873" s="5">
        <v>63287.814200000001</v>
      </c>
      <c r="AJ29873" s="5">
        <v>136434.3939</v>
      </c>
    </row>
    <row r="29874" spans="35:36" x14ac:dyDescent="0.15">
      <c r="AI29874" s="5">
        <v>63422.1895</v>
      </c>
      <c r="AJ29874" s="5">
        <v>136340.3033</v>
      </c>
    </row>
    <row r="29875" spans="35:36" x14ac:dyDescent="0.15">
      <c r="AI29875" s="5">
        <v>63556.5648</v>
      </c>
      <c r="AJ29875" s="5">
        <v>136246.2127</v>
      </c>
    </row>
    <row r="29876" spans="35:36" x14ac:dyDescent="0.15">
      <c r="AI29876" s="5">
        <v>63690.9401</v>
      </c>
      <c r="AJ29876" s="5">
        <v>136152.12210000001</v>
      </c>
    </row>
    <row r="29877" spans="35:36" x14ac:dyDescent="0.15">
      <c r="AI29877" s="5">
        <v>63825.315399999999</v>
      </c>
      <c r="AJ29877" s="5">
        <v>136058.03150000001</v>
      </c>
    </row>
    <row r="29878" spans="35:36" x14ac:dyDescent="0.15">
      <c r="AI29878" s="5">
        <v>63959.690799999997</v>
      </c>
      <c r="AJ29878" s="5">
        <v>135963.94080000001</v>
      </c>
    </row>
    <row r="29879" spans="35:36" x14ac:dyDescent="0.15">
      <c r="AI29879" s="5">
        <v>64094.066099999996</v>
      </c>
      <c r="AJ29879" s="5">
        <v>135869.85019999999</v>
      </c>
    </row>
    <row r="29880" spans="35:36" x14ac:dyDescent="0.15">
      <c r="AI29880" s="5">
        <v>64228.441500000001</v>
      </c>
      <c r="AJ29880" s="5">
        <v>135775.75959999999</v>
      </c>
    </row>
    <row r="29881" spans="35:36" x14ac:dyDescent="0.15">
      <c r="AI29881" s="5">
        <v>64362.816800000001</v>
      </c>
      <c r="AJ29881" s="5">
        <v>135681.66899999999</v>
      </c>
    </row>
    <row r="29882" spans="35:36" x14ac:dyDescent="0.15">
      <c r="AI29882" s="5">
        <v>64497.1921</v>
      </c>
      <c r="AJ29882" s="5">
        <v>135587.57829999999</v>
      </c>
    </row>
    <row r="29883" spans="35:36" x14ac:dyDescent="0.15">
      <c r="AI29883" s="5">
        <v>64631.567499999997</v>
      </c>
      <c r="AJ29883" s="5">
        <v>135493.4877</v>
      </c>
    </row>
    <row r="29884" spans="35:36" x14ac:dyDescent="0.15">
      <c r="AI29884" s="5">
        <v>64765.942799999997</v>
      </c>
      <c r="AJ29884" s="5">
        <v>135399.3971</v>
      </c>
    </row>
    <row r="29885" spans="35:36" x14ac:dyDescent="0.15">
      <c r="AI29885" s="5">
        <v>64900.318200000002</v>
      </c>
      <c r="AJ29885" s="5">
        <v>135305.30650000001</v>
      </c>
    </row>
    <row r="29886" spans="35:36" x14ac:dyDescent="0.15">
      <c r="AI29886" s="5">
        <v>65034.693500000001</v>
      </c>
      <c r="AJ29886" s="5">
        <v>135211.21580000001</v>
      </c>
    </row>
    <row r="29887" spans="35:36" x14ac:dyDescent="0.15">
      <c r="AI29887" s="5">
        <v>65169.068800000001</v>
      </c>
      <c r="AJ29887" s="5">
        <v>135117.12520000001</v>
      </c>
    </row>
    <row r="29888" spans="35:36" x14ac:dyDescent="0.15">
      <c r="AI29888" s="5">
        <v>65303.444199999998</v>
      </c>
      <c r="AJ29888" s="5">
        <v>135023.03460000001</v>
      </c>
    </row>
    <row r="29889" spans="35:36" x14ac:dyDescent="0.15">
      <c r="AI29889" s="5">
        <v>65437.8194</v>
      </c>
      <c r="AJ29889" s="5">
        <v>134928.94399999999</v>
      </c>
    </row>
    <row r="29890" spans="35:36" x14ac:dyDescent="0.15">
      <c r="AI29890" s="5">
        <v>65572.195600000006</v>
      </c>
      <c r="AJ29890" s="5">
        <v>134834.85279999999</v>
      </c>
    </row>
    <row r="29891" spans="35:36" x14ac:dyDescent="0.15">
      <c r="AI29891" s="5">
        <v>65706.570099999997</v>
      </c>
      <c r="AJ29891" s="5">
        <v>134740.7628</v>
      </c>
    </row>
    <row r="29892" spans="35:36" x14ac:dyDescent="0.15">
      <c r="AI29892" s="5">
        <v>65840.946299999996</v>
      </c>
      <c r="AJ29892" s="5">
        <v>134646.6716</v>
      </c>
    </row>
    <row r="29893" spans="35:36" x14ac:dyDescent="0.15">
      <c r="AI29893" s="5">
        <v>65975.320800000001</v>
      </c>
      <c r="AJ29893" s="5">
        <v>134552.5815</v>
      </c>
    </row>
    <row r="29894" spans="35:36" x14ac:dyDescent="0.15">
      <c r="AI29894" s="5">
        <v>66109.696899999995</v>
      </c>
      <c r="AJ29894" s="5">
        <v>134458.4903</v>
      </c>
    </row>
    <row r="29895" spans="35:36" x14ac:dyDescent="0.15">
      <c r="AI29895" s="5">
        <v>66244.071500000005</v>
      </c>
      <c r="AJ29895" s="5">
        <v>134364.40030000001</v>
      </c>
    </row>
    <row r="29896" spans="35:36" x14ac:dyDescent="0.15">
      <c r="AI29896" s="5">
        <v>66378.4476</v>
      </c>
      <c r="AJ29896" s="5">
        <v>134270.30910000001</v>
      </c>
    </row>
    <row r="29897" spans="35:36" x14ac:dyDescent="0.15">
      <c r="AI29897" s="5">
        <v>66512.822100000005</v>
      </c>
      <c r="AJ29897" s="5">
        <v>134176.21900000001</v>
      </c>
    </row>
    <row r="29898" spans="35:36" x14ac:dyDescent="0.15">
      <c r="AI29898" s="5">
        <v>66647.198300000004</v>
      </c>
      <c r="AJ29898" s="5">
        <v>134082.12779999999</v>
      </c>
    </row>
    <row r="29899" spans="35:36" x14ac:dyDescent="0.15">
      <c r="AI29899" s="5">
        <v>66781.572799999994</v>
      </c>
      <c r="AJ29899" s="5">
        <v>133988.03779999999</v>
      </c>
    </row>
    <row r="29900" spans="35:36" x14ac:dyDescent="0.15">
      <c r="AI29900" s="5">
        <v>66915.948900000003</v>
      </c>
      <c r="AJ29900" s="5">
        <v>133893.9466</v>
      </c>
    </row>
    <row r="29901" spans="35:36" x14ac:dyDescent="0.15">
      <c r="AI29901" s="5">
        <v>67050.323499999999</v>
      </c>
      <c r="AJ29901" s="5">
        <v>133799.85649999999</v>
      </c>
    </row>
    <row r="29902" spans="35:36" x14ac:dyDescent="0.15">
      <c r="AI29902" s="5">
        <v>67184.699600000007</v>
      </c>
      <c r="AJ29902" s="5">
        <v>133705.7654</v>
      </c>
    </row>
    <row r="29903" spans="35:36" x14ac:dyDescent="0.15">
      <c r="AI29903" s="5">
        <v>67319.074099999998</v>
      </c>
      <c r="AJ29903" s="5">
        <v>133611.6753</v>
      </c>
    </row>
    <row r="29904" spans="35:36" x14ac:dyDescent="0.15">
      <c r="AI29904" s="5">
        <v>67453.450299999997</v>
      </c>
      <c r="AJ29904" s="5">
        <v>133517.58410000001</v>
      </c>
    </row>
    <row r="29905" spans="35:36" x14ac:dyDescent="0.15">
      <c r="AI29905" s="5">
        <v>67587.824800000002</v>
      </c>
      <c r="AJ29905" s="5">
        <v>133423.49410000001</v>
      </c>
    </row>
    <row r="29906" spans="35:36" x14ac:dyDescent="0.15">
      <c r="AI29906" s="5">
        <v>67722.200899999996</v>
      </c>
      <c r="AJ29906" s="5">
        <v>133329.40289999999</v>
      </c>
    </row>
    <row r="29907" spans="35:36" x14ac:dyDescent="0.15">
      <c r="AI29907" s="5">
        <v>67856.575500000006</v>
      </c>
      <c r="AJ29907" s="5">
        <v>133235.31280000001</v>
      </c>
    </row>
    <row r="29908" spans="35:36" x14ac:dyDescent="0.15">
      <c r="AI29908" s="5">
        <v>67990.9516</v>
      </c>
      <c r="AJ29908" s="5">
        <v>133141.22159999999</v>
      </c>
    </row>
    <row r="29909" spans="35:36" x14ac:dyDescent="0.15">
      <c r="AI29909" s="5">
        <v>68125.326100000006</v>
      </c>
      <c r="AJ29909" s="5">
        <v>133047.13159999999</v>
      </c>
    </row>
    <row r="29910" spans="35:36" x14ac:dyDescent="0.15">
      <c r="AI29910" s="5">
        <v>68259.702300000004</v>
      </c>
      <c r="AJ29910" s="5">
        <v>132953.0404</v>
      </c>
    </row>
    <row r="29911" spans="35:36" x14ac:dyDescent="0.15">
      <c r="AI29911" s="5">
        <v>68394.076799999995</v>
      </c>
      <c r="AJ29911" s="5">
        <v>132858.9503</v>
      </c>
    </row>
    <row r="29912" spans="35:36" x14ac:dyDescent="0.15">
      <c r="AI29912" s="5">
        <v>68528.452900000004</v>
      </c>
      <c r="AJ29912" s="5">
        <v>132764.85920000001</v>
      </c>
    </row>
    <row r="29913" spans="35:36" x14ac:dyDescent="0.15">
      <c r="AI29913" s="5">
        <v>68662.827499999999</v>
      </c>
      <c r="AJ29913" s="5">
        <v>132670.7691</v>
      </c>
    </row>
    <row r="29914" spans="35:36" x14ac:dyDescent="0.15">
      <c r="AI29914" s="5">
        <v>68797.203599999993</v>
      </c>
      <c r="AJ29914" s="5">
        <v>132576.67790000001</v>
      </c>
    </row>
    <row r="29915" spans="35:36" x14ac:dyDescent="0.15">
      <c r="AI29915" s="5">
        <v>68931.578099999999</v>
      </c>
      <c r="AJ29915" s="5">
        <v>132482.58790000001</v>
      </c>
    </row>
    <row r="29916" spans="35:36" x14ac:dyDescent="0.15">
      <c r="AI29916" s="5">
        <v>69065.954299999998</v>
      </c>
      <c r="AJ29916" s="5">
        <v>132388.49669999999</v>
      </c>
    </row>
    <row r="29917" spans="35:36" x14ac:dyDescent="0.15">
      <c r="AI29917" s="5">
        <v>69200.328800000003</v>
      </c>
      <c r="AJ29917" s="5">
        <v>132294.40659999999</v>
      </c>
    </row>
    <row r="29918" spans="35:36" x14ac:dyDescent="0.15">
      <c r="AI29918" s="5">
        <v>69334.704899999997</v>
      </c>
      <c r="AJ29918" s="5">
        <v>132200.31539999999</v>
      </c>
    </row>
    <row r="29919" spans="35:36" x14ac:dyDescent="0.15">
      <c r="AI29919" s="5">
        <v>69469.079500000007</v>
      </c>
      <c r="AJ29919" s="5">
        <v>132106.2254</v>
      </c>
    </row>
    <row r="29920" spans="35:36" x14ac:dyDescent="0.15">
      <c r="AI29920" s="5">
        <v>69603.455600000001</v>
      </c>
      <c r="AJ29920" s="5">
        <v>132012.1342</v>
      </c>
    </row>
    <row r="29921" spans="35:36" x14ac:dyDescent="0.15">
      <c r="AI29921" s="5">
        <v>69737.830100000006</v>
      </c>
      <c r="AJ29921" s="5">
        <v>131918.0441</v>
      </c>
    </row>
    <row r="29922" spans="35:36" x14ac:dyDescent="0.15">
      <c r="AI29922" s="5">
        <v>69872.206300000005</v>
      </c>
      <c r="AJ29922" s="5">
        <v>131823.9529</v>
      </c>
    </row>
    <row r="29923" spans="35:36" x14ac:dyDescent="0.15">
      <c r="AI29923" s="5">
        <v>70006.580799999996</v>
      </c>
      <c r="AJ29923" s="5">
        <v>131729.86290000001</v>
      </c>
    </row>
    <row r="29924" spans="35:36" x14ac:dyDescent="0.15">
      <c r="AI29924" s="5">
        <v>70140.956900000005</v>
      </c>
      <c r="AJ29924" s="5">
        <v>131635.77170000001</v>
      </c>
    </row>
    <row r="29925" spans="35:36" x14ac:dyDescent="0.15">
      <c r="AI29925" s="5">
        <v>70275.3315</v>
      </c>
      <c r="AJ29925" s="5">
        <v>131541.68160000001</v>
      </c>
    </row>
    <row r="29926" spans="35:36" x14ac:dyDescent="0.15">
      <c r="AI29926" s="5">
        <v>70409.707599999994</v>
      </c>
      <c r="AJ29926" s="5">
        <v>131447.59049999999</v>
      </c>
    </row>
    <row r="29927" spans="35:36" x14ac:dyDescent="0.15">
      <c r="AI29927" s="5">
        <v>70544.0821</v>
      </c>
      <c r="AJ29927" s="5">
        <v>131353.50039999999</v>
      </c>
    </row>
    <row r="29928" spans="35:36" x14ac:dyDescent="0.15">
      <c r="AI29928" s="5">
        <v>70678.458199999994</v>
      </c>
      <c r="AJ29928" s="5">
        <v>131259.40919999999</v>
      </c>
    </row>
    <row r="29929" spans="35:36" x14ac:dyDescent="0.15">
      <c r="AI29929" s="5">
        <v>70812.832800000004</v>
      </c>
      <c r="AJ29929" s="5">
        <v>131165.3192</v>
      </c>
    </row>
    <row r="29930" spans="35:36" x14ac:dyDescent="0.15">
      <c r="AI29930" s="5">
        <v>70947.208899999998</v>
      </c>
      <c r="AJ29930" s="5">
        <v>131071.228</v>
      </c>
    </row>
    <row r="29931" spans="35:36" x14ac:dyDescent="0.15">
      <c r="AI29931" s="5">
        <v>71081.583400000003</v>
      </c>
      <c r="AJ29931" s="5">
        <v>130977.1379</v>
      </c>
    </row>
    <row r="29932" spans="35:36" x14ac:dyDescent="0.15">
      <c r="AI29932" s="5">
        <v>71215.959600000002</v>
      </c>
      <c r="AJ29932" s="5">
        <v>130883.04670000001</v>
      </c>
    </row>
    <row r="29933" spans="35:36" x14ac:dyDescent="0.15">
      <c r="AI29933" s="5">
        <v>71350.334099999993</v>
      </c>
      <c r="AJ29933" s="5">
        <v>130788.9567</v>
      </c>
    </row>
    <row r="29934" spans="35:36" x14ac:dyDescent="0.15">
      <c r="AI29934" s="5">
        <v>71484.710300000006</v>
      </c>
      <c r="AJ29934" s="5">
        <v>130694.8655</v>
      </c>
    </row>
    <row r="29935" spans="35:36" x14ac:dyDescent="0.15">
      <c r="AI29935" s="5">
        <v>71619.084799999997</v>
      </c>
      <c r="AJ29935" s="5">
        <v>130600.7754</v>
      </c>
    </row>
    <row r="29936" spans="35:36" x14ac:dyDescent="0.15">
      <c r="AI29936" s="5">
        <v>71753.460999999996</v>
      </c>
      <c r="AJ29936" s="5">
        <v>130506.6842</v>
      </c>
    </row>
    <row r="29937" spans="35:36" x14ac:dyDescent="0.15">
      <c r="AI29937" s="5">
        <v>71887.835500000001</v>
      </c>
      <c r="AJ29937" s="5">
        <v>130412.59420000001</v>
      </c>
    </row>
    <row r="29938" spans="35:36" x14ac:dyDescent="0.15">
      <c r="AI29938" s="5">
        <v>72022.211599999995</v>
      </c>
      <c r="AJ29938" s="5">
        <v>130318.503</v>
      </c>
    </row>
    <row r="29939" spans="35:36" x14ac:dyDescent="0.15">
      <c r="AI29939" s="5">
        <v>72156.586200000005</v>
      </c>
      <c r="AJ29939" s="5">
        <v>130224.4129</v>
      </c>
    </row>
    <row r="29940" spans="35:36" x14ac:dyDescent="0.15">
      <c r="AI29940" s="5">
        <v>72290.962199999994</v>
      </c>
      <c r="AJ29940" s="5">
        <v>130130.32180000001</v>
      </c>
    </row>
    <row r="29941" spans="35:36" x14ac:dyDescent="0.15">
      <c r="AI29941" s="5">
        <v>72425.336800000005</v>
      </c>
      <c r="AJ29941" s="5">
        <v>130036.2317</v>
      </c>
    </row>
    <row r="29942" spans="35:36" x14ac:dyDescent="0.15">
      <c r="AI29942" s="5">
        <v>72559.712899999999</v>
      </c>
      <c r="AJ29942" s="5">
        <v>129942.14049999999</v>
      </c>
    </row>
    <row r="29943" spans="35:36" x14ac:dyDescent="0.15">
      <c r="AI29943" s="5">
        <v>72694.087400000004</v>
      </c>
      <c r="AJ29943" s="5">
        <v>129848.0505</v>
      </c>
    </row>
    <row r="29944" spans="35:36" x14ac:dyDescent="0.15">
      <c r="AI29944" s="5">
        <v>72828.463600000003</v>
      </c>
      <c r="AJ29944" s="5">
        <v>129753.9593</v>
      </c>
    </row>
    <row r="29945" spans="35:36" x14ac:dyDescent="0.15">
      <c r="AI29945" s="5">
        <v>72962.838099999994</v>
      </c>
      <c r="AJ29945" s="5">
        <v>129659.8692</v>
      </c>
    </row>
    <row r="29946" spans="35:36" x14ac:dyDescent="0.15">
      <c r="AI29946" s="5">
        <v>73097.214300000007</v>
      </c>
      <c r="AJ29946" s="5">
        <v>129565.77800000001</v>
      </c>
    </row>
    <row r="29947" spans="35:36" x14ac:dyDescent="0.15">
      <c r="AI29947" s="5">
        <v>73231.588799999998</v>
      </c>
      <c r="AJ29947" s="5">
        <v>129471.68799999999</v>
      </c>
    </row>
    <row r="29948" spans="35:36" x14ac:dyDescent="0.15">
      <c r="AI29948" s="5">
        <v>73365.964999999997</v>
      </c>
      <c r="AJ29948" s="5">
        <v>129377.5968</v>
      </c>
    </row>
    <row r="29949" spans="35:36" x14ac:dyDescent="0.15">
      <c r="AI29949" s="5">
        <v>73500.339500000002</v>
      </c>
      <c r="AJ29949" s="5">
        <v>129283.5067</v>
      </c>
    </row>
    <row r="29950" spans="35:36" x14ac:dyDescent="0.15">
      <c r="AI29950" s="5">
        <v>52094.3773</v>
      </c>
      <c r="AJ29950" s="5">
        <v>144472.3823</v>
      </c>
    </row>
    <row r="29951" spans="35:36" x14ac:dyDescent="0.15">
      <c r="AI29951" s="5">
        <v>52228.752699999997</v>
      </c>
      <c r="AJ29951" s="5">
        <v>144378.2917</v>
      </c>
    </row>
    <row r="29952" spans="35:36" x14ac:dyDescent="0.15">
      <c r="AI29952" s="5">
        <v>52363.127999999997</v>
      </c>
      <c r="AJ29952" s="5">
        <v>144284.201</v>
      </c>
    </row>
    <row r="29953" spans="35:36" x14ac:dyDescent="0.15">
      <c r="AI29953" s="5">
        <v>52497.503299999997</v>
      </c>
      <c r="AJ29953" s="5">
        <v>144190.11040000001</v>
      </c>
    </row>
    <row r="29954" spans="35:36" x14ac:dyDescent="0.15">
      <c r="AI29954" s="5">
        <v>52631.878700000001</v>
      </c>
      <c r="AJ29954" s="5">
        <v>144096.01980000001</v>
      </c>
    </row>
    <row r="29955" spans="35:36" x14ac:dyDescent="0.15">
      <c r="AI29955" s="5">
        <v>52766.254000000001</v>
      </c>
      <c r="AJ29955" s="5">
        <v>144001.92920000001</v>
      </c>
    </row>
    <row r="29956" spans="35:36" x14ac:dyDescent="0.15">
      <c r="AI29956" s="5">
        <v>52900.629399999998</v>
      </c>
      <c r="AJ29956" s="5">
        <v>143907.83850000001</v>
      </c>
    </row>
    <row r="29957" spans="35:36" x14ac:dyDescent="0.15">
      <c r="AI29957" s="5">
        <v>53035.004699999998</v>
      </c>
      <c r="AJ29957" s="5">
        <v>143813.74789999999</v>
      </c>
    </row>
    <row r="29958" spans="35:36" x14ac:dyDescent="0.15">
      <c r="AI29958" s="5">
        <v>53169.38</v>
      </c>
      <c r="AJ29958" s="5">
        <v>143719.65729999999</v>
      </c>
    </row>
    <row r="29959" spans="35:36" x14ac:dyDescent="0.15">
      <c r="AI29959" s="5">
        <v>53303.755400000002</v>
      </c>
      <c r="AJ29959" s="5">
        <v>143625.5667</v>
      </c>
    </row>
    <row r="29960" spans="35:36" x14ac:dyDescent="0.15">
      <c r="AI29960" s="5">
        <v>53438.130599999997</v>
      </c>
      <c r="AJ29960" s="5">
        <v>143531.4761</v>
      </c>
    </row>
    <row r="29961" spans="35:36" x14ac:dyDescent="0.15">
      <c r="AI29961" s="5">
        <v>53572.506000000001</v>
      </c>
      <c r="AJ29961" s="5">
        <v>143437.3855</v>
      </c>
    </row>
    <row r="29962" spans="35:36" x14ac:dyDescent="0.15">
      <c r="AI29962" s="5">
        <v>53706.881300000001</v>
      </c>
      <c r="AJ29962" s="5">
        <v>143343.2948</v>
      </c>
    </row>
    <row r="29963" spans="35:36" x14ac:dyDescent="0.15">
      <c r="AI29963" s="5">
        <v>53841.256699999998</v>
      </c>
      <c r="AJ29963" s="5">
        <v>143249.20420000001</v>
      </c>
    </row>
    <row r="29964" spans="35:36" x14ac:dyDescent="0.15">
      <c r="AI29964" s="5">
        <v>53975.631999999998</v>
      </c>
      <c r="AJ29964" s="5">
        <v>143155.11360000001</v>
      </c>
    </row>
    <row r="29965" spans="35:36" x14ac:dyDescent="0.15">
      <c r="AI29965" s="5">
        <v>54110.007299999997</v>
      </c>
      <c r="AJ29965" s="5">
        <v>143061.02299999999</v>
      </c>
    </row>
    <row r="29966" spans="35:36" x14ac:dyDescent="0.15">
      <c r="AI29966" s="5">
        <v>54244.382700000002</v>
      </c>
      <c r="AJ29966" s="5">
        <v>142966.93229999999</v>
      </c>
    </row>
    <row r="29967" spans="35:36" x14ac:dyDescent="0.15">
      <c r="AI29967" s="5">
        <v>54378.758000000002</v>
      </c>
      <c r="AJ29967" s="5">
        <v>142872.84169999999</v>
      </c>
    </row>
    <row r="29968" spans="35:36" x14ac:dyDescent="0.15">
      <c r="AI29968" s="5">
        <v>54513.133399999999</v>
      </c>
      <c r="AJ29968" s="5">
        <v>142778.75109999999</v>
      </c>
    </row>
    <row r="29969" spans="35:36" x14ac:dyDescent="0.15">
      <c r="AI29969" s="5">
        <v>54647.508699999998</v>
      </c>
      <c r="AJ29969" s="5">
        <v>142684.6605</v>
      </c>
    </row>
    <row r="29970" spans="35:36" x14ac:dyDescent="0.15">
      <c r="AI29970" s="5">
        <v>54781.883999999998</v>
      </c>
      <c r="AJ29970" s="5">
        <v>142590.5698</v>
      </c>
    </row>
    <row r="29971" spans="35:36" x14ac:dyDescent="0.15">
      <c r="AI29971" s="5">
        <v>54916.259400000003</v>
      </c>
      <c r="AJ29971" s="5">
        <v>142496.4792</v>
      </c>
    </row>
    <row r="29972" spans="35:36" x14ac:dyDescent="0.15">
      <c r="AI29972" s="5">
        <v>55050.634700000002</v>
      </c>
      <c r="AJ29972" s="5">
        <v>142402.38860000001</v>
      </c>
    </row>
    <row r="29973" spans="35:36" x14ac:dyDescent="0.15">
      <c r="AI29973" s="5">
        <v>55185.01</v>
      </c>
      <c r="AJ29973" s="5">
        <v>142308.29800000001</v>
      </c>
    </row>
    <row r="29974" spans="35:36" x14ac:dyDescent="0.15">
      <c r="AI29974" s="5">
        <v>55319.385300000002</v>
      </c>
      <c r="AJ29974" s="5">
        <v>142214.20740000001</v>
      </c>
    </row>
    <row r="29975" spans="35:36" x14ac:dyDescent="0.15">
      <c r="AI29975" s="5">
        <v>55453.760600000001</v>
      </c>
      <c r="AJ29975" s="5">
        <v>142120.11679999999</v>
      </c>
    </row>
    <row r="29976" spans="35:36" x14ac:dyDescent="0.15">
      <c r="AI29976" s="5">
        <v>55588.135999999999</v>
      </c>
      <c r="AJ29976" s="5">
        <v>142026.02609999999</v>
      </c>
    </row>
    <row r="29977" spans="35:36" x14ac:dyDescent="0.15">
      <c r="AI29977" s="5">
        <v>55722.511299999998</v>
      </c>
      <c r="AJ29977" s="5">
        <v>141931.93549999999</v>
      </c>
    </row>
    <row r="29978" spans="35:36" x14ac:dyDescent="0.15">
      <c r="AI29978" s="5">
        <v>55856.886700000003</v>
      </c>
      <c r="AJ29978" s="5">
        <v>141837.8449</v>
      </c>
    </row>
    <row r="29979" spans="35:36" x14ac:dyDescent="0.15">
      <c r="AI29979" s="5">
        <v>55991.262000000002</v>
      </c>
      <c r="AJ29979" s="5">
        <v>141743.7543</v>
      </c>
    </row>
    <row r="29980" spans="35:36" x14ac:dyDescent="0.15">
      <c r="AI29980" s="5">
        <v>56125.637300000002</v>
      </c>
      <c r="AJ29980" s="5">
        <v>141649.6636</v>
      </c>
    </row>
    <row r="29981" spans="35:36" x14ac:dyDescent="0.15">
      <c r="AI29981" s="5">
        <v>56260.012699999999</v>
      </c>
      <c r="AJ29981" s="5">
        <v>141555.573</v>
      </c>
    </row>
    <row r="29982" spans="35:36" x14ac:dyDescent="0.15">
      <c r="AI29982" s="5">
        <v>56394.387999999999</v>
      </c>
      <c r="AJ29982" s="5">
        <v>141461.48240000001</v>
      </c>
    </row>
    <row r="29983" spans="35:36" x14ac:dyDescent="0.15">
      <c r="AI29983" s="5">
        <v>56528.763400000003</v>
      </c>
      <c r="AJ29983" s="5">
        <v>141367.39180000001</v>
      </c>
    </row>
    <row r="29984" spans="35:36" x14ac:dyDescent="0.15">
      <c r="AI29984" s="5">
        <v>56663.138700000003</v>
      </c>
      <c r="AJ29984" s="5">
        <v>141273.30110000001</v>
      </c>
    </row>
    <row r="29985" spans="35:36" x14ac:dyDescent="0.15">
      <c r="AI29985" s="5">
        <v>56797.514000000003</v>
      </c>
      <c r="AJ29985" s="5">
        <v>141179.21049999999</v>
      </c>
    </row>
    <row r="29986" spans="35:36" x14ac:dyDescent="0.15">
      <c r="AI29986" s="5">
        <v>56931.889300000003</v>
      </c>
      <c r="AJ29986" s="5">
        <v>141085.11989999999</v>
      </c>
    </row>
    <row r="29987" spans="35:36" x14ac:dyDescent="0.15">
      <c r="AI29987" s="5">
        <v>57066.264600000002</v>
      </c>
      <c r="AJ29987" s="5">
        <v>140991.02929999999</v>
      </c>
    </row>
    <row r="29988" spans="35:36" x14ac:dyDescent="0.15">
      <c r="AI29988" s="5">
        <v>57200.639999999999</v>
      </c>
      <c r="AJ29988" s="5">
        <v>140896.9387</v>
      </c>
    </row>
    <row r="29989" spans="35:36" x14ac:dyDescent="0.15">
      <c r="AI29989" s="5">
        <v>57335.015299999999</v>
      </c>
      <c r="AJ29989" s="5">
        <v>140802.8481</v>
      </c>
    </row>
    <row r="29990" spans="35:36" x14ac:dyDescent="0.15">
      <c r="AI29990" s="5">
        <v>57469.390700000004</v>
      </c>
      <c r="AJ29990" s="5">
        <v>140708.7574</v>
      </c>
    </row>
    <row r="29991" spans="35:36" x14ac:dyDescent="0.15">
      <c r="AI29991" s="5">
        <v>57603.766000000003</v>
      </c>
      <c r="AJ29991" s="5">
        <v>140614.66680000001</v>
      </c>
    </row>
    <row r="29992" spans="35:36" x14ac:dyDescent="0.15">
      <c r="AI29992" s="5">
        <v>57738.141300000003</v>
      </c>
      <c r="AJ29992" s="5">
        <v>140520.57620000001</v>
      </c>
    </row>
    <row r="29993" spans="35:36" x14ac:dyDescent="0.15">
      <c r="AI29993" s="5">
        <v>57872.5167</v>
      </c>
      <c r="AJ29993" s="5">
        <v>140426.48560000001</v>
      </c>
    </row>
    <row r="29994" spans="35:36" x14ac:dyDescent="0.15">
      <c r="AI29994" s="5">
        <v>58006.892</v>
      </c>
      <c r="AJ29994" s="5">
        <v>140332.39490000001</v>
      </c>
    </row>
    <row r="29995" spans="35:36" x14ac:dyDescent="0.15">
      <c r="AI29995" s="5">
        <v>58141.267399999997</v>
      </c>
      <c r="AJ29995" s="5">
        <v>140238.30429999999</v>
      </c>
    </row>
    <row r="29996" spans="35:36" x14ac:dyDescent="0.15">
      <c r="AI29996" s="5">
        <v>58275.642699999997</v>
      </c>
      <c r="AJ29996" s="5">
        <v>140144.21369999999</v>
      </c>
    </row>
    <row r="29997" spans="35:36" x14ac:dyDescent="0.15">
      <c r="AI29997" s="5">
        <v>58410.017999999996</v>
      </c>
      <c r="AJ29997" s="5">
        <v>140050.1231</v>
      </c>
    </row>
    <row r="29998" spans="35:36" x14ac:dyDescent="0.15">
      <c r="AI29998" s="5">
        <v>58544.393400000001</v>
      </c>
      <c r="AJ29998" s="5">
        <v>139956.0324</v>
      </c>
    </row>
    <row r="29999" spans="35:36" x14ac:dyDescent="0.15">
      <c r="AI29999" s="5">
        <v>58678.768600000003</v>
      </c>
      <c r="AJ29999" s="5">
        <v>139861.94190000001</v>
      </c>
    </row>
    <row r="30000" spans="35:36" x14ac:dyDescent="0.15">
      <c r="AI30000" s="5">
        <v>58813.144</v>
      </c>
      <c r="AJ30000" s="5">
        <v>139767.8512</v>
      </c>
    </row>
    <row r="30001" spans="35:36" x14ac:dyDescent="0.15">
      <c r="AI30001" s="5">
        <v>58947.5193</v>
      </c>
      <c r="AJ30001" s="5">
        <v>139673.76060000001</v>
      </c>
    </row>
    <row r="30002" spans="35:36" x14ac:dyDescent="0.15">
      <c r="AI30002" s="5">
        <v>59081.894699999997</v>
      </c>
      <c r="AJ30002" s="5">
        <v>139579.67000000001</v>
      </c>
    </row>
    <row r="30003" spans="35:36" x14ac:dyDescent="0.15">
      <c r="AI30003" s="5">
        <v>59216.27</v>
      </c>
      <c r="AJ30003" s="5">
        <v>139485.57939999999</v>
      </c>
    </row>
    <row r="30004" spans="35:36" x14ac:dyDescent="0.15">
      <c r="AI30004" s="5">
        <v>59350.645299999996</v>
      </c>
      <c r="AJ30004" s="5">
        <v>139391.48869999999</v>
      </c>
    </row>
    <row r="30005" spans="35:36" x14ac:dyDescent="0.15">
      <c r="AI30005" s="5">
        <v>59485.020700000001</v>
      </c>
      <c r="AJ30005" s="5">
        <v>139297.39809999999</v>
      </c>
    </row>
    <row r="30006" spans="35:36" x14ac:dyDescent="0.15">
      <c r="AI30006" s="5">
        <v>59619.396000000001</v>
      </c>
      <c r="AJ30006" s="5">
        <v>139203.3075</v>
      </c>
    </row>
    <row r="30007" spans="35:36" x14ac:dyDescent="0.15">
      <c r="AI30007" s="5">
        <v>59753.771399999998</v>
      </c>
      <c r="AJ30007" s="5">
        <v>139109.2169</v>
      </c>
    </row>
    <row r="30008" spans="35:36" x14ac:dyDescent="0.15">
      <c r="AI30008" s="5">
        <v>59888.146699999998</v>
      </c>
      <c r="AJ30008" s="5">
        <v>139015.1262</v>
      </c>
    </row>
    <row r="30009" spans="35:36" x14ac:dyDescent="0.15">
      <c r="AI30009" s="5">
        <v>60022.521999999997</v>
      </c>
      <c r="AJ30009" s="5">
        <v>138921.0356</v>
      </c>
    </row>
    <row r="30010" spans="35:36" x14ac:dyDescent="0.15">
      <c r="AI30010" s="5">
        <v>60156.897400000002</v>
      </c>
      <c r="AJ30010" s="5">
        <v>138826.94500000001</v>
      </c>
    </row>
    <row r="30011" spans="35:36" x14ac:dyDescent="0.15">
      <c r="AI30011" s="5">
        <v>60291.272599999997</v>
      </c>
      <c r="AJ30011" s="5">
        <v>138732.85440000001</v>
      </c>
    </row>
    <row r="30012" spans="35:36" x14ac:dyDescent="0.15">
      <c r="AI30012" s="5">
        <v>60425.648000000001</v>
      </c>
      <c r="AJ30012" s="5">
        <v>138638.76379999999</v>
      </c>
    </row>
    <row r="30013" spans="35:36" x14ac:dyDescent="0.15">
      <c r="AI30013" s="5">
        <v>60560.023300000001</v>
      </c>
      <c r="AJ30013" s="5">
        <v>138544.67319999999</v>
      </c>
    </row>
    <row r="30014" spans="35:36" x14ac:dyDescent="0.15">
      <c r="AI30014" s="5">
        <v>60694.3986</v>
      </c>
      <c r="AJ30014" s="5">
        <v>138450.58249999999</v>
      </c>
    </row>
    <row r="30015" spans="35:36" x14ac:dyDescent="0.15">
      <c r="AI30015" s="5">
        <v>60828.773999999998</v>
      </c>
      <c r="AJ30015" s="5">
        <v>138356.49189999999</v>
      </c>
    </row>
    <row r="30016" spans="35:36" x14ac:dyDescent="0.15">
      <c r="AI30016" s="5">
        <v>60963.149299999997</v>
      </c>
      <c r="AJ30016" s="5">
        <v>138262.4013</v>
      </c>
    </row>
    <row r="30017" spans="35:36" x14ac:dyDescent="0.15">
      <c r="AI30017" s="5">
        <v>61097.524700000002</v>
      </c>
      <c r="AJ30017" s="5">
        <v>138168.3107</v>
      </c>
    </row>
    <row r="30018" spans="35:36" x14ac:dyDescent="0.15">
      <c r="AI30018" s="5">
        <v>61231.9</v>
      </c>
      <c r="AJ30018" s="5">
        <v>138074.22</v>
      </c>
    </row>
    <row r="30019" spans="35:36" x14ac:dyDescent="0.15">
      <c r="AI30019" s="5">
        <v>61366.275300000001</v>
      </c>
      <c r="AJ30019" s="5">
        <v>137980.12940000001</v>
      </c>
    </row>
    <row r="30020" spans="35:36" x14ac:dyDescent="0.15">
      <c r="AI30020" s="5">
        <v>61500.650699999998</v>
      </c>
      <c r="AJ30020" s="5">
        <v>137886.03880000001</v>
      </c>
    </row>
    <row r="30021" spans="35:36" x14ac:dyDescent="0.15">
      <c r="AI30021" s="5">
        <v>61635.025999999998</v>
      </c>
      <c r="AJ30021" s="5">
        <v>137791.94820000001</v>
      </c>
    </row>
    <row r="30022" spans="35:36" x14ac:dyDescent="0.15">
      <c r="AI30022" s="5">
        <v>61769.401400000002</v>
      </c>
      <c r="AJ30022" s="5">
        <v>137697.85750000001</v>
      </c>
    </row>
    <row r="30023" spans="35:36" x14ac:dyDescent="0.15">
      <c r="AI30023" s="5">
        <v>61903.776700000002</v>
      </c>
      <c r="AJ30023" s="5">
        <v>137603.76689999999</v>
      </c>
    </row>
    <row r="30024" spans="35:36" x14ac:dyDescent="0.15">
      <c r="AI30024" s="5">
        <v>62038.152000000002</v>
      </c>
      <c r="AJ30024" s="5">
        <v>137509.67629999999</v>
      </c>
    </row>
    <row r="30025" spans="35:36" x14ac:dyDescent="0.15">
      <c r="AI30025" s="5">
        <v>62172.527300000002</v>
      </c>
      <c r="AJ30025" s="5">
        <v>137415.5857</v>
      </c>
    </row>
    <row r="30026" spans="35:36" x14ac:dyDescent="0.15">
      <c r="AI30026" s="5">
        <v>62306.902600000001</v>
      </c>
      <c r="AJ30026" s="5">
        <v>137321.4951</v>
      </c>
    </row>
    <row r="30027" spans="35:36" x14ac:dyDescent="0.15">
      <c r="AI30027" s="5">
        <v>62441.277999999998</v>
      </c>
      <c r="AJ30027" s="5">
        <v>137227.4045</v>
      </c>
    </row>
    <row r="30028" spans="35:36" x14ac:dyDescent="0.15">
      <c r="AI30028" s="5">
        <v>62575.653299999998</v>
      </c>
      <c r="AJ30028" s="5">
        <v>137133.3138</v>
      </c>
    </row>
    <row r="30029" spans="35:36" x14ac:dyDescent="0.15">
      <c r="AI30029" s="5">
        <v>62710.028700000003</v>
      </c>
      <c r="AJ30029" s="5">
        <v>137039.22320000001</v>
      </c>
    </row>
    <row r="30030" spans="35:36" x14ac:dyDescent="0.15">
      <c r="AI30030" s="5">
        <v>62844.404000000002</v>
      </c>
      <c r="AJ30030" s="5">
        <v>136945.13260000001</v>
      </c>
    </row>
    <row r="30031" spans="35:36" x14ac:dyDescent="0.15">
      <c r="AI30031" s="5">
        <v>62978.779300000002</v>
      </c>
      <c r="AJ30031" s="5">
        <v>136851.04199999999</v>
      </c>
    </row>
    <row r="30032" spans="35:36" x14ac:dyDescent="0.15">
      <c r="AI30032" s="5">
        <v>63113.154699999999</v>
      </c>
      <c r="AJ30032" s="5">
        <v>136756.95129999999</v>
      </c>
    </row>
    <row r="30033" spans="35:36" x14ac:dyDescent="0.15">
      <c r="AI30033" s="5">
        <v>63247.53</v>
      </c>
      <c r="AJ30033" s="5">
        <v>136662.86069999999</v>
      </c>
    </row>
    <row r="30034" spans="35:36" x14ac:dyDescent="0.15">
      <c r="AI30034" s="5">
        <v>63381.905400000003</v>
      </c>
      <c r="AJ30034" s="5">
        <v>136568.77009999999</v>
      </c>
    </row>
    <row r="30035" spans="35:36" x14ac:dyDescent="0.15">
      <c r="AI30035" s="5">
        <v>63516.280700000003</v>
      </c>
      <c r="AJ30035" s="5">
        <v>136474.6795</v>
      </c>
    </row>
    <row r="30036" spans="35:36" x14ac:dyDescent="0.15">
      <c r="AI30036" s="5">
        <v>63650.656000000003</v>
      </c>
      <c r="AJ30036" s="5">
        <v>136380.5888</v>
      </c>
    </row>
    <row r="30037" spans="35:36" x14ac:dyDescent="0.15">
      <c r="AI30037" s="5">
        <v>63785.031300000002</v>
      </c>
      <c r="AJ30037" s="5">
        <v>136286.49830000001</v>
      </c>
    </row>
    <row r="30038" spans="35:36" x14ac:dyDescent="0.15">
      <c r="AI30038" s="5">
        <v>63919.406600000002</v>
      </c>
      <c r="AJ30038" s="5">
        <v>136192.40760000001</v>
      </c>
    </row>
    <row r="30039" spans="35:36" x14ac:dyDescent="0.15">
      <c r="AI30039" s="5">
        <v>64053.781999999999</v>
      </c>
      <c r="AJ30039" s="5">
        <v>136098.31700000001</v>
      </c>
    </row>
    <row r="30040" spans="35:36" x14ac:dyDescent="0.15">
      <c r="AI30040" s="5">
        <v>64188.157299999999</v>
      </c>
      <c r="AJ30040" s="5">
        <v>136004.22640000001</v>
      </c>
    </row>
    <row r="30041" spans="35:36" x14ac:dyDescent="0.15">
      <c r="AI30041" s="5">
        <v>64322.532700000003</v>
      </c>
      <c r="AJ30041" s="5">
        <v>135910.13579999999</v>
      </c>
    </row>
    <row r="30042" spans="35:36" x14ac:dyDescent="0.15">
      <c r="AI30042" s="5">
        <v>64456.908000000003</v>
      </c>
      <c r="AJ30042" s="5">
        <v>135816.04509999999</v>
      </c>
    </row>
    <row r="30043" spans="35:36" x14ac:dyDescent="0.15">
      <c r="AI30043" s="5">
        <v>64591.283300000003</v>
      </c>
      <c r="AJ30043" s="5">
        <v>135721.95449999999</v>
      </c>
    </row>
    <row r="30044" spans="35:36" x14ac:dyDescent="0.15">
      <c r="AI30044" s="5">
        <v>64725.6587</v>
      </c>
      <c r="AJ30044" s="5">
        <v>135627.8639</v>
      </c>
    </row>
    <row r="30045" spans="35:36" x14ac:dyDescent="0.15">
      <c r="AI30045" s="5">
        <v>64860.034</v>
      </c>
      <c r="AJ30045" s="5">
        <v>135533.7733</v>
      </c>
    </row>
    <row r="30046" spans="35:36" x14ac:dyDescent="0.15">
      <c r="AI30046" s="5">
        <v>64994.409399999997</v>
      </c>
      <c r="AJ30046" s="5">
        <v>135439.6826</v>
      </c>
    </row>
    <row r="30047" spans="35:36" x14ac:dyDescent="0.15">
      <c r="AI30047" s="5">
        <v>65128.784699999997</v>
      </c>
      <c r="AJ30047" s="5">
        <v>135345.592</v>
      </c>
    </row>
    <row r="30048" spans="35:36" x14ac:dyDescent="0.15">
      <c r="AI30048" s="5">
        <v>65263.16</v>
      </c>
      <c r="AJ30048" s="5">
        <v>135251.50140000001</v>
      </c>
    </row>
    <row r="30049" spans="35:36" x14ac:dyDescent="0.15">
      <c r="AI30049" s="5">
        <v>65397.535400000001</v>
      </c>
      <c r="AJ30049" s="5">
        <v>135157.41080000001</v>
      </c>
    </row>
    <row r="30050" spans="35:36" x14ac:dyDescent="0.15">
      <c r="AI30050" s="5">
        <v>65531.910600000003</v>
      </c>
      <c r="AJ30050" s="5">
        <v>135063.32019999999</v>
      </c>
    </row>
    <row r="30051" spans="35:36" x14ac:dyDescent="0.15">
      <c r="AI30051" s="5">
        <v>65666.286800000002</v>
      </c>
      <c r="AJ30051" s="5">
        <v>134969.22899999999</v>
      </c>
    </row>
    <row r="30052" spans="35:36" x14ac:dyDescent="0.15">
      <c r="AI30052" s="5">
        <v>65800.661300000007</v>
      </c>
      <c r="AJ30052" s="5">
        <v>134875.13889999999</v>
      </c>
    </row>
    <row r="30053" spans="35:36" x14ac:dyDescent="0.15">
      <c r="AI30053" s="5">
        <v>65935.037500000006</v>
      </c>
      <c r="AJ30053" s="5">
        <v>134781.0477</v>
      </c>
    </row>
    <row r="30054" spans="35:36" x14ac:dyDescent="0.15">
      <c r="AI30054" s="5">
        <v>66069.411999999997</v>
      </c>
      <c r="AJ30054" s="5">
        <v>134686.9577</v>
      </c>
    </row>
    <row r="30055" spans="35:36" x14ac:dyDescent="0.15">
      <c r="AI30055" s="5">
        <v>66203.788100000005</v>
      </c>
      <c r="AJ30055" s="5">
        <v>134592.8665</v>
      </c>
    </row>
    <row r="30056" spans="35:36" x14ac:dyDescent="0.15">
      <c r="AI30056" s="5">
        <v>66338.162700000001</v>
      </c>
      <c r="AJ30056" s="5">
        <v>134498.7764</v>
      </c>
    </row>
    <row r="30057" spans="35:36" x14ac:dyDescent="0.15">
      <c r="AI30057" s="5">
        <v>66472.538799999995</v>
      </c>
      <c r="AJ30057" s="5">
        <v>134404.68520000001</v>
      </c>
    </row>
    <row r="30058" spans="35:36" x14ac:dyDescent="0.15">
      <c r="AI30058" s="5">
        <v>66606.9133</v>
      </c>
      <c r="AJ30058" s="5">
        <v>134310.59520000001</v>
      </c>
    </row>
    <row r="30059" spans="35:36" x14ac:dyDescent="0.15">
      <c r="AI30059" s="5">
        <v>66741.289499999999</v>
      </c>
      <c r="AJ30059" s="5">
        <v>134216.50399999999</v>
      </c>
    </row>
    <row r="30060" spans="35:36" x14ac:dyDescent="0.15">
      <c r="AI30060" s="5">
        <v>66875.664000000004</v>
      </c>
      <c r="AJ30060" s="5">
        <v>134122.41390000001</v>
      </c>
    </row>
    <row r="30061" spans="35:36" x14ac:dyDescent="0.15">
      <c r="AI30061" s="5">
        <v>67010.040099999998</v>
      </c>
      <c r="AJ30061" s="5">
        <v>134028.32279999999</v>
      </c>
    </row>
    <row r="30062" spans="35:36" x14ac:dyDescent="0.15">
      <c r="AI30062" s="5">
        <v>67144.414699999994</v>
      </c>
      <c r="AJ30062" s="5">
        <v>133934.23269999999</v>
      </c>
    </row>
    <row r="30063" spans="35:36" x14ac:dyDescent="0.15">
      <c r="AI30063" s="5">
        <v>67278.790800000002</v>
      </c>
      <c r="AJ30063" s="5">
        <v>133840.1415</v>
      </c>
    </row>
    <row r="30064" spans="35:36" x14ac:dyDescent="0.15">
      <c r="AI30064" s="5">
        <v>67413.165299999993</v>
      </c>
      <c r="AJ30064" s="5">
        <v>133746.0515</v>
      </c>
    </row>
    <row r="30065" spans="35:36" x14ac:dyDescent="0.15">
      <c r="AI30065" s="5">
        <v>67547.541500000007</v>
      </c>
      <c r="AJ30065" s="5">
        <v>133651.96030000001</v>
      </c>
    </row>
    <row r="30066" spans="35:36" x14ac:dyDescent="0.15">
      <c r="AI30066" s="5">
        <v>67681.915999999997</v>
      </c>
      <c r="AJ30066" s="5">
        <v>133557.8702</v>
      </c>
    </row>
    <row r="30067" spans="35:36" x14ac:dyDescent="0.15">
      <c r="AI30067" s="5">
        <v>67816.292100000006</v>
      </c>
      <c r="AJ30067" s="5">
        <v>133463.77900000001</v>
      </c>
    </row>
    <row r="30068" spans="35:36" x14ac:dyDescent="0.15">
      <c r="AI30068" s="5">
        <v>67950.666700000002</v>
      </c>
      <c r="AJ30068" s="5">
        <v>133369.68900000001</v>
      </c>
    </row>
    <row r="30069" spans="35:36" x14ac:dyDescent="0.15">
      <c r="AI30069" s="5">
        <v>68085.042799999996</v>
      </c>
      <c r="AJ30069" s="5">
        <v>133275.59779999999</v>
      </c>
    </row>
    <row r="30070" spans="35:36" x14ac:dyDescent="0.15">
      <c r="AI30070" s="5">
        <v>68219.417300000001</v>
      </c>
      <c r="AJ30070" s="5">
        <v>133181.50769999999</v>
      </c>
    </row>
    <row r="30071" spans="35:36" x14ac:dyDescent="0.15">
      <c r="AI30071" s="5">
        <v>68353.7935</v>
      </c>
      <c r="AJ30071" s="5">
        <v>133087.41649999999</v>
      </c>
    </row>
    <row r="30072" spans="35:36" x14ac:dyDescent="0.15">
      <c r="AI30072" s="5">
        <v>68488.168000000005</v>
      </c>
      <c r="AJ30072" s="5">
        <v>132993.3265</v>
      </c>
    </row>
    <row r="30073" spans="35:36" x14ac:dyDescent="0.15">
      <c r="AI30073" s="5">
        <v>68622.544099999999</v>
      </c>
      <c r="AJ30073" s="5">
        <v>132899.2353</v>
      </c>
    </row>
    <row r="30074" spans="35:36" x14ac:dyDescent="0.15">
      <c r="AI30074" s="5">
        <v>68756.918699999995</v>
      </c>
      <c r="AJ30074" s="5">
        <v>132805.1452</v>
      </c>
    </row>
    <row r="30075" spans="35:36" x14ac:dyDescent="0.15">
      <c r="AI30075" s="5">
        <v>68891.294800000003</v>
      </c>
      <c r="AJ30075" s="5">
        <v>132711.05410000001</v>
      </c>
    </row>
    <row r="30076" spans="35:36" x14ac:dyDescent="0.15">
      <c r="AI30076" s="5">
        <v>69025.669299999994</v>
      </c>
      <c r="AJ30076" s="5">
        <v>132616.96400000001</v>
      </c>
    </row>
    <row r="30077" spans="35:36" x14ac:dyDescent="0.15">
      <c r="AI30077" s="5">
        <v>69160.045499999993</v>
      </c>
      <c r="AJ30077" s="5">
        <v>132522.87280000001</v>
      </c>
    </row>
    <row r="30078" spans="35:36" x14ac:dyDescent="0.15">
      <c r="AI30078" s="5">
        <v>69294.42</v>
      </c>
      <c r="AJ30078" s="5">
        <v>132428.78279999999</v>
      </c>
    </row>
    <row r="30079" spans="35:36" x14ac:dyDescent="0.15">
      <c r="AI30079" s="5">
        <v>69428.796100000007</v>
      </c>
      <c r="AJ30079" s="5">
        <v>132334.69159999999</v>
      </c>
    </row>
    <row r="30080" spans="35:36" x14ac:dyDescent="0.15">
      <c r="AI30080" s="5">
        <v>69563.170700000002</v>
      </c>
      <c r="AJ30080" s="5">
        <v>132240.60149999999</v>
      </c>
    </row>
    <row r="30081" spans="35:36" x14ac:dyDescent="0.15">
      <c r="AI30081" s="5">
        <v>69697.546799999996</v>
      </c>
      <c r="AJ30081" s="5">
        <v>132146.51029999999</v>
      </c>
    </row>
    <row r="30082" spans="35:36" x14ac:dyDescent="0.15">
      <c r="AI30082" s="5">
        <v>69831.921300000002</v>
      </c>
      <c r="AJ30082" s="5">
        <v>132052.4203</v>
      </c>
    </row>
    <row r="30083" spans="35:36" x14ac:dyDescent="0.15">
      <c r="AI30083" s="5">
        <v>69966.297500000001</v>
      </c>
      <c r="AJ30083" s="5">
        <v>131958.3291</v>
      </c>
    </row>
    <row r="30084" spans="35:36" x14ac:dyDescent="0.15">
      <c r="AI30084" s="5">
        <v>70100.672000000006</v>
      </c>
      <c r="AJ30084" s="5">
        <v>131864.239</v>
      </c>
    </row>
    <row r="30085" spans="35:36" x14ac:dyDescent="0.15">
      <c r="AI30085" s="5">
        <v>70235.0481</v>
      </c>
      <c r="AJ30085" s="5">
        <v>131770.14790000001</v>
      </c>
    </row>
    <row r="30086" spans="35:36" x14ac:dyDescent="0.15">
      <c r="AI30086" s="5">
        <v>70369.422699999996</v>
      </c>
      <c r="AJ30086" s="5">
        <v>131676.05780000001</v>
      </c>
    </row>
    <row r="30087" spans="35:36" x14ac:dyDescent="0.15">
      <c r="AI30087" s="5">
        <v>70503.798800000004</v>
      </c>
      <c r="AJ30087" s="5">
        <v>131581.96660000001</v>
      </c>
    </row>
    <row r="30088" spans="35:36" x14ac:dyDescent="0.15">
      <c r="AI30088" s="5">
        <v>70638.173299999995</v>
      </c>
      <c r="AJ30088" s="5">
        <v>131487.87659999999</v>
      </c>
    </row>
    <row r="30089" spans="35:36" x14ac:dyDescent="0.15">
      <c r="AI30089" s="5">
        <v>70772.549400000004</v>
      </c>
      <c r="AJ30089" s="5">
        <v>131393.78539999999</v>
      </c>
    </row>
    <row r="30090" spans="35:36" x14ac:dyDescent="0.15">
      <c r="AI30090" s="5">
        <v>70906.923999999999</v>
      </c>
      <c r="AJ30090" s="5">
        <v>131299.69529999999</v>
      </c>
    </row>
    <row r="30091" spans="35:36" x14ac:dyDescent="0.15">
      <c r="AI30091" s="5">
        <v>71041.300099999993</v>
      </c>
      <c r="AJ30091" s="5">
        <v>131205.6041</v>
      </c>
    </row>
    <row r="30092" spans="35:36" x14ac:dyDescent="0.15">
      <c r="AI30092" s="5">
        <v>71175.674599999998</v>
      </c>
      <c r="AJ30092" s="5">
        <v>131111.5141</v>
      </c>
    </row>
    <row r="30093" spans="35:36" x14ac:dyDescent="0.15">
      <c r="AI30093" s="5">
        <v>71310.050799999997</v>
      </c>
      <c r="AJ30093" s="5">
        <v>131017.42290000001</v>
      </c>
    </row>
    <row r="30094" spans="35:36" x14ac:dyDescent="0.15">
      <c r="AI30094" s="5">
        <v>71444.425300000003</v>
      </c>
      <c r="AJ30094" s="5">
        <v>130923.3328</v>
      </c>
    </row>
    <row r="30095" spans="35:36" x14ac:dyDescent="0.15">
      <c r="AI30095" s="5">
        <v>71578.801500000001</v>
      </c>
      <c r="AJ30095" s="5">
        <v>130829.24159999999</v>
      </c>
    </row>
    <row r="30096" spans="35:36" x14ac:dyDescent="0.15">
      <c r="AI30096" s="5">
        <v>71713.176000000007</v>
      </c>
      <c r="AJ30096" s="5">
        <v>130735.1516</v>
      </c>
    </row>
    <row r="30097" spans="35:36" x14ac:dyDescent="0.15">
      <c r="AI30097" s="5">
        <v>71847.552200000006</v>
      </c>
      <c r="AJ30097" s="5">
        <v>130641.0604</v>
      </c>
    </row>
    <row r="30098" spans="35:36" x14ac:dyDescent="0.15">
      <c r="AI30098" s="5">
        <v>71981.926699999996</v>
      </c>
      <c r="AJ30098" s="5">
        <v>130546.9703</v>
      </c>
    </row>
    <row r="30099" spans="35:36" x14ac:dyDescent="0.15">
      <c r="AI30099" s="5">
        <v>72116.302800000005</v>
      </c>
      <c r="AJ30099" s="5">
        <v>130452.8792</v>
      </c>
    </row>
    <row r="30100" spans="35:36" x14ac:dyDescent="0.15">
      <c r="AI30100" s="5">
        <v>72250.6774</v>
      </c>
      <c r="AJ30100" s="5">
        <v>130358.78909999999</v>
      </c>
    </row>
    <row r="30101" spans="35:36" x14ac:dyDescent="0.15">
      <c r="AI30101" s="5">
        <v>72385.053400000004</v>
      </c>
      <c r="AJ30101" s="5">
        <v>130264.6979</v>
      </c>
    </row>
    <row r="30102" spans="35:36" x14ac:dyDescent="0.15">
      <c r="AI30102" s="5">
        <v>72519.428</v>
      </c>
      <c r="AJ30102" s="5">
        <v>130170.6079</v>
      </c>
    </row>
    <row r="30103" spans="35:36" x14ac:dyDescent="0.15">
      <c r="AI30103" s="5">
        <v>72653.804099999994</v>
      </c>
      <c r="AJ30103" s="5">
        <v>130076.51669999999</v>
      </c>
    </row>
    <row r="30104" spans="35:36" x14ac:dyDescent="0.15">
      <c r="AI30104" s="5">
        <v>72788.178599999999</v>
      </c>
      <c r="AJ30104" s="5">
        <v>129982.42660000001</v>
      </c>
    </row>
    <row r="30105" spans="35:36" x14ac:dyDescent="0.15">
      <c r="AI30105" s="5">
        <v>72922.554799999998</v>
      </c>
      <c r="AJ30105" s="5">
        <v>129888.3354</v>
      </c>
    </row>
    <row r="30106" spans="35:36" x14ac:dyDescent="0.15">
      <c r="AI30106" s="5">
        <v>73056.929300000003</v>
      </c>
      <c r="AJ30106" s="5">
        <v>129794.2454</v>
      </c>
    </row>
    <row r="30107" spans="35:36" x14ac:dyDescent="0.15">
      <c r="AI30107" s="5">
        <v>73191.305500000002</v>
      </c>
      <c r="AJ30107" s="5">
        <v>129700.1542</v>
      </c>
    </row>
    <row r="30108" spans="35:36" x14ac:dyDescent="0.15">
      <c r="AI30108" s="5">
        <v>73325.679999999993</v>
      </c>
      <c r="AJ30108" s="5">
        <v>129606.0641</v>
      </c>
    </row>
    <row r="30109" spans="35:36" x14ac:dyDescent="0.15">
      <c r="AI30109" s="5">
        <v>73460.056200000006</v>
      </c>
      <c r="AJ30109" s="5">
        <v>129511.97289999999</v>
      </c>
    </row>
    <row r="30110" spans="35:36" x14ac:dyDescent="0.15">
      <c r="AI30110" s="5">
        <v>73594.430699999997</v>
      </c>
      <c r="AJ30110" s="5">
        <v>129417.8829</v>
      </c>
    </row>
    <row r="30111" spans="35:36" x14ac:dyDescent="0.15">
      <c r="AI30111" s="5">
        <v>52188.466200000003</v>
      </c>
      <c r="AJ30111" s="5">
        <v>144606.75520000001</v>
      </c>
    </row>
    <row r="30112" spans="35:36" x14ac:dyDescent="0.15">
      <c r="AI30112" s="5">
        <v>52322.8416</v>
      </c>
      <c r="AJ30112" s="5">
        <v>144512.66459999999</v>
      </c>
    </row>
    <row r="30113" spans="35:36" x14ac:dyDescent="0.15">
      <c r="AI30113" s="5">
        <v>52457.216899999999</v>
      </c>
      <c r="AJ30113" s="5">
        <v>144418.57389999999</v>
      </c>
    </row>
    <row r="30114" spans="35:36" x14ac:dyDescent="0.15">
      <c r="AI30114" s="5">
        <v>52591.592199999999</v>
      </c>
      <c r="AJ30114" s="5">
        <v>144324.48329999999</v>
      </c>
    </row>
    <row r="30115" spans="35:36" x14ac:dyDescent="0.15">
      <c r="AI30115" s="5">
        <v>52725.967600000004</v>
      </c>
      <c r="AJ30115" s="5">
        <v>144230.3927</v>
      </c>
    </row>
    <row r="30116" spans="35:36" x14ac:dyDescent="0.15">
      <c r="AI30116" s="5">
        <v>52860.342900000003</v>
      </c>
      <c r="AJ30116" s="5">
        <v>144136.3021</v>
      </c>
    </row>
    <row r="30117" spans="35:36" x14ac:dyDescent="0.15">
      <c r="AI30117" s="5">
        <v>52994.7183</v>
      </c>
      <c r="AJ30117" s="5">
        <v>144042.2114</v>
      </c>
    </row>
    <row r="30118" spans="35:36" x14ac:dyDescent="0.15">
      <c r="AI30118" s="5">
        <v>53129.0936</v>
      </c>
      <c r="AJ30118" s="5">
        <v>143948.1208</v>
      </c>
    </row>
    <row r="30119" spans="35:36" x14ac:dyDescent="0.15">
      <c r="AI30119" s="5">
        <v>53263.4689</v>
      </c>
      <c r="AJ30119" s="5">
        <v>143854.03020000001</v>
      </c>
    </row>
    <row r="30120" spans="35:36" x14ac:dyDescent="0.15">
      <c r="AI30120" s="5">
        <v>53397.844299999997</v>
      </c>
      <c r="AJ30120" s="5">
        <v>143759.93960000001</v>
      </c>
    </row>
    <row r="30121" spans="35:36" x14ac:dyDescent="0.15">
      <c r="AI30121" s="5">
        <v>53532.219499999999</v>
      </c>
      <c r="AJ30121" s="5">
        <v>143665.84899999999</v>
      </c>
    </row>
    <row r="30122" spans="35:36" x14ac:dyDescent="0.15">
      <c r="AI30122" s="5">
        <v>53666.594899999996</v>
      </c>
      <c r="AJ30122" s="5">
        <v>143571.75839999999</v>
      </c>
    </row>
    <row r="30123" spans="35:36" x14ac:dyDescent="0.15">
      <c r="AI30123" s="5">
        <v>53800.970200000003</v>
      </c>
      <c r="AJ30123" s="5">
        <v>143477.66769999999</v>
      </c>
    </row>
    <row r="30124" spans="35:36" x14ac:dyDescent="0.15">
      <c r="AI30124" s="5">
        <v>53935.345600000001</v>
      </c>
      <c r="AJ30124" s="5">
        <v>143383.57709999999</v>
      </c>
    </row>
    <row r="30125" spans="35:36" x14ac:dyDescent="0.15">
      <c r="AI30125" s="5">
        <v>54069.7209</v>
      </c>
      <c r="AJ30125" s="5">
        <v>143289.4865</v>
      </c>
    </row>
    <row r="30126" spans="35:36" x14ac:dyDescent="0.15">
      <c r="AI30126" s="5">
        <v>54204.0962</v>
      </c>
      <c r="AJ30126" s="5">
        <v>143195.3959</v>
      </c>
    </row>
    <row r="30127" spans="35:36" x14ac:dyDescent="0.15">
      <c r="AI30127" s="5">
        <v>54338.471599999997</v>
      </c>
      <c r="AJ30127" s="5">
        <v>143101.3052</v>
      </c>
    </row>
    <row r="30128" spans="35:36" x14ac:dyDescent="0.15">
      <c r="AI30128" s="5">
        <v>54472.846899999997</v>
      </c>
      <c r="AJ30128" s="5">
        <v>143007.21460000001</v>
      </c>
    </row>
    <row r="30129" spans="35:36" x14ac:dyDescent="0.15">
      <c r="AI30129" s="5">
        <v>54607.222300000001</v>
      </c>
      <c r="AJ30129" s="5">
        <v>142913.12400000001</v>
      </c>
    </row>
    <row r="30130" spans="35:36" x14ac:dyDescent="0.15">
      <c r="AI30130" s="5">
        <v>54741.597600000001</v>
      </c>
      <c r="AJ30130" s="5">
        <v>142819.03339999999</v>
      </c>
    </row>
    <row r="30131" spans="35:36" x14ac:dyDescent="0.15">
      <c r="AI30131" s="5">
        <v>54875.972900000001</v>
      </c>
      <c r="AJ30131" s="5">
        <v>142724.94270000001</v>
      </c>
    </row>
    <row r="30132" spans="35:36" x14ac:dyDescent="0.15">
      <c r="AI30132" s="5">
        <v>55010.348299999998</v>
      </c>
      <c r="AJ30132" s="5">
        <v>142630.85209999999</v>
      </c>
    </row>
    <row r="30133" spans="35:36" x14ac:dyDescent="0.15">
      <c r="AI30133" s="5">
        <v>55144.723599999998</v>
      </c>
      <c r="AJ30133" s="5">
        <v>142536.76149999999</v>
      </c>
    </row>
    <row r="30134" spans="35:36" x14ac:dyDescent="0.15">
      <c r="AI30134" s="5">
        <v>55279.098899999997</v>
      </c>
      <c r="AJ30134" s="5">
        <v>142442.6709</v>
      </c>
    </row>
    <row r="30135" spans="35:36" x14ac:dyDescent="0.15">
      <c r="AI30135" s="5">
        <v>55413.474199999997</v>
      </c>
      <c r="AJ30135" s="5">
        <v>142348.5803</v>
      </c>
    </row>
    <row r="30136" spans="35:36" x14ac:dyDescent="0.15">
      <c r="AI30136" s="5">
        <v>55547.849600000001</v>
      </c>
      <c r="AJ30136" s="5">
        <v>142254.48970000001</v>
      </c>
    </row>
    <row r="30137" spans="35:36" x14ac:dyDescent="0.15">
      <c r="AI30137" s="5">
        <v>55682.224900000001</v>
      </c>
      <c r="AJ30137" s="5">
        <v>142160.399</v>
      </c>
    </row>
    <row r="30138" spans="35:36" x14ac:dyDescent="0.15">
      <c r="AI30138" s="5">
        <v>55816.600200000001</v>
      </c>
      <c r="AJ30138" s="5">
        <v>142066.30840000001</v>
      </c>
    </row>
    <row r="30139" spans="35:36" x14ac:dyDescent="0.15">
      <c r="AI30139" s="5">
        <v>55950.975599999998</v>
      </c>
      <c r="AJ30139" s="5">
        <v>141972.21780000001</v>
      </c>
    </row>
    <row r="30140" spans="35:36" x14ac:dyDescent="0.15">
      <c r="AI30140" s="5">
        <v>56085.350899999998</v>
      </c>
      <c r="AJ30140" s="5">
        <v>141878.12710000001</v>
      </c>
    </row>
    <row r="30141" spans="35:36" x14ac:dyDescent="0.15">
      <c r="AI30141" s="5">
        <v>56219.726199999997</v>
      </c>
      <c r="AJ30141" s="5">
        <v>141784.03649999999</v>
      </c>
    </row>
    <row r="30142" spans="35:36" x14ac:dyDescent="0.15">
      <c r="AI30142" s="5">
        <v>56354.101600000002</v>
      </c>
      <c r="AJ30142" s="5">
        <v>141689.94589999999</v>
      </c>
    </row>
    <row r="30143" spans="35:36" x14ac:dyDescent="0.15">
      <c r="AI30143" s="5">
        <v>56488.476900000001</v>
      </c>
      <c r="AJ30143" s="5">
        <v>141595.8553</v>
      </c>
    </row>
    <row r="30144" spans="35:36" x14ac:dyDescent="0.15">
      <c r="AI30144" s="5">
        <v>56622.852299999999</v>
      </c>
      <c r="AJ30144" s="5">
        <v>141501.76459999999</v>
      </c>
    </row>
    <row r="30145" spans="35:36" x14ac:dyDescent="0.15">
      <c r="AI30145" s="5">
        <v>56757.227599999998</v>
      </c>
      <c r="AJ30145" s="5">
        <v>141407.674</v>
      </c>
    </row>
    <row r="30146" spans="35:36" x14ac:dyDescent="0.15">
      <c r="AI30146" s="5">
        <v>56891.602899999998</v>
      </c>
      <c r="AJ30146" s="5">
        <v>141313.5834</v>
      </c>
    </row>
    <row r="30147" spans="35:36" x14ac:dyDescent="0.15">
      <c r="AI30147" s="5">
        <v>57025.978199999998</v>
      </c>
      <c r="AJ30147" s="5">
        <v>141219.49280000001</v>
      </c>
    </row>
    <row r="30148" spans="35:36" x14ac:dyDescent="0.15">
      <c r="AI30148" s="5">
        <v>57160.353499999997</v>
      </c>
      <c r="AJ30148" s="5">
        <v>141125.40220000001</v>
      </c>
    </row>
    <row r="30149" spans="35:36" x14ac:dyDescent="0.15">
      <c r="AI30149" s="5">
        <v>57294.728900000002</v>
      </c>
      <c r="AJ30149" s="5">
        <v>141031.31159999999</v>
      </c>
    </row>
    <row r="30150" spans="35:36" x14ac:dyDescent="0.15">
      <c r="AI30150" s="5">
        <v>57429.104200000002</v>
      </c>
      <c r="AJ30150" s="5">
        <v>140937.22089999999</v>
      </c>
    </row>
    <row r="30151" spans="35:36" x14ac:dyDescent="0.15">
      <c r="AI30151" s="5">
        <v>57563.479599999999</v>
      </c>
      <c r="AJ30151" s="5">
        <v>140843.13029999999</v>
      </c>
    </row>
    <row r="30152" spans="35:36" x14ac:dyDescent="0.15">
      <c r="AI30152" s="5">
        <v>57697.854899999998</v>
      </c>
      <c r="AJ30152" s="5">
        <v>140749.03969999999</v>
      </c>
    </row>
    <row r="30153" spans="35:36" x14ac:dyDescent="0.15">
      <c r="AI30153" s="5">
        <v>57832.230199999998</v>
      </c>
      <c r="AJ30153" s="5">
        <v>140654.9491</v>
      </c>
    </row>
    <row r="30154" spans="35:36" x14ac:dyDescent="0.15">
      <c r="AI30154" s="5">
        <v>57966.605600000003</v>
      </c>
      <c r="AJ30154" s="5">
        <v>140560.8584</v>
      </c>
    </row>
    <row r="30155" spans="35:36" x14ac:dyDescent="0.15">
      <c r="AI30155" s="5">
        <v>58100.980900000002</v>
      </c>
      <c r="AJ30155" s="5">
        <v>140466.7678</v>
      </c>
    </row>
    <row r="30156" spans="35:36" x14ac:dyDescent="0.15">
      <c r="AI30156" s="5">
        <v>58235.356299999999</v>
      </c>
      <c r="AJ30156" s="5">
        <v>140372.67720000001</v>
      </c>
    </row>
    <row r="30157" spans="35:36" x14ac:dyDescent="0.15">
      <c r="AI30157" s="5">
        <v>58369.731599999999</v>
      </c>
      <c r="AJ30157" s="5">
        <v>140278.58660000001</v>
      </c>
    </row>
    <row r="30158" spans="35:36" x14ac:dyDescent="0.15">
      <c r="AI30158" s="5">
        <v>58504.106899999999</v>
      </c>
      <c r="AJ30158" s="5">
        <v>140184.49590000001</v>
      </c>
    </row>
    <row r="30159" spans="35:36" x14ac:dyDescent="0.15">
      <c r="AI30159" s="5">
        <v>58638.482300000003</v>
      </c>
      <c r="AJ30159" s="5">
        <v>140090.40530000001</v>
      </c>
    </row>
    <row r="30160" spans="35:36" x14ac:dyDescent="0.15">
      <c r="AI30160" s="5">
        <v>58772.857499999998</v>
      </c>
      <c r="AJ30160" s="5">
        <v>139996.31469999999</v>
      </c>
    </row>
    <row r="30161" spans="35:36" x14ac:dyDescent="0.15">
      <c r="AI30161" s="5">
        <v>58907.232900000003</v>
      </c>
      <c r="AJ30161" s="5">
        <v>139902.22409999999</v>
      </c>
    </row>
    <row r="30162" spans="35:36" x14ac:dyDescent="0.15">
      <c r="AI30162" s="5">
        <v>59041.608200000002</v>
      </c>
      <c r="AJ30162" s="5">
        <v>139808.1335</v>
      </c>
    </row>
    <row r="30163" spans="35:36" x14ac:dyDescent="0.15">
      <c r="AI30163" s="5">
        <v>59175.9836</v>
      </c>
      <c r="AJ30163" s="5">
        <v>139714.0429</v>
      </c>
    </row>
    <row r="30164" spans="35:36" x14ac:dyDescent="0.15">
      <c r="AI30164" s="5">
        <v>59310.358899999999</v>
      </c>
      <c r="AJ30164" s="5">
        <v>139619.9522</v>
      </c>
    </row>
    <row r="30165" spans="35:36" x14ac:dyDescent="0.15">
      <c r="AI30165" s="5">
        <v>59444.734199999999</v>
      </c>
      <c r="AJ30165" s="5">
        <v>139525.8616</v>
      </c>
    </row>
    <row r="30166" spans="35:36" x14ac:dyDescent="0.15">
      <c r="AI30166" s="5">
        <v>59579.109600000003</v>
      </c>
      <c r="AJ30166" s="5">
        <v>139431.77100000001</v>
      </c>
    </row>
    <row r="30167" spans="35:36" x14ac:dyDescent="0.15">
      <c r="AI30167" s="5">
        <v>59713.484900000003</v>
      </c>
      <c r="AJ30167" s="5">
        <v>139337.68040000001</v>
      </c>
    </row>
    <row r="30168" spans="35:36" x14ac:dyDescent="0.15">
      <c r="AI30168" s="5">
        <v>59847.8603</v>
      </c>
      <c r="AJ30168" s="5">
        <v>139243.58970000001</v>
      </c>
    </row>
    <row r="30169" spans="35:36" x14ac:dyDescent="0.15">
      <c r="AI30169" s="5">
        <v>59982.2356</v>
      </c>
      <c r="AJ30169" s="5">
        <v>139149.49909999999</v>
      </c>
    </row>
    <row r="30170" spans="35:36" x14ac:dyDescent="0.15">
      <c r="AI30170" s="5">
        <v>60116.6109</v>
      </c>
      <c r="AJ30170" s="5">
        <v>139055.40849999999</v>
      </c>
    </row>
    <row r="30171" spans="35:36" x14ac:dyDescent="0.15">
      <c r="AI30171" s="5">
        <v>60250.986299999997</v>
      </c>
      <c r="AJ30171" s="5">
        <v>138961.31789999999</v>
      </c>
    </row>
    <row r="30172" spans="35:36" x14ac:dyDescent="0.15">
      <c r="AI30172" s="5">
        <v>60385.361499999999</v>
      </c>
      <c r="AJ30172" s="5">
        <v>138867.2273</v>
      </c>
    </row>
    <row r="30173" spans="35:36" x14ac:dyDescent="0.15">
      <c r="AI30173" s="5">
        <v>60519.736900000004</v>
      </c>
      <c r="AJ30173" s="5">
        <v>138773.1367</v>
      </c>
    </row>
    <row r="30174" spans="35:36" x14ac:dyDescent="0.15">
      <c r="AI30174" s="5">
        <v>60654.112200000003</v>
      </c>
      <c r="AJ30174" s="5">
        <v>138679.046</v>
      </c>
    </row>
    <row r="30175" spans="35:36" x14ac:dyDescent="0.15">
      <c r="AI30175" s="5">
        <v>60788.4876</v>
      </c>
      <c r="AJ30175" s="5">
        <v>138584.95540000001</v>
      </c>
    </row>
    <row r="30176" spans="35:36" x14ac:dyDescent="0.15">
      <c r="AI30176" s="5">
        <v>60922.8629</v>
      </c>
      <c r="AJ30176" s="5">
        <v>138490.86480000001</v>
      </c>
    </row>
    <row r="30177" spans="35:36" x14ac:dyDescent="0.15">
      <c r="AI30177" s="5">
        <v>61057.2382</v>
      </c>
      <c r="AJ30177" s="5">
        <v>138396.77420000001</v>
      </c>
    </row>
    <row r="30178" spans="35:36" x14ac:dyDescent="0.15">
      <c r="AI30178" s="5">
        <v>61191.613599999997</v>
      </c>
      <c r="AJ30178" s="5">
        <v>138302.68350000001</v>
      </c>
    </row>
    <row r="30179" spans="35:36" x14ac:dyDescent="0.15">
      <c r="AI30179" s="5">
        <v>61325.988899999997</v>
      </c>
      <c r="AJ30179" s="5">
        <v>138208.59289999999</v>
      </c>
    </row>
    <row r="30180" spans="35:36" x14ac:dyDescent="0.15">
      <c r="AI30180" s="5">
        <v>61460.364200000004</v>
      </c>
      <c r="AJ30180" s="5">
        <v>138114.50229999999</v>
      </c>
    </row>
    <row r="30181" spans="35:36" x14ac:dyDescent="0.15">
      <c r="AI30181" s="5">
        <v>61594.739600000001</v>
      </c>
      <c r="AJ30181" s="5">
        <v>138020.4117</v>
      </c>
    </row>
    <row r="30182" spans="35:36" x14ac:dyDescent="0.15">
      <c r="AI30182" s="5">
        <v>61729.1149</v>
      </c>
      <c r="AJ30182" s="5">
        <v>137926.321</v>
      </c>
    </row>
    <row r="30183" spans="35:36" x14ac:dyDescent="0.15">
      <c r="AI30183" s="5">
        <v>61863.490299999998</v>
      </c>
      <c r="AJ30183" s="5">
        <v>137832.2304</v>
      </c>
    </row>
    <row r="30184" spans="35:36" x14ac:dyDescent="0.15">
      <c r="AI30184" s="5">
        <v>61997.865599999997</v>
      </c>
      <c r="AJ30184" s="5">
        <v>137738.1398</v>
      </c>
    </row>
    <row r="30185" spans="35:36" x14ac:dyDescent="0.15">
      <c r="AI30185" s="5">
        <v>62132.240899999997</v>
      </c>
      <c r="AJ30185" s="5">
        <v>137644.04920000001</v>
      </c>
    </row>
    <row r="30186" spans="35:36" x14ac:dyDescent="0.15">
      <c r="AI30186" s="5">
        <v>62266.616199999997</v>
      </c>
      <c r="AJ30186" s="5">
        <v>137549.95860000001</v>
      </c>
    </row>
    <row r="30187" spans="35:36" x14ac:dyDescent="0.15">
      <c r="AI30187" s="5">
        <v>62400.991499999996</v>
      </c>
      <c r="AJ30187" s="5">
        <v>137455.86799999999</v>
      </c>
    </row>
    <row r="30188" spans="35:36" x14ac:dyDescent="0.15">
      <c r="AI30188" s="5">
        <v>62535.366900000001</v>
      </c>
      <c r="AJ30188" s="5">
        <v>137361.77729999999</v>
      </c>
    </row>
    <row r="30189" spans="35:36" x14ac:dyDescent="0.15">
      <c r="AI30189" s="5">
        <v>62669.742200000001</v>
      </c>
      <c r="AJ30189" s="5">
        <v>137267.68669999999</v>
      </c>
    </row>
    <row r="30190" spans="35:36" x14ac:dyDescent="0.15">
      <c r="AI30190" s="5">
        <v>62804.117599999998</v>
      </c>
      <c r="AJ30190" s="5">
        <v>137173.5961</v>
      </c>
    </row>
    <row r="30191" spans="35:36" x14ac:dyDescent="0.15">
      <c r="AI30191" s="5">
        <v>62938.492899999997</v>
      </c>
      <c r="AJ30191" s="5">
        <v>137079.5055</v>
      </c>
    </row>
    <row r="30192" spans="35:36" x14ac:dyDescent="0.15">
      <c r="AI30192" s="5">
        <v>63072.868199999997</v>
      </c>
      <c r="AJ30192" s="5">
        <v>136985.4148</v>
      </c>
    </row>
    <row r="30193" spans="35:36" x14ac:dyDescent="0.15">
      <c r="AI30193" s="5">
        <v>63207.243600000002</v>
      </c>
      <c r="AJ30193" s="5">
        <v>136891.3242</v>
      </c>
    </row>
    <row r="30194" spans="35:36" x14ac:dyDescent="0.15">
      <c r="AI30194" s="5">
        <v>63341.618900000001</v>
      </c>
      <c r="AJ30194" s="5">
        <v>136797.23360000001</v>
      </c>
    </row>
    <row r="30195" spans="35:36" x14ac:dyDescent="0.15">
      <c r="AI30195" s="5">
        <v>63475.994299999998</v>
      </c>
      <c r="AJ30195" s="5">
        <v>136703.14300000001</v>
      </c>
    </row>
    <row r="30196" spans="35:36" x14ac:dyDescent="0.15">
      <c r="AI30196" s="5">
        <v>63610.369599999998</v>
      </c>
      <c r="AJ30196" s="5">
        <v>136609.05230000001</v>
      </c>
    </row>
    <row r="30197" spans="35:36" x14ac:dyDescent="0.15">
      <c r="AI30197" s="5">
        <v>63744.744899999998</v>
      </c>
      <c r="AJ30197" s="5">
        <v>136514.96170000001</v>
      </c>
    </row>
    <row r="30198" spans="35:36" x14ac:dyDescent="0.15">
      <c r="AI30198" s="5">
        <v>63879.120199999998</v>
      </c>
      <c r="AJ30198" s="5">
        <v>136420.87109999999</v>
      </c>
    </row>
    <row r="30199" spans="35:36" x14ac:dyDescent="0.15">
      <c r="AI30199" s="5">
        <v>64013.495499999997</v>
      </c>
      <c r="AJ30199" s="5">
        <v>136326.78049999999</v>
      </c>
    </row>
    <row r="30200" spans="35:36" x14ac:dyDescent="0.15">
      <c r="AI30200" s="5">
        <v>64147.870900000002</v>
      </c>
      <c r="AJ30200" s="5">
        <v>136232.6899</v>
      </c>
    </row>
    <row r="30201" spans="35:36" x14ac:dyDescent="0.15">
      <c r="AI30201" s="5">
        <v>64282.246200000001</v>
      </c>
      <c r="AJ30201" s="5">
        <v>136138.5993</v>
      </c>
    </row>
    <row r="30202" spans="35:36" x14ac:dyDescent="0.15">
      <c r="AI30202" s="5">
        <v>64416.621599999999</v>
      </c>
      <c r="AJ30202" s="5">
        <v>136044.5086</v>
      </c>
    </row>
    <row r="30203" spans="35:36" x14ac:dyDescent="0.15">
      <c r="AI30203" s="5">
        <v>64550.996899999998</v>
      </c>
      <c r="AJ30203" s="5">
        <v>135950.41800000001</v>
      </c>
    </row>
    <row r="30204" spans="35:36" x14ac:dyDescent="0.15">
      <c r="AI30204" s="5">
        <v>64685.372199999998</v>
      </c>
      <c r="AJ30204" s="5">
        <v>135856.32740000001</v>
      </c>
    </row>
    <row r="30205" spans="35:36" x14ac:dyDescent="0.15">
      <c r="AI30205" s="5">
        <v>64819.747600000002</v>
      </c>
      <c r="AJ30205" s="5">
        <v>135762.23680000001</v>
      </c>
    </row>
    <row r="30206" spans="35:36" x14ac:dyDescent="0.15">
      <c r="AI30206" s="5">
        <v>64954.122900000002</v>
      </c>
      <c r="AJ30206" s="5">
        <v>135668.14610000001</v>
      </c>
    </row>
    <row r="30207" spans="35:36" x14ac:dyDescent="0.15">
      <c r="AI30207" s="5">
        <v>65088.498299999999</v>
      </c>
      <c r="AJ30207" s="5">
        <v>135574.05549999999</v>
      </c>
    </row>
    <row r="30208" spans="35:36" x14ac:dyDescent="0.15">
      <c r="AI30208" s="5">
        <v>65222.873599999999</v>
      </c>
      <c r="AJ30208" s="5">
        <v>135479.96489999999</v>
      </c>
    </row>
    <row r="30209" spans="35:36" x14ac:dyDescent="0.15">
      <c r="AI30209" s="5">
        <v>65357.248899999999</v>
      </c>
      <c r="AJ30209" s="5">
        <v>135385.8743</v>
      </c>
    </row>
    <row r="30210" spans="35:36" x14ac:dyDescent="0.15">
      <c r="AI30210" s="5">
        <v>65491.624300000003</v>
      </c>
      <c r="AJ30210" s="5">
        <v>135291.7836</v>
      </c>
    </row>
    <row r="30211" spans="35:36" x14ac:dyDescent="0.15">
      <c r="AI30211" s="5">
        <v>65625.999500000005</v>
      </c>
      <c r="AJ30211" s="5">
        <v>135197.6931</v>
      </c>
    </row>
    <row r="30212" spans="35:36" x14ac:dyDescent="0.15">
      <c r="AI30212" s="5">
        <v>65760.375700000004</v>
      </c>
      <c r="AJ30212" s="5">
        <v>135103.60190000001</v>
      </c>
    </row>
    <row r="30213" spans="35:36" x14ac:dyDescent="0.15">
      <c r="AI30213" s="5">
        <v>65894.750199999995</v>
      </c>
      <c r="AJ30213" s="5">
        <v>135009.51180000001</v>
      </c>
    </row>
    <row r="30214" spans="35:36" x14ac:dyDescent="0.15">
      <c r="AI30214" s="5">
        <v>66029.126399999994</v>
      </c>
      <c r="AJ30214" s="5">
        <v>134915.42060000001</v>
      </c>
    </row>
    <row r="30215" spans="35:36" x14ac:dyDescent="0.15">
      <c r="AI30215" s="5">
        <v>66163.500899999999</v>
      </c>
      <c r="AJ30215" s="5">
        <v>134821.33059999999</v>
      </c>
    </row>
    <row r="30216" spans="35:36" x14ac:dyDescent="0.15">
      <c r="AI30216" s="5">
        <v>66297.877099999998</v>
      </c>
      <c r="AJ30216" s="5">
        <v>134727.23939999999</v>
      </c>
    </row>
    <row r="30217" spans="35:36" x14ac:dyDescent="0.15">
      <c r="AI30217" s="5">
        <v>66432.251600000003</v>
      </c>
      <c r="AJ30217" s="5">
        <v>134633.14929999999</v>
      </c>
    </row>
    <row r="30218" spans="35:36" x14ac:dyDescent="0.15">
      <c r="AI30218" s="5">
        <v>66566.627699999997</v>
      </c>
      <c r="AJ30218" s="5">
        <v>134539.05809999999</v>
      </c>
    </row>
    <row r="30219" spans="35:36" x14ac:dyDescent="0.15">
      <c r="AI30219" s="5">
        <v>66701.002299999993</v>
      </c>
      <c r="AJ30219" s="5">
        <v>134444.9681</v>
      </c>
    </row>
    <row r="30220" spans="35:36" x14ac:dyDescent="0.15">
      <c r="AI30220" s="5">
        <v>66835.378400000001</v>
      </c>
      <c r="AJ30220" s="5">
        <v>134350.8769</v>
      </c>
    </row>
    <row r="30221" spans="35:36" x14ac:dyDescent="0.15">
      <c r="AI30221" s="5">
        <v>66969.752900000007</v>
      </c>
      <c r="AJ30221" s="5">
        <v>134256.7868</v>
      </c>
    </row>
    <row r="30222" spans="35:36" x14ac:dyDescent="0.15">
      <c r="AI30222" s="5">
        <v>67104.129000000001</v>
      </c>
      <c r="AJ30222" s="5">
        <v>134162.69570000001</v>
      </c>
    </row>
    <row r="30223" spans="35:36" x14ac:dyDescent="0.15">
      <c r="AI30223" s="5">
        <v>67238.503599999996</v>
      </c>
      <c r="AJ30223" s="5">
        <v>134068.60560000001</v>
      </c>
    </row>
    <row r="30224" spans="35:36" x14ac:dyDescent="0.15">
      <c r="AI30224" s="5">
        <v>67372.879700000005</v>
      </c>
      <c r="AJ30224" s="5">
        <v>133974.51439999999</v>
      </c>
    </row>
    <row r="30225" spans="35:36" x14ac:dyDescent="0.15">
      <c r="AI30225" s="5">
        <v>67507.254199999996</v>
      </c>
      <c r="AJ30225" s="5">
        <v>133880.42439999999</v>
      </c>
    </row>
    <row r="30226" spans="35:36" x14ac:dyDescent="0.15">
      <c r="AI30226" s="5">
        <v>67641.630399999995</v>
      </c>
      <c r="AJ30226" s="5">
        <v>133786.33319999999</v>
      </c>
    </row>
    <row r="30227" spans="35:36" x14ac:dyDescent="0.15">
      <c r="AI30227" s="5">
        <v>67776.0049</v>
      </c>
      <c r="AJ30227" s="5">
        <v>133692.24309999999</v>
      </c>
    </row>
    <row r="30228" spans="35:36" x14ac:dyDescent="0.15">
      <c r="AI30228" s="5">
        <v>67910.380999999994</v>
      </c>
      <c r="AJ30228" s="5">
        <v>133598.1519</v>
      </c>
    </row>
    <row r="30229" spans="35:36" x14ac:dyDescent="0.15">
      <c r="AI30229" s="5">
        <v>68044.755600000004</v>
      </c>
      <c r="AJ30229" s="5">
        <v>133504.0619</v>
      </c>
    </row>
    <row r="30230" spans="35:36" x14ac:dyDescent="0.15">
      <c r="AI30230" s="5">
        <v>68179.131699999998</v>
      </c>
      <c r="AJ30230" s="5">
        <v>133409.97070000001</v>
      </c>
    </row>
    <row r="30231" spans="35:36" x14ac:dyDescent="0.15">
      <c r="AI30231" s="5">
        <v>68313.506200000003</v>
      </c>
      <c r="AJ30231" s="5">
        <v>133315.8806</v>
      </c>
    </row>
    <row r="30232" spans="35:36" x14ac:dyDescent="0.15">
      <c r="AI30232" s="5">
        <v>68447.882400000002</v>
      </c>
      <c r="AJ30232" s="5">
        <v>133221.78940000001</v>
      </c>
    </row>
    <row r="30233" spans="35:36" x14ac:dyDescent="0.15">
      <c r="AI30233" s="5">
        <v>68582.256899999993</v>
      </c>
      <c r="AJ30233" s="5">
        <v>133127.69940000001</v>
      </c>
    </row>
    <row r="30234" spans="35:36" x14ac:dyDescent="0.15">
      <c r="AI30234" s="5">
        <v>68716.633000000002</v>
      </c>
      <c r="AJ30234" s="5">
        <v>133033.60819999999</v>
      </c>
    </row>
    <row r="30235" spans="35:36" x14ac:dyDescent="0.15">
      <c r="AI30235" s="5">
        <v>68851.007599999997</v>
      </c>
      <c r="AJ30235" s="5">
        <v>132939.51809999999</v>
      </c>
    </row>
    <row r="30236" spans="35:36" x14ac:dyDescent="0.15">
      <c r="AI30236" s="5">
        <v>68985.383700000006</v>
      </c>
      <c r="AJ30236" s="5">
        <v>132845.427</v>
      </c>
    </row>
    <row r="30237" spans="35:36" x14ac:dyDescent="0.15">
      <c r="AI30237" s="5">
        <v>69119.758199999997</v>
      </c>
      <c r="AJ30237" s="5">
        <v>132751.33689999999</v>
      </c>
    </row>
    <row r="30238" spans="35:36" x14ac:dyDescent="0.15">
      <c r="AI30238" s="5">
        <v>69254.134399999995</v>
      </c>
      <c r="AJ30238" s="5">
        <v>132657.2457</v>
      </c>
    </row>
    <row r="30239" spans="35:36" x14ac:dyDescent="0.15">
      <c r="AI30239" s="5">
        <v>69388.508900000001</v>
      </c>
      <c r="AJ30239" s="5">
        <v>132563.1557</v>
      </c>
    </row>
    <row r="30240" spans="35:36" x14ac:dyDescent="0.15">
      <c r="AI30240" s="5">
        <v>69522.884999999995</v>
      </c>
      <c r="AJ30240" s="5">
        <v>132469.06450000001</v>
      </c>
    </row>
    <row r="30241" spans="35:36" x14ac:dyDescent="0.15">
      <c r="AI30241" s="5">
        <v>69657.259600000005</v>
      </c>
      <c r="AJ30241" s="5">
        <v>132374.97440000001</v>
      </c>
    </row>
    <row r="30242" spans="35:36" x14ac:dyDescent="0.15">
      <c r="AI30242" s="5">
        <v>69791.635699999999</v>
      </c>
      <c r="AJ30242" s="5">
        <v>132280.88320000001</v>
      </c>
    </row>
    <row r="30243" spans="35:36" x14ac:dyDescent="0.15">
      <c r="AI30243" s="5">
        <v>69926.010200000004</v>
      </c>
      <c r="AJ30243" s="5">
        <v>132186.79319999999</v>
      </c>
    </row>
    <row r="30244" spans="35:36" x14ac:dyDescent="0.15">
      <c r="AI30244" s="5">
        <v>70060.386400000003</v>
      </c>
      <c r="AJ30244" s="5">
        <v>132092.70199999999</v>
      </c>
    </row>
    <row r="30245" spans="35:36" x14ac:dyDescent="0.15">
      <c r="AI30245" s="5">
        <v>70194.760899999994</v>
      </c>
      <c r="AJ30245" s="5">
        <v>131998.61189999999</v>
      </c>
    </row>
    <row r="30246" spans="35:36" x14ac:dyDescent="0.15">
      <c r="AI30246" s="5">
        <v>70329.137000000002</v>
      </c>
      <c r="AJ30246" s="5">
        <v>131904.5208</v>
      </c>
    </row>
    <row r="30247" spans="35:36" x14ac:dyDescent="0.15">
      <c r="AI30247" s="5">
        <v>70463.511599999998</v>
      </c>
      <c r="AJ30247" s="5">
        <v>131810.4307</v>
      </c>
    </row>
    <row r="30248" spans="35:36" x14ac:dyDescent="0.15">
      <c r="AI30248" s="5">
        <v>70597.887700000007</v>
      </c>
      <c r="AJ30248" s="5">
        <v>131716.3395</v>
      </c>
    </row>
    <row r="30249" spans="35:36" x14ac:dyDescent="0.15">
      <c r="AI30249" s="5">
        <v>70732.262199999997</v>
      </c>
      <c r="AJ30249" s="5">
        <v>131622.24950000001</v>
      </c>
    </row>
    <row r="30250" spans="35:36" x14ac:dyDescent="0.15">
      <c r="AI30250" s="5">
        <v>70866.638399999996</v>
      </c>
      <c r="AJ30250" s="5">
        <v>131528.15830000001</v>
      </c>
    </row>
    <row r="30251" spans="35:36" x14ac:dyDescent="0.15">
      <c r="AI30251" s="5">
        <v>71001.012900000002</v>
      </c>
      <c r="AJ30251" s="5">
        <v>131434.06820000001</v>
      </c>
    </row>
    <row r="30252" spans="35:36" x14ac:dyDescent="0.15">
      <c r="AI30252" s="5">
        <v>71135.388999999996</v>
      </c>
      <c r="AJ30252" s="5">
        <v>131339.97700000001</v>
      </c>
    </row>
    <row r="30253" spans="35:36" x14ac:dyDescent="0.15">
      <c r="AI30253" s="5">
        <v>71269.763600000006</v>
      </c>
      <c r="AJ30253" s="5">
        <v>131245.88699999999</v>
      </c>
    </row>
    <row r="30254" spans="35:36" x14ac:dyDescent="0.15">
      <c r="AI30254" s="5">
        <v>71404.1397</v>
      </c>
      <c r="AJ30254" s="5">
        <v>131151.79579999999</v>
      </c>
    </row>
    <row r="30255" spans="35:36" x14ac:dyDescent="0.15">
      <c r="AI30255" s="5">
        <v>71538.514200000005</v>
      </c>
      <c r="AJ30255" s="5">
        <v>131057.70570000001</v>
      </c>
    </row>
    <row r="30256" spans="35:36" x14ac:dyDescent="0.15">
      <c r="AI30256" s="5">
        <v>71672.890400000004</v>
      </c>
      <c r="AJ30256" s="5">
        <v>130963.6145</v>
      </c>
    </row>
    <row r="30257" spans="35:36" x14ac:dyDescent="0.15">
      <c r="AI30257" s="5">
        <v>71807.264899999995</v>
      </c>
      <c r="AJ30257" s="5">
        <v>130869.5245</v>
      </c>
    </row>
    <row r="30258" spans="35:36" x14ac:dyDescent="0.15">
      <c r="AI30258" s="5">
        <v>71941.641099999993</v>
      </c>
      <c r="AJ30258" s="5">
        <v>130775.4333</v>
      </c>
    </row>
    <row r="30259" spans="35:36" x14ac:dyDescent="0.15">
      <c r="AI30259" s="5">
        <v>72076.015599999999</v>
      </c>
      <c r="AJ30259" s="5">
        <v>130681.3432</v>
      </c>
    </row>
    <row r="30260" spans="35:36" x14ac:dyDescent="0.15">
      <c r="AI30260" s="5">
        <v>72210.391699999993</v>
      </c>
      <c r="AJ30260" s="5">
        <v>130587.2521</v>
      </c>
    </row>
    <row r="30261" spans="35:36" x14ac:dyDescent="0.15">
      <c r="AI30261" s="5">
        <v>72344.766300000003</v>
      </c>
      <c r="AJ30261" s="5">
        <v>130493.16190000001</v>
      </c>
    </row>
    <row r="30262" spans="35:36" x14ac:dyDescent="0.15">
      <c r="AI30262" s="5">
        <v>72479.142300000007</v>
      </c>
      <c r="AJ30262" s="5">
        <v>130399.0708</v>
      </c>
    </row>
    <row r="30263" spans="35:36" x14ac:dyDescent="0.15">
      <c r="AI30263" s="5">
        <v>72613.516900000002</v>
      </c>
      <c r="AJ30263" s="5">
        <v>130304.9808</v>
      </c>
    </row>
    <row r="30264" spans="35:36" x14ac:dyDescent="0.15">
      <c r="AI30264" s="5">
        <v>72747.892999999996</v>
      </c>
      <c r="AJ30264" s="5">
        <v>130210.88959999999</v>
      </c>
    </row>
    <row r="30265" spans="35:36" x14ac:dyDescent="0.15">
      <c r="AI30265" s="5">
        <v>72882.267500000002</v>
      </c>
      <c r="AJ30265" s="5">
        <v>130116.79949999999</v>
      </c>
    </row>
    <row r="30266" spans="35:36" x14ac:dyDescent="0.15">
      <c r="AI30266" s="5">
        <v>73016.643700000001</v>
      </c>
      <c r="AJ30266" s="5">
        <v>130022.7083</v>
      </c>
    </row>
    <row r="30267" spans="35:36" x14ac:dyDescent="0.15">
      <c r="AI30267" s="5">
        <v>73151.018200000006</v>
      </c>
      <c r="AJ30267" s="5">
        <v>129928.6183</v>
      </c>
    </row>
    <row r="30268" spans="35:36" x14ac:dyDescent="0.15">
      <c r="AI30268" s="5">
        <v>73285.394400000005</v>
      </c>
      <c r="AJ30268" s="5">
        <v>129834.52710000001</v>
      </c>
    </row>
    <row r="30269" spans="35:36" x14ac:dyDescent="0.15">
      <c r="AI30269" s="5">
        <v>73419.768899999995</v>
      </c>
      <c r="AJ30269" s="5">
        <v>129740.43700000001</v>
      </c>
    </row>
    <row r="30270" spans="35:36" x14ac:dyDescent="0.15">
      <c r="AI30270" s="5">
        <v>73554.145099999994</v>
      </c>
      <c r="AJ30270" s="5">
        <v>129646.3458</v>
      </c>
    </row>
    <row r="30271" spans="35:36" x14ac:dyDescent="0.15">
      <c r="AI30271" s="5">
        <v>73688.5196</v>
      </c>
      <c r="AJ30271" s="5">
        <v>129552.25569999999</v>
      </c>
    </row>
    <row r="30272" spans="35:36" x14ac:dyDescent="0.15">
      <c r="AI30272" s="5">
        <v>52282.557399999998</v>
      </c>
      <c r="AJ30272" s="5">
        <v>144741.13130000001</v>
      </c>
    </row>
    <row r="30273" spans="35:36" x14ac:dyDescent="0.15">
      <c r="AI30273" s="5">
        <v>52416.932800000002</v>
      </c>
      <c r="AJ30273" s="5">
        <v>144647.04070000001</v>
      </c>
    </row>
    <row r="30274" spans="35:36" x14ac:dyDescent="0.15">
      <c r="AI30274" s="5">
        <v>52551.308100000002</v>
      </c>
      <c r="AJ30274" s="5">
        <v>144552.95009999999</v>
      </c>
    </row>
    <row r="30275" spans="35:36" x14ac:dyDescent="0.15">
      <c r="AI30275" s="5">
        <v>52685.683400000002</v>
      </c>
      <c r="AJ30275" s="5">
        <v>144458.85949999999</v>
      </c>
    </row>
    <row r="30276" spans="35:36" x14ac:dyDescent="0.15">
      <c r="AI30276" s="5">
        <v>52820.058799999999</v>
      </c>
      <c r="AJ30276" s="5">
        <v>144364.76879999999</v>
      </c>
    </row>
    <row r="30277" spans="35:36" x14ac:dyDescent="0.15">
      <c r="AI30277" s="5">
        <v>52954.434099999999</v>
      </c>
      <c r="AJ30277" s="5">
        <v>144270.67819999999</v>
      </c>
    </row>
    <row r="30278" spans="35:36" x14ac:dyDescent="0.15">
      <c r="AI30278" s="5">
        <v>53088.809500000003</v>
      </c>
      <c r="AJ30278" s="5">
        <v>144176.5876</v>
      </c>
    </row>
    <row r="30279" spans="35:36" x14ac:dyDescent="0.15">
      <c r="AI30279" s="5">
        <v>53223.184800000003</v>
      </c>
      <c r="AJ30279" s="5">
        <v>144082.497</v>
      </c>
    </row>
    <row r="30280" spans="35:36" x14ac:dyDescent="0.15">
      <c r="AI30280" s="5">
        <v>53357.560100000002</v>
      </c>
      <c r="AJ30280" s="5">
        <v>143988.4063</v>
      </c>
    </row>
    <row r="30281" spans="35:36" x14ac:dyDescent="0.15">
      <c r="AI30281" s="5">
        <v>53491.9355</v>
      </c>
      <c r="AJ30281" s="5">
        <v>143894.31570000001</v>
      </c>
    </row>
    <row r="30282" spans="35:36" x14ac:dyDescent="0.15">
      <c r="AI30282" s="5">
        <v>53626.310700000002</v>
      </c>
      <c r="AJ30282" s="5">
        <v>143800.22510000001</v>
      </c>
    </row>
    <row r="30283" spans="35:36" x14ac:dyDescent="0.15">
      <c r="AI30283" s="5">
        <v>53760.686099999999</v>
      </c>
      <c r="AJ30283" s="5">
        <v>143706.13449999999</v>
      </c>
    </row>
    <row r="30284" spans="35:36" x14ac:dyDescent="0.15">
      <c r="AI30284" s="5">
        <v>53895.061399999999</v>
      </c>
      <c r="AJ30284" s="5">
        <v>143612.04389999999</v>
      </c>
    </row>
    <row r="30285" spans="35:36" x14ac:dyDescent="0.15">
      <c r="AI30285" s="5">
        <v>54029.436800000003</v>
      </c>
      <c r="AJ30285" s="5">
        <v>143517.95329999999</v>
      </c>
    </row>
    <row r="30286" spans="35:36" x14ac:dyDescent="0.15">
      <c r="AI30286" s="5">
        <v>54163.812100000003</v>
      </c>
      <c r="AJ30286" s="5">
        <v>143423.86259999999</v>
      </c>
    </row>
    <row r="30287" spans="35:36" x14ac:dyDescent="0.15">
      <c r="AI30287" s="5">
        <v>54298.187400000003</v>
      </c>
      <c r="AJ30287" s="5">
        <v>143329.772</v>
      </c>
    </row>
    <row r="30288" spans="35:36" x14ac:dyDescent="0.15">
      <c r="AI30288" s="5">
        <v>54432.5628</v>
      </c>
      <c r="AJ30288" s="5">
        <v>143235.6814</v>
      </c>
    </row>
    <row r="30289" spans="35:36" x14ac:dyDescent="0.15">
      <c r="AI30289" s="5">
        <v>54566.938099999999</v>
      </c>
      <c r="AJ30289" s="5">
        <v>143141.59080000001</v>
      </c>
    </row>
    <row r="30290" spans="35:36" x14ac:dyDescent="0.15">
      <c r="AI30290" s="5">
        <v>54701.313499999997</v>
      </c>
      <c r="AJ30290" s="5">
        <v>143047.5001</v>
      </c>
    </row>
    <row r="30291" spans="35:36" x14ac:dyDescent="0.15">
      <c r="AI30291" s="5">
        <v>54835.688800000004</v>
      </c>
      <c r="AJ30291" s="5">
        <v>142953.40950000001</v>
      </c>
    </row>
    <row r="30292" spans="35:36" x14ac:dyDescent="0.15">
      <c r="AI30292" s="5">
        <v>54970.064100000003</v>
      </c>
      <c r="AJ30292" s="5">
        <v>142859.31890000001</v>
      </c>
    </row>
    <row r="30293" spans="35:36" x14ac:dyDescent="0.15">
      <c r="AI30293" s="5">
        <v>55104.4395</v>
      </c>
      <c r="AJ30293" s="5">
        <v>142765.22829999999</v>
      </c>
    </row>
    <row r="30294" spans="35:36" x14ac:dyDescent="0.15">
      <c r="AI30294" s="5">
        <v>55238.8148</v>
      </c>
      <c r="AJ30294" s="5">
        <v>142671.13759999999</v>
      </c>
    </row>
    <row r="30295" spans="35:36" x14ac:dyDescent="0.15">
      <c r="AI30295" s="5">
        <v>55373.1901</v>
      </c>
      <c r="AJ30295" s="5">
        <v>142577.0471</v>
      </c>
    </row>
    <row r="30296" spans="35:36" x14ac:dyDescent="0.15">
      <c r="AI30296" s="5">
        <v>55507.565399999999</v>
      </c>
      <c r="AJ30296" s="5">
        <v>142482.9564</v>
      </c>
    </row>
    <row r="30297" spans="35:36" x14ac:dyDescent="0.15">
      <c r="AI30297" s="5">
        <v>55641.940799999997</v>
      </c>
      <c r="AJ30297" s="5">
        <v>142388.8658</v>
      </c>
    </row>
    <row r="30298" spans="35:36" x14ac:dyDescent="0.15">
      <c r="AI30298" s="5">
        <v>55776.316099999996</v>
      </c>
      <c r="AJ30298" s="5">
        <v>142294.7752</v>
      </c>
    </row>
    <row r="30299" spans="35:36" x14ac:dyDescent="0.15">
      <c r="AI30299" s="5">
        <v>55910.691400000003</v>
      </c>
      <c r="AJ30299" s="5">
        <v>142200.68460000001</v>
      </c>
    </row>
    <row r="30300" spans="35:36" x14ac:dyDescent="0.15">
      <c r="AI30300" s="5">
        <v>56045.066800000001</v>
      </c>
      <c r="AJ30300" s="5">
        <v>142106.59390000001</v>
      </c>
    </row>
    <row r="30301" spans="35:36" x14ac:dyDescent="0.15">
      <c r="AI30301" s="5">
        <v>56179.4421</v>
      </c>
      <c r="AJ30301" s="5">
        <v>142012.50330000001</v>
      </c>
    </row>
    <row r="30302" spans="35:36" x14ac:dyDescent="0.15">
      <c r="AI30302" s="5">
        <v>56313.8174</v>
      </c>
      <c r="AJ30302" s="5">
        <v>141918.41269999999</v>
      </c>
    </row>
    <row r="30303" spans="35:36" x14ac:dyDescent="0.15">
      <c r="AI30303" s="5">
        <v>56448.192799999997</v>
      </c>
      <c r="AJ30303" s="5">
        <v>141824.32209999999</v>
      </c>
    </row>
    <row r="30304" spans="35:36" x14ac:dyDescent="0.15">
      <c r="AI30304" s="5">
        <v>56582.568099999997</v>
      </c>
      <c r="AJ30304" s="5">
        <v>141730.23139999999</v>
      </c>
    </row>
    <row r="30305" spans="35:36" x14ac:dyDescent="0.15">
      <c r="AI30305" s="5">
        <v>56716.943500000001</v>
      </c>
      <c r="AJ30305" s="5">
        <v>141636.14079999999</v>
      </c>
    </row>
    <row r="30306" spans="35:36" x14ac:dyDescent="0.15">
      <c r="AI30306" s="5">
        <v>56851.318800000001</v>
      </c>
      <c r="AJ30306" s="5">
        <v>141542.0502</v>
      </c>
    </row>
    <row r="30307" spans="35:36" x14ac:dyDescent="0.15">
      <c r="AI30307" s="5">
        <v>56985.694100000001</v>
      </c>
      <c r="AJ30307" s="5">
        <v>141447.9596</v>
      </c>
    </row>
    <row r="30308" spans="35:36" x14ac:dyDescent="0.15">
      <c r="AI30308" s="5">
        <v>57120.0694</v>
      </c>
      <c r="AJ30308" s="5">
        <v>141353.86900000001</v>
      </c>
    </row>
    <row r="30309" spans="35:36" x14ac:dyDescent="0.15">
      <c r="AI30309" s="5">
        <v>57254.4447</v>
      </c>
      <c r="AJ30309" s="5">
        <v>141259.77840000001</v>
      </c>
    </row>
    <row r="30310" spans="35:36" x14ac:dyDescent="0.15">
      <c r="AI30310" s="5">
        <v>57388.820099999997</v>
      </c>
      <c r="AJ30310" s="5">
        <v>141165.68770000001</v>
      </c>
    </row>
    <row r="30311" spans="35:36" x14ac:dyDescent="0.15">
      <c r="AI30311" s="5">
        <v>57523.195399999997</v>
      </c>
      <c r="AJ30311" s="5">
        <v>141071.59710000001</v>
      </c>
    </row>
    <row r="30312" spans="35:36" x14ac:dyDescent="0.15">
      <c r="AI30312" s="5">
        <v>57657.570800000001</v>
      </c>
      <c r="AJ30312" s="5">
        <v>140977.50649999999</v>
      </c>
    </row>
    <row r="30313" spans="35:36" x14ac:dyDescent="0.15">
      <c r="AI30313" s="5">
        <v>57791.946100000001</v>
      </c>
      <c r="AJ30313" s="5">
        <v>140883.41589999999</v>
      </c>
    </row>
    <row r="30314" spans="35:36" x14ac:dyDescent="0.15">
      <c r="AI30314" s="5">
        <v>57926.321400000001</v>
      </c>
      <c r="AJ30314" s="5">
        <v>140789.32519999999</v>
      </c>
    </row>
    <row r="30315" spans="35:36" x14ac:dyDescent="0.15">
      <c r="AI30315" s="5">
        <v>58060.696799999998</v>
      </c>
      <c r="AJ30315" s="5">
        <v>140695.2346</v>
      </c>
    </row>
    <row r="30316" spans="35:36" x14ac:dyDescent="0.15">
      <c r="AI30316" s="5">
        <v>58195.072099999998</v>
      </c>
      <c r="AJ30316" s="5">
        <v>140601.144</v>
      </c>
    </row>
    <row r="30317" spans="35:36" x14ac:dyDescent="0.15">
      <c r="AI30317" s="5">
        <v>58329.447500000002</v>
      </c>
      <c r="AJ30317" s="5">
        <v>140507.0534</v>
      </c>
    </row>
    <row r="30318" spans="35:36" x14ac:dyDescent="0.15">
      <c r="AI30318" s="5">
        <v>58463.822800000002</v>
      </c>
      <c r="AJ30318" s="5">
        <v>140412.9627</v>
      </c>
    </row>
    <row r="30319" spans="35:36" x14ac:dyDescent="0.15">
      <c r="AI30319" s="5">
        <v>58598.198100000001</v>
      </c>
      <c r="AJ30319" s="5">
        <v>140318.87210000001</v>
      </c>
    </row>
    <row r="30320" spans="35:36" x14ac:dyDescent="0.15">
      <c r="AI30320" s="5">
        <v>58732.573499999999</v>
      </c>
      <c r="AJ30320" s="5">
        <v>140224.78150000001</v>
      </c>
    </row>
    <row r="30321" spans="35:36" x14ac:dyDescent="0.15">
      <c r="AI30321" s="5">
        <v>58866.948700000001</v>
      </c>
      <c r="AJ30321" s="5">
        <v>140130.69089999999</v>
      </c>
    </row>
    <row r="30322" spans="35:36" x14ac:dyDescent="0.15">
      <c r="AI30322" s="5">
        <v>59001.324099999998</v>
      </c>
      <c r="AJ30322" s="5">
        <v>140036.60029999999</v>
      </c>
    </row>
    <row r="30323" spans="35:36" x14ac:dyDescent="0.15">
      <c r="AI30323" s="5">
        <v>59135.699399999998</v>
      </c>
      <c r="AJ30323" s="5">
        <v>139942.5097</v>
      </c>
    </row>
    <row r="30324" spans="35:36" x14ac:dyDescent="0.15">
      <c r="AI30324" s="5">
        <v>59270.074800000002</v>
      </c>
      <c r="AJ30324" s="5">
        <v>139848.41899999999</v>
      </c>
    </row>
    <row r="30325" spans="35:36" x14ac:dyDescent="0.15">
      <c r="AI30325" s="5">
        <v>59404.450100000002</v>
      </c>
      <c r="AJ30325" s="5">
        <v>139754.3284</v>
      </c>
    </row>
    <row r="30326" spans="35:36" x14ac:dyDescent="0.15">
      <c r="AI30326" s="5">
        <v>59538.825400000002</v>
      </c>
      <c r="AJ30326" s="5">
        <v>139660.2378</v>
      </c>
    </row>
    <row r="30327" spans="35:36" x14ac:dyDescent="0.15">
      <c r="AI30327" s="5">
        <v>59673.200799999999</v>
      </c>
      <c r="AJ30327" s="5">
        <v>139566.14720000001</v>
      </c>
    </row>
    <row r="30328" spans="35:36" x14ac:dyDescent="0.15">
      <c r="AI30328" s="5">
        <v>59807.576099999998</v>
      </c>
      <c r="AJ30328" s="5">
        <v>139472.05650000001</v>
      </c>
    </row>
    <row r="30329" spans="35:36" x14ac:dyDescent="0.15">
      <c r="AI30329" s="5">
        <v>59941.951500000003</v>
      </c>
      <c r="AJ30329" s="5">
        <v>139377.96590000001</v>
      </c>
    </row>
    <row r="30330" spans="35:36" x14ac:dyDescent="0.15">
      <c r="AI30330" s="5">
        <v>60076.326800000003</v>
      </c>
      <c r="AJ30330" s="5">
        <v>139283.87530000001</v>
      </c>
    </row>
    <row r="30331" spans="35:36" x14ac:dyDescent="0.15">
      <c r="AI30331" s="5">
        <v>60210.702100000002</v>
      </c>
      <c r="AJ30331" s="5">
        <v>139189.78469999999</v>
      </c>
    </row>
    <row r="30332" spans="35:36" x14ac:dyDescent="0.15">
      <c r="AI30332" s="5">
        <v>60345.077499999999</v>
      </c>
      <c r="AJ30332" s="5">
        <v>139095.69399999999</v>
      </c>
    </row>
    <row r="30333" spans="35:36" x14ac:dyDescent="0.15">
      <c r="AI30333" s="5">
        <v>60479.452700000002</v>
      </c>
      <c r="AJ30333" s="5">
        <v>139001.6035</v>
      </c>
    </row>
    <row r="30334" spans="35:36" x14ac:dyDescent="0.15">
      <c r="AI30334" s="5">
        <v>60613.828099999999</v>
      </c>
      <c r="AJ30334" s="5">
        <v>138907.5128</v>
      </c>
    </row>
    <row r="30335" spans="35:36" x14ac:dyDescent="0.15">
      <c r="AI30335" s="5">
        <v>60748.203399999999</v>
      </c>
      <c r="AJ30335" s="5">
        <v>138813.4222</v>
      </c>
    </row>
    <row r="30336" spans="35:36" x14ac:dyDescent="0.15">
      <c r="AI30336" s="5">
        <v>60882.578800000003</v>
      </c>
      <c r="AJ30336" s="5">
        <v>138719.3316</v>
      </c>
    </row>
    <row r="30337" spans="35:36" x14ac:dyDescent="0.15">
      <c r="AI30337" s="5">
        <v>61016.954100000003</v>
      </c>
      <c r="AJ30337" s="5">
        <v>138625.24100000001</v>
      </c>
    </row>
    <row r="30338" spans="35:36" x14ac:dyDescent="0.15">
      <c r="AI30338" s="5">
        <v>61151.329400000002</v>
      </c>
      <c r="AJ30338" s="5">
        <v>138531.15030000001</v>
      </c>
    </row>
    <row r="30339" spans="35:36" x14ac:dyDescent="0.15">
      <c r="AI30339" s="5">
        <v>61285.7048</v>
      </c>
      <c r="AJ30339" s="5">
        <v>138437.05970000001</v>
      </c>
    </row>
    <row r="30340" spans="35:36" x14ac:dyDescent="0.15">
      <c r="AI30340" s="5">
        <v>61420.080099999999</v>
      </c>
      <c r="AJ30340" s="5">
        <v>138342.96909999999</v>
      </c>
    </row>
    <row r="30341" spans="35:36" x14ac:dyDescent="0.15">
      <c r="AI30341" s="5">
        <v>61554.455399999999</v>
      </c>
      <c r="AJ30341" s="5">
        <v>138248.87839999999</v>
      </c>
    </row>
    <row r="30342" spans="35:36" x14ac:dyDescent="0.15">
      <c r="AI30342" s="5">
        <v>61688.830800000003</v>
      </c>
      <c r="AJ30342" s="5">
        <v>138154.78779999999</v>
      </c>
    </row>
    <row r="30343" spans="35:36" x14ac:dyDescent="0.15">
      <c r="AI30343" s="5">
        <v>61823.206100000003</v>
      </c>
      <c r="AJ30343" s="5">
        <v>138060.6972</v>
      </c>
    </row>
    <row r="30344" spans="35:36" x14ac:dyDescent="0.15">
      <c r="AI30344" s="5">
        <v>61957.5815</v>
      </c>
      <c r="AJ30344" s="5">
        <v>137966.6066</v>
      </c>
    </row>
    <row r="30345" spans="35:36" x14ac:dyDescent="0.15">
      <c r="AI30345" s="5">
        <v>62091.9568</v>
      </c>
      <c r="AJ30345" s="5">
        <v>137872.5159</v>
      </c>
    </row>
    <row r="30346" spans="35:36" x14ac:dyDescent="0.15">
      <c r="AI30346" s="5">
        <v>62226.3321</v>
      </c>
      <c r="AJ30346" s="5">
        <v>137778.42540000001</v>
      </c>
    </row>
    <row r="30347" spans="35:36" x14ac:dyDescent="0.15">
      <c r="AI30347" s="5">
        <v>62360.707399999999</v>
      </c>
      <c r="AJ30347" s="5">
        <v>137684.33480000001</v>
      </c>
    </row>
    <row r="30348" spans="35:36" x14ac:dyDescent="0.15">
      <c r="AI30348" s="5">
        <v>62495.082699999999</v>
      </c>
      <c r="AJ30348" s="5">
        <v>137590.24410000001</v>
      </c>
    </row>
    <row r="30349" spans="35:36" x14ac:dyDescent="0.15">
      <c r="AI30349" s="5">
        <v>62629.458100000003</v>
      </c>
      <c r="AJ30349" s="5">
        <v>137496.15349999999</v>
      </c>
    </row>
    <row r="30350" spans="35:36" x14ac:dyDescent="0.15">
      <c r="AI30350" s="5">
        <v>62763.833400000003</v>
      </c>
      <c r="AJ30350" s="5">
        <v>137402.06289999999</v>
      </c>
    </row>
    <row r="30351" spans="35:36" x14ac:dyDescent="0.15">
      <c r="AI30351" s="5">
        <v>62898.2088</v>
      </c>
      <c r="AJ30351" s="5">
        <v>137307.97219999999</v>
      </c>
    </row>
    <row r="30352" spans="35:36" x14ac:dyDescent="0.15">
      <c r="AI30352" s="5">
        <v>63032.5841</v>
      </c>
      <c r="AJ30352" s="5">
        <v>137213.88159999999</v>
      </c>
    </row>
    <row r="30353" spans="35:36" x14ac:dyDescent="0.15">
      <c r="AI30353" s="5">
        <v>63166.9594</v>
      </c>
      <c r="AJ30353" s="5">
        <v>137119.791</v>
      </c>
    </row>
    <row r="30354" spans="35:36" x14ac:dyDescent="0.15">
      <c r="AI30354" s="5">
        <v>63301.334799999997</v>
      </c>
      <c r="AJ30354" s="5">
        <v>137025.7004</v>
      </c>
    </row>
    <row r="30355" spans="35:36" x14ac:dyDescent="0.15">
      <c r="AI30355" s="5">
        <v>63435.710099999997</v>
      </c>
      <c r="AJ30355" s="5">
        <v>136931.6097</v>
      </c>
    </row>
    <row r="30356" spans="35:36" x14ac:dyDescent="0.15">
      <c r="AI30356" s="5">
        <v>63570.085500000001</v>
      </c>
      <c r="AJ30356" s="5">
        <v>136837.5191</v>
      </c>
    </row>
    <row r="30357" spans="35:36" x14ac:dyDescent="0.15">
      <c r="AI30357" s="5">
        <v>63704.460800000001</v>
      </c>
      <c r="AJ30357" s="5">
        <v>136743.42850000001</v>
      </c>
    </row>
    <row r="30358" spans="35:36" x14ac:dyDescent="0.15">
      <c r="AI30358" s="5">
        <v>63838.8361</v>
      </c>
      <c r="AJ30358" s="5">
        <v>136649.33790000001</v>
      </c>
    </row>
    <row r="30359" spans="35:36" x14ac:dyDescent="0.15">
      <c r="AI30359" s="5">
        <v>63973.2114</v>
      </c>
      <c r="AJ30359" s="5">
        <v>136555.24729999999</v>
      </c>
    </row>
    <row r="30360" spans="35:36" x14ac:dyDescent="0.15">
      <c r="AI30360" s="5">
        <v>64107.5867</v>
      </c>
      <c r="AJ30360" s="5">
        <v>136461.15669999999</v>
      </c>
    </row>
    <row r="30361" spans="35:36" x14ac:dyDescent="0.15">
      <c r="AI30361" s="5">
        <v>64241.962099999997</v>
      </c>
      <c r="AJ30361" s="5">
        <v>136367.06599999999</v>
      </c>
    </row>
    <row r="30362" spans="35:36" x14ac:dyDescent="0.15">
      <c r="AI30362" s="5">
        <v>64376.337399999997</v>
      </c>
      <c r="AJ30362" s="5">
        <v>136272.9754</v>
      </c>
    </row>
    <row r="30363" spans="35:36" x14ac:dyDescent="0.15">
      <c r="AI30363" s="5">
        <v>64510.712800000001</v>
      </c>
      <c r="AJ30363" s="5">
        <v>136178.8848</v>
      </c>
    </row>
    <row r="30364" spans="35:36" x14ac:dyDescent="0.15">
      <c r="AI30364" s="5">
        <v>64645.088100000001</v>
      </c>
      <c r="AJ30364" s="5">
        <v>136084.7942</v>
      </c>
    </row>
    <row r="30365" spans="35:36" x14ac:dyDescent="0.15">
      <c r="AI30365" s="5">
        <v>64779.463400000001</v>
      </c>
      <c r="AJ30365" s="5">
        <v>135990.7035</v>
      </c>
    </row>
    <row r="30366" spans="35:36" x14ac:dyDescent="0.15">
      <c r="AI30366" s="5">
        <v>64913.838799999998</v>
      </c>
      <c r="AJ30366" s="5">
        <v>135896.61290000001</v>
      </c>
    </row>
    <row r="30367" spans="35:36" x14ac:dyDescent="0.15">
      <c r="AI30367" s="5">
        <v>65048.214099999997</v>
      </c>
      <c r="AJ30367" s="5">
        <v>135802.52230000001</v>
      </c>
    </row>
    <row r="30368" spans="35:36" x14ac:dyDescent="0.15">
      <c r="AI30368" s="5">
        <v>65182.589500000002</v>
      </c>
      <c r="AJ30368" s="5">
        <v>135708.43169999999</v>
      </c>
    </row>
    <row r="30369" spans="35:36" x14ac:dyDescent="0.15">
      <c r="AI30369" s="5">
        <v>65316.964800000002</v>
      </c>
      <c r="AJ30369" s="5">
        <v>135614.34099999999</v>
      </c>
    </row>
    <row r="30370" spans="35:36" x14ac:dyDescent="0.15">
      <c r="AI30370" s="5">
        <v>65451.340100000001</v>
      </c>
      <c r="AJ30370" s="5">
        <v>135520.25039999999</v>
      </c>
    </row>
    <row r="30371" spans="35:36" x14ac:dyDescent="0.15">
      <c r="AI30371" s="5">
        <v>65585.715500000006</v>
      </c>
      <c r="AJ30371" s="5">
        <v>135426.15979999999</v>
      </c>
    </row>
    <row r="30372" spans="35:36" x14ac:dyDescent="0.15">
      <c r="AI30372" s="5">
        <v>65720.090700000001</v>
      </c>
      <c r="AJ30372" s="5">
        <v>135332.0692</v>
      </c>
    </row>
    <row r="30373" spans="35:36" x14ac:dyDescent="0.15">
      <c r="AI30373" s="5">
        <v>65854.466899999999</v>
      </c>
      <c r="AJ30373" s="5">
        <v>135237.978</v>
      </c>
    </row>
    <row r="30374" spans="35:36" x14ac:dyDescent="0.15">
      <c r="AI30374" s="5">
        <v>65988.841400000005</v>
      </c>
      <c r="AJ30374" s="5">
        <v>135143.88800000001</v>
      </c>
    </row>
    <row r="30375" spans="35:36" x14ac:dyDescent="0.15">
      <c r="AI30375" s="5">
        <v>66123.217600000004</v>
      </c>
      <c r="AJ30375" s="5">
        <v>135049.79680000001</v>
      </c>
    </row>
    <row r="30376" spans="35:36" x14ac:dyDescent="0.15">
      <c r="AI30376" s="5">
        <v>66257.592099999994</v>
      </c>
      <c r="AJ30376" s="5">
        <v>134955.70670000001</v>
      </c>
    </row>
    <row r="30377" spans="35:36" x14ac:dyDescent="0.15">
      <c r="AI30377" s="5">
        <v>66391.968200000003</v>
      </c>
      <c r="AJ30377" s="5">
        <v>134861.61550000001</v>
      </c>
    </row>
    <row r="30378" spans="35:36" x14ac:dyDescent="0.15">
      <c r="AI30378" s="5">
        <v>66526.342799999999</v>
      </c>
      <c r="AJ30378" s="5">
        <v>134767.52549999999</v>
      </c>
    </row>
    <row r="30379" spans="35:36" x14ac:dyDescent="0.15">
      <c r="AI30379" s="5">
        <v>66660.718900000007</v>
      </c>
      <c r="AJ30379" s="5">
        <v>134673.43429999999</v>
      </c>
    </row>
    <row r="30380" spans="35:36" x14ac:dyDescent="0.15">
      <c r="AI30380" s="5">
        <v>66795.093399999998</v>
      </c>
      <c r="AJ30380" s="5">
        <v>134579.34419999999</v>
      </c>
    </row>
    <row r="30381" spans="35:36" x14ac:dyDescent="0.15">
      <c r="AI30381" s="5">
        <v>66929.469599999997</v>
      </c>
      <c r="AJ30381" s="5">
        <v>134485.253</v>
      </c>
    </row>
    <row r="30382" spans="35:36" x14ac:dyDescent="0.15">
      <c r="AI30382" s="5">
        <v>67063.844100000002</v>
      </c>
      <c r="AJ30382" s="5">
        <v>134391.163</v>
      </c>
    </row>
    <row r="30383" spans="35:36" x14ac:dyDescent="0.15">
      <c r="AI30383" s="5">
        <v>67198.220199999996</v>
      </c>
      <c r="AJ30383" s="5">
        <v>134297.07180000001</v>
      </c>
    </row>
    <row r="30384" spans="35:36" x14ac:dyDescent="0.15">
      <c r="AI30384" s="5">
        <v>67332.594800000006</v>
      </c>
      <c r="AJ30384" s="5">
        <v>134202.9817</v>
      </c>
    </row>
    <row r="30385" spans="35:36" x14ac:dyDescent="0.15">
      <c r="AI30385" s="5">
        <v>67466.9709</v>
      </c>
      <c r="AJ30385" s="5">
        <v>134108.89060000001</v>
      </c>
    </row>
    <row r="30386" spans="35:36" x14ac:dyDescent="0.15">
      <c r="AI30386" s="5">
        <v>67601.345400000006</v>
      </c>
      <c r="AJ30386" s="5">
        <v>134014.80050000001</v>
      </c>
    </row>
    <row r="30387" spans="35:36" x14ac:dyDescent="0.15">
      <c r="AI30387" s="5">
        <v>67735.721600000004</v>
      </c>
      <c r="AJ30387" s="5">
        <v>133920.70929999999</v>
      </c>
    </row>
    <row r="30388" spans="35:36" x14ac:dyDescent="0.15">
      <c r="AI30388" s="5">
        <v>67870.096099999995</v>
      </c>
      <c r="AJ30388" s="5">
        <v>133826.61929999999</v>
      </c>
    </row>
    <row r="30389" spans="35:36" x14ac:dyDescent="0.15">
      <c r="AI30389" s="5">
        <v>68004.472200000004</v>
      </c>
      <c r="AJ30389" s="5">
        <v>133732.5281</v>
      </c>
    </row>
    <row r="30390" spans="35:36" x14ac:dyDescent="0.15">
      <c r="AI30390" s="5">
        <v>68138.846799999999</v>
      </c>
      <c r="AJ30390" s="5">
        <v>133638.43799999999</v>
      </c>
    </row>
    <row r="30391" spans="35:36" x14ac:dyDescent="0.15">
      <c r="AI30391" s="5">
        <v>68273.222899999993</v>
      </c>
      <c r="AJ30391" s="5">
        <v>133544.3468</v>
      </c>
    </row>
    <row r="30392" spans="35:36" x14ac:dyDescent="0.15">
      <c r="AI30392" s="5">
        <v>68407.597399999999</v>
      </c>
      <c r="AJ30392" s="5">
        <v>133450.2568</v>
      </c>
    </row>
    <row r="30393" spans="35:36" x14ac:dyDescent="0.15">
      <c r="AI30393" s="5">
        <v>68541.973599999998</v>
      </c>
      <c r="AJ30393" s="5">
        <v>133356.16560000001</v>
      </c>
    </row>
    <row r="30394" spans="35:36" x14ac:dyDescent="0.15">
      <c r="AI30394" s="5">
        <v>68676.348100000003</v>
      </c>
      <c r="AJ30394" s="5">
        <v>133262.07550000001</v>
      </c>
    </row>
    <row r="30395" spans="35:36" x14ac:dyDescent="0.15">
      <c r="AI30395" s="5">
        <v>68810.724199999997</v>
      </c>
      <c r="AJ30395" s="5">
        <v>133167.98439999999</v>
      </c>
    </row>
    <row r="30396" spans="35:36" x14ac:dyDescent="0.15">
      <c r="AI30396" s="5">
        <v>68945.098800000007</v>
      </c>
      <c r="AJ30396" s="5">
        <v>133073.89430000001</v>
      </c>
    </row>
    <row r="30397" spans="35:36" x14ac:dyDescent="0.15">
      <c r="AI30397" s="5">
        <v>69079.474900000001</v>
      </c>
      <c r="AJ30397" s="5">
        <v>132979.80309999999</v>
      </c>
    </row>
    <row r="30398" spans="35:36" x14ac:dyDescent="0.15">
      <c r="AI30398" s="5">
        <v>69213.849400000006</v>
      </c>
      <c r="AJ30398" s="5">
        <v>132885.71309999999</v>
      </c>
    </row>
    <row r="30399" spans="35:36" x14ac:dyDescent="0.15">
      <c r="AI30399" s="5">
        <v>69348.225600000005</v>
      </c>
      <c r="AJ30399" s="5">
        <v>132791.6219</v>
      </c>
    </row>
    <row r="30400" spans="35:36" x14ac:dyDescent="0.15">
      <c r="AI30400" s="5">
        <v>69482.600099999996</v>
      </c>
      <c r="AJ30400" s="5">
        <v>132697.5318</v>
      </c>
    </row>
    <row r="30401" spans="35:36" x14ac:dyDescent="0.15">
      <c r="AI30401" s="5">
        <v>69616.976200000005</v>
      </c>
      <c r="AJ30401" s="5">
        <v>132603.4406</v>
      </c>
    </row>
    <row r="30402" spans="35:36" x14ac:dyDescent="0.15">
      <c r="AI30402" s="5">
        <v>69751.3508</v>
      </c>
      <c r="AJ30402" s="5">
        <v>132509.35060000001</v>
      </c>
    </row>
    <row r="30403" spans="35:36" x14ac:dyDescent="0.15">
      <c r="AI30403" s="5">
        <v>69885.726899999994</v>
      </c>
      <c r="AJ30403" s="5">
        <v>132415.25940000001</v>
      </c>
    </row>
    <row r="30404" spans="35:36" x14ac:dyDescent="0.15">
      <c r="AI30404" s="5">
        <v>70020.1014</v>
      </c>
      <c r="AJ30404" s="5">
        <v>132321.16930000001</v>
      </c>
    </row>
    <row r="30405" spans="35:36" x14ac:dyDescent="0.15">
      <c r="AI30405" s="5">
        <v>70154.477599999998</v>
      </c>
      <c r="AJ30405" s="5">
        <v>132227.07810000001</v>
      </c>
    </row>
    <row r="30406" spans="35:36" x14ac:dyDescent="0.15">
      <c r="AI30406" s="5">
        <v>70288.852100000004</v>
      </c>
      <c r="AJ30406" s="5">
        <v>132132.98809999999</v>
      </c>
    </row>
    <row r="30407" spans="35:36" x14ac:dyDescent="0.15">
      <c r="AI30407" s="5">
        <v>70423.228199999998</v>
      </c>
      <c r="AJ30407" s="5">
        <v>132038.89689999999</v>
      </c>
    </row>
    <row r="30408" spans="35:36" x14ac:dyDescent="0.15">
      <c r="AI30408" s="5">
        <v>70557.602799999993</v>
      </c>
      <c r="AJ30408" s="5">
        <v>131944.80679999999</v>
      </c>
    </row>
    <row r="30409" spans="35:36" x14ac:dyDescent="0.15">
      <c r="AI30409" s="5">
        <v>70691.978900000002</v>
      </c>
      <c r="AJ30409" s="5">
        <v>131850.7157</v>
      </c>
    </row>
    <row r="30410" spans="35:36" x14ac:dyDescent="0.15">
      <c r="AI30410" s="5">
        <v>70826.353400000007</v>
      </c>
      <c r="AJ30410" s="5">
        <v>131756.6256</v>
      </c>
    </row>
    <row r="30411" spans="35:36" x14ac:dyDescent="0.15">
      <c r="AI30411" s="5">
        <v>70960.729600000006</v>
      </c>
      <c r="AJ30411" s="5">
        <v>131662.5344</v>
      </c>
    </row>
    <row r="30412" spans="35:36" x14ac:dyDescent="0.15">
      <c r="AI30412" s="5">
        <v>71095.104099999997</v>
      </c>
      <c r="AJ30412" s="5">
        <v>131568.44440000001</v>
      </c>
    </row>
    <row r="30413" spans="35:36" x14ac:dyDescent="0.15">
      <c r="AI30413" s="5">
        <v>71229.480200000005</v>
      </c>
      <c r="AJ30413" s="5">
        <v>131474.35320000001</v>
      </c>
    </row>
    <row r="30414" spans="35:36" x14ac:dyDescent="0.15">
      <c r="AI30414" s="5">
        <v>71363.854800000001</v>
      </c>
      <c r="AJ30414" s="5">
        <v>131380.26310000001</v>
      </c>
    </row>
    <row r="30415" spans="35:36" x14ac:dyDescent="0.15">
      <c r="AI30415" s="5">
        <v>71498.230899999995</v>
      </c>
      <c r="AJ30415" s="5">
        <v>131286.17189999999</v>
      </c>
    </row>
    <row r="30416" spans="35:36" x14ac:dyDescent="0.15">
      <c r="AI30416" s="5">
        <v>71632.6054</v>
      </c>
      <c r="AJ30416" s="5">
        <v>131192.08189999999</v>
      </c>
    </row>
    <row r="30417" spans="35:36" x14ac:dyDescent="0.15">
      <c r="AI30417" s="5">
        <v>71766.981599999999</v>
      </c>
      <c r="AJ30417" s="5">
        <v>131097.99069999999</v>
      </c>
    </row>
    <row r="30418" spans="35:36" x14ac:dyDescent="0.15">
      <c r="AI30418" s="5">
        <v>71901.356100000005</v>
      </c>
      <c r="AJ30418" s="5">
        <v>131003.90059999999</v>
      </c>
    </row>
    <row r="30419" spans="35:36" x14ac:dyDescent="0.15">
      <c r="AI30419" s="5">
        <v>72035.732300000003</v>
      </c>
      <c r="AJ30419" s="5">
        <v>130909.8094</v>
      </c>
    </row>
    <row r="30420" spans="35:36" x14ac:dyDescent="0.15">
      <c r="AI30420" s="5">
        <v>72170.106799999994</v>
      </c>
      <c r="AJ30420" s="5">
        <v>130815.7194</v>
      </c>
    </row>
    <row r="30421" spans="35:36" x14ac:dyDescent="0.15">
      <c r="AI30421" s="5">
        <v>72304.482900000003</v>
      </c>
      <c r="AJ30421" s="5">
        <v>130721.62820000001</v>
      </c>
    </row>
    <row r="30422" spans="35:36" x14ac:dyDescent="0.15">
      <c r="AI30422" s="5">
        <v>72438.857499999998</v>
      </c>
      <c r="AJ30422" s="5">
        <v>130627.53810000001</v>
      </c>
    </row>
    <row r="30423" spans="35:36" x14ac:dyDescent="0.15">
      <c r="AI30423" s="5">
        <v>72573.233500000002</v>
      </c>
      <c r="AJ30423" s="5">
        <v>130533.447</v>
      </c>
    </row>
    <row r="30424" spans="35:36" x14ac:dyDescent="0.15">
      <c r="AI30424" s="5">
        <v>72707.608099999998</v>
      </c>
      <c r="AJ30424" s="5">
        <v>130439.3569</v>
      </c>
    </row>
    <row r="30425" spans="35:36" x14ac:dyDescent="0.15">
      <c r="AI30425" s="5">
        <v>72841.984200000006</v>
      </c>
      <c r="AJ30425" s="5">
        <v>130345.2657</v>
      </c>
    </row>
    <row r="30426" spans="35:36" x14ac:dyDescent="0.15">
      <c r="AI30426" s="5">
        <v>72976.358699999997</v>
      </c>
      <c r="AJ30426" s="5">
        <v>130251.17570000001</v>
      </c>
    </row>
    <row r="30427" spans="35:36" x14ac:dyDescent="0.15">
      <c r="AI30427" s="5">
        <v>73110.734899999996</v>
      </c>
      <c r="AJ30427" s="5">
        <v>130157.0845</v>
      </c>
    </row>
    <row r="30428" spans="35:36" x14ac:dyDescent="0.15">
      <c r="AI30428" s="5">
        <v>73245.109400000001</v>
      </c>
      <c r="AJ30428" s="5">
        <v>130062.9944</v>
      </c>
    </row>
    <row r="30429" spans="35:36" x14ac:dyDescent="0.15">
      <c r="AI30429" s="5">
        <v>73379.4856</v>
      </c>
      <c r="AJ30429" s="5">
        <v>129968.9032</v>
      </c>
    </row>
    <row r="30430" spans="35:36" x14ac:dyDescent="0.15">
      <c r="AI30430" s="5">
        <v>73513.860100000005</v>
      </c>
      <c r="AJ30430" s="5">
        <v>129874.8132</v>
      </c>
    </row>
    <row r="30431" spans="35:36" x14ac:dyDescent="0.15">
      <c r="AI30431" s="5">
        <v>73648.236300000004</v>
      </c>
      <c r="AJ30431" s="5">
        <v>129780.72199999999</v>
      </c>
    </row>
    <row r="30432" spans="35:36" x14ac:dyDescent="0.15">
      <c r="AI30432" s="5">
        <v>73782.610799999995</v>
      </c>
      <c r="AJ30432" s="5">
        <v>129686.63189999999</v>
      </c>
    </row>
    <row r="30433" spans="35:36" x14ac:dyDescent="0.15">
      <c r="AI30433" s="5">
        <v>52376.6486</v>
      </c>
      <c r="AJ30433" s="5">
        <v>144875.50750000001</v>
      </c>
    </row>
    <row r="30434" spans="35:36" x14ac:dyDescent="0.15">
      <c r="AI30434" s="5">
        <v>52511.023999999998</v>
      </c>
      <c r="AJ30434" s="5">
        <v>144781.41690000001</v>
      </c>
    </row>
    <row r="30435" spans="35:36" x14ac:dyDescent="0.15">
      <c r="AI30435" s="5">
        <v>52645.399299999997</v>
      </c>
      <c r="AJ30435" s="5">
        <v>144687.32620000001</v>
      </c>
    </row>
    <row r="30436" spans="35:36" x14ac:dyDescent="0.15">
      <c r="AI30436" s="5">
        <v>52779.774599999997</v>
      </c>
      <c r="AJ30436" s="5">
        <v>144593.23560000001</v>
      </c>
    </row>
    <row r="30437" spans="35:36" x14ac:dyDescent="0.15">
      <c r="AI30437" s="5">
        <v>52914.15</v>
      </c>
      <c r="AJ30437" s="5">
        <v>144499.14499999999</v>
      </c>
    </row>
    <row r="30438" spans="35:36" x14ac:dyDescent="0.15">
      <c r="AI30438" s="5">
        <v>53048.525300000001</v>
      </c>
      <c r="AJ30438" s="5">
        <v>144405.05439999999</v>
      </c>
    </row>
    <row r="30439" spans="35:36" x14ac:dyDescent="0.15">
      <c r="AI30439" s="5">
        <v>53182.900699999998</v>
      </c>
      <c r="AJ30439" s="5">
        <v>144310.96369999999</v>
      </c>
    </row>
    <row r="30440" spans="35:36" x14ac:dyDescent="0.15">
      <c r="AI30440" s="5">
        <v>53317.275999999998</v>
      </c>
      <c r="AJ30440" s="5">
        <v>144216.8731</v>
      </c>
    </row>
    <row r="30441" spans="35:36" x14ac:dyDescent="0.15">
      <c r="AI30441" s="5">
        <v>53451.651299999998</v>
      </c>
      <c r="AJ30441" s="5">
        <v>144122.7825</v>
      </c>
    </row>
    <row r="30442" spans="35:36" x14ac:dyDescent="0.15">
      <c r="AI30442" s="5">
        <v>53586.026700000002</v>
      </c>
      <c r="AJ30442" s="5">
        <v>144028.69190000001</v>
      </c>
    </row>
    <row r="30443" spans="35:36" x14ac:dyDescent="0.15">
      <c r="AI30443" s="5">
        <v>53720.401899999997</v>
      </c>
      <c r="AJ30443" s="5">
        <v>143934.60130000001</v>
      </c>
    </row>
    <row r="30444" spans="35:36" x14ac:dyDescent="0.15">
      <c r="AI30444" s="5">
        <v>53854.777300000002</v>
      </c>
      <c r="AJ30444" s="5">
        <v>143840.51070000001</v>
      </c>
    </row>
    <row r="30445" spans="35:36" x14ac:dyDescent="0.15">
      <c r="AI30445" s="5">
        <v>53989.152600000001</v>
      </c>
      <c r="AJ30445" s="5">
        <v>143746.42000000001</v>
      </c>
    </row>
    <row r="30446" spans="35:36" x14ac:dyDescent="0.15">
      <c r="AI30446" s="5">
        <v>54123.527999999998</v>
      </c>
      <c r="AJ30446" s="5">
        <v>143652.32939999999</v>
      </c>
    </row>
    <row r="30447" spans="35:36" x14ac:dyDescent="0.15">
      <c r="AI30447" s="5">
        <v>54257.903299999998</v>
      </c>
      <c r="AJ30447" s="5">
        <v>143558.23879999999</v>
      </c>
    </row>
    <row r="30448" spans="35:36" x14ac:dyDescent="0.15">
      <c r="AI30448" s="5">
        <v>54392.278599999998</v>
      </c>
      <c r="AJ30448" s="5">
        <v>143464.1482</v>
      </c>
    </row>
    <row r="30449" spans="35:36" x14ac:dyDescent="0.15">
      <c r="AI30449" s="5">
        <v>54526.654000000002</v>
      </c>
      <c r="AJ30449" s="5">
        <v>143370.0575</v>
      </c>
    </row>
    <row r="30450" spans="35:36" x14ac:dyDescent="0.15">
      <c r="AI30450" s="5">
        <v>54661.029300000002</v>
      </c>
      <c r="AJ30450" s="5">
        <v>143275.9669</v>
      </c>
    </row>
    <row r="30451" spans="35:36" x14ac:dyDescent="0.15">
      <c r="AI30451" s="5">
        <v>54795.404699999999</v>
      </c>
      <c r="AJ30451" s="5">
        <v>143181.8763</v>
      </c>
    </row>
    <row r="30452" spans="35:36" x14ac:dyDescent="0.15">
      <c r="AI30452" s="5">
        <v>54929.78</v>
      </c>
      <c r="AJ30452" s="5">
        <v>143087.78570000001</v>
      </c>
    </row>
    <row r="30453" spans="35:36" x14ac:dyDescent="0.15">
      <c r="AI30453" s="5">
        <v>55064.155299999999</v>
      </c>
      <c r="AJ30453" s="5">
        <v>142993.69500000001</v>
      </c>
    </row>
    <row r="30454" spans="35:36" x14ac:dyDescent="0.15">
      <c r="AI30454" s="5">
        <v>55198.530700000003</v>
      </c>
      <c r="AJ30454" s="5">
        <v>142899.60440000001</v>
      </c>
    </row>
    <row r="30455" spans="35:36" x14ac:dyDescent="0.15">
      <c r="AI30455" s="5">
        <v>55332.906000000003</v>
      </c>
      <c r="AJ30455" s="5">
        <v>142805.51379999999</v>
      </c>
    </row>
    <row r="30456" spans="35:36" x14ac:dyDescent="0.15">
      <c r="AI30456" s="5">
        <v>55467.281300000002</v>
      </c>
      <c r="AJ30456" s="5">
        <v>142711.42319999999</v>
      </c>
    </row>
    <row r="30457" spans="35:36" x14ac:dyDescent="0.15">
      <c r="AI30457" s="5">
        <v>55601.656600000002</v>
      </c>
      <c r="AJ30457" s="5">
        <v>142617.33259999999</v>
      </c>
    </row>
    <row r="30458" spans="35:36" x14ac:dyDescent="0.15">
      <c r="AI30458" s="5">
        <v>55736.031900000002</v>
      </c>
      <c r="AJ30458" s="5">
        <v>142523.242</v>
      </c>
    </row>
    <row r="30459" spans="35:36" x14ac:dyDescent="0.15">
      <c r="AI30459" s="5">
        <v>55870.407299999999</v>
      </c>
      <c r="AJ30459" s="5">
        <v>142429.1513</v>
      </c>
    </row>
    <row r="30460" spans="35:36" x14ac:dyDescent="0.15">
      <c r="AI30460" s="5">
        <v>56004.782599999999</v>
      </c>
      <c r="AJ30460" s="5">
        <v>142335.0607</v>
      </c>
    </row>
    <row r="30461" spans="35:36" x14ac:dyDescent="0.15">
      <c r="AI30461" s="5">
        <v>56139.158000000003</v>
      </c>
      <c r="AJ30461" s="5">
        <v>142240.97010000001</v>
      </c>
    </row>
    <row r="30462" spans="35:36" x14ac:dyDescent="0.15">
      <c r="AI30462" s="5">
        <v>56273.533300000003</v>
      </c>
      <c r="AJ30462" s="5">
        <v>142146.87950000001</v>
      </c>
    </row>
    <row r="30463" spans="35:36" x14ac:dyDescent="0.15">
      <c r="AI30463" s="5">
        <v>56407.908600000002</v>
      </c>
      <c r="AJ30463" s="5">
        <v>142052.78880000001</v>
      </c>
    </row>
    <row r="30464" spans="35:36" x14ac:dyDescent="0.15">
      <c r="AI30464" s="5">
        <v>56542.284</v>
      </c>
      <c r="AJ30464" s="5">
        <v>141958.69820000001</v>
      </c>
    </row>
    <row r="30465" spans="35:36" x14ac:dyDescent="0.15">
      <c r="AI30465" s="5">
        <v>56676.659299999999</v>
      </c>
      <c r="AJ30465" s="5">
        <v>141864.60759999999</v>
      </c>
    </row>
    <row r="30466" spans="35:36" x14ac:dyDescent="0.15">
      <c r="AI30466" s="5">
        <v>56811.034699999997</v>
      </c>
      <c r="AJ30466" s="5">
        <v>141770.51699999999</v>
      </c>
    </row>
    <row r="30467" spans="35:36" x14ac:dyDescent="0.15">
      <c r="AI30467" s="5">
        <v>56945.41</v>
      </c>
      <c r="AJ30467" s="5">
        <v>141676.42629999999</v>
      </c>
    </row>
    <row r="30468" spans="35:36" x14ac:dyDescent="0.15">
      <c r="AI30468" s="5">
        <v>57079.785300000003</v>
      </c>
      <c r="AJ30468" s="5">
        <v>141582.3357</v>
      </c>
    </row>
    <row r="30469" spans="35:36" x14ac:dyDescent="0.15">
      <c r="AI30469" s="5">
        <v>57214.160600000003</v>
      </c>
      <c r="AJ30469" s="5">
        <v>141488.2451</v>
      </c>
    </row>
    <row r="30470" spans="35:36" x14ac:dyDescent="0.15">
      <c r="AI30470" s="5">
        <v>57348.535900000003</v>
      </c>
      <c r="AJ30470" s="5">
        <v>141394.1545</v>
      </c>
    </row>
    <row r="30471" spans="35:36" x14ac:dyDescent="0.15">
      <c r="AI30471" s="5">
        <v>57482.9113</v>
      </c>
      <c r="AJ30471" s="5">
        <v>141300.06390000001</v>
      </c>
    </row>
    <row r="30472" spans="35:36" x14ac:dyDescent="0.15">
      <c r="AI30472" s="5">
        <v>57617.286599999999</v>
      </c>
      <c r="AJ30472" s="5">
        <v>141205.97330000001</v>
      </c>
    </row>
    <row r="30473" spans="35:36" x14ac:dyDescent="0.15">
      <c r="AI30473" s="5">
        <v>57751.661999999997</v>
      </c>
      <c r="AJ30473" s="5">
        <v>141111.88260000001</v>
      </c>
    </row>
    <row r="30474" spans="35:36" x14ac:dyDescent="0.15">
      <c r="AI30474" s="5">
        <v>57886.037300000004</v>
      </c>
      <c r="AJ30474" s="5">
        <v>141017.79199999999</v>
      </c>
    </row>
    <row r="30475" spans="35:36" x14ac:dyDescent="0.15">
      <c r="AI30475" s="5">
        <v>58020.412600000003</v>
      </c>
      <c r="AJ30475" s="5">
        <v>140923.70139999999</v>
      </c>
    </row>
    <row r="30476" spans="35:36" x14ac:dyDescent="0.15">
      <c r="AI30476" s="5">
        <v>58154.788</v>
      </c>
      <c r="AJ30476" s="5">
        <v>140829.61079999999</v>
      </c>
    </row>
    <row r="30477" spans="35:36" x14ac:dyDescent="0.15">
      <c r="AI30477" s="5">
        <v>58289.1633</v>
      </c>
      <c r="AJ30477" s="5">
        <v>140735.52009999999</v>
      </c>
    </row>
    <row r="30478" spans="35:36" x14ac:dyDescent="0.15">
      <c r="AI30478" s="5">
        <v>58423.538699999997</v>
      </c>
      <c r="AJ30478" s="5">
        <v>140641.4295</v>
      </c>
    </row>
    <row r="30479" spans="35:36" x14ac:dyDescent="0.15">
      <c r="AI30479" s="5">
        <v>58557.913999999997</v>
      </c>
      <c r="AJ30479" s="5">
        <v>140547.3389</v>
      </c>
    </row>
    <row r="30480" spans="35:36" x14ac:dyDescent="0.15">
      <c r="AI30480" s="5">
        <v>58692.289299999997</v>
      </c>
      <c r="AJ30480" s="5">
        <v>140453.24830000001</v>
      </c>
    </row>
    <row r="30481" spans="35:36" x14ac:dyDescent="0.15">
      <c r="AI30481" s="5">
        <v>58826.664700000001</v>
      </c>
      <c r="AJ30481" s="5">
        <v>140359.15760000001</v>
      </c>
    </row>
    <row r="30482" spans="35:36" x14ac:dyDescent="0.15">
      <c r="AI30482" s="5">
        <v>58961.039900000003</v>
      </c>
      <c r="AJ30482" s="5">
        <v>140265.06709999999</v>
      </c>
    </row>
    <row r="30483" spans="35:36" x14ac:dyDescent="0.15">
      <c r="AI30483" s="5">
        <v>59095.415300000001</v>
      </c>
      <c r="AJ30483" s="5">
        <v>140170.97640000001</v>
      </c>
    </row>
    <row r="30484" spans="35:36" x14ac:dyDescent="0.15">
      <c r="AI30484" s="5">
        <v>59229.7906</v>
      </c>
      <c r="AJ30484" s="5">
        <v>140076.88579999999</v>
      </c>
    </row>
    <row r="30485" spans="35:36" x14ac:dyDescent="0.15">
      <c r="AI30485" s="5">
        <v>59364.165999999997</v>
      </c>
      <c r="AJ30485" s="5">
        <v>139982.79519999999</v>
      </c>
    </row>
    <row r="30486" spans="35:36" x14ac:dyDescent="0.15">
      <c r="AI30486" s="5">
        <v>59498.541299999997</v>
      </c>
      <c r="AJ30486" s="5">
        <v>139888.7046</v>
      </c>
    </row>
    <row r="30487" spans="35:36" x14ac:dyDescent="0.15">
      <c r="AI30487" s="5">
        <v>59632.916599999997</v>
      </c>
      <c r="AJ30487" s="5">
        <v>139794.6139</v>
      </c>
    </row>
    <row r="30488" spans="35:36" x14ac:dyDescent="0.15">
      <c r="AI30488" s="5">
        <v>59767.292000000001</v>
      </c>
      <c r="AJ30488" s="5">
        <v>139700.5233</v>
      </c>
    </row>
    <row r="30489" spans="35:36" x14ac:dyDescent="0.15">
      <c r="AI30489" s="5">
        <v>59901.667300000001</v>
      </c>
      <c r="AJ30489" s="5">
        <v>139606.4327</v>
      </c>
    </row>
    <row r="30490" spans="35:36" x14ac:dyDescent="0.15">
      <c r="AI30490" s="5">
        <v>60036.042699999998</v>
      </c>
      <c r="AJ30490" s="5">
        <v>139512.34210000001</v>
      </c>
    </row>
    <row r="30491" spans="35:36" x14ac:dyDescent="0.15">
      <c r="AI30491" s="5">
        <v>60170.417999999998</v>
      </c>
      <c r="AJ30491" s="5">
        <v>139418.25140000001</v>
      </c>
    </row>
    <row r="30492" spans="35:36" x14ac:dyDescent="0.15">
      <c r="AI30492" s="5">
        <v>60304.793299999998</v>
      </c>
      <c r="AJ30492" s="5">
        <v>139324.16080000001</v>
      </c>
    </row>
    <row r="30493" spans="35:36" x14ac:dyDescent="0.15">
      <c r="AI30493" s="5">
        <v>60439.168700000002</v>
      </c>
      <c r="AJ30493" s="5">
        <v>139230.07019999999</v>
      </c>
    </row>
    <row r="30494" spans="35:36" x14ac:dyDescent="0.15">
      <c r="AI30494" s="5">
        <v>60573.543899999997</v>
      </c>
      <c r="AJ30494" s="5">
        <v>139135.97959999999</v>
      </c>
    </row>
    <row r="30495" spans="35:36" x14ac:dyDescent="0.15">
      <c r="AI30495" s="5">
        <v>60707.919300000001</v>
      </c>
      <c r="AJ30495" s="5">
        <v>139041.889</v>
      </c>
    </row>
    <row r="30496" spans="35:36" x14ac:dyDescent="0.15">
      <c r="AI30496" s="5">
        <v>60842.294600000001</v>
      </c>
      <c r="AJ30496" s="5">
        <v>138947.7984</v>
      </c>
    </row>
    <row r="30497" spans="35:36" x14ac:dyDescent="0.15">
      <c r="AI30497" s="5">
        <v>60976.67</v>
      </c>
      <c r="AJ30497" s="5">
        <v>138853.7077</v>
      </c>
    </row>
    <row r="30498" spans="35:36" x14ac:dyDescent="0.15">
      <c r="AI30498" s="5">
        <v>61111.045299999998</v>
      </c>
      <c r="AJ30498" s="5">
        <v>138759.6171</v>
      </c>
    </row>
    <row r="30499" spans="35:36" x14ac:dyDescent="0.15">
      <c r="AI30499" s="5">
        <v>61245.420599999998</v>
      </c>
      <c r="AJ30499" s="5">
        <v>138665.52650000001</v>
      </c>
    </row>
    <row r="30500" spans="35:36" x14ac:dyDescent="0.15">
      <c r="AI30500" s="5">
        <v>61379.796000000002</v>
      </c>
      <c r="AJ30500" s="5">
        <v>138571.43590000001</v>
      </c>
    </row>
    <row r="30501" spans="35:36" x14ac:dyDescent="0.15">
      <c r="AI30501" s="5">
        <v>61514.171300000002</v>
      </c>
      <c r="AJ30501" s="5">
        <v>138477.34520000001</v>
      </c>
    </row>
    <row r="30502" spans="35:36" x14ac:dyDescent="0.15">
      <c r="AI30502" s="5">
        <v>61648.546600000001</v>
      </c>
      <c r="AJ30502" s="5">
        <v>138383.25459999999</v>
      </c>
    </row>
    <row r="30503" spans="35:36" x14ac:dyDescent="0.15">
      <c r="AI30503" s="5">
        <v>61782.921999999999</v>
      </c>
      <c r="AJ30503" s="5">
        <v>138289.16399999999</v>
      </c>
    </row>
    <row r="30504" spans="35:36" x14ac:dyDescent="0.15">
      <c r="AI30504" s="5">
        <v>61917.297299999998</v>
      </c>
      <c r="AJ30504" s="5">
        <v>138195.07339999999</v>
      </c>
    </row>
    <row r="30505" spans="35:36" x14ac:dyDescent="0.15">
      <c r="AI30505" s="5">
        <v>62051.672700000003</v>
      </c>
      <c r="AJ30505" s="5">
        <v>138100.98269999999</v>
      </c>
    </row>
    <row r="30506" spans="35:36" x14ac:dyDescent="0.15">
      <c r="AI30506" s="5">
        <v>62186.048000000003</v>
      </c>
      <c r="AJ30506" s="5">
        <v>138006.8921</v>
      </c>
    </row>
    <row r="30507" spans="35:36" x14ac:dyDescent="0.15">
      <c r="AI30507" s="5">
        <v>62320.423300000002</v>
      </c>
      <c r="AJ30507" s="5">
        <v>137912.8015</v>
      </c>
    </row>
    <row r="30508" spans="35:36" x14ac:dyDescent="0.15">
      <c r="AI30508" s="5">
        <v>62454.798600000002</v>
      </c>
      <c r="AJ30508" s="5">
        <v>137818.71090000001</v>
      </c>
    </row>
    <row r="30509" spans="35:36" x14ac:dyDescent="0.15">
      <c r="AI30509" s="5">
        <v>62589.173900000002</v>
      </c>
      <c r="AJ30509" s="5">
        <v>137724.62030000001</v>
      </c>
    </row>
    <row r="30510" spans="35:36" x14ac:dyDescent="0.15">
      <c r="AI30510" s="5">
        <v>62723.549299999999</v>
      </c>
      <c r="AJ30510" s="5">
        <v>137630.52970000001</v>
      </c>
    </row>
    <row r="30511" spans="35:36" x14ac:dyDescent="0.15">
      <c r="AI30511" s="5">
        <v>62857.924599999998</v>
      </c>
      <c r="AJ30511" s="5">
        <v>137536.43900000001</v>
      </c>
    </row>
    <row r="30512" spans="35:36" x14ac:dyDescent="0.15">
      <c r="AI30512" s="5">
        <v>62992.3</v>
      </c>
      <c r="AJ30512" s="5">
        <v>137442.34839999999</v>
      </c>
    </row>
    <row r="30513" spans="35:36" x14ac:dyDescent="0.15">
      <c r="AI30513" s="5">
        <v>63126.675300000003</v>
      </c>
      <c r="AJ30513" s="5">
        <v>137348.25779999999</v>
      </c>
    </row>
    <row r="30514" spans="35:36" x14ac:dyDescent="0.15">
      <c r="AI30514" s="5">
        <v>63261.050600000002</v>
      </c>
      <c r="AJ30514" s="5">
        <v>137254.1672</v>
      </c>
    </row>
    <row r="30515" spans="35:36" x14ac:dyDescent="0.15">
      <c r="AI30515" s="5">
        <v>63395.425999999999</v>
      </c>
      <c r="AJ30515" s="5">
        <v>137160.0765</v>
      </c>
    </row>
    <row r="30516" spans="35:36" x14ac:dyDescent="0.15">
      <c r="AI30516" s="5">
        <v>63529.801299999999</v>
      </c>
      <c r="AJ30516" s="5">
        <v>137065.9859</v>
      </c>
    </row>
    <row r="30517" spans="35:36" x14ac:dyDescent="0.15">
      <c r="AI30517" s="5">
        <v>63664.176700000004</v>
      </c>
      <c r="AJ30517" s="5">
        <v>136971.8953</v>
      </c>
    </row>
    <row r="30518" spans="35:36" x14ac:dyDescent="0.15">
      <c r="AI30518" s="5">
        <v>63798.552000000003</v>
      </c>
      <c r="AJ30518" s="5">
        <v>136877.80470000001</v>
      </c>
    </row>
    <row r="30519" spans="35:36" x14ac:dyDescent="0.15">
      <c r="AI30519" s="5">
        <v>63932.927300000003</v>
      </c>
      <c r="AJ30519" s="5">
        <v>136783.71400000001</v>
      </c>
    </row>
    <row r="30520" spans="35:36" x14ac:dyDescent="0.15">
      <c r="AI30520" s="5">
        <v>64067.302600000003</v>
      </c>
      <c r="AJ30520" s="5">
        <v>136689.62349999999</v>
      </c>
    </row>
    <row r="30521" spans="35:36" x14ac:dyDescent="0.15">
      <c r="AI30521" s="5">
        <v>64201.677900000002</v>
      </c>
      <c r="AJ30521" s="5">
        <v>136595.53279999999</v>
      </c>
    </row>
    <row r="30522" spans="35:36" x14ac:dyDescent="0.15">
      <c r="AI30522" s="5">
        <v>64336.0533</v>
      </c>
      <c r="AJ30522" s="5">
        <v>136501.44219999999</v>
      </c>
    </row>
    <row r="30523" spans="35:36" x14ac:dyDescent="0.15">
      <c r="AI30523" s="5">
        <v>64470.428599999999</v>
      </c>
      <c r="AJ30523" s="5">
        <v>136407.35159999999</v>
      </c>
    </row>
    <row r="30524" spans="35:36" x14ac:dyDescent="0.15">
      <c r="AI30524" s="5">
        <v>64604.803999999996</v>
      </c>
      <c r="AJ30524" s="5">
        <v>136313.261</v>
      </c>
    </row>
    <row r="30525" spans="35:36" x14ac:dyDescent="0.15">
      <c r="AI30525" s="5">
        <v>64739.179300000003</v>
      </c>
      <c r="AJ30525" s="5">
        <v>136219.1703</v>
      </c>
    </row>
    <row r="30526" spans="35:36" x14ac:dyDescent="0.15">
      <c r="AI30526" s="5">
        <v>64873.554600000003</v>
      </c>
      <c r="AJ30526" s="5">
        <v>136125.0797</v>
      </c>
    </row>
    <row r="30527" spans="35:36" x14ac:dyDescent="0.15">
      <c r="AI30527" s="5">
        <v>65007.93</v>
      </c>
      <c r="AJ30527" s="5">
        <v>136030.98910000001</v>
      </c>
    </row>
    <row r="30528" spans="35:36" x14ac:dyDescent="0.15">
      <c r="AI30528" s="5">
        <v>65142.3053</v>
      </c>
      <c r="AJ30528" s="5">
        <v>135936.89850000001</v>
      </c>
    </row>
    <row r="30529" spans="35:36" x14ac:dyDescent="0.15">
      <c r="AI30529" s="5">
        <v>65276.680699999997</v>
      </c>
      <c r="AJ30529" s="5">
        <v>135842.80780000001</v>
      </c>
    </row>
    <row r="30530" spans="35:36" x14ac:dyDescent="0.15">
      <c r="AI30530" s="5">
        <v>65411.055999999997</v>
      </c>
      <c r="AJ30530" s="5">
        <v>135748.71720000001</v>
      </c>
    </row>
    <row r="30531" spans="35:36" x14ac:dyDescent="0.15">
      <c r="AI30531" s="5">
        <v>65545.431299999997</v>
      </c>
      <c r="AJ30531" s="5">
        <v>135654.62659999999</v>
      </c>
    </row>
    <row r="30532" spans="35:36" x14ac:dyDescent="0.15">
      <c r="AI30532" s="5">
        <v>65679.806700000001</v>
      </c>
      <c r="AJ30532" s="5">
        <v>135560.53599999999</v>
      </c>
    </row>
    <row r="30533" spans="35:36" x14ac:dyDescent="0.15">
      <c r="AI30533" s="5">
        <v>65814.181899999996</v>
      </c>
      <c r="AJ30533" s="5">
        <v>135466.4454</v>
      </c>
    </row>
    <row r="30534" spans="35:36" x14ac:dyDescent="0.15">
      <c r="AI30534" s="5">
        <v>65948.558099999995</v>
      </c>
      <c r="AJ30534" s="5">
        <v>135372.3542</v>
      </c>
    </row>
    <row r="30535" spans="35:36" x14ac:dyDescent="0.15">
      <c r="AI30535" s="5">
        <v>66082.9326</v>
      </c>
      <c r="AJ30535" s="5">
        <v>135278.2641</v>
      </c>
    </row>
    <row r="30536" spans="35:36" x14ac:dyDescent="0.15">
      <c r="AI30536" s="5">
        <v>66217.308799999999</v>
      </c>
      <c r="AJ30536" s="5">
        <v>135184.17290000001</v>
      </c>
    </row>
    <row r="30537" spans="35:36" x14ac:dyDescent="0.15">
      <c r="AI30537" s="5">
        <v>66351.683300000004</v>
      </c>
      <c r="AJ30537" s="5">
        <v>135090.08290000001</v>
      </c>
    </row>
    <row r="30538" spans="35:36" x14ac:dyDescent="0.15">
      <c r="AI30538" s="5">
        <v>66486.059399999998</v>
      </c>
      <c r="AJ30538" s="5">
        <v>134995.99170000001</v>
      </c>
    </row>
    <row r="30539" spans="35:36" x14ac:dyDescent="0.15">
      <c r="AI30539" s="5">
        <v>66620.433999999994</v>
      </c>
      <c r="AJ30539" s="5">
        <v>134901.90160000001</v>
      </c>
    </row>
    <row r="30540" spans="35:36" x14ac:dyDescent="0.15">
      <c r="AI30540" s="5">
        <v>66754.810100000002</v>
      </c>
      <c r="AJ30540" s="5">
        <v>134807.81039999999</v>
      </c>
    </row>
    <row r="30541" spans="35:36" x14ac:dyDescent="0.15">
      <c r="AI30541" s="5">
        <v>66889.184599999993</v>
      </c>
      <c r="AJ30541" s="5">
        <v>134713.72039999999</v>
      </c>
    </row>
    <row r="30542" spans="35:36" x14ac:dyDescent="0.15">
      <c r="AI30542" s="5">
        <v>67023.560800000007</v>
      </c>
      <c r="AJ30542" s="5">
        <v>134619.6292</v>
      </c>
    </row>
    <row r="30543" spans="35:36" x14ac:dyDescent="0.15">
      <c r="AI30543" s="5">
        <v>67157.935299999997</v>
      </c>
      <c r="AJ30543" s="5">
        <v>134525.53909999999</v>
      </c>
    </row>
    <row r="30544" spans="35:36" x14ac:dyDescent="0.15">
      <c r="AI30544" s="5">
        <v>67292.311400000006</v>
      </c>
      <c r="AJ30544" s="5">
        <v>134431.448</v>
      </c>
    </row>
    <row r="30545" spans="35:36" x14ac:dyDescent="0.15">
      <c r="AI30545" s="5">
        <v>67426.686000000002</v>
      </c>
      <c r="AJ30545" s="5">
        <v>134337.3579</v>
      </c>
    </row>
    <row r="30546" spans="35:36" x14ac:dyDescent="0.15">
      <c r="AI30546" s="5">
        <v>67561.062099999996</v>
      </c>
      <c r="AJ30546" s="5">
        <v>134243.26670000001</v>
      </c>
    </row>
    <row r="30547" spans="35:36" x14ac:dyDescent="0.15">
      <c r="AI30547" s="5">
        <v>67695.436600000001</v>
      </c>
      <c r="AJ30547" s="5">
        <v>134149.17670000001</v>
      </c>
    </row>
    <row r="30548" spans="35:36" x14ac:dyDescent="0.15">
      <c r="AI30548" s="5">
        <v>67829.8128</v>
      </c>
      <c r="AJ30548" s="5">
        <v>134055.08549999999</v>
      </c>
    </row>
    <row r="30549" spans="35:36" x14ac:dyDescent="0.15">
      <c r="AI30549" s="5">
        <v>67964.187300000005</v>
      </c>
      <c r="AJ30549" s="5">
        <v>133960.99540000001</v>
      </c>
    </row>
    <row r="30550" spans="35:36" x14ac:dyDescent="0.15">
      <c r="AI30550" s="5">
        <v>68098.563399999999</v>
      </c>
      <c r="AJ30550" s="5">
        <v>133866.90419999999</v>
      </c>
    </row>
    <row r="30551" spans="35:36" x14ac:dyDescent="0.15">
      <c r="AI30551" s="5">
        <v>68232.937999999995</v>
      </c>
      <c r="AJ30551" s="5">
        <v>133772.81419999999</v>
      </c>
    </row>
    <row r="30552" spans="35:36" x14ac:dyDescent="0.15">
      <c r="AI30552" s="5">
        <v>68367.314100000003</v>
      </c>
      <c r="AJ30552" s="5">
        <v>133678.723</v>
      </c>
    </row>
    <row r="30553" spans="35:36" x14ac:dyDescent="0.15">
      <c r="AI30553" s="5">
        <v>68501.688599999994</v>
      </c>
      <c r="AJ30553" s="5">
        <v>133584.6329</v>
      </c>
    </row>
    <row r="30554" spans="35:36" x14ac:dyDescent="0.15">
      <c r="AI30554" s="5">
        <v>68636.064799999993</v>
      </c>
      <c r="AJ30554" s="5">
        <v>133490.5417</v>
      </c>
    </row>
    <row r="30555" spans="35:36" x14ac:dyDescent="0.15">
      <c r="AI30555" s="5">
        <v>68770.439299999998</v>
      </c>
      <c r="AJ30555" s="5">
        <v>133396.45170000001</v>
      </c>
    </row>
    <row r="30556" spans="35:36" x14ac:dyDescent="0.15">
      <c r="AI30556" s="5">
        <v>68904.815400000007</v>
      </c>
      <c r="AJ30556" s="5">
        <v>133302.36050000001</v>
      </c>
    </row>
    <row r="30557" spans="35:36" x14ac:dyDescent="0.15">
      <c r="AI30557" s="5">
        <v>69039.19</v>
      </c>
      <c r="AJ30557" s="5">
        <v>133208.27040000001</v>
      </c>
    </row>
    <row r="30558" spans="35:36" x14ac:dyDescent="0.15">
      <c r="AI30558" s="5">
        <v>69173.566099999996</v>
      </c>
      <c r="AJ30558" s="5">
        <v>133114.17929999999</v>
      </c>
    </row>
    <row r="30559" spans="35:36" x14ac:dyDescent="0.15">
      <c r="AI30559" s="5">
        <v>69307.940600000002</v>
      </c>
      <c r="AJ30559" s="5">
        <v>133020.08919999999</v>
      </c>
    </row>
    <row r="30560" spans="35:36" x14ac:dyDescent="0.15">
      <c r="AI30560" s="5">
        <v>69442.316800000001</v>
      </c>
      <c r="AJ30560" s="5">
        <v>132925.99799999999</v>
      </c>
    </row>
    <row r="30561" spans="35:36" x14ac:dyDescent="0.15">
      <c r="AI30561" s="5">
        <v>69576.691300000006</v>
      </c>
      <c r="AJ30561" s="5">
        <v>132831.908</v>
      </c>
    </row>
    <row r="30562" spans="35:36" x14ac:dyDescent="0.15">
      <c r="AI30562" s="5">
        <v>69711.0674</v>
      </c>
      <c r="AJ30562" s="5">
        <v>132737.8168</v>
      </c>
    </row>
    <row r="30563" spans="35:36" x14ac:dyDescent="0.15">
      <c r="AI30563" s="5">
        <v>69845.441999999995</v>
      </c>
      <c r="AJ30563" s="5">
        <v>132643.7267</v>
      </c>
    </row>
    <row r="30564" spans="35:36" x14ac:dyDescent="0.15">
      <c r="AI30564" s="5">
        <v>69979.818100000004</v>
      </c>
      <c r="AJ30564" s="5">
        <v>132549.6355</v>
      </c>
    </row>
    <row r="30565" spans="35:36" x14ac:dyDescent="0.15">
      <c r="AI30565" s="5">
        <v>70114.192599999995</v>
      </c>
      <c r="AJ30565" s="5">
        <v>132455.54550000001</v>
      </c>
    </row>
    <row r="30566" spans="35:36" x14ac:dyDescent="0.15">
      <c r="AI30566" s="5">
        <v>70248.568799999994</v>
      </c>
      <c r="AJ30566" s="5">
        <v>132361.45430000001</v>
      </c>
    </row>
    <row r="30567" spans="35:36" x14ac:dyDescent="0.15">
      <c r="AI30567" s="5">
        <v>70382.943299999999</v>
      </c>
      <c r="AJ30567" s="5">
        <v>132267.36420000001</v>
      </c>
    </row>
    <row r="30568" spans="35:36" x14ac:dyDescent="0.15">
      <c r="AI30568" s="5">
        <v>70517.319399999993</v>
      </c>
      <c r="AJ30568" s="5">
        <v>132173.27309999999</v>
      </c>
    </row>
    <row r="30569" spans="35:36" x14ac:dyDescent="0.15">
      <c r="AI30569" s="5">
        <v>70651.694000000003</v>
      </c>
      <c r="AJ30569" s="5">
        <v>132079.18299999999</v>
      </c>
    </row>
    <row r="30570" spans="35:36" x14ac:dyDescent="0.15">
      <c r="AI30570" s="5">
        <v>70786.070099999997</v>
      </c>
      <c r="AJ30570" s="5">
        <v>131985.09179999999</v>
      </c>
    </row>
    <row r="30571" spans="35:36" x14ac:dyDescent="0.15">
      <c r="AI30571" s="5">
        <v>70920.444600000003</v>
      </c>
      <c r="AJ30571" s="5">
        <v>131891.0018</v>
      </c>
    </row>
    <row r="30572" spans="35:36" x14ac:dyDescent="0.15">
      <c r="AI30572" s="5">
        <v>71054.820800000001</v>
      </c>
      <c r="AJ30572" s="5">
        <v>131796.9106</v>
      </c>
    </row>
    <row r="30573" spans="35:36" x14ac:dyDescent="0.15">
      <c r="AI30573" s="5">
        <v>71189.195300000007</v>
      </c>
      <c r="AJ30573" s="5">
        <v>131702.8205</v>
      </c>
    </row>
    <row r="30574" spans="35:36" x14ac:dyDescent="0.15">
      <c r="AI30574" s="5">
        <v>71323.571400000001</v>
      </c>
      <c r="AJ30574" s="5">
        <v>131608.72930000001</v>
      </c>
    </row>
    <row r="30575" spans="35:36" x14ac:dyDescent="0.15">
      <c r="AI30575" s="5">
        <v>71457.945999999996</v>
      </c>
      <c r="AJ30575" s="5">
        <v>131514.63930000001</v>
      </c>
    </row>
    <row r="30576" spans="35:36" x14ac:dyDescent="0.15">
      <c r="AI30576" s="5">
        <v>71592.322100000005</v>
      </c>
      <c r="AJ30576" s="5">
        <v>131420.54810000001</v>
      </c>
    </row>
    <row r="30577" spans="35:36" x14ac:dyDescent="0.15">
      <c r="AI30577" s="5">
        <v>71726.696599999996</v>
      </c>
      <c r="AJ30577" s="5">
        <v>131326.45800000001</v>
      </c>
    </row>
    <row r="30578" spans="35:36" x14ac:dyDescent="0.15">
      <c r="AI30578" s="5">
        <v>71861.072799999994</v>
      </c>
      <c r="AJ30578" s="5">
        <v>131232.36679999999</v>
      </c>
    </row>
    <row r="30579" spans="35:36" x14ac:dyDescent="0.15">
      <c r="AI30579" s="5">
        <v>71995.4473</v>
      </c>
      <c r="AJ30579" s="5">
        <v>131138.27679999999</v>
      </c>
    </row>
    <row r="30580" spans="35:36" x14ac:dyDescent="0.15">
      <c r="AI30580" s="5">
        <v>72129.823499999999</v>
      </c>
      <c r="AJ30580" s="5">
        <v>131044.1856</v>
      </c>
    </row>
    <row r="30581" spans="35:36" x14ac:dyDescent="0.15">
      <c r="AI30581" s="5">
        <v>72264.198000000004</v>
      </c>
      <c r="AJ30581" s="5">
        <v>130950.0955</v>
      </c>
    </row>
    <row r="30582" spans="35:36" x14ac:dyDescent="0.15">
      <c r="AI30582" s="5">
        <v>72398.574099999998</v>
      </c>
      <c r="AJ30582" s="5">
        <v>130856.00440000001</v>
      </c>
    </row>
    <row r="30583" spans="35:36" x14ac:dyDescent="0.15">
      <c r="AI30583" s="5">
        <v>72532.948699999994</v>
      </c>
      <c r="AJ30583" s="5">
        <v>130761.9143</v>
      </c>
    </row>
    <row r="30584" spans="35:36" x14ac:dyDescent="0.15">
      <c r="AI30584" s="5">
        <v>72667.324699999997</v>
      </c>
      <c r="AJ30584" s="5">
        <v>130667.82309999999</v>
      </c>
    </row>
    <row r="30585" spans="35:36" x14ac:dyDescent="0.15">
      <c r="AI30585" s="5">
        <v>72801.699299999993</v>
      </c>
      <c r="AJ30585" s="5">
        <v>130573.7331</v>
      </c>
    </row>
    <row r="30586" spans="35:36" x14ac:dyDescent="0.15">
      <c r="AI30586" s="5">
        <v>72936.075400000002</v>
      </c>
      <c r="AJ30586" s="5">
        <v>130479.6419</v>
      </c>
    </row>
    <row r="30587" spans="35:36" x14ac:dyDescent="0.15">
      <c r="AI30587" s="5">
        <v>73070.449900000007</v>
      </c>
      <c r="AJ30587" s="5">
        <v>130385.5518</v>
      </c>
    </row>
    <row r="30588" spans="35:36" x14ac:dyDescent="0.15">
      <c r="AI30588" s="5">
        <v>73204.826100000006</v>
      </c>
      <c r="AJ30588" s="5">
        <v>130291.46060000001</v>
      </c>
    </row>
    <row r="30589" spans="35:36" x14ac:dyDescent="0.15">
      <c r="AI30589" s="5">
        <v>73339.200599999996</v>
      </c>
      <c r="AJ30589" s="5">
        <v>130197.37059999999</v>
      </c>
    </row>
    <row r="30590" spans="35:36" x14ac:dyDescent="0.15">
      <c r="AI30590" s="5">
        <v>73473.576799999995</v>
      </c>
      <c r="AJ30590" s="5">
        <v>130103.2794</v>
      </c>
    </row>
    <row r="30591" spans="35:36" x14ac:dyDescent="0.15">
      <c r="AI30591" s="5">
        <v>73607.951300000001</v>
      </c>
      <c r="AJ30591" s="5">
        <v>130009.1893</v>
      </c>
    </row>
    <row r="30592" spans="35:36" x14ac:dyDescent="0.15">
      <c r="AI30592" s="5">
        <v>73742.327499999999</v>
      </c>
      <c r="AJ30592" s="5">
        <v>129915.0981</v>
      </c>
    </row>
    <row r="30593" spans="35:36" x14ac:dyDescent="0.15">
      <c r="AI30593" s="5">
        <v>73876.702000000005</v>
      </c>
      <c r="AJ30593" s="5">
        <v>129821.00810000001</v>
      </c>
    </row>
    <row r="30594" spans="35:36" x14ac:dyDescent="0.15">
      <c r="AI30594" s="5">
        <v>52470.739800000003</v>
      </c>
      <c r="AJ30594" s="5">
        <v>145009.8836</v>
      </c>
    </row>
    <row r="30595" spans="35:36" x14ac:dyDescent="0.15">
      <c r="AI30595" s="5">
        <v>52605.115100000003</v>
      </c>
      <c r="AJ30595" s="5">
        <v>144915.79300000001</v>
      </c>
    </row>
    <row r="30596" spans="35:36" x14ac:dyDescent="0.15">
      <c r="AI30596" s="5">
        <v>52739.490400000002</v>
      </c>
      <c r="AJ30596" s="5">
        <v>144821.7023</v>
      </c>
    </row>
    <row r="30597" spans="35:36" x14ac:dyDescent="0.15">
      <c r="AI30597" s="5">
        <v>52873.8658</v>
      </c>
      <c r="AJ30597" s="5">
        <v>144727.61170000001</v>
      </c>
    </row>
    <row r="30598" spans="35:36" x14ac:dyDescent="0.15">
      <c r="AI30598" s="5">
        <v>53008.241099999999</v>
      </c>
      <c r="AJ30598" s="5">
        <v>144633.52110000001</v>
      </c>
    </row>
    <row r="30599" spans="35:36" x14ac:dyDescent="0.15">
      <c r="AI30599" s="5">
        <v>53142.616499999996</v>
      </c>
      <c r="AJ30599" s="5">
        <v>144539.43040000001</v>
      </c>
    </row>
    <row r="30600" spans="35:36" x14ac:dyDescent="0.15">
      <c r="AI30600" s="5">
        <v>53276.991800000003</v>
      </c>
      <c r="AJ30600" s="5">
        <v>144445.33979999999</v>
      </c>
    </row>
    <row r="30601" spans="35:36" x14ac:dyDescent="0.15">
      <c r="AI30601" s="5">
        <v>53411.367100000003</v>
      </c>
      <c r="AJ30601" s="5">
        <v>144351.24919999999</v>
      </c>
    </row>
    <row r="30602" spans="35:36" x14ac:dyDescent="0.15">
      <c r="AI30602" s="5">
        <v>53545.7425</v>
      </c>
      <c r="AJ30602" s="5">
        <v>144257.1586</v>
      </c>
    </row>
    <row r="30603" spans="35:36" x14ac:dyDescent="0.15">
      <c r="AI30603" s="5">
        <v>53680.1178</v>
      </c>
      <c r="AJ30603" s="5">
        <v>144163.06789999999</v>
      </c>
    </row>
    <row r="30604" spans="35:36" x14ac:dyDescent="0.15">
      <c r="AI30604" s="5">
        <v>53814.4931</v>
      </c>
      <c r="AJ30604" s="5">
        <v>144068.9774</v>
      </c>
    </row>
    <row r="30605" spans="35:36" x14ac:dyDescent="0.15">
      <c r="AI30605" s="5">
        <v>53948.868399999999</v>
      </c>
      <c r="AJ30605" s="5">
        <v>143974.88680000001</v>
      </c>
    </row>
    <row r="30606" spans="35:36" x14ac:dyDescent="0.15">
      <c r="AI30606" s="5">
        <v>54083.243799999997</v>
      </c>
      <c r="AJ30606" s="5">
        <v>143880.79610000001</v>
      </c>
    </row>
    <row r="30607" spans="35:36" x14ac:dyDescent="0.15">
      <c r="AI30607" s="5">
        <v>54217.619100000004</v>
      </c>
      <c r="AJ30607" s="5">
        <v>143786.70550000001</v>
      </c>
    </row>
    <row r="30608" spans="35:36" x14ac:dyDescent="0.15">
      <c r="AI30608" s="5">
        <v>54351.994400000003</v>
      </c>
      <c r="AJ30608" s="5">
        <v>143692.61489999999</v>
      </c>
    </row>
    <row r="30609" spans="35:36" x14ac:dyDescent="0.15">
      <c r="AI30609" s="5">
        <v>54486.3698</v>
      </c>
      <c r="AJ30609" s="5">
        <v>143598.52420000001</v>
      </c>
    </row>
    <row r="30610" spans="35:36" x14ac:dyDescent="0.15">
      <c r="AI30610" s="5">
        <v>54620.7451</v>
      </c>
      <c r="AJ30610" s="5">
        <v>143504.43359999999</v>
      </c>
    </row>
    <row r="30611" spans="35:36" x14ac:dyDescent="0.15">
      <c r="AI30611" s="5">
        <v>54755.120499999997</v>
      </c>
      <c r="AJ30611" s="5">
        <v>143410.34299999999</v>
      </c>
    </row>
    <row r="30612" spans="35:36" x14ac:dyDescent="0.15">
      <c r="AI30612" s="5">
        <v>54889.495799999997</v>
      </c>
      <c r="AJ30612" s="5">
        <v>143316.2524</v>
      </c>
    </row>
    <row r="30613" spans="35:36" x14ac:dyDescent="0.15">
      <c r="AI30613" s="5">
        <v>55023.871099999997</v>
      </c>
      <c r="AJ30613" s="5">
        <v>143222.1617</v>
      </c>
    </row>
    <row r="30614" spans="35:36" x14ac:dyDescent="0.15">
      <c r="AI30614" s="5">
        <v>55158.246500000001</v>
      </c>
      <c r="AJ30614" s="5">
        <v>143128.0711</v>
      </c>
    </row>
    <row r="30615" spans="35:36" x14ac:dyDescent="0.15">
      <c r="AI30615" s="5">
        <v>55292.621800000001</v>
      </c>
      <c r="AJ30615" s="5">
        <v>143033.98050000001</v>
      </c>
    </row>
    <row r="30616" spans="35:36" x14ac:dyDescent="0.15">
      <c r="AI30616" s="5">
        <v>55426.997199999998</v>
      </c>
      <c r="AJ30616" s="5">
        <v>142939.88990000001</v>
      </c>
    </row>
    <row r="30617" spans="35:36" x14ac:dyDescent="0.15">
      <c r="AI30617" s="5">
        <v>55561.3724</v>
      </c>
      <c r="AJ30617" s="5">
        <v>142845.79930000001</v>
      </c>
    </row>
    <row r="30618" spans="35:36" x14ac:dyDescent="0.15">
      <c r="AI30618" s="5">
        <v>55695.747799999997</v>
      </c>
      <c r="AJ30618" s="5">
        <v>142751.70869999999</v>
      </c>
    </row>
    <row r="30619" spans="35:36" x14ac:dyDescent="0.15">
      <c r="AI30619" s="5">
        <v>55830.123099999997</v>
      </c>
      <c r="AJ30619" s="5">
        <v>142657.61799999999</v>
      </c>
    </row>
    <row r="30620" spans="35:36" x14ac:dyDescent="0.15">
      <c r="AI30620" s="5">
        <v>55964.498399999997</v>
      </c>
      <c r="AJ30620" s="5">
        <v>142563.52739999999</v>
      </c>
    </row>
    <row r="30621" spans="35:36" x14ac:dyDescent="0.15">
      <c r="AI30621" s="5">
        <v>56098.873800000001</v>
      </c>
      <c r="AJ30621" s="5">
        <v>142469.4368</v>
      </c>
    </row>
    <row r="30622" spans="35:36" x14ac:dyDescent="0.15">
      <c r="AI30622" s="5">
        <v>56233.249100000001</v>
      </c>
      <c r="AJ30622" s="5">
        <v>142375.3462</v>
      </c>
    </row>
    <row r="30623" spans="35:36" x14ac:dyDescent="0.15">
      <c r="AI30623" s="5">
        <v>56367.624499999998</v>
      </c>
      <c r="AJ30623" s="5">
        <v>142281.2555</v>
      </c>
    </row>
    <row r="30624" spans="35:36" x14ac:dyDescent="0.15">
      <c r="AI30624" s="5">
        <v>56501.999799999998</v>
      </c>
      <c r="AJ30624" s="5">
        <v>142187.1649</v>
      </c>
    </row>
    <row r="30625" spans="35:36" x14ac:dyDescent="0.15">
      <c r="AI30625" s="5">
        <v>56636.375099999997</v>
      </c>
      <c r="AJ30625" s="5">
        <v>142093.07430000001</v>
      </c>
    </row>
    <row r="30626" spans="35:36" x14ac:dyDescent="0.15">
      <c r="AI30626" s="5">
        <v>56770.750500000002</v>
      </c>
      <c r="AJ30626" s="5">
        <v>141998.98370000001</v>
      </c>
    </row>
    <row r="30627" spans="35:36" x14ac:dyDescent="0.15">
      <c r="AI30627" s="5">
        <v>56905.125800000002</v>
      </c>
      <c r="AJ30627" s="5">
        <v>141904.89300000001</v>
      </c>
    </row>
    <row r="30628" spans="35:36" x14ac:dyDescent="0.15">
      <c r="AI30628" s="5">
        <v>57039.501100000001</v>
      </c>
      <c r="AJ30628" s="5">
        <v>141810.80239999999</v>
      </c>
    </row>
    <row r="30629" spans="35:36" x14ac:dyDescent="0.15">
      <c r="AI30629" s="5">
        <v>57173.876499999998</v>
      </c>
      <c r="AJ30629" s="5">
        <v>141716.71179999999</v>
      </c>
    </row>
    <row r="30630" spans="35:36" x14ac:dyDescent="0.15">
      <c r="AI30630" s="5">
        <v>57308.251700000001</v>
      </c>
      <c r="AJ30630" s="5">
        <v>141622.62119999999</v>
      </c>
    </row>
    <row r="30631" spans="35:36" x14ac:dyDescent="0.15">
      <c r="AI30631" s="5">
        <v>57442.627099999998</v>
      </c>
      <c r="AJ30631" s="5">
        <v>141528.5306</v>
      </c>
    </row>
    <row r="30632" spans="35:36" x14ac:dyDescent="0.15">
      <c r="AI30632" s="5">
        <v>57577.002399999998</v>
      </c>
      <c r="AJ30632" s="5">
        <v>141434.44</v>
      </c>
    </row>
    <row r="30633" spans="35:36" x14ac:dyDescent="0.15">
      <c r="AI30633" s="5">
        <v>57711.377800000002</v>
      </c>
      <c r="AJ30633" s="5">
        <v>141340.3493</v>
      </c>
    </row>
    <row r="30634" spans="35:36" x14ac:dyDescent="0.15">
      <c r="AI30634" s="5">
        <v>57845.753100000002</v>
      </c>
      <c r="AJ30634" s="5">
        <v>141246.25870000001</v>
      </c>
    </row>
    <row r="30635" spans="35:36" x14ac:dyDescent="0.15">
      <c r="AI30635" s="5">
        <v>57980.128400000001</v>
      </c>
      <c r="AJ30635" s="5">
        <v>141152.16810000001</v>
      </c>
    </row>
    <row r="30636" spans="35:36" x14ac:dyDescent="0.15">
      <c r="AI30636" s="5">
        <v>58114.503799999999</v>
      </c>
      <c r="AJ30636" s="5">
        <v>141058.07750000001</v>
      </c>
    </row>
    <row r="30637" spans="35:36" x14ac:dyDescent="0.15">
      <c r="AI30637" s="5">
        <v>58248.879099999998</v>
      </c>
      <c r="AJ30637" s="5">
        <v>140963.98680000001</v>
      </c>
    </row>
    <row r="30638" spans="35:36" x14ac:dyDescent="0.15">
      <c r="AI30638" s="5">
        <v>58383.254500000003</v>
      </c>
      <c r="AJ30638" s="5">
        <v>140869.89619999999</v>
      </c>
    </row>
    <row r="30639" spans="35:36" x14ac:dyDescent="0.15">
      <c r="AI30639" s="5">
        <v>58517.629800000002</v>
      </c>
      <c r="AJ30639" s="5">
        <v>140775.80559999999</v>
      </c>
    </row>
    <row r="30640" spans="35:36" x14ac:dyDescent="0.15">
      <c r="AI30640" s="5">
        <v>58652.005100000002</v>
      </c>
      <c r="AJ30640" s="5">
        <v>140681.715</v>
      </c>
    </row>
    <row r="30641" spans="35:36" x14ac:dyDescent="0.15">
      <c r="AI30641" s="5">
        <v>58786.380499999999</v>
      </c>
      <c r="AJ30641" s="5">
        <v>140587.6243</v>
      </c>
    </row>
    <row r="30642" spans="35:36" x14ac:dyDescent="0.15">
      <c r="AI30642" s="5">
        <v>58920.755799999999</v>
      </c>
      <c r="AJ30642" s="5">
        <v>140493.5337</v>
      </c>
    </row>
    <row r="30643" spans="35:36" x14ac:dyDescent="0.15">
      <c r="AI30643" s="5">
        <v>59055.131099999999</v>
      </c>
      <c r="AJ30643" s="5">
        <v>140399.4431</v>
      </c>
    </row>
    <row r="30644" spans="35:36" x14ac:dyDescent="0.15">
      <c r="AI30644" s="5">
        <v>59189.506399999998</v>
      </c>
      <c r="AJ30644" s="5">
        <v>140305.35250000001</v>
      </c>
    </row>
    <row r="30645" spans="35:36" x14ac:dyDescent="0.15">
      <c r="AI30645" s="5">
        <v>59323.881800000003</v>
      </c>
      <c r="AJ30645" s="5">
        <v>140211.26190000001</v>
      </c>
    </row>
    <row r="30646" spans="35:36" x14ac:dyDescent="0.15">
      <c r="AI30646" s="5">
        <v>59458.257100000003</v>
      </c>
      <c r="AJ30646" s="5">
        <v>140117.17129999999</v>
      </c>
    </row>
    <row r="30647" spans="35:36" x14ac:dyDescent="0.15">
      <c r="AI30647" s="5">
        <v>59592.632400000002</v>
      </c>
      <c r="AJ30647" s="5">
        <v>140023.08059999999</v>
      </c>
    </row>
    <row r="30648" spans="35:36" x14ac:dyDescent="0.15">
      <c r="AI30648" s="5">
        <v>59727.007799999999</v>
      </c>
      <c r="AJ30648" s="5">
        <v>139928.99</v>
      </c>
    </row>
    <row r="30649" spans="35:36" x14ac:dyDescent="0.15">
      <c r="AI30649" s="5">
        <v>59861.383099999999</v>
      </c>
      <c r="AJ30649" s="5">
        <v>139834.89939999999</v>
      </c>
    </row>
    <row r="30650" spans="35:36" x14ac:dyDescent="0.15">
      <c r="AI30650" s="5">
        <v>59995.758500000004</v>
      </c>
      <c r="AJ30650" s="5">
        <v>139740.8088</v>
      </c>
    </row>
    <row r="30651" spans="35:36" x14ac:dyDescent="0.15">
      <c r="AI30651" s="5">
        <v>60130.133800000003</v>
      </c>
      <c r="AJ30651" s="5">
        <v>139646.7181</v>
      </c>
    </row>
    <row r="30652" spans="35:36" x14ac:dyDescent="0.15">
      <c r="AI30652" s="5">
        <v>60264.509100000003</v>
      </c>
      <c r="AJ30652" s="5">
        <v>139552.6275</v>
      </c>
    </row>
    <row r="30653" spans="35:36" x14ac:dyDescent="0.15">
      <c r="AI30653" s="5">
        <v>60398.8845</v>
      </c>
      <c r="AJ30653" s="5">
        <v>139458.53690000001</v>
      </c>
    </row>
    <row r="30654" spans="35:36" x14ac:dyDescent="0.15">
      <c r="AI30654" s="5">
        <v>60533.2598</v>
      </c>
      <c r="AJ30654" s="5">
        <v>139364.44630000001</v>
      </c>
    </row>
    <row r="30655" spans="35:36" x14ac:dyDescent="0.15">
      <c r="AI30655" s="5">
        <v>60667.6351</v>
      </c>
      <c r="AJ30655" s="5">
        <v>139270.35569999999</v>
      </c>
    </row>
    <row r="30656" spans="35:36" x14ac:dyDescent="0.15">
      <c r="AI30656" s="5">
        <v>60802.010399999999</v>
      </c>
      <c r="AJ30656" s="5">
        <v>139176.26509999999</v>
      </c>
    </row>
    <row r="30657" spans="35:36" x14ac:dyDescent="0.15">
      <c r="AI30657" s="5">
        <v>60936.385799999996</v>
      </c>
      <c r="AJ30657" s="5">
        <v>139082.17439999999</v>
      </c>
    </row>
    <row r="30658" spans="35:36" x14ac:dyDescent="0.15">
      <c r="AI30658" s="5">
        <v>61070.761100000003</v>
      </c>
      <c r="AJ30658" s="5">
        <v>138988.08379999999</v>
      </c>
    </row>
    <row r="30659" spans="35:36" x14ac:dyDescent="0.15">
      <c r="AI30659" s="5">
        <v>61205.136400000003</v>
      </c>
      <c r="AJ30659" s="5">
        <v>138893.9932</v>
      </c>
    </row>
    <row r="30660" spans="35:36" x14ac:dyDescent="0.15">
      <c r="AI30660" s="5">
        <v>61339.5118</v>
      </c>
      <c r="AJ30660" s="5">
        <v>138799.9026</v>
      </c>
    </row>
    <row r="30661" spans="35:36" x14ac:dyDescent="0.15">
      <c r="AI30661" s="5">
        <v>61473.8871</v>
      </c>
      <c r="AJ30661" s="5">
        <v>138705.8119</v>
      </c>
    </row>
    <row r="30662" spans="35:36" x14ac:dyDescent="0.15">
      <c r="AI30662" s="5">
        <v>61608.262499999997</v>
      </c>
      <c r="AJ30662" s="5">
        <v>138611.7213</v>
      </c>
    </row>
    <row r="30663" spans="35:36" x14ac:dyDescent="0.15">
      <c r="AI30663" s="5">
        <v>61742.637799999997</v>
      </c>
      <c r="AJ30663" s="5">
        <v>138517.63070000001</v>
      </c>
    </row>
    <row r="30664" spans="35:36" x14ac:dyDescent="0.15">
      <c r="AI30664" s="5">
        <v>61877.013099999996</v>
      </c>
      <c r="AJ30664" s="5">
        <v>138423.54010000001</v>
      </c>
    </row>
    <row r="30665" spans="35:36" x14ac:dyDescent="0.15">
      <c r="AI30665" s="5">
        <v>62011.388500000001</v>
      </c>
      <c r="AJ30665" s="5">
        <v>138329.44940000001</v>
      </c>
    </row>
    <row r="30666" spans="35:36" x14ac:dyDescent="0.15">
      <c r="AI30666" s="5">
        <v>62145.763800000001</v>
      </c>
      <c r="AJ30666" s="5">
        <v>138235.35879999999</v>
      </c>
    </row>
    <row r="30667" spans="35:36" x14ac:dyDescent="0.15">
      <c r="AI30667" s="5">
        <v>62280.1391</v>
      </c>
      <c r="AJ30667" s="5">
        <v>138141.26819999999</v>
      </c>
    </row>
    <row r="30668" spans="35:36" x14ac:dyDescent="0.15">
      <c r="AI30668" s="5">
        <v>62414.5144</v>
      </c>
      <c r="AJ30668" s="5">
        <v>138047.1776</v>
      </c>
    </row>
    <row r="30669" spans="35:36" x14ac:dyDescent="0.15">
      <c r="AI30669" s="5">
        <v>62548.8897</v>
      </c>
      <c r="AJ30669" s="5">
        <v>137953.087</v>
      </c>
    </row>
    <row r="30670" spans="35:36" x14ac:dyDescent="0.15">
      <c r="AI30670" s="5">
        <v>62683.265099999997</v>
      </c>
      <c r="AJ30670" s="5">
        <v>137858.9964</v>
      </c>
    </row>
    <row r="30671" spans="35:36" x14ac:dyDescent="0.15">
      <c r="AI30671" s="5">
        <v>62817.640399999997</v>
      </c>
      <c r="AJ30671" s="5">
        <v>137764.9057</v>
      </c>
    </row>
    <row r="30672" spans="35:36" x14ac:dyDescent="0.15">
      <c r="AI30672" s="5">
        <v>62952.015800000001</v>
      </c>
      <c r="AJ30672" s="5">
        <v>137670.81510000001</v>
      </c>
    </row>
    <row r="30673" spans="35:36" x14ac:dyDescent="0.15">
      <c r="AI30673" s="5">
        <v>63086.391100000001</v>
      </c>
      <c r="AJ30673" s="5">
        <v>137576.72450000001</v>
      </c>
    </row>
    <row r="30674" spans="35:36" x14ac:dyDescent="0.15">
      <c r="AI30674" s="5">
        <v>63220.7664</v>
      </c>
      <c r="AJ30674" s="5">
        <v>137482.63389999999</v>
      </c>
    </row>
    <row r="30675" spans="35:36" x14ac:dyDescent="0.15">
      <c r="AI30675" s="5">
        <v>63355.141799999998</v>
      </c>
      <c r="AJ30675" s="5">
        <v>137388.54319999999</v>
      </c>
    </row>
    <row r="30676" spans="35:36" x14ac:dyDescent="0.15">
      <c r="AI30676" s="5">
        <v>63489.517099999997</v>
      </c>
      <c r="AJ30676" s="5">
        <v>137294.45259999999</v>
      </c>
    </row>
    <row r="30677" spans="35:36" x14ac:dyDescent="0.15">
      <c r="AI30677" s="5">
        <v>63623.892500000002</v>
      </c>
      <c r="AJ30677" s="5">
        <v>137200.36199999999</v>
      </c>
    </row>
    <row r="30678" spans="35:36" x14ac:dyDescent="0.15">
      <c r="AI30678" s="5">
        <v>63758.267800000001</v>
      </c>
      <c r="AJ30678" s="5">
        <v>137106.2714</v>
      </c>
    </row>
    <row r="30679" spans="35:36" x14ac:dyDescent="0.15">
      <c r="AI30679" s="5">
        <v>63892.643100000001</v>
      </c>
      <c r="AJ30679" s="5">
        <v>137012.1807</v>
      </c>
    </row>
    <row r="30680" spans="35:36" x14ac:dyDescent="0.15">
      <c r="AI30680" s="5">
        <v>64027.018499999998</v>
      </c>
      <c r="AJ30680" s="5">
        <v>136918.0901</v>
      </c>
    </row>
    <row r="30681" spans="35:36" x14ac:dyDescent="0.15">
      <c r="AI30681" s="5">
        <v>64161.393700000001</v>
      </c>
      <c r="AJ30681" s="5">
        <v>136823.99950000001</v>
      </c>
    </row>
    <row r="30682" spans="35:36" x14ac:dyDescent="0.15">
      <c r="AI30682" s="5">
        <v>64295.769099999998</v>
      </c>
      <c r="AJ30682" s="5">
        <v>136729.90890000001</v>
      </c>
    </row>
    <row r="30683" spans="35:36" x14ac:dyDescent="0.15">
      <c r="AI30683" s="5">
        <v>64430.144399999997</v>
      </c>
      <c r="AJ30683" s="5">
        <v>136635.81830000001</v>
      </c>
    </row>
    <row r="30684" spans="35:36" x14ac:dyDescent="0.15">
      <c r="AI30684" s="5">
        <v>64564.519800000002</v>
      </c>
      <c r="AJ30684" s="5">
        <v>136541.72769999999</v>
      </c>
    </row>
    <row r="30685" spans="35:36" x14ac:dyDescent="0.15">
      <c r="AI30685" s="5">
        <v>64698.895100000002</v>
      </c>
      <c r="AJ30685" s="5">
        <v>136447.63699999999</v>
      </c>
    </row>
    <row r="30686" spans="35:36" x14ac:dyDescent="0.15">
      <c r="AI30686" s="5">
        <v>64833.270400000001</v>
      </c>
      <c r="AJ30686" s="5">
        <v>136353.54639999999</v>
      </c>
    </row>
    <row r="30687" spans="35:36" x14ac:dyDescent="0.15">
      <c r="AI30687" s="5">
        <v>64967.645799999998</v>
      </c>
      <c r="AJ30687" s="5">
        <v>136259.4558</v>
      </c>
    </row>
    <row r="30688" spans="35:36" x14ac:dyDescent="0.15">
      <c r="AI30688" s="5">
        <v>65102.021099999998</v>
      </c>
      <c r="AJ30688" s="5">
        <v>136165.3652</v>
      </c>
    </row>
    <row r="30689" spans="35:36" x14ac:dyDescent="0.15">
      <c r="AI30689" s="5">
        <v>65236.396500000003</v>
      </c>
      <c r="AJ30689" s="5">
        <v>136071.2745</v>
      </c>
    </row>
    <row r="30690" spans="35:36" x14ac:dyDescent="0.15">
      <c r="AI30690" s="5">
        <v>65370.771800000002</v>
      </c>
      <c r="AJ30690" s="5">
        <v>135977.1839</v>
      </c>
    </row>
    <row r="30691" spans="35:36" x14ac:dyDescent="0.15">
      <c r="AI30691" s="5">
        <v>65505.147100000002</v>
      </c>
      <c r="AJ30691" s="5">
        <v>135883.09330000001</v>
      </c>
    </row>
    <row r="30692" spans="35:36" x14ac:dyDescent="0.15">
      <c r="AI30692" s="5">
        <v>65639.522500000006</v>
      </c>
      <c r="AJ30692" s="5">
        <v>135789.00270000001</v>
      </c>
    </row>
    <row r="30693" spans="35:36" x14ac:dyDescent="0.15">
      <c r="AI30693" s="5">
        <v>65773.897800000006</v>
      </c>
      <c r="AJ30693" s="5">
        <v>135694.91200000001</v>
      </c>
    </row>
    <row r="30694" spans="35:36" x14ac:dyDescent="0.15">
      <c r="AI30694" s="5">
        <v>65908.273100000006</v>
      </c>
      <c r="AJ30694" s="5">
        <v>135600.82149999999</v>
      </c>
    </row>
    <row r="30695" spans="35:36" x14ac:dyDescent="0.15">
      <c r="AI30695" s="5">
        <v>66042.6492</v>
      </c>
      <c r="AJ30695" s="5">
        <v>135506.7303</v>
      </c>
    </row>
    <row r="30696" spans="35:36" x14ac:dyDescent="0.15">
      <c r="AI30696" s="5">
        <v>66177.023799999995</v>
      </c>
      <c r="AJ30696" s="5">
        <v>135412.64019999999</v>
      </c>
    </row>
    <row r="30697" spans="35:36" x14ac:dyDescent="0.15">
      <c r="AI30697" s="5">
        <v>66311.399900000004</v>
      </c>
      <c r="AJ30697" s="5">
        <v>135318.549</v>
      </c>
    </row>
    <row r="30698" spans="35:36" x14ac:dyDescent="0.15">
      <c r="AI30698" s="5">
        <v>66445.774399999995</v>
      </c>
      <c r="AJ30698" s="5">
        <v>135224.459</v>
      </c>
    </row>
    <row r="30699" spans="35:36" x14ac:dyDescent="0.15">
      <c r="AI30699" s="5">
        <v>66580.150599999994</v>
      </c>
      <c r="AJ30699" s="5">
        <v>135130.36780000001</v>
      </c>
    </row>
    <row r="30700" spans="35:36" x14ac:dyDescent="0.15">
      <c r="AI30700" s="5">
        <v>66714.525099999999</v>
      </c>
      <c r="AJ30700" s="5">
        <v>135036.27770000001</v>
      </c>
    </row>
    <row r="30701" spans="35:36" x14ac:dyDescent="0.15">
      <c r="AI30701" s="5">
        <v>66848.901299999998</v>
      </c>
      <c r="AJ30701" s="5">
        <v>134942.18650000001</v>
      </c>
    </row>
    <row r="30702" spans="35:36" x14ac:dyDescent="0.15">
      <c r="AI30702" s="5">
        <v>66983.275800000003</v>
      </c>
      <c r="AJ30702" s="5">
        <v>134848.09650000001</v>
      </c>
    </row>
    <row r="30703" spans="35:36" x14ac:dyDescent="0.15">
      <c r="AI30703" s="5">
        <v>67117.651899999997</v>
      </c>
      <c r="AJ30703" s="5">
        <v>134754.00529999999</v>
      </c>
    </row>
    <row r="30704" spans="35:36" x14ac:dyDescent="0.15">
      <c r="AI30704" s="5">
        <v>67252.026500000007</v>
      </c>
      <c r="AJ30704" s="5">
        <v>134659.91519999999</v>
      </c>
    </row>
    <row r="30705" spans="35:36" x14ac:dyDescent="0.15">
      <c r="AI30705" s="5">
        <v>67386.402499999997</v>
      </c>
      <c r="AJ30705" s="5">
        <v>134565.8241</v>
      </c>
    </row>
    <row r="30706" spans="35:36" x14ac:dyDescent="0.15">
      <c r="AI30706" s="5">
        <v>67520.777100000007</v>
      </c>
      <c r="AJ30706" s="5">
        <v>134471.73389999999</v>
      </c>
    </row>
    <row r="30707" spans="35:36" x14ac:dyDescent="0.15">
      <c r="AI30707" s="5">
        <v>67655.153200000001</v>
      </c>
      <c r="AJ30707" s="5">
        <v>134377.6428</v>
      </c>
    </row>
    <row r="30708" spans="35:36" x14ac:dyDescent="0.15">
      <c r="AI30708" s="5">
        <v>67789.527700000006</v>
      </c>
      <c r="AJ30708" s="5">
        <v>134283.5528</v>
      </c>
    </row>
    <row r="30709" spans="35:36" x14ac:dyDescent="0.15">
      <c r="AI30709" s="5">
        <v>67923.903900000005</v>
      </c>
      <c r="AJ30709" s="5">
        <v>134189.46160000001</v>
      </c>
    </row>
    <row r="30710" spans="35:36" x14ac:dyDescent="0.15">
      <c r="AI30710" s="5">
        <v>68058.278399999996</v>
      </c>
      <c r="AJ30710" s="5">
        <v>134095.37150000001</v>
      </c>
    </row>
    <row r="30711" spans="35:36" x14ac:dyDescent="0.15">
      <c r="AI30711" s="5">
        <v>68192.654599999994</v>
      </c>
      <c r="AJ30711" s="5">
        <v>134001.28030000001</v>
      </c>
    </row>
    <row r="30712" spans="35:36" x14ac:dyDescent="0.15">
      <c r="AI30712" s="5">
        <v>68327.0291</v>
      </c>
      <c r="AJ30712" s="5">
        <v>133907.19029999999</v>
      </c>
    </row>
    <row r="30713" spans="35:36" x14ac:dyDescent="0.15">
      <c r="AI30713" s="5">
        <v>68461.405299999999</v>
      </c>
      <c r="AJ30713" s="5">
        <v>133813.09909999999</v>
      </c>
    </row>
    <row r="30714" spans="35:36" x14ac:dyDescent="0.15">
      <c r="AI30714" s="5">
        <v>68595.779800000004</v>
      </c>
      <c r="AJ30714" s="5">
        <v>133719.00899999999</v>
      </c>
    </row>
    <row r="30715" spans="35:36" x14ac:dyDescent="0.15">
      <c r="AI30715" s="5">
        <v>68730.155899999998</v>
      </c>
      <c r="AJ30715" s="5">
        <v>133624.9178</v>
      </c>
    </row>
    <row r="30716" spans="35:36" x14ac:dyDescent="0.15">
      <c r="AI30716" s="5">
        <v>68864.530499999993</v>
      </c>
      <c r="AJ30716" s="5">
        <v>133530.82769999999</v>
      </c>
    </row>
    <row r="30717" spans="35:36" x14ac:dyDescent="0.15">
      <c r="AI30717" s="5">
        <v>68998.906499999997</v>
      </c>
      <c r="AJ30717" s="5">
        <v>133436.7366</v>
      </c>
    </row>
    <row r="30718" spans="35:36" x14ac:dyDescent="0.15">
      <c r="AI30718" s="5">
        <v>69133.281099999993</v>
      </c>
      <c r="AJ30718" s="5">
        <v>133342.6465</v>
      </c>
    </row>
    <row r="30719" spans="35:36" x14ac:dyDescent="0.15">
      <c r="AI30719" s="5">
        <v>69267.657200000001</v>
      </c>
      <c r="AJ30719" s="5">
        <v>133248.55540000001</v>
      </c>
    </row>
    <row r="30720" spans="35:36" x14ac:dyDescent="0.15">
      <c r="AI30720" s="5">
        <v>69402.031700000007</v>
      </c>
      <c r="AJ30720" s="5">
        <v>133154.46530000001</v>
      </c>
    </row>
    <row r="30721" spans="35:36" x14ac:dyDescent="0.15">
      <c r="AI30721" s="5">
        <v>69536.407900000006</v>
      </c>
      <c r="AJ30721" s="5">
        <v>133060.37409999999</v>
      </c>
    </row>
    <row r="30722" spans="35:36" x14ac:dyDescent="0.15">
      <c r="AI30722" s="5">
        <v>69670.782399999996</v>
      </c>
      <c r="AJ30722" s="5">
        <v>132966.28409999999</v>
      </c>
    </row>
    <row r="30723" spans="35:36" x14ac:dyDescent="0.15">
      <c r="AI30723" s="5">
        <v>69805.158599999995</v>
      </c>
      <c r="AJ30723" s="5">
        <v>132872.19289999999</v>
      </c>
    </row>
    <row r="30724" spans="35:36" x14ac:dyDescent="0.15">
      <c r="AI30724" s="5">
        <v>69939.533100000001</v>
      </c>
      <c r="AJ30724" s="5">
        <v>132778.10279999999</v>
      </c>
    </row>
    <row r="30725" spans="35:36" x14ac:dyDescent="0.15">
      <c r="AI30725" s="5">
        <v>70073.909299999999</v>
      </c>
      <c r="AJ30725" s="5">
        <v>132684.0116</v>
      </c>
    </row>
    <row r="30726" spans="35:36" x14ac:dyDescent="0.15">
      <c r="AI30726" s="5">
        <v>70208.283800000005</v>
      </c>
      <c r="AJ30726" s="5">
        <v>132589.9215</v>
      </c>
    </row>
    <row r="30727" spans="35:36" x14ac:dyDescent="0.15">
      <c r="AI30727" s="5">
        <v>70342.659899999999</v>
      </c>
      <c r="AJ30727" s="5">
        <v>132495.8303</v>
      </c>
    </row>
    <row r="30728" spans="35:36" x14ac:dyDescent="0.15">
      <c r="AI30728" s="5">
        <v>70477.034499999994</v>
      </c>
      <c r="AJ30728" s="5">
        <v>132401.7403</v>
      </c>
    </row>
    <row r="30729" spans="35:36" x14ac:dyDescent="0.15">
      <c r="AI30729" s="5">
        <v>70611.410499999998</v>
      </c>
      <c r="AJ30729" s="5">
        <v>132307.64920000001</v>
      </c>
    </row>
    <row r="30730" spans="35:36" x14ac:dyDescent="0.15">
      <c r="AI30730" s="5">
        <v>70745.785099999994</v>
      </c>
      <c r="AJ30730" s="5">
        <v>132213.55900000001</v>
      </c>
    </row>
    <row r="30731" spans="35:36" x14ac:dyDescent="0.15">
      <c r="AI30731" s="5">
        <v>70880.161200000002</v>
      </c>
      <c r="AJ30731" s="5">
        <v>132119.46789999999</v>
      </c>
    </row>
    <row r="30732" spans="35:36" x14ac:dyDescent="0.15">
      <c r="AI30732" s="5">
        <v>71014.535699999993</v>
      </c>
      <c r="AJ30732" s="5">
        <v>132025.37789999999</v>
      </c>
    </row>
    <row r="30733" spans="35:36" x14ac:dyDescent="0.15">
      <c r="AI30733" s="5">
        <v>71148.911900000006</v>
      </c>
      <c r="AJ30733" s="5">
        <v>131931.2867</v>
      </c>
    </row>
    <row r="30734" spans="35:36" x14ac:dyDescent="0.15">
      <c r="AI30734" s="5">
        <v>71283.286399999997</v>
      </c>
      <c r="AJ30734" s="5">
        <v>131837.1966</v>
      </c>
    </row>
    <row r="30735" spans="35:36" x14ac:dyDescent="0.15">
      <c r="AI30735" s="5">
        <v>71417.662599999996</v>
      </c>
      <c r="AJ30735" s="5">
        <v>131743.1054</v>
      </c>
    </row>
    <row r="30736" spans="35:36" x14ac:dyDescent="0.15">
      <c r="AI30736" s="5">
        <v>71552.037100000001</v>
      </c>
      <c r="AJ30736" s="5">
        <v>131649.0153</v>
      </c>
    </row>
    <row r="30737" spans="35:36" x14ac:dyDescent="0.15">
      <c r="AI30737" s="5">
        <v>71686.4133</v>
      </c>
      <c r="AJ30737" s="5">
        <v>131554.9241</v>
      </c>
    </row>
    <row r="30738" spans="35:36" x14ac:dyDescent="0.15">
      <c r="AI30738" s="5">
        <v>71820.787800000006</v>
      </c>
      <c r="AJ30738" s="5">
        <v>131460.83410000001</v>
      </c>
    </row>
    <row r="30739" spans="35:36" x14ac:dyDescent="0.15">
      <c r="AI30739" s="5">
        <v>71955.1639</v>
      </c>
      <c r="AJ30739" s="5">
        <v>131366.74290000001</v>
      </c>
    </row>
    <row r="30740" spans="35:36" x14ac:dyDescent="0.15">
      <c r="AI30740" s="5">
        <v>72089.538499999995</v>
      </c>
      <c r="AJ30740" s="5">
        <v>131272.65280000001</v>
      </c>
    </row>
    <row r="30741" spans="35:36" x14ac:dyDescent="0.15">
      <c r="AI30741" s="5">
        <v>72223.914600000004</v>
      </c>
      <c r="AJ30741" s="5">
        <v>131178.56159999999</v>
      </c>
    </row>
    <row r="30742" spans="35:36" x14ac:dyDescent="0.15">
      <c r="AI30742" s="5">
        <v>72358.289099999995</v>
      </c>
      <c r="AJ30742" s="5">
        <v>131084.47159999999</v>
      </c>
    </row>
    <row r="30743" spans="35:36" x14ac:dyDescent="0.15">
      <c r="AI30743" s="5">
        <v>72492.665200000003</v>
      </c>
      <c r="AJ30743" s="5">
        <v>130990.3805</v>
      </c>
    </row>
    <row r="30744" spans="35:36" x14ac:dyDescent="0.15">
      <c r="AI30744" s="5">
        <v>72627.039799999999</v>
      </c>
      <c r="AJ30744" s="5">
        <v>130896.29029999999</v>
      </c>
    </row>
    <row r="30745" spans="35:36" x14ac:dyDescent="0.15">
      <c r="AI30745" s="5">
        <v>72761.415900000007</v>
      </c>
      <c r="AJ30745" s="5">
        <v>130802.1992</v>
      </c>
    </row>
    <row r="30746" spans="35:36" x14ac:dyDescent="0.15">
      <c r="AI30746" s="5">
        <v>72895.790399999998</v>
      </c>
      <c r="AJ30746" s="5">
        <v>130708.1091</v>
      </c>
    </row>
    <row r="30747" spans="35:36" x14ac:dyDescent="0.15">
      <c r="AI30747" s="5">
        <v>73030.166599999997</v>
      </c>
      <c r="AJ30747" s="5">
        <v>130614.01790000001</v>
      </c>
    </row>
    <row r="30748" spans="35:36" x14ac:dyDescent="0.15">
      <c r="AI30748" s="5">
        <v>73164.541100000002</v>
      </c>
      <c r="AJ30748" s="5">
        <v>130519.9279</v>
      </c>
    </row>
    <row r="30749" spans="35:36" x14ac:dyDescent="0.15">
      <c r="AI30749" s="5">
        <v>73298.917199999996</v>
      </c>
      <c r="AJ30749" s="5">
        <v>130425.8367</v>
      </c>
    </row>
    <row r="30750" spans="35:36" x14ac:dyDescent="0.15">
      <c r="AI30750" s="5">
        <v>73433.291800000006</v>
      </c>
      <c r="AJ30750" s="5">
        <v>130331.7466</v>
      </c>
    </row>
    <row r="30751" spans="35:36" x14ac:dyDescent="0.15">
      <c r="AI30751" s="5">
        <v>73567.6679</v>
      </c>
      <c r="AJ30751" s="5">
        <v>130237.6554</v>
      </c>
    </row>
    <row r="30752" spans="35:36" x14ac:dyDescent="0.15">
      <c r="AI30752" s="5">
        <v>73702.042400000006</v>
      </c>
      <c r="AJ30752" s="5">
        <v>130143.56540000001</v>
      </c>
    </row>
    <row r="30753" spans="35:36" x14ac:dyDescent="0.15">
      <c r="AI30753" s="5">
        <v>73836.418600000005</v>
      </c>
      <c r="AJ30753" s="5">
        <v>130049.4742</v>
      </c>
    </row>
    <row r="30754" spans="35:36" x14ac:dyDescent="0.15">
      <c r="AI30754" s="5">
        <v>73970.793099999995</v>
      </c>
      <c r="AJ30754" s="5">
        <v>129955.3841</v>
      </c>
    </row>
    <row r="30755" spans="35:36" x14ac:dyDescent="0.15">
      <c r="AI30755" s="5">
        <v>52564.828699999998</v>
      </c>
      <c r="AJ30755" s="5">
        <v>145144.25649999999</v>
      </c>
    </row>
    <row r="30756" spans="35:36" x14ac:dyDescent="0.15">
      <c r="AI30756" s="5">
        <v>52699.204100000003</v>
      </c>
      <c r="AJ30756" s="5">
        <v>145050.16589999999</v>
      </c>
    </row>
    <row r="30757" spans="35:36" x14ac:dyDescent="0.15">
      <c r="AI30757" s="5">
        <v>52833.579400000002</v>
      </c>
      <c r="AJ30757" s="5">
        <v>144956.0753</v>
      </c>
    </row>
    <row r="30758" spans="35:36" x14ac:dyDescent="0.15">
      <c r="AI30758" s="5">
        <v>52967.954700000002</v>
      </c>
      <c r="AJ30758" s="5">
        <v>144861.9847</v>
      </c>
    </row>
    <row r="30759" spans="35:36" x14ac:dyDescent="0.15">
      <c r="AI30759" s="5">
        <v>53102.330099999999</v>
      </c>
      <c r="AJ30759" s="5">
        <v>144767.894</v>
      </c>
    </row>
    <row r="30760" spans="35:36" x14ac:dyDescent="0.15">
      <c r="AI30760" s="5">
        <v>53236.705399999999</v>
      </c>
      <c r="AJ30760" s="5">
        <v>144673.8034</v>
      </c>
    </row>
    <row r="30761" spans="35:36" x14ac:dyDescent="0.15">
      <c r="AI30761" s="5">
        <v>53371.080800000003</v>
      </c>
      <c r="AJ30761" s="5">
        <v>144579.71280000001</v>
      </c>
    </row>
    <row r="30762" spans="35:36" x14ac:dyDescent="0.15">
      <c r="AI30762" s="5">
        <v>53505.456100000003</v>
      </c>
      <c r="AJ30762" s="5">
        <v>144485.62220000001</v>
      </c>
    </row>
    <row r="30763" spans="35:36" x14ac:dyDescent="0.15">
      <c r="AI30763" s="5">
        <v>53639.831400000003</v>
      </c>
      <c r="AJ30763" s="5">
        <v>144391.53150000001</v>
      </c>
    </row>
    <row r="30764" spans="35:36" x14ac:dyDescent="0.15">
      <c r="AI30764" s="5">
        <v>53774.2068</v>
      </c>
      <c r="AJ30764" s="5">
        <v>144297.44089999999</v>
      </c>
    </row>
    <row r="30765" spans="35:36" x14ac:dyDescent="0.15">
      <c r="AI30765" s="5">
        <v>53908.582000000002</v>
      </c>
      <c r="AJ30765" s="5">
        <v>144203.35029999999</v>
      </c>
    </row>
    <row r="30766" spans="35:36" x14ac:dyDescent="0.15">
      <c r="AI30766" s="5">
        <v>54042.957399999999</v>
      </c>
      <c r="AJ30766" s="5">
        <v>144109.2597</v>
      </c>
    </row>
    <row r="30767" spans="35:36" x14ac:dyDescent="0.15">
      <c r="AI30767" s="5">
        <v>54177.332699999999</v>
      </c>
      <c r="AJ30767" s="5">
        <v>144015.1691</v>
      </c>
    </row>
    <row r="30768" spans="35:36" x14ac:dyDescent="0.15">
      <c r="AI30768" s="5">
        <v>54311.708100000003</v>
      </c>
      <c r="AJ30768" s="5">
        <v>143921.0785</v>
      </c>
    </row>
    <row r="30769" spans="35:36" x14ac:dyDescent="0.15">
      <c r="AI30769" s="5">
        <v>54446.083400000003</v>
      </c>
      <c r="AJ30769" s="5">
        <v>143826.9878</v>
      </c>
    </row>
    <row r="30770" spans="35:36" x14ac:dyDescent="0.15">
      <c r="AI30770" s="5">
        <v>54580.458700000003</v>
      </c>
      <c r="AJ30770" s="5">
        <v>143732.89720000001</v>
      </c>
    </row>
    <row r="30771" spans="35:36" x14ac:dyDescent="0.15">
      <c r="AI30771" s="5">
        <v>54714.8341</v>
      </c>
      <c r="AJ30771" s="5">
        <v>143638.80660000001</v>
      </c>
    </row>
    <row r="30772" spans="35:36" x14ac:dyDescent="0.15">
      <c r="AI30772" s="5">
        <v>54849.2094</v>
      </c>
      <c r="AJ30772" s="5">
        <v>143544.71599999999</v>
      </c>
    </row>
    <row r="30773" spans="35:36" x14ac:dyDescent="0.15">
      <c r="AI30773" s="5">
        <v>54983.584799999997</v>
      </c>
      <c r="AJ30773" s="5">
        <v>143450.62530000001</v>
      </c>
    </row>
    <row r="30774" spans="35:36" x14ac:dyDescent="0.15">
      <c r="AI30774" s="5">
        <v>55117.960099999997</v>
      </c>
      <c r="AJ30774" s="5">
        <v>143356.53469999999</v>
      </c>
    </row>
    <row r="30775" spans="35:36" x14ac:dyDescent="0.15">
      <c r="AI30775" s="5">
        <v>55252.335400000004</v>
      </c>
      <c r="AJ30775" s="5">
        <v>143262.44409999999</v>
      </c>
    </row>
    <row r="30776" spans="35:36" x14ac:dyDescent="0.15">
      <c r="AI30776" s="5">
        <v>55386.710800000001</v>
      </c>
      <c r="AJ30776" s="5">
        <v>143168.3535</v>
      </c>
    </row>
    <row r="30777" spans="35:36" x14ac:dyDescent="0.15">
      <c r="AI30777" s="5">
        <v>55521.0861</v>
      </c>
      <c r="AJ30777" s="5">
        <v>143074.2628</v>
      </c>
    </row>
    <row r="30778" spans="35:36" x14ac:dyDescent="0.15">
      <c r="AI30778" s="5">
        <v>55655.4614</v>
      </c>
      <c r="AJ30778" s="5">
        <v>142980.17230000001</v>
      </c>
    </row>
    <row r="30779" spans="35:36" x14ac:dyDescent="0.15">
      <c r="AI30779" s="5">
        <v>55789.8367</v>
      </c>
      <c r="AJ30779" s="5">
        <v>142886.0816</v>
      </c>
    </row>
    <row r="30780" spans="35:36" x14ac:dyDescent="0.15">
      <c r="AI30780" s="5">
        <v>55924.212099999997</v>
      </c>
      <c r="AJ30780" s="5">
        <v>142791.99100000001</v>
      </c>
    </row>
    <row r="30781" spans="35:36" x14ac:dyDescent="0.15">
      <c r="AI30781" s="5">
        <v>56058.587399999997</v>
      </c>
      <c r="AJ30781" s="5">
        <v>142697.90040000001</v>
      </c>
    </row>
    <row r="30782" spans="35:36" x14ac:dyDescent="0.15">
      <c r="AI30782" s="5">
        <v>56192.962699999996</v>
      </c>
      <c r="AJ30782" s="5">
        <v>142603.80979999999</v>
      </c>
    </row>
    <row r="30783" spans="35:36" x14ac:dyDescent="0.15">
      <c r="AI30783" s="5">
        <v>56327.338100000001</v>
      </c>
      <c r="AJ30783" s="5">
        <v>142509.71909999999</v>
      </c>
    </row>
    <row r="30784" spans="35:36" x14ac:dyDescent="0.15">
      <c r="AI30784" s="5">
        <v>56461.713400000001</v>
      </c>
      <c r="AJ30784" s="5">
        <v>142415.62849999999</v>
      </c>
    </row>
    <row r="30785" spans="35:36" x14ac:dyDescent="0.15">
      <c r="AI30785" s="5">
        <v>56596.088799999998</v>
      </c>
      <c r="AJ30785" s="5">
        <v>142321.5379</v>
      </c>
    </row>
    <row r="30786" spans="35:36" x14ac:dyDescent="0.15">
      <c r="AI30786" s="5">
        <v>56730.464099999997</v>
      </c>
      <c r="AJ30786" s="5">
        <v>142227.4473</v>
      </c>
    </row>
    <row r="30787" spans="35:36" x14ac:dyDescent="0.15">
      <c r="AI30787" s="5">
        <v>56864.839399999997</v>
      </c>
      <c r="AJ30787" s="5">
        <v>142133.3566</v>
      </c>
    </row>
    <row r="30788" spans="35:36" x14ac:dyDescent="0.15">
      <c r="AI30788" s="5">
        <v>56999.214800000002</v>
      </c>
      <c r="AJ30788" s="5">
        <v>142039.266</v>
      </c>
    </row>
    <row r="30789" spans="35:36" x14ac:dyDescent="0.15">
      <c r="AI30789" s="5">
        <v>57133.590100000001</v>
      </c>
      <c r="AJ30789" s="5">
        <v>141945.17540000001</v>
      </c>
    </row>
    <row r="30790" spans="35:36" x14ac:dyDescent="0.15">
      <c r="AI30790" s="5">
        <v>57267.965499999998</v>
      </c>
      <c r="AJ30790" s="5">
        <v>141851.08480000001</v>
      </c>
    </row>
    <row r="30791" spans="35:36" x14ac:dyDescent="0.15">
      <c r="AI30791" s="5">
        <v>57402.340700000001</v>
      </c>
      <c r="AJ30791" s="5">
        <v>141756.99419999999</v>
      </c>
    </row>
    <row r="30792" spans="35:36" x14ac:dyDescent="0.15">
      <c r="AI30792" s="5">
        <v>57536.716</v>
      </c>
      <c r="AJ30792" s="5">
        <v>141662.90359999999</v>
      </c>
    </row>
    <row r="30793" spans="35:36" x14ac:dyDescent="0.15">
      <c r="AI30793" s="5">
        <v>57671.091399999998</v>
      </c>
      <c r="AJ30793" s="5">
        <v>141568.81289999999</v>
      </c>
    </row>
    <row r="30794" spans="35:36" x14ac:dyDescent="0.15">
      <c r="AI30794" s="5">
        <v>57805.466699999997</v>
      </c>
      <c r="AJ30794" s="5">
        <v>141474.72229999999</v>
      </c>
    </row>
    <row r="30795" spans="35:36" x14ac:dyDescent="0.15">
      <c r="AI30795" s="5">
        <v>57939.842100000002</v>
      </c>
      <c r="AJ30795" s="5">
        <v>141380.6317</v>
      </c>
    </row>
    <row r="30796" spans="35:36" x14ac:dyDescent="0.15">
      <c r="AI30796" s="5">
        <v>58074.217400000001</v>
      </c>
      <c r="AJ30796" s="5">
        <v>141286.5411</v>
      </c>
    </row>
    <row r="30797" spans="35:36" x14ac:dyDescent="0.15">
      <c r="AI30797" s="5">
        <v>58208.592700000001</v>
      </c>
      <c r="AJ30797" s="5">
        <v>141192.4504</v>
      </c>
    </row>
    <row r="30798" spans="35:36" x14ac:dyDescent="0.15">
      <c r="AI30798" s="5">
        <v>58342.968099999998</v>
      </c>
      <c r="AJ30798" s="5">
        <v>141098.35980000001</v>
      </c>
    </row>
    <row r="30799" spans="35:36" x14ac:dyDescent="0.15">
      <c r="AI30799" s="5">
        <v>58477.343399999998</v>
      </c>
      <c r="AJ30799" s="5">
        <v>141004.26920000001</v>
      </c>
    </row>
    <row r="30800" spans="35:36" x14ac:dyDescent="0.15">
      <c r="AI30800" s="5">
        <v>58611.718800000002</v>
      </c>
      <c r="AJ30800" s="5">
        <v>140910.17860000001</v>
      </c>
    </row>
    <row r="30801" spans="35:36" x14ac:dyDescent="0.15">
      <c r="AI30801" s="5">
        <v>58746.094100000002</v>
      </c>
      <c r="AJ30801" s="5">
        <v>140816.08790000001</v>
      </c>
    </row>
    <row r="30802" spans="35:36" x14ac:dyDescent="0.15">
      <c r="AI30802" s="5">
        <v>58880.469400000002</v>
      </c>
      <c r="AJ30802" s="5">
        <v>140721.99729999999</v>
      </c>
    </row>
    <row r="30803" spans="35:36" x14ac:dyDescent="0.15">
      <c r="AI30803" s="5">
        <v>59014.844799999999</v>
      </c>
      <c r="AJ30803" s="5">
        <v>140627.90669999999</v>
      </c>
    </row>
    <row r="30804" spans="35:36" x14ac:dyDescent="0.15">
      <c r="AI30804" s="5">
        <v>59149.22</v>
      </c>
      <c r="AJ30804" s="5">
        <v>140533.8161</v>
      </c>
    </row>
    <row r="30805" spans="35:36" x14ac:dyDescent="0.15">
      <c r="AI30805" s="5">
        <v>59283.595399999998</v>
      </c>
      <c r="AJ30805" s="5">
        <v>140439.7255</v>
      </c>
    </row>
    <row r="30806" spans="35:36" x14ac:dyDescent="0.15">
      <c r="AI30806" s="5">
        <v>59417.970699999998</v>
      </c>
      <c r="AJ30806" s="5">
        <v>140345.6349</v>
      </c>
    </row>
    <row r="30807" spans="35:36" x14ac:dyDescent="0.15">
      <c r="AI30807" s="5">
        <v>59552.346100000002</v>
      </c>
      <c r="AJ30807" s="5">
        <v>140251.5442</v>
      </c>
    </row>
    <row r="30808" spans="35:36" x14ac:dyDescent="0.15">
      <c r="AI30808" s="5">
        <v>59686.721400000002</v>
      </c>
      <c r="AJ30808" s="5">
        <v>140157.45360000001</v>
      </c>
    </row>
    <row r="30809" spans="35:36" x14ac:dyDescent="0.15">
      <c r="AI30809" s="5">
        <v>59821.096700000002</v>
      </c>
      <c r="AJ30809" s="5">
        <v>140063.36300000001</v>
      </c>
    </row>
    <row r="30810" spans="35:36" x14ac:dyDescent="0.15">
      <c r="AI30810" s="5">
        <v>59955.472099999999</v>
      </c>
      <c r="AJ30810" s="5">
        <v>139969.27239999999</v>
      </c>
    </row>
    <row r="30811" spans="35:36" x14ac:dyDescent="0.15">
      <c r="AI30811" s="5">
        <v>60089.847399999999</v>
      </c>
      <c r="AJ30811" s="5">
        <v>139875.18169999999</v>
      </c>
    </row>
    <row r="30812" spans="35:36" x14ac:dyDescent="0.15">
      <c r="AI30812" s="5">
        <v>60224.222800000003</v>
      </c>
      <c r="AJ30812" s="5">
        <v>139781.09109999999</v>
      </c>
    </row>
    <row r="30813" spans="35:36" x14ac:dyDescent="0.15">
      <c r="AI30813" s="5">
        <v>60358.598100000003</v>
      </c>
      <c r="AJ30813" s="5">
        <v>139687.00049999999</v>
      </c>
    </row>
    <row r="30814" spans="35:36" x14ac:dyDescent="0.15">
      <c r="AI30814" s="5">
        <v>60492.973400000003</v>
      </c>
      <c r="AJ30814" s="5">
        <v>139592.90979999999</v>
      </c>
    </row>
    <row r="30815" spans="35:36" x14ac:dyDescent="0.15">
      <c r="AI30815" s="5">
        <v>60627.3488</v>
      </c>
      <c r="AJ30815" s="5">
        <v>139498.8192</v>
      </c>
    </row>
    <row r="30816" spans="35:36" x14ac:dyDescent="0.15">
      <c r="AI30816" s="5">
        <v>60761.724000000002</v>
      </c>
      <c r="AJ30816" s="5">
        <v>139404.72870000001</v>
      </c>
    </row>
    <row r="30817" spans="35:36" x14ac:dyDescent="0.15">
      <c r="AI30817" s="5">
        <v>60896.099399999999</v>
      </c>
      <c r="AJ30817" s="5">
        <v>139310.63800000001</v>
      </c>
    </row>
    <row r="30818" spans="35:36" x14ac:dyDescent="0.15">
      <c r="AI30818" s="5">
        <v>61030.474699999999</v>
      </c>
      <c r="AJ30818" s="5">
        <v>139216.54740000001</v>
      </c>
    </row>
    <row r="30819" spans="35:36" x14ac:dyDescent="0.15">
      <c r="AI30819" s="5">
        <v>61164.850100000003</v>
      </c>
      <c r="AJ30819" s="5">
        <v>139122.45680000001</v>
      </c>
    </row>
    <row r="30820" spans="35:36" x14ac:dyDescent="0.15">
      <c r="AI30820" s="5">
        <v>61299.225400000003</v>
      </c>
      <c r="AJ30820" s="5">
        <v>139028.36619999999</v>
      </c>
    </row>
    <row r="30821" spans="35:36" x14ac:dyDescent="0.15">
      <c r="AI30821" s="5">
        <v>61433.600700000003</v>
      </c>
      <c r="AJ30821" s="5">
        <v>138934.27549999999</v>
      </c>
    </row>
    <row r="30822" spans="35:36" x14ac:dyDescent="0.15">
      <c r="AI30822" s="5">
        <v>61567.9761</v>
      </c>
      <c r="AJ30822" s="5">
        <v>138840.18489999999</v>
      </c>
    </row>
    <row r="30823" spans="35:36" x14ac:dyDescent="0.15">
      <c r="AI30823" s="5">
        <v>61702.3514</v>
      </c>
      <c r="AJ30823" s="5">
        <v>138746.0943</v>
      </c>
    </row>
    <row r="30824" spans="35:36" x14ac:dyDescent="0.15">
      <c r="AI30824" s="5">
        <v>61836.726799999997</v>
      </c>
      <c r="AJ30824" s="5">
        <v>138652.0036</v>
      </c>
    </row>
    <row r="30825" spans="35:36" x14ac:dyDescent="0.15">
      <c r="AI30825" s="5">
        <v>61971.102099999996</v>
      </c>
      <c r="AJ30825" s="5">
        <v>138557.913</v>
      </c>
    </row>
    <row r="30826" spans="35:36" x14ac:dyDescent="0.15">
      <c r="AI30826" s="5">
        <v>62105.477400000003</v>
      </c>
      <c r="AJ30826" s="5">
        <v>138463.8224</v>
      </c>
    </row>
    <row r="30827" spans="35:36" x14ac:dyDescent="0.15">
      <c r="AI30827" s="5">
        <v>62239.852800000001</v>
      </c>
      <c r="AJ30827" s="5">
        <v>138369.73180000001</v>
      </c>
    </row>
    <row r="30828" spans="35:36" x14ac:dyDescent="0.15">
      <c r="AI30828" s="5">
        <v>62374.2281</v>
      </c>
      <c r="AJ30828" s="5">
        <v>138275.64110000001</v>
      </c>
    </row>
    <row r="30829" spans="35:36" x14ac:dyDescent="0.15">
      <c r="AI30829" s="5">
        <v>62508.6034</v>
      </c>
      <c r="AJ30829" s="5">
        <v>138181.55059999999</v>
      </c>
    </row>
    <row r="30830" spans="35:36" x14ac:dyDescent="0.15">
      <c r="AI30830" s="5">
        <v>62642.9787</v>
      </c>
      <c r="AJ30830" s="5">
        <v>138087.46</v>
      </c>
    </row>
    <row r="30831" spans="35:36" x14ac:dyDescent="0.15">
      <c r="AI30831" s="5">
        <v>62777.353999999999</v>
      </c>
      <c r="AJ30831" s="5">
        <v>137993.36929999999</v>
      </c>
    </row>
    <row r="30832" spans="35:36" x14ac:dyDescent="0.15">
      <c r="AI30832" s="5">
        <v>62911.729399999997</v>
      </c>
      <c r="AJ30832" s="5">
        <v>137899.2787</v>
      </c>
    </row>
    <row r="30833" spans="35:36" x14ac:dyDescent="0.15">
      <c r="AI30833" s="5">
        <v>63046.104700000004</v>
      </c>
      <c r="AJ30833" s="5">
        <v>137805.1881</v>
      </c>
    </row>
    <row r="30834" spans="35:36" x14ac:dyDescent="0.15">
      <c r="AI30834" s="5">
        <v>63180.480100000001</v>
      </c>
      <c r="AJ30834" s="5">
        <v>137711.0974</v>
      </c>
    </row>
    <row r="30835" spans="35:36" x14ac:dyDescent="0.15">
      <c r="AI30835" s="5">
        <v>63314.8554</v>
      </c>
      <c r="AJ30835" s="5">
        <v>137617.0068</v>
      </c>
    </row>
    <row r="30836" spans="35:36" x14ac:dyDescent="0.15">
      <c r="AI30836" s="5">
        <v>63449.2307</v>
      </c>
      <c r="AJ30836" s="5">
        <v>137522.91620000001</v>
      </c>
    </row>
    <row r="30837" spans="35:36" x14ac:dyDescent="0.15">
      <c r="AI30837" s="5">
        <v>63583.606099999997</v>
      </c>
      <c r="AJ30837" s="5">
        <v>137428.82560000001</v>
      </c>
    </row>
    <row r="30838" spans="35:36" x14ac:dyDescent="0.15">
      <c r="AI30838" s="5">
        <v>63717.981399999997</v>
      </c>
      <c r="AJ30838" s="5">
        <v>137334.73490000001</v>
      </c>
    </row>
    <row r="30839" spans="35:36" x14ac:dyDescent="0.15">
      <c r="AI30839" s="5">
        <v>63852.356800000001</v>
      </c>
      <c r="AJ30839" s="5">
        <v>137240.64430000001</v>
      </c>
    </row>
    <row r="30840" spans="35:36" x14ac:dyDescent="0.15">
      <c r="AI30840" s="5">
        <v>63986.732100000001</v>
      </c>
      <c r="AJ30840" s="5">
        <v>137146.55369999999</v>
      </c>
    </row>
    <row r="30841" spans="35:36" x14ac:dyDescent="0.15">
      <c r="AI30841" s="5">
        <v>64121.107400000001</v>
      </c>
      <c r="AJ30841" s="5">
        <v>137052.46309999999</v>
      </c>
    </row>
    <row r="30842" spans="35:36" x14ac:dyDescent="0.15">
      <c r="AI30842" s="5">
        <v>64255.4827</v>
      </c>
      <c r="AJ30842" s="5">
        <v>136958.3725</v>
      </c>
    </row>
    <row r="30843" spans="35:36" x14ac:dyDescent="0.15">
      <c r="AI30843" s="5">
        <v>64389.858</v>
      </c>
      <c r="AJ30843" s="5">
        <v>136864.2819</v>
      </c>
    </row>
    <row r="30844" spans="35:36" x14ac:dyDescent="0.15">
      <c r="AI30844" s="5">
        <v>64524.233399999997</v>
      </c>
      <c r="AJ30844" s="5">
        <v>136770.1912</v>
      </c>
    </row>
    <row r="30845" spans="35:36" x14ac:dyDescent="0.15">
      <c r="AI30845" s="5">
        <v>64658.608699999997</v>
      </c>
      <c r="AJ30845" s="5">
        <v>136676.10060000001</v>
      </c>
    </row>
    <row r="30846" spans="35:36" x14ac:dyDescent="0.15">
      <c r="AI30846" s="5">
        <v>64792.984100000001</v>
      </c>
      <c r="AJ30846" s="5">
        <v>136582.01</v>
      </c>
    </row>
    <row r="30847" spans="35:36" x14ac:dyDescent="0.15">
      <c r="AI30847" s="5">
        <v>64927.359400000001</v>
      </c>
      <c r="AJ30847" s="5">
        <v>136487.91940000001</v>
      </c>
    </row>
    <row r="30848" spans="35:36" x14ac:dyDescent="0.15">
      <c r="AI30848" s="5">
        <v>65061.734700000001</v>
      </c>
      <c r="AJ30848" s="5">
        <v>136393.82870000001</v>
      </c>
    </row>
    <row r="30849" spans="35:36" x14ac:dyDescent="0.15">
      <c r="AI30849" s="5">
        <v>65196.110099999998</v>
      </c>
      <c r="AJ30849" s="5">
        <v>136299.73809999999</v>
      </c>
    </row>
    <row r="30850" spans="35:36" x14ac:dyDescent="0.15">
      <c r="AI30850" s="5">
        <v>65330.485399999998</v>
      </c>
      <c r="AJ30850" s="5">
        <v>136205.64749999999</v>
      </c>
    </row>
    <row r="30851" spans="35:36" x14ac:dyDescent="0.15">
      <c r="AI30851" s="5">
        <v>65464.860800000002</v>
      </c>
      <c r="AJ30851" s="5">
        <v>136111.5569</v>
      </c>
    </row>
    <row r="30852" spans="35:36" x14ac:dyDescent="0.15">
      <c r="AI30852" s="5">
        <v>65599.236099999995</v>
      </c>
      <c r="AJ30852" s="5">
        <v>136017.4662</v>
      </c>
    </row>
    <row r="30853" spans="35:36" x14ac:dyDescent="0.15">
      <c r="AI30853" s="5">
        <v>65733.611399999994</v>
      </c>
      <c r="AJ30853" s="5">
        <v>135923.3756</v>
      </c>
    </row>
    <row r="30854" spans="35:36" x14ac:dyDescent="0.15">
      <c r="AI30854" s="5">
        <v>65867.986799999999</v>
      </c>
      <c r="AJ30854" s="5">
        <v>135829.285</v>
      </c>
    </row>
    <row r="30855" spans="35:36" x14ac:dyDescent="0.15">
      <c r="AI30855" s="5">
        <v>66002.361999999994</v>
      </c>
      <c r="AJ30855" s="5">
        <v>135735.19440000001</v>
      </c>
    </row>
    <row r="30856" spans="35:36" x14ac:dyDescent="0.15">
      <c r="AI30856" s="5">
        <v>66136.738200000007</v>
      </c>
      <c r="AJ30856" s="5">
        <v>135641.10320000001</v>
      </c>
    </row>
    <row r="30857" spans="35:36" x14ac:dyDescent="0.15">
      <c r="AI30857" s="5">
        <v>66271.112699999998</v>
      </c>
      <c r="AJ30857" s="5">
        <v>135547.01319999999</v>
      </c>
    </row>
    <row r="30858" spans="35:36" x14ac:dyDescent="0.15">
      <c r="AI30858" s="5">
        <v>66405.488899999997</v>
      </c>
      <c r="AJ30858" s="5">
        <v>135452.92199999999</v>
      </c>
    </row>
    <row r="30859" spans="35:36" x14ac:dyDescent="0.15">
      <c r="AI30859" s="5">
        <v>66539.863400000002</v>
      </c>
      <c r="AJ30859" s="5">
        <v>135358.83189999999</v>
      </c>
    </row>
    <row r="30860" spans="35:36" x14ac:dyDescent="0.15">
      <c r="AI30860" s="5">
        <v>66674.239600000001</v>
      </c>
      <c r="AJ30860" s="5">
        <v>135264.74069999999</v>
      </c>
    </row>
    <row r="30861" spans="35:36" x14ac:dyDescent="0.15">
      <c r="AI30861" s="5">
        <v>66808.614100000006</v>
      </c>
      <c r="AJ30861" s="5">
        <v>135170.6507</v>
      </c>
    </row>
    <row r="30862" spans="35:36" x14ac:dyDescent="0.15">
      <c r="AI30862" s="5">
        <v>66942.9902</v>
      </c>
      <c r="AJ30862" s="5">
        <v>135076.5595</v>
      </c>
    </row>
    <row r="30863" spans="35:36" x14ac:dyDescent="0.15">
      <c r="AI30863" s="5">
        <v>67077.364799999996</v>
      </c>
      <c r="AJ30863" s="5">
        <v>134982.4694</v>
      </c>
    </row>
    <row r="30864" spans="35:36" x14ac:dyDescent="0.15">
      <c r="AI30864" s="5">
        <v>67211.740900000004</v>
      </c>
      <c r="AJ30864" s="5">
        <v>134888.37820000001</v>
      </c>
    </row>
    <row r="30865" spans="35:36" x14ac:dyDescent="0.15">
      <c r="AI30865" s="5">
        <v>67346.115399999995</v>
      </c>
      <c r="AJ30865" s="5">
        <v>134794.28820000001</v>
      </c>
    </row>
    <row r="30866" spans="35:36" x14ac:dyDescent="0.15">
      <c r="AI30866" s="5">
        <v>67480.491500000004</v>
      </c>
      <c r="AJ30866" s="5">
        <v>134700.19699999999</v>
      </c>
    </row>
    <row r="30867" spans="35:36" x14ac:dyDescent="0.15">
      <c r="AI30867" s="5">
        <v>67614.866099999999</v>
      </c>
      <c r="AJ30867" s="5">
        <v>134606.10690000001</v>
      </c>
    </row>
    <row r="30868" spans="35:36" x14ac:dyDescent="0.15">
      <c r="AI30868" s="5">
        <v>67749.242199999993</v>
      </c>
      <c r="AJ30868" s="5">
        <v>134512.01579999999</v>
      </c>
    </row>
    <row r="30869" spans="35:36" x14ac:dyDescent="0.15">
      <c r="AI30869" s="5">
        <v>67883.616699999999</v>
      </c>
      <c r="AJ30869" s="5">
        <v>134417.92569999999</v>
      </c>
    </row>
    <row r="30870" spans="35:36" x14ac:dyDescent="0.15">
      <c r="AI30870" s="5">
        <v>68017.992899999997</v>
      </c>
      <c r="AJ30870" s="5">
        <v>134323.8345</v>
      </c>
    </row>
    <row r="30871" spans="35:36" x14ac:dyDescent="0.15">
      <c r="AI30871" s="5">
        <v>68152.367400000003</v>
      </c>
      <c r="AJ30871" s="5">
        <v>134229.7445</v>
      </c>
    </row>
    <row r="30872" spans="35:36" x14ac:dyDescent="0.15">
      <c r="AI30872" s="5">
        <v>68286.743499999997</v>
      </c>
      <c r="AJ30872" s="5">
        <v>134135.65330000001</v>
      </c>
    </row>
    <row r="30873" spans="35:36" x14ac:dyDescent="0.15">
      <c r="AI30873" s="5">
        <v>68421.118100000007</v>
      </c>
      <c r="AJ30873" s="5">
        <v>134041.5632</v>
      </c>
    </row>
    <row r="30874" spans="35:36" x14ac:dyDescent="0.15">
      <c r="AI30874" s="5">
        <v>68555.494200000001</v>
      </c>
      <c r="AJ30874" s="5">
        <v>133947.47200000001</v>
      </c>
    </row>
    <row r="30875" spans="35:36" x14ac:dyDescent="0.15">
      <c r="AI30875" s="5">
        <v>68689.868700000006</v>
      </c>
      <c r="AJ30875" s="5">
        <v>133853.38200000001</v>
      </c>
    </row>
    <row r="30876" spans="35:36" x14ac:dyDescent="0.15">
      <c r="AI30876" s="5">
        <v>68824.244900000005</v>
      </c>
      <c r="AJ30876" s="5">
        <v>133759.29079999999</v>
      </c>
    </row>
    <row r="30877" spans="35:36" x14ac:dyDescent="0.15">
      <c r="AI30877" s="5">
        <v>68958.619399999996</v>
      </c>
      <c r="AJ30877" s="5">
        <v>133665.20069999999</v>
      </c>
    </row>
    <row r="30878" spans="35:36" x14ac:dyDescent="0.15">
      <c r="AI30878" s="5">
        <v>69092.995500000005</v>
      </c>
      <c r="AJ30878" s="5">
        <v>133571.1096</v>
      </c>
    </row>
    <row r="30879" spans="35:36" x14ac:dyDescent="0.15">
      <c r="AI30879" s="5">
        <v>69227.3701</v>
      </c>
      <c r="AJ30879" s="5">
        <v>133477.01949999999</v>
      </c>
    </row>
    <row r="30880" spans="35:36" x14ac:dyDescent="0.15">
      <c r="AI30880" s="5">
        <v>69361.746199999994</v>
      </c>
      <c r="AJ30880" s="5">
        <v>133382.9283</v>
      </c>
    </row>
    <row r="30881" spans="35:36" x14ac:dyDescent="0.15">
      <c r="AI30881" s="5">
        <v>69496.120699999999</v>
      </c>
      <c r="AJ30881" s="5">
        <v>133288.8383</v>
      </c>
    </row>
    <row r="30882" spans="35:36" x14ac:dyDescent="0.15">
      <c r="AI30882" s="5">
        <v>69630.496899999998</v>
      </c>
      <c r="AJ30882" s="5">
        <v>133194.74710000001</v>
      </c>
    </row>
    <row r="30883" spans="35:36" x14ac:dyDescent="0.15">
      <c r="AI30883" s="5">
        <v>69764.871400000004</v>
      </c>
      <c r="AJ30883" s="5">
        <v>133100.65700000001</v>
      </c>
    </row>
    <row r="30884" spans="35:36" x14ac:dyDescent="0.15">
      <c r="AI30884" s="5">
        <v>69899.247499999998</v>
      </c>
      <c r="AJ30884" s="5">
        <v>133006.56580000001</v>
      </c>
    </row>
    <row r="30885" spans="35:36" x14ac:dyDescent="0.15">
      <c r="AI30885" s="5">
        <v>70033.622099999993</v>
      </c>
      <c r="AJ30885" s="5">
        <v>132912.47579999999</v>
      </c>
    </row>
    <row r="30886" spans="35:36" x14ac:dyDescent="0.15">
      <c r="AI30886" s="5">
        <v>70167.998200000002</v>
      </c>
      <c r="AJ30886" s="5">
        <v>132818.38459999999</v>
      </c>
    </row>
    <row r="30887" spans="35:36" x14ac:dyDescent="0.15">
      <c r="AI30887" s="5">
        <v>70302.372700000007</v>
      </c>
      <c r="AJ30887" s="5">
        <v>132724.29449999999</v>
      </c>
    </row>
    <row r="30888" spans="35:36" x14ac:dyDescent="0.15">
      <c r="AI30888" s="5">
        <v>70436.748900000006</v>
      </c>
      <c r="AJ30888" s="5">
        <v>132630.20329999999</v>
      </c>
    </row>
    <row r="30889" spans="35:36" x14ac:dyDescent="0.15">
      <c r="AI30889" s="5">
        <v>70571.123399999997</v>
      </c>
      <c r="AJ30889" s="5">
        <v>132536.1133</v>
      </c>
    </row>
    <row r="30890" spans="35:36" x14ac:dyDescent="0.15">
      <c r="AI30890" s="5">
        <v>70705.499500000005</v>
      </c>
      <c r="AJ30890" s="5">
        <v>132442.0221</v>
      </c>
    </row>
    <row r="30891" spans="35:36" x14ac:dyDescent="0.15">
      <c r="AI30891" s="5">
        <v>70839.874100000001</v>
      </c>
      <c r="AJ30891" s="5">
        <v>132347.932</v>
      </c>
    </row>
    <row r="30892" spans="35:36" x14ac:dyDescent="0.15">
      <c r="AI30892" s="5">
        <v>70974.250199999995</v>
      </c>
      <c r="AJ30892" s="5">
        <v>132253.84090000001</v>
      </c>
    </row>
    <row r="30893" spans="35:36" x14ac:dyDescent="0.15">
      <c r="AI30893" s="5">
        <v>71108.6247</v>
      </c>
      <c r="AJ30893" s="5">
        <v>132159.75080000001</v>
      </c>
    </row>
    <row r="30894" spans="35:36" x14ac:dyDescent="0.15">
      <c r="AI30894" s="5">
        <v>71243.000899999999</v>
      </c>
      <c r="AJ30894" s="5">
        <v>132065.65960000001</v>
      </c>
    </row>
    <row r="30895" spans="35:36" x14ac:dyDescent="0.15">
      <c r="AI30895" s="5">
        <v>71377.375400000004</v>
      </c>
      <c r="AJ30895" s="5">
        <v>131971.56959999999</v>
      </c>
    </row>
    <row r="30896" spans="35:36" x14ac:dyDescent="0.15">
      <c r="AI30896" s="5">
        <v>71511.751499999998</v>
      </c>
      <c r="AJ30896" s="5">
        <v>131877.47839999999</v>
      </c>
    </row>
    <row r="30897" spans="35:36" x14ac:dyDescent="0.15">
      <c r="AI30897" s="5">
        <v>71646.126099999994</v>
      </c>
      <c r="AJ30897" s="5">
        <v>131783.38829999999</v>
      </c>
    </row>
    <row r="30898" spans="35:36" x14ac:dyDescent="0.15">
      <c r="AI30898" s="5">
        <v>71780.502200000003</v>
      </c>
      <c r="AJ30898" s="5">
        <v>131689.2971</v>
      </c>
    </row>
    <row r="30899" spans="35:36" x14ac:dyDescent="0.15">
      <c r="AI30899" s="5">
        <v>71914.876699999993</v>
      </c>
      <c r="AJ30899" s="5">
        <v>131595.2071</v>
      </c>
    </row>
    <row r="30900" spans="35:36" x14ac:dyDescent="0.15">
      <c r="AI30900" s="5">
        <v>72049.252900000007</v>
      </c>
      <c r="AJ30900" s="5">
        <v>131501.1159</v>
      </c>
    </row>
    <row r="30901" spans="35:36" x14ac:dyDescent="0.15">
      <c r="AI30901" s="5">
        <v>72183.627399999998</v>
      </c>
      <c r="AJ30901" s="5">
        <v>131407.0258</v>
      </c>
    </row>
    <row r="30902" spans="35:36" x14ac:dyDescent="0.15">
      <c r="AI30902" s="5">
        <v>72318.003599999996</v>
      </c>
      <c r="AJ30902" s="5">
        <v>131312.93460000001</v>
      </c>
    </row>
    <row r="30903" spans="35:36" x14ac:dyDescent="0.15">
      <c r="AI30903" s="5">
        <v>72452.378100000002</v>
      </c>
      <c r="AJ30903" s="5">
        <v>131218.84460000001</v>
      </c>
    </row>
    <row r="30904" spans="35:36" x14ac:dyDescent="0.15">
      <c r="AI30904" s="5">
        <v>72586.754199999996</v>
      </c>
      <c r="AJ30904" s="5">
        <v>131124.75339999999</v>
      </c>
    </row>
    <row r="30905" spans="35:36" x14ac:dyDescent="0.15">
      <c r="AI30905" s="5">
        <v>72721.128800000006</v>
      </c>
      <c r="AJ30905" s="5">
        <v>131030.6633</v>
      </c>
    </row>
    <row r="30906" spans="35:36" x14ac:dyDescent="0.15">
      <c r="AI30906" s="5">
        <v>72855.504799999995</v>
      </c>
      <c r="AJ30906" s="5">
        <v>130936.5722</v>
      </c>
    </row>
    <row r="30907" spans="35:36" x14ac:dyDescent="0.15">
      <c r="AI30907" s="5">
        <v>72989.879400000005</v>
      </c>
      <c r="AJ30907" s="5">
        <v>130842.48209999999</v>
      </c>
    </row>
    <row r="30908" spans="35:36" x14ac:dyDescent="0.15">
      <c r="AI30908" s="5">
        <v>73124.255499999999</v>
      </c>
      <c r="AJ30908" s="5">
        <v>130748.3909</v>
      </c>
    </row>
    <row r="30909" spans="35:36" x14ac:dyDescent="0.15">
      <c r="AI30909" s="5">
        <v>73258.63</v>
      </c>
      <c r="AJ30909" s="5">
        <v>130654.3009</v>
      </c>
    </row>
    <row r="30910" spans="35:36" x14ac:dyDescent="0.15">
      <c r="AI30910" s="5">
        <v>73393.006200000003</v>
      </c>
      <c r="AJ30910" s="5">
        <v>130560.20970000001</v>
      </c>
    </row>
    <row r="30911" spans="35:36" x14ac:dyDescent="0.15">
      <c r="AI30911" s="5">
        <v>73527.380699999994</v>
      </c>
      <c r="AJ30911" s="5">
        <v>130466.11960000001</v>
      </c>
    </row>
    <row r="30912" spans="35:36" x14ac:dyDescent="0.15">
      <c r="AI30912" s="5">
        <v>73661.756899999993</v>
      </c>
      <c r="AJ30912" s="5">
        <v>130372.0284</v>
      </c>
    </row>
    <row r="30913" spans="35:36" x14ac:dyDescent="0.15">
      <c r="AI30913" s="5">
        <v>73796.131399999998</v>
      </c>
      <c r="AJ30913" s="5">
        <v>130277.9384</v>
      </c>
    </row>
    <row r="30914" spans="35:36" x14ac:dyDescent="0.15">
      <c r="AI30914" s="5">
        <v>73930.507599999997</v>
      </c>
      <c r="AJ30914" s="5">
        <v>130183.8472</v>
      </c>
    </row>
    <row r="30915" spans="35:36" x14ac:dyDescent="0.15">
      <c r="AI30915" s="5">
        <v>74064.882100000003</v>
      </c>
      <c r="AJ30915" s="5">
        <v>130089.7571</v>
      </c>
    </row>
    <row r="30916" spans="35:36" x14ac:dyDescent="0.15">
      <c r="AI30916" s="5">
        <v>52658.919900000001</v>
      </c>
      <c r="AJ30916" s="5">
        <v>145278.63269999999</v>
      </c>
    </row>
    <row r="30917" spans="35:36" x14ac:dyDescent="0.15">
      <c r="AI30917" s="5">
        <v>52793.295299999998</v>
      </c>
      <c r="AJ30917" s="5">
        <v>145184.54209999999</v>
      </c>
    </row>
    <row r="30918" spans="35:36" x14ac:dyDescent="0.15">
      <c r="AI30918" s="5">
        <v>52927.670599999998</v>
      </c>
      <c r="AJ30918" s="5">
        <v>145090.45139999999</v>
      </c>
    </row>
    <row r="30919" spans="35:36" x14ac:dyDescent="0.15">
      <c r="AI30919" s="5">
        <v>53062.045899999997</v>
      </c>
      <c r="AJ30919" s="5">
        <v>144996.36079999999</v>
      </c>
    </row>
    <row r="30920" spans="35:36" x14ac:dyDescent="0.15">
      <c r="AI30920" s="5">
        <v>53196.421300000002</v>
      </c>
      <c r="AJ30920" s="5">
        <v>144902.2702</v>
      </c>
    </row>
    <row r="30921" spans="35:36" x14ac:dyDescent="0.15">
      <c r="AI30921" s="5">
        <v>53330.796600000001</v>
      </c>
      <c r="AJ30921" s="5">
        <v>144808.1796</v>
      </c>
    </row>
    <row r="30922" spans="35:36" x14ac:dyDescent="0.15">
      <c r="AI30922" s="5">
        <v>53465.171999999999</v>
      </c>
      <c r="AJ30922" s="5">
        <v>144714.0889</v>
      </c>
    </row>
    <row r="30923" spans="35:36" x14ac:dyDescent="0.15">
      <c r="AI30923" s="5">
        <v>53599.547299999998</v>
      </c>
      <c r="AJ30923" s="5">
        <v>144619.99830000001</v>
      </c>
    </row>
    <row r="30924" spans="35:36" x14ac:dyDescent="0.15">
      <c r="AI30924" s="5">
        <v>53733.922599999998</v>
      </c>
      <c r="AJ30924" s="5">
        <v>144525.90770000001</v>
      </c>
    </row>
    <row r="30925" spans="35:36" x14ac:dyDescent="0.15">
      <c r="AI30925" s="5">
        <v>53868.298000000003</v>
      </c>
      <c r="AJ30925" s="5">
        <v>144431.81709999999</v>
      </c>
    </row>
    <row r="30926" spans="35:36" x14ac:dyDescent="0.15">
      <c r="AI30926" s="5">
        <v>54002.673199999997</v>
      </c>
      <c r="AJ30926" s="5">
        <v>144337.72649999999</v>
      </c>
    </row>
    <row r="30927" spans="35:36" x14ac:dyDescent="0.15">
      <c r="AI30927" s="5">
        <v>54137.048600000002</v>
      </c>
      <c r="AJ30927" s="5">
        <v>144243.63589999999</v>
      </c>
    </row>
    <row r="30928" spans="35:36" x14ac:dyDescent="0.15">
      <c r="AI30928" s="5">
        <v>54271.423900000002</v>
      </c>
      <c r="AJ30928" s="5">
        <v>144149.54519999999</v>
      </c>
    </row>
    <row r="30929" spans="35:36" x14ac:dyDescent="0.15">
      <c r="AI30929" s="5">
        <v>54405.799299999999</v>
      </c>
      <c r="AJ30929" s="5">
        <v>144055.4546</v>
      </c>
    </row>
    <row r="30930" spans="35:36" x14ac:dyDescent="0.15">
      <c r="AI30930" s="5">
        <v>54540.174599999998</v>
      </c>
      <c r="AJ30930" s="5">
        <v>143961.364</v>
      </c>
    </row>
    <row r="30931" spans="35:36" x14ac:dyDescent="0.15">
      <c r="AI30931" s="5">
        <v>54674.549899999998</v>
      </c>
      <c r="AJ30931" s="5">
        <v>143867.27340000001</v>
      </c>
    </row>
    <row r="30932" spans="35:36" x14ac:dyDescent="0.15">
      <c r="AI30932" s="5">
        <v>54808.925300000003</v>
      </c>
      <c r="AJ30932" s="5">
        <v>143773.1827</v>
      </c>
    </row>
    <row r="30933" spans="35:36" x14ac:dyDescent="0.15">
      <c r="AI30933" s="5">
        <v>54943.300600000002</v>
      </c>
      <c r="AJ30933" s="5">
        <v>143679.09210000001</v>
      </c>
    </row>
    <row r="30934" spans="35:36" x14ac:dyDescent="0.15">
      <c r="AI30934" s="5">
        <v>55077.675999999999</v>
      </c>
      <c r="AJ30934" s="5">
        <v>143585.00150000001</v>
      </c>
    </row>
    <row r="30935" spans="35:36" x14ac:dyDescent="0.15">
      <c r="AI30935" s="5">
        <v>55212.051299999999</v>
      </c>
      <c r="AJ30935" s="5">
        <v>143490.91089999999</v>
      </c>
    </row>
    <row r="30936" spans="35:36" x14ac:dyDescent="0.15">
      <c r="AI30936" s="5">
        <v>55346.426599999999</v>
      </c>
      <c r="AJ30936" s="5">
        <v>143396.82019999999</v>
      </c>
    </row>
    <row r="30937" spans="35:36" x14ac:dyDescent="0.15">
      <c r="AI30937" s="5">
        <v>55480.802000000003</v>
      </c>
      <c r="AJ30937" s="5">
        <v>143302.72959999999</v>
      </c>
    </row>
    <row r="30938" spans="35:36" x14ac:dyDescent="0.15">
      <c r="AI30938" s="5">
        <v>55615.177300000003</v>
      </c>
      <c r="AJ30938" s="5">
        <v>143208.639</v>
      </c>
    </row>
    <row r="30939" spans="35:36" x14ac:dyDescent="0.15">
      <c r="AI30939" s="5">
        <v>55749.552600000003</v>
      </c>
      <c r="AJ30939" s="5">
        <v>143114.5484</v>
      </c>
    </row>
    <row r="30940" spans="35:36" x14ac:dyDescent="0.15">
      <c r="AI30940" s="5">
        <v>55883.927900000002</v>
      </c>
      <c r="AJ30940" s="5">
        <v>143020.4578</v>
      </c>
    </row>
    <row r="30941" spans="35:36" x14ac:dyDescent="0.15">
      <c r="AI30941" s="5">
        <v>56018.3033</v>
      </c>
      <c r="AJ30941" s="5">
        <v>142926.36720000001</v>
      </c>
    </row>
    <row r="30942" spans="35:36" x14ac:dyDescent="0.15">
      <c r="AI30942" s="5">
        <v>56152.678599999999</v>
      </c>
      <c r="AJ30942" s="5">
        <v>142832.27650000001</v>
      </c>
    </row>
    <row r="30943" spans="35:36" x14ac:dyDescent="0.15">
      <c r="AI30943" s="5">
        <v>56287.053899999999</v>
      </c>
      <c r="AJ30943" s="5">
        <v>142738.18590000001</v>
      </c>
    </row>
    <row r="30944" spans="35:36" x14ac:dyDescent="0.15">
      <c r="AI30944" s="5">
        <v>56421.429300000003</v>
      </c>
      <c r="AJ30944" s="5">
        <v>142644.09529999999</v>
      </c>
    </row>
    <row r="30945" spans="35:36" x14ac:dyDescent="0.15">
      <c r="AI30945" s="5">
        <v>56555.804600000003</v>
      </c>
      <c r="AJ30945" s="5">
        <v>142550.00469999999</v>
      </c>
    </row>
    <row r="30946" spans="35:36" x14ac:dyDescent="0.15">
      <c r="AI30946" s="5">
        <v>56690.18</v>
      </c>
      <c r="AJ30946" s="5">
        <v>142455.91399999999</v>
      </c>
    </row>
    <row r="30947" spans="35:36" x14ac:dyDescent="0.15">
      <c r="AI30947" s="5">
        <v>56824.5553</v>
      </c>
      <c r="AJ30947" s="5">
        <v>142361.82339999999</v>
      </c>
    </row>
    <row r="30948" spans="35:36" x14ac:dyDescent="0.15">
      <c r="AI30948" s="5">
        <v>56958.9306</v>
      </c>
      <c r="AJ30948" s="5">
        <v>142267.7328</v>
      </c>
    </row>
    <row r="30949" spans="35:36" x14ac:dyDescent="0.15">
      <c r="AI30949" s="5">
        <v>57093.305999999997</v>
      </c>
      <c r="AJ30949" s="5">
        <v>142173.6422</v>
      </c>
    </row>
    <row r="30950" spans="35:36" x14ac:dyDescent="0.15">
      <c r="AI30950" s="5">
        <v>57227.681299999997</v>
      </c>
      <c r="AJ30950" s="5">
        <v>142079.5515</v>
      </c>
    </row>
    <row r="30951" spans="35:36" x14ac:dyDescent="0.15">
      <c r="AI30951" s="5">
        <v>57362.056600000004</v>
      </c>
      <c r="AJ30951" s="5">
        <v>141985.46090000001</v>
      </c>
    </row>
    <row r="30952" spans="35:36" x14ac:dyDescent="0.15">
      <c r="AI30952" s="5">
        <v>57496.431900000003</v>
      </c>
      <c r="AJ30952" s="5">
        <v>141891.37030000001</v>
      </c>
    </row>
    <row r="30953" spans="35:36" x14ac:dyDescent="0.15">
      <c r="AI30953" s="5">
        <v>57630.807200000003</v>
      </c>
      <c r="AJ30953" s="5">
        <v>141797.27970000001</v>
      </c>
    </row>
    <row r="30954" spans="35:36" x14ac:dyDescent="0.15">
      <c r="AI30954" s="5">
        <v>57765.1826</v>
      </c>
      <c r="AJ30954" s="5">
        <v>141703.18909999999</v>
      </c>
    </row>
    <row r="30955" spans="35:36" x14ac:dyDescent="0.15">
      <c r="AI30955" s="5">
        <v>57899.5579</v>
      </c>
      <c r="AJ30955" s="5">
        <v>141609.09849999999</v>
      </c>
    </row>
    <row r="30956" spans="35:36" x14ac:dyDescent="0.15">
      <c r="AI30956" s="5">
        <v>58033.933299999997</v>
      </c>
      <c r="AJ30956" s="5">
        <v>141515.00779999999</v>
      </c>
    </row>
    <row r="30957" spans="35:36" x14ac:dyDescent="0.15">
      <c r="AI30957" s="5">
        <v>58168.308599999997</v>
      </c>
      <c r="AJ30957" s="5">
        <v>141420.9172</v>
      </c>
    </row>
    <row r="30958" spans="35:36" x14ac:dyDescent="0.15">
      <c r="AI30958" s="5">
        <v>58302.683900000004</v>
      </c>
      <c r="AJ30958" s="5">
        <v>141326.8266</v>
      </c>
    </row>
    <row r="30959" spans="35:36" x14ac:dyDescent="0.15">
      <c r="AI30959" s="5">
        <v>58437.059300000001</v>
      </c>
      <c r="AJ30959" s="5">
        <v>141232.736</v>
      </c>
    </row>
    <row r="30960" spans="35:36" x14ac:dyDescent="0.15">
      <c r="AI30960" s="5">
        <v>58571.434600000001</v>
      </c>
      <c r="AJ30960" s="5">
        <v>141138.6453</v>
      </c>
    </row>
    <row r="30961" spans="35:36" x14ac:dyDescent="0.15">
      <c r="AI30961" s="5">
        <v>58705.81</v>
      </c>
      <c r="AJ30961" s="5">
        <v>141044.55470000001</v>
      </c>
    </row>
    <row r="30962" spans="35:36" x14ac:dyDescent="0.15">
      <c r="AI30962" s="5">
        <v>58840.185299999997</v>
      </c>
      <c r="AJ30962" s="5">
        <v>140950.46410000001</v>
      </c>
    </row>
    <row r="30963" spans="35:36" x14ac:dyDescent="0.15">
      <c r="AI30963" s="5">
        <v>58974.560599999997</v>
      </c>
      <c r="AJ30963" s="5">
        <v>140856.37349999999</v>
      </c>
    </row>
    <row r="30964" spans="35:36" x14ac:dyDescent="0.15">
      <c r="AI30964" s="5">
        <v>59108.936000000002</v>
      </c>
      <c r="AJ30964" s="5">
        <v>140762.28279999999</v>
      </c>
    </row>
    <row r="30965" spans="35:36" x14ac:dyDescent="0.15">
      <c r="AI30965" s="5">
        <v>59243.311199999996</v>
      </c>
      <c r="AJ30965" s="5">
        <v>140668.1923</v>
      </c>
    </row>
    <row r="30966" spans="35:36" x14ac:dyDescent="0.15">
      <c r="AI30966" s="5">
        <v>59377.686600000001</v>
      </c>
      <c r="AJ30966" s="5">
        <v>140574.10159999999</v>
      </c>
    </row>
    <row r="30967" spans="35:36" x14ac:dyDescent="0.15">
      <c r="AI30967" s="5">
        <v>59512.061900000001</v>
      </c>
      <c r="AJ30967" s="5">
        <v>140480.011</v>
      </c>
    </row>
    <row r="30968" spans="35:36" x14ac:dyDescent="0.15">
      <c r="AI30968" s="5">
        <v>59646.437299999998</v>
      </c>
      <c r="AJ30968" s="5">
        <v>140385.9204</v>
      </c>
    </row>
    <row r="30969" spans="35:36" x14ac:dyDescent="0.15">
      <c r="AI30969" s="5">
        <v>59780.812599999997</v>
      </c>
      <c r="AJ30969" s="5">
        <v>140291.82980000001</v>
      </c>
    </row>
    <row r="30970" spans="35:36" x14ac:dyDescent="0.15">
      <c r="AI30970" s="5">
        <v>59915.187899999997</v>
      </c>
      <c r="AJ30970" s="5">
        <v>140197.73910000001</v>
      </c>
    </row>
    <row r="30971" spans="35:36" x14ac:dyDescent="0.15">
      <c r="AI30971" s="5">
        <v>60049.563300000002</v>
      </c>
      <c r="AJ30971" s="5">
        <v>140103.64850000001</v>
      </c>
    </row>
    <row r="30972" spans="35:36" x14ac:dyDescent="0.15">
      <c r="AI30972" s="5">
        <v>60183.938600000001</v>
      </c>
      <c r="AJ30972" s="5">
        <v>140009.55790000001</v>
      </c>
    </row>
    <row r="30973" spans="35:36" x14ac:dyDescent="0.15">
      <c r="AI30973" s="5">
        <v>60318.313999999998</v>
      </c>
      <c r="AJ30973" s="5">
        <v>139915.46729999999</v>
      </c>
    </row>
    <row r="30974" spans="35:36" x14ac:dyDescent="0.15">
      <c r="AI30974" s="5">
        <v>60452.689299999998</v>
      </c>
      <c r="AJ30974" s="5">
        <v>139821.37659999999</v>
      </c>
    </row>
    <row r="30975" spans="35:36" x14ac:dyDescent="0.15">
      <c r="AI30975" s="5">
        <v>60587.064599999998</v>
      </c>
      <c r="AJ30975" s="5">
        <v>139727.28599999999</v>
      </c>
    </row>
    <row r="30976" spans="35:36" x14ac:dyDescent="0.15">
      <c r="AI30976" s="5">
        <v>60721.440000000002</v>
      </c>
      <c r="AJ30976" s="5">
        <v>139633.1954</v>
      </c>
    </row>
    <row r="30977" spans="35:36" x14ac:dyDescent="0.15">
      <c r="AI30977" s="5">
        <v>60855.815199999997</v>
      </c>
      <c r="AJ30977" s="5">
        <v>139539.1048</v>
      </c>
    </row>
    <row r="30978" spans="35:36" x14ac:dyDescent="0.15">
      <c r="AI30978" s="5">
        <v>60990.190600000002</v>
      </c>
      <c r="AJ30978" s="5">
        <v>139445.01420000001</v>
      </c>
    </row>
    <row r="30979" spans="35:36" x14ac:dyDescent="0.15">
      <c r="AI30979" s="5">
        <v>61124.565900000001</v>
      </c>
      <c r="AJ30979" s="5">
        <v>139350.92360000001</v>
      </c>
    </row>
    <row r="30980" spans="35:36" x14ac:dyDescent="0.15">
      <c r="AI30980" s="5">
        <v>61258.941299999999</v>
      </c>
      <c r="AJ30980" s="5">
        <v>139256.83290000001</v>
      </c>
    </row>
    <row r="30981" spans="35:36" x14ac:dyDescent="0.15">
      <c r="AI30981" s="5">
        <v>61393.316599999998</v>
      </c>
      <c r="AJ30981" s="5">
        <v>139162.74230000001</v>
      </c>
    </row>
    <row r="30982" spans="35:36" x14ac:dyDescent="0.15">
      <c r="AI30982" s="5">
        <v>61527.691899999998</v>
      </c>
      <c r="AJ30982" s="5">
        <v>139068.65169999999</v>
      </c>
    </row>
    <row r="30983" spans="35:36" x14ac:dyDescent="0.15">
      <c r="AI30983" s="5">
        <v>61662.067300000002</v>
      </c>
      <c r="AJ30983" s="5">
        <v>138974.56109999999</v>
      </c>
    </row>
    <row r="30984" spans="35:36" x14ac:dyDescent="0.15">
      <c r="AI30984" s="5">
        <v>61796.442600000002</v>
      </c>
      <c r="AJ30984" s="5">
        <v>138880.47039999999</v>
      </c>
    </row>
    <row r="30985" spans="35:36" x14ac:dyDescent="0.15">
      <c r="AI30985" s="5">
        <v>61930.817999999999</v>
      </c>
      <c r="AJ30985" s="5">
        <v>138786.3798</v>
      </c>
    </row>
    <row r="30986" spans="35:36" x14ac:dyDescent="0.15">
      <c r="AI30986" s="5">
        <v>62065.193299999999</v>
      </c>
      <c r="AJ30986" s="5">
        <v>138692.2892</v>
      </c>
    </row>
    <row r="30987" spans="35:36" x14ac:dyDescent="0.15">
      <c r="AI30987" s="5">
        <v>62199.568599999999</v>
      </c>
      <c r="AJ30987" s="5">
        <v>138598.1986</v>
      </c>
    </row>
    <row r="30988" spans="35:36" x14ac:dyDescent="0.15">
      <c r="AI30988" s="5">
        <v>62333.944000000003</v>
      </c>
      <c r="AJ30988" s="5">
        <v>138504.1079</v>
      </c>
    </row>
    <row r="30989" spans="35:36" x14ac:dyDescent="0.15">
      <c r="AI30989" s="5">
        <v>62468.319300000003</v>
      </c>
      <c r="AJ30989" s="5">
        <v>138410.01730000001</v>
      </c>
    </row>
    <row r="30990" spans="35:36" x14ac:dyDescent="0.15">
      <c r="AI30990" s="5">
        <v>62602.694600000003</v>
      </c>
      <c r="AJ30990" s="5">
        <v>138315.92670000001</v>
      </c>
    </row>
    <row r="30991" spans="35:36" x14ac:dyDescent="0.15">
      <c r="AI30991" s="5">
        <v>62737.069900000002</v>
      </c>
      <c r="AJ30991" s="5">
        <v>138221.83609999999</v>
      </c>
    </row>
    <row r="30992" spans="35:36" x14ac:dyDescent="0.15">
      <c r="AI30992" s="5">
        <v>62871.445200000002</v>
      </c>
      <c r="AJ30992" s="5">
        <v>138127.74549999999</v>
      </c>
    </row>
    <row r="30993" spans="35:36" x14ac:dyDescent="0.15">
      <c r="AI30993" s="5">
        <v>63005.820599999999</v>
      </c>
      <c r="AJ30993" s="5">
        <v>138033.65489999999</v>
      </c>
    </row>
    <row r="30994" spans="35:36" x14ac:dyDescent="0.15">
      <c r="AI30994" s="5">
        <v>63140.195899999999</v>
      </c>
      <c r="AJ30994" s="5">
        <v>137939.56419999999</v>
      </c>
    </row>
    <row r="30995" spans="35:36" x14ac:dyDescent="0.15">
      <c r="AI30995" s="5">
        <v>63274.571300000003</v>
      </c>
      <c r="AJ30995" s="5">
        <v>137845.4736</v>
      </c>
    </row>
    <row r="30996" spans="35:36" x14ac:dyDescent="0.15">
      <c r="AI30996" s="5">
        <v>63408.946600000003</v>
      </c>
      <c r="AJ30996" s="5">
        <v>137751.383</v>
      </c>
    </row>
    <row r="30997" spans="35:36" x14ac:dyDescent="0.15">
      <c r="AI30997" s="5">
        <v>63543.321900000003</v>
      </c>
      <c r="AJ30997" s="5">
        <v>137657.29240000001</v>
      </c>
    </row>
    <row r="30998" spans="35:36" x14ac:dyDescent="0.15">
      <c r="AI30998" s="5">
        <v>63677.6973</v>
      </c>
      <c r="AJ30998" s="5">
        <v>137563.20170000001</v>
      </c>
    </row>
    <row r="30999" spans="35:36" x14ac:dyDescent="0.15">
      <c r="AI30999" s="5">
        <v>63812.0726</v>
      </c>
      <c r="AJ30999" s="5">
        <v>137469.11110000001</v>
      </c>
    </row>
    <row r="31000" spans="35:36" x14ac:dyDescent="0.15">
      <c r="AI31000" s="5">
        <v>63946.447999999997</v>
      </c>
      <c r="AJ31000" s="5">
        <v>137375.02050000001</v>
      </c>
    </row>
    <row r="31001" spans="35:36" x14ac:dyDescent="0.15">
      <c r="AI31001" s="5">
        <v>64080.823299999996</v>
      </c>
      <c r="AJ31001" s="5">
        <v>137280.92989999999</v>
      </c>
    </row>
    <row r="31002" spans="35:36" x14ac:dyDescent="0.15">
      <c r="AI31002" s="5">
        <v>64215.198600000003</v>
      </c>
      <c r="AJ31002" s="5">
        <v>137186.83919999999</v>
      </c>
    </row>
    <row r="31003" spans="35:36" x14ac:dyDescent="0.15">
      <c r="AI31003" s="5">
        <v>64349.573900000003</v>
      </c>
      <c r="AJ31003" s="5">
        <v>137092.7487</v>
      </c>
    </row>
    <row r="31004" spans="35:36" x14ac:dyDescent="0.15">
      <c r="AI31004" s="5">
        <v>64483.949200000003</v>
      </c>
      <c r="AJ31004" s="5">
        <v>136998.658</v>
      </c>
    </row>
    <row r="31005" spans="35:36" x14ac:dyDescent="0.15">
      <c r="AI31005" s="5">
        <v>64618.3246</v>
      </c>
      <c r="AJ31005" s="5">
        <v>136904.5674</v>
      </c>
    </row>
    <row r="31006" spans="35:36" x14ac:dyDescent="0.15">
      <c r="AI31006" s="5">
        <v>64752.6999</v>
      </c>
      <c r="AJ31006" s="5">
        <v>136810.4768</v>
      </c>
    </row>
    <row r="31007" spans="35:36" x14ac:dyDescent="0.15">
      <c r="AI31007" s="5">
        <v>64887.075299999997</v>
      </c>
      <c r="AJ31007" s="5">
        <v>136716.38620000001</v>
      </c>
    </row>
    <row r="31008" spans="35:36" x14ac:dyDescent="0.15">
      <c r="AI31008" s="5">
        <v>65021.450599999996</v>
      </c>
      <c r="AJ31008" s="5">
        <v>136622.29550000001</v>
      </c>
    </row>
    <row r="31009" spans="35:36" x14ac:dyDescent="0.15">
      <c r="AI31009" s="5">
        <v>65155.825900000003</v>
      </c>
      <c r="AJ31009" s="5">
        <v>136528.20490000001</v>
      </c>
    </row>
    <row r="31010" spans="35:36" x14ac:dyDescent="0.15">
      <c r="AI31010" s="5">
        <v>65290.201300000001</v>
      </c>
      <c r="AJ31010" s="5">
        <v>136434.11429999999</v>
      </c>
    </row>
    <row r="31011" spans="35:36" x14ac:dyDescent="0.15">
      <c r="AI31011" s="5">
        <v>65424.5766</v>
      </c>
      <c r="AJ31011" s="5">
        <v>136340.02369999999</v>
      </c>
    </row>
    <row r="31012" spans="35:36" x14ac:dyDescent="0.15">
      <c r="AI31012" s="5">
        <v>65558.952000000005</v>
      </c>
      <c r="AJ31012" s="5">
        <v>136245.93299999999</v>
      </c>
    </row>
    <row r="31013" spans="35:36" x14ac:dyDescent="0.15">
      <c r="AI31013" s="5">
        <v>65693.327300000004</v>
      </c>
      <c r="AJ31013" s="5">
        <v>136151.84239999999</v>
      </c>
    </row>
    <row r="31014" spans="35:36" x14ac:dyDescent="0.15">
      <c r="AI31014" s="5">
        <v>65827.702600000004</v>
      </c>
      <c r="AJ31014" s="5">
        <v>136057.7518</v>
      </c>
    </row>
    <row r="31015" spans="35:36" x14ac:dyDescent="0.15">
      <c r="AI31015" s="5">
        <v>65962.077999999994</v>
      </c>
      <c r="AJ31015" s="5">
        <v>135963.6611</v>
      </c>
    </row>
    <row r="31016" spans="35:36" x14ac:dyDescent="0.15">
      <c r="AI31016" s="5">
        <v>66096.453200000004</v>
      </c>
      <c r="AJ31016" s="5">
        <v>135869.57060000001</v>
      </c>
    </row>
    <row r="31017" spans="35:36" x14ac:dyDescent="0.15">
      <c r="AI31017" s="5">
        <v>66230.829400000002</v>
      </c>
      <c r="AJ31017" s="5">
        <v>135775.47940000001</v>
      </c>
    </row>
    <row r="31018" spans="35:36" x14ac:dyDescent="0.15">
      <c r="AI31018" s="5">
        <v>66365.203899999993</v>
      </c>
      <c r="AJ31018" s="5">
        <v>135681.38930000001</v>
      </c>
    </row>
    <row r="31019" spans="35:36" x14ac:dyDescent="0.15">
      <c r="AI31019" s="5">
        <v>66499.580100000006</v>
      </c>
      <c r="AJ31019" s="5">
        <v>135587.29810000001</v>
      </c>
    </row>
    <row r="31020" spans="35:36" x14ac:dyDescent="0.15">
      <c r="AI31020" s="5">
        <v>66633.954599999997</v>
      </c>
      <c r="AJ31020" s="5">
        <v>135493.20809999999</v>
      </c>
    </row>
    <row r="31021" spans="35:36" x14ac:dyDescent="0.15">
      <c r="AI31021" s="5">
        <v>66768.330799999996</v>
      </c>
      <c r="AJ31021" s="5">
        <v>135399.11689999999</v>
      </c>
    </row>
    <row r="31022" spans="35:36" x14ac:dyDescent="0.15">
      <c r="AI31022" s="5">
        <v>66902.705300000001</v>
      </c>
      <c r="AJ31022" s="5">
        <v>135305.02679999999</v>
      </c>
    </row>
    <row r="31023" spans="35:36" x14ac:dyDescent="0.15">
      <c r="AI31023" s="5">
        <v>67037.081399999995</v>
      </c>
      <c r="AJ31023" s="5">
        <v>135210.9356</v>
      </c>
    </row>
    <row r="31024" spans="35:36" x14ac:dyDescent="0.15">
      <c r="AI31024" s="5">
        <v>67171.456000000006</v>
      </c>
      <c r="AJ31024" s="5">
        <v>135116.8456</v>
      </c>
    </row>
    <row r="31025" spans="35:36" x14ac:dyDescent="0.15">
      <c r="AI31025" s="5">
        <v>67305.8321</v>
      </c>
      <c r="AJ31025" s="5">
        <v>135022.75440000001</v>
      </c>
    </row>
    <row r="31026" spans="35:36" x14ac:dyDescent="0.15">
      <c r="AI31026" s="5">
        <v>67440.206600000005</v>
      </c>
      <c r="AJ31026" s="5">
        <v>134928.6643</v>
      </c>
    </row>
    <row r="31027" spans="35:36" x14ac:dyDescent="0.15">
      <c r="AI31027" s="5">
        <v>67574.582699999999</v>
      </c>
      <c r="AJ31027" s="5">
        <v>134834.57320000001</v>
      </c>
    </row>
    <row r="31028" spans="35:36" x14ac:dyDescent="0.15">
      <c r="AI31028" s="5">
        <v>67708.957299999995</v>
      </c>
      <c r="AJ31028" s="5">
        <v>134740.48310000001</v>
      </c>
    </row>
    <row r="31029" spans="35:36" x14ac:dyDescent="0.15">
      <c r="AI31029" s="5">
        <v>67843.333400000003</v>
      </c>
      <c r="AJ31029" s="5">
        <v>134646.39189999999</v>
      </c>
    </row>
    <row r="31030" spans="35:36" x14ac:dyDescent="0.15">
      <c r="AI31030" s="5">
        <v>67977.707899999994</v>
      </c>
      <c r="AJ31030" s="5">
        <v>134552.30189999999</v>
      </c>
    </row>
    <row r="31031" spans="35:36" x14ac:dyDescent="0.15">
      <c r="AI31031" s="5">
        <v>68112.084099999993</v>
      </c>
      <c r="AJ31031" s="5">
        <v>134458.2107</v>
      </c>
    </row>
    <row r="31032" spans="35:36" x14ac:dyDescent="0.15">
      <c r="AI31032" s="5">
        <v>68246.458599999998</v>
      </c>
      <c r="AJ31032" s="5">
        <v>134364.12059999999</v>
      </c>
    </row>
    <row r="31033" spans="35:36" x14ac:dyDescent="0.15">
      <c r="AI31033" s="5">
        <v>68380.834700000007</v>
      </c>
      <c r="AJ31033" s="5">
        <v>134270.0294</v>
      </c>
    </row>
    <row r="31034" spans="35:36" x14ac:dyDescent="0.15">
      <c r="AI31034" s="5">
        <v>68515.209300000002</v>
      </c>
      <c r="AJ31034" s="5">
        <v>134175.9394</v>
      </c>
    </row>
    <row r="31035" spans="35:36" x14ac:dyDescent="0.15">
      <c r="AI31035" s="5">
        <v>68649.585399999996</v>
      </c>
      <c r="AJ31035" s="5">
        <v>134081.84820000001</v>
      </c>
    </row>
    <row r="31036" spans="35:36" x14ac:dyDescent="0.15">
      <c r="AI31036" s="5">
        <v>68783.959900000002</v>
      </c>
      <c r="AJ31036" s="5">
        <v>133987.75810000001</v>
      </c>
    </row>
    <row r="31037" spans="35:36" x14ac:dyDescent="0.15">
      <c r="AI31037" s="5">
        <v>68918.3361</v>
      </c>
      <c r="AJ31037" s="5">
        <v>133893.66690000001</v>
      </c>
    </row>
    <row r="31038" spans="35:36" x14ac:dyDescent="0.15">
      <c r="AI31038" s="5">
        <v>69052.710600000006</v>
      </c>
      <c r="AJ31038" s="5">
        <v>133799.57689999999</v>
      </c>
    </row>
    <row r="31039" spans="35:36" x14ac:dyDescent="0.15">
      <c r="AI31039" s="5">
        <v>69187.0867</v>
      </c>
      <c r="AJ31039" s="5">
        <v>133705.48569999999</v>
      </c>
    </row>
    <row r="31040" spans="35:36" x14ac:dyDescent="0.15">
      <c r="AI31040" s="5">
        <v>69321.461299999995</v>
      </c>
      <c r="AJ31040" s="5">
        <v>133611.39559999999</v>
      </c>
    </row>
    <row r="31041" spans="35:36" x14ac:dyDescent="0.15">
      <c r="AI31041" s="5">
        <v>69455.837400000004</v>
      </c>
      <c r="AJ31041" s="5">
        <v>133517.3045</v>
      </c>
    </row>
    <row r="31042" spans="35:36" x14ac:dyDescent="0.15">
      <c r="AI31042" s="5">
        <v>69590.211899999995</v>
      </c>
      <c r="AJ31042" s="5">
        <v>133423.2144</v>
      </c>
    </row>
    <row r="31043" spans="35:36" x14ac:dyDescent="0.15">
      <c r="AI31043" s="5">
        <v>69724.588099999994</v>
      </c>
      <c r="AJ31043" s="5">
        <v>133329.1232</v>
      </c>
    </row>
    <row r="31044" spans="35:36" x14ac:dyDescent="0.15">
      <c r="AI31044" s="5">
        <v>69858.962599999999</v>
      </c>
      <c r="AJ31044" s="5">
        <v>133235.03320000001</v>
      </c>
    </row>
    <row r="31045" spans="35:36" x14ac:dyDescent="0.15">
      <c r="AI31045" s="5">
        <v>69993.338699999993</v>
      </c>
      <c r="AJ31045" s="5">
        <v>133140.94200000001</v>
      </c>
    </row>
    <row r="31046" spans="35:36" x14ac:dyDescent="0.15">
      <c r="AI31046" s="5">
        <v>70127.713300000003</v>
      </c>
      <c r="AJ31046" s="5">
        <v>133046.85190000001</v>
      </c>
    </row>
    <row r="31047" spans="35:36" x14ac:dyDescent="0.15">
      <c r="AI31047" s="5">
        <v>70262.089399999997</v>
      </c>
      <c r="AJ31047" s="5">
        <v>132952.76070000001</v>
      </c>
    </row>
    <row r="31048" spans="35:36" x14ac:dyDescent="0.15">
      <c r="AI31048" s="5">
        <v>70396.463900000002</v>
      </c>
      <c r="AJ31048" s="5">
        <v>132858.67069999999</v>
      </c>
    </row>
    <row r="31049" spans="35:36" x14ac:dyDescent="0.15">
      <c r="AI31049" s="5">
        <v>70530.840100000001</v>
      </c>
      <c r="AJ31049" s="5">
        <v>132764.57949999999</v>
      </c>
    </row>
    <row r="31050" spans="35:36" x14ac:dyDescent="0.15">
      <c r="AI31050" s="5">
        <v>70665.214600000007</v>
      </c>
      <c r="AJ31050" s="5">
        <v>132670.48939999999</v>
      </c>
    </row>
    <row r="31051" spans="35:36" x14ac:dyDescent="0.15">
      <c r="AI31051" s="5">
        <v>70799.590700000001</v>
      </c>
      <c r="AJ31051" s="5">
        <v>132576.3983</v>
      </c>
    </row>
    <row r="31052" spans="35:36" x14ac:dyDescent="0.15">
      <c r="AI31052" s="5">
        <v>70933.965299999996</v>
      </c>
      <c r="AJ31052" s="5">
        <v>132482.3082</v>
      </c>
    </row>
    <row r="31053" spans="35:36" x14ac:dyDescent="0.15">
      <c r="AI31053" s="5">
        <v>71068.341400000005</v>
      </c>
      <c r="AJ31053" s="5">
        <v>132388.217</v>
      </c>
    </row>
    <row r="31054" spans="35:36" x14ac:dyDescent="0.15">
      <c r="AI31054" s="5">
        <v>71202.715899999996</v>
      </c>
      <c r="AJ31054" s="5">
        <v>132294.12700000001</v>
      </c>
    </row>
    <row r="31055" spans="35:36" x14ac:dyDescent="0.15">
      <c r="AI31055" s="5">
        <v>71337.092099999994</v>
      </c>
      <c r="AJ31055" s="5">
        <v>132200.03580000001</v>
      </c>
    </row>
    <row r="31056" spans="35:36" x14ac:dyDescent="0.15">
      <c r="AI31056" s="5">
        <v>71471.4666</v>
      </c>
      <c r="AJ31056" s="5">
        <v>132105.94570000001</v>
      </c>
    </row>
    <row r="31057" spans="35:36" x14ac:dyDescent="0.15">
      <c r="AI31057" s="5">
        <v>71605.842699999994</v>
      </c>
      <c r="AJ31057" s="5">
        <v>132011.85449999999</v>
      </c>
    </row>
    <row r="31058" spans="35:36" x14ac:dyDescent="0.15">
      <c r="AI31058" s="5">
        <v>71740.217300000004</v>
      </c>
      <c r="AJ31058" s="5">
        <v>131917.76449999999</v>
      </c>
    </row>
    <row r="31059" spans="35:36" x14ac:dyDescent="0.15">
      <c r="AI31059" s="5">
        <v>71874.593399999998</v>
      </c>
      <c r="AJ31059" s="5">
        <v>131823.67329999999</v>
      </c>
    </row>
    <row r="31060" spans="35:36" x14ac:dyDescent="0.15">
      <c r="AI31060" s="5">
        <v>72008.967900000003</v>
      </c>
      <c r="AJ31060" s="5">
        <v>131729.58319999999</v>
      </c>
    </row>
    <row r="31061" spans="35:36" x14ac:dyDescent="0.15">
      <c r="AI31061" s="5">
        <v>72143.344100000002</v>
      </c>
      <c r="AJ31061" s="5">
        <v>131635.492</v>
      </c>
    </row>
    <row r="31062" spans="35:36" x14ac:dyDescent="0.15">
      <c r="AI31062" s="5">
        <v>72277.718599999993</v>
      </c>
      <c r="AJ31062" s="5">
        <v>131541.402</v>
      </c>
    </row>
    <row r="31063" spans="35:36" x14ac:dyDescent="0.15">
      <c r="AI31063" s="5">
        <v>72412.094800000006</v>
      </c>
      <c r="AJ31063" s="5">
        <v>131447.31080000001</v>
      </c>
    </row>
    <row r="31064" spans="35:36" x14ac:dyDescent="0.15">
      <c r="AI31064" s="5">
        <v>72546.469299999997</v>
      </c>
      <c r="AJ31064" s="5">
        <v>131353.22070000001</v>
      </c>
    </row>
    <row r="31065" spans="35:36" x14ac:dyDescent="0.15">
      <c r="AI31065" s="5">
        <v>72680.845400000006</v>
      </c>
      <c r="AJ31065" s="5">
        <v>131259.12959999999</v>
      </c>
    </row>
    <row r="31066" spans="35:36" x14ac:dyDescent="0.15">
      <c r="AI31066" s="5">
        <v>72815.22</v>
      </c>
      <c r="AJ31066" s="5">
        <v>131165.03950000001</v>
      </c>
    </row>
    <row r="31067" spans="35:36" x14ac:dyDescent="0.15">
      <c r="AI31067" s="5">
        <v>72949.596000000005</v>
      </c>
      <c r="AJ31067" s="5">
        <v>131070.9483</v>
      </c>
    </row>
    <row r="31068" spans="35:36" x14ac:dyDescent="0.15">
      <c r="AI31068" s="5">
        <v>73083.970600000001</v>
      </c>
      <c r="AJ31068" s="5">
        <v>130976.85830000001</v>
      </c>
    </row>
    <row r="31069" spans="35:36" x14ac:dyDescent="0.15">
      <c r="AI31069" s="5">
        <v>73218.346699999995</v>
      </c>
      <c r="AJ31069" s="5">
        <v>130882.7671</v>
      </c>
    </row>
    <row r="31070" spans="35:36" x14ac:dyDescent="0.15">
      <c r="AI31070" s="5">
        <v>73352.7212</v>
      </c>
      <c r="AJ31070" s="5">
        <v>130788.677</v>
      </c>
    </row>
    <row r="31071" spans="35:36" x14ac:dyDescent="0.15">
      <c r="AI31071" s="5">
        <v>73487.097399999999</v>
      </c>
      <c r="AJ31071" s="5">
        <v>130694.5858</v>
      </c>
    </row>
    <row r="31072" spans="35:36" x14ac:dyDescent="0.15">
      <c r="AI31072" s="5">
        <v>73621.471900000004</v>
      </c>
      <c r="AJ31072" s="5">
        <v>130600.4958</v>
      </c>
    </row>
    <row r="31073" spans="35:36" x14ac:dyDescent="0.15">
      <c r="AI31073" s="5">
        <v>73755.848100000003</v>
      </c>
      <c r="AJ31073" s="5">
        <v>130506.40459999999</v>
      </c>
    </row>
    <row r="31074" spans="35:36" x14ac:dyDescent="0.15">
      <c r="AI31074" s="5">
        <v>73890.222599999994</v>
      </c>
      <c r="AJ31074" s="5">
        <v>130412.31449999999</v>
      </c>
    </row>
    <row r="31075" spans="35:36" x14ac:dyDescent="0.15">
      <c r="AI31075" s="5">
        <v>74024.598800000007</v>
      </c>
      <c r="AJ31075" s="5">
        <v>130318.2233</v>
      </c>
    </row>
    <row r="31076" spans="35:36" x14ac:dyDescent="0.15">
      <c r="AI31076" s="5">
        <v>74158.973299999998</v>
      </c>
      <c r="AJ31076" s="5">
        <v>130224.1333</v>
      </c>
    </row>
    <row r="31077" spans="35:36" x14ac:dyDescent="0.15">
      <c r="AI31077" s="5">
        <v>52753.011100000003</v>
      </c>
      <c r="AJ31077" s="5">
        <v>145413.00880000001</v>
      </c>
    </row>
    <row r="31078" spans="35:36" x14ac:dyDescent="0.15">
      <c r="AI31078" s="5">
        <v>52887.386400000003</v>
      </c>
      <c r="AJ31078" s="5">
        <v>145318.91819999999</v>
      </c>
    </row>
    <row r="31079" spans="35:36" x14ac:dyDescent="0.15">
      <c r="AI31079" s="5">
        <v>53021.761700000003</v>
      </c>
      <c r="AJ31079" s="5">
        <v>145224.82750000001</v>
      </c>
    </row>
    <row r="31080" spans="35:36" x14ac:dyDescent="0.15">
      <c r="AI31080" s="5">
        <v>53156.1371</v>
      </c>
      <c r="AJ31080" s="5">
        <v>145130.73689999999</v>
      </c>
    </row>
    <row r="31081" spans="35:36" x14ac:dyDescent="0.15">
      <c r="AI31081" s="5">
        <v>53290.5124</v>
      </c>
      <c r="AJ31081" s="5">
        <v>145036.64629999999</v>
      </c>
    </row>
    <row r="31082" spans="35:36" x14ac:dyDescent="0.15">
      <c r="AI31082" s="5">
        <v>53424.887799999997</v>
      </c>
      <c r="AJ31082" s="5">
        <v>144942.55559999999</v>
      </c>
    </row>
    <row r="31083" spans="35:36" x14ac:dyDescent="0.15">
      <c r="AI31083" s="5">
        <v>53559.263099999996</v>
      </c>
      <c r="AJ31083" s="5">
        <v>144848.465</v>
      </c>
    </row>
    <row r="31084" spans="35:36" x14ac:dyDescent="0.15">
      <c r="AI31084" s="5">
        <v>53693.638400000003</v>
      </c>
      <c r="AJ31084" s="5">
        <v>144754.3744</v>
      </c>
    </row>
    <row r="31085" spans="35:36" x14ac:dyDescent="0.15">
      <c r="AI31085" s="5">
        <v>53828.013800000001</v>
      </c>
      <c r="AJ31085" s="5">
        <v>144660.2838</v>
      </c>
    </row>
    <row r="31086" spans="35:36" x14ac:dyDescent="0.15">
      <c r="AI31086" s="5">
        <v>53962.3891</v>
      </c>
      <c r="AJ31086" s="5">
        <v>144566.1931</v>
      </c>
    </row>
    <row r="31087" spans="35:36" x14ac:dyDescent="0.15">
      <c r="AI31087" s="5">
        <v>54096.7644</v>
      </c>
      <c r="AJ31087" s="5">
        <v>144472.10260000001</v>
      </c>
    </row>
    <row r="31088" spans="35:36" x14ac:dyDescent="0.15">
      <c r="AI31088" s="5">
        <v>54231.1397</v>
      </c>
      <c r="AJ31088" s="5">
        <v>144378.01199999999</v>
      </c>
    </row>
    <row r="31089" spans="35:36" x14ac:dyDescent="0.15">
      <c r="AI31089" s="5">
        <v>54365.515099999997</v>
      </c>
      <c r="AJ31089" s="5">
        <v>144283.92129999999</v>
      </c>
    </row>
    <row r="31090" spans="35:36" x14ac:dyDescent="0.15">
      <c r="AI31090" s="5">
        <v>54499.890399999997</v>
      </c>
      <c r="AJ31090" s="5">
        <v>144189.83069999999</v>
      </c>
    </row>
    <row r="31091" spans="35:36" x14ac:dyDescent="0.15">
      <c r="AI31091" s="5">
        <v>54634.265700000004</v>
      </c>
      <c r="AJ31091" s="5">
        <v>144095.7401</v>
      </c>
    </row>
    <row r="31092" spans="35:36" x14ac:dyDescent="0.15">
      <c r="AI31092" s="5">
        <v>54768.641100000001</v>
      </c>
      <c r="AJ31092" s="5">
        <v>144001.64939999999</v>
      </c>
    </row>
    <row r="31093" spans="35:36" x14ac:dyDescent="0.15">
      <c r="AI31093" s="5">
        <v>54903.0164</v>
      </c>
      <c r="AJ31093" s="5">
        <v>143907.5588</v>
      </c>
    </row>
    <row r="31094" spans="35:36" x14ac:dyDescent="0.15">
      <c r="AI31094" s="5">
        <v>55037.391799999998</v>
      </c>
      <c r="AJ31094" s="5">
        <v>143813.4682</v>
      </c>
    </row>
    <row r="31095" spans="35:36" x14ac:dyDescent="0.15">
      <c r="AI31095" s="5">
        <v>55171.767099999997</v>
      </c>
      <c r="AJ31095" s="5">
        <v>143719.37760000001</v>
      </c>
    </row>
    <row r="31096" spans="35:36" x14ac:dyDescent="0.15">
      <c r="AI31096" s="5">
        <v>55306.142399999997</v>
      </c>
      <c r="AJ31096" s="5">
        <v>143625.28690000001</v>
      </c>
    </row>
    <row r="31097" spans="35:36" x14ac:dyDescent="0.15">
      <c r="AI31097" s="5">
        <v>55440.517800000001</v>
      </c>
      <c r="AJ31097" s="5">
        <v>143531.19630000001</v>
      </c>
    </row>
    <row r="31098" spans="35:36" x14ac:dyDescent="0.15">
      <c r="AI31098" s="5">
        <v>55574.893100000001</v>
      </c>
      <c r="AJ31098" s="5">
        <v>143437.10569999999</v>
      </c>
    </row>
    <row r="31099" spans="35:36" x14ac:dyDescent="0.15">
      <c r="AI31099" s="5">
        <v>55709.268499999998</v>
      </c>
      <c r="AJ31099" s="5">
        <v>143343.01509999999</v>
      </c>
    </row>
    <row r="31100" spans="35:36" x14ac:dyDescent="0.15">
      <c r="AI31100" s="5">
        <v>55843.643700000001</v>
      </c>
      <c r="AJ31100" s="5">
        <v>143248.92449999999</v>
      </c>
    </row>
    <row r="31101" spans="35:36" x14ac:dyDescent="0.15">
      <c r="AI31101" s="5">
        <v>55978.019099999998</v>
      </c>
      <c r="AJ31101" s="5">
        <v>143154.8339</v>
      </c>
    </row>
    <row r="31102" spans="35:36" x14ac:dyDescent="0.15">
      <c r="AI31102" s="5">
        <v>56112.394399999997</v>
      </c>
      <c r="AJ31102" s="5">
        <v>143060.7432</v>
      </c>
    </row>
    <row r="31103" spans="35:36" x14ac:dyDescent="0.15">
      <c r="AI31103" s="5">
        <v>56246.769699999997</v>
      </c>
      <c r="AJ31103" s="5">
        <v>142966.6526</v>
      </c>
    </row>
    <row r="31104" spans="35:36" x14ac:dyDescent="0.15">
      <c r="AI31104" s="5">
        <v>56381.145100000002</v>
      </c>
      <c r="AJ31104" s="5">
        <v>142872.56200000001</v>
      </c>
    </row>
    <row r="31105" spans="35:36" x14ac:dyDescent="0.15">
      <c r="AI31105" s="5">
        <v>56515.520400000001</v>
      </c>
      <c r="AJ31105" s="5">
        <v>142778.47140000001</v>
      </c>
    </row>
    <row r="31106" spans="35:36" x14ac:dyDescent="0.15">
      <c r="AI31106" s="5">
        <v>56649.895799999998</v>
      </c>
      <c r="AJ31106" s="5">
        <v>142684.38070000001</v>
      </c>
    </row>
    <row r="31107" spans="35:36" x14ac:dyDescent="0.15">
      <c r="AI31107" s="5">
        <v>56784.271099999998</v>
      </c>
      <c r="AJ31107" s="5">
        <v>142590.29010000001</v>
      </c>
    </row>
    <row r="31108" spans="35:36" x14ac:dyDescent="0.15">
      <c r="AI31108" s="5">
        <v>56918.646399999998</v>
      </c>
      <c r="AJ31108" s="5">
        <v>142496.19949999999</v>
      </c>
    </row>
    <row r="31109" spans="35:36" x14ac:dyDescent="0.15">
      <c r="AI31109" s="5">
        <v>57053.021800000002</v>
      </c>
      <c r="AJ31109" s="5">
        <v>142402.10889999999</v>
      </c>
    </row>
    <row r="31110" spans="35:36" x14ac:dyDescent="0.15">
      <c r="AI31110" s="5">
        <v>57187.397100000002</v>
      </c>
      <c r="AJ31110" s="5">
        <v>142308.01819999999</v>
      </c>
    </row>
    <row r="31111" spans="35:36" x14ac:dyDescent="0.15">
      <c r="AI31111" s="5">
        <v>57321.772499999999</v>
      </c>
      <c r="AJ31111" s="5">
        <v>142213.9276</v>
      </c>
    </row>
    <row r="31112" spans="35:36" x14ac:dyDescent="0.15">
      <c r="AI31112" s="5">
        <v>57456.147799999999</v>
      </c>
      <c r="AJ31112" s="5">
        <v>142119.837</v>
      </c>
    </row>
    <row r="31113" spans="35:36" x14ac:dyDescent="0.15">
      <c r="AI31113" s="5">
        <v>57590.523000000001</v>
      </c>
      <c r="AJ31113" s="5">
        <v>142025.7464</v>
      </c>
    </row>
    <row r="31114" spans="35:36" x14ac:dyDescent="0.15">
      <c r="AI31114" s="5">
        <v>57724.898399999998</v>
      </c>
      <c r="AJ31114" s="5">
        <v>141931.65580000001</v>
      </c>
    </row>
    <row r="31115" spans="35:36" x14ac:dyDescent="0.15">
      <c r="AI31115" s="5">
        <v>57859.273699999998</v>
      </c>
      <c r="AJ31115" s="5">
        <v>141837.56520000001</v>
      </c>
    </row>
    <row r="31116" spans="35:36" x14ac:dyDescent="0.15">
      <c r="AI31116" s="5">
        <v>57993.649100000002</v>
      </c>
      <c r="AJ31116" s="5">
        <v>141743.47450000001</v>
      </c>
    </row>
    <row r="31117" spans="35:36" x14ac:dyDescent="0.15">
      <c r="AI31117" s="5">
        <v>58128.024400000002</v>
      </c>
      <c r="AJ31117" s="5">
        <v>141649.38389999999</v>
      </c>
    </row>
    <row r="31118" spans="35:36" x14ac:dyDescent="0.15">
      <c r="AI31118" s="5">
        <v>58262.399700000002</v>
      </c>
      <c r="AJ31118" s="5">
        <v>141555.29329999999</v>
      </c>
    </row>
    <row r="31119" spans="35:36" x14ac:dyDescent="0.15">
      <c r="AI31119" s="5">
        <v>58396.775099999999</v>
      </c>
      <c r="AJ31119" s="5">
        <v>141461.20269999999</v>
      </c>
    </row>
    <row r="31120" spans="35:36" x14ac:dyDescent="0.15">
      <c r="AI31120" s="5">
        <v>58531.150399999999</v>
      </c>
      <c r="AJ31120" s="5">
        <v>141367.11199999999</v>
      </c>
    </row>
    <row r="31121" spans="35:36" x14ac:dyDescent="0.15">
      <c r="AI31121" s="5">
        <v>58665.525800000003</v>
      </c>
      <c r="AJ31121" s="5">
        <v>141273.0214</v>
      </c>
    </row>
    <row r="31122" spans="35:36" x14ac:dyDescent="0.15">
      <c r="AI31122" s="5">
        <v>58799.901100000003</v>
      </c>
      <c r="AJ31122" s="5">
        <v>141178.9308</v>
      </c>
    </row>
    <row r="31123" spans="35:36" x14ac:dyDescent="0.15">
      <c r="AI31123" s="5">
        <v>58934.276400000002</v>
      </c>
      <c r="AJ31123" s="5">
        <v>141084.84020000001</v>
      </c>
    </row>
    <row r="31124" spans="35:36" x14ac:dyDescent="0.15">
      <c r="AI31124" s="5">
        <v>59068.6518</v>
      </c>
      <c r="AJ31124" s="5">
        <v>140990.74950000001</v>
      </c>
    </row>
    <row r="31125" spans="35:36" x14ac:dyDescent="0.15">
      <c r="AI31125" s="5">
        <v>59203.027099999999</v>
      </c>
      <c r="AJ31125" s="5">
        <v>140896.65890000001</v>
      </c>
    </row>
    <row r="31126" spans="35:36" x14ac:dyDescent="0.15">
      <c r="AI31126" s="5">
        <v>59337.402399999999</v>
      </c>
      <c r="AJ31126" s="5">
        <v>140802.56830000001</v>
      </c>
    </row>
    <row r="31127" spans="35:36" x14ac:dyDescent="0.15">
      <c r="AI31127" s="5">
        <v>59471.777699999999</v>
      </c>
      <c r="AJ31127" s="5">
        <v>140708.47769999999</v>
      </c>
    </row>
    <row r="31128" spans="35:36" x14ac:dyDescent="0.15">
      <c r="AI31128" s="5">
        <v>59606.153100000003</v>
      </c>
      <c r="AJ31128" s="5">
        <v>140614.38709999999</v>
      </c>
    </row>
    <row r="31129" spans="35:36" x14ac:dyDescent="0.15">
      <c r="AI31129" s="5">
        <v>59740.528400000003</v>
      </c>
      <c r="AJ31129" s="5">
        <v>140520.2965</v>
      </c>
    </row>
    <row r="31130" spans="35:36" x14ac:dyDescent="0.15">
      <c r="AI31130" s="5">
        <v>59874.903700000003</v>
      </c>
      <c r="AJ31130" s="5">
        <v>140426.2058</v>
      </c>
    </row>
    <row r="31131" spans="35:36" x14ac:dyDescent="0.15">
      <c r="AI31131" s="5">
        <v>60009.2791</v>
      </c>
      <c r="AJ31131" s="5">
        <v>140332.1152</v>
      </c>
    </row>
    <row r="31132" spans="35:36" x14ac:dyDescent="0.15">
      <c r="AI31132" s="5">
        <v>60143.654399999999</v>
      </c>
      <c r="AJ31132" s="5">
        <v>140238.0246</v>
      </c>
    </row>
    <row r="31133" spans="35:36" x14ac:dyDescent="0.15">
      <c r="AI31133" s="5">
        <v>60278.029799999997</v>
      </c>
      <c r="AJ31133" s="5">
        <v>140143.93400000001</v>
      </c>
    </row>
    <row r="31134" spans="35:36" x14ac:dyDescent="0.15">
      <c r="AI31134" s="5">
        <v>60412.405100000004</v>
      </c>
      <c r="AJ31134" s="5">
        <v>140049.84330000001</v>
      </c>
    </row>
    <row r="31135" spans="35:36" x14ac:dyDescent="0.15">
      <c r="AI31135" s="5">
        <v>60546.780400000003</v>
      </c>
      <c r="AJ31135" s="5">
        <v>139955.75270000001</v>
      </c>
    </row>
    <row r="31136" spans="35:36" x14ac:dyDescent="0.15">
      <c r="AI31136" s="5">
        <v>60681.1558</v>
      </c>
      <c r="AJ31136" s="5">
        <v>139861.66209999999</v>
      </c>
    </row>
    <row r="31137" spans="35:36" x14ac:dyDescent="0.15">
      <c r="AI31137" s="5">
        <v>60815.5311</v>
      </c>
      <c r="AJ31137" s="5">
        <v>139767.57149999999</v>
      </c>
    </row>
    <row r="31138" spans="35:36" x14ac:dyDescent="0.15">
      <c r="AI31138" s="5">
        <v>60949.9064</v>
      </c>
      <c r="AJ31138" s="5">
        <v>139673.4809</v>
      </c>
    </row>
    <row r="31139" spans="35:36" x14ac:dyDescent="0.15">
      <c r="AI31139" s="5">
        <v>61084.2817</v>
      </c>
      <c r="AJ31139" s="5">
        <v>139579.3903</v>
      </c>
    </row>
    <row r="31140" spans="35:36" x14ac:dyDescent="0.15">
      <c r="AI31140" s="5">
        <v>61218.657099999997</v>
      </c>
      <c r="AJ31140" s="5">
        <v>139485.2996</v>
      </c>
    </row>
    <row r="31141" spans="35:36" x14ac:dyDescent="0.15">
      <c r="AI31141" s="5">
        <v>61353.032399999996</v>
      </c>
      <c r="AJ31141" s="5">
        <v>139391.209</v>
      </c>
    </row>
    <row r="31142" spans="35:36" x14ac:dyDescent="0.15">
      <c r="AI31142" s="5">
        <v>61487.407700000003</v>
      </c>
      <c r="AJ31142" s="5">
        <v>139297.11840000001</v>
      </c>
    </row>
    <row r="31143" spans="35:36" x14ac:dyDescent="0.15">
      <c r="AI31143" s="5">
        <v>61621.783100000001</v>
      </c>
      <c r="AJ31143" s="5">
        <v>139203.02780000001</v>
      </c>
    </row>
    <row r="31144" spans="35:36" x14ac:dyDescent="0.15">
      <c r="AI31144" s="5">
        <v>61756.1584</v>
      </c>
      <c r="AJ31144" s="5">
        <v>139108.93710000001</v>
      </c>
    </row>
    <row r="31145" spans="35:36" x14ac:dyDescent="0.15">
      <c r="AI31145" s="5">
        <v>61890.533799999997</v>
      </c>
      <c r="AJ31145" s="5">
        <v>139014.84650000001</v>
      </c>
    </row>
    <row r="31146" spans="35:36" x14ac:dyDescent="0.15">
      <c r="AI31146" s="5">
        <v>62024.909099999997</v>
      </c>
      <c r="AJ31146" s="5">
        <v>138920.75589999999</v>
      </c>
    </row>
    <row r="31147" spans="35:36" x14ac:dyDescent="0.15">
      <c r="AI31147" s="5">
        <v>62159.284399999997</v>
      </c>
      <c r="AJ31147" s="5">
        <v>138826.66529999999</v>
      </c>
    </row>
    <row r="31148" spans="35:36" x14ac:dyDescent="0.15">
      <c r="AI31148" s="5">
        <v>62293.659800000001</v>
      </c>
      <c r="AJ31148" s="5">
        <v>138732.57459999999</v>
      </c>
    </row>
    <row r="31149" spans="35:36" x14ac:dyDescent="0.15">
      <c r="AI31149" s="5">
        <v>62428.035100000001</v>
      </c>
      <c r="AJ31149" s="5">
        <v>138638.484</v>
      </c>
    </row>
    <row r="31150" spans="35:36" x14ac:dyDescent="0.15">
      <c r="AI31150" s="5">
        <v>62562.410499999998</v>
      </c>
      <c r="AJ31150" s="5">
        <v>138544.3934</v>
      </c>
    </row>
    <row r="31151" spans="35:36" x14ac:dyDescent="0.15">
      <c r="AI31151" s="5">
        <v>62696.7857</v>
      </c>
      <c r="AJ31151" s="5">
        <v>138450.3028</v>
      </c>
    </row>
    <row r="31152" spans="35:36" x14ac:dyDescent="0.15">
      <c r="AI31152" s="5">
        <v>62831.161099999998</v>
      </c>
      <c r="AJ31152" s="5">
        <v>138356.21220000001</v>
      </c>
    </row>
    <row r="31153" spans="35:36" x14ac:dyDescent="0.15">
      <c r="AI31153" s="5">
        <v>62965.536399999997</v>
      </c>
      <c r="AJ31153" s="5">
        <v>138262.12160000001</v>
      </c>
    </row>
    <row r="31154" spans="35:36" x14ac:dyDescent="0.15">
      <c r="AI31154" s="5">
        <v>63099.911699999997</v>
      </c>
      <c r="AJ31154" s="5">
        <v>138168.03090000001</v>
      </c>
    </row>
    <row r="31155" spans="35:36" x14ac:dyDescent="0.15">
      <c r="AI31155" s="5">
        <v>63234.287100000001</v>
      </c>
      <c r="AJ31155" s="5">
        <v>138073.94029999999</v>
      </c>
    </row>
    <row r="31156" spans="35:36" x14ac:dyDescent="0.15">
      <c r="AI31156" s="5">
        <v>63368.662400000001</v>
      </c>
      <c r="AJ31156" s="5">
        <v>137979.84969999999</v>
      </c>
    </row>
    <row r="31157" spans="35:36" x14ac:dyDescent="0.15">
      <c r="AI31157" s="5">
        <v>63503.037700000001</v>
      </c>
      <c r="AJ31157" s="5">
        <v>137885.7591</v>
      </c>
    </row>
    <row r="31158" spans="35:36" x14ac:dyDescent="0.15">
      <c r="AI31158" s="5">
        <v>63637.413099999998</v>
      </c>
      <c r="AJ31158" s="5">
        <v>137791.6684</v>
      </c>
    </row>
    <row r="31159" spans="35:36" x14ac:dyDescent="0.15">
      <c r="AI31159" s="5">
        <v>63771.788399999998</v>
      </c>
      <c r="AJ31159" s="5">
        <v>137697.5778</v>
      </c>
    </row>
    <row r="31160" spans="35:36" x14ac:dyDescent="0.15">
      <c r="AI31160" s="5">
        <v>63906.163800000002</v>
      </c>
      <c r="AJ31160" s="5">
        <v>137603.4872</v>
      </c>
    </row>
    <row r="31161" spans="35:36" x14ac:dyDescent="0.15">
      <c r="AI31161" s="5">
        <v>64040.539100000002</v>
      </c>
      <c r="AJ31161" s="5">
        <v>137509.39660000001</v>
      </c>
    </row>
    <row r="31162" spans="35:36" x14ac:dyDescent="0.15">
      <c r="AI31162" s="5">
        <v>64174.914400000001</v>
      </c>
      <c r="AJ31162" s="5">
        <v>137415.30590000001</v>
      </c>
    </row>
    <row r="31163" spans="35:36" x14ac:dyDescent="0.15">
      <c r="AI31163" s="5">
        <v>64309.289799999999</v>
      </c>
      <c r="AJ31163" s="5">
        <v>137321.21530000001</v>
      </c>
    </row>
    <row r="31164" spans="35:36" x14ac:dyDescent="0.15">
      <c r="AI31164" s="5">
        <v>64443.665000000001</v>
      </c>
      <c r="AJ31164" s="5">
        <v>137227.12469999999</v>
      </c>
    </row>
    <row r="31165" spans="35:36" x14ac:dyDescent="0.15">
      <c r="AI31165" s="5">
        <v>64578.040399999998</v>
      </c>
      <c r="AJ31165" s="5">
        <v>137133.03409999999</v>
      </c>
    </row>
    <row r="31166" spans="35:36" x14ac:dyDescent="0.15">
      <c r="AI31166" s="5">
        <v>64712.415699999998</v>
      </c>
      <c r="AJ31166" s="5">
        <v>137038.94349999999</v>
      </c>
    </row>
    <row r="31167" spans="35:36" x14ac:dyDescent="0.15">
      <c r="AI31167" s="5">
        <v>64846.791100000002</v>
      </c>
      <c r="AJ31167" s="5">
        <v>136944.8529</v>
      </c>
    </row>
    <row r="31168" spans="35:36" x14ac:dyDescent="0.15">
      <c r="AI31168" s="5">
        <v>64981.166400000002</v>
      </c>
      <c r="AJ31168" s="5">
        <v>136850.7622</v>
      </c>
    </row>
    <row r="31169" spans="35:36" x14ac:dyDescent="0.15">
      <c r="AI31169" s="5">
        <v>65115.541700000002</v>
      </c>
      <c r="AJ31169" s="5">
        <v>136756.6716</v>
      </c>
    </row>
    <row r="31170" spans="35:36" x14ac:dyDescent="0.15">
      <c r="AI31170" s="5">
        <v>65249.917099999999</v>
      </c>
      <c r="AJ31170" s="5">
        <v>136662.58100000001</v>
      </c>
    </row>
    <row r="31171" spans="35:36" x14ac:dyDescent="0.15">
      <c r="AI31171" s="5">
        <v>65384.292399999998</v>
      </c>
      <c r="AJ31171" s="5">
        <v>136568.49040000001</v>
      </c>
    </row>
    <row r="31172" spans="35:36" x14ac:dyDescent="0.15">
      <c r="AI31172" s="5">
        <v>65518.667800000003</v>
      </c>
      <c r="AJ31172" s="5">
        <v>136474.39970000001</v>
      </c>
    </row>
    <row r="31173" spans="35:36" x14ac:dyDescent="0.15">
      <c r="AI31173" s="5">
        <v>65653.043099999995</v>
      </c>
      <c r="AJ31173" s="5">
        <v>136380.30910000001</v>
      </c>
    </row>
    <row r="31174" spans="35:36" x14ac:dyDescent="0.15">
      <c r="AI31174" s="5">
        <v>65787.418399999995</v>
      </c>
      <c r="AJ31174" s="5">
        <v>136286.21849999999</v>
      </c>
    </row>
    <row r="31175" spans="35:36" x14ac:dyDescent="0.15">
      <c r="AI31175" s="5">
        <v>65921.793799999999</v>
      </c>
      <c r="AJ31175" s="5">
        <v>136192.12789999999</v>
      </c>
    </row>
    <row r="31176" spans="35:36" x14ac:dyDescent="0.15">
      <c r="AI31176" s="5">
        <v>66056.169099999999</v>
      </c>
      <c r="AJ31176" s="5">
        <v>136098.03719999999</v>
      </c>
    </row>
    <row r="31177" spans="35:36" x14ac:dyDescent="0.15">
      <c r="AI31177" s="5">
        <v>66190.544399999999</v>
      </c>
      <c r="AJ31177" s="5">
        <v>136003.9467</v>
      </c>
    </row>
    <row r="31178" spans="35:36" x14ac:dyDescent="0.15">
      <c r="AI31178" s="5">
        <v>66324.920499999993</v>
      </c>
      <c r="AJ31178" s="5">
        <v>135909.85550000001</v>
      </c>
    </row>
    <row r="31179" spans="35:36" x14ac:dyDescent="0.15">
      <c r="AI31179" s="5">
        <v>66459.295100000003</v>
      </c>
      <c r="AJ31179" s="5">
        <v>135815.7654</v>
      </c>
    </row>
    <row r="31180" spans="35:36" x14ac:dyDescent="0.15">
      <c r="AI31180" s="5">
        <v>66593.671199999997</v>
      </c>
      <c r="AJ31180" s="5">
        <v>135721.67420000001</v>
      </c>
    </row>
    <row r="31181" spans="35:36" x14ac:dyDescent="0.15">
      <c r="AI31181" s="5">
        <v>66728.045700000002</v>
      </c>
      <c r="AJ31181" s="5">
        <v>135627.58420000001</v>
      </c>
    </row>
    <row r="31182" spans="35:36" x14ac:dyDescent="0.15">
      <c r="AI31182" s="5">
        <v>66862.421900000001</v>
      </c>
      <c r="AJ31182" s="5">
        <v>135533.49299999999</v>
      </c>
    </row>
    <row r="31183" spans="35:36" x14ac:dyDescent="0.15">
      <c r="AI31183" s="5">
        <v>66996.796400000007</v>
      </c>
      <c r="AJ31183" s="5">
        <v>135439.40289999999</v>
      </c>
    </row>
    <row r="31184" spans="35:36" x14ac:dyDescent="0.15">
      <c r="AI31184" s="5">
        <v>67131.172600000005</v>
      </c>
      <c r="AJ31184" s="5">
        <v>135345.31169999999</v>
      </c>
    </row>
    <row r="31185" spans="35:36" x14ac:dyDescent="0.15">
      <c r="AI31185" s="5">
        <v>67265.547099999996</v>
      </c>
      <c r="AJ31185" s="5">
        <v>135251.22169999999</v>
      </c>
    </row>
    <row r="31186" spans="35:36" x14ac:dyDescent="0.15">
      <c r="AI31186" s="5">
        <v>67399.923299999995</v>
      </c>
      <c r="AJ31186" s="5">
        <v>135157.1305</v>
      </c>
    </row>
    <row r="31187" spans="35:36" x14ac:dyDescent="0.15">
      <c r="AI31187" s="5">
        <v>67534.2978</v>
      </c>
      <c r="AJ31187" s="5">
        <v>135063.0404</v>
      </c>
    </row>
    <row r="31188" spans="35:36" x14ac:dyDescent="0.15">
      <c r="AI31188" s="5">
        <v>67668.673899999994</v>
      </c>
      <c r="AJ31188" s="5">
        <v>134968.94930000001</v>
      </c>
    </row>
    <row r="31189" spans="35:36" x14ac:dyDescent="0.15">
      <c r="AI31189" s="5">
        <v>67803.048500000004</v>
      </c>
      <c r="AJ31189" s="5">
        <v>134874.8591</v>
      </c>
    </row>
    <row r="31190" spans="35:36" x14ac:dyDescent="0.15">
      <c r="AI31190" s="5">
        <v>67937.424499999994</v>
      </c>
      <c r="AJ31190" s="5">
        <v>134780.76800000001</v>
      </c>
    </row>
    <row r="31191" spans="35:36" x14ac:dyDescent="0.15">
      <c r="AI31191" s="5">
        <v>68071.799100000004</v>
      </c>
      <c r="AJ31191" s="5">
        <v>134686.67800000001</v>
      </c>
    </row>
    <row r="31192" spans="35:36" x14ac:dyDescent="0.15">
      <c r="AI31192" s="5">
        <v>68206.175199999998</v>
      </c>
      <c r="AJ31192" s="5">
        <v>134592.58679999999</v>
      </c>
    </row>
    <row r="31193" spans="35:36" x14ac:dyDescent="0.15">
      <c r="AI31193" s="5">
        <v>68340.549700000003</v>
      </c>
      <c r="AJ31193" s="5">
        <v>134498.49669999999</v>
      </c>
    </row>
    <row r="31194" spans="35:36" x14ac:dyDescent="0.15">
      <c r="AI31194" s="5">
        <v>68474.925900000002</v>
      </c>
      <c r="AJ31194" s="5">
        <v>134404.40549999999</v>
      </c>
    </row>
    <row r="31195" spans="35:36" x14ac:dyDescent="0.15">
      <c r="AI31195" s="5">
        <v>68609.300399999993</v>
      </c>
      <c r="AJ31195" s="5">
        <v>134310.3155</v>
      </c>
    </row>
    <row r="31196" spans="35:36" x14ac:dyDescent="0.15">
      <c r="AI31196" s="5">
        <v>68743.676600000006</v>
      </c>
      <c r="AJ31196" s="5">
        <v>134216.2243</v>
      </c>
    </row>
    <row r="31197" spans="35:36" x14ac:dyDescent="0.15">
      <c r="AI31197" s="5">
        <v>68878.051099999997</v>
      </c>
      <c r="AJ31197" s="5">
        <v>134122.1342</v>
      </c>
    </row>
    <row r="31198" spans="35:36" x14ac:dyDescent="0.15">
      <c r="AI31198" s="5">
        <v>69012.427200000006</v>
      </c>
      <c r="AJ31198" s="5">
        <v>134028.04300000001</v>
      </c>
    </row>
    <row r="31199" spans="35:36" x14ac:dyDescent="0.15">
      <c r="AI31199" s="5">
        <v>69146.801800000001</v>
      </c>
      <c r="AJ31199" s="5">
        <v>133933.9529</v>
      </c>
    </row>
    <row r="31200" spans="35:36" x14ac:dyDescent="0.15">
      <c r="AI31200" s="5">
        <v>69281.177800000005</v>
      </c>
      <c r="AJ31200" s="5">
        <v>133839.86180000001</v>
      </c>
    </row>
    <row r="31201" spans="35:36" x14ac:dyDescent="0.15">
      <c r="AI31201" s="5">
        <v>69415.5524</v>
      </c>
      <c r="AJ31201" s="5">
        <v>133745.77170000001</v>
      </c>
    </row>
    <row r="31202" spans="35:36" x14ac:dyDescent="0.15">
      <c r="AI31202" s="5">
        <v>69549.928499999995</v>
      </c>
      <c r="AJ31202" s="5">
        <v>133651.68059999999</v>
      </c>
    </row>
    <row r="31203" spans="35:36" x14ac:dyDescent="0.15">
      <c r="AI31203" s="5">
        <v>69684.303</v>
      </c>
      <c r="AJ31203" s="5">
        <v>133557.59049999999</v>
      </c>
    </row>
    <row r="31204" spans="35:36" x14ac:dyDescent="0.15">
      <c r="AI31204" s="5">
        <v>69818.679199999999</v>
      </c>
      <c r="AJ31204" s="5">
        <v>133463.4993</v>
      </c>
    </row>
    <row r="31205" spans="35:36" x14ac:dyDescent="0.15">
      <c r="AI31205" s="5">
        <v>69953.053700000004</v>
      </c>
      <c r="AJ31205" s="5">
        <v>133369.4093</v>
      </c>
    </row>
    <row r="31206" spans="35:36" x14ac:dyDescent="0.15">
      <c r="AI31206" s="5">
        <v>70087.429900000003</v>
      </c>
      <c r="AJ31206" s="5">
        <v>133275.3181</v>
      </c>
    </row>
    <row r="31207" spans="35:36" x14ac:dyDescent="0.15">
      <c r="AI31207" s="5">
        <v>70221.804399999994</v>
      </c>
      <c r="AJ31207" s="5">
        <v>133181.228</v>
      </c>
    </row>
    <row r="31208" spans="35:36" x14ac:dyDescent="0.15">
      <c r="AI31208" s="5">
        <v>70356.180600000007</v>
      </c>
      <c r="AJ31208" s="5">
        <v>133087.13680000001</v>
      </c>
    </row>
    <row r="31209" spans="35:36" x14ac:dyDescent="0.15">
      <c r="AI31209" s="5">
        <v>70490.555099999998</v>
      </c>
      <c r="AJ31209" s="5">
        <v>132993.04670000001</v>
      </c>
    </row>
    <row r="31210" spans="35:36" x14ac:dyDescent="0.15">
      <c r="AI31210" s="5">
        <v>70624.931200000006</v>
      </c>
      <c r="AJ31210" s="5">
        <v>132898.95550000001</v>
      </c>
    </row>
    <row r="31211" spans="35:36" x14ac:dyDescent="0.15">
      <c r="AI31211" s="5">
        <v>70759.305800000002</v>
      </c>
      <c r="AJ31211" s="5">
        <v>132804.86550000001</v>
      </c>
    </row>
    <row r="31212" spans="35:36" x14ac:dyDescent="0.15">
      <c r="AI31212" s="5">
        <v>70893.681800000006</v>
      </c>
      <c r="AJ31212" s="5">
        <v>132710.77439999999</v>
      </c>
    </row>
    <row r="31213" spans="35:36" x14ac:dyDescent="0.15">
      <c r="AI31213" s="5">
        <v>71028.056400000001</v>
      </c>
      <c r="AJ31213" s="5">
        <v>132616.68419999999</v>
      </c>
    </row>
    <row r="31214" spans="35:36" x14ac:dyDescent="0.15">
      <c r="AI31214" s="5">
        <v>71162.432499999995</v>
      </c>
      <c r="AJ31214" s="5">
        <v>132522.5931</v>
      </c>
    </row>
    <row r="31215" spans="35:36" x14ac:dyDescent="0.15">
      <c r="AI31215" s="5">
        <v>71296.807000000001</v>
      </c>
      <c r="AJ31215" s="5">
        <v>132428.5031</v>
      </c>
    </row>
    <row r="31216" spans="35:36" x14ac:dyDescent="0.15">
      <c r="AI31216" s="5">
        <v>71431.183199999999</v>
      </c>
      <c r="AJ31216" s="5">
        <v>132334.41190000001</v>
      </c>
    </row>
    <row r="31217" spans="35:36" x14ac:dyDescent="0.15">
      <c r="AI31217" s="5">
        <v>71565.557700000005</v>
      </c>
      <c r="AJ31217" s="5">
        <v>132240.32180000001</v>
      </c>
    </row>
    <row r="31218" spans="35:36" x14ac:dyDescent="0.15">
      <c r="AI31218" s="5">
        <v>71699.933900000004</v>
      </c>
      <c r="AJ31218" s="5">
        <v>132146.23060000001</v>
      </c>
    </row>
    <row r="31219" spans="35:36" x14ac:dyDescent="0.15">
      <c r="AI31219" s="5">
        <v>71834.308399999994</v>
      </c>
      <c r="AJ31219" s="5">
        <v>132052.14050000001</v>
      </c>
    </row>
    <row r="31220" spans="35:36" x14ac:dyDescent="0.15">
      <c r="AI31220" s="5">
        <v>71968.684599999993</v>
      </c>
      <c r="AJ31220" s="5">
        <v>131958.04930000001</v>
      </c>
    </row>
    <row r="31221" spans="35:36" x14ac:dyDescent="0.15">
      <c r="AI31221" s="5">
        <v>72103.059099999999</v>
      </c>
      <c r="AJ31221" s="5">
        <v>131863.95929999999</v>
      </c>
    </row>
    <row r="31222" spans="35:36" x14ac:dyDescent="0.15">
      <c r="AI31222" s="5">
        <v>72237.435200000007</v>
      </c>
      <c r="AJ31222" s="5">
        <v>131769.86809999999</v>
      </c>
    </row>
    <row r="31223" spans="35:36" x14ac:dyDescent="0.15">
      <c r="AI31223" s="5">
        <v>72371.809800000003</v>
      </c>
      <c r="AJ31223" s="5">
        <v>131675.77799999999</v>
      </c>
    </row>
    <row r="31224" spans="35:36" x14ac:dyDescent="0.15">
      <c r="AI31224" s="5">
        <v>72506.185899999997</v>
      </c>
      <c r="AJ31224" s="5">
        <v>131581.6868</v>
      </c>
    </row>
    <row r="31225" spans="35:36" x14ac:dyDescent="0.15">
      <c r="AI31225" s="5">
        <v>72640.560400000002</v>
      </c>
      <c r="AJ31225" s="5">
        <v>131487.5968</v>
      </c>
    </row>
    <row r="31226" spans="35:36" x14ac:dyDescent="0.15">
      <c r="AI31226" s="5">
        <v>72774.936499999996</v>
      </c>
      <c r="AJ31226" s="5">
        <v>131393.50570000001</v>
      </c>
    </row>
    <row r="31227" spans="35:36" x14ac:dyDescent="0.15">
      <c r="AI31227" s="5">
        <v>72909.311100000006</v>
      </c>
      <c r="AJ31227" s="5">
        <v>131299.4155</v>
      </c>
    </row>
    <row r="31228" spans="35:36" x14ac:dyDescent="0.15">
      <c r="AI31228" s="5">
        <v>73043.6872</v>
      </c>
      <c r="AJ31228" s="5">
        <v>131205.32440000001</v>
      </c>
    </row>
    <row r="31229" spans="35:36" x14ac:dyDescent="0.15">
      <c r="AI31229" s="5">
        <v>73178.061700000006</v>
      </c>
      <c r="AJ31229" s="5">
        <v>131111.23430000001</v>
      </c>
    </row>
    <row r="31230" spans="35:36" x14ac:dyDescent="0.15">
      <c r="AI31230" s="5">
        <v>73312.437900000004</v>
      </c>
      <c r="AJ31230" s="5">
        <v>131017.1431</v>
      </c>
    </row>
    <row r="31231" spans="35:36" x14ac:dyDescent="0.15">
      <c r="AI31231" s="5">
        <v>73446.812399999995</v>
      </c>
      <c r="AJ31231" s="5">
        <v>130923.0531</v>
      </c>
    </row>
    <row r="31232" spans="35:36" x14ac:dyDescent="0.15">
      <c r="AI31232" s="5">
        <v>73581.188500000004</v>
      </c>
      <c r="AJ31232" s="5">
        <v>130828.96189999999</v>
      </c>
    </row>
    <row r="31233" spans="35:36" x14ac:dyDescent="0.15">
      <c r="AI31233" s="5">
        <v>73715.563099999999</v>
      </c>
      <c r="AJ31233" s="5">
        <v>130734.87179999999</v>
      </c>
    </row>
    <row r="31234" spans="35:36" x14ac:dyDescent="0.15">
      <c r="AI31234" s="5">
        <v>73849.939199999993</v>
      </c>
      <c r="AJ31234" s="5">
        <v>130640.7806</v>
      </c>
    </row>
    <row r="31235" spans="35:36" x14ac:dyDescent="0.15">
      <c r="AI31235" s="5">
        <v>73984.313699999999</v>
      </c>
      <c r="AJ31235" s="5">
        <v>130546.6906</v>
      </c>
    </row>
    <row r="31236" spans="35:36" x14ac:dyDescent="0.15">
      <c r="AI31236" s="5">
        <v>74118.689899999998</v>
      </c>
      <c r="AJ31236" s="5">
        <v>130452.59940000001</v>
      </c>
    </row>
    <row r="31237" spans="35:36" x14ac:dyDescent="0.15">
      <c r="AI31237" s="5">
        <v>74253.064400000003</v>
      </c>
      <c r="AJ31237" s="5">
        <v>130358.50930000001</v>
      </c>
    </row>
    <row r="31238" spans="35:36" x14ac:dyDescent="0.15">
      <c r="AI31238" s="5">
        <v>52847.102299999999</v>
      </c>
      <c r="AJ31238" s="5">
        <v>145547.3849</v>
      </c>
    </row>
    <row r="31239" spans="35:36" x14ac:dyDescent="0.15">
      <c r="AI31239" s="5">
        <v>52981.477599999998</v>
      </c>
      <c r="AJ31239" s="5">
        <v>145453.29430000001</v>
      </c>
    </row>
    <row r="31240" spans="35:36" x14ac:dyDescent="0.15">
      <c r="AI31240" s="5">
        <v>53115.852899999998</v>
      </c>
      <c r="AJ31240" s="5">
        <v>145359.20370000001</v>
      </c>
    </row>
    <row r="31241" spans="35:36" x14ac:dyDescent="0.15">
      <c r="AI31241" s="5">
        <v>53250.228300000002</v>
      </c>
      <c r="AJ31241" s="5">
        <v>145265.11309999999</v>
      </c>
    </row>
    <row r="31242" spans="35:36" x14ac:dyDescent="0.15">
      <c r="AI31242" s="5">
        <v>53384.603600000002</v>
      </c>
      <c r="AJ31242" s="5">
        <v>145171.02239999999</v>
      </c>
    </row>
    <row r="31243" spans="35:36" x14ac:dyDescent="0.15">
      <c r="AI31243" s="5">
        <v>53518.978999999999</v>
      </c>
      <c r="AJ31243" s="5">
        <v>145076.93179999999</v>
      </c>
    </row>
    <row r="31244" spans="35:36" x14ac:dyDescent="0.15">
      <c r="AI31244" s="5">
        <v>53653.354299999999</v>
      </c>
      <c r="AJ31244" s="5">
        <v>144982.8412</v>
      </c>
    </row>
    <row r="31245" spans="35:36" x14ac:dyDescent="0.15">
      <c r="AI31245" s="5">
        <v>53787.729599999999</v>
      </c>
      <c r="AJ31245" s="5">
        <v>144888.7506</v>
      </c>
    </row>
    <row r="31246" spans="35:36" x14ac:dyDescent="0.15">
      <c r="AI31246" s="5">
        <v>53922.105000000003</v>
      </c>
      <c r="AJ31246" s="5">
        <v>144794.6599</v>
      </c>
    </row>
    <row r="31247" spans="35:36" x14ac:dyDescent="0.15">
      <c r="AI31247" s="5">
        <v>54056.480300000003</v>
      </c>
      <c r="AJ31247" s="5">
        <v>144700.5693</v>
      </c>
    </row>
    <row r="31248" spans="35:36" x14ac:dyDescent="0.15">
      <c r="AI31248" s="5">
        <v>54190.855600000003</v>
      </c>
      <c r="AJ31248" s="5">
        <v>144606.47870000001</v>
      </c>
    </row>
    <row r="31249" spans="35:36" x14ac:dyDescent="0.15">
      <c r="AI31249" s="5">
        <v>54325.230900000002</v>
      </c>
      <c r="AJ31249" s="5">
        <v>144512.38810000001</v>
      </c>
    </row>
    <row r="31250" spans="35:36" x14ac:dyDescent="0.15">
      <c r="AI31250" s="5">
        <v>54459.606299999999</v>
      </c>
      <c r="AJ31250" s="5">
        <v>144418.29749999999</v>
      </c>
    </row>
    <row r="31251" spans="35:36" x14ac:dyDescent="0.15">
      <c r="AI31251" s="5">
        <v>54593.981599999999</v>
      </c>
      <c r="AJ31251" s="5">
        <v>144324.20689999999</v>
      </c>
    </row>
    <row r="31252" spans="35:36" x14ac:dyDescent="0.15">
      <c r="AI31252" s="5">
        <v>54728.356899999999</v>
      </c>
      <c r="AJ31252" s="5">
        <v>144230.11619999999</v>
      </c>
    </row>
    <row r="31253" spans="35:36" x14ac:dyDescent="0.15">
      <c r="AI31253" s="5">
        <v>54862.732300000003</v>
      </c>
      <c r="AJ31253" s="5">
        <v>144136.02559999999</v>
      </c>
    </row>
    <row r="31254" spans="35:36" x14ac:dyDescent="0.15">
      <c r="AI31254" s="5">
        <v>54997.107600000003</v>
      </c>
      <c r="AJ31254" s="5">
        <v>144041.935</v>
      </c>
    </row>
    <row r="31255" spans="35:36" x14ac:dyDescent="0.15">
      <c r="AI31255" s="5">
        <v>55131.483</v>
      </c>
      <c r="AJ31255" s="5">
        <v>143947.8444</v>
      </c>
    </row>
    <row r="31256" spans="35:36" x14ac:dyDescent="0.15">
      <c r="AI31256" s="5">
        <v>55265.8583</v>
      </c>
      <c r="AJ31256" s="5">
        <v>143853.7537</v>
      </c>
    </row>
    <row r="31257" spans="35:36" x14ac:dyDescent="0.15">
      <c r="AI31257" s="5">
        <v>55400.2336</v>
      </c>
      <c r="AJ31257" s="5">
        <v>143759.66310000001</v>
      </c>
    </row>
    <row r="31258" spans="35:36" x14ac:dyDescent="0.15">
      <c r="AI31258" s="5">
        <v>55534.608999999997</v>
      </c>
      <c r="AJ31258" s="5">
        <v>143665.57250000001</v>
      </c>
    </row>
    <row r="31259" spans="35:36" x14ac:dyDescent="0.15">
      <c r="AI31259" s="5">
        <v>55668.984299999996</v>
      </c>
      <c r="AJ31259" s="5">
        <v>143571.48190000001</v>
      </c>
    </row>
    <row r="31260" spans="35:36" x14ac:dyDescent="0.15">
      <c r="AI31260" s="5">
        <v>55803.359700000001</v>
      </c>
      <c r="AJ31260" s="5">
        <v>143477.39120000001</v>
      </c>
    </row>
    <row r="31261" spans="35:36" x14ac:dyDescent="0.15">
      <c r="AI31261" s="5">
        <v>55937.734900000003</v>
      </c>
      <c r="AJ31261" s="5">
        <v>143383.30069999999</v>
      </c>
    </row>
    <row r="31262" spans="35:36" x14ac:dyDescent="0.15">
      <c r="AI31262" s="5">
        <v>56072.1103</v>
      </c>
      <c r="AJ31262" s="5">
        <v>143289.21</v>
      </c>
    </row>
    <row r="31263" spans="35:36" x14ac:dyDescent="0.15">
      <c r="AI31263" s="5">
        <v>56206.4856</v>
      </c>
      <c r="AJ31263" s="5">
        <v>143195.1194</v>
      </c>
    </row>
    <row r="31264" spans="35:36" x14ac:dyDescent="0.15">
      <c r="AI31264" s="5">
        <v>56340.8609</v>
      </c>
      <c r="AJ31264" s="5">
        <v>143101.0288</v>
      </c>
    </row>
    <row r="31265" spans="35:36" x14ac:dyDescent="0.15">
      <c r="AI31265" s="5">
        <v>56475.236299999997</v>
      </c>
      <c r="AJ31265" s="5">
        <v>143006.9382</v>
      </c>
    </row>
    <row r="31266" spans="35:36" x14ac:dyDescent="0.15">
      <c r="AI31266" s="5">
        <v>56609.611599999997</v>
      </c>
      <c r="AJ31266" s="5">
        <v>142912.8475</v>
      </c>
    </row>
    <row r="31267" spans="35:36" x14ac:dyDescent="0.15">
      <c r="AI31267" s="5">
        <v>56743.987000000001</v>
      </c>
      <c r="AJ31267" s="5">
        <v>142818.75690000001</v>
      </c>
    </row>
    <row r="31268" spans="35:36" x14ac:dyDescent="0.15">
      <c r="AI31268" s="5">
        <v>56878.362300000001</v>
      </c>
      <c r="AJ31268" s="5">
        <v>142724.66630000001</v>
      </c>
    </row>
    <row r="31269" spans="35:36" x14ac:dyDescent="0.15">
      <c r="AI31269" s="5">
        <v>57012.7376</v>
      </c>
      <c r="AJ31269" s="5">
        <v>142630.57569999999</v>
      </c>
    </row>
    <row r="31270" spans="35:36" x14ac:dyDescent="0.15">
      <c r="AI31270" s="5">
        <v>57147.112999999998</v>
      </c>
      <c r="AJ31270" s="5">
        <v>142536.48499999999</v>
      </c>
    </row>
    <row r="31271" spans="35:36" x14ac:dyDescent="0.15">
      <c r="AI31271" s="5">
        <v>57281.488299999997</v>
      </c>
      <c r="AJ31271" s="5">
        <v>142442.39439999999</v>
      </c>
    </row>
    <row r="31272" spans="35:36" x14ac:dyDescent="0.15">
      <c r="AI31272" s="5">
        <v>57415.863700000002</v>
      </c>
      <c r="AJ31272" s="5">
        <v>142348.30379999999</v>
      </c>
    </row>
    <row r="31273" spans="35:36" x14ac:dyDescent="0.15">
      <c r="AI31273" s="5">
        <v>57550.239000000001</v>
      </c>
      <c r="AJ31273" s="5">
        <v>142254.21309999999</v>
      </c>
    </row>
    <row r="31274" spans="35:36" x14ac:dyDescent="0.15">
      <c r="AI31274" s="5">
        <v>57684.614200000004</v>
      </c>
      <c r="AJ31274" s="5">
        <v>142160.1226</v>
      </c>
    </row>
    <row r="31275" spans="35:36" x14ac:dyDescent="0.15">
      <c r="AI31275" s="5">
        <v>57818.989600000001</v>
      </c>
      <c r="AJ31275" s="5">
        <v>142066.03200000001</v>
      </c>
    </row>
    <row r="31276" spans="35:36" x14ac:dyDescent="0.15">
      <c r="AI31276" s="5">
        <v>57953.3649</v>
      </c>
      <c r="AJ31276" s="5">
        <v>141971.94130000001</v>
      </c>
    </row>
    <row r="31277" spans="35:36" x14ac:dyDescent="0.15">
      <c r="AI31277" s="5">
        <v>58087.740299999998</v>
      </c>
      <c r="AJ31277" s="5">
        <v>141877.85070000001</v>
      </c>
    </row>
    <row r="31278" spans="35:36" x14ac:dyDescent="0.15">
      <c r="AI31278" s="5">
        <v>58222.115599999997</v>
      </c>
      <c r="AJ31278" s="5">
        <v>141783.76010000001</v>
      </c>
    </row>
    <row r="31279" spans="35:36" x14ac:dyDescent="0.15">
      <c r="AI31279" s="5">
        <v>58356.490899999997</v>
      </c>
      <c r="AJ31279" s="5">
        <v>141689.66949999999</v>
      </c>
    </row>
    <row r="31280" spans="35:36" x14ac:dyDescent="0.15">
      <c r="AI31280" s="5">
        <v>58490.866300000002</v>
      </c>
      <c r="AJ31280" s="5">
        <v>141595.57879999999</v>
      </c>
    </row>
    <row r="31281" spans="35:36" x14ac:dyDescent="0.15">
      <c r="AI31281" s="5">
        <v>58625.241600000001</v>
      </c>
      <c r="AJ31281" s="5">
        <v>141501.48819999999</v>
      </c>
    </row>
    <row r="31282" spans="35:36" x14ac:dyDescent="0.15">
      <c r="AI31282" s="5">
        <v>58759.616999999998</v>
      </c>
      <c r="AJ31282" s="5">
        <v>141407.3976</v>
      </c>
    </row>
    <row r="31283" spans="35:36" x14ac:dyDescent="0.15">
      <c r="AI31283" s="5">
        <v>58893.992299999998</v>
      </c>
      <c r="AJ31283" s="5">
        <v>141313.3069</v>
      </c>
    </row>
    <row r="31284" spans="35:36" x14ac:dyDescent="0.15">
      <c r="AI31284" s="5">
        <v>59028.367599999998</v>
      </c>
      <c r="AJ31284" s="5">
        <v>141219.2163</v>
      </c>
    </row>
    <row r="31285" spans="35:36" x14ac:dyDescent="0.15">
      <c r="AI31285" s="5">
        <v>59162.743000000002</v>
      </c>
      <c r="AJ31285" s="5">
        <v>141125.1257</v>
      </c>
    </row>
    <row r="31286" spans="35:36" x14ac:dyDescent="0.15">
      <c r="AI31286" s="5">
        <v>59297.118300000002</v>
      </c>
      <c r="AJ31286" s="5">
        <v>141031.03510000001</v>
      </c>
    </row>
    <row r="31287" spans="35:36" x14ac:dyDescent="0.15">
      <c r="AI31287" s="5">
        <v>59431.493600000002</v>
      </c>
      <c r="AJ31287" s="5">
        <v>140936.94450000001</v>
      </c>
    </row>
    <row r="31288" spans="35:36" x14ac:dyDescent="0.15">
      <c r="AI31288" s="5">
        <v>59565.868900000001</v>
      </c>
      <c r="AJ31288" s="5">
        <v>140842.85389999999</v>
      </c>
    </row>
    <row r="31289" spans="35:36" x14ac:dyDescent="0.15">
      <c r="AI31289" s="5">
        <v>59700.244299999998</v>
      </c>
      <c r="AJ31289" s="5">
        <v>140748.76329999999</v>
      </c>
    </row>
    <row r="31290" spans="35:36" x14ac:dyDescent="0.15">
      <c r="AI31290" s="5">
        <v>59834.619599999998</v>
      </c>
      <c r="AJ31290" s="5">
        <v>140654.67259999999</v>
      </c>
    </row>
    <row r="31291" spans="35:36" x14ac:dyDescent="0.15">
      <c r="AI31291" s="5">
        <v>59968.994899999998</v>
      </c>
      <c r="AJ31291" s="5">
        <v>140560.58199999999</v>
      </c>
    </row>
    <row r="31292" spans="35:36" x14ac:dyDescent="0.15">
      <c r="AI31292" s="5">
        <v>60103.370300000002</v>
      </c>
      <c r="AJ31292" s="5">
        <v>140466.4914</v>
      </c>
    </row>
    <row r="31293" spans="35:36" x14ac:dyDescent="0.15">
      <c r="AI31293" s="5">
        <v>60237.745600000002</v>
      </c>
      <c r="AJ31293" s="5">
        <v>140372.4007</v>
      </c>
    </row>
    <row r="31294" spans="35:36" x14ac:dyDescent="0.15">
      <c r="AI31294" s="5">
        <v>60372.120999999999</v>
      </c>
      <c r="AJ31294" s="5">
        <v>140278.3101</v>
      </c>
    </row>
    <row r="31295" spans="35:36" x14ac:dyDescent="0.15">
      <c r="AI31295" s="5">
        <v>60506.496299999999</v>
      </c>
      <c r="AJ31295" s="5">
        <v>140184.21950000001</v>
      </c>
    </row>
    <row r="31296" spans="35:36" x14ac:dyDescent="0.15">
      <c r="AI31296" s="5">
        <v>60640.871599999999</v>
      </c>
      <c r="AJ31296" s="5">
        <v>140090.12890000001</v>
      </c>
    </row>
    <row r="31297" spans="35:36" x14ac:dyDescent="0.15">
      <c r="AI31297" s="5">
        <v>60775.247000000003</v>
      </c>
      <c r="AJ31297" s="5">
        <v>139996.03820000001</v>
      </c>
    </row>
    <row r="31298" spans="35:36" x14ac:dyDescent="0.15">
      <c r="AI31298" s="5">
        <v>60909.622300000003</v>
      </c>
      <c r="AJ31298" s="5">
        <v>139901.94760000001</v>
      </c>
    </row>
    <row r="31299" spans="35:36" x14ac:dyDescent="0.15">
      <c r="AI31299" s="5">
        <v>61043.997600000002</v>
      </c>
      <c r="AJ31299" s="5">
        <v>139807.85709999999</v>
      </c>
    </row>
    <row r="31300" spans="35:36" x14ac:dyDescent="0.15">
      <c r="AI31300" s="5">
        <v>61178.372900000002</v>
      </c>
      <c r="AJ31300" s="5">
        <v>139713.76639999999</v>
      </c>
    </row>
    <row r="31301" spans="35:36" x14ac:dyDescent="0.15">
      <c r="AI31301" s="5">
        <v>61312.748299999999</v>
      </c>
      <c r="AJ31301" s="5">
        <v>139619.6758</v>
      </c>
    </row>
    <row r="31302" spans="35:36" x14ac:dyDescent="0.15">
      <c r="AI31302" s="5">
        <v>61447.123599999999</v>
      </c>
      <c r="AJ31302" s="5">
        <v>139525.5852</v>
      </c>
    </row>
    <row r="31303" spans="35:36" x14ac:dyDescent="0.15">
      <c r="AI31303" s="5">
        <v>61581.498899999999</v>
      </c>
      <c r="AJ31303" s="5">
        <v>139431.4945</v>
      </c>
    </row>
    <row r="31304" spans="35:36" x14ac:dyDescent="0.15">
      <c r="AI31304" s="5">
        <v>61715.874300000003</v>
      </c>
      <c r="AJ31304" s="5">
        <v>139337.4039</v>
      </c>
    </row>
    <row r="31305" spans="35:36" x14ac:dyDescent="0.15">
      <c r="AI31305" s="5">
        <v>61850.249600000003</v>
      </c>
      <c r="AJ31305" s="5">
        <v>139243.31330000001</v>
      </c>
    </row>
    <row r="31306" spans="35:36" x14ac:dyDescent="0.15">
      <c r="AI31306" s="5">
        <v>61984.625</v>
      </c>
      <c r="AJ31306" s="5">
        <v>139149.22270000001</v>
      </c>
    </row>
    <row r="31307" spans="35:36" x14ac:dyDescent="0.15">
      <c r="AI31307" s="5">
        <v>62119.0003</v>
      </c>
      <c r="AJ31307" s="5">
        <v>139055.13200000001</v>
      </c>
    </row>
    <row r="31308" spans="35:36" x14ac:dyDescent="0.15">
      <c r="AI31308" s="5">
        <v>62253.375599999999</v>
      </c>
      <c r="AJ31308" s="5">
        <v>138961.04139999999</v>
      </c>
    </row>
    <row r="31309" spans="35:36" x14ac:dyDescent="0.15">
      <c r="AI31309" s="5">
        <v>62387.750999999997</v>
      </c>
      <c r="AJ31309" s="5">
        <v>138866.95079999999</v>
      </c>
    </row>
    <row r="31310" spans="35:36" x14ac:dyDescent="0.15">
      <c r="AI31310" s="5">
        <v>62522.126300000004</v>
      </c>
      <c r="AJ31310" s="5">
        <v>138772.8602</v>
      </c>
    </row>
    <row r="31311" spans="35:36" x14ac:dyDescent="0.15">
      <c r="AI31311" s="5">
        <v>62656.501700000001</v>
      </c>
      <c r="AJ31311" s="5">
        <v>138678.76949999999</v>
      </c>
    </row>
    <row r="31312" spans="35:36" x14ac:dyDescent="0.15">
      <c r="AI31312" s="5">
        <v>62790.876900000003</v>
      </c>
      <c r="AJ31312" s="5">
        <v>138584.679</v>
      </c>
    </row>
    <row r="31313" spans="35:36" x14ac:dyDescent="0.15">
      <c r="AI31313" s="5">
        <v>62925.252200000003</v>
      </c>
      <c r="AJ31313" s="5">
        <v>138490.5883</v>
      </c>
    </row>
    <row r="31314" spans="35:36" x14ac:dyDescent="0.15">
      <c r="AI31314" s="5">
        <v>63059.6276</v>
      </c>
      <c r="AJ31314" s="5">
        <v>138396.49770000001</v>
      </c>
    </row>
    <row r="31315" spans="35:36" x14ac:dyDescent="0.15">
      <c r="AI31315" s="5">
        <v>63194.002899999999</v>
      </c>
      <c r="AJ31315" s="5">
        <v>138302.40710000001</v>
      </c>
    </row>
    <row r="31316" spans="35:36" x14ac:dyDescent="0.15">
      <c r="AI31316" s="5">
        <v>63328.378299999997</v>
      </c>
      <c r="AJ31316" s="5">
        <v>138208.31649999999</v>
      </c>
    </row>
    <row r="31317" spans="35:36" x14ac:dyDescent="0.15">
      <c r="AI31317" s="5">
        <v>63462.753599999996</v>
      </c>
      <c r="AJ31317" s="5">
        <v>138114.22579999999</v>
      </c>
    </row>
    <row r="31318" spans="35:36" x14ac:dyDescent="0.15">
      <c r="AI31318" s="5">
        <v>63597.128900000003</v>
      </c>
      <c r="AJ31318" s="5">
        <v>138020.13519999999</v>
      </c>
    </row>
    <row r="31319" spans="35:36" x14ac:dyDescent="0.15">
      <c r="AI31319" s="5">
        <v>63731.504300000001</v>
      </c>
      <c r="AJ31319" s="5">
        <v>137926.04459999999</v>
      </c>
    </row>
    <row r="31320" spans="35:36" x14ac:dyDescent="0.15">
      <c r="AI31320" s="5">
        <v>63865.8796</v>
      </c>
      <c r="AJ31320" s="5">
        <v>137831.954</v>
      </c>
    </row>
    <row r="31321" spans="35:36" x14ac:dyDescent="0.15">
      <c r="AI31321" s="5">
        <v>64000.254999999997</v>
      </c>
      <c r="AJ31321" s="5">
        <v>137737.8633</v>
      </c>
    </row>
    <row r="31322" spans="35:36" x14ac:dyDescent="0.15">
      <c r="AI31322" s="5">
        <v>64134.630299999997</v>
      </c>
      <c r="AJ31322" s="5">
        <v>137643.7727</v>
      </c>
    </row>
    <row r="31323" spans="35:36" x14ac:dyDescent="0.15">
      <c r="AI31323" s="5">
        <v>64269.005599999997</v>
      </c>
      <c r="AJ31323" s="5">
        <v>137549.68210000001</v>
      </c>
    </row>
    <row r="31324" spans="35:36" x14ac:dyDescent="0.15">
      <c r="AI31324" s="5">
        <v>64403.381000000001</v>
      </c>
      <c r="AJ31324" s="5">
        <v>137455.59150000001</v>
      </c>
    </row>
    <row r="31325" spans="35:36" x14ac:dyDescent="0.15">
      <c r="AI31325" s="5">
        <v>64537.756200000003</v>
      </c>
      <c r="AJ31325" s="5">
        <v>137361.50090000001</v>
      </c>
    </row>
    <row r="31326" spans="35:36" x14ac:dyDescent="0.15">
      <c r="AI31326" s="5">
        <v>64672.131600000001</v>
      </c>
      <c r="AJ31326" s="5">
        <v>137267.41029999999</v>
      </c>
    </row>
    <row r="31327" spans="35:36" x14ac:dyDescent="0.15">
      <c r="AI31327" s="5">
        <v>64806.5069</v>
      </c>
      <c r="AJ31327" s="5">
        <v>137173.31959999999</v>
      </c>
    </row>
    <row r="31328" spans="35:36" x14ac:dyDescent="0.15">
      <c r="AI31328" s="5">
        <v>64940.882299999997</v>
      </c>
      <c r="AJ31328" s="5">
        <v>137079.22899999999</v>
      </c>
    </row>
    <row r="31329" spans="35:36" x14ac:dyDescent="0.15">
      <c r="AI31329" s="5">
        <v>65075.257599999997</v>
      </c>
      <c r="AJ31329" s="5">
        <v>136985.1384</v>
      </c>
    </row>
    <row r="31330" spans="35:36" x14ac:dyDescent="0.15">
      <c r="AI31330" s="5">
        <v>65209.632899999997</v>
      </c>
      <c r="AJ31330" s="5">
        <v>136891.0478</v>
      </c>
    </row>
    <row r="31331" spans="35:36" x14ac:dyDescent="0.15">
      <c r="AI31331" s="5">
        <v>65344.008300000001</v>
      </c>
      <c r="AJ31331" s="5">
        <v>136796.9571</v>
      </c>
    </row>
    <row r="31332" spans="35:36" x14ac:dyDescent="0.15">
      <c r="AI31332" s="5">
        <v>65478.383600000001</v>
      </c>
      <c r="AJ31332" s="5">
        <v>136702.8665</v>
      </c>
    </row>
    <row r="31333" spans="35:36" x14ac:dyDescent="0.15">
      <c r="AI31333" s="5">
        <v>65612.759000000005</v>
      </c>
      <c r="AJ31333" s="5">
        <v>136608.77590000001</v>
      </c>
    </row>
    <row r="31334" spans="35:36" x14ac:dyDescent="0.15">
      <c r="AI31334" s="5">
        <v>65747.134300000005</v>
      </c>
      <c r="AJ31334" s="5">
        <v>136514.68530000001</v>
      </c>
    </row>
    <row r="31335" spans="35:36" x14ac:dyDescent="0.15">
      <c r="AI31335" s="5">
        <v>65881.509600000005</v>
      </c>
      <c r="AJ31335" s="5">
        <v>136420.59460000001</v>
      </c>
    </row>
    <row r="31336" spans="35:36" x14ac:dyDescent="0.15">
      <c r="AI31336" s="5">
        <v>66015.884999999995</v>
      </c>
      <c r="AJ31336" s="5">
        <v>136326.50399999999</v>
      </c>
    </row>
    <row r="31337" spans="35:36" x14ac:dyDescent="0.15">
      <c r="AI31337" s="5">
        <v>66150.260299999994</v>
      </c>
      <c r="AJ31337" s="5">
        <v>136232.41339999999</v>
      </c>
    </row>
    <row r="31338" spans="35:36" x14ac:dyDescent="0.15">
      <c r="AI31338" s="5">
        <v>66284.635599999994</v>
      </c>
      <c r="AJ31338" s="5">
        <v>136138.32279999999</v>
      </c>
    </row>
    <row r="31339" spans="35:36" x14ac:dyDescent="0.15">
      <c r="AI31339" s="5">
        <v>66419.011700000003</v>
      </c>
      <c r="AJ31339" s="5">
        <v>136044.2316</v>
      </c>
    </row>
    <row r="31340" spans="35:36" x14ac:dyDescent="0.15">
      <c r="AI31340" s="5">
        <v>66553.386299999998</v>
      </c>
      <c r="AJ31340" s="5">
        <v>135950.1416</v>
      </c>
    </row>
    <row r="31341" spans="35:36" x14ac:dyDescent="0.15">
      <c r="AI31341" s="5">
        <v>66687.762400000007</v>
      </c>
      <c r="AJ31341" s="5">
        <v>135856.05040000001</v>
      </c>
    </row>
    <row r="31342" spans="35:36" x14ac:dyDescent="0.15">
      <c r="AI31342" s="5">
        <v>66822.136899999998</v>
      </c>
      <c r="AJ31342" s="5">
        <v>135761.96030000001</v>
      </c>
    </row>
    <row r="31343" spans="35:36" x14ac:dyDescent="0.15">
      <c r="AI31343" s="5">
        <v>66956.513099999996</v>
      </c>
      <c r="AJ31343" s="5">
        <v>135667.86910000001</v>
      </c>
    </row>
    <row r="31344" spans="35:36" x14ac:dyDescent="0.15">
      <c r="AI31344" s="5">
        <v>67090.887600000002</v>
      </c>
      <c r="AJ31344" s="5">
        <v>135573.77910000001</v>
      </c>
    </row>
    <row r="31345" spans="35:36" x14ac:dyDescent="0.15">
      <c r="AI31345" s="5">
        <v>67225.263800000001</v>
      </c>
      <c r="AJ31345" s="5">
        <v>135479.68789999999</v>
      </c>
    </row>
    <row r="31346" spans="35:36" x14ac:dyDescent="0.15">
      <c r="AI31346" s="5">
        <v>67359.638300000006</v>
      </c>
      <c r="AJ31346" s="5">
        <v>135385.59779999999</v>
      </c>
    </row>
    <row r="31347" spans="35:36" x14ac:dyDescent="0.15">
      <c r="AI31347" s="5">
        <v>67494.014500000005</v>
      </c>
      <c r="AJ31347" s="5">
        <v>135291.50659999999</v>
      </c>
    </row>
    <row r="31348" spans="35:36" x14ac:dyDescent="0.15">
      <c r="AI31348" s="5">
        <v>67628.388999999996</v>
      </c>
      <c r="AJ31348" s="5">
        <v>135197.4166</v>
      </c>
    </row>
    <row r="31349" spans="35:36" x14ac:dyDescent="0.15">
      <c r="AI31349" s="5">
        <v>67762.765100000004</v>
      </c>
      <c r="AJ31349" s="5">
        <v>135103.3254</v>
      </c>
    </row>
    <row r="31350" spans="35:36" x14ac:dyDescent="0.15">
      <c r="AI31350" s="5">
        <v>67897.1397</v>
      </c>
      <c r="AJ31350" s="5">
        <v>135009.2353</v>
      </c>
    </row>
    <row r="31351" spans="35:36" x14ac:dyDescent="0.15">
      <c r="AI31351" s="5">
        <v>68031.515700000004</v>
      </c>
      <c r="AJ31351" s="5">
        <v>134915.14420000001</v>
      </c>
    </row>
    <row r="31352" spans="35:36" x14ac:dyDescent="0.15">
      <c r="AI31352" s="5">
        <v>68165.890299999999</v>
      </c>
      <c r="AJ31352" s="5">
        <v>134821.05410000001</v>
      </c>
    </row>
    <row r="31353" spans="35:36" x14ac:dyDescent="0.15">
      <c r="AI31353" s="5">
        <v>68300.266399999993</v>
      </c>
      <c r="AJ31353" s="5">
        <v>134726.96290000001</v>
      </c>
    </row>
    <row r="31354" spans="35:36" x14ac:dyDescent="0.15">
      <c r="AI31354" s="5">
        <v>68434.640899999999</v>
      </c>
      <c r="AJ31354" s="5">
        <v>134632.87289999999</v>
      </c>
    </row>
    <row r="31355" spans="35:36" x14ac:dyDescent="0.15">
      <c r="AI31355" s="5">
        <v>68569.017099999997</v>
      </c>
      <c r="AJ31355" s="5">
        <v>134538.78169999999</v>
      </c>
    </row>
    <row r="31356" spans="35:36" x14ac:dyDescent="0.15">
      <c r="AI31356" s="5">
        <v>68703.391600000003</v>
      </c>
      <c r="AJ31356" s="5">
        <v>134444.69159999999</v>
      </c>
    </row>
    <row r="31357" spans="35:36" x14ac:dyDescent="0.15">
      <c r="AI31357" s="5">
        <v>68837.767800000001</v>
      </c>
      <c r="AJ31357" s="5">
        <v>134350.6004</v>
      </c>
    </row>
    <row r="31358" spans="35:36" x14ac:dyDescent="0.15">
      <c r="AI31358" s="5">
        <v>68972.142300000007</v>
      </c>
      <c r="AJ31358" s="5">
        <v>134256.5104</v>
      </c>
    </row>
    <row r="31359" spans="35:36" x14ac:dyDescent="0.15">
      <c r="AI31359" s="5">
        <v>69106.518400000001</v>
      </c>
      <c r="AJ31359" s="5">
        <v>134162.4192</v>
      </c>
    </row>
    <row r="31360" spans="35:36" x14ac:dyDescent="0.15">
      <c r="AI31360" s="5">
        <v>69240.892999999996</v>
      </c>
      <c r="AJ31360" s="5">
        <v>134068.3291</v>
      </c>
    </row>
    <row r="31361" spans="35:36" x14ac:dyDescent="0.15">
      <c r="AI31361" s="5">
        <v>69375.269</v>
      </c>
      <c r="AJ31361" s="5">
        <v>133974.23800000001</v>
      </c>
    </row>
    <row r="31362" spans="35:36" x14ac:dyDescent="0.15">
      <c r="AI31362" s="5">
        <v>69509.643599999996</v>
      </c>
      <c r="AJ31362" s="5">
        <v>133880.14790000001</v>
      </c>
    </row>
    <row r="31363" spans="35:36" x14ac:dyDescent="0.15">
      <c r="AI31363" s="5">
        <v>69644.019700000004</v>
      </c>
      <c r="AJ31363" s="5">
        <v>133786.05669999999</v>
      </c>
    </row>
    <row r="31364" spans="35:36" x14ac:dyDescent="0.15">
      <c r="AI31364" s="5">
        <v>69778.394199999995</v>
      </c>
      <c r="AJ31364" s="5">
        <v>133691.96669999999</v>
      </c>
    </row>
    <row r="31365" spans="35:36" x14ac:dyDescent="0.15">
      <c r="AI31365" s="5">
        <v>69912.770399999994</v>
      </c>
      <c r="AJ31365" s="5">
        <v>133597.87549999999</v>
      </c>
    </row>
    <row r="31366" spans="35:36" x14ac:dyDescent="0.15">
      <c r="AI31366" s="5">
        <v>70047.144899999999</v>
      </c>
      <c r="AJ31366" s="5">
        <v>133503.78539999999</v>
      </c>
    </row>
    <row r="31367" spans="35:36" x14ac:dyDescent="0.15">
      <c r="AI31367" s="5">
        <v>70181.521099999998</v>
      </c>
      <c r="AJ31367" s="5">
        <v>133409.6942</v>
      </c>
    </row>
    <row r="31368" spans="35:36" x14ac:dyDescent="0.15">
      <c r="AI31368" s="5">
        <v>70315.895600000003</v>
      </c>
      <c r="AJ31368" s="5">
        <v>133315.6042</v>
      </c>
    </row>
    <row r="31369" spans="35:36" x14ac:dyDescent="0.15">
      <c r="AI31369" s="5">
        <v>70450.271800000002</v>
      </c>
      <c r="AJ31369" s="5">
        <v>133221.51300000001</v>
      </c>
    </row>
    <row r="31370" spans="35:36" x14ac:dyDescent="0.15">
      <c r="AI31370" s="5">
        <v>70584.646299999993</v>
      </c>
      <c r="AJ31370" s="5">
        <v>133127.42290000001</v>
      </c>
    </row>
    <row r="31371" spans="35:36" x14ac:dyDescent="0.15">
      <c r="AI31371" s="5">
        <v>70719.022400000002</v>
      </c>
      <c r="AJ31371" s="5">
        <v>133033.33170000001</v>
      </c>
    </row>
    <row r="31372" spans="35:36" x14ac:dyDescent="0.15">
      <c r="AI31372" s="5">
        <v>70853.396999999997</v>
      </c>
      <c r="AJ31372" s="5">
        <v>132939.24170000001</v>
      </c>
    </row>
    <row r="31373" spans="35:36" x14ac:dyDescent="0.15">
      <c r="AI31373" s="5">
        <v>70987.773000000001</v>
      </c>
      <c r="AJ31373" s="5">
        <v>132845.15049999999</v>
      </c>
    </row>
    <row r="31374" spans="35:36" x14ac:dyDescent="0.15">
      <c r="AI31374" s="5">
        <v>71122.147599999997</v>
      </c>
      <c r="AJ31374" s="5">
        <v>132751.06039999999</v>
      </c>
    </row>
    <row r="31375" spans="35:36" x14ac:dyDescent="0.15">
      <c r="AI31375" s="5">
        <v>71256.523700000005</v>
      </c>
      <c r="AJ31375" s="5">
        <v>132656.9693</v>
      </c>
    </row>
    <row r="31376" spans="35:36" x14ac:dyDescent="0.15">
      <c r="AI31376" s="5">
        <v>71390.898199999996</v>
      </c>
      <c r="AJ31376" s="5">
        <v>132562.8792</v>
      </c>
    </row>
    <row r="31377" spans="35:36" x14ac:dyDescent="0.15">
      <c r="AI31377" s="5">
        <v>71525.274399999995</v>
      </c>
      <c r="AJ31377" s="5">
        <v>132468.788</v>
      </c>
    </row>
    <row r="31378" spans="35:36" x14ac:dyDescent="0.15">
      <c r="AI31378" s="5">
        <v>71659.6489</v>
      </c>
      <c r="AJ31378" s="5">
        <v>132374.698</v>
      </c>
    </row>
    <row r="31379" spans="35:36" x14ac:dyDescent="0.15">
      <c r="AI31379" s="5">
        <v>71794.025099999999</v>
      </c>
      <c r="AJ31379" s="5">
        <v>132280.60680000001</v>
      </c>
    </row>
    <row r="31380" spans="35:36" x14ac:dyDescent="0.15">
      <c r="AI31380" s="5">
        <v>71928.399600000004</v>
      </c>
      <c r="AJ31380" s="5">
        <v>132186.51670000001</v>
      </c>
    </row>
    <row r="31381" spans="35:36" x14ac:dyDescent="0.15">
      <c r="AI31381" s="5">
        <v>72062.775800000003</v>
      </c>
      <c r="AJ31381" s="5">
        <v>132092.42550000001</v>
      </c>
    </row>
    <row r="31382" spans="35:36" x14ac:dyDescent="0.15">
      <c r="AI31382" s="5">
        <v>72197.150299999994</v>
      </c>
      <c r="AJ31382" s="5">
        <v>131998.33549999999</v>
      </c>
    </row>
    <row r="31383" spans="35:36" x14ac:dyDescent="0.15">
      <c r="AI31383" s="5">
        <v>72331.526400000002</v>
      </c>
      <c r="AJ31383" s="5">
        <v>131904.24429999999</v>
      </c>
    </row>
    <row r="31384" spans="35:36" x14ac:dyDescent="0.15">
      <c r="AI31384" s="5">
        <v>72465.900999999998</v>
      </c>
      <c r="AJ31384" s="5">
        <v>131810.15419999999</v>
      </c>
    </row>
    <row r="31385" spans="35:36" x14ac:dyDescent="0.15">
      <c r="AI31385" s="5">
        <v>72600.277100000007</v>
      </c>
      <c r="AJ31385" s="5">
        <v>131716.06299999999</v>
      </c>
    </row>
    <row r="31386" spans="35:36" x14ac:dyDescent="0.15">
      <c r="AI31386" s="5">
        <v>72734.651599999997</v>
      </c>
      <c r="AJ31386" s="5">
        <v>131621.973</v>
      </c>
    </row>
    <row r="31387" spans="35:36" x14ac:dyDescent="0.15">
      <c r="AI31387" s="5">
        <v>72869.027700000006</v>
      </c>
      <c r="AJ31387" s="5">
        <v>131527.8818</v>
      </c>
    </row>
    <row r="31388" spans="35:36" x14ac:dyDescent="0.15">
      <c r="AI31388" s="5">
        <v>73003.402300000002</v>
      </c>
      <c r="AJ31388" s="5">
        <v>131433.7917</v>
      </c>
    </row>
    <row r="31389" spans="35:36" x14ac:dyDescent="0.15">
      <c r="AI31389" s="5">
        <v>73137.778399999996</v>
      </c>
      <c r="AJ31389" s="5">
        <v>131339.70060000001</v>
      </c>
    </row>
    <row r="31390" spans="35:36" x14ac:dyDescent="0.15">
      <c r="AI31390" s="5">
        <v>73272.152900000001</v>
      </c>
      <c r="AJ31390" s="5">
        <v>131245.61050000001</v>
      </c>
    </row>
    <row r="31391" spans="35:36" x14ac:dyDescent="0.15">
      <c r="AI31391" s="5">
        <v>73406.5291</v>
      </c>
      <c r="AJ31391" s="5">
        <v>131151.51930000001</v>
      </c>
    </row>
    <row r="31392" spans="35:36" x14ac:dyDescent="0.15">
      <c r="AI31392" s="5">
        <v>73540.903600000005</v>
      </c>
      <c r="AJ31392" s="5">
        <v>131057.4293</v>
      </c>
    </row>
    <row r="31393" spans="35:36" x14ac:dyDescent="0.15">
      <c r="AI31393" s="5">
        <v>73675.279699999999</v>
      </c>
      <c r="AJ31393" s="5">
        <v>130963.33809999999</v>
      </c>
    </row>
    <row r="31394" spans="35:36" x14ac:dyDescent="0.15">
      <c r="AI31394" s="5">
        <v>73809.654299999995</v>
      </c>
      <c r="AJ31394" s="5">
        <v>130869.24800000001</v>
      </c>
    </row>
    <row r="31395" spans="35:36" x14ac:dyDescent="0.15">
      <c r="AI31395" s="5">
        <v>73944.030400000003</v>
      </c>
      <c r="AJ31395" s="5">
        <v>130775.1568</v>
      </c>
    </row>
    <row r="31396" spans="35:36" x14ac:dyDescent="0.15">
      <c r="AI31396" s="5">
        <v>74078.404899999994</v>
      </c>
      <c r="AJ31396" s="5">
        <v>130681.0668</v>
      </c>
    </row>
    <row r="31397" spans="35:36" x14ac:dyDescent="0.15">
      <c r="AI31397" s="5">
        <v>74212.781099999993</v>
      </c>
      <c r="AJ31397" s="5">
        <v>130586.97560000001</v>
      </c>
    </row>
    <row r="31398" spans="35:36" x14ac:dyDescent="0.15">
      <c r="AI31398" s="5">
        <v>74347.155599999998</v>
      </c>
      <c r="AJ31398" s="5">
        <v>130492.8855</v>
      </c>
    </row>
    <row r="31399" spans="35:36" x14ac:dyDescent="0.15">
      <c r="AI31399" s="5">
        <v>52941.191200000001</v>
      </c>
      <c r="AJ31399" s="5">
        <v>145681.7579</v>
      </c>
    </row>
    <row r="31400" spans="35:36" x14ac:dyDescent="0.15">
      <c r="AI31400" s="5">
        <v>53075.566599999998</v>
      </c>
      <c r="AJ31400" s="5">
        <v>145587.6673</v>
      </c>
    </row>
    <row r="31401" spans="35:36" x14ac:dyDescent="0.15">
      <c r="AI31401" s="5">
        <v>53209.941899999998</v>
      </c>
      <c r="AJ31401" s="5">
        <v>145493.5766</v>
      </c>
    </row>
    <row r="31402" spans="35:36" x14ac:dyDescent="0.15">
      <c r="AI31402" s="5">
        <v>53344.317199999998</v>
      </c>
      <c r="AJ31402" s="5">
        <v>145399.486</v>
      </c>
    </row>
    <row r="31403" spans="35:36" x14ac:dyDescent="0.15">
      <c r="AI31403" s="5">
        <v>53478.692600000002</v>
      </c>
      <c r="AJ31403" s="5">
        <v>145305.39540000001</v>
      </c>
    </row>
    <row r="31404" spans="35:36" x14ac:dyDescent="0.15">
      <c r="AI31404" s="5">
        <v>53613.067900000002</v>
      </c>
      <c r="AJ31404" s="5">
        <v>145211.30480000001</v>
      </c>
    </row>
    <row r="31405" spans="35:36" x14ac:dyDescent="0.15">
      <c r="AI31405" s="5">
        <v>53747.443299999999</v>
      </c>
      <c r="AJ31405" s="5">
        <v>145117.21410000001</v>
      </c>
    </row>
    <row r="31406" spans="35:36" x14ac:dyDescent="0.15">
      <c r="AI31406" s="5">
        <v>53881.818599999999</v>
      </c>
      <c r="AJ31406" s="5">
        <v>145023.12349999999</v>
      </c>
    </row>
    <row r="31407" spans="35:36" x14ac:dyDescent="0.15">
      <c r="AI31407" s="5">
        <v>54016.193899999998</v>
      </c>
      <c r="AJ31407" s="5">
        <v>144929.03289999999</v>
      </c>
    </row>
    <row r="31408" spans="35:36" x14ac:dyDescent="0.15">
      <c r="AI31408" s="5">
        <v>54150.569300000003</v>
      </c>
      <c r="AJ31408" s="5">
        <v>144834.9423</v>
      </c>
    </row>
    <row r="31409" spans="35:36" x14ac:dyDescent="0.15">
      <c r="AI31409" s="5">
        <v>54284.944499999998</v>
      </c>
      <c r="AJ31409" s="5">
        <v>144740.8517</v>
      </c>
    </row>
    <row r="31410" spans="35:36" x14ac:dyDescent="0.15">
      <c r="AI31410" s="5">
        <v>54419.319900000002</v>
      </c>
      <c r="AJ31410" s="5">
        <v>144646.7611</v>
      </c>
    </row>
    <row r="31411" spans="35:36" x14ac:dyDescent="0.15">
      <c r="AI31411" s="5">
        <v>54553.695200000002</v>
      </c>
      <c r="AJ31411" s="5">
        <v>144552.6704</v>
      </c>
    </row>
    <row r="31412" spans="35:36" x14ac:dyDescent="0.15">
      <c r="AI31412" s="5">
        <v>54688.070599999999</v>
      </c>
      <c r="AJ31412" s="5">
        <v>144458.57980000001</v>
      </c>
    </row>
    <row r="31413" spans="35:36" x14ac:dyDescent="0.15">
      <c r="AI31413" s="5">
        <v>54822.445899999999</v>
      </c>
      <c r="AJ31413" s="5">
        <v>144364.48920000001</v>
      </c>
    </row>
    <row r="31414" spans="35:36" x14ac:dyDescent="0.15">
      <c r="AI31414" s="5">
        <v>54956.821199999998</v>
      </c>
      <c r="AJ31414" s="5">
        <v>144270.39859999999</v>
      </c>
    </row>
    <row r="31415" spans="35:36" x14ac:dyDescent="0.15">
      <c r="AI31415" s="5">
        <v>55091.196600000003</v>
      </c>
      <c r="AJ31415" s="5">
        <v>144176.30790000001</v>
      </c>
    </row>
    <row r="31416" spans="35:36" x14ac:dyDescent="0.15">
      <c r="AI31416" s="5">
        <v>55225.571900000003</v>
      </c>
      <c r="AJ31416" s="5">
        <v>144082.21729999999</v>
      </c>
    </row>
    <row r="31417" spans="35:36" x14ac:dyDescent="0.15">
      <c r="AI31417" s="5">
        <v>55359.9473</v>
      </c>
      <c r="AJ31417" s="5">
        <v>143988.12669999999</v>
      </c>
    </row>
    <row r="31418" spans="35:36" x14ac:dyDescent="0.15">
      <c r="AI31418" s="5">
        <v>55494.3226</v>
      </c>
      <c r="AJ31418" s="5">
        <v>143894.0361</v>
      </c>
    </row>
    <row r="31419" spans="35:36" x14ac:dyDescent="0.15">
      <c r="AI31419" s="5">
        <v>55628.697899999999</v>
      </c>
      <c r="AJ31419" s="5">
        <v>143799.9454</v>
      </c>
    </row>
    <row r="31420" spans="35:36" x14ac:dyDescent="0.15">
      <c r="AI31420" s="5">
        <v>55763.073299999996</v>
      </c>
      <c r="AJ31420" s="5">
        <v>143705.8548</v>
      </c>
    </row>
    <row r="31421" spans="35:36" x14ac:dyDescent="0.15">
      <c r="AI31421" s="5">
        <v>55897.448600000003</v>
      </c>
      <c r="AJ31421" s="5">
        <v>143611.76420000001</v>
      </c>
    </row>
    <row r="31422" spans="35:36" x14ac:dyDescent="0.15">
      <c r="AI31422" s="5">
        <v>56031.823900000003</v>
      </c>
      <c r="AJ31422" s="5">
        <v>143517.67360000001</v>
      </c>
    </row>
    <row r="31423" spans="35:36" x14ac:dyDescent="0.15">
      <c r="AI31423" s="5">
        <v>56166.199200000003</v>
      </c>
      <c r="AJ31423" s="5">
        <v>143423.58300000001</v>
      </c>
    </row>
    <row r="31424" spans="35:36" x14ac:dyDescent="0.15">
      <c r="AI31424" s="5">
        <v>56300.5746</v>
      </c>
      <c r="AJ31424" s="5">
        <v>143329.49239999999</v>
      </c>
    </row>
    <row r="31425" spans="35:36" x14ac:dyDescent="0.15">
      <c r="AI31425" s="5">
        <v>56434.9499</v>
      </c>
      <c r="AJ31425" s="5">
        <v>143235.40169999999</v>
      </c>
    </row>
    <row r="31426" spans="35:36" x14ac:dyDescent="0.15">
      <c r="AI31426" s="5">
        <v>56569.325199999999</v>
      </c>
      <c r="AJ31426" s="5">
        <v>143141.31109999999</v>
      </c>
    </row>
    <row r="31427" spans="35:36" x14ac:dyDescent="0.15">
      <c r="AI31427" s="5">
        <v>56703.700599999996</v>
      </c>
      <c r="AJ31427" s="5">
        <v>143047.2205</v>
      </c>
    </row>
    <row r="31428" spans="35:36" x14ac:dyDescent="0.15">
      <c r="AI31428" s="5">
        <v>56838.075900000003</v>
      </c>
      <c r="AJ31428" s="5">
        <v>142953.1299</v>
      </c>
    </row>
    <row r="31429" spans="35:36" x14ac:dyDescent="0.15">
      <c r="AI31429" s="5">
        <v>56972.451300000001</v>
      </c>
      <c r="AJ31429" s="5">
        <v>142859.0392</v>
      </c>
    </row>
    <row r="31430" spans="35:36" x14ac:dyDescent="0.15">
      <c r="AI31430" s="5">
        <v>57106.8266</v>
      </c>
      <c r="AJ31430" s="5">
        <v>142764.9486</v>
      </c>
    </row>
    <row r="31431" spans="35:36" x14ac:dyDescent="0.15">
      <c r="AI31431" s="5">
        <v>57241.2019</v>
      </c>
      <c r="AJ31431" s="5">
        <v>142670.85800000001</v>
      </c>
    </row>
    <row r="31432" spans="35:36" x14ac:dyDescent="0.15">
      <c r="AI31432" s="5">
        <v>57375.577299999997</v>
      </c>
      <c r="AJ31432" s="5">
        <v>142576.76740000001</v>
      </c>
    </row>
    <row r="31433" spans="35:36" x14ac:dyDescent="0.15">
      <c r="AI31433" s="5">
        <v>57509.952599999997</v>
      </c>
      <c r="AJ31433" s="5">
        <v>142482.67670000001</v>
      </c>
    </row>
    <row r="31434" spans="35:36" x14ac:dyDescent="0.15">
      <c r="AI31434" s="5">
        <v>57644.328000000001</v>
      </c>
      <c r="AJ31434" s="5">
        <v>142388.58609999999</v>
      </c>
    </row>
    <row r="31435" spans="35:36" x14ac:dyDescent="0.15">
      <c r="AI31435" s="5">
        <v>57778.703200000004</v>
      </c>
      <c r="AJ31435" s="5">
        <v>142294.49549999999</v>
      </c>
    </row>
    <row r="31436" spans="35:36" x14ac:dyDescent="0.15">
      <c r="AI31436" s="5">
        <v>57913.078600000001</v>
      </c>
      <c r="AJ31436" s="5">
        <v>142200.40489999999</v>
      </c>
    </row>
    <row r="31437" spans="35:36" x14ac:dyDescent="0.15">
      <c r="AI31437" s="5">
        <v>58047.4539</v>
      </c>
      <c r="AJ31437" s="5">
        <v>142106.3143</v>
      </c>
    </row>
    <row r="31438" spans="35:36" x14ac:dyDescent="0.15">
      <c r="AI31438" s="5">
        <v>58181.8292</v>
      </c>
      <c r="AJ31438" s="5">
        <v>142012.2237</v>
      </c>
    </row>
    <row r="31439" spans="35:36" x14ac:dyDescent="0.15">
      <c r="AI31439" s="5">
        <v>58316.204599999997</v>
      </c>
      <c r="AJ31439" s="5">
        <v>141918.133</v>
      </c>
    </row>
    <row r="31440" spans="35:36" x14ac:dyDescent="0.15">
      <c r="AI31440" s="5">
        <v>58450.579899999997</v>
      </c>
      <c r="AJ31440" s="5">
        <v>141824.04240000001</v>
      </c>
    </row>
    <row r="31441" spans="35:36" x14ac:dyDescent="0.15">
      <c r="AI31441" s="5">
        <v>58584.955199999997</v>
      </c>
      <c r="AJ31441" s="5">
        <v>141729.95180000001</v>
      </c>
    </row>
    <row r="31442" spans="35:36" x14ac:dyDescent="0.15">
      <c r="AI31442" s="5">
        <v>58719.330600000001</v>
      </c>
      <c r="AJ31442" s="5">
        <v>141635.86120000001</v>
      </c>
    </row>
    <row r="31443" spans="35:36" x14ac:dyDescent="0.15">
      <c r="AI31443" s="5">
        <v>58853.705900000001</v>
      </c>
      <c r="AJ31443" s="5">
        <v>141541.77050000001</v>
      </c>
    </row>
    <row r="31444" spans="35:36" x14ac:dyDescent="0.15">
      <c r="AI31444" s="5">
        <v>58988.081299999998</v>
      </c>
      <c r="AJ31444" s="5">
        <v>141447.67989999999</v>
      </c>
    </row>
    <row r="31445" spans="35:36" x14ac:dyDescent="0.15">
      <c r="AI31445" s="5">
        <v>59122.456599999998</v>
      </c>
      <c r="AJ31445" s="5">
        <v>141353.58929999999</v>
      </c>
    </row>
    <row r="31446" spans="35:36" x14ac:dyDescent="0.15">
      <c r="AI31446" s="5">
        <v>59256.831899999997</v>
      </c>
      <c r="AJ31446" s="5">
        <v>141259.4987</v>
      </c>
    </row>
    <row r="31447" spans="35:36" x14ac:dyDescent="0.15">
      <c r="AI31447" s="5">
        <v>59391.207300000002</v>
      </c>
      <c r="AJ31447" s="5">
        <v>141165.408</v>
      </c>
    </row>
    <row r="31448" spans="35:36" x14ac:dyDescent="0.15">
      <c r="AI31448" s="5">
        <v>59525.582499999997</v>
      </c>
      <c r="AJ31448" s="5">
        <v>141071.3175</v>
      </c>
    </row>
    <row r="31449" spans="35:36" x14ac:dyDescent="0.15">
      <c r="AI31449" s="5">
        <v>59659.957900000001</v>
      </c>
      <c r="AJ31449" s="5">
        <v>140977.2268</v>
      </c>
    </row>
    <row r="31450" spans="35:36" x14ac:dyDescent="0.15">
      <c r="AI31450" s="5">
        <v>59794.333200000001</v>
      </c>
      <c r="AJ31450" s="5">
        <v>140883.13620000001</v>
      </c>
    </row>
    <row r="31451" spans="35:36" x14ac:dyDescent="0.15">
      <c r="AI31451" s="5">
        <v>59928.708599999998</v>
      </c>
      <c r="AJ31451" s="5">
        <v>140789.04560000001</v>
      </c>
    </row>
    <row r="31452" spans="35:36" x14ac:dyDescent="0.15">
      <c r="AI31452" s="5">
        <v>60063.083899999998</v>
      </c>
      <c r="AJ31452" s="5">
        <v>140694.95499999999</v>
      </c>
    </row>
    <row r="31453" spans="35:36" x14ac:dyDescent="0.15">
      <c r="AI31453" s="5">
        <v>60197.459199999998</v>
      </c>
      <c r="AJ31453" s="5">
        <v>140600.86429999999</v>
      </c>
    </row>
    <row r="31454" spans="35:36" x14ac:dyDescent="0.15">
      <c r="AI31454" s="5">
        <v>60331.834600000002</v>
      </c>
      <c r="AJ31454" s="5">
        <v>140506.77369999999</v>
      </c>
    </row>
    <row r="31455" spans="35:36" x14ac:dyDescent="0.15">
      <c r="AI31455" s="5">
        <v>60466.209900000002</v>
      </c>
      <c r="AJ31455" s="5">
        <v>140412.68309999999</v>
      </c>
    </row>
    <row r="31456" spans="35:36" x14ac:dyDescent="0.15">
      <c r="AI31456" s="5">
        <v>60600.585299999999</v>
      </c>
      <c r="AJ31456" s="5">
        <v>140318.5925</v>
      </c>
    </row>
    <row r="31457" spans="35:36" x14ac:dyDescent="0.15">
      <c r="AI31457" s="5">
        <v>60734.960599999999</v>
      </c>
      <c r="AJ31457" s="5">
        <v>140224.5018</v>
      </c>
    </row>
    <row r="31458" spans="35:36" x14ac:dyDescent="0.15">
      <c r="AI31458" s="5">
        <v>60869.335899999998</v>
      </c>
      <c r="AJ31458" s="5">
        <v>140130.4112</v>
      </c>
    </row>
    <row r="31459" spans="35:36" x14ac:dyDescent="0.15">
      <c r="AI31459" s="5">
        <v>61003.711300000003</v>
      </c>
      <c r="AJ31459" s="5">
        <v>140036.32060000001</v>
      </c>
    </row>
    <row r="31460" spans="35:36" x14ac:dyDescent="0.15">
      <c r="AI31460" s="5">
        <v>61138.086499999998</v>
      </c>
      <c r="AJ31460" s="5">
        <v>139942.23000000001</v>
      </c>
    </row>
    <row r="31461" spans="35:36" x14ac:dyDescent="0.15">
      <c r="AI31461" s="5">
        <v>61272.461900000002</v>
      </c>
      <c r="AJ31461" s="5">
        <v>139848.13939999999</v>
      </c>
    </row>
    <row r="31462" spans="35:36" x14ac:dyDescent="0.15">
      <c r="AI31462" s="5">
        <v>61406.837200000002</v>
      </c>
      <c r="AJ31462" s="5">
        <v>139754.04879999999</v>
      </c>
    </row>
    <row r="31463" spans="35:36" x14ac:dyDescent="0.15">
      <c r="AI31463" s="5">
        <v>61541.212599999999</v>
      </c>
      <c r="AJ31463" s="5">
        <v>139659.95809999999</v>
      </c>
    </row>
    <row r="31464" spans="35:36" x14ac:dyDescent="0.15">
      <c r="AI31464" s="5">
        <v>61675.587899999999</v>
      </c>
      <c r="AJ31464" s="5">
        <v>139565.86749999999</v>
      </c>
    </row>
    <row r="31465" spans="35:36" x14ac:dyDescent="0.15">
      <c r="AI31465" s="5">
        <v>61809.963199999998</v>
      </c>
      <c r="AJ31465" s="5">
        <v>139471.7769</v>
      </c>
    </row>
    <row r="31466" spans="35:36" x14ac:dyDescent="0.15">
      <c r="AI31466" s="5">
        <v>61944.338600000003</v>
      </c>
      <c r="AJ31466" s="5">
        <v>139377.6863</v>
      </c>
    </row>
    <row r="31467" spans="35:36" x14ac:dyDescent="0.15">
      <c r="AI31467" s="5">
        <v>62078.713900000002</v>
      </c>
      <c r="AJ31467" s="5">
        <v>139283.5956</v>
      </c>
    </row>
    <row r="31468" spans="35:36" x14ac:dyDescent="0.15">
      <c r="AI31468" s="5">
        <v>62213.0893</v>
      </c>
      <c r="AJ31468" s="5">
        <v>139189.505</v>
      </c>
    </row>
    <row r="31469" spans="35:36" x14ac:dyDescent="0.15">
      <c r="AI31469" s="5">
        <v>62347.464599999999</v>
      </c>
      <c r="AJ31469" s="5">
        <v>139095.41440000001</v>
      </c>
    </row>
    <row r="31470" spans="35:36" x14ac:dyDescent="0.15">
      <c r="AI31470" s="5">
        <v>62481.839899999999</v>
      </c>
      <c r="AJ31470" s="5">
        <v>139001.32380000001</v>
      </c>
    </row>
    <row r="31471" spans="35:36" x14ac:dyDescent="0.15">
      <c r="AI31471" s="5">
        <v>62616.215300000003</v>
      </c>
      <c r="AJ31471" s="5">
        <v>138907.23310000001</v>
      </c>
    </row>
    <row r="31472" spans="35:36" x14ac:dyDescent="0.15">
      <c r="AI31472" s="5">
        <v>62750.590600000003</v>
      </c>
      <c r="AJ31472" s="5">
        <v>138813.14249999999</v>
      </c>
    </row>
    <row r="31473" spans="35:36" x14ac:dyDescent="0.15">
      <c r="AI31473" s="5">
        <v>62884.965900000003</v>
      </c>
      <c r="AJ31473" s="5">
        <v>138719.05189999999</v>
      </c>
    </row>
    <row r="31474" spans="35:36" x14ac:dyDescent="0.15">
      <c r="AI31474" s="5">
        <v>63019.341200000003</v>
      </c>
      <c r="AJ31474" s="5">
        <v>138624.9613</v>
      </c>
    </row>
    <row r="31475" spans="35:36" x14ac:dyDescent="0.15">
      <c r="AI31475" s="5">
        <v>63153.7166</v>
      </c>
      <c r="AJ31475" s="5">
        <v>138530.8707</v>
      </c>
    </row>
    <row r="31476" spans="35:36" x14ac:dyDescent="0.15">
      <c r="AI31476" s="5">
        <v>63288.091899999999</v>
      </c>
      <c r="AJ31476" s="5">
        <v>138436.7801</v>
      </c>
    </row>
    <row r="31477" spans="35:36" x14ac:dyDescent="0.15">
      <c r="AI31477" s="5">
        <v>63422.467199999999</v>
      </c>
      <c r="AJ31477" s="5">
        <v>138342.6894</v>
      </c>
    </row>
    <row r="31478" spans="35:36" x14ac:dyDescent="0.15">
      <c r="AI31478" s="5">
        <v>63556.842600000004</v>
      </c>
      <c r="AJ31478" s="5">
        <v>138248.59880000001</v>
      </c>
    </row>
    <row r="31479" spans="35:36" x14ac:dyDescent="0.15">
      <c r="AI31479" s="5">
        <v>63691.217900000003</v>
      </c>
      <c r="AJ31479" s="5">
        <v>138154.50820000001</v>
      </c>
    </row>
    <row r="31480" spans="35:36" x14ac:dyDescent="0.15">
      <c r="AI31480" s="5">
        <v>63825.593200000003</v>
      </c>
      <c r="AJ31480" s="5">
        <v>138060.41759999999</v>
      </c>
    </row>
    <row r="31481" spans="35:36" x14ac:dyDescent="0.15">
      <c r="AI31481" s="5">
        <v>63959.9686</v>
      </c>
      <c r="AJ31481" s="5">
        <v>137966.32689999999</v>
      </c>
    </row>
    <row r="31482" spans="35:36" x14ac:dyDescent="0.15">
      <c r="AI31482" s="5">
        <v>64094.3439</v>
      </c>
      <c r="AJ31482" s="5">
        <v>137872.23629999999</v>
      </c>
    </row>
    <row r="31483" spans="35:36" x14ac:dyDescent="0.15">
      <c r="AI31483" s="5">
        <v>64228.719299999997</v>
      </c>
      <c r="AJ31483" s="5">
        <v>137778.14569999999</v>
      </c>
    </row>
    <row r="31484" spans="35:36" x14ac:dyDescent="0.15">
      <c r="AI31484" s="5">
        <v>64363.094599999997</v>
      </c>
      <c r="AJ31484" s="5">
        <v>137684.0551</v>
      </c>
    </row>
    <row r="31485" spans="35:36" x14ac:dyDescent="0.15">
      <c r="AI31485" s="5">
        <v>64497.469899999996</v>
      </c>
      <c r="AJ31485" s="5">
        <v>137589.9644</v>
      </c>
    </row>
    <row r="31486" spans="35:36" x14ac:dyDescent="0.15">
      <c r="AI31486" s="5">
        <v>64631.845200000003</v>
      </c>
      <c r="AJ31486" s="5">
        <v>137495.87390000001</v>
      </c>
    </row>
    <row r="31487" spans="35:36" x14ac:dyDescent="0.15">
      <c r="AI31487" s="5">
        <v>64766.220500000003</v>
      </c>
      <c r="AJ31487" s="5">
        <v>137401.78320000001</v>
      </c>
    </row>
    <row r="31488" spans="35:36" x14ac:dyDescent="0.15">
      <c r="AI31488" s="5">
        <v>64900.5959</v>
      </c>
      <c r="AJ31488" s="5">
        <v>137307.69260000001</v>
      </c>
    </row>
    <row r="31489" spans="35:36" x14ac:dyDescent="0.15">
      <c r="AI31489" s="5">
        <v>65034.9712</v>
      </c>
      <c r="AJ31489" s="5">
        <v>137213.60200000001</v>
      </c>
    </row>
    <row r="31490" spans="35:36" x14ac:dyDescent="0.15">
      <c r="AI31490" s="5">
        <v>65169.346599999997</v>
      </c>
      <c r="AJ31490" s="5">
        <v>137119.51139999999</v>
      </c>
    </row>
    <row r="31491" spans="35:36" x14ac:dyDescent="0.15">
      <c r="AI31491" s="5">
        <v>65303.721899999997</v>
      </c>
      <c r="AJ31491" s="5">
        <v>137025.42069999999</v>
      </c>
    </row>
    <row r="31492" spans="35:36" x14ac:dyDescent="0.15">
      <c r="AI31492" s="5">
        <v>65438.097199999997</v>
      </c>
      <c r="AJ31492" s="5">
        <v>136931.33009999999</v>
      </c>
    </row>
    <row r="31493" spans="35:36" x14ac:dyDescent="0.15">
      <c r="AI31493" s="5">
        <v>65572.472599999994</v>
      </c>
      <c r="AJ31493" s="5">
        <v>136837.2395</v>
      </c>
    </row>
    <row r="31494" spans="35:36" x14ac:dyDescent="0.15">
      <c r="AI31494" s="5">
        <v>65706.847899999993</v>
      </c>
      <c r="AJ31494" s="5">
        <v>136743.1489</v>
      </c>
    </row>
    <row r="31495" spans="35:36" x14ac:dyDescent="0.15">
      <c r="AI31495" s="5">
        <v>65841.223299999998</v>
      </c>
      <c r="AJ31495" s="5">
        <v>136649.0582</v>
      </c>
    </row>
    <row r="31496" spans="35:36" x14ac:dyDescent="0.15">
      <c r="AI31496" s="5">
        <v>65975.598599999998</v>
      </c>
      <c r="AJ31496" s="5">
        <v>136554.9676</v>
      </c>
    </row>
    <row r="31497" spans="35:36" x14ac:dyDescent="0.15">
      <c r="AI31497" s="5">
        <v>66109.973899999997</v>
      </c>
      <c r="AJ31497" s="5">
        <v>136460.87700000001</v>
      </c>
    </row>
    <row r="31498" spans="35:36" x14ac:dyDescent="0.15">
      <c r="AI31498" s="5">
        <v>66244.349300000002</v>
      </c>
      <c r="AJ31498" s="5">
        <v>136366.78630000001</v>
      </c>
    </row>
    <row r="31499" spans="35:36" x14ac:dyDescent="0.15">
      <c r="AI31499" s="5">
        <v>66378.724499999997</v>
      </c>
      <c r="AJ31499" s="5">
        <v>136272.69579999999</v>
      </c>
    </row>
    <row r="31500" spans="35:36" x14ac:dyDescent="0.15">
      <c r="AI31500" s="5">
        <v>66513.100699999995</v>
      </c>
      <c r="AJ31500" s="5">
        <v>136178.60459999999</v>
      </c>
    </row>
    <row r="31501" spans="35:36" x14ac:dyDescent="0.15">
      <c r="AI31501" s="5">
        <v>66647.475200000001</v>
      </c>
      <c r="AJ31501" s="5">
        <v>136084.51449999999</v>
      </c>
    </row>
    <row r="31502" spans="35:36" x14ac:dyDescent="0.15">
      <c r="AI31502" s="5">
        <v>66781.8514</v>
      </c>
      <c r="AJ31502" s="5">
        <v>135990.42329999999</v>
      </c>
    </row>
    <row r="31503" spans="35:36" x14ac:dyDescent="0.15">
      <c r="AI31503" s="5">
        <v>66916.225900000005</v>
      </c>
      <c r="AJ31503" s="5">
        <v>135896.3333</v>
      </c>
    </row>
    <row r="31504" spans="35:36" x14ac:dyDescent="0.15">
      <c r="AI31504" s="5">
        <v>67050.602100000004</v>
      </c>
      <c r="AJ31504" s="5">
        <v>135802.2421</v>
      </c>
    </row>
    <row r="31505" spans="35:36" x14ac:dyDescent="0.15">
      <c r="AI31505" s="5">
        <v>67184.976599999995</v>
      </c>
      <c r="AJ31505" s="5">
        <v>135708.152</v>
      </c>
    </row>
    <row r="31506" spans="35:36" x14ac:dyDescent="0.15">
      <c r="AI31506" s="5">
        <v>67319.352700000003</v>
      </c>
      <c r="AJ31506" s="5">
        <v>135614.06080000001</v>
      </c>
    </row>
    <row r="31507" spans="35:36" x14ac:dyDescent="0.15">
      <c r="AI31507" s="5">
        <v>67453.727299999999</v>
      </c>
      <c r="AJ31507" s="5">
        <v>135519.97080000001</v>
      </c>
    </row>
    <row r="31508" spans="35:36" x14ac:dyDescent="0.15">
      <c r="AI31508" s="5">
        <v>67588.103400000007</v>
      </c>
      <c r="AJ31508" s="5">
        <v>135425.87959999999</v>
      </c>
    </row>
    <row r="31509" spans="35:36" x14ac:dyDescent="0.15">
      <c r="AI31509" s="5">
        <v>67722.477899999998</v>
      </c>
      <c r="AJ31509" s="5">
        <v>135331.78950000001</v>
      </c>
    </row>
    <row r="31510" spans="35:36" x14ac:dyDescent="0.15">
      <c r="AI31510" s="5">
        <v>67856.854000000007</v>
      </c>
      <c r="AJ31510" s="5">
        <v>135237.69839999999</v>
      </c>
    </row>
    <row r="31511" spans="35:36" x14ac:dyDescent="0.15">
      <c r="AI31511" s="5">
        <v>67991.228600000002</v>
      </c>
      <c r="AJ31511" s="5">
        <v>135143.60829999999</v>
      </c>
    </row>
    <row r="31512" spans="35:36" x14ac:dyDescent="0.15">
      <c r="AI31512" s="5">
        <v>68125.604699999996</v>
      </c>
      <c r="AJ31512" s="5">
        <v>135049.5171</v>
      </c>
    </row>
    <row r="31513" spans="35:36" x14ac:dyDescent="0.15">
      <c r="AI31513" s="5">
        <v>68259.979200000002</v>
      </c>
      <c r="AJ31513" s="5">
        <v>134955.4271</v>
      </c>
    </row>
    <row r="31514" spans="35:36" x14ac:dyDescent="0.15">
      <c r="AI31514" s="5">
        <v>68394.3554</v>
      </c>
      <c r="AJ31514" s="5">
        <v>134861.33590000001</v>
      </c>
    </row>
    <row r="31515" spans="35:36" x14ac:dyDescent="0.15">
      <c r="AI31515" s="5">
        <v>68528.729900000006</v>
      </c>
      <c r="AJ31515" s="5">
        <v>134767.2458</v>
      </c>
    </row>
    <row r="31516" spans="35:36" x14ac:dyDescent="0.15">
      <c r="AI31516" s="5">
        <v>68663.106100000005</v>
      </c>
      <c r="AJ31516" s="5">
        <v>134673.15460000001</v>
      </c>
    </row>
    <row r="31517" spans="35:36" x14ac:dyDescent="0.15">
      <c r="AI31517" s="5">
        <v>68797.480599999995</v>
      </c>
      <c r="AJ31517" s="5">
        <v>134579.06460000001</v>
      </c>
    </row>
    <row r="31518" spans="35:36" x14ac:dyDescent="0.15">
      <c r="AI31518" s="5">
        <v>68931.856700000004</v>
      </c>
      <c r="AJ31518" s="5">
        <v>134484.97339999999</v>
      </c>
    </row>
    <row r="31519" spans="35:36" x14ac:dyDescent="0.15">
      <c r="AI31519" s="5">
        <v>69066.231299999999</v>
      </c>
      <c r="AJ31519" s="5">
        <v>134390.88329999999</v>
      </c>
    </row>
    <row r="31520" spans="35:36" x14ac:dyDescent="0.15">
      <c r="AI31520" s="5">
        <v>69200.607399999994</v>
      </c>
      <c r="AJ31520" s="5">
        <v>134296.79209999999</v>
      </c>
    </row>
    <row r="31521" spans="35:36" x14ac:dyDescent="0.15">
      <c r="AI31521" s="5">
        <v>69334.981899999999</v>
      </c>
      <c r="AJ31521" s="5">
        <v>134202.70209999999</v>
      </c>
    </row>
    <row r="31522" spans="35:36" x14ac:dyDescent="0.15">
      <c r="AI31522" s="5">
        <v>69469.357999999993</v>
      </c>
      <c r="AJ31522" s="5">
        <v>134108.6109</v>
      </c>
    </row>
    <row r="31523" spans="35:36" x14ac:dyDescent="0.15">
      <c r="AI31523" s="5">
        <v>69603.732600000003</v>
      </c>
      <c r="AJ31523" s="5">
        <v>134014.5208</v>
      </c>
    </row>
    <row r="31524" spans="35:36" x14ac:dyDescent="0.15">
      <c r="AI31524" s="5">
        <v>69738.108699999997</v>
      </c>
      <c r="AJ31524" s="5">
        <v>133920.42970000001</v>
      </c>
    </row>
    <row r="31525" spans="35:36" x14ac:dyDescent="0.15">
      <c r="AI31525" s="5">
        <v>69872.483200000002</v>
      </c>
      <c r="AJ31525" s="5">
        <v>133826.33960000001</v>
      </c>
    </row>
    <row r="31526" spans="35:36" x14ac:dyDescent="0.15">
      <c r="AI31526" s="5">
        <v>70006.859400000001</v>
      </c>
      <c r="AJ31526" s="5">
        <v>133732.24840000001</v>
      </c>
    </row>
    <row r="31527" spans="35:36" x14ac:dyDescent="0.15">
      <c r="AI31527" s="5">
        <v>70141.233900000007</v>
      </c>
      <c r="AJ31527" s="5">
        <v>133638.15839999999</v>
      </c>
    </row>
    <row r="31528" spans="35:36" x14ac:dyDescent="0.15">
      <c r="AI31528" s="5">
        <v>70275.61</v>
      </c>
      <c r="AJ31528" s="5">
        <v>133544.06719999999</v>
      </c>
    </row>
    <row r="31529" spans="35:36" x14ac:dyDescent="0.15">
      <c r="AI31529" s="5">
        <v>70409.984599999996</v>
      </c>
      <c r="AJ31529" s="5">
        <v>133449.97709999999</v>
      </c>
    </row>
    <row r="31530" spans="35:36" x14ac:dyDescent="0.15">
      <c r="AI31530" s="5">
        <v>70544.360700000005</v>
      </c>
      <c r="AJ31530" s="5">
        <v>133355.88589999999</v>
      </c>
    </row>
    <row r="31531" spans="35:36" x14ac:dyDescent="0.15">
      <c r="AI31531" s="5">
        <v>70678.735199999996</v>
      </c>
      <c r="AJ31531" s="5">
        <v>133261.7959</v>
      </c>
    </row>
    <row r="31532" spans="35:36" x14ac:dyDescent="0.15">
      <c r="AI31532" s="5">
        <v>70813.111399999994</v>
      </c>
      <c r="AJ31532" s="5">
        <v>133167.7047</v>
      </c>
    </row>
    <row r="31533" spans="35:36" x14ac:dyDescent="0.15">
      <c r="AI31533" s="5">
        <v>70947.4859</v>
      </c>
      <c r="AJ31533" s="5">
        <v>133073.6146</v>
      </c>
    </row>
    <row r="31534" spans="35:36" x14ac:dyDescent="0.15">
      <c r="AI31534" s="5">
        <v>71081.861999999994</v>
      </c>
      <c r="AJ31534" s="5">
        <v>132979.52350000001</v>
      </c>
    </row>
    <row r="31535" spans="35:36" x14ac:dyDescent="0.15">
      <c r="AI31535" s="5">
        <v>71216.236600000004</v>
      </c>
      <c r="AJ31535" s="5">
        <v>132885.43340000001</v>
      </c>
    </row>
    <row r="31536" spans="35:36" x14ac:dyDescent="0.15">
      <c r="AI31536" s="5">
        <v>71350.612699999998</v>
      </c>
      <c r="AJ31536" s="5">
        <v>132791.34220000001</v>
      </c>
    </row>
    <row r="31537" spans="35:36" x14ac:dyDescent="0.15">
      <c r="AI31537" s="5">
        <v>71484.987200000003</v>
      </c>
      <c r="AJ31537" s="5">
        <v>132697.25219999999</v>
      </c>
    </row>
    <row r="31538" spans="35:36" x14ac:dyDescent="0.15">
      <c r="AI31538" s="5">
        <v>71619.363400000002</v>
      </c>
      <c r="AJ31538" s="5">
        <v>132603.16099999999</v>
      </c>
    </row>
    <row r="31539" spans="35:36" x14ac:dyDescent="0.15">
      <c r="AI31539" s="5">
        <v>71753.737899999993</v>
      </c>
      <c r="AJ31539" s="5">
        <v>132509.07089999999</v>
      </c>
    </row>
    <row r="31540" spans="35:36" x14ac:dyDescent="0.15">
      <c r="AI31540" s="5">
        <v>71888.114000000001</v>
      </c>
      <c r="AJ31540" s="5">
        <v>132414.9797</v>
      </c>
    </row>
    <row r="31541" spans="35:36" x14ac:dyDescent="0.15">
      <c r="AI31541" s="5">
        <v>72022.488599999997</v>
      </c>
      <c r="AJ31541" s="5">
        <v>132320.8897</v>
      </c>
    </row>
    <row r="31542" spans="35:36" x14ac:dyDescent="0.15">
      <c r="AI31542" s="5">
        <v>72156.864700000006</v>
      </c>
      <c r="AJ31542" s="5">
        <v>132226.7985</v>
      </c>
    </row>
    <row r="31543" spans="35:36" x14ac:dyDescent="0.15">
      <c r="AI31543" s="5">
        <v>72291.239199999996</v>
      </c>
      <c r="AJ31543" s="5">
        <v>132132.7084</v>
      </c>
    </row>
    <row r="31544" spans="35:36" x14ac:dyDescent="0.15">
      <c r="AI31544" s="5">
        <v>72425.615399999995</v>
      </c>
      <c r="AJ31544" s="5">
        <v>132038.61720000001</v>
      </c>
    </row>
    <row r="31545" spans="35:36" x14ac:dyDescent="0.15">
      <c r="AI31545" s="5">
        <v>72559.9899</v>
      </c>
      <c r="AJ31545" s="5">
        <v>131944.52720000001</v>
      </c>
    </row>
    <row r="31546" spans="35:36" x14ac:dyDescent="0.15">
      <c r="AI31546" s="5">
        <v>72694.366099999999</v>
      </c>
      <c r="AJ31546" s="5">
        <v>131850.43599999999</v>
      </c>
    </row>
    <row r="31547" spans="35:36" x14ac:dyDescent="0.15">
      <c r="AI31547" s="5">
        <v>72828.740600000005</v>
      </c>
      <c r="AJ31547" s="5">
        <v>131756.34589999999</v>
      </c>
    </row>
    <row r="31548" spans="35:36" x14ac:dyDescent="0.15">
      <c r="AI31548" s="5">
        <v>72963.116699999999</v>
      </c>
      <c r="AJ31548" s="5">
        <v>131662.2548</v>
      </c>
    </row>
    <row r="31549" spans="35:36" x14ac:dyDescent="0.15">
      <c r="AI31549" s="5">
        <v>73097.491299999994</v>
      </c>
      <c r="AJ31549" s="5">
        <v>131568.16469999999</v>
      </c>
    </row>
    <row r="31550" spans="35:36" x14ac:dyDescent="0.15">
      <c r="AI31550" s="5">
        <v>73231.867400000003</v>
      </c>
      <c r="AJ31550" s="5">
        <v>131474.0735</v>
      </c>
    </row>
    <row r="31551" spans="35:36" x14ac:dyDescent="0.15">
      <c r="AI31551" s="5">
        <v>73366.241899999994</v>
      </c>
      <c r="AJ31551" s="5">
        <v>131379.9835</v>
      </c>
    </row>
    <row r="31552" spans="35:36" x14ac:dyDescent="0.15">
      <c r="AI31552" s="5">
        <v>73500.618000000002</v>
      </c>
      <c r="AJ31552" s="5">
        <v>131285.89230000001</v>
      </c>
    </row>
    <row r="31553" spans="35:36" x14ac:dyDescent="0.15">
      <c r="AI31553" s="5">
        <v>73634.992599999998</v>
      </c>
      <c r="AJ31553" s="5">
        <v>131191.80220000001</v>
      </c>
    </row>
    <row r="31554" spans="35:36" x14ac:dyDescent="0.15">
      <c r="AI31554" s="5">
        <v>73769.368700000006</v>
      </c>
      <c r="AJ31554" s="5">
        <v>131097.71100000001</v>
      </c>
    </row>
    <row r="31555" spans="35:36" x14ac:dyDescent="0.15">
      <c r="AI31555" s="5">
        <v>73903.743199999997</v>
      </c>
      <c r="AJ31555" s="5">
        <v>131003.621</v>
      </c>
    </row>
    <row r="31556" spans="35:36" x14ac:dyDescent="0.15">
      <c r="AI31556" s="5">
        <v>74038.119399999996</v>
      </c>
      <c r="AJ31556" s="5">
        <v>130909.5298</v>
      </c>
    </row>
    <row r="31557" spans="35:36" x14ac:dyDescent="0.15">
      <c r="AI31557" s="5">
        <v>74172.493900000001</v>
      </c>
      <c r="AJ31557" s="5">
        <v>130815.4397</v>
      </c>
    </row>
    <row r="31558" spans="35:36" x14ac:dyDescent="0.15">
      <c r="AI31558" s="5">
        <v>74306.8701</v>
      </c>
      <c r="AJ31558" s="5">
        <v>130721.34849999999</v>
      </c>
    </row>
    <row r="31559" spans="35:36" x14ac:dyDescent="0.15">
      <c r="AI31559" s="5">
        <v>74441.244600000005</v>
      </c>
      <c r="AJ31559" s="5">
        <v>130627.2585</v>
      </c>
    </row>
    <row r="31560" spans="35:36" x14ac:dyDescent="0.15">
      <c r="AI31560" s="5">
        <v>53035.282399999996</v>
      </c>
      <c r="AJ31560" s="5">
        <v>145816.13399999999</v>
      </c>
    </row>
    <row r="31561" spans="35:36" x14ac:dyDescent="0.15">
      <c r="AI31561" s="5">
        <v>53169.657700000003</v>
      </c>
      <c r="AJ31561" s="5">
        <v>145722.0434</v>
      </c>
    </row>
    <row r="31562" spans="35:36" x14ac:dyDescent="0.15">
      <c r="AI31562" s="5">
        <v>53304.033100000001</v>
      </c>
      <c r="AJ31562" s="5">
        <v>145627.95269999999</v>
      </c>
    </row>
    <row r="31563" spans="35:36" x14ac:dyDescent="0.15">
      <c r="AI31563" s="5">
        <v>53438.4084</v>
      </c>
      <c r="AJ31563" s="5">
        <v>145533.8621</v>
      </c>
    </row>
    <row r="31564" spans="35:36" x14ac:dyDescent="0.15">
      <c r="AI31564" s="5">
        <v>53572.7837</v>
      </c>
      <c r="AJ31564" s="5">
        <v>145439.7715</v>
      </c>
    </row>
    <row r="31565" spans="35:36" x14ac:dyDescent="0.15">
      <c r="AI31565" s="5">
        <v>53707.159099999997</v>
      </c>
      <c r="AJ31565" s="5">
        <v>145345.6808</v>
      </c>
    </row>
    <row r="31566" spans="35:36" x14ac:dyDescent="0.15">
      <c r="AI31566" s="5">
        <v>53841.534399999997</v>
      </c>
      <c r="AJ31566" s="5">
        <v>145251.59020000001</v>
      </c>
    </row>
    <row r="31567" spans="35:36" x14ac:dyDescent="0.15">
      <c r="AI31567" s="5">
        <v>53975.909699999997</v>
      </c>
      <c r="AJ31567" s="5">
        <v>145157.49960000001</v>
      </c>
    </row>
    <row r="31568" spans="35:36" x14ac:dyDescent="0.15">
      <c r="AI31568" s="5">
        <v>54110.285100000001</v>
      </c>
      <c r="AJ31568" s="5">
        <v>145063.40900000001</v>
      </c>
    </row>
    <row r="31569" spans="35:36" x14ac:dyDescent="0.15">
      <c r="AI31569" s="5">
        <v>54244.660400000001</v>
      </c>
      <c r="AJ31569" s="5">
        <v>144969.31830000001</v>
      </c>
    </row>
    <row r="31570" spans="35:36" x14ac:dyDescent="0.15">
      <c r="AI31570" s="5">
        <v>54379.0357</v>
      </c>
      <c r="AJ31570" s="5">
        <v>144875.22779999999</v>
      </c>
    </row>
    <row r="31571" spans="35:36" x14ac:dyDescent="0.15">
      <c r="AI31571" s="5">
        <v>54513.411</v>
      </c>
      <c r="AJ31571" s="5">
        <v>144781.1372</v>
      </c>
    </row>
    <row r="31572" spans="35:36" x14ac:dyDescent="0.15">
      <c r="AI31572" s="5">
        <v>54647.786399999997</v>
      </c>
      <c r="AJ31572" s="5">
        <v>144687.0465</v>
      </c>
    </row>
    <row r="31573" spans="35:36" x14ac:dyDescent="0.15">
      <c r="AI31573" s="5">
        <v>54782.161699999997</v>
      </c>
      <c r="AJ31573" s="5">
        <v>144592.9559</v>
      </c>
    </row>
    <row r="31574" spans="35:36" x14ac:dyDescent="0.15">
      <c r="AI31574" s="5">
        <v>54916.536999999997</v>
      </c>
      <c r="AJ31574" s="5">
        <v>144498.8653</v>
      </c>
    </row>
    <row r="31575" spans="35:36" x14ac:dyDescent="0.15">
      <c r="AI31575" s="5">
        <v>55050.912400000001</v>
      </c>
      <c r="AJ31575" s="5">
        <v>144404.7746</v>
      </c>
    </row>
    <row r="31576" spans="35:36" x14ac:dyDescent="0.15">
      <c r="AI31576" s="5">
        <v>55185.287700000001</v>
      </c>
      <c r="AJ31576" s="5">
        <v>144310.68400000001</v>
      </c>
    </row>
    <row r="31577" spans="35:36" x14ac:dyDescent="0.15">
      <c r="AI31577" s="5">
        <v>55319.663099999998</v>
      </c>
      <c r="AJ31577" s="5">
        <v>144216.59340000001</v>
      </c>
    </row>
    <row r="31578" spans="35:36" x14ac:dyDescent="0.15">
      <c r="AI31578" s="5">
        <v>55454.038399999998</v>
      </c>
      <c r="AJ31578" s="5">
        <v>144122.50279999999</v>
      </c>
    </row>
    <row r="31579" spans="35:36" x14ac:dyDescent="0.15">
      <c r="AI31579" s="5">
        <v>55588.413699999997</v>
      </c>
      <c r="AJ31579" s="5">
        <v>144028.41209999999</v>
      </c>
    </row>
    <row r="31580" spans="35:36" x14ac:dyDescent="0.15">
      <c r="AI31580" s="5">
        <v>55722.789100000002</v>
      </c>
      <c r="AJ31580" s="5">
        <v>143934.32149999999</v>
      </c>
    </row>
    <row r="31581" spans="35:36" x14ac:dyDescent="0.15">
      <c r="AI31581" s="5">
        <v>55857.164400000001</v>
      </c>
      <c r="AJ31581" s="5">
        <v>143840.2309</v>
      </c>
    </row>
    <row r="31582" spans="35:36" x14ac:dyDescent="0.15">
      <c r="AI31582" s="5">
        <v>55991.539799999999</v>
      </c>
      <c r="AJ31582" s="5">
        <v>143746.1403</v>
      </c>
    </row>
    <row r="31583" spans="35:36" x14ac:dyDescent="0.15">
      <c r="AI31583" s="5">
        <v>56125.915000000001</v>
      </c>
      <c r="AJ31583" s="5">
        <v>143652.0497</v>
      </c>
    </row>
    <row r="31584" spans="35:36" x14ac:dyDescent="0.15">
      <c r="AI31584" s="5">
        <v>56260.290399999998</v>
      </c>
      <c r="AJ31584" s="5">
        <v>143557.95910000001</v>
      </c>
    </row>
    <row r="31585" spans="35:36" x14ac:dyDescent="0.15">
      <c r="AI31585" s="5">
        <v>56394.665699999998</v>
      </c>
      <c r="AJ31585" s="5">
        <v>143463.86840000001</v>
      </c>
    </row>
    <row r="31586" spans="35:36" x14ac:dyDescent="0.15">
      <c r="AI31586" s="5">
        <v>56529.040999999997</v>
      </c>
      <c r="AJ31586" s="5">
        <v>143369.77780000001</v>
      </c>
    </row>
    <row r="31587" spans="35:36" x14ac:dyDescent="0.15">
      <c r="AI31587" s="5">
        <v>56663.416400000002</v>
      </c>
      <c r="AJ31587" s="5">
        <v>143275.68719999999</v>
      </c>
    </row>
    <row r="31588" spans="35:36" x14ac:dyDescent="0.15">
      <c r="AI31588" s="5">
        <v>56797.791700000002</v>
      </c>
      <c r="AJ31588" s="5">
        <v>143181.59659999999</v>
      </c>
    </row>
    <row r="31589" spans="35:36" x14ac:dyDescent="0.15">
      <c r="AI31589" s="5">
        <v>56932.167099999999</v>
      </c>
      <c r="AJ31589" s="5">
        <v>143087.50589999999</v>
      </c>
    </row>
    <row r="31590" spans="35:36" x14ac:dyDescent="0.15">
      <c r="AI31590" s="5">
        <v>57066.542399999998</v>
      </c>
      <c r="AJ31590" s="5">
        <v>142993.41529999999</v>
      </c>
    </row>
    <row r="31591" spans="35:36" x14ac:dyDescent="0.15">
      <c r="AI31591" s="5">
        <v>57200.917699999998</v>
      </c>
      <c r="AJ31591" s="5">
        <v>142899.3247</v>
      </c>
    </row>
    <row r="31592" spans="35:36" x14ac:dyDescent="0.15">
      <c r="AI31592" s="5">
        <v>57335.293100000003</v>
      </c>
      <c r="AJ31592" s="5">
        <v>142805.2341</v>
      </c>
    </row>
    <row r="31593" spans="35:36" x14ac:dyDescent="0.15">
      <c r="AI31593" s="5">
        <v>57469.668400000002</v>
      </c>
      <c r="AJ31593" s="5">
        <v>142711.1434</v>
      </c>
    </row>
    <row r="31594" spans="35:36" x14ac:dyDescent="0.15">
      <c r="AI31594" s="5">
        <v>57604.043799999999</v>
      </c>
      <c r="AJ31594" s="5">
        <v>142617.0528</v>
      </c>
    </row>
    <row r="31595" spans="35:36" x14ac:dyDescent="0.15">
      <c r="AI31595" s="5">
        <v>57738.419099999999</v>
      </c>
      <c r="AJ31595" s="5">
        <v>142522.96220000001</v>
      </c>
    </row>
    <row r="31596" spans="35:36" x14ac:dyDescent="0.15">
      <c r="AI31596" s="5">
        <v>57872.794399999999</v>
      </c>
      <c r="AJ31596" s="5">
        <v>142428.87160000001</v>
      </c>
    </row>
    <row r="31597" spans="35:36" x14ac:dyDescent="0.15">
      <c r="AI31597" s="5">
        <v>58007.169699999999</v>
      </c>
      <c r="AJ31597" s="5">
        <v>142334.78099999999</v>
      </c>
    </row>
    <row r="31598" spans="35:36" x14ac:dyDescent="0.15">
      <c r="AI31598" s="5">
        <v>58141.544999999998</v>
      </c>
      <c r="AJ31598" s="5">
        <v>142240.69039999999</v>
      </c>
    </row>
    <row r="31599" spans="35:36" x14ac:dyDescent="0.15">
      <c r="AI31599" s="5">
        <v>58275.920400000003</v>
      </c>
      <c r="AJ31599" s="5">
        <v>142146.59969999999</v>
      </c>
    </row>
    <row r="31600" spans="35:36" x14ac:dyDescent="0.15">
      <c r="AI31600" s="5">
        <v>58410.295700000002</v>
      </c>
      <c r="AJ31600" s="5">
        <v>142052.5091</v>
      </c>
    </row>
    <row r="31601" spans="35:36" x14ac:dyDescent="0.15">
      <c r="AI31601" s="5">
        <v>58544.6711</v>
      </c>
      <c r="AJ31601" s="5">
        <v>141958.4185</v>
      </c>
    </row>
    <row r="31602" spans="35:36" x14ac:dyDescent="0.15">
      <c r="AI31602" s="5">
        <v>58679.046399999999</v>
      </c>
      <c r="AJ31602" s="5">
        <v>141864.3279</v>
      </c>
    </row>
    <row r="31603" spans="35:36" x14ac:dyDescent="0.15">
      <c r="AI31603" s="5">
        <v>58813.421699999999</v>
      </c>
      <c r="AJ31603" s="5">
        <v>141770.2372</v>
      </c>
    </row>
    <row r="31604" spans="35:36" x14ac:dyDescent="0.15">
      <c r="AI31604" s="5">
        <v>58947.797100000003</v>
      </c>
      <c r="AJ31604" s="5">
        <v>141676.14660000001</v>
      </c>
    </row>
    <row r="31605" spans="35:36" x14ac:dyDescent="0.15">
      <c r="AI31605" s="5">
        <v>59082.172400000003</v>
      </c>
      <c r="AJ31605" s="5">
        <v>141582.05600000001</v>
      </c>
    </row>
    <row r="31606" spans="35:36" x14ac:dyDescent="0.15">
      <c r="AI31606" s="5">
        <v>59216.547700000003</v>
      </c>
      <c r="AJ31606" s="5">
        <v>141487.96539999999</v>
      </c>
    </row>
    <row r="31607" spans="35:36" x14ac:dyDescent="0.15">
      <c r="AI31607" s="5">
        <v>59350.9231</v>
      </c>
      <c r="AJ31607" s="5">
        <v>141393.87469999999</v>
      </c>
    </row>
    <row r="31608" spans="35:36" x14ac:dyDescent="0.15">
      <c r="AI31608" s="5">
        <v>59485.2984</v>
      </c>
      <c r="AJ31608" s="5">
        <v>141299.78409999999</v>
      </c>
    </row>
    <row r="31609" spans="35:36" x14ac:dyDescent="0.15">
      <c r="AI31609" s="5">
        <v>59619.673699999999</v>
      </c>
      <c r="AJ31609" s="5">
        <v>141205.69349999999</v>
      </c>
    </row>
    <row r="31610" spans="35:36" x14ac:dyDescent="0.15">
      <c r="AI31610" s="5">
        <v>59754.048999999999</v>
      </c>
      <c r="AJ31610" s="5">
        <v>141111.6029</v>
      </c>
    </row>
    <row r="31611" spans="35:36" x14ac:dyDescent="0.15">
      <c r="AI31611" s="5">
        <v>59888.424400000004</v>
      </c>
      <c r="AJ31611" s="5">
        <v>141017.5123</v>
      </c>
    </row>
    <row r="31612" spans="35:36" x14ac:dyDescent="0.15">
      <c r="AI31612" s="5">
        <v>60022.799700000003</v>
      </c>
      <c r="AJ31612" s="5">
        <v>140923.42170000001</v>
      </c>
    </row>
    <row r="31613" spans="35:36" x14ac:dyDescent="0.15">
      <c r="AI31613" s="5">
        <v>60157.175000000003</v>
      </c>
      <c r="AJ31613" s="5">
        <v>140829.33100000001</v>
      </c>
    </row>
    <row r="31614" spans="35:36" x14ac:dyDescent="0.15">
      <c r="AI31614" s="5">
        <v>60291.5504</v>
      </c>
      <c r="AJ31614" s="5">
        <v>140735.24040000001</v>
      </c>
    </row>
    <row r="31615" spans="35:36" x14ac:dyDescent="0.15">
      <c r="AI31615" s="5">
        <v>60425.9257</v>
      </c>
      <c r="AJ31615" s="5">
        <v>140641.14980000001</v>
      </c>
    </row>
    <row r="31616" spans="35:36" x14ac:dyDescent="0.15">
      <c r="AI31616" s="5">
        <v>60560.301099999997</v>
      </c>
      <c r="AJ31616" s="5">
        <v>140547.05919999999</v>
      </c>
    </row>
    <row r="31617" spans="35:36" x14ac:dyDescent="0.15">
      <c r="AI31617" s="5">
        <v>60694.676399999997</v>
      </c>
      <c r="AJ31617" s="5">
        <v>140452.96849999999</v>
      </c>
    </row>
    <row r="31618" spans="35:36" x14ac:dyDescent="0.15">
      <c r="AI31618" s="5">
        <v>60829.051700000004</v>
      </c>
      <c r="AJ31618" s="5">
        <v>140358.87789999999</v>
      </c>
    </row>
    <row r="31619" spans="35:36" x14ac:dyDescent="0.15">
      <c r="AI31619" s="5">
        <v>60963.427100000001</v>
      </c>
      <c r="AJ31619" s="5">
        <v>140264.7873</v>
      </c>
    </row>
    <row r="31620" spans="35:36" x14ac:dyDescent="0.15">
      <c r="AI31620" s="5">
        <v>61097.8024</v>
      </c>
      <c r="AJ31620" s="5">
        <v>140170.6967</v>
      </c>
    </row>
    <row r="31621" spans="35:36" x14ac:dyDescent="0.15">
      <c r="AI31621" s="5">
        <v>61232.1777</v>
      </c>
      <c r="AJ31621" s="5">
        <v>140076.6061</v>
      </c>
    </row>
    <row r="31622" spans="35:36" x14ac:dyDescent="0.15">
      <c r="AI31622" s="5">
        <v>61366.553</v>
      </c>
      <c r="AJ31622" s="5">
        <v>139982.51550000001</v>
      </c>
    </row>
    <row r="31623" spans="35:36" x14ac:dyDescent="0.15">
      <c r="AI31623" s="5">
        <v>61500.928399999997</v>
      </c>
      <c r="AJ31623" s="5">
        <v>139888.42480000001</v>
      </c>
    </row>
    <row r="31624" spans="35:36" x14ac:dyDescent="0.15">
      <c r="AI31624" s="5">
        <v>61635.303699999997</v>
      </c>
      <c r="AJ31624" s="5">
        <v>139794.33420000001</v>
      </c>
    </row>
    <row r="31625" spans="35:36" x14ac:dyDescent="0.15">
      <c r="AI31625" s="5">
        <v>61769.678999999996</v>
      </c>
      <c r="AJ31625" s="5">
        <v>139700.24359999999</v>
      </c>
    </row>
    <row r="31626" spans="35:36" x14ac:dyDescent="0.15">
      <c r="AI31626" s="5">
        <v>61904.054400000001</v>
      </c>
      <c r="AJ31626" s="5">
        <v>139606.15299999999</v>
      </c>
    </row>
    <row r="31627" spans="35:36" x14ac:dyDescent="0.15">
      <c r="AI31627" s="5">
        <v>62038.429700000001</v>
      </c>
      <c r="AJ31627" s="5">
        <v>139512.06229999999</v>
      </c>
    </row>
    <row r="31628" spans="35:36" x14ac:dyDescent="0.15">
      <c r="AI31628" s="5">
        <v>62172.805099999998</v>
      </c>
      <c r="AJ31628" s="5">
        <v>139417.97169999999</v>
      </c>
    </row>
    <row r="31629" spans="35:36" x14ac:dyDescent="0.15">
      <c r="AI31629" s="5">
        <v>62307.180399999997</v>
      </c>
      <c r="AJ31629" s="5">
        <v>139323.8811</v>
      </c>
    </row>
    <row r="31630" spans="35:36" x14ac:dyDescent="0.15">
      <c r="AI31630" s="5">
        <v>62441.555699999997</v>
      </c>
      <c r="AJ31630" s="5">
        <v>139229.7905</v>
      </c>
    </row>
    <row r="31631" spans="35:36" x14ac:dyDescent="0.15">
      <c r="AI31631" s="5">
        <v>62575.931100000002</v>
      </c>
      <c r="AJ31631" s="5">
        <v>139135.6998</v>
      </c>
    </row>
    <row r="31632" spans="35:36" x14ac:dyDescent="0.15">
      <c r="AI31632" s="5">
        <v>62710.306400000001</v>
      </c>
      <c r="AJ31632" s="5">
        <v>139041.60920000001</v>
      </c>
    </row>
    <row r="31633" spans="35:36" x14ac:dyDescent="0.15">
      <c r="AI31633" s="5">
        <v>62844.681799999998</v>
      </c>
      <c r="AJ31633" s="5">
        <v>138947.51860000001</v>
      </c>
    </row>
    <row r="31634" spans="35:36" x14ac:dyDescent="0.15">
      <c r="AI31634" s="5">
        <v>62979.057000000001</v>
      </c>
      <c r="AJ31634" s="5">
        <v>138853.42800000001</v>
      </c>
    </row>
    <row r="31635" spans="35:36" x14ac:dyDescent="0.15">
      <c r="AI31635" s="5">
        <v>63113.432399999998</v>
      </c>
      <c r="AJ31635" s="5">
        <v>138759.33739999999</v>
      </c>
    </row>
    <row r="31636" spans="35:36" x14ac:dyDescent="0.15">
      <c r="AI31636" s="5">
        <v>63247.807699999998</v>
      </c>
      <c r="AJ31636" s="5">
        <v>138665.24679999999</v>
      </c>
    </row>
    <row r="31637" spans="35:36" x14ac:dyDescent="0.15">
      <c r="AI31637" s="5">
        <v>63382.182999999997</v>
      </c>
      <c r="AJ31637" s="5">
        <v>138571.15609999999</v>
      </c>
    </row>
    <row r="31638" spans="35:36" x14ac:dyDescent="0.15">
      <c r="AI31638" s="5">
        <v>63516.558400000002</v>
      </c>
      <c r="AJ31638" s="5">
        <v>138477.0655</v>
      </c>
    </row>
    <row r="31639" spans="35:36" x14ac:dyDescent="0.15">
      <c r="AI31639" s="5">
        <v>63650.933700000001</v>
      </c>
      <c r="AJ31639" s="5">
        <v>138382.9749</v>
      </c>
    </row>
    <row r="31640" spans="35:36" x14ac:dyDescent="0.15">
      <c r="AI31640" s="5">
        <v>63785.309099999999</v>
      </c>
      <c r="AJ31640" s="5">
        <v>138288.88430000001</v>
      </c>
    </row>
    <row r="31641" spans="35:36" x14ac:dyDescent="0.15">
      <c r="AI31641" s="5">
        <v>63919.684399999998</v>
      </c>
      <c r="AJ31641" s="5">
        <v>138194.7936</v>
      </c>
    </row>
    <row r="31642" spans="35:36" x14ac:dyDescent="0.15">
      <c r="AI31642" s="5">
        <v>64054.059699999998</v>
      </c>
      <c r="AJ31642" s="5">
        <v>138100.70300000001</v>
      </c>
    </row>
    <row r="31643" spans="35:36" x14ac:dyDescent="0.15">
      <c r="AI31643" s="5">
        <v>64188.435100000002</v>
      </c>
      <c r="AJ31643" s="5">
        <v>138006.61240000001</v>
      </c>
    </row>
    <row r="31644" spans="35:36" x14ac:dyDescent="0.15">
      <c r="AI31644" s="5">
        <v>64322.810400000002</v>
      </c>
      <c r="AJ31644" s="5">
        <v>137912.52179999999</v>
      </c>
    </row>
    <row r="31645" spans="35:36" x14ac:dyDescent="0.15">
      <c r="AI31645" s="5">
        <v>64457.185799999999</v>
      </c>
      <c r="AJ31645" s="5">
        <v>137818.43109999999</v>
      </c>
    </row>
    <row r="31646" spans="35:36" x14ac:dyDescent="0.15">
      <c r="AI31646" s="5">
        <v>64591.561099999999</v>
      </c>
      <c r="AJ31646" s="5">
        <v>137724.34049999999</v>
      </c>
    </row>
    <row r="31647" spans="35:36" x14ac:dyDescent="0.15">
      <c r="AI31647" s="5">
        <v>64725.936300000001</v>
      </c>
      <c r="AJ31647" s="5">
        <v>137630.2499</v>
      </c>
    </row>
    <row r="31648" spans="35:36" x14ac:dyDescent="0.15">
      <c r="AI31648" s="5">
        <v>64860.311699999998</v>
      </c>
      <c r="AJ31648" s="5">
        <v>137536.1593</v>
      </c>
    </row>
    <row r="31649" spans="35:36" x14ac:dyDescent="0.15">
      <c r="AI31649" s="5">
        <v>64994.686999999998</v>
      </c>
      <c r="AJ31649" s="5">
        <v>137442.0687</v>
      </c>
    </row>
    <row r="31650" spans="35:36" x14ac:dyDescent="0.15">
      <c r="AI31650" s="5">
        <v>65129.062400000003</v>
      </c>
      <c r="AJ31650" s="5">
        <v>137347.97810000001</v>
      </c>
    </row>
    <row r="31651" spans="35:36" x14ac:dyDescent="0.15">
      <c r="AI31651" s="5">
        <v>65263.437700000002</v>
      </c>
      <c r="AJ31651" s="5">
        <v>137253.88740000001</v>
      </c>
    </row>
    <row r="31652" spans="35:36" x14ac:dyDescent="0.15">
      <c r="AI31652" s="5">
        <v>65397.813000000002</v>
      </c>
      <c r="AJ31652" s="5">
        <v>137159.79680000001</v>
      </c>
    </row>
    <row r="31653" spans="35:36" x14ac:dyDescent="0.15">
      <c r="AI31653" s="5">
        <v>65532.188399999999</v>
      </c>
      <c r="AJ31653" s="5">
        <v>137065.70619999999</v>
      </c>
    </row>
    <row r="31654" spans="35:36" x14ac:dyDescent="0.15">
      <c r="AI31654" s="5">
        <v>65666.563699999999</v>
      </c>
      <c r="AJ31654" s="5">
        <v>136971.61559999999</v>
      </c>
    </row>
    <row r="31655" spans="35:36" x14ac:dyDescent="0.15">
      <c r="AI31655" s="5">
        <v>65800.939100000003</v>
      </c>
      <c r="AJ31655" s="5">
        <v>136877.52489999999</v>
      </c>
    </row>
    <row r="31656" spans="35:36" x14ac:dyDescent="0.15">
      <c r="AI31656" s="5">
        <v>65935.314400000003</v>
      </c>
      <c r="AJ31656" s="5">
        <v>136783.43429999999</v>
      </c>
    </row>
    <row r="31657" spans="35:36" x14ac:dyDescent="0.15">
      <c r="AI31657" s="5">
        <v>66069.689700000003</v>
      </c>
      <c r="AJ31657" s="5">
        <v>136689.3437</v>
      </c>
    </row>
    <row r="31658" spans="35:36" x14ac:dyDescent="0.15">
      <c r="AI31658" s="5">
        <v>66204.065100000007</v>
      </c>
      <c r="AJ31658" s="5">
        <v>136595.2531</v>
      </c>
    </row>
    <row r="31659" spans="35:36" x14ac:dyDescent="0.15">
      <c r="AI31659" s="5">
        <v>66338.440400000007</v>
      </c>
      <c r="AJ31659" s="5">
        <v>136501.1624</v>
      </c>
    </row>
    <row r="31660" spans="35:36" x14ac:dyDescent="0.15">
      <c r="AI31660" s="5">
        <v>66472.815700000006</v>
      </c>
      <c r="AJ31660" s="5">
        <v>136407.07190000001</v>
      </c>
    </row>
    <row r="31661" spans="35:36" x14ac:dyDescent="0.15">
      <c r="AI31661" s="5">
        <v>66607.191800000001</v>
      </c>
      <c r="AJ31661" s="5">
        <v>136312.98069999999</v>
      </c>
    </row>
    <row r="31662" spans="35:36" x14ac:dyDescent="0.15">
      <c r="AI31662" s="5">
        <v>66741.566399999996</v>
      </c>
      <c r="AJ31662" s="5">
        <v>136218.89060000001</v>
      </c>
    </row>
    <row r="31663" spans="35:36" x14ac:dyDescent="0.15">
      <c r="AI31663" s="5">
        <v>66875.942500000005</v>
      </c>
      <c r="AJ31663" s="5">
        <v>136124.79939999999</v>
      </c>
    </row>
    <row r="31664" spans="35:36" x14ac:dyDescent="0.15">
      <c r="AI31664" s="5">
        <v>67010.316999999995</v>
      </c>
      <c r="AJ31664" s="5">
        <v>136030.70939999999</v>
      </c>
    </row>
    <row r="31665" spans="35:36" x14ac:dyDescent="0.15">
      <c r="AI31665" s="5">
        <v>67144.693199999994</v>
      </c>
      <c r="AJ31665" s="5">
        <v>135936.6182</v>
      </c>
    </row>
    <row r="31666" spans="35:36" x14ac:dyDescent="0.15">
      <c r="AI31666" s="5">
        <v>67279.0677</v>
      </c>
      <c r="AJ31666" s="5">
        <v>135842.5281</v>
      </c>
    </row>
    <row r="31667" spans="35:36" x14ac:dyDescent="0.15">
      <c r="AI31667" s="5">
        <v>67413.443899999998</v>
      </c>
      <c r="AJ31667" s="5">
        <v>135748.4369</v>
      </c>
    </row>
    <row r="31668" spans="35:36" x14ac:dyDescent="0.15">
      <c r="AI31668" s="5">
        <v>67547.818400000004</v>
      </c>
      <c r="AJ31668" s="5">
        <v>135654.3469</v>
      </c>
    </row>
    <row r="31669" spans="35:36" x14ac:dyDescent="0.15">
      <c r="AI31669" s="5">
        <v>67682.194600000003</v>
      </c>
      <c r="AJ31669" s="5">
        <v>135560.25570000001</v>
      </c>
    </row>
    <row r="31670" spans="35:36" x14ac:dyDescent="0.15">
      <c r="AI31670" s="5">
        <v>67816.569099999993</v>
      </c>
      <c r="AJ31670" s="5">
        <v>135466.16560000001</v>
      </c>
    </row>
    <row r="31671" spans="35:36" x14ac:dyDescent="0.15">
      <c r="AI31671" s="5">
        <v>67950.945200000002</v>
      </c>
      <c r="AJ31671" s="5">
        <v>135372.07449999999</v>
      </c>
    </row>
    <row r="31672" spans="35:36" x14ac:dyDescent="0.15">
      <c r="AI31672" s="5">
        <v>68085.319799999997</v>
      </c>
      <c r="AJ31672" s="5">
        <v>135277.98430000001</v>
      </c>
    </row>
    <row r="31673" spans="35:36" x14ac:dyDescent="0.15">
      <c r="AI31673" s="5">
        <v>68219.695800000001</v>
      </c>
      <c r="AJ31673" s="5">
        <v>135183.89319999999</v>
      </c>
    </row>
    <row r="31674" spans="35:36" x14ac:dyDescent="0.15">
      <c r="AI31674" s="5">
        <v>68354.070399999997</v>
      </c>
      <c r="AJ31674" s="5">
        <v>135089.80319999999</v>
      </c>
    </row>
    <row r="31675" spans="35:36" x14ac:dyDescent="0.15">
      <c r="AI31675" s="5">
        <v>68488.446500000005</v>
      </c>
      <c r="AJ31675" s="5">
        <v>134995.712</v>
      </c>
    </row>
    <row r="31676" spans="35:36" x14ac:dyDescent="0.15">
      <c r="AI31676" s="5">
        <v>68622.820999999996</v>
      </c>
      <c r="AJ31676" s="5">
        <v>134901.6219</v>
      </c>
    </row>
    <row r="31677" spans="35:36" x14ac:dyDescent="0.15">
      <c r="AI31677" s="5">
        <v>68757.197199999995</v>
      </c>
      <c r="AJ31677" s="5">
        <v>134807.5307</v>
      </c>
    </row>
    <row r="31678" spans="35:36" x14ac:dyDescent="0.15">
      <c r="AI31678" s="5">
        <v>68891.5717</v>
      </c>
      <c r="AJ31678" s="5">
        <v>134713.44070000001</v>
      </c>
    </row>
    <row r="31679" spans="35:36" x14ac:dyDescent="0.15">
      <c r="AI31679" s="5">
        <v>69025.947899999999</v>
      </c>
      <c r="AJ31679" s="5">
        <v>134619.34950000001</v>
      </c>
    </row>
    <row r="31680" spans="35:36" x14ac:dyDescent="0.15">
      <c r="AI31680" s="5">
        <v>69160.322400000005</v>
      </c>
      <c r="AJ31680" s="5">
        <v>134525.25940000001</v>
      </c>
    </row>
    <row r="31681" spans="35:36" x14ac:dyDescent="0.15">
      <c r="AI31681" s="5">
        <v>69294.698600000003</v>
      </c>
      <c r="AJ31681" s="5">
        <v>134431.16819999999</v>
      </c>
    </row>
    <row r="31682" spans="35:36" x14ac:dyDescent="0.15">
      <c r="AI31682" s="5">
        <v>69429.073099999994</v>
      </c>
      <c r="AJ31682" s="5">
        <v>134337.07810000001</v>
      </c>
    </row>
    <row r="31683" spans="35:36" x14ac:dyDescent="0.15">
      <c r="AI31683" s="5">
        <v>69563.449099999998</v>
      </c>
      <c r="AJ31683" s="5">
        <v>134242.98699999999</v>
      </c>
    </row>
    <row r="31684" spans="35:36" x14ac:dyDescent="0.15">
      <c r="AI31684" s="5">
        <v>69697.823799999998</v>
      </c>
      <c r="AJ31684" s="5">
        <v>134148.89689999999</v>
      </c>
    </row>
    <row r="31685" spans="35:36" x14ac:dyDescent="0.15">
      <c r="AI31685" s="5">
        <v>69832.199800000002</v>
      </c>
      <c r="AJ31685" s="5">
        <v>134054.8058</v>
      </c>
    </row>
    <row r="31686" spans="35:36" x14ac:dyDescent="0.15">
      <c r="AI31686" s="5">
        <v>69966.574299999993</v>
      </c>
      <c r="AJ31686" s="5">
        <v>133960.7157</v>
      </c>
    </row>
    <row r="31687" spans="35:36" x14ac:dyDescent="0.15">
      <c r="AI31687" s="5">
        <v>70100.950500000006</v>
      </c>
      <c r="AJ31687" s="5">
        <v>133866.62450000001</v>
      </c>
    </row>
    <row r="31688" spans="35:36" x14ac:dyDescent="0.15">
      <c r="AI31688" s="5">
        <v>70235.324999999997</v>
      </c>
      <c r="AJ31688" s="5">
        <v>133772.53450000001</v>
      </c>
    </row>
    <row r="31689" spans="35:36" x14ac:dyDescent="0.15">
      <c r="AI31689" s="5">
        <v>70369.701199999996</v>
      </c>
      <c r="AJ31689" s="5">
        <v>133678.44330000001</v>
      </c>
    </row>
    <row r="31690" spans="35:36" x14ac:dyDescent="0.15">
      <c r="AI31690" s="5">
        <v>70504.075700000001</v>
      </c>
      <c r="AJ31690" s="5">
        <v>133584.35320000001</v>
      </c>
    </row>
    <row r="31691" spans="35:36" x14ac:dyDescent="0.15">
      <c r="AI31691" s="5">
        <v>70638.4519</v>
      </c>
      <c r="AJ31691" s="5">
        <v>133490.26199999999</v>
      </c>
    </row>
    <row r="31692" spans="35:36" x14ac:dyDescent="0.15">
      <c r="AI31692" s="5">
        <v>70772.826400000005</v>
      </c>
      <c r="AJ31692" s="5">
        <v>133396.17189999999</v>
      </c>
    </row>
    <row r="31693" spans="35:36" x14ac:dyDescent="0.15">
      <c r="AI31693" s="5">
        <v>70907.202499999999</v>
      </c>
      <c r="AJ31693" s="5">
        <v>133302.08069999999</v>
      </c>
    </row>
    <row r="31694" spans="35:36" x14ac:dyDescent="0.15">
      <c r="AI31694" s="5">
        <v>71041.577099999995</v>
      </c>
      <c r="AJ31694" s="5">
        <v>133207.99069999999</v>
      </c>
    </row>
    <row r="31695" spans="35:36" x14ac:dyDescent="0.15">
      <c r="AI31695" s="5">
        <v>71175.953099999999</v>
      </c>
      <c r="AJ31695" s="5">
        <v>133113.8996</v>
      </c>
    </row>
    <row r="31696" spans="35:36" x14ac:dyDescent="0.15">
      <c r="AI31696" s="5">
        <v>71310.327699999994</v>
      </c>
      <c r="AJ31696" s="5">
        <v>133019.8094</v>
      </c>
    </row>
    <row r="31697" spans="35:36" x14ac:dyDescent="0.15">
      <c r="AI31697" s="5">
        <v>71444.703800000003</v>
      </c>
      <c r="AJ31697" s="5">
        <v>132925.71830000001</v>
      </c>
    </row>
    <row r="31698" spans="35:36" x14ac:dyDescent="0.15">
      <c r="AI31698" s="5">
        <v>71579.078299999994</v>
      </c>
      <c r="AJ31698" s="5">
        <v>132831.62830000001</v>
      </c>
    </row>
    <row r="31699" spans="35:36" x14ac:dyDescent="0.15">
      <c r="AI31699" s="5">
        <v>71713.454500000007</v>
      </c>
      <c r="AJ31699" s="5">
        <v>132737.53709999999</v>
      </c>
    </row>
    <row r="31700" spans="35:36" x14ac:dyDescent="0.15">
      <c r="AI31700" s="5">
        <v>71847.828999999998</v>
      </c>
      <c r="AJ31700" s="5">
        <v>132643.44699999999</v>
      </c>
    </row>
    <row r="31701" spans="35:36" x14ac:dyDescent="0.15">
      <c r="AI31701" s="5">
        <v>71982.205199999997</v>
      </c>
      <c r="AJ31701" s="5">
        <v>132549.35579999999</v>
      </c>
    </row>
    <row r="31702" spans="35:36" x14ac:dyDescent="0.15">
      <c r="AI31702" s="5">
        <v>72116.579700000002</v>
      </c>
      <c r="AJ31702" s="5">
        <v>132455.26569999999</v>
      </c>
    </row>
    <row r="31703" spans="35:36" x14ac:dyDescent="0.15">
      <c r="AI31703" s="5">
        <v>72250.955900000001</v>
      </c>
      <c r="AJ31703" s="5">
        <v>132361.17449999999</v>
      </c>
    </row>
    <row r="31704" spans="35:36" x14ac:dyDescent="0.15">
      <c r="AI31704" s="5">
        <v>72385.330400000006</v>
      </c>
      <c r="AJ31704" s="5">
        <v>132267.0845</v>
      </c>
    </row>
    <row r="31705" spans="35:36" x14ac:dyDescent="0.15">
      <c r="AI31705" s="5">
        <v>72519.7065</v>
      </c>
      <c r="AJ31705" s="5">
        <v>132172.9933</v>
      </c>
    </row>
    <row r="31706" spans="35:36" x14ac:dyDescent="0.15">
      <c r="AI31706" s="5">
        <v>72654.081099999996</v>
      </c>
      <c r="AJ31706" s="5">
        <v>132078.9032</v>
      </c>
    </row>
    <row r="31707" spans="35:36" x14ac:dyDescent="0.15">
      <c r="AI31707" s="5">
        <v>72788.457200000004</v>
      </c>
      <c r="AJ31707" s="5">
        <v>131984.81200000001</v>
      </c>
    </row>
    <row r="31708" spans="35:36" x14ac:dyDescent="0.15">
      <c r="AI31708" s="5">
        <v>72922.831699999995</v>
      </c>
      <c r="AJ31708" s="5">
        <v>131890.72200000001</v>
      </c>
    </row>
    <row r="31709" spans="35:36" x14ac:dyDescent="0.15">
      <c r="AI31709" s="5">
        <v>73057.207800000004</v>
      </c>
      <c r="AJ31709" s="5">
        <v>131796.63089999999</v>
      </c>
    </row>
    <row r="31710" spans="35:36" x14ac:dyDescent="0.15">
      <c r="AI31710" s="5">
        <v>73191.582399999999</v>
      </c>
      <c r="AJ31710" s="5">
        <v>131702.54070000001</v>
      </c>
    </row>
    <row r="31711" spans="35:36" x14ac:dyDescent="0.15">
      <c r="AI31711" s="5">
        <v>73325.958499999993</v>
      </c>
      <c r="AJ31711" s="5">
        <v>131608.44959999999</v>
      </c>
    </row>
    <row r="31712" spans="35:36" x14ac:dyDescent="0.15">
      <c r="AI31712" s="5">
        <v>73460.332999999999</v>
      </c>
      <c r="AJ31712" s="5">
        <v>131514.35949999999</v>
      </c>
    </row>
    <row r="31713" spans="35:36" x14ac:dyDescent="0.15">
      <c r="AI31713" s="5">
        <v>73594.709199999998</v>
      </c>
      <c r="AJ31713" s="5">
        <v>131420.2683</v>
      </c>
    </row>
    <row r="31714" spans="35:36" x14ac:dyDescent="0.15">
      <c r="AI31714" s="5">
        <v>73729.083700000003</v>
      </c>
      <c r="AJ31714" s="5">
        <v>131326.1783</v>
      </c>
    </row>
    <row r="31715" spans="35:36" x14ac:dyDescent="0.15">
      <c r="AI31715" s="5">
        <v>73863.459900000002</v>
      </c>
      <c r="AJ31715" s="5">
        <v>131232.0871</v>
      </c>
    </row>
    <row r="31716" spans="35:36" x14ac:dyDescent="0.15">
      <c r="AI31716" s="5">
        <v>73997.834400000007</v>
      </c>
      <c r="AJ31716" s="5">
        <v>131137.997</v>
      </c>
    </row>
    <row r="31717" spans="35:36" x14ac:dyDescent="0.15">
      <c r="AI31717" s="5">
        <v>74132.210500000001</v>
      </c>
      <c r="AJ31717" s="5">
        <v>131043.90579999999</v>
      </c>
    </row>
    <row r="31718" spans="35:36" x14ac:dyDescent="0.15">
      <c r="AI31718" s="5">
        <v>74266.585099999997</v>
      </c>
      <c r="AJ31718" s="5">
        <v>130949.8158</v>
      </c>
    </row>
    <row r="31719" spans="35:36" x14ac:dyDescent="0.15">
      <c r="AI31719" s="5">
        <v>74400.961200000005</v>
      </c>
      <c r="AJ31719" s="5">
        <v>130855.7246</v>
      </c>
    </row>
    <row r="31720" spans="35:36" x14ac:dyDescent="0.15">
      <c r="AI31720" s="5">
        <v>74535.335699999996</v>
      </c>
      <c r="AJ31720" s="5">
        <v>130761.6345</v>
      </c>
    </row>
    <row r="31721" spans="35:36" x14ac:dyDescent="0.15">
      <c r="AI31721" s="5">
        <v>53129.373599999999</v>
      </c>
      <c r="AJ31721" s="5">
        <v>145950.51010000001</v>
      </c>
    </row>
    <row r="31722" spans="35:36" x14ac:dyDescent="0.15">
      <c r="AI31722" s="5">
        <v>53263.748899999999</v>
      </c>
      <c r="AJ31722" s="5">
        <v>145856.41949999999</v>
      </c>
    </row>
    <row r="31723" spans="35:36" x14ac:dyDescent="0.15">
      <c r="AI31723" s="5">
        <v>53398.124300000003</v>
      </c>
      <c r="AJ31723" s="5">
        <v>145762.32889999999</v>
      </c>
    </row>
    <row r="31724" spans="35:36" x14ac:dyDescent="0.15">
      <c r="AI31724" s="5">
        <v>53532.499600000003</v>
      </c>
      <c r="AJ31724" s="5">
        <v>145668.2383</v>
      </c>
    </row>
    <row r="31725" spans="35:36" x14ac:dyDescent="0.15">
      <c r="AI31725" s="5">
        <v>53666.874900000003</v>
      </c>
      <c r="AJ31725" s="5">
        <v>145574.1476</v>
      </c>
    </row>
    <row r="31726" spans="35:36" x14ac:dyDescent="0.15">
      <c r="AI31726" s="5">
        <v>53801.2503</v>
      </c>
      <c r="AJ31726" s="5">
        <v>145480.057</v>
      </c>
    </row>
    <row r="31727" spans="35:36" x14ac:dyDescent="0.15">
      <c r="AI31727" s="5">
        <v>53935.625599999999</v>
      </c>
      <c r="AJ31727" s="5">
        <v>145385.9664</v>
      </c>
    </row>
    <row r="31728" spans="35:36" x14ac:dyDescent="0.15">
      <c r="AI31728" s="5">
        <v>54070.000899999999</v>
      </c>
      <c r="AJ31728" s="5">
        <v>145291.87580000001</v>
      </c>
    </row>
    <row r="31729" spans="35:36" x14ac:dyDescent="0.15">
      <c r="AI31729" s="5">
        <v>54204.376300000004</v>
      </c>
      <c r="AJ31729" s="5">
        <v>145197.78510000001</v>
      </c>
    </row>
    <row r="31730" spans="35:36" x14ac:dyDescent="0.15">
      <c r="AI31730" s="5">
        <v>54338.751600000003</v>
      </c>
      <c r="AJ31730" s="5">
        <v>145103.69450000001</v>
      </c>
    </row>
    <row r="31731" spans="35:36" x14ac:dyDescent="0.15">
      <c r="AI31731" s="5">
        <v>54473.126900000003</v>
      </c>
      <c r="AJ31731" s="5">
        <v>145009.60389999999</v>
      </c>
    </row>
    <row r="31732" spans="35:36" x14ac:dyDescent="0.15">
      <c r="AI31732" s="5">
        <v>54607.502200000003</v>
      </c>
      <c r="AJ31732" s="5">
        <v>144915.51329999999</v>
      </c>
    </row>
    <row r="31733" spans="35:36" x14ac:dyDescent="0.15">
      <c r="AI31733" s="5">
        <v>54741.8776</v>
      </c>
      <c r="AJ31733" s="5">
        <v>144821.4227</v>
      </c>
    </row>
    <row r="31734" spans="35:36" x14ac:dyDescent="0.15">
      <c r="AI31734" s="5">
        <v>54876.252899999999</v>
      </c>
      <c r="AJ31734" s="5">
        <v>144727.3321</v>
      </c>
    </row>
    <row r="31735" spans="35:36" x14ac:dyDescent="0.15">
      <c r="AI31735" s="5">
        <v>55010.628199999999</v>
      </c>
      <c r="AJ31735" s="5">
        <v>144633.2414</v>
      </c>
    </row>
    <row r="31736" spans="35:36" x14ac:dyDescent="0.15">
      <c r="AI31736" s="5">
        <v>55145.003599999996</v>
      </c>
      <c r="AJ31736" s="5">
        <v>144539.1508</v>
      </c>
    </row>
    <row r="31737" spans="35:36" x14ac:dyDescent="0.15">
      <c r="AI31737" s="5">
        <v>55279.378900000003</v>
      </c>
      <c r="AJ31737" s="5">
        <v>144445.06020000001</v>
      </c>
    </row>
    <row r="31738" spans="35:36" x14ac:dyDescent="0.15">
      <c r="AI31738" s="5">
        <v>55413.754300000001</v>
      </c>
      <c r="AJ31738" s="5">
        <v>144350.96960000001</v>
      </c>
    </row>
    <row r="31739" spans="35:36" x14ac:dyDescent="0.15">
      <c r="AI31739" s="5">
        <v>55548.1296</v>
      </c>
      <c r="AJ31739" s="5">
        <v>144256.87890000001</v>
      </c>
    </row>
    <row r="31740" spans="35:36" x14ac:dyDescent="0.15">
      <c r="AI31740" s="5">
        <v>55682.5049</v>
      </c>
      <c r="AJ31740" s="5">
        <v>144162.78829999999</v>
      </c>
    </row>
    <row r="31741" spans="35:36" x14ac:dyDescent="0.15">
      <c r="AI31741" s="5">
        <v>55816.880299999997</v>
      </c>
      <c r="AJ31741" s="5">
        <v>144068.69769999999</v>
      </c>
    </row>
    <row r="31742" spans="35:36" x14ac:dyDescent="0.15">
      <c r="AI31742" s="5">
        <v>55951.255599999997</v>
      </c>
      <c r="AJ31742" s="5">
        <v>143974.60709999999</v>
      </c>
    </row>
    <row r="31743" spans="35:36" x14ac:dyDescent="0.15">
      <c r="AI31743" s="5">
        <v>56085.631000000001</v>
      </c>
      <c r="AJ31743" s="5">
        <v>143880.51639999999</v>
      </c>
    </row>
    <row r="31744" spans="35:36" x14ac:dyDescent="0.15">
      <c r="AI31744" s="5">
        <v>56220.006200000003</v>
      </c>
      <c r="AJ31744" s="5">
        <v>143786.4259</v>
      </c>
    </row>
    <row r="31745" spans="35:36" x14ac:dyDescent="0.15">
      <c r="AI31745" s="5">
        <v>56354.381600000001</v>
      </c>
      <c r="AJ31745" s="5">
        <v>143692.3352</v>
      </c>
    </row>
    <row r="31746" spans="35:36" x14ac:dyDescent="0.15">
      <c r="AI31746" s="5">
        <v>56488.7569</v>
      </c>
      <c r="AJ31746" s="5">
        <v>143598.24460000001</v>
      </c>
    </row>
    <row r="31747" spans="35:36" x14ac:dyDescent="0.15">
      <c r="AI31747" s="5">
        <v>56623.1322</v>
      </c>
      <c r="AJ31747" s="5">
        <v>143504.15400000001</v>
      </c>
    </row>
    <row r="31748" spans="35:36" x14ac:dyDescent="0.15">
      <c r="AI31748" s="5">
        <v>56757.507599999997</v>
      </c>
      <c r="AJ31748" s="5">
        <v>143410.06340000001</v>
      </c>
    </row>
    <row r="31749" spans="35:36" x14ac:dyDescent="0.15">
      <c r="AI31749" s="5">
        <v>56891.882899999997</v>
      </c>
      <c r="AJ31749" s="5">
        <v>143315.97270000001</v>
      </c>
    </row>
    <row r="31750" spans="35:36" x14ac:dyDescent="0.15">
      <c r="AI31750" s="5">
        <v>57026.258300000001</v>
      </c>
      <c r="AJ31750" s="5">
        <v>143221.88209999999</v>
      </c>
    </row>
    <row r="31751" spans="35:36" x14ac:dyDescent="0.15">
      <c r="AI31751" s="5">
        <v>57160.633600000001</v>
      </c>
      <c r="AJ31751" s="5">
        <v>143127.79149999999</v>
      </c>
    </row>
    <row r="31752" spans="35:36" x14ac:dyDescent="0.15">
      <c r="AI31752" s="5">
        <v>57295.008900000001</v>
      </c>
      <c r="AJ31752" s="5">
        <v>143033.7009</v>
      </c>
    </row>
    <row r="31753" spans="35:36" x14ac:dyDescent="0.15">
      <c r="AI31753" s="5">
        <v>57429.384299999998</v>
      </c>
      <c r="AJ31753" s="5">
        <v>142939.6102</v>
      </c>
    </row>
    <row r="31754" spans="35:36" x14ac:dyDescent="0.15">
      <c r="AI31754" s="5">
        <v>57563.759599999998</v>
      </c>
      <c r="AJ31754" s="5">
        <v>142845.5196</v>
      </c>
    </row>
    <row r="31755" spans="35:36" x14ac:dyDescent="0.15">
      <c r="AI31755" s="5">
        <v>57698.135000000002</v>
      </c>
      <c r="AJ31755" s="5">
        <v>142751.429</v>
      </c>
    </row>
    <row r="31756" spans="35:36" x14ac:dyDescent="0.15">
      <c r="AI31756" s="5">
        <v>57832.510300000002</v>
      </c>
      <c r="AJ31756" s="5">
        <v>142657.3383</v>
      </c>
    </row>
    <row r="31757" spans="35:36" x14ac:dyDescent="0.15">
      <c r="AI31757" s="5">
        <v>57966.885600000001</v>
      </c>
      <c r="AJ31757" s="5">
        <v>142563.24780000001</v>
      </c>
    </row>
    <row r="31758" spans="35:36" x14ac:dyDescent="0.15">
      <c r="AI31758" s="5">
        <v>58101.260900000001</v>
      </c>
      <c r="AJ31758" s="5">
        <v>142469.15719999999</v>
      </c>
    </row>
    <row r="31759" spans="35:36" x14ac:dyDescent="0.15">
      <c r="AI31759" s="5">
        <v>58235.636200000001</v>
      </c>
      <c r="AJ31759" s="5">
        <v>142375.06649999999</v>
      </c>
    </row>
    <row r="31760" spans="35:36" x14ac:dyDescent="0.15">
      <c r="AI31760" s="5">
        <v>58370.011599999998</v>
      </c>
      <c r="AJ31760" s="5">
        <v>142280.97589999999</v>
      </c>
    </row>
    <row r="31761" spans="35:36" x14ac:dyDescent="0.15">
      <c r="AI31761" s="5">
        <v>58504.386899999998</v>
      </c>
      <c r="AJ31761" s="5">
        <v>142186.88529999999</v>
      </c>
    </row>
    <row r="31762" spans="35:36" x14ac:dyDescent="0.15">
      <c r="AI31762" s="5">
        <v>58638.762300000002</v>
      </c>
      <c r="AJ31762" s="5">
        <v>142092.7947</v>
      </c>
    </row>
    <row r="31763" spans="35:36" x14ac:dyDescent="0.15">
      <c r="AI31763" s="5">
        <v>58773.137600000002</v>
      </c>
      <c r="AJ31763" s="5">
        <v>141998.704</v>
      </c>
    </row>
    <row r="31764" spans="35:36" x14ac:dyDescent="0.15">
      <c r="AI31764" s="5">
        <v>58907.512900000002</v>
      </c>
      <c r="AJ31764" s="5">
        <v>141904.6134</v>
      </c>
    </row>
    <row r="31765" spans="35:36" x14ac:dyDescent="0.15">
      <c r="AI31765" s="5">
        <v>59041.888299999999</v>
      </c>
      <c r="AJ31765" s="5">
        <v>141810.52280000001</v>
      </c>
    </row>
    <row r="31766" spans="35:36" x14ac:dyDescent="0.15">
      <c r="AI31766" s="5">
        <v>59176.263599999998</v>
      </c>
      <c r="AJ31766" s="5">
        <v>141716.43210000001</v>
      </c>
    </row>
    <row r="31767" spans="35:36" x14ac:dyDescent="0.15">
      <c r="AI31767" s="5">
        <v>59310.638899999998</v>
      </c>
      <c r="AJ31767" s="5">
        <v>141622.34150000001</v>
      </c>
    </row>
    <row r="31768" spans="35:36" x14ac:dyDescent="0.15">
      <c r="AI31768" s="5">
        <v>59445.014300000003</v>
      </c>
      <c r="AJ31768" s="5">
        <v>141528.25090000001</v>
      </c>
    </row>
    <row r="31769" spans="35:36" x14ac:dyDescent="0.15">
      <c r="AI31769" s="5">
        <v>59579.389600000002</v>
      </c>
      <c r="AJ31769" s="5">
        <v>141434.16029999999</v>
      </c>
    </row>
    <row r="31770" spans="35:36" x14ac:dyDescent="0.15">
      <c r="AI31770" s="5">
        <v>59713.764900000002</v>
      </c>
      <c r="AJ31770" s="5">
        <v>141340.06969999999</v>
      </c>
    </row>
    <row r="31771" spans="35:36" x14ac:dyDescent="0.15">
      <c r="AI31771" s="5">
        <v>59848.140200000002</v>
      </c>
      <c r="AJ31771" s="5">
        <v>141245.9791</v>
      </c>
    </row>
    <row r="31772" spans="35:36" x14ac:dyDescent="0.15">
      <c r="AI31772" s="5">
        <v>59982.515599999999</v>
      </c>
      <c r="AJ31772" s="5">
        <v>141151.8885</v>
      </c>
    </row>
    <row r="31773" spans="35:36" x14ac:dyDescent="0.15">
      <c r="AI31773" s="5">
        <v>60116.890899999999</v>
      </c>
      <c r="AJ31773" s="5">
        <v>141057.7978</v>
      </c>
    </row>
    <row r="31774" spans="35:36" x14ac:dyDescent="0.15">
      <c r="AI31774" s="5">
        <v>60251.266199999998</v>
      </c>
      <c r="AJ31774" s="5">
        <v>140963.7072</v>
      </c>
    </row>
    <row r="31775" spans="35:36" x14ac:dyDescent="0.15">
      <c r="AI31775" s="5">
        <v>60385.641600000003</v>
      </c>
      <c r="AJ31775" s="5">
        <v>140869.61660000001</v>
      </c>
    </row>
    <row r="31776" spans="35:36" x14ac:dyDescent="0.15">
      <c r="AI31776" s="5">
        <v>60520.016900000002</v>
      </c>
      <c r="AJ31776" s="5">
        <v>140775.52590000001</v>
      </c>
    </row>
    <row r="31777" spans="35:36" x14ac:dyDescent="0.15">
      <c r="AI31777" s="5">
        <v>60654.3923</v>
      </c>
      <c r="AJ31777" s="5">
        <v>140681.43530000001</v>
      </c>
    </row>
    <row r="31778" spans="35:36" x14ac:dyDescent="0.15">
      <c r="AI31778" s="5">
        <v>60788.767599999999</v>
      </c>
      <c r="AJ31778" s="5">
        <v>140587.34469999999</v>
      </c>
    </row>
    <row r="31779" spans="35:36" x14ac:dyDescent="0.15">
      <c r="AI31779" s="5">
        <v>60923.142899999999</v>
      </c>
      <c r="AJ31779" s="5">
        <v>140493.25409999999</v>
      </c>
    </row>
    <row r="31780" spans="35:36" x14ac:dyDescent="0.15">
      <c r="AI31780" s="5">
        <v>61057.518300000003</v>
      </c>
      <c r="AJ31780" s="5">
        <v>140399.16339999999</v>
      </c>
    </row>
    <row r="31781" spans="35:36" x14ac:dyDescent="0.15">
      <c r="AI31781" s="5">
        <v>61191.893600000003</v>
      </c>
      <c r="AJ31781" s="5">
        <v>140305.07279999999</v>
      </c>
    </row>
    <row r="31782" spans="35:36" x14ac:dyDescent="0.15">
      <c r="AI31782" s="5">
        <v>61326.268900000003</v>
      </c>
      <c r="AJ31782" s="5">
        <v>140210.9823</v>
      </c>
    </row>
    <row r="31783" spans="35:36" x14ac:dyDescent="0.15">
      <c r="AI31783" s="5">
        <v>61460.644200000002</v>
      </c>
      <c r="AJ31783" s="5">
        <v>140116.8916</v>
      </c>
    </row>
    <row r="31784" spans="35:36" x14ac:dyDescent="0.15">
      <c r="AI31784" s="5">
        <v>61595.0196</v>
      </c>
      <c r="AJ31784" s="5">
        <v>140022.80100000001</v>
      </c>
    </row>
    <row r="31785" spans="35:36" x14ac:dyDescent="0.15">
      <c r="AI31785" s="5">
        <v>61729.394899999999</v>
      </c>
      <c r="AJ31785" s="5">
        <v>139928.71040000001</v>
      </c>
    </row>
    <row r="31786" spans="35:36" x14ac:dyDescent="0.15">
      <c r="AI31786" s="5">
        <v>61863.770199999999</v>
      </c>
      <c r="AJ31786" s="5">
        <v>139834.61970000001</v>
      </c>
    </row>
    <row r="31787" spans="35:36" x14ac:dyDescent="0.15">
      <c r="AI31787" s="5">
        <v>61998.145600000003</v>
      </c>
      <c r="AJ31787" s="5">
        <v>139740.52910000001</v>
      </c>
    </row>
    <row r="31788" spans="35:36" x14ac:dyDescent="0.15">
      <c r="AI31788" s="5">
        <v>62132.520900000003</v>
      </c>
      <c r="AJ31788" s="5">
        <v>139646.43849999999</v>
      </c>
    </row>
    <row r="31789" spans="35:36" x14ac:dyDescent="0.15">
      <c r="AI31789" s="5">
        <v>62266.8963</v>
      </c>
      <c r="AJ31789" s="5">
        <v>139552.34789999999</v>
      </c>
    </row>
    <row r="31790" spans="35:36" x14ac:dyDescent="0.15">
      <c r="AI31790" s="5">
        <v>62401.2716</v>
      </c>
      <c r="AJ31790" s="5">
        <v>139458.25719999999</v>
      </c>
    </row>
    <row r="31791" spans="35:36" x14ac:dyDescent="0.15">
      <c r="AI31791" s="5">
        <v>62535.6469</v>
      </c>
      <c r="AJ31791" s="5">
        <v>139364.1666</v>
      </c>
    </row>
    <row r="31792" spans="35:36" x14ac:dyDescent="0.15">
      <c r="AI31792" s="5">
        <v>62670.022299999997</v>
      </c>
      <c r="AJ31792" s="5">
        <v>139270.076</v>
      </c>
    </row>
    <row r="31793" spans="35:36" x14ac:dyDescent="0.15">
      <c r="AI31793" s="5">
        <v>62804.397599999997</v>
      </c>
      <c r="AJ31793" s="5">
        <v>139175.98540000001</v>
      </c>
    </row>
    <row r="31794" spans="35:36" x14ac:dyDescent="0.15">
      <c r="AI31794" s="5">
        <v>62938.773000000001</v>
      </c>
      <c r="AJ31794" s="5">
        <v>139081.8947</v>
      </c>
    </row>
    <row r="31795" spans="35:36" x14ac:dyDescent="0.15">
      <c r="AI31795" s="5">
        <v>63073.148200000003</v>
      </c>
      <c r="AJ31795" s="5">
        <v>138987.80420000001</v>
      </c>
    </row>
    <row r="31796" spans="35:36" x14ac:dyDescent="0.15">
      <c r="AI31796" s="5">
        <v>63207.5236</v>
      </c>
      <c r="AJ31796" s="5">
        <v>138893.71350000001</v>
      </c>
    </row>
    <row r="31797" spans="35:36" x14ac:dyDescent="0.15">
      <c r="AI31797" s="5">
        <v>63341.8989</v>
      </c>
      <c r="AJ31797" s="5">
        <v>138799.62289999999</v>
      </c>
    </row>
    <row r="31798" spans="35:36" x14ac:dyDescent="0.15">
      <c r="AI31798" s="5">
        <v>63476.2742</v>
      </c>
      <c r="AJ31798" s="5">
        <v>138705.53229999999</v>
      </c>
    </row>
    <row r="31799" spans="35:36" x14ac:dyDescent="0.15">
      <c r="AI31799" s="5">
        <v>63610.649599999997</v>
      </c>
      <c r="AJ31799" s="5">
        <v>138611.4417</v>
      </c>
    </row>
    <row r="31800" spans="35:36" x14ac:dyDescent="0.15">
      <c r="AI31800" s="5">
        <v>63745.024899999997</v>
      </c>
      <c r="AJ31800" s="5">
        <v>138517.351</v>
      </c>
    </row>
    <row r="31801" spans="35:36" x14ac:dyDescent="0.15">
      <c r="AI31801" s="5">
        <v>63879.400300000001</v>
      </c>
      <c r="AJ31801" s="5">
        <v>138423.2604</v>
      </c>
    </row>
    <row r="31802" spans="35:36" x14ac:dyDescent="0.15">
      <c r="AI31802" s="5">
        <v>64013.775600000001</v>
      </c>
      <c r="AJ31802" s="5">
        <v>138329.1698</v>
      </c>
    </row>
    <row r="31803" spans="35:36" x14ac:dyDescent="0.15">
      <c r="AI31803" s="5">
        <v>64148.150900000001</v>
      </c>
      <c r="AJ31803" s="5">
        <v>138235.07920000001</v>
      </c>
    </row>
    <row r="31804" spans="35:36" x14ac:dyDescent="0.15">
      <c r="AI31804" s="5">
        <v>64282.526299999998</v>
      </c>
      <c r="AJ31804" s="5">
        <v>138140.98850000001</v>
      </c>
    </row>
    <row r="31805" spans="35:36" x14ac:dyDescent="0.15">
      <c r="AI31805" s="5">
        <v>64416.901599999997</v>
      </c>
      <c r="AJ31805" s="5">
        <v>138046.89790000001</v>
      </c>
    </row>
    <row r="31806" spans="35:36" x14ac:dyDescent="0.15">
      <c r="AI31806" s="5">
        <v>64551.276899999997</v>
      </c>
      <c r="AJ31806" s="5">
        <v>137952.80729999999</v>
      </c>
    </row>
    <row r="31807" spans="35:36" x14ac:dyDescent="0.15">
      <c r="AI31807" s="5">
        <v>64685.652300000002</v>
      </c>
      <c r="AJ31807" s="5">
        <v>137858.71669999999</v>
      </c>
    </row>
    <row r="31808" spans="35:36" x14ac:dyDescent="0.15">
      <c r="AI31808" s="5">
        <v>64820.027499999997</v>
      </c>
      <c r="AJ31808" s="5">
        <v>137764.62609999999</v>
      </c>
    </row>
    <row r="31809" spans="35:36" x14ac:dyDescent="0.15">
      <c r="AI31809" s="5">
        <v>64954.402900000001</v>
      </c>
      <c r="AJ31809" s="5">
        <v>137670.5355</v>
      </c>
    </row>
    <row r="31810" spans="35:36" x14ac:dyDescent="0.15">
      <c r="AI31810" s="5">
        <v>65088.778200000001</v>
      </c>
      <c r="AJ31810" s="5">
        <v>137576.4448</v>
      </c>
    </row>
    <row r="31811" spans="35:36" x14ac:dyDescent="0.15">
      <c r="AI31811" s="5">
        <v>65223.153599999998</v>
      </c>
      <c r="AJ31811" s="5">
        <v>137482.3542</v>
      </c>
    </row>
    <row r="31812" spans="35:36" x14ac:dyDescent="0.15">
      <c r="AI31812" s="5">
        <v>65357.528899999998</v>
      </c>
      <c r="AJ31812" s="5">
        <v>137388.26360000001</v>
      </c>
    </row>
    <row r="31813" spans="35:36" x14ac:dyDescent="0.15">
      <c r="AI31813" s="5">
        <v>65491.904199999997</v>
      </c>
      <c r="AJ31813" s="5">
        <v>137294.17300000001</v>
      </c>
    </row>
    <row r="31814" spans="35:36" x14ac:dyDescent="0.15">
      <c r="AI31814" s="5">
        <v>65626.279599999994</v>
      </c>
      <c r="AJ31814" s="5">
        <v>137200.08230000001</v>
      </c>
    </row>
    <row r="31815" spans="35:36" x14ac:dyDescent="0.15">
      <c r="AI31815" s="5">
        <v>65760.654899999994</v>
      </c>
      <c r="AJ31815" s="5">
        <v>137105.99170000001</v>
      </c>
    </row>
    <row r="31816" spans="35:36" x14ac:dyDescent="0.15">
      <c r="AI31816" s="5">
        <v>65895.030299999999</v>
      </c>
      <c r="AJ31816" s="5">
        <v>137011.90109999999</v>
      </c>
    </row>
    <row r="31817" spans="35:36" x14ac:dyDescent="0.15">
      <c r="AI31817" s="5">
        <v>66029.405599999998</v>
      </c>
      <c r="AJ31817" s="5">
        <v>136917.81049999999</v>
      </c>
    </row>
    <row r="31818" spans="35:36" x14ac:dyDescent="0.15">
      <c r="AI31818" s="5">
        <v>66163.780899999998</v>
      </c>
      <c r="AJ31818" s="5">
        <v>136823.71979999999</v>
      </c>
    </row>
    <row r="31819" spans="35:36" x14ac:dyDescent="0.15">
      <c r="AI31819" s="5">
        <v>66298.156300000002</v>
      </c>
      <c r="AJ31819" s="5">
        <v>136729.6292</v>
      </c>
    </row>
    <row r="31820" spans="35:36" x14ac:dyDescent="0.15">
      <c r="AI31820" s="5">
        <v>66432.531600000002</v>
      </c>
      <c r="AJ31820" s="5">
        <v>136635.5386</v>
      </c>
    </row>
    <row r="31821" spans="35:36" x14ac:dyDescent="0.15">
      <c r="AI31821" s="5">
        <v>66566.906900000002</v>
      </c>
      <c r="AJ31821" s="5">
        <v>136541.448</v>
      </c>
    </row>
    <row r="31822" spans="35:36" x14ac:dyDescent="0.15">
      <c r="AI31822" s="5">
        <v>66701.282999999996</v>
      </c>
      <c r="AJ31822" s="5">
        <v>136447.35680000001</v>
      </c>
    </row>
    <row r="31823" spans="35:36" x14ac:dyDescent="0.15">
      <c r="AI31823" s="5">
        <v>66835.657600000006</v>
      </c>
      <c r="AJ31823" s="5">
        <v>136353.26680000001</v>
      </c>
    </row>
    <row r="31824" spans="35:36" x14ac:dyDescent="0.15">
      <c r="AI31824" s="5">
        <v>66970.0337</v>
      </c>
      <c r="AJ31824" s="5">
        <v>136259.17559999999</v>
      </c>
    </row>
    <row r="31825" spans="35:36" x14ac:dyDescent="0.15">
      <c r="AI31825" s="5">
        <v>67104.408200000005</v>
      </c>
      <c r="AJ31825" s="5">
        <v>136165.08549999999</v>
      </c>
    </row>
    <row r="31826" spans="35:36" x14ac:dyDescent="0.15">
      <c r="AI31826" s="5">
        <v>67238.784400000004</v>
      </c>
      <c r="AJ31826" s="5">
        <v>136070.99429999999</v>
      </c>
    </row>
    <row r="31827" spans="35:36" x14ac:dyDescent="0.15">
      <c r="AI31827" s="5">
        <v>67373.158899999995</v>
      </c>
      <c r="AJ31827" s="5">
        <v>135976.90429999999</v>
      </c>
    </row>
    <row r="31828" spans="35:36" x14ac:dyDescent="0.15">
      <c r="AI31828" s="5">
        <v>67507.535099999994</v>
      </c>
      <c r="AJ31828" s="5">
        <v>135882.8131</v>
      </c>
    </row>
    <row r="31829" spans="35:36" x14ac:dyDescent="0.15">
      <c r="AI31829" s="5">
        <v>67641.909599999999</v>
      </c>
      <c r="AJ31829" s="5">
        <v>135788.723</v>
      </c>
    </row>
    <row r="31830" spans="35:36" x14ac:dyDescent="0.15">
      <c r="AI31830" s="5">
        <v>67776.285799999998</v>
      </c>
      <c r="AJ31830" s="5">
        <v>135694.6318</v>
      </c>
    </row>
    <row r="31831" spans="35:36" x14ac:dyDescent="0.15">
      <c r="AI31831" s="5">
        <v>67910.660300000003</v>
      </c>
      <c r="AJ31831" s="5">
        <v>135600.54180000001</v>
      </c>
    </row>
    <row r="31832" spans="35:36" x14ac:dyDescent="0.15">
      <c r="AI31832" s="5">
        <v>68045.036399999997</v>
      </c>
      <c r="AJ31832" s="5">
        <v>135506.45060000001</v>
      </c>
    </row>
    <row r="31833" spans="35:36" x14ac:dyDescent="0.15">
      <c r="AI31833" s="5">
        <v>68179.410999999993</v>
      </c>
      <c r="AJ31833" s="5">
        <v>135412.36050000001</v>
      </c>
    </row>
    <row r="31834" spans="35:36" x14ac:dyDescent="0.15">
      <c r="AI31834" s="5">
        <v>68313.786999999997</v>
      </c>
      <c r="AJ31834" s="5">
        <v>135318.26939999999</v>
      </c>
    </row>
    <row r="31835" spans="35:36" x14ac:dyDescent="0.15">
      <c r="AI31835" s="5">
        <v>68448.161600000007</v>
      </c>
      <c r="AJ31835" s="5">
        <v>135224.17929999999</v>
      </c>
    </row>
    <row r="31836" spans="35:36" x14ac:dyDescent="0.15">
      <c r="AI31836" s="5">
        <v>68582.537700000001</v>
      </c>
      <c r="AJ31836" s="5">
        <v>135130.08809999999</v>
      </c>
    </row>
    <row r="31837" spans="35:36" x14ac:dyDescent="0.15">
      <c r="AI31837" s="5">
        <v>68716.912200000006</v>
      </c>
      <c r="AJ31837" s="5">
        <v>135035.9981</v>
      </c>
    </row>
    <row r="31838" spans="35:36" x14ac:dyDescent="0.15">
      <c r="AI31838" s="5">
        <v>68851.288400000005</v>
      </c>
      <c r="AJ31838" s="5">
        <v>134941.9069</v>
      </c>
    </row>
    <row r="31839" spans="35:36" x14ac:dyDescent="0.15">
      <c r="AI31839" s="5">
        <v>68985.662899999996</v>
      </c>
      <c r="AJ31839" s="5">
        <v>134847.8168</v>
      </c>
    </row>
    <row r="31840" spans="35:36" x14ac:dyDescent="0.15">
      <c r="AI31840" s="5">
        <v>69120.039099999995</v>
      </c>
      <c r="AJ31840" s="5">
        <v>134753.72560000001</v>
      </c>
    </row>
    <row r="31841" spans="35:36" x14ac:dyDescent="0.15">
      <c r="AI31841" s="5">
        <v>69254.4136</v>
      </c>
      <c r="AJ31841" s="5">
        <v>134659.63560000001</v>
      </c>
    </row>
    <row r="31842" spans="35:36" x14ac:dyDescent="0.15">
      <c r="AI31842" s="5">
        <v>69388.789799999999</v>
      </c>
      <c r="AJ31842" s="5">
        <v>134565.54440000001</v>
      </c>
    </row>
    <row r="31843" spans="35:36" x14ac:dyDescent="0.15">
      <c r="AI31843" s="5">
        <v>69523.164300000004</v>
      </c>
      <c r="AJ31843" s="5">
        <v>134471.45430000001</v>
      </c>
    </row>
    <row r="31844" spans="35:36" x14ac:dyDescent="0.15">
      <c r="AI31844" s="5">
        <v>69657.540299999993</v>
      </c>
      <c r="AJ31844" s="5">
        <v>134377.36319999999</v>
      </c>
    </row>
    <row r="31845" spans="35:36" x14ac:dyDescent="0.15">
      <c r="AI31845" s="5">
        <v>69791.914999999994</v>
      </c>
      <c r="AJ31845" s="5">
        <v>134283.27309999999</v>
      </c>
    </row>
    <row r="31846" spans="35:36" x14ac:dyDescent="0.15">
      <c r="AI31846" s="5">
        <v>69926.290999999997</v>
      </c>
      <c r="AJ31846" s="5">
        <v>134189.1819</v>
      </c>
    </row>
    <row r="31847" spans="35:36" x14ac:dyDescent="0.15">
      <c r="AI31847" s="5">
        <v>70060.665500000003</v>
      </c>
      <c r="AJ31847" s="5">
        <v>134095.0919</v>
      </c>
    </row>
    <row r="31848" spans="35:36" x14ac:dyDescent="0.15">
      <c r="AI31848" s="5">
        <v>70195.041700000002</v>
      </c>
      <c r="AJ31848" s="5">
        <v>134001.0007</v>
      </c>
    </row>
    <row r="31849" spans="35:36" x14ac:dyDescent="0.15">
      <c r="AI31849" s="5">
        <v>70329.416200000007</v>
      </c>
      <c r="AJ31849" s="5">
        <v>133906.9106</v>
      </c>
    </row>
    <row r="31850" spans="35:36" x14ac:dyDescent="0.15">
      <c r="AI31850" s="5">
        <v>70463.792400000006</v>
      </c>
      <c r="AJ31850" s="5">
        <v>133812.81940000001</v>
      </c>
    </row>
    <row r="31851" spans="35:36" x14ac:dyDescent="0.15">
      <c r="AI31851" s="5">
        <v>70598.166899999997</v>
      </c>
      <c r="AJ31851" s="5">
        <v>133718.72940000001</v>
      </c>
    </row>
    <row r="31852" spans="35:36" x14ac:dyDescent="0.15">
      <c r="AI31852" s="5">
        <v>70732.543099999995</v>
      </c>
      <c r="AJ31852" s="5">
        <v>133624.63819999999</v>
      </c>
    </row>
    <row r="31853" spans="35:36" x14ac:dyDescent="0.15">
      <c r="AI31853" s="5">
        <v>70866.917600000001</v>
      </c>
      <c r="AJ31853" s="5">
        <v>133530.54810000001</v>
      </c>
    </row>
    <row r="31854" spans="35:36" x14ac:dyDescent="0.15">
      <c r="AI31854" s="5">
        <v>71001.293699999995</v>
      </c>
      <c r="AJ31854" s="5">
        <v>133436.45689999999</v>
      </c>
    </row>
    <row r="31855" spans="35:36" x14ac:dyDescent="0.15">
      <c r="AI31855" s="5">
        <v>71135.668300000005</v>
      </c>
      <c r="AJ31855" s="5">
        <v>133342.36689999999</v>
      </c>
    </row>
    <row r="31856" spans="35:36" x14ac:dyDescent="0.15">
      <c r="AI31856" s="5">
        <v>71270.044299999994</v>
      </c>
      <c r="AJ31856" s="5">
        <v>133248.2757</v>
      </c>
    </row>
    <row r="31857" spans="35:36" x14ac:dyDescent="0.15">
      <c r="AI31857" s="5">
        <v>71404.418900000004</v>
      </c>
      <c r="AJ31857" s="5">
        <v>133154.1856</v>
      </c>
    </row>
    <row r="31858" spans="35:36" x14ac:dyDescent="0.15">
      <c r="AI31858" s="5">
        <v>71538.794999999998</v>
      </c>
      <c r="AJ31858" s="5">
        <v>133060.09450000001</v>
      </c>
    </row>
    <row r="31859" spans="35:36" x14ac:dyDescent="0.15">
      <c r="AI31859" s="5">
        <v>71673.169500000004</v>
      </c>
      <c r="AJ31859" s="5">
        <v>132966.00440000001</v>
      </c>
    </row>
    <row r="31860" spans="35:36" x14ac:dyDescent="0.15">
      <c r="AI31860" s="5">
        <v>71807.545700000002</v>
      </c>
      <c r="AJ31860" s="5">
        <v>132871.91320000001</v>
      </c>
    </row>
    <row r="31861" spans="35:36" x14ac:dyDescent="0.15">
      <c r="AI31861" s="5">
        <v>71941.920199999993</v>
      </c>
      <c r="AJ31861" s="5">
        <v>132777.82320000001</v>
      </c>
    </row>
    <row r="31862" spans="35:36" x14ac:dyDescent="0.15">
      <c r="AI31862" s="5">
        <v>72076.296400000007</v>
      </c>
      <c r="AJ31862" s="5">
        <v>132683.73199999999</v>
      </c>
    </row>
    <row r="31863" spans="35:36" x14ac:dyDescent="0.15">
      <c r="AI31863" s="5">
        <v>72210.670899999997</v>
      </c>
      <c r="AJ31863" s="5">
        <v>132589.64189999999</v>
      </c>
    </row>
    <row r="31864" spans="35:36" x14ac:dyDescent="0.15">
      <c r="AI31864" s="5">
        <v>72345.047099999996</v>
      </c>
      <c r="AJ31864" s="5">
        <v>132495.55069999999</v>
      </c>
    </row>
    <row r="31865" spans="35:36" x14ac:dyDescent="0.15">
      <c r="AI31865" s="5">
        <v>72479.421600000001</v>
      </c>
      <c r="AJ31865" s="5">
        <v>132401.4607</v>
      </c>
    </row>
    <row r="31866" spans="35:36" x14ac:dyDescent="0.15">
      <c r="AI31866" s="5">
        <v>72613.797699999996</v>
      </c>
      <c r="AJ31866" s="5">
        <v>132307.3695</v>
      </c>
    </row>
    <row r="31867" spans="35:36" x14ac:dyDescent="0.15">
      <c r="AI31867" s="5">
        <v>72748.172300000006</v>
      </c>
      <c r="AJ31867" s="5">
        <v>132213.2794</v>
      </c>
    </row>
    <row r="31868" spans="35:36" x14ac:dyDescent="0.15">
      <c r="AI31868" s="5">
        <v>72882.5484</v>
      </c>
      <c r="AJ31868" s="5">
        <v>132119.1882</v>
      </c>
    </row>
    <row r="31869" spans="35:36" x14ac:dyDescent="0.15">
      <c r="AI31869" s="5">
        <v>73016.922900000005</v>
      </c>
      <c r="AJ31869" s="5">
        <v>132025.09820000001</v>
      </c>
    </row>
    <row r="31870" spans="35:36" x14ac:dyDescent="0.15">
      <c r="AI31870" s="5">
        <v>73151.298999999999</v>
      </c>
      <c r="AJ31870" s="5">
        <v>131931.00700000001</v>
      </c>
    </row>
    <row r="31871" spans="35:36" x14ac:dyDescent="0.15">
      <c r="AI31871" s="5">
        <v>73285.673599999995</v>
      </c>
      <c r="AJ31871" s="5">
        <v>131836.91690000001</v>
      </c>
    </row>
    <row r="31872" spans="35:36" x14ac:dyDescent="0.15">
      <c r="AI31872" s="5">
        <v>73420.049700000003</v>
      </c>
      <c r="AJ31872" s="5">
        <v>131742.82579999999</v>
      </c>
    </row>
    <row r="31873" spans="35:36" x14ac:dyDescent="0.15">
      <c r="AI31873" s="5">
        <v>73554.424199999994</v>
      </c>
      <c r="AJ31873" s="5">
        <v>131648.73569999999</v>
      </c>
    </row>
    <row r="31874" spans="35:36" x14ac:dyDescent="0.15">
      <c r="AI31874" s="5">
        <v>73688.800399999993</v>
      </c>
      <c r="AJ31874" s="5">
        <v>131554.64449999999</v>
      </c>
    </row>
    <row r="31875" spans="35:36" x14ac:dyDescent="0.15">
      <c r="AI31875" s="5">
        <v>73823.174899999998</v>
      </c>
      <c r="AJ31875" s="5">
        <v>131460.5545</v>
      </c>
    </row>
    <row r="31876" spans="35:36" x14ac:dyDescent="0.15">
      <c r="AI31876" s="5">
        <v>73957.551099999997</v>
      </c>
      <c r="AJ31876" s="5">
        <v>131366.4633</v>
      </c>
    </row>
    <row r="31877" spans="35:36" x14ac:dyDescent="0.15">
      <c r="AI31877" s="5">
        <v>74091.925600000002</v>
      </c>
      <c r="AJ31877" s="5">
        <v>131272.3732</v>
      </c>
    </row>
    <row r="31878" spans="35:36" x14ac:dyDescent="0.15">
      <c r="AI31878" s="5">
        <v>74226.301699999996</v>
      </c>
      <c r="AJ31878" s="5">
        <v>131178.28200000001</v>
      </c>
    </row>
    <row r="31879" spans="35:36" x14ac:dyDescent="0.15">
      <c r="AI31879" s="5">
        <v>74360.676300000006</v>
      </c>
      <c r="AJ31879" s="5">
        <v>131084.19200000001</v>
      </c>
    </row>
    <row r="31880" spans="35:36" x14ac:dyDescent="0.15">
      <c r="AI31880" s="5">
        <v>74495.0524</v>
      </c>
      <c r="AJ31880" s="5">
        <v>130990.1008</v>
      </c>
    </row>
    <row r="31881" spans="35:36" x14ac:dyDescent="0.15">
      <c r="AI31881" s="5">
        <v>74629.426900000006</v>
      </c>
      <c r="AJ31881" s="5">
        <v>130896.0107</v>
      </c>
    </row>
    <row r="31882" spans="35:36" x14ac:dyDescent="0.15">
      <c r="AI31882" s="5">
        <v>53223.464800000002</v>
      </c>
      <c r="AJ31882" s="5">
        <v>146084.88630000001</v>
      </c>
    </row>
    <row r="31883" spans="35:36" x14ac:dyDescent="0.15">
      <c r="AI31883" s="5">
        <v>53357.840100000001</v>
      </c>
      <c r="AJ31883" s="5">
        <v>145990.79569999999</v>
      </c>
    </row>
    <row r="31884" spans="35:36" x14ac:dyDescent="0.15">
      <c r="AI31884" s="5">
        <v>53492.215400000001</v>
      </c>
      <c r="AJ31884" s="5">
        <v>145896.70499999999</v>
      </c>
    </row>
    <row r="31885" spans="35:36" x14ac:dyDescent="0.15">
      <c r="AI31885" s="5">
        <v>53626.590799999998</v>
      </c>
      <c r="AJ31885" s="5">
        <v>145802.61439999999</v>
      </c>
    </row>
    <row r="31886" spans="35:36" x14ac:dyDescent="0.15">
      <c r="AI31886" s="5">
        <v>53760.966099999998</v>
      </c>
      <c r="AJ31886" s="5">
        <v>145708.5238</v>
      </c>
    </row>
    <row r="31887" spans="35:36" x14ac:dyDescent="0.15">
      <c r="AI31887" s="5">
        <v>53895.341500000002</v>
      </c>
      <c r="AJ31887" s="5">
        <v>145614.4332</v>
      </c>
    </row>
    <row r="31888" spans="35:36" x14ac:dyDescent="0.15">
      <c r="AI31888" s="5">
        <v>54029.716800000002</v>
      </c>
      <c r="AJ31888" s="5">
        <v>145520.3425</v>
      </c>
    </row>
    <row r="31889" spans="35:36" x14ac:dyDescent="0.15">
      <c r="AI31889" s="5">
        <v>54164.092100000002</v>
      </c>
      <c r="AJ31889" s="5">
        <v>145426.2519</v>
      </c>
    </row>
    <row r="31890" spans="35:36" x14ac:dyDescent="0.15">
      <c r="AI31890" s="5">
        <v>54298.467499999999</v>
      </c>
      <c r="AJ31890" s="5">
        <v>145332.16130000001</v>
      </c>
    </row>
    <row r="31891" spans="35:36" x14ac:dyDescent="0.15">
      <c r="AI31891" s="5">
        <v>54432.842799999999</v>
      </c>
      <c r="AJ31891" s="5">
        <v>145238.07070000001</v>
      </c>
    </row>
    <row r="31892" spans="35:36" x14ac:dyDescent="0.15">
      <c r="AI31892" s="5">
        <v>54567.218099999998</v>
      </c>
      <c r="AJ31892" s="5">
        <v>145143.98009999999</v>
      </c>
    </row>
    <row r="31893" spans="35:36" x14ac:dyDescent="0.15">
      <c r="AI31893" s="5">
        <v>54701.593399999998</v>
      </c>
      <c r="AJ31893" s="5">
        <v>145049.88949999999</v>
      </c>
    </row>
    <row r="31894" spans="35:36" x14ac:dyDescent="0.15">
      <c r="AI31894" s="5">
        <v>54835.968800000002</v>
      </c>
      <c r="AJ31894" s="5">
        <v>144955.79879999999</v>
      </c>
    </row>
    <row r="31895" spans="35:36" x14ac:dyDescent="0.15">
      <c r="AI31895" s="5">
        <v>54970.344100000002</v>
      </c>
      <c r="AJ31895" s="5">
        <v>144861.70819999999</v>
      </c>
    </row>
    <row r="31896" spans="35:36" x14ac:dyDescent="0.15">
      <c r="AI31896" s="5">
        <v>55104.719400000002</v>
      </c>
      <c r="AJ31896" s="5">
        <v>144767.6176</v>
      </c>
    </row>
    <row r="31897" spans="35:36" x14ac:dyDescent="0.15">
      <c r="AI31897" s="5">
        <v>55239.094799999999</v>
      </c>
      <c r="AJ31897" s="5">
        <v>144673.527</v>
      </c>
    </row>
    <row r="31898" spans="35:36" x14ac:dyDescent="0.15">
      <c r="AI31898" s="5">
        <v>55373.470099999999</v>
      </c>
      <c r="AJ31898" s="5">
        <v>144579.4363</v>
      </c>
    </row>
    <row r="31899" spans="35:36" x14ac:dyDescent="0.15">
      <c r="AI31899" s="5">
        <v>55507.845500000003</v>
      </c>
      <c r="AJ31899" s="5">
        <v>144485.34570000001</v>
      </c>
    </row>
    <row r="31900" spans="35:36" x14ac:dyDescent="0.15">
      <c r="AI31900" s="5">
        <v>55642.220800000003</v>
      </c>
      <c r="AJ31900" s="5">
        <v>144391.25510000001</v>
      </c>
    </row>
    <row r="31901" spans="35:36" x14ac:dyDescent="0.15">
      <c r="AI31901" s="5">
        <v>55776.596100000002</v>
      </c>
      <c r="AJ31901" s="5">
        <v>144297.16450000001</v>
      </c>
    </row>
    <row r="31902" spans="35:36" x14ac:dyDescent="0.15">
      <c r="AI31902" s="5">
        <v>55910.9715</v>
      </c>
      <c r="AJ31902" s="5">
        <v>144203.07380000001</v>
      </c>
    </row>
    <row r="31903" spans="35:36" x14ac:dyDescent="0.15">
      <c r="AI31903" s="5">
        <v>56045.346799999999</v>
      </c>
      <c r="AJ31903" s="5">
        <v>144108.98319999999</v>
      </c>
    </row>
    <row r="31904" spans="35:36" x14ac:dyDescent="0.15">
      <c r="AI31904" s="5">
        <v>56179.722199999997</v>
      </c>
      <c r="AJ31904" s="5">
        <v>144014.89259999999</v>
      </c>
    </row>
    <row r="31905" spans="35:36" x14ac:dyDescent="0.15">
      <c r="AI31905" s="5">
        <v>56314.097399999999</v>
      </c>
      <c r="AJ31905" s="5">
        <v>143920.802</v>
      </c>
    </row>
    <row r="31906" spans="35:36" x14ac:dyDescent="0.15">
      <c r="AI31906" s="5">
        <v>56448.472800000003</v>
      </c>
      <c r="AJ31906" s="5">
        <v>143826.7114</v>
      </c>
    </row>
    <row r="31907" spans="35:36" x14ac:dyDescent="0.15">
      <c r="AI31907" s="5">
        <v>56582.848100000003</v>
      </c>
      <c r="AJ31907" s="5">
        <v>143732.6208</v>
      </c>
    </row>
    <row r="31908" spans="35:36" x14ac:dyDescent="0.15">
      <c r="AI31908" s="5">
        <v>56717.223400000003</v>
      </c>
      <c r="AJ31908" s="5">
        <v>143638.5301</v>
      </c>
    </row>
    <row r="31909" spans="35:36" x14ac:dyDescent="0.15">
      <c r="AI31909" s="5">
        <v>56851.5988</v>
      </c>
      <c r="AJ31909" s="5">
        <v>143544.43950000001</v>
      </c>
    </row>
    <row r="31910" spans="35:36" x14ac:dyDescent="0.15">
      <c r="AI31910" s="5">
        <v>56985.974099999999</v>
      </c>
      <c r="AJ31910" s="5">
        <v>143450.34890000001</v>
      </c>
    </row>
    <row r="31911" spans="35:36" x14ac:dyDescent="0.15">
      <c r="AI31911" s="5">
        <v>57120.349499999997</v>
      </c>
      <c r="AJ31911" s="5">
        <v>143356.25829999999</v>
      </c>
    </row>
    <row r="31912" spans="35:36" x14ac:dyDescent="0.15">
      <c r="AI31912" s="5">
        <v>57254.724800000004</v>
      </c>
      <c r="AJ31912" s="5">
        <v>143262.16759999999</v>
      </c>
    </row>
    <row r="31913" spans="35:36" x14ac:dyDescent="0.15">
      <c r="AI31913" s="5">
        <v>57389.100100000003</v>
      </c>
      <c r="AJ31913" s="5">
        <v>143168.07699999999</v>
      </c>
    </row>
    <row r="31914" spans="35:36" x14ac:dyDescent="0.15">
      <c r="AI31914" s="5">
        <v>57523.4755</v>
      </c>
      <c r="AJ31914" s="5">
        <v>143073.98639999999</v>
      </c>
    </row>
    <row r="31915" spans="35:36" x14ac:dyDescent="0.15">
      <c r="AI31915" s="5">
        <v>57657.8508</v>
      </c>
      <c r="AJ31915" s="5">
        <v>142979.8958</v>
      </c>
    </row>
    <row r="31916" spans="35:36" x14ac:dyDescent="0.15">
      <c r="AI31916" s="5">
        <v>57792.226199999997</v>
      </c>
      <c r="AJ31916" s="5">
        <v>142885.8051</v>
      </c>
    </row>
    <row r="31917" spans="35:36" x14ac:dyDescent="0.15">
      <c r="AI31917" s="5">
        <v>57926.601499999997</v>
      </c>
      <c r="AJ31917" s="5">
        <v>142791.7145</v>
      </c>
    </row>
    <row r="31918" spans="35:36" x14ac:dyDescent="0.15">
      <c r="AI31918" s="5">
        <v>58060.976799999997</v>
      </c>
      <c r="AJ31918" s="5">
        <v>142697.62390000001</v>
      </c>
    </row>
    <row r="31919" spans="35:36" x14ac:dyDescent="0.15">
      <c r="AI31919" s="5">
        <v>58195.352099999996</v>
      </c>
      <c r="AJ31919" s="5">
        <v>142603.53330000001</v>
      </c>
    </row>
    <row r="31920" spans="35:36" x14ac:dyDescent="0.15">
      <c r="AI31920" s="5">
        <v>58329.727400000003</v>
      </c>
      <c r="AJ31920" s="5">
        <v>142509.44270000001</v>
      </c>
    </row>
    <row r="31921" spans="35:36" x14ac:dyDescent="0.15">
      <c r="AI31921" s="5">
        <v>58464.102800000001</v>
      </c>
      <c r="AJ31921" s="5">
        <v>142415.35209999999</v>
      </c>
    </row>
    <row r="31922" spans="35:36" x14ac:dyDescent="0.15">
      <c r="AI31922" s="5">
        <v>58598.4781</v>
      </c>
      <c r="AJ31922" s="5">
        <v>142321.26139999999</v>
      </c>
    </row>
    <row r="31923" spans="35:36" x14ac:dyDescent="0.15">
      <c r="AI31923" s="5">
        <v>58732.853499999997</v>
      </c>
      <c r="AJ31923" s="5">
        <v>142227.17079999999</v>
      </c>
    </row>
    <row r="31924" spans="35:36" x14ac:dyDescent="0.15">
      <c r="AI31924" s="5">
        <v>58867.228799999997</v>
      </c>
      <c r="AJ31924" s="5">
        <v>142133.0802</v>
      </c>
    </row>
    <row r="31925" spans="35:36" x14ac:dyDescent="0.15">
      <c r="AI31925" s="5">
        <v>59001.604099999997</v>
      </c>
      <c r="AJ31925" s="5">
        <v>142038.9896</v>
      </c>
    </row>
    <row r="31926" spans="35:36" x14ac:dyDescent="0.15">
      <c r="AI31926" s="5">
        <v>59135.979500000001</v>
      </c>
      <c r="AJ31926" s="5">
        <v>141944.8989</v>
      </c>
    </row>
    <row r="31927" spans="35:36" x14ac:dyDescent="0.15">
      <c r="AI31927" s="5">
        <v>59270.354800000001</v>
      </c>
      <c r="AJ31927" s="5">
        <v>141850.8083</v>
      </c>
    </row>
    <row r="31928" spans="35:36" x14ac:dyDescent="0.15">
      <c r="AI31928" s="5">
        <v>59404.730100000001</v>
      </c>
      <c r="AJ31928" s="5">
        <v>141756.71770000001</v>
      </c>
    </row>
    <row r="31929" spans="35:36" x14ac:dyDescent="0.15">
      <c r="AI31929" s="5">
        <v>59539.105499999998</v>
      </c>
      <c r="AJ31929" s="5">
        <v>141662.62710000001</v>
      </c>
    </row>
    <row r="31930" spans="35:36" x14ac:dyDescent="0.15">
      <c r="AI31930" s="5">
        <v>59673.480799999998</v>
      </c>
      <c r="AJ31930" s="5">
        <v>141568.53640000001</v>
      </c>
    </row>
    <row r="31931" spans="35:36" x14ac:dyDescent="0.15">
      <c r="AI31931" s="5">
        <v>59807.856099999997</v>
      </c>
      <c r="AJ31931" s="5">
        <v>141474.44589999999</v>
      </c>
    </row>
    <row r="31932" spans="35:36" x14ac:dyDescent="0.15">
      <c r="AI31932" s="5">
        <v>59942.231399999997</v>
      </c>
      <c r="AJ31932" s="5">
        <v>141380.35519999999</v>
      </c>
    </row>
    <row r="31933" spans="35:36" x14ac:dyDescent="0.15">
      <c r="AI31933" s="5">
        <v>60076.606800000001</v>
      </c>
      <c r="AJ31933" s="5">
        <v>141286.26459999999</v>
      </c>
    </row>
    <row r="31934" spans="35:36" x14ac:dyDescent="0.15">
      <c r="AI31934" s="5">
        <v>60210.982100000001</v>
      </c>
      <c r="AJ31934" s="5">
        <v>141192.174</v>
      </c>
    </row>
    <row r="31935" spans="35:36" x14ac:dyDescent="0.15">
      <c r="AI31935" s="5">
        <v>60345.357400000001</v>
      </c>
      <c r="AJ31935" s="5">
        <v>141098.0834</v>
      </c>
    </row>
    <row r="31936" spans="35:36" x14ac:dyDescent="0.15">
      <c r="AI31936" s="5">
        <v>60479.732799999998</v>
      </c>
      <c r="AJ31936" s="5">
        <v>141003.9927</v>
      </c>
    </row>
    <row r="31937" spans="35:36" x14ac:dyDescent="0.15">
      <c r="AI31937" s="5">
        <v>60614.108099999998</v>
      </c>
      <c r="AJ31937" s="5">
        <v>140909.90210000001</v>
      </c>
    </row>
    <row r="31938" spans="35:36" x14ac:dyDescent="0.15">
      <c r="AI31938" s="5">
        <v>60748.483500000002</v>
      </c>
      <c r="AJ31938" s="5">
        <v>140815.81150000001</v>
      </c>
    </row>
    <row r="31939" spans="35:36" x14ac:dyDescent="0.15">
      <c r="AI31939" s="5">
        <v>60882.858800000002</v>
      </c>
      <c r="AJ31939" s="5">
        <v>140721.72089999999</v>
      </c>
    </row>
    <row r="31940" spans="35:36" x14ac:dyDescent="0.15">
      <c r="AI31940" s="5">
        <v>61017.234100000001</v>
      </c>
      <c r="AJ31940" s="5">
        <v>140627.63020000001</v>
      </c>
    </row>
    <row r="31941" spans="35:36" x14ac:dyDescent="0.15">
      <c r="AI31941" s="5">
        <v>61151.609499999999</v>
      </c>
      <c r="AJ31941" s="5">
        <v>140533.53959999999</v>
      </c>
    </row>
    <row r="31942" spans="35:36" x14ac:dyDescent="0.15">
      <c r="AI31942" s="5">
        <v>61285.984799999998</v>
      </c>
      <c r="AJ31942" s="5">
        <v>140439.44899999999</v>
      </c>
    </row>
    <row r="31943" spans="35:36" x14ac:dyDescent="0.15">
      <c r="AI31943" s="5">
        <v>61420.360099999998</v>
      </c>
      <c r="AJ31943" s="5">
        <v>140345.3584</v>
      </c>
    </row>
    <row r="31944" spans="35:36" x14ac:dyDescent="0.15">
      <c r="AI31944" s="5">
        <v>61554.735399999998</v>
      </c>
      <c r="AJ31944" s="5">
        <v>140251.2678</v>
      </c>
    </row>
    <row r="31945" spans="35:36" x14ac:dyDescent="0.15">
      <c r="AI31945" s="5">
        <v>61689.110800000002</v>
      </c>
      <c r="AJ31945" s="5">
        <v>140157.17720000001</v>
      </c>
    </row>
    <row r="31946" spans="35:36" x14ac:dyDescent="0.15">
      <c r="AI31946" s="5">
        <v>61823.486100000002</v>
      </c>
      <c r="AJ31946" s="5">
        <v>140063.0865</v>
      </c>
    </row>
    <row r="31947" spans="35:36" x14ac:dyDescent="0.15">
      <c r="AI31947" s="5">
        <v>61957.861400000002</v>
      </c>
      <c r="AJ31947" s="5">
        <v>139968.99590000001</v>
      </c>
    </row>
    <row r="31948" spans="35:36" x14ac:dyDescent="0.15">
      <c r="AI31948" s="5">
        <v>62092.236799999999</v>
      </c>
      <c r="AJ31948" s="5">
        <v>139874.90530000001</v>
      </c>
    </row>
    <row r="31949" spans="35:36" x14ac:dyDescent="0.15">
      <c r="AI31949" s="5">
        <v>62226.612099999998</v>
      </c>
      <c r="AJ31949" s="5">
        <v>139780.81469999999</v>
      </c>
    </row>
    <row r="31950" spans="35:36" x14ac:dyDescent="0.15">
      <c r="AI31950" s="5">
        <v>62360.987500000003</v>
      </c>
      <c r="AJ31950" s="5">
        <v>139686.72399999999</v>
      </c>
    </row>
    <row r="31951" spans="35:36" x14ac:dyDescent="0.15">
      <c r="AI31951" s="5">
        <v>62495.362800000003</v>
      </c>
      <c r="AJ31951" s="5">
        <v>139592.63339999999</v>
      </c>
    </row>
    <row r="31952" spans="35:36" x14ac:dyDescent="0.15">
      <c r="AI31952" s="5">
        <v>62629.738100000002</v>
      </c>
      <c r="AJ31952" s="5">
        <v>139498.5428</v>
      </c>
    </row>
    <row r="31953" spans="35:36" x14ac:dyDescent="0.15">
      <c r="AI31953" s="5">
        <v>62764.113499999999</v>
      </c>
      <c r="AJ31953" s="5">
        <v>139404.4522</v>
      </c>
    </row>
    <row r="31954" spans="35:36" x14ac:dyDescent="0.15">
      <c r="AI31954" s="5">
        <v>62898.488799999999</v>
      </c>
      <c r="AJ31954" s="5">
        <v>139310.3615</v>
      </c>
    </row>
    <row r="31955" spans="35:36" x14ac:dyDescent="0.15">
      <c r="AI31955" s="5">
        <v>63032.864200000004</v>
      </c>
      <c r="AJ31955" s="5">
        <v>139216.2709</v>
      </c>
    </row>
    <row r="31956" spans="35:36" x14ac:dyDescent="0.15">
      <c r="AI31956" s="5">
        <v>63167.239399999999</v>
      </c>
      <c r="AJ31956" s="5">
        <v>139122.18030000001</v>
      </c>
    </row>
    <row r="31957" spans="35:36" x14ac:dyDescent="0.15">
      <c r="AI31957" s="5">
        <v>63301.614800000003</v>
      </c>
      <c r="AJ31957" s="5">
        <v>139028.08970000001</v>
      </c>
    </row>
    <row r="31958" spans="35:36" x14ac:dyDescent="0.15">
      <c r="AI31958" s="5">
        <v>63435.990100000003</v>
      </c>
      <c r="AJ31958" s="5">
        <v>138933.99909999999</v>
      </c>
    </row>
    <row r="31959" spans="35:36" x14ac:dyDescent="0.15">
      <c r="AI31959" s="5">
        <v>63570.365400000002</v>
      </c>
      <c r="AJ31959" s="5">
        <v>138839.90849999999</v>
      </c>
    </row>
    <row r="31960" spans="35:36" x14ac:dyDescent="0.15">
      <c r="AI31960" s="5">
        <v>63704.7408</v>
      </c>
      <c r="AJ31960" s="5">
        <v>138745.81779999999</v>
      </c>
    </row>
    <row r="31961" spans="35:36" x14ac:dyDescent="0.15">
      <c r="AI31961" s="5">
        <v>63839.116099999999</v>
      </c>
      <c r="AJ31961" s="5">
        <v>138651.72719999999</v>
      </c>
    </row>
    <row r="31962" spans="35:36" x14ac:dyDescent="0.15">
      <c r="AI31962" s="5">
        <v>63973.491499999996</v>
      </c>
      <c r="AJ31962" s="5">
        <v>138557.6366</v>
      </c>
    </row>
    <row r="31963" spans="35:36" x14ac:dyDescent="0.15">
      <c r="AI31963" s="5">
        <v>64107.866800000003</v>
      </c>
      <c r="AJ31963" s="5">
        <v>138463.546</v>
      </c>
    </row>
    <row r="31964" spans="35:36" x14ac:dyDescent="0.15">
      <c r="AI31964" s="5">
        <v>64242.242100000003</v>
      </c>
      <c r="AJ31964" s="5">
        <v>138369.4553</v>
      </c>
    </row>
    <row r="31965" spans="35:36" x14ac:dyDescent="0.15">
      <c r="AI31965" s="5">
        <v>64376.6175</v>
      </c>
      <c r="AJ31965" s="5">
        <v>138275.36470000001</v>
      </c>
    </row>
    <row r="31966" spans="35:36" x14ac:dyDescent="0.15">
      <c r="AI31966" s="5">
        <v>64510.9928</v>
      </c>
      <c r="AJ31966" s="5">
        <v>138181.27410000001</v>
      </c>
    </row>
    <row r="31967" spans="35:36" x14ac:dyDescent="0.15">
      <c r="AI31967" s="5">
        <v>64645.3681</v>
      </c>
      <c r="AJ31967" s="5">
        <v>138087.18340000001</v>
      </c>
    </row>
    <row r="31968" spans="35:36" x14ac:dyDescent="0.15">
      <c r="AI31968" s="5">
        <v>64779.743499999997</v>
      </c>
      <c r="AJ31968" s="5">
        <v>137993.09280000001</v>
      </c>
    </row>
    <row r="31969" spans="35:36" x14ac:dyDescent="0.15">
      <c r="AI31969" s="5">
        <v>64914.118699999999</v>
      </c>
      <c r="AJ31969" s="5">
        <v>137899.00229999999</v>
      </c>
    </row>
    <row r="31970" spans="35:36" x14ac:dyDescent="0.15">
      <c r="AI31970" s="5">
        <v>65048.494100000004</v>
      </c>
      <c r="AJ31970" s="5">
        <v>137804.91159999999</v>
      </c>
    </row>
    <row r="31971" spans="35:36" x14ac:dyDescent="0.15">
      <c r="AI31971" s="5">
        <v>65182.869400000003</v>
      </c>
      <c r="AJ31971" s="5">
        <v>137710.821</v>
      </c>
    </row>
    <row r="31972" spans="35:36" x14ac:dyDescent="0.15">
      <c r="AI31972" s="5">
        <v>65317.2448</v>
      </c>
      <c r="AJ31972" s="5">
        <v>137616.7304</v>
      </c>
    </row>
    <row r="31973" spans="35:36" x14ac:dyDescent="0.15">
      <c r="AI31973" s="5">
        <v>65451.6201</v>
      </c>
      <c r="AJ31973" s="5">
        <v>137522.6398</v>
      </c>
    </row>
    <row r="31974" spans="35:36" x14ac:dyDescent="0.15">
      <c r="AI31974" s="5">
        <v>65585.9954</v>
      </c>
      <c r="AJ31974" s="5">
        <v>137428.5491</v>
      </c>
    </row>
    <row r="31975" spans="35:36" x14ac:dyDescent="0.15">
      <c r="AI31975" s="5">
        <v>65720.370800000004</v>
      </c>
      <c r="AJ31975" s="5">
        <v>137334.45850000001</v>
      </c>
    </row>
    <row r="31976" spans="35:36" x14ac:dyDescent="0.15">
      <c r="AI31976" s="5">
        <v>65854.746100000004</v>
      </c>
      <c r="AJ31976" s="5">
        <v>137240.36790000001</v>
      </c>
    </row>
    <row r="31977" spans="35:36" x14ac:dyDescent="0.15">
      <c r="AI31977" s="5">
        <v>65989.121499999994</v>
      </c>
      <c r="AJ31977" s="5">
        <v>137146.27720000001</v>
      </c>
    </row>
    <row r="31978" spans="35:36" x14ac:dyDescent="0.15">
      <c r="AI31978" s="5">
        <v>66123.496799999994</v>
      </c>
      <c r="AJ31978" s="5">
        <v>137052.18659999999</v>
      </c>
    </row>
    <row r="31979" spans="35:36" x14ac:dyDescent="0.15">
      <c r="AI31979" s="5">
        <v>66257.872099999993</v>
      </c>
      <c r="AJ31979" s="5">
        <v>136958.09599999999</v>
      </c>
    </row>
    <row r="31980" spans="35:36" x14ac:dyDescent="0.15">
      <c r="AI31980" s="5">
        <v>66392.247499999998</v>
      </c>
      <c r="AJ31980" s="5">
        <v>136864.00539999999</v>
      </c>
    </row>
    <row r="31981" spans="35:36" x14ac:dyDescent="0.15">
      <c r="AI31981" s="5">
        <v>66526.622799999997</v>
      </c>
      <c r="AJ31981" s="5">
        <v>136769.91469999999</v>
      </c>
    </row>
    <row r="31982" spans="35:36" x14ac:dyDescent="0.15">
      <c r="AI31982" s="5">
        <v>66660.998099999997</v>
      </c>
      <c r="AJ31982" s="5">
        <v>136675.8242</v>
      </c>
    </row>
    <row r="31983" spans="35:36" x14ac:dyDescent="0.15">
      <c r="AI31983" s="5">
        <v>66795.374200000006</v>
      </c>
      <c r="AJ31983" s="5">
        <v>136581.73300000001</v>
      </c>
    </row>
    <row r="31984" spans="35:36" x14ac:dyDescent="0.15">
      <c r="AI31984" s="5">
        <v>66929.748800000001</v>
      </c>
      <c r="AJ31984" s="5">
        <v>136487.64290000001</v>
      </c>
    </row>
    <row r="31985" spans="35:36" x14ac:dyDescent="0.15">
      <c r="AI31985" s="5">
        <v>67064.124899999995</v>
      </c>
      <c r="AJ31985" s="5">
        <v>136393.55170000001</v>
      </c>
    </row>
    <row r="31986" spans="35:36" x14ac:dyDescent="0.15">
      <c r="AI31986" s="5">
        <v>67198.499400000001</v>
      </c>
      <c r="AJ31986" s="5">
        <v>136299.46170000001</v>
      </c>
    </row>
    <row r="31987" spans="35:36" x14ac:dyDescent="0.15">
      <c r="AI31987" s="5">
        <v>67332.875599999999</v>
      </c>
      <c r="AJ31987" s="5">
        <v>136205.37049999999</v>
      </c>
    </row>
    <row r="31988" spans="35:36" x14ac:dyDescent="0.15">
      <c r="AI31988" s="5">
        <v>67467.250100000005</v>
      </c>
      <c r="AJ31988" s="5">
        <v>136111.28039999999</v>
      </c>
    </row>
    <row r="31989" spans="35:36" x14ac:dyDescent="0.15">
      <c r="AI31989" s="5">
        <v>67601.626300000004</v>
      </c>
      <c r="AJ31989" s="5">
        <v>136017.18919999999</v>
      </c>
    </row>
    <row r="31990" spans="35:36" x14ac:dyDescent="0.15">
      <c r="AI31990" s="5">
        <v>67736.000799999994</v>
      </c>
      <c r="AJ31990" s="5">
        <v>135923.0992</v>
      </c>
    </row>
    <row r="31991" spans="35:36" x14ac:dyDescent="0.15">
      <c r="AI31991" s="5">
        <v>67870.376999999993</v>
      </c>
      <c r="AJ31991" s="5">
        <v>135829.008</v>
      </c>
    </row>
    <row r="31992" spans="35:36" x14ac:dyDescent="0.15">
      <c r="AI31992" s="5">
        <v>68004.751499999998</v>
      </c>
      <c r="AJ31992" s="5">
        <v>135734.9179</v>
      </c>
    </row>
    <row r="31993" spans="35:36" x14ac:dyDescent="0.15">
      <c r="AI31993" s="5">
        <v>68139.127600000007</v>
      </c>
      <c r="AJ31993" s="5">
        <v>135640.82680000001</v>
      </c>
    </row>
    <row r="31994" spans="35:36" x14ac:dyDescent="0.15">
      <c r="AI31994" s="5">
        <v>68273.502200000003</v>
      </c>
      <c r="AJ31994" s="5">
        <v>135546.73670000001</v>
      </c>
    </row>
    <row r="31995" spans="35:36" x14ac:dyDescent="0.15">
      <c r="AI31995" s="5">
        <v>68407.878200000006</v>
      </c>
      <c r="AJ31995" s="5">
        <v>135452.64550000001</v>
      </c>
    </row>
    <row r="31996" spans="35:36" x14ac:dyDescent="0.15">
      <c r="AI31996" s="5">
        <v>68542.252800000002</v>
      </c>
      <c r="AJ31996" s="5">
        <v>135358.55549999999</v>
      </c>
    </row>
    <row r="31997" spans="35:36" x14ac:dyDescent="0.15">
      <c r="AI31997" s="5">
        <v>68676.628899999996</v>
      </c>
      <c r="AJ31997" s="5">
        <v>135264.46429999999</v>
      </c>
    </row>
    <row r="31998" spans="35:36" x14ac:dyDescent="0.15">
      <c r="AI31998" s="5">
        <v>68811.003400000001</v>
      </c>
      <c r="AJ31998" s="5">
        <v>135170.37419999999</v>
      </c>
    </row>
    <row r="31999" spans="35:36" x14ac:dyDescent="0.15">
      <c r="AI31999" s="5">
        <v>68945.3796</v>
      </c>
      <c r="AJ31999" s="5">
        <v>135076.283</v>
      </c>
    </row>
    <row r="32000" spans="35:36" x14ac:dyDescent="0.15">
      <c r="AI32000" s="5">
        <v>69079.754100000006</v>
      </c>
      <c r="AJ32000" s="5">
        <v>134982.193</v>
      </c>
    </row>
    <row r="32001" spans="35:36" x14ac:dyDescent="0.15">
      <c r="AI32001" s="5">
        <v>69214.130300000004</v>
      </c>
      <c r="AJ32001" s="5">
        <v>134888.1018</v>
      </c>
    </row>
    <row r="32002" spans="35:36" x14ac:dyDescent="0.15">
      <c r="AI32002" s="5">
        <v>69348.504799999995</v>
      </c>
      <c r="AJ32002" s="5">
        <v>134794.0117</v>
      </c>
    </row>
    <row r="32003" spans="35:36" x14ac:dyDescent="0.15">
      <c r="AI32003" s="5">
        <v>69482.880900000004</v>
      </c>
      <c r="AJ32003" s="5">
        <v>134699.92050000001</v>
      </c>
    </row>
    <row r="32004" spans="35:36" x14ac:dyDescent="0.15">
      <c r="AI32004" s="5">
        <v>69617.255499999999</v>
      </c>
      <c r="AJ32004" s="5">
        <v>134605.83050000001</v>
      </c>
    </row>
    <row r="32005" spans="35:36" x14ac:dyDescent="0.15">
      <c r="AI32005" s="5">
        <v>69751.631500000003</v>
      </c>
      <c r="AJ32005" s="5">
        <v>134511.73929999999</v>
      </c>
    </row>
    <row r="32006" spans="35:36" x14ac:dyDescent="0.15">
      <c r="AI32006" s="5">
        <v>69886.006099999999</v>
      </c>
      <c r="AJ32006" s="5">
        <v>134417.64920000001</v>
      </c>
    </row>
    <row r="32007" spans="35:36" x14ac:dyDescent="0.15">
      <c r="AI32007" s="5">
        <v>70020.382199999993</v>
      </c>
      <c r="AJ32007" s="5">
        <v>134323.55809999999</v>
      </c>
    </row>
    <row r="32008" spans="35:36" x14ac:dyDescent="0.15">
      <c r="AI32008" s="5">
        <v>70154.756699999998</v>
      </c>
      <c r="AJ32008" s="5">
        <v>134229.46799999999</v>
      </c>
    </row>
    <row r="32009" spans="35:36" x14ac:dyDescent="0.15">
      <c r="AI32009" s="5">
        <v>70289.132899999997</v>
      </c>
      <c r="AJ32009" s="5">
        <v>134135.3768</v>
      </c>
    </row>
    <row r="32010" spans="35:36" x14ac:dyDescent="0.15">
      <c r="AI32010" s="5">
        <v>70423.507400000002</v>
      </c>
      <c r="AJ32010" s="5">
        <v>134041.2868</v>
      </c>
    </row>
    <row r="32011" spans="35:36" x14ac:dyDescent="0.15">
      <c r="AI32011" s="5">
        <v>70557.883600000001</v>
      </c>
      <c r="AJ32011" s="5">
        <v>133947.19560000001</v>
      </c>
    </row>
    <row r="32012" spans="35:36" x14ac:dyDescent="0.15">
      <c r="AI32012" s="5">
        <v>70692.258100000006</v>
      </c>
      <c r="AJ32012" s="5">
        <v>133853.10550000001</v>
      </c>
    </row>
    <row r="32013" spans="35:36" x14ac:dyDescent="0.15">
      <c r="AI32013" s="5">
        <v>70826.634300000005</v>
      </c>
      <c r="AJ32013" s="5">
        <v>133759.01430000001</v>
      </c>
    </row>
    <row r="32014" spans="35:36" x14ac:dyDescent="0.15">
      <c r="AI32014" s="5">
        <v>70961.008799999996</v>
      </c>
      <c r="AJ32014" s="5">
        <v>133664.92430000001</v>
      </c>
    </row>
    <row r="32015" spans="35:36" x14ac:dyDescent="0.15">
      <c r="AI32015" s="5">
        <v>71095.384900000005</v>
      </c>
      <c r="AJ32015" s="5">
        <v>133570.83309999999</v>
      </c>
    </row>
    <row r="32016" spans="35:36" x14ac:dyDescent="0.15">
      <c r="AI32016" s="5">
        <v>71229.7595</v>
      </c>
      <c r="AJ32016" s="5">
        <v>133476.74299999999</v>
      </c>
    </row>
    <row r="32017" spans="35:36" x14ac:dyDescent="0.15">
      <c r="AI32017" s="5">
        <v>71364.135500000004</v>
      </c>
      <c r="AJ32017" s="5">
        <v>133382.6519</v>
      </c>
    </row>
    <row r="32018" spans="35:36" x14ac:dyDescent="0.15">
      <c r="AI32018" s="5">
        <v>71498.5101</v>
      </c>
      <c r="AJ32018" s="5">
        <v>133288.5618</v>
      </c>
    </row>
    <row r="32019" spans="35:36" x14ac:dyDescent="0.15">
      <c r="AI32019" s="5">
        <v>71632.886199999994</v>
      </c>
      <c r="AJ32019" s="5">
        <v>133194.4706</v>
      </c>
    </row>
    <row r="32020" spans="35:36" x14ac:dyDescent="0.15">
      <c r="AI32020" s="5">
        <v>71767.260699999999</v>
      </c>
      <c r="AJ32020" s="5">
        <v>133100.3806</v>
      </c>
    </row>
    <row r="32021" spans="35:36" x14ac:dyDescent="0.15">
      <c r="AI32021" s="5">
        <v>71901.636899999998</v>
      </c>
      <c r="AJ32021" s="5">
        <v>133006.28940000001</v>
      </c>
    </row>
    <row r="32022" spans="35:36" x14ac:dyDescent="0.15">
      <c r="AI32022" s="5">
        <v>72036.011400000003</v>
      </c>
      <c r="AJ32022" s="5">
        <v>132912.19930000001</v>
      </c>
    </row>
    <row r="32023" spans="35:36" x14ac:dyDescent="0.15">
      <c r="AI32023" s="5">
        <v>72170.387600000002</v>
      </c>
      <c r="AJ32023" s="5">
        <v>132818.10810000001</v>
      </c>
    </row>
    <row r="32024" spans="35:36" x14ac:dyDescent="0.15">
      <c r="AI32024" s="5">
        <v>72304.762100000007</v>
      </c>
      <c r="AJ32024" s="5">
        <v>132724.01809999999</v>
      </c>
    </row>
    <row r="32025" spans="35:36" x14ac:dyDescent="0.15">
      <c r="AI32025" s="5">
        <v>72439.138300000006</v>
      </c>
      <c r="AJ32025" s="5">
        <v>132629.92689999999</v>
      </c>
    </row>
    <row r="32026" spans="35:36" x14ac:dyDescent="0.15">
      <c r="AI32026" s="5">
        <v>72573.512799999997</v>
      </c>
      <c r="AJ32026" s="5">
        <v>132535.83679999999</v>
      </c>
    </row>
    <row r="32027" spans="35:36" x14ac:dyDescent="0.15">
      <c r="AI32027" s="5">
        <v>72707.888900000005</v>
      </c>
      <c r="AJ32027" s="5">
        <v>132441.74559999999</v>
      </c>
    </row>
    <row r="32028" spans="35:36" x14ac:dyDescent="0.15">
      <c r="AI32028" s="5">
        <v>72842.263500000001</v>
      </c>
      <c r="AJ32028" s="5">
        <v>132347.6556</v>
      </c>
    </row>
    <row r="32029" spans="35:36" x14ac:dyDescent="0.15">
      <c r="AI32029" s="5">
        <v>72976.639599999995</v>
      </c>
      <c r="AJ32029" s="5">
        <v>132253.5644</v>
      </c>
    </row>
    <row r="32030" spans="35:36" x14ac:dyDescent="0.15">
      <c r="AI32030" s="5">
        <v>73111.0141</v>
      </c>
      <c r="AJ32030" s="5">
        <v>132159.4743</v>
      </c>
    </row>
    <row r="32031" spans="35:36" x14ac:dyDescent="0.15">
      <c r="AI32031" s="5">
        <v>73245.390199999994</v>
      </c>
      <c r="AJ32031" s="5">
        <v>132065.38320000001</v>
      </c>
    </row>
    <row r="32032" spans="35:36" x14ac:dyDescent="0.15">
      <c r="AI32032" s="5">
        <v>73379.764800000004</v>
      </c>
      <c r="AJ32032" s="5">
        <v>131971.29310000001</v>
      </c>
    </row>
    <row r="32033" spans="35:36" x14ac:dyDescent="0.15">
      <c r="AI32033" s="5">
        <v>73514.140899999999</v>
      </c>
      <c r="AJ32033" s="5">
        <v>131877.20189999999</v>
      </c>
    </row>
    <row r="32034" spans="35:36" x14ac:dyDescent="0.15">
      <c r="AI32034" s="5">
        <v>73648.515400000004</v>
      </c>
      <c r="AJ32034" s="5">
        <v>131783.11189999999</v>
      </c>
    </row>
    <row r="32035" spans="35:36" x14ac:dyDescent="0.15">
      <c r="AI32035" s="5">
        <v>73782.891600000003</v>
      </c>
      <c r="AJ32035" s="5">
        <v>131689.02069999999</v>
      </c>
    </row>
    <row r="32036" spans="35:36" x14ac:dyDescent="0.15">
      <c r="AI32036" s="5">
        <v>73917.266099999993</v>
      </c>
      <c r="AJ32036" s="5">
        <v>131594.93059999999</v>
      </c>
    </row>
    <row r="32037" spans="35:36" x14ac:dyDescent="0.15">
      <c r="AI32037" s="5">
        <v>74051.642300000007</v>
      </c>
      <c r="AJ32037" s="5">
        <v>131500.8394</v>
      </c>
    </row>
    <row r="32038" spans="35:36" x14ac:dyDescent="0.15">
      <c r="AI32038" s="5">
        <v>74186.016799999998</v>
      </c>
      <c r="AJ32038" s="5">
        <v>131406.7494</v>
      </c>
    </row>
    <row r="32039" spans="35:36" x14ac:dyDescent="0.15">
      <c r="AI32039" s="5">
        <v>74320.392900000006</v>
      </c>
      <c r="AJ32039" s="5">
        <v>131312.65820000001</v>
      </c>
    </row>
    <row r="32040" spans="35:36" x14ac:dyDescent="0.15">
      <c r="AI32040" s="5">
        <v>74454.767500000002</v>
      </c>
      <c r="AJ32040" s="5">
        <v>131218.5681</v>
      </c>
    </row>
    <row r="32041" spans="35:36" x14ac:dyDescent="0.15">
      <c r="AI32041" s="5">
        <v>74589.143599999996</v>
      </c>
      <c r="AJ32041" s="5">
        <v>131124.47690000001</v>
      </c>
    </row>
    <row r="32042" spans="35:36" x14ac:dyDescent="0.15">
      <c r="AI32042" s="5">
        <v>74723.518100000001</v>
      </c>
      <c r="AJ32042" s="5">
        <v>131030.3869</v>
      </c>
    </row>
    <row r="32043" spans="35:36" x14ac:dyDescent="0.15">
      <c r="AI32043" s="5">
        <v>53317.553699999997</v>
      </c>
      <c r="AJ32043" s="5">
        <v>146219.2592</v>
      </c>
    </row>
    <row r="32044" spans="35:36" x14ac:dyDescent="0.15">
      <c r="AI32044" s="5">
        <v>53451.928999999996</v>
      </c>
      <c r="AJ32044" s="5">
        <v>146125.1686</v>
      </c>
    </row>
    <row r="32045" spans="35:36" x14ac:dyDescent="0.15">
      <c r="AI32045" s="5">
        <v>53586.304400000001</v>
      </c>
      <c r="AJ32045" s="5">
        <v>146031.0779</v>
      </c>
    </row>
    <row r="32046" spans="35:36" x14ac:dyDescent="0.15">
      <c r="AI32046" s="5">
        <v>53720.679700000001</v>
      </c>
      <c r="AJ32046" s="5">
        <v>145936.98730000001</v>
      </c>
    </row>
    <row r="32047" spans="35:36" x14ac:dyDescent="0.15">
      <c r="AI32047" s="5">
        <v>53855.055</v>
      </c>
      <c r="AJ32047" s="5">
        <v>145842.89670000001</v>
      </c>
    </row>
    <row r="32048" spans="35:36" x14ac:dyDescent="0.15">
      <c r="AI32048" s="5">
        <v>53989.430399999997</v>
      </c>
      <c r="AJ32048" s="5">
        <v>145748.80600000001</v>
      </c>
    </row>
    <row r="32049" spans="35:36" x14ac:dyDescent="0.15">
      <c r="AI32049" s="5">
        <v>54123.805699999997</v>
      </c>
      <c r="AJ32049" s="5">
        <v>145654.71539999999</v>
      </c>
    </row>
    <row r="32050" spans="35:36" x14ac:dyDescent="0.15">
      <c r="AI32050" s="5">
        <v>54258.181100000002</v>
      </c>
      <c r="AJ32050" s="5">
        <v>145560.62479999999</v>
      </c>
    </row>
    <row r="32051" spans="35:36" x14ac:dyDescent="0.15">
      <c r="AI32051" s="5">
        <v>54392.556400000001</v>
      </c>
      <c r="AJ32051" s="5">
        <v>145466.53419999999</v>
      </c>
    </row>
    <row r="32052" spans="35:36" x14ac:dyDescent="0.15">
      <c r="AI32052" s="5">
        <v>54526.931700000001</v>
      </c>
      <c r="AJ32052" s="5">
        <v>145372.44349999999</v>
      </c>
    </row>
    <row r="32053" spans="35:36" x14ac:dyDescent="0.15">
      <c r="AI32053" s="5">
        <v>54661.307000000001</v>
      </c>
      <c r="AJ32053" s="5">
        <v>145278.353</v>
      </c>
    </row>
    <row r="32054" spans="35:36" x14ac:dyDescent="0.15">
      <c r="AI32054" s="5">
        <v>54795.6823</v>
      </c>
      <c r="AJ32054" s="5">
        <v>145184.26240000001</v>
      </c>
    </row>
    <row r="32055" spans="35:36" x14ac:dyDescent="0.15">
      <c r="AI32055" s="5">
        <v>54930.057699999998</v>
      </c>
      <c r="AJ32055" s="5">
        <v>145090.17170000001</v>
      </c>
    </row>
    <row r="32056" spans="35:36" x14ac:dyDescent="0.15">
      <c r="AI32056" s="5">
        <v>55064.432999999997</v>
      </c>
      <c r="AJ32056" s="5">
        <v>144996.08110000001</v>
      </c>
    </row>
    <row r="32057" spans="35:36" x14ac:dyDescent="0.15">
      <c r="AI32057" s="5">
        <v>55198.808299999997</v>
      </c>
      <c r="AJ32057" s="5">
        <v>144901.99050000001</v>
      </c>
    </row>
    <row r="32058" spans="35:36" x14ac:dyDescent="0.15">
      <c r="AI32058" s="5">
        <v>55333.183700000001</v>
      </c>
      <c r="AJ32058" s="5">
        <v>144807.89980000001</v>
      </c>
    </row>
    <row r="32059" spans="35:36" x14ac:dyDescent="0.15">
      <c r="AI32059" s="5">
        <v>55467.559000000001</v>
      </c>
      <c r="AJ32059" s="5">
        <v>144713.80919999999</v>
      </c>
    </row>
    <row r="32060" spans="35:36" x14ac:dyDescent="0.15">
      <c r="AI32060" s="5">
        <v>55601.934399999998</v>
      </c>
      <c r="AJ32060" s="5">
        <v>144619.71859999999</v>
      </c>
    </row>
    <row r="32061" spans="35:36" x14ac:dyDescent="0.15">
      <c r="AI32061" s="5">
        <v>55736.309699999998</v>
      </c>
      <c r="AJ32061" s="5">
        <v>144525.628</v>
      </c>
    </row>
    <row r="32062" spans="35:36" x14ac:dyDescent="0.15">
      <c r="AI32062" s="5">
        <v>55870.684999999998</v>
      </c>
      <c r="AJ32062" s="5">
        <v>144431.5373</v>
      </c>
    </row>
    <row r="32063" spans="35:36" x14ac:dyDescent="0.15">
      <c r="AI32063" s="5">
        <v>56005.060400000002</v>
      </c>
      <c r="AJ32063" s="5">
        <v>144337.4467</v>
      </c>
    </row>
    <row r="32064" spans="35:36" x14ac:dyDescent="0.15">
      <c r="AI32064" s="5">
        <v>56139.435700000002</v>
      </c>
      <c r="AJ32064" s="5">
        <v>144243.3561</v>
      </c>
    </row>
    <row r="32065" spans="35:36" x14ac:dyDescent="0.15">
      <c r="AI32065" s="5">
        <v>56273.811099999999</v>
      </c>
      <c r="AJ32065" s="5">
        <v>144149.26550000001</v>
      </c>
    </row>
    <row r="32066" spans="35:36" x14ac:dyDescent="0.15">
      <c r="AI32066" s="5">
        <v>56408.186300000001</v>
      </c>
      <c r="AJ32066" s="5">
        <v>144055.17490000001</v>
      </c>
    </row>
    <row r="32067" spans="35:36" x14ac:dyDescent="0.15">
      <c r="AI32067" s="5">
        <v>56542.561699999998</v>
      </c>
      <c r="AJ32067" s="5">
        <v>143961.08429999999</v>
      </c>
    </row>
    <row r="32068" spans="35:36" x14ac:dyDescent="0.15">
      <c r="AI32068" s="5">
        <v>56676.936999999998</v>
      </c>
      <c r="AJ32068" s="5">
        <v>143866.99359999999</v>
      </c>
    </row>
    <row r="32069" spans="35:36" x14ac:dyDescent="0.15">
      <c r="AI32069" s="5">
        <v>56811.312299999998</v>
      </c>
      <c r="AJ32069" s="5">
        <v>143772.90299999999</v>
      </c>
    </row>
    <row r="32070" spans="35:36" x14ac:dyDescent="0.15">
      <c r="AI32070" s="5">
        <v>56945.687700000002</v>
      </c>
      <c r="AJ32070" s="5">
        <v>143678.8124</v>
      </c>
    </row>
    <row r="32071" spans="35:36" x14ac:dyDescent="0.15">
      <c r="AI32071" s="5">
        <v>57080.063000000002</v>
      </c>
      <c r="AJ32071" s="5">
        <v>143584.7218</v>
      </c>
    </row>
    <row r="32072" spans="35:36" x14ac:dyDescent="0.15">
      <c r="AI32072" s="5">
        <v>57214.438399999999</v>
      </c>
      <c r="AJ32072" s="5">
        <v>143490.6311</v>
      </c>
    </row>
    <row r="32073" spans="35:36" x14ac:dyDescent="0.15">
      <c r="AI32073" s="5">
        <v>57348.813699999999</v>
      </c>
      <c r="AJ32073" s="5">
        <v>143396.5405</v>
      </c>
    </row>
    <row r="32074" spans="35:36" x14ac:dyDescent="0.15">
      <c r="AI32074" s="5">
        <v>57483.188999999998</v>
      </c>
      <c r="AJ32074" s="5">
        <v>143302.44990000001</v>
      </c>
    </row>
    <row r="32075" spans="35:36" x14ac:dyDescent="0.15">
      <c r="AI32075" s="5">
        <v>57617.564400000003</v>
      </c>
      <c r="AJ32075" s="5">
        <v>143208.35930000001</v>
      </c>
    </row>
    <row r="32076" spans="35:36" x14ac:dyDescent="0.15">
      <c r="AI32076" s="5">
        <v>57751.939700000003</v>
      </c>
      <c r="AJ32076" s="5">
        <v>143114.26860000001</v>
      </c>
    </row>
    <row r="32077" spans="35:36" x14ac:dyDescent="0.15">
      <c r="AI32077" s="5">
        <v>57886.3151</v>
      </c>
      <c r="AJ32077" s="5">
        <v>143020.17800000001</v>
      </c>
    </row>
    <row r="32078" spans="35:36" x14ac:dyDescent="0.15">
      <c r="AI32078" s="5">
        <v>58020.690399999999</v>
      </c>
      <c r="AJ32078" s="5">
        <v>142926.08739999999</v>
      </c>
    </row>
    <row r="32079" spans="35:36" x14ac:dyDescent="0.15">
      <c r="AI32079" s="5">
        <v>58155.065699999999</v>
      </c>
      <c r="AJ32079" s="5">
        <v>142831.99679999999</v>
      </c>
    </row>
    <row r="32080" spans="35:36" x14ac:dyDescent="0.15">
      <c r="AI32080" s="5">
        <v>58289.440999999999</v>
      </c>
      <c r="AJ32080" s="5">
        <v>142737.9062</v>
      </c>
    </row>
    <row r="32081" spans="35:36" x14ac:dyDescent="0.15">
      <c r="AI32081" s="5">
        <v>58423.816299999999</v>
      </c>
      <c r="AJ32081" s="5">
        <v>142643.8156</v>
      </c>
    </row>
    <row r="32082" spans="35:36" x14ac:dyDescent="0.15">
      <c r="AI32082" s="5">
        <v>58558.191700000003</v>
      </c>
      <c r="AJ32082" s="5">
        <v>142549.7249</v>
      </c>
    </row>
    <row r="32083" spans="35:36" x14ac:dyDescent="0.15">
      <c r="AI32083" s="5">
        <v>58692.567000000003</v>
      </c>
      <c r="AJ32083" s="5">
        <v>142455.63430000001</v>
      </c>
    </row>
    <row r="32084" spans="35:36" x14ac:dyDescent="0.15">
      <c r="AI32084" s="5">
        <v>58826.9424</v>
      </c>
      <c r="AJ32084" s="5">
        <v>142361.54370000001</v>
      </c>
    </row>
    <row r="32085" spans="35:36" x14ac:dyDescent="0.15">
      <c r="AI32085" s="5">
        <v>58961.3177</v>
      </c>
      <c r="AJ32085" s="5">
        <v>142267.45310000001</v>
      </c>
    </row>
    <row r="32086" spans="35:36" x14ac:dyDescent="0.15">
      <c r="AI32086" s="5">
        <v>59095.692999999999</v>
      </c>
      <c r="AJ32086" s="5">
        <v>142173.36240000001</v>
      </c>
    </row>
    <row r="32087" spans="35:36" x14ac:dyDescent="0.15">
      <c r="AI32087" s="5">
        <v>59230.068399999996</v>
      </c>
      <c r="AJ32087" s="5">
        <v>142079.27179999999</v>
      </c>
    </row>
    <row r="32088" spans="35:36" x14ac:dyDescent="0.15">
      <c r="AI32088" s="5">
        <v>59364.443700000003</v>
      </c>
      <c r="AJ32088" s="5">
        <v>141985.18119999999</v>
      </c>
    </row>
    <row r="32089" spans="35:36" x14ac:dyDescent="0.15">
      <c r="AI32089" s="5">
        <v>59498.819100000001</v>
      </c>
      <c r="AJ32089" s="5">
        <v>141891.0906</v>
      </c>
    </row>
    <row r="32090" spans="35:36" x14ac:dyDescent="0.15">
      <c r="AI32090" s="5">
        <v>59633.1944</v>
      </c>
      <c r="AJ32090" s="5">
        <v>141796.9999</v>
      </c>
    </row>
    <row r="32091" spans="35:36" x14ac:dyDescent="0.15">
      <c r="AI32091" s="5">
        <v>59767.5697</v>
      </c>
      <c r="AJ32091" s="5">
        <v>141702.9093</v>
      </c>
    </row>
    <row r="32092" spans="35:36" x14ac:dyDescent="0.15">
      <c r="AI32092" s="5">
        <v>59901.945</v>
      </c>
      <c r="AJ32092" s="5">
        <v>141608.8187</v>
      </c>
    </row>
    <row r="32093" spans="35:36" x14ac:dyDescent="0.15">
      <c r="AI32093" s="5">
        <v>60036.320299999999</v>
      </c>
      <c r="AJ32093" s="5">
        <v>141514.72810000001</v>
      </c>
    </row>
    <row r="32094" spans="35:36" x14ac:dyDescent="0.15">
      <c r="AI32094" s="5">
        <v>60170.695699999997</v>
      </c>
      <c r="AJ32094" s="5">
        <v>141420.63750000001</v>
      </c>
    </row>
    <row r="32095" spans="35:36" x14ac:dyDescent="0.15">
      <c r="AI32095" s="5">
        <v>60305.071000000004</v>
      </c>
      <c r="AJ32095" s="5">
        <v>141326.54689999999</v>
      </c>
    </row>
    <row r="32096" spans="35:36" x14ac:dyDescent="0.15">
      <c r="AI32096" s="5">
        <v>60439.446300000003</v>
      </c>
      <c r="AJ32096" s="5">
        <v>141232.45619999999</v>
      </c>
    </row>
    <row r="32097" spans="35:36" x14ac:dyDescent="0.15">
      <c r="AI32097" s="5">
        <v>60573.8217</v>
      </c>
      <c r="AJ32097" s="5">
        <v>141138.36559999999</v>
      </c>
    </row>
    <row r="32098" spans="35:36" x14ac:dyDescent="0.15">
      <c r="AI32098" s="5">
        <v>60708.197</v>
      </c>
      <c r="AJ32098" s="5">
        <v>141044.27499999999</v>
      </c>
    </row>
    <row r="32099" spans="35:36" x14ac:dyDescent="0.15">
      <c r="AI32099" s="5">
        <v>60842.572399999997</v>
      </c>
      <c r="AJ32099" s="5">
        <v>140950.1844</v>
      </c>
    </row>
    <row r="32100" spans="35:36" x14ac:dyDescent="0.15">
      <c r="AI32100" s="5">
        <v>60976.947699999997</v>
      </c>
      <c r="AJ32100" s="5">
        <v>140856.0937</v>
      </c>
    </row>
    <row r="32101" spans="35:36" x14ac:dyDescent="0.15">
      <c r="AI32101" s="5">
        <v>61111.322999999997</v>
      </c>
      <c r="AJ32101" s="5">
        <v>140762.0031</v>
      </c>
    </row>
    <row r="32102" spans="35:36" x14ac:dyDescent="0.15">
      <c r="AI32102" s="5">
        <v>61245.698400000001</v>
      </c>
      <c r="AJ32102" s="5">
        <v>140667.91250000001</v>
      </c>
    </row>
    <row r="32103" spans="35:36" x14ac:dyDescent="0.15">
      <c r="AI32103" s="5">
        <v>61380.073700000001</v>
      </c>
      <c r="AJ32103" s="5">
        <v>140573.82190000001</v>
      </c>
    </row>
    <row r="32104" spans="35:36" x14ac:dyDescent="0.15">
      <c r="AI32104" s="5">
        <v>61514.449000000001</v>
      </c>
      <c r="AJ32104" s="5">
        <v>140479.73130000001</v>
      </c>
    </row>
    <row r="32105" spans="35:36" x14ac:dyDescent="0.15">
      <c r="AI32105" s="5">
        <v>61648.8243</v>
      </c>
      <c r="AJ32105" s="5">
        <v>140385.64069999999</v>
      </c>
    </row>
    <row r="32106" spans="35:36" x14ac:dyDescent="0.15">
      <c r="AI32106" s="5">
        <v>61783.199699999997</v>
      </c>
      <c r="AJ32106" s="5">
        <v>140291.54999999999</v>
      </c>
    </row>
    <row r="32107" spans="35:36" x14ac:dyDescent="0.15">
      <c r="AI32107" s="5">
        <v>61917.574999999997</v>
      </c>
      <c r="AJ32107" s="5">
        <v>140197.45939999999</v>
      </c>
    </row>
    <row r="32108" spans="35:36" x14ac:dyDescent="0.15">
      <c r="AI32108" s="5">
        <v>62051.950299999997</v>
      </c>
      <c r="AJ32108" s="5">
        <v>140103.3688</v>
      </c>
    </row>
    <row r="32109" spans="35:36" x14ac:dyDescent="0.15">
      <c r="AI32109" s="5">
        <v>62186.325700000001</v>
      </c>
      <c r="AJ32109" s="5">
        <v>140009.2782</v>
      </c>
    </row>
    <row r="32110" spans="35:36" x14ac:dyDescent="0.15">
      <c r="AI32110" s="5">
        <v>62320.701000000001</v>
      </c>
      <c r="AJ32110" s="5">
        <v>139915.1875</v>
      </c>
    </row>
    <row r="32111" spans="35:36" x14ac:dyDescent="0.15">
      <c r="AI32111" s="5">
        <v>62455.076399999998</v>
      </c>
      <c r="AJ32111" s="5">
        <v>139821.0969</v>
      </c>
    </row>
    <row r="32112" spans="35:36" x14ac:dyDescent="0.15">
      <c r="AI32112" s="5">
        <v>62589.451699999998</v>
      </c>
      <c r="AJ32112" s="5">
        <v>139727.00630000001</v>
      </c>
    </row>
    <row r="32113" spans="35:36" x14ac:dyDescent="0.15">
      <c r="AI32113" s="5">
        <v>62723.826999999997</v>
      </c>
      <c r="AJ32113" s="5">
        <v>139632.91570000001</v>
      </c>
    </row>
    <row r="32114" spans="35:36" x14ac:dyDescent="0.15">
      <c r="AI32114" s="5">
        <v>62858.202400000002</v>
      </c>
      <c r="AJ32114" s="5">
        <v>139538.82500000001</v>
      </c>
    </row>
    <row r="32115" spans="35:36" x14ac:dyDescent="0.15">
      <c r="AI32115" s="5">
        <v>62992.577700000002</v>
      </c>
      <c r="AJ32115" s="5">
        <v>139444.73439999999</v>
      </c>
    </row>
    <row r="32116" spans="35:36" x14ac:dyDescent="0.15">
      <c r="AI32116" s="5">
        <v>63126.953099999999</v>
      </c>
      <c r="AJ32116" s="5">
        <v>139350.64379999999</v>
      </c>
    </row>
    <row r="32117" spans="35:36" x14ac:dyDescent="0.15">
      <c r="AI32117" s="5">
        <v>63261.328300000001</v>
      </c>
      <c r="AJ32117" s="5">
        <v>139256.55319999999</v>
      </c>
    </row>
    <row r="32118" spans="35:36" x14ac:dyDescent="0.15">
      <c r="AI32118" s="5">
        <v>63395.703699999998</v>
      </c>
      <c r="AJ32118" s="5">
        <v>139162.4626</v>
      </c>
    </row>
    <row r="32119" spans="35:36" x14ac:dyDescent="0.15">
      <c r="AI32119" s="5">
        <v>63530.078999999998</v>
      </c>
      <c r="AJ32119" s="5">
        <v>139068.372</v>
      </c>
    </row>
    <row r="32120" spans="35:36" x14ac:dyDescent="0.15">
      <c r="AI32120" s="5">
        <v>63664.454299999998</v>
      </c>
      <c r="AJ32120" s="5">
        <v>138974.2813</v>
      </c>
    </row>
    <row r="32121" spans="35:36" x14ac:dyDescent="0.15">
      <c r="AI32121" s="5">
        <v>63798.829700000002</v>
      </c>
      <c r="AJ32121" s="5">
        <v>138880.19070000001</v>
      </c>
    </row>
    <row r="32122" spans="35:36" x14ac:dyDescent="0.15">
      <c r="AI32122" s="5">
        <v>63933.205000000002</v>
      </c>
      <c r="AJ32122" s="5">
        <v>138786.10010000001</v>
      </c>
    </row>
    <row r="32123" spans="35:36" x14ac:dyDescent="0.15">
      <c r="AI32123" s="5">
        <v>64067.580399999999</v>
      </c>
      <c r="AJ32123" s="5">
        <v>138692.00949999999</v>
      </c>
    </row>
    <row r="32124" spans="35:36" x14ac:dyDescent="0.15">
      <c r="AI32124" s="5">
        <v>64201.955699999999</v>
      </c>
      <c r="AJ32124" s="5">
        <v>138597.91880000001</v>
      </c>
    </row>
    <row r="32125" spans="35:36" x14ac:dyDescent="0.15">
      <c r="AI32125" s="5">
        <v>64336.330999999998</v>
      </c>
      <c r="AJ32125" s="5">
        <v>138503.82819999999</v>
      </c>
    </row>
    <row r="32126" spans="35:36" x14ac:dyDescent="0.15">
      <c r="AI32126" s="5">
        <v>64470.706400000003</v>
      </c>
      <c r="AJ32126" s="5">
        <v>138409.73759999999</v>
      </c>
    </row>
    <row r="32127" spans="35:36" x14ac:dyDescent="0.15">
      <c r="AI32127" s="5">
        <v>64605.081700000002</v>
      </c>
      <c r="AJ32127" s="5">
        <v>138315.647</v>
      </c>
    </row>
    <row r="32128" spans="35:36" x14ac:dyDescent="0.15">
      <c r="AI32128" s="5">
        <v>64739.4571</v>
      </c>
      <c r="AJ32128" s="5">
        <v>138221.5563</v>
      </c>
    </row>
    <row r="32129" spans="35:36" x14ac:dyDescent="0.15">
      <c r="AI32129" s="5">
        <v>64873.832399999999</v>
      </c>
      <c r="AJ32129" s="5">
        <v>138127.4657</v>
      </c>
    </row>
    <row r="32130" spans="35:36" x14ac:dyDescent="0.15">
      <c r="AI32130" s="5">
        <v>65008.207699999999</v>
      </c>
      <c r="AJ32130" s="5">
        <v>138033.3751</v>
      </c>
    </row>
    <row r="32131" spans="35:36" x14ac:dyDescent="0.15">
      <c r="AI32131" s="5">
        <v>65142.582999999999</v>
      </c>
      <c r="AJ32131" s="5">
        <v>137939.28450000001</v>
      </c>
    </row>
    <row r="32132" spans="35:36" x14ac:dyDescent="0.15">
      <c r="AI32132" s="5">
        <v>65276.958299999998</v>
      </c>
      <c r="AJ32132" s="5">
        <v>137845.19390000001</v>
      </c>
    </row>
    <row r="32133" spans="35:36" x14ac:dyDescent="0.15">
      <c r="AI32133" s="5">
        <v>65411.333700000003</v>
      </c>
      <c r="AJ32133" s="5">
        <v>137751.10329999999</v>
      </c>
    </row>
    <row r="32134" spans="35:36" x14ac:dyDescent="0.15">
      <c r="AI32134" s="5">
        <v>65545.709000000003</v>
      </c>
      <c r="AJ32134" s="5">
        <v>137657.01259999999</v>
      </c>
    </row>
    <row r="32135" spans="35:36" x14ac:dyDescent="0.15">
      <c r="AI32135" s="5">
        <v>65680.084300000002</v>
      </c>
      <c r="AJ32135" s="5">
        <v>137562.92199999999</v>
      </c>
    </row>
    <row r="32136" spans="35:36" x14ac:dyDescent="0.15">
      <c r="AI32136" s="5">
        <v>65814.459700000007</v>
      </c>
      <c r="AJ32136" s="5">
        <v>137468.8314</v>
      </c>
    </row>
    <row r="32137" spans="35:36" x14ac:dyDescent="0.15">
      <c r="AI32137" s="5">
        <v>65948.835000000006</v>
      </c>
      <c r="AJ32137" s="5">
        <v>137374.7408</v>
      </c>
    </row>
    <row r="32138" spans="35:36" x14ac:dyDescent="0.15">
      <c r="AI32138" s="5">
        <v>66083.210399999996</v>
      </c>
      <c r="AJ32138" s="5">
        <v>137280.6501</v>
      </c>
    </row>
    <row r="32139" spans="35:36" x14ac:dyDescent="0.15">
      <c r="AI32139" s="5">
        <v>66217.585699999996</v>
      </c>
      <c r="AJ32139" s="5">
        <v>137186.5595</v>
      </c>
    </row>
    <row r="32140" spans="35:36" x14ac:dyDescent="0.15">
      <c r="AI32140" s="5">
        <v>66351.960999999996</v>
      </c>
      <c r="AJ32140" s="5">
        <v>137092.46890000001</v>
      </c>
    </row>
    <row r="32141" spans="35:36" x14ac:dyDescent="0.15">
      <c r="AI32141" s="5">
        <v>66486.3364</v>
      </c>
      <c r="AJ32141" s="5">
        <v>136998.37830000001</v>
      </c>
    </row>
    <row r="32142" spans="35:36" x14ac:dyDescent="0.15">
      <c r="AI32142" s="5">
        <v>66620.7117</v>
      </c>
      <c r="AJ32142" s="5">
        <v>136904.28760000001</v>
      </c>
    </row>
    <row r="32143" spans="35:36" x14ac:dyDescent="0.15">
      <c r="AI32143" s="5">
        <v>66755.087</v>
      </c>
      <c r="AJ32143" s="5">
        <v>136810.19709999999</v>
      </c>
    </row>
    <row r="32144" spans="35:36" x14ac:dyDescent="0.15">
      <c r="AI32144" s="5">
        <v>66889.463099999994</v>
      </c>
      <c r="AJ32144" s="5">
        <v>136716.1059</v>
      </c>
    </row>
    <row r="32145" spans="35:36" x14ac:dyDescent="0.15">
      <c r="AI32145" s="5">
        <v>67023.837700000004</v>
      </c>
      <c r="AJ32145" s="5">
        <v>136622.01579999999</v>
      </c>
    </row>
    <row r="32146" spans="35:36" x14ac:dyDescent="0.15">
      <c r="AI32146" s="5">
        <v>67158.213799999998</v>
      </c>
      <c r="AJ32146" s="5">
        <v>136527.9246</v>
      </c>
    </row>
    <row r="32147" spans="35:36" x14ac:dyDescent="0.15">
      <c r="AI32147" s="5">
        <v>67292.588300000003</v>
      </c>
      <c r="AJ32147" s="5">
        <v>136433.8346</v>
      </c>
    </row>
    <row r="32148" spans="35:36" x14ac:dyDescent="0.15">
      <c r="AI32148" s="5">
        <v>67426.964500000002</v>
      </c>
      <c r="AJ32148" s="5">
        <v>136339.74340000001</v>
      </c>
    </row>
    <row r="32149" spans="35:36" x14ac:dyDescent="0.15">
      <c r="AI32149" s="5">
        <v>67561.339000000007</v>
      </c>
      <c r="AJ32149" s="5">
        <v>136245.65330000001</v>
      </c>
    </row>
    <row r="32150" spans="35:36" x14ac:dyDescent="0.15">
      <c r="AI32150" s="5">
        <v>67695.715200000006</v>
      </c>
      <c r="AJ32150" s="5">
        <v>136151.56210000001</v>
      </c>
    </row>
    <row r="32151" spans="35:36" x14ac:dyDescent="0.15">
      <c r="AI32151" s="5">
        <v>67830.089699999997</v>
      </c>
      <c r="AJ32151" s="5">
        <v>136057.47210000001</v>
      </c>
    </row>
    <row r="32152" spans="35:36" x14ac:dyDescent="0.15">
      <c r="AI32152" s="5">
        <v>67964.465899999996</v>
      </c>
      <c r="AJ32152" s="5">
        <v>135963.38089999999</v>
      </c>
    </row>
    <row r="32153" spans="35:36" x14ac:dyDescent="0.15">
      <c r="AI32153" s="5">
        <v>68098.840400000001</v>
      </c>
      <c r="AJ32153" s="5">
        <v>135869.29079999999</v>
      </c>
    </row>
    <row r="32154" spans="35:36" x14ac:dyDescent="0.15">
      <c r="AI32154" s="5">
        <v>68233.216499999995</v>
      </c>
      <c r="AJ32154" s="5">
        <v>135775.1997</v>
      </c>
    </row>
    <row r="32155" spans="35:36" x14ac:dyDescent="0.15">
      <c r="AI32155" s="5">
        <v>68367.591100000005</v>
      </c>
      <c r="AJ32155" s="5">
        <v>135681.10949999999</v>
      </c>
    </row>
    <row r="32156" spans="35:36" x14ac:dyDescent="0.15">
      <c r="AI32156" s="5">
        <v>68501.967099999994</v>
      </c>
      <c r="AJ32156" s="5">
        <v>135587.0184</v>
      </c>
    </row>
    <row r="32157" spans="35:36" x14ac:dyDescent="0.15">
      <c r="AI32157" s="5">
        <v>68636.341700000004</v>
      </c>
      <c r="AJ32157" s="5">
        <v>135492.9284</v>
      </c>
    </row>
    <row r="32158" spans="35:36" x14ac:dyDescent="0.15">
      <c r="AI32158" s="5">
        <v>68770.717799999999</v>
      </c>
      <c r="AJ32158" s="5">
        <v>135398.83720000001</v>
      </c>
    </row>
    <row r="32159" spans="35:36" x14ac:dyDescent="0.15">
      <c r="AI32159" s="5">
        <v>68905.092300000004</v>
      </c>
      <c r="AJ32159" s="5">
        <v>135304.74710000001</v>
      </c>
    </row>
    <row r="32160" spans="35:36" x14ac:dyDescent="0.15">
      <c r="AI32160" s="5">
        <v>69039.468500000003</v>
      </c>
      <c r="AJ32160" s="5">
        <v>135210.65590000001</v>
      </c>
    </row>
    <row r="32161" spans="35:36" x14ac:dyDescent="0.15">
      <c r="AI32161" s="5">
        <v>69173.842999999993</v>
      </c>
      <c r="AJ32161" s="5">
        <v>135116.56589999999</v>
      </c>
    </row>
    <row r="32162" spans="35:36" x14ac:dyDescent="0.15">
      <c r="AI32162" s="5">
        <v>69308.219200000007</v>
      </c>
      <c r="AJ32162" s="5">
        <v>135022.47469999999</v>
      </c>
    </row>
    <row r="32163" spans="35:36" x14ac:dyDescent="0.15">
      <c r="AI32163" s="5">
        <v>69442.593699999998</v>
      </c>
      <c r="AJ32163" s="5">
        <v>134928.38459999999</v>
      </c>
    </row>
    <row r="32164" spans="35:36" x14ac:dyDescent="0.15">
      <c r="AI32164" s="5">
        <v>69576.969899999996</v>
      </c>
      <c r="AJ32164" s="5">
        <v>134834.2934</v>
      </c>
    </row>
    <row r="32165" spans="35:36" x14ac:dyDescent="0.15">
      <c r="AI32165" s="5">
        <v>69711.344400000002</v>
      </c>
      <c r="AJ32165" s="5">
        <v>134740.20329999999</v>
      </c>
    </row>
    <row r="32166" spans="35:36" x14ac:dyDescent="0.15">
      <c r="AI32166" s="5">
        <v>69845.720499999996</v>
      </c>
      <c r="AJ32166" s="5">
        <v>134646.1122</v>
      </c>
    </row>
    <row r="32167" spans="35:36" x14ac:dyDescent="0.15">
      <c r="AI32167" s="5">
        <v>69980.095100000006</v>
      </c>
      <c r="AJ32167" s="5">
        <v>134552.0221</v>
      </c>
    </row>
    <row r="32168" spans="35:36" x14ac:dyDescent="0.15">
      <c r="AI32168" s="5">
        <v>70114.471099999995</v>
      </c>
      <c r="AJ32168" s="5">
        <v>134457.93100000001</v>
      </c>
    </row>
    <row r="32169" spans="35:36" x14ac:dyDescent="0.15">
      <c r="AI32169" s="5">
        <v>70248.845700000005</v>
      </c>
      <c r="AJ32169" s="5">
        <v>134363.84090000001</v>
      </c>
    </row>
    <row r="32170" spans="35:36" x14ac:dyDescent="0.15">
      <c r="AI32170" s="5">
        <v>70383.221799999999</v>
      </c>
      <c r="AJ32170" s="5">
        <v>134269.74969999999</v>
      </c>
    </row>
    <row r="32171" spans="35:36" x14ac:dyDescent="0.15">
      <c r="AI32171" s="5">
        <v>70517.596300000005</v>
      </c>
      <c r="AJ32171" s="5">
        <v>134175.65969999999</v>
      </c>
    </row>
    <row r="32172" spans="35:36" x14ac:dyDescent="0.15">
      <c r="AI32172" s="5">
        <v>70651.972500000003</v>
      </c>
      <c r="AJ32172" s="5">
        <v>134081.56849999999</v>
      </c>
    </row>
    <row r="32173" spans="35:36" x14ac:dyDescent="0.15">
      <c r="AI32173" s="5">
        <v>70786.346999999994</v>
      </c>
      <c r="AJ32173" s="5">
        <v>133987.47839999999</v>
      </c>
    </row>
    <row r="32174" spans="35:36" x14ac:dyDescent="0.15">
      <c r="AI32174" s="5">
        <v>70920.723199999993</v>
      </c>
      <c r="AJ32174" s="5">
        <v>133893.3872</v>
      </c>
    </row>
    <row r="32175" spans="35:36" x14ac:dyDescent="0.15">
      <c r="AI32175" s="5">
        <v>71055.097699999998</v>
      </c>
      <c r="AJ32175" s="5">
        <v>133799.2971</v>
      </c>
    </row>
    <row r="32176" spans="35:36" x14ac:dyDescent="0.15">
      <c r="AI32176" s="5">
        <v>71189.473800000007</v>
      </c>
      <c r="AJ32176" s="5">
        <v>133705.2059</v>
      </c>
    </row>
    <row r="32177" spans="35:36" x14ac:dyDescent="0.15">
      <c r="AI32177" s="5">
        <v>71323.848400000003</v>
      </c>
      <c r="AJ32177" s="5">
        <v>133611.1159</v>
      </c>
    </row>
    <row r="32178" spans="35:36" x14ac:dyDescent="0.15">
      <c r="AI32178" s="5">
        <v>71458.224400000006</v>
      </c>
      <c r="AJ32178" s="5">
        <v>133517.02480000001</v>
      </c>
    </row>
    <row r="32179" spans="35:36" x14ac:dyDescent="0.15">
      <c r="AI32179" s="5">
        <v>71592.599000000002</v>
      </c>
      <c r="AJ32179" s="5">
        <v>133422.93460000001</v>
      </c>
    </row>
    <row r="32180" spans="35:36" x14ac:dyDescent="0.15">
      <c r="AI32180" s="5">
        <v>71726.975099999996</v>
      </c>
      <c r="AJ32180" s="5">
        <v>133328.84349999999</v>
      </c>
    </row>
    <row r="32181" spans="35:36" x14ac:dyDescent="0.15">
      <c r="AI32181" s="5">
        <v>71861.349600000001</v>
      </c>
      <c r="AJ32181" s="5">
        <v>133234.75349999999</v>
      </c>
    </row>
    <row r="32182" spans="35:36" x14ac:dyDescent="0.15">
      <c r="AI32182" s="5">
        <v>71995.7258</v>
      </c>
      <c r="AJ32182" s="5">
        <v>133140.6623</v>
      </c>
    </row>
    <row r="32183" spans="35:36" x14ac:dyDescent="0.15">
      <c r="AI32183" s="5">
        <v>72130.100300000006</v>
      </c>
      <c r="AJ32183" s="5">
        <v>133046.5722</v>
      </c>
    </row>
    <row r="32184" spans="35:36" x14ac:dyDescent="0.15">
      <c r="AI32184" s="5">
        <v>72264.476500000004</v>
      </c>
      <c r="AJ32184" s="5">
        <v>132952.481</v>
      </c>
    </row>
    <row r="32185" spans="35:36" x14ac:dyDescent="0.15">
      <c r="AI32185" s="5">
        <v>72398.850999999995</v>
      </c>
      <c r="AJ32185" s="5">
        <v>132858.3909</v>
      </c>
    </row>
    <row r="32186" spans="35:36" x14ac:dyDescent="0.15">
      <c r="AI32186" s="5">
        <v>72533.227199999994</v>
      </c>
      <c r="AJ32186" s="5">
        <v>132764.2997</v>
      </c>
    </row>
    <row r="32187" spans="35:36" x14ac:dyDescent="0.15">
      <c r="AI32187" s="5">
        <v>72667.601699999999</v>
      </c>
      <c r="AJ32187" s="5">
        <v>132670.20970000001</v>
      </c>
    </row>
    <row r="32188" spans="35:36" x14ac:dyDescent="0.15">
      <c r="AI32188" s="5">
        <v>72801.977799999993</v>
      </c>
      <c r="AJ32188" s="5">
        <v>132576.11850000001</v>
      </c>
    </row>
    <row r="32189" spans="35:36" x14ac:dyDescent="0.15">
      <c r="AI32189" s="5">
        <v>72936.352400000003</v>
      </c>
      <c r="AJ32189" s="5">
        <v>132482.02840000001</v>
      </c>
    </row>
    <row r="32190" spans="35:36" x14ac:dyDescent="0.15">
      <c r="AI32190" s="5">
        <v>73070.728499999997</v>
      </c>
      <c r="AJ32190" s="5">
        <v>132387.93719999999</v>
      </c>
    </row>
    <row r="32191" spans="35:36" x14ac:dyDescent="0.15">
      <c r="AI32191" s="5">
        <v>73205.103000000003</v>
      </c>
      <c r="AJ32191" s="5">
        <v>132293.84719999999</v>
      </c>
    </row>
    <row r="32192" spans="35:36" x14ac:dyDescent="0.15">
      <c r="AI32192" s="5">
        <v>73339.479099999997</v>
      </c>
      <c r="AJ32192" s="5">
        <v>132199.7561</v>
      </c>
    </row>
    <row r="32193" spans="35:36" x14ac:dyDescent="0.15">
      <c r="AI32193" s="5">
        <v>73473.853700000007</v>
      </c>
      <c r="AJ32193" s="5">
        <v>132105.66589999999</v>
      </c>
    </row>
    <row r="32194" spans="35:36" x14ac:dyDescent="0.15">
      <c r="AI32194" s="5">
        <v>73608.229800000001</v>
      </c>
      <c r="AJ32194" s="5">
        <v>132011.5748</v>
      </c>
    </row>
    <row r="32195" spans="35:36" x14ac:dyDescent="0.15">
      <c r="AI32195" s="5">
        <v>73742.604300000006</v>
      </c>
      <c r="AJ32195" s="5">
        <v>131917.4847</v>
      </c>
    </row>
    <row r="32196" spans="35:36" x14ac:dyDescent="0.15">
      <c r="AI32196" s="5">
        <v>73876.980500000005</v>
      </c>
      <c r="AJ32196" s="5">
        <v>131823.39350000001</v>
      </c>
    </row>
    <row r="32197" spans="35:36" x14ac:dyDescent="0.15">
      <c r="AI32197" s="5">
        <v>74011.354999999996</v>
      </c>
      <c r="AJ32197" s="5">
        <v>131729.30350000001</v>
      </c>
    </row>
    <row r="32198" spans="35:36" x14ac:dyDescent="0.15">
      <c r="AI32198" s="5">
        <v>74145.731199999995</v>
      </c>
      <c r="AJ32198" s="5">
        <v>131635.21230000001</v>
      </c>
    </row>
    <row r="32199" spans="35:36" x14ac:dyDescent="0.15">
      <c r="AI32199" s="5">
        <v>74280.1057</v>
      </c>
      <c r="AJ32199" s="5">
        <v>131541.12220000001</v>
      </c>
    </row>
    <row r="32200" spans="35:36" x14ac:dyDescent="0.15">
      <c r="AI32200" s="5">
        <v>74414.481799999994</v>
      </c>
      <c r="AJ32200" s="5">
        <v>131447.03099999999</v>
      </c>
    </row>
    <row r="32201" spans="35:36" x14ac:dyDescent="0.15">
      <c r="AI32201" s="5">
        <v>74548.856400000004</v>
      </c>
      <c r="AJ32201" s="5">
        <v>131352.94099999999</v>
      </c>
    </row>
    <row r="32202" spans="35:36" x14ac:dyDescent="0.15">
      <c r="AI32202" s="5">
        <v>74683.232499999998</v>
      </c>
      <c r="AJ32202" s="5">
        <v>131258.8498</v>
      </c>
    </row>
    <row r="32203" spans="35:36" x14ac:dyDescent="0.15">
      <c r="AI32203" s="5">
        <v>74817.607000000004</v>
      </c>
      <c r="AJ32203" s="5">
        <v>131164.7597</v>
      </c>
    </row>
    <row r="32204" spans="35:36" x14ac:dyDescent="0.15">
      <c r="AI32204" s="5">
        <v>53411.644899999999</v>
      </c>
      <c r="AJ32204" s="5">
        <v>146353.63529999999</v>
      </c>
    </row>
    <row r="32205" spans="35:36" x14ac:dyDescent="0.15">
      <c r="AI32205" s="5">
        <v>53546.020199999999</v>
      </c>
      <c r="AJ32205" s="5">
        <v>146259.5447</v>
      </c>
    </row>
    <row r="32206" spans="35:36" x14ac:dyDescent="0.15">
      <c r="AI32206" s="5">
        <v>53680.395600000003</v>
      </c>
      <c r="AJ32206" s="5">
        <v>146165.4541</v>
      </c>
    </row>
    <row r="32207" spans="35:36" x14ac:dyDescent="0.15">
      <c r="AI32207" s="5">
        <v>53814.770900000003</v>
      </c>
      <c r="AJ32207" s="5">
        <v>146071.36350000001</v>
      </c>
    </row>
    <row r="32208" spans="35:36" x14ac:dyDescent="0.15">
      <c r="AI32208" s="5">
        <v>53949.146200000003</v>
      </c>
      <c r="AJ32208" s="5">
        <v>145977.27280000001</v>
      </c>
    </row>
    <row r="32209" spans="35:36" x14ac:dyDescent="0.15">
      <c r="AI32209" s="5">
        <v>54083.5216</v>
      </c>
      <c r="AJ32209" s="5">
        <v>145883.18220000001</v>
      </c>
    </row>
    <row r="32210" spans="35:36" x14ac:dyDescent="0.15">
      <c r="AI32210" s="5">
        <v>54217.8969</v>
      </c>
      <c r="AJ32210" s="5">
        <v>145789.09160000001</v>
      </c>
    </row>
    <row r="32211" spans="35:36" x14ac:dyDescent="0.15">
      <c r="AI32211" s="5">
        <v>54352.272299999997</v>
      </c>
      <c r="AJ32211" s="5">
        <v>145695.00099999999</v>
      </c>
    </row>
    <row r="32212" spans="35:36" x14ac:dyDescent="0.15">
      <c r="AI32212" s="5">
        <v>54486.647599999997</v>
      </c>
      <c r="AJ32212" s="5">
        <v>145600.91029999999</v>
      </c>
    </row>
    <row r="32213" spans="35:36" x14ac:dyDescent="0.15">
      <c r="AI32213" s="5">
        <v>54621.022900000004</v>
      </c>
      <c r="AJ32213" s="5">
        <v>145506.81969999999</v>
      </c>
    </row>
    <row r="32214" spans="35:36" x14ac:dyDescent="0.15">
      <c r="AI32214" s="5">
        <v>54755.398200000003</v>
      </c>
      <c r="AJ32214" s="5">
        <v>145412.7291</v>
      </c>
    </row>
    <row r="32215" spans="35:36" x14ac:dyDescent="0.15">
      <c r="AI32215" s="5">
        <v>54889.773500000003</v>
      </c>
      <c r="AJ32215" s="5">
        <v>145318.6385</v>
      </c>
    </row>
    <row r="32216" spans="35:36" x14ac:dyDescent="0.15">
      <c r="AI32216" s="5">
        <v>55024.1489</v>
      </c>
      <c r="AJ32216" s="5">
        <v>145224.54790000001</v>
      </c>
    </row>
    <row r="32217" spans="35:36" x14ac:dyDescent="0.15">
      <c r="AI32217" s="5">
        <v>55158.5242</v>
      </c>
      <c r="AJ32217" s="5">
        <v>145130.45730000001</v>
      </c>
    </row>
    <row r="32218" spans="35:36" x14ac:dyDescent="0.15">
      <c r="AI32218" s="5">
        <v>55292.8995</v>
      </c>
      <c r="AJ32218" s="5">
        <v>145036.36660000001</v>
      </c>
    </row>
    <row r="32219" spans="35:36" x14ac:dyDescent="0.15">
      <c r="AI32219" s="5">
        <v>55427.274899999997</v>
      </c>
      <c r="AJ32219" s="5">
        <v>144942.27600000001</v>
      </c>
    </row>
    <row r="32220" spans="35:36" x14ac:dyDescent="0.15">
      <c r="AI32220" s="5">
        <v>55561.650199999996</v>
      </c>
      <c r="AJ32220" s="5">
        <v>144848.18539999999</v>
      </c>
    </row>
    <row r="32221" spans="35:36" x14ac:dyDescent="0.15">
      <c r="AI32221" s="5">
        <v>55696.025600000001</v>
      </c>
      <c r="AJ32221" s="5">
        <v>144754.09479999999</v>
      </c>
    </row>
    <row r="32222" spans="35:36" x14ac:dyDescent="0.15">
      <c r="AI32222" s="5">
        <v>55830.400900000001</v>
      </c>
      <c r="AJ32222" s="5">
        <v>144660.00409999999</v>
      </c>
    </row>
    <row r="32223" spans="35:36" x14ac:dyDescent="0.15">
      <c r="AI32223" s="5">
        <v>55964.7762</v>
      </c>
      <c r="AJ32223" s="5">
        <v>144565.9135</v>
      </c>
    </row>
    <row r="32224" spans="35:36" x14ac:dyDescent="0.15">
      <c r="AI32224" s="5">
        <v>56099.151599999997</v>
      </c>
      <c r="AJ32224" s="5">
        <v>144471.8229</v>
      </c>
    </row>
    <row r="32225" spans="35:36" x14ac:dyDescent="0.15">
      <c r="AI32225" s="5">
        <v>56233.526899999997</v>
      </c>
      <c r="AJ32225" s="5">
        <v>144377.7323</v>
      </c>
    </row>
    <row r="32226" spans="35:36" x14ac:dyDescent="0.15">
      <c r="AI32226" s="5">
        <v>56367.902300000002</v>
      </c>
      <c r="AJ32226" s="5">
        <v>144283.6416</v>
      </c>
    </row>
    <row r="32227" spans="35:36" x14ac:dyDescent="0.15">
      <c r="AI32227" s="5">
        <v>56502.277499999997</v>
      </c>
      <c r="AJ32227" s="5">
        <v>144189.55110000001</v>
      </c>
    </row>
    <row r="32228" spans="35:36" x14ac:dyDescent="0.15">
      <c r="AI32228" s="5">
        <v>56636.652900000001</v>
      </c>
      <c r="AJ32228" s="5">
        <v>144095.46040000001</v>
      </c>
    </row>
    <row r="32229" spans="35:36" x14ac:dyDescent="0.15">
      <c r="AI32229" s="5">
        <v>56771.028200000001</v>
      </c>
      <c r="AJ32229" s="5">
        <v>144001.36979999999</v>
      </c>
    </row>
    <row r="32230" spans="35:36" x14ac:dyDescent="0.15">
      <c r="AI32230" s="5">
        <v>56905.4035</v>
      </c>
      <c r="AJ32230" s="5">
        <v>143907.27919999999</v>
      </c>
    </row>
    <row r="32231" spans="35:36" x14ac:dyDescent="0.15">
      <c r="AI32231" s="5">
        <v>57039.778899999998</v>
      </c>
      <c r="AJ32231" s="5">
        <v>143813.18859999999</v>
      </c>
    </row>
    <row r="32232" spans="35:36" x14ac:dyDescent="0.15">
      <c r="AI32232" s="5">
        <v>57174.154199999997</v>
      </c>
      <c r="AJ32232" s="5">
        <v>143719.09789999999</v>
      </c>
    </row>
    <row r="32233" spans="35:36" x14ac:dyDescent="0.15">
      <c r="AI32233" s="5">
        <v>57308.529600000002</v>
      </c>
      <c r="AJ32233" s="5">
        <v>143625.0073</v>
      </c>
    </row>
    <row r="32234" spans="35:36" x14ac:dyDescent="0.15">
      <c r="AI32234" s="5">
        <v>57442.904900000001</v>
      </c>
      <c r="AJ32234" s="5">
        <v>143530.9167</v>
      </c>
    </row>
    <row r="32235" spans="35:36" x14ac:dyDescent="0.15">
      <c r="AI32235" s="5">
        <v>57577.280200000001</v>
      </c>
      <c r="AJ32235" s="5">
        <v>143436.82610000001</v>
      </c>
    </row>
    <row r="32236" spans="35:36" x14ac:dyDescent="0.15">
      <c r="AI32236" s="5">
        <v>57711.655599999998</v>
      </c>
      <c r="AJ32236" s="5">
        <v>143342.73540000001</v>
      </c>
    </row>
    <row r="32237" spans="35:36" x14ac:dyDescent="0.15">
      <c r="AI32237" s="5">
        <v>57846.030899999998</v>
      </c>
      <c r="AJ32237" s="5">
        <v>143248.64480000001</v>
      </c>
    </row>
    <row r="32238" spans="35:36" x14ac:dyDescent="0.15">
      <c r="AI32238" s="5">
        <v>57980.406300000002</v>
      </c>
      <c r="AJ32238" s="5">
        <v>143154.55420000001</v>
      </c>
    </row>
    <row r="32239" spans="35:36" x14ac:dyDescent="0.15">
      <c r="AI32239" s="5">
        <v>58114.781600000002</v>
      </c>
      <c r="AJ32239" s="5">
        <v>143060.46350000001</v>
      </c>
    </row>
    <row r="32240" spans="35:36" x14ac:dyDescent="0.15">
      <c r="AI32240" s="5">
        <v>58249.156900000002</v>
      </c>
      <c r="AJ32240" s="5">
        <v>142966.37299999999</v>
      </c>
    </row>
    <row r="32241" spans="35:36" x14ac:dyDescent="0.15">
      <c r="AI32241" s="5">
        <v>58383.532200000001</v>
      </c>
      <c r="AJ32241" s="5">
        <v>142872.2824</v>
      </c>
    </row>
    <row r="32242" spans="35:36" x14ac:dyDescent="0.15">
      <c r="AI32242" s="5">
        <v>58517.907500000001</v>
      </c>
      <c r="AJ32242" s="5">
        <v>142778.1917</v>
      </c>
    </row>
    <row r="32243" spans="35:36" x14ac:dyDescent="0.15">
      <c r="AI32243" s="5">
        <v>58652.282899999998</v>
      </c>
      <c r="AJ32243" s="5">
        <v>142684.1011</v>
      </c>
    </row>
    <row r="32244" spans="35:36" x14ac:dyDescent="0.15">
      <c r="AI32244" s="5">
        <v>58786.658199999998</v>
      </c>
      <c r="AJ32244" s="5">
        <v>142590.0105</v>
      </c>
    </row>
    <row r="32245" spans="35:36" x14ac:dyDescent="0.15">
      <c r="AI32245" s="5">
        <v>58921.033600000002</v>
      </c>
      <c r="AJ32245" s="5">
        <v>142495.91990000001</v>
      </c>
    </row>
    <row r="32246" spans="35:36" x14ac:dyDescent="0.15">
      <c r="AI32246" s="5">
        <v>59055.408900000002</v>
      </c>
      <c r="AJ32246" s="5">
        <v>142401.82920000001</v>
      </c>
    </row>
    <row r="32247" spans="35:36" x14ac:dyDescent="0.15">
      <c r="AI32247" s="5">
        <v>59189.784200000002</v>
      </c>
      <c r="AJ32247" s="5">
        <v>142307.73860000001</v>
      </c>
    </row>
    <row r="32248" spans="35:36" x14ac:dyDescent="0.15">
      <c r="AI32248" s="5">
        <v>59324.159599999999</v>
      </c>
      <c r="AJ32248" s="5">
        <v>142213.64799999999</v>
      </c>
    </row>
    <row r="32249" spans="35:36" x14ac:dyDescent="0.15">
      <c r="AI32249" s="5">
        <v>59458.534899999999</v>
      </c>
      <c r="AJ32249" s="5">
        <v>142119.55729999999</v>
      </c>
    </row>
    <row r="32250" spans="35:36" x14ac:dyDescent="0.15">
      <c r="AI32250" s="5">
        <v>59592.910300000003</v>
      </c>
      <c r="AJ32250" s="5">
        <v>142025.46669999999</v>
      </c>
    </row>
    <row r="32251" spans="35:36" x14ac:dyDescent="0.15">
      <c r="AI32251" s="5">
        <v>59727.285600000003</v>
      </c>
      <c r="AJ32251" s="5">
        <v>141931.37609999999</v>
      </c>
    </row>
    <row r="32252" spans="35:36" x14ac:dyDescent="0.15">
      <c r="AI32252" s="5">
        <v>59861.660900000003</v>
      </c>
      <c r="AJ32252" s="5">
        <v>141837.2855</v>
      </c>
    </row>
    <row r="32253" spans="35:36" x14ac:dyDescent="0.15">
      <c r="AI32253" s="5">
        <v>59996.036200000002</v>
      </c>
      <c r="AJ32253" s="5">
        <v>141743.1949</v>
      </c>
    </row>
    <row r="32254" spans="35:36" x14ac:dyDescent="0.15">
      <c r="AI32254" s="5">
        <v>60130.411500000002</v>
      </c>
      <c r="AJ32254" s="5">
        <v>141649.10430000001</v>
      </c>
    </row>
    <row r="32255" spans="35:36" x14ac:dyDescent="0.15">
      <c r="AI32255" s="5">
        <v>60264.786899999999</v>
      </c>
      <c r="AJ32255" s="5">
        <v>141555.01370000001</v>
      </c>
    </row>
    <row r="32256" spans="35:36" x14ac:dyDescent="0.15">
      <c r="AI32256" s="5">
        <v>60399.162199999999</v>
      </c>
      <c r="AJ32256" s="5">
        <v>141460.92300000001</v>
      </c>
    </row>
    <row r="32257" spans="35:36" x14ac:dyDescent="0.15">
      <c r="AI32257" s="5">
        <v>60533.537499999999</v>
      </c>
      <c r="AJ32257" s="5">
        <v>141366.83240000001</v>
      </c>
    </row>
    <row r="32258" spans="35:36" x14ac:dyDescent="0.15">
      <c r="AI32258" s="5">
        <v>60667.912900000003</v>
      </c>
      <c r="AJ32258" s="5">
        <v>141272.74179999999</v>
      </c>
    </row>
    <row r="32259" spans="35:36" x14ac:dyDescent="0.15">
      <c r="AI32259" s="5">
        <v>60802.288200000003</v>
      </c>
      <c r="AJ32259" s="5">
        <v>141178.65109999999</v>
      </c>
    </row>
    <row r="32260" spans="35:36" x14ac:dyDescent="0.15">
      <c r="AI32260" s="5">
        <v>60936.6636</v>
      </c>
      <c r="AJ32260" s="5">
        <v>141084.56049999999</v>
      </c>
    </row>
    <row r="32261" spans="35:36" x14ac:dyDescent="0.15">
      <c r="AI32261" s="5">
        <v>61071.0389</v>
      </c>
      <c r="AJ32261" s="5">
        <v>140990.4699</v>
      </c>
    </row>
    <row r="32262" spans="35:36" x14ac:dyDescent="0.15">
      <c r="AI32262" s="5">
        <v>61205.414199999999</v>
      </c>
      <c r="AJ32262" s="5">
        <v>140896.3793</v>
      </c>
    </row>
    <row r="32263" spans="35:36" x14ac:dyDescent="0.15">
      <c r="AI32263" s="5">
        <v>61339.789599999996</v>
      </c>
      <c r="AJ32263" s="5">
        <v>140802.2886</v>
      </c>
    </row>
    <row r="32264" spans="35:36" x14ac:dyDescent="0.15">
      <c r="AI32264" s="5">
        <v>61474.164900000003</v>
      </c>
      <c r="AJ32264" s="5">
        <v>140708.198</v>
      </c>
    </row>
    <row r="32265" spans="35:36" x14ac:dyDescent="0.15">
      <c r="AI32265" s="5">
        <v>61608.540200000003</v>
      </c>
      <c r="AJ32265" s="5">
        <v>140614.10740000001</v>
      </c>
    </row>
    <row r="32266" spans="35:36" x14ac:dyDescent="0.15">
      <c r="AI32266" s="5">
        <v>61742.915500000003</v>
      </c>
      <c r="AJ32266" s="5">
        <v>140520.01680000001</v>
      </c>
    </row>
    <row r="32267" spans="35:36" x14ac:dyDescent="0.15">
      <c r="AI32267" s="5">
        <v>61877.2909</v>
      </c>
      <c r="AJ32267" s="5">
        <v>140425.92619999999</v>
      </c>
    </row>
    <row r="32268" spans="35:36" x14ac:dyDescent="0.15">
      <c r="AI32268" s="5">
        <v>62011.6662</v>
      </c>
      <c r="AJ32268" s="5">
        <v>140331.83559999999</v>
      </c>
    </row>
    <row r="32269" spans="35:36" x14ac:dyDescent="0.15">
      <c r="AI32269" s="5">
        <v>62146.041499999999</v>
      </c>
      <c r="AJ32269" s="5">
        <v>140237.74489999999</v>
      </c>
    </row>
    <row r="32270" spans="35:36" x14ac:dyDescent="0.15">
      <c r="AI32270" s="5">
        <v>62280.416899999997</v>
      </c>
      <c r="AJ32270" s="5">
        <v>140143.65429999999</v>
      </c>
    </row>
    <row r="32271" spans="35:36" x14ac:dyDescent="0.15">
      <c r="AI32271" s="5">
        <v>62414.792200000004</v>
      </c>
      <c r="AJ32271" s="5">
        <v>140049.5637</v>
      </c>
    </row>
    <row r="32272" spans="35:36" x14ac:dyDescent="0.15">
      <c r="AI32272" s="5">
        <v>62549.167600000001</v>
      </c>
      <c r="AJ32272" s="5">
        <v>139955.4731</v>
      </c>
    </row>
    <row r="32273" spans="35:36" x14ac:dyDescent="0.15">
      <c r="AI32273" s="5">
        <v>62683.5429</v>
      </c>
      <c r="AJ32273" s="5">
        <v>139861.3824</v>
      </c>
    </row>
    <row r="32274" spans="35:36" x14ac:dyDescent="0.15">
      <c r="AI32274" s="5">
        <v>62817.9182</v>
      </c>
      <c r="AJ32274" s="5">
        <v>139767.29180000001</v>
      </c>
    </row>
    <row r="32275" spans="35:36" x14ac:dyDescent="0.15">
      <c r="AI32275" s="5">
        <v>62952.293599999997</v>
      </c>
      <c r="AJ32275" s="5">
        <v>139673.20120000001</v>
      </c>
    </row>
    <row r="32276" spans="35:36" x14ac:dyDescent="0.15">
      <c r="AI32276" s="5">
        <v>63086.668899999997</v>
      </c>
      <c r="AJ32276" s="5">
        <v>139579.11060000001</v>
      </c>
    </row>
    <row r="32277" spans="35:36" x14ac:dyDescent="0.15">
      <c r="AI32277" s="5">
        <v>63221.044300000001</v>
      </c>
      <c r="AJ32277" s="5">
        <v>139485.01990000001</v>
      </c>
    </row>
    <row r="32278" spans="35:36" x14ac:dyDescent="0.15">
      <c r="AI32278" s="5">
        <v>63355.419500000004</v>
      </c>
      <c r="AJ32278" s="5">
        <v>139390.92939999999</v>
      </c>
    </row>
    <row r="32279" spans="35:36" x14ac:dyDescent="0.15">
      <c r="AI32279" s="5">
        <v>63489.794900000001</v>
      </c>
      <c r="AJ32279" s="5">
        <v>139296.83869999999</v>
      </c>
    </row>
    <row r="32280" spans="35:36" x14ac:dyDescent="0.15">
      <c r="AI32280" s="5">
        <v>63624.1702</v>
      </c>
      <c r="AJ32280" s="5">
        <v>139202.7481</v>
      </c>
    </row>
    <row r="32281" spans="35:36" x14ac:dyDescent="0.15">
      <c r="AI32281" s="5">
        <v>63758.5455</v>
      </c>
      <c r="AJ32281" s="5">
        <v>139108.6575</v>
      </c>
    </row>
    <row r="32282" spans="35:36" x14ac:dyDescent="0.15">
      <c r="AI32282" s="5">
        <v>63892.920899999997</v>
      </c>
      <c r="AJ32282" s="5">
        <v>139014.56690000001</v>
      </c>
    </row>
    <row r="32283" spans="35:36" x14ac:dyDescent="0.15">
      <c r="AI32283" s="5">
        <v>64027.296199999997</v>
      </c>
      <c r="AJ32283" s="5">
        <v>138920.4762</v>
      </c>
    </row>
    <row r="32284" spans="35:36" x14ac:dyDescent="0.15">
      <c r="AI32284" s="5">
        <v>64161.671600000001</v>
      </c>
      <c r="AJ32284" s="5">
        <v>138826.38560000001</v>
      </c>
    </row>
    <row r="32285" spans="35:36" x14ac:dyDescent="0.15">
      <c r="AI32285" s="5">
        <v>64296.046900000001</v>
      </c>
      <c r="AJ32285" s="5">
        <v>138732.29500000001</v>
      </c>
    </row>
    <row r="32286" spans="35:36" x14ac:dyDescent="0.15">
      <c r="AI32286" s="5">
        <v>64430.422200000001</v>
      </c>
      <c r="AJ32286" s="5">
        <v>138638.20439999999</v>
      </c>
    </row>
    <row r="32287" spans="35:36" x14ac:dyDescent="0.15">
      <c r="AI32287" s="5">
        <v>64564.797599999998</v>
      </c>
      <c r="AJ32287" s="5">
        <v>138544.11369999999</v>
      </c>
    </row>
    <row r="32288" spans="35:36" x14ac:dyDescent="0.15">
      <c r="AI32288" s="5">
        <v>64699.172899999998</v>
      </c>
      <c r="AJ32288" s="5">
        <v>138450.02309999999</v>
      </c>
    </row>
    <row r="32289" spans="35:36" x14ac:dyDescent="0.15">
      <c r="AI32289" s="5">
        <v>64833.548300000002</v>
      </c>
      <c r="AJ32289" s="5">
        <v>138355.9325</v>
      </c>
    </row>
    <row r="32290" spans="35:36" x14ac:dyDescent="0.15">
      <c r="AI32290" s="5">
        <v>64967.923600000002</v>
      </c>
      <c r="AJ32290" s="5">
        <v>138261.8419</v>
      </c>
    </row>
    <row r="32291" spans="35:36" x14ac:dyDescent="0.15">
      <c r="AI32291" s="5">
        <v>65102.298900000002</v>
      </c>
      <c r="AJ32291" s="5">
        <v>138167.7513</v>
      </c>
    </row>
    <row r="32292" spans="35:36" x14ac:dyDescent="0.15">
      <c r="AI32292" s="5">
        <v>65236.674200000001</v>
      </c>
      <c r="AJ32292" s="5">
        <v>138073.66070000001</v>
      </c>
    </row>
    <row r="32293" spans="35:36" x14ac:dyDescent="0.15">
      <c r="AI32293" s="5">
        <v>65371.049500000001</v>
      </c>
      <c r="AJ32293" s="5">
        <v>137979.57</v>
      </c>
    </row>
    <row r="32294" spans="35:36" x14ac:dyDescent="0.15">
      <c r="AI32294" s="5">
        <v>65505.424899999998</v>
      </c>
      <c r="AJ32294" s="5">
        <v>137885.47940000001</v>
      </c>
    </row>
    <row r="32295" spans="35:36" x14ac:dyDescent="0.15">
      <c r="AI32295" s="5">
        <v>65639.800199999998</v>
      </c>
      <c r="AJ32295" s="5">
        <v>137791.38879999999</v>
      </c>
    </row>
    <row r="32296" spans="35:36" x14ac:dyDescent="0.15">
      <c r="AI32296" s="5">
        <v>65774.175499999998</v>
      </c>
      <c r="AJ32296" s="5">
        <v>137697.29819999999</v>
      </c>
    </row>
    <row r="32297" spans="35:36" x14ac:dyDescent="0.15">
      <c r="AI32297" s="5">
        <v>65908.550900000002</v>
      </c>
      <c r="AJ32297" s="5">
        <v>137603.20749999999</v>
      </c>
    </row>
    <row r="32298" spans="35:36" x14ac:dyDescent="0.15">
      <c r="AI32298" s="5">
        <v>66042.926200000002</v>
      </c>
      <c r="AJ32298" s="5">
        <v>137509.11689999999</v>
      </c>
    </row>
    <row r="32299" spans="35:36" x14ac:dyDescent="0.15">
      <c r="AI32299" s="5">
        <v>66177.301600000006</v>
      </c>
      <c r="AJ32299" s="5">
        <v>137415.0263</v>
      </c>
    </row>
    <row r="32300" spans="35:36" x14ac:dyDescent="0.15">
      <c r="AI32300" s="5">
        <v>66311.676900000006</v>
      </c>
      <c r="AJ32300" s="5">
        <v>137320.9357</v>
      </c>
    </row>
    <row r="32301" spans="35:36" x14ac:dyDescent="0.15">
      <c r="AI32301" s="5">
        <v>66446.052200000006</v>
      </c>
      <c r="AJ32301" s="5">
        <v>137226.845</v>
      </c>
    </row>
    <row r="32302" spans="35:36" x14ac:dyDescent="0.15">
      <c r="AI32302" s="5">
        <v>66580.427599999995</v>
      </c>
      <c r="AJ32302" s="5">
        <v>137132.75440000001</v>
      </c>
    </row>
    <row r="32303" spans="35:36" x14ac:dyDescent="0.15">
      <c r="AI32303" s="5">
        <v>66714.802899999995</v>
      </c>
      <c r="AJ32303" s="5">
        <v>137038.66380000001</v>
      </c>
    </row>
    <row r="32304" spans="35:36" x14ac:dyDescent="0.15">
      <c r="AI32304" s="5">
        <v>66849.178199999995</v>
      </c>
      <c r="AJ32304" s="5">
        <v>136944.57320000001</v>
      </c>
    </row>
    <row r="32305" spans="35:36" x14ac:dyDescent="0.15">
      <c r="AI32305" s="5">
        <v>66983.554300000003</v>
      </c>
      <c r="AJ32305" s="5">
        <v>136850.48199999999</v>
      </c>
    </row>
    <row r="32306" spans="35:36" x14ac:dyDescent="0.15">
      <c r="AI32306" s="5">
        <v>67117.928899999999</v>
      </c>
      <c r="AJ32306" s="5">
        <v>136756.39199999999</v>
      </c>
    </row>
    <row r="32307" spans="35:36" x14ac:dyDescent="0.15">
      <c r="AI32307" s="5">
        <v>67252.304999999993</v>
      </c>
      <c r="AJ32307" s="5">
        <v>136662.3008</v>
      </c>
    </row>
    <row r="32308" spans="35:36" x14ac:dyDescent="0.15">
      <c r="AI32308" s="5">
        <v>67386.679499999998</v>
      </c>
      <c r="AJ32308" s="5">
        <v>136568.2107</v>
      </c>
    </row>
    <row r="32309" spans="35:36" x14ac:dyDescent="0.15">
      <c r="AI32309" s="5">
        <v>67521.055699999997</v>
      </c>
      <c r="AJ32309" s="5">
        <v>136474.1195</v>
      </c>
    </row>
    <row r="32310" spans="35:36" x14ac:dyDescent="0.15">
      <c r="AI32310" s="5">
        <v>67655.430200000003</v>
      </c>
      <c r="AJ32310" s="5">
        <v>136380.0295</v>
      </c>
    </row>
    <row r="32311" spans="35:36" x14ac:dyDescent="0.15">
      <c r="AI32311" s="5">
        <v>67789.806400000001</v>
      </c>
      <c r="AJ32311" s="5">
        <v>136285.93830000001</v>
      </c>
    </row>
    <row r="32312" spans="35:36" x14ac:dyDescent="0.15">
      <c r="AI32312" s="5">
        <v>67924.180900000007</v>
      </c>
      <c r="AJ32312" s="5">
        <v>136191.84820000001</v>
      </c>
    </row>
    <row r="32313" spans="35:36" x14ac:dyDescent="0.15">
      <c r="AI32313" s="5">
        <v>68058.557100000005</v>
      </c>
      <c r="AJ32313" s="5">
        <v>136097.75700000001</v>
      </c>
    </row>
    <row r="32314" spans="35:36" x14ac:dyDescent="0.15">
      <c r="AI32314" s="5">
        <v>68192.931599999996</v>
      </c>
      <c r="AJ32314" s="5">
        <v>136003.66699999999</v>
      </c>
    </row>
    <row r="32315" spans="35:36" x14ac:dyDescent="0.15">
      <c r="AI32315" s="5">
        <v>68327.307700000005</v>
      </c>
      <c r="AJ32315" s="5">
        <v>135909.57579999999</v>
      </c>
    </row>
    <row r="32316" spans="35:36" x14ac:dyDescent="0.15">
      <c r="AI32316" s="5">
        <v>68461.6823</v>
      </c>
      <c r="AJ32316" s="5">
        <v>135815.48569999999</v>
      </c>
    </row>
    <row r="32317" spans="35:36" x14ac:dyDescent="0.15">
      <c r="AI32317" s="5">
        <v>68596.058300000004</v>
      </c>
      <c r="AJ32317" s="5">
        <v>135721.3946</v>
      </c>
    </row>
    <row r="32318" spans="35:36" x14ac:dyDescent="0.15">
      <c r="AI32318" s="5">
        <v>68730.4329</v>
      </c>
      <c r="AJ32318" s="5">
        <v>135627.3045</v>
      </c>
    </row>
    <row r="32319" spans="35:36" x14ac:dyDescent="0.15">
      <c r="AI32319" s="5">
        <v>68864.808999999994</v>
      </c>
      <c r="AJ32319" s="5">
        <v>135533.2133</v>
      </c>
    </row>
    <row r="32320" spans="35:36" x14ac:dyDescent="0.15">
      <c r="AI32320" s="5">
        <v>68999.183499999999</v>
      </c>
      <c r="AJ32320" s="5">
        <v>135439.12330000001</v>
      </c>
    </row>
    <row r="32321" spans="35:36" x14ac:dyDescent="0.15">
      <c r="AI32321" s="5">
        <v>69133.559699999998</v>
      </c>
      <c r="AJ32321" s="5">
        <v>135345.03210000001</v>
      </c>
    </row>
    <row r="32322" spans="35:36" x14ac:dyDescent="0.15">
      <c r="AI32322" s="5">
        <v>69267.934200000003</v>
      </c>
      <c r="AJ32322" s="5">
        <v>135250.94200000001</v>
      </c>
    </row>
    <row r="32323" spans="35:36" x14ac:dyDescent="0.15">
      <c r="AI32323" s="5">
        <v>69402.310400000002</v>
      </c>
      <c r="AJ32323" s="5">
        <v>135156.85079999999</v>
      </c>
    </row>
    <row r="32324" spans="35:36" x14ac:dyDescent="0.15">
      <c r="AI32324" s="5">
        <v>69536.684899999993</v>
      </c>
      <c r="AJ32324" s="5">
        <v>135062.76079999999</v>
      </c>
    </row>
    <row r="32325" spans="35:36" x14ac:dyDescent="0.15">
      <c r="AI32325" s="5">
        <v>69671.061100000006</v>
      </c>
      <c r="AJ32325" s="5">
        <v>134968.66959999999</v>
      </c>
    </row>
    <row r="32326" spans="35:36" x14ac:dyDescent="0.15">
      <c r="AI32326" s="5">
        <v>69805.435599999997</v>
      </c>
      <c r="AJ32326" s="5">
        <v>134874.57949999999</v>
      </c>
    </row>
    <row r="32327" spans="35:36" x14ac:dyDescent="0.15">
      <c r="AI32327" s="5">
        <v>69939.811700000006</v>
      </c>
      <c r="AJ32327" s="5">
        <v>134780.4884</v>
      </c>
    </row>
    <row r="32328" spans="35:36" x14ac:dyDescent="0.15">
      <c r="AI32328" s="5">
        <v>70074.186300000001</v>
      </c>
      <c r="AJ32328" s="5">
        <v>134686.3983</v>
      </c>
    </row>
    <row r="32329" spans="35:36" x14ac:dyDescent="0.15">
      <c r="AI32329" s="5">
        <v>70208.562300000005</v>
      </c>
      <c r="AJ32329" s="5">
        <v>134592.30710000001</v>
      </c>
    </row>
    <row r="32330" spans="35:36" x14ac:dyDescent="0.15">
      <c r="AI32330" s="5">
        <v>70342.936900000001</v>
      </c>
      <c r="AJ32330" s="5">
        <v>134498.21710000001</v>
      </c>
    </row>
    <row r="32331" spans="35:36" x14ac:dyDescent="0.15">
      <c r="AI32331" s="5">
        <v>70477.312999999995</v>
      </c>
      <c r="AJ32331" s="5">
        <v>134404.12590000001</v>
      </c>
    </row>
    <row r="32332" spans="35:36" x14ac:dyDescent="0.15">
      <c r="AI32332" s="5">
        <v>70611.6875</v>
      </c>
      <c r="AJ32332" s="5">
        <v>134310.03580000001</v>
      </c>
    </row>
    <row r="32333" spans="35:36" x14ac:dyDescent="0.15">
      <c r="AI32333" s="5">
        <v>70746.063699999999</v>
      </c>
      <c r="AJ32333" s="5">
        <v>134215.94459999999</v>
      </c>
    </row>
    <row r="32334" spans="35:36" x14ac:dyDescent="0.15">
      <c r="AI32334" s="5">
        <v>70880.438200000004</v>
      </c>
      <c r="AJ32334" s="5">
        <v>134121.85459999999</v>
      </c>
    </row>
    <row r="32335" spans="35:36" x14ac:dyDescent="0.15">
      <c r="AI32335" s="5">
        <v>71014.814400000003</v>
      </c>
      <c r="AJ32335" s="5">
        <v>134027.7634</v>
      </c>
    </row>
    <row r="32336" spans="35:36" x14ac:dyDescent="0.15">
      <c r="AI32336" s="5">
        <v>71149.188899999994</v>
      </c>
      <c r="AJ32336" s="5">
        <v>133933.67329999999</v>
      </c>
    </row>
    <row r="32337" spans="35:36" x14ac:dyDescent="0.15">
      <c r="AI32337" s="5">
        <v>71283.565000000002</v>
      </c>
      <c r="AJ32337" s="5">
        <v>133839.5821</v>
      </c>
    </row>
    <row r="32338" spans="35:36" x14ac:dyDescent="0.15">
      <c r="AI32338" s="5">
        <v>71417.939599999998</v>
      </c>
      <c r="AJ32338" s="5">
        <v>133745.4921</v>
      </c>
    </row>
    <row r="32339" spans="35:36" x14ac:dyDescent="0.15">
      <c r="AI32339" s="5">
        <v>71552.315600000002</v>
      </c>
      <c r="AJ32339" s="5">
        <v>133651.40090000001</v>
      </c>
    </row>
    <row r="32340" spans="35:36" x14ac:dyDescent="0.15">
      <c r="AI32340" s="5">
        <v>71686.690199999997</v>
      </c>
      <c r="AJ32340" s="5">
        <v>133557.31080000001</v>
      </c>
    </row>
    <row r="32341" spans="35:36" x14ac:dyDescent="0.15">
      <c r="AI32341" s="5">
        <v>71821.066300000006</v>
      </c>
      <c r="AJ32341" s="5">
        <v>133463.21969999999</v>
      </c>
    </row>
    <row r="32342" spans="35:36" x14ac:dyDescent="0.15">
      <c r="AI32342" s="5">
        <v>71955.440799999997</v>
      </c>
      <c r="AJ32342" s="5">
        <v>133369.12959999999</v>
      </c>
    </row>
    <row r="32343" spans="35:36" x14ac:dyDescent="0.15">
      <c r="AI32343" s="5">
        <v>72089.816999999995</v>
      </c>
      <c r="AJ32343" s="5">
        <v>133275.03839999999</v>
      </c>
    </row>
    <row r="32344" spans="35:36" x14ac:dyDescent="0.15">
      <c r="AI32344" s="5">
        <v>72224.191500000001</v>
      </c>
      <c r="AJ32344" s="5">
        <v>133180.94839999999</v>
      </c>
    </row>
    <row r="32345" spans="35:36" x14ac:dyDescent="0.15">
      <c r="AI32345" s="5">
        <v>72358.5677</v>
      </c>
      <c r="AJ32345" s="5">
        <v>133086.8572</v>
      </c>
    </row>
    <row r="32346" spans="35:36" x14ac:dyDescent="0.15">
      <c r="AI32346" s="5">
        <v>72492.942200000005</v>
      </c>
      <c r="AJ32346" s="5">
        <v>132992.7671</v>
      </c>
    </row>
    <row r="32347" spans="35:36" x14ac:dyDescent="0.15">
      <c r="AI32347" s="5">
        <v>72627.318400000004</v>
      </c>
      <c r="AJ32347" s="5">
        <v>132898.6759</v>
      </c>
    </row>
    <row r="32348" spans="35:36" x14ac:dyDescent="0.15">
      <c r="AI32348" s="5">
        <v>72761.692899999995</v>
      </c>
      <c r="AJ32348" s="5">
        <v>132804.58590000001</v>
      </c>
    </row>
    <row r="32349" spans="35:36" x14ac:dyDescent="0.15">
      <c r="AI32349" s="5">
        <v>72896.069000000003</v>
      </c>
      <c r="AJ32349" s="5">
        <v>132710.49470000001</v>
      </c>
    </row>
    <row r="32350" spans="35:36" x14ac:dyDescent="0.15">
      <c r="AI32350" s="5">
        <v>73030.443599999999</v>
      </c>
      <c r="AJ32350" s="5">
        <v>132616.40460000001</v>
      </c>
    </row>
    <row r="32351" spans="35:36" x14ac:dyDescent="0.15">
      <c r="AI32351" s="5">
        <v>73164.819699999993</v>
      </c>
      <c r="AJ32351" s="5">
        <v>132522.31340000001</v>
      </c>
    </row>
    <row r="32352" spans="35:36" x14ac:dyDescent="0.15">
      <c r="AI32352" s="5">
        <v>73299.194199999998</v>
      </c>
      <c r="AJ32352" s="5">
        <v>132428.22339999999</v>
      </c>
    </row>
    <row r="32353" spans="35:36" x14ac:dyDescent="0.15">
      <c r="AI32353" s="5">
        <v>73433.570300000007</v>
      </c>
      <c r="AJ32353" s="5">
        <v>132334.13219999999</v>
      </c>
    </row>
    <row r="32354" spans="35:36" x14ac:dyDescent="0.15">
      <c r="AI32354" s="5">
        <v>73567.944900000002</v>
      </c>
      <c r="AJ32354" s="5">
        <v>132240.04209999999</v>
      </c>
    </row>
    <row r="32355" spans="35:36" x14ac:dyDescent="0.15">
      <c r="AI32355" s="5">
        <v>73702.320999999996</v>
      </c>
      <c r="AJ32355" s="5">
        <v>132145.951</v>
      </c>
    </row>
    <row r="32356" spans="35:36" x14ac:dyDescent="0.15">
      <c r="AI32356" s="5">
        <v>73836.695500000002</v>
      </c>
      <c r="AJ32356" s="5">
        <v>132051.8609</v>
      </c>
    </row>
    <row r="32357" spans="35:36" x14ac:dyDescent="0.15">
      <c r="AI32357" s="5">
        <v>73971.0717</v>
      </c>
      <c r="AJ32357" s="5">
        <v>131957.7697</v>
      </c>
    </row>
    <row r="32358" spans="35:36" x14ac:dyDescent="0.15">
      <c r="AI32358" s="5">
        <v>74105.446200000006</v>
      </c>
      <c r="AJ32358" s="5">
        <v>131863.67970000001</v>
      </c>
    </row>
    <row r="32359" spans="35:36" x14ac:dyDescent="0.15">
      <c r="AI32359" s="5">
        <v>74239.822400000005</v>
      </c>
      <c r="AJ32359" s="5">
        <v>131769.58850000001</v>
      </c>
    </row>
    <row r="32360" spans="35:36" x14ac:dyDescent="0.15">
      <c r="AI32360" s="5">
        <v>74374.196899999995</v>
      </c>
      <c r="AJ32360" s="5">
        <v>131675.49840000001</v>
      </c>
    </row>
    <row r="32361" spans="35:36" x14ac:dyDescent="0.15">
      <c r="AI32361" s="5">
        <v>74508.573000000004</v>
      </c>
      <c r="AJ32361" s="5">
        <v>131581.40719999999</v>
      </c>
    </row>
    <row r="32362" spans="35:36" x14ac:dyDescent="0.15">
      <c r="AI32362" s="5">
        <v>74642.9476</v>
      </c>
      <c r="AJ32362" s="5">
        <v>131487.31719999999</v>
      </c>
    </row>
    <row r="32363" spans="35:36" x14ac:dyDescent="0.15">
      <c r="AI32363" s="5">
        <v>74777.323699999994</v>
      </c>
      <c r="AJ32363" s="5">
        <v>131393.226</v>
      </c>
    </row>
    <row r="32364" spans="35:36" x14ac:dyDescent="0.15">
      <c r="AI32364" s="5">
        <v>74911.698199999999</v>
      </c>
      <c r="AJ32364" s="5">
        <v>131299.13589999999</v>
      </c>
    </row>
    <row r="32365" spans="35:36" x14ac:dyDescent="0.15">
      <c r="AI32365" s="5">
        <v>53505.736100000002</v>
      </c>
      <c r="AJ32365" s="5">
        <v>146488.01149999999</v>
      </c>
    </row>
    <row r="32366" spans="35:36" x14ac:dyDescent="0.15">
      <c r="AI32366" s="5">
        <v>53640.111400000002</v>
      </c>
      <c r="AJ32366" s="5">
        <v>146393.9209</v>
      </c>
    </row>
    <row r="32367" spans="35:36" x14ac:dyDescent="0.15">
      <c r="AI32367" s="5">
        <v>53774.486799999999</v>
      </c>
      <c r="AJ32367" s="5">
        <v>146299.8302</v>
      </c>
    </row>
    <row r="32368" spans="35:36" x14ac:dyDescent="0.15">
      <c r="AI32368" s="5">
        <v>53908.862099999998</v>
      </c>
      <c r="AJ32368" s="5">
        <v>146205.7396</v>
      </c>
    </row>
    <row r="32369" spans="35:36" x14ac:dyDescent="0.15">
      <c r="AI32369" s="5">
        <v>54043.237399999998</v>
      </c>
      <c r="AJ32369" s="5">
        <v>146111.649</v>
      </c>
    </row>
    <row r="32370" spans="35:36" x14ac:dyDescent="0.15">
      <c r="AI32370" s="5">
        <v>54177.612800000003</v>
      </c>
      <c r="AJ32370" s="5">
        <v>146017.55840000001</v>
      </c>
    </row>
    <row r="32371" spans="35:36" x14ac:dyDescent="0.15">
      <c r="AI32371" s="5">
        <v>54311.988100000002</v>
      </c>
      <c r="AJ32371" s="5">
        <v>145923.46770000001</v>
      </c>
    </row>
    <row r="32372" spans="35:36" x14ac:dyDescent="0.15">
      <c r="AI32372" s="5">
        <v>54446.363499999999</v>
      </c>
      <c r="AJ32372" s="5">
        <v>145829.37710000001</v>
      </c>
    </row>
    <row r="32373" spans="35:36" x14ac:dyDescent="0.15">
      <c r="AI32373" s="5">
        <v>54580.738799999999</v>
      </c>
      <c r="AJ32373" s="5">
        <v>145735.28649999999</v>
      </c>
    </row>
    <row r="32374" spans="35:36" x14ac:dyDescent="0.15">
      <c r="AI32374" s="5">
        <v>54715.114099999999</v>
      </c>
      <c r="AJ32374" s="5">
        <v>145641.19589999999</v>
      </c>
    </row>
    <row r="32375" spans="35:36" x14ac:dyDescent="0.15">
      <c r="AI32375" s="5">
        <v>54849.489399999999</v>
      </c>
      <c r="AJ32375" s="5">
        <v>145547.1053</v>
      </c>
    </row>
    <row r="32376" spans="35:36" x14ac:dyDescent="0.15">
      <c r="AI32376" s="5">
        <v>54983.864699999998</v>
      </c>
      <c r="AJ32376" s="5">
        <v>145453.0147</v>
      </c>
    </row>
    <row r="32377" spans="35:36" x14ac:dyDescent="0.15">
      <c r="AI32377" s="5">
        <v>55118.240100000003</v>
      </c>
      <c r="AJ32377" s="5">
        <v>145358.924</v>
      </c>
    </row>
    <row r="32378" spans="35:36" x14ac:dyDescent="0.15">
      <c r="AI32378" s="5">
        <v>55252.615400000002</v>
      </c>
      <c r="AJ32378" s="5">
        <v>145264.8334</v>
      </c>
    </row>
    <row r="32379" spans="35:36" x14ac:dyDescent="0.15">
      <c r="AI32379" s="5">
        <v>55386.990700000002</v>
      </c>
      <c r="AJ32379" s="5">
        <v>145170.74280000001</v>
      </c>
    </row>
    <row r="32380" spans="35:36" x14ac:dyDescent="0.15">
      <c r="AI32380" s="5">
        <v>55521.366099999999</v>
      </c>
      <c r="AJ32380" s="5">
        <v>145076.65220000001</v>
      </c>
    </row>
    <row r="32381" spans="35:36" x14ac:dyDescent="0.15">
      <c r="AI32381" s="5">
        <v>55655.741399999999</v>
      </c>
      <c r="AJ32381" s="5">
        <v>144982.56150000001</v>
      </c>
    </row>
    <row r="32382" spans="35:36" x14ac:dyDescent="0.15">
      <c r="AI32382" s="5">
        <v>55790.116800000003</v>
      </c>
      <c r="AJ32382" s="5">
        <v>144888.47089999999</v>
      </c>
    </row>
    <row r="32383" spans="35:36" x14ac:dyDescent="0.15">
      <c r="AI32383" s="5">
        <v>55924.492100000003</v>
      </c>
      <c r="AJ32383" s="5">
        <v>144794.38029999999</v>
      </c>
    </row>
    <row r="32384" spans="35:36" x14ac:dyDescent="0.15">
      <c r="AI32384" s="5">
        <v>56058.867400000003</v>
      </c>
      <c r="AJ32384" s="5">
        <v>144700.28969999999</v>
      </c>
    </row>
    <row r="32385" spans="35:36" x14ac:dyDescent="0.15">
      <c r="AI32385" s="5">
        <v>56193.2428</v>
      </c>
      <c r="AJ32385" s="5">
        <v>144606.19899999999</v>
      </c>
    </row>
    <row r="32386" spans="35:36" x14ac:dyDescent="0.15">
      <c r="AI32386" s="5">
        <v>56327.6181</v>
      </c>
      <c r="AJ32386" s="5">
        <v>144512.1084</v>
      </c>
    </row>
    <row r="32387" spans="35:36" x14ac:dyDescent="0.15">
      <c r="AI32387" s="5">
        <v>56461.993499999997</v>
      </c>
      <c r="AJ32387" s="5">
        <v>144418.0178</v>
      </c>
    </row>
    <row r="32388" spans="35:36" x14ac:dyDescent="0.15">
      <c r="AI32388" s="5">
        <v>56596.368699999999</v>
      </c>
      <c r="AJ32388" s="5">
        <v>144323.92720000001</v>
      </c>
    </row>
    <row r="32389" spans="35:36" x14ac:dyDescent="0.15">
      <c r="AI32389" s="5">
        <v>56730.744100000004</v>
      </c>
      <c r="AJ32389" s="5">
        <v>144229.83660000001</v>
      </c>
    </row>
    <row r="32390" spans="35:36" x14ac:dyDescent="0.15">
      <c r="AI32390" s="5">
        <v>56865.119400000003</v>
      </c>
      <c r="AJ32390" s="5">
        <v>144135.74600000001</v>
      </c>
    </row>
    <row r="32391" spans="35:36" x14ac:dyDescent="0.15">
      <c r="AI32391" s="5">
        <v>56999.494700000003</v>
      </c>
      <c r="AJ32391" s="5">
        <v>144041.65530000001</v>
      </c>
    </row>
    <row r="32392" spans="35:36" x14ac:dyDescent="0.15">
      <c r="AI32392" s="5">
        <v>57133.8701</v>
      </c>
      <c r="AJ32392" s="5">
        <v>143947.56469999999</v>
      </c>
    </row>
    <row r="32393" spans="35:36" x14ac:dyDescent="0.15">
      <c r="AI32393" s="5">
        <v>57268.2454</v>
      </c>
      <c r="AJ32393" s="5">
        <v>143853.47409999999</v>
      </c>
    </row>
    <row r="32394" spans="35:36" x14ac:dyDescent="0.15">
      <c r="AI32394" s="5">
        <v>57402.620799999997</v>
      </c>
      <c r="AJ32394" s="5">
        <v>143759.3835</v>
      </c>
    </row>
    <row r="32395" spans="35:36" x14ac:dyDescent="0.15">
      <c r="AI32395" s="5">
        <v>57536.996099999997</v>
      </c>
      <c r="AJ32395" s="5">
        <v>143665.2928</v>
      </c>
    </row>
    <row r="32396" spans="35:36" x14ac:dyDescent="0.15">
      <c r="AI32396" s="5">
        <v>57671.371400000004</v>
      </c>
      <c r="AJ32396" s="5">
        <v>143571.2022</v>
      </c>
    </row>
    <row r="32397" spans="35:36" x14ac:dyDescent="0.15">
      <c r="AI32397" s="5">
        <v>57805.746800000001</v>
      </c>
      <c r="AJ32397" s="5">
        <v>143477.1116</v>
      </c>
    </row>
    <row r="32398" spans="35:36" x14ac:dyDescent="0.15">
      <c r="AI32398" s="5">
        <v>57940.122100000001</v>
      </c>
      <c r="AJ32398" s="5">
        <v>143383.02100000001</v>
      </c>
    </row>
    <row r="32399" spans="35:36" x14ac:dyDescent="0.15">
      <c r="AI32399" s="5">
        <v>58074.497499999998</v>
      </c>
      <c r="AJ32399" s="5">
        <v>143288.93030000001</v>
      </c>
    </row>
    <row r="32400" spans="35:36" x14ac:dyDescent="0.15">
      <c r="AI32400" s="5">
        <v>58208.872799999997</v>
      </c>
      <c r="AJ32400" s="5">
        <v>143194.83970000001</v>
      </c>
    </row>
    <row r="32401" spans="35:36" x14ac:dyDescent="0.15">
      <c r="AI32401" s="5">
        <v>58343.248099999997</v>
      </c>
      <c r="AJ32401" s="5">
        <v>143100.74909999999</v>
      </c>
    </row>
    <row r="32402" spans="35:36" x14ac:dyDescent="0.15">
      <c r="AI32402" s="5">
        <v>58477.623399999997</v>
      </c>
      <c r="AJ32402" s="5">
        <v>143006.65849999999</v>
      </c>
    </row>
    <row r="32403" spans="35:36" x14ac:dyDescent="0.15">
      <c r="AI32403" s="5">
        <v>58611.998699999996</v>
      </c>
      <c r="AJ32403" s="5">
        <v>142912.56789999999</v>
      </c>
    </row>
    <row r="32404" spans="35:36" x14ac:dyDescent="0.15">
      <c r="AI32404" s="5">
        <v>58746.374100000001</v>
      </c>
      <c r="AJ32404" s="5">
        <v>142818.4773</v>
      </c>
    </row>
    <row r="32405" spans="35:36" x14ac:dyDescent="0.15">
      <c r="AI32405" s="5">
        <v>58880.749400000001</v>
      </c>
      <c r="AJ32405" s="5">
        <v>142724.3866</v>
      </c>
    </row>
    <row r="32406" spans="35:36" x14ac:dyDescent="0.15">
      <c r="AI32406" s="5">
        <v>59015.124799999998</v>
      </c>
      <c r="AJ32406" s="5">
        <v>142630.296</v>
      </c>
    </row>
    <row r="32407" spans="35:36" x14ac:dyDescent="0.15">
      <c r="AI32407" s="5">
        <v>59149.500099999997</v>
      </c>
      <c r="AJ32407" s="5">
        <v>142536.20540000001</v>
      </c>
    </row>
    <row r="32408" spans="35:36" x14ac:dyDescent="0.15">
      <c r="AI32408" s="5">
        <v>59283.875399999997</v>
      </c>
      <c r="AJ32408" s="5">
        <v>142442.11480000001</v>
      </c>
    </row>
    <row r="32409" spans="35:36" x14ac:dyDescent="0.15">
      <c r="AI32409" s="5">
        <v>59418.250800000002</v>
      </c>
      <c r="AJ32409" s="5">
        <v>142348.02410000001</v>
      </c>
    </row>
    <row r="32410" spans="35:36" x14ac:dyDescent="0.15">
      <c r="AI32410" s="5">
        <v>59552.626100000001</v>
      </c>
      <c r="AJ32410" s="5">
        <v>142253.93350000001</v>
      </c>
    </row>
    <row r="32411" spans="35:36" x14ac:dyDescent="0.15">
      <c r="AI32411" s="5">
        <v>59687.001499999998</v>
      </c>
      <c r="AJ32411" s="5">
        <v>142159.84289999999</v>
      </c>
    </row>
    <row r="32412" spans="35:36" x14ac:dyDescent="0.15">
      <c r="AI32412" s="5">
        <v>59821.376799999998</v>
      </c>
      <c r="AJ32412" s="5">
        <v>142065.75229999999</v>
      </c>
    </row>
    <row r="32413" spans="35:36" x14ac:dyDescent="0.15">
      <c r="AI32413" s="5">
        <v>59955.752099999998</v>
      </c>
      <c r="AJ32413" s="5">
        <v>141971.66159999999</v>
      </c>
    </row>
    <row r="32414" spans="35:36" x14ac:dyDescent="0.15">
      <c r="AI32414" s="5">
        <v>60090.127399999998</v>
      </c>
      <c r="AJ32414" s="5">
        <v>141877.5711</v>
      </c>
    </row>
    <row r="32415" spans="35:36" x14ac:dyDescent="0.15">
      <c r="AI32415" s="5">
        <v>60224.502699999997</v>
      </c>
      <c r="AJ32415" s="5">
        <v>141783.4804</v>
      </c>
    </row>
    <row r="32416" spans="35:36" x14ac:dyDescent="0.15">
      <c r="AI32416" s="5">
        <v>60358.878100000002</v>
      </c>
      <c r="AJ32416" s="5">
        <v>141689.3898</v>
      </c>
    </row>
    <row r="32417" spans="35:36" x14ac:dyDescent="0.15">
      <c r="AI32417" s="5">
        <v>60493.253400000001</v>
      </c>
      <c r="AJ32417" s="5">
        <v>141595.29920000001</v>
      </c>
    </row>
    <row r="32418" spans="35:36" x14ac:dyDescent="0.15">
      <c r="AI32418" s="5">
        <v>60627.628700000001</v>
      </c>
      <c r="AJ32418" s="5">
        <v>141501.20860000001</v>
      </c>
    </row>
    <row r="32419" spans="35:36" x14ac:dyDescent="0.15">
      <c r="AI32419" s="5">
        <v>60762.004099999998</v>
      </c>
      <c r="AJ32419" s="5">
        <v>141407.11790000001</v>
      </c>
    </row>
    <row r="32420" spans="35:36" x14ac:dyDescent="0.15">
      <c r="AI32420" s="5">
        <v>60896.379399999998</v>
      </c>
      <c r="AJ32420" s="5">
        <v>141313.02729999999</v>
      </c>
    </row>
    <row r="32421" spans="35:36" x14ac:dyDescent="0.15">
      <c r="AI32421" s="5">
        <v>61030.754800000002</v>
      </c>
      <c r="AJ32421" s="5">
        <v>141218.93669999999</v>
      </c>
    </row>
    <row r="32422" spans="35:36" x14ac:dyDescent="0.15">
      <c r="AI32422" s="5">
        <v>61165.130100000002</v>
      </c>
      <c r="AJ32422" s="5">
        <v>141124.8461</v>
      </c>
    </row>
    <row r="32423" spans="35:36" x14ac:dyDescent="0.15">
      <c r="AI32423" s="5">
        <v>61299.505400000002</v>
      </c>
      <c r="AJ32423" s="5">
        <v>141030.75539999999</v>
      </c>
    </row>
    <row r="32424" spans="35:36" x14ac:dyDescent="0.15">
      <c r="AI32424" s="5">
        <v>61433.880799999999</v>
      </c>
      <c r="AJ32424" s="5">
        <v>140936.6648</v>
      </c>
    </row>
    <row r="32425" spans="35:36" x14ac:dyDescent="0.15">
      <c r="AI32425" s="5">
        <v>61568.256099999999</v>
      </c>
      <c r="AJ32425" s="5">
        <v>140842.5742</v>
      </c>
    </row>
    <row r="32426" spans="35:36" x14ac:dyDescent="0.15">
      <c r="AI32426" s="5">
        <v>61702.631399999998</v>
      </c>
      <c r="AJ32426" s="5">
        <v>140748.48360000001</v>
      </c>
    </row>
    <row r="32427" spans="35:36" x14ac:dyDescent="0.15">
      <c r="AI32427" s="5">
        <v>61837.006699999998</v>
      </c>
      <c r="AJ32427" s="5">
        <v>140654.39300000001</v>
      </c>
    </row>
    <row r="32428" spans="35:36" x14ac:dyDescent="0.15">
      <c r="AI32428" s="5">
        <v>61971.382100000003</v>
      </c>
      <c r="AJ32428" s="5">
        <v>140560.30239999999</v>
      </c>
    </row>
    <row r="32429" spans="35:36" x14ac:dyDescent="0.15">
      <c r="AI32429" s="5">
        <v>62105.757400000002</v>
      </c>
      <c r="AJ32429" s="5">
        <v>140466.21170000001</v>
      </c>
    </row>
    <row r="32430" spans="35:36" x14ac:dyDescent="0.15">
      <c r="AI32430" s="5">
        <v>62240.132700000002</v>
      </c>
      <c r="AJ32430" s="5">
        <v>140372.12109999999</v>
      </c>
    </row>
    <row r="32431" spans="35:36" x14ac:dyDescent="0.15">
      <c r="AI32431" s="5">
        <v>62374.508099999999</v>
      </c>
      <c r="AJ32431" s="5">
        <v>140278.03049999999</v>
      </c>
    </row>
    <row r="32432" spans="35:36" x14ac:dyDescent="0.15">
      <c r="AI32432" s="5">
        <v>62508.883399999999</v>
      </c>
      <c r="AJ32432" s="5">
        <v>140183.9399</v>
      </c>
    </row>
    <row r="32433" spans="35:36" x14ac:dyDescent="0.15">
      <c r="AI32433" s="5">
        <v>62643.258800000003</v>
      </c>
      <c r="AJ32433" s="5">
        <v>140089.8492</v>
      </c>
    </row>
    <row r="32434" spans="35:36" x14ac:dyDescent="0.15">
      <c r="AI32434" s="5">
        <v>62777.634100000003</v>
      </c>
      <c r="AJ32434" s="5">
        <v>139995.7586</v>
      </c>
    </row>
    <row r="32435" spans="35:36" x14ac:dyDescent="0.15">
      <c r="AI32435" s="5">
        <v>62912.009400000003</v>
      </c>
      <c r="AJ32435" s="5">
        <v>139901.66800000001</v>
      </c>
    </row>
    <row r="32436" spans="35:36" x14ac:dyDescent="0.15">
      <c r="AI32436" s="5">
        <v>63046.3848</v>
      </c>
      <c r="AJ32436" s="5">
        <v>139807.57740000001</v>
      </c>
    </row>
    <row r="32437" spans="35:36" x14ac:dyDescent="0.15">
      <c r="AI32437" s="5">
        <v>63180.7601</v>
      </c>
      <c r="AJ32437" s="5">
        <v>139713.48670000001</v>
      </c>
    </row>
    <row r="32438" spans="35:36" x14ac:dyDescent="0.15">
      <c r="AI32438" s="5">
        <v>63315.135499999997</v>
      </c>
      <c r="AJ32438" s="5">
        <v>139619.39610000001</v>
      </c>
    </row>
    <row r="32439" spans="35:36" x14ac:dyDescent="0.15">
      <c r="AI32439" s="5">
        <v>63449.510699999999</v>
      </c>
      <c r="AJ32439" s="5">
        <v>139525.30549999999</v>
      </c>
    </row>
    <row r="32440" spans="35:36" x14ac:dyDescent="0.15">
      <c r="AI32440" s="5">
        <v>63583.886100000003</v>
      </c>
      <c r="AJ32440" s="5">
        <v>139431.21489999999</v>
      </c>
    </row>
    <row r="32441" spans="35:36" x14ac:dyDescent="0.15">
      <c r="AI32441" s="5">
        <v>63718.261400000003</v>
      </c>
      <c r="AJ32441" s="5">
        <v>139337.1243</v>
      </c>
    </row>
    <row r="32442" spans="35:36" x14ac:dyDescent="0.15">
      <c r="AI32442" s="5">
        <v>63852.636700000003</v>
      </c>
      <c r="AJ32442" s="5">
        <v>139243.0337</v>
      </c>
    </row>
    <row r="32443" spans="35:36" x14ac:dyDescent="0.15">
      <c r="AI32443" s="5">
        <v>63987.0121</v>
      </c>
      <c r="AJ32443" s="5">
        <v>139148.943</v>
      </c>
    </row>
    <row r="32444" spans="35:36" x14ac:dyDescent="0.15">
      <c r="AI32444" s="5">
        <v>64121.3874</v>
      </c>
      <c r="AJ32444" s="5">
        <v>139054.8524</v>
      </c>
    </row>
    <row r="32445" spans="35:36" x14ac:dyDescent="0.15">
      <c r="AI32445" s="5">
        <v>64255.762799999997</v>
      </c>
      <c r="AJ32445" s="5">
        <v>138960.76180000001</v>
      </c>
    </row>
    <row r="32446" spans="35:36" x14ac:dyDescent="0.15">
      <c r="AI32446" s="5">
        <v>64390.138099999996</v>
      </c>
      <c r="AJ32446" s="5">
        <v>138866.67120000001</v>
      </c>
    </row>
    <row r="32447" spans="35:36" x14ac:dyDescent="0.15">
      <c r="AI32447" s="5">
        <v>64524.513400000003</v>
      </c>
      <c r="AJ32447" s="5">
        <v>138772.58050000001</v>
      </c>
    </row>
    <row r="32448" spans="35:36" x14ac:dyDescent="0.15">
      <c r="AI32448" s="5">
        <v>64658.888800000001</v>
      </c>
      <c r="AJ32448" s="5">
        <v>138678.48989999999</v>
      </c>
    </row>
    <row r="32449" spans="35:36" x14ac:dyDescent="0.15">
      <c r="AI32449" s="5">
        <v>64793.2641</v>
      </c>
      <c r="AJ32449" s="5">
        <v>138584.39929999999</v>
      </c>
    </row>
    <row r="32450" spans="35:36" x14ac:dyDescent="0.15">
      <c r="AI32450" s="5">
        <v>64927.639499999997</v>
      </c>
      <c r="AJ32450" s="5">
        <v>138490.30859999999</v>
      </c>
    </row>
    <row r="32451" spans="35:36" x14ac:dyDescent="0.15">
      <c r="AI32451" s="5">
        <v>65062.014799999997</v>
      </c>
      <c r="AJ32451" s="5">
        <v>138396.21799999999</v>
      </c>
    </row>
    <row r="32452" spans="35:36" x14ac:dyDescent="0.15">
      <c r="AI32452" s="5">
        <v>65196.390099999997</v>
      </c>
      <c r="AJ32452" s="5">
        <v>138302.1275</v>
      </c>
    </row>
    <row r="32453" spans="35:36" x14ac:dyDescent="0.15">
      <c r="AI32453" s="5">
        <v>65330.765399999997</v>
      </c>
      <c r="AJ32453" s="5">
        <v>138208.0368</v>
      </c>
    </row>
    <row r="32454" spans="35:36" x14ac:dyDescent="0.15">
      <c r="AI32454" s="5">
        <v>65465.140700000004</v>
      </c>
      <c r="AJ32454" s="5">
        <v>138113.94620000001</v>
      </c>
    </row>
    <row r="32455" spans="35:36" x14ac:dyDescent="0.15">
      <c r="AI32455" s="5">
        <v>65599.516099999993</v>
      </c>
      <c r="AJ32455" s="5">
        <v>138019.85560000001</v>
      </c>
    </row>
    <row r="32456" spans="35:36" x14ac:dyDescent="0.15">
      <c r="AI32456" s="5">
        <v>65733.891399999993</v>
      </c>
      <c r="AJ32456" s="5">
        <v>137925.76500000001</v>
      </c>
    </row>
    <row r="32457" spans="35:36" x14ac:dyDescent="0.15">
      <c r="AI32457" s="5">
        <v>65868.266699999993</v>
      </c>
      <c r="AJ32457" s="5">
        <v>137831.67430000001</v>
      </c>
    </row>
    <row r="32458" spans="35:36" x14ac:dyDescent="0.15">
      <c r="AI32458" s="5">
        <v>66002.642099999997</v>
      </c>
      <c r="AJ32458" s="5">
        <v>137737.58369999999</v>
      </c>
    </row>
    <row r="32459" spans="35:36" x14ac:dyDescent="0.15">
      <c r="AI32459" s="5">
        <v>66137.017399999997</v>
      </c>
      <c r="AJ32459" s="5">
        <v>137643.49309999999</v>
      </c>
    </row>
    <row r="32460" spans="35:36" x14ac:dyDescent="0.15">
      <c r="AI32460" s="5">
        <v>66271.392800000001</v>
      </c>
      <c r="AJ32460" s="5">
        <v>137549.40239999999</v>
      </c>
    </row>
    <row r="32461" spans="35:36" x14ac:dyDescent="0.15">
      <c r="AI32461" s="5">
        <v>66405.768100000001</v>
      </c>
      <c r="AJ32461" s="5">
        <v>137455.3118</v>
      </c>
    </row>
    <row r="32462" spans="35:36" x14ac:dyDescent="0.15">
      <c r="AI32462" s="5">
        <v>66540.143400000001</v>
      </c>
      <c r="AJ32462" s="5">
        <v>137361.2212</v>
      </c>
    </row>
    <row r="32463" spans="35:36" x14ac:dyDescent="0.15">
      <c r="AI32463" s="5">
        <v>66674.518800000005</v>
      </c>
      <c r="AJ32463" s="5">
        <v>137267.1306</v>
      </c>
    </row>
    <row r="32464" spans="35:36" x14ac:dyDescent="0.15">
      <c r="AI32464" s="5">
        <v>66808.894100000005</v>
      </c>
      <c r="AJ32464" s="5">
        <v>137173.0399</v>
      </c>
    </row>
    <row r="32465" spans="35:36" x14ac:dyDescent="0.15">
      <c r="AI32465" s="5">
        <v>66943.269400000005</v>
      </c>
      <c r="AJ32465" s="5">
        <v>137078.94940000001</v>
      </c>
    </row>
    <row r="32466" spans="35:36" x14ac:dyDescent="0.15">
      <c r="AI32466" s="5">
        <v>67077.645499999999</v>
      </c>
      <c r="AJ32466" s="5">
        <v>136984.85819999999</v>
      </c>
    </row>
    <row r="32467" spans="35:36" x14ac:dyDescent="0.15">
      <c r="AI32467" s="5">
        <v>67212.020099999994</v>
      </c>
      <c r="AJ32467" s="5">
        <v>136890.76809999999</v>
      </c>
    </row>
    <row r="32468" spans="35:36" x14ac:dyDescent="0.15">
      <c r="AI32468" s="5">
        <v>67346.396200000003</v>
      </c>
      <c r="AJ32468" s="5">
        <v>136796.67689999999</v>
      </c>
    </row>
    <row r="32469" spans="35:36" x14ac:dyDescent="0.15">
      <c r="AI32469" s="5">
        <v>67480.770699999994</v>
      </c>
      <c r="AJ32469" s="5">
        <v>136702.58689999999</v>
      </c>
    </row>
    <row r="32470" spans="35:36" x14ac:dyDescent="0.15">
      <c r="AI32470" s="5">
        <v>67615.146900000007</v>
      </c>
      <c r="AJ32470" s="5">
        <v>136608.4957</v>
      </c>
    </row>
    <row r="32471" spans="35:36" x14ac:dyDescent="0.15">
      <c r="AI32471" s="5">
        <v>67749.521399999998</v>
      </c>
      <c r="AJ32471" s="5">
        <v>136514.4056</v>
      </c>
    </row>
    <row r="32472" spans="35:36" x14ac:dyDescent="0.15">
      <c r="AI32472" s="5">
        <v>67883.897599999997</v>
      </c>
      <c r="AJ32472" s="5">
        <v>136420.3144</v>
      </c>
    </row>
    <row r="32473" spans="35:36" x14ac:dyDescent="0.15">
      <c r="AI32473" s="5">
        <v>68018.272100000002</v>
      </c>
      <c r="AJ32473" s="5">
        <v>136326.22440000001</v>
      </c>
    </row>
    <row r="32474" spans="35:36" x14ac:dyDescent="0.15">
      <c r="AI32474" s="5">
        <v>68152.648300000001</v>
      </c>
      <c r="AJ32474" s="5">
        <v>136232.13320000001</v>
      </c>
    </row>
    <row r="32475" spans="35:36" x14ac:dyDescent="0.15">
      <c r="AI32475" s="5">
        <v>68287.022800000006</v>
      </c>
      <c r="AJ32475" s="5">
        <v>136138.04310000001</v>
      </c>
    </row>
    <row r="32476" spans="35:36" x14ac:dyDescent="0.15">
      <c r="AI32476" s="5">
        <v>68421.3989</v>
      </c>
      <c r="AJ32476" s="5">
        <v>136043.95199999999</v>
      </c>
    </row>
    <row r="32477" spans="35:36" x14ac:dyDescent="0.15">
      <c r="AI32477" s="5">
        <v>68555.773499999996</v>
      </c>
      <c r="AJ32477" s="5">
        <v>135949.86189999999</v>
      </c>
    </row>
    <row r="32478" spans="35:36" x14ac:dyDescent="0.15">
      <c r="AI32478" s="5">
        <v>68690.1495</v>
      </c>
      <c r="AJ32478" s="5">
        <v>135855.77069999999</v>
      </c>
    </row>
    <row r="32479" spans="35:36" x14ac:dyDescent="0.15">
      <c r="AI32479" s="5">
        <v>68824.524099999995</v>
      </c>
      <c r="AJ32479" s="5">
        <v>135761.6807</v>
      </c>
    </row>
    <row r="32480" spans="35:36" x14ac:dyDescent="0.15">
      <c r="AI32480" s="5">
        <v>68958.900200000004</v>
      </c>
      <c r="AJ32480" s="5">
        <v>135667.5895</v>
      </c>
    </row>
    <row r="32481" spans="35:36" x14ac:dyDescent="0.15">
      <c r="AI32481" s="5">
        <v>69093.274699999994</v>
      </c>
      <c r="AJ32481" s="5">
        <v>135573.4994</v>
      </c>
    </row>
    <row r="32482" spans="35:36" x14ac:dyDescent="0.15">
      <c r="AI32482" s="5">
        <v>69227.650899999993</v>
      </c>
      <c r="AJ32482" s="5">
        <v>135479.40820000001</v>
      </c>
    </row>
    <row r="32483" spans="35:36" x14ac:dyDescent="0.15">
      <c r="AI32483" s="5">
        <v>69362.025399999999</v>
      </c>
      <c r="AJ32483" s="5">
        <v>135385.31820000001</v>
      </c>
    </row>
    <row r="32484" spans="35:36" x14ac:dyDescent="0.15">
      <c r="AI32484" s="5">
        <v>69496.401599999997</v>
      </c>
      <c r="AJ32484" s="5">
        <v>135291.22700000001</v>
      </c>
    </row>
    <row r="32485" spans="35:36" x14ac:dyDescent="0.15">
      <c r="AI32485" s="5">
        <v>69630.776100000003</v>
      </c>
      <c r="AJ32485" s="5">
        <v>135197.13690000001</v>
      </c>
    </row>
    <row r="32486" spans="35:36" x14ac:dyDescent="0.15">
      <c r="AI32486" s="5">
        <v>69765.152300000002</v>
      </c>
      <c r="AJ32486" s="5">
        <v>135103.04569999999</v>
      </c>
    </row>
    <row r="32487" spans="35:36" x14ac:dyDescent="0.15">
      <c r="AI32487" s="5">
        <v>69899.526800000007</v>
      </c>
      <c r="AJ32487" s="5">
        <v>135008.95569999999</v>
      </c>
    </row>
    <row r="32488" spans="35:36" x14ac:dyDescent="0.15">
      <c r="AI32488" s="5">
        <v>70033.902900000001</v>
      </c>
      <c r="AJ32488" s="5">
        <v>134914.8645</v>
      </c>
    </row>
    <row r="32489" spans="35:36" x14ac:dyDescent="0.15">
      <c r="AI32489" s="5">
        <v>70168.277499999997</v>
      </c>
      <c r="AJ32489" s="5">
        <v>134820.77439999999</v>
      </c>
    </row>
    <row r="32490" spans="35:36" x14ac:dyDescent="0.15">
      <c r="AI32490" s="5">
        <v>70302.6535</v>
      </c>
      <c r="AJ32490" s="5">
        <v>134726.6833</v>
      </c>
    </row>
    <row r="32491" spans="35:36" x14ac:dyDescent="0.15">
      <c r="AI32491" s="5">
        <v>70437.028099999996</v>
      </c>
      <c r="AJ32491" s="5">
        <v>134632.5932</v>
      </c>
    </row>
    <row r="32492" spans="35:36" x14ac:dyDescent="0.15">
      <c r="AI32492" s="5">
        <v>70571.404200000004</v>
      </c>
      <c r="AJ32492" s="5">
        <v>134538.50200000001</v>
      </c>
    </row>
    <row r="32493" spans="35:36" x14ac:dyDescent="0.15">
      <c r="AI32493" s="5">
        <v>70705.778699999995</v>
      </c>
      <c r="AJ32493" s="5">
        <v>134444.41200000001</v>
      </c>
    </row>
    <row r="32494" spans="35:36" x14ac:dyDescent="0.15">
      <c r="AI32494" s="5">
        <v>70840.154899999994</v>
      </c>
      <c r="AJ32494" s="5">
        <v>134350.32079999999</v>
      </c>
    </row>
    <row r="32495" spans="35:36" x14ac:dyDescent="0.15">
      <c r="AI32495" s="5">
        <v>70974.529399999999</v>
      </c>
      <c r="AJ32495" s="5">
        <v>134256.23069999999</v>
      </c>
    </row>
    <row r="32496" spans="35:36" x14ac:dyDescent="0.15">
      <c r="AI32496" s="5">
        <v>71108.905599999998</v>
      </c>
      <c r="AJ32496" s="5">
        <v>134162.13949999999</v>
      </c>
    </row>
    <row r="32497" spans="35:36" x14ac:dyDescent="0.15">
      <c r="AI32497" s="5">
        <v>71243.280100000004</v>
      </c>
      <c r="AJ32497" s="5">
        <v>134068.04949999999</v>
      </c>
    </row>
    <row r="32498" spans="35:36" x14ac:dyDescent="0.15">
      <c r="AI32498" s="5">
        <v>71377.656199999998</v>
      </c>
      <c r="AJ32498" s="5">
        <v>133973.9583</v>
      </c>
    </row>
    <row r="32499" spans="35:36" x14ac:dyDescent="0.15">
      <c r="AI32499" s="5">
        <v>71512.030799999993</v>
      </c>
      <c r="AJ32499" s="5">
        <v>133879.8682</v>
      </c>
    </row>
    <row r="32500" spans="35:36" x14ac:dyDescent="0.15">
      <c r="AI32500" s="5">
        <v>71646.406799999997</v>
      </c>
      <c r="AJ32500" s="5">
        <v>133785.77710000001</v>
      </c>
    </row>
    <row r="32501" spans="35:36" x14ac:dyDescent="0.15">
      <c r="AI32501" s="5">
        <v>71780.781400000007</v>
      </c>
      <c r="AJ32501" s="5">
        <v>133691.68700000001</v>
      </c>
    </row>
    <row r="32502" spans="35:36" x14ac:dyDescent="0.15">
      <c r="AI32502" s="5">
        <v>71915.157500000001</v>
      </c>
      <c r="AJ32502" s="5">
        <v>133597.59580000001</v>
      </c>
    </row>
    <row r="32503" spans="35:36" x14ac:dyDescent="0.15">
      <c r="AI32503" s="5">
        <v>72049.532000000007</v>
      </c>
      <c r="AJ32503" s="5">
        <v>133503.50580000001</v>
      </c>
    </row>
    <row r="32504" spans="35:36" x14ac:dyDescent="0.15">
      <c r="AI32504" s="5">
        <v>72183.908200000005</v>
      </c>
      <c r="AJ32504" s="5">
        <v>133409.41459999999</v>
      </c>
    </row>
    <row r="32505" spans="35:36" x14ac:dyDescent="0.15">
      <c r="AI32505" s="5">
        <v>72318.282699999996</v>
      </c>
      <c r="AJ32505" s="5">
        <v>133315.32449999999</v>
      </c>
    </row>
    <row r="32506" spans="35:36" x14ac:dyDescent="0.15">
      <c r="AI32506" s="5">
        <v>72452.658899999995</v>
      </c>
      <c r="AJ32506" s="5">
        <v>133221.23329999999</v>
      </c>
    </row>
    <row r="32507" spans="35:36" x14ac:dyDescent="0.15">
      <c r="AI32507" s="5">
        <v>72587.0334</v>
      </c>
      <c r="AJ32507" s="5">
        <v>133127.1433</v>
      </c>
    </row>
    <row r="32508" spans="35:36" x14ac:dyDescent="0.15">
      <c r="AI32508" s="5">
        <v>72721.409599999999</v>
      </c>
      <c r="AJ32508" s="5">
        <v>133033.0521</v>
      </c>
    </row>
    <row r="32509" spans="35:36" x14ac:dyDescent="0.15">
      <c r="AI32509" s="5">
        <v>72855.784100000004</v>
      </c>
      <c r="AJ32509" s="5">
        <v>132938.962</v>
      </c>
    </row>
    <row r="32510" spans="35:36" x14ac:dyDescent="0.15">
      <c r="AI32510" s="5">
        <v>72990.160199999998</v>
      </c>
      <c r="AJ32510" s="5">
        <v>132844.8708</v>
      </c>
    </row>
    <row r="32511" spans="35:36" x14ac:dyDescent="0.15">
      <c r="AI32511" s="5">
        <v>73124.534799999994</v>
      </c>
      <c r="AJ32511" s="5">
        <v>132750.78080000001</v>
      </c>
    </row>
    <row r="32512" spans="35:36" x14ac:dyDescent="0.15">
      <c r="AI32512" s="5">
        <v>73258.910900000003</v>
      </c>
      <c r="AJ32512" s="5">
        <v>132656.68960000001</v>
      </c>
    </row>
    <row r="32513" spans="35:36" x14ac:dyDescent="0.15">
      <c r="AI32513" s="5">
        <v>73393.285399999993</v>
      </c>
      <c r="AJ32513" s="5">
        <v>132562.59950000001</v>
      </c>
    </row>
    <row r="32514" spans="35:36" x14ac:dyDescent="0.15">
      <c r="AI32514" s="5">
        <v>73527.661500000002</v>
      </c>
      <c r="AJ32514" s="5">
        <v>132468.50839999999</v>
      </c>
    </row>
    <row r="32515" spans="35:36" x14ac:dyDescent="0.15">
      <c r="AI32515" s="5">
        <v>73662.036099999998</v>
      </c>
      <c r="AJ32515" s="5">
        <v>132374.41829999999</v>
      </c>
    </row>
    <row r="32516" spans="35:36" x14ac:dyDescent="0.15">
      <c r="AI32516" s="5">
        <v>73796.412200000006</v>
      </c>
      <c r="AJ32516" s="5">
        <v>132280.32709999999</v>
      </c>
    </row>
    <row r="32517" spans="35:36" x14ac:dyDescent="0.15">
      <c r="AI32517" s="5">
        <v>73930.786699999997</v>
      </c>
      <c r="AJ32517" s="5">
        <v>132186.2371</v>
      </c>
    </row>
    <row r="32518" spans="35:36" x14ac:dyDescent="0.15">
      <c r="AI32518" s="5">
        <v>74065.162899999996</v>
      </c>
      <c r="AJ32518" s="5">
        <v>132092.1459</v>
      </c>
    </row>
    <row r="32519" spans="35:36" x14ac:dyDescent="0.15">
      <c r="AI32519" s="5">
        <v>74199.537400000001</v>
      </c>
      <c r="AJ32519" s="5">
        <v>131998.0558</v>
      </c>
    </row>
    <row r="32520" spans="35:36" x14ac:dyDescent="0.15">
      <c r="AI32520" s="5">
        <v>74333.9136</v>
      </c>
      <c r="AJ32520" s="5">
        <v>131903.96460000001</v>
      </c>
    </row>
    <row r="32521" spans="35:36" x14ac:dyDescent="0.15">
      <c r="AI32521" s="5">
        <v>74468.288100000005</v>
      </c>
      <c r="AJ32521" s="5">
        <v>131809.87460000001</v>
      </c>
    </row>
    <row r="32522" spans="35:36" x14ac:dyDescent="0.15">
      <c r="AI32522" s="5">
        <v>74602.664199999999</v>
      </c>
      <c r="AJ32522" s="5">
        <v>131715.78339999999</v>
      </c>
    </row>
    <row r="32523" spans="35:36" x14ac:dyDescent="0.15">
      <c r="AI32523" s="5">
        <v>74737.038799999995</v>
      </c>
      <c r="AJ32523" s="5">
        <v>131621.69330000001</v>
      </c>
    </row>
    <row r="32524" spans="35:36" x14ac:dyDescent="0.15">
      <c r="AI32524" s="5">
        <v>74871.414900000003</v>
      </c>
      <c r="AJ32524" s="5">
        <v>131527.60209999999</v>
      </c>
    </row>
    <row r="32525" spans="35:36" x14ac:dyDescent="0.15">
      <c r="AI32525" s="5">
        <v>75005.789399999994</v>
      </c>
      <c r="AJ32525" s="5">
        <v>131433.51209999999</v>
      </c>
    </row>
    <row r="32526" spans="35:36" x14ac:dyDescent="0.15">
      <c r="AI32526" s="5">
        <v>53599.8272</v>
      </c>
      <c r="AJ32526" s="5">
        <v>146622.38759999999</v>
      </c>
    </row>
    <row r="32527" spans="35:36" x14ac:dyDescent="0.15">
      <c r="AI32527" s="5">
        <v>53734.202599999997</v>
      </c>
      <c r="AJ32527" s="5">
        <v>146528.29689999999</v>
      </c>
    </row>
    <row r="32528" spans="35:36" x14ac:dyDescent="0.15">
      <c r="AI32528" s="5">
        <v>53868.577899999997</v>
      </c>
      <c r="AJ32528" s="5">
        <v>146434.20629999999</v>
      </c>
    </row>
    <row r="32529" spans="35:36" x14ac:dyDescent="0.15">
      <c r="AI32529" s="5">
        <v>54002.953200000004</v>
      </c>
      <c r="AJ32529" s="5">
        <v>146340.11569999999</v>
      </c>
    </row>
    <row r="32530" spans="35:36" x14ac:dyDescent="0.15">
      <c r="AI32530" s="5">
        <v>54137.328600000001</v>
      </c>
      <c r="AJ32530" s="5">
        <v>146246.0251</v>
      </c>
    </row>
    <row r="32531" spans="35:36" x14ac:dyDescent="0.15">
      <c r="AI32531" s="5">
        <v>54271.7039</v>
      </c>
      <c r="AJ32531" s="5">
        <v>146151.9344</v>
      </c>
    </row>
    <row r="32532" spans="35:36" x14ac:dyDescent="0.15">
      <c r="AI32532" s="5">
        <v>54406.079299999998</v>
      </c>
      <c r="AJ32532" s="5">
        <v>146057.8438</v>
      </c>
    </row>
    <row r="32533" spans="35:36" x14ac:dyDescent="0.15">
      <c r="AI32533" s="5">
        <v>54540.454599999997</v>
      </c>
      <c r="AJ32533" s="5">
        <v>145963.75320000001</v>
      </c>
    </row>
    <row r="32534" spans="35:36" x14ac:dyDescent="0.15">
      <c r="AI32534" s="5">
        <v>54674.829899999997</v>
      </c>
      <c r="AJ32534" s="5">
        <v>145869.66260000001</v>
      </c>
    </row>
    <row r="32535" spans="35:36" x14ac:dyDescent="0.15">
      <c r="AI32535" s="5">
        <v>54809.205300000001</v>
      </c>
      <c r="AJ32535" s="5">
        <v>145775.57190000001</v>
      </c>
    </row>
    <row r="32536" spans="35:36" x14ac:dyDescent="0.15">
      <c r="AI32536" s="5">
        <v>54943.580499999996</v>
      </c>
      <c r="AJ32536" s="5">
        <v>145681.48139999999</v>
      </c>
    </row>
    <row r="32537" spans="35:36" x14ac:dyDescent="0.15">
      <c r="AI32537" s="5">
        <v>55077.955900000001</v>
      </c>
      <c r="AJ32537" s="5">
        <v>145587.39069999999</v>
      </c>
    </row>
    <row r="32538" spans="35:36" x14ac:dyDescent="0.15">
      <c r="AI32538" s="5">
        <v>55212.331200000001</v>
      </c>
      <c r="AJ32538" s="5">
        <v>145493.30009999999</v>
      </c>
    </row>
    <row r="32539" spans="35:36" x14ac:dyDescent="0.15">
      <c r="AI32539" s="5">
        <v>55346.7065</v>
      </c>
      <c r="AJ32539" s="5">
        <v>145399.2095</v>
      </c>
    </row>
    <row r="32540" spans="35:36" x14ac:dyDescent="0.15">
      <c r="AI32540" s="5">
        <v>55481.081899999997</v>
      </c>
      <c r="AJ32540" s="5">
        <v>145305.1189</v>
      </c>
    </row>
    <row r="32541" spans="35:36" x14ac:dyDescent="0.15">
      <c r="AI32541" s="5">
        <v>55615.457199999997</v>
      </c>
      <c r="AJ32541" s="5">
        <v>145211.0282</v>
      </c>
    </row>
    <row r="32542" spans="35:36" x14ac:dyDescent="0.15">
      <c r="AI32542" s="5">
        <v>55749.832600000002</v>
      </c>
      <c r="AJ32542" s="5">
        <v>145116.9376</v>
      </c>
    </row>
    <row r="32543" spans="35:36" x14ac:dyDescent="0.15">
      <c r="AI32543" s="5">
        <v>55884.207900000001</v>
      </c>
      <c r="AJ32543" s="5">
        <v>145022.84700000001</v>
      </c>
    </row>
    <row r="32544" spans="35:36" x14ac:dyDescent="0.15">
      <c r="AI32544" s="5">
        <v>56018.583200000001</v>
      </c>
      <c r="AJ32544" s="5">
        <v>144928.75640000001</v>
      </c>
    </row>
    <row r="32545" spans="35:36" x14ac:dyDescent="0.15">
      <c r="AI32545" s="5">
        <v>56152.958599999998</v>
      </c>
      <c r="AJ32545" s="5">
        <v>144834.66570000001</v>
      </c>
    </row>
    <row r="32546" spans="35:36" x14ac:dyDescent="0.15">
      <c r="AI32546" s="5">
        <v>56287.333899999998</v>
      </c>
      <c r="AJ32546" s="5">
        <v>144740.57509999999</v>
      </c>
    </row>
    <row r="32547" spans="35:36" x14ac:dyDescent="0.15">
      <c r="AI32547" s="5">
        <v>56421.709300000002</v>
      </c>
      <c r="AJ32547" s="5">
        <v>144646.48449999999</v>
      </c>
    </row>
    <row r="32548" spans="35:36" x14ac:dyDescent="0.15">
      <c r="AI32548" s="5">
        <v>56556.084600000002</v>
      </c>
      <c r="AJ32548" s="5">
        <v>144552.3939</v>
      </c>
    </row>
    <row r="32549" spans="35:36" x14ac:dyDescent="0.15">
      <c r="AI32549" s="5">
        <v>56690.459900000002</v>
      </c>
      <c r="AJ32549" s="5">
        <v>144458.3033</v>
      </c>
    </row>
    <row r="32550" spans="35:36" x14ac:dyDescent="0.15">
      <c r="AI32550" s="5">
        <v>56824.835200000001</v>
      </c>
      <c r="AJ32550" s="5">
        <v>144364.2127</v>
      </c>
    </row>
    <row r="32551" spans="35:36" x14ac:dyDescent="0.15">
      <c r="AI32551" s="5">
        <v>56959.210500000001</v>
      </c>
      <c r="AJ32551" s="5">
        <v>144270.122</v>
      </c>
    </row>
    <row r="32552" spans="35:36" x14ac:dyDescent="0.15">
      <c r="AI32552" s="5">
        <v>57093.585899999998</v>
      </c>
      <c r="AJ32552" s="5">
        <v>144176.03140000001</v>
      </c>
    </row>
    <row r="32553" spans="35:36" x14ac:dyDescent="0.15">
      <c r="AI32553" s="5">
        <v>57227.961199999998</v>
      </c>
      <c r="AJ32553" s="5">
        <v>144081.94080000001</v>
      </c>
    </row>
    <row r="32554" spans="35:36" x14ac:dyDescent="0.15">
      <c r="AI32554" s="5">
        <v>57362.336600000002</v>
      </c>
      <c r="AJ32554" s="5">
        <v>143987.85019999999</v>
      </c>
    </row>
    <row r="32555" spans="35:36" x14ac:dyDescent="0.15">
      <c r="AI32555" s="5">
        <v>57496.711900000002</v>
      </c>
      <c r="AJ32555" s="5">
        <v>143893.75949999999</v>
      </c>
    </row>
    <row r="32556" spans="35:36" x14ac:dyDescent="0.15">
      <c r="AI32556" s="5">
        <v>57631.087200000002</v>
      </c>
      <c r="AJ32556" s="5">
        <v>143799.66889999999</v>
      </c>
    </row>
    <row r="32557" spans="35:36" x14ac:dyDescent="0.15">
      <c r="AI32557" s="5">
        <v>57765.462599999999</v>
      </c>
      <c r="AJ32557" s="5">
        <v>143705.57829999999</v>
      </c>
    </row>
    <row r="32558" spans="35:36" x14ac:dyDescent="0.15">
      <c r="AI32558" s="5">
        <v>57899.837899999999</v>
      </c>
      <c r="AJ32558" s="5">
        <v>143611.4877</v>
      </c>
    </row>
    <row r="32559" spans="35:36" x14ac:dyDescent="0.15">
      <c r="AI32559" s="5">
        <v>58034.213300000003</v>
      </c>
      <c r="AJ32559" s="5">
        <v>143517.397</v>
      </c>
    </row>
    <row r="32560" spans="35:36" x14ac:dyDescent="0.15">
      <c r="AI32560" s="5">
        <v>58168.588600000003</v>
      </c>
      <c r="AJ32560" s="5">
        <v>143423.3064</v>
      </c>
    </row>
    <row r="32561" spans="35:36" x14ac:dyDescent="0.15">
      <c r="AI32561" s="5">
        <v>58302.963900000002</v>
      </c>
      <c r="AJ32561" s="5">
        <v>143329.21580000001</v>
      </c>
    </row>
    <row r="32562" spans="35:36" x14ac:dyDescent="0.15">
      <c r="AI32562" s="5">
        <v>58437.339200000002</v>
      </c>
      <c r="AJ32562" s="5">
        <v>143235.12520000001</v>
      </c>
    </row>
    <row r="32563" spans="35:36" x14ac:dyDescent="0.15">
      <c r="AI32563" s="5">
        <v>58571.714500000002</v>
      </c>
      <c r="AJ32563" s="5">
        <v>143141.03460000001</v>
      </c>
    </row>
    <row r="32564" spans="35:36" x14ac:dyDescent="0.15">
      <c r="AI32564" s="5">
        <v>58706.089899999999</v>
      </c>
      <c r="AJ32564" s="5">
        <v>143046.94399999999</v>
      </c>
    </row>
    <row r="32565" spans="35:36" x14ac:dyDescent="0.15">
      <c r="AI32565" s="5">
        <v>58840.465199999999</v>
      </c>
      <c r="AJ32565" s="5">
        <v>142952.85329999999</v>
      </c>
    </row>
    <row r="32566" spans="35:36" x14ac:dyDescent="0.15">
      <c r="AI32566" s="5">
        <v>58974.840600000003</v>
      </c>
      <c r="AJ32566" s="5">
        <v>142858.76269999999</v>
      </c>
    </row>
    <row r="32567" spans="35:36" x14ac:dyDescent="0.15">
      <c r="AI32567" s="5">
        <v>59109.215900000003</v>
      </c>
      <c r="AJ32567" s="5">
        <v>142764.6721</v>
      </c>
    </row>
    <row r="32568" spans="35:36" x14ac:dyDescent="0.15">
      <c r="AI32568" s="5">
        <v>59243.591200000003</v>
      </c>
      <c r="AJ32568" s="5">
        <v>142670.5815</v>
      </c>
    </row>
    <row r="32569" spans="35:36" x14ac:dyDescent="0.15">
      <c r="AI32569" s="5">
        <v>59377.9666</v>
      </c>
      <c r="AJ32569" s="5">
        <v>142576.4908</v>
      </c>
    </row>
    <row r="32570" spans="35:36" x14ac:dyDescent="0.15">
      <c r="AI32570" s="5">
        <v>59512.341899999999</v>
      </c>
      <c r="AJ32570" s="5">
        <v>142482.4002</v>
      </c>
    </row>
    <row r="32571" spans="35:36" x14ac:dyDescent="0.15">
      <c r="AI32571" s="5">
        <v>59646.717299999997</v>
      </c>
      <c r="AJ32571" s="5">
        <v>142388.30960000001</v>
      </c>
    </row>
    <row r="32572" spans="35:36" x14ac:dyDescent="0.15">
      <c r="AI32572" s="5">
        <v>59781.092600000004</v>
      </c>
      <c r="AJ32572" s="5">
        <v>142294.21900000001</v>
      </c>
    </row>
    <row r="32573" spans="35:36" x14ac:dyDescent="0.15">
      <c r="AI32573" s="5">
        <v>59915.467900000003</v>
      </c>
      <c r="AJ32573" s="5">
        <v>142200.12830000001</v>
      </c>
    </row>
    <row r="32574" spans="35:36" x14ac:dyDescent="0.15">
      <c r="AI32574" s="5">
        <v>60049.8433</v>
      </c>
      <c r="AJ32574" s="5">
        <v>142106.03769999999</v>
      </c>
    </row>
    <row r="32575" spans="35:36" x14ac:dyDescent="0.15">
      <c r="AI32575" s="5">
        <v>60184.218500000003</v>
      </c>
      <c r="AJ32575" s="5">
        <v>142011.94709999999</v>
      </c>
    </row>
    <row r="32576" spans="35:36" x14ac:dyDescent="0.15">
      <c r="AI32576" s="5">
        <v>60318.5939</v>
      </c>
      <c r="AJ32576" s="5">
        <v>141917.85649999999</v>
      </c>
    </row>
    <row r="32577" spans="35:36" x14ac:dyDescent="0.15">
      <c r="AI32577" s="5">
        <v>60452.9692</v>
      </c>
      <c r="AJ32577" s="5">
        <v>141823.7659</v>
      </c>
    </row>
    <row r="32578" spans="35:36" x14ac:dyDescent="0.15">
      <c r="AI32578" s="5">
        <v>60587.344599999997</v>
      </c>
      <c r="AJ32578" s="5">
        <v>141729.6753</v>
      </c>
    </row>
    <row r="32579" spans="35:36" x14ac:dyDescent="0.15">
      <c r="AI32579" s="5">
        <v>60721.719899999996</v>
      </c>
      <c r="AJ32579" s="5">
        <v>141635.5846</v>
      </c>
    </row>
    <row r="32580" spans="35:36" x14ac:dyDescent="0.15">
      <c r="AI32580" s="5">
        <v>60856.095200000003</v>
      </c>
      <c r="AJ32580" s="5">
        <v>141541.49400000001</v>
      </c>
    </row>
    <row r="32581" spans="35:36" x14ac:dyDescent="0.15">
      <c r="AI32581" s="5">
        <v>60990.470600000001</v>
      </c>
      <c r="AJ32581" s="5">
        <v>141447.40340000001</v>
      </c>
    </row>
    <row r="32582" spans="35:36" x14ac:dyDescent="0.15">
      <c r="AI32582" s="5">
        <v>61124.8459</v>
      </c>
      <c r="AJ32582" s="5">
        <v>141353.31280000001</v>
      </c>
    </row>
    <row r="32583" spans="35:36" x14ac:dyDescent="0.15">
      <c r="AI32583" s="5">
        <v>61259.2212</v>
      </c>
      <c r="AJ32583" s="5">
        <v>141259.22210000001</v>
      </c>
    </row>
    <row r="32584" spans="35:36" x14ac:dyDescent="0.15">
      <c r="AI32584" s="5">
        <v>61393.596599999997</v>
      </c>
      <c r="AJ32584" s="5">
        <v>141165.13149999999</v>
      </c>
    </row>
    <row r="32585" spans="35:36" x14ac:dyDescent="0.15">
      <c r="AI32585" s="5">
        <v>61527.971899999997</v>
      </c>
      <c r="AJ32585" s="5">
        <v>141071.04089999999</v>
      </c>
    </row>
    <row r="32586" spans="35:36" x14ac:dyDescent="0.15">
      <c r="AI32586" s="5">
        <v>61662.347300000001</v>
      </c>
      <c r="AJ32586" s="5">
        <v>140976.9503</v>
      </c>
    </row>
    <row r="32587" spans="35:36" x14ac:dyDescent="0.15">
      <c r="AI32587" s="5">
        <v>61796.722500000003</v>
      </c>
      <c r="AJ32587" s="5">
        <v>140882.8597</v>
      </c>
    </row>
    <row r="32588" spans="35:36" x14ac:dyDescent="0.15">
      <c r="AI32588" s="5">
        <v>61931.097900000001</v>
      </c>
      <c r="AJ32588" s="5">
        <v>140788.7691</v>
      </c>
    </row>
    <row r="32589" spans="35:36" x14ac:dyDescent="0.15">
      <c r="AI32589" s="5">
        <v>62065.4732</v>
      </c>
      <c r="AJ32589" s="5">
        <v>140694.6784</v>
      </c>
    </row>
    <row r="32590" spans="35:36" x14ac:dyDescent="0.15">
      <c r="AI32590" s="5">
        <v>62199.8485</v>
      </c>
      <c r="AJ32590" s="5">
        <v>140600.58780000001</v>
      </c>
    </row>
    <row r="32591" spans="35:36" x14ac:dyDescent="0.15">
      <c r="AI32591" s="5">
        <v>62334.223899999997</v>
      </c>
      <c r="AJ32591" s="5">
        <v>140506.49720000001</v>
      </c>
    </row>
    <row r="32592" spans="35:36" x14ac:dyDescent="0.15">
      <c r="AI32592" s="5">
        <v>62468.599199999997</v>
      </c>
      <c r="AJ32592" s="5">
        <v>140412.40659999999</v>
      </c>
    </row>
    <row r="32593" spans="35:36" x14ac:dyDescent="0.15">
      <c r="AI32593" s="5">
        <v>62602.974600000001</v>
      </c>
      <c r="AJ32593" s="5">
        <v>140318.31589999999</v>
      </c>
    </row>
    <row r="32594" spans="35:36" x14ac:dyDescent="0.15">
      <c r="AI32594" s="5">
        <v>62737.349900000001</v>
      </c>
      <c r="AJ32594" s="5">
        <v>140224.22529999999</v>
      </c>
    </row>
    <row r="32595" spans="35:36" x14ac:dyDescent="0.15">
      <c r="AI32595" s="5">
        <v>62871.725200000001</v>
      </c>
      <c r="AJ32595" s="5">
        <v>140130.1347</v>
      </c>
    </row>
    <row r="32596" spans="35:36" x14ac:dyDescent="0.15">
      <c r="AI32596" s="5">
        <v>63006.100599999998</v>
      </c>
      <c r="AJ32596" s="5">
        <v>140036.0441</v>
      </c>
    </row>
    <row r="32597" spans="35:36" x14ac:dyDescent="0.15">
      <c r="AI32597" s="5">
        <v>63140.475899999998</v>
      </c>
      <c r="AJ32597" s="5">
        <v>139941.9534</v>
      </c>
    </row>
    <row r="32598" spans="35:36" x14ac:dyDescent="0.15">
      <c r="AI32598" s="5">
        <v>63274.851300000002</v>
      </c>
      <c r="AJ32598" s="5">
        <v>139847.8628</v>
      </c>
    </row>
    <row r="32599" spans="35:36" x14ac:dyDescent="0.15">
      <c r="AI32599" s="5">
        <v>63409.226600000002</v>
      </c>
      <c r="AJ32599" s="5">
        <v>139753.77220000001</v>
      </c>
    </row>
    <row r="32600" spans="35:36" x14ac:dyDescent="0.15">
      <c r="AI32600" s="5">
        <v>63543.601900000001</v>
      </c>
      <c r="AJ32600" s="5">
        <v>139659.68160000001</v>
      </c>
    </row>
    <row r="32601" spans="35:36" x14ac:dyDescent="0.15">
      <c r="AI32601" s="5">
        <v>63677.977200000001</v>
      </c>
      <c r="AJ32601" s="5">
        <v>139565.59099999999</v>
      </c>
    </row>
    <row r="32602" spans="35:36" x14ac:dyDescent="0.15">
      <c r="AI32602" s="5">
        <v>63812.352500000001</v>
      </c>
      <c r="AJ32602" s="5">
        <v>139471.50039999999</v>
      </c>
    </row>
    <row r="32603" spans="35:36" x14ac:dyDescent="0.15">
      <c r="AI32603" s="5">
        <v>63946.727899999998</v>
      </c>
      <c r="AJ32603" s="5">
        <v>139377.40969999999</v>
      </c>
    </row>
    <row r="32604" spans="35:36" x14ac:dyDescent="0.15">
      <c r="AI32604" s="5">
        <v>64081.103199999998</v>
      </c>
      <c r="AJ32604" s="5">
        <v>139283.31909999999</v>
      </c>
    </row>
    <row r="32605" spans="35:36" x14ac:dyDescent="0.15">
      <c r="AI32605" s="5">
        <v>64215.478600000002</v>
      </c>
      <c r="AJ32605" s="5">
        <v>139189.2285</v>
      </c>
    </row>
    <row r="32606" spans="35:36" x14ac:dyDescent="0.15">
      <c r="AI32606" s="5">
        <v>64349.853900000002</v>
      </c>
      <c r="AJ32606" s="5">
        <v>139095.1379</v>
      </c>
    </row>
    <row r="32607" spans="35:36" x14ac:dyDescent="0.15">
      <c r="AI32607" s="5">
        <v>64484.229200000002</v>
      </c>
      <c r="AJ32607" s="5">
        <v>139001.0472</v>
      </c>
    </row>
    <row r="32608" spans="35:36" x14ac:dyDescent="0.15">
      <c r="AI32608" s="5">
        <v>64618.604599999999</v>
      </c>
      <c r="AJ32608" s="5">
        <v>138906.9566</v>
      </c>
    </row>
    <row r="32609" spans="35:36" x14ac:dyDescent="0.15">
      <c r="AI32609" s="5">
        <v>64752.979899999998</v>
      </c>
      <c r="AJ32609" s="5">
        <v>138812.86600000001</v>
      </c>
    </row>
    <row r="32610" spans="35:36" x14ac:dyDescent="0.15">
      <c r="AI32610" s="5">
        <v>64887.355300000003</v>
      </c>
      <c r="AJ32610" s="5">
        <v>138718.77540000001</v>
      </c>
    </row>
    <row r="32611" spans="35:36" x14ac:dyDescent="0.15">
      <c r="AI32611" s="5">
        <v>65021.730600000003</v>
      </c>
      <c r="AJ32611" s="5">
        <v>138624.68470000001</v>
      </c>
    </row>
    <row r="32612" spans="35:36" x14ac:dyDescent="0.15">
      <c r="AI32612" s="5">
        <v>65156.105900000002</v>
      </c>
      <c r="AJ32612" s="5">
        <v>138530.59409999999</v>
      </c>
    </row>
    <row r="32613" spans="35:36" x14ac:dyDescent="0.15">
      <c r="AI32613" s="5">
        <v>65290.481200000002</v>
      </c>
      <c r="AJ32613" s="5">
        <v>138436.50349999999</v>
      </c>
    </row>
    <row r="32614" spans="35:36" x14ac:dyDescent="0.15">
      <c r="AI32614" s="5">
        <v>65424.856500000002</v>
      </c>
      <c r="AJ32614" s="5">
        <v>138342.4129</v>
      </c>
    </row>
    <row r="32615" spans="35:36" x14ac:dyDescent="0.15">
      <c r="AI32615" s="5">
        <v>65559.231899999999</v>
      </c>
      <c r="AJ32615" s="5">
        <v>138248.3223</v>
      </c>
    </row>
    <row r="32616" spans="35:36" x14ac:dyDescent="0.15">
      <c r="AI32616" s="5">
        <v>65693.607199999999</v>
      </c>
      <c r="AJ32616" s="5">
        <v>138154.2317</v>
      </c>
    </row>
    <row r="32617" spans="35:36" x14ac:dyDescent="0.15">
      <c r="AI32617" s="5">
        <v>65827.982600000003</v>
      </c>
      <c r="AJ32617" s="5">
        <v>138060.141</v>
      </c>
    </row>
    <row r="32618" spans="35:36" x14ac:dyDescent="0.15">
      <c r="AI32618" s="5">
        <v>65962.357900000003</v>
      </c>
      <c r="AJ32618" s="5">
        <v>137966.05040000001</v>
      </c>
    </row>
    <row r="32619" spans="35:36" x14ac:dyDescent="0.15">
      <c r="AI32619" s="5">
        <v>66096.733200000002</v>
      </c>
      <c r="AJ32619" s="5">
        <v>137871.95980000001</v>
      </c>
    </row>
    <row r="32620" spans="35:36" x14ac:dyDescent="0.15">
      <c r="AI32620" s="5">
        <v>66231.108600000007</v>
      </c>
      <c r="AJ32620" s="5">
        <v>137777.86910000001</v>
      </c>
    </row>
    <row r="32621" spans="35:36" x14ac:dyDescent="0.15">
      <c r="AI32621" s="5">
        <v>66365.483900000007</v>
      </c>
      <c r="AJ32621" s="5">
        <v>137683.77849999999</v>
      </c>
    </row>
    <row r="32622" spans="35:36" x14ac:dyDescent="0.15">
      <c r="AI32622" s="5">
        <v>66499.859200000006</v>
      </c>
      <c r="AJ32622" s="5">
        <v>137589.68789999999</v>
      </c>
    </row>
    <row r="32623" spans="35:36" x14ac:dyDescent="0.15">
      <c r="AI32623" s="5">
        <v>66634.234599999996</v>
      </c>
      <c r="AJ32623" s="5">
        <v>137495.59729999999</v>
      </c>
    </row>
    <row r="32624" spans="35:36" x14ac:dyDescent="0.15">
      <c r="AI32624" s="5">
        <v>66768.609899999996</v>
      </c>
      <c r="AJ32624" s="5">
        <v>137401.50659999999</v>
      </c>
    </row>
    <row r="32625" spans="35:36" x14ac:dyDescent="0.15">
      <c r="AI32625" s="5">
        <v>66902.9853</v>
      </c>
      <c r="AJ32625" s="5">
        <v>137307.416</v>
      </c>
    </row>
    <row r="32626" spans="35:36" x14ac:dyDescent="0.15">
      <c r="AI32626" s="5">
        <v>67037.360499999995</v>
      </c>
      <c r="AJ32626" s="5">
        <v>137213.32550000001</v>
      </c>
    </row>
    <row r="32627" spans="35:36" x14ac:dyDescent="0.15">
      <c r="AI32627" s="5">
        <v>67171.736699999994</v>
      </c>
      <c r="AJ32627" s="5">
        <v>137119.23430000001</v>
      </c>
    </row>
    <row r="32628" spans="35:36" x14ac:dyDescent="0.15">
      <c r="AI32628" s="5">
        <v>67306.111199999999</v>
      </c>
      <c r="AJ32628" s="5">
        <v>137025.14420000001</v>
      </c>
    </row>
    <row r="32629" spans="35:36" x14ac:dyDescent="0.15">
      <c r="AI32629" s="5">
        <v>67440.487399999998</v>
      </c>
      <c r="AJ32629" s="5">
        <v>136931.05300000001</v>
      </c>
    </row>
    <row r="32630" spans="35:36" x14ac:dyDescent="0.15">
      <c r="AI32630" s="5">
        <v>67574.861900000004</v>
      </c>
      <c r="AJ32630" s="5">
        <v>136836.96290000001</v>
      </c>
    </row>
    <row r="32631" spans="35:36" x14ac:dyDescent="0.15">
      <c r="AI32631" s="5">
        <v>67709.237999999998</v>
      </c>
      <c r="AJ32631" s="5">
        <v>136742.87179999999</v>
      </c>
    </row>
    <row r="32632" spans="35:36" x14ac:dyDescent="0.15">
      <c r="AI32632" s="5">
        <v>67843.612599999993</v>
      </c>
      <c r="AJ32632" s="5">
        <v>136648.78169999999</v>
      </c>
    </row>
    <row r="32633" spans="35:36" x14ac:dyDescent="0.15">
      <c r="AI32633" s="5">
        <v>67977.988700000002</v>
      </c>
      <c r="AJ32633" s="5">
        <v>136554.6905</v>
      </c>
    </row>
    <row r="32634" spans="35:36" x14ac:dyDescent="0.15">
      <c r="AI32634" s="5">
        <v>68112.363200000007</v>
      </c>
      <c r="AJ32634" s="5">
        <v>136460.6004</v>
      </c>
    </row>
    <row r="32635" spans="35:36" x14ac:dyDescent="0.15">
      <c r="AI32635" s="5">
        <v>68246.739400000006</v>
      </c>
      <c r="AJ32635" s="5">
        <v>136366.5092</v>
      </c>
    </row>
    <row r="32636" spans="35:36" x14ac:dyDescent="0.15">
      <c r="AI32636" s="5">
        <v>68381.113899999997</v>
      </c>
      <c r="AJ32636" s="5">
        <v>136272.4192</v>
      </c>
    </row>
    <row r="32637" spans="35:36" x14ac:dyDescent="0.15">
      <c r="AI32637" s="5">
        <v>68515.490000000005</v>
      </c>
      <c r="AJ32637" s="5">
        <v>136178.32810000001</v>
      </c>
    </row>
    <row r="32638" spans="35:36" x14ac:dyDescent="0.15">
      <c r="AI32638" s="5">
        <v>68649.864600000001</v>
      </c>
      <c r="AJ32638" s="5">
        <v>136084.23790000001</v>
      </c>
    </row>
    <row r="32639" spans="35:36" x14ac:dyDescent="0.15">
      <c r="AI32639" s="5">
        <v>68784.240699999995</v>
      </c>
      <c r="AJ32639" s="5">
        <v>135990.14679999999</v>
      </c>
    </row>
    <row r="32640" spans="35:36" x14ac:dyDescent="0.15">
      <c r="AI32640" s="5">
        <v>68918.6152</v>
      </c>
      <c r="AJ32640" s="5">
        <v>135896.05669999999</v>
      </c>
    </row>
    <row r="32641" spans="35:36" x14ac:dyDescent="0.15">
      <c r="AI32641" s="5">
        <v>69052.991399999999</v>
      </c>
      <c r="AJ32641" s="5">
        <v>135801.96549999999</v>
      </c>
    </row>
    <row r="32642" spans="35:36" x14ac:dyDescent="0.15">
      <c r="AI32642" s="5">
        <v>69187.365900000004</v>
      </c>
      <c r="AJ32642" s="5">
        <v>135707.87549999999</v>
      </c>
    </row>
    <row r="32643" spans="35:36" x14ac:dyDescent="0.15">
      <c r="AI32643" s="5">
        <v>69321.741999999998</v>
      </c>
      <c r="AJ32643" s="5">
        <v>135613.7843</v>
      </c>
    </row>
    <row r="32644" spans="35:36" x14ac:dyDescent="0.15">
      <c r="AI32644" s="5">
        <v>69456.116599999994</v>
      </c>
      <c r="AJ32644" s="5">
        <v>135519.6942</v>
      </c>
    </row>
    <row r="32645" spans="35:36" x14ac:dyDescent="0.15">
      <c r="AI32645" s="5">
        <v>69590.492700000003</v>
      </c>
      <c r="AJ32645" s="5">
        <v>135425.603</v>
      </c>
    </row>
    <row r="32646" spans="35:36" x14ac:dyDescent="0.15">
      <c r="AI32646" s="5">
        <v>69724.867199999993</v>
      </c>
      <c r="AJ32646" s="5">
        <v>135331.51300000001</v>
      </c>
    </row>
    <row r="32647" spans="35:36" x14ac:dyDescent="0.15">
      <c r="AI32647" s="5">
        <v>69859.243400000007</v>
      </c>
      <c r="AJ32647" s="5">
        <v>135237.42180000001</v>
      </c>
    </row>
    <row r="32648" spans="35:36" x14ac:dyDescent="0.15">
      <c r="AI32648" s="5">
        <v>69993.617899999997</v>
      </c>
      <c r="AJ32648" s="5">
        <v>135143.33170000001</v>
      </c>
    </row>
    <row r="32649" spans="35:36" x14ac:dyDescent="0.15">
      <c r="AI32649" s="5">
        <v>70127.994000000006</v>
      </c>
      <c r="AJ32649" s="5">
        <v>135049.24059999999</v>
      </c>
    </row>
    <row r="32650" spans="35:36" x14ac:dyDescent="0.15">
      <c r="AI32650" s="5">
        <v>70262.368600000002</v>
      </c>
      <c r="AJ32650" s="5">
        <v>134955.15049999999</v>
      </c>
    </row>
    <row r="32651" spans="35:36" x14ac:dyDescent="0.15">
      <c r="AI32651" s="5">
        <v>70396.744699999996</v>
      </c>
      <c r="AJ32651" s="5">
        <v>134861.05929999999</v>
      </c>
    </row>
    <row r="32652" spans="35:36" x14ac:dyDescent="0.15">
      <c r="AI32652" s="5">
        <v>70531.119200000001</v>
      </c>
      <c r="AJ32652" s="5">
        <v>134766.9693</v>
      </c>
    </row>
    <row r="32653" spans="35:36" x14ac:dyDescent="0.15">
      <c r="AI32653" s="5">
        <v>70665.4954</v>
      </c>
      <c r="AJ32653" s="5">
        <v>134672.8781</v>
      </c>
    </row>
    <row r="32654" spans="35:36" x14ac:dyDescent="0.15">
      <c r="AI32654" s="5">
        <v>70799.869900000005</v>
      </c>
      <c r="AJ32654" s="5">
        <v>134578.788</v>
      </c>
    </row>
    <row r="32655" spans="35:36" x14ac:dyDescent="0.15">
      <c r="AI32655" s="5">
        <v>70934.245999999999</v>
      </c>
      <c r="AJ32655" s="5">
        <v>134484.69680000001</v>
      </c>
    </row>
    <row r="32656" spans="35:36" x14ac:dyDescent="0.15">
      <c r="AI32656" s="5">
        <v>71068.620599999995</v>
      </c>
      <c r="AJ32656" s="5">
        <v>134390.60680000001</v>
      </c>
    </row>
    <row r="32657" spans="35:36" x14ac:dyDescent="0.15">
      <c r="AI32657" s="5">
        <v>71202.996700000003</v>
      </c>
      <c r="AJ32657" s="5">
        <v>134296.51560000001</v>
      </c>
    </row>
    <row r="32658" spans="35:36" x14ac:dyDescent="0.15">
      <c r="AI32658" s="5">
        <v>71337.371199999994</v>
      </c>
      <c r="AJ32658" s="5">
        <v>134202.42550000001</v>
      </c>
    </row>
    <row r="32659" spans="35:36" x14ac:dyDescent="0.15">
      <c r="AI32659" s="5">
        <v>71471.747399999993</v>
      </c>
      <c r="AJ32659" s="5">
        <v>134108.33429999999</v>
      </c>
    </row>
    <row r="32660" spans="35:36" x14ac:dyDescent="0.15">
      <c r="AI32660" s="5">
        <v>71606.121899999998</v>
      </c>
      <c r="AJ32660" s="5">
        <v>134014.24429999999</v>
      </c>
    </row>
    <row r="32661" spans="35:36" x14ac:dyDescent="0.15">
      <c r="AI32661" s="5">
        <v>71740.498000000007</v>
      </c>
      <c r="AJ32661" s="5">
        <v>133920.1531</v>
      </c>
    </row>
    <row r="32662" spans="35:36" x14ac:dyDescent="0.15">
      <c r="AI32662" s="5">
        <v>71874.872600000002</v>
      </c>
      <c r="AJ32662" s="5">
        <v>133826.06299999999</v>
      </c>
    </row>
    <row r="32663" spans="35:36" x14ac:dyDescent="0.15">
      <c r="AI32663" s="5">
        <v>72009.248699999996</v>
      </c>
      <c r="AJ32663" s="5">
        <v>133731.9719</v>
      </c>
    </row>
    <row r="32664" spans="35:36" x14ac:dyDescent="0.15">
      <c r="AI32664" s="5">
        <v>72143.623200000002</v>
      </c>
      <c r="AJ32664" s="5">
        <v>133637.8818</v>
      </c>
    </row>
    <row r="32665" spans="35:36" x14ac:dyDescent="0.15">
      <c r="AI32665" s="5">
        <v>72277.999299999996</v>
      </c>
      <c r="AJ32665" s="5">
        <v>133543.79060000001</v>
      </c>
    </row>
    <row r="32666" spans="35:36" x14ac:dyDescent="0.15">
      <c r="AI32666" s="5">
        <v>72412.373900000006</v>
      </c>
      <c r="AJ32666" s="5">
        <v>133449.70060000001</v>
      </c>
    </row>
    <row r="32667" spans="35:36" x14ac:dyDescent="0.15">
      <c r="AI32667" s="5">
        <v>72546.75</v>
      </c>
      <c r="AJ32667" s="5">
        <v>133355.60939999999</v>
      </c>
    </row>
    <row r="32668" spans="35:36" x14ac:dyDescent="0.15">
      <c r="AI32668" s="5">
        <v>72681.124500000005</v>
      </c>
      <c r="AJ32668" s="5">
        <v>133261.51930000001</v>
      </c>
    </row>
    <row r="32669" spans="35:36" x14ac:dyDescent="0.15">
      <c r="AI32669" s="5">
        <v>72815.500700000004</v>
      </c>
      <c r="AJ32669" s="5">
        <v>133167.42809999999</v>
      </c>
    </row>
    <row r="32670" spans="35:36" x14ac:dyDescent="0.15">
      <c r="AI32670" s="5">
        <v>72949.875199999995</v>
      </c>
      <c r="AJ32670" s="5">
        <v>133073.33809999999</v>
      </c>
    </row>
    <row r="32671" spans="35:36" x14ac:dyDescent="0.15">
      <c r="AI32671" s="5">
        <v>73084.251399999994</v>
      </c>
      <c r="AJ32671" s="5">
        <v>132979.2469</v>
      </c>
    </row>
    <row r="32672" spans="35:36" x14ac:dyDescent="0.15">
      <c r="AI32672" s="5">
        <v>73218.625899999999</v>
      </c>
      <c r="AJ32672" s="5">
        <v>132885.1568</v>
      </c>
    </row>
    <row r="32673" spans="35:36" x14ac:dyDescent="0.15">
      <c r="AI32673" s="5">
        <v>73353.002099999998</v>
      </c>
      <c r="AJ32673" s="5">
        <v>132791.0656</v>
      </c>
    </row>
    <row r="32674" spans="35:36" x14ac:dyDescent="0.15">
      <c r="AI32674" s="5">
        <v>73487.376600000003</v>
      </c>
      <c r="AJ32674" s="5">
        <v>132696.97560000001</v>
      </c>
    </row>
    <row r="32675" spans="35:36" x14ac:dyDescent="0.15">
      <c r="AI32675" s="5">
        <v>73621.752699999997</v>
      </c>
      <c r="AJ32675" s="5">
        <v>132602.88440000001</v>
      </c>
    </row>
    <row r="32676" spans="35:36" x14ac:dyDescent="0.15">
      <c r="AI32676" s="5">
        <v>73756.127299999993</v>
      </c>
      <c r="AJ32676" s="5">
        <v>132508.79430000001</v>
      </c>
    </row>
    <row r="32677" spans="35:36" x14ac:dyDescent="0.15">
      <c r="AI32677" s="5">
        <v>73890.503299999997</v>
      </c>
      <c r="AJ32677" s="5">
        <v>132414.70319999999</v>
      </c>
    </row>
    <row r="32678" spans="35:36" x14ac:dyDescent="0.15">
      <c r="AI32678" s="5">
        <v>74024.877900000007</v>
      </c>
      <c r="AJ32678" s="5">
        <v>132320.61309999999</v>
      </c>
    </row>
    <row r="32679" spans="35:36" x14ac:dyDescent="0.15">
      <c r="AI32679" s="5">
        <v>74159.254000000001</v>
      </c>
      <c r="AJ32679" s="5">
        <v>132226.52189999999</v>
      </c>
    </row>
    <row r="32680" spans="35:36" x14ac:dyDescent="0.15">
      <c r="AI32680" s="5">
        <v>74293.628500000006</v>
      </c>
      <c r="AJ32680" s="5">
        <v>132132.4319</v>
      </c>
    </row>
    <row r="32681" spans="35:36" x14ac:dyDescent="0.15">
      <c r="AI32681" s="5">
        <v>74428.004700000005</v>
      </c>
      <c r="AJ32681" s="5">
        <v>132038.3407</v>
      </c>
    </row>
    <row r="32682" spans="35:36" x14ac:dyDescent="0.15">
      <c r="AI32682" s="5">
        <v>74562.379199999996</v>
      </c>
      <c r="AJ32682" s="5">
        <v>131944.2506</v>
      </c>
    </row>
    <row r="32683" spans="35:36" x14ac:dyDescent="0.15">
      <c r="AI32683" s="5">
        <v>74696.755399999995</v>
      </c>
      <c r="AJ32683" s="5">
        <v>131850.1594</v>
      </c>
    </row>
    <row r="32684" spans="35:36" x14ac:dyDescent="0.15">
      <c r="AI32684" s="5">
        <v>74831.1299</v>
      </c>
      <c r="AJ32684" s="5">
        <v>131756.06940000001</v>
      </c>
    </row>
    <row r="32685" spans="35:36" x14ac:dyDescent="0.15">
      <c r="AI32685" s="5">
        <v>74965.506099999999</v>
      </c>
      <c r="AJ32685" s="5">
        <v>131661.97820000001</v>
      </c>
    </row>
    <row r="32686" spans="35:36" x14ac:dyDescent="0.15">
      <c r="AI32686" s="5">
        <v>75099.880600000004</v>
      </c>
      <c r="AJ32686" s="5">
        <v>131567.88810000001</v>
      </c>
    </row>
    <row r="32687" spans="35:36" x14ac:dyDescent="0.15">
      <c r="AI32687" s="5">
        <v>53693.9162</v>
      </c>
      <c r="AJ32687" s="5">
        <v>146756.7605</v>
      </c>
    </row>
    <row r="32688" spans="35:36" x14ac:dyDescent="0.15">
      <c r="AI32688" s="5">
        <v>53828.291499999999</v>
      </c>
      <c r="AJ32688" s="5">
        <v>146662.66990000001</v>
      </c>
    </row>
    <row r="32689" spans="35:36" x14ac:dyDescent="0.15">
      <c r="AI32689" s="5">
        <v>53962.666899999997</v>
      </c>
      <c r="AJ32689" s="5">
        <v>146568.57930000001</v>
      </c>
    </row>
    <row r="32690" spans="35:36" x14ac:dyDescent="0.15">
      <c r="AI32690" s="5">
        <v>54097.042200000004</v>
      </c>
      <c r="AJ32690" s="5">
        <v>146474.48869999999</v>
      </c>
    </row>
    <row r="32691" spans="35:36" x14ac:dyDescent="0.15">
      <c r="AI32691" s="5">
        <v>54231.417500000003</v>
      </c>
      <c r="AJ32691" s="5">
        <v>146380.39799999999</v>
      </c>
    </row>
    <row r="32692" spans="35:36" x14ac:dyDescent="0.15">
      <c r="AI32692" s="5">
        <v>54365.7929</v>
      </c>
      <c r="AJ32692" s="5">
        <v>146286.30739999999</v>
      </c>
    </row>
    <row r="32693" spans="35:36" x14ac:dyDescent="0.15">
      <c r="AI32693" s="5">
        <v>54500.1682</v>
      </c>
      <c r="AJ32693" s="5">
        <v>146192.21679999999</v>
      </c>
    </row>
    <row r="32694" spans="35:36" x14ac:dyDescent="0.15">
      <c r="AI32694" s="5">
        <v>54634.543599999997</v>
      </c>
      <c r="AJ32694" s="5">
        <v>146098.1262</v>
      </c>
    </row>
    <row r="32695" spans="35:36" x14ac:dyDescent="0.15">
      <c r="AI32695" s="5">
        <v>54768.918899999997</v>
      </c>
      <c r="AJ32695" s="5">
        <v>146004.0355</v>
      </c>
    </row>
    <row r="32696" spans="35:36" x14ac:dyDescent="0.15">
      <c r="AI32696" s="5">
        <v>54903.294199999997</v>
      </c>
      <c r="AJ32696" s="5">
        <v>145909.9449</v>
      </c>
    </row>
    <row r="32697" spans="35:36" x14ac:dyDescent="0.15">
      <c r="AI32697" s="5">
        <v>55037.669500000004</v>
      </c>
      <c r="AJ32697" s="5">
        <v>145815.85430000001</v>
      </c>
    </row>
    <row r="32698" spans="35:36" x14ac:dyDescent="0.15">
      <c r="AI32698" s="5">
        <v>55172.044800000003</v>
      </c>
      <c r="AJ32698" s="5">
        <v>145721.76370000001</v>
      </c>
    </row>
    <row r="32699" spans="35:36" x14ac:dyDescent="0.15">
      <c r="AI32699" s="5">
        <v>55306.4202</v>
      </c>
      <c r="AJ32699" s="5">
        <v>145627.67310000001</v>
      </c>
    </row>
    <row r="32700" spans="35:36" x14ac:dyDescent="0.15">
      <c r="AI32700" s="5">
        <v>55440.7955</v>
      </c>
      <c r="AJ32700" s="5">
        <v>145533.58249999999</v>
      </c>
    </row>
    <row r="32701" spans="35:36" x14ac:dyDescent="0.15">
      <c r="AI32701" s="5">
        <v>55575.170899999997</v>
      </c>
      <c r="AJ32701" s="5">
        <v>145439.49179999999</v>
      </c>
    </row>
    <row r="32702" spans="35:36" x14ac:dyDescent="0.15">
      <c r="AI32702" s="5">
        <v>55709.546199999997</v>
      </c>
      <c r="AJ32702" s="5">
        <v>145345.40119999999</v>
      </c>
    </row>
    <row r="32703" spans="35:36" x14ac:dyDescent="0.15">
      <c r="AI32703" s="5">
        <v>55843.921499999997</v>
      </c>
      <c r="AJ32703" s="5">
        <v>145251.3106</v>
      </c>
    </row>
    <row r="32704" spans="35:36" x14ac:dyDescent="0.15">
      <c r="AI32704" s="5">
        <v>55978.296900000001</v>
      </c>
      <c r="AJ32704" s="5">
        <v>145157.22</v>
      </c>
    </row>
    <row r="32705" spans="35:36" x14ac:dyDescent="0.15">
      <c r="AI32705" s="5">
        <v>56112.672200000001</v>
      </c>
      <c r="AJ32705" s="5">
        <v>145063.1293</v>
      </c>
    </row>
    <row r="32706" spans="35:36" x14ac:dyDescent="0.15">
      <c r="AI32706" s="5">
        <v>56247.047599999998</v>
      </c>
      <c r="AJ32706" s="5">
        <v>144969.0387</v>
      </c>
    </row>
    <row r="32707" spans="35:36" x14ac:dyDescent="0.15">
      <c r="AI32707" s="5">
        <v>56381.422899999998</v>
      </c>
      <c r="AJ32707" s="5">
        <v>144874.94810000001</v>
      </c>
    </row>
    <row r="32708" spans="35:36" x14ac:dyDescent="0.15">
      <c r="AI32708" s="5">
        <v>56515.798199999997</v>
      </c>
      <c r="AJ32708" s="5">
        <v>144780.85750000001</v>
      </c>
    </row>
    <row r="32709" spans="35:36" x14ac:dyDescent="0.15">
      <c r="AI32709" s="5">
        <v>56650.173600000002</v>
      </c>
      <c r="AJ32709" s="5">
        <v>144686.76680000001</v>
      </c>
    </row>
    <row r="32710" spans="35:36" x14ac:dyDescent="0.15">
      <c r="AI32710" s="5">
        <v>56784.548799999997</v>
      </c>
      <c r="AJ32710" s="5">
        <v>144592.67629999999</v>
      </c>
    </row>
    <row r="32711" spans="35:36" x14ac:dyDescent="0.15">
      <c r="AI32711" s="5">
        <v>56918.924200000001</v>
      </c>
      <c r="AJ32711" s="5">
        <v>144498.58559999999</v>
      </c>
    </row>
    <row r="32712" spans="35:36" x14ac:dyDescent="0.15">
      <c r="AI32712" s="5">
        <v>57053.299500000001</v>
      </c>
      <c r="AJ32712" s="5">
        <v>144404.495</v>
      </c>
    </row>
    <row r="32713" spans="35:36" x14ac:dyDescent="0.15">
      <c r="AI32713" s="5">
        <v>57187.674800000001</v>
      </c>
      <c r="AJ32713" s="5">
        <v>144310.4044</v>
      </c>
    </row>
    <row r="32714" spans="35:36" x14ac:dyDescent="0.15">
      <c r="AI32714" s="5">
        <v>57322.050199999998</v>
      </c>
      <c r="AJ32714" s="5">
        <v>144216.3138</v>
      </c>
    </row>
    <row r="32715" spans="35:36" x14ac:dyDescent="0.15">
      <c r="AI32715" s="5">
        <v>57456.425499999998</v>
      </c>
      <c r="AJ32715" s="5">
        <v>144122.2231</v>
      </c>
    </row>
    <row r="32716" spans="35:36" x14ac:dyDescent="0.15">
      <c r="AI32716" s="5">
        <v>57590.800900000002</v>
      </c>
      <c r="AJ32716" s="5">
        <v>144028.13250000001</v>
      </c>
    </row>
    <row r="32717" spans="35:36" x14ac:dyDescent="0.15">
      <c r="AI32717" s="5">
        <v>57725.176200000002</v>
      </c>
      <c r="AJ32717" s="5">
        <v>143934.04190000001</v>
      </c>
    </row>
    <row r="32718" spans="35:36" x14ac:dyDescent="0.15">
      <c r="AI32718" s="5">
        <v>57859.551500000001</v>
      </c>
      <c r="AJ32718" s="5">
        <v>143839.95129999999</v>
      </c>
    </row>
    <row r="32719" spans="35:36" x14ac:dyDescent="0.15">
      <c r="AI32719" s="5">
        <v>57993.926899999999</v>
      </c>
      <c r="AJ32719" s="5">
        <v>143745.86060000001</v>
      </c>
    </row>
    <row r="32720" spans="35:36" x14ac:dyDescent="0.15">
      <c r="AI32720" s="5">
        <v>58128.302199999998</v>
      </c>
      <c r="AJ32720" s="5">
        <v>143651.76999999999</v>
      </c>
    </row>
    <row r="32721" spans="35:36" x14ac:dyDescent="0.15">
      <c r="AI32721" s="5">
        <v>58262.677600000003</v>
      </c>
      <c r="AJ32721" s="5">
        <v>143557.67939999999</v>
      </c>
    </row>
    <row r="32722" spans="35:36" x14ac:dyDescent="0.15">
      <c r="AI32722" s="5">
        <v>58397.052900000002</v>
      </c>
      <c r="AJ32722" s="5">
        <v>143463.58869999999</v>
      </c>
    </row>
    <row r="32723" spans="35:36" x14ac:dyDescent="0.15">
      <c r="AI32723" s="5">
        <v>58531.428200000002</v>
      </c>
      <c r="AJ32723" s="5">
        <v>143369.4982</v>
      </c>
    </row>
    <row r="32724" spans="35:36" x14ac:dyDescent="0.15">
      <c r="AI32724" s="5">
        <v>58665.803500000002</v>
      </c>
      <c r="AJ32724" s="5">
        <v>143275.40760000001</v>
      </c>
    </row>
    <row r="32725" spans="35:36" x14ac:dyDescent="0.15">
      <c r="AI32725" s="5">
        <v>58800.178800000002</v>
      </c>
      <c r="AJ32725" s="5">
        <v>143181.31690000001</v>
      </c>
    </row>
    <row r="32726" spans="35:36" x14ac:dyDescent="0.15">
      <c r="AI32726" s="5">
        <v>58934.554199999999</v>
      </c>
      <c r="AJ32726" s="5">
        <v>143087.22630000001</v>
      </c>
    </row>
    <row r="32727" spans="35:36" x14ac:dyDescent="0.15">
      <c r="AI32727" s="5">
        <v>59068.929499999998</v>
      </c>
      <c r="AJ32727" s="5">
        <v>142993.13570000001</v>
      </c>
    </row>
    <row r="32728" spans="35:36" x14ac:dyDescent="0.15">
      <c r="AI32728" s="5">
        <v>59203.304900000003</v>
      </c>
      <c r="AJ32728" s="5">
        <v>142899.04509999999</v>
      </c>
    </row>
    <row r="32729" spans="35:36" x14ac:dyDescent="0.15">
      <c r="AI32729" s="5">
        <v>59337.680200000003</v>
      </c>
      <c r="AJ32729" s="5">
        <v>142804.95439999999</v>
      </c>
    </row>
    <row r="32730" spans="35:36" x14ac:dyDescent="0.15">
      <c r="AI32730" s="5">
        <v>59472.055500000002</v>
      </c>
      <c r="AJ32730" s="5">
        <v>142710.86379999999</v>
      </c>
    </row>
    <row r="32731" spans="35:36" x14ac:dyDescent="0.15">
      <c r="AI32731" s="5">
        <v>59606.430899999999</v>
      </c>
      <c r="AJ32731" s="5">
        <v>142616.7732</v>
      </c>
    </row>
    <row r="32732" spans="35:36" x14ac:dyDescent="0.15">
      <c r="AI32732" s="5">
        <v>59740.806199999999</v>
      </c>
      <c r="AJ32732" s="5">
        <v>142522.6825</v>
      </c>
    </row>
    <row r="32733" spans="35:36" x14ac:dyDescent="0.15">
      <c r="AI32733" s="5">
        <v>59875.181600000004</v>
      </c>
      <c r="AJ32733" s="5">
        <v>142428.5919</v>
      </c>
    </row>
    <row r="32734" spans="35:36" x14ac:dyDescent="0.15">
      <c r="AI32734" s="5">
        <v>60009.556900000003</v>
      </c>
      <c r="AJ32734" s="5">
        <v>142334.5013</v>
      </c>
    </row>
    <row r="32735" spans="35:36" x14ac:dyDescent="0.15">
      <c r="AI32735" s="5">
        <v>60143.932200000003</v>
      </c>
      <c r="AJ32735" s="5">
        <v>142240.41070000001</v>
      </c>
    </row>
    <row r="32736" spans="35:36" x14ac:dyDescent="0.15">
      <c r="AI32736" s="5">
        <v>60278.307500000003</v>
      </c>
      <c r="AJ32736" s="5">
        <v>142146.32010000001</v>
      </c>
    </row>
    <row r="32737" spans="35:36" x14ac:dyDescent="0.15">
      <c r="AI32737" s="5">
        <v>60412.682800000002</v>
      </c>
      <c r="AJ32737" s="5">
        <v>142052.22949999999</v>
      </c>
    </row>
    <row r="32738" spans="35:36" x14ac:dyDescent="0.15">
      <c r="AI32738" s="5">
        <v>60547.058199999999</v>
      </c>
      <c r="AJ32738" s="5">
        <v>141958.13879999999</v>
      </c>
    </row>
    <row r="32739" spans="35:36" x14ac:dyDescent="0.15">
      <c r="AI32739" s="5">
        <v>60681.433499999999</v>
      </c>
      <c r="AJ32739" s="5">
        <v>141864.04819999999</v>
      </c>
    </row>
    <row r="32740" spans="35:36" x14ac:dyDescent="0.15">
      <c r="AI32740" s="5">
        <v>60815.808900000004</v>
      </c>
      <c r="AJ32740" s="5">
        <v>141769.95759999999</v>
      </c>
    </row>
    <row r="32741" spans="35:36" x14ac:dyDescent="0.15">
      <c r="AI32741" s="5">
        <v>60950.184200000003</v>
      </c>
      <c r="AJ32741" s="5">
        <v>141675.867</v>
      </c>
    </row>
    <row r="32742" spans="35:36" x14ac:dyDescent="0.15">
      <c r="AI32742" s="5">
        <v>61084.559500000003</v>
      </c>
      <c r="AJ32742" s="5">
        <v>141581.7763</v>
      </c>
    </row>
    <row r="32743" spans="35:36" x14ac:dyDescent="0.15">
      <c r="AI32743" s="5">
        <v>61218.9349</v>
      </c>
      <c r="AJ32743" s="5">
        <v>141487.6857</v>
      </c>
    </row>
    <row r="32744" spans="35:36" x14ac:dyDescent="0.15">
      <c r="AI32744" s="5">
        <v>61353.3102</v>
      </c>
      <c r="AJ32744" s="5">
        <v>141393.59510000001</v>
      </c>
    </row>
    <row r="32745" spans="35:36" x14ac:dyDescent="0.15">
      <c r="AI32745" s="5">
        <v>61487.685599999997</v>
      </c>
      <c r="AJ32745" s="5">
        <v>141299.50450000001</v>
      </c>
    </row>
    <row r="32746" spans="35:36" x14ac:dyDescent="0.15">
      <c r="AI32746" s="5">
        <v>61622.060899999997</v>
      </c>
      <c r="AJ32746" s="5">
        <v>141205.41380000001</v>
      </c>
    </row>
    <row r="32747" spans="35:36" x14ac:dyDescent="0.15">
      <c r="AI32747" s="5">
        <v>61756.436199999996</v>
      </c>
      <c r="AJ32747" s="5">
        <v>141111.32320000001</v>
      </c>
    </row>
    <row r="32748" spans="35:36" x14ac:dyDescent="0.15">
      <c r="AI32748" s="5">
        <v>61890.811500000003</v>
      </c>
      <c r="AJ32748" s="5">
        <v>141017.23259999999</v>
      </c>
    </row>
    <row r="32749" spans="35:36" x14ac:dyDescent="0.15">
      <c r="AI32749" s="5">
        <v>62025.186800000003</v>
      </c>
      <c r="AJ32749" s="5">
        <v>140923.14199999999</v>
      </c>
    </row>
    <row r="32750" spans="35:36" x14ac:dyDescent="0.15">
      <c r="AI32750" s="5">
        <v>62159.5622</v>
      </c>
      <c r="AJ32750" s="5">
        <v>140829.0514</v>
      </c>
    </row>
    <row r="32751" spans="35:36" x14ac:dyDescent="0.15">
      <c r="AI32751" s="5">
        <v>62293.9375</v>
      </c>
      <c r="AJ32751" s="5">
        <v>140734.9608</v>
      </c>
    </row>
    <row r="32752" spans="35:36" x14ac:dyDescent="0.15">
      <c r="AI32752" s="5">
        <v>62428.3128</v>
      </c>
      <c r="AJ32752" s="5">
        <v>140640.8701</v>
      </c>
    </row>
    <row r="32753" spans="35:36" x14ac:dyDescent="0.15">
      <c r="AI32753" s="5">
        <v>62562.688199999997</v>
      </c>
      <c r="AJ32753" s="5">
        <v>140546.7795</v>
      </c>
    </row>
    <row r="32754" spans="35:36" x14ac:dyDescent="0.15">
      <c r="AI32754" s="5">
        <v>62697.063499999997</v>
      </c>
      <c r="AJ32754" s="5">
        <v>140452.68890000001</v>
      </c>
    </row>
    <row r="32755" spans="35:36" x14ac:dyDescent="0.15">
      <c r="AI32755" s="5">
        <v>62831.438900000001</v>
      </c>
      <c r="AJ32755" s="5">
        <v>140358.59830000001</v>
      </c>
    </row>
    <row r="32756" spans="35:36" x14ac:dyDescent="0.15">
      <c r="AI32756" s="5">
        <v>62965.814200000001</v>
      </c>
      <c r="AJ32756" s="5">
        <v>140264.50760000001</v>
      </c>
    </row>
    <row r="32757" spans="35:36" x14ac:dyDescent="0.15">
      <c r="AI32757" s="5">
        <v>63100.1895</v>
      </c>
      <c r="AJ32757" s="5">
        <v>140170.41699999999</v>
      </c>
    </row>
    <row r="32758" spans="35:36" x14ac:dyDescent="0.15">
      <c r="AI32758" s="5">
        <v>63234.564899999998</v>
      </c>
      <c r="AJ32758" s="5">
        <v>140076.32639999999</v>
      </c>
    </row>
    <row r="32759" spans="35:36" x14ac:dyDescent="0.15">
      <c r="AI32759" s="5">
        <v>63368.940199999997</v>
      </c>
      <c r="AJ32759" s="5">
        <v>139982.23579999999</v>
      </c>
    </row>
    <row r="32760" spans="35:36" x14ac:dyDescent="0.15">
      <c r="AI32760" s="5">
        <v>63503.315600000002</v>
      </c>
      <c r="AJ32760" s="5">
        <v>139888.14509999999</v>
      </c>
    </row>
    <row r="32761" spans="35:36" x14ac:dyDescent="0.15">
      <c r="AI32761" s="5">
        <v>63637.690799999997</v>
      </c>
      <c r="AJ32761" s="5">
        <v>139794.0546</v>
      </c>
    </row>
    <row r="32762" spans="35:36" x14ac:dyDescent="0.15">
      <c r="AI32762" s="5">
        <v>63772.066200000001</v>
      </c>
      <c r="AJ32762" s="5">
        <v>139699.9639</v>
      </c>
    </row>
    <row r="32763" spans="35:36" x14ac:dyDescent="0.15">
      <c r="AI32763" s="5">
        <v>63906.441500000001</v>
      </c>
      <c r="AJ32763" s="5">
        <v>139605.87330000001</v>
      </c>
    </row>
    <row r="32764" spans="35:36" x14ac:dyDescent="0.15">
      <c r="AI32764" s="5">
        <v>64040.816800000001</v>
      </c>
      <c r="AJ32764" s="5">
        <v>139511.78270000001</v>
      </c>
    </row>
    <row r="32765" spans="35:36" x14ac:dyDescent="0.15">
      <c r="AI32765" s="5">
        <v>64175.192199999998</v>
      </c>
      <c r="AJ32765" s="5">
        <v>139417.69209999999</v>
      </c>
    </row>
    <row r="32766" spans="35:36" x14ac:dyDescent="0.15">
      <c r="AI32766" s="5">
        <v>64309.567499999997</v>
      </c>
      <c r="AJ32766" s="5">
        <v>139323.60140000001</v>
      </c>
    </row>
    <row r="32767" spans="35:36" x14ac:dyDescent="0.15">
      <c r="AI32767" s="5">
        <v>64443.942900000002</v>
      </c>
      <c r="AJ32767" s="5">
        <v>139229.51079999999</v>
      </c>
    </row>
    <row r="32768" spans="35:36" x14ac:dyDescent="0.15">
      <c r="AI32768" s="5">
        <v>64578.318200000002</v>
      </c>
      <c r="AJ32768" s="5">
        <v>139135.42019999999</v>
      </c>
    </row>
    <row r="32769" spans="35:36" x14ac:dyDescent="0.15">
      <c r="AI32769" s="5">
        <v>64712.693500000001</v>
      </c>
      <c r="AJ32769" s="5">
        <v>139041.3296</v>
      </c>
    </row>
    <row r="32770" spans="35:36" x14ac:dyDescent="0.15">
      <c r="AI32770" s="5">
        <v>64847.068899999998</v>
      </c>
      <c r="AJ32770" s="5">
        <v>138947.2389</v>
      </c>
    </row>
    <row r="32771" spans="35:36" x14ac:dyDescent="0.15">
      <c r="AI32771" s="5">
        <v>64981.444199999998</v>
      </c>
      <c r="AJ32771" s="5">
        <v>138853.1483</v>
      </c>
    </row>
    <row r="32772" spans="35:36" x14ac:dyDescent="0.15">
      <c r="AI32772" s="5">
        <v>65115.819600000003</v>
      </c>
      <c r="AJ32772" s="5">
        <v>138759.0577</v>
      </c>
    </row>
    <row r="32773" spans="35:36" x14ac:dyDescent="0.15">
      <c r="AI32773" s="5">
        <v>65250.194900000002</v>
      </c>
      <c r="AJ32773" s="5">
        <v>138664.96710000001</v>
      </c>
    </row>
    <row r="32774" spans="35:36" x14ac:dyDescent="0.15">
      <c r="AI32774" s="5">
        <v>65384.570200000002</v>
      </c>
      <c r="AJ32774" s="5">
        <v>138570.87650000001</v>
      </c>
    </row>
    <row r="32775" spans="35:36" x14ac:dyDescent="0.15">
      <c r="AI32775" s="5">
        <v>65518.945500000002</v>
      </c>
      <c r="AJ32775" s="5">
        <v>138476.78589999999</v>
      </c>
    </row>
    <row r="32776" spans="35:36" x14ac:dyDescent="0.15">
      <c r="AI32776" s="5">
        <v>65653.320800000001</v>
      </c>
      <c r="AJ32776" s="5">
        <v>138382.69519999999</v>
      </c>
    </row>
    <row r="32777" spans="35:36" x14ac:dyDescent="0.15">
      <c r="AI32777" s="5">
        <v>65787.696200000006</v>
      </c>
      <c r="AJ32777" s="5">
        <v>138288.60459999999</v>
      </c>
    </row>
    <row r="32778" spans="35:36" x14ac:dyDescent="0.15">
      <c r="AI32778" s="5">
        <v>65922.071500000005</v>
      </c>
      <c r="AJ32778" s="5">
        <v>138194.514</v>
      </c>
    </row>
    <row r="32779" spans="35:36" x14ac:dyDescent="0.15">
      <c r="AI32779" s="5">
        <v>66056.446899999995</v>
      </c>
      <c r="AJ32779" s="5">
        <v>138100.4234</v>
      </c>
    </row>
    <row r="32780" spans="35:36" x14ac:dyDescent="0.15">
      <c r="AI32780" s="5">
        <v>66190.822199999995</v>
      </c>
      <c r="AJ32780" s="5">
        <v>138006.3327</v>
      </c>
    </row>
    <row r="32781" spans="35:36" x14ac:dyDescent="0.15">
      <c r="AI32781" s="5">
        <v>66325.197499999995</v>
      </c>
      <c r="AJ32781" s="5">
        <v>137912.2421</v>
      </c>
    </row>
    <row r="32782" spans="35:36" x14ac:dyDescent="0.15">
      <c r="AI32782" s="5">
        <v>66459.572899999999</v>
      </c>
      <c r="AJ32782" s="5">
        <v>137818.15150000001</v>
      </c>
    </row>
    <row r="32783" spans="35:36" x14ac:dyDescent="0.15">
      <c r="AI32783" s="5">
        <v>66593.948199999999</v>
      </c>
      <c r="AJ32783" s="5">
        <v>137724.06090000001</v>
      </c>
    </row>
    <row r="32784" spans="35:36" x14ac:dyDescent="0.15">
      <c r="AI32784" s="5">
        <v>66728.323600000003</v>
      </c>
      <c r="AJ32784" s="5">
        <v>137629.97020000001</v>
      </c>
    </row>
    <row r="32785" spans="35:36" x14ac:dyDescent="0.15">
      <c r="AI32785" s="5">
        <v>66862.698900000003</v>
      </c>
      <c r="AJ32785" s="5">
        <v>137535.87959999999</v>
      </c>
    </row>
    <row r="32786" spans="35:36" x14ac:dyDescent="0.15">
      <c r="AI32786" s="5">
        <v>66997.074200000003</v>
      </c>
      <c r="AJ32786" s="5">
        <v>137441.78899999999</v>
      </c>
    </row>
    <row r="32787" spans="35:36" x14ac:dyDescent="0.15">
      <c r="AI32787" s="5">
        <v>67131.449500000002</v>
      </c>
      <c r="AJ32787" s="5">
        <v>137347.69839999999</v>
      </c>
    </row>
    <row r="32788" spans="35:36" x14ac:dyDescent="0.15">
      <c r="AI32788" s="5">
        <v>67265.825599999996</v>
      </c>
      <c r="AJ32788" s="5">
        <v>137253.6072</v>
      </c>
    </row>
    <row r="32789" spans="35:36" x14ac:dyDescent="0.15">
      <c r="AI32789" s="5">
        <v>67400.200200000007</v>
      </c>
      <c r="AJ32789" s="5">
        <v>137159.5172</v>
      </c>
    </row>
    <row r="32790" spans="35:36" x14ac:dyDescent="0.15">
      <c r="AI32790" s="5">
        <v>67534.576300000001</v>
      </c>
      <c r="AJ32790" s="5">
        <v>137065.42600000001</v>
      </c>
    </row>
    <row r="32791" spans="35:36" x14ac:dyDescent="0.15">
      <c r="AI32791" s="5">
        <v>67668.950800000006</v>
      </c>
      <c r="AJ32791" s="5">
        <v>136971.33590000001</v>
      </c>
    </row>
    <row r="32792" spans="35:36" x14ac:dyDescent="0.15">
      <c r="AI32792" s="5">
        <v>67803.327000000005</v>
      </c>
      <c r="AJ32792" s="5">
        <v>136877.24470000001</v>
      </c>
    </row>
    <row r="32793" spans="35:36" x14ac:dyDescent="0.15">
      <c r="AI32793" s="5">
        <v>67937.701499999996</v>
      </c>
      <c r="AJ32793" s="5">
        <v>136783.15470000001</v>
      </c>
    </row>
    <row r="32794" spans="35:36" x14ac:dyDescent="0.15">
      <c r="AI32794" s="5">
        <v>68072.077699999994</v>
      </c>
      <c r="AJ32794" s="5">
        <v>136689.06349999999</v>
      </c>
    </row>
    <row r="32795" spans="35:36" x14ac:dyDescent="0.15">
      <c r="AI32795" s="5">
        <v>68206.4522</v>
      </c>
      <c r="AJ32795" s="5">
        <v>136594.97339999999</v>
      </c>
    </row>
    <row r="32796" spans="35:36" x14ac:dyDescent="0.15">
      <c r="AI32796" s="5">
        <v>68340.828399999999</v>
      </c>
      <c r="AJ32796" s="5">
        <v>136500.88219999999</v>
      </c>
    </row>
    <row r="32797" spans="35:36" x14ac:dyDescent="0.15">
      <c r="AI32797" s="5">
        <v>68475.202900000004</v>
      </c>
      <c r="AJ32797" s="5">
        <v>136406.7922</v>
      </c>
    </row>
    <row r="32798" spans="35:36" x14ac:dyDescent="0.15">
      <c r="AI32798" s="5">
        <v>68609.578999999998</v>
      </c>
      <c r="AJ32798" s="5">
        <v>136312.701</v>
      </c>
    </row>
    <row r="32799" spans="35:36" x14ac:dyDescent="0.15">
      <c r="AI32799" s="5">
        <v>68743.953599999993</v>
      </c>
      <c r="AJ32799" s="5">
        <v>136218.6109</v>
      </c>
    </row>
    <row r="32800" spans="35:36" x14ac:dyDescent="0.15">
      <c r="AI32800" s="5">
        <v>68878.329599999997</v>
      </c>
      <c r="AJ32800" s="5">
        <v>136124.51980000001</v>
      </c>
    </row>
    <row r="32801" spans="35:36" x14ac:dyDescent="0.15">
      <c r="AI32801" s="5">
        <v>69012.704199999993</v>
      </c>
      <c r="AJ32801" s="5">
        <v>136030.42970000001</v>
      </c>
    </row>
    <row r="32802" spans="35:36" x14ac:dyDescent="0.15">
      <c r="AI32802" s="5">
        <v>69147.080300000001</v>
      </c>
      <c r="AJ32802" s="5">
        <v>135936.33850000001</v>
      </c>
    </row>
    <row r="32803" spans="35:36" x14ac:dyDescent="0.15">
      <c r="AI32803" s="5">
        <v>69281.454800000007</v>
      </c>
      <c r="AJ32803" s="5">
        <v>135842.24849999999</v>
      </c>
    </row>
    <row r="32804" spans="35:36" x14ac:dyDescent="0.15">
      <c r="AI32804" s="5">
        <v>69415.831000000006</v>
      </c>
      <c r="AJ32804" s="5">
        <v>135748.15729999999</v>
      </c>
    </row>
    <row r="32805" spans="35:36" x14ac:dyDescent="0.15">
      <c r="AI32805" s="5">
        <v>69550.205499999996</v>
      </c>
      <c r="AJ32805" s="5">
        <v>135654.06719999999</v>
      </c>
    </row>
    <row r="32806" spans="35:36" x14ac:dyDescent="0.15">
      <c r="AI32806" s="5">
        <v>69684.581699999995</v>
      </c>
      <c r="AJ32806" s="5">
        <v>135559.976</v>
      </c>
    </row>
    <row r="32807" spans="35:36" x14ac:dyDescent="0.15">
      <c r="AI32807" s="5">
        <v>69818.956200000001</v>
      </c>
      <c r="AJ32807" s="5">
        <v>135465.886</v>
      </c>
    </row>
    <row r="32808" spans="35:36" x14ac:dyDescent="0.15">
      <c r="AI32808" s="5">
        <v>69953.332399999999</v>
      </c>
      <c r="AJ32808" s="5">
        <v>135371.7948</v>
      </c>
    </row>
    <row r="32809" spans="35:36" x14ac:dyDescent="0.15">
      <c r="AI32809" s="5">
        <v>70087.706900000005</v>
      </c>
      <c r="AJ32809" s="5">
        <v>135277.7047</v>
      </c>
    </row>
    <row r="32810" spans="35:36" x14ac:dyDescent="0.15">
      <c r="AI32810" s="5">
        <v>70222.082999999999</v>
      </c>
      <c r="AJ32810" s="5">
        <v>135183.61360000001</v>
      </c>
    </row>
    <row r="32811" spans="35:36" x14ac:dyDescent="0.15">
      <c r="AI32811" s="5">
        <v>70356.457599999994</v>
      </c>
      <c r="AJ32811" s="5">
        <v>135089.52350000001</v>
      </c>
    </row>
    <row r="32812" spans="35:36" x14ac:dyDescent="0.15">
      <c r="AI32812" s="5">
        <v>70490.833599999998</v>
      </c>
      <c r="AJ32812" s="5">
        <v>134995.43229999999</v>
      </c>
    </row>
    <row r="32813" spans="35:36" x14ac:dyDescent="0.15">
      <c r="AI32813" s="5">
        <v>70625.208199999994</v>
      </c>
      <c r="AJ32813" s="5">
        <v>134901.34229999999</v>
      </c>
    </row>
    <row r="32814" spans="35:36" x14ac:dyDescent="0.15">
      <c r="AI32814" s="5">
        <v>70759.584300000002</v>
      </c>
      <c r="AJ32814" s="5">
        <v>134807.25109999999</v>
      </c>
    </row>
    <row r="32815" spans="35:36" x14ac:dyDescent="0.15">
      <c r="AI32815" s="5">
        <v>70893.958799999993</v>
      </c>
      <c r="AJ32815" s="5">
        <v>134713.16099999999</v>
      </c>
    </row>
    <row r="32816" spans="35:36" x14ac:dyDescent="0.15">
      <c r="AI32816" s="5">
        <v>71028.335000000006</v>
      </c>
      <c r="AJ32816" s="5">
        <v>134619.0698</v>
      </c>
    </row>
    <row r="32817" spans="35:36" x14ac:dyDescent="0.15">
      <c r="AI32817" s="5">
        <v>71162.709499999997</v>
      </c>
      <c r="AJ32817" s="5">
        <v>134524.9798</v>
      </c>
    </row>
    <row r="32818" spans="35:36" x14ac:dyDescent="0.15">
      <c r="AI32818" s="5">
        <v>71297.085699999996</v>
      </c>
      <c r="AJ32818" s="5">
        <v>134430.88860000001</v>
      </c>
    </row>
    <row r="32819" spans="35:36" x14ac:dyDescent="0.15">
      <c r="AI32819" s="5">
        <v>71431.460200000001</v>
      </c>
      <c r="AJ32819" s="5">
        <v>134336.7985</v>
      </c>
    </row>
    <row r="32820" spans="35:36" x14ac:dyDescent="0.15">
      <c r="AI32820" s="5">
        <v>71565.8364</v>
      </c>
      <c r="AJ32820" s="5">
        <v>134242.70730000001</v>
      </c>
    </row>
    <row r="32821" spans="35:36" x14ac:dyDescent="0.15">
      <c r="AI32821" s="5">
        <v>71700.210900000005</v>
      </c>
      <c r="AJ32821" s="5">
        <v>134148.61730000001</v>
      </c>
    </row>
    <row r="32822" spans="35:36" x14ac:dyDescent="0.15">
      <c r="AI32822" s="5">
        <v>71834.586899999995</v>
      </c>
      <c r="AJ32822" s="5">
        <v>134054.52609999999</v>
      </c>
    </row>
    <row r="32823" spans="35:36" x14ac:dyDescent="0.15">
      <c r="AI32823" s="5">
        <v>71968.961599999995</v>
      </c>
      <c r="AJ32823" s="5">
        <v>133960.43599999999</v>
      </c>
    </row>
    <row r="32824" spans="35:36" x14ac:dyDescent="0.15">
      <c r="AI32824" s="5">
        <v>72103.337599999999</v>
      </c>
      <c r="AJ32824" s="5">
        <v>133866.3449</v>
      </c>
    </row>
    <row r="32825" spans="35:36" x14ac:dyDescent="0.15">
      <c r="AI32825" s="5">
        <v>72237.712100000004</v>
      </c>
      <c r="AJ32825" s="5">
        <v>133772.2548</v>
      </c>
    </row>
    <row r="32826" spans="35:36" x14ac:dyDescent="0.15">
      <c r="AI32826" s="5">
        <v>72372.088300000003</v>
      </c>
      <c r="AJ32826" s="5">
        <v>133678.1636</v>
      </c>
    </row>
    <row r="32827" spans="35:36" x14ac:dyDescent="0.15">
      <c r="AI32827" s="5">
        <v>72506.462799999994</v>
      </c>
      <c r="AJ32827" s="5">
        <v>133584.0736</v>
      </c>
    </row>
    <row r="32828" spans="35:36" x14ac:dyDescent="0.15">
      <c r="AI32828" s="5">
        <v>72640.839000000007</v>
      </c>
      <c r="AJ32828" s="5">
        <v>133489.98240000001</v>
      </c>
    </row>
    <row r="32829" spans="35:36" x14ac:dyDescent="0.15">
      <c r="AI32829" s="5">
        <v>72775.213499999998</v>
      </c>
      <c r="AJ32829" s="5">
        <v>133395.89230000001</v>
      </c>
    </row>
    <row r="32830" spans="35:36" x14ac:dyDescent="0.15">
      <c r="AI32830" s="5">
        <v>72909.589699999997</v>
      </c>
      <c r="AJ32830" s="5">
        <v>133301.80110000001</v>
      </c>
    </row>
    <row r="32831" spans="35:36" x14ac:dyDescent="0.15">
      <c r="AI32831" s="5">
        <v>73043.964200000002</v>
      </c>
      <c r="AJ32831" s="5">
        <v>133207.71109999999</v>
      </c>
    </row>
    <row r="32832" spans="35:36" x14ac:dyDescent="0.15">
      <c r="AI32832" s="5">
        <v>73178.340299999996</v>
      </c>
      <c r="AJ32832" s="5">
        <v>133113.61989999999</v>
      </c>
    </row>
    <row r="32833" spans="35:36" x14ac:dyDescent="0.15">
      <c r="AI32833" s="5">
        <v>73312.714900000006</v>
      </c>
      <c r="AJ32833" s="5">
        <v>133019.52979999999</v>
      </c>
    </row>
    <row r="32834" spans="35:36" x14ac:dyDescent="0.15">
      <c r="AI32834" s="5">
        <v>73447.091</v>
      </c>
      <c r="AJ32834" s="5">
        <v>132925.43859999999</v>
      </c>
    </row>
    <row r="32835" spans="35:36" x14ac:dyDescent="0.15">
      <c r="AI32835" s="5">
        <v>73581.465500000006</v>
      </c>
      <c r="AJ32835" s="5">
        <v>132831.3486</v>
      </c>
    </row>
    <row r="32836" spans="35:36" x14ac:dyDescent="0.15">
      <c r="AI32836" s="5">
        <v>73715.8416</v>
      </c>
      <c r="AJ32836" s="5">
        <v>132737.2574</v>
      </c>
    </row>
    <row r="32837" spans="35:36" x14ac:dyDescent="0.15">
      <c r="AI32837" s="5">
        <v>73850.216199999995</v>
      </c>
      <c r="AJ32837" s="5">
        <v>132643.1673</v>
      </c>
    </row>
    <row r="32838" spans="35:36" x14ac:dyDescent="0.15">
      <c r="AI32838" s="5">
        <v>73984.592300000004</v>
      </c>
      <c r="AJ32838" s="5">
        <v>132549.07620000001</v>
      </c>
    </row>
    <row r="32839" spans="35:36" x14ac:dyDescent="0.15">
      <c r="AI32839" s="5">
        <v>74118.966799999995</v>
      </c>
      <c r="AJ32839" s="5">
        <v>132454.98610000001</v>
      </c>
    </row>
    <row r="32840" spans="35:36" x14ac:dyDescent="0.15">
      <c r="AI32840" s="5">
        <v>74253.342999999993</v>
      </c>
      <c r="AJ32840" s="5">
        <v>132360.89490000001</v>
      </c>
    </row>
    <row r="32841" spans="35:36" x14ac:dyDescent="0.15">
      <c r="AI32841" s="5">
        <v>74387.717499999999</v>
      </c>
      <c r="AJ32841" s="5">
        <v>132266.80489999999</v>
      </c>
    </row>
    <row r="32842" spans="35:36" x14ac:dyDescent="0.15">
      <c r="AI32842" s="5">
        <v>74522.093699999998</v>
      </c>
      <c r="AJ32842" s="5">
        <v>132172.71369999999</v>
      </c>
    </row>
    <row r="32843" spans="35:36" x14ac:dyDescent="0.15">
      <c r="AI32843" s="5">
        <v>74656.468200000003</v>
      </c>
      <c r="AJ32843" s="5">
        <v>132078.62359999999</v>
      </c>
    </row>
    <row r="32844" spans="35:36" x14ac:dyDescent="0.15">
      <c r="AI32844" s="5">
        <v>74790.844299999997</v>
      </c>
      <c r="AJ32844" s="5">
        <v>131984.5324</v>
      </c>
    </row>
    <row r="32845" spans="35:36" x14ac:dyDescent="0.15">
      <c r="AI32845" s="5">
        <v>74925.218900000007</v>
      </c>
      <c r="AJ32845" s="5">
        <v>131890.4424</v>
      </c>
    </row>
    <row r="32846" spans="35:36" x14ac:dyDescent="0.15">
      <c r="AI32846" s="5">
        <v>75059.595000000001</v>
      </c>
      <c r="AJ32846" s="5">
        <v>131796.3512</v>
      </c>
    </row>
    <row r="32847" spans="35:36" x14ac:dyDescent="0.15">
      <c r="AI32847" s="5">
        <v>75193.969500000007</v>
      </c>
      <c r="AJ32847" s="5">
        <v>131702.2611</v>
      </c>
    </row>
    <row r="32848" spans="35:36" x14ac:dyDescent="0.15">
      <c r="AI32848" s="5">
        <v>53788.007400000002</v>
      </c>
      <c r="AJ32848" s="5">
        <v>146891.1367</v>
      </c>
    </row>
    <row r="32849" spans="35:36" x14ac:dyDescent="0.15">
      <c r="AI32849" s="5">
        <v>53922.382700000002</v>
      </c>
      <c r="AJ32849" s="5">
        <v>146797.04610000001</v>
      </c>
    </row>
    <row r="32850" spans="35:36" x14ac:dyDescent="0.15">
      <c r="AI32850" s="5">
        <v>54056.758099999999</v>
      </c>
      <c r="AJ32850" s="5">
        <v>146702.95540000001</v>
      </c>
    </row>
    <row r="32851" spans="35:36" x14ac:dyDescent="0.15">
      <c r="AI32851" s="5">
        <v>54191.133399999999</v>
      </c>
      <c r="AJ32851" s="5">
        <v>146608.86480000001</v>
      </c>
    </row>
    <row r="32852" spans="35:36" x14ac:dyDescent="0.15">
      <c r="AI32852" s="5">
        <v>54325.508699999998</v>
      </c>
      <c r="AJ32852" s="5">
        <v>146514.77420000001</v>
      </c>
    </row>
    <row r="32853" spans="35:36" x14ac:dyDescent="0.15">
      <c r="AI32853" s="5">
        <v>54459.884100000003</v>
      </c>
      <c r="AJ32853" s="5">
        <v>146420.68359999999</v>
      </c>
    </row>
    <row r="32854" spans="35:36" x14ac:dyDescent="0.15">
      <c r="AI32854" s="5">
        <v>54594.259400000003</v>
      </c>
      <c r="AJ32854" s="5">
        <v>146326.59289999999</v>
      </c>
    </row>
    <row r="32855" spans="35:36" x14ac:dyDescent="0.15">
      <c r="AI32855" s="5">
        <v>54728.6348</v>
      </c>
      <c r="AJ32855" s="5">
        <v>146232.50229999999</v>
      </c>
    </row>
    <row r="32856" spans="35:36" x14ac:dyDescent="0.15">
      <c r="AI32856" s="5">
        <v>54863.0101</v>
      </c>
      <c r="AJ32856" s="5">
        <v>146138.4117</v>
      </c>
    </row>
    <row r="32857" spans="35:36" x14ac:dyDescent="0.15">
      <c r="AI32857" s="5">
        <v>54997.385399999999</v>
      </c>
      <c r="AJ32857" s="5">
        <v>146044.3211</v>
      </c>
    </row>
    <row r="32858" spans="35:36" x14ac:dyDescent="0.15">
      <c r="AI32858" s="5">
        <v>55131.760699999999</v>
      </c>
      <c r="AJ32858" s="5">
        <v>145950.23050000001</v>
      </c>
    </row>
    <row r="32859" spans="35:36" x14ac:dyDescent="0.15">
      <c r="AI32859" s="5">
        <v>55266.135999999999</v>
      </c>
      <c r="AJ32859" s="5">
        <v>145856.13990000001</v>
      </c>
    </row>
    <row r="32860" spans="35:36" x14ac:dyDescent="0.15">
      <c r="AI32860" s="5">
        <v>55400.511400000003</v>
      </c>
      <c r="AJ32860" s="5">
        <v>145762.04920000001</v>
      </c>
    </row>
    <row r="32861" spans="35:36" x14ac:dyDescent="0.15">
      <c r="AI32861" s="5">
        <v>55534.886700000003</v>
      </c>
      <c r="AJ32861" s="5">
        <v>145667.95860000001</v>
      </c>
    </row>
    <row r="32862" spans="35:36" x14ac:dyDescent="0.15">
      <c r="AI32862" s="5">
        <v>55669.2621</v>
      </c>
      <c r="AJ32862" s="5">
        <v>145573.86799999999</v>
      </c>
    </row>
    <row r="32863" spans="35:36" x14ac:dyDescent="0.15">
      <c r="AI32863" s="5">
        <v>55803.6374</v>
      </c>
      <c r="AJ32863" s="5">
        <v>145479.77739999999</v>
      </c>
    </row>
    <row r="32864" spans="35:36" x14ac:dyDescent="0.15">
      <c r="AI32864" s="5">
        <v>55938.012699999999</v>
      </c>
      <c r="AJ32864" s="5">
        <v>145385.68669999999</v>
      </c>
    </row>
    <row r="32865" spans="35:36" x14ac:dyDescent="0.15">
      <c r="AI32865" s="5">
        <v>56072.388099999996</v>
      </c>
      <c r="AJ32865" s="5">
        <v>145291.5961</v>
      </c>
    </row>
    <row r="32866" spans="35:36" x14ac:dyDescent="0.15">
      <c r="AI32866" s="5">
        <v>56206.763400000003</v>
      </c>
      <c r="AJ32866" s="5">
        <v>145197.5055</v>
      </c>
    </row>
    <row r="32867" spans="35:36" x14ac:dyDescent="0.15">
      <c r="AI32867" s="5">
        <v>56341.138700000003</v>
      </c>
      <c r="AJ32867" s="5">
        <v>145103.4149</v>
      </c>
    </row>
    <row r="32868" spans="35:36" x14ac:dyDescent="0.15">
      <c r="AI32868" s="5">
        <v>56475.5141</v>
      </c>
      <c r="AJ32868" s="5">
        <v>145009.3242</v>
      </c>
    </row>
    <row r="32869" spans="35:36" x14ac:dyDescent="0.15">
      <c r="AI32869" s="5">
        <v>56609.8894</v>
      </c>
      <c r="AJ32869" s="5">
        <v>144915.23360000001</v>
      </c>
    </row>
    <row r="32870" spans="35:36" x14ac:dyDescent="0.15">
      <c r="AI32870" s="5">
        <v>56744.264799999997</v>
      </c>
      <c r="AJ32870" s="5">
        <v>144821.14300000001</v>
      </c>
    </row>
    <row r="32871" spans="35:36" x14ac:dyDescent="0.15">
      <c r="AI32871" s="5">
        <v>56878.64</v>
      </c>
      <c r="AJ32871" s="5">
        <v>144727.05239999999</v>
      </c>
    </row>
    <row r="32872" spans="35:36" x14ac:dyDescent="0.15">
      <c r="AI32872" s="5">
        <v>57013.015399999997</v>
      </c>
      <c r="AJ32872" s="5">
        <v>144632.96179999999</v>
      </c>
    </row>
    <row r="32873" spans="35:36" x14ac:dyDescent="0.15">
      <c r="AI32873" s="5">
        <v>57147.390700000004</v>
      </c>
      <c r="AJ32873" s="5">
        <v>144538.87119999999</v>
      </c>
    </row>
    <row r="32874" spans="35:36" x14ac:dyDescent="0.15">
      <c r="AI32874" s="5">
        <v>57281.766000000003</v>
      </c>
      <c r="AJ32874" s="5">
        <v>144444.78049999999</v>
      </c>
    </row>
    <row r="32875" spans="35:36" x14ac:dyDescent="0.15">
      <c r="AI32875" s="5">
        <v>57416.1414</v>
      </c>
      <c r="AJ32875" s="5">
        <v>144350.6899</v>
      </c>
    </row>
    <row r="32876" spans="35:36" x14ac:dyDescent="0.15">
      <c r="AI32876" s="5">
        <v>57550.5167</v>
      </c>
      <c r="AJ32876" s="5">
        <v>144256.5993</v>
      </c>
    </row>
    <row r="32877" spans="35:36" x14ac:dyDescent="0.15">
      <c r="AI32877" s="5">
        <v>57684.892099999997</v>
      </c>
      <c r="AJ32877" s="5">
        <v>144162.50870000001</v>
      </c>
    </row>
    <row r="32878" spans="35:36" x14ac:dyDescent="0.15">
      <c r="AI32878" s="5">
        <v>57819.267399999997</v>
      </c>
      <c r="AJ32878" s="5">
        <v>144068.41800000001</v>
      </c>
    </row>
    <row r="32879" spans="35:36" x14ac:dyDescent="0.15">
      <c r="AI32879" s="5">
        <v>57953.642699999997</v>
      </c>
      <c r="AJ32879" s="5">
        <v>143974.32740000001</v>
      </c>
    </row>
    <row r="32880" spans="35:36" x14ac:dyDescent="0.15">
      <c r="AI32880" s="5">
        <v>58088.018100000001</v>
      </c>
      <c r="AJ32880" s="5">
        <v>143880.23680000001</v>
      </c>
    </row>
    <row r="32881" spans="35:36" x14ac:dyDescent="0.15">
      <c r="AI32881" s="5">
        <v>58222.393400000001</v>
      </c>
      <c r="AJ32881" s="5">
        <v>143786.14619999999</v>
      </c>
    </row>
    <row r="32882" spans="35:36" x14ac:dyDescent="0.15">
      <c r="AI32882" s="5">
        <v>58356.768799999998</v>
      </c>
      <c r="AJ32882" s="5">
        <v>143692.05549999999</v>
      </c>
    </row>
    <row r="32883" spans="35:36" x14ac:dyDescent="0.15">
      <c r="AI32883" s="5">
        <v>58491.144099999998</v>
      </c>
      <c r="AJ32883" s="5">
        <v>143597.96489999999</v>
      </c>
    </row>
    <row r="32884" spans="35:36" x14ac:dyDescent="0.15">
      <c r="AI32884" s="5">
        <v>58625.519399999997</v>
      </c>
      <c r="AJ32884" s="5">
        <v>143503.8743</v>
      </c>
    </row>
    <row r="32885" spans="35:36" x14ac:dyDescent="0.15">
      <c r="AI32885" s="5">
        <v>58759.894699999997</v>
      </c>
      <c r="AJ32885" s="5">
        <v>143409.7837</v>
      </c>
    </row>
    <row r="32886" spans="35:36" x14ac:dyDescent="0.15">
      <c r="AI32886" s="5">
        <v>58894.27</v>
      </c>
      <c r="AJ32886" s="5">
        <v>143315.6931</v>
      </c>
    </row>
    <row r="32887" spans="35:36" x14ac:dyDescent="0.15">
      <c r="AI32887" s="5">
        <v>59028.645400000001</v>
      </c>
      <c r="AJ32887" s="5">
        <v>143221.60250000001</v>
      </c>
    </row>
    <row r="32888" spans="35:36" x14ac:dyDescent="0.15">
      <c r="AI32888" s="5">
        <v>59163.020700000001</v>
      </c>
      <c r="AJ32888" s="5">
        <v>143127.51180000001</v>
      </c>
    </row>
    <row r="32889" spans="35:36" x14ac:dyDescent="0.15">
      <c r="AI32889" s="5">
        <v>59297.396099999998</v>
      </c>
      <c r="AJ32889" s="5">
        <v>143033.42120000001</v>
      </c>
    </row>
    <row r="32890" spans="35:36" x14ac:dyDescent="0.15">
      <c r="AI32890" s="5">
        <v>59431.771399999998</v>
      </c>
      <c r="AJ32890" s="5">
        <v>142939.33059999999</v>
      </c>
    </row>
    <row r="32891" spans="35:36" x14ac:dyDescent="0.15">
      <c r="AI32891" s="5">
        <v>59566.146699999998</v>
      </c>
      <c r="AJ32891" s="5">
        <v>142845.24</v>
      </c>
    </row>
    <row r="32892" spans="35:36" x14ac:dyDescent="0.15">
      <c r="AI32892" s="5">
        <v>59700.522100000002</v>
      </c>
      <c r="AJ32892" s="5">
        <v>142751.14929999999</v>
      </c>
    </row>
    <row r="32893" spans="35:36" x14ac:dyDescent="0.15">
      <c r="AI32893" s="5">
        <v>59834.897400000002</v>
      </c>
      <c r="AJ32893" s="5">
        <v>142657.05869999999</v>
      </c>
    </row>
    <row r="32894" spans="35:36" x14ac:dyDescent="0.15">
      <c r="AI32894" s="5">
        <v>59969.272799999999</v>
      </c>
      <c r="AJ32894" s="5">
        <v>142562.9681</v>
      </c>
    </row>
    <row r="32895" spans="35:36" x14ac:dyDescent="0.15">
      <c r="AI32895" s="5">
        <v>60103.648099999999</v>
      </c>
      <c r="AJ32895" s="5">
        <v>142468.8775</v>
      </c>
    </row>
    <row r="32896" spans="35:36" x14ac:dyDescent="0.15">
      <c r="AI32896" s="5">
        <v>60238.023399999998</v>
      </c>
      <c r="AJ32896" s="5">
        <v>142374.7868</v>
      </c>
    </row>
    <row r="32897" spans="35:36" x14ac:dyDescent="0.15">
      <c r="AI32897" s="5">
        <v>60372.398699999998</v>
      </c>
      <c r="AJ32897" s="5">
        <v>142280.69630000001</v>
      </c>
    </row>
    <row r="32898" spans="35:36" x14ac:dyDescent="0.15">
      <c r="AI32898" s="5">
        <v>60506.773999999998</v>
      </c>
      <c r="AJ32898" s="5">
        <v>142186.60560000001</v>
      </c>
    </row>
    <row r="32899" spans="35:36" x14ac:dyDescent="0.15">
      <c r="AI32899" s="5">
        <v>60641.149400000002</v>
      </c>
      <c r="AJ32899" s="5">
        <v>142092.51500000001</v>
      </c>
    </row>
    <row r="32900" spans="35:36" x14ac:dyDescent="0.15">
      <c r="AI32900" s="5">
        <v>60775.524700000002</v>
      </c>
      <c r="AJ32900" s="5">
        <v>141998.42439999999</v>
      </c>
    </row>
    <row r="32901" spans="35:36" x14ac:dyDescent="0.15">
      <c r="AI32901" s="5">
        <v>60909.900099999999</v>
      </c>
      <c r="AJ32901" s="5">
        <v>141904.33379999999</v>
      </c>
    </row>
    <row r="32902" spans="35:36" x14ac:dyDescent="0.15">
      <c r="AI32902" s="5">
        <v>61044.275399999999</v>
      </c>
      <c r="AJ32902" s="5">
        <v>141810.24309999999</v>
      </c>
    </row>
    <row r="32903" spans="35:36" x14ac:dyDescent="0.15">
      <c r="AI32903" s="5">
        <v>61178.650699999998</v>
      </c>
      <c r="AJ32903" s="5">
        <v>141716.1525</v>
      </c>
    </row>
    <row r="32904" spans="35:36" x14ac:dyDescent="0.15">
      <c r="AI32904" s="5">
        <v>61313.026100000003</v>
      </c>
      <c r="AJ32904" s="5">
        <v>141622.0619</v>
      </c>
    </row>
    <row r="32905" spans="35:36" x14ac:dyDescent="0.15">
      <c r="AI32905" s="5">
        <v>61447.401400000002</v>
      </c>
      <c r="AJ32905" s="5">
        <v>141527.9713</v>
      </c>
    </row>
    <row r="32906" spans="35:36" x14ac:dyDescent="0.15">
      <c r="AI32906" s="5">
        <v>61581.776700000002</v>
      </c>
      <c r="AJ32906" s="5">
        <v>141433.8806</v>
      </c>
    </row>
    <row r="32907" spans="35:36" x14ac:dyDescent="0.15">
      <c r="AI32907" s="5">
        <v>61716.152099999999</v>
      </c>
      <c r="AJ32907" s="5">
        <v>141339.79</v>
      </c>
    </row>
    <row r="32908" spans="35:36" x14ac:dyDescent="0.15">
      <c r="AI32908" s="5">
        <v>61850.527399999999</v>
      </c>
      <c r="AJ32908" s="5">
        <v>141245.69940000001</v>
      </c>
    </row>
    <row r="32909" spans="35:36" x14ac:dyDescent="0.15">
      <c r="AI32909" s="5">
        <v>61984.902699999999</v>
      </c>
      <c r="AJ32909" s="5">
        <v>141151.60879999999</v>
      </c>
    </row>
    <row r="32910" spans="35:36" x14ac:dyDescent="0.15">
      <c r="AI32910" s="5">
        <v>62119.277999999998</v>
      </c>
      <c r="AJ32910" s="5">
        <v>141057.51819999999</v>
      </c>
    </row>
    <row r="32911" spans="35:36" x14ac:dyDescent="0.15">
      <c r="AI32911" s="5">
        <v>62253.653400000003</v>
      </c>
      <c r="AJ32911" s="5">
        <v>140963.4276</v>
      </c>
    </row>
    <row r="32912" spans="35:36" x14ac:dyDescent="0.15">
      <c r="AI32912" s="5">
        <v>62388.028700000003</v>
      </c>
      <c r="AJ32912" s="5">
        <v>140869.33689999999</v>
      </c>
    </row>
    <row r="32913" spans="35:36" x14ac:dyDescent="0.15">
      <c r="AI32913" s="5">
        <v>62522.404000000002</v>
      </c>
      <c r="AJ32913" s="5">
        <v>140775.2463</v>
      </c>
    </row>
    <row r="32914" spans="35:36" x14ac:dyDescent="0.15">
      <c r="AI32914" s="5">
        <v>62656.779399999999</v>
      </c>
      <c r="AJ32914" s="5">
        <v>140681.1557</v>
      </c>
    </row>
    <row r="32915" spans="35:36" x14ac:dyDescent="0.15">
      <c r="AI32915" s="5">
        <v>62791.154699999999</v>
      </c>
      <c r="AJ32915" s="5">
        <v>140587.06510000001</v>
      </c>
    </row>
    <row r="32916" spans="35:36" x14ac:dyDescent="0.15">
      <c r="AI32916" s="5">
        <v>62925.530100000004</v>
      </c>
      <c r="AJ32916" s="5">
        <v>140492.97440000001</v>
      </c>
    </row>
    <row r="32917" spans="35:36" x14ac:dyDescent="0.15">
      <c r="AI32917" s="5">
        <v>63059.905400000003</v>
      </c>
      <c r="AJ32917" s="5">
        <v>140398.88380000001</v>
      </c>
    </row>
    <row r="32918" spans="35:36" x14ac:dyDescent="0.15">
      <c r="AI32918" s="5">
        <v>63194.280700000003</v>
      </c>
      <c r="AJ32918" s="5">
        <v>140304.79319999999</v>
      </c>
    </row>
    <row r="32919" spans="35:36" x14ac:dyDescent="0.15">
      <c r="AI32919" s="5">
        <v>63328.6561</v>
      </c>
      <c r="AJ32919" s="5">
        <v>140210.70259999999</v>
      </c>
    </row>
    <row r="32920" spans="35:36" x14ac:dyDescent="0.15">
      <c r="AI32920" s="5">
        <v>63463.0314</v>
      </c>
      <c r="AJ32920" s="5">
        <v>140116.61189999999</v>
      </c>
    </row>
    <row r="32921" spans="35:36" x14ac:dyDescent="0.15">
      <c r="AI32921" s="5">
        <v>63597.406799999997</v>
      </c>
      <c r="AJ32921" s="5">
        <v>140022.52129999999</v>
      </c>
    </row>
    <row r="32922" spans="35:36" x14ac:dyDescent="0.15">
      <c r="AI32922" s="5">
        <v>63731.781999999999</v>
      </c>
      <c r="AJ32922" s="5">
        <v>139928.4307</v>
      </c>
    </row>
    <row r="32923" spans="35:36" x14ac:dyDescent="0.15">
      <c r="AI32923" s="5">
        <v>63866.157399999996</v>
      </c>
      <c r="AJ32923" s="5">
        <v>139834.3401</v>
      </c>
    </row>
    <row r="32924" spans="35:36" x14ac:dyDescent="0.15">
      <c r="AI32924" s="5">
        <v>64000.532700000003</v>
      </c>
      <c r="AJ32924" s="5">
        <v>139740.24950000001</v>
      </c>
    </row>
    <row r="32925" spans="35:36" x14ac:dyDescent="0.15">
      <c r="AI32925" s="5">
        <v>64134.908000000003</v>
      </c>
      <c r="AJ32925" s="5">
        <v>139646.15890000001</v>
      </c>
    </row>
    <row r="32926" spans="35:36" x14ac:dyDescent="0.15">
      <c r="AI32926" s="5">
        <v>64269.2834</v>
      </c>
      <c r="AJ32926" s="5">
        <v>139552.06820000001</v>
      </c>
    </row>
    <row r="32927" spans="35:36" x14ac:dyDescent="0.15">
      <c r="AI32927" s="5">
        <v>64403.6587</v>
      </c>
      <c r="AJ32927" s="5">
        <v>139457.97760000001</v>
      </c>
    </row>
    <row r="32928" spans="35:36" x14ac:dyDescent="0.15">
      <c r="AI32928" s="5">
        <v>64538.034099999997</v>
      </c>
      <c r="AJ32928" s="5">
        <v>139363.88699999999</v>
      </c>
    </row>
    <row r="32929" spans="35:36" x14ac:dyDescent="0.15">
      <c r="AI32929" s="5">
        <v>64672.409399999997</v>
      </c>
      <c r="AJ32929" s="5">
        <v>139269.79639999999</v>
      </c>
    </row>
    <row r="32930" spans="35:36" x14ac:dyDescent="0.15">
      <c r="AI32930" s="5">
        <v>64806.784699999997</v>
      </c>
      <c r="AJ32930" s="5">
        <v>139175.70569999999</v>
      </c>
    </row>
    <row r="32931" spans="35:36" x14ac:dyDescent="0.15">
      <c r="AI32931" s="5">
        <v>64941.160100000001</v>
      </c>
      <c r="AJ32931" s="5">
        <v>139081.6151</v>
      </c>
    </row>
    <row r="32932" spans="35:36" x14ac:dyDescent="0.15">
      <c r="AI32932" s="5">
        <v>65075.535400000001</v>
      </c>
      <c r="AJ32932" s="5">
        <v>138987.5245</v>
      </c>
    </row>
    <row r="32933" spans="35:36" x14ac:dyDescent="0.15">
      <c r="AI32933" s="5">
        <v>65209.910799999998</v>
      </c>
      <c r="AJ32933" s="5">
        <v>138893.4338</v>
      </c>
    </row>
    <row r="32934" spans="35:36" x14ac:dyDescent="0.15">
      <c r="AI32934" s="5">
        <v>65344.286099999998</v>
      </c>
      <c r="AJ32934" s="5">
        <v>138799.3432</v>
      </c>
    </row>
    <row r="32935" spans="35:36" x14ac:dyDescent="0.15">
      <c r="AI32935" s="5">
        <v>65478.661399999997</v>
      </c>
      <c r="AJ32935" s="5">
        <v>138705.25270000001</v>
      </c>
    </row>
    <row r="32936" spans="35:36" x14ac:dyDescent="0.15">
      <c r="AI32936" s="5">
        <v>65613.036699999997</v>
      </c>
      <c r="AJ32936" s="5">
        <v>138611.16200000001</v>
      </c>
    </row>
    <row r="32937" spans="35:36" x14ac:dyDescent="0.15">
      <c r="AI32937" s="5">
        <v>65747.411999999997</v>
      </c>
      <c r="AJ32937" s="5">
        <v>138517.07139999999</v>
      </c>
    </row>
    <row r="32938" spans="35:36" x14ac:dyDescent="0.15">
      <c r="AI32938" s="5">
        <v>65881.787400000001</v>
      </c>
      <c r="AJ32938" s="5">
        <v>138422.98079999999</v>
      </c>
    </row>
    <row r="32939" spans="35:36" x14ac:dyDescent="0.15">
      <c r="AI32939" s="5">
        <v>66016.162700000001</v>
      </c>
      <c r="AJ32939" s="5">
        <v>138328.89009999999</v>
      </c>
    </row>
    <row r="32940" spans="35:36" x14ac:dyDescent="0.15">
      <c r="AI32940" s="5">
        <v>66150.538100000005</v>
      </c>
      <c r="AJ32940" s="5">
        <v>138234.79949999999</v>
      </c>
    </row>
    <row r="32941" spans="35:36" x14ac:dyDescent="0.15">
      <c r="AI32941" s="5">
        <v>66284.913400000005</v>
      </c>
      <c r="AJ32941" s="5">
        <v>138140.7089</v>
      </c>
    </row>
    <row r="32942" spans="35:36" x14ac:dyDescent="0.15">
      <c r="AI32942" s="5">
        <v>66419.288700000005</v>
      </c>
      <c r="AJ32942" s="5">
        <v>138046.6183</v>
      </c>
    </row>
    <row r="32943" spans="35:36" x14ac:dyDescent="0.15">
      <c r="AI32943" s="5">
        <v>66553.664099999995</v>
      </c>
      <c r="AJ32943" s="5">
        <v>137952.5276</v>
      </c>
    </row>
    <row r="32944" spans="35:36" x14ac:dyDescent="0.15">
      <c r="AI32944" s="5">
        <v>66688.039399999994</v>
      </c>
      <c r="AJ32944" s="5">
        <v>137858.43700000001</v>
      </c>
    </row>
    <row r="32945" spans="35:36" x14ac:dyDescent="0.15">
      <c r="AI32945" s="5">
        <v>66822.414799999999</v>
      </c>
      <c r="AJ32945" s="5">
        <v>137764.34640000001</v>
      </c>
    </row>
    <row r="32946" spans="35:36" x14ac:dyDescent="0.15">
      <c r="AI32946" s="5">
        <v>66956.790099999998</v>
      </c>
      <c r="AJ32946" s="5">
        <v>137670.25580000001</v>
      </c>
    </row>
    <row r="32947" spans="35:36" x14ac:dyDescent="0.15">
      <c r="AI32947" s="5">
        <v>67091.165399999998</v>
      </c>
      <c r="AJ32947" s="5">
        <v>137576.16510000001</v>
      </c>
    </row>
    <row r="32948" spans="35:36" x14ac:dyDescent="0.15">
      <c r="AI32948" s="5">
        <v>67225.540699999998</v>
      </c>
      <c r="AJ32948" s="5">
        <v>137482.07459999999</v>
      </c>
    </row>
    <row r="32949" spans="35:36" x14ac:dyDescent="0.15">
      <c r="AI32949" s="5">
        <v>67359.916800000006</v>
      </c>
      <c r="AJ32949" s="5">
        <v>137387.9834</v>
      </c>
    </row>
    <row r="32950" spans="35:36" x14ac:dyDescent="0.15">
      <c r="AI32950" s="5">
        <v>67494.291400000002</v>
      </c>
      <c r="AJ32950" s="5">
        <v>137293.8933</v>
      </c>
    </row>
    <row r="32951" spans="35:36" x14ac:dyDescent="0.15">
      <c r="AI32951" s="5">
        <v>67628.667499999996</v>
      </c>
      <c r="AJ32951" s="5">
        <v>137199.8021</v>
      </c>
    </row>
    <row r="32952" spans="35:36" x14ac:dyDescent="0.15">
      <c r="AI32952" s="5">
        <v>67763.042000000001</v>
      </c>
      <c r="AJ32952" s="5">
        <v>137105.7121</v>
      </c>
    </row>
    <row r="32953" spans="35:36" x14ac:dyDescent="0.15">
      <c r="AI32953" s="5">
        <v>67897.4182</v>
      </c>
      <c r="AJ32953" s="5">
        <v>137011.62090000001</v>
      </c>
    </row>
    <row r="32954" spans="35:36" x14ac:dyDescent="0.15">
      <c r="AI32954" s="5">
        <v>68031.792700000005</v>
      </c>
      <c r="AJ32954" s="5">
        <v>136917.53080000001</v>
      </c>
    </row>
    <row r="32955" spans="35:36" x14ac:dyDescent="0.15">
      <c r="AI32955" s="5">
        <v>68166.168900000004</v>
      </c>
      <c r="AJ32955" s="5">
        <v>136823.43960000001</v>
      </c>
    </row>
    <row r="32956" spans="35:36" x14ac:dyDescent="0.15">
      <c r="AI32956" s="5">
        <v>68300.543399999995</v>
      </c>
      <c r="AJ32956" s="5">
        <v>136729.34959999999</v>
      </c>
    </row>
    <row r="32957" spans="35:36" x14ac:dyDescent="0.15">
      <c r="AI32957" s="5">
        <v>68434.919599999994</v>
      </c>
      <c r="AJ32957" s="5">
        <v>136635.25839999999</v>
      </c>
    </row>
    <row r="32958" spans="35:36" x14ac:dyDescent="0.15">
      <c r="AI32958" s="5">
        <v>68569.294099999999</v>
      </c>
      <c r="AJ32958" s="5">
        <v>136541.16829999999</v>
      </c>
    </row>
    <row r="32959" spans="35:36" x14ac:dyDescent="0.15">
      <c r="AI32959" s="5">
        <v>68703.670199999993</v>
      </c>
      <c r="AJ32959" s="5">
        <v>136447.0772</v>
      </c>
    </row>
    <row r="32960" spans="35:36" x14ac:dyDescent="0.15">
      <c r="AI32960" s="5">
        <v>68838.044800000003</v>
      </c>
      <c r="AJ32960" s="5">
        <v>136352.9871</v>
      </c>
    </row>
    <row r="32961" spans="35:36" x14ac:dyDescent="0.15">
      <c r="AI32961" s="5">
        <v>68972.420800000007</v>
      </c>
      <c r="AJ32961" s="5">
        <v>136258.8959</v>
      </c>
    </row>
    <row r="32962" spans="35:36" x14ac:dyDescent="0.15">
      <c r="AI32962" s="5">
        <v>69106.795400000003</v>
      </c>
      <c r="AJ32962" s="5">
        <v>136164.80590000001</v>
      </c>
    </row>
    <row r="32963" spans="35:36" x14ac:dyDescent="0.15">
      <c r="AI32963" s="5">
        <v>69241.171499999997</v>
      </c>
      <c r="AJ32963" s="5">
        <v>136070.71470000001</v>
      </c>
    </row>
    <row r="32964" spans="35:36" x14ac:dyDescent="0.15">
      <c r="AI32964" s="5">
        <v>69375.546000000002</v>
      </c>
      <c r="AJ32964" s="5">
        <v>135976.62460000001</v>
      </c>
    </row>
    <row r="32965" spans="35:36" x14ac:dyDescent="0.15">
      <c r="AI32965" s="5">
        <v>69509.922200000001</v>
      </c>
      <c r="AJ32965" s="5">
        <v>135882.53339999999</v>
      </c>
    </row>
    <row r="32966" spans="35:36" x14ac:dyDescent="0.15">
      <c r="AI32966" s="5">
        <v>69644.296700000006</v>
      </c>
      <c r="AJ32966" s="5">
        <v>135788.44339999999</v>
      </c>
    </row>
    <row r="32967" spans="35:36" x14ac:dyDescent="0.15">
      <c r="AI32967" s="5">
        <v>69778.672900000005</v>
      </c>
      <c r="AJ32967" s="5">
        <v>135694.35219999999</v>
      </c>
    </row>
    <row r="32968" spans="35:36" x14ac:dyDescent="0.15">
      <c r="AI32968" s="5">
        <v>69913.047399999996</v>
      </c>
      <c r="AJ32968" s="5">
        <v>135600.26209999999</v>
      </c>
    </row>
    <row r="32969" spans="35:36" x14ac:dyDescent="0.15">
      <c r="AI32969" s="5">
        <v>70047.423599999995</v>
      </c>
      <c r="AJ32969" s="5">
        <v>135506.1709</v>
      </c>
    </row>
    <row r="32970" spans="35:36" x14ac:dyDescent="0.15">
      <c r="AI32970" s="5">
        <v>70181.7981</v>
      </c>
      <c r="AJ32970" s="5">
        <v>135412.0809</v>
      </c>
    </row>
    <row r="32971" spans="35:36" x14ac:dyDescent="0.15">
      <c r="AI32971" s="5">
        <v>70316.174199999994</v>
      </c>
      <c r="AJ32971" s="5">
        <v>135317.98970000001</v>
      </c>
    </row>
    <row r="32972" spans="35:36" x14ac:dyDescent="0.15">
      <c r="AI32972" s="5">
        <v>70450.548800000004</v>
      </c>
      <c r="AJ32972" s="5">
        <v>135223.8996</v>
      </c>
    </row>
    <row r="32973" spans="35:36" x14ac:dyDescent="0.15">
      <c r="AI32973" s="5">
        <v>70584.924799999993</v>
      </c>
      <c r="AJ32973" s="5">
        <v>135129.80850000001</v>
      </c>
    </row>
    <row r="32974" spans="35:36" x14ac:dyDescent="0.15">
      <c r="AI32974" s="5">
        <v>70719.299400000004</v>
      </c>
      <c r="AJ32974" s="5">
        <v>135035.71840000001</v>
      </c>
    </row>
    <row r="32975" spans="35:36" x14ac:dyDescent="0.15">
      <c r="AI32975" s="5">
        <v>70853.675499999998</v>
      </c>
      <c r="AJ32975" s="5">
        <v>134941.62719999999</v>
      </c>
    </row>
    <row r="32976" spans="35:36" x14ac:dyDescent="0.15">
      <c r="AI32976" s="5">
        <v>70988.05</v>
      </c>
      <c r="AJ32976" s="5">
        <v>134847.53719999999</v>
      </c>
    </row>
    <row r="32977" spans="35:36" x14ac:dyDescent="0.15">
      <c r="AI32977" s="5">
        <v>71122.426200000002</v>
      </c>
      <c r="AJ32977" s="5">
        <v>134753.446</v>
      </c>
    </row>
    <row r="32978" spans="35:36" x14ac:dyDescent="0.15">
      <c r="AI32978" s="5">
        <v>71256.800700000007</v>
      </c>
      <c r="AJ32978" s="5">
        <v>134659.3559</v>
      </c>
    </row>
    <row r="32979" spans="35:36" x14ac:dyDescent="0.15">
      <c r="AI32979" s="5">
        <v>71391.176900000006</v>
      </c>
      <c r="AJ32979" s="5">
        <v>134565.2647</v>
      </c>
    </row>
    <row r="32980" spans="35:36" x14ac:dyDescent="0.15">
      <c r="AI32980" s="5">
        <v>71525.551399999997</v>
      </c>
      <c r="AJ32980" s="5">
        <v>134471.1747</v>
      </c>
    </row>
    <row r="32981" spans="35:36" x14ac:dyDescent="0.15">
      <c r="AI32981" s="5">
        <v>71659.927599999995</v>
      </c>
      <c r="AJ32981" s="5">
        <v>134377.08350000001</v>
      </c>
    </row>
    <row r="32982" spans="35:36" x14ac:dyDescent="0.15">
      <c r="AI32982" s="5">
        <v>71794.302100000001</v>
      </c>
      <c r="AJ32982" s="5">
        <v>134282.99340000001</v>
      </c>
    </row>
    <row r="32983" spans="35:36" x14ac:dyDescent="0.15">
      <c r="AI32983" s="5">
        <v>71928.678100000005</v>
      </c>
      <c r="AJ32983" s="5">
        <v>134188.90229999999</v>
      </c>
    </row>
    <row r="32984" spans="35:36" x14ac:dyDescent="0.15">
      <c r="AI32984" s="5">
        <v>72063.052800000005</v>
      </c>
      <c r="AJ32984" s="5">
        <v>134094.81219999999</v>
      </c>
    </row>
    <row r="32985" spans="35:36" x14ac:dyDescent="0.15">
      <c r="AI32985" s="5">
        <v>72197.428799999994</v>
      </c>
      <c r="AJ32985" s="5">
        <v>134000.72099999999</v>
      </c>
    </row>
    <row r="32986" spans="35:36" x14ac:dyDescent="0.15">
      <c r="AI32986" s="5">
        <v>72331.8033</v>
      </c>
      <c r="AJ32986" s="5">
        <v>133906.63099999999</v>
      </c>
    </row>
    <row r="32987" spans="35:36" x14ac:dyDescent="0.15">
      <c r="AI32987" s="5">
        <v>72466.179499999998</v>
      </c>
      <c r="AJ32987" s="5">
        <v>133812.5398</v>
      </c>
    </row>
    <row r="32988" spans="35:36" x14ac:dyDescent="0.15">
      <c r="AI32988" s="5">
        <v>72600.554000000004</v>
      </c>
      <c r="AJ32988" s="5">
        <v>133718.4497</v>
      </c>
    </row>
    <row r="32989" spans="35:36" x14ac:dyDescent="0.15">
      <c r="AI32989" s="5">
        <v>72734.930200000003</v>
      </c>
      <c r="AJ32989" s="5">
        <v>133624.3585</v>
      </c>
    </row>
    <row r="32990" spans="35:36" x14ac:dyDescent="0.15">
      <c r="AI32990" s="5">
        <v>72869.304699999993</v>
      </c>
      <c r="AJ32990" s="5">
        <v>133530.26850000001</v>
      </c>
    </row>
    <row r="32991" spans="35:36" x14ac:dyDescent="0.15">
      <c r="AI32991" s="5">
        <v>73003.680900000007</v>
      </c>
      <c r="AJ32991" s="5">
        <v>133436.17730000001</v>
      </c>
    </row>
    <row r="32992" spans="35:36" x14ac:dyDescent="0.15">
      <c r="AI32992" s="5">
        <v>73138.055399999997</v>
      </c>
      <c r="AJ32992" s="5">
        <v>133342.08720000001</v>
      </c>
    </row>
    <row r="32993" spans="35:36" x14ac:dyDescent="0.15">
      <c r="AI32993" s="5">
        <v>73272.431500000006</v>
      </c>
      <c r="AJ32993" s="5">
        <v>133247.99600000001</v>
      </c>
    </row>
    <row r="32994" spans="35:36" x14ac:dyDescent="0.15">
      <c r="AI32994" s="5">
        <v>73406.806100000002</v>
      </c>
      <c r="AJ32994" s="5">
        <v>133153.90599999999</v>
      </c>
    </row>
    <row r="32995" spans="35:36" x14ac:dyDescent="0.15">
      <c r="AI32995" s="5">
        <v>73541.182199999996</v>
      </c>
      <c r="AJ32995" s="5">
        <v>133059.81479999999</v>
      </c>
    </row>
    <row r="32996" spans="35:36" x14ac:dyDescent="0.15">
      <c r="AI32996" s="5">
        <v>73675.556700000001</v>
      </c>
      <c r="AJ32996" s="5">
        <v>132965.72469999999</v>
      </c>
    </row>
    <row r="32997" spans="35:36" x14ac:dyDescent="0.15">
      <c r="AI32997" s="5">
        <v>73809.932799999995</v>
      </c>
      <c r="AJ32997" s="5">
        <v>132871.6336</v>
      </c>
    </row>
    <row r="32998" spans="35:36" x14ac:dyDescent="0.15">
      <c r="AI32998" s="5">
        <v>73944.307400000005</v>
      </c>
      <c r="AJ32998" s="5">
        <v>132777.5435</v>
      </c>
    </row>
    <row r="32999" spans="35:36" x14ac:dyDescent="0.15">
      <c r="AI32999" s="5">
        <v>74078.683499999999</v>
      </c>
      <c r="AJ32999" s="5">
        <v>132683.4523</v>
      </c>
    </row>
    <row r="33000" spans="35:36" x14ac:dyDescent="0.15">
      <c r="AI33000" s="5">
        <v>74213.058000000005</v>
      </c>
      <c r="AJ33000" s="5">
        <v>132589.36230000001</v>
      </c>
    </row>
    <row r="33001" spans="35:36" x14ac:dyDescent="0.15">
      <c r="AI33001" s="5">
        <v>74347.434200000003</v>
      </c>
      <c r="AJ33001" s="5">
        <v>132495.27110000001</v>
      </c>
    </row>
    <row r="33002" spans="35:36" x14ac:dyDescent="0.15">
      <c r="AI33002" s="5">
        <v>74481.808699999994</v>
      </c>
      <c r="AJ33002" s="5">
        <v>132401.18100000001</v>
      </c>
    </row>
    <row r="33003" spans="35:36" x14ac:dyDescent="0.15">
      <c r="AI33003" s="5">
        <v>74616.184899999993</v>
      </c>
      <c r="AJ33003" s="5">
        <v>132307.08979999999</v>
      </c>
    </row>
    <row r="33004" spans="35:36" x14ac:dyDescent="0.15">
      <c r="AI33004" s="5">
        <v>74750.559399999998</v>
      </c>
      <c r="AJ33004" s="5">
        <v>132212.99979999999</v>
      </c>
    </row>
    <row r="33005" spans="35:36" x14ac:dyDescent="0.15">
      <c r="AI33005" s="5">
        <v>74884.935500000007</v>
      </c>
      <c r="AJ33005" s="5">
        <v>132118.9086</v>
      </c>
    </row>
    <row r="33006" spans="35:36" x14ac:dyDescent="0.15">
      <c r="AI33006" s="5">
        <v>75019.310100000002</v>
      </c>
      <c r="AJ33006" s="5">
        <v>132024.81849999999</v>
      </c>
    </row>
    <row r="33007" spans="35:36" x14ac:dyDescent="0.15">
      <c r="AI33007" s="5">
        <v>75153.686199999996</v>
      </c>
      <c r="AJ33007" s="5">
        <v>131930.7273</v>
      </c>
    </row>
    <row r="33008" spans="35:36" x14ac:dyDescent="0.15">
      <c r="AI33008" s="5">
        <v>75288.060700000002</v>
      </c>
      <c r="AJ33008" s="5">
        <v>131836.6373</v>
      </c>
    </row>
    <row r="33009" spans="35:36" x14ac:dyDescent="0.15">
      <c r="AI33009" s="5">
        <v>53882.0985</v>
      </c>
      <c r="AJ33009" s="5">
        <v>147025.5128</v>
      </c>
    </row>
    <row r="33010" spans="35:36" x14ac:dyDescent="0.15">
      <c r="AI33010" s="5">
        <v>54016.473899999997</v>
      </c>
      <c r="AJ33010" s="5">
        <v>146931.4221</v>
      </c>
    </row>
    <row r="33011" spans="35:36" x14ac:dyDescent="0.15">
      <c r="AI33011" s="5">
        <v>54150.849199999997</v>
      </c>
      <c r="AJ33011" s="5">
        <v>146837.3315</v>
      </c>
    </row>
    <row r="33012" spans="35:36" x14ac:dyDescent="0.15">
      <c r="AI33012" s="5">
        <v>54285.224499999997</v>
      </c>
      <c r="AJ33012" s="5">
        <v>146743.2409</v>
      </c>
    </row>
    <row r="33013" spans="35:36" x14ac:dyDescent="0.15">
      <c r="AI33013" s="5">
        <v>54419.599900000001</v>
      </c>
      <c r="AJ33013" s="5">
        <v>146649.15030000001</v>
      </c>
    </row>
    <row r="33014" spans="35:36" x14ac:dyDescent="0.15">
      <c r="AI33014" s="5">
        <v>54553.975200000001</v>
      </c>
      <c r="AJ33014" s="5">
        <v>146555.05960000001</v>
      </c>
    </row>
    <row r="33015" spans="35:36" x14ac:dyDescent="0.15">
      <c r="AI33015" s="5">
        <v>54688.350599999998</v>
      </c>
      <c r="AJ33015" s="5">
        <v>146460.96900000001</v>
      </c>
    </row>
    <row r="33016" spans="35:36" x14ac:dyDescent="0.15">
      <c r="AI33016" s="5">
        <v>54822.725899999998</v>
      </c>
      <c r="AJ33016" s="5">
        <v>146366.87839999999</v>
      </c>
    </row>
    <row r="33017" spans="35:36" x14ac:dyDescent="0.15">
      <c r="AI33017" s="5">
        <v>54957.101199999997</v>
      </c>
      <c r="AJ33017" s="5">
        <v>146272.78779999999</v>
      </c>
    </row>
    <row r="33018" spans="35:36" x14ac:dyDescent="0.15">
      <c r="AI33018" s="5">
        <v>55091.476600000002</v>
      </c>
      <c r="AJ33018" s="5">
        <v>146178.69709999999</v>
      </c>
    </row>
    <row r="33019" spans="35:36" x14ac:dyDescent="0.15">
      <c r="AI33019" s="5">
        <v>55225.851799999997</v>
      </c>
      <c r="AJ33019" s="5">
        <v>146084.6066</v>
      </c>
    </row>
    <row r="33020" spans="35:36" x14ac:dyDescent="0.15">
      <c r="AI33020" s="5">
        <v>55360.227200000001</v>
      </c>
      <c r="AJ33020" s="5">
        <v>145990.5159</v>
      </c>
    </row>
    <row r="33021" spans="35:36" x14ac:dyDescent="0.15">
      <c r="AI33021" s="5">
        <v>55494.602500000001</v>
      </c>
      <c r="AJ33021" s="5">
        <v>145896.4253</v>
      </c>
    </row>
    <row r="33022" spans="35:36" x14ac:dyDescent="0.15">
      <c r="AI33022" s="5">
        <v>55628.977899999998</v>
      </c>
      <c r="AJ33022" s="5">
        <v>145802.33470000001</v>
      </c>
    </row>
    <row r="33023" spans="35:36" x14ac:dyDescent="0.15">
      <c r="AI33023" s="5">
        <v>55763.353199999998</v>
      </c>
      <c r="AJ33023" s="5">
        <v>145708.24410000001</v>
      </c>
    </row>
    <row r="33024" spans="35:36" x14ac:dyDescent="0.15">
      <c r="AI33024" s="5">
        <v>55897.728499999997</v>
      </c>
      <c r="AJ33024" s="5">
        <v>145614.15340000001</v>
      </c>
    </row>
    <row r="33025" spans="35:36" x14ac:dyDescent="0.15">
      <c r="AI33025" s="5">
        <v>56032.103900000002</v>
      </c>
      <c r="AJ33025" s="5">
        <v>145520.06280000001</v>
      </c>
    </row>
    <row r="33026" spans="35:36" x14ac:dyDescent="0.15">
      <c r="AI33026" s="5">
        <v>56166.479200000002</v>
      </c>
      <c r="AJ33026" s="5">
        <v>145425.97219999999</v>
      </c>
    </row>
    <row r="33027" spans="35:36" x14ac:dyDescent="0.15">
      <c r="AI33027" s="5">
        <v>56300.854599999999</v>
      </c>
      <c r="AJ33027" s="5">
        <v>145331.88159999999</v>
      </c>
    </row>
    <row r="33028" spans="35:36" x14ac:dyDescent="0.15">
      <c r="AI33028" s="5">
        <v>56435.229899999998</v>
      </c>
      <c r="AJ33028" s="5">
        <v>145237.79089999999</v>
      </c>
    </row>
    <row r="33029" spans="35:36" x14ac:dyDescent="0.15">
      <c r="AI33029" s="5">
        <v>56569.605199999998</v>
      </c>
      <c r="AJ33029" s="5">
        <v>145143.7003</v>
      </c>
    </row>
    <row r="33030" spans="35:36" x14ac:dyDescent="0.15">
      <c r="AI33030" s="5">
        <v>56703.980600000003</v>
      </c>
      <c r="AJ33030" s="5">
        <v>145049.6097</v>
      </c>
    </row>
    <row r="33031" spans="35:36" x14ac:dyDescent="0.15">
      <c r="AI33031" s="5">
        <v>56838.355900000002</v>
      </c>
      <c r="AJ33031" s="5">
        <v>144955.5191</v>
      </c>
    </row>
    <row r="33032" spans="35:36" x14ac:dyDescent="0.15">
      <c r="AI33032" s="5">
        <v>56972.731200000002</v>
      </c>
      <c r="AJ33032" s="5">
        <v>144861.42850000001</v>
      </c>
    </row>
    <row r="33033" spans="35:36" x14ac:dyDescent="0.15">
      <c r="AI33033" s="5">
        <v>57107.106500000002</v>
      </c>
      <c r="AJ33033" s="5">
        <v>144767.33790000001</v>
      </c>
    </row>
    <row r="33034" spans="35:36" x14ac:dyDescent="0.15">
      <c r="AI33034" s="5">
        <v>57241.481800000001</v>
      </c>
      <c r="AJ33034" s="5">
        <v>144673.24720000001</v>
      </c>
    </row>
    <row r="33035" spans="35:36" x14ac:dyDescent="0.15">
      <c r="AI33035" s="5">
        <v>57375.857199999999</v>
      </c>
      <c r="AJ33035" s="5">
        <v>144579.15659999999</v>
      </c>
    </row>
    <row r="33036" spans="35:36" x14ac:dyDescent="0.15">
      <c r="AI33036" s="5">
        <v>57510.232499999998</v>
      </c>
      <c r="AJ33036" s="5">
        <v>144485.06599999999</v>
      </c>
    </row>
    <row r="33037" spans="35:36" x14ac:dyDescent="0.15">
      <c r="AI33037" s="5">
        <v>57644.607900000003</v>
      </c>
      <c r="AJ33037" s="5">
        <v>144390.9754</v>
      </c>
    </row>
    <row r="33038" spans="35:36" x14ac:dyDescent="0.15">
      <c r="AI33038" s="5">
        <v>57778.983200000002</v>
      </c>
      <c r="AJ33038" s="5">
        <v>144296.8847</v>
      </c>
    </row>
    <row r="33039" spans="35:36" x14ac:dyDescent="0.15">
      <c r="AI33039" s="5">
        <v>57913.358500000002</v>
      </c>
      <c r="AJ33039" s="5">
        <v>144202.7941</v>
      </c>
    </row>
    <row r="33040" spans="35:36" x14ac:dyDescent="0.15">
      <c r="AI33040" s="5">
        <v>58047.733899999999</v>
      </c>
      <c r="AJ33040" s="5">
        <v>144108.7035</v>
      </c>
    </row>
    <row r="33041" spans="35:36" x14ac:dyDescent="0.15">
      <c r="AI33041" s="5">
        <v>58182.109199999999</v>
      </c>
      <c r="AJ33041" s="5">
        <v>144014.61290000001</v>
      </c>
    </row>
    <row r="33042" spans="35:36" x14ac:dyDescent="0.15">
      <c r="AI33042" s="5">
        <v>58316.484600000003</v>
      </c>
      <c r="AJ33042" s="5">
        <v>143920.52220000001</v>
      </c>
    </row>
    <row r="33043" spans="35:36" x14ac:dyDescent="0.15">
      <c r="AI33043" s="5">
        <v>58450.859900000003</v>
      </c>
      <c r="AJ33043" s="5">
        <v>143826.43160000001</v>
      </c>
    </row>
    <row r="33044" spans="35:36" x14ac:dyDescent="0.15">
      <c r="AI33044" s="5">
        <v>58585.235200000003</v>
      </c>
      <c r="AJ33044" s="5">
        <v>143732.34099999999</v>
      </c>
    </row>
    <row r="33045" spans="35:36" x14ac:dyDescent="0.15">
      <c r="AI33045" s="5">
        <v>58719.610500000003</v>
      </c>
      <c r="AJ33045" s="5">
        <v>143638.25039999999</v>
      </c>
    </row>
    <row r="33046" spans="35:36" x14ac:dyDescent="0.15">
      <c r="AI33046" s="5">
        <v>58853.985800000002</v>
      </c>
      <c r="AJ33046" s="5">
        <v>143544.15979999999</v>
      </c>
    </row>
    <row r="33047" spans="35:36" x14ac:dyDescent="0.15">
      <c r="AI33047" s="5">
        <v>58988.361199999999</v>
      </c>
      <c r="AJ33047" s="5">
        <v>143450.0692</v>
      </c>
    </row>
    <row r="33048" spans="35:36" x14ac:dyDescent="0.15">
      <c r="AI33048" s="5">
        <v>59122.736499999999</v>
      </c>
      <c r="AJ33048" s="5">
        <v>143355.9785</v>
      </c>
    </row>
    <row r="33049" spans="35:36" x14ac:dyDescent="0.15">
      <c r="AI33049" s="5">
        <v>59257.111900000004</v>
      </c>
      <c r="AJ33049" s="5">
        <v>143261.8879</v>
      </c>
    </row>
    <row r="33050" spans="35:36" x14ac:dyDescent="0.15">
      <c r="AI33050" s="5">
        <v>59391.487200000003</v>
      </c>
      <c r="AJ33050" s="5">
        <v>143167.79730000001</v>
      </c>
    </row>
    <row r="33051" spans="35:36" x14ac:dyDescent="0.15">
      <c r="AI33051" s="5">
        <v>59525.862500000003</v>
      </c>
      <c r="AJ33051" s="5">
        <v>143073.70670000001</v>
      </c>
    </row>
    <row r="33052" spans="35:36" x14ac:dyDescent="0.15">
      <c r="AI33052" s="5">
        <v>59660.2379</v>
      </c>
      <c r="AJ33052" s="5">
        <v>142979.61600000001</v>
      </c>
    </row>
    <row r="33053" spans="35:36" x14ac:dyDescent="0.15">
      <c r="AI33053" s="5">
        <v>59794.6132</v>
      </c>
      <c r="AJ33053" s="5">
        <v>142885.52540000001</v>
      </c>
    </row>
    <row r="33054" spans="35:36" x14ac:dyDescent="0.15">
      <c r="AI33054" s="5">
        <v>59928.988599999997</v>
      </c>
      <c r="AJ33054" s="5">
        <v>142791.43479999999</v>
      </c>
    </row>
    <row r="33055" spans="35:36" x14ac:dyDescent="0.15">
      <c r="AI33055" s="5">
        <v>60063.363899999997</v>
      </c>
      <c r="AJ33055" s="5">
        <v>142697.34419999999</v>
      </c>
    </row>
    <row r="33056" spans="35:36" x14ac:dyDescent="0.15">
      <c r="AI33056" s="5">
        <v>60197.739200000004</v>
      </c>
      <c r="AJ33056" s="5">
        <v>142603.25349999999</v>
      </c>
    </row>
    <row r="33057" spans="35:36" x14ac:dyDescent="0.15">
      <c r="AI33057" s="5">
        <v>60332.114600000001</v>
      </c>
      <c r="AJ33057" s="5">
        <v>142509.1629</v>
      </c>
    </row>
    <row r="33058" spans="35:36" x14ac:dyDescent="0.15">
      <c r="AI33058" s="5">
        <v>60466.489800000003</v>
      </c>
      <c r="AJ33058" s="5">
        <v>142415.0723</v>
      </c>
    </row>
    <row r="33059" spans="35:36" x14ac:dyDescent="0.15">
      <c r="AI33059" s="5">
        <v>60600.8652</v>
      </c>
      <c r="AJ33059" s="5">
        <v>142320.9817</v>
      </c>
    </row>
    <row r="33060" spans="35:36" x14ac:dyDescent="0.15">
      <c r="AI33060" s="5">
        <v>60735.2405</v>
      </c>
      <c r="AJ33060" s="5">
        <v>142226.89110000001</v>
      </c>
    </row>
    <row r="33061" spans="35:36" x14ac:dyDescent="0.15">
      <c r="AI33061" s="5">
        <v>60869.615899999997</v>
      </c>
      <c r="AJ33061" s="5">
        <v>142132.80050000001</v>
      </c>
    </row>
    <row r="33062" spans="35:36" x14ac:dyDescent="0.15">
      <c r="AI33062" s="5">
        <v>61003.991199999997</v>
      </c>
      <c r="AJ33062" s="5">
        <v>142038.70980000001</v>
      </c>
    </row>
    <row r="33063" spans="35:36" x14ac:dyDescent="0.15">
      <c r="AI33063" s="5">
        <v>61138.366499999996</v>
      </c>
      <c r="AJ33063" s="5">
        <v>141944.61919999999</v>
      </c>
    </row>
    <row r="33064" spans="35:36" x14ac:dyDescent="0.15">
      <c r="AI33064" s="5">
        <v>61272.741900000001</v>
      </c>
      <c r="AJ33064" s="5">
        <v>141850.52859999999</v>
      </c>
    </row>
    <row r="33065" spans="35:36" x14ac:dyDescent="0.15">
      <c r="AI33065" s="5">
        <v>61407.117200000001</v>
      </c>
      <c r="AJ33065" s="5">
        <v>141756.43799999999</v>
      </c>
    </row>
    <row r="33066" spans="35:36" x14ac:dyDescent="0.15">
      <c r="AI33066" s="5">
        <v>61541.492599999998</v>
      </c>
      <c r="AJ33066" s="5">
        <v>141662.34729999999</v>
      </c>
    </row>
    <row r="33067" spans="35:36" x14ac:dyDescent="0.15">
      <c r="AI33067" s="5">
        <v>61675.867899999997</v>
      </c>
      <c r="AJ33067" s="5">
        <v>141568.2567</v>
      </c>
    </row>
    <row r="33068" spans="35:36" x14ac:dyDescent="0.15">
      <c r="AI33068" s="5">
        <v>61810.243199999997</v>
      </c>
      <c r="AJ33068" s="5">
        <v>141474.1661</v>
      </c>
    </row>
    <row r="33069" spans="35:36" x14ac:dyDescent="0.15">
      <c r="AI33069" s="5">
        <v>61944.618600000002</v>
      </c>
      <c r="AJ33069" s="5">
        <v>141380.07550000001</v>
      </c>
    </row>
    <row r="33070" spans="35:36" x14ac:dyDescent="0.15">
      <c r="AI33070" s="5">
        <v>62078.993799999997</v>
      </c>
      <c r="AJ33070" s="5">
        <v>141285.98490000001</v>
      </c>
    </row>
    <row r="33071" spans="35:36" x14ac:dyDescent="0.15">
      <c r="AI33071" s="5">
        <v>62213.369200000001</v>
      </c>
      <c r="AJ33071" s="5">
        <v>141191.89430000001</v>
      </c>
    </row>
    <row r="33072" spans="35:36" x14ac:dyDescent="0.15">
      <c r="AI33072" s="5">
        <v>62347.744500000001</v>
      </c>
      <c r="AJ33072" s="5">
        <v>141097.80360000001</v>
      </c>
    </row>
    <row r="33073" spans="35:36" x14ac:dyDescent="0.15">
      <c r="AI33073" s="5">
        <v>62482.1198</v>
      </c>
      <c r="AJ33073" s="5">
        <v>141003.71299999999</v>
      </c>
    </row>
    <row r="33074" spans="35:36" x14ac:dyDescent="0.15">
      <c r="AI33074" s="5">
        <v>62616.495199999998</v>
      </c>
      <c r="AJ33074" s="5">
        <v>140909.62239999999</v>
      </c>
    </row>
    <row r="33075" spans="35:36" x14ac:dyDescent="0.15">
      <c r="AI33075" s="5">
        <v>62750.870499999997</v>
      </c>
      <c r="AJ33075" s="5">
        <v>140815.5318</v>
      </c>
    </row>
    <row r="33076" spans="35:36" x14ac:dyDescent="0.15">
      <c r="AI33076" s="5">
        <v>62885.245900000002</v>
      </c>
      <c r="AJ33076" s="5">
        <v>140721.4411</v>
      </c>
    </row>
    <row r="33077" spans="35:36" x14ac:dyDescent="0.15">
      <c r="AI33077" s="5">
        <v>63019.621200000001</v>
      </c>
      <c r="AJ33077" s="5">
        <v>140627.3505</v>
      </c>
    </row>
    <row r="33078" spans="35:36" x14ac:dyDescent="0.15">
      <c r="AI33078" s="5">
        <v>63153.996500000001</v>
      </c>
      <c r="AJ33078" s="5">
        <v>140533.2599</v>
      </c>
    </row>
    <row r="33079" spans="35:36" x14ac:dyDescent="0.15">
      <c r="AI33079" s="5">
        <v>63288.371899999998</v>
      </c>
      <c r="AJ33079" s="5">
        <v>140439.16930000001</v>
      </c>
    </row>
    <row r="33080" spans="35:36" x14ac:dyDescent="0.15">
      <c r="AI33080" s="5">
        <v>63422.747199999998</v>
      </c>
      <c r="AJ33080" s="5">
        <v>140345.07860000001</v>
      </c>
    </row>
    <row r="33081" spans="35:36" x14ac:dyDescent="0.15">
      <c r="AI33081" s="5">
        <v>63557.122600000002</v>
      </c>
      <c r="AJ33081" s="5">
        <v>140250.98800000001</v>
      </c>
    </row>
    <row r="33082" spans="35:36" x14ac:dyDescent="0.15">
      <c r="AI33082" s="5">
        <v>63691.497900000002</v>
      </c>
      <c r="AJ33082" s="5">
        <v>140156.89739999999</v>
      </c>
    </row>
    <row r="33083" spans="35:36" x14ac:dyDescent="0.15">
      <c r="AI33083" s="5">
        <v>63825.873200000002</v>
      </c>
      <c r="AJ33083" s="5">
        <v>140062.80679999999</v>
      </c>
    </row>
    <row r="33084" spans="35:36" x14ac:dyDescent="0.15">
      <c r="AI33084" s="5">
        <v>63960.248500000002</v>
      </c>
      <c r="AJ33084" s="5">
        <v>139968.7162</v>
      </c>
    </row>
    <row r="33085" spans="35:36" x14ac:dyDescent="0.15">
      <c r="AI33085" s="5">
        <v>64094.623800000001</v>
      </c>
      <c r="AJ33085" s="5">
        <v>139874.6256</v>
      </c>
    </row>
    <row r="33086" spans="35:36" x14ac:dyDescent="0.15">
      <c r="AI33086" s="5">
        <v>64228.999199999998</v>
      </c>
      <c r="AJ33086" s="5">
        <v>139780.5349</v>
      </c>
    </row>
    <row r="33087" spans="35:36" x14ac:dyDescent="0.15">
      <c r="AI33087" s="5">
        <v>64363.374499999998</v>
      </c>
      <c r="AJ33087" s="5">
        <v>139686.4443</v>
      </c>
    </row>
    <row r="33088" spans="35:36" x14ac:dyDescent="0.15">
      <c r="AI33088" s="5">
        <v>64497.749900000003</v>
      </c>
      <c r="AJ33088" s="5">
        <v>139592.35370000001</v>
      </c>
    </row>
    <row r="33089" spans="35:36" x14ac:dyDescent="0.15">
      <c r="AI33089" s="5">
        <v>64632.125200000002</v>
      </c>
      <c r="AJ33089" s="5">
        <v>139498.26310000001</v>
      </c>
    </row>
    <row r="33090" spans="35:36" x14ac:dyDescent="0.15">
      <c r="AI33090" s="5">
        <v>64766.500500000002</v>
      </c>
      <c r="AJ33090" s="5">
        <v>139404.17240000001</v>
      </c>
    </row>
    <row r="33091" spans="35:36" x14ac:dyDescent="0.15">
      <c r="AI33091" s="5">
        <v>64900.875899999999</v>
      </c>
      <c r="AJ33091" s="5">
        <v>139310.08180000001</v>
      </c>
    </row>
    <row r="33092" spans="35:36" x14ac:dyDescent="0.15">
      <c r="AI33092" s="5">
        <v>65035.251199999999</v>
      </c>
      <c r="AJ33092" s="5">
        <v>139215.99119999999</v>
      </c>
    </row>
    <row r="33093" spans="35:36" x14ac:dyDescent="0.15">
      <c r="AI33093" s="5">
        <v>65169.626600000003</v>
      </c>
      <c r="AJ33093" s="5">
        <v>139121.90049999999</v>
      </c>
    </row>
    <row r="33094" spans="35:36" x14ac:dyDescent="0.15">
      <c r="AI33094" s="5">
        <v>65304.001900000003</v>
      </c>
      <c r="AJ33094" s="5">
        <v>139027.80989999999</v>
      </c>
    </row>
    <row r="33095" spans="35:36" x14ac:dyDescent="0.15">
      <c r="AI33095" s="5">
        <v>65438.377200000003</v>
      </c>
      <c r="AJ33095" s="5">
        <v>138933.7193</v>
      </c>
    </row>
    <row r="33096" spans="35:36" x14ac:dyDescent="0.15">
      <c r="AI33096" s="5">
        <v>65572.752500000002</v>
      </c>
      <c r="AJ33096" s="5">
        <v>138839.6287</v>
      </c>
    </row>
    <row r="33097" spans="35:36" x14ac:dyDescent="0.15">
      <c r="AI33097" s="5">
        <v>65707.127800000002</v>
      </c>
      <c r="AJ33097" s="5">
        <v>138745.53810000001</v>
      </c>
    </row>
    <row r="33098" spans="35:36" x14ac:dyDescent="0.15">
      <c r="AI33098" s="5">
        <v>65841.503200000006</v>
      </c>
      <c r="AJ33098" s="5">
        <v>138651.44750000001</v>
      </c>
    </row>
    <row r="33099" spans="35:36" x14ac:dyDescent="0.15">
      <c r="AI33099" s="5">
        <v>65975.878500000006</v>
      </c>
      <c r="AJ33099" s="5">
        <v>138557.35690000001</v>
      </c>
    </row>
    <row r="33100" spans="35:36" x14ac:dyDescent="0.15">
      <c r="AI33100" s="5">
        <v>66110.253899999996</v>
      </c>
      <c r="AJ33100" s="5">
        <v>138463.26620000001</v>
      </c>
    </row>
    <row r="33101" spans="35:36" x14ac:dyDescent="0.15">
      <c r="AI33101" s="5">
        <v>66244.629199999996</v>
      </c>
      <c r="AJ33101" s="5">
        <v>138369.17559999999</v>
      </c>
    </row>
    <row r="33102" spans="35:36" x14ac:dyDescent="0.15">
      <c r="AI33102" s="5">
        <v>66379.004499999995</v>
      </c>
      <c r="AJ33102" s="5">
        <v>138275.08499999999</v>
      </c>
    </row>
    <row r="33103" spans="35:36" x14ac:dyDescent="0.15">
      <c r="AI33103" s="5">
        <v>66513.3799</v>
      </c>
      <c r="AJ33103" s="5">
        <v>138180.99429999999</v>
      </c>
    </row>
    <row r="33104" spans="35:36" x14ac:dyDescent="0.15">
      <c r="AI33104" s="5">
        <v>66647.7552</v>
      </c>
      <c r="AJ33104" s="5">
        <v>138086.9037</v>
      </c>
    </row>
    <row r="33105" spans="35:36" x14ac:dyDescent="0.15">
      <c r="AI33105" s="5">
        <v>66782.130600000004</v>
      </c>
      <c r="AJ33105" s="5">
        <v>137992.8131</v>
      </c>
    </row>
    <row r="33106" spans="35:36" x14ac:dyDescent="0.15">
      <c r="AI33106" s="5">
        <v>66916.505900000004</v>
      </c>
      <c r="AJ33106" s="5">
        <v>137898.7225</v>
      </c>
    </row>
    <row r="33107" spans="35:36" x14ac:dyDescent="0.15">
      <c r="AI33107" s="5">
        <v>67050.881200000003</v>
      </c>
      <c r="AJ33107" s="5">
        <v>137804.6318</v>
      </c>
    </row>
    <row r="33108" spans="35:36" x14ac:dyDescent="0.15">
      <c r="AI33108" s="5">
        <v>67185.256599999993</v>
      </c>
      <c r="AJ33108" s="5">
        <v>137710.54120000001</v>
      </c>
    </row>
    <row r="33109" spans="35:36" x14ac:dyDescent="0.15">
      <c r="AI33109" s="5">
        <v>67319.631800000003</v>
      </c>
      <c r="AJ33109" s="5">
        <v>137616.45069999999</v>
      </c>
    </row>
    <row r="33110" spans="35:36" x14ac:dyDescent="0.15">
      <c r="AI33110" s="5">
        <v>67454.008000000002</v>
      </c>
      <c r="AJ33110" s="5">
        <v>137522.35949999999</v>
      </c>
    </row>
    <row r="33111" spans="35:36" x14ac:dyDescent="0.15">
      <c r="AI33111" s="5">
        <v>67588.382500000007</v>
      </c>
      <c r="AJ33111" s="5">
        <v>137428.26939999999</v>
      </c>
    </row>
    <row r="33112" spans="35:36" x14ac:dyDescent="0.15">
      <c r="AI33112" s="5">
        <v>67722.758700000006</v>
      </c>
      <c r="AJ33112" s="5">
        <v>137334.17819999999</v>
      </c>
    </row>
    <row r="33113" spans="35:36" x14ac:dyDescent="0.15">
      <c r="AI33113" s="5">
        <v>67857.133199999997</v>
      </c>
      <c r="AJ33113" s="5">
        <v>137240.08809999999</v>
      </c>
    </row>
    <row r="33114" spans="35:36" x14ac:dyDescent="0.15">
      <c r="AI33114" s="5">
        <v>67991.509300000005</v>
      </c>
      <c r="AJ33114" s="5">
        <v>137145.9969</v>
      </c>
    </row>
    <row r="33115" spans="35:36" x14ac:dyDescent="0.15">
      <c r="AI33115" s="5">
        <v>68125.883900000001</v>
      </c>
      <c r="AJ33115" s="5">
        <v>137051.9069</v>
      </c>
    </row>
    <row r="33116" spans="35:36" x14ac:dyDescent="0.15">
      <c r="AI33116" s="5">
        <v>68260.259999999995</v>
      </c>
      <c r="AJ33116" s="5">
        <v>136957.81570000001</v>
      </c>
    </row>
    <row r="33117" spans="35:36" x14ac:dyDescent="0.15">
      <c r="AI33117" s="5">
        <v>68394.6345</v>
      </c>
      <c r="AJ33117" s="5">
        <v>136863.72560000001</v>
      </c>
    </row>
    <row r="33118" spans="35:36" x14ac:dyDescent="0.15">
      <c r="AI33118" s="5">
        <v>68529.010699999999</v>
      </c>
      <c r="AJ33118" s="5">
        <v>136769.63440000001</v>
      </c>
    </row>
    <row r="33119" spans="35:36" x14ac:dyDescent="0.15">
      <c r="AI33119" s="5">
        <v>68663.385200000004</v>
      </c>
      <c r="AJ33119" s="5">
        <v>136675.54440000001</v>
      </c>
    </row>
    <row r="33120" spans="35:36" x14ac:dyDescent="0.15">
      <c r="AI33120" s="5">
        <v>68797.761299999998</v>
      </c>
      <c r="AJ33120" s="5">
        <v>136581.45329999999</v>
      </c>
    </row>
    <row r="33121" spans="35:36" x14ac:dyDescent="0.15">
      <c r="AI33121" s="5">
        <v>68932.135899999994</v>
      </c>
      <c r="AJ33121" s="5">
        <v>136487.36309999999</v>
      </c>
    </row>
    <row r="33122" spans="35:36" x14ac:dyDescent="0.15">
      <c r="AI33122" s="5">
        <v>69066.512000000002</v>
      </c>
      <c r="AJ33122" s="5">
        <v>136393.272</v>
      </c>
    </row>
    <row r="33123" spans="35:36" x14ac:dyDescent="0.15">
      <c r="AI33123" s="5">
        <v>69200.886499999993</v>
      </c>
      <c r="AJ33123" s="5">
        <v>136299.1819</v>
      </c>
    </row>
    <row r="33124" spans="35:36" x14ac:dyDescent="0.15">
      <c r="AI33124" s="5">
        <v>69335.262700000007</v>
      </c>
      <c r="AJ33124" s="5">
        <v>136205.0907</v>
      </c>
    </row>
    <row r="33125" spans="35:36" x14ac:dyDescent="0.15">
      <c r="AI33125" s="5">
        <v>69469.637199999997</v>
      </c>
      <c r="AJ33125" s="5">
        <v>136111.0007</v>
      </c>
    </row>
    <row r="33126" spans="35:36" x14ac:dyDescent="0.15">
      <c r="AI33126" s="5">
        <v>69604.013300000006</v>
      </c>
      <c r="AJ33126" s="5">
        <v>136016.90950000001</v>
      </c>
    </row>
    <row r="33127" spans="35:36" x14ac:dyDescent="0.15">
      <c r="AI33127" s="5">
        <v>69738.387900000002</v>
      </c>
      <c r="AJ33127" s="5">
        <v>135922.81940000001</v>
      </c>
    </row>
    <row r="33128" spans="35:36" x14ac:dyDescent="0.15">
      <c r="AI33128" s="5">
        <v>69872.763999999996</v>
      </c>
      <c r="AJ33128" s="5">
        <v>135828.72820000001</v>
      </c>
    </row>
    <row r="33129" spans="35:36" x14ac:dyDescent="0.15">
      <c r="AI33129" s="5">
        <v>70007.138500000001</v>
      </c>
      <c r="AJ33129" s="5">
        <v>135734.63819999999</v>
      </c>
    </row>
    <row r="33130" spans="35:36" x14ac:dyDescent="0.15">
      <c r="AI33130" s="5">
        <v>70141.5147</v>
      </c>
      <c r="AJ33130" s="5">
        <v>135640.54699999999</v>
      </c>
    </row>
    <row r="33131" spans="35:36" x14ac:dyDescent="0.15">
      <c r="AI33131" s="5">
        <v>70275.889200000005</v>
      </c>
      <c r="AJ33131" s="5">
        <v>135546.45689999999</v>
      </c>
    </row>
    <row r="33132" spans="35:36" x14ac:dyDescent="0.15">
      <c r="AI33132" s="5">
        <v>70410.265299999999</v>
      </c>
      <c r="AJ33132" s="5">
        <v>135452.3658</v>
      </c>
    </row>
    <row r="33133" spans="35:36" x14ac:dyDescent="0.15">
      <c r="AI33133" s="5">
        <v>70544.639899999995</v>
      </c>
      <c r="AJ33133" s="5">
        <v>135358.2757</v>
      </c>
    </row>
    <row r="33134" spans="35:36" x14ac:dyDescent="0.15">
      <c r="AI33134" s="5">
        <v>70679.016000000003</v>
      </c>
      <c r="AJ33134" s="5">
        <v>135264.1845</v>
      </c>
    </row>
    <row r="33135" spans="35:36" x14ac:dyDescent="0.15">
      <c r="AI33135" s="5">
        <v>70813.390499999994</v>
      </c>
      <c r="AJ33135" s="5">
        <v>135170.09450000001</v>
      </c>
    </row>
    <row r="33136" spans="35:36" x14ac:dyDescent="0.15">
      <c r="AI33136" s="5">
        <v>70947.766699999993</v>
      </c>
      <c r="AJ33136" s="5">
        <v>135076.00330000001</v>
      </c>
    </row>
    <row r="33137" spans="35:36" x14ac:dyDescent="0.15">
      <c r="AI33137" s="5">
        <v>71082.141199999998</v>
      </c>
      <c r="AJ33137" s="5">
        <v>134981.91320000001</v>
      </c>
    </row>
    <row r="33138" spans="35:36" x14ac:dyDescent="0.15">
      <c r="AI33138" s="5">
        <v>71216.517300000007</v>
      </c>
      <c r="AJ33138" s="5">
        <v>134887.82199999999</v>
      </c>
    </row>
    <row r="33139" spans="35:36" x14ac:dyDescent="0.15">
      <c r="AI33139" s="5">
        <v>71350.891900000002</v>
      </c>
      <c r="AJ33139" s="5">
        <v>134793.73199999999</v>
      </c>
    </row>
    <row r="33140" spans="35:36" x14ac:dyDescent="0.15">
      <c r="AI33140" s="5">
        <v>71485.267999999996</v>
      </c>
      <c r="AJ33140" s="5">
        <v>134699.64079999999</v>
      </c>
    </row>
    <row r="33141" spans="35:36" x14ac:dyDescent="0.15">
      <c r="AI33141" s="5">
        <v>71619.642500000002</v>
      </c>
      <c r="AJ33141" s="5">
        <v>134605.55069999999</v>
      </c>
    </row>
    <row r="33142" spans="35:36" x14ac:dyDescent="0.15">
      <c r="AI33142" s="5">
        <v>71754.018700000001</v>
      </c>
      <c r="AJ33142" s="5">
        <v>134511.4595</v>
      </c>
    </row>
    <row r="33143" spans="35:36" x14ac:dyDescent="0.15">
      <c r="AI33143" s="5">
        <v>71888.393200000006</v>
      </c>
      <c r="AJ33143" s="5">
        <v>134417.3695</v>
      </c>
    </row>
    <row r="33144" spans="35:36" x14ac:dyDescent="0.15">
      <c r="AI33144" s="5">
        <v>72022.7693</v>
      </c>
      <c r="AJ33144" s="5">
        <v>134323.27830000001</v>
      </c>
    </row>
    <row r="33145" spans="35:36" x14ac:dyDescent="0.15">
      <c r="AI33145" s="5">
        <v>72157.143899999995</v>
      </c>
      <c r="AJ33145" s="5">
        <v>134229.1882</v>
      </c>
    </row>
    <row r="33146" spans="35:36" x14ac:dyDescent="0.15">
      <c r="AI33146" s="5">
        <v>72291.520000000004</v>
      </c>
      <c r="AJ33146" s="5">
        <v>134135.09710000001</v>
      </c>
    </row>
    <row r="33147" spans="35:36" x14ac:dyDescent="0.15">
      <c r="AI33147" s="5">
        <v>72425.894499999995</v>
      </c>
      <c r="AJ33147" s="5">
        <v>134041.00700000001</v>
      </c>
    </row>
    <row r="33148" spans="35:36" x14ac:dyDescent="0.15">
      <c r="AI33148" s="5">
        <v>72560.270600000003</v>
      </c>
      <c r="AJ33148" s="5">
        <v>133946.91579999999</v>
      </c>
    </row>
    <row r="33149" spans="35:36" x14ac:dyDescent="0.15">
      <c r="AI33149" s="5">
        <v>72694.645199999999</v>
      </c>
      <c r="AJ33149" s="5">
        <v>133852.82579999999</v>
      </c>
    </row>
    <row r="33150" spans="35:36" x14ac:dyDescent="0.15">
      <c r="AI33150" s="5">
        <v>72829.021299999993</v>
      </c>
      <c r="AJ33150" s="5">
        <v>133758.7346</v>
      </c>
    </row>
    <row r="33151" spans="35:36" x14ac:dyDescent="0.15">
      <c r="AI33151" s="5">
        <v>72963.395799999998</v>
      </c>
      <c r="AJ33151" s="5">
        <v>133664.64449999999</v>
      </c>
    </row>
    <row r="33152" spans="35:36" x14ac:dyDescent="0.15">
      <c r="AI33152" s="5">
        <v>73097.771999999997</v>
      </c>
      <c r="AJ33152" s="5">
        <v>133570.5533</v>
      </c>
    </row>
    <row r="33153" spans="35:36" x14ac:dyDescent="0.15">
      <c r="AI33153" s="5">
        <v>73232.146500000003</v>
      </c>
      <c r="AJ33153" s="5">
        <v>133476.4633</v>
      </c>
    </row>
    <row r="33154" spans="35:36" x14ac:dyDescent="0.15">
      <c r="AI33154" s="5">
        <v>73366.522700000001</v>
      </c>
      <c r="AJ33154" s="5">
        <v>133382.37210000001</v>
      </c>
    </row>
    <row r="33155" spans="35:36" x14ac:dyDescent="0.15">
      <c r="AI33155" s="5">
        <v>73500.897200000007</v>
      </c>
      <c r="AJ33155" s="5">
        <v>133288.28200000001</v>
      </c>
    </row>
    <row r="33156" spans="35:36" x14ac:dyDescent="0.15">
      <c r="AI33156" s="5">
        <v>73635.273400000005</v>
      </c>
      <c r="AJ33156" s="5">
        <v>133194.19080000001</v>
      </c>
    </row>
    <row r="33157" spans="35:36" x14ac:dyDescent="0.15">
      <c r="AI33157" s="5">
        <v>73769.647899999996</v>
      </c>
      <c r="AJ33157" s="5">
        <v>133100.10079999999</v>
      </c>
    </row>
    <row r="33158" spans="35:36" x14ac:dyDescent="0.15">
      <c r="AI33158" s="5">
        <v>73904.024000000005</v>
      </c>
      <c r="AJ33158" s="5">
        <v>133006.00959999999</v>
      </c>
    </row>
    <row r="33159" spans="35:36" x14ac:dyDescent="0.15">
      <c r="AI33159" s="5">
        <v>74038.3986</v>
      </c>
      <c r="AJ33159" s="5">
        <v>132911.91949999999</v>
      </c>
    </row>
    <row r="33160" spans="35:36" x14ac:dyDescent="0.15">
      <c r="AI33160" s="5">
        <v>74172.774600000004</v>
      </c>
      <c r="AJ33160" s="5">
        <v>132817.8284</v>
      </c>
    </row>
    <row r="33161" spans="35:36" x14ac:dyDescent="0.15">
      <c r="AI33161" s="5">
        <v>74307.1492</v>
      </c>
      <c r="AJ33161" s="5">
        <v>132723.7383</v>
      </c>
    </row>
    <row r="33162" spans="35:36" x14ac:dyDescent="0.15">
      <c r="AI33162" s="5">
        <v>74441.525299999994</v>
      </c>
      <c r="AJ33162" s="5">
        <v>132629.6471</v>
      </c>
    </row>
    <row r="33163" spans="35:36" x14ac:dyDescent="0.15">
      <c r="AI33163" s="5">
        <v>74575.899799999999</v>
      </c>
      <c r="AJ33163" s="5">
        <v>132535.55710000001</v>
      </c>
    </row>
    <row r="33164" spans="35:36" x14ac:dyDescent="0.15">
      <c r="AI33164" s="5">
        <v>74710.275999999998</v>
      </c>
      <c r="AJ33164" s="5">
        <v>132441.46590000001</v>
      </c>
    </row>
    <row r="33165" spans="35:36" x14ac:dyDescent="0.15">
      <c r="AI33165" s="5">
        <v>74844.650500000003</v>
      </c>
      <c r="AJ33165" s="5">
        <v>132347.37580000001</v>
      </c>
    </row>
    <row r="33166" spans="35:36" x14ac:dyDescent="0.15">
      <c r="AI33166" s="5">
        <v>74979.026700000002</v>
      </c>
      <c r="AJ33166" s="5">
        <v>132253.28460000001</v>
      </c>
    </row>
    <row r="33167" spans="35:36" x14ac:dyDescent="0.15">
      <c r="AI33167" s="5">
        <v>75113.401199999993</v>
      </c>
      <c r="AJ33167" s="5">
        <v>132159.19459999999</v>
      </c>
    </row>
    <row r="33168" spans="35:36" x14ac:dyDescent="0.15">
      <c r="AI33168" s="5">
        <v>75247.777400000006</v>
      </c>
      <c r="AJ33168" s="5">
        <v>132065.10339999999</v>
      </c>
    </row>
    <row r="33169" spans="35:36" x14ac:dyDescent="0.15">
      <c r="AI33169" s="5">
        <v>75382.151899999997</v>
      </c>
      <c r="AJ33169" s="5">
        <v>131971.01329999999</v>
      </c>
    </row>
    <row r="33170" spans="35:36" x14ac:dyDescent="0.15">
      <c r="AI33170" s="5">
        <v>53976.189700000003</v>
      </c>
      <c r="AJ33170" s="5">
        <v>147159.88889999999</v>
      </c>
    </row>
    <row r="33171" spans="35:36" x14ac:dyDescent="0.15">
      <c r="AI33171" s="5">
        <v>54110.5651</v>
      </c>
      <c r="AJ33171" s="5">
        <v>147065.79829999999</v>
      </c>
    </row>
    <row r="33172" spans="35:36" x14ac:dyDescent="0.15">
      <c r="AI33172" s="5">
        <v>54244.940399999999</v>
      </c>
      <c r="AJ33172" s="5">
        <v>146971.7077</v>
      </c>
    </row>
    <row r="33173" spans="35:36" x14ac:dyDescent="0.15">
      <c r="AI33173" s="5">
        <v>54379.315699999999</v>
      </c>
      <c r="AJ33173" s="5">
        <v>146877.6171</v>
      </c>
    </row>
    <row r="33174" spans="35:36" x14ac:dyDescent="0.15">
      <c r="AI33174" s="5">
        <v>54513.691099999996</v>
      </c>
      <c r="AJ33174" s="5">
        <v>146783.5264</v>
      </c>
    </row>
    <row r="33175" spans="35:36" x14ac:dyDescent="0.15">
      <c r="AI33175" s="5">
        <v>54648.066400000003</v>
      </c>
      <c r="AJ33175" s="5">
        <v>146689.43580000001</v>
      </c>
    </row>
    <row r="33176" spans="35:36" x14ac:dyDescent="0.15">
      <c r="AI33176" s="5">
        <v>54782.441800000001</v>
      </c>
      <c r="AJ33176" s="5">
        <v>146595.34520000001</v>
      </c>
    </row>
    <row r="33177" spans="35:36" x14ac:dyDescent="0.15">
      <c r="AI33177" s="5">
        <v>54916.8171</v>
      </c>
      <c r="AJ33177" s="5">
        <v>146501.25450000001</v>
      </c>
    </row>
    <row r="33178" spans="35:36" x14ac:dyDescent="0.15">
      <c r="AI33178" s="5">
        <v>55051.1924</v>
      </c>
      <c r="AJ33178" s="5">
        <v>146407.16390000001</v>
      </c>
    </row>
    <row r="33179" spans="35:36" x14ac:dyDescent="0.15">
      <c r="AI33179" s="5">
        <v>55185.567799999997</v>
      </c>
      <c r="AJ33179" s="5">
        <v>146313.07329999999</v>
      </c>
    </row>
    <row r="33180" spans="35:36" x14ac:dyDescent="0.15">
      <c r="AI33180" s="5">
        <v>55319.942999999999</v>
      </c>
      <c r="AJ33180" s="5">
        <v>146218.98269999999</v>
      </c>
    </row>
    <row r="33181" spans="35:36" x14ac:dyDescent="0.15">
      <c r="AI33181" s="5">
        <v>55454.318399999996</v>
      </c>
      <c r="AJ33181" s="5">
        <v>146124.8921</v>
      </c>
    </row>
    <row r="33182" spans="35:36" x14ac:dyDescent="0.15">
      <c r="AI33182" s="5">
        <v>55588.693700000003</v>
      </c>
      <c r="AJ33182" s="5">
        <v>146030.8015</v>
      </c>
    </row>
    <row r="33183" spans="35:36" x14ac:dyDescent="0.15">
      <c r="AI33183" s="5">
        <v>55723.069100000001</v>
      </c>
      <c r="AJ33183" s="5">
        <v>145936.71090000001</v>
      </c>
    </row>
    <row r="33184" spans="35:36" x14ac:dyDescent="0.15">
      <c r="AI33184" s="5">
        <v>55857.4444</v>
      </c>
      <c r="AJ33184" s="5">
        <v>145842.6202</v>
      </c>
    </row>
    <row r="33185" spans="35:36" x14ac:dyDescent="0.15">
      <c r="AI33185" s="5">
        <v>55991.8197</v>
      </c>
      <c r="AJ33185" s="5">
        <v>145748.52960000001</v>
      </c>
    </row>
    <row r="33186" spans="35:36" x14ac:dyDescent="0.15">
      <c r="AI33186" s="5">
        <v>56126.195099999997</v>
      </c>
      <c r="AJ33186" s="5">
        <v>145654.43900000001</v>
      </c>
    </row>
    <row r="33187" spans="35:36" x14ac:dyDescent="0.15">
      <c r="AI33187" s="5">
        <v>56260.570399999997</v>
      </c>
      <c r="AJ33187" s="5">
        <v>145560.34830000001</v>
      </c>
    </row>
    <row r="33188" spans="35:36" x14ac:dyDescent="0.15">
      <c r="AI33188" s="5">
        <v>56394.945800000001</v>
      </c>
      <c r="AJ33188" s="5">
        <v>145466.25769999999</v>
      </c>
    </row>
    <row r="33189" spans="35:36" x14ac:dyDescent="0.15">
      <c r="AI33189" s="5">
        <v>56529.321100000001</v>
      </c>
      <c r="AJ33189" s="5">
        <v>145372.16709999999</v>
      </c>
    </row>
    <row r="33190" spans="35:36" x14ac:dyDescent="0.15">
      <c r="AI33190" s="5">
        <v>56663.696400000001</v>
      </c>
      <c r="AJ33190" s="5">
        <v>145278.0765</v>
      </c>
    </row>
    <row r="33191" spans="35:36" x14ac:dyDescent="0.15">
      <c r="AI33191" s="5">
        <v>56798.071799999998</v>
      </c>
      <c r="AJ33191" s="5">
        <v>145183.98579999999</v>
      </c>
    </row>
    <row r="33192" spans="35:36" x14ac:dyDescent="0.15">
      <c r="AI33192" s="5">
        <v>56932.447099999998</v>
      </c>
      <c r="AJ33192" s="5">
        <v>145089.8952</v>
      </c>
    </row>
    <row r="33193" spans="35:36" x14ac:dyDescent="0.15">
      <c r="AI33193" s="5">
        <v>57066.822399999997</v>
      </c>
      <c r="AJ33193" s="5">
        <v>144995.80470000001</v>
      </c>
    </row>
    <row r="33194" spans="35:36" x14ac:dyDescent="0.15">
      <c r="AI33194" s="5">
        <v>57201.197699999997</v>
      </c>
      <c r="AJ33194" s="5">
        <v>144901.71400000001</v>
      </c>
    </row>
    <row r="33195" spans="35:36" x14ac:dyDescent="0.15">
      <c r="AI33195" s="5">
        <v>57335.572999999997</v>
      </c>
      <c r="AJ33195" s="5">
        <v>144807.62340000001</v>
      </c>
    </row>
    <row r="33196" spans="35:36" x14ac:dyDescent="0.15">
      <c r="AI33196" s="5">
        <v>57469.948400000001</v>
      </c>
      <c r="AJ33196" s="5">
        <v>144713.53279999999</v>
      </c>
    </row>
    <row r="33197" spans="35:36" x14ac:dyDescent="0.15">
      <c r="AI33197" s="5">
        <v>57604.323700000001</v>
      </c>
      <c r="AJ33197" s="5">
        <v>144619.44209999999</v>
      </c>
    </row>
    <row r="33198" spans="35:36" x14ac:dyDescent="0.15">
      <c r="AI33198" s="5">
        <v>57738.699099999998</v>
      </c>
      <c r="AJ33198" s="5">
        <v>144525.35149999999</v>
      </c>
    </row>
    <row r="33199" spans="35:36" x14ac:dyDescent="0.15">
      <c r="AI33199" s="5">
        <v>57873.074399999998</v>
      </c>
      <c r="AJ33199" s="5">
        <v>144431.26089999999</v>
      </c>
    </row>
    <row r="33200" spans="35:36" x14ac:dyDescent="0.15">
      <c r="AI33200" s="5">
        <v>58007.449699999997</v>
      </c>
      <c r="AJ33200" s="5">
        <v>144337.1703</v>
      </c>
    </row>
    <row r="33201" spans="35:36" x14ac:dyDescent="0.15">
      <c r="AI33201" s="5">
        <v>58141.825100000002</v>
      </c>
      <c r="AJ33201" s="5">
        <v>144243.0796</v>
      </c>
    </row>
    <row r="33202" spans="35:36" x14ac:dyDescent="0.15">
      <c r="AI33202" s="5">
        <v>58276.200400000002</v>
      </c>
      <c r="AJ33202" s="5">
        <v>144148.989</v>
      </c>
    </row>
    <row r="33203" spans="35:36" x14ac:dyDescent="0.15">
      <c r="AI33203" s="5">
        <v>58410.575799999999</v>
      </c>
      <c r="AJ33203" s="5">
        <v>144054.89840000001</v>
      </c>
    </row>
    <row r="33204" spans="35:36" x14ac:dyDescent="0.15">
      <c r="AI33204" s="5">
        <v>58544.951099999998</v>
      </c>
      <c r="AJ33204" s="5">
        <v>143960.80780000001</v>
      </c>
    </row>
    <row r="33205" spans="35:36" x14ac:dyDescent="0.15">
      <c r="AI33205" s="5">
        <v>58679.326399999998</v>
      </c>
      <c r="AJ33205" s="5">
        <v>143866.71710000001</v>
      </c>
    </row>
    <row r="33206" spans="35:36" x14ac:dyDescent="0.15">
      <c r="AI33206" s="5">
        <v>58813.701699999998</v>
      </c>
      <c r="AJ33206" s="5">
        <v>143772.62659999999</v>
      </c>
    </row>
    <row r="33207" spans="35:36" x14ac:dyDescent="0.15">
      <c r="AI33207" s="5">
        <v>58948.076999999997</v>
      </c>
      <c r="AJ33207" s="5">
        <v>143678.53589999999</v>
      </c>
    </row>
    <row r="33208" spans="35:36" x14ac:dyDescent="0.15">
      <c r="AI33208" s="5">
        <v>59082.452400000002</v>
      </c>
      <c r="AJ33208" s="5">
        <v>143584.44529999999</v>
      </c>
    </row>
    <row r="33209" spans="35:36" x14ac:dyDescent="0.15">
      <c r="AI33209" s="5">
        <v>59216.827700000002</v>
      </c>
      <c r="AJ33209" s="5">
        <v>143490.3547</v>
      </c>
    </row>
    <row r="33210" spans="35:36" x14ac:dyDescent="0.15">
      <c r="AI33210" s="5">
        <v>59351.203099999999</v>
      </c>
      <c r="AJ33210" s="5">
        <v>143396.2641</v>
      </c>
    </row>
    <row r="33211" spans="35:36" x14ac:dyDescent="0.15">
      <c r="AI33211" s="5">
        <v>59485.578399999999</v>
      </c>
      <c r="AJ33211" s="5">
        <v>143302.1734</v>
      </c>
    </row>
    <row r="33212" spans="35:36" x14ac:dyDescent="0.15">
      <c r="AI33212" s="5">
        <v>59619.953699999998</v>
      </c>
      <c r="AJ33212" s="5">
        <v>143208.0828</v>
      </c>
    </row>
    <row r="33213" spans="35:36" x14ac:dyDescent="0.15">
      <c r="AI33213" s="5">
        <v>59754.329100000003</v>
      </c>
      <c r="AJ33213" s="5">
        <v>143113.99220000001</v>
      </c>
    </row>
    <row r="33214" spans="35:36" x14ac:dyDescent="0.15">
      <c r="AI33214" s="5">
        <v>59888.704400000002</v>
      </c>
      <c r="AJ33214" s="5">
        <v>143019.90160000001</v>
      </c>
    </row>
    <row r="33215" spans="35:36" x14ac:dyDescent="0.15">
      <c r="AI33215" s="5">
        <v>60023.0798</v>
      </c>
      <c r="AJ33215" s="5">
        <v>142925.81090000001</v>
      </c>
    </row>
    <row r="33216" spans="35:36" x14ac:dyDescent="0.15">
      <c r="AI33216" s="5">
        <v>60157.455099999999</v>
      </c>
      <c r="AJ33216" s="5">
        <v>142831.72029999999</v>
      </c>
    </row>
    <row r="33217" spans="35:36" x14ac:dyDescent="0.15">
      <c r="AI33217" s="5">
        <v>60291.830399999999</v>
      </c>
      <c r="AJ33217" s="5">
        <v>142737.62969999999</v>
      </c>
    </row>
    <row r="33218" spans="35:36" x14ac:dyDescent="0.15">
      <c r="AI33218" s="5">
        <v>60426.205800000003</v>
      </c>
      <c r="AJ33218" s="5">
        <v>142643.53909999999</v>
      </c>
    </row>
    <row r="33219" spans="35:36" x14ac:dyDescent="0.15">
      <c r="AI33219" s="5">
        <v>60560.580999999998</v>
      </c>
      <c r="AJ33219" s="5">
        <v>142549.4485</v>
      </c>
    </row>
    <row r="33220" spans="35:36" x14ac:dyDescent="0.15">
      <c r="AI33220" s="5">
        <v>60694.956400000003</v>
      </c>
      <c r="AJ33220" s="5">
        <v>142455.3579</v>
      </c>
    </row>
    <row r="33221" spans="35:36" x14ac:dyDescent="0.15">
      <c r="AI33221" s="5">
        <v>60829.331700000002</v>
      </c>
      <c r="AJ33221" s="5">
        <v>142361.2672</v>
      </c>
    </row>
    <row r="33222" spans="35:36" x14ac:dyDescent="0.15">
      <c r="AI33222" s="5">
        <v>60963.7071</v>
      </c>
      <c r="AJ33222" s="5">
        <v>142267.17660000001</v>
      </c>
    </row>
    <row r="33223" spans="35:36" x14ac:dyDescent="0.15">
      <c r="AI33223" s="5">
        <v>61098.082399999999</v>
      </c>
      <c r="AJ33223" s="5">
        <v>142173.08600000001</v>
      </c>
    </row>
    <row r="33224" spans="35:36" x14ac:dyDescent="0.15">
      <c r="AI33224" s="5">
        <v>61232.457699999999</v>
      </c>
      <c r="AJ33224" s="5">
        <v>142078.99540000001</v>
      </c>
    </row>
    <row r="33225" spans="35:36" x14ac:dyDescent="0.15">
      <c r="AI33225" s="5">
        <v>61366.833100000003</v>
      </c>
      <c r="AJ33225" s="5">
        <v>141984.90470000001</v>
      </c>
    </row>
    <row r="33226" spans="35:36" x14ac:dyDescent="0.15">
      <c r="AI33226" s="5">
        <v>61501.208400000003</v>
      </c>
      <c r="AJ33226" s="5">
        <v>141890.81409999999</v>
      </c>
    </row>
    <row r="33227" spans="35:36" x14ac:dyDescent="0.15">
      <c r="AI33227" s="5">
        <v>61635.5838</v>
      </c>
      <c r="AJ33227" s="5">
        <v>141796.72349999999</v>
      </c>
    </row>
    <row r="33228" spans="35:36" x14ac:dyDescent="0.15">
      <c r="AI33228" s="5">
        <v>61769.9591</v>
      </c>
      <c r="AJ33228" s="5">
        <v>141702.6329</v>
      </c>
    </row>
    <row r="33229" spans="35:36" x14ac:dyDescent="0.15">
      <c r="AI33229" s="5">
        <v>61904.3344</v>
      </c>
      <c r="AJ33229" s="5">
        <v>141608.5422</v>
      </c>
    </row>
    <row r="33230" spans="35:36" x14ac:dyDescent="0.15">
      <c r="AI33230" s="5">
        <v>62038.709799999997</v>
      </c>
      <c r="AJ33230" s="5">
        <v>141514.4516</v>
      </c>
    </row>
    <row r="33231" spans="35:36" x14ac:dyDescent="0.15">
      <c r="AI33231" s="5">
        <v>62173.084999999999</v>
      </c>
      <c r="AJ33231" s="5">
        <v>141420.361</v>
      </c>
    </row>
    <row r="33232" spans="35:36" x14ac:dyDescent="0.15">
      <c r="AI33232" s="5">
        <v>62307.460400000004</v>
      </c>
      <c r="AJ33232" s="5">
        <v>141326.27040000001</v>
      </c>
    </row>
    <row r="33233" spans="35:36" x14ac:dyDescent="0.15">
      <c r="AI33233" s="5">
        <v>62441.835700000003</v>
      </c>
      <c r="AJ33233" s="5">
        <v>141232.17980000001</v>
      </c>
    </row>
    <row r="33234" spans="35:36" x14ac:dyDescent="0.15">
      <c r="AI33234" s="5">
        <v>62576.211000000003</v>
      </c>
      <c r="AJ33234" s="5">
        <v>141138.08919999999</v>
      </c>
    </row>
    <row r="33235" spans="35:36" x14ac:dyDescent="0.15">
      <c r="AI33235" s="5">
        <v>62710.5864</v>
      </c>
      <c r="AJ33235" s="5">
        <v>141043.99849999999</v>
      </c>
    </row>
    <row r="33236" spans="35:36" x14ac:dyDescent="0.15">
      <c r="AI33236" s="5">
        <v>62844.9617</v>
      </c>
      <c r="AJ33236" s="5">
        <v>140949.90789999999</v>
      </c>
    </row>
    <row r="33237" spans="35:36" x14ac:dyDescent="0.15">
      <c r="AI33237" s="5">
        <v>62979.337099999997</v>
      </c>
      <c r="AJ33237" s="5">
        <v>140855.8173</v>
      </c>
    </row>
    <row r="33238" spans="35:36" x14ac:dyDescent="0.15">
      <c r="AI33238" s="5">
        <v>63113.712399999997</v>
      </c>
      <c r="AJ33238" s="5">
        <v>140761.7267</v>
      </c>
    </row>
    <row r="33239" spans="35:36" x14ac:dyDescent="0.15">
      <c r="AI33239" s="5">
        <v>63248.087699999996</v>
      </c>
      <c r="AJ33239" s="5">
        <v>140667.636</v>
      </c>
    </row>
    <row r="33240" spans="35:36" x14ac:dyDescent="0.15">
      <c r="AI33240" s="5">
        <v>63382.463100000001</v>
      </c>
      <c r="AJ33240" s="5">
        <v>140573.5454</v>
      </c>
    </row>
    <row r="33241" spans="35:36" x14ac:dyDescent="0.15">
      <c r="AI33241" s="5">
        <v>63516.838400000001</v>
      </c>
      <c r="AJ33241" s="5">
        <v>140479.45480000001</v>
      </c>
    </row>
    <row r="33242" spans="35:36" x14ac:dyDescent="0.15">
      <c r="AI33242" s="5">
        <v>63651.213799999998</v>
      </c>
      <c r="AJ33242" s="5">
        <v>140385.36420000001</v>
      </c>
    </row>
    <row r="33243" spans="35:36" x14ac:dyDescent="0.15">
      <c r="AI33243" s="5">
        <v>63785.589099999997</v>
      </c>
      <c r="AJ33243" s="5">
        <v>140291.27350000001</v>
      </c>
    </row>
    <row r="33244" spans="35:36" x14ac:dyDescent="0.15">
      <c r="AI33244" s="5">
        <v>63919.964399999997</v>
      </c>
      <c r="AJ33244" s="5">
        <v>140197.18299999999</v>
      </c>
    </row>
    <row r="33245" spans="35:36" x14ac:dyDescent="0.15">
      <c r="AI33245" s="5">
        <v>64054.339699999997</v>
      </c>
      <c r="AJ33245" s="5">
        <v>140103.09229999999</v>
      </c>
    </row>
    <row r="33246" spans="35:36" x14ac:dyDescent="0.15">
      <c r="AI33246" s="5">
        <v>64188.714999999997</v>
      </c>
      <c r="AJ33246" s="5">
        <v>140009.00169999999</v>
      </c>
    </row>
    <row r="33247" spans="35:36" x14ac:dyDescent="0.15">
      <c r="AI33247" s="5">
        <v>64323.090400000001</v>
      </c>
      <c r="AJ33247" s="5">
        <v>139914.9111</v>
      </c>
    </row>
    <row r="33248" spans="35:36" x14ac:dyDescent="0.15">
      <c r="AI33248" s="5">
        <v>64457.465700000001</v>
      </c>
      <c r="AJ33248" s="5">
        <v>139820.8205</v>
      </c>
    </row>
    <row r="33249" spans="35:36" x14ac:dyDescent="0.15">
      <c r="AI33249" s="5">
        <v>64591.841099999998</v>
      </c>
      <c r="AJ33249" s="5">
        <v>139726.7298</v>
      </c>
    </row>
    <row r="33250" spans="35:36" x14ac:dyDescent="0.15">
      <c r="AI33250" s="5">
        <v>64726.216399999998</v>
      </c>
      <c r="AJ33250" s="5">
        <v>139632.63920000001</v>
      </c>
    </row>
    <row r="33251" spans="35:36" x14ac:dyDescent="0.15">
      <c r="AI33251" s="5">
        <v>64860.591699999997</v>
      </c>
      <c r="AJ33251" s="5">
        <v>139538.54860000001</v>
      </c>
    </row>
    <row r="33252" spans="35:36" x14ac:dyDescent="0.15">
      <c r="AI33252" s="5">
        <v>64994.967100000002</v>
      </c>
      <c r="AJ33252" s="5">
        <v>139444.45800000001</v>
      </c>
    </row>
    <row r="33253" spans="35:36" x14ac:dyDescent="0.15">
      <c r="AI33253" s="5">
        <v>65129.342400000001</v>
      </c>
      <c r="AJ33253" s="5">
        <v>139350.36730000001</v>
      </c>
    </row>
    <row r="33254" spans="35:36" x14ac:dyDescent="0.15">
      <c r="AI33254" s="5">
        <v>65263.717799999999</v>
      </c>
      <c r="AJ33254" s="5">
        <v>139256.27669999999</v>
      </c>
    </row>
    <row r="33255" spans="35:36" x14ac:dyDescent="0.15">
      <c r="AI33255" s="5">
        <v>65398.093099999998</v>
      </c>
      <c r="AJ33255" s="5">
        <v>139162.18609999999</v>
      </c>
    </row>
    <row r="33256" spans="35:36" x14ac:dyDescent="0.15">
      <c r="AI33256" s="5">
        <v>65532.468399999998</v>
      </c>
      <c r="AJ33256" s="5">
        <v>139068.0955</v>
      </c>
    </row>
    <row r="33257" spans="35:36" x14ac:dyDescent="0.15">
      <c r="AI33257" s="5">
        <v>65666.843699999998</v>
      </c>
      <c r="AJ33257" s="5">
        <v>138974.0049</v>
      </c>
    </row>
    <row r="33258" spans="35:36" x14ac:dyDescent="0.15">
      <c r="AI33258" s="5">
        <v>65801.218999999997</v>
      </c>
      <c r="AJ33258" s="5">
        <v>138879.9143</v>
      </c>
    </row>
    <row r="33259" spans="35:36" x14ac:dyDescent="0.15">
      <c r="AI33259" s="5">
        <v>65935.594400000002</v>
      </c>
      <c r="AJ33259" s="5">
        <v>138785.8236</v>
      </c>
    </row>
    <row r="33260" spans="35:36" x14ac:dyDescent="0.15">
      <c r="AI33260" s="5">
        <v>66069.969700000001</v>
      </c>
      <c r="AJ33260" s="5">
        <v>138691.73300000001</v>
      </c>
    </row>
    <row r="33261" spans="35:36" x14ac:dyDescent="0.15">
      <c r="AI33261" s="5">
        <v>66204.345100000006</v>
      </c>
      <c r="AJ33261" s="5">
        <v>138597.64240000001</v>
      </c>
    </row>
    <row r="33262" spans="35:36" x14ac:dyDescent="0.15">
      <c r="AI33262" s="5">
        <v>66338.720400000006</v>
      </c>
      <c r="AJ33262" s="5">
        <v>138503.55179999999</v>
      </c>
    </row>
    <row r="33263" spans="35:36" x14ac:dyDescent="0.15">
      <c r="AI33263" s="5">
        <v>66473.095700000005</v>
      </c>
      <c r="AJ33263" s="5">
        <v>138409.46109999999</v>
      </c>
    </row>
    <row r="33264" spans="35:36" x14ac:dyDescent="0.15">
      <c r="AI33264" s="5">
        <v>66607.471099999995</v>
      </c>
      <c r="AJ33264" s="5">
        <v>138315.37049999999</v>
      </c>
    </row>
    <row r="33265" spans="35:36" x14ac:dyDescent="0.15">
      <c r="AI33265" s="5">
        <v>66741.846399999995</v>
      </c>
      <c r="AJ33265" s="5">
        <v>138221.27989999999</v>
      </c>
    </row>
    <row r="33266" spans="35:36" x14ac:dyDescent="0.15">
      <c r="AI33266" s="5">
        <v>66876.221799999999</v>
      </c>
      <c r="AJ33266" s="5">
        <v>138127.1893</v>
      </c>
    </row>
    <row r="33267" spans="35:36" x14ac:dyDescent="0.15">
      <c r="AI33267" s="5">
        <v>67010.597099999999</v>
      </c>
      <c r="AJ33267" s="5">
        <v>138033.0986</v>
      </c>
    </row>
    <row r="33268" spans="35:36" x14ac:dyDescent="0.15">
      <c r="AI33268" s="5">
        <v>67144.972399999999</v>
      </c>
      <c r="AJ33268" s="5">
        <v>137939.008</v>
      </c>
    </row>
    <row r="33269" spans="35:36" x14ac:dyDescent="0.15">
      <c r="AI33269" s="5">
        <v>67279.347800000003</v>
      </c>
      <c r="AJ33269" s="5">
        <v>137844.91740000001</v>
      </c>
    </row>
    <row r="33270" spans="35:36" x14ac:dyDescent="0.15">
      <c r="AI33270" s="5">
        <v>67413.722999999998</v>
      </c>
      <c r="AJ33270" s="5">
        <v>137750.82680000001</v>
      </c>
    </row>
    <row r="33271" spans="35:36" x14ac:dyDescent="0.15">
      <c r="AI33271" s="5">
        <v>67548.099199999997</v>
      </c>
      <c r="AJ33271" s="5">
        <v>137656.73560000001</v>
      </c>
    </row>
    <row r="33272" spans="35:36" x14ac:dyDescent="0.15">
      <c r="AI33272" s="5">
        <v>67682.473700000002</v>
      </c>
      <c r="AJ33272" s="5">
        <v>137562.64559999999</v>
      </c>
    </row>
    <row r="33273" spans="35:36" x14ac:dyDescent="0.15">
      <c r="AI33273" s="5">
        <v>67816.849900000001</v>
      </c>
      <c r="AJ33273" s="5">
        <v>137468.55439999999</v>
      </c>
    </row>
    <row r="33274" spans="35:36" x14ac:dyDescent="0.15">
      <c r="AI33274" s="5">
        <v>67951.224400000006</v>
      </c>
      <c r="AJ33274" s="5">
        <v>137374.46429999999</v>
      </c>
    </row>
    <row r="33275" spans="35:36" x14ac:dyDescent="0.15">
      <c r="AI33275" s="5">
        <v>68085.6005</v>
      </c>
      <c r="AJ33275" s="5">
        <v>137280.3731</v>
      </c>
    </row>
    <row r="33276" spans="35:36" x14ac:dyDescent="0.15">
      <c r="AI33276" s="5">
        <v>68219.975099999996</v>
      </c>
      <c r="AJ33276" s="5">
        <v>137186.2831</v>
      </c>
    </row>
    <row r="33277" spans="35:36" x14ac:dyDescent="0.15">
      <c r="AI33277" s="5">
        <v>68354.351200000005</v>
      </c>
      <c r="AJ33277" s="5">
        <v>137092.19190000001</v>
      </c>
    </row>
    <row r="33278" spans="35:36" x14ac:dyDescent="0.15">
      <c r="AI33278" s="5">
        <v>68488.725699999995</v>
      </c>
      <c r="AJ33278" s="5">
        <v>136998.1018</v>
      </c>
    </row>
    <row r="33279" spans="35:36" x14ac:dyDescent="0.15">
      <c r="AI33279" s="5">
        <v>68623.101899999994</v>
      </c>
      <c r="AJ33279" s="5">
        <v>136904.01060000001</v>
      </c>
    </row>
    <row r="33280" spans="35:36" x14ac:dyDescent="0.15">
      <c r="AI33280" s="5">
        <v>68757.4764</v>
      </c>
      <c r="AJ33280" s="5">
        <v>136809.92060000001</v>
      </c>
    </row>
    <row r="33281" spans="35:36" x14ac:dyDescent="0.15">
      <c r="AI33281" s="5">
        <v>68891.852499999994</v>
      </c>
      <c r="AJ33281" s="5">
        <v>136715.82939999999</v>
      </c>
    </row>
    <row r="33282" spans="35:36" x14ac:dyDescent="0.15">
      <c r="AI33282" s="5">
        <v>69026.227100000004</v>
      </c>
      <c r="AJ33282" s="5">
        <v>136621.73929999999</v>
      </c>
    </row>
    <row r="33283" spans="35:36" x14ac:dyDescent="0.15">
      <c r="AI33283" s="5">
        <v>69160.603199999998</v>
      </c>
      <c r="AJ33283" s="5">
        <v>136527.6482</v>
      </c>
    </row>
    <row r="33284" spans="35:36" x14ac:dyDescent="0.15">
      <c r="AI33284" s="5">
        <v>69294.977700000003</v>
      </c>
      <c r="AJ33284" s="5">
        <v>136433.55809999999</v>
      </c>
    </row>
    <row r="33285" spans="35:36" x14ac:dyDescent="0.15">
      <c r="AI33285" s="5">
        <v>69429.353900000002</v>
      </c>
      <c r="AJ33285" s="5">
        <v>136339.4669</v>
      </c>
    </row>
    <row r="33286" spans="35:36" x14ac:dyDescent="0.15">
      <c r="AI33286" s="5">
        <v>69563.728400000007</v>
      </c>
      <c r="AJ33286" s="5">
        <v>136245.3769</v>
      </c>
    </row>
    <row r="33287" spans="35:36" x14ac:dyDescent="0.15">
      <c r="AI33287" s="5">
        <v>69698.104500000001</v>
      </c>
      <c r="AJ33287" s="5">
        <v>136151.28570000001</v>
      </c>
    </row>
    <row r="33288" spans="35:36" x14ac:dyDescent="0.15">
      <c r="AI33288" s="5">
        <v>69832.479099999997</v>
      </c>
      <c r="AJ33288" s="5">
        <v>136057.19560000001</v>
      </c>
    </row>
    <row r="33289" spans="35:36" x14ac:dyDescent="0.15">
      <c r="AI33289" s="5">
        <v>69966.855200000005</v>
      </c>
      <c r="AJ33289" s="5">
        <v>135963.10440000001</v>
      </c>
    </row>
    <row r="33290" spans="35:36" x14ac:dyDescent="0.15">
      <c r="AI33290" s="5">
        <v>70101.229699999996</v>
      </c>
      <c r="AJ33290" s="5">
        <v>135869.01439999999</v>
      </c>
    </row>
    <row r="33291" spans="35:36" x14ac:dyDescent="0.15">
      <c r="AI33291" s="5">
        <v>70235.605899999995</v>
      </c>
      <c r="AJ33291" s="5">
        <v>135774.92319999999</v>
      </c>
    </row>
    <row r="33292" spans="35:36" x14ac:dyDescent="0.15">
      <c r="AI33292" s="5">
        <v>70369.9804</v>
      </c>
      <c r="AJ33292" s="5">
        <v>135680.83309999999</v>
      </c>
    </row>
    <row r="33293" spans="35:36" x14ac:dyDescent="0.15">
      <c r="AI33293" s="5">
        <v>70504.356499999994</v>
      </c>
      <c r="AJ33293" s="5">
        <v>135586.742</v>
      </c>
    </row>
    <row r="33294" spans="35:36" x14ac:dyDescent="0.15">
      <c r="AI33294" s="5">
        <v>70638.731100000005</v>
      </c>
      <c r="AJ33294" s="5">
        <v>135492.65179999999</v>
      </c>
    </row>
    <row r="33295" spans="35:36" x14ac:dyDescent="0.15">
      <c r="AI33295" s="5">
        <v>70773.107199999999</v>
      </c>
      <c r="AJ33295" s="5">
        <v>135398.5607</v>
      </c>
    </row>
    <row r="33296" spans="35:36" x14ac:dyDescent="0.15">
      <c r="AI33296" s="5">
        <v>70907.481700000004</v>
      </c>
      <c r="AJ33296" s="5">
        <v>135304.47070000001</v>
      </c>
    </row>
    <row r="33297" spans="35:36" x14ac:dyDescent="0.15">
      <c r="AI33297" s="5">
        <v>71041.857900000003</v>
      </c>
      <c r="AJ33297" s="5">
        <v>135210.37950000001</v>
      </c>
    </row>
    <row r="33298" spans="35:36" x14ac:dyDescent="0.15">
      <c r="AI33298" s="5">
        <v>71176.232399999994</v>
      </c>
      <c r="AJ33298" s="5">
        <v>135116.28940000001</v>
      </c>
    </row>
    <row r="33299" spans="35:36" x14ac:dyDescent="0.15">
      <c r="AI33299" s="5">
        <v>71310.608500000002</v>
      </c>
      <c r="AJ33299" s="5">
        <v>135022.19820000001</v>
      </c>
    </row>
    <row r="33300" spans="35:36" x14ac:dyDescent="0.15">
      <c r="AI33300" s="5">
        <v>71444.983099999998</v>
      </c>
      <c r="AJ33300" s="5">
        <v>134928.10819999999</v>
      </c>
    </row>
    <row r="33301" spans="35:36" x14ac:dyDescent="0.15">
      <c r="AI33301" s="5">
        <v>71579.359200000006</v>
      </c>
      <c r="AJ33301" s="5">
        <v>134834.01699999999</v>
      </c>
    </row>
    <row r="33302" spans="35:36" x14ac:dyDescent="0.15">
      <c r="AI33302" s="5">
        <v>71713.733699999997</v>
      </c>
      <c r="AJ33302" s="5">
        <v>134739.92689999999</v>
      </c>
    </row>
    <row r="33303" spans="35:36" x14ac:dyDescent="0.15">
      <c r="AI33303" s="5">
        <v>71848.109899999996</v>
      </c>
      <c r="AJ33303" s="5">
        <v>134645.8357</v>
      </c>
    </row>
    <row r="33304" spans="35:36" x14ac:dyDescent="0.15">
      <c r="AI33304" s="5">
        <v>71982.484400000001</v>
      </c>
      <c r="AJ33304" s="5">
        <v>134551.74559999999</v>
      </c>
    </row>
    <row r="33305" spans="35:36" x14ac:dyDescent="0.15">
      <c r="AI33305" s="5">
        <v>72116.860499999995</v>
      </c>
      <c r="AJ33305" s="5">
        <v>134457.6545</v>
      </c>
    </row>
    <row r="33306" spans="35:36" x14ac:dyDescent="0.15">
      <c r="AI33306" s="5">
        <v>72251.235100000005</v>
      </c>
      <c r="AJ33306" s="5">
        <v>134363.5644</v>
      </c>
    </row>
    <row r="33307" spans="35:36" x14ac:dyDescent="0.15">
      <c r="AI33307" s="5">
        <v>72385.611199999999</v>
      </c>
      <c r="AJ33307" s="5">
        <v>134269.47330000001</v>
      </c>
    </row>
    <row r="33308" spans="35:36" x14ac:dyDescent="0.15">
      <c r="AI33308" s="5">
        <v>72519.985700000005</v>
      </c>
      <c r="AJ33308" s="5">
        <v>134175.38320000001</v>
      </c>
    </row>
    <row r="33309" spans="35:36" x14ac:dyDescent="0.15">
      <c r="AI33309" s="5">
        <v>72654.361799999999</v>
      </c>
      <c r="AJ33309" s="5">
        <v>134081.29199999999</v>
      </c>
    </row>
    <row r="33310" spans="35:36" x14ac:dyDescent="0.15">
      <c r="AI33310" s="5">
        <v>72788.736399999994</v>
      </c>
      <c r="AJ33310" s="5">
        <v>133987.20199999999</v>
      </c>
    </row>
    <row r="33311" spans="35:36" x14ac:dyDescent="0.15">
      <c r="AI33311" s="5">
        <v>72923.112500000003</v>
      </c>
      <c r="AJ33311" s="5">
        <v>133893.11079999999</v>
      </c>
    </row>
    <row r="33312" spans="35:36" x14ac:dyDescent="0.15">
      <c r="AI33312" s="5">
        <v>73057.486999999994</v>
      </c>
      <c r="AJ33312" s="5">
        <v>133799.02069999999</v>
      </c>
    </row>
    <row r="33313" spans="35:36" x14ac:dyDescent="0.15">
      <c r="AI33313" s="5">
        <v>73191.863200000007</v>
      </c>
      <c r="AJ33313" s="5">
        <v>133704.9295</v>
      </c>
    </row>
    <row r="33314" spans="35:36" x14ac:dyDescent="0.15">
      <c r="AI33314" s="5">
        <v>73326.237699999998</v>
      </c>
      <c r="AJ33314" s="5">
        <v>133610.8394</v>
      </c>
    </row>
    <row r="33315" spans="35:36" x14ac:dyDescent="0.15">
      <c r="AI33315" s="5">
        <v>73460.613899999997</v>
      </c>
      <c r="AJ33315" s="5">
        <v>133516.7482</v>
      </c>
    </row>
    <row r="33316" spans="35:36" x14ac:dyDescent="0.15">
      <c r="AI33316" s="5">
        <v>73594.988400000002</v>
      </c>
      <c r="AJ33316" s="5">
        <v>133422.65820000001</v>
      </c>
    </row>
    <row r="33317" spans="35:36" x14ac:dyDescent="0.15">
      <c r="AI33317" s="5">
        <v>73729.364600000001</v>
      </c>
      <c r="AJ33317" s="5">
        <v>133328.56700000001</v>
      </c>
    </row>
    <row r="33318" spans="35:36" x14ac:dyDescent="0.15">
      <c r="AI33318" s="5">
        <v>73863.739100000006</v>
      </c>
      <c r="AJ33318" s="5">
        <v>133234.47690000001</v>
      </c>
    </row>
    <row r="33319" spans="35:36" x14ac:dyDescent="0.15">
      <c r="AI33319" s="5">
        <v>73998.1152</v>
      </c>
      <c r="AJ33319" s="5">
        <v>133140.38579999999</v>
      </c>
    </row>
    <row r="33320" spans="35:36" x14ac:dyDescent="0.15">
      <c r="AI33320" s="5">
        <v>74132.489799999996</v>
      </c>
      <c r="AJ33320" s="5">
        <v>133046.29569999999</v>
      </c>
    </row>
    <row r="33321" spans="35:36" x14ac:dyDescent="0.15">
      <c r="AI33321" s="5">
        <v>74266.8658</v>
      </c>
      <c r="AJ33321" s="5">
        <v>132952.2046</v>
      </c>
    </row>
    <row r="33322" spans="35:36" x14ac:dyDescent="0.15">
      <c r="AI33322" s="5">
        <v>74401.240399999995</v>
      </c>
      <c r="AJ33322" s="5">
        <v>132858.1145</v>
      </c>
    </row>
    <row r="33323" spans="35:36" x14ac:dyDescent="0.15">
      <c r="AI33323" s="5">
        <v>74535.616500000004</v>
      </c>
      <c r="AJ33323" s="5">
        <v>132764.0233</v>
      </c>
    </row>
    <row r="33324" spans="35:36" x14ac:dyDescent="0.15">
      <c r="AI33324" s="5">
        <v>74669.990999999995</v>
      </c>
      <c r="AJ33324" s="5">
        <v>132669.9332</v>
      </c>
    </row>
    <row r="33325" spans="35:36" x14ac:dyDescent="0.15">
      <c r="AI33325" s="5">
        <v>74804.367199999993</v>
      </c>
      <c r="AJ33325" s="5">
        <v>132575.842</v>
      </c>
    </row>
    <row r="33326" spans="35:36" x14ac:dyDescent="0.15">
      <c r="AI33326" s="5">
        <v>74938.741699999999</v>
      </c>
      <c r="AJ33326" s="5">
        <v>132481.75200000001</v>
      </c>
    </row>
    <row r="33327" spans="35:36" x14ac:dyDescent="0.15">
      <c r="AI33327" s="5">
        <v>75073.117899999997</v>
      </c>
      <c r="AJ33327" s="5">
        <v>132387.66080000001</v>
      </c>
    </row>
    <row r="33328" spans="35:36" x14ac:dyDescent="0.15">
      <c r="AI33328" s="5">
        <v>75207.492400000003</v>
      </c>
      <c r="AJ33328" s="5">
        <v>132293.57070000001</v>
      </c>
    </row>
    <row r="33329" spans="35:36" x14ac:dyDescent="0.15">
      <c r="AI33329" s="5">
        <v>75341.868600000002</v>
      </c>
      <c r="AJ33329" s="5">
        <v>132199.47949999999</v>
      </c>
    </row>
    <row r="33330" spans="35:36" x14ac:dyDescent="0.15">
      <c r="AI33330" s="5">
        <v>75476.243100000007</v>
      </c>
      <c r="AJ33330" s="5">
        <v>132105.38949999999</v>
      </c>
    </row>
    <row r="33331" spans="35:36" x14ac:dyDescent="0.15">
      <c r="AI33331" s="5">
        <v>54070.278700000003</v>
      </c>
      <c r="AJ33331" s="5">
        <v>147294.26190000001</v>
      </c>
    </row>
    <row r="33332" spans="35:36" x14ac:dyDescent="0.15">
      <c r="AI33332" s="5">
        <v>54204.654000000002</v>
      </c>
      <c r="AJ33332" s="5">
        <v>147200.17129999999</v>
      </c>
    </row>
    <row r="33333" spans="35:36" x14ac:dyDescent="0.15">
      <c r="AI33333" s="5">
        <v>54339.029399999999</v>
      </c>
      <c r="AJ33333" s="5">
        <v>147106.08059999999</v>
      </c>
    </row>
    <row r="33334" spans="35:36" x14ac:dyDescent="0.15">
      <c r="AI33334" s="5">
        <v>54473.404699999999</v>
      </c>
      <c r="AJ33334" s="5">
        <v>147011.99</v>
      </c>
    </row>
    <row r="33335" spans="35:36" x14ac:dyDescent="0.15">
      <c r="AI33335" s="5">
        <v>54607.78</v>
      </c>
      <c r="AJ33335" s="5">
        <v>146917.89939999999</v>
      </c>
    </row>
    <row r="33336" spans="35:36" x14ac:dyDescent="0.15">
      <c r="AI33336" s="5">
        <v>54742.155400000003</v>
      </c>
      <c r="AJ33336" s="5">
        <v>146823.8088</v>
      </c>
    </row>
    <row r="33337" spans="35:36" x14ac:dyDescent="0.15">
      <c r="AI33337" s="5">
        <v>54876.530700000003</v>
      </c>
      <c r="AJ33337" s="5">
        <v>146729.7181</v>
      </c>
    </row>
    <row r="33338" spans="35:36" x14ac:dyDescent="0.15">
      <c r="AI33338" s="5">
        <v>55010.9061</v>
      </c>
      <c r="AJ33338" s="5">
        <v>146635.6275</v>
      </c>
    </row>
    <row r="33339" spans="35:36" x14ac:dyDescent="0.15">
      <c r="AI33339" s="5">
        <v>55145.2814</v>
      </c>
      <c r="AJ33339" s="5">
        <v>146541.53690000001</v>
      </c>
    </row>
    <row r="33340" spans="35:36" x14ac:dyDescent="0.15">
      <c r="AI33340" s="5">
        <v>55279.6567</v>
      </c>
      <c r="AJ33340" s="5">
        <v>146447.44630000001</v>
      </c>
    </row>
    <row r="33341" spans="35:36" x14ac:dyDescent="0.15">
      <c r="AI33341" s="5">
        <v>55414.031999999999</v>
      </c>
      <c r="AJ33341" s="5">
        <v>146353.35569999999</v>
      </c>
    </row>
    <row r="33342" spans="35:36" x14ac:dyDescent="0.15">
      <c r="AI33342" s="5">
        <v>55548.407299999999</v>
      </c>
      <c r="AJ33342" s="5">
        <v>146259.26509999999</v>
      </c>
    </row>
    <row r="33343" spans="35:36" x14ac:dyDescent="0.15">
      <c r="AI33343" s="5">
        <v>55682.782700000003</v>
      </c>
      <c r="AJ33343" s="5">
        <v>146165.17439999999</v>
      </c>
    </row>
    <row r="33344" spans="35:36" x14ac:dyDescent="0.15">
      <c r="AI33344" s="5">
        <v>55817.158000000003</v>
      </c>
      <c r="AJ33344" s="5">
        <v>146071.08379999999</v>
      </c>
    </row>
    <row r="33345" spans="35:36" x14ac:dyDescent="0.15">
      <c r="AI33345" s="5">
        <v>55951.5334</v>
      </c>
      <c r="AJ33345" s="5">
        <v>145976.9932</v>
      </c>
    </row>
    <row r="33346" spans="35:36" x14ac:dyDescent="0.15">
      <c r="AI33346" s="5">
        <v>56085.9087</v>
      </c>
      <c r="AJ33346" s="5">
        <v>145882.9026</v>
      </c>
    </row>
    <row r="33347" spans="35:36" x14ac:dyDescent="0.15">
      <c r="AI33347" s="5">
        <v>56220.284</v>
      </c>
      <c r="AJ33347" s="5">
        <v>145788.8119</v>
      </c>
    </row>
    <row r="33348" spans="35:36" x14ac:dyDescent="0.15">
      <c r="AI33348" s="5">
        <v>56354.659399999997</v>
      </c>
      <c r="AJ33348" s="5">
        <v>145694.7213</v>
      </c>
    </row>
    <row r="33349" spans="35:36" x14ac:dyDescent="0.15">
      <c r="AI33349" s="5">
        <v>56489.034699999997</v>
      </c>
      <c r="AJ33349" s="5">
        <v>145600.63070000001</v>
      </c>
    </row>
    <row r="33350" spans="35:36" x14ac:dyDescent="0.15">
      <c r="AI33350" s="5">
        <v>56623.410100000001</v>
      </c>
      <c r="AJ33350" s="5">
        <v>145506.54010000001</v>
      </c>
    </row>
    <row r="33351" spans="35:36" x14ac:dyDescent="0.15">
      <c r="AI33351" s="5">
        <v>56757.785400000001</v>
      </c>
      <c r="AJ33351" s="5">
        <v>145412.44940000001</v>
      </c>
    </row>
    <row r="33352" spans="35:36" x14ac:dyDescent="0.15">
      <c r="AI33352" s="5">
        <v>56892.1607</v>
      </c>
      <c r="AJ33352" s="5">
        <v>145318.35879999999</v>
      </c>
    </row>
    <row r="33353" spans="35:36" x14ac:dyDescent="0.15">
      <c r="AI33353" s="5">
        <v>57026.536099999998</v>
      </c>
      <c r="AJ33353" s="5">
        <v>145224.26819999999</v>
      </c>
    </row>
    <row r="33354" spans="35:36" x14ac:dyDescent="0.15">
      <c r="AI33354" s="5">
        <v>57160.9113</v>
      </c>
      <c r="AJ33354" s="5">
        <v>145130.1776</v>
      </c>
    </row>
    <row r="33355" spans="35:36" x14ac:dyDescent="0.15">
      <c r="AI33355" s="5">
        <v>57295.286699999997</v>
      </c>
      <c r="AJ33355" s="5">
        <v>145036.087</v>
      </c>
    </row>
    <row r="33356" spans="35:36" x14ac:dyDescent="0.15">
      <c r="AI33356" s="5">
        <v>57429.661999999997</v>
      </c>
      <c r="AJ33356" s="5">
        <v>144941.9964</v>
      </c>
    </row>
    <row r="33357" spans="35:36" x14ac:dyDescent="0.15">
      <c r="AI33357" s="5">
        <v>57564.037300000004</v>
      </c>
      <c r="AJ33357" s="5">
        <v>144847.9057</v>
      </c>
    </row>
    <row r="33358" spans="35:36" x14ac:dyDescent="0.15">
      <c r="AI33358" s="5">
        <v>57698.412700000001</v>
      </c>
      <c r="AJ33358" s="5">
        <v>144753.81510000001</v>
      </c>
    </row>
    <row r="33359" spans="35:36" x14ac:dyDescent="0.15">
      <c r="AI33359" s="5">
        <v>57832.788</v>
      </c>
      <c r="AJ33359" s="5">
        <v>144659.72450000001</v>
      </c>
    </row>
    <row r="33360" spans="35:36" x14ac:dyDescent="0.15">
      <c r="AI33360" s="5">
        <v>57967.163399999998</v>
      </c>
      <c r="AJ33360" s="5">
        <v>144565.63389999999</v>
      </c>
    </row>
    <row r="33361" spans="35:36" x14ac:dyDescent="0.15">
      <c r="AI33361" s="5">
        <v>58101.538699999997</v>
      </c>
      <c r="AJ33361" s="5">
        <v>144471.54319999999</v>
      </c>
    </row>
    <row r="33362" spans="35:36" x14ac:dyDescent="0.15">
      <c r="AI33362" s="5">
        <v>58235.913999999997</v>
      </c>
      <c r="AJ33362" s="5">
        <v>144377.45259999999</v>
      </c>
    </row>
    <row r="33363" spans="35:36" x14ac:dyDescent="0.15">
      <c r="AI33363" s="5">
        <v>58370.289400000001</v>
      </c>
      <c r="AJ33363" s="5">
        <v>144283.36199999999</v>
      </c>
    </row>
    <row r="33364" spans="35:36" x14ac:dyDescent="0.15">
      <c r="AI33364" s="5">
        <v>58504.664700000001</v>
      </c>
      <c r="AJ33364" s="5">
        <v>144189.2714</v>
      </c>
    </row>
    <row r="33365" spans="35:36" x14ac:dyDescent="0.15">
      <c r="AI33365" s="5">
        <v>58639.040099999998</v>
      </c>
      <c r="AJ33365" s="5">
        <v>144095.1807</v>
      </c>
    </row>
    <row r="33366" spans="35:36" x14ac:dyDescent="0.15">
      <c r="AI33366" s="5">
        <v>58773.415399999998</v>
      </c>
      <c r="AJ33366" s="5">
        <v>144001.0901</v>
      </c>
    </row>
    <row r="33367" spans="35:36" x14ac:dyDescent="0.15">
      <c r="AI33367" s="5">
        <v>58907.790699999998</v>
      </c>
      <c r="AJ33367" s="5">
        <v>143906.99950000001</v>
      </c>
    </row>
    <row r="33368" spans="35:36" x14ac:dyDescent="0.15">
      <c r="AI33368" s="5">
        <v>59042.165999999997</v>
      </c>
      <c r="AJ33368" s="5">
        <v>143812.90890000001</v>
      </c>
    </row>
    <row r="33369" spans="35:36" x14ac:dyDescent="0.15">
      <c r="AI33369" s="5">
        <v>59176.541299999997</v>
      </c>
      <c r="AJ33369" s="5">
        <v>143718.81830000001</v>
      </c>
    </row>
    <row r="33370" spans="35:36" x14ac:dyDescent="0.15">
      <c r="AI33370" s="5">
        <v>59310.916700000002</v>
      </c>
      <c r="AJ33370" s="5">
        <v>143624.72769999999</v>
      </c>
    </row>
    <row r="33371" spans="35:36" x14ac:dyDescent="0.15">
      <c r="AI33371" s="5">
        <v>59445.292000000001</v>
      </c>
      <c r="AJ33371" s="5">
        <v>143530.63699999999</v>
      </c>
    </row>
    <row r="33372" spans="35:36" x14ac:dyDescent="0.15">
      <c r="AI33372" s="5">
        <v>59579.667399999998</v>
      </c>
      <c r="AJ33372" s="5">
        <v>143436.54639999999</v>
      </c>
    </row>
    <row r="33373" spans="35:36" x14ac:dyDescent="0.15">
      <c r="AI33373" s="5">
        <v>59714.042699999998</v>
      </c>
      <c r="AJ33373" s="5">
        <v>143342.4558</v>
      </c>
    </row>
    <row r="33374" spans="35:36" x14ac:dyDescent="0.15">
      <c r="AI33374" s="5">
        <v>59848.417999999998</v>
      </c>
      <c r="AJ33374" s="5">
        <v>143248.3652</v>
      </c>
    </row>
    <row r="33375" spans="35:36" x14ac:dyDescent="0.15">
      <c r="AI33375" s="5">
        <v>59982.793400000002</v>
      </c>
      <c r="AJ33375" s="5">
        <v>143154.2745</v>
      </c>
    </row>
    <row r="33376" spans="35:36" x14ac:dyDescent="0.15">
      <c r="AI33376" s="5">
        <v>60117.168700000002</v>
      </c>
      <c r="AJ33376" s="5">
        <v>143060.1839</v>
      </c>
    </row>
    <row r="33377" spans="35:36" x14ac:dyDescent="0.15">
      <c r="AI33377" s="5">
        <v>60251.544099999999</v>
      </c>
      <c r="AJ33377" s="5">
        <v>142966.09330000001</v>
      </c>
    </row>
    <row r="33378" spans="35:36" x14ac:dyDescent="0.15">
      <c r="AI33378" s="5">
        <v>60385.919399999999</v>
      </c>
      <c r="AJ33378" s="5">
        <v>142872.00270000001</v>
      </c>
    </row>
    <row r="33379" spans="35:36" x14ac:dyDescent="0.15">
      <c r="AI33379" s="5">
        <v>60520.294699999999</v>
      </c>
      <c r="AJ33379" s="5">
        <v>142777.91200000001</v>
      </c>
    </row>
    <row r="33380" spans="35:36" x14ac:dyDescent="0.15">
      <c r="AI33380" s="5">
        <v>60654.67</v>
      </c>
      <c r="AJ33380" s="5">
        <v>142683.82149999999</v>
      </c>
    </row>
    <row r="33381" spans="35:36" x14ac:dyDescent="0.15">
      <c r="AI33381" s="5">
        <v>60789.045299999998</v>
      </c>
      <c r="AJ33381" s="5">
        <v>142589.73079999999</v>
      </c>
    </row>
    <row r="33382" spans="35:36" x14ac:dyDescent="0.15">
      <c r="AI33382" s="5">
        <v>60923.420700000002</v>
      </c>
      <c r="AJ33382" s="5">
        <v>142495.64019999999</v>
      </c>
    </row>
    <row r="33383" spans="35:36" x14ac:dyDescent="0.15">
      <c r="AI33383" s="5">
        <v>61057.796000000002</v>
      </c>
      <c r="AJ33383" s="5">
        <v>142401.5496</v>
      </c>
    </row>
    <row r="33384" spans="35:36" x14ac:dyDescent="0.15">
      <c r="AI33384" s="5">
        <v>61192.171399999999</v>
      </c>
      <c r="AJ33384" s="5">
        <v>142307.459</v>
      </c>
    </row>
    <row r="33385" spans="35:36" x14ac:dyDescent="0.15">
      <c r="AI33385" s="5">
        <v>61326.546699999999</v>
      </c>
      <c r="AJ33385" s="5">
        <v>142213.3683</v>
      </c>
    </row>
    <row r="33386" spans="35:36" x14ac:dyDescent="0.15">
      <c r="AI33386" s="5">
        <v>61460.921999999999</v>
      </c>
      <c r="AJ33386" s="5">
        <v>142119.27770000001</v>
      </c>
    </row>
    <row r="33387" spans="35:36" x14ac:dyDescent="0.15">
      <c r="AI33387" s="5">
        <v>61595.297400000003</v>
      </c>
      <c r="AJ33387" s="5">
        <v>142025.18710000001</v>
      </c>
    </row>
    <row r="33388" spans="35:36" x14ac:dyDescent="0.15">
      <c r="AI33388" s="5">
        <v>61729.672700000003</v>
      </c>
      <c r="AJ33388" s="5">
        <v>141931.09650000001</v>
      </c>
    </row>
    <row r="33389" spans="35:36" x14ac:dyDescent="0.15">
      <c r="AI33389" s="5">
        <v>61864.0481</v>
      </c>
      <c r="AJ33389" s="5">
        <v>141837.00580000001</v>
      </c>
    </row>
    <row r="33390" spans="35:36" x14ac:dyDescent="0.15">
      <c r="AI33390" s="5">
        <v>61998.4234</v>
      </c>
      <c r="AJ33390" s="5">
        <v>141742.91519999999</v>
      </c>
    </row>
    <row r="33391" spans="35:36" x14ac:dyDescent="0.15">
      <c r="AI33391" s="5">
        <v>62132.798699999999</v>
      </c>
      <c r="AJ33391" s="5">
        <v>141648.82459999999</v>
      </c>
    </row>
    <row r="33392" spans="35:36" x14ac:dyDescent="0.15">
      <c r="AI33392" s="5">
        <v>62267.173999999999</v>
      </c>
      <c r="AJ33392" s="5">
        <v>141554.734</v>
      </c>
    </row>
    <row r="33393" spans="35:36" x14ac:dyDescent="0.15">
      <c r="AI33393" s="5">
        <v>62401.549299999999</v>
      </c>
      <c r="AJ33393" s="5">
        <v>141460.6434</v>
      </c>
    </row>
    <row r="33394" spans="35:36" x14ac:dyDescent="0.15">
      <c r="AI33394" s="5">
        <v>62535.924700000003</v>
      </c>
      <c r="AJ33394" s="5">
        <v>141366.5528</v>
      </c>
    </row>
    <row r="33395" spans="35:36" x14ac:dyDescent="0.15">
      <c r="AI33395" s="5">
        <v>62670.3</v>
      </c>
      <c r="AJ33395" s="5">
        <v>141272.4621</v>
      </c>
    </row>
    <row r="33396" spans="35:36" x14ac:dyDescent="0.15">
      <c r="AI33396" s="5">
        <v>62804.675300000003</v>
      </c>
      <c r="AJ33396" s="5">
        <v>141178.37150000001</v>
      </c>
    </row>
    <row r="33397" spans="35:36" x14ac:dyDescent="0.15">
      <c r="AI33397" s="5">
        <v>62939.0507</v>
      </c>
      <c r="AJ33397" s="5">
        <v>141084.28090000001</v>
      </c>
    </row>
    <row r="33398" spans="35:36" x14ac:dyDescent="0.15">
      <c r="AI33398" s="5">
        <v>63073.425999999999</v>
      </c>
      <c r="AJ33398" s="5">
        <v>140990.19029999999</v>
      </c>
    </row>
    <row r="33399" spans="35:36" x14ac:dyDescent="0.15">
      <c r="AI33399" s="5">
        <v>63207.801399999997</v>
      </c>
      <c r="AJ33399" s="5">
        <v>140896.09959999999</v>
      </c>
    </row>
    <row r="33400" spans="35:36" x14ac:dyDescent="0.15">
      <c r="AI33400" s="5">
        <v>63342.176700000004</v>
      </c>
      <c r="AJ33400" s="5">
        <v>140802.00899999999</v>
      </c>
    </row>
    <row r="33401" spans="35:36" x14ac:dyDescent="0.15">
      <c r="AI33401" s="5">
        <v>63476.552000000003</v>
      </c>
      <c r="AJ33401" s="5">
        <v>140707.9184</v>
      </c>
    </row>
    <row r="33402" spans="35:36" x14ac:dyDescent="0.15">
      <c r="AI33402" s="5">
        <v>63610.9274</v>
      </c>
      <c r="AJ33402" s="5">
        <v>140613.8278</v>
      </c>
    </row>
    <row r="33403" spans="35:36" x14ac:dyDescent="0.15">
      <c r="AI33403" s="5">
        <v>63745.3027</v>
      </c>
      <c r="AJ33403" s="5">
        <v>140519.7371</v>
      </c>
    </row>
    <row r="33404" spans="35:36" x14ac:dyDescent="0.15">
      <c r="AI33404" s="5">
        <v>63879.678099999997</v>
      </c>
      <c r="AJ33404" s="5">
        <v>140425.6465</v>
      </c>
    </row>
    <row r="33405" spans="35:36" x14ac:dyDescent="0.15">
      <c r="AI33405" s="5">
        <v>64014.0533</v>
      </c>
      <c r="AJ33405" s="5">
        <v>140331.55590000001</v>
      </c>
    </row>
    <row r="33406" spans="35:36" x14ac:dyDescent="0.15">
      <c r="AI33406" s="5">
        <v>64148.428699999997</v>
      </c>
      <c r="AJ33406" s="5">
        <v>140237.46530000001</v>
      </c>
    </row>
    <row r="33407" spans="35:36" x14ac:dyDescent="0.15">
      <c r="AI33407" s="5">
        <v>64282.803999999996</v>
      </c>
      <c r="AJ33407" s="5">
        <v>140143.37469999999</v>
      </c>
    </row>
    <row r="33408" spans="35:36" x14ac:dyDescent="0.15">
      <c r="AI33408" s="5">
        <v>64417.179300000003</v>
      </c>
      <c r="AJ33408" s="5">
        <v>140049.28409999999</v>
      </c>
    </row>
    <row r="33409" spans="35:36" x14ac:dyDescent="0.15">
      <c r="AI33409" s="5">
        <v>64551.554700000001</v>
      </c>
      <c r="AJ33409" s="5">
        <v>139955.19339999999</v>
      </c>
    </row>
    <row r="33410" spans="35:36" x14ac:dyDescent="0.15">
      <c r="AI33410" s="5">
        <v>64685.93</v>
      </c>
      <c r="AJ33410" s="5">
        <v>139861.10279999999</v>
      </c>
    </row>
    <row r="33411" spans="35:36" x14ac:dyDescent="0.15">
      <c r="AI33411" s="5">
        <v>64820.305399999997</v>
      </c>
      <c r="AJ33411" s="5">
        <v>139767.0122</v>
      </c>
    </row>
    <row r="33412" spans="35:36" x14ac:dyDescent="0.15">
      <c r="AI33412" s="5">
        <v>64954.680699999997</v>
      </c>
      <c r="AJ33412" s="5">
        <v>139672.9216</v>
      </c>
    </row>
    <row r="33413" spans="35:36" x14ac:dyDescent="0.15">
      <c r="AI33413" s="5">
        <v>65089.055999999997</v>
      </c>
      <c r="AJ33413" s="5">
        <v>139578.8309</v>
      </c>
    </row>
    <row r="33414" spans="35:36" x14ac:dyDescent="0.15">
      <c r="AI33414" s="5">
        <v>65223.431400000001</v>
      </c>
      <c r="AJ33414" s="5">
        <v>139484.7403</v>
      </c>
    </row>
    <row r="33415" spans="35:36" x14ac:dyDescent="0.15">
      <c r="AI33415" s="5">
        <v>65357.806700000001</v>
      </c>
      <c r="AJ33415" s="5">
        <v>139390.64970000001</v>
      </c>
    </row>
    <row r="33416" spans="35:36" x14ac:dyDescent="0.15">
      <c r="AI33416" s="5">
        <v>65492.182099999998</v>
      </c>
      <c r="AJ33416" s="5">
        <v>139296.55900000001</v>
      </c>
    </row>
    <row r="33417" spans="35:36" x14ac:dyDescent="0.15">
      <c r="AI33417" s="5">
        <v>65626.557400000005</v>
      </c>
      <c r="AJ33417" s="5">
        <v>139202.46840000001</v>
      </c>
    </row>
    <row r="33418" spans="35:36" x14ac:dyDescent="0.15">
      <c r="AI33418" s="5">
        <v>65760.932700000005</v>
      </c>
      <c r="AJ33418" s="5">
        <v>139108.37789999999</v>
      </c>
    </row>
    <row r="33419" spans="35:36" x14ac:dyDescent="0.15">
      <c r="AI33419" s="5">
        <v>65895.308000000005</v>
      </c>
      <c r="AJ33419" s="5">
        <v>139014.28719999999</v>
      </c>
    </row>
    <row r="33420" spans="35:36" x14ac:dyDescent="0.15">
      <c r="AI33420" s="5">
        <v>66029.683300000004</v>
      </c>
      <c r="AJ33420" s="5">
        <v>138920.1966</v>
      </c>
    </row>
    <row r="33421" spans="35:36" x14ac:dyDescent="0.15">
      <c r="AI33421" s="5">
        <v>66164.058699999994</v>
      </c>
      <c r="AJ33421" s="5">
        <v>138826.106</v>
      </c>
    </row>
    <row r="33422" spans="35:36" x14ac:dyDescent="0.15">
      <c r="AI33422" s="5">
        <v>66298.433999999994</v>
      </c>
      <c r="AJ33422" s="5">
        <v>138732.0153</v>
      </c>
    </row>
    <row r="33423" spans="35:36" x14ac:dyDescent="0.15">
      <c r="AI33423" s="5">
        <v>66432.809399999998</v>
      </c>
      <c r="AJ33423" s="5">
        <v>138637.9247</v>
      </c>
    </row>
    <row r="33424" spans="35:36" x14ac:dyDescent="0.15">
      <c r="AI33424" s="5">
        <v>66567.184699999998</v>
      </c>
      <c r="AJ33424" s="5">
        <v>138543.83410000001</v>
      </c>
    </row>
    <row r="33425" spans="35:36" x14ac:dyDescent="0.15">
      <c r="AI33425" s="5">
        <v>66701.56</v>
      </c>
      <c r="AJ33425" s="5">
        <v>138449.74350000001</v>
      </c>
    </row>
    <row r="33426" spans="35:36" x14ac:dyDescent="0.15">
      <c r="AI33426" s="5">
        <v>66835.935400000002</v>
      </c>
      <c r="AJ33426" s="5">
        <v>138355.65280000001</v>
      </c>
    </row>
    <row r="33427" spans="35:36" x14ac:dyDescent="0.15">
      <c r="AI33427" s="5">
        <v>66970.310700000002</v>
      </c>
      <c r="AJ33427" s="5">
        <v>138261.56219999999</v>
      </c>
    </row>
    <row r="33428" spans="35:36" x14ac:dyDescent="0.15">
      <c r="AI33428" s="5">
        <v>67104.686100000006</v>
      </c>
      <c r="AJ33428" s="5">
        <v>138167.47159999999</v>
      </c>
    </row>
    <row r="33429" spans="35:36" x14ac:dyDescent="0.15">
      <c r="AI33429" s="5">
        <v>67239.061400000006</v>
      </c>
      <c r="AJ33429" s="5">
        <v>138073.38099999999</v>
      </c>
    </row>
    <row r="33430" spans="35:36" x14ac:dyDescent="0.15">
      <c r="AI33430" s="5">
        <v>67373.436700000006</v>
      </c>
      <c r="AJ33430" s="5">
        <v>137979.29029999999</v>
      </c>
    </row>
    <row r="33431" spans="35:36" x14ac:dyDescent="0.15">
      <c r="AI33431" s="5">
        <v>67507.812000000005</v>
      </c>
      <c r="AJ33431" s="5">
        <v>137885.1998</v>
      </c>
    </row>
    <row r="33432" spans="35:36" x14ac:dyDescent="0.15">
      <c r="AI33432" s="5">
        <v>67642.188200000004</v>
      </c>
      <c r="AJ33432" s="5">
        <v>137791.10860000001</v>
      </c>
    </row>
    <row r="33433" spans="35:36" x14ac:dyDescent="0.15">
      <c r="AI33433" s="5">
        <v>67776.562699999995</v>
      </c>
      <c r="AJ33433" s="5">
        <v>137697.01850000001</v>
      </c>
    </row>
    <row r="33434" spans="35:36" x14ac:dyDescent="0.15">
      <c r="AI33434" s="5">
        <v>67910.938800000004</v>
      </c>
      <c r="AJ33434" s="5">
        <v>137602.92730000001</v>
      </c>
    </row>
    <row r="33435" spans="35:36" x14ac:dyDescent="0.15">
      <c r="AI33435" s="5">
        <v>68045.313299999994</v>
      </c>
      <c r="AJ33435" s="5">
        <v>137508.83730000001</v>
      </c>
    </row>
    <row r="33436" spans="35:36" x14ac:dyDescent="0.15">
      <c r="AI33436" s="5">
        <v>68179.689499999993</v>
      </c>
      <c r="AJ33436" s="5">
        <v>137414.74609999999</v>
      </c>
    </row>
    <row r="33437" spans="35:36" x14ac:dyDescent="0.15">
      <c r="AI33437" s="5">
        <v>68314.063999999998</v>
      </c>
      <c r="AJ33437" s="5">
        <v>137320.65599999999</v>
      </c>
    </row>
    <row r="33438" spans="35:36" x14ac:dyDescent="0.15">
      <c r="AI33438" s="5">
        <v>68448.440199999997</v>
      </c>
      <c r="AJ33438" s="5">
        <v>137226.56479999999</v>
      </c>
    </row>
    <row r="33439" spans="35:36" x14ac:dyDescent="0.15">
      <c r="AI33439" s="5">
        <v>68582.814700000003</v>
      </c>
      <c r="AJ33439" s="5">
        <v>137132.4748</v>
      </c>
    </row>
    <row r="33440" spans="35:36" x14ac:dyDescent="0.15">
      <c r="AI33440" s="5">
        <v>68717.190900000001</v>
      </c>
      <c r="AJ33440" s="5">
        <v>137038.3836</v>
      </c>
    </row>
    <row r="33441" spans="35:36" x14ac:dyDescent="0.15">
      <c r="AI33441" s="5">
        <v>68851.565400000007</v>
      </c>
      <c r="AJ33441" s="5">
        <v>136944.2935</v>
      </c>
    </row>
    <row r="33442" spans="35:36" x14ac:dyDescent="0.15">
      <c r="AI33442" s="5">
        <v>68985.941500000001</v>
      </c>
      <c r="AJ33442" s="5">
        <v>136850.20240000001</v>
      </c>
    </row>
    <row r="33443" spans="35:36" x14ac:dyDescent="0.15">
      <c r="AI33443" s="5">
        <v>69120.316099999996</v>
      </c>
      <c r="AJ33443" s="5">
        <v>136756.11230000001</v>
      </c>
    </row>
    <row r="33444" spans="35:36" x14ac:dyDescent="0.15">
      <c r="AI33444" s="5">
        <v>69254.6921</v>
      </c>
      <c r="AJ33444" s="5">
        <v>136662.02110000001</v>
      </c>
    </row>
    <row r="33445" spans="35:36" x14ac:dyDescent="0.15">
      <c r="AI33445" s="5">
        <v>69389.066699999996</v>
      </c>
      <c r="AJ33445" s="5">
        <v>136567.93109999999</v>
      </c>
    </row>
    <row r="33446" spans="35:36" x14ac:dyDescent="0.15">
      <c r="AI33446" s="5">
        <v>69523.442800000004</v>
      </c>
      <c r="AJ33446" s="5">
        <v>136473.83989999999</v>
      </c>
    </row>
    <row r="33447" spans="35:36" x14ac:dyDescent="0.15">
      <c r="AI33447" s="5">
        <v>69657.817299999995</v>
      </c>
      <c r="AJ33447" s="5">
        <v>136379.74979999999</v>
      </c>
    </row>
    <row r="33448" spans="35:36" x14ac:dyDescent="0.15">
      <c r="AI33448" s="5">
        <v>69792.193499999994</v>
      </c>
      <c r="AJ33448" s="5">
        <v>136285.6586</v>
      </c>
    </row>
    <row r="33449" spans="35:36" x14ac:dyDescent="0.15">
      <c r="AI33449" s="5">
        <v>69926.567999999999</v>
      </c>
      <c r="AJ33449" s="5">
        <v>136191.5686</v>
      </c>
    </row>
    <row r="33450" spans="35:36" x14ac:dyDescent="0.15">
      <c r="AI33450" s="5">
        <v>70060.944199999998</v>
      </c>
      <c r="AJ33450" s="5">
        <v>136097.4774</v>
      </c>
    </row>
    <row r="33451" spans="35:36" x14ac:dyDescent="0.15">
      <c r="AI33451" s="5">
        <v>70195.318700000003</v>
      </c>
      <c r="AJ33451" s="5">
        <v>136003.3873</v>
      </c>
    </row>
    <row r="33452" spans="35:36" x14ac:dyDescent="0.15">
      <c r="AI33452" s="5">
        <v>70329.694900000002</v>
      </c>
      <c r="AJ33452" s="5">
        <v>135909.29610000001</v>
      </c>
    </row>
    <row r="33453" spans="35:36" x14ac:dyDescent="0.15">
      <c r="AI33453" s="5">
        <v>70464.069399999993</v>
      </c>
      <c r="AJ33453" s="5">
        <v>135815.20610000001</v>
      </c>
    </row>
    <row r="33454" spans="35:36" x14ac:dyDescent="0.15">
      <c r="AI33454" s="5">
        <v>70598.445500000002</v>
      </c>
      <c r="AJ33454" s="5">
        <v>135721.11489999999</v>
      </c>
    </row>
    <row r="33455" spans="35:36" x14ac:dyDescent="0.15">
      <c r="AI33455" s="5">
        <v>70732.820099999997</v>
      </c>
      <c r="AJ33455" s="5">
        <v>135627.02480000001</v>
      </c>
    </row>
    <row r="33456" spans="35:36" x14ac:dyDescent="0.15">
      <c r="AI33456" s="5">
        <v>70867.196100000001</v>
      </c>
      <c r="AJ33456" s="5">
        <v>135532.93369999999</v>
      </c>
    </row>
    <row r="33457" spans="35:36" x14ac:dyDescent="0.15">
      <c r="AI33457" s="5">
        <v>71001.570699999997</v>
      </c>
      <c r="AJ33457" s="5">
        <v>135438.84359999999</v>
      </c>
    </row>
    <row r="33458" spans="35:36" x14ac:dyDescent="0.15">
      <c r="AI33458" s="5">
        <v>71135.946800000005</v>
      </c>
      <c r="AJ33458" s="5">
        <v>135344.7524</v>
      </c>
    </row>
    <row r="33459" spans="35:36" x14ac:dyDescent="0.15">
      <c r="AI33459" s="5">
        <v>71270.321299999996</v>
      </c>
      <c r="AJ33459" s="5">
        <v>135250.6624</v>
      </c>
    </row>
    <row r="33460" spans="35:36" x14ac:dyDescent="0.15">
      <c r="AI33460" s="5">
        <v>71404.697499999995</v>
      </c>
      <c r="AJ33460" s="5">
        <v>135156.57120000001</v>
      </c>
    </row>
    <row r="33461" spans="35:36" x14ac:dyDescent="0.15">
      <c r="AI33461" s="5">
        <v>71539.072</v>
      </c>
      <c r="AJ33461" s="5">
        <v>135062.4811</v>
      </c>
    </row>
    <row r="33462" spans="35:36" x14ac:dyDescent="0.15">
      <c r="AI33462" s="5">
        <v>71673.448199999999</v>
      </c>
      <c r="AJ33462" s="5">
        <v>134968.38990000001</v>
      </c>
    </row>
    <row r="33463" spans="35:36" x14ac:dyDescent="0.15">
      <c r="AI33463" s="5">
        <v>71807.822700000004</v>
      </c>
      <c r="AJ33463" s="5">
        <v>134874.29990000001</v>
      </c>
    </row>
    <row r="33464" spans="35:36" x14ac:dyDescent="0.15">
      <c r="AI33464" s="5">
        <v>71942.198900000003</v>
      </c>
      <c r="AJ33464" s="5">
        <v>134780.20869999999</v>
      </c>
    </row>
    <row r="33465" spans="35:36" x14ac:dyDescent="0.15">
      <c r="AI33465" s="5">
        <v>72076.573399999994</v>
      </c>
      <c r="AJ33465" s="5">
        <v>134686.11859999999</v>
      </c>
    </row>
    <row r="33466" spans="35:36" x14ac:dyDescent="0.15">
      <c r="AI33466" s="5">
        <v>72210.949500000002</v>
      </c>
      <c r="AJ33466" s="5">
        <v>134592.0275</v>
      </c>
    </row>
    <row r="33467" spans="35:36" x14ac:dyDescent="0.15">
      <c r="AI33467" s="5">
        <v>72345.324099999998</v>
      </c>
      <c r="AJ33467" s="5">
        <v>134497.9374</v>
      </c>
    </row>
    <row r="33468" spans="35:36" x14ac:dyDescent="0.15">
      <c r="AI33468" s="5">
        <v>72479.700100000002</v>
      </c>
      <c r="AJ33468" s="5">
        <v>134403.8462</v>
      </c>
    </row>
    <row r="33469" spans="35:36" x14ac:dyDescent="0.15">
      <c r="AI33469" s="5">
        <v>72614.074699999997</v>
      </c>
      <c r="AJ33469" s="5">
        <v>134309.7562</v>
      </c>
    </row>
    <row r="33470" spans="35:36" x14ac:dyDescent="0.15">
      <c r="AI33470" s="5">
        <v>72748.450800000006</v>
      </c>
      <c r="AJ33470" s="5">
        <v>134215.66500000001</v>
      </c>
    </row>
    <row r="33471" spans="35:36" x14ac:dyDescent="0.15">
      <c r="AI33471" s="5">
        <v>72882.825299999997</v>
      </c>
      <c r="AJ33471" s="5">
        <v>134121.57490000001</v>
      </c>
    </row>
    <row r="33472" spans="35:36" x14ac:dyDescent="0.15">
      <c r="AI33472" s="5">
        <v>73017.201499999996</v>
      </c>
      <c r="AJ33472" s="5">
        <v>134027.48370000001</v>
      </c>
    </row>
    <row r="33473" spans="35:36" x14ac:dyDescent="0.15">
      <c r="AI33473" s="5">
        <v>73151.576000000001</v>
      </c>
      <c r="AJ33473" s="5">
        <v>133933.39369999999</v>
      </c>
    </row>
    <row r="33474" spans="35:36" x14ac:dyDescent="0.15">
      <c r="AI33474" s="5">
        <v>73285.9522</v>
      </c>
      <c r="AJ33474" s="5">
        <v>133839.30249999999</v>
      </c>
    </row>
    <row r="33475" spans="35:36" x14ac:dyDescent="0.15">
      <c r="AI33475" s="5">
        <v>73420.326700000005</v>
      </c>
      <c r="AJ33475" s="5">
        <v>133745.21239999999</v>
      </c>
    </row>
    <row r="33476" spans="35:36" x14ac:dyDescent="0.15">
      <c r="AI33476" s="5">
        <v>73554.702799999999</v>
      </c>
      <c r="AJ33476" s="5">
        <v>133651.12119999999</v>
      </c>
    </row>
    <row r="33477" spans="35:36" x14ac:dyDescent="0.15">
      <c r="AI33477" s="5">
        <v>73689.077399999995</v>
      </c>
      <c r="AJ33477" s="5">
        <v>133557.0312</v>
      </c>
    </row>
    <row r="33478" spans="35:36" x14ac:dyDescent="0.15">
      <c r="AI33478" s="5">
        <v>73823.453500000003</v>
      </c>
      <c r="AJ33478" s="5">
        <v>133462.94</v>
      </c>
    </row>
    <row r="33479" spans="35:36" x14ac:dyDescent="0.15">
      <c r="AI33479" s="5">
        <v>73957.827999999994</v>
      </c>
      <c r="AJ33479" s="5">
        <v>133368.8499</v>
      </c>
    </row>
    <row r="33480" spans="35:36" x14ac:dyDescent="0.15">
      <c r="AI33480" s="5">
        <v>74092.204100000003</v>
      </c>
      <c r="AJ33480" s="5">
        <v>133274.75880000001</v>
      </c>
    </row>
    <row r="33481" spans="35:36" x14ac:dyDescent="0.15">
      <c r="AI33481" s="5">
        <v>74226.578699999998</v>
      </c>
      <c r="AJ33481" s="5">
        <v>133180.66870000001</v>
      </c>
    </row>
    <row r="33482" spans="35:36" x14ac:dyDescent="0.15">
      <c r="AI33482" s="5">
        <v>74360.954800000007</v>
      </c>
      <c r="AJ33482" s="5">
        <v>133086.57750000001</v>
      </c>
    </row>
    <row r="33483" spans="35:36" x14ac:dyDescent="0.15">
      <c r="AI33483" s="5">
        <v>74495.329299999998</v>
      </c>
      <c r="AJ33483" s="5">
        <v>132992.48749999999</v>
      </c>
    </row>
    <row r="33484" spans="35:36" x14ac:dyDescent="0.15">
      <c r="AI33484" s="5">
        <v>74629.705499999996</v>
      </c>
      <c r="AJ33484" s="5">
        <v>132898.39629999999</v>
      </c>
    </row>
    <row r="33485" spans="35:36" x14ac:dyDescent="0.15">
      <c r="AI33485" s="5">
        <v>74764.08</v>
      </c>
      <c r="AJ33485" s="5">
        <v>132804.30619999999</v>
      </c>
    </row>
    <row r="33486" spans="35:36" x14ac:dyDescent="0.15">
      <c r="AI33486" s="5">
        <v>74898.456200000001</v>
      </c>
      <c r="AJ33486" s="5">
        <v>132710.215</v>
      </c>
    </row>
    <row r="33487" spans="35:36" x14ac:dyDescent="0.15">
      <c r="AI33487" s="5">
        <v>75032.830700000006</v>
      </c>
      <c r="AJ33487" s="5">
        <v>132616.125</v>
      </c>
    </row>
    <row r="33488" spans="35:36" x14ac:dyDescent="0.15">
      <c r="AI33488" s="5">
        <v>75167.2068</v>
      </c>
      <c r="AJ33488" s="5">
        <v>132522.0338</v>
      </c>
    </row>
    <row r="33489" spans="35:36" x14ac:dyDescent="0.15">
      <c r="AI33489" s="5">
        <v>75301.581399999995</v>
      </c>
      <c r="AJ33489" s="5">
        <v>132427.9437</v>
      </c>
    </row>
    <row r="33490" spans="35:36" x14ac:dyDescent="0.15">
      <c r="AI33490" s="5">
        <v>75435.957500000004</v>
      </c>
      <c r="AJ33490" s="5">
        <v>132333.85250000001</v>
      </c>
    </row>
    <row r="33491" spans="35:36" x14ac:dyDescent="0.15">
      <c r="AI33491" s="5">
        <v>75570.331999999995</v>
      </c>
      <c r="AJ33491" s="5">
        <v>132239.76250000001</v>
      </c>
    </row>
    <row r="33492" spans="35:36" x14ac:dyDescent="0.15">
      <c r="AI33492" s="5">
        <v>54164.3698</v>
      </c>
      <c r="AJ33492" s="5">
        <v>147428.63800000001</v>
      </c>
    </row>
    <row r="33493" spans="35:36" x14ac:dyDescent="0.15">
      <c r="AI33493" s="5">
        <v>54298.745199999998</v>
      </c>
      <c r="AJ33493" s="5">
        <v>147334.54730000001</v>
      </c>
    </row>
    <row r="33494" spans="35:36" x14ac:dyDescent="0.15">
      <c r="AI33494" s="5">
        <v>54433.120499999997</v>
      </c>
      <c r="AJ33494" s="5">
        <v>147240.45670000001</v>
      </c>
    </row>
    <row r="33495" spans="35:36" x14ac:dyDescent="0.15">
      <c r="AI33495" s="5">
        <v>54567.495799999997</v>
      </c>
      <c r="AJ33495" s="5">
        <v>147146.36610000001</v>
      </c>
    </row>
    <row r="33496" spans="35:36" x14ac:dyDescent="0.15">
      <c r="AI33496" s="5">
        <v>54701.871200000001</v>
      </c>
      <c r="AJ33496" s="5">
        <v>147052.27549999999</v>
      </c>
    </row>
    <row r="33497" spans="35:36" x14ac:dyDescent="0.15">
      <c r="AI33497" s="5">
        <v>54836.246500000001</v>
      </c>
      <c r="AJ33497" s="5">
        <v>146958.18479999999</v>
      </c>
    </row>
    <row r="33498" spans="35:36" x14ac:dyDescent="0.15">
      <c r="AI33498" s="5">
        <v>54970.621899999998</v>
      </c>
      <c r="AJ33498" s="5">
        <v>146864.09419999999</v>
      </c>
    </row>
    <row r="33499" spans="35:36" x14ac:dyDescent="0.15">
      <c r="AI33499" s="5">
        <v>55104.997199999998</v>
      </c>
      <c r="AJ33499" s="5">
        <v>146770.0036</v>
      </c>
    </row>
    <row r="33500" spans="35:36" x14ac:dyDescent="0.15">
      <c r="AI33500" s="5">
        <v>55239.372499999998</v>
      </c>
      <c r="AJ33500" s="5">
        <v>146675.913</v>
      </c>
    </row>
    <row r="33501" spans="35:36" x14ac:dyDescent="0.15">
      <c r="AI33501" s="5">
        <v>55373.747900000002</v>
      </c>
      <c r="AJ33501" s="5">
        <v>146581.8223</v>
      </c>
    </row>
    <row r="33502" spans="35:36" x14ac:dyDescent="0.15">
      <c r="AI33502" s="5">
        <v>55508.123099999997</v>
      </c>
      <c r="AJ33502" s="5">
        <v>146487.73180000001</v>
      </c>
    </row>
    <row r="33503" spans="35:36" x14ac:dyDescent="0.15">
      <c r="AI33503" s="5">
        <v>55642.498500000002</v>
      </c>
      <c r="AJ33503" s="5">
        <v>146393.64110000001</v>
      </c>
    </row>
    <row r="33504" spans="35:36" x14ac:dyDescent="0.15">
      <c r="AI33504" s="5">
        <v>55776.873800000001</v>
      </c>
      <c r="AJ33504" s="5">
        <v>146299.55050000001</v>
      </c>
    </row>
    <row r="33505" spans="35:36" x14ac:dyDescent="0.15">
      <c r="AI33505" s="5">
        <v>55911.249199999998</v>
      </c>
      <c r="AJ33505" s="5">
        <v>146205.45989999999</v>
      </c>
    </row>
    <row r="33506" spans="35:36" x14ac:dyDescent="0.15">
      <c r="AI33506" s="5">
        <v>56045.624499999998</v>
      </c>
      <c r="AJ33506" s="5">
        <v>146111.36929999999</v>
      </c>
    </row>
    <row r="33507" spans="35:36" x14ac:dyDescent="0.15">
      <c r="AI33507" s="5">
        <v>56179.999799999998</v>
      </c>
      <c r="AJ33507" s="5">
        <v>146017.27859999999</v>
      </c>
    </row>
    <row r="33508" spans="35:36" x14ac:dyDescent="0.15">
      <c r="AI33508" s="5">
        <v>56314.375200000002</v>
      </c>
      <c r="AJ33508" s="5">
        <v>145923.18799999999</v>
      </c>
    </row>
    <row r="33509" spans="35:36" x14ac:dyDescent="0.15">
      <c r="AI33509" s="5">
        <v>56448.750500000002</v>
      </c>
      <c r="AJ33509" s="5">
        <v>145829.0974</v>
      </c>
    </row>
    <row r="33510" spans="35:36" x14ac:dyDescent="0.15">
      <c r="AI33510" s="5">
        <v>56583.125899999999</v>
      </c>
      <c r="AJ33510" s="5">
        <v>145735.0068</v>
      </c>
    </row>
    <row r="33511" spans="35:36" x14ac:dyDescent="0.15">
      <c r="AI33511" s="5">
        <v>56717.501199999999</v>
      </c>
      <c r="AJ33511" s="5">
        <v>145640.9161</v>
      </c>
    </row>
    <row r="33512" spans="35:36" x14ac:dyDescent="0.15">
      <c r="AI33512" s="5">
        <v>56851.876499999998</v>
      </c>
      <c r="AJ33512" s="5">
        <v>145546.82550000001</v>
      </c>
    </row>
    <row r="33513" spans="35:36" x14ac:dyDescent="0.15">
      <c r="AI33513" s="5">
        <v>56986.251900000003</v>
      </c>
      <c r="AJ33513" s="5">
        <v>145452.73490000001</v>
      </c>
    </row>
    <row r="33514" spans="35:36" x14ac:dyDescent="0.15">
      <c r="AI33514" s="5">
        <v>57120.627200000003</v>
      </c>
      <c r="AJ33514" s="5">
        <v>145358.64430000001</v>
      </c>
    </row>
    <row r="33515" spans="35:36" x14ac:dyDescent="0.15">
      <c r="AI33515" s="5">
        <v>57255.002500000002</v>
      </c>
      <c r="AJ33515" s="5">
        <v>145264.55369999999</v>
      </c>
    </row>
    <row r="33516" spans="35:36" x14ac:dyDescent="0.15">
      <c r="AI33516" s="5">
        <v>57389.377800000002</v>
      </c>
      <c r="AJ33516" s="5">
        <v>145170.46309999999</v>
      </c>
    </row>
    <row r="33517" spans="35:36" x14ac:dyDescent="0.15">
      <c r="AI33517" s="5">
        <v>57523.753199999999</v>
      </c>
      <c r="AJ33517" s="5">
        <v>145076.37239999999</v>
      </c>
    </row>
    <row r="33518" spans="35:36" x14ac:dyDescent="0.15">
      <c r="AI33518" s="5">
        <v>57658.128499999999</v>
      </c>
      <c r="AJ33518" s="5">
        <v>144982.2818</v>
      </c>
    </row>
    <row r="33519" spans="35:36" x14ac:dyDescent="0.15">
      <c r="AI33519" s="5">
        <v>57792.503799999999</v>
      </c>
      <c r="AJ33519" s="5">
        <v>144888.1912</v>
      </c>
    </row>
    <row r="33520" spans="35:36" x14ac:dyDescent="0.15">
      <c r="AI33520" s="5">
        <v>57926.879200000003</v>
      </c>
      <c r="AJ33520" s="5">
        <v>144794.10060000001</v>
      </c>
    </row>
    <row r="33521" spans="35:36" x14ac:dyDescent="0.15">
      <c r="AI33521" s="5">
        <v>58061.254500000003</v>
      </c>
      <c r="AJ33521" s="5">
        <v>144700.0099</v>
      </c>
    </row>
    <row r="33522" spans="35:36" x14ac:dyDescent="0.15">
      <c r="AI33522" s="5">
        <v>58195.629800000002</v>
      </c>
      <c r="AJ33522" s="5">
        <v>144605.91930000001</v>
      </c>
    </row>
    <row r="33523" spans="35:36" x14ac:dyDescent="0.15">
      <c r="AI33523" s="5">
        <v>58330.0052</v>
      </c>
      <c r="AJ33523" s="5">
        <v>144511.82870000001</v>
      </c>
    </row>
    <row r="33524" spans="35:36" x14ac:dyDescent="0.15">
      <c r="AI33524" s="5">
        <v>58464.380499999999</v>
      </c>
      <c r="AJ33524" s="5">
        <v>144417.73809999999</v>
      </c>
    </row>
    <row r="33525" spans="35:36" x14ac:dyDescent="0.15">
      <c r="AI33525" s="5">
        <v>58598.755899999996</v>
      </c>
      <c r="AJ33525" s="5">
        <v>144323.64739999999</v>
      </c>
    </row>
    <row r="33526" spans="35:36" x14ac:dyDescent="0.15">
      <c r="AI33526" s="5">
        <v>58733.131200000003</v>
      </c>
      <c r="AJ33526" s="5">
        <v>144229.55679999999</v>
      </c>
    </row>
    <row r="33527" spans="35:36" x14ac:dyDescent="0.15">
      <c r="AI33527" s="5">
        <v>58867.506500000003</v>
      </c>
      <c r="AJ33527" s="5">
        <v>144135.4662</v>
      </c>
    </row>
    <row r="33528" spans="35:36" x14ac:dyDescent="0.15">
      <c r="AI33528" s="5">
        <v>59001.881800000003</v>
      </c>
      <c r="AJ33528" s="5">
        <v>144041.3756</v>
      </c>
    </row>
    <row r="33529" spans="35:36" x14ac:dyDescent="0.15">
      <c r="AI33529" s="5">
        <v>59136.257100000003</v>
      </c>
      <c r="AJ33529" s="5">
        <v>143947.285</v>
      </c>
    </row>
    <row r="33530" spans="35:36" x14ac:dyDescent="0.15">
      <c r="AI33530" s="5">
        <v>59270.6325</v>
      </c>
      <c r="AJ33530" s="5">
        <v>143853.19440000001</v>
      </c>
    </row>
    <row r="33531" spans="35:36" x14ac:dyDescent="0.15">
      <c r="AI33531" s="5">
        <v>59405.007799999999</v>
      </c>
      <c r="AJ33531" s="5">
        <v>143759.10370000001</v>
      </c>
    </row>
    <row r="33532" spans="35:36" x14ac:dyDescent="0.15">
      <c r="AI33532" s="5">
        <v>59539.383199999997</v>
      </c>
      <c r="AJ33532" s="5">
        <v>143665.01310000001</v>
      </c>
    </row>
    <row r="33533" spans="35:36" x14ac:dyDescent="0.15">
      <c r="AI33533" s="5">
        <v>59673.758500000004</v>
      </c>
      <c r="AJ33533" s="5">
        <v>143570.92249999999</v>
      </c>
    </row>
    <row r="33534" spans="35:36" x14ac:dyDescent="0.15">
      <c r="AI33534" s="5">
        <v>59808.133800000003</v>
      </c>
      <c r="AJ33534" s="5">
        <v>143476.83189999999</v>
      </c>
    </row>
    <row r="33535" spans="35:36" x14ac:dyDescent="0.15">
      <c r="AI33535" s="5">
        <v>59942.5092</v>
      </c>
      <c r="AJ33535" s="5">
        <v>143382.74119999999</v>
      </c>
    </row>
    <row r="33536" spans="35:36" x14ac:dyDescent="0.15">
      <c r="AI33536" s="5">
        <v>60076.8845</v>
      </c>
      <c r="AJ33536" s="5">
        <v>143288.65059999999</v>
      </c>
    </row>
    <row r="33537" spans="35:36" x14ac:dyDescent="0.15">
      <c r="AI33537" s="5">
        <v>60211.259899999997</v>
      </c>
      <c r="AJ33537" s="5">
        <v>143194.56</v>
      </c>
    </row>
    <row r="33538" spans="35:36" x14ac:dyDescent="0.15">
      <c r="AI33538" s="5">
        <v>60345.635199999997</v>
      </c>
      <c r="AJ33538" s="5">
        <v>143100.4694</v>
      </c>
    </row>
    <row r="33539" spans="35:36" x14ac:dyDescent="0.15">
      <c r="AI33539" s="5">
        <v>60480.010499999997</v>
      </c>
      <c r="AJ33539" s="5">
        <v>143006.3787</v>
      </c>
    </row>
    <row r="33540" spans="35:36" x14ac:dyDescent="0.15">
      <c r="AI33540" s="5">
        <v>60614.385900000001</v>
      </c>
      <c r="AJ33540" s="5">
        <v>142912.28810000001</v>
      </c>
    </row>
    <row r="33541" spans="35:36" x14ac:dyDescent="0.15">
      <c r="AI33541" s="5">
        <v>60748.761100000003</v>
      </c>
      <c r="AJ33541" s="5">
        <v>142818.19750000001</v>
      </c>
    </row>
    <row r="33542" spans="35:36" x14ac:dyDescent="0.15">
      <c r="AI33542" s="5">
        <v>60883.136500000001</v>
      </c>
      <c r="AJ33542" s="5">
        <v>142724.10690000001</v>
      </c>
    </row>
    <row r="33543" spans="35:36" x14ac:dyDescent="0.15">
      <c r="AI33543" s="5">
        <v>61017.5118</v>
      </c>
      <c r="AJ33543" s="5">
        <v>142630.01629999999</v>
      </c>
    </row>
    <row r="33544" spans="35:36" x14ac:dyDescent="0.15">
      <c r="AI33544" s="5">
        <v>61151.887199999997</v>
      </c>
      <c r="AJ33544" s="5">
        <v>142535.92569999999</v>
      </c>
    </row>
    <row r="33545" spans="35:36" x14ac:dyDescent="0.15">
      <c r="AI33545" s="5">
        <v>61286.262499999997</v>
      </c>
      <c r="AJ33545" s="5">
        <v>142441.83499999999</v>
      </c>
    </row>
    <row r="33546" spans="35:36" x14ac:dyDescent="0.15">
      <c r="AI33546" s="5">
        <v>61420.637799999997</v>
      </c>
      <c r="AJ33546" s="5">
        <v>142347.7444</v>
      </c>
    </row>
    <row r="33547" spans="35:36" x14ac:dyDescent="0.15">
      <c r="AI33547" s="5">
        <v>61555.013200000001</v>
      </c>
      <c r="AJ33547" s="5">
        <v>142253.6538</v>
      </c>
    </row>
    <row r="33548" spans="35:36" x14ac:dyDescent="0.15">
      <c r="AI33548" s="5">
        <v>61689.388500000001</v>
      </c>
      <c r="AJ33548" s="5">
        <v>142159.5632</v>
      </c>
    </row>
    <row r="33549" spans="35:36" x14ac:dyDescent="0.15">
      <c r="AI33549" s="5">
        <v>61823.763899999998</v>
      </c>
      <c r="AJ33549" s="5">
        <v>142065.4725</v>
      </c>
    </row>
    <row r="33550" spans="35:36" x14ac:dyDescent="0.15">
      <c r="AI33550" s="5">
        <v>61958.139199999998</v>
      </c>
      <c r="AJ33550" s="5">
        <v>141971.38190000001</v>
      </c>
    </row>
    <row r="33551" spans="35:36" x14ac:dyDescent="0.15">
      <c r="AI33551" s="5">
        <v>62092.514499999997</v>
      </c>
      <c r="AJ33551" s="5">
        <v>141877.29130000001</v>
      </c>
    </row>
    <row r="33552" spans="35:36" x14ac:dyDescent="0.15">
      <c r="AI33552" s="5">
        <v>62226.889900000002</v>
      </c>
      <c r="AJ33552" s="5">
        <v>141783.20069999999</v>
      </c>
    </row>
    <row r="33553" spans="35:36" x14ac:dyDescent="0.15">
      <c r="AI33553" s="5">
        <v>62361.265099999997</v>
      </c>
      <c r="AJ33553" s="5">
        <v>141689.11009999999</v>
      </c>
    </row>
    <row r="33554" spans="35:36" x14ac:dyDescent="0.15">
      <c r="AI33554" s="5">
        <v>62495.640500000001</v>
      </c>
      <c r="AJ33554" s="5">
        <v>141595.01949999999</v>
      </c>
    </row>
    <row r="33555" spans="35:36" x14ac:dyDescent="0.15">
      <c r="AI33555" s="5">
        <v>62630.015800000001</v>
      </c>
      <c r="AJ33555" s="5">
        <v>141500.92879999999</v>
      </c>
    </row>
    <row r="33556" spans="35:36" x14ac:dyDescent="0.15">
      <c r="AI33556" s="5">
        <v>62764.391199999998</v>
      </c>
      <c r="AJ33556" s="5">
        <v>141406.8382</v>
      </c>
    </row>
    <row r="33557" spans="35:36" x14ac:dyDescent="0.15">
      <c r="AI33557" s="5">
        <v>62898.766499999998</v>
      </c>
      <c r="AJ33557" s="5">
        <v>141312.7476</v>
      </c>
    </row>
    <row r="33558" spans="35:36" x14ac:dyDescent="0.15">
      <c r="AI33558" s="5">
        <v>63033.141799999998</v>
      </c>
      <c r="AJ33558" s="5">
        <v>141218.65700000001</v>
      </c>
    </row>
    <row r="33559" spans="35:36" x14ac:dyDescent="0.15">
      <c r="AI33559" s="5">
        <v>63167.517200000002</v>
      </c>
      <c r="AJ33559" s="5">
        <v>141124.56630000001</v>
      </c>
    </row>
    <row r="33560" spans="35:36" x14ac:dyDescent="0.15">
      <c r="AI33560" s="5">
        <v>63301.892500000002</v>
      </c>
      <c r="AJ33560" s="5">
        <v>141030.47570000001</v>
      </c>
    </row>
    <row r="33561" spans="35:36" x14ac:dyDescent="0.15">
      <c r="AI33561" s="5">
        <v>63436.267800000001</v>
      </c>
      <c r="AJ33561" s="5">
        <v>140936.38510000001</v>
      </c>
    </row>
    <row r="33562" spans="35:36" x14ac:dyDescent="0.15">
      <c r="AI33562" s="5">
        <v>63570.643199999999</v>
      </c>
      <c r="AJ33562" s="5">
        <v>140842.29449999999</v>
      </c>
    </row>
    <row r="33563" spans="35:36" x14ac:dyDescent="0.15">
      <c r="AI33563" s="5">
        <v>63705.018499999998</v>
      </c>
      <c r="AJ33563" s="5">
        <v>140748.20379999999</v>
      </c>
    </row>
    <row r="33564" spans="35:36" x14ac:dyDescent="0.15">
      <c r="AI33564" s="5">
        <v>63839.393900000003</v>
      </c>
      <c r="AJ33564" s="5">
        <v>140654.11319999999</v>
      </c>
    </row>
    <row r="33565" spans="35:36" x14ac:dyDescent="0.15">
      <c r="AI33565" s="5">
        <v>63973.769200000002</v>
      </c>
      <c r="AJ33565" s="5">
        <v>140560.0226</v>
      </c>
    </row>
    <row r="33566" spans="35:36" x14ac:dyDescent="0.15">
      <c r="AI33566" s="5">
        <v>64108.144500000002</v>
      </c>
      <c r="AJ33566" s="5">
        <v>140465.932</v>
      </c>
    </row>
    <row r="33567" spans="35:36" x14ac:dyDescent="0.15">
      <c r="AI33567" s="5">
        <v>64242.519800000002</v>
      </c>
      <c r="AJ33567" s="5">
        <v>140371.8414</v>
      </c>
    </row>
    <row r="33568" spans="35:36" x14ac:dyDescent="0.15">
      <c r="AI33568" s="5">
        <v>64376.895100000002</v>
      </c>
      <c r="AJ33568" s="5">
        <v>140277.75080000001</v>
      </c>
    </row>
    <row r="33569" spans="35:36" x14ac:dyDescent="0.15">
      <c r="AI33569" s="5">
        <v>64511.270499999999</v>
      </c>
      <c r="AJ33569" s="5">
        <v>140183.66010000001</v>
      </c>
    </row>
    <row r="33570" spans="35:36" x14ac:dyDescent="0.15">
      <c r="AI33570" s="5">
        <v>64645.645799999998</v>
      </c>
      <c r="AJ33570" s="5">
        <v>140089.56950000001</v>
      </c>
    </row>
    <row r="33571" spans="35:36" x14ac:dyDescent="0.15">
      <c r="AI33571" s="5">
        <v>64780.021200000003</v>
      </c>
      <c r="AJ33571" s="5">
        <v>139995.47889999999</v>
      </c>
    </row>
    <row r="33572" spans="35:36" x14ac:dyDescent="0.15">
      <c r="AI33572" s="5">
        <v>64914.396500000003</v>
      </c>
      <c r="AJ33572" s="5">
        <v>139901.38829999999</v>
      </c>
    </row>
    <row r="33573" spans="35:36" x14ac:dyDescent="0.15">
      <c r="AI33573" s="5">
        <v>65048.771800000002</v>
      </c>
      <c r="AJ33573" s="5">
        <v>139807.29759999999</v>
      </c>
    </row>
    <row r="33574" spans="35:36" x14ac:dyDescent="0.15">
      <c r="AI33574" s="5">
        <v>65183.147199999999</v>
      </c>
      <c r="AJ33574" s="5">
        <v>139713.20699999999</v>
      </c>
    </row>
    <row r="33575" spans="35:36" x14ac:dyDescent="0.15">
      <c r="AI33575" s="5">
        <v>65317.522499999999</v>
      </c>
      <c r="AJ33575" s="5">
        <v>139619.1164</v>
      </c>
    </row>
    <row r="33576" spans="35:36" x14ac:dyDescent="0.15">
      <c r="AI33576" s="5">
        <v>65451.897900000004</v>
      </c>
      <c r="AJ33576" s="5">
        <v>139525.0257</v>
      </c>
    </row>
    <row r="33577" spans="35:36" x14ac:dyDescent="0.15">
      <c r="AI33577" s="5">
        <v>65586.273199999996</v>
      </c>
      <c r="AJ33577" s="5">
        <v>139430.9351</v>
      </c>
    </row>
    <row r="33578" spans="35:36" x14ac:dyDescent="0.15">
      <c r="AI33578" s="5">
        <v>65720.648499999996</v>
      </c>
      <c r="AJ33578" s="5">
        <v>139336.84450000001</v>
      </c>
    </row>
    <row r="33579" spans="35:36" x14ac:dyDescent="0.15">
      <c r="AI33579" s="5">
        <v>65855.023799999995</v>
      </c>
      <c r="AJ33579" s="5">
        <v>139242.75390000001</v>
      </c>
    </row>
    <row r="33580" spans="35:36" x14ac:dyDescent="0.15">
      <c r="AI33580" s="5">
        <v>65989.399099999995</v>
      </c>
      <c r="AJ33580" s="5">
        <v>139148.66329999999</v>
      </c>
    </row>
    <row r="33581" spans="35:36" x14ac:dyDescent="0.15">
      <c r="AI33581" s="5">
        <v>66123.7745</v>
      </c>
      <c r="AJ33581" s="5">
        <v>139054.57269999999</v>
      </c>
    </row>
    <row r="33582" spans="35:36" x14ac:dyDescent="0.15">
      <c r="AI33582" s="5">
        <v>66258.149799999999</v>
      </c>
      <c r="AJ33582" s="5">
        <v>138960.48209999999</v>
      </c>
    </row>
    <row r="33583" spans="35:36" x14ac:dyDescent="0.15">
      <c r="AI33583" s="5">
        <v>66392.525200000004</v>
      </c>
      <c r="AJ33583" s="5">
        <v>138866.39139999999</v>
      </c>
    </row>
    <row r="33584" spans="35:36" x14ac:dyDescent="0.15">
      <c r="AI33584" s="5">
        <v>66526.900500000003</v>
      </c>
      <c r="AJ33584" s="5">
        <v>138772.3008</v>
      </c>
    </row>
    <row r="33585" spans="35:36" x14ac:dyDescent="0.15">
      <c r="AI33585" s="5">
        <v>66661.275800000003</v>
      </c>
      <c r="AJ33585" s="5">
        <v>138678.2102</v>
      </c>
    </row>
    <row r="33586" spans="35:36" x14ac:dyDescent="0.15">
      <c r="AI33586" s="5">
        <v>66795.651199999993</v>
      </c>
      <c r="AJ33586" s="5">
        <v>138584.1195</v>
      </c>
    </row>
    <row r="33587" spans="35:36" x14ac:dyDescent="0.15">
      <c r="AI33587" s="5">
        <v>66930.026500000007</v>
      </c>
      <c r="AJ33587" s="5">
        <v>138490.0289</v>
      </c>
    </row>
    <row r="33588" spans="35:36" x14ac:dyDescent="0.15">
      <c r="AI33588" s="5">
        <v>67064.401899999997</v>
      </c>
      <c r="AJ33588" s="5">
        <v>138395.93830000001</v>
      </c>
    </row>
    <row r="33589" spans="35:36" x14ac:dyDescent="0.15">
      <c r="AI33589" s="5">
        <v>67198.777199999997</v>
      </c>
      <c r="AJ33589" s="5">
        <v>138301.84770000001</v>
      </c>
    </row>
    <row r="33590" spans="35:36" x14ac:dyDescent="0.15">
      <c r="AI33590" s="5">
        <v>67333.152499999997</v>
      </c>
      <c r="AJ33590" s="5">
        <v>138207.75700000001</v>
      </c>
    </row>
    <row r="33591" spans="35:36" x14ac:dyDescent="0.15">
      <c r="AI33591" s="5">
        <v>67467.527900000001</v>
      </c>
      <c r="AJ33591" s="5">
        <v>138113.66639999999</v>
      </c>
    </row>
    <row r="33592" spans="35:36" x14ac:dyDescent="0.15">
      <c r="AI33592" s="5">
        <v>67601.903099999996</v>
      </c>
      <c r="AJ33592" s="5">
        <v>138019.5759</v>
      </c>
    </row>
    <row r="33593" spans="35:36" x14ac:dyDescent="0.15">
      <c r="AI33593" s="5">
        <v>67736.279299999995</v>
      </c>
      <c r="AJ33593" s="5">
        <v>137925.4847</v>
      </c>
    </row>
    <row r="33594" spans="35:36" x14ac:dyDescent="0.15">
      <c r="AI33594" s="5">
        <v>67870.6538</v>
      </c>
      <c r="AJ33594" s="5">
        <v>137831.3946</v>
      </c>
    </row>
    <row r="33595" spans="35:36" x14ac:dyDescent="0.15">
      <c r="AI33595" s="5">
        <v>68005.03</v>
      </c>
      <c r="AJ33595" s="5">
        <v>137737.3034</v>
      </c>
    </row>
    <row r="33596" spans="35:36" x14ac:dyDescent="0.15">
      <c r="AI33596" s="5">
        <v>68139.404500000004</v>
      </c>
      <c r="AJ33596" s="5">
        <v>137643.2133</v>
      </c>
    </row>
    <row r="33597" spans="35:36" x14ac:dyDescent="0.15">
      <c r="AI33597" s="5">
        <v>68273.780700000003</v>
      </c>
      <c r="AJ33597" s="5">
        <v>137549.12210000001</v>
      </c>
    </row>
    <row r="33598" spans="35:36" x14ac:dyDescent="0.15">
      <c r="AI33598" s="5">
        <v>68408.155199999994</v>
      </c>
      <c r="AJ33598" s="5">
        <v>137455.03210000001</v>
      </c>
    </row>
    <row r="33599" spans="35:36" x14ac:dyDescent="0.15">
      <c r="AI33599" s="5">
        <v>68542.531300000002</v>
      </c>
      <c r="AJ33599" s="5">
        <v>137360.94089999999</v>
      </c>
    </row>
    <row r="33600" spans="35:36" x14ac:dyDescent="0.15">
      <c r="AI33600" s="5">
        <v>68676.905899999998</v>
      </c>
      <c r="AJ33600" s="5">
        <v>137266.85079999999</v>
      </c>
    </row>
    <row r="33601" spans="35:36" x14ac:dyDescent="0.15">
      <c r="AI33601" s="5">
        <v>68811.282000000007</v>
      </c>
      <c r="AJ33601" s="5">
        <v>137172.75959999999</v>
      </c>
    </row>
    <row r="33602" spans="35:36" x14ac:dyDescent="0.15">
      <c r="AI33602" s="5">
        <v>68945.656499999997</v>
      </c>
      <c r="AJ33602" s="5">
        <v>137078.66959999999</v>
      </c>
    </row>
    <row r="33603" spans="35:36" x14ac:dyDescent="0.15">
      <c r="AI33603" s="5">
        <v>69080.032600000006</v>
      </c>
      <c r="AJ33603" s="5">
        <v>136984.5785</v>
      </c>
    </row>
    <row r="33604" spans="35:36" x14ac:dyDescent="0.15">
      <c r="AI33604" s="5">
        <v>69214.407200000001</v>
      </c>
      <c r="AJ33604" s="5">
        <v>136890.4883</v>
      </c>
    </row>
    <row r="33605" spans="35:36" x14ac:dyDescent="0.15">
      <c r="AI33605" s="5">
        <v>69348.783299999996</v>
      </c>
      <c r="AJ33605" s="5">
        <v>136796.39720000001</v>
      </c>
    </row>
    <row r="33606" spans="35:36" x14ac:dyDescent="0.15">
      <c r="AI33606" s="5">
        <v>69483.157800000001</v>
      </c>
      <c r="AJ33606" s="5">
        <v>136702.30710000001</v>
      </c>
    </row>
    <row r="33607" spans="35:36" x14ac:dyDescent="0.15">
      <c r="AI33607" s="5">
        <v>69617.534</v>
      </c>
      <c r="AJ33607" s="5">
        <v>136608.21590000001</v>
      </c>
    </row>
    <row r="33608" spans="35:36" x14ac:dyDescent="0.15">
      <c r="AI33608" s="5">
        <v>69751.908500000005</v>
      </c>
      <c r="AJ33608" s="5">
        <v>136514.12590000001</v>
      </c>
    </row>
    <row r="33609" spans="35:36" x14ac:dyDescent="0.15">
      <c r="AI33609" s="5">
        <v>69886.284599999999</v>
      </c>
      <c r="AJ33609" s="5">
        <v>136420.03469999999</v>
      </c>
    </row>
    <row r="33610" spans="35:36" x14ac:dyDescent="0.15">
      <c r="AI33610" s="5">
        <v>70020.659199999995</v>
      </c>
      <c r="AJ33610" s="5">
        <v>136325.94459999999</v>
      </c>
    </row>
    <row r="33611" spans="35:36" x14ac:dyDescent="0.15">
      <c r="AI33611" s="5">
        <v>70155.035300000003</v>
      </c>
      <c r="AJ33611" s="5">
        <v>136231.85339999999</v>
      </c>
    </row>
    <row r="33612" spans="35:36" x14ac:dyDescent="0.15">
      <c r="AI33612" s="5">
        <v>70289.409799999994</v>
      </c>
      <c r="AJ33612" s="5">
        <v>136137.7634</v>
      </c>
    </row>
    <row r="33613" spans="35:36" x14ac:dyDescent="0.15">
      <c r="AI33613" s="5">
        <v>70423.785999999993</v>
      </c>
      <c r="AJ33613" s="5">
        <v>136043.6722</v>
      </c>
    </row>
    <row r="33614" spans="35:36" x14ac:dyDescent="0.15">
      <c r="AI33614" s="5">
        <v>70558.160499999998</v>
      </c>
      <c r="AJ33614" s="5">
        <v>135949.5821</v>
      </c>
    </row>
    <row r="33615" spans="35:36" x14ac:dyDescent="0.15">
      <c r="AI33615" s="5">
        <v>70692.536600000007</v>
      </c>
      <c r="AJ33615" s="5">
        <v>135855.49100000001</v>
      </c>
    </row>
    <row r="33616" spans="35:36" x14ac:dyDescent="0.15">
      <c r="AI33616" s="5">
        <v>70826.911200000002</v>
      </c>
      <c r="AJ33616" s="5">
        <v>135761.40090000001</v>
      </c>
    </row>
    <row r="33617" spans="35:36" x14ac:dyDescent="0.15">
      <c r="AI33617" s="5">
        <v>70961.287299999996</v>
      </c>
      <c r="AJ33617" s="5">
        <v>135667.30970000001</v>
      </c>
    </row>
    <row r="33618" spans="35:36" x14ac:dyDescent="0.15">
      <c r="AI33618" s="5">
        <v>71095.661800000002</v>
      </c>
      <c r="AJ33618" s="5">
        <v>135573.21969999999</v>
      </c>
    </row>
    <row r="33619" spans="35:36" x14ac:dyDescent="0.15">
      <c r="AI33619" s="5">
        <v>71230.038</v>
      </c>
      <c r="AJ33619" s="5">
        <v>135479.12849999999</v>
      </c>
    </row>
    <row r="33620" spans="35:36" x14ac:dyDescent="0.15">
      <c r="AI33620" s="5">
        <v>71364.412500000006</v>
      </c>
      <c r="AJ33620" s="5">
        <v>135385.03839999999</v>
      </c>
    </row>
    <row r="33621" spans="35:36" x14ac:dyDescent="0.15">
      <c r="AI33621" s="5">
        <v>71498.7886</v>
      </c>
      <c r="AJ33621" s="5">
        <v>135290.9472</v>
      </c>
    </row>
    <row r="33622" spans="35:36" x14ac:dyDescent="0.15">
      <c r="AI33622" s="5">
        <v>71633.163199999995</v>
      </c>
      <c r="AJ33622" s="5">
        <v>135196.8572</v>
      </c>
    </row>
    <row r="33623" spans="35:36" x14ac:dyDescent="0.15">
      <c r="AI33623" s="5">
        <v>71767.539300000004</v>
      </c>
      <c r="AJ33623" s="5">
        <v>135102.766</v>
      </c>
    </row>
    <row r="33624" spans="35:36" x14ac:dyDescent="0.15">
      <c r="AI33624" s="5">
        <v>71901.913799999995</v>
      </c>
      <c r="AJ33624" s="5">
        <v>135008.6759</v>
      </c>
    </row>
    <row r="33625" spans="35:36" x14ac:dyDescent="0.15">
      <c r="AI33625" s="5">
        <v>72036.289999999994</v>
      </c>
      <c r="AJ33625" s="5">
        <v>134914.58470000001</v>
      </c>
    </row>
    <row r="33626" spans="35:36" x14ac:dyDescent="0.15">
      <c r="AI33626" s="5">
        <v>72170.664499999999</v>
      </c>
      <c r="AJ33626" s="5">
        <v>134820.49470000001</v>
      </c>
    </row>
    <row r="33627" spans="35:36" x14ac:dyDescent="0.15">
      <c r="AI33627" s="5">
        <v>72305.040599999993</v>
      </c>
      <c r="AJ33627" s="5">
        <v>134726.40349999999</v>
      </c>
    </row>
    <row r="33628" spans="35:36" x14ac:dyDescent="0.15">
      <c r="AI33628" s="5">
        <v>72439.415200000003</v>
      </c>
      <c r="AJ33628" s="5">
        <v>134632.31340000001</v>
      </c>
    </row>
    <row r="33629" spans="35:36" x14ac:dyDescent="0.15">
      <c r="AI33629" s="5">
        <v>72573.791299999997</v>
      </c>
      <c r="AJ33629" s="5">
        <v>134538.22229999999</v>
      </c>
    </row>
    <row r="33630" spans="35:36" x14ac:dyDescent="0.15">
      <c r="AI33630" s="5">
        <v>72708.165800000002</v>
      </c>
      <c r="AJ33630" s="5">
        <v>134444.13219999999</v>
      </c>
    </row>
    <row r="33631" spans="35:36" x14ac:dyDescent="0.15">
      <c r="AI33631" s="5">
        <v>72842.542000000001</v>
      </c>
      <c r="AJ33631" s="5">
        <v>134350.041</v>
      </c>
    </row>
    <row r="33632" spans="35:36" x14ac:dyDescent="0.15">
      <c r="AI33632" s="5">
        <v>72976.916500000007</v>
      </c>
      <c r="AJ33632" s="5">
        <v>134255.951</v>
      </c>
    </row>
    <row r="33633" spans="35:36" x14ac:dyDescent="0.15">
      <c r="AI33633" s="5">
        <v>73111.292600000001</v>
      </c>
      <c r="AJ33633" s="5">
        <v>134161.85980000001</v>
      </c>
    </row>
    <row r="33634" spans="35:36" x14ac:dyDescent="0.15">
      <c r="AI33634" s="5">
        <v>73245.667199999996</v>
      </c>
      <c r="AJ33634" s="5">
        <v>134067.7697</v>
      </c>
    </row>
    <row r="33635" spans="35:36" x14ac:dyDescent="0.15">
      <c r="AI33635" s="5">
        <v>73380.043300000005</v>
      </c>
      <c r="AJ33635" s="5">
        <v>133973.67850000001</v>
      </c>
    </row>
    <row r="33636" spans="35:36" x14ac:dyDescent="0.15">
      <c r="AI33636" s="5">
        <v>73514.417799999996</v>
      </c>
      <c r="AJ33636" s="5">
        <v>133879.58850000001</v>
      </c>
    </row>
    <row r="33637" spans="35:36" x14ac:dyDescent="0.15">
      <c r="AI33637" s="5">
        <v>73648.793999999994</v>
      </c>
      <c r="AJ33637" s="5">
        <v>133785.49729999999</v>
      </c>
    </row>
    <row r="33638" spans="35:36" x14ac:dyDescent="0.15">
      <c r="AI33638" s="5">
        <v>73783.1685</v>
      </c>
      <c r="AJ33638" s="5">
        <v>133691.40719999999</v>
      </c>
    </row>
    <row r="33639" spans="35:36" x14ac:dyDescent="0.15">
      <c r="AI33639" s="5">
        <v>73917.544699999999</v>
      </c>
      <c r="AJ33639" s="5">
        <v>133597.31599999999</v>
      </c>
    </row>
    <row r="33640" spans="35:36" x14ac:dyDescent="0.15">
      <c r="AI33640" s="5">
        <v>74051.919200000004</v>
      </c>
      <c r="AJ33640" s="5">
        <v>133503.226</v>
      </c>
    </row>
    <row r="33641" spans="35:36" x14ac:dyDescent="0.15">
      <c r="AI33641" s="5">
        <v>74186.295299999998</v>
      </c>
      <c r="AJ33641" s="5">
        <v>133409.1348</v>
      </c>
    </row>
    <row r="33642" spans="35:36" x14ac:dyDescent="0.15">
      <c r="AI33642" s="5">
        <v>74320.669899999994</v>
      </c>
      <c r="AJ33642" s="5">
        <v>133315.0447</v>
      </c>
    </row>
    <row r="33643" spans="35:36" x14ac:dyDescent="0.15">
      <c r="AI33643" s="5">
        <v>74455.045899999997</v>
      </c>
      <c r="AJ33643" s="5">
        <v>133220.95360000001</v>
      </c>
    </row>
    <row r="33644" spans="35:36" x14ac:dyDescent="0.15">
      <c r="AI33644" s="5">
        <v>74589.420499999993</v>
      </c>
      <c r="AJ33644" s="5">
        <v>133126.86350000001</v>
      </c>
    </row>
    <row r="33645" spans="35:36" x14ac:dyDescent="0.15">
      <c r="AI33645" s="5">
        <v>74723.796600000001</v>
      </c>
      <c r="AJ33645" s="5">
        <v>133032.77230000001</v>
      </c>
    </row>
    <row r="33646" spans="35:36" x14ac:dyDescent="0.15">
      <c r="AI33646" s="5">
        <v>74858.171100000007</v>
      </c>
      <c r="AJ33646" s="5">
        <v>132938.68229999999</v>
      </c>
    </row>
    <row r="33647" spans="35:36" x14ac:dyDescent="0.15">
      <c r="AI33647" s="5">
        <v>74992.547300000006</v>
      </c>
      <c r="AJ33647" s="5">
        <v>132844.59109999999</v>
      </c>
    </row>
    <row r="33648" spans="35:36" x14ac:dyDescent="0.15">
      <c r="AI33648" s="5">
        <v>75126.921799999996</v>
      </c>
      <c r="AJ33648" s="5">
        <v>132750.50099999999</v>
      </c>
    </row>
    <row r="33649" spans="35:36" x14ac:dyDescent="0.15">
      <c r="AI33649" s="5">
        <v>75261.297999999995</v>
      </c>
      <c r="AJ33649" s="5">
        <v>132656.40979999999</v>
      </c>
    </row>
    <row r="33650" spans="35:36" x14ac:dyDescent="0.15">
      <c r="AI33650" s="5">
        <v>75395.672500000001</v>
      </c>
      <c r="AJ33650" s="5">
        <v>132562.3198</v>
      </c>
    </row>
    <row r="33651" spans="35:36" x14ac:dyDescent="0.15">
      <c r="AI33651" s="5">
        <v>75530.048699999999</v>
      </c>
      <c r="AJ33651" s="5">
        <v>132468.2286</v>
      </c>
    </row>
    <row r="33652" spans="35:36" x14ac:dyDescent="0.15">
      <c r="AI33652" s="5">
        <v>75664.423200000005</v>
      </c>
      <c r="AJ33652" s="5">
        <v>132374.1385</v>
      </c>
    </row>
    <row r="33653" spans="35:36" x14ac:dyDescent="0.15">
      <c r="AI33653" s="5">
        <v>54258.461000000003</v>
      </c>
      <c r="AJ33653" s="5">
        <v>147563.0141</v>
      </c>
    </row>
    <row r="33654" spans="35:36" x14ac:dyDescent="0.15">
      <c r="AI33654" s="5">
        <v>54392.8364</v>
      </c>
      <c r="AJ33654" s="5">
        <v>147468.9235</v>
      </c>
    </row>
    <row r="33655" spans="35:36" x14ac:dyDescent="0.15">
      <c r="AI33655" s="5">
        <v>54527.2117</v>
      </c>
      <c r="AJ33655" s="5">
        <v>147374.83290000001</v>
      </c>
    </row>
    <row r="33656" spans="35:36" x14ac:dyDescent="0.15">
      <c r="AI33656" s="5">
        <v>54661.587</v>
      </c>
      <c r="AJ33656" s="5">
        <v>147280.74230000001</v>
      </c>
    </row>
    <row r="33657" spans="35:36" x14ac:dyDescent="0.15">
      <c r="AI33657" s="5">
        <v>54795.962399999997</v>
      </c>
      <c r="AJ33657" s="5">
        <v>147186.65160000001</v>
      </c>
    </row>
    <row r="33658" spans="35:36" x14ac:dyDescent="0.15">
      <c r="AI33658" s="5">
        <v>54930.337699999996</v>
      </c>
      <c r="AJ33658" s="5">
        <v>147092.56099999999</v>
      </c>
    </row>
    <row r="33659" spans="35:36" x14ac:dyDescent="0.15">
      <c r="AI33659" s="5">
        <v>55064.713100000001</v>
      </c>
      <c r="AJ33659" s="5">
        <v>146998.47039999999</v>
      </c>
    </row>
    <row r="33660" spans="35:36" x14ac:dyDescent="0.15">
      <c r="AI33660" s="5">
        <v>55199.088400000001</v>
      </c>
      <c r="AJ33660" s="5">
        <v>146904.37969999999</v>
      </c>
    </row>
    <row r="33661" spans="35:36" x14ac:dyDescent="0.15">
      <c r="AI33661" s="5">
        <v>55333.4637</v>
      </c>
      <c r="AJ33661" s="5">
        <v>146810.28909999999</v>
      </c>
    </row>
    <row r="33662" spans="35:36" x14ac:dyDescent="0.15">
      <c r="AI33662" s="5">
        <v>55467.839099999997</v>
      </c>
      <c r="AJ33662" s="5">
        <v>146716.1985</v>
      </c>
    </row>
    <row r="33663" spans="35:36" x14ac:dyDescent="0.15">
      <c r="AI33663" s="5">
        <v>55602.2143</v>
      </c>
      <c r="AJ33663" s="5">
        <v>146622.1079</v>
      </c>
    </row>
    <row r="33664" spans="35:36" x14ac:dyDescent="0.15">
      <c r="AI33664" s="5">
        <v>55736.589699999997</v>
      </c>
      <c r="AJ33664" s="5">
        <v>146528.01730000001</v>
      </c>
    </row>
    <row r="33665" spans="35:36" x14ac:dyDescent="0.15">
      <c r="AI33665" s="5">
        <v>55870.964999999997</v>
      </c>
      <c r="AJ33665" s="5">
        <v>146433.92670000001</v>
      </c>
    </row>
    <row r="33666" spans="35:36" x14ac:dyDescent="0.15">
      <c r="AI33666" s="5">
        <v>56005.340400000001</v>
      </c>
      <c r="AJ33666" s="5">
        <v>146339.83609999999</v>
      </c>
    </row>
    <row r="33667" spans="35:36" x14ac:dyDescent="0.15">
      <c r="AI33667" s="5">
        <v>56139.715700000001</v>
      </c>
      <c r="AJ33667" s="5">
        <v>146245.74540000001</v>
      </c>
    </row>
    <row r="33668" spans="35:36" x14ac:dyDescent="0.15">
      <c r="AI33668" s="5">
        <v>56274.091</v>
      </c>
      <c r="AJ33668" s="5">
        <v>146151.65479999999</v>
      </c>
    </row>
    <row r="33669" spans="35:36" x14ac:dyDescent="0.15">
      <c r="AI33669" s="5">
        <v>56408.466399999998</v>
      </c>
      <c r="AJ33669" s="5">
        <v>146057.56419999999</v>
      </c>
    </row>
    <row r="33670" spans="35:36" x14ac:dyDescent="0.15">
      <c r="AI33670" s="5">
        <v>56542.841699999997</v>
      </c>
      <c r="AJ33670" s="5">
        <v>145963.47349999999</v>
      </c>
    </row>
    <row r="33671" spans="35:36" x14ac:dyDescent="0.15">
      <c r="AI33671" s="5">
        <v>56677.217100000002</v>
      </c>
      <c r="AJ33671" s="5">
        <v>145869.3829</v>
      </c>
    </row>
    <row r="33672" spans="35:36" x14ac:dyDescent="0.15">
      <c r="AI33672" s="5">
        <v>56811.592400000001</v>
      </c>
      <c r="AJ33672" s="5">
        <v>145775.2923</v>
      </c>
    </row>
    <row r="33673" spans="35:36" x14ac:dyDescent="0.15">
      <c r="AI33673" s="5">
        <v>56945.967700000001</v>
      </c>
      <c r="AJ33673" s="5">
        <v>145681.20170000001</v>
      </c>
    </row>
    <row r="33674" spans="35:36" x14ac:dyDescent="0.15">
      <c r="AI33674" s="5">
        <v>57080.343099999998</v>
      </c>
      <c r="AJ33674" s="5">
        <v>145587.111</v>
      </c>
    </row>
    <row r="33675" spans="35:36" x14ac:dyDescent="0.15">
      <c r="AI33675" s="5">
        <v>57214.718399999998</v>
      </c>
      <c r="AJ33675" s="5">
        <v>145493.02040000001</v>
      </c>
    </row>
    <row r="33676" spans="35:36" x14ac:dyDescent="0.15">
      <c r="AI33676" s="5">
        <v>57349.093699999998</v>
      </c>
      <c r="AJ33676" s="5">
        <v>145398.92989999999</v>
      </c>
    </row>
    <row r="33677" spans="35:36" x14ac:dyDescent="0.15">
      <c r="AI33677" s="5">
        <v>57483.468999999997</v>
      </c>
      <c r="AJ33677" s="5">
        <v>145304.83919999999</v>
      </c>
    </row>
    <row r="33678" spans="35:36" x14ac:dyDescent="0.15">
      <c r="AI33678" s="5">
        <v>57617.844400000002</v>
      </c>
      <c r="AJ33678" s="5">
        <v>145210.74859999999</v>
      </c>
    </row>
    <row r="33679" spans="35:36" x14ac:dyDescent="0.15">
      <c r="AI33679" s="5">
        <v>57752.219700000001</v>
      </c>
      <c r="AJ33679" s="5">
        <v>145116.658</v>
      </c>
    </row>
    <row r="33680" spans="35:36" x14ac:dyDescent="0.15">
      <c r="AI33680" s="5">
        <v>57886.595000000001</v>
      </c>
      <c r="AJ33680" s="5">
        <v>145022.5673</v>
      </c>
    </row>
    <row r="33681" spans="35:36" x14ac:dyDescent="0.15">
      <c r="AI33681" s="5">
        <v>58020.970399999998</v>
      </c>
      <c r="AJ33681" s="5">
        <v>144928.4767</v>
      </c>
    </row>
    <row r="33682" spans="35:36" x14ac:dyDescent="0.15">
      <c r="AI33682" s="5">
        <v>58155.345699999998</v>
      </c>
      <c r="AJ33682" s="5">
        <v>144834.3861</v>
      </c>
    </row>
    <row r="33683" spans="35:36" x14ac:dyDescent="0.15">
      <c r="AI33683" s="5">
        <v>58289.720999999998</v>
      </c>
      <c r="AJ33683" s="5">
        <v>144740.29550000001</v>
      </c>
    </row>
    <row r="33684" spans="35:36" x14ac:dyDescent="0.15">
      <c r="AI33684" s="5">
        <v>58424.096400000002</v>
      </c>
      <c r="AJ33684" s="5">
        <v>144646.20480000001</v>
      </c>
    </row>
    <row r="33685" spans="35:36" x14ac:dyDescent="0.15">
      <c r="AI33685" s="5">
        <v>58558.471700000002</v>
      </c>
      <c r="AJ33685" s="5">
        <v>144552.11420000001</v>
      </c>
    </row>
    <row r="33686" spans="35:36" x14ac:dyDescent="0.15">
      <c r="AI33686" s="5">
        <v>58692.847099999999</v>
      </c>
      <c r="AJ33686" s="5">
        <v>144458.02359999999</v>
      </c>
    </row>
    <row r="33687" spans="35:36" x14ac:dyDescent="0.15">
      <c r="AI33687" s="5">
        <v>58827.222399999999</v>
      </c>
      <c r="AJ33687" s="5">
        <v>144363.93299999999</v>
      </c>
    </row>
    <row r="33688" spans="35:36" x14ac:dyDescent="0.15">
      <c r="AI33688" s="5">
        <v>58961.597699999998</v>
      </c>
      <c r="AJ33688" s="5">
        <v>144269.84229999999</v>
      </c>
    </row>
    <row r="33689" spans="35:36" x14ac:dyDescent="0.15">
      <c r="AI33689" s="5">
        <v>59095.972999999998</v>
      </c>
      <c r="AJ33689" s="5">
        <v>144175.7518</v>
      </c>
    </row>
    <row r="33690" spans="35:36" x14ac:dyDescent="0.15">
      <c r="AI33690" s="5">
        <v>59230.348299999998</v>
      </c>
      <c r="AJ33690" s="5">
        <v>144081.6611</v>
      </c>
    </row>
    <row r="33691" spans="35:36" x14ac:dyDescent="0.15">
      <c r="AI33691" s="5">
        <v>59364.723700000002</v>
      </c>
      <c r="AJ33691" s="5">
        <v>143987.5705</v>
      </c>
    </row>
    <row r="33692" spans="35:36" x14ac:dyDescent="0.15">
      <c r="AI33692" s="5">
        <v>59499.099000000002</v>
      </c>
      <c r="AJ33692" s="5">
        <v>143893.47990000001</v>
      </c>
    </row>
    <row r="33693" spans="35:36" x14ac:dyDescent="0.15">
      <c r="AI33693" s="5">
        <v>59633.474399999999</v>
      </c>
      <c r="AJ33693" s="5">
        <v>143799.38930000001</v>
      </c>
    </row>
    <row r="33694" spans="35:36" x14ac:dyDescent="0.15">
      <c r="AI33694" s="5">
        <v>59767.849699999999</v>
      </c>
      <c r="AJ33694" s="5">
        <v>143705.29860000001</v>
      </c>
    </row>
    <row r="33695" spans="35:36" x14ac:dyDescent="0.15">
      <c r="AI33695" s="5">
        <v>59902.224999999999</v>
      </c>
      <c r="AJ33695" s="5">
        <v>143611.20800000001</v>
      </c>
    </row>
    <row r="33696" spans="35:36" x14ac:dyDescent="0.15">
      <c r="AI33696" s="5">
        <v>60036.600400000003</v>
      </c>
      <c r="AJ33696" s="5">
        <v>143517.11739999999</v>
      </c>
    </row>
    <row r="33697" spans="35:36" x14ac:dyDescent="0.15">
      <c r="AI33697" s="5">
        <v>60170.975700000003</v>
      </c>
      <c r="AJ33697" s="5">
        <v>143423.02679999999</v>
      </c>
    </row>
    <row r="33698" spans="35:36" x14ac:dyDescent="0.15">
      <c r="AI33698" s="5">
        <v>60305.3511</v>
      </c>
      <c r="AJ33698" s="5">
        <v>143328.93609999999</v>
      </c>
    </row>
    <row r="33699" spans="35:36" x14ac:dyDescent="0.15">
      <c r="AI33699" s="5">
        <v>60439.7264</v>
      </c>
      <c r="AJ33699" s="5">
        <v>143234.8455</v>
      </c>
    </row>
    <row r="33700" spans="35:36" x14ac:dyDescent="0.15">
      <c r="AI33700" s="5">
        <v>60574.101699999999</v>
      </c>
      <c r="AJ33700" s="5">
        <v>143140.7549</v>
      </c>
    </row>
    <row r="33701" spans="35:36" x14ac:dyDescent="0.15">
      <c r="AI33701" s="5">
        <v>60708.477099999996</v>
      </c>
      <c r="AJ33701" s="5">
        <v>143046.6643</v>
      </c>
    </row>
    <row r="33702" spans="35:36" x14ac:dyDescent="0.15">
      <c r="AI33702" s="5">
        <v>60842.852299999999</v>
      </c>
      <c r="AJ33702" s="5">
        <v>142952.57370000001</v>
      </c>
    </row>
    <row r="33703" spans="35:36" x14ac:dyDescent="0.15">
      <c r="AI33703" s="5">
        <v>60977.227700000003</v>
      </c>
      <c r="AJ33703" s="5">
        <v>142858.48310000001</v>
      </c>
    </row>
    <row r="33704" spans="35:36" x14ac:dyDescent="0.15">
      <c r="AI33704" s="5">
        <v>61111.603000000003</v>
      </c>
      <c r="AJ33704" s="5">
        <v>142764.39240000001</v>
      </c>
    </row>
    <row r="33705" spans="35:36" x14ac:dyDescent="0.15">
      <c r="AI33705" s="5">
        <v>61245.9784</v>
      </c>
      <c r="AJ33705" s="5">
        <v>142670.30179999999</v>
      </c>
    </row>
    <row r="33706" spans="35:36" x14ac:dyDescent="0.15">
      <c r="AI33706" s="5">
        <v>61380.3537</v>
      </c>
      <c r="AJ33706" s="5">
        <v>142576.21119999999</v>
      </c>
    </row>
    <row r="33707" spans="35:36" x14ac:dyDescent="0.15">
      <c r="AI33707" s="5">
        <v>61514.728999999999</v>
      </c>
      <c r="AJ33707" s="5">
        <v>142482.12059999999</v>
      </c>
    </row>
    <row r="33708" spans="35:36" x14ac:dyDescent="0.15">
      <c r="AI33708" s="5">
        <v>61649.104399999997</v>
      </c>
      <c r="AJ33708" s="5">
        <v>142388.02989999999</v>
      </c>
    </row>
    <row r="33709" spans="35:36" x14ac:dyDescent="0.15">
      <c r="AI33709" s="5">
        <v>61783.479700000004</v>
      </c>
      <c r="AJ33709" s="5">
        <v>142293.9393</v>
      </c>
    </row>
    <row r="33710" spans="35:36" x14ac:dyDescent="0.15">
      <c r="AI33710" s="5">
        <v>61917.855100000001</v>
      </c>
      <c r="AJ33710" s="5">
        <v>142199.8487</v>
      </c>
    </row>
    <row r="33711" spans="35:36" x14ac:dyDescent="0.15">
      <c r="AI33711" s="5">
        <v>62052.2304</v>
      </c>
      <c r="AJ33711" s="5">
        <v>142105.75810000001</v>
      </c>
    </row>
    <row r="33712" spans="35:36" x14ac:dyDescent="0.15">
      <c r="AI33712" s="5">
        <v>62186.6057</v>
      </c>
      <c r="AJ33712" s="5">
        <v>142011.66740000001</v>
      </c>
    </row>
    <row r="33713" spans="35:36" x14ac:dyDescent="0.15">
      <c r="AI33713" s="5">
        <v>62320.981099999997</v>
      </c>
      <c r="AJ33713" s="5">
        <v>141917.57680000001</v>
      </c>
    </row>
    <row r="33714" spans="35:36" x14ac:dyDescent="0.15">
      <c r="AI33714" s="5">
        <v>62455.356299999999</v>
      </c>
      <c r="AJ33714" s="5">
        <v>141823.48620000001</v>
      </c>
    </row>
    <row r="33715" spans="35:36" x14ac:dyDescent="0.15">
      <c r="AI33715" s="5">
        <v>62589.731699999997</v>
      </c>
      <c r="AJ33715" s="5">
        <v>141729.39559999999</v>
      </c>
    </row>
    <row r="33716" spans="35:36" x14ac:dyDescent="0.15">
      <c r="AI33716" s="5">
        <v>62724.107000000004</v>
      </c>
      <c r="AJ33716" s="5">
        <v>141635.30499999999</v>
      </c>
    </row>
    <row r="33717" spans="35:36" x14ac:dyDescent="0.15">
      <c r="AI33717" s="5">
        <v>62858.482400000001</v>
      </c>
      <c r="AJ33717" s="5">
        <v>141541.2144</v>
      </c>
    </row>
    <row r="33718" spans="35:36" x14ac:dyDescent="0.15">
      <c r="AI33718" s="5">
        <v>62992.8577</v>
      </c>
      <c r="AJ33718" s="5">
        <v>141447.1237</v>
      </c>
    </row>
    <row r="33719" spans="35:36" x14ac:dyDescent="0.15">
      <c r="AI33719" s="5">
        <v>63127.233</v>
      </c>
      <c r="AJ33719" s="5">
        <v>141353.0331</v>
      </c>
    </row>
    <row r="33720" spans="35:36" x14ac:dyDescent="0.15">
      <c r="AI33720" s="5">
        <v>63261.608399999997</v>
      </c>
      <c r="AJ33720" s="5">
        <v>141258.9425</v>
      </c>
    </row>
    <row r="33721" spans="35:36" x14ac:dyDescent="0.15">
      <c r="AI33721" s="5">
        <v>63395.983699999997</v>
      </c>
      <c r="AJ33721" s="5">
        <v>141164.85190000001</v>
      </c>
    </row>
    <row r="33722" spans="35:36" x14ac:dyDescent="0.15">
      <c r="AI33722" s="5">
        <v>63530.358999999997</v>
      </c>
      <c r="AJ33722" s="5">
        <v>141070.76120000001</v>
      </c>
    </row>
    <row r="33723" spans="35:36" x14ac:dyDescent="0.15">
      <c r="AI33723" s="5">
        <v>63664.734400000001</v>
      </c>
      <c r="AJ33723" s="5">
        <v>140976.67060000001</v>
      </c>
    </row>
    <row r="33724" spans="35:36" x14ac:dyDescent="0.15">
      <c r="AI33724" s="5">
        <v>63799.109700000001</v>
      </c>
      <c r="AJ33724" s="5">
        <v>140882.57999999999</v>
      </c>
    </row>
    <row r="33725" spans="35:36" x14ac:dyDescent="0.15">
      <c r="AI33725" s="5">
        <v>63933.485099999998</v>
      </c>
      <c r="AJ33725" s="5">
        <v>140788.48939999999</v>
      </c>
    </row>
    <row r="33726" spans="35:36" x14ac:dyDescent="0.15">
      <c r="AI33726" s="5">
        <v>64067.860399999998</v>
      </c>
      <c r="AJ33726" s="5">
        <v>140694.39869999999</v>
      </c>
    </row>
    <row r="33727" spans="35:36" x14ac:dyDescent="0.15">
      <c r="AI33727" s="5">
        <v>64202.235699999997</v>
      </c>
      <c r="AJ33727" s="5">
        <v>140600.3082</v>
      </c>
    </row>
    <row r="33728" spans="35:36" x14ac:dyDescent="0.15">
      <c r="AI33728" s="5">
        <v>64336.610999999997</v>
      </c>
      <c r="AJ33728" s="5">
        <v>140506.2175</v>
      </c>
    </row>
    <row r="33729" spans="35:36" x14ac:dyDescent="0.15">
      <c r="AI33729" s="5">
        <v>64470.986299999997</v>
      </c>
      <c r="AJ33729" s="5">
        <v>140412.1269</v>
      </c>
    </row>
    <row r="33730" spans="35:36" x14ac:dyDescent="0.15">
      <c r="AI33730" s="5">
        <v>64605.361700000001</v>
      </c>
      <c r="AJ33730" s="5">
        <v>140318.03630000001</v>
      </c>
    </row>
    <row r="33731" spans="35:36" x14ac:dyDescent="0.15">
      <c r="AI33731" s="5">
        <v>64739.737000000001</v>
      </c>
      <c r="AJ33731" s="5">
        <v>140223.94570000001</v>
      </c>
    </row>
    <row r="33732" spans="35:36" x14ac:dyDescent="0.15">
      <c r="AI33732" s="5">
        <v>64874.112399999998</v>
      </c>
      <c r="AJ33732" s="5">
        <v>140129.85500000001</v>
      </c>
    </row>
    <row r="33733" spans="35:36" x14ac:dyDescent="0.15">
      <c r="AI33733" s="5">
        <v>65008.487699999998</v>
      </c>
      <c r="AJ33733" s="5">
        <v>140035.76439999999</v>
      </c>
    </row>
    <row r="33734" spans="35:36" x14ac:dyDescent="0.15">
      <c r="AI33734" s="5">
        <v>65142.862999999998</v>
      </c>
      <c r="AJ33734" s="5">
        <v>139941.67379999999</v>
      </c>
    </row>
    <row r="33735" spans="35:36" x14ac:dyDescent="0.15">
      <c r="AI33735" s="5">
        <v>65277.238400000002</v>
      </c>
      <c r="AJ33735" s="5">
        <v>139847.58319999999</v>
      </c>
    </row>
    <row r="33736" spans="35:36" x14ac:dyDescent="0.15">
      <c r="AI33736" s="5">
        <v>65411.613700000002</v>
      </c>
      <c r="AJ33736" s="5">
        <v>139753.49249999999</v>
      </c>
    </row>
    <row r="33737" spans="35:36" x14ac:dyDescent="0.15">
      <c r="AI33737" s="5">
        <v>65545.989100000006</v>
      </c>
      <c r="AJ33737" s="5">
        <v>139659.4019</v>
      </c>
    </row>
    <row r="33738" spans="35:36" x14ac:dyDescent="0.15">
      <c r="AI33738" s="5">
        <v>65680.364400000006</v>
      </c>
      <c r="AJ33738" s="5">
        <v>139565.3113</v>
      </c>
    </row>
    <row r="33739" spans="35:36" x14ac:dyDescent="0.15">
      <c r="AI33739" s="5">
        <v>65814.739700000006</v>
      </c>
      <c r="AJ33739" s="5">
        <v>139471.22070000001</v>
      </c>
    </row>
    <row r="33740" spans="35:36" x14ac:dyDescent="0.15">
      <c r="AI33740" s="5">
        <v>65949.115000000005</v>
      </c>
      <c r="AJ33740" s="5">
        <v>139377.13010000001</v>
      </c>
    </row>
    <row r="33741" spans="35:36" x14ac:dyDescent="0.15">
      <c r="AI33741" s="5">
        <v>66083.490300000005</v>
      </c>
      <c r="AJ33741" s="5">
        <v>139283.03950000001</v>
      </c>
    </row>
    <row r="33742" spans="35:36" x14ac:dyDescent="0.15">
      <c r="AI33742" s="5">
        <v>66217.865699999995</v>
      </c>
      <c r="AJ33742" s="5">
        <v>139188.94880000001</v>
      </c>
    </row>
    <row r="33743" spans="35:36" x14ac:dyDescent="0.15">
      <c r="AI33743" s="5">
        <v>66352.240999999995</v>
      </c>
      <c r="AJ33743" s="5">
        <v>139094.85819999999</v>
      </c>
    </row>
    <row r="33744" spans="35:36" x14ac:dyDescent="0.15">
      <c r="AI33744" s="5">
        <v>66486.616399999999</v>
      </c>
      <c r="AJ33744" s="5">
        <v>139000.76759999999</v>
      </c>
    </row>
    <row r="33745" spans="35:36" x14ac:dyDescent="0.15">
      <c r="AI33745" s="5">
        <v>66620.991699999999</v>
      </c>
      <c r="AJ33745" s="5">
        <v>138906.677</v>
      </c>
    </row>
    <row r="33746" spans="35:36" x14ac:dyDescent="0.15">
      <c r="AI33746" s="5">
        <v>66755.366999999998</v>
      </c>
      <c r="AJ33746" s="5">
        <v>138812.5863</v>
      </c>
    </row>
    <row r="33747" spans="35:36" x14ac:dyDescent="0.15">
      <c r="AI33747" s="5">
        <v>66889.742400000003</v>
      </c>
      <c r="AJ33747" s="5">
        <v>138718.4957</v>
      </c>
    </row>
    <row r="33748" spans="35:36" x14ac:dyDescent="0.15">
      <c r="AI33748" s="5">
        <v>67024.117700000003</v>
      </c>
      <c r="AJ33748" s="5">
        <v>138624.4051</v>
      </c>
    </row>
    <row r="33749" spans="35:36" x14ac:dyDescent="0.15">
      <c r="AI33749" s="5">
        <v>67158.493100000007</v>
      </c>
      <c r="AJ33749" s="5">
        <v>138530.31450000001</v>
      </c>
    </row>
    <row r="33750" spans="35:36" x14ac:dyDescent="0.15">
      <c r="AI33750" s="5">
        <v>67292.868400000007</v>
      </c>
      <c r="AJ33750" s="5">
        <v>138436.22380000001</v>
      </c>
    </row>
    <row r="33751" spans="35:36" x14ac:dyDescent="0.15">
      <c r="AI33751" s="5">
        <v>67427.243700000006</v>
      </c>
      <c r="AJ33751" s="5">
        <v>138342.13320000001</v>
      </c>
    </row>
    <row r="33752" spans="35:36" x14ac:dyDescent="0.15">
      <c r="AI33752" s="5">
        <v>67561.619099999996</v>
      </c>
      <c r="AJ33752" s="5">
        <v>138248.04259999999</v>
      </c>
    </row>
    <row r="33753" spans="35:36" x14ac:dyDescent="0.15">
      <c r="AI33753" s="5">
        <v>67695.994300000006</v>
      </c>
      <c r="AJ33753" s="5">
        <v>138153.95199999999</v>
      </c>
    </row>
    <row r="33754" spans="35:36" x14ac:dyDescent="0.15">
      <c r="AI33754" s="5">
        <v>67830.370500000005</v>
      </c>
      <c r="AJ33754" s="5">
        <v>138059.86079999999</v>
      </c>
    </row>
    <row r="33755" spans="35:36" x14ac:dyDescent="0.15">
      <c r="AI33755" s="5">
        <v>67964.744999999995</v>
      </c>
      <c r="AJ33755" s="5">
        <v>137965.7708</v>
      </c>
    </row>
    <row r="33756" spans="35:36" x14ac:dyDescent="0.15">
      <c r="AI33756" s="5">
        <v>68099.121199999994</v>
      </c>
      <c r="AJ33756" s="5">
        <v>137871.6796</v>
      </c>
    </row>
    <row r="33757" spans="35:36" x14ac:dyDescent="0.15">
      <c r="AI33757" s="5">
        <v>68233.495699999999</v>
      </c>
      <c r="AJ33757" s="5">
        <v>137777.5895</v>
      </c>
    </row>
    <row r="33758" spans="35:36" x14ac:dyDescent="0.15">
      <c r="AI33758" s="5">
        <v>68367.871899999998</v>
      </c>
      <c r="AJ33758" s="5">
        <v>137683.49830000001</v>
      </c>
    </row>
    <row r="33759" spans="35:36" x14ac:dyDescent="0.15">
      <c r="AI33759" s="5">
        <v>68502.246400000004</v>
      </c>
      <c r="AJ33759" s="5">
        <v>137589.40830000001</v>
      </c>
    </row>
    <row r="33760" spans="35:36" x14ac:dyDescent="0.15">
      <c r="AI33760" s="5">
        <v>68636.622499999998</v>
      </c>
      <c r="AJ33760" s="5">
        <v>137495.31709999999</v>
      </c>
    </row>
    <row r="33761" spans="35:36" x14ac:dyDescent="0.15">
      <c r="AI33761" s="5">
        <v>68770.997000000003</v>
      </c>
      <c r="AJ33761" s="5">
        <v>137401.22700000001</v>
      </c>
    </row>
    <row r="33762" spans="35:36" x14ac:dyDescent="0.15">
      <c r="AI33762" s="5">
        <v>68905.373200000002</v>
      </c>
      <c r="AJ33762" s="5">
        <v>137307.13579999999</v>
      </c>
    </row>
    <row r="33763" spans="35:36" x14ac:dyDescent="0.15">
      <c r="AI33763" s="5">
        <v>69039.747700000007</v>
      </c>
      <c r="AJ33763" s="5">
        <v>137213.04579999999</v>
      </c>
    </row>
    <row r="33764" spans="35:36" x14ac:dyDescent="0.15">
      <c r="AI33764" s="5">
        <v>69174.123800000001</v>
      </c>
      <c r="AJ33764" s="5">
        <v>137118.9546</v>
      </c>
    </row>
    <row r="33765" spans="35:36" x14ac:dyDescent="0.15">
      <c r="AI33765" s="5">
        <v>69308.498399999997</v>
      </c>
      <c r="AJ33765" s="5">
        <v>137024.8645</v>
      </c>
    </row>
    <row r="33766" spans="35:36" x14ac:dyDescent="0.15">
      <c r="AI33766" s="5">
        <v>69442.874500000005</v>
      </c>
      <c r="AJ33766" s="5">
        <v>136930.77340000001</v>
      </c>
    </row>
    <row r="33767" spans="35:36" x14ac:dyDescent="0.15">
      <c r="AI33767" s="5">
        <v>69577.248999999996</v>
      </c>
      <c r="AJ33767" s="5">
        <v>136836.6833</v>
      </c>
    </row>
    <row r="33768" spans="35:36" x14ac:dyDescent="0.15">
      <c r="AI33768" s="5">
        <v>69711.625199999995</v>
      </c>
      <c r="AJ33768" s="5">
        <v>136742.59210000001</v>
      </c>
    </row>
    <row r="33769" spans="35:36" x14ac:dyDescent="0.15">
      <c r="AI33769" s="5">
        <v>69845.9997</v>
      </c>
      <c r="AJ33769" s="5">
        <v>136648.50210000001</v>
      </c>
    </row>
    <row r="33770" spans="35:36" x14ac:dyDescent="0.15">
      <c r="AI33770" s="5">
        <v>69980.375799999994</v>
      </c>
      <c r="AJ33770" s="5">
        <v>136554.41089999999</v>
      </c>
    </row>
    <row r="33771" spans="35:36" x14ac:dyDescent="0.15">
      <c r="AI33771" s="5">
        <v>70114.750400000004</v>
      </c>
      <c r="AJ33771" s="5">
        <v>136460.32079999999</v>
      </c>
    </row>
    <row r="33772" spans="35:36" x14ac:dyDescent="0.15">
      <c r="AI33772" s="5">
        <v>70249.126499999998</v>
      </c>
      <c r="AJ33772" s="5">
        <v>136366.22959999999</v>
      </c>
    </row>
    <row r="33773" spans="35:36" x14ac:dyDescent="0.15">
      <c r="AI33773" s="5">
        <v>70383.501000000004</v>
      </c>
      <c r="AJ33773" s="5">
        <v>136272.13959999999</v>
      </c>
    </row>
    <row r="33774" spans="35:36" x14ac:dyDescent="0.15">
      <c r="AI33774" s="5">
        <v>70517.877200000003</v>
      </c>
      <c r="AJ33774" s="5">
        <v>136178.0484</v>
      </c>
    </row>
    <row r="33775" spans="35:36" x14ac:dyDescent="0.15">
      <c r="AI33775" s="5">
        <v>70652.251699999993</v>
      </c>
      <c r="AJ33775" s="5">
        <v>136083.9583</v>
      </c>
    </row>
    <row r="33776" spans="35:36" x14ac:dyDescent="0.15">
      <c r="AI33776" s="5">
        <v>70786.627800000002</v>
      </c>
      <c r="AJ33776" s="5">
        <v>135989.86720000001</v>
      </c>
    </row>
    <row r="33777" spans="35:36" x14ac:dyDescent="0.15">
      <c r="AI33777" s="5">
        <v>70921.002399999998</v>
      </c>
      <c r="AJ33777" s="5">
        <v>135895.777</v>
      </c>
    </row>
    <row r="33778" spans="35:36" x14ac:dyDescent="0.15">
      <c r="AI33778" s="5">
        <v>71055.378500000006</v>
      </c>
      <c r="AJ33778" s="5">
        <v>135801.68590000001</v>
      </c>
    </row>
    <row r="33779" spans="35:36" x14ac:dyDescent="0.15">
      <c r="AI33779" s="5">
        <v>71189.752999999997</v>
      </c>
      <c r="AJ33779" s="5">
        <v>135707.59589999999</v>
      </c>
    </row>
    <row r="33780" spans="35:36" x14ac:dyDescent="0.15">
      <c r="AI33780" s="5">
        <v>71324.129199999996</v>
      </c>
      <c r="AJ33780" s="5">
        <v>135613.50469999999</v>
      </c>
    </row>
    <row r="33781" spans="35:36" x14ac:dyDescent="0.15">
      <c r="AI33781" s="5">
        <v>71458.503700000001</v>
      </c>
      <c r="AJ33781" s="5">
        <v>135519.41459999999</v>
      </c>
    </row>
    <row r="33782" spans="35:36" x14ac:dyDescent="0.15">
      <c r="AI33782" s="5">
        <v>71592.879799999995</v>
      </c>
      <c r="AJ33782" s="5">
        <v>135425.32339999999</v>
      </c>
    </row>
    <row r="33783" spans="35:36" x14ac:dyDescent="0.15">
      <c r="AI33783" s="5">
        <v>71727.254400000005</v>
      </c>
      <c r="AJ33783" s="5">
        <v>135331.2334</v>
      </c>
    </row>
    <row r="33784" spans="35:36" x14ac:dyDescent="0.15">
      <c r="AI33784" s="5">
        <v>71861.630499999999</v>
      </c>
      <c r="AJ33784" s="5">
        <v>135237.1422</v>
      </c>
    </row>
    <row r="33785" spans="35:36" x14ac:dyDescent="0.15">
      <c r="AI33785" s="5">
        <v>71996.005000000005</v>
      </c>
      <c r="AJ33785" s="5">
        <v>135143.0521</v>
      </c>
    </row>
    <row r="33786" spans="35:36" x14ac:dyDescent="0.15">
      <c r="AI33786" s="5">
        <v>72130.381200000003</v>
      </c>
      <c r="AJ33786" s="5">
        <v>135048.96090000001</v>
      </c>
    </row>
    <row r="33787" spans="35:36" x14ac:dyDescent="0.15">
      <c r="AI33787" s="5">
        <v>72264.755699999994</v>
      </c>
      <c r="AJ33787" s="5">
        <v>134954.8708</v>
      </c>
    </row>
    <row r="33788" spans="35:36" x14ac:dyDescent="0.15">
      <c r="AI33788" s="5">
        <v>72399.131800000003</v>
      </c>
      <c r="AJ33788" s="5">
        <v>134860.77970000001</v>
      </c>
    </row>
    <row r="33789" spans="35:36" x14ac:dyDescent="0.15">
      <c r="AI33789" s="5">
        <v>72533.506399999998</v>
      </c>
      <c r="AJ33789" s="5">
        <v>134766.68960000001</v>
      </c>
    </row>
    <row r="33790" spans="35:36" x14ac:dyDescent="0.15">
      <c r="AI33790" s="5">
        <v>72667.882500000007</v>
      </c>
      <c r="AJ33790" s="5">
        <v>134672.59849999999</v>
      </c>
    </row>
    <row r="33791" spans="35:36" x14ac:dyDescent="0.15">
      <c r="AI33791" s="5">
        <v>72802.256999999998</v>
      </c>
      <c r="AJ33791" s="5">
        <v>134578.50839999999</v>
      </c>
    </row>
    <row r="33792" spans="35:36" x14ac:dyDescent="0.15">
      <c r="AI33792" s="5">
        <v>72936.633199999997</v>
      </c>
      <c r="AJ33792" s="5">
        <v>134484.4172</v>
      </c>
    </row>
    <row r="33793" spans="35:36" x14ac:dyDescent="0.15">
      <c r="AI33793" s="5">
        <v>73071.007700000002</v>
      </c>
      <c r="AJ33793" s="5">
        <v>134390.3272</v>
      </c>
    </row>
    <row r="33794" spans="35:36" x14ac:dyDescent="0.15">
      <c r="AI33794" s="5">
        <v>73205.383799999996</v>
      </c>
      <c r="AJ33794" s="5">
        <v>134296.236</v>
      </c>
    </row>
    <row r="33795" spans="35:36" x14ac:dyDescent="0.15">
      <c r="AI33795" s="5">
        <v>73339.758400000006</v>
      </c>
      <c r="AJ33795" s="5">
        <v>134202.1459</v>
      </c>
    </row>
    <row r="33796" spans="35:36" x14ac:dyDescent="0.15">
      <c r="AI33796" s="5">
        <v>73474.1345</v>
      </c>
      <c r="AJ33796" s="5">
        <v>134108.05470000001</v>
      </c>
    </row>
    <row r="33797" spans="35:36" x14ac:dyDescent="0.15">
      <c r="AI33797" s="5">
        <v>73608.509000000005</v>
      </c>
      <c r="AJ33797" s="5">
        <v>134013.96460000001</v>
      </c>
    </row>
    <row r="33798" spans="35:36" x14ac:dyDescent="0.15">
      <c r="AI33798" s="5">
        <v>73742.885200000004</v>
      </c>
      <c r="AJ33798" s="5">
        <v>133919.87340000001</v>
      </c>
    </row>
    <row r="33799" spans="35:36" x14ac:dyDescent="0.15">
      <c r="AI33799" s="5">
        <v>73877.259699999995</v>
      </c>
      <c r="AJ33799" s="5">
        <v>133825.78339999999</v>
      </c>
    </row>
    <row r="33800" spans="35:36" x14ac:dyDescent="0.15">
      <c r="AI33800" s="5">
        <v>74011.635899999994</v>
      </c>
      <c r="AJ33800" s="5">
        <v>133731.69219999999</v>
      </c>
    </row>
    <row r="33801" spans="35:36" x14ac:dyDescent="0.15">
      <c r="AI33801" s="5">
        <v>74146.010399999999</v>
      </c>
      <c r="AJ33801" s="5">
        <v>133637.60209999999</v>
      </c>
    </row>
    <row r="33802" spans="35:36" x14ac:dyDescent="0.15">
      <c r="AI33802" s="5">
        <v>74280.386499999993</v>
      </c>
      <c r="AJ33802" s="5">
        <v>133543.511</v>
      </c>
    </row>
    <row r="33803" spans="35:36" x14ac:dyDescent="0.15">
      <c r="AI33803" s="5">
        <v>74414.761100000003</v>
      </c>
      <c r="AJ33803" s="5">
        <v>133449.4209</v>
      </c>
    </row>
    <row r="33804" spans="35:36" x14ac:dyDescent="0.15">
      <c r="AI33804" s="5">
        <v>74549.137100000007</v>
      </c>
      <c r="AJ33804" s="5">
        <v>133355.32980000001</v>
      </c>
    </row>
    <row r="33805" spans="35:36" x14ac:dyDescent="0.15">
      <c r="AI33805" s="5">
        <v>74683.511700000003</v>
      </c>
      <c r="AJ33805" s="5">
        <v>133261.23970000001</v>
      </c>
    </row>
    <row r="33806" spans="35:36" x14ac:dyDescent="0.15">
      <c r="AI33806" s="5">
        <v>74817.887799999997</v>
      </c>
      <c r="AJ33806" s="5">
        <v>133167.14850000001</v>
      </c>
    </row>
    <row r="33807" spans="35:36" x14ac:dyDescent="0.15">
      <c r="AI33807" s="5">
        <v>74952.262300000002</v>
      </c>
      <c r="AJ33807" s="5">
        <v>133073.05840000001</v>
      </c>
    </row>
    <row r="33808" spans="35:36" x14ac:dyDescent="0.15">
      <c r="AI33808" s="5">
        <v>75086.638500000001</v>
      </c>
      <c r="AJ33808" s="5">
        <v>132978.96720000001</v>
      </c>
    </row>
    <row r="33809" spans="35:36" x14ac:dyDescent="0.15">
      <c r="AI33809" s="5">
        <v>75221.013000000006</v>
      </c>
      <c r="AJ33809" s="5">
        <v>132884.87719999999</v>
      </c>
    </row>
    <row r="33810" spans="35:36" x14ac:dyDescent="0.15">
      <c r="AI33810" s="5">
        <v>75355.389200000005</v>
      </c>
      <c r="AJ33810" s="5">
        <v>132790.78599999999</v>
      </c>
    </row>
    <row r="33811" spans="35:36" x14ac:dyDescent="0.15">
      <c r="AI33811" s="5">
        <v>75489.763699999996</v>
      </c>
      <c r="AJ33811" s="5">
        <v>132696.69589999999</v>
      </c>
    </row>
    <row r="33812" spans="35:36" x14ac:dyDescent="0.15">
      <c r="AI33812" s="5">
        <v>75624.139899999995</v>
      </c>
      <c r="AJ33812" s="5">
        <v>132602.6047</v>
      </c>
    </row>
    <row r="33813" spans="35:36" x14ac:dyDescent="0.15">
      <c r="AI33813" s="5">
        <v>75758.5144</v>
      </c>
      <c r="AJ33813" s="5">
        <v>132508.5147</v>
      </c>
    </row>
    <row r="33814" spans="35:36" x14ac:dyDescent="0.15">
      <c r="AI33814" s="5">
        <v>54352.552199999998</v>
      </c>
      <c r="AJ33814" s="5">
        <v>147697.3903</v>
      </c>
    </row>
    <row r="33815" spans="35:36" x14ac:dyDescent="0.15">
      <c r="AI33815" s="5">
        <v>54486.927600000003</v>
      </c>
      <c r="AJ33815" s="5">
        <v>147603.2997</v>
      </c>
    </row>
    <row r="33816" spans="35:36" x14ac:dyDescent="0.15">
      <c r="AI33816" s="5">
        <v>54621.302900000002</v>
      </c>
      <c r="AJ33816" s="5">
        <v>147509.209</v>
      </c>
    </row>
    <row r="33817" spans="35:36" x14ac:dyDescent="0.15">
      <c r="AI33817" s="5">
        <v>54755.678200000002</v>
      </c>
      <c r="AJ33817" s="5">
        <v>147415.11840000001</v>
      </c>
    </row>
    <row r="33818" spans="35:36" x14ac:dyDescent="0.15">
      <c r="AI33818" s="5">
        <v>54890.053599999999</v>
      </c>
      <c r="AJ33818" s="5">
        <v>147321.02780000001</v>
      </c>
    </row>
    <row r="33819" spans="35:36" x14ac:dyDescent="0.15">
      <c r="AI33819" s="5">
        <v>55024.428899999999</v>
      </c>
      <c r="AJ33819" s="5">
        <v>147226.93719999999</v>
      </c>
    </row>
    <row r="33820" spans="35:36" x14ac:dyDescent="0.15">
      <c r="AI33820" s="5">
        <v>55158.804300000003</v>
      </c>
      <c r="AJ33820" s="5">
        <v>147132.84650000001</v>
      </c>
    </row>
    <row r="33821" spans="35:36" x14ac:dyDescent="0.15">
      <c r="AI33821" s="5">
        <v>55293.179600000003</v>
      </c>
      <c r="AJ33821" s="5">
        <v>147038.75589999999</v>
      </c>
    </row>
    <row r="33822" spans="35:36" x14ac:dyDescent="0.15">
      <c r="AI33822" s="5">
        <v>55427.554900000003</v>
      </c>
      <c r="AJ33822" s="5">
        <v>146944.66529999999</v>
      </c>
    </row>
    <row r="33823" spans="35:36" x14ac:dyDescent="0.15">
      <c r="AI33823" s="5">
        <v>55561.9303</v>
      </c>
      <c r="AJ33823" s="5">
        <v>146850.5747</v>
      </c>
    </row>
    <row r="33824" spans="35:36" x14ac:dyDescent="0.15">
      <c r="AI33824" s="5">
        <v>55696.305500000002</v>
      </c>
      <c r="AJ33824" s="5">
        <v>146756.4841</v>
      </c>
    </row>
    <row r="33825" spans="35:36" x14ac:dyDescent="0.15">
      <c r="AI33825" s="5">
        <v>55830.680899999999</v>
      </c>
      <c r="AJ33825" s="5">
        <v>146662.39350000001</v>
      </c>
    </row>
    <row r="33826" spans="35:36" x14ac:dyDescent="0.15">
      <c r="AI33826" s="5">
        <v>55965.056199999999</v>
      </c>
      <c r="AJ33826" s="5">
        <v>146568.3028</v>
      </c>
    </row>
    <row r="33827" spans="35:36" x14ac:dyDescent="0.15">
      <c r="AI33827" s="5">
        <v>56099.431600000004</v>
      </c>
      <c r="AJ33827" s="5">
        <v>146474.21220000001</v>
      </c>
    </row>
    <row r="33828" spans="35:36" x14ac:dyDescent="0.15">
      <c r="AI33828" s="5">
        <v>56233.806900000003</v>
      </c>
      <c r="AJ33828" s="5">
        <v>146380.12160000001</v>
      </c>
    </row>
    <row r="33829" spans="35:36" x14ac:dyDescent="0.15">
      <c r="AI33829" s="5">
        <v>56368.182200000003</v>
      </c>
      <c r="AJ33829" s="5">
        <v>146286.03099999999</v>
      </c>
    </row>
    <row r="33830" spans="35:36" x14ac:dyDescent="0.15">
      <c r="AI33830" s="5">
        <v>56502.5576</v>
      </c>
      <c r="AJ33830" s="5">
        <v>146191.94029999999</v>
      </c>
    </row>
    <row r="33831" spans="35:36" x14ac:dyDescent="0.15">
      <c r="AI33831" s="5">
        <v>56636.9329</v>
      </c>
      <c r="AJ33831" s="5">
        <v>146097.84969999999</v>
      </c>
    </row>
    <row r="33832" spans="35:36" x14ac:dyDescent="0.15">
      <c r="AI33832" s="5">
        <v>56771.308299999997</v>
      </c>
      <c r="AJ33832" s="5">
        <v>146003.7591</v>
      </c>
    </row>
    <row r="33833" spans="35:36" x14ac:dyDescent="0.15">
      <c r="AI33833" s="5">
        <v>56905.683599999997</v>
      </c>
      <c r="AJ33833" s="5">
        <v>145909.6685</v>
      </c>
    </row>
    <row r="33834" spans="35:36" x14ac:dyDescent="0.15">
      <c r="AI33834" s="5">
        <v>57040.058900000004</v>
      </c>
      <c r="AJ33834" s="5">
        <v>145815.5778</v>
      </c>
    </row>
    <row r="33835" spans="35:36" x14ac:dyDescent="0.15">
      <c r="AI33835" s="5">
        <v>57174.434300000001</v>
      </c>
      <c r="AJ33835" s="5">
        <v>145721.4872</v>
      </c>
    </row>
    <row r="33836" spans="35:36" x14ac:dyDescent="0.15">
      <c r="AI33836" s="5">
        <v>57308.809600000001</v>
      </c>
      <c r="AJ33836" s="5">
        <v>145627.39660000001</v>
      </c>
    </row>
    <row r="33837" spans="35:36" x14ac:dyDescent="0.15">
      <c r="AI33837" s="5">
        <v>57443.1849</v>
      </c>
      <c r="AJ33837" s="5">
        <v>145533.30600000001</v>
      </c>
    </row>
    <row r="33838" spans="35:36" x14ac:dyDescent="0.15">
      <c r="AI33838" s="5">
        <v>57577.5602</v>
      </c>
      <c r="AJ33838" s="5">
        <v>145439.21539999999</v>
      </c>
    </row>
    <row r="33839" spans="35:36" x14ac:dyDescent="0.15">
      <c r="AI33839" s="5">
        <v>57711.9355</v>
      </c>
      <c r="AJ33839" s="5">
        <v>145345.12479999999</v>
      </c>
    </row>
    <row r="33840" spans="35:36" x14ac:dyDescent="0.15">
      <c r="AI33840" s="5">
        <v>57846.310899999997</v>
      </c>
      <c r="AJ33840" s="5">
        <v>145251.03409999999</v>
      </c>
    </row>
    <row r="33841" spans="35:36" x14ac:dyDescent="0.15">
      <c r="AI33841" s="5">
        <v>57980.686199999996</v>
      </c>
      <c r="AJ33841" s="5">
        <v>145156.94349999999</v>
      </c>
    </row>
    <row r="33842" spans="35:36" x14ac:dyDescent="0.15">
      <c r="AI33842" s="5">
        <v>58115.061600000001</v>
      </c>
      <c r="AJ33842" s="5">
        <v>145062.8529</v>
      </c>
    </row>
    <row r="33843" spans="35:36" x14ac:dyDescent="0.15">
      <c r="AI33843" s="5">
        <v>58249.436900000001</v>
      </c>
      <c r="AJ33843" s="5">
        <v>144968.7623</v>
      </c>
    </row>
    <row r="33844" spans="35:36" x14ac:dyDescent="0.15">
      <c r="AI33844" s="5">
        <v>58383.8122</v>
      </c>
      <c r="AJ33844" s="5">
        <v>144874.6716</v>
      </c>
    </row>
    <row r="33845" spans="35:36" x14ac:dyDescent="0.15">
      <c r="AI33845" s="5">
        <v>58518.187599999997</v>
      </c>
      <c r="AJ33845" s="5">
        <v>144780.58100000001</v>
      </c>
    </row>
    <row r="33846" spans="35:36" x14ac:dyDescent="0.15">
      <c r="AI33846" s="5">
        <v>58652.562899999997</v>
      </c>
      <c r="AJ33846" s="5">
        <v>144686.49040000001</v>
      </c>
    </row>
    <row r="33847" spans="35:36" x14ac:dyDescent="0.15">
      <c r="AI33847" s="5">
        <v>58786.938300000002</v>
      </c>
      <c r="AJ33847" s="5">
        <v>144592.39980000001</v>
      </c>
    </row>
    <row r="33848" spans="35:36" x14ac:dyDescent="0.15">
      <c r="AI33848" s="5">
        <v>58921.313600000001</v>
      </c>
      <c r="AJ33848" s="5">
        <v>144498.30910000001</v>
      </c>
    </row>
    <row r="33849" spans="35:36" x14ac:dyDescent="0.15">
      <c r="AI33849" s="5">
        <v>59055.688900000001</v>
      </c>
      <c r="AJ33849" s="5">
        <v>144404.21849999999</v>
      </c>
    </row>
    <row r="33850" spans="35:36" x14ac:dyDescent="0.15">
      <c r="AI33850" s="5">
        <v>59190.064200000001</v>
      </c>
      <c r="AJ33850" s="5">
        <v>144310.12789999999</v>
      </c>
    </row>
    <row r="33851" spans="35:36" x14ac:dyDescent="0.15">
      <c r="AI33851" s="5">
        <v>59324.4395</v>
      </c>
      <c r="AJ33851" s="5">
        <v>144216.0373</v>
      </c>
    </row>
    <row r="33852" spans="35:36" x14ac:dyDescent="0.15">
      <c r="AI33852" s="5">
        <v>59458.814899999998</v>
      </c>
      <c r="AJ33852" s="5">
        <v>144121.9467</v>
      </c>
    </row>
    <row r="33853" spans="35:36" x14ac:dyDescent="0.15">
      <c r="AI33853" s="5">
        <v>59593.190199999997</v>
      </c>
      <c r="AJ33853" s="5">
        <v>144027.8561</v>
      </c>
    </row>
    <row r="33854" spans="35:36" x14ac:dyDescent="0.15">
      <c r="AI33854" s="5">
        <v>59727.565600000002</v>
      </c>
      <c r="AJ33854" s="5">
        <v>143933.7654</v>
      </c>
    </row>
    <row r="33855" spans="35:36" x14ac:dyDescent="0.15">
      <c r="AI33855" s="5">
        <v>59861.940900000001</v>
      </c>
      <c r="AJ33855" s="5">
        <v>143839.67480000001</v>
      </c>
    </row>
    <row r="33856" spans="35:36" x14ac:dyDescent="0.15">
      <c r="AI33856" s="5">
        <v>59996.316200000001</v>
      </c>
      <c r="AJ33856" s="5">
        <v>143745.58420000001</v>
      </c>
    </row>
    <row r="33857" spans="35:36" x14ac:dyDescent="0.15">
      <c r="AI33857" s="5">
        <v>60130.691599999998</v>
      </c>
      <c r="AJ33857" s="5">
        <v>143651.49359999999</v>
      </c>
    </row>
    <row r="33858" spans="35:36" x14ac:dyDescent="0.15">
      <c r="AI33858" s="5">
        <v>60265.066899999998</v>
      </c>
      <c r="AJ33858" s="5">
        <v>143557.40289999999</v>
      </c>
    </row>
    <row r="33859" spans="35:36" x14ac:dyDescent="0.15">
      <c r="AI33859" s="5">
        <v>60399.442300000002</v>
      </c>
      <c r="AJ33859" s="5">
        <v>143463.31229999999</v>
      </c>
    </row>
    <row r="33860" spans="35:36" x14ac:dyDescent="0.15">
      <c r="AI33860" s="5">
        <v>60533.817600000002</v>
      </c>
      <c r="AJ33860" s="5">
        <v>143369.22169999999</v>
      </c>
    </row>
    <row r="33861" spans="35:36" x14ac:dyDescent="0.15">
      <c r="AI33861" s="5">
        <v>60668.192900000002</v>
      </c>
      <c r="AJ33861" s="5">
        <v>143275.13099999999</v>
      </c>
    </row>
    <row r="33862" spans="35:36" x14ac:dyDescent="0.15">
      <c r="AI33862" s="5">
        <v>60802.568299999999</v>
      </c>
      <c r="AJ33862" s="5">
        <v>143181.0404</v>
      </c>
    </row>
    <row r="33863" spans="35:36" x14ac:dyDescent="0.15">
      <c r="AI33863" s="5">
        <v>60936.943500000001</v>
      </c>
      <c r="AJ33863" s="5">
        <v>143086.94990000001</v>
      </c>
    </row>
    <row r="33864" spans="35:36" x14ac:dyDescent="0.15">
      <c r="AI33864" s="5">
        <v>61071.318899999998</v>
      </c>
      <c r="AJ33864" s="5">
        <v>142992.85920000001</v>
      </c>
    </row>
    <row r="33865" spans="35:36" x14ac:dyDescent="0.15">
      <c r="AI33865" s="5">
        <v>61205.694199999998</v>
      </c>
      <c r="AJ33865" s="5">
        <v>142898.76860000001</v>
      </c>
    </row>
    <row r="33866" spans="35:36" x14ac:dyDescent="0.15">
      <c r="AI33866" s="5">
        <v>61340.069600000003</v>
      </c>
      <c r="AJ33866" s="5">
        <v>142804.67800000001</v>
      </c>
    </row>
    <row r="33867" spans="35:36" x14ac:dyDescent="0.15">
      <c r="AI33867" s="5">
        <v>61474.444900000002</v>
      </c>
      <c r="AJ33867" s="5">
        <v>142710.58739999999</v>
      </c>
    </row>
    <row r="33868" spans="35:36" x14ac:dyDescent="0.15">
      <c r="AI33868" s="5">
        <v>61608.820200000002</v>
      </c>
      <c r="AJ33868" s="5">
        <v>142616.49669999999</v>
      </c>
    </row>
    <row r="33869" spans="35:36" x14ac:dyDescent="0.15">
      <c r="AI33869" s="5">
        <v>61743.195599999999</v>
      </c>
      <c r="AJ33869" s="5">
        <v>142522.40609999999</v>
      </c>
    </row>
    <row r="33870" spans="35:36" x14ac:dyDescent="0.15">
      <c r="AI33870" s="5">
        <v>61877.570899999999</v>
      </c>
      <c r="AJ33870" s="5">
        <v>142428.3155</v>
      </c>
    </row>
    <row r="33871" spans="35:36" x14ac:dyDescent="0.15">
      <c r="AI33871" s="5">
        <v>62011.946300000003</v>
      </c>
      <c r="AJ33871" s="5">
        <v>142334.2248</v>
      </c>
    </row>
    <row r="33872" spans="35:36" x14ac:dyDescent="0.15">
      <c r="AI33872" s="5">
        <v>62146.321600000003</v>
      </c>
      <c r="AJ33872" s="5">
        <v>142240.1342</v>
      </c>
    </row>
    <row r="33873" spans="35:36" x14ac:dyDescent="0.15">
      <c r="AI33873" s="5">
        <v>62280.696900000003</v>
      </c>
      <c r="AJ33873" s="5">
        <v>142146.0436</v>
      </c>
    </row>
    <row r="33874" spans="35:36" x14ac:dyDescent="0.15">
      <c r="AI33874" s="5">
        <v>62415.0723</v>
      </c>
      <c r="AJ33874" s="5">
        <v>142051.95300000001</v>
      </c>
    </row>
    <row r="33875" spans="35:36" x14ac:dyDescent="0.15">
      <c r="AI33875" s="5">
        <v>62549.447500000002</v>
      </c>
      <c r="AJ33875" s="5">
        <v>141957.86240000001</v>
      </c>
    </row>
    <row r="33876" spans="35:36" x14ac:dyDescent="0.15">
      <c r="AI33876" s="5">
        <v>62683.822899999999</v>
      </c>
      <c r="AJ33876" s="5">
        <v>141863.77179999999</v>
      </c>
    </row>
    <row r="33877" spans="35:36" x14ac:dyDescent="0.15">
      <c r="AI33877" s="5">
        <v>62818.198199999999</v>
      </c>
      <c r="AJ33877" s="5">
        <v>141769.68119999999</v>
      </c>
    </row>
    <row r="33878" spans="35:36" x14ac:dyDescent="0.15">
      <c r="AI33878" s="5">
        <v>62952.573600000003</v>
      </c>
      <c r="AJ33878" s="5">
        <v>141675.59049999999</v>
      </c>
    </row>
    <row r="33879" spans="35:36" x14ac:dyDescent="0.15">
      <c r="AI33879" s="5">
        <v>63086.948900000003</v>
      </c>
      <c r="AJ33879" s="5">
        <v>141581.4999</v>
      </c>
    </row>
    <row r="33880" spans="35:36" x14ac:dyDescent="0.15">
      <c r="AI33880" s="5">
        <v>63221.324200000003</v>
      </c>
      <c r="AJ33880" s="5">
        <v>141487.4093</v>
      </c>
    </row>
    <row r="33881" spans="35:36" x14ac:dyDescent="0.15">
      <c r="AI33881" s="5">
        <v>63355.6996</v>
      </c>
      <c r="AJ33881" s="5">
        <v>141393.3186</v>
      </c>
    </row>
    <row r="33882" spans="35:36" x14ac:dyDescent="0.15">
      <c r="AI33882" s="5">
        <v>63490.0749</v>
      </c>
      <c r="AJ33882" s="5">
        <v>141299.228</v>
      </c>
    </row>
    <row r="33883" spans="35:36" x14ac:dyDescent="0.15">
      <c r="AI33883" s="5">
        <v>63624.450199999999</v>
      </c>
      <c r="AJ33883" s="5">
        <v>141205.13740000001</v>
      </c>
    </row>
    <row r="33884" spans="35:36" x14ac:dyDescent="0.15">
      <c r="AI33884" s="5">
        <v>63758.825599999996</v>
      </c>
      <c r="AJ33884" s="5">
        <v>141111.04680000001</v>
      </c>
    </row>
    <row r="33885" spans="35:36" x14ac:dyDescent="0.15">
      <c r="AI33885" s="5">
        <v>63893.200900000003</v>
      </c>
      <c r="AJ33885" s="5">
        <v>141016.95610000001</v>
      </c>
    </row>
    <row r="33886" spans="35:36" x14ac:dyDescent="0.15">
      <c r="AI33886" s="5">
        <v>64027.576300000001</v>
      </c>
      <c r="AJ33886" s="5">
        <v>140922.86550000001</v>
      </c>
    </row>
    <row r="33887" spans="35:36" x14ac:dyDescent="0.15">
      <c r="AI33887" s="5">
        <v>64161.9516</v>
      </c>
      <c r="AJ33887" s="5">
        <v>140828.77489999999</v>
      </c>
    </row>
    <row r="33888" spans="35:36" x14ac:dyDescent="0.15">
      <c r="AI33888" s="5">
        <v>64296.3269</v>
      </c>
      <c r="AJ33888" s="5">
        <v>140734.68429999999</v>
      </c>
    </row>
    <row r="33889" spans="35:36" x14ac:dyDescent="0.15">
      <c r="AI33889" s="5">
        <v>64430.7022</v>
      </c>
      <c r="AJ33889" s="5">
        <v>140640.5937</v>
      </c>
    </row>
    <row r="33890" spans="35:36" x14ac:dyDescent="0.15">
      <c r="AI33890" s="5">
        <v>64565.077499999999</v>
      </c>
      <c r="AJ33890" s="5">
        <v>140546.5031</v>
      </c>
    </row>
    <row r="33891" spans="35:36" x14ac:dyDescent="0.15">
      <c r="AI33891" s="5">
        <v>64699.452899999997</v>
      </c>
      <c r="AJ33891" s="5">
        <v>140452.4124</v>
      </c>
    </row>
    <row r="33892" spans="35:36" x14ac:dyDescent="0.15">
      <c r="AI33892" s="5">
        <v>64833.828200000004</v>
      </c>
      <c r="AJ33892" s="5">
        <v>140358.32180000001</v>
      </c>
    </row>
    <row r="33893" spans="35:36" x14ac:dyDescent="0.15">
      <c r="AI33893" s="5">
        <v>64968.203600000001</v>
      </c>
      <c r="AJ33893" s="5">
        <v>140264.23120000001</v>
      </c>
    </row>
    <row r="33894" spans="35:36" x14ac:dyDescent="0.15">
      <c r="AI33894" s="5">
        <v>65102.5789</v>
      </c>
      <c r="AJ33894" s="5">
        <v>140170.14060000001</v>
      </c>
    </row>
    <row r="33895" spans="35:36" x14ac:dyDescent="0.15">
      <c r="AI33895" s="5">
        <v>65236.9542</v>
      </c>
      <c r="AJ33895" s="5">
        <v>140076.04990000001</v>
      </c>
    </row>
    <row r="33896" spans="35:36" x14ac:dyDescent="0.15">
      <c r="AI33896" s="5">
        <v>65371.329599999997</v>
      </c>
      <c r="AJ33896" s="5">
        <v>139981.95929999999</v>
      </c>
    </row>
    <row r="33897" spans="35:36" x14ac:dyDescent="0.15">
      <c r="AI33897" s="5">
        <v>65505.704899999997</v>
      </c>
      <c r="AJ33897" s="5">
        <v>139887.86869999999</v>
      </c>
    </row>
    <row r="33898" spans="35:36" x14ac:dyDescent="0.15">
      <c r="AI33898" s="5">
        <v>65640.080300000001</v>
      </c>
      <c r="AJ33898" s="5">
        <v>139793.7781</v>
      </c>
    </row>
    <row r="33899" spans="35:36" x14ac:dyDescent="0.15">
      <c r="AI33899" s="5">
        <v>65774.455600000001</v>
      </c>
      <c r="AJ33899" s="5">
        <v>139699.6874</v>
      </c>
    </row>
    <row r="33900" spans="35:36" x14ac:dyDescent="0.15">
      <c r="AI33900" s="5">
        <v>65908.830900000001</v>
      </c>
      <c r="AJ33900" s="5">
        <v>139605.5968</v>
      </c>
    </row>
    <row r="33901" spans="35:36" x14ac:dyDescent="0.15">
      <c r="AI33901" s="5">
        <v>66043.206200000001</v>
      </c>
      <c r="AJ33901" s="5">
        <v>139511.5062</v>
      </c>
    </row>
    <row r="33902" spans="35:36" x14ac:dyDescent="0.15">
      <c r="AI33902" s="5">
        <v>66177.5815</v>
      </c>
      <c r="AJ33902" s="5">
        <v>139417.41560000001</v>
      </c>
    </row>
    <row r="33903" spans="35:36" x14ac:dyDescent="0.15">
      <c r="AI33903" s="5">
        <v>66311.956900000005</v>
      </c>
      <c r="AJ33903" s="5">
        <v>139323.32500000001</v>
      </c>
    </row>
    <row r="33904" spans="35:36" x14ac:dyDescent="0.15">
      <c r="AI33904" s="5">
        <v>66446.332200000004</v>
      </c>
      <c r="AJ33904" s="5">
        <v>139229.23439999999</v>
      </c>
    </row>
    <row r="33905" spans="35:36" x14ac:dyDescent="0.15">
      <c r="AI33905" s="5">
        <v>66580.707599999994</v>
      </c>
      <c r="AJ33905" s="5">
        <v>139135.14369999999</v>
      </c>
    </row>
    <row r="33906" spans="35:36" x14ac:dyDescent="0.15">
      <c r="AI33906" s="5">
        <v>66715.082899999994</v>
      </c>
      <c r="AJ33906" s="5">
        <v>139041.05309999999</v>
      </c>
    </row>
    <row r="33907" spans="35:36" x14ac:dyDescent="0.15">
      <c r="AI33907" s="5">
        <v>66849.458199999994</v>
      </c>
      <c r="AJ33907" s="5">
        <v>138946.96249999999</v>
      </c>
    </row>
    <row r="33908" spans="35:36" x14ac:dyDescent="0.15">
      <c r="AI33908" s="5">
        <v>66983.833599999998</v>
      </c>
      <c r="AJ33908" s="5">
        <v>138852.8719</v>
      </c>
    </row>
    <row r="33909" spans="35:36" x14ac:dyDescent="0.15">
      <c r="AI33909" s="5">
        <v>67118.208899999998</v>
      </c>
      <c r="AJ33909" s="5">
        <v>138758.7812</v>
      </c>
    </row>
    <row r="33910" spans="35:36" x14ac:dyDescent="0.15">
      <c r="AI33910" s="5">
        <v>67252.584300000002</v>
      </c>
      <c r="AJ33910" s="5">
        <v>138664.6906</v>
      </c>
    </row>
    <row r="33911" spans="35:36" x14ac:dyDescent="0.15">
      <c r="AI33911" s="5">
        <v>67386.959600000002</v>
      </c>
      <c r="AJ33911" s="5">
        <v>138570.6</v>
      </c>
    </row>
    <row r="33912" spans="35:36" x14ac:dyDescent="0.15">
      <c r="AI33912" s="5">
        <v>67521.334900000002</v>
      </c>
      <c r="AJ33912" s="5">
        <v>138476.50940000001</v>
      </c>
    </row>
    <row r="33913" spans="35:36" x14ac:dyDescent="0.15">
      <c r="AI33913" s="5">
        <v>67655.710300000006</v>
      </c>
      <c r="AJ33913" s="5">
        <v>138382.41870000001</v>
      </c>
    </row>
    <row r="33914" spans="35:36" x14ac:dyDescent="0.15">
      <c r="AI33914" s="5">
        <v>67790.085500000001</v>
      </c>
      <c r="AJ33914" s="5">
        <v>138288.32819999999</v>
      </c>
    </row>
    <row r="33915" spans="35:36" x14ac:dyDescent="0.15">
      <c r="AI33915" s="5">
        <v>67924.4617</v>
      </c>
      <c r="AJ33915" s="5">
        <v>138194.23699999999</v>
      </c>
    </row>
    <row r="33916" spans="35:36" x14ac:dyDescent="0.15">
      <c r="AI33916" s="5">
        <v>68058.836200000005</v>
      </c>
      <c r="AJ33916" s="5">
        <v>138100.14689999999</v>
      </c>
    </row>
    <row r="33917" spans="35:36" x14ac:dyDescent="0.15">
      <c r="AI33917" s="5">
        <v>68193.212400000004</v>
      </c>
      <c r="AJ33917" s="5">
        <v>138006.0557</v>
      </c>
    </row>
    <row r="33918" spans="35:36" x14ac:dyDescent="0.15">
      <c r="AI33918" s="5">
        <v>68327.586899999995</v>
      </c>
      <c r="AJ33918" s="5">
        <v>137911.9657</v>
      </c>
    </row>
    <row r="33919" spans="35:36" x14ac:dyDescent="0.15">
      <c r="AI33919" s="5">
        <v>68461.963000000003</v>
      </c>
      <c r="AJ33919" s="5">
        <v>137817.87450000001</v>
      </c>
    </row>
    <row r="33920" spans="35:36" x14ac:dyDescent="0.15">
      <c r="AI33920" s="5">
        <v>68596.337599999999</v>
      </c>
      <c r="AJ33920" s="5">
        <v>137723.7844</v>
      </c>
    </row>
    <row r="33921" spans="35:36" x14ac:dyDescent="0.15">
      <c r="AI33921" s="5">
        <v>68730.713699999993</v>
      </c>
      <c r="AJ33921" s="5">
        <v>137629.69320000001</v>
      </c>
    </row>
    <row r="33922" spans="35:36" x14ac:dyDescent="0.15">
      <c r="AI33922" s="5">
        <v>68865.088199999998</v>
      </c>
      <c r="AJ33922" s="5">
        <v>137535.60320000001</v>
      </c>
    </row>
    <row r="33923" spans="35:36" x14ac:dyDescent="0.15">
      <c r="AI33923" s="5">
        <v>68999.464399999997</v>
      </c>
      <c r="AJ33923" s="5">
        <v>137441.51199999999</v>
      </c>
    </row>
    <row r="33924" spans="35:36" x14ac:dyDescent="0.15">
      <c r="AI33924" s="5">
        <v>69133.838900000002</v>
      </c>
      <c r="AJ33924" s="5">
        <v>137347.42189999999</v>
      </c>
    </row>
    <row r="33925" spans="35:36" x14ac:dyDescent="0.15">
      <c r="AI33925" s="5">
        <v>69268.214999999997</v>
      </c>
      <c r="AJ33925" s="5">
        <v>137253.3308</v>
      </c>
    </row>
    <row r="33926" spans="35:36" x14ac:dyDescent="0.15">
      <c r="AI33926" s="5">
        <v>69402.589600000007</v>
      </c>
      <c r="AJ33926" s="5">
        <v>137159.24069999999</v>
      </c>
    </row>
    <row r="33927" spans="35:36" x14ac:dyDescent="0.15">
      <c r="AI33927" s="5">
        <v>69536.965700000001</v>
      </c>
      <c r="AJ33927" s="5">
        <v>137065.1495</v>
      </c>
    </row>
    <row r="33928" spans="35:36" x14ac:dyDescent="0.15">
      <c r="AI33928" s="5">
        <v>69671.340200000006</v>
      </c>
      <c r="AJ33928" s="5">
        <v>136971.0595</v>
      </c>
    </row>
    <row r="33929" spans="35:36" x14ac:dyDescent="0.15">
      <c r="AI33929" s="5">
        <v>69805.716400000005</v>
      </c>
      <c r="AJ33929" s="5">
        <v>136876.96830000001</v>
      </c>
    </row>
    <row r="33930" spans="35:36" x14ac:dyDescent="0.15">
      <c r="AI33930" s="5">
        <v>69940.090899999996</v>
      </c>
      <c r="AJ33930" s="5">
        <v>136782.87820000001</v>
      </c>
    </row>
    <row r="33931" spans="35:36" x14ac:dyDescent="0.15">
      <c r="AI33931" s="5">
        <v>70074.467000000004</v>
      </c>
      <c r="AJ33931" s="5">
        <v>136688.78700000001</v>
      </c>
    </row>
    <row r="33932" spans="35:36" x14ac:dyDescent="0.15">
      <c r="AI33932" s="5">
        <v>70208.8416</v>
      </c>
      <c r="AJ33932" s="5">
        <v>136594.69699999999</v>
      </c>
    </row>
    <row r="33933" spans="35:36" x14ac:dyDescent="0.15">
      <c r="AI33933" s="5">
        <v>70343.217699999994</v>
      </c>
      <c r="AJ33933" s="5">
        <v>136500.60579999999</v>
      </c>
    </row>
    <row r="33934" spans="35:36" x14ac:dyDescent="0.15">
      <c r="AI33934" s="5">
        <v>70477.592199999999</v>
      </c>
      <c r="AJ33934" s="5">
        <v>136406.51569999999</v>
      </c>
    </row>
    <row r="33935" spans="35:36" x14ac:dyDescent="0.15">
      <c r="AI33935" s="5">
        <v>70611.968399999998</v>
      </c>
      <c r="AJ33935" s="5">
        <v>136312.42449999999</v>
      </c>
    </row>
    <row r="33936" spans="35:36" x14ac:dyDescent="0.15">
      <c r="AI33936" s="5">
        <v>70746.342900000003</v>
      </c>
      <c r="AJ33936" s="5">
        <v>136218.3345</v>
      </c>
    </row>
    <row r="33937" spans="35:36" x14ac:dyDescent="0.15">
      <c r="AI33937" s="5">
        <v>70880.718999999997</v>
      </c>
      <c r="AJ33937" s="5">
        <v>136124.2433</v>
      </c>
    </row>
    <row r="33938" spans="35:36" x14ac:dyDescent="0.15">
      <c r="AI33938" s="5">
        <v>71015.093599999993</v>
      </c>
      <c r="AJ33938" s="5">
        <v>136030.1532</v>
      </c>
    </row>
    <row r="33939" spans="35:36" x14ac:dyDescent="0.15">
      <c r="AI33939" s="5">
        <v>71149.469700000001</v>
      </c>
      <c r="AJ33939" s="5">
        <v>135936.06210000001</v>
      </c>
    </row>
    <row r="33940" spans="35:36" x14ac:dyDescent="0.15">
      <c r="AI33940" s="5">
        <v>71283.844200000007</v>
      </c>
      <c r="AJ33940" s="5">
        <v>135841.97200000001</v>
      </c>
    </row>
    <row r="33941" spans="35:36" x14ac:dyDescent="0.15">
      <c r="AI33941" s="5">
        <v>71418.220400000006</v>
      </c>
      <c r="AJ33941" s="5">
        <v>135747.88080000001</v>
      </c>
    </row>
    <row r="33942" spans="35:36" x14ac:dyDescent="0.15">
      <c r="AI33942" s="5">
        <v>71552.594899999996</v>
      </c>
      <c r="AJ33942" s="5">
        <v>135653.79079999999</v>
      </c>
    </row>
    <row r="33943" spans="35:36" x14ac:dyDescent="0.15">
      <c r="AI33943" s="5">
        <v>71686.971000000005</v>
      </c>
      <c r="AJ33943" s="5">
        <v>135559.69959999999</v>
      </c>
    </row>
    <row r="33944" spans="35:36" x14ac:dyDescent="0.15">
      <c r="AI33944" s="5">
        <v>71821.345600000001</v>
      </c>
      <c r="AJ33944" s="5">
        <v>135465.60949999999</v>
      </c>
    </row>
    <row r="33945" spans="35:36" x14ac:dyDescent="0.15">
      <c r="AI33945" s="5">
        <v>71955.721699999995</v>
      </c>
      <c r="AJ33945" s="5">
        <v>135371.5183</v>
      </c>
    </row>
    <row r="33946" spans="35:36" x14ac:dyDescent="0.15">
      <c r="AI33946" s="5">
        <v>72090.0962</v>
      </c>
      <c r="AJ33946" s="5">
        <v>135277.4283</v>
      </c>
    </row>
    <row r="33947" spans="35:36" x14ac:dyDescent="0.15">
      <c r="AI33947" s="5">
        <v>72224.472399999999</v>
      </c>
      <c r="AJ33947" s="5">
        <v>135183.3371</v>
      </c>
    </row>
    <row r="33948" spans="35:36" x14ac:dyDescent="0.15">
      <c r="AI33948" s="5">
        <v>72358.846900000004</v>
      </c>
      <c r="AJ33948" s="5">
        <v>135089.247</v>
      </c>
    </row>
    <row r="33949" spans="35:36" x14ac:dyDescent="0.15">
      <c r="AI33949" s="5">
        <v>72493.222999999998</v>
      </c>
      <c r="AJ33949" s="5">
        <v>134995.15590000001</v>
      </c>
    </row>
    <row r="33950" spans="35:36" x14ac:dyDescent="0.15">
      <c r="AI33950" s="5">
        <v>72627.597599999994</v>
      </c>
      <c r="AJ33950" s="5">
        <v>134901.06580000001</v>
      </c>
    </row>
    <row r="33951" spans="35:36" x14ac:dyDescent="0.15">
      <c r="AI33951" s="5">
        <v>72761.973700000002</v>
      </c>
      <c r="AJ33951" s="5">
        <v>134806.97459999999</v>
      </c>
    </row>
    <row r="33952" spans="35:36" x14ac:dyDescent="0.15">
      <c r="AI33952" s="5">
        <v>72896.348199999993</v>
      </c>
      <c r="AJ33952" s="5">
        <v>134712.88459999999</v>
      </c>
    </row>
    <row r="33953" spans="35:36" x14ac:dyDescent="0.15">
      <c r="AI33953" s="5">
        <v>73030.724400000006</v>
      </c>
      <c r="AJ33953" s="5">
        <v>134618.7934</v>
      </c>
    </row>
    <row r="33954" spans="35:36" x14ac:dyDescent="0.15">
      <c r="AI33954" s="5">
        <v>73165.098899999997</v>
      </c>
      <c r="AJ33954" s="5">
        <v>134524.70329999999</v>
      </c>
    </row>
    <row r="33955" spans="35:36" x14ac:dyDescent="0.15">
      <c r="AI33955" s="5">
        <v>73299.475000000006</v>
      </c>
      <c r="AJ33955" s="5">
        <v>134430.6121</v>
      </c>
    </row>
    <row r="33956" spans="35:36" x14ac:dyDescent="0.15">
      <c r="AI33956" s="5">
        <v>73433.849600000001</v>
      </c>
      <c r="AJ33956" s="5">
        <v>134336.5221</v>
      </c>
    </row>
    <row r="33957" spans="35:36" x14ac:dyDescent="0.15">
      <c r="AI33957" s="5">
        <v>73568.225699999995</v>
      </c>
      <c r="AJ33957" s="5">
        <v>134242.43090000001</v>
      </c>
    </row>
    <row r="33958" spans="35:36" x14ac:dyDescent="0.15">
      <c r="AI33958" s="5">
        <v>73702.600200000001</v>
      </c>
      <c r="AJ33958" s="5">
        <v>134148.34080000001</v>
      </c>
    </row>
    <row r="33959" spans="35:36" x14ac:dyDescent="0.15">
      <c r="AI33959" s="5">
        <v>73836.9764</v>
      </c>
      <c r="AJ33959" s="5">
        <v>134054.24960000001</v>
      </c>
    </row>
    <row r="33960" spans="35:36" x14ac:dyDescent="0.15">
      <c r="AI33960" s="5">
        <v>73971.350900000005</v>
      </c>
      <c r="AJ33960" s="5">
        <v>133960.15960000001</v>
      </c>
    </row>
    <row r="33961" spans="35:36" x14ac:dyDescent="0.15">
      <c r="AI33961" s="5">
        <v>74105.727100000004</v>
      </c>
      <c r="AJ33961" s="5">
        <v>133866.06839999999</v>
      </c>
    </row>
    <row r="33962" spans="35:36" x14ac:dyDescent="0.15">
      <c r="AI33962" s="5">
        <v>74240.101599999995</v>
      </c>
      <c r="AJ33962" s="5">
        <v>133771.97829999999</v>
      </c>
    </row>
    <row r="33963" spans="35:36" x14ac:dyDescent="0.15">
      <c r="AI33963" s="5">
        <v>74374.477700000003</v>
      </c>
      <c r="AJ33963" s="5">
        <v>133677.8872</v>
      </c>
    </row>
    <row r="33964" spans="35:36" x14ac:dyDescent="0.15">
      <c r="AI33964" s="5">
        <v>74508.852299999999</v>
      </c>
      <c r="AJ33964" s="5">
        <v>133583.7971</v>
      </c>
    </row>
    <row r="33965" spans="35:36" x14ac:dyDescent="0.15">
      <c r="AI33965" s="5">
        <v>74643.228300000002</v>
      </c>
      <c r="AJ33965" s="5">
        <v>133489.7059</v>
      </c>
    </row>
    <row r="33966" spans="35:36" x14ac:dyDescent="0.15">
      <c r="AI33966" s="5">
        <v>74777.602899999998</v>
      </c>
      <c r="AJ33966" s="5">
        <v>133395.6159</v>
      </c>
    </row>
    <row r="33967" spans="35:36" x14ac:dyDescent="0.15">
      <c r="AI33967" s="5">
        <v>74911.979000000007</v>
      </c>
      <c r="AJ33967" s="5">
        <v>133301.52470000001</v>
      </c>
    </row>
    <row r="33968" spans="35:36" x14ac:dyDescent="0.15">
      <c r="AI33968" s="5">
        <v>75046.353499999997</v>
      </c>
      <c r="AJ33968" s="5">
        <v>133207.43460000001</v>
      </c>
    </row>
    <row r="33969" spans="35:36" x14ac:dyDescent="0.15">
      <c r="AI33969" s="5">
        <v>75180.729699999996</v>
      </c>
      <c r="AJ33969" s="5">
        <v>133113.34340000001</v>
      </c>
    </row>
    <row r="33970" spans="35:36" x14ac:dyDescent="0.15">
      <c r="AI33970" s="5">
        <v>75315.104200000002</v>
      </c>
      <c r="AJ33970" s="5">
        <v>133019.25339999999</v>
      </c>
    </row>
    <row r="33971" spans="35:36" x14ac:dyDescent="0.15">
      <c r="AI33971" s="5">
        <v>75449.4804</v>
      </c>
      <c r="AJ33971" s="5">
        <v>132925.16219999999</v>
      </c>
    </row>
    <row r="33972" spans="35:36" x14ac:dyDescent="0.15">
      <c r="AI33972" s="5">
        <v>75583.854900000006</v>
      </c>
      <c r="AJ33972" s="5">
        <v>132831.07209999999</v>
      </c>
    </row>
    <row r="33973" spans="35:36" x14ac:dyDescent="0.15">
      <c r="AI33973" s="5">
        <v>75718.231100000005</v>
      </c>
      <c r="AJ33973" s="5">
        <v>132736.9809</v>
      </c>
    </row>
    <row r="33974" spans="35:36" x14ac:dyDescent="0.15">
      <c r="AI33974" s="5">
        <v>75852.605599999995</v>
      </c>
      <c r="AJ33974" s="5">
        <v>132642.8909</v>
      </c>
    </row>
    <row r="33975" spans="35:36" x14ac:dyDescent="0.15">
      <c r="AI33975" s="5">
        <v>54446.641100000001</v>
      </c>
      <c r="AJ33975" s="5">
        <v>147831.76319999999</v>
      </c>
    </row>
    <row r="33976" spans="35:36" x14ac:dyDescent="0.15">
      <c r="AI33976" s="5">
        <v>54581.016499999998</v>
      </c>
      <c r="AJ33976" s="5">
        <v>147737.67249999999</v>
      </c>
    </row>
    <row r="33977" spans="35:36" x14ac:dyDescent="0.15">
      <c r="AI33977" s="5">
        <v>54715.391799999998</v>
      </c>
      <c r="AJ33977" s="5">
        <v>147643.58189999999</v>
      </c>
    </row>
    <row r="33978" spans="35:36" x14ac:dyDescent="0.15">
      <c r="AI33978" s="5">
        <v>54849.767099999997</v>
      </c>
      <c r="AJ33978" s="5">
        <v>147549.49129999999</v>
      </c>
    </row>
    <row r="33979" spans="35:36" x14ac:dyDescent="0.15">
      <c r="AI33979" s="5">
        <v>54984.142500000002</v>
      </c>
      <c r="AJ33979" s="5">
        <v>147455.4007</v>
      </c>
    </row>
    <row r="33980" spans="35:36" x14ac:dyDescent="0.15">
      <c r="AI33980" s="5">
        <v>55118.517800000001</v>
      </c>
      <c r="AJ33980" s="5">
        <v>147361.31</v>
      </c>
    </row>
    <row r="33981" spans="35:36" x14ac:dyDescent="0.15">
      <c r="AI33981" s="5">
        <v>55252.893199999999</v>
      </c>
      <c r="AJ33981" s="5">
        <v>147267.2194</v>
      </c>
    </row>
    <row r="33982" spans="35:36" x14ac:dyDescent="0.15">
      <c r="AI33982" s="5">
        <v>55387.268499999998</v>
      </c>
      <c r="AJ33982" s="5">
        <v>147173.12880000001</v>
      </c>
    </row>
    <row r="33983" spans="35:36" x14ac:dyDescent="0.15">
      <c r="AI33983" s="5">
        <v>55521.643799999998</v>
      </c>
      <c r="AJ33983" s="5">
        <v>147079.03820000001</v>
      </c>
    </row>
    <row r="33984" spans="35:36" x14ac:dyDescent="0.15">
      <c r="AI33984" s="5">
        <v>55656.019200000002</v>
      </c>
      <c r="AJ33984" s="5">
        <v>146984.94750000001</v>
      </c>
    </row>
    <row r="33985" spans="35:36" x14ac:dyDescent="0.15">
      <c r="AI33985" s="5">
        <v>55790.394399999997</v>
      </c>
      <c r="AJ33985" s="5">
        <v>146890.85699999999</v>
      </c>
    </row>
    <row r="33986" spans="35:36" x14ac:dyDescent="0.15">
      <c r="AI33986" s="5">
        <v>55924.769800000002</v>
      </c>
      <c r="AJ33986" s="5">
        <v>146796.76629999999</v>
      </c>
    </row>
    <row r="33987" spans="35:36" x14ac:dyDescent="0.15">
      <c r="AI33987" s="5">
        <v>56059.145100000002</v>
      </c>
      <c r="AJ33987" s="5">
        <v>146702.67569999999</v>
      </c>
    </row>
    <row r="33988" spans="35:36" x14ac:dyDescent="0.15">
      <c r="AI33988" s="5">
        <v>56193.520499999999</v>
      </c>
      <c r="AJ33988" s="5">
        <v>146608.5851</v>
      </c>
    </row>
    <row r="33989" spans="35:36" x14ac:dyDescent="0.15">
      <c r="AI33989" s="5">
        <v>56327.895799999998</v>
      </c>
      <c r="AJ33989" s="5">
        <v>146514.4945</v>
      </c>
    </row>
    <row r="33990" spans="35:36" x14ac:dyDescent="0.15">
      <c r="AI33990" s="5">
        <v>56462.271099999998</v>
      </c>
      <c r="AJ33990" s="5">
        <v>146420.4038</v>
      </c>
    </row>
    <row r="33991" spans="35:36" x14ac:dyDescent="0.15">
      <c r="AI33991" s="5">
        <v>56596.646500000003</v>
      </c>
      <c r="AJ33991" s="5">
        <v>146326.3132</v>
      </c>
    </row>
    <row r="33992" spans="35:36" x14ac:dyDescent="0.15">
      <c r="AI33992" s="5">
        <v>56731.021800000002</v>
      </c>
      <c r="AJ33992" s="5">
        <v>146232.22260000001</v>
      </c>
    </row>
    <row r="33993" spans="35:36" x14ac:dyDescent="0.15">
      <c r="AI33993" s="5">
        <v>56865.397199999999</v>
      </c>
      <c r="AJ33993" s="5">
        <v>146138.13200000001</v>
      </c>
    </row>
    <row r="33994" spans="35:36" x14ac:dyDescent="0.15">
      <c r="AI33994" s="5">
        <v>56999.772499999999</v>
      </c>
      <c r="AJ33994" s="5">
        <v>146044.04130000001</v>
      </c>
    </row>
    <row r="33995" spans="35:36" x14ac:dyDescent="0.15">
      <c r="AI33995" s="5">
        <v>57134.147799999999</v>
      </c>
      <c r="AJ33995" s="5">
        <v>145949.95069999999</v>
      </c>
    </row>
    <row r="33996" spans="35:36" x14ac:dyDescent="0.15">
      <c r="AI33996" s="5">
        <v>57268.523200000003</v>
      </c>
      <c r="AJ33996" s="5">
        <v>145855.86009999999</v>
      </c>
    </row>
    <row r="33997" spans="35:36" x14ac:dyDescent="0.15">
      <c r="AI33997" s="5">
        <v>57402.898500000003</v>
      </c>
      <c r="AJ33997" s="5">
        <v>145761.76949999999</v>
      </c>
    </row>
    <row r="33998" spans="35:36" x14ac:dyDescent="0.15">
      <c r="AI33998" s="5">
        <v>57537.273800000003</v>
      </c>
      <c r="AJ33998" s="5">
        <v>145667.6789</v>
      </c>
    </row>
    <row r="33999" spans="35:36" x14ac:dyDescent="0.15">
      <c r="AI33999" s="5">
        <v>57671.649100000002</v>
      </c>
      <c r="AJ33999" s="5">
        <v>145573.5883</v>
      </c>
    </row>
    <row r="34000" spans="35:36" x14ac:dyDescent="0.15">
      <c r="AI34000" s="5">
        <v>57806.0245</v>
      </c>
      <c r="AJ34000" s="5">
        <v>145479.4976</v>
      </c>
    </row>
    <row r="34001" spans="35:36" x14ac:dyDescent="0.15">
      <c r="AI34001" s="5">
        <v>57940.399799999999</v>
      </c>
      <c r="AJ34001" s="5">
        <v>145385.40700000001</v>
      </c>
    </row>
    <row r="34002" spans="35:36" x14ac:dyDescent="0.15">
      <c r="AI34002" s="5">
        <v>58074.775099999999</v>
      </c>
      <c r="AJ34002" s="5">
        <v>145291.31640000001</v>
      </c>
    </row>
    <row r="34003" spans="35:36" x14ac:dyDescent="0.15">
      <c r="AI34003" s="5">
        <v>58209.150500000003</v>
      </c>
      <c r="AJ34003" s="5">
        <v>145197.22579999999</v>
      </c>
    </row>
    <row r="34004" spans="35:36" x14ac:dyDescent="0.15">
      <c r="AI34004" s="5">
        <v>58343.525800000003</v>
      </c>
      <c r="AJ34004" s="5">
        <v>145103.13510000001</v>
      </c>
    </row>
    <row r="34005" spans="35:36" x14ac:dyDescent="0.15">
      <c r="AI34005" s="5">
        <v>58477.9012</v>
      </c>
      <c r="AJ34005" s="5">
        <v>145009.04449999999</v>
      </c>
    </row>
    <row r="34006" spans="35:36" x14ac:dyDescent="0.15">
      <c r="AI34006" s="5">
        <v>58612.2765</v>
      </c>
      <c r="AJ34006" s="5">
        <v>144914.95389999999</v>
      </c>
    </row>
    <row r="34007" spans="35:36" x14ac:dyDescent="0.15">
      <c r="AI34007" s="5">
        <v>58746.6518</v>
      </c>
      <c r="AJ34007" s="5">
        <v>144820.8633</v>
      </c>
    </row>
    <row r="34008" spans="35:36" x14ac:dyDescent="0.15">
      <c r="AI34008" s="5">
        <v>58881.027199999997</v>
      </c>
      <c r="AJ34008" s="5">
        <v>144726.7726</v>
      </c>
    </row>
    <row r="34009" spans="35:36" x14ac:dyDescent="0.15">
      <c r="AI34009" s="5">
        <v>59015.402499999997</v>
      </c>
      <c r="AJ34009" s="5">
        <v>144632.682</v>
      </c>
    </row>
    <row r="34010" spans="35:36" x14ac:dyDescent="0.15">
      <c r="AI34010" s="5">
        <v>59149.777900000001</v>
      </c>
      <c r="AJ34010" s="5">
        <v>144538.5914</v>
      </c>
    </row>
    <row r="34011" spans="35:36" x14ac:dyDescent="0.15">
      <c r="AI34011" s="5">
        <v>59284.153100000003</v>
      </c>
      <c r="AJ34011" s="5">
        <v>144444.50080000001</v>
      </c>
    </row>
    <row r="34012" spans="35:36" x14ac:dyDescent="0.15">
      <c r="AI34012" s="5">
        <v>59418.528400000003</v>
      </c>
      <c r="AJ34012" s="5">
        <v>144350.41020000001</v>
      </c>
    </row>
    <row r="34013" spans="35:36" x14ac:dyDescent="0.15">
      <c r="AI34013" s="5">
        <v>59552.9038</v>
      </c>
      <c r="AJ34013" s="5">
        <v>144256.31959999999</v>
      </c>
    </row>
    <row r="34014" spans="35:36" x14ac:dyDescent="0.15">
      <c r="AI34014" s="5">
        <v>59687.2791</v>
      </c>
      <c r="AJ34014" s="5">
        <v>144162.22889999999</v>
      </c>
    </row>
    <row r="34015" spans="35:36" x14ac:dyDescent="0.15">
      <c r="AI34015" s="5">
        <v>59821.654499999997</v>
      </c>
      <c r="AJ34015" s="5">
        <v>144068.13829999999</v>
      </c>
    </row>
    <row r="34016" spans="35:36" x14ac:dyDescent="0.15">
      <c r="AI34016" s="5">
        <v>59956.029799999997</v>
      </c>
      <c r="AJ34016" s="5">
        <v>143974.0477</v>
      </c>
    </row>
    <row r="34017" spans="35:36" x14ac:dyDescent="0.15">
      <c r="AI34017" s="5">
        <v>60090.405100000004</v>
      </c>
      <c r="AJ34017" s="5">
        <v>143879.9571</v>
      </c>
    </row>
    <row r="34018" spans="35:36" x14ac:dyDescent="0.15">
      <c r="AI34018" s="5">
        <v>60224.780500000001</v>
      </c>
      <c r="AJ34018" s="5">
        <v>143785.8664</v>
      </c>
    </row>
    <row r="34019" spans="35:36" x14ac:dyDescent="0.15">
      <c r="AI34019" s="5">
        <v>60359.1558</v>
      </c>
      <c r="AJ34019" s="5">
        <v>143691.7758</v>
      </c>
    </row>
    <row r="34020" spans="35:36" x14ac:dyDescent="0.15">
      <c r="AI34020" s="5">
        <v>60493.531199999998</v>
      </c>
      <c r="AJ34020" s="5">
        <v>143597.68520000001</v>
      </c>
    </row>
    <row r="34021" spans="35:36" x14ac:dyDescent="0.15">
      <c r="AI34021" s="5">
        <v>60627.906499999997</v>
      </c>
      <c r="AJ34021" s="5">
        <v>143503.59460000001</v>
      </c>
    </row>
    <row r="34022" spans="35:36" x14ac:dyDescent="0.15">
      <c r="AI34022" s="5">
        <v>60762.281799999997</v>
      </c>
      <c r="AJ34022" s="5">
        <v>143409.50390000001</v>
      </c>
    </row>
    <row r="34023" spans="35:36" x14ac:dyDescent="0.15">
      <c r="AI34023" s="5">
        <v>60896.657200000001</v>
      </c>
      <c r="AJ34023" s="5">
        <v>143315.41329999999</v>
      </c>
    </row>
    <row r="34024" spans="35:36" x14ac:dyDescent="0.15">
      <c r="AI34024" s="5">
        <v>61031.032399999996</v>
      </c>
      <c r="AJ34024" s="5">
        <v>143221.32269999999</v>
      </c>
    </row>
    <row r="34025" spans="35:36" x14ac:dyDescent="0.15">
      <c r="AI34025" s="5">
        <v>61165.407800000001</v>
      </c>
      <c r="AJ34025" s="5">
        <v>143127.23209999999</v>
      </c>
    </row>
    <row r="34026" spans="35:36" x14ac:dyDescent="0.15">
      <c r="AI34026" s="5">
        <v>61299.783100000001</v>
      </c>
      <c r="AJ34026" s="5">
        <v>143033.1415</v>
      </c>
    </row>
    <row r="34027" spans="35:36" x14ac:dyDescent="0.15">
      <c r="AI34027" s="5">
        <v>61434.158499999998</v>
      </c>
      <c r="AJ34027" s="5">
        <v>142939.0509</v>
      </c>
    </row>
    <row r="34028" spans="35:36" x14ac:dyDescent="0.15">
      <c r="AI34028" s="5">
        <v>61568.533799999997</v>
      </c>
      <c r="AJ34028" s="5">
        <v>142844.9602</v>
      </c>
    </row>
    <row r="34029" spans="35:36" x14ac:dyDescent="0.15">
      <c r="AI34029" s="5">
        <v>61702.909099999997</v>
      </c>
      <c r="AJ34029" s="5">
        <v>142750.86960000001</v>
      </c>
    </row>
    <row r="34030" spans="35:36" x14ac:dyDescent="0.15">
      <c r="AI34030" s="5">
        <v>61837.284500000002</v>
      </c>
      <c r="AJ34030" s="5">
        <v>142656.77900000001</v>
      </c>
    </row>
    <row r="34031" spans="35:36" x14ac:dyDescent="0.15">
      <c r="AI34031" s="5">
        <v>61971.659800000001</v>
      </c>
      <c r="AJ34031" s="5">
        <v>142562.68840000001</v>
      </c>
    </row>
    <row r="34032" spans="35:36" x14ac:dyDescent="0.15">
      <c r="AI34032" s="5">
        <v>62106.035199999998</v>
      </c>
      <c r="AJ34032" s="5">
        <v>142468.59770000001</v>
      </c>
    </row>
    <row r="34033" spans="35:36" x14ac:dyDescent="0.15">
      <c r="AI34033" s="5">
        <v>62240.410499999998</v>
      </c>
      <c r="AJ34033" s="5">
        <v>142374.50709999999</v>
      </c>
    </row>
    <row r="34034" spans="35:36" x14ac:dyDescent="0.15">
      <c r="AI34034" s="5">
        <v>62374.785799999998</v>
      </c>
      <c r="AJ34034" s="5">
        <v>142280.41649999999</v>
      </c>
    </row>
    <row r="34035" spans="35:36" x14ac:dyDescent="0.15">
      <c r="AI34035" s="5">
        <v>62509.161200000002</v>
      </c>
      <c r="AJ34035" s="5">
        <v>142186.3259</v>
      </c>
    </row>
    <row r="34036" spans="35:36" x14ac:dyDescent="0.15">
      <c r="AI34036" s="5">
        <v>62643.536399999997</v>
      </c>
      <c r="AJ34036" s="5">
        <v>142092.2353</v>
      </c>
    </row>
    <row r="34037" spans="35:36" x14ac:dyDescent="0.15">
      <c r="AI34037" s="5">
        <v>62777.911800000002</v>
      </c>
      <c r="AJ34037" s="5">
        <v>141998.1447</v>
      </c>
    </row>
    <row r="34038" spans="35:36" x14ac:dyDescent="0.15">
      <c r="AI34038" s="5">
        <v>62912.287100000001</v>
      </c>
      <c r="AJ34038" s="5">
        <v>141904.054</v>
      </c>
    </row>
    <row r="34039" spans="35:36" x14ac:dyDescent="0.15">
      <c r="AI34039" s="5">
        <v>63046.662499999999</v>
      </c>
      <c r="AJ34039" s="5">
        <v>141809.96340000001</v>
      </c>
    </row>
    <row r="34040" spans="35:36" x14ac:dyDescent="0.15">
      <c r="AI34040" s="5">
        <v>63181.037799999998</v>
      </c>
      <c r="AJ34040" s="5">
        <v>141715.87280000001</v>
      </c>
    </row>
    <row r="34041" spans="35:36" x14ac:dyDescent="0.15">
      <c r="AI34041" s="5">
        <v>63315.413099999998</v>
      </c>
      <c r="AJ34041" s="5">
        <v>141621.78219999999</v>
      </c>
    </row>
    <row r="34042" spans="35:36" x14ac:dyDescent="0.15">
      <c r="AI34042" s="5">
        <v>63449.788500000002</v>
      </c>
      <c r="AJ34042" s="5">
        <v>141527.69149999999</v>
      </c>
    </row>
    <row r="34043" spans="35:36" x14ac:dyDescent="0.15">
      <c r="AI34043" s="5">
        <v>63584.163800000002</v>
      </c>
      <c r="AJ34043" s="5">
        <v>141433.60089999999</v>
      </c>
    </row>
    <row r="34044" spans="35:36" x14ac:dyDescent="0.15">
      <c r="AI34044" s="5">
        <v>63718.539199999999</v>
      </c>
      <c r="AJ34044" s="5">
        <v>141339.51029999999</v>
      </c>
    </row>
    <row r="34045" spans="35:36" x14ac:dyDescent="0.15">
      <c r="AI34045" s="5">
        <v>63852.914499999999</v>
      </c>
      <c r="AJ34045" s="5">
        <v>141245.4197</v>
      </c>
    </row>
    <row r="34046" spans="35:36" x14ac:dyDescent="0.15">
      <c r="AI34046" s="5">
        <v>63987.289799999999</v>
      </c>
      <c r="AJ34046" s="5">
        <v>141151.329</v>
      </c>
    </row>
    <row r="34047" spans="35:36" x14ac:dyDescent="0.15">
      <c r="AI34047" s="5">
        <v>64121.665200000003</v>
      </c>
      <c r="AJ34047" s="5">
        <v>141057.2384</v>
      </c>
    </row>
    <row r="34048" spans="35:36" x14ac:dyDescent="0.15">
      <c r="AI34048" s="5">
        <v>64256.040500000003</v>
      </c>
      <c r="AJ34048" s="5">
        <v>140963.14780000001</v>
      </c>
    </row>
    <row r="34049" spans="35:36" x14ac:dyDescent="0.15">
      <c r="AI34049" s="5">
        <v>64390.415800000002</v>
      </c>
      <c r="AJ34049" s="5">
        <v>140869.05720000001</v>
      </c>
    </row>
    <row r="34050" spans="35:36" x14ac:dyDescent="0.15">
      <c r="AI34050" s="5">
        <v>64524.791100000002</v>
      </c>
      <c r="AJ34050" s="5">
        <v>140774.96660000001</v>
      </c>
    </row>
    <row r="34051" spans="35:36" x14ac:dyDescent="0.15">
      <c r="AI34051" s="5">
        <v>64659.166400000002</v>
      </c>
      <c r="AJ34051" s="5">
        <v>140680.87599999999</v>
      </c>
    </row>
    <row r="34052" spans="35:36" x14ac:dyDescent="0.15">
      <c r="AI34052" s="5">
        <v>64793.541799999999</v>
      </c>
      <c r="AJ34052" s="5">
        <v>140586.78529999999</v>
      </c>
    </row>
    <row r="34053" spans="35:36" x14ac:dyDescent="0.15">
      <c r="AI34053" s="5">
        <v>64927.917099999999</v>
      </c>
      <c r="AJ34053" s="5">
        <v>140492.69469999999</v>
      </c>
    </row>
    <row r="34054" spans="35:36" x14ac:dyDescent="0.15">
      <c r="AI34054" s="5">
        <v>65062.292500000003</v>
      </c>
      <c r="AJ34054" s="5">
        <v>140398.6041</v>
      </c>
    </row>
    <row r="34055" spans="35:36" x14ac:dyDescent="0.15">
      <c r="AI34055" s="5">
        <v>65196.667800000003</v>
      </c>
      <c r="AJ34055" s="5">
        <v>140304.5135</v>
      </c>
    </row>
    <row r="34056" spans="35:36" x14ac:dyDescent="0.15">
      <c r="AI34056" s="5">
        <v>65331.043100000003</v>
      </c>
      <c r="AJ34056" s="5">
        <v>140210.4228</v>
      </c>
    </row>
    <row r="34057" spans="35:36" x14ac:dyDescent="0.15">
      <c r="AI34057" s="5">
        <v>65465.4185</v>
      </c>
      <c r="AJ34057" s="5">
        <v>140116.3322</v>
      </c>
    </row>
    <row r="34058" spans="35:36" x14ac:dyDescent="0.15">
      <c r="AI34058" s="5">
        <v>65599.793799999999</v>
      </c>
      <c r="AJ34058" s="5">
        <v>140022.24160000001</v>
      </c>
    </row>
    <row r="34059" spans="35:36" x14ac:dyDescent="0.15">
      <c r="AI34059" s="5">
        <v>65734.169200000004</v>
      </c>
      <c r="AJ34059" s="5">
        <v>139928.15090000001</v>
      </c>
    </row>
    <row r="34060" spans="35:36" x14ac:dyDescent="0.15">
      <c r="AI34060" s="5">
        <v>65868.544500000004</v>
      </c>
      <c r="AJ34060" s="5">
        <v>139834.06030000001</v>
      </c>
    </row>
    <row r="34061" spans="35:36" x14ac:dyDescent="0.15">
      <c r="AI34061" s="5">
        <v>66002.919800000003</v>
      </c>
      <c r="AJ34061" s="5">
        <v>139739.96969999999</v>
      </c>
    </row>
    <row r="34062" spans="35:36" x14ac:dyDescent="0.15">
      <c r="AI34062" s="5">
        <v>66137.295100000003</v>
      </c>
      <c r="AJ34062" s="5">
        <v>139645.87909999999</v>
      </c>
    </row>
    <row r="34063" spans="35:36" x14ac:dyDescent="0.15">
      <c r="AI34063" s="5">
        <v>66271.670400000003</v>
      </c>
      <c r="AJ34063" s="5">
        <v>139551.7885</v>
      </c>
    </row>
    <row r="34064" spans="35:36" x14ac:dyDescent="0.15">
      <c r="AI34064" s="5">
        <v>66406.045800000007</v>
      </c>
      <c r="AJ34064" s="5">
        <v>139457.6979</v>
      </c>
    </row>
    <row r="34065" spans="35:36" x14ac:dyDescent="0.15">
      <c r="AI34065" s="5">
        <v>66540.421100000007</v>
      </c>
      <c r="AJ34065" s="5">
        <v>139363.6073</v>
      </c>
    </row>
    <row r="34066" spans="35:36" x14ac:dyDescent="0.15">
      <c r="AI34066" s="5">
        <v>66674.796499999997</v>
      </c>
      <c r="AJ34066" s="5">
        <v>139269.5166</v>
      </c>
    </row>
    <row r="34067" spans="35:36" x14ac:dyDescent="0.15">
      <c r="AI34067" s="5">
        <v>66809.171799999996</v>
      </c>
      <c r="AJ34067" s="5">
        <v>139175.42600000001</v>
      </c>
    </row>
    <row r="34068" spans="35:36" x14ac:dyDescent="0.15">
      <c r="AI34068" s="5">
        <v>66943.547099999996</v>
      </c>
      <c r="AJ34068" s="5">
        <v>139081.33540000001</v>
      </c>
    </row>
    <row r="34069" spans="35:36" x14ac:dyDescent="0.15">
      <c r="AI34069" s="5">
        <v>67077.922500000001</v>
      </c>
      <c r="AJ34069" s="5">
        <v>138987.24470000001</v>
      </c>
    </row>
    <row r="34070" spans="35:36" x14ac:dyDescent="0.15">
      <c r="AI34070" s="5">
        <v>67212.2978</v>
      </c>
      <c r="AJ34070" s="5">
        <v>138893.15410000001</v>
      </c>
    </row>
    <row r="34071" spans="35:36" x14ac:dyDescent="0.15">
      <c r="AI34071" s="5">
        <v>67346.673200000005</v>
      </c>
      <c r="AJ34071" s="5">
        <v>138799.06349999999</v>
      </c>
    </row>
    <row r="34072" spans="35:36" x14ac:dyDescent="0.15">
      <c r="AI34072" s="5">
        <v>67481.048500000004</v>
      </c>
      <c r="AJ34072" s="5">
        <v>138704.97289999999</v>
      </c>
    </row>
    <row r="34073" spans="35:36" x14ac:dyDescent="0.15">
      <c r="AI34073" s="5">
        <v>67615.423800000004</v>
      </c>
      <c r="AJ34073" s="5">
        <v>138610.88219999999</v>
      </c>
    </row>
    <row r="34074" spans="35:36" x14ac:dyDescent="0.15">
      <c r="AI34074" s="5">
        <v>67749.799199999994</v>
      </c>
      <c r="AJ34074" s="5">
        <v>138516.7916</v>
      </c>
    </row>
    <row r="34075" spans="35:36" x14ac:dyDescent="0.15">
      <c r="AI34075" s="5">
        <v>67884.174400000004</v>
      </c>
      <c r="AJ34075" s="5">
        <v>138422.70110000001</v>
      </c>
    </row>
    <row r="34076" spans="35:36" x14ac:dyDescent="0.15">
      <c r="AI34076" s="5">
        <v>68018.550600000002</v>
      </c>
      <c r="AJ34076" s="5">
        <v>138328.60990000001</v>
      </c>
    </row>
    <row r="34077" spans="35:36" x14ac:dyDescent="0.15">
      <c r="AI34077" s="5">
        <v>68152.925099999993</v>
      </c>
      <c r="AJ34077" s="5">
        <v>138234.51980000001</v>
      </c>
    </row>
    <row r="34078" spans="35:36" x14ac:dyDescent="0.15">
      <c r="AI34078" s="5">
        <v>68287.301300000006</v>
      </c>
      <c r="AJ34078" s="5">
        <v>138140.42860000001</v>
      </c>
    </row>
    <row r="34079" spans="35:36" x14ac:dyDescent="0.15">
      <c r="AI34079" s="5">
        <v>68421.675799999997</v>
      </c>
      <c r="AJ34079" s="5">
        <v>138046.33850000001</v>
      </c>
    </row>
    <row r="34080" spans="35:36" x14ac:dyDescent="0.15">
      <c r="AI34080" s="5">
        <v>68556.051999999996</v>
      </c>
      <c r="AJ34080" s="5">
        <v>137952.24729999999</v>
      </c>
    </row>
    <row r="34081" spans="35:36" x14ac:dyDescent="0.15">
      <c r="AI34081" s="5">
        <v>68690.426500000001</v>
      </c>
      <c r="AJ34081" s="5">
        <v>137858.15729999999</v>
      </c>
    </row>
    <row r="34082" spans="35:36" x14ac:dyDescent="0.15">
      <c r="AI34082" s="5">
        <v>68824.802599999995</v>
      </c>
      <c r="AJ34082" s="5">
        <v>137764.0661</v>
      </c>
    </row>
    <row r="34083" spans="35:36" x14ac:dyDescent="0.15">
      <c r="AI34083" s="5">
        <v>68959.177200000006</v>
      </c>
      <c r="AJ34083" s="5">
        <v>137669.976</v>
      </c>
    </row>
    <row r="34084" spans="35:36" x14ac:dyDescent="0.15">
      <c r="AI34084" s="5">
        <v>69093.5533</v>
      </c>
      <c r="AJ34084" s="5">
        <v>137575.8848</v>
      </c>
    </row>
    <row r="34085" spans="35:36" x14ac:dyDescent="0.15">
      <c r="AI34085" s="5">
        <v>69227.927800000005</v>
      </c>
      <c r="AJ34085" s="5">
        <v>137481.7948</v>
      </c>
    </row>
    <row r="34086" spans="35:36" x14ac:dyDescent="0.15">
      <c r="AI34086" s="5">
        <v>69362.303899999999</v>
      </c>
      <c r="AJ34086" s="5">
        <v>137387.70370000001</v>
      </c>
    </row>
    <row r="34087" spans="35:36" x14ac:dyDescent="0.15">
      <c r="AI34087" s="5">
        <v>69496.678499999995</v>
      </c>
      <c r="AJ34087" s="5">
        <v>137293.61350000001</v>
      </c>
    </row>
    <row r="34088" spans="35:36" x14ac:dyDescent="0.15">
      <c r="AI34088" s="5">
        <v>69631.054600000003</v>
      </c>
      <c r="AJ34088" s="5">
        <v>137199.52239999999</v>
      </c>
    </row>
    <row r="34089" spans="35:36" x14ac:dyDescent="0.15">
      <c r="AI34089" s="5">
        <v>69765.429099999994</v>
      </c>
      <c r="AJ34089" s="5">
        <v>137105.43229999999</v>
      </c>
    </row>
    <row r="34090" spans="35:36" x14ac:dyDescent="0.15">
      <c r="AI34090" s="5">
        <v>69899.805300000007</v>
      </c>
      <c r="AJ34090" s="5">
        <v>137011.34109999999</v>
      </c>
    </row>
    <row r="34091" spans="35:36" x14ac:dyDescent="0.15">
      <c r="AI34091" s="5">
        <v>70034.179799999998</v>
      </c>
      <c r="AJ34091" s="5">
        <v>136917.25109999999</v>
      </c>
    </row>
    <row r="34092" spans="35:36" x14ac:dyDescent="0.15">
      <c r="AI34092" s="5">
        <v>70168.555900000007</v>
      </c>
      <c r="AJ34092" s="5">
        <v>136823.1599</v>
      </c>
    </row>
    <row r="34093" spans="35:36" x14ac:dyDescent="0.15">
      <c r="AI34093" s="5">
        <v>70302.930500000002</v>
      </c>
      <c r="AJ34093" s="5">
        <v>136729.0698</v>
      </c>
    </row>
    <row r="34094" spans="35:36" x14ac:dyDescent="0.15">
      <c r="AI34094" s="5">
        <v>70437.306599999996</v>
      </c>
      <c r="AJ34094" s="5">
        <v>136634.9786</v>
      </c>
    </row>
    <row r="34095" spans="35:36" x14ac:dyDescent="0.15">
      <c r="AI34095" s="5">
        <v>70571.681100000002</v>
      </c>
      <c r="AJ34095" s="5">
        <v>136540.88860000001</v>
      </c>
    </row>
    <row r="34096" spans="35:36" x14ac:dyDescent="0.15">
      <c r="AI34096" s="5">
        <v>70706.0573</v>
      </c>
      <c r="AJ34096" s="5">
        <v>136446.79740000001</v>
      </c>
    </row>
    <row r="34097" spans="35:36" x14ac:dyDescent="0.15">
      <c r="AI34097" s="5">
        <v>70840.431800000006</v>
      </c>
      <c r="AJ34097" s="5">
        <v>136352.70730000001</v>
      </c>
    </row>
    <row r="34098" spans="35:36" x14ac:dyDescent="0.15">
      <c r="AI34098" s="5">
        <v>70974.8079</v>
      </c>
      <c r="AJ34098" s="5">
        <v>136258.61619999999</v>
      </c>
    </row>
    <row r="34099" spans="35:36" x14ac:dyDescent="0.15">
      <c r="AI34099" s="5">
        <v>71109.182499999995</v>
      </c>
      <c r="AJ34099" s="5">
        <v>136164.52609999999</v>
      </c>
    </row>
    <row r="34100" spans="35:36" x14ac:dyDescent="0.15">
      <c r="AI34100" s="5">
        <v>71243.558600000004</v>
      </c>
      <c r="AJ34100" s="5">
        <v>136070.43489999999</v>
      </c>
    </row>
    <row r="34101" spans="35:36" x14ac:dyDescent="0.15">
      <c r="AI34101" s="5">
        <v>71377.933099999995</v>
      </c>
      <c r="AJ34101" s="5">
        <v>135976.3449</v>
      </c>
    </row>
    <row r="34102" spans="35:36" x14ac:dyDescent="0.15">
      <c r="AI34102" s="5">
        <v>71512.309299999994</v>
      </c>
      <c r="AJ34102" s="5">
        <v>135882.2537</v>
      </c>
    </row>
    <row r="34103" spans="35:36" x14ac:dyDescent="0.15">
      <c r="AI34103" s="5">
        <v>71646.683799999999</v>
      </c>
      <c r="AJ34103" s="5">
        <v>135788.1636</v>
      </c>
    </row>
    <row r="34104" spans="35:36" x14ac:dyDescent="0.15">
      <c r="AI34104" s="5">
        <v>71781.059899999993</v>
      </c>
      <c r="AJ34104" s="5">
        <v>135694.0724</v>
      </c>
    </row>
    <row r="34105" spans="35:36" x14ac:dyDescent="0.15">
      <c r="AI34105" s="5">
        <v>71915.434500000003</v>
      </c>
      <c r="AJ34105" s="5">
        <v>135599.98240000001</v>
      </c>
    </row>
    <row r="34106" spans="35:36" x14ac:dyDescent="0.15">
      <c r="AI34106" s="5">
        <v>72049.810599999997</v>
      </c>
      <c r="AJ34106" s="5">
        <v>135505.89120000001</v>
      </c>
    </row>
    <row r="34107" spans="35:36" x14ac:dyDescent="0.15">
      <c r="AI34107" s="5">
        <v>72184.185100000002</v>
      </c>
      <c r="AJ34107" s="5">
        <v>135411.80110000001</v>
      </c>
    </row>
    <row r="34108" spans="35:36" x14ac:dyDescent="0.15">
      <c r="AI34108" s="5">
        <v>72318.561300000001</v>
      </c>
      <c r="AJ34108" s="5">
        <v>135317.70989999999</v>
      </c>
    </row>
    <row r="34109" spans="35:36" x14ac:dyDescent="0.15">
      <c r="AI34109" s="5">
        <v>72452.935800000007</v>
      </c>
      <c r="AJ34109" s="5">
        <v>135223.61989999999</v>
      </c>
    </row>
    <row r="34110" spans="35:36" x14ac:dyDescent="0.15">
      <c r="AI34110" s="5">
        <v>72587.311900000001</v>
      </c>
      <c r="AJ34110" s="5">
        <v>135129.5287</v>
      </c>
    </row>
    <row r="34111" spans="35:36" x14ac:dyDescent="0.15">
      <c r="AI34111" s="5">
        <v>72721.686499999996</v>
      </c>
      <c r="AJ34111" s="5">
        <v>135035.43859999999</v>
      </c>
    </row>
    <row r="34112" spans="35:36" x14ac:dyDescent="0.15">
      <c r="AI34112" s="5">
        <v>72856.062600000005</v>
      </c>
      <c r="AJ34112" s="5">
        <v>134941.3475</v>
      </c>
    </row>
    <row r="34113" spans="35:36" x14ac:dyDescent="0.15">
      <c r="AI34113" s="5">
        <v>72990.437099999996</v>
      </c>
      <c r="AJ34113" s="5">
        <v>134847.2574</v>
      </c>
    </row>
    <row r="34114" spans="35:36" x14ac:dyDescent="0.15">
      <c r="AI34114" s="5">
        <v>73124.813299999994</v>
      </c>
      <c r="AJ34114" s="5">
        <v>134753.16620000001</v>
      </c>
    </row>
    <row r="34115" spans="35:36" x14ac:dyDescent="0.15">
      <c r="AI34115" s="5">
        <v>73259.1878</v>
      </c>
      <c r="AJ34115" s="5">
        <v>134659.07620000001</v>
      </c>
    </row>
    <row r="34116" spans="35:36" x14ac:dyDescent="0.15">
      <c r="AI34116" s="5">
        <v>73393.563899999994</v>
      </c>
      <c r="AJ34116" s="5">
        <v>134564.98499999999</v>
      </c>
    </row>
    <row r="34117" spans="35:36" x14ac:dyDescent="0.15">
      <c r="AI34117" s="5">
        <v>73527.938500000004</v>
      </c>
      <c r="AJ34117" s="5">
        <v>134470.89490000001</v>
      </c>
    </row>
    <row r="34118" spans="35:36" x14ac:dyDescent="0.15">
      <c r="AI34118" s="5">
        <v>73662.314599999998</v>
      </c>
      <c r="AJ34118" s="5">
        <v>134376.80369999999</v>
      </c>
    </row>
    <row r="34119" spans="35:36" x14ac:dyDescent="0.15">
      <c r="AI34119" s="5">
        <v>73796.689100000003</v>
      </c>
      <c r="AJ34119" s="5">
        <v>134282.71369999999</v>
      </c>
    </row>
    <row r="34120" spans="35:36" x14ac:dyDescent="0.15">
      <c r="AI34120" s="5">
        <v>73931.065300000002</v>
      </c>
      <c r="AJ34120" s="5">
        <v>134188.6225</v>
      </c>
    </row>
    <row r="34121" spans="35:36" x14ac:dyDescent="0.15">
      <c r="AI34121" s="5">
        <v>74065.439799999993</v>
      </c>
      <c r="AJ34121" s="5">
        <v>134094.5324</v>
      </c>
    </row>
    <row r="34122" spans="35:36" x14ac:dyDescent="0.15">
      <c r="AI34122" s="5">
        <v>74199.816000000006</v>
      </c>
      <c r="AJ34122" s="5">
        <v>134000.4412</v>
      </c>
    </row>
    <row r="34123" spans="35:36" x14ac:dyDescent="0.15">
      <c r="AI34123" s="5">
        <v>74334.190499999997</v>
      </c>
      <c r="AJ34123" s="5">
        <v>133906.3512</v>
      </c>
    </row>
    <row r="34124" spans="35:36" x14ac:dyDescent="0.15">
      <c r="AI34124" s="5">
        <v>74468.566600000006</v>
      </c>
      <c r="AJ34124" s="5">
        <v>133812.26</v>
      </c>
    </row>
    <row r="34125" spans="35:36" x14ac:dyDescent="0.15">
      <c r="AI34125" s="5">
        <v>74602.941200000001</v>
      </c>
      <c r="AJ34125" s="5">
        <v>133718.16990000001</v>
      </c>
    </row>
    <row r="34126" spans="35:36" x14ac:dyDescent="0.15">
      <c r="AI34126" s="5">
        <v>74737.317299999995</v>
      </c>
      <c r="AJ34126" s="5">
        <v>133624.07879999999</v>
      </c>
    </row>
    <row r="34127" spans="35:36" x14ac:dyDescent="0.15">
      <c r="AI34127" s="5">
        <v>74871.691800000001</v>
      </c>
      <c r="AJ34127" s="5">
        <v>133529.98869999999</v>
      </c>
    </row>
    <row r="34128" spans="35:36" x14ac:dyDescent="0.15">
      <c r="AI34128" s="5">
        <v>75006.067899999995</v>
      </c>
      <c r="AJ34128" s="5">
        <v>133435.89749999999</v>
      </c>
    </row>
    <row r="34129" spans="35:36" x14ac:dyDescent="0.15">
      <c r="AI34129" s="5">
        <v>75140.442500000005</v>
      </c>
      <c r="AJ34129" s="5">
        <v>133341.8075</v>
      </c>
    </row>
    <row r="34130" spans="35:36" x14ac:dyDescent="0.15">
      <c r="AI34130" s="5">
        <v>75274.818599999999</v>
      </c>
      <c r="AJ34130" s="5">
        <v>133247.7163</v>
      </c>
    </row>
    <row r="34131" spans="35:36" x14ac:dyDescent="0.15">
      <c r="AI34131" s="5">
        <v>75409.193100000004</v>
      </c>
      <c r="AJ34131" s="5">
        <v>133153.6262</v>
      </c>
    </row>
    <row r="34132" spans="35:36" x14ac:dyDescent="0.15">
      <c r="AI34132" s="5">
        <v>75543.569300000003</v>
      </c>
      <c r="AJ34132" s="5">
        <v>133059.535</v>
      </c>
    </row>
    <row r="34133" spans="35:36" x14ac:dyDescent="0.15">
      <c r="AI34133" s="5">
        <v>75677.943799999994</v>
      </c>
      <c r="AJ34133" s="5">
        <v>132965.44500000001</v>
      </c>
    </row>
    <row r="34134" spans="35:36" x14ac:dyDescent="0.15">
      <c r="AI34134" s="5">
        <v>75812.320000000007</v>
      </c>
      <c r="AJ34134" s="5">
        <v>132871.35380000001</v>
      </c>
    </row>
    <row r="34135" spans="35:36" x14ac:dyDescent="0.15">
      <c r="AI34135" s="5">
        <v>75946.694499999998</v>
      </c>
      <c r="AJ34135" s="5">
        <v>132777.26370000001</v>
      </c>
    </row>
    <row r="34136" spans="35:36" x14ac:dyDescent="0.15">
      <c r="AI34136" s="5">
        <v>54540.732300000003</v>
      </c>
      <c r="AJ34136" s="5">
        <v>147966.13930000001</v>
      </c>
    </row>
    <row r="34137" spans="35:36" x14ac:dyDescent="0.15">
      <c r="AI34137" s="5">
        <v>54675.1077</v>
      </c>
      <c r="AJ34137" s="5">
        <v>147872.04870000001</v>
      </c>
    </row>
    <row r="34138" spans="35:36" x14ac:dyDescent="0.15">
      <c r="AI34138" s="5">
        <v>54809.483</v>
      </c>
      <c r="AJ34138" s="5">
        <v>147777.95809999999</v>
      </c>
    </row>
    <row r="34139" spans="35:36" x14ac:dyDescent="0.15">
      <c r="AI34139" s="5">
        <v>54943.8583</v>
      </c>
      <c r="AJ34139" s="5">
        <v>147683.86749999999</v>
      </c>
    </row>
    <row r="34140" spans="35:36" x14ac:dyDescent="0.15">
      <c r="AI34140" s="5">
        <v>55078.233699999997</v>
      </c>
      <c r="AJ34140" s="5">
        <v>147589.77679999999</v>
      </c>
    </row>
    <row r="34141" spans="35:36" x14ac:dyDescent="0.15">
      <c r="AI34141" s="5">
        <v>55212.608999999997</v>
      </c>
      <c r="AJ34141" s="5">
        <v>147495.6862</v>
      </c>
    </row>
    <row r="34142" spans="35:36" x14ac:dyDescent="0.15">
      <c r="AI34142" s="5">
        <v>55346.984400000001</v>
      </c>
      <c r="AJ34142" s="5">
        <v>147401.5956</v>
      </c>
    </row>
    <row r="34143" spans="35:36" x14ac:dyDescent="0.15">
      <c r="AI34143" s="5">
        <v>55481.359700000001</v>
      </c>
      <c r="AJ34143" s="5">
        <v>147307.5049</v>
      </c>
    </row>
    <row r="34144" spans="35:36" x14ac:dyDescent="0.15">
      <c r="AI34144" s="5">
        <v>55615.735000000001</v>
      </c>
      <c r="AJ34144" s="5">
        <v>147213.4143</v>
      </c>
    </row>
    <row r="34145" spans="35:36" x14ac:dyDescent="0.15">
      <c r="AI34145" s="5">
        <v>55750.110399999998</v>
      </c>
      <c r="AJ34145" s="5">
        <v>147119.32370000001</v>
      </c>
    </row>
    <row r="34146" spans="35:36" x14ac:dyDescent="0.15">
      <c r="AI34146" s="5">
        <v>55884.4856</v>
      </c>
      <c r="AJ34146" s="5">
        <v>147025.23310000001</v>
      </c>
    </row>
    <row r="34147" spans="35:36" x14ac:dyDescent="0.15">
      <c r="AI34147" s="5">
        <v>56018.860999999997</v>
      </c>
      <c r="AJ34147" s="5">
        <v>146931.14249999999</v>
      </c>
    </row>
    <row r="34148" spans="35:36" x14ac:dyDescent="0.15">
      <c r="AI34148" s="5">
        <v>56153.236299999997</v>
      </c>
      <c r="AJ34148" s="5">
        <v>146837.05189999999</v>
      </c>
    </row>
    <row r="34149" spans="35:36" x14ac:dyDescent="0.15">
      <c r="AI34149" s="5">
        <v>56287.611700000001</v>
      </c>
      <c r="AJ34149" s="5">
        <v>146742.9613</v>
      </c>
    </row>
    <row r="34150" spans="35:36" x14ac:dyDescent="0.15">
      <c r="AI34150" s="5">
        <v>56421.987000000001</v>
      </c>
      <c r="AJ34150" s="5">
        <v>146648.87059999999</v>
      </c>
    </row>
    <row r="34151" spans="35:36" x14ac:dyDescent="0.15">
      <c r="AI34151" s="5">
        <v>56556.362300000001</v>
      </c>
      <c r="AJ34151" s="5">
        <v>146554.78</v>
      </c>
    </row>
    <row r="34152" spans="35:36" x14ac:dyDescent="0.15">
      <c r="AI34152" s="5">
        <v>56690.737699999998</v>
      </c>
      <c r="AJ34152" s="5">
        <v>146460.6894</v>
      </c>
    </row>
    <row r="34153" spans="35:36" x14ac:dyDescent="0.15">
      <c r="AI34153" s="5">
        <v>56825.112999999998</v>
      </c>
      <c r="AJ34153" s="5">
        <v>146366.5987</v>
      </c>
    </row>
    <row r="34154" spans="35:36" x14ac:dyDescent="0.15">
      <c r="AI34154" s="5">
        <v>56959.488400000002</v>
      </c>
      <c r="AJ34154" s="5">
        <v>146272.50810000001</v>
      </c>
    </row>
    <row r="34155" spans="35:36" x14ac:dyDescent="0.15">
      <c r="AI34155" s="5">
        <v>57093.863700000002</v>
      </c>
      <c r="AJ34155" s="5">
        <v>146178.41750000001</v>
      </c>
    </row>
    <row r="34156" spans="35:36" x14ac:dyDescent="0.15">
      <c r="AI34156" s="5">
        <v>57228.239000000001</v>
      </c>
      <c r="AJ34156" s="5">
        <v>146084.32689999999</v>
      </c>
    </row>
    <row r="34157" spans="35:36" x14ac:dyDescent="0.15">
      <c r="AI34157" s="5">
        <v>57362.614399999999</v>
      </c>
      <c r="AJ34157" s="5">
        <v>145990.23620000001</v>
      </c>
    </row>
    <row r="34158" spans="35:36" x14ac:dyDescent="0.15">
      <c r="AI34158" s="5">
        <v>57496.989699999998</v>
      </c>
      <c r="AJ34158" s="5">
        <v>145896.14559999999</v>
      </c>
    </row>
    <row r="34159" spans="35:36" x14ac:dyDescent="0.15">
      <c r="AI34159" s="5">
        <v>57631.364999999998</v>
      </c>
      <c r="AJ34159" s="5">
        <v>145802.0551</v>
      </c>
    </row>
    <row r="34160" spans="35:36" x14ac:dyDescent="0.15">
      <c r="AI34160" s="5">
        <v>57765.740299999998</v>
      </c>
      <c r="AJ34160" s="5">
        <v>145707.9644</v>
      </c>
    </row>
    <row r="34161" spans="35:36" x14ac:dyDescent="0.15">
      <c r="AI34161" s="5">
        <v>57900.115700000002</v>
      </c>
      <c r="AJ34161" s="5">
        <v>145613.8738</v>
      </c>
    </row>
    <row r="34162" spans="35:36" x14ac:dyDescent="0.15">
      <c r="AI34162" s="5">
        <v>58034.491000000002</v>
      </c>
      <c r="AJ34162" s="5">
        <v>145519.78320000001</v>
      </c>
    </row>
    <row r="34163" spans="35:36" x14ac:dyDescent="0.15">
      <c r="AI34163" s="5">
        <v>58168.866300000002</v>
      </c>
      <c r="AJ34163" s="5">
        <v>145425.6925</v>
      </c>
    </row>
    <row r="34164" spans="35:36" x14ac:dyDescent="0.15">
      <c r="AI34164" s="5">
        <v>58303.241699999999</v>
      </c>
      <c r="AJ34164" s="5">
        <v>145331.60190000001</v>
      </c>
    </row>
    <row r="34165" spans="35:36" x14ac:dyDescent="0.15">
      <c r="AI34165" s="5">
        <v>58437.616999999998</v>
      </c>
      <c r="AJ34165" s="5">
        <v>145237.51130000001</v>
      </c>
    </row>
    <row r="34166" spans="35:36" x14ac:dyDescent="0.15">
      <c r="AI34166" s="5">
        <v>58571.992400000003</v>
      </c>
      <c r="AJ34166" s="5">
        <v>145143.42069999999</v>
      </c>
    </row>
    <row r="34167" spans="35:36" x14ac:dyDescent="0.15">
      <c r="AI34167" s="5">
        <v>58706.367700000003</v>
      </c>
      <c r="AJ34167" s="5">
        <v>145049.32999999999</v>
      </c>
    </row>
    <row r="34168" spans="35:36" x14ac:dyDescent="0.15">
      <c r="AI34168" s="5">
        <v>58840.743000000002</v>
      </c>
      <c r="AJ34168" s="5">
        <v>144955.23939999999</v>
      </c>
    </row>
    <row r="34169" spans="35:36" x14ac:dyDescent="0.15">
      <c r="AI34169" s="5">
        <v>58975.118399999999</v>
      </c>
      <c r="AJ34169" s="5">
        <v>144861.1488</v>
      </c>
    </row>
    <row r="34170" spans="35:36" x14ac:dyDescent="0.15">
      <c r="AI34170" s="5">
        <v>59109.493699999999</v>
      </c>
      <c r="AJ34170" s="5">
        <v>144767.0582</v>
      </c>
    </row>
    <row r="34171" spans="35:36" x14ac:dyDescent="0.15">
      <c r="AI34171" s="5">
        <v>59243.869100000004</v>
      </c>
      <c r="AJ34171" s="5">
        <v>144672.9675</v>
      </c>
    </row>
    <row r="34172" spans="35:36" x14ac:dyDescent="0.15">
      <c r="AI34172" s="5">
        <v>59378.244299999998</v>
      </c>
      <c r="AJ34172" s="5">
        <v>144578.87700000001</v>
      </c>
    </row>
    <row r="34173" spans="35:36" x14ac:dyDescent="0.15">
      <c r="AI34173" s="5">
        <v>59512.619599999998</v>
      </c>
      <c r="AJ34173" s="5">
        <v>144484.78630000001</v>
      </c>
    </row>
    <row r="34174" spans="35:36" x14ac:dyDescent="0.15">
      <c r="AI34174" s="5">
        <v>59646.995000000003</v>
      </c>
      <c r="AJ34174" s="5">
        <v>144390.69570000001</v>
      </c>
    </row>
    <row r="34175" spans="35:36" x14ac:dyDescent="0.15">
      <c r="AI34175" s="5">
        <v>59781.370300000002</v>
      </c>
      <c r="AJ34175" s="5">
        <v>144296.60509999999</v>
      </c>
    </row>
    <row r="34176" spans="35:36" x14ac:dyDescent="0.15">
      <c r="AI34176" s="5">
        <v>59915.745699999999</v>
      </c>
      <c r="AJ34176" s="5">
        <v>144202.51449999999</v>
      </c>
    </row>
    <row r="34177" spans="35:36" x14ac:dyDescent="0.15">
      <c r="AI34177" s="5">
        <v>60050.120999999999</v>
      </c>
      <c r="AJ34177" s="5">
        <v>144108.42379999999</v>
      </c>
    </row>
    <row r="34178" spans="35:36" x14ac:dyDescent="0.15">
      <c r="AI34178" s="5">
        <v>60184.496299999999</v>
      </c>
      <c r="AJ34178" s="5">
        <v>144014.33319999999</v>
      </c>
    </row>
    <row r="34179" spans="35:36" x14ac:dyDescent="0.15">
      <c r="AI34179" s="5">
        <v>60318.871700000003</v>
      </c>
      <c r="AJ34179" s="5">
        <v>143920.2426</v>
      </c>
    </row>
    <row r="34180" spans="35:36" x14ac:dyDescent="0.15">
      <c r="AI34180" s="5">
        <v>60453.247000000003</v>
      </c>
      <c r="AJ34180" s="5">
        <v>143826.152</v>
      </c>
    </row>
    <row r="34181" spans="35:36" x14ac:dyDescent="0.15">
      <c r="AI34181" s="5">
        <v>60587.6224</v>
      </c>
      <c r="AJ34181" s="5">
        <v>143732.0613</v>
      </c>
    </row>
    <row r="34182" spans="35:36" x14ac:dyDescent="0.15">
      <c r="AI34182" s="5">
        <v>60721.9977</v>
      </c>
      <c r="AJ34182" s="5">
        <v>143637.97070000001</v>
      </c>
    </row>
    <row r="34183" spans="35:36" x14ac:dyDescent="0.15">
      <c r="AI34183" s="5">
        <v>60856.373</v>
      </c>
      <c r="AJ34183" s="5">
        <v>143543.88010000001</v>
      </c>
    </row>
    <row r="34184" spans="35:36" x14ac:dyDescent="0.15">
      <c r="AI34184" s="5">
        <v>60990.748399999997</v>
      </c>
      <c r="AJ34184" s="5">
        <v>143449.78950000001</v>
      </c>
    </row>
    <row r="34185" spans="35:36" x14ac:dyDescent="0.15">
      <c r="AI34185" s="5">
        <v>61125.123599999999</v>
      </c>
      <c r="AJ34185" s="5">
        <v>143355.69889999999</v>
      </c>
    </row>
    <row r="34186" spans="35:36" x14ac:dyDescent="0.15">
      <c r="AI34186" s="5">
        <v>61259.499000000003</v>
      </c>
      <c r="AJ34186" s="5">
        <v>143261.60829999999</v>
      </c>
    </row>
    <row r="34187" spans="35:36" x14ac:dyDescent="0.15">
      <c r="AI34187" s="5">
        <v>61393.874300000003</v>
      </c>
      <c r="AJ34187" s="5">
        <v>143167.51759999999</v>
      </c>
    </row>
    <row r="34188" spans="35:36" x14ac:dyDescent="0.15">
      <c r="AI34188" s="5">
        <v>61528.2497</v>
      </c>
      <c r="AJ34188" s="5">
        <v>143073.427</v>
      </c>
    </row>
    <row r="34189" spans="35:36" x14ac:dyDescent="0.15">
      <c r="AI34189" s="5">
        <v>61662.625</v>
      </c>
      <c r="AJ34189" s="5">
        <v>142979.3364</v>
      </c>
    </row>
    <row r="34190" spans="35:36" x14ac:dyDescent="0.15">
      <c r="AI34190" s="5">
        <v>61797.0003</v>
      </c>
      <c r="AJ34190" s="5">
        <v>142885.2458</v>
      </c>
    </row>
    <row r="34191" spans="35:36" x14ac:dyDescent="0.15">
      <c r="AI34191" s="5">
        <v>61931.375699999997</v>
      </c>
      <c r="AJ34191" s="5">
        <v>142791.1551</v>
      </c>
    </row>
    <row r="34192" spans="35:36" x14ac:dyDescent="0.15">
      <c r="AI34192" s="5">
        <v>62065.750999999997</v>
      </c>
      <c r="AJ34192" s="5">
        <v>142697.06450000001</v>
      </c>
    </row>
    <row r="34193" spans="35:36" x14ac:dyDescent="0.15">
      <c r="AI34193" s="5">
        <v>62200.126400000001</v>
      </c>
      <c r="AJ34193" s="5">
        <v>142602.97390000001</v>
      </c>
    </row>
    <row r="34194" spans="35:36" x14ac:dyDescent="0.15">
      <c r="AI34194" s="5">
        <v>62334.501700000001</v>
      </c>
      <c r="AJ34194" s="5">
        <v>142508.88329999999</v>
      </c>
    </row>
    <row r="34195" spans="35:36" x14ac:dyDescent="0.15">
      <c r="AI34195" s="5">
        <v>62468.877</v>
      </c>
      <c r="AJ34195" s="5">
        <v>142414.79259999999</v>
      </c>
    </row>
    <row r="34196" spans="35:36" x14ac:dyDescent="0.15">
      <c r="AI34196" s="5">
        <v>62603.252399999998</v>
      </c>
      <c r="AJ34196" s="5">
        <v>142320.70199999999</v>
      </c>
    </row>
    <row r="34197" spans="35:36" x14ac:dyDescent="0.15">
      <c r="AI34197" s="5">
        <v>62737.6276</v>
      </c>
      <c r="AJ34197" s="5">
        <v>142226.61139999999</v>
      </c>
    </row>
    <row r="34198" spans="35:36" x14ac:dyDescent="0.15">
      <c r="AI34198" s="5">
        <v>62872.002999999997</v>
      </c>
      <c r="AJ34198" s="5">
        <v>142132.5208</v>
      </c>
    </row>
    <row r="34199" spans="35:36" x14ac:dyDescent="0.15">
      <c r="AI34199" s="5">
        <v>63006.378299999997</v>
      </c>
      <c r="AJ34199" s="5">
        <v>142038.4302</v>
      </c>
    </row>
    <row r="34200" spans="35:36" x14ac:dyDescent="0.15">
      <c r="AI34200" s="5">
        <v>63140.753700000001</v>
      </c>
      <c r="AJ34200" s="5">
        <v>141944.33960000001</v>
      </c>
    </row>
    <row r="34201" spans="35:36" x14ac:dyDescent="0.15">
      <c r="AI34201" s="5">
        <v>63275.129000000001</v>
      </c>
      <c r="AJ34201" s="5">
        <v>141850.24890000001</v>
      </c>
    </row>
    <row r="34202" spans="35:36" x14ac:dyDescent="0.15">
      <c r="AI34202" s="5">
        <v>63409.504300000001</v>
      </c>
      <c r="AJ34202" s="5">
        <v>141756.15830000001</v>
      </c>
    </row>
    <row r="34203" spans="35:36" x14ac:dyDescent="0.15">
      <c r="AI34203" s="5">
        <v>63543.879699999998</v>
      </c>
      <c r="AJ34203" s="5">
        <v>141662.06770000001</v>
      </c>
    </row>
    <row r="34204" spans="35:36" x14ac:dyDescent="0.15">
      <c r="AI34204" s="5">
        <v>63678.254999999997</v>
      </c>
      <c r="AJ34204" s="5">
        <v>141567.97709999999</v>
      </c>
    </row>
    <row r="34205" spans="35:36" x14ac:dyDescent="0.15">
      <c r="AI34205" s="5">
        <v>63812.630400000002</v>
      </c>
      <c r="AJ34205" s="5">
        <v>141473.88639999999</v>
      </c>
    </row>
    <row r="34206" spans="35:36" x14ac:dyDescent="0.15">
      <c r="AI34206" s="5">
        <v>63947.005700000002</v>
      </c>
      <c r="AJ34206" s="5">
        <v>141379.79579999999</v>
      </c>
    </row>
    <row r="34207" spans="35:36" x14ac:dyDescent="0.15">
      <c r="AI34207" s="5">
        <v>64081.381000000001</v>
      </c>
      <c r="AJ34207" s="5">
        <v>141285.7052</v>
      </c>
    </row>
    <row r="34208" spans="35:36" x14ac:dyDescent="0.15">
      <c r="AI34208" s="5">
        <v>64215.756399999998</v>
      </c>
      <c r="AJ34208" s="5">
        <v>141191.6146</v>
      </c>
    </row>
    <row r="34209" spans="35:36" x14ac:dyDescent="0.15">
      <c r="AI34209" s="5">
        <v>64350.131699999998</v>
      </c>
      <c r="AJ34209" s="5">
        <v>141097.5239</v>
      </c>
    </row>
    <row r="34210" spans="35:36" x14ac:dyDescent="0.15">
      <c r="AI34210" s="5">
        <v>64484.506999999998</v>
      </c>
      <c r="AJ34210" s="5">
        <v>141003.43340000001</v>
      </c>
    </row>
    <row r="34211" spans="35:36" x14ac:dyDescent="0.15">
      <c r="AI34211" s="5">
        <v>64618.882299999997</v>
      </c>
      <c r="AJ34211" s="5">
        <v>140909.34270000001</v>
      </c>
    </row>
    <row r="34212" spans="35:36" x14ac:dyDescent="0.15">
      <c r="AI34212" s="5">
        <v>64753.257599999997</v>
      </c>
      <c r="AJ34212" s="5">
        <v>140815.25210000001</v>
      </c>
    </row>
    <row r="34213" spans="35:36" x14ac:dyDescent="0.15">
      <c r="AI34213" s="5">
        <v>64887.633000000002</v>
      </c>
      <c r="AJ34213" s="5">
        <v>140721.16149999999</v>
      </c>
    </row>
    <row r="34214" spans="35:36" x14ac:dyDescent="0.15">
      <c r="AI34214" s="5">
        <v>65022.008300000001</v>
      </c>
      <c r="AJ34214" s="5">
        <v>140627.07089999999</v>
      </c>
    </row>
    <row r="34215" spans="35:36" x14ac:dyDescent="0.15">
      <c r="AI34215" s="5">
        <v>65156.383699999998</v>
      </c>
      <c r="AJ34215" s="5">
        <v>140532.98019999999</v>
      </c>
    </row>
    <row r="34216" spans="35:36" x14ac:dyDescent="0.15">
      <c r="AI34216" s="5">
        <v>65290.758999999998</v>
      </c>
      <c r="AJ34216" s="5">
        <v>140438.88959999999</v>
      </c>
    </row>
    <row r="34217" spans="35:36" x14ac:dyDescent="0.15">
      <c r="AI34217" s="5">
        <v>65425.134299999998</v>
      </c>
      <c r="AJ34217" s="5">
        <v>140344.799</v>
      </c>
    </row>
    <row r="34218" spans="35:36" x14ac:dyDescent="0.15">
      <c r="AI34218" s="5">
        <v>65559.509699999995</v>
      </c>
      <c r="AJ34218" s="5">
        <v>140250.7084</v>
      </c>
    </row>
    <row r="34219" spans="35:36" x14ac:dyDescent="0.15">
      <c r="AI34219" s="5">
        <v>65693.884999999995</v>
      </c>
      <c r="AJ34219" s="5">
        <v>140156.6177</v>
      </c>
    </row>
    <row r="34220" spans="35:36" x14ac:dyDescent="0.15">
      <c r="AI34220" s="5">
        <v>65828.260399999999</v>
      </c>
      <c r="AJ34220" s="5">
        <v>140062.52710000001</v>
      </c>
    </row>
    <row r="34221" spans="35:36" x14ac:dyDescent="0.15">
      <c r="AI34221" s="5">
        <v>65962.635699999999</v>
      </c>
      <c r="AJ34221" s="5">
        <v>139968.43650000001</v>
      </c>
    </row>
    <row r="34222" spans="35:36" x14ac:dyDescent="0.15">
      <c r="AI34222" s="5">
        <v>66097.010999999999</v>
      </c>
      <c r="AJ34222" s="5">
        <v>139874.34589999999</v>
      </c>
    </row>
    <row r="34223" spans="35:36" x14ac:dyDescent="0.15">
      <c r="AI34223" s="5">
        <v>66231.386299999998</v>
      </c>
      <c r="AJ34223" s="5">
        <v>139780.25529999999</v>
      </c>
    </row>
    <row r="34224" spans="35:36" x14ac:dyDescent="0.15">
      <c r="AI34224" s="5">
        <v>66365.761599999998</v>
      </c>
      <c r="AJ34224" s="5">
        <v>139686.16469999999</v>
      </c>
    </row>
    <row r="34225" spans="35:36" x14ac:dyDescent="0.15">
      <c r="AI34225" s="5">
        <v>66500.137000000002</v>
      </c>
      <c r="AJ34225" s="5">
        <v>139592.07399999999</v>
      </c>
    </row>
    <row r="34226" spans="35:36" x14ac:dyDescent="0.15">
      <c r="AI34226" s="5">
        <v>66634.512300000002</v>
      </c>
      <c r="AJ34226" s="5">
        <v>139497.9834</v>
      </c>
    </row>
    <row r="34227" spans="35:36" x14ac:dyDescent="0.15">
      <c r="AI34227" s="5">
        <v>66768.887700000007</v>
      </c>
      <c r="AJ34227" s="5">
        <v>139403.8928</v>
      </c>
    </row>
    <row r="34228" spans="35:36" x14ac:dyDescent="0.15">
      <c r="AI34228" s="5">
        <v>66903.263000000006</v>
      </c>
      <c r="AJ34228" s="5">
        <v>139309.80220000001</v>
      </c>
    </row>
    <row r="34229" spans="35:36" x14ac:dyDescent="0.15">
      <c r="AI34229" s="5">
        <v>67037.638300000006</v>
      </c>
      <c r="AJ34229" s="5">
        <v>139215.7115</v>
      </c>
    </row>
    <row r="34230" spans="35:36" x14ac:dyDescent="0.15">
      <c r="AI34230" s="5">
        <v>67172.013699999996</v>
      </c>
      <c r="AJ34230" s="5">
        <v>139121.62090000001</v>
      </c>
    </row>
    <row r="34231" spans="35:36" x14ac:dyDescent="0.15">
      <c r="AI34231" s="5">
        <v>67306.388999999996</v>
      </c>
      <c r="AJ34231" s="5">
        <v>139027.53030000001</v>
      </c>
    </row>
    <row r="34232" spans="35:36" x14ac:dyDescent="0.15">
      <c r="AI34232" s="5">
        <v>67440.7644</v>
      </c>
      <c r="AJ34232" s="5">
        <v>138933.43969999999</v>
      </c>
    </row>
    <row r="34233" spans="35:36" x14ac:dyDescent="0.15">
      <c r="AI34233" s="5">
        <v>67575.1397</v>
      </c>
      <c r="AJ34233" s="5">
        <v>138839.34899999999</v>
      </c>
    </row>
    <row r="34234" spans="35:36" x14ac:dyDescent="0.15">
      <c r="AI34234" s="5">
        <v>67709.514999999999</v>
      </c>
      <c r="AJ34234" s="5">
        <v>138745.25839999999</v>
      </c>
    </row>
    <row r="34235" spans="35:36" x14ac:dyDescent="0.15">
      <c r="AI34235" s="5">
        <v>67843.890400000004</v>
      </c>
      <c r="AJ34235" s="5">
        <v>138651.1678</v>
      </c>
    </row>
    <row r="34236" spans="35:36" x14ac:dyDescent="0.15">
      <c r="AI34236" s="5">
        <v>67978.265599999999</v>
      </c>
      <c r="AJ34236" s="5">
        <v>138557.0772</v>
      </c>
    </row>
    <row r="34237" spans="35:36" x14ac:dyDescent="0.15">
      <c r="AI34237" s="5">
        <v>68112.641799999998</v>
      </c>
      <c r="AJ34237" s="5">
        <v>138462.986</v>
      </c>
    </row>
    <row r="34238" spans="35:36" x14ac:dyDescent="0.15">
      <c r="AI34238" s="5">
        <v>68247.016300000003</v>
      </c>
      <c r="AJ34238" s="5">
        <v>138368.89600000001</v>
      </c>
    </row>
    <row r="34239" spans="35:36" x14ac:dyDescent="0.15">
      <c r="AI34239" s="5">
        <v>68381.392500000002</v>
      </c>
      <c r="AJ34239" s="5">
        <v>138274.80480000001</v>
      </c>
    </row>
    <row r="34240" spans="35:36" x14ac:dyDescent="0.15">
      <c r="AI34240" s="5">
        <v>68515.767000000007</v>
      </c>
      <c r="AJ34240" s="5">
        <v>138180.71470000001</v>
      </c>
    </row>
    <row r="34241" spans="35:36" x14ac:dyDescent="0.15">
      <c r="AI34241" s="5">
        <v>68650.143200000006</v>
      </c>
      <c r="AJ34241" s="5">
        <v>138086.62349999999</v>
      </c>
    </row>
    <row r="34242" spans="35:36" x14ac:dyDescent="0.15">
      <c r="AI34242" s="5">
        <v>68784.517699999997</v>
      </c>
      <c r="AJ34242" s="5">
        <v>137992.53349999999</v>
      </c>
    </row>
    <row r="34243" spans="35:36" x14ac:dyDescent="0.15">
      <c r="AI34243" s="5">
        <v>68918.893800000005</v>
      </c>
      <c r="AJ34243" s="5">
        <v>137898.4423</v>
      </c>
    </row>
    <row r="34244" spans="35:36" x14ac:dyDescent="0.15">
      <c r="AI34244" s="5">
        <v>69053.268400000001</v>
      </c>
      <c r="AJ34244" s="5">
        <v>137804.35219999999</v>
      </c>
    </row>
    <row r="34245" spans="35:36" x14ac:dyDescent="0.15">
      <c r="AI34245" s="5">
        <v>69187.644499999995</v>
      </c>
      <c r="AJ34245" s="5">
        <v>137710.261</v>
      </c>
    </row>
    <row r="34246" spans="35:36" x14ac:dyDescent="0.15">
      <c r="AI34246" s="5">
        <v>69322.019</v>
      </c>
      <c r="AJ34246" s="5">
        <v>137616.171</v>
      </c>
    </row>
    <row r="34247" spans="35:36" x14ac:dyDescent="0.15">
      <c r="AI34247" s="5">
        <v>69456.395099999994</v>
      </c>
      <c r="AJ34247" s="5">
        <v>137522.07980000001</v>
      </c>
    </row>
    <row r="34248" spans="35:36" x14ac:dyDescent="0.15">
      <c r="AI34248" s="5">
        <v>69590.769700000004</v>
      </c>
      <c r="AJ34248" s="5">
        <v>137427.98970000001</v>
      </c>
    </row>
    <row r="34249" spans="35:36" x14ac:dyDescent="0.15">
      <c r="AI34249" s="5">
        <v>69725.145799999998</v>
      </c>
      <c r="AJ34249" s="5">
        <v>137333.89859999999</v>
      </c>
    </row>
    <row r="34250" spans="35:36" x14ac:dyDescent="0.15">
      <c r="AI34250" s="5">
        <v>69859.520300000004</v>
      </c>
      <c r="AJ34250" s="5">
        <v>137239.80850000001</v>
      </c>
    </row>
    <row r="34251" spans="35:36" x14ac:dyDescent="0.15">
      <c r="AI34251" s="5">
        <v>69993.896500000003</v>
      </c>
      <c r="AJ34251" s="5">
        <v>137145.71729999999</v>
      </c>
    </row>
    <row r="34252" spans="35:36" x14ac:dyDescent="0.15">
      <c r="AI34252" s="5">
        <v>70128.270999999993</v>
      </c>
      <c r="AJ34252" s="5">
        <v>137051.62729999999</v>
      </c>
    </row>
    <row r="34253" spans="35:36" x14ac:dyDescent="0.15">
      <c r="AI34253" s="5">
        <v>70262.647100000002</v>
      </c>
      <c r="AJ34253" s="5">
        <v>136957.5361</v>
      </c>
    </row>
    <row r="34254" spans="35:36" x14ac:dyDescent="0.15">
      <c r="AI34254" s="5">
        <v>70397.021699999998</v>
      </c>
      <c r="AJ34254" s="5">
        <v>136863.446</v>
      </c>
    </row>
    <row r="34255" spans="35:36" x14ac:dyDescent="0.15">
      <c r="AI34255" s="5">
        <v>70531.397800000006</v>
      </c>
      <c r="AJ34255" s="5">
        <v>136769.3548</v>
      </c>
    </row>
    <row r="34256" spans="35:36" x14ac:dyDescent="0.15">
      <c r="AI34256" s="5">
        <v>70665.772299999997</v>
      </c>
      <c r="AJ34256" s="5">
        <v>136675.2648</v>
      </c>
    </row>
    <row r="34257" spans="35:36" x14ac:dyDescent="0.15">
      <c r="AI34257" s="5">
        <v>70800.148499999996</v>
      </c>
      <c r="AJ34257" s="5">
        <v>136581.17360000001</v>
      </c>
    </row>
    <row r="34258" spans="35:36" x14ac:dyDescent="0.15">
      <c r="AI34258" s="5">
        <v>70934.523000000001</v>
      </c>
      <c r="AJ34258" s="5">
        <v>136487.08350000001</v>
      </c>
    </row>
    <row r="34259" spans="35:36" x14ac:dyDescent="0.15">
      <c r="AI34259" s="5">
        <v>71068.899099999995</v>
      </c>
      <c r="AJ34259" s="5">
        <v>136392.99239999999</v>
      </c>
    </row>
    <row r="34260" spans="35:36" x14ac:dyDescent="0.15">
      <c r="AI34260" s="5">
        <v>71203.273700000005</v>
      </c>
      <c r="AJ34260" s="5">
        <v>136298.90220000001</v>
      </c>
    </row>
    <row r="34261" spans="35:36" x14ac:dyDescent="0.15">
      <c r="AI34261" s="5">
        <v>71337.649799999999</v>
      </c>
      <c r="AJ34261" s="5">
        <v>136204.81109999999</v>
      </c>
    </row>
    <row r="34262" spans="35:36" x14ac:dyDescent="0.15">
      <c r="AI34262" s="5">
        <v>71472.024300000005</v>
      </c>
      <c r="AJ34262" s="5">
        <v>136110.7211</v>
      </c>
    </row>
    <row r="34263" spans="35:36" x14ac:dyDescent="0.15">
      <c r="AI34263" s="5">
        <v>71606.400500000003</v>
      </c>
      <c r="AJ34263" s="5">
        <v>136016.6299</v>
      </c>
    </row>
    <row r="34264" spans="35:36" x14ac:dyDescent="0.15">
      <c r="AI34264" s="5">
        <v>71740.774999999994</v>
      </c>
      <c r="AJ34264" s="5">
        <v>135922.5398</v>
      </c>
    </row>
    <row r="34265" spans="35:36" x14ac:dyDescent="0.15">
      <c r="AI34265" s="5">
        <v>71875.151100000003</v>
      </c>
      <c r="AJ34265" s="5">
        <v>135828.4486</v>
      </c>
    </row>
    <row r="34266" spans="35:36" x14ac:dyDescent="0.15">
      <c r="AI34266" s="5">
        <v>72009.525699999998</v>
      </c>
      <c r="AJ34266" s="5">
        <v>135734.35860000001</v>
      </c>
    </row>
    <row r="34267" spans="35:36" x14ac:dyDescent="0.15">
      <c r="AI34267" s="5">
        <v>72143.901800000007</v>
      </c>
      <c r="AJ34267" s="5">
        <v>135640.26740000001</v>
      </c>
    </row>
    <row r="34268" spans="35:36" x14ac:dyDescent="0.15">
      <c r="AI34268" s="5">
        <v>72278.276299999998</v>
      </c>
      <c r="AJ34268" s="5">
        <v>135546.17730000001</v>
      </c>
    </row>
    <row r="34269" spans="35:36" x14ac:dyDescent="0.15">
      <c r="AI34269" s="5">
        <v>72412.652499999997</v>
      </c>
      <c r="AJ34269" s="5">
        <v>135452.08609999999</v>
      </c>
    </row>
    <row r="34270" spans="35:36" x14ac:dyDescent="0.15">
      <c r="AI34270" s="5">
        <v>72547.027000000002</v>
      </c>
      <c r="AJ34270" s="5">
        <v>135357.99600000001</v>
      </c>
    </row>
    <row r="34271" spans="35:36" x14ac:dyDescent="0.15">
      <c r="AI34271" s="5">
        <v>72681.403099999996</v>
      </c>
      <c r="AJ34271" s="5">
        <v>135263.90489999999</v>
      </c>
    </row>
    <row r="34272" spans="35:36" x14ac:dyDescent="0.15">
      <c r="AI34272" s="5">
        <v>72815.777700000006</v>
      </c>
      <c r="AJ34272" s="5">
        <v>135169.81479999999</v>
      </c>
    </row>
    <row r="34273" spans="35:36" x14ac:dyDescent="0.15">
      <c r="AI34273" s="5">
        <v>72950.1538</v>
      </c>
      <c r="AJ34273" s="5">
        <v>135075.7237</v>
      </c>
    </row>
    <row r="34274" spans="35:36" x14ac:dyDescent="0.15">
      <c r="AI34274" s="5">
        <v>73084.528300000005</v>
      </c>
      <c r="AJ34274" s="5">
        <v>134981.6336</v>
      </c>
    </row>
    <row r="34275" spans="35:36" x14ac:dyDescent="0.15">
      <c r="AI34275" s="5">
        <v>73218.904500000004</v>
      </c>
      <c r="AJ34275" s="5">
        <v>134887.54240000001</v>
      </c>
    </row>
    <row r="34276" spans="35:36" x14ac:dyDescent="0.15">
      <c r="AI34276" s="5">
        <v>73353.278999999995</v>
      </c>
      <c r="AJ34276" s="5">
        <v>134793.45240000001</v>
      </c>
    </row>
    <row r="34277" spans="35:36" x14ac:dyDescent="0.15">
      <c r="AI34277" s="5">
        <v>73487.655100000004</v>
      </c>
      <c r="AJ34277" s="5">
        <v>134699.36120000001</v>
      </c>
    </row>
    <row r="34278" spans="35:36" x14ac:dyDescent="0.15">
      <c r="AI34278" s="5">
        <v>73622.029699999999</v>
      </c>
      <c r="AJ34278" s="5">
        <v>134605.27110000001</v>
      </c>
    </row>
    <row r="34279" spans="35:36" x14ac:dyDescent="0.15">
      <c r="AI34279" s="5">
        <v>73756.405799999993</v>
      </c>
      <c r="AJ34279" s="5">
        <v>134511.17989999999</v>
      </c>
    </row>
    <row r="34280" spans="35:36" x14ac:dyDescent="0.15">
      <c r="AI34280" s="5">
        <v>73890.780299999999</v>
      </c>
      <c r="AJ34280" s="5">
        <v>134417.08979999999</v>
      </c>
    </row>
    <row r="34281" spans="35:36" x14ac:dyDescent="0.15">
      <c r="AI34281" s="5">
        <v>74025.156499999997</v>
      </c>
      <c r="AJ34281" s="5">
        <v>134322.99859999999</v>
      </c>
    </row>
    <row r="34282" spans="35:36" x14ac:dyDescent="0.15">
      <c r="AI34282" s="5">
        <v>74159.531000000003</v>
      </c>
      <c r="AJ34282" s="5">
        <v>134228.9086</v>
      </c>
    </row>
    <row r="34283" spans="35:36" x14ac:dyDescent="0.15">
      <c r="AI34283" s="5">
        <v>74293.907200000001</v>
      </c>
      <c r="AJ34283" s="5">
        <v>134134.8174</v>
      </c>
    </row>
    <row r="34284" spans="35:36" x14ac:dyDescent="0.15">
      <c r="AI34284" s="5">
        <v>74428.281700000007</v>
      </c>
      <c r="AJ34284" s="5">
        <v>134040.7273</v>
      </c>
    </row>
    <row r="34285" spans="35:36" x14ac:dyDescent="0.15">
      <c r="AI34285" s="5">
        <v>74562.657800000001</v>
      </c>
      <c r="AJ34285" s="5">
        <v>133946.63620000001</v>
      </c>
    </row>
    <row r="34286" spans="35:36" x14ac:dyDescent="0.15">
      <c r="AI34286" s="5">
        <v>74697.032399999996</v>
      </c>
      <c r="AJ34286" s="5">
        <v>133852.54610000001</v>
      </c>
    </row>
    <row r="34287" spans="35:36" x14ac:dyDescent="0.15">
      <c r="AI34287" s="5">
        <v>74831.4084</v>
      </c>
      <c r="AJ34287" s="5">
        <v>133758.45499999999</v>
      </c>
    </row>
    <row r="34288" spans="35:36" x14ac:dyDescent="0.15">
      <c r="AI34288" s="5">
        <v>74965.782999999996</v>
      </c>
      <c r="AJ34288" s="5">
        <v>133664.36489999999</v>
      </c>
    </row>
    <row r="34289" spans="35:36" x14ac:dyDescent="0.15">
      <c r="AI34289" s="5">
        <v>75100.159100000004</v>
      </c>
      <c r="AJ34289" s="5">
        <v>133570.27369999999</v>
      </c>
    </row>
    <row r="34290" spans="35:36" x14ac:dyDescent="0.15">
      <c r="AI34290" s="5">
        <v>75234.533599999995</v>
      </c>
      <c r="AJ34290" s="5">
        <v>133476.18359999999</v>
      </c>
    </row>
    <row r="34291" spans="35:36" x14ac:dyDescent="0.15">
      <c r="AI34291" s="5">
        <v>75368.909799999994</v>
      </c>
      <c r="AJ34291" s="5">
        <v>133382.09239999999</v>
      </c>
    </row>
    <row r="34292" spans="35:36" x14ac:dyDescent="0.15">
      <c r="AI34292" s="5">
        <v>75503.284299999999</v>
      </c>
      <c r="AJ34292" s="5">
        <v>133288.0024</v>
      </c>
    </row>
    <row r="34293" spans="35:36" x14ac:dyDescent="0.15">
      <c r="AI34293" s="5">
        <v>75637.660499999998</v>
      </c>
      <c r="AJ34293" s="5">
        <v>133193.9112</v>
      </c>
    </row>
    <row r="34294" spans="35:36" x14ac:dyDescent="0.15">
      <c r="AI34294" s="5">
        <v>75772.035000000003</v>
      </c>
      <c r="AJ34294" s="5">
        <v>133099.8211</v>
      </c>
    </row>
    <row r="34295" spans="35:36" x14ac:dyDescent="0.15">
      <c r="AI34295" s="5">
        <v>75906.411200000002</v>
      </c>
      <c r="AJ34295" s="5">
        <v>133005.72990000001</v>
      </c>
    </row>
    <row r="34296" spans="35:36" x14ac:dyDescent="0.15">
      <c r="AI34296" s="5">
        <v>76040.785699999993</v>
      </c>
      <c r="AJ34296" s="5">
        <v>132911.63990000001</v>
      </c>
    </row>
    <row r="34297" spans="35:36" x14ac:dyDescent="0.15">
      <c r="AI34297" s="5">
        <v>54634.823499999999</v>
      </c>
      <c r="AJ34297" s="5">
        <v>148100.51550000001</v>
      </c>
    </row>
    <row r="34298" spans="35:36" x14ac:dyDescent="0.15">
      <c r="AI34298" s="5">
        <v>54769.198900000003</v>
      </c>
      <c r="AJ34298" s="5">
        <v>148006.42490000001</v>
      </c>
    </row>
    <row r="34299" spans="35:36" x14ac:dyDescent="0.15">
      <c r="AI34299" s="5">
        <v>54903.574200000003</v>
      </c>
      <c r="AJ34299" s="5">
        <v>147912.33420000001</v>
      </c>
    </row>
    <row r="34300" spans="35:36" x14ac:dyDescent="0.15">
      <c r="AI34300" s="5">
        <v>55037.949500000002</v>
      </c>
      <c r="AJ34300" s="5">
        <v>147818.24359999999</v>
      </c>
    </row>
    <row r="34301" spans="35:36" x14ac:dyDescent="0.15">
      <c r="AI34301" s="5">
        <v>55172.3249</v>
      </c>
      <c r="AJ34301" s="5">
        <v>147724.15299999999</v>
      </c>
    </row>
    <row r="34302" spans="35:36" x14ac:dyDescent="0.15">
      <c r="AI34302" s="5">
        <v>55306.700199999999</v>
      </c>
      <c r="AJ34302" s="5">
        <v>147630.0624</v>
      </c>
    </row>
    <row r="34303" spans="35:36" x14ac:dyDescent="0.15">
      <c r="AI34303" s="5">
        <v>55441.075599999996</v>
      </c>
      <c r="AJ34303" s="5">
        <v>147535.97169999999</v>
      </c>
    </row>
    <row r="34304" spans="35:36" x14ac:dyDescent="0.15">
      <c r="AI34304" s="5">
        <v>55575.450900000003</v>
      </c>
      <c r="AJ34304" s="5">
        <v>147441.8811</v>
      </c>
    </row>
    <row r="34305" spans="35:36" x14ac:dyDescent="0.15">
      <c r="AI34305" s="5">
        <v>55709.826200000003</v>
      </c>
      <c r="AJ34305" s="5">
        <v>147347.7905</v>
      </c>
    </row>
    <row r="34306" spans="35:36" x14ac:dyDescent="0.15">
      <c r="AI34306" s="5">
        <v>55844.2016</v>
      </c>
      <c r="AJ34306" s="5">
        <v>147253.69990000001</v>
      </c>
    </row>
    <row r="34307" spans="35:36" x14ac:dyDescent="0.15">
      <c r="AI34307" s="5">
        <v>55978.576800000003</v>
      </c>
      <c r="AJ34307" s="5">
        <v>147159.60930000001</v>
      </c>
    </row>
    <row r="34308" spans="35:36" x14ac:dyDescent="0.15">
      <c r="AI34308" s="5">
        <v>56112.9522</v>
      </c>
      <c r="AJ34308" s="5">
        <v>147065.51869999999</v>
      </c>
    </row>
    <row r="34309" spans="35:36" x14ac:dyDescent="0.15">
      <c r="AI34309" s="5">
        <v>56247.327499999999</v>
      </c>
      <c r="AJ34309" s="5">
        <v>146971.42800000001</v>
      </c>
    </row>
    <row r="34310" spans="35:36" x14ac:dyDescent="0.15">
      <c r="AI34310" s="5">
        <v>56381.702899999997</v>
      </c>
      <c r="AJ34310" s="5">
        <v>146877.33739999999</v>
      </c>
    </row>
    <row r="34311" spans="35:36" x14ac:dyDescent="0.15">
      <c r="AI34311" s="5">
        <v>56516.078200000004</v>
      </c>
      <c r="AJ34311" s="5">
        <v>146783.24679999999</v>
      </c>
    </row>
    <row r="34312" spans="35:36" x14ac:dyDescent="0.15">
      <c r="AI34312" s="5">
        <v>56650.453500000003</v>
      </c>
      <c r="AJ34312" s="5">
        <v>146689.1562</v>
      </c>
    </row>
    <row r="34313" spans="35:36" x14ac:dyDescent="0.15">
      <c r="AI34313" s="5">
        <v>56784.8289</v>
      </c>
      <c r="AJ34313" s="5">
        <v>146595.0655</v>
      </c>
    </row>
    <row r="34314" spans="35:36" x14ac:dyDescent="0.15">
      <c r="AI34314" s="5">
        <v>56919.2042</v>
      </c>
      <c r="AJ34314" s="5">
        <v>146500.9749</v>
      </c>
    </row>
    <row r="34315" spans="35:36" x14ac:dyDescent="0.15">
      <c r="AI34315" s="5">
        <v>57053.579599999997</v>
      </c>
      <c r="AJ34315" s="5">
        <v>146406.88430000001</v>
      </c>
    </row>
    <row r="34316" spans="35:36" x14ac:dyDescent="0.15">
      <c r="AI34316" s="5">
        <v>57187.954899999997</v>
      </c>
      <c r="AJ34316" s="5">
        <v>146312.79370000001</v>
      </c>
    </row>
    <row r="34317" spans="35:36" x14ac:dyDescent="0.15">
      <c r="AI34317" s="5">
        <v>57322.330199999997</v>
      </c>
      <c r="AJ34317" s="5">
        <v>146218.70300000001</v>
      </c>
    </row>
    <row r="34318" spans="35:36" x14ac:dyDescent="0.15">
      <c r="AI34318" s="5">
        <v>57456.705600000001</v>
      </c>
      <c r="AJ34318" s="5">
        <v>146124.61240000001</v>
      </c>
    </row>
    <row r="34319" spans="35:36" x14ac:dyDescent="0.15">
      <c r="AI34319" s="5">
        <v>57591.080900000001</v>
      </c>
      <c r="AJ34319" s="5">
        <v>146030.52179999999</v>
      </c>
    </row>
    <row r="34320" spans="35:36" x14ac:dyDescent="0.15">
      <c r="AI34320" s="5">
        <v>57725.456200000001</v>
      </c>
      <c r="AJ34320" s="5">
        <v>145936.43119999999</v>
      </c>
    </row>
    <row r="34321" spans="35:36" x14ac:dyDescent="0.15">
      <c r="AI34321" s="5">
        <v>57859.8315</v>
      </c>
      <c r="AJ34321" s="5">
        <v>145842.3406</v>
      </c>
    </row>
    <row r="34322" spans="35:36" x14ac:dyDescent="0.15">
      <c r="AI34322" s="5">
        <v>57994.206899999997</v>
      </c>
      <c r="AJ34322" s="5">
        <v>145748.25</v>
      </c>
    </row>
    <row r="34323" spans="35:36" x14ac:dyDescent="0.15">
      <c r="AI34323" s="5">
        <v>58128.582199999997</v>
      </c>
      <c r="AJ34323" s="5">
        <v>145654.1593</v>
      </c>
    </row>
    <row r="34324" spans="35:36" x14ac:dyDescent="0.15">
      <c r="AI34324" s="5">
        <v>58262.957499999997</v>
      </c>
      <c r="AJ34324" s="5">
        <v>145560.0687</v>
      </c>
    </row>
    <row r="34325" spans="35:36" x14ac:dyDescent="0.15">
      <c r="AI34325" s="5">
        <v>58397.332900000001</v>
      </c>
      <c r="AJ34325" s="5">
        <v>145465.97810000001</v>
      </c>
    </row>
    <row r="34326" spans="35:36" x14ac:dyDescent="0.15">
      <c r="AI34326" s="5">
        <v>58531.708200000001</v>
      </c>
      <c r="AJ34326" s="5">
        <v>145371.88750000001</v>
      </c>
    </row>
    <row r="34327" spans="35:36" x14ac:dyDescent="0.15">
      <c r="AI34327" s="5">
        <v>58666.083599999998</v>
      </c>
      <c r="AJ34327" s="5">
        <v>145277.79680000001</v>
      </c>
    </row>
    <row r="34328" spans="35:36" x14ac:dyDescent="0.15">
      <c r="AI34328" s="5">
        <v>58800.458899999998</v>
      </c>
      <c r="AJ34328" s="5">
        <v>145183.70619999999</v>
      </c>
    </row>
    <row r="34329" spans="35:36" x14ac:dyDescent="0.15">
      <c r="AI34329" s="5">
        <v>58934.834199999998</v>
      </c>
      <c r="AJ34329" s="5">
        <v>145089.61559999999</v>
      </c>
    </row>
    <row r="34330" spans="35:36" x14ac:dyDescent="0.15">
      <c r="AI34330" s="5">
        <v>59069.209600000002</v>
      </c>
      <c r="AJ34330" s="5">
        <v>144995.52499999999</v>
      </c>
    </row>
    <row r="34331" spans="35:36" x14ac:dyDescent="0.15">
      <c r="AI34331" s="5">
        <v>59203.584900000002</v>
      </c>
      <c r="AJ34331" s="5">
        <v>144901.43429999999</v>
      </c>
    </row>
    <row r="34332" spans="35:36" x14ac:dyDescent="0.15">
      <c r="AI34332" s="5">
        <v>59337.960200000001</v>
      </c>
      <c r="AJ34332" s="5">
        <v>144807.3437</v>
      </c>
    </row>
    <row r="34333" spans="35:36" x14ac:dyDescent="0.15">
      <c r="AI34333" s="5">
        <v>59472.335500000001</v>
      </c>
      <c r="AJ34333" s="5">
        <v>144713.2531</v>
      </c>
    </row>
    <row r="34334" spans="35:36" x14ac:dyDescent="0.15">
      <c r="AI34334" s="5">
        <v>59606.710800000001</v>
      </c>
      <c r="AJ34334" s="5">
        <v>144619.16250000001</v>
      </c>
    </row>
    <row r="34335" spans="35:36" x14ac:dyDescent="0.15">
      <c r="AI34335" s="5">
        <v>59741.086199999998</v>
      </c>
      <c r="AJ34335" s="5">
        <v>144525.07190000001</v>
      </c>
    </row>
    <row r="34336" spans="35:36" x14ac:dyDescent="0.15">
      <c r="AI34336" s="5">
        <v>59875.461499999998</v>
      </c>
      <c r="AJ34336" s="5">
        <v>144430.98130000001</v>
      </c>
    </row>
    <row r="34337" spans="35:36" x14ac:dyDescent="0.15">
      <c r="AI34337" s="5">
        <v>60009.836900000002</v>
      </c>
      <c r="AJ34337" s="5">
        <v>144336.89060000001</v>
      </c>
    </row>
    <row r="34338" spans="35:36" x14ac:dyDescent="0.15">
      <c r="AI34338" s="5">
        <v>60144.212200000002</v>
      </c>
      <c r="AJ34338" s="5">
        <v>144242.79999999999</v>
      </c>
    </row>
    <row r="34339" spans="35:36" x14ac:dyDescent="0.15">
      <c r="AI34339" s="5">
        <v>60278.587500000001</v>
      </c>
      <c r="AJ34339" s="5">
        <v>144148.70939999999</v>
      </c>
    </row>
    <row r="34340" spans="35:36" x14ac:dyDescent="0.15">
      <c r="AI34340" s="5">
        <v>60412.962899999999</v>
      </c>
      <c r="AJ34340" s="5">
        <v>144054.6188</v>
      </c>
    </row>
    <row r="34341" spans="35:36" x14ac:dyDescent="0.15">
      <c r="AI34341" s="5">
        <v>60547.338199999998</v>
      </c>
      <c r="AJ34341" s="5">
        <v>143960.5281</v>
      </c>
    </row>
    <row r="34342" spans="35:36" x14ac:dyDescent="0.15">
      <c r="AI34342" s="5">
        <v>60681.713600000003</v>
      </c>
      <c r="AJ34342" s="5">
        <v>143866.4375</v>
      </c>
    </row>
    <row r="34343" spans="35:36" x14ac:dyDescent="0.15">
      <c r="AI34343" s="5">
        <v>60816.088900000002</v>
      </c>
      <c r="AJ34343" s="5">
        <v>143772.3469</v>
      </c>
    </row>
    <row r="34344" spans="35:36" x14ac:dyDescent="0.15">
      <c r="AI34344" s="5">
        <v>60950.464200000002</v>
      </c>
      <c r="AJ34344" s="5">
        <v>143678.2562</v>
      </c>
    </row>
    <row r="34345" spans="35:36" x14ac:dyDescent="0.15">
      <c r="AI34345" s="5">
        <v>61084.839599999999</v>
      </c>
      <c r="AJ34345" s="5">
        <v>143584.16560000001</v>
      </c>
    </row>
    <row r="34346" spans="35:36" x14ac:dyDescent="0.15">
      <c r="AI34346" s="5">
        <v>61219.214800000002</v>
      </c>
      <c r="AJ34346" s="5">
        <v>143490.07509999999</v>
      </c>
    </row>
    <row r="34347" spans="35:36" x14ac:dyDescent="0.15">
      <c r="AI34347" s="5">
        <v>61353.590199999999</v>
      </c>
      <c r="AJ34347" s="5">
        <v>143395.98439999999</v>
      </c>
    </row>
    <row r="34348" spans="35:36" x14ac:dyDescent="0.15">
      <c r="AI34348" s="5">
        <v>61487.965499999998</v>
      </c>
      <c r="AJ34348" s="5">
        <v>143301.89379999999</v>
      </c>
    </row>
    <row r="34349" spans="35:36" x14ac:dyDescent="0.15">
      <c r="AI34349" s="5">
        <v>61622.340900000003</v>
      </c>
      <c r="AJ34349" s="5">
        <v>143207.80319999999</v>
      </c>
    </row>
    <row r="34350" spans="35:36" x14ac:dyDescent="0.15">
      <c r="AI34350" s="5">
        <v>61756.716200000003</v>
      </c>
      <c r="AJ34350" s="5">
        <v>143113.7126</v>
      </c>
    </row>
    <row r="34351" spans="35:36" x14ac:dyDescent="0.15">
      <c r="AI34351" s="5">
        <v>61891.091500000002</v>
      </c>
      <c r="AJ34351" s="5">
        <v>143019.6219</v>
      </c>
    </row>
    <row r="34352" spans="35:36" x14ac:dyDescent="0.15">
      <c r="AI34352" s="5">
        <v>62025.466899999999</v>
      </c>
      <c r="AJ34352" s="5">
        <v>142925.5313</v>
      </c>
    </row>
    <row r="34353" spans="35:36" x14ac:dyDescent="0.15">
      <c r="AI34353" s="5">
        <v>62159.842199999999</v>
      </c>
      <c r="AJ34353" s="5">
        <v>142831.44070000001</v>
      </c>
    </row>
    <row r="34354" spans="35:36" x14ac:dyDescent="0.15">
      <c r="AI34354" s="5">
        <v>62294.217600000004</v>
      </c>
      <c r="AJ34354" s="5">
        <v>142737.35</v>
      </c>
    </row>
    <row r="34355" spans="35:36" x14ac:dyDescent="0.15">
      <c r="AI34355" s="5">
        <v>62428.592900000003</v>
      </c>
      <c r="AJ34355" s="5">
        <v>142643.25940000001</v>
      </c>
    </row>
    <row r="34356" spans="35:36" x14ac:dyDescent="0.15">
      <c r="AI34356" s="5">
        <v>62562.968200000003</v>
      </c>
      <c r="AJ34356" s="5">
        <v>142549.16880000001</v>
      </c>
    </row>
    <row r="34357" spans="35:36" x14ac:dyDescent="0.15">
      <c r="AI34357" s="5">
        <v>62697.3436</v>
      </c>
      <c r="AJ34357" s="5">
        <v>142455.07819999999</v>
      </c>
    </row>
    <row r="34358" spans="35:36" x14ac:dyDescent="0.15">
      <c r="AI34358" s="5">
        <v>62831.718800000002</v>
      </c>
      <c r="AJ34358" s="5">
        <v>142360.98759999999</v>
      </c>
    </row>
    <row r="34359" spans="35:36" x14ac:dyDescent="0.15">
      <c r="AI34359" s="5">
        <v>62966.0942</v>
      </c>
      <c r="AJ34359" s="5">
        <v>142266.897</v>
      </c>
    </row>
    <row r="34360" spans="35:36" x14ac:dyDescent="0.15">
      <c r="AI34360" s="5">
        <v>63100.469499999999</v>
      </c>
      <c r="AJ34360" s="5">
        <v>142172.8064</v>
      </c>
    </row>
    <row r="34361" spans="35:36" x14ac:dyDescent="0.15">
      <c r="AI34361" s="5">
        <v>63234.844899999996</v>
      </c>
      <c r="AJ34361" s="5">
        <v>142078.7157</v>
      </c>
    </row>
    <row r="34362" spans="35:36" x14ac:dyDescent="0.15">
      <c r="AI34362" s="5">
        <v>63369.220200000003</v>
      </c>
      <c r="AJ34362" s="5">
        <v>141984.6251</v>
      </c>
    </row>
    <row r="34363" spans="35:36" x14ac:dyDescent="0.15">
      <c r="AI34363" s="5">
        <v>63503.595500000003</v>
      </c>
      <c r="AJ34363" s="5">
        <v>141890.53450000001</v>
      </c>
    </row>
    <row r="34364" spans="35:36" x14ac:dyDescent="0.15">
      <c r="AI34364" s="5">
        <v>63637.9709</v>
      </c>
      <c r="AJ34364" s="5">
        <v>141796.44380000001</v>
      </c>
    </row>
    <row r="34365" spans="35:36" x14ac:dyDescent="0.15">
      <c r="AI34365" s="5">
        <v>63772.3462</v>
      </c>
      <c r="AJ34365" s="5">
        <v>141702.35320000001</v>
      </c>
    </row>
    <row r="34366" spans="35:36" x14ac:dyDescent="0.15">
      <c r="AI34366" s="5">
        <v>63906.721599999997</v>
      </c>
      <c r="AJ34366" s="5">
        <v>141608.26259999999</v>
      </c>
    </row>
    <row r="34367" spans="35:36" x14ac:dyDescent="0.15">
      <c r="AI34367" s="5">
        <v>64041.096899999997</v>
      </c>
      <c r="AJ34367" s="5">
        <v>141514.17199999999</v>
      </c>
    </row>
    <row r="34368" spans="35:36" x14ac:dyDescent="0.15">
      <c r="AI34368" s="5">
        <v>64175.472199999997</v>
      </c>
      <c r="AJ34368" s="5">
        <v>141420.08129999999</v>
      </c>
    </row>
    <row r="34369" spans="35:36" x14ac:dyDescent="0.15">
      <c r="AI34369" s="5">
        <v>64309.847600000001</v>
      </c>
      <c r="AJ34369" s="5">
        <v>141325.99069999999</v>
      </c>
    </row>
    <row r="34370" spans="35:36" x14ac:dyDescent="0.15">
      <c r="AI34370" s="5">
        <v>64444.222900000001</v>
      </c>
      <c r="AJ34370" s="5">
        <v>141231.9001</v>
      </c>
    </row>
    <row r="34371" spans="35:36" x14ac:dyDescent="0.15">
      <c r="AI34371" s="5">
        <v>64578.5982</v>
      </c>
      <c r="AJ34371" s="5">
        <v>141137.8095</v>
      </c>
    </row>
    <row r="34372" spans="35:36" x14ac:dyDescent="0.15">
      <c r="AI34372" s="5">
        <v>64712.9735</v>
      </c>
      <c r="AJ34372" s="5">
        <v>141043.71890000001</v>
      </c>
    </row>
    <row r="34373" spans="35:36" x14ac:dyDescent="0.15">
      <c r="AI34373" s="5">
        <v>64847.3488</v>
      </c>
      <c r="AJ34373" s="5">
        <v>140949.62830000001</v>
      </c>
    </row>
    <row r="34374" spans="35:36" x14ac:dyDescent="0.15">
      <c r="AI34374" s="5">
        <v>64981.724199999997</v>
      </c>
      <c r="AJ34374" s="5">
        <v>140855.53760000001</v>
      </c>
    </row>
    <row r="34375" spans="35:36" x14ac:dyDescent="0.15">
      <c r="AI34375" s="5">
        <v>65116.099499999997</v>
      </c>
      <c r="AJ34375" s="5">
        <v>140761.44699999999</v>
      </c>
    </row>
    <row r="34376" spans="35:36" x14ac:dyDescent="0.15">
      <c r="AI34376" s="5">
        <v>65250.474900000001</v>
      </c>
      <c r="AJ34376" s="5">
        <v>140667.35639999999</v>
      </c>
    </row>
    <row r="34377" spans="35:36" x14ac:dyDescent="0.15">
      <c r="AI34377" s="5">
        <v>65384.850200000001</v>
      </c>
      <c r="AJ34377" s="5">
        <v>140573.26579999999</v>
      </c>
    </row>
    <row r="34378" spans="35:36" x14ac:dyDescent="0.15">
      <c r="AI34378" s="5">
        <v>65519.2255</v>
      </c>
      <c r="AJ34378" s="5">
        <v>140479.17509999999</v>
      </c>
    </row>
    <row r="34379" spans="35:36" x14ac:dyDescent="0.15">
      <c r="AI34379" s="5">
        <v>65653.600900000005</v>
      </c>
      <c r="AJ34379" s="5">
        <v>140385.0845</v>
      </c>
    </row>
    <row r="34380" spans="35:36" x14ac:dyDescent="0.15">
      <c r="AI34380" s="5">
        <v>65787.976200000005</v>
      </c>
      <c r="AJ34380" s="5">
        <v>140290.9939</v>
      </c>
    </row>
    <row r="34381" spans="35:36" x14ac:dyDescent="0.15">
      <c r="AI34381" s="5">
        <v>65922.351599999995</v>
      </c>
      <c r="AJ34381" s="5">
        <v>140196.90330000001</v>
      </c>
    </row>
    <row r="34382" spans="35:36" x14ac:dyDescent="0.15">
      <c r="AI34382" s="5">
        <v>66056.726899999994</v>
      </c>
      <c r="AJ34382" s="5">
        <v>140102.8126</v>
      </c>
    </row>
    <row r="34383" spans="35:36" x14ac:dyDescent="0.15">
      <c r="AI34383" s="5">
        <v>66191.102199999994</v>
      </c>
      <c r="AJ34383" s="5">
        <v>140008.72200000001</v>
      </c>
    </row>
    <row r="34384" spans="35:36" x14ac:dyDescent="0.15">
      <c r="AI34384" s="5">
        <v>66325.477499999994</v>
      </c>
      <c r="AJ34384" s="5">
        <v>139914.63140000001</v>
      </c>
    </row>
    <row r="34385" spans="35:36" x14ac:dyDescent="0.15">
      <c r="AI34385" s="5">
        <v>66459.852799999993</v>
      </c>
      <c r="AJ34385" s="5">
        <v>139820.54079999999</v>
      </c>
    </row>
    <row r="34386" spans="35:36" x14ac:dyDescent="0.15">
      <c r="AI34386" s="5">
        <v>66594.228199999998</v>
      </c>
      <c r="AJ34386" s="5">
        <v>139726.45019999999</v>
      </c>
    </row>
    <row r="34387" spans="35:36" x14ac:dyDescent="0.15">
      <c r="AI34387" s="5">
        <v>66728.603499999997</v>
      </c>
      <c r="AJ34387" s="5">
        <v>139632.3596</v>
      </c>
    </row>
    <row r="34388" spans="35:36" x14ac:dyDescent="0.15">
      <c r="AI34388" s="5">
        <v>66862.978900000002</v>
      </c>
      <c r="AJ34388" s="5">
        <v>139538.2689</v>
      </c>
    </row>
    <row r="34389" spans="35:36" x14ac:dyDescent="0.15">
      <c r="AI34389" s="5">
        <v>66997.354200000002</v>
      </c>
      <c r="AJ34389" s="5">
        <v>139444.1783</v>
      </c>
    </row>
    <row r="34390" spans="35:36" x14ac:dyDescent="0.15">
      <c r="AI34390" s="5">
        <v>67131.729500000001</v>
      </c>
      <c r="AJ34390" s="5">
        <v>139350.0877</v>
      </c>
    </row>
    <row r="34391" spans="35:36" x14ac:dyDescent="0.15">
      <c r="AI34391" s="5">
        <v>67266.104900000006</v>
      </c>
      <c r="AJ34391" s="5">
        <v>139255.99710000001</v>
      </c>
    </row>
    <row r="34392" spans="35:36" x14ac:dyDescent="0.15">
      <c r="AI34392" s="5">
        <v>67400.480200000005</v>
      </c>
      <c r="AJ34392" s="5">
        <v>139161.90640000001</v>
      </c>
    </row>
    <row r="34393" spans="35:36" x14ac:dyDescent="0.15">
      <c r="AI34393" s="5">
        <v>67534.855599999995</v>
      </c>
      <c r="AJ34393" s="5">
        <v>139067.81580000001</v>
      </c>
    </row>
    <row r="34394" spans="35:36" x14ac:dyDescent="0.15">
      <c r="AI34394" s="5">
        <v>67669.230899999995</v>
      </c>
      <c r="AJ34394" s="5">
        <v>138973.72519999999</v>
      </c>
    </row>
    <row r="34395" spans="35:36" x14ac:dyDescent="0.15">
      <c r="AI34395" s="5">
        <v>67803.606199999995</v>
      </c>
      <c r="AJ34395" s="5">
        <v>138879.63459999999</v>
      </c>
    </row>
    <row r="34396" spans="35:36" x14ac:dyDescent="0.15">
      <c r="AI34396" s="5">
        <v>67937.981599999999</v>
      </c>
      <c r="AJ34396" s="5">
        <v>138785.54389999999</v>
      </c>
    </row>
    <row r="34397" spans="35:36" x14ac:dyDescent="0.15">
      <c r="AI34397" s="5">
        <v>68072.356799999994</v>
      </c>
      <c r="AJ34397" s="5">
        <v>138691.4534</v>
      </c>
    </row>
    <row r="34398" spans="35:36" x14ac:dyDescent="0.15">
      <c r="AI34398" s="5">
        <v>68206.732999999993</v>
      </c>
      <c r="AJ34398" s="5">
        <v>138597.3622</v>
      </c>
    </row>
    <row r="34399" spans="35:36" x14ac:dyDescent="0.15">
      <c r="AI34399" s="5">
        <v>68341.107499999998</v>
      </c>
      <c r="AJ34399" s="5">
        <v>138503.2721</v>
      </c>
    </row>
    <row r="34400" spans="35:36" x14ac:dyDescent="0.15">
      <c r="AI34400" s="5">
        <v>68475.483699999997</v>
      </c>
      <c r="AJ34400" s="5">
        <v>138409.18090000001</v>
      </c>
    </row>
    <row r="34401" spans="35:36" x14ac:dyDescent="0.15">
      <c r="AI34401" s="5">
        <v>68609.858200000002</v>
      </c>
      <c r="AJ34401" s="5">
        <v>138315.09090000001</v>
      </c>
    </row>
    <row r="34402" spans="35:36" x14ac:dyDescent="0.15">
      <c r="AI34402" s="5">
        <v>68744.234400000001</v>
      </c>
      <c r="AJ34402" s="5">
        <v>138220.99969999999</v>
      </c>
    </row>
    <row r="34403" spans="35:36" x14ac:dyDescent="0.15">
      <c r="AI34403" s="5">
        <v>68878.608900000007</v>
      </c>
      <c r="AJ34403" s="5">
        <v>138126.90960000001</v>
      </c>
    </row>
    <row r="34404" spans="35:36" x14ac:dyDescent="0.15">
      <c r="AI34404" s="5">
        <v>69012.985000000001</v>
      </c>
      <c r="AJ34404" s="5">
        <v>138032.81839999999</v>
      </c>
    </row>
    <row r="34405" spans="35:36" x14ac:dyDescent="0.15">
      <c r="AI34405" s="5">
        <v>69147.359599999996</v>
      </c>
      <c r="AJ34405" s="5">
        <v>137938.72839999999</v>
      </c>
    </row>
    <row r="34406" spans="35:36" x14ac:dyDescent="0.15">
      <c r="AI34406" s="5">
        <v>69281.735700000005</v>
      </c>
      <c r="AJ34406" s="5">
        <v>137844.6372</v>
      </c>
    </row>
    <row r="34407" spans="35:36" x14ac:dyDescent="0.15">
      <c r="AI34407" s="5">
        <v>69416.110199999996</v>
      </c>
      <c r="AJ34407" s="5">
        <v>137750.5471</v>
      </c>
    </row>
    <row r="34408" spans="35:36" x14ac:dyDescent="0.15">
      <c r="AI34408" s="5">
        <v>69550.486300000004</v>
      </c>
      <c r="AJ34408" s="5">
        <v>137656.45600000001</v>
      </c>
    </row>
    <row r="34409" spans="35:36" x14ac:dyDescent="0.15">
      <c r="AI34409" s="5">
        <v>69684.8609</v>
      </c>
      <c r="AJ34409" s="5">
        <v>137562.3659</v>
      </c>
    </row>
    <row r="34410" spans="35:36" x14ac:dyDescent="0.15">
      <c r="AI34410" s="5">
        <v>69819.236999999994</v>
      </c>
      <c r="AJ34410" s="5">
        <v>137468.27470000001</v>
      </c>
    </row>
    <row r="34411" spans="35:36" x14ac:dyDescent="0.15">
      <c r="AI34411" s="5">
        <v>69953.611499999999</v>
      </c>
      <c r="AJ34411" s="5">
        <v>137374.18470000001</v>
      </c>
    </row>
    <row r="34412" spans="35:36" x14ac:dyDescent="0.15">
      <c r="AI34412" s="5">
        <v>70087.987699999998</v>
      </c>
      <c r="AJ34412" s="5">
        <v>137280.09349999999</v>
      </c>
    </row>
    <row r="34413" spans="35:36" x14ac:dyDescent="0.15">
      <c r="AI34413" s="5">
        <v>70222.362200000003</v>
      </c>
      <c r="AJ34413" s="5">
        <v>137186.00339999999</v>
      </c>
    </row>
    <row r="34414" spans="35:36" x14ac:dyDescent="0.15">
      <c r="AI34414" s="5">
        <v>70356.738299999997</v>
      </c>
      <c r="AJ34414" s="5">
        <v>137091.91219999999</v>
      </c>
    </row>
    <row r="34415" spans="35:36" x14ac:dyDescent="0.15">
      <c r="AI34415" s="5">
        <v>70491.112899999993</v>
      </c>
      <c r="AJ34415" s="5">
        <v>136997.8222</v>
      </c>
    </row>
    <row r="34416" spans="35:36" x14ac:dyDescent="0.15">
      <c r="AI34416" s="5">
        <v>70625.489000000001</v>
      </c>
      <c r="AJ34416" s="5">
        <v>136903.731</v>
      </c>
    </row>
    <row r="34417" spans="35:36" x14ac:dyDescent="0.15">
      <c r="AI34417" s="5">
        <v>70759.863500000007</v>
      </c>
      <c r="AJ34417" s="5">
        <v>136809.6409</v>
      </c>
    </row>
    <row r="34418" spans="35:36" x14ac:dyDescent="0.15">
      <c r="AI34418" s="5">
        <v>70894.239700000006</v>
      </c>
      <c r="AJ34418" s="5">
        <v>136715.5497</v>
      </c>
    </row>
    <row r="34419" spans="35:36" x14ac:dyDescent="0.15">
      <c r="AI34419" s="5">
        <v>71028.614199999996</v>
      </c>
      <c r="AJ34419" s="5">
        <v>136621.45970000001</v>
      </c>
    </row>
    <row r="34420" spans="35:36" x14ac:dyDescent="0.15">
      <c r="AI34420" s="5">
        <v>71162.990300000005</v>
      </c>
      <c r="AJ34420" s="5">
        <v>136527.36850000001</v>
      </c>
    </row>
    <row r="34421" spans="35:36" x14ac:dyDescent="0.15">
      <c r="AI34421" s="5">
        <v>71297.3649</v>
      </c>
      <c r="AJ34421" s="5">
        <v>136433.27840000001</v>
      </c>
    </row>
    <row r="34422" spans="35:36" x14ac:dyDescent="0.15">
      <c r="AI34422" s="5">
        <v>71431.740999999995</v>
      </c>
      <c r="AJ34422" s="5">
        <v>136339.18729999999</v>
      </c>
    </row>
    <row r="34423" spans="35:36" x14ac:dyDescent="0.15">
      <c r="AI34423" s="5">
        <v>71566.1155</v>
      </c>
      <c r="AJ34423" s="5">
        <v>136245.09719999999</v>
      </c>
    </row>
    <row r="34424" spans="35:36" x14ac:dyDescent="0.15">
      <c r="AI34424" s="5">
        <v>71700.491699999999</v>
      </c>
      <c r="AJ34424" s="5">
        <v>136151.00599999999</v>
      </c>
    </row>
    <row r="34425" spans="35:36" x14ac:dyDescent="0.15">
      <c r="AI34425" s="5">
        <v>71834.866200000004</v>
      </c>
      <c r="AJ34425" s="5">
        <v>136056.916</v>
      </c>
    </row>
    <row r="34426" spans="35:36" x14ac:dyDescent="0.15">
      <c r="AI34426" s="5">
        <v>71969.242299999998</v>
      </c>
      <c r="AJ34426" s="5">
        <v>135962.8248</v>
      </c>
    </row>
    <row r="34427" spans="35:36" x14ac:dyDescent="0.15">
      <c r="AI34427" s="5">
        <v>72103.616899999994</v>
      </c>
      <c r="AJ34427" s="5">
        <v>135868.7347</v>
      </c>
    </row>
    <row r="34428" spans="35:36" x14ac:dyDescent="0.15">
      <c r="AI34428" s="5">
        <v>72237.993000000002</v>
      </c>
      <c r="AJ34428" s="5">
        <v>135774.64350000001</v>
      </c>
    </row>
    <row r="34429" spans="35:36" x14ac:dyDescent="0.15">
      <c r="AI34429" s="5">
        <v>72372.367499999993</v>
      </c>
      <c r="AJ34429" s="5">
        <v>135680.55350000001</v>
      </c>
    </row>
    <row r="34430" spans="35:36" x14ac:dyDescent="0.15">
      <c r="AI34430" s="5">
        <v>72506.743700000006</v>
      </c>
      <c r="AJ34430" s="5">
        <v>135586.46230000001</v>
      </c>
    </row>
    <row r="34431" spans="35:36" x14ac:dyDescent="0.15">
      <c r="AI34431" s="5">
        <v>72641.118199999997</v>
      </c>
      <c r="AJ34431" s="5">
        <v>135492.37220000001</v>
      </c>
    </row>
    <row r="34432" spans="35:36" x14ac:dyDescent="0.15">
      <c r="AI34432" s="5">
        <v>72775.494300000006</v>
      </c>
      <c r="AJ34432" s="5">
        <v>135398.28109999999</v>
      </c>
    </row>
    <row r="34433" spans="35:36" x14ac:dyDescent="0.15">
      <c r="AI34433" s="5">
        <v>72909.868900000001</v>
      </c>
      <c r="AJ34433" s="5">
        <v>135304.19099999999</v>
      </c>
    </row>
    <row r="34434" spans="35:36" x14ac:dyDescent="0.15">
      <c r="AI34434" s="5">
        <v>73044.244999999995</v>
      </c>
      <c r="AJ34434" s="5">
        <v>135210.0998</v>
      </c>
    </row>
    <row r="34435" spans="35:36" x14ac:dyDescent="0.15">
      <c r="AI34435" s="5">
        <v>73178.619500000001</v>
      </c>
      <c r="AJ34435" s="5">
        <v>135116.0098</v>
      </c>
    </row>
    <row r="34436" spans="35:36" x14ac:dyDescent="0.15">
      <c r="AI34436" s="5">
        <v>73312.995699999999</v>
      </c>
      <c r="AJ34436" s="5">
        <v>135021.9186</v>
      </c>
    </row>
    <row r="34437" spans="35:36" x14ac:dyDescent="0.15">
      <c r="AI34437" s="5">
        <v>73447.370200000005</v>
      </c>
      <c r="AJ34437" s="5">
        <v>134927.8285</v>
      </c>
    </row>
    <row r="34438" spans="35:36" x14ac:dyDescent="0.15">
      <c r="AI34438" s="5">
        <v>73581.746299999999</v>
      </c>
      <c r="AJ34438" s="5">
        <v>134833.73730000001</v>
      </c>
    </row>
    <row r="34439" spans="35:36" x14ac:dyDescent="0.15">
      <c r="AI34439" s="5">
        <v>73716.120899999994</v>
      </c>
      <c r="AJ34439" s="5">
        <v>134739.64730000001</v>
      </c>
    </row>
    <row r="34440" spans="35:36" x14ac:dyDescent="0.15">
      <c r="AI34440" s="5">
        <v>73850.497000000003</v>
      </c>
      <c r="AJ34440" s="5">
        <v>134645.55609999999</v>
      </c>
    </row>
    <row r="34441" spans="35:36" x14ac:dyDescent="0.15">
      <c r="AI34441" s="5">
        <v>73984.871499999994</v>
      </c>
      <c r="AJ34441" s="5">
        <v>134551.46599999999</v>
      </c>
    </row>
    <row r="34442" spans="35:36" x14ac:dyDescent="0.15">
      <c r="AI34442" s="5">
        <v>74119.247700000007</v>
      </c>
      <c r="AJ34442" s="5">
        <v>134457.37479999999</v>
      </c>
    </row>
    <row r="34443" spans="35:36" x14ac:dyDescent="0.15">
      <c r="AI34443" s="5">
        <v>74253.622199999998</v>
      </c>
      <c r="AJ34443" s="5">
        <v>134363.28479999999</v>
      </c>
    </row>
    <row r="34444" spans="35:36" x14ac:dyDescent="0.15">
      <c r="AI34444" s="5">
        <v>74387.998399999997</v>
      </c>
      <c r="AJ34444" s="5">
        <v>134269.1936</v>
      </c>
    </row>
    <row r="34445" spans="35:36" x14ac:dyDescent="0.15">
      <c r="AI34445" s="5">
        <v>74522.372900000002</v>
      </c>
      <c r="AJ34445" s="5">
        <v>134175.1035</v>
      </c>
    </row>
    <row r="34446" spans="35:36" x14ac:dyDescent="0.15">
      <c r="AI34446" s="5">
        <v>74656.748999999996</v>
      </c>
      <c r="AJ34446" s="5">
        <v>134081.01240000001</v>
      </c>
    </row>
    <row r="34447" spans="35:36" x14ac:dyDescent="0.15">
      <c r="AI34447" s="5">
        <v>74791.123600000006</v>
      </c>
      <c r="AJ34447" s="5">
        <v>133986.92230000001</v>
      </c>
    </row>
    <row r="34448" spans="35:36" x14ac:dyDescent="0.15">
      <c r="AI34448" s="5">
        <v>74925.499599999996</v>
      </c>
      <c r="AJ34448" s="5">
        <v>133892.83110000001</v>
      </c>
    </row>
    <row r="34449" spans="35:36" x14ac:dyDescent="0.15">
      <c r="AI34449" s="5">
        <v>75059.874200000006</v>
      </c>
      <c r="AJ34449" s="5">
        <v>133798.74110000001</v>
      </c>
    </row>
    <row r="34450" spans="35:36" x14ac:dyDescent="0.15">
      <c r="AI34450" s="5">
        <v>75194.2503</v>
      </c>
      <c r="AJ34450" s="5">
        <v>133704.64989999999</v>
      </c>
    </row>
    <row r="34451" spans="35:36" x14ac:dyDescent="0.15">
      <c r="AI34451" s="5">
        <v>75328.624800000005</v>
      </c>
      <c r="AJ34451" s="5">
        <v>133610.55979999999</v>
      </c>
    </row>
    <row r="34452" spans="35:36" x14ac:dyDescent="0.15">
      <c r="AI34452" s="5">
        <v>75463.001000000004</v>
      </c>
      <c r="AJ34452" s="5">
        <v>133516.46859999999</v>
      </c>
    </row>
    <row r="34453" spans="35:36" x14ac:dyDescent="0.15">
      <c r="AI34453" s="5">
        <v>75597.375499999995</v>
      </c>
      <c r="AJ34453" s="5">
        <v>133422.3786</v>
      </c>
    </row>
    <row r="34454" spans="35:36" x14ac:dyDescent="0.15">
      <c r="AI34454" s="5">
        <v>75731.751699999993</v>
      </c>
      <c r="AJ34454" s="5">
        <v>133328.2874</v>
      </c>
    </row>
    <row r="34455" spans="35:36" x14ac:dyDescent="0.15">
      <c r="AI34455" s="5">
        <v>75866.126199999999</v>
      </c>
      <c r="AJ34455" s="5">
        <v>133234.1973</v>
      </c>
    </row>
    <row r="34456" spans="35:36" x14ac:dyDescent="0.15">
      <c r="AI34456" s="5">
        <v>76000.502399999998</v>
      </c>
      <c r="AJ34456" s="5">
        <v>133140.1061</v>
      </c>
    </row>
    <row r="34457" spans="35:36" x14ac:dyDescent="0.15">
      <c r="AI34457" s="5">
        <v>76134.876900000003</v>
      </c>
      <c r="AJ34457" s="5">
        <v>133046.01610000001</v>
      </c>
    </row>
    <row r="34458" spans="35:36" x14ac:dyDescent="0.15">
      <c r="AI34458" s="5">
        <v>54728.914700000001</v>
      </c>
      <c r="AJ34458" s="5">
        <v>148234.8916</v>
      </c>
    </row>
    <row r="34459" spans="35:36" x14ac:dyDescent="0.15">
      <c r="AI34459" s="5">
        <v>54863.29</v>
      </c>
      <c r="AJ34459" s="5">
        <v>148140.8009</v>
      </c>
    </row>
    <row r="34460" spans="35:36" x14ac:dyDescent="0.15">
      <c r="AI34460" s="5">
        <v>54997.665300000001</v>
      </c>
      <c r="AJ34460" s="5">
        <v>148046.71030000001</v>
      </c>
    </row>
    <row r="34461" spans="35:36" x14ac:dyDescent="0.15">
      <c r="AI34461" s="5">
        <v>55132.040699999998</v>
      </c>
      <c r="AJ34461" s="5">
        <v>147952.61970000001</v>
      </c>
    </row>
    <row r="34462" spans="35:36" x14ac:dyDescent="0.15">
      <c r="AI34462" s="5">
        <v>55266.415999999997</v>
      </c>
      <c r="AJ34462" s="5">
        <v>147858.52910000001</v>
      </c>
    </row>
    <row r="34463" spans="35:36" x14ac:dyDescent="0.15">
      <c r="AI34463" s="5">
        <v>55400.791400000002</v>
      </c>
      <c r="AJ34463" s="5">
        <v>147764.43840000001</v>
      </c>
    </row>
    <row r="34464" spans="35:36" x14ac:dyDescent="0.15">
      <c r="AI34464" s="5">
        <v>55535.166700000002</v>
      </c>
      <c r="AJ34464" s="5">
        <v>147670.34779999999</v>
      </c>
    </row>
    <row r="34465" spans="35:36" x14ac:dyDescent="0.15">
      <c r="AI34465" s="5">
        <v>55669.542000000001</v>
      </c>
      <c r="AJ34465" s="5">
        <v>147576.25719999999</v>
      </c>
    </row>
    <row r="34466" spans="35:36" x14ac:dyDescent="0.15">
      <c r="AI34466" s="5">
        <v>55803.917399999998</v>
      </c>
      <c r="AJ34466" s="5">
        <v>147482.1666</v>
      </c>
    </row>
    <row r="34467" spans="35:36" x14ac:dyDescent="0.15">
      <c r="AI34467" s="5">
        <v>55938.292699999998</v>
      </c>
      <c r="AJ34467" s="5">
        <v>147388.0759</v>
      </c>
    </row>
    <row r="34468" spans="35:36" x14ac:dyDescent="0.15">
      <c r="AI34468" s="5">
        <v>56072.667999999998</v>
      </c>
      <c r="AJ34468" s="5">
        <v>147293.98540000001</v>
      </c>
    </row>
    <row r="34469" spans="35:36" x14ac:dyDescent="0.15">
      <c r="AI34469" s="5">
        <v>56207.043299999998</v>
      </c>
      <c r="AJ34469" s="5">
        <v>147199.8947</v>
      </c>
    </row>
    <row r="34470" spans="35:36" x14ac:dyDescent="0.15">
      <c r="AI34470" s="5">
        <v>56341.418700000002</v>
      </c>
      <c r="AJ34470" s="5">
        <v>147105.80410000001</v>
      </c>
    </row>
    <row r="34471" spans="35:36" x14ac:dyDescent="0.15">
      <c r="AI34471" s="5">
        <v>56475.794000000002</v>
      </c>
      <c r="AJ34471" s="5">
        <v>147011.71350000001</v>
      </c>
    </row>
    <row r="34472" spans="35:36" x14ac:dyDescent="0.15">
      <c r="AI34472" s="5">
        <v>56610.169300000001</v>
      </c>
      <c r="AJ34472" s="5">
        <v>146917.62289999999</v>
      </c>
    </row>
    <row r="34473" spans="35:36" x14ac:dyDescent="0.15">
      <c r="AI34473" s="5">
        <v>56744.544699999999</v>
      </c>
      <c r="AJ34473" s="5">
        <v>146823.53219999999</v>
      </c>
    </row>
    <row r="34474" spans="35:36" x14ac:dyDescent="0.15">
      <c r="AI34474" s="5">
        <v>56878.92</v>
      </c>
      <c r="AJ34474" s="5">
        <v>146729.44159999999</v>
      </c>
    </row>
    <row r="34475" spans="35:36" x14ac:dyDescent="0.15">
      <c r="AI34475" s="5">
        <v>57013.295400000003</v>
      </c>
      <c r="AJ34475" s="5">
        <v>146635.351</v>
      </c>
    </row>
    <row r="34476" spans="35:36" x14ac:dyDescent="0.15">
      <c r="AI34476" s="5">
        <v>57147.670700000002</v>
      </c>
      <c r="AJ34476" s="5">
        <v>146541.2604</v>
      </c>
    </row>
    <row r="34477" spans="35:36" x14ac:dyDescent="0.15">
      <c r="AI34477" s="5">
        <v>57282.046000000002</v>
      </c>
      <c r="AJ34477" s="5">
        <v>146447.1697</v>
      </c>
    </row>
    <row r="34478" spans="35:36" x14ac:dyDescent="0.15">
      <c r="AI34478" s="5">
        <v>57416.421399999999</v>
      </c>
      <c r="AJ34478" s="5">
        <v>146353.0791</v>
      </c>
    </row>
    <row r="34479" spans="35:36" x14ac:dyDescent="0.15">
      <c r="AI34479" s="5">
        <v>57550.796699999999</v>
      </c>
      <c r="AJ34479" s="5">
        <v>146258.98850000001</v>
      </c>
    </row>
    <row r="34480" spans="35:36" x14ac:dyDescent="0.15">
      <c r="AI34480" s="5">
        <v>57685.172100000003</v>
      </c>
      <c r="AJ34480" s="5">
        <v>146164.89790000001</v>
      </c>
    </row>
    <row r="34481" spans="35:36" x14ac:dyDescent="0.15">
      <c r="AI34481" s="5">
        <v>57819.547299999998</v>
      </c>
      <c r="AJ34481" s="5">
        <v>146070.80729999999</v>
      </c>
    </row>
    <row r="34482" spans="35:36" x14ac:dyDescent="0.15">
      <c r="AI34482" s="5">
        <v>57953.922700000003</v>
      </c>
      <c r="AJ34482" s="5">
        <v>145976.71669999999</v>
      </c>
    </row>
    <row r="34483" spans="35:36" x14ac:dyDescent="0.15">
      <c r="AI34483" s="5">
        <v>58088.298000000003</v>
      </c>
      <c r="AJ34483" s="5">
        <v>145882.62599999999</v>
      </c>
    </row>
    <row r="34484" spans="35:36" x14ac:dyDescent="0.15">
      <c r="AI34484" s="5">
        <v>58222.673300000002</v>
      </c>
      <c r="AJ34484" s="5">
        <v>145788.53539999999</v>
      </c>
    </row>
    <row r="34485" spans="35:36" x14ac:dyDescent="0.15">
      <c r="AI34485" s="5">
        <v>58357.048699999999</v>
      </c>
      <c r="AJ34485" s="5">
        <v>145694.4448</v>
      </c>
    </row>
    <row r="34486" spans="35:36" x14ac:dyDescent="0.15">
      <c r="AI34486" s="5">
        <v>58491.423999999999</v>
      </c>
      <c r="AJ34486" s="5">
        <v>145600.3542</v>
      </c>
    </row>
    <row r="34487" spans="35:36" x14ac:dyDescent="0.15">
      <c r="AI34487" s="5">
        <v>58625.799400000004</v>
      </c>
      <c r="AJ34487" s="5">
        <v>145506.2635</v>
      </c>
    </row>
    <row r="34488" spans="35:36" x14ac:dyDescent="0.15">
      <c r="AI34488" s="5">
        <v>58760.174700000003</v>
      </c>
      <c r="AJ34488" s="5">
        <v>145412.17290000001</v>
      </c>
    </row>
    <row r="34489" spans="35:36" x14ac:dyDescent="0.15">
      <c r="AI34489" s="5">
        <v>58894.55</v>
      </c>
      <c r="AJ34489" s="5">
        <v>145318.08230000001</v>
      </c>
    </row>
    <row r="34490" spans="35:36" x14ac:dyDescent="0.15">
      <c r="AI34490" s="5">
        <v>59028.9254</v>
      </c>
      <c r="AJ34490" s="5">
        <v>145223.99170000001</v>
      </c>
    </row>
    <row r="34491" spans="35:36" x14ac:dyDescent="0.15">
      <c r="AI34491" s="5">
        <v>59163.3007</v>
      </c>
      <c r="AJ34491" s="5">
        <v>145129.90100000001</v>
      </c>
    </row>
    <row r="34492" spans="35:36" x14ac:dyDescent="0.15">
      <c r="AI34492" s="5">
        <v>59297.676099999997</v>
      </c>
      <c r="AJ34492" s="5">
        <v>145035.81039999999</v>
      </c>
    </row>
    <row r="34493" spans="35:36" x14ac:dyDescent="0.15">
      <c r="AI34493" s="5">
        <v>59432.051399999997</v>
      </c>
      <c r="AJ34493" s="5">
        <v>144941.71979999999</v>
      </c>
    </row>
    <row r="34494" spans="35:36" x14ac:dyDescent="0.15">
      <c r="AI34494" s="5">
        <v>59566.426599999999</v>
      </c>
      <c r="AJ34494" s="5">
        <v>144847.6292</v>
      </c>
    </row>
    <row r="34495" spans="35:36" x14ac:dyDescent="0.15">
      <c r="AI34495" s="5">
        <v>59700.802000000003</v>
      </c>
      <c r="AJ34495" s="5">
        <v>144753.5386</v>
      </c>
    </row>
    <row r="34496" spans="35:36" x14ac:dyDescent="0.15">
      <c r="AI34496" s="5">
        <v>59835.177300000003</v>
      </c>
      <c r="AJ34496" s="5">
        <v>144659.448</v>
      </c>
    </row>
    <row r="34497" spans="35:36" x14ac:dyDescent="0.15">
      <c r="AI34497" s="5">
        <v>59969.5527</v>
      </c>
      <c r="AJ34497" s="5">
        <v>144565.3573</v>
      </c>
    </row>
    <row r="34498" spans="35:36" x14ac:dyDescent="0.15">
      <c r="AI34498" s="5">
        <v>60103.928</v>
      </c>
      <c r="AJ34498" s="5">
        <v>144471.26670000001</v>
      </c>
    </row>
    <row r="34499" spans="35:36" x14ac:dyDescent="0.15">
      <c r="AI34499" s="5">
        <v>60238.3033</v>
      </c>
      <c r="AJ34499" s="5">
        <v>144377.17610000001</v>
      </c>
    </row>
    <row r="34500" spans="35:36" x14ac:dyDescent="0.15">
      <c r="AI34500" s="5">
        <v>60372.678699999997</v>
      </c>
      <c r="AJ34500" s="5">
        <v>144283.08549999999</v>
      </c>
    </row>
    <row r="34501" spans="35:36" x14ac:dyDescent="0.15">
      <c r="AI34501" s="5">
        <v>60507.053999999996</v>
      </c>
      <c r="AJ34501" s="5">
        <v>144188.99479999999</v>
      </c>
    </row>
    <row r="34502" spans="35:36" x14ac:dyDescent="0.15">
      <c r="AI34502" s="5">
        <v>60641.429400000001</v>
      </c>
      <c r="AJ34502" s="5">
        <v>144094.90419999999</v>
      </c>
    </row>
    <row r="34503" spans="35:36" x14ac:dyDescent="0.15">
      <c r="AI34503" s="5">
        <v>60775.804700000001</v>
      </c>
      <c r="AJ34503" s="5">
        <v>144000.81359999999</v>
      </c>
    </row>
    <row r="34504" spans="35:36" x14ac:dyDescent="0.15">
      <c r="AI34504" s="5">
        <v>60910.18</v>
      </c>
      <c r="AJ34504" s="5">
        <v>143906.723</v>
      </c>
    </row>
    <row r="34505" spans="35:36" x14ac:dyDescent="0.15">
      <c r="AI34505" s="5">
        <v>61044.555399999997</v>
      </c>
      <c r="AJ34505" s="5">
        <v>143812.6323</v>
      </c>
    </row>
    <row r="34506" spans="35:36" x14ac:dyDescent="0.15">
      <c r="AI34506" s="5">
        <v>61178.930699999997</v>
      </c>
      <c r="AJ34506" s="5">
        <v>143718.5417</v>
      </c>
    </row>
    <row r="34507" spans="35:36" x14ac:dyDescent="0.15">
      <c r="AI34507" s="5">
        <v>61313.305999999997</v>
      </c>
      <c r="AJ34507" s="5">
        <v>143624.45110000001</v>
      </c>
    </row>
    <row r="34508" spans="35:36" x14ac:dyDescent="0.15">
      <c r="AI34508" s="5">
        <v>61447.681299999997</v>
      </c>
      <c r="AJ34508" s="5">
        <v>143530.36050000001</v>
      </c>
    </row>
    <row r="34509" spans="35:36" x14ac:dyDescent="0.15">
      <c r="AI34509" s="5">
        <v>61582.056700000001</v>
      </c>
      <c r="AJ34509" s="5">
        <v>143436.26990000001</v>
      </c>
    </row>
    <row r="34510" spans="35:36" x14ac:dyDescent="0.15">
      <c r="AI34510" s="5">
        <v>61716.432000000001</v>
      </c>
      <c r="AJ34510" s="5">
        <v>143342.17929999999</v>
      </c>
    </row>
    <row r="34511" spans="35:36" x14ac:dyDescent="0.15">
      <c r="AI34511" s="5">
        <v>61850.8073</v>
      </c>
      <c r="AJ34511" s="5">
        <v>143248.08859999999</v>
      </c>
    </row>
    <row r="34512" spans="35:36" x14ac:dyDescent="0.15">
      <c r="AI34512" s="5">
        <v>61985.182699999998</v>
      </c>
      <c r="AJ34512" s="5">
        <v>143153.99799999999</v>
      </c>
    </row>
    <row r="34513" spans="35:36" x14ac:dyDescent="0.15">
      <c r="AI34513" s="5">
        <v>62119.557999999997</v>
      </c>
      <c r="AJ34513" s="5">
        <v>143059.9074</v>
      </c>
    </row>
    <row r="34514" spans="35:36" x14ac:dyDescent="0.15">
      <c r="AI34514" s="5">
        <v>62253.933400000002</v>
      </c>
      <c r="AJ34514" s="5">
        <v>142965.8168</v>
      </c>
    </row>
    <row r="34515" spans="35:36" x14ac:dyDescent="0.15">
      <c r="AI34515" s="5">
        <v>62388.308700000001</v>
      </c>
      <c r="AJ34515" s="5">
        <v>142871.7261</v>
      </c>
    </row>
    <row r="34516" spans="35:36" x14ac:dyDescent="0.15">
      <c r="AI34516" s="5">
        <v>62522.684000000001</v>
      </c>
      <c r="AJ34516" s="5">
        <v>142777.6355</v>
      </c>
    </row>
    <row r="34517" spans="35:36" x14ac:dyDescent="0.15">
      <c r="AI34517" s="5">
        <v>62657.059399999998</v>
      </c>
      <c r="AJ34517" s="5">
        <v>142683.54490000001</v>
      </c>
    </row>
    <row r="34518" spans="35:36" x14ac:dyDescent="0.15">
      <c r="AI34518" s="5">
        <v>62791.434699999998</v>
      </c>
      <c r="AJ34518" s="5">
        <v>142589.45420000001</v>
      </c>
    </row>
    <row r="34519" spans="35:36" x14ac:dyDescent="0.15">
      <c r="AI34519" s="5">
        <v>62925.81</v>
      </c>
      <c r="AJ34519" s="5">
        <v>142495.36369999999</v>
      </c>
    </row>
    <row r="34520" spans="35:36" x14ac:dyDescent="0.15">
      <c r="AI34520" s="5">
        <v>63060.185299999997</v>
      </c>
      <c r="AJ34520" s="5">
        <v>142401.27309999999</v>
      </c>
    </row>
    <row r="34521" spans="35:36" x14ac:dyDescent="0.15">
      <c r="AI34521" s="5">
        <v>63194.560700000002</v>
      </c>
      <c r="AJ34521" s="5">
        <v>142307.18239999999</v>
      </c>
    </row>
    <row r="34522" spans="35:36" x14ac:dyDescent="0.15">
      <c r="AI34522" s="5">
        <v>63328.936000000002</v>
      </c>
      <c r="AJ34522" s="5">
        <v>142213.09179999999</v>
      </c>
    </row>
    <row r="34523" spans="35:36" x14ac:dyDescent="0.15">
      <c r="AI34523" s="5">
        <v>63463.311300000001</v>
      </c>
      <c r="AJ34523" s="5">
        <v>142119.0012</v>
      </c>
    </row>
    <row r="34524" spans="35:36" x14ac:dyDescent="0.15">
      <c r="AI34524" s="5">
        <v>63597.686699999998</v>
      </c>
      <c r="AJ34524" s="5">
        <v>142024.9106</v>
      </c>
    </row>
    <row r="34525" spans="35:36" x14ac:dyDescent="0.15">
      <c r="AI34525" s="5">
        <v>63732.061999999998</v>
      </c>
      <c r="AJ34525" s="5">
        <v>141930.8199</v>
      </c>
    </row>
    <row r="34526" spans="35:36" x14ac:dyDescent="0.15">
      <c r="AI34526" s="5">
        <v>63866.437400000003</v>
      </c>
      <c r="AJ34526" s="5">
        <v>141836.72930000001</v>
      </c>
    </row>
    <row r="34527" spans="35:36" x14ac:dyDescent="0.15">
      <c r="AI34527" s="5">
        <v>64000.812700000002</v>
      </c>
      <c r="AJ34527" s="5">
        <v>141742.63870000001</v>
      </c>
    </row>
    <row r="34528" spans="35:36" x14ac:dyDescent="0.15">
      <c r="AI34528" s="5">
        <v>64135.188000000002</v>
      </c>
      <c r="AJ34528" s="5">
        <v>141648.54800000001</v>
      </c>
    </row>
    <row r="34529" spans="35:36" x14ac:dyDescent="0.15">
      <c r="AI34529" s="5">
        <v>64269.563399999999</v>
      </c>
      <c r="AJ34529" s="5">
        <v>141554.45740000001</v>
      </c>
    </row>
    <row r="34530" spans="35:36" x14ac:dyDescent="0.15">
      <c r="AI34530" s="5">
        <v>64403.938699999999</v>
      </c>
      <c r="AJ34530" s="5">
        <v>141460.36679999999</v>
      </c>
    </row>
    <row r="34531" spans="35:36" x14ac:dyDescent="0.15">
      <c r="AI34531" s="5">
        <v>64538.314100000003</v>
      </c>
      <c r="AJ34531" s="5">
        <v>141366.27619999999</v>
      </c>
    </row>
    <row r="34532" spans="35:36" x14ac:dyDescent="0.15">
      <c r="AI34532" s="5">
        <v>64672.689299999998</v>
      </c>
      <c r="AJ34532" s="5">
        <v>141272.1856</v>
      </c>
    </row>
    <row r="34533" spans="35:36" x14ac:dyDescent="0.15">
      <c r="AI34533" s="5">
        <v>64807.064700000003</v>
      </c>
      <c r="AJ34533" s="5">
        <v>141178.095</v>
      </c>
    </row>
    <row r="34534" spans="35:36" x14ac:dyDescent="0.15">
      <c r="AI34534" s="5">
        <v>64941.440000000002</v>
      </c>
      <c r="AJ34534" s="5">
        <v>141084.00440000001</v>
      </c>
    </row>
    <row r="34535" spans="35:36" x14ac:dyDescent="0.15">
      <c r="AI34535" s="5">
        <v>65075.815300000002</v>
      </c>
      <c r="AJ34535" s="5">
        <v>140989.9137</v>
      </c>
    </row>
    <row r="34536" spans="35:36" x14ac:dyDescent="0.15">
      <c r="AI34536" s="5">
        <v>65210.190699999999</v>
      </c>
      <c r="AJ34536" s="5">
        <v>140895.82310000001</v>
      </c>
    </row>
    <row r="34537" spans="35:36" x14ac:dyDescent="0.15">
      <c r="AI34537" s="5">
        <v>65344.565999999999</v>
      </c>
      <c r="AJ34537" s="5">
        <v>140801.73250000001</v>
      </c>
    </row>
    <row r="34538" spans="35:36" x14ac:dyDescent="0.15">
      <c r="AI34538" s="5">
        <v>65478.941299999999</v>
      </c>
      <c r="AJ34538" s="5">
        <v>140707.64180000001</v>
      </c>
    </row>
    <row r="34539" spans="35:36" x14ac:dyDescent="0.15">
      <c r="AI34539" s="5">
        <v>65613.316699999996</v>
      </c>
      <c r="AJ34539" s="5">
        <v>140613.55119999999</v>
      </c>
    </row>
    <row r="34540" spans="35:36" x14ac:dyDescent="0.15">
      <c r="AI34540" s="5">
        <v>65747.691999999995</v>
      </c>
      <c r="AJ34540" s="5">
        <v>140519.46059999999</v>
      </c>
    </row>
    <row r="34541" spans="35:36" x14ac:dyDescent="0.15">
      <c r="AI34541" s="5">
        <v>65882.0674</v>
      </c>
      <c r="AJ34541" s="5">
        <v>140425.37</v>
      </c>
    </row>
    <row r="34542" spans="35:36" x14ac:dyDescent="0.15">
      <c r="AI34542" s="5">
        <v>66016.4427</v>
      </c>
      <c r="AJ34542" s="5">
        <v>140331.27929999999</v>
      </c>
    </row>
    <row r="34543" spans="35:36" x14ac:dyDescent="0.15">
      <c r="AI34543" s="5">
        <v>66150.817999999999</v>
      </c>
      <c r="AJ34543" s="5">
        <v>140237.1887</v>
      </c>
    </row>
    <row r="34544" spans="35:36" x14ac:dyDescent="0.15">
      <c r="AI34544" s="5">
        <v>66285.193400000004</v>
      </c>
      <c r="AJ34544" s="5">
        <v>140143.0981</v>
      </c>
    </row>
    <row r="34545" spans="35:36" x14ac:dyDescent="0.15">
      <c r="AI34545" s="5">
        <v>66419.568599999999</v>
      </c>
      <c r="AJ34545" s="5">
        <v>140049.00750000001</v>
      </c>
    </row>
    <row r="34546" spans="35:36" x14ac:dyDescent="0.15">
      <c r="AI34546" s="5">
        <v>66553.944000000003</v>
      </c>
      <c r="AJ34546" s="5">
        <v>139954.91690000001</v>
      </c>
    </row>
    <row r="34547" spans="35:36" x14ac:dyDescent="0.15">
      <c r="AI34547" s="5">
        <v>66688.319300000003</v>
      </c>
      <c r="AJ34547" s="5">
        <v>139860.82629999999</v>
      </c>
    </row>
    <row r="34548" spans="35:36" x14ac:dyDescent="0.15">
      <c r="AI34548" s="5">
        <v>66822.694699999993</v>
      </c>
      <c r="AJ34548" s="5">
        <v>139766.73560000001</v>
      </c>
    </row>
    <row r="34549" spans="35:36" x14ac:dyDescent="0.15">
      <c r="AI34549" s="5">
        <v>66957.070000000007</v>
      </c>
      <c r="AJ34549" s="5">
        <v>139672.64499999999</v>
      </c>
    </row>
    <row r="34550" spans="35:36" x14ac:dyDescent="0.15">
      <c r="AI34550" s="5">
        <v>67091.445300000007</v>
      </c>
      <c r="AJ34550" s="5">
        <v>139578.55439999999</v>
      </c>
    </row>
    <row r="34551" spans="35:36" x14ac:dyDescent="0.15">
      <c r="AI34551" s="5">
        <v>67225.820699999997</v>
      </c>
      <c r="AJ34551" s="5">
        <v>139484.4638</v>
      </c>
    </row>
    <row r="34552" spans="35:36" x14ac:dyDescent="0.15">
      <c r="AI34552" s="5">
        <v>67360.195999999996</v>
      </c>
      <c r="AJ34552" s="5">
        <v>139390.3731</v>
      </c>
    </row>
    <row r="34553" spans="35:36" x14ac:dyDescent="0.15">
      <c r="AI34553" s="5">
        <v>67494.571400000001</v>
      </c>
      <c r="AJ34553" s="5">
        <v>139296.2825</v>
      </c>
    </row>
    <row r="34554" spans="35:36" x14ac:dyDescent="0.15">
      <c r="AI34554" s="5">
        <v>67628.9467</v>
      </c>
      <c r="AJ34554" s="5">
        <v>139202.19190000001</v>
      </c>
    </row>
    <row r="34555" spans="35:36" x14ac:dyDescent="0.15">
      <c r="AI34555" s="5">
        <v>67763.322</v>
      </c>
      <c r="AJ34555" s="5">
        <v>139108.10130000001</v>
      </c>
    </row>
    <row r="34556" spans="35:36" x14ac:dyDescent="0.15">
      <c r="AI34556" s="5">
        <v>67897.697400000005</v>
      </c>
      <c r="AJ34556" s="5">
        <v>139014.01060000001</v>
      </c>
    </row>
    <row r="34557" spans="35:36" x14ac:dyDescent="0.15">
      <c r="AI34557" s="5">
        <v>68032.072700000004</v>
      </c>
      <c r="AJ34557" s="5">
        <v>138919.92000000001</v>
      </c>
    </row>
    <row r="34558" spans="35:36" x14ac:dyDescent="0.15">
      <c r="AI34558" s="5">
        <v>68166.448000000004</v>
      </c>
      <c r="AJ34558" s="5">
        <v>138825.82939999999</v>
      </c>
    </row>
    <row r="34559" spans="35:36" x14ac:dyDescent="0.15">
      <c r="AI34559" s="5">
        <v>68300.824099999998</v>
      </c>
      <c r="AJ34559" s="5">
        <v>138731.73819999999</v>
      </c>
    </row>
    <row r="34560" spans="35:36" x14ac:dyDescent="0.15">
      <c r="AI34560" s="5">
        <v>68435.198699999994</v>
      </c>
      <c r="AJ34560" s="5">
        <v>138637.6482</v>
      </c>
    </row>
    <row r="34561" spans="35:36" x14ac:dyDescent="0.15">
      <c r="AI34561" s="5">
        <v>68569.574800000002</v>
      </c>
      <c r="AJ34561" s="5">
        <v>138543.557</v>
      </c>
    </row>
    <row r="34562" spans="35:36" x14ac:dyDescent="0.15">
      <c r="AI34562" s="5">
        <v>68703.949299999993</v>
      </c>
      <c r="AJ34562" s="5">
        <v>138449.4669</v>
      </c>
    </row>
    <row r="34563" spans="35:36" x14ac:dyDescent="0.15">
      <c r="AI34563" s="5">
        <v>68838.325500000006</v>
      </c>
      <c r="AJ34563" s="5">
        <v>138355.3757</v>
      </c>
    </row>
    <row r="34564" spans="35:36" x14ac:dyDescent="0.15">
      <c r="AI34564" s="5">
        <v>68972.7</v>
      </c>
      <c r="AJ34564" s="5">
        <v>138261.28570000001</v>
      </c>
    </row>
    <row r="34565" spans="35:36" x14ac:dyDescent="0.15">
      <c r="AI34565" s="5">
        <v>69107.076199999996</v>
      </c>
      <c r="AJ34565" s="5">
        <v>138167.19450000001</v>
      </c>
    </row>
    <row r="34566" spans="35:36" x14ac:dyDescent="0.15">
      <c r="AI34566" s="5">
        <v>69241.450700000001</v>
      </c>
      <c r="AJ34566" s="5">
        <v>138073.10440000001</v>
      </c>
    </row>
    <row r="34567" spans="35:36" x14ac:dyDescent="0.15">
      <c r="AI34567" s="5">
        <v>69375.8269</v>
      </c>
      <c r="AJ34567" s="5">
        <v>137979.01319999999</v>
      </c>
    </row>
    <row r="34568" spans="35:36" x14ac:dyDescent="0.15">
      <c r="AI34568" s="5">
        <v>69510.201400000005</v>
      </c>
      <c r="AJ34568" s="5">
        <v>137884.92319999999</v>
      </c>
    </row>
    <row r="34569" spans="35:36" x14ac:dyDescent="0.15">
      <c r="AI34569" s="5">
        <v>69644.577499999999</v>
      </c>
      <c r="AJ34569" s="5">
        <v>137790.83199999999</v>
      </c>
    </row>
    <row r="34570" spans="35:36" x14ac:dyDescent="0.15">
      <c r="AI34570" s="5">
        <v>69778.952099999995</v>
      </c>
      <c r="AJ34570" s="5">
        <v>137696.74189999999</v>
      </c>
    </row>
    <row r="34571" spans="35:36" x14ac:dyDescent="0.15">
      <c r="AI34571" s="5">
        <v>69913.328099999999</v>
      </c>
      <c r="AJ34571" s="5">
        <v>137602.6508</v>
      </c>
    </row>
    <row r="34572" spans="35:36" x14ac:dyDescent="0.15">
      <c r="AI34572" s="5">
        <v>70047.702699999994</v>
      </c>
      <c r="AJ34572" s="5">
        <v>137508.5607</v>
      </c>
    </row>
    <row r="34573" spans="35:36" x14ac:dyDescent="0.15">
      <c r="AI34573" s="5">
        <v>70182.078800000003</v>
      </c>
      <c r="AJ34573" s="5">
        <v>137414.46950000001</v>
      </c>
    </row>
    <row r="34574" spans="35:36" x14ac:dyDescent="0.15">
      <c r="AI34574" s="5">
        <v>70316.453299999994</v>
      </c>
      <c r="AJ34574" s="5">
        <v>137320.37950000001</v>
      </c>
    </row>
    <row r="34575" spans="35:36" x14ac:dyDescent="0.15">
      <c r="AI34575" s="5">
        <v>70450.829500000007</v>
      </c>
      <c r="AJ34575" s="5">
        <v>137226.28829999999</v>
      </c>
    </row>
    <row r="34576" spans="35:36" x14ac:dyDescent="0.15">
      <c r="AI34576" s="5">
        <v>70585.203999999998</v>
      </c>
      <c r="AJ34576" s="5">
        <v>137132.19820000001</v>
      </c>
    </row>
    <row r="34577" spans="35:36" x14ac:dyDescent="0.15">
      <c r="AI34577" s="5">
        <v>70719.580199999997</v>
      </c>
      <c r="AJ34577" s="5">
        <v>137038.10699999999</v>
      </c>
    </row>
    <row r="34578" spans="35:36" x14ac:dyDescent="0.15">
      <c r="AI34578" s="5">
        <v>70853.954700000002</v>
      </c>
      <c r="AJ34578" s="5">
        <v>136944.01699999999</v>
      </c>
    </row>
    <row r="34579" spans="35:36" x14ac:dyDescent="0.15">
      <c r="AI34579" s="5">
        <v>70988.330799999996</v>
      </c>
      <c r="AJ34579" s="5">
        <v>136849.9258</v>
      </c>
    </row>
    <row r="34580" spans="35:36" x14ac:dyDescent="0.15">
      <c r="AI34580" s="5">
        <v>71122.705400000006</v>
      </c>
      <c r="AJ34580" s="5">
        <v>136755.8357</v>
      </c>
    </row>
    <row r="34581" spans="35:36" x14ac:dyDescent="0.15">
      <c r="AI34581" s="5">
        <v>71257.081399999995</v>
      </c>
      <c r="AJ34581" s="5">
        <v>136661.74460000001</v>
      </c>
    </row>
    <row r="34582" spans="35:36" x14ac:dyDescent="0.15">
      <c r="AI34582" s="5">
        <v>71391.456000000006</v>
      </c>
      <c r="AJ34582" s="5">
        <v>136567.6545</v>
      </c>
    </row>
    <row r="34583" spans="35:36" x14ac:dyDescent="0.15">
      <c r="AI34583" s="5">
        <v>71525.8321</v>
      </c>
      <c r="AJ34583" s="5">
        <v>136473.56330000001</v>
      </c>
    </row>
    <row r="34584" spans="35:36" x14ac:dyDescent="0.15">
      <c r="AI34584" s="5">
        <v>71660.206600000005</v>
      </c>
      <c r="AJ34584" s="5">
        <v>136379.47330000001</v>
      </c>
    </row>
    <row r="34585" spans="35:36" x14ac:dyDescent="0.15">
      <c r="AI34585" s="5">
        <v>71794.582800000004</v>
      </c>
      <c r="AJ34585" s="5">
        <v>136285.38209999999</v>
      </c>
    </row>
    <row r="34586" spans="35:36" x14ac:dyDescent="0.15">
      <c r="AI34586" s="5">
        <v>71928.957299999995</v>
      </c>
      <c r="AJ34586" s="5">
        <v>136191.29199999999</v>
      </c>
    </row>
    <row r="34587" spans="35:36" x14ac:dyDescent="0.15">
      <c r="AI34587" s="5">
        <v>72063.333499999993</v>
      </c>
      <c r="AJ34587" s="5">
        <v>136097.20079999999</v>
      </c>
    </row>
    <row r="34588" spans="35:36" x14ac:dyDescent="0.15">
      <c r="AI34588" s="5">
        <v>72197.707999999999</v>
      </c>
      <c r="AJ34588" s="5">
        <v>136003.11079999999</v>
      </c>
    </row>
    <row r="34589" spans="35:36" x14ac:dyDescent="0.15">
      <c r="AI34589" s="5">
        <v>72332.084199999998</v>
      </c>
      <c r="AJ34589" s="5">
        <v>135909.0196</v>
      </c>
    </row>
    <row r="34590" spans="35:36" x14ac:dyDescent="0.15">
      <c r="AI34590" s="5">
        <v>72466.458700000003</v>
      </c>
      <c r="AJ34590" s="5">
        <v>135814.9295</v>
      </c>
    </row>
    <row r="34591" spans="35:36" x14ac:dyDescent="0.15">
      <c r="AI34591" s="5">
        <v>72600.834799999997</v>
      </c>
      <c r="AJ34591" s="5">
        <v>135720.8383</v>
      </c>
    </row>
    <row r="34592" spans="35:36" x14ac:dyDescent="0.15">
      <c r="AI34592" s="5">
        <v>72735.209400000007</v>
      </c>
      <c r="AJ34592" s="5">
        <v>135626.74830000001</v>
      </c>
    </row>
    <row r="34593" spans="35:36" x14ac:dyDescent="0.15">
      <c r="AI34593" s="5">
        <v>72869.585399999996</v>
      </c>
      <c r="AJ34593" s="5">
        <v>135532.65710000001</v>
      </c>
    </row>
    <row r="34594" spans="35:36" x14ac:dyDescent="0.15">
      <c r="AI34594" s="5">
        <v>73003.960000000006</v>
      </c>
      <c r="AJ34594" s="5">
        <v>135438.56700000001</v>
      </c>
    </row>
    <row r="34595" spans="35:36" x14ac:dyDescent="0.15">
      <c r="AI34595" s="5">
        <v>73138.3361</v>
      </c>
      <c r="AJ34595" s="5">
        <v>135344.47589999999</v>
      </c>
    </row>
    <row r="34596" spans="35:36" x14ac:dyDescent="0.15">
      <c r="AI34596" s="5">
        <v>73272.710600000006</v>
      </c>
      <c r="AJ34596" s="5">
        <v>135250.38579999999</v>
      </c>
    </row>
    <row r="34597" spans="35:36" x14ac:dyDescent="0.15">
      <c r="AI34597" s="5">
        <v>73407.086800000005</v>
      </c>
      <c r="AJ34597" s="5">
        <v>135156.29459999999</v>
      </c>
    </row>
    <row r="34598" spans="35:36" x14ac:dyDescent="0.15">
      <c r="AI34598" s="5">
        <v>73541.461299999995</v>
      </c>
      <c r="AJ34598" s="5">
        <v>135062.2046</v>
      </c>
    </row>
    <row r="34599" spans="35:36" x14ac:dyDescent="0.15">
      <c r="AI34599" s="5">
        <v>73675.837499999994</v>
      </c>
      <c r="AJ34599" s="5">
        <v>134968.1134</v>
      </c>
    </row>
    <row r="34600" spans="35:36" x14ac:dyDescent="0.15">
      <c r="AI34600" s="5">
        <v>73810.212</v>
      </c>
      <c r="AJ34600" s="5">
        <v>134874.0233</v>
      </c>
    </row>
    <row r="34601" spans="35:36" x14ac:dyDescent="0.15">
      <c r="AI34601" s="5">
        <v>73944.588199999998</v>
      </c>
      <c r="AJ34601" s="5">
        <v>134779.93210000001</v>
      </c>
    </row>
    <row r="34602" spans="35:36" x14ac:dyDescent="0.15">
      <c r="AI34602" s="5">
        <v>74078.962700000004</v>
      </c>
      <c r="AJ34602" s="5">
        <v>134685.84210000001</v>
      </c>
    </row>
    <row r="34603" spans="35:36" x14ac:dyDescent="0.15">
      <c r="AI34603" s="5">
        <v>74213.338799999998</v>
      </c>
      <c r="AJ34603" s="5">
        <v>134591.75090000001</v>
      </c>
    </row>
    <row r="34604" spans="35:36" x14ac:dyDescent="0.15">
      <c r="AI34604" s="5">
        <v>74347.713399999993</v>
      </c>
      <c r="AJ34604" s="5">
        <v>134497.66080000001</v>
      </c>
    </row>
    <row r="34605" spans="35:36" x14ac:dyDescent="0.15">
      <c r="AI34605" s="5">
        <v>74482.089500000002</v>
      </c>
      <c r="AJ34605" s="5">
        <v>134403.56959999999</v>
      </c>
    </row>
    <row r="34606" spans="35:36" x14ac:dyDescent="0.15">
      <c r="AI34606" s="5">
        <v>74616.464000000007</v>
      </c>
      <c r="AJ34606" s="5">
        <v>134309.47959999999</v>
      </c>
    </row>
    <row r="34607" spans="35:36" x14ac:dyDescent="0.15">
      <c r="AI34607" s="5">
        <v>74750.840100000001</v>
      </c>
      <c r="AJ34607" s="5">
        <v>134215.3884</v>
      </c>
    </row>
    <row r="34608" spans="35:36" x14ac:dyDescent="0.15">
      <c r="AI34608" s="5">
        <v>74885.214699999997</v>
      </c>
      <c r="AJ34608" s="5">
        <v>134121.29829999999</v>
      </c>
    </row>
    <row r="34609" spans="35:36" x14ac:dyDescent="0.15">
      <c r="AI34609" s="5">
        <v>75019.590800000005</v>
      </c>
      <c r="AJ34609" s="5">
        <v>134027.2072</v>
      </c>
    </row>
    <row r="34610" spans="35:36" x14ac:dyDescent="0.15">
      <c r="AI34610" s="5">
        <v>75153.965299999996</v>
      </c>
      <c r="AJ34610" s="5">
        <v>133933.1171</v>
      </c>
    </row>
    <row r="34611" spans="35:36" x14ac:dyDescent="0.15">
      <c r="AI34611" s="5">
        <v>75288.341499999995</v>
      </c>
      <c r="AJ34611" s="5">
        <v>133839.02590000001</v>
      </c>
    </row>
    <row r="34612" spans="35:36" x14ac:dyDescent="0.15">
      <c r="AI34612" s="5">
        <v>75422.716</v>
      </c>
      <c r="AJ34612" s="5">
        <v>133744.93590000001</v>
      </c>
    </row>
    <row r="34613" spans="35:36" x14ac:dyDescent="0.15">
      <c r="AI34613" s="5">
        <v>75557.092099999994</v>
      </c>
      <c r="AJ34613" s="5">
        <v>133650.84469999999</v>
      </c>
    </row>
    <row r="34614" spans="35:36" x14ac:dyDescent="0.15">
      <c r="AI34614" s="5">
        <v>75691.466700000004</v>
      </c>
      <c r="AJ34614" s="5">
        <v>133556.75459999999</v>
      </c>
    </row>
    <row r="34615" spans="35:36" x14ac:dyDescent="0.15">
      <c r="AI34615" s="5">
        <v>75825.842799999999</v>
      </c>
      <c r="AJ34615" s="5">
        <v>133462.66339999999</v>
      </c>
    </row>
    <row r="34616" spans="35:36" x14ac:dyDescent="0.15">
      <c r="AI34616" s="5">
        <v>75960.217300000004</v>
      </c>
      <c r="AJ34616" s="5">
        <v>133368.57339999999</v>
      </c>
    </row>
    <row r="34617" spans="35:36" x14ac:dyDescent="0.15">
      <c r="AI34617" s="5">
        <v>76094.593500000003</v>
      </c>
      <c r="AJ34617" s="5">
        <v>133274.4822</v>
      </c>
    </row>
    <row r="34618" spans="35:36" x14ac:dyDescent="0.15">
      <c r="AI34618" s="5">
        <v>76228.967999999993</v>
      </c>
      <c r="AJ34618" s="5">
        <v>133180.3921</v>
      </c>
    </row>
    <row r="34619" spans="35:36" x14ac:dyDescent="0.15">
      <c r="AI34619" s="5">
        <v>54823.003599999996</v>
      </c>
      <c r="AJ34619" s="5">
        <v>148369.26449999999</v>
      </c>
    </row>
    <row r="34620" spans="35:36" x14ac:dyDescent="0.15">
      <c r="AI34620" s="5">
        <v>54957.379000000001</v>
      </c>
      <c r="AJ34620" s="5">
        <v>148275.17389999999</v>
      </c>
    </row>
    <row r="34621" spans="35:36" x14ac:dyDescent="0.15">
      <c r="AI34621" s="5">
        <v>55091.754300000001</v>
      </c>
      <c r="AJ34621" s="5">
        <v>148181.0833</v>
      </c>
    </row>
    <row r="34622" spans="35:36" x14ac:dyDescent="0.15">
      <c r="AI34622" s="5">
        <v>55226.1296</v>
      </c>
      <c r="AJ34622" s="5">
        <v>148086.9927</v>
      </c>
    </row>
    <row r="34623" spans="35:36" x14ac:dyDescent="0.15">
      <c r="AI34623" s="5">
        <v>55360.504999999997</v>
      </c>
      <c r="AJ34623" s="5">
        <v>147992.902</v>
      </c>
    </row>
    <row r="34624" spans="35:36" x14ac:dyDescent="0.15">
      <c r="AI34624" s="5">
        <v>55494.880299999997</v>
      </c>
      <c r="AJ34624" s="5">
        <v>147898.81140000001</v>
      </c>
    </row>
    <row r="34625" spans="35:36" x14ac:dyDescent="0.15">
      <c r="AI34625" s="5">
        <v>55629.255700000002</v>
      </c>
      <c r="AJ34625" s="5">
        <v>147804.72080000001</v>
      </c>
    </row>
    <row r="34626" spans="35:36" x14ac:dyDescent="0.15">
      <c r="AI34626" s="5">
        <v>55763.631000000001</v>
      </c>
      <c r="AJ34626" s="5">
        <v>147710.63010000001</v>
      </c>
    </row>
    <row r="34627" spans="35:36" x14ac:dyDescent="0.15">
      <c r="AI34627" s="5">
        <v>55898.006300000001</v>
      </c>
      <c r="AJ34627" s="5">
        <v>147616.53950000001</v>
      </c>
    </row>
    <row r="34628" spans="35:36" x14ac:dyDescent="0.15">
      <c r="AI34628" s="5">
        <v>56032.381699999998</v>
      </c>
      <c r="AJ34628" s="5">
        <v>147522.44889999999</v>
      </c>
    </row>
    <row r="34629" spans="35:36" x14ac:dyDescent="0.15">
      <c r="AI34629" s="5">
        <v>56166.7569</v>
      </c>
      <c r="AJ34629" s="5">
        <v>147428.35829999999</v>
      </c>
    </row>
    <row r="34630" spans="35:36" x14ac:dyDescent="0.15">
      <c r="AI34630" s="5">
        <v>56301.132299999997</v>
      </c>
      <c r="AJ34630" s="5">
        <v>147334.2677</v>
      </c>
    </row>
    <row r="34631" spans="35:36" x14ac:dyDescent="0.15">
      <c r="AI34631" s="5">
        <v>56435.507599999997</v>
      </c>
      <c r="AJ34631" s="5">
        <v>147240.1771</v>
      </c>
    </row>
    <row r="34632" spans="35:36" x14ac:dyDescent="0.15">
      <c r="AI34632" s="5">
        <v>56569.883000000002</v>
      </c>
      <c r="AJ34632" s="5">
        <v>147146.0865</v>
      </c>
    </row>
    <row r="34633" spans="35:36" x14ac:dyDescent="0.15">
      <c r="AI34633" s="5">
        <v>56704.258300000001</v>
      </c>
      <c r="AJ34633" s="5">
        <v>147051.9958</v>
      </c>
    </row>
    <row r="34634" spans="35:36" x14ac:dyDescent="0.15">
      <c r="AI34634" s="5">
        <v>56838.633600000001</v>
      </c>
      <c r="AJ34634" s="5">
        <v>146957.90520000001</v>
      </c>
    </row>
    <row r="34635" spans="35:36" x14ac:dyDescent="0.15">
      <c r="AI34635" s="5">
        <v>56973.008999999998</v>
      </c>
      <c r="AJ34635" s="5">
        <v>146863.81460000001</v>
      </c>
    </row>
    <row r="34636" spans="35:36" x14ac:dyDescent="0.15">
      <c r="AI34636" s="5">
        <v>57107.384299999998</v>
      </c>
      <c r="AJ34636" s="5">
        <v>146769.72390000001</v>
      </c>
    </row>
    <row r="34637" spans="35:36" x14ac:dyDescent="0.15">
      <c r="AI34637" s="5">
        <v>57241.759700000002</v>
      </c>
      <c r="AJ34637" s="5">
        <v>146675.63329999999</v>
      </c>
    </row>
    <row r="34638" spans="35:36" x14ac:dyDescent="0.15">
      <c r="AI34638" s="5">
        <v>57376.135000000002</v>
      </c>
      <c r="AJ34638" s="5">
        <v>146581.54269999999</v>
      </c>
    </row>
    <row r="34639" spans="35:36" x14ac:dyDescent="0.15">
      <c r="AI34639" s="5">
        <v>57510.510300000002</v>
      </c>
      <c r="AJ34639" s="5">
        <v>146487.45209999999</v>
      </c>
    </row>
    <row r="34640" spans="35:36" x14ac:dyDescent="0.15">
      <c r="AI34640" s="5">
        <v>57644.885699999999</v>
      </c>
      <c r="AJ34640" s="5">
        <v>146393.36139999999</v>
      </c>
    </row>
    <row r="34641" spans="35:36" x14ac:dyDescent="0.15">
      <c r="AI34641" s="5">
        <v>57779.260999999999</v>
      </c>
      <c r="AJ34641" s="5">
        <v>146299.2708</v>
      </c>
    </row>
    <row r="34642" spans="35:36" x14ac:dyDescent="0.15">
      <c r="AI34642" s="5">
        <v>57913.636299999998</v>
      </c>
      <c r="AJ34642" s="5">
        <v>146205.18030000001</v>
      </c>
    </row>
    <row r="34643" spans="35:36" x14ac:dyDescent="0.15">
      <c r="AI34643" s="5">
        <v>58048.011599999998</v>
      </c>
      <c r="AJ34643" s="5">
        <v>146111.08960000001</v>
      </c>
    </row>
    <row r="34644" spans="35:36" x14ac:dyDescent="0.15">
      <c r="AI34644" s="5">
        <v>58182.387000000002</v>
      </c>
      <c r="AJ34644" s="5">
        <v>146016.99900000001</v>
      </c>
    </row>
    <row r="34645" spans="35:36" x14ac:dyDescent="0.15">
      <c r="AI34645" s="5">
        <v>58316.762300000002</v>
      </c>
      <c r="AJ34645" s="5">
        <v>145922.90839999999</v>
      </c>
    </row>
    <row r="34646" spans="35:36" x14ac:dyDescent="0.15">
      <c r="AI34646" s="5">
        <v>58451.137600000002</v>
      </c>
      <c r="AJ34646" s="5">
        <v>145828.81770000001</v>
      </c>
    </row>
    <row r="34647" spans="35:36" x14ac:dyDescent="0.15">
      <c r="AI34647" s="5">
        <v>58585.512999999999</v>
      </c>
      <c r="AJ34647" s="5">
        <v>145734.72709999999</v>
      </c>
    </row>
    <row r="34648" spans="35:36" x14ac:dyDescent="0.15">
      <c r="AI34648" s="5">
        <v>58719.888299999999</v>
      </c>
      <c r="AJ34648" s="5">
        <v>145640.63649999999</v>
      </c>
    </row>
    <row r="34649" spans="35:36" x14ac:dyDescent="0.15">
      <c r="AI34649" s="5">
        <v>58854.263700000003</v>
      </c>
      <c r="AJ34649" s="5">
        <v>145546.5459</v>
      </c>
    </row>
    <row r="34650" spans="35:36" x14ac:dyDescent="0.15">
      <c r="AI34650" s="5">
        <v>58988.639000000003</v>
      </c>
      <c r="AJ34650" s="5">
        <v>145452.4552</v>
      </c>
    </row>
    <row r="34651" spans="35:36" x14ac:dyDescent="0.15">
      <c r="AI34651" s="5">
        <v>59123.014300000003</v>
      </c>
      <c r="AJ34651" s="5">
        <v>145358.3646</v>
      </c>
    </row>
    <row r="34652" spans="35:36" x14ac:dyDescent="0.15">
      <c r="AI34652" s="5">
        <v>59257.3897</v>
      </c>
      <c r="AJ34652" s="5">
        <v>145264.274</v>
      </c>
    </row>
    <row r="34653" spans="35:36" x14ac:dyDescent="0.15">
      <c r="AI34653" s="5">
        <v>59391.764999999999</v>
      </c>
      <c r="AJ34653" s="5">
        <v>145170.18340000001</v>
      </c>
    </row>
    <row r="34654" spans="35:36" x14ac:dyDescent="0.15">
      <c r="AI34654" s="5">
        <v>59526.140399999997</v>
      </c>
      <c r="AJ34654" s="5">
        <v>145076.09270000001</v>
      </c>
    </row>
    <row r="34655" spans="35:36" x14ac:dyDescent="0.15">
      <c r="AI34655" s="5">
        <v>59660.515599999999</v>
      </c>
      <c r="AJ34655" s="5">
        <v>144982.00219999999</v>
      </c>
    </row>
    <row r="34656" spans="35:36" x14ac:dyDescent="0.15">
      <c r="AI34656" s="5">
        <v>59794.891000000003</v>
      </c>
      <c r="AJ34656" s="5">
        <v>144887.91149999999</v>
      </c>
    </row>
    <row r="34657" spans="35:36" x14ac:dyDescent="0.15">
      <c r="AI34657" s="5">
        <v>59929.266300000003</v>
      </c>
      <c r="AJ34657" s="5">
        <v>144793.82089999999</v>
      </c>
    </row>
    <row r="34658" spans="35:36" x14ac:dyDescent="0.15">
      <c r="AI34658" s="5">
        <v>60063.641600000003</v>
      </c>
      <c r="AJ34658" s="5">
        <v>144699.7303</v>
      </c>
    </row>
    <row r="34659" spans="35:36" x14ac:dyDescent="0.15">
      <c r="AI34659" s="5">
        <v>60198.017</v>
      </c>
      <c r="AJ34659" s="5">
        <v>144605.6397</v>
      </c>
    </row>
    <row r="34660" spans="35:36" x14ac:dyDescent="0.15">
      <c r="AI34660" s="5">
        <v>60332.3923</v>
      </c>
      <c r="AJ34660" s="5">
        <v>144511.549</v>
      </c>
    </row>
    <row r="34661" spans="35:36" x14ac:dyDescent="0.15">
      <c r="AI34661" s="5">
        <v>60466.767699999997</v>
      </c>
      <c r="AJ34661" s="5">
        <v>144417.4584</v>
      </c>
    </row>
    <row r="34662" spans="35:36" x14ac:dyDescent="0.15">
      <c r="AI34662" s="5">
        <v>60601.142999999996</v>
      </c>
      <c r="AJ34662" s="5">
        <v>144323.36780000001</v>
      </c>
    </row>
    <row r="34663" spans="35:36" x14ac:dyDescent="0.15">
      <c r="AI34663" s="5">
        <v>60735.518300000003</v>
      </c>
      <c r="AJ34663" s="5">
        <v>144229.27720000001</v>
      </c>
    </row>
    <row r="34664" spans="35:36" x14ac:dyDescent="0.15">
      <c r="AI34664" s="5">
        <v>60869.893700000001</v>
      </c>
      <c r="AJ34664" s="5">
        <v>144135.18650000001</v>
      </c>
    </row>
    <row r="34665" spans="35:36" x14ac:dyDescent="0.15">
      <c r="AI34665" s="5">
        <v>61004.269</v>
      </c>
      <c r="AJ34665" s="5">
        <v>144041.09589999999</v>
      </c>
    </row>
    <row r="34666" spans="35:36" x14ac:dyDescent="0.15">
      <c r="AI34666" s="5">
        <v>61138.6443</v>
      </c>
      <c r="AJ34666" s="5">
        <v>143947.00529999999</v>
      </c>
    </row>
    <row r="34667" spans="35:36" x14ac:dyDescent="0.15">
      <c r="AI34667" s="5">
        <v>61273.019699999997</v>
      </c>
      <c r="AJ34667" s="5">
        <v>143852.91469999999</v>
      </c>
    </row>
    <row r="34668" spans="35:36" x14ac:dyDescent="0.15">
      <c r="AI34668" s="5">
        <v>61407.394899999999</v>
      </c>
      <c r="AJ34668" s="5">
        <v>143758.8241</v>
      </c>
    </row>
    <row r="34669" spans="35:36" x14ac:dyDescent="0.15">
      <c r="AI34669" s="5">
        <v>61541.770299999996</v>
      </c>
      <c r="AJ34669" s="5">
        <v>143664.7335</v>
      </c>
    </row>
    <row r="34670" spans="35:36" x14ac:dyDescent="0.15">
      <c r="AI34670" s="5">
        <v>61676.145600000003</v>
      </c>
      <c r="AJ34670" s="5">
        <v>143570.6428</v>
      </c>
    </row>
    <row r="34671" spans="35:36" x14ac:dyDescent="0.15">
      <c r="AI34671" s="5">
        <v>61810.521000000001</v>
      </c>
      <c r="AJ34671" s="5">
        <v>143476.55220000001</v>
      </c>
    </row>
    <row r="34672" spans="35:36" x14ac:dyDescent="0.15">
      <c r="AI34672" s="5">
        <v>61944.8963</v>
      </c>
      <c r="AJ34672" s="5">
        <v>143382.46160000001</v>
      </c>
    </row>
    <row r="34673" spans="35:36" x14ac:dyDescent="0.15">
      <c r="AI34673" s="5">
        <v>62079.2716</v>
      </c>
      <c r="AJ34673" s="5">
        <v>143288.37100000001</v>
      </c>
    </row>
    <row r="34674" spans="35:36" x14ac:dyDescent="0.15">
      <c r="AI34674" s="5">
        <v>62213.646999999997</v>
      </c>
      <c r="AJ34674" s="5">
        <v>143194.28030000001</v>
      </c>
    </row>
    <row r="34675" spans="35:36" x14ac:dyDescent="0.15">
      <c r="AI34675" s="5">
        <v>62348.022299999997</v>
      </c>
      <c r="AJ34675" s="5">
        <v>143100.18969999999</v>
      </c>
    </row>
    <row r="34676" spans="35:36" x14ac:dyDescent="0.15">
      <c r="AI34676" s="5">
        <v>62482.397700000001</v>
      </c>
      <c r="AJ34676" s="5">
        <v>143006.09909999999</v>
      </c>
    </row>
    <row r="34677" spans="35:36" x14ac:dyDescent="0.15">
      <c r="AI34677" s="5">
        <v>62616.773000000001</v>
      </c>
      <c r="AJ34677" s="5">
        <v>142912.0085</v>
      </c>
    </row>
    <row r="34678" spans="35:36" x14ac:dyDescent="0.15">
      <c r="AI34678" s="5">
        <v>62751.148300000001</v>
      </c>
      <c r="AJ34678" s="5">
        <v>142817.9178</v>
      </c>
    </row>
    <row r="34679" spans="35:36" x14ac:dyDescent="0.15">
      <c r="AI34679" s="5">
        <v>62885.523699999998</v>
      </c>
      <c r="AJ34679" s="5">
        <v>142723.8272</v>
      </c>
    </row>
    <row r="34680" spans="35:36" x14ac:dyDescent="0.15">
      <c r="AI34680" s="5">
        <v>63019.8989</v>
      </c>
      <c r="AJ34680" s="5">
        <v>142629.7366</v>
      </c>
    </row>
    <row r="34681" spans="35:36" x14ac:dyDescent="0.15">
      <c r="AI34681" s="5">
        <v>63154.274299999997</v>
      </c>
      <c r="AJ34681" s="5">
        <v>142535.64600000001</v>
      </c>
    </row>
    <row r="34682" spans="35:36" x14ac:dyDescent="0.15">
      <c r="AI34682" s="5">
        <v>63288.649599999997</v>
      </c>
      <c r="AJ34682" s="5">
        <v>142441.55540000001</v>
      </c>
    </row>
    <row r="34683" spans="35:36" x14ac:dyDescent="0.15">
      <c r="AI34683" s="5">
        <v>63423.025000000001</v>
      </c>
      <c r="AJ34683" s="5">
        <v>142347.46479999999</v>
      </c>
    </row>
    <row r="34684" spans="35:36" x14ac:dyDescent="0.15">
      <c r="AI34684" s="5">
        <v>63557.400300000001</v>
      </c>
      <c r="AJ34684" s="5">
        <v>142253.37409999999</v>
      </c>
    </row>
    <row r="34685" spans="35:36" x14ac:dyDescent="0.15">
      <c r="AI34685" s="5">
        <v>63691.775600000001</v>
      </c>
      <c r="AJ34685" s="5">
        <v>142159.28349999999</v>
      </c>
    </row>
    <row r="34686" spans="35:36" x14ac:dyDescent="0.15">
      <c r="AI34686" s="5">
        <v>63826.150999999998</v>
      </c>
      <c r="AJ34686" s="5">
        <v>142065.19289999999</v>
      </c>
    </row>
    <row r="34687" spans="35:36" x14ac:dyDescent="0.15">
      <c r="AI34687" s="5">
        <v>63960.526299999998</v>
      </c>
      <c r="AJ34687" s="5">
        <v>141971.1023</v>
      </c>
    </row>
    <row r="34688" spans="35:36" x14ac:dyDescent="0.15">
      <c r="AI34688" s="5">
        <v>64094.901700000002</v>
      </c>
      <c r="AJ34688" s="5">
        <v>141877.0116</v>
      </c>
    </row>
    <row r="34689" spans="35:36" x14ac:dyDescent="0.15">
      <c r="AI34689" s="5">
        <v>64229.277000000002</v>
      </c>
      <c r="AJ34689" s="5">
        <v>141782.921</v>
      </c>
    </row>
    <row r="34690" spans="35:36" x14ac:dyDescent="0.15">
      <c r="AI34690" s="5">
        <v>64363.652300000002</v>
      </c>
      <c r="AJ34690" s="5">
        <v>141688.83040000001</v>
      </c>
    </row>
    <row r="34691" spans="35:36" x14ac:dyDescent="0.15">
      <c r="AI34691" s="5">
        <v>64498.027699999999</v>
      </c>
      <c r="AJ34691" s="5">
        <v>141594.73980000001</v>
      </c>
    </row>
    <row r="34692" spans="35:36" x14ac:dyDescent="0.15">
      <c r="AI34692" s="5">
        <v>64632.402999999998</v>
      </c>
      <c r="AJ34692" s="5">
        <v>141500.64910000001</v>
      </c>
    </row>
    <row r="34693" spans="35:36" x14ac:dyDescent="0.15">
      <c r="AI34693" s="5">
        <v>64766.778299999998</v>
      </c>
      <c r="AJ34693" s="5">
        <v>141406.55859999999</v>
      </c>
    </row>
    <row r="34694" spans="35:36" x14ac:dyDescent="0.15">
      <c r="AI34694" s="5">
        <v>64901.153599999998</v>
      </c>
      <c r="AJ34694" s="5">
        <v>141312.46789999999</v>
      </c>
    </row>
    <row r="34695" spans="35:36" x14ac:dyDescent="0.15">
      <c r="AI34695" s="5">
        <v>65035.529000000002</v>
      </c>
      <c r="AJ34695" s="5">
        <v>141218.37729999999</v>
      </c>
    </row>
    <row r="34696" spans="35:36" x14ac:dyDescent="0.15">
      <c r="AI34696" s="5">
        <v>65169.904300000002</v>
      </c>
      <c r="AJ34696" s="5">
        <v>141124.2867</v>
      </c>
    </row>
    <row r="34697" spans="35:36" x14ac:dyDescent="0.15">
      <c r="AI34697" s="5">
        <v>65304.279600000002</v>
      </c>
      <c r="AJ34697" s="5">
        <v>141030.1961</v>
      </c>
    </row>
    <row r="34698" spans="35:36" x14ac:dyDescent="0.15">
      <c r="AI34698" s="5">
        <v>65438.654999999999</v>
      </c>
      <c r="AJ34698" s="5">
        <v>140936.1054</v>
      </c>
    </row>
    <row r="34699" spans="35:36" x14ac:dyDescent="0.15">
      <c r="AI34699" s="5">
        <v>65573.030299999999</v>
      </c>
      <c r="AJ34699" s="5">
        <v>140842.0148</v>
      </c>
    </row>
    <row r="34700" spans="35:36" x14ac:dyDescent="0.15">
      <c r="AI34700" s="5">
        <v>65707.405700000003</v>
      </c>
      <c r="AJ34700" s="5">
        <v>140747.92420000001</v>
      </c>
    </row>
    <row r="34701" spans="35:36" x14ac:dyDescent="0.15">
      <c r="AI34701" s="5">
        <v>65841.781000000003</v>
      </c>
      <c r="AJ34701" s="5">
        <v>140653.83360000001</v>
      </c>
    </row>
    <row r="34702" spans="35:36" x14ac:dyDescent="0.15">
      <c r="AI34702" s="5">
        <v>65976.156300000002</v>
      </c>
      <c r="AJ34702" s="5">
        <v>140559.74290000001</v>
      </c>
    </row>
    <row r="34703" spans="35:36" x14ac:dyDescent="0.15">
      <c r="AI34703" s="5">
        <v>66110.531700000007</v>
      </c>
      <c r="AJ34703" s="5">
        <v>140465.65229999999</v>
      </c>
    </row>
    <row r="34704" spans="35:36" x14ac:dyDescent="0.15">
      <c r="AI34704" s="5">
        <v>66244.907000000007</v>
      </c>
      <c r="AJ34704" s="5">
        <v>140371.56169999999</v>
      </c>
    </row>
    <row r="34705" spans="35:36" x14ac:dyDescent="0.15">
      <c r="AI34705" s="5">
        <v>66379.282300000006</v>
      </c>
      <c r="AJ34705" s="5">
        <v>140277.4711</v>
      </c>
    </row>
    <row r="34706" spans="35:36" x14ac:dyDescent="0.15">
      <c r="AI34706" s="5">
        <v>66513.657600000006</v>
      </c>
      <c r="AJ34706" s="5">
        <v>140183.3805</v>
      </c>
    </row>
    <row r="34707" spans="35:36" x14ac:dyDescent="0.15">
      <c r="AI34707" s="5">
        <v>66648.032900000006</v>
      </c>
      <c r="AJ34707" s="5">
        <v>140089.2899</v>
      </c>
    </row>
    <row r="34708" spans="35:36" x14ac:dyDescent="0.15">
      <c r="AI34708" s="5">
        <v>66782.408299999996</v>
      </c>
      <c r="AJ34708" s="5">
        <v>139995.1992</v>
      </c>
    </row>
    <row r="34709" spans="35:36" x14ac:dyDescent="0.15">
      <c r="AI34709" s="5">
        <v>66916.783599999995</v>
      </c>
      <c r="AJ34709" s="5">
        <v>139901.10860000001</v>
      </c>
    </row>
    <row r="34710" spans="35:36" x14ac:dyDescent="0.15">
      <c r="AI34710" s="5">
        <v>67051.159</v>
      </c>
      <c r="AJ34710" s="5">
        <v>139807.01800000001</v>
      </c>
    </row>
    <row r="34711" spans="35:36" x14ac:dyDescent="0.15">
      <c r="AI34711" s="5">
        <v>67185.534299999999</v>
      </c>
      <c r="AJ34711" s="5">
        <v>139712.92739999999</v>
      </c>
    </row>
    <row r="34712" spans="35:36" x14ac:dyDescent="0.15">
      <c r="AI34712" s="5">
        <v>67319.909599999999</v>
      </c>
      <c r="AJ34712" s="5">
        <v>139618.83670000001</v>
      </c>
    </row>
    <row r="34713" spans="35:36" x14ac:dyDescent="0.15">
      <c r="AI34713" s="5">
        <v>67454.285000000003</v>
      </c>
      <c r="AJ34713" s="5">
        <v>139524.74609999999</v>
      </c>
    </row>
    <row r="34714" spans="35:36" x14ac:dyDescent="0.15">
      <c r="AI34714" s="5">
        <v>67588.660300000003</v>
      </c>
      <c r="AJ34714" s="5">
        <v>139430.65549999999</v>
      </c>
    </row>
    <row r="34715" spans="35:36" x14ac:dyDescent="0.15">
      <c r="AI34715" s="5">
        <v>67723.035699999993</v>
      </c>
      <c r="AJ34715" s="5">
        <v>139336.5649</v>
      </c>
    </row>
    <row r="34716" spans="35:36" x14ac:dyDescent="0.15">
      <c r="AI34716" s="5">
        <v>67857.410999999993</v>
      </c>
      <c r="AJ34716" s="5">
        <v>139242.4742</v>
      </c>
    </row>
    <row r="34717" spans="35:36" x14ac:dyDescent="0.15">
      <c r="AI34717" s="5">
        <v>67991.786300000007</v>
      </c>
      <c r="AJ34717" s="5">
        <v>139148.3836</v>
      </c>
    </row>
    <row r="34718" spans="35:36" x14ac:dyDescent="0.15">
      <c r="AI34718" s="5">
        <v>68126.161699999997</v>
      </c>
      <c r="AJ34718" s="5">
        <v>139054.29300000001</v>
      </c>
    </row>
    <row r="34719" spans="35:36" x14ac:dyDescent="0.15">
      <c r="AI34719" s="5">
        <v>68260.536900000006</v>
      </c>
      <c r="AJ34719" s="5">
        <v>138960.20240000001</v>
      </c>
    </row>
    <row r="34720" spans="35:36" x14ac:dyDescent="0.15">
      <c r="AI34720" s="5">
        <v>68394.913100000005</v>
      </c>
      <c r="AJ34720" s="5">
        <v>138866.11120000001</v>
      </c>
    </row>
    <row r="34721" spans="35:36" x14ac:dyDescent="0.15">
      <c r="AI34721" s="5">
        <v>68529.287599999996</v>
      </c>
      <c r="AJ34721" s="5">
        <v>138772.02119999999</v>
      </c>
    </row>
    <row r="34722" spans="35:36" x14ac:dyDescent="0.15">
      <c r="AI34722" s="5">
        <v>68663.663799999995</v>
      </c>
      <c r="AJ34722" s="5">
        <v>138677.93</v>
      </c>
    </row>
    <row r="34723" spans="35:36" x14ac:dyDescent="0.15">
      <c r="AI34723" s="5">
        <v>68798.0383</v>
      </c>
      <c r="AJ34723" s="5">
        <v>138583.83989999999</v>
      </c>
    </row>
    <row r="34724" spans="35:36" x14ac:dyDescent="0.15">
      <c r="AI34724" s="5">
        <v>68932.414499999999</v>
      </c>
      <c r="AJ34724" s="5">
        <v>138489.7487</v>
      </c>
    </row>
    <row r="34725" spans="35:36" x14ac:dyDescent="0.15">
      <c r="AI34725" s="5">
        <v>69066.789000000004</v>
      </c>
      <c r="AJ34725" s="5">
        <v>138395.6587</v>
      </c>
    </row>
    <row r="34726" spans="35:36" x14ac:dyDescent="0.15">
      <c r="AI34726" s="5">
        <v>69201.165099999998</v>
      </c>
      <c r="AJ34726" s="5">
        <v>138301.5675</v>
      </c>
    </row>
    <row r="34727" spans="35:36" x14ac:dyDescent="0.15">
      <c r="AI34727" s="5">
        <v>69335.539699999994</v>
      </c>
      <c r="AJ34727" s="5">
        <v>138207.4774</v>
      </c>
    </row>
    <row r="34728" spans="35:36" x14ac:dyDescent="0.15">
      <c r="AI34728" s="5">
        <v>69469.915800000002</v>
      </c>
      <c r="AJ34728" s="5">
        <v>138113.38620000001</v>
      </c>
    </row>
    <row r="34729" spans="35:36" x14ac:dyDescent="0.15">
      <c r="AI34729" s="5">
        <v>69604.290299999993</v>
      </c>
      <c r="AJ34729" s="5">
        <v>138019.29620000001</v>
      </c>
    </row>
    <row r="34730" spans="35:36" x14ac:dyDescent="0.15">
      <c r="AI34730" s="5">
        <v>69738.666400000002</v>
      </c>
      <c r="AJ34730" s="5">
        <v>137925.20499999999</v>
      </c>
    </row>
    <row r="34731" spans="35:36" x14ac:dyDescent="0.15">
      <c r="AI34731" s="5">
        <v>69873.040999999997</v>
      </c>
      <c r="AJ34731" s="5">
        <v>137831.11489999999</v>
      </c>
    </row>
    <row r="34732" spans="35:36" x14ac:dyDescent="0.15">
      <c r="AI34732" s="5">
        <v>70007.417100000006</v>
      </c>
      <c r="AJ34732" s="5">
        <v>137737.0238</v>
      </c>
    </row>
    <row r="34733" spans="35:36" x14ac:dyDescent="0.15">
      <c r="AI34733" s="5">
        <v>70141.791599999997</v>
      </c>
      <c r="AJ34733" s="5">
        <v>137642.93369999999</v>
      </c>
    </row>
    <row r="34734" spans="35:36" x14ac:dyDescent="0.15">
      <c r="AI34734" s="5">
        <v>70276.167799999996</v>
      </c>
      <c r="AJ34734" s="5">
        <v>137548.8425</v>
      </c>
    </row>
    <row r="34735" spans="35:36" x14ac:dyDescent="0.15">
      <c r="AI34735" s="5">
        <v>70410.542300000001</v>
      </c>
      <c r="AJ34735" s="5">
        <v>137454.7525</v>
      </c>
    </row>
    <row r="34736" spans="35:36" x14ac:dyDescent="0.15">
      <c r="AI34736" s="5">
        <v>70544.9185</v>
      </c>
      <c r="AJ34736" s="5">
        <v>137360.66130000001</v>
      </c>
    </row>
    <row r="34737" spans="35:36" x14ac:dyDescent="0.15">
      <c r="AI34737" s="5">
        <v>70679.293000000005</v>
      </c>
      <c r="AJ34737" s="5">
        <v>137266.57120000001</v>
      </c>
    </row>
    <row r="34738" spans="35:36" x14ac:dyDescent="0.15">
      <c r="AI34738" s="5">
        <v>70813.669099999999</v>
      </c>
      <c r="AJ34738" s="5">
        <v>137172.48000000001</v>
      </c>
    </row>
    <row r="34739" spans="35:36" x14ac:dyDescent="0.15">
      <c r="AI34739" s="5">
        <v>70948.043699999995</v>
      </c>
      <c r="AJ34739" s="5">
        <v>137078.39000000001</v>
      </c>
    </row>
    <row r="34740" spans="35:36" x14ac:dyDescent="0.15">
      <c r="AI34740" s="5">
        <v>71082.419800000003</v>
      </c>
      <c r="AJ34740" s="5">
        <v>136984.29879999999</v>
      </c>
    </row>
    <row r="34741" spans="35:36" x14ac:dyDescent="0.15">
      <c r="AI34741" s="5">
        <v>71216.794299999994</v>
      </c>
      <c r="AJ34741" s="5">
        <v>136890.20869999999</v>
      </c>
    </row>
    <row r="34742" spans="35:36" x14ac:dyDescent="0.15">
      <c r="AI34742" s="5">
        <v>71351.170400000003</v>
      </c>
      <c r="AJ34742" s="5">
        <v>136796.1176</v>
      </c>
    </row>
    <row r="34743" spans="35:36" x14ac:dyDescent="0.15">
      <c r="AI34743" s="5">
        <v>71485.544999999998</v>
      </c>
      <c r="AJ34743" s="5">
        <v>136702.02739999999</v>
      </c>
    </row>
    <row r="34744" spans="35:36" x14ac:dyDescent="0.15">
      <c r="AI34744" s="5">
        <v>71619.921100000007</v>
      </c>
      <c r="AJ34744" s="5">
        <v>136607.9363</v>
      </c>
    </row>
    <row r="34745" spans="35:36" x14ac:dyDescent="0.15">
      <c r="AI34745" s="5">
        <v>71754.295599999998</v>
      </c>
      <c r="AJ34745" s="5">
        <v>136513.8463</v>
      </c>
    </row>
    <row r="34746" spans="35:36" x14ac:dyDescent="0.15">
      <c r="AI34746" s="5">
        <v>71888.671799999996</v>
      </c>
      <c r="AJ34746" s="5">
        <v>136419.75510000001</v>
      </c>
    </row>
    <row r="34747" spans="35:36" x14ac:dyDescent="0.15">
      <c r="AI34747" s="5">
        <v>72023.046300000002</v>
      </c>
      <c r="AJ34747" s="5">
        <v>136325.66500000001</v>
      </c>
    </row>
    <row r="34748" spans="35:36" x14ac:dyDescent="0.15">
      <c r="AI34748" s="5">
        <v>72157.422399999996</v>
      </c>
      <c r="AJ34748" s="5">
        <v>136231.57380000001</v>
      </c>
    </row>
    <row r="34749" spans="35:36" x14ac:dyDescent="0.15">
      <c r="AI34749" s="5">
        <v>72291.797000000006</v>
      </c>
      <c r="AJ34749" s="5">
        <v>136137.48379999999</v>
      </c>
    </row>
    <row r="34750" spans="35:36" x14ac:dyDescent="0.15">
      <c r="AI34750" s="5">
        <v>72426.1731</v>
      </c>
      <c r="AJ34750" s="5">
        <v>136043.39259999999</v>
      </c>
    </row>
    <row r="34751" spans="35:36" x14ac:dyDescent="0.15">
      <c r="AI34751" s="5">
        <v>72560.547600000005</v>
      </c>
      <c r="AJ34751" s="5">
        <v>135949.30249999999</v>
      </c>
    </row>
    <row r="34752" spans="35:36" x14ac:dyDescent="0.15">
      <c r="AI34752" s="5">
        <v>72694.923800000004</v>
      </c>
      <c r="AJ34752" s="5">
        <v>135855.2113</v>
      </c>
    </row>
    <row r="34753" spans="35:36" x14ac:dyDescent="0.15">
      <c r="AI34753" s="5">
        <v>72829.298299999995</v>
      </c>
      <c r="AJ34753" s="5">
        <v>135761.12119999999</v>
      </c>
    </row>
    <row r="34754" spans="35:36" x14ac:dyDescent="0.15">
      <c r="AI34754" s="5">
        <v>72963.674400000004</v>
      </c>
      <c r="AJ34754" s="5">
        <v>135667.0301</v>
      </c>
    </row>
    <row r="34755" spans="35:36" x14ac:dyDescent="0.15">
      <c r="AI34755" s="5">
        <v>73098.048999999999</v>
      </c>
      <c r="AJ34755" s="5">
        <v>135572.94</v>
      </c>
    </row>
    <row r="34756" spans="35:36" x14ac:dyDescent="0.15">
      <c r="AI34756" s="5">
        <v>73232.425099999993</v>
      </c>
      <c r="AJ34756" s="5">
        <v>135478.84890000001</v>
      </c>
    </row>
    <row r="34757" spans="35:36" x14ac:dyDescent="0.15">
      <c r="AI34757" s="5">
        <v>73366.799599999998</v>
      </c>
      <c r="AJ34757" s="5">
        <v>135384.75880000001</v>
      </c>
    </row>
    <row r="34758" spans="35:36" x14ac:dyDescent="0.15">
      <c r="AI34758" s="5">
        <v>73501.175799999997</v>
      </c>
      <c r="AJ34758" s="5">
        <v>135290.66759999999</v>
      </c>
    </row>
    <row r="34759" spans="35:36" x14ac:dyDescent="0.15">
      <c r="AI34759" s="5">
        <v>73635.550300000003</v>
      </c>
      <c r="AJ34759" s="5">
        <v>135196.57759999999</v>
      </c>
    </row>
    <row r="34760" spans="35:36" x14ac:dyDescent="0.15">
      <c r="AI34760" s="5">
        <v>73769.926399999997</v>
      </c>
      <c r="AJ34760" s="5">
        <v>135102.48639999999</v>
      </c>
    </row>
    <row r="34761" spans="35:36" x14ac:dyDescent="0.15">
      <c r="AI34761" s="5">
        <v>73904.301000000007</v>
      </c>
      <c r="AJ34761" s="5">
        <v>135008.39629999999</v>
      </c>
    </row>
    <row r="34762" spans="35:36" x14ac:dyDescent="0.15">
      <c r="AI34762" s="5">
        <v>74038.677100000001</v>
      </c>
      <c r="AJ34762" s="5">
        <v>134914.3051</v>
      </c>
    </row>
    <row r="34763" spans="35:36" x14ac:dyDescent="0.15">
      <c r="AI34763" s="5">
        <v>74173.051600000006</v>
      </c>
      <c r="AJ34763" s="5">
        <v>134820.215</v>
      </c>
    </row>
    <row r="34764" spans="35:36" x14ac:dyDescent="0.15">
      <c r="AI34764" s="5">
        <v>74307.427800000005</v>
      </c>
      <c r="AJ34764" s="5">
        <v>134726.1238</v>
      </c>
    </row>
    <row r="34765" spans="35:36" x14ac:dyDescent="0.15">
      <c r="AI34765" s="5">
        <v>74441.802299999996</v>
      </c>
      <c r="AJ34765" s="5">
        <v>134632.0338</v>
      </c>
    </row>
    <row r="34766" spans="35:36" x14ac:dyDescent="0.15">
      <c r="AI34766" s="5">
        <v>74576.178499999995</v>
      </c>
      <c r="AJ34766" s="5">
        <v>134537.94260000001</v>
      </c>
    </row>
    <row r="34767" spans="35:36" x14ac:dyDescent="0.15">
      <c r="AI34767" s="5">
        <v>74710.553</v>
      </c>
      <c r="AJ34767" s="5">
        <v>134443.85250000001</v>
      </c>
    </row>
    <row r="34768" spans="35:36" x14ac:dyDescent="0.15">
      <c r="AI34768" s="5">
        <v>74844.929099999994</v>
      </c>
      <c r="AJ34768" s="5">
        <v>134349.76139999999</v>
      </c>
    </row>
    <row r="34769" spans="35:36" x14ac:dyDescent="0.15">
      <c r="AI34769" s="5">
        <v>74979.303700000004</v>
      </c>
      <c r="AJ34769" s="5">
        <v>134255.67129999999</v>
      </c>
    </row>
    <row r="34770" spans="35:36" x14ac:dyDescent="0.15">
      <c r="AI34770" s="5">
        <v>75113.679799999998</v>
      </c>
      <c r="AJ34770" s="5">
        <v>134161.5802</v>
      </c>
    </row>
    <row r="34771" spans="35:36" x14ac:dyDescent="0.15">
      <c r="AI34771" s="5">
        <v>75248.054300000003</v>
      </c>
      <c r="AJ34771" s="5">
        <v>134067.4901</v>
      </c>
    </row>
    <row r="34772" spans="35:36" x14ac:dyDescent="0.15">
      <c r="AI34772" s="5">
        <v>75382.430399999997</v>
      </c>
      <c r="AJ34772" s="5">
        <v>133973.3989</v>
      </c>
    </row>
    <row r="34773" spans="35:36" x14ac:dyDescent="0.15">
      <c r="AI34773" s="5">
        <v>75516.804999999993</v>
      </c>
      <c r="AJ34773" s="5">
        <v>133879.3088</v>
      </c>
    </row>
    <row r="34774" spans="35:36" x14ac:dyDescent="0.15">
      <c r="AI34774" s="5">
        <v>75651.181100000002</v>
      </c>
      <c r="AJ34774" s="5">
        <v>133785.2176</v>
      </c>
    </row>
    <row r="34775" spans="35:36" x14ac:dyDescent="0.15">
      <c r="AI34775" s="5">
        <v>75785.555600000007</v>
      </c>
      <c r="AJ34775" s="5">
        <v>133691.12760000001</v>
      </c>
    </row>
    <row r="34776" spans="35:36" x14ac:dyDescent="0.15">
      <c r="AI34776" s="5">
        <v>75919.931800000006</v>
      </c>
      <c r="AJ34776" s="5">
        <v>133597.03640000001</v>
      </c>
    </row>
    <row r="34777" spans="35:36" x14ac:dyDescent="0.15">
      <c r="AI34777" s="5">
        <v>76054.306299999997</v>
      </c>
      <c r="AJ34777" s="5">
        <v>133502.94630000001</v>
      </c>
    </row>
    <row r="34778" spans="35:36" x14ac:dyDescent="0.15">
      <c r="AI34778" s="5">
        <v>76188.682499999995</v>
      </c>
      <c r="AJ34778" s="5">
        <v>133408.85509999999</v>
      </c>
    </row>
    <row r="34779" spans="35:36" x14ac:dyDescent="0.15">
      <c r="AI34779" s="5">
        <v>76323.057000000001</v>
      </c>
      <c r="AJ34779" s="5">
        <v>133314.76509999999</v>
      </c>
    </row>
    <row r="34780" spans="35:36" x14ac:dyDescent="0.15">
      <c r="AI34780" s="5">
        <v>54917.094799999999</v>
      </c>
      <c r="AJ34780" s="5">
        <v>148503.64069999999</v>
      </c>
    </row>
    <row r="34781" spans="35:36" x14ac:dyDescent="0.15">
      <c r="AI34781" s="5">
        <v>55051.470200000003</v>
      </c>
      <c r="AJ34781" s="5">
        <v>148409.55009999999</v>
      </c>
    </row>
    <row r="34782" spans="35:36" x14ac:dyDescent="0.15">
      <c r="AI34782" s="5">
        <v>55185.845500000003</v>
      </c>
      <c r="AJ34782" s="5">
        <v>148315.45939999999</v>
      </c>
    </row>
    <row r="34783" spans="35:36" x14ac:dyDescent="0.15">
      <c r="AI34783" s="5">
        <v>55320.220800000003</v>
      </c>
      <c r="AJ34783" s="5">
        <v>148221.3688</v>
      </c>
    </row>
    <row r="34784" spans="35:36" x14ac:dyDescent="0.15">
      <c r="AI34784" s="5">
        <v>55454.5962</v>
      </c>
      <c r="AJ34784" s="5">
        <v>148127.2782</v>
      </c>
    </row>
    <row r="34785" spans="35:36" x14ac:dyDescent="0.15">
      <c r="AI34785" s="5">
        <v>55588.9715</v>
      </c>
      <c r="AJ34785" s="5">
        <v>148033.1876</v>
      </c>
    </row>
    <row r="34786" spans="35:36" x14ac:dyDescent="0.15">
      <c r="AI34786" s="5">
        <v>55723.346899999997</v>
      </c>
      <c r="AJ34786" s="5">
        <v>147939.0969</v>
      </c>
    </row>
    <row r="34787" spans="35:36" x14ac:dyDescent="0.15">
      <c r="AI34787" s="5">
        <v>55857.722199999997</v>
      </c>
      <c r="AJ34787" s="5">
        <v>147845.00630000001</v>
      </c>
    </row>
    <row r="34788" spans="35:36" x14ac:dyDescent="0.15">
      <c r="AI34788" s="5">
        <v>55992.097500000003</v>
      </c>
      <c r="AJ34788" s="5">
        <v>147750.91570000001</v>
      </c>
    </row>
    <row r="34789" spans="35:36" x14ac:dyDescent="0.15">
      <c r="AI34789" s="5">
        <v>56126.472900000001</v>
      </c>
      <c r="AJ34789" s="5">
        <v>147656.82509999999</v>
      </c>
    </row>
    <row r="34790" spans="35:36" x14ac:dyDescent="0.15">
      <c r="AI34790" s="5">
        <v>56260.848100000003</v>
      </c>
      <c r="AJ34790" s="5">
        <v>147562.73449999999</v>
      </c>
    </row>
    <row r="34791" spans="35:36" x14ac:dyDescent="0.15">
      <c r="AI34791" s="5">
        <v>56395.2235</v>
      </c>
      <c r="AJ34791" s="5">
        <v>147468.6439</v>
      </c>
    </row>
    <row r="34792" spans="35:36" x14ac:dyDescent="0.15">
      <c r="AI34792" s="5">
        <v>56529.5988</v>
      </c>
      <c r="AJ34792" s="5">
        <v>147374.55319999999</v>
      </c>
    </row>
    <row r="34793" spans="35:36" x14ac:dyDescent="0.15">
      <c r="AI34793" s="5">
        <v>56663.974199999997</v>
      </c>
      <c r="AJ34793" s="5">
        <v>147280.4626</v>
      </c>
    </row>
    <row r="34794" spans="35:36" x14ac:dyDescent="0.15">
      <c r="AI34794" s="5">
        <v>56798.349499999997</v>
      </c>
      <c r="AJ34794" s="5">
        <v>147186.372</v>
      </c>
    </row>
    <row r="34795" spans="35:36" x14ac:dyDescent="0.15">
      <c r="AI34795" s="5">
        <v>56932.724800000004</v>
      </c>
      <c r="AJ34795" s="5">
        <v>147092.28140000001</v>
      </c>
    </row>
    <row r="34796" spans="35:36" x14ac:dyDescent="0.15">
      <c r="AI34796" s="5">
        <v>57067.100200000001</v>
      </c>
      <c r="AJ34796" s="5">
        <v>146998.19070000001</v>
      </c>
    </row>
    <row r="34797" spans="35:36" x14ac:dyDescent="0.15">
      <c r="AI34797" s="5">
        <v>57201.4755</v>
      </c>
      <c r="AJ34797" s="5">
        <v>146904.10010000001</v>
      </c>
    </row>
    <row r="34798" spans="35:36" x14ac:dyDescent="0.15">
      <c r="AI34798" s="5">
        <v>57335.850899999998</v>
      </c>
      <c r="AJ34798" s="5">
        <v>146810.00949999999</v>
      </c>
    </row>
    <row r="34799" spans="35:36" x14ac:dyDescent="0.15">
      <c r="AI34799" s="5">
        <v>57470.226199999997</v>
      </c>
      <c r="AJ34799" s="5">
        <v>146715.91889999999</v>
      </c>
    </row>
    <row r="34800" spans="35:36" x14ac:dyDescent="0.15">
      <c r="AI34800" s="5">
        <v>57604.601499999997</v>
      </c>
      <c r="AJ34800" s="5">
        <v>146621.82819999999</v>
      </c>
    </row>
    <row r="34801" spans="35:36" x14ac:dyDescent="0.15">
      <c r="AI34801" s="5">
        <v>57738.976900000001</v>
      </c>
      <c r="AJ34801" s="5">
        <v>146527.73759999999</v>
      </c>
    </row>
    <row r="34802" spans="35:36" x14ac:dyDescent="0.15">
      <c r="AI34802" s="5">
        <v>57873.352200000001</v>
      </c>
      <c r="AJ34802" s="5">
        <v>146433.647</v>
      </c>
    </row>
    <row r="34803" spans="35:36" x14ac:dyDescent="0.15">
      <c r="AI34803" s="5">
        <v>58007.727500000001</v>
      </c>
      <c r="AJ34803" s="5">
        <v>146339.5564</v>
      </c>
    </row>
    <row r="34804" spans="35:36" x14ac:dyDescent="0.15">
      <c r="AI34804" s="5">
        <v>58142.102800000001</v>
      </c>
      <c r="AJ34804" s="5">
        <v>146245.46580000001</v>
      </c>
    </row>
    <row r="34805" spans="35:36" x14ac:dyDescent="0.15">
      <c r="AI34805" s="5">
        <v>58276.478199999998</v>
      </c>
      <c r="AJ34805" s="5">
        <v>146151.37520000001</v>
      </c>
    </row>
    <row r="34806" spans="35:36" x14ac:dyDescent="0.15">
      <c r="AI34806" s="5">
        <v>58410.853499999997</v>
      </c>
      <c r="AJ34806" s="5">
        <v>146057.28450000001</v>
      </c>
    </row>
    <row r="34807" spans="35:36" x14ac:dyDescent="0.15">
      <c r="AI34807" s="5">
        <v>58545.228799999997</v>
      </c>
      <c r="AJ34807" s="5">
        <v>145963.19390000001</v>
      </c>
    </row>
    <row r="34808" spans="35:36" x14ac:dyDescent="0.15">
      <c r="AI34808" s="5">
        <v>58679.604200000002</v>
      </c>
      <c r="AJ34808" s="5">
        <v>145869.10329999999</v>
      </c>
    </row>
    <row r="34809" spans="35:36" x14ac:dyDescent="0.15">
      <c r="AI34809" s="5">
        <v>58813.979500000001</v>
      </c>
      <c r="AJ34809" s="5">
        <v>145775.01269999999</v>
      </c>
    </row>
    <row r="34810" spans="35:36" x14ac:dyDescent="0.15">
      <c r="AI34810" s="5">
        <v>58948.354899999998</v>
      </c>
      <c r="AJ34810" s="5">
        <v>145680.92199999999</v>
      </c>
    </row>
    <row r="34811" spans="35:36" x14ac:dyDescent="0.15">
      <c r="AI34811" s="5">
        <v>59082.730199999998</v>
      </c>
      <c r="AJ34811" s="5">
        <v>145586.8314</v>
      </c>
    </row>
    <row r="34812" spans="35:36" x14ac:dyDescent="0.15">
      <c r="AI34812" s="5">
        <v>59217.105499999998</v>
      </c>
      <c r="AJ34812" s="5">
        <v>145492.7408</v>
      </c>
    </row>
    <row r="34813" spans="35:36" x14ac:dyDescent="0.15">
      <c r="AI34813" s="5">
        <v>59351.480900000002</v>
      </c>
      <c r="AJ34813" s="5">
        <v>145398.6502</v>
      </c>
    </row>
    <row r="34814" spans="35:36" x14ac:dyDescent="0.15">
      <c r="AI34814" s="5">
        <v>59485.856200000002</v>
      </c>
      <c r="AJ34814" s="5">
        <v>145304.5595</v>
      </c>
    </row>
    <row r="34815" spans="35:36" x14ac:dyDescent="0.15">
      <c r="AI34815" s="5">
        <v>59620.231599999999</v>
      </c>
      <c r="AJ34815" s="5">
        <v>145210.46890000001</v>
      </c>
    </row>
    <row r="34816" spans="35:36" x14ac:dyDescent="0.15">
      <c r="AI34816" s="5">
        <v>59754.606800000001</v>
      </c>
      <c r="AJ34816" s="5">
        <v>145116.37830000001</v>
      </c>
    </row>
    <row r="34817" spans="35:36" x14ac:dyDescent="0.15">
      <c r="AI34817" s="5">
        <v>59888.982199999999</v>
      </c>
      <c r="AJ34817" s="5">
        <v>145022.28769999999</v>
      </c>
    </row>
    <row r="34818" spans="35:36" x14ac:dyDescent="0.15">
      <c r="AI34818" s="5">
        <v>60023.357499999998</v>
      </c>
      <c r="AJ34818" s="5">
        <v>144928.19709999999</v>
      </c>
    </row>
    <row r="34819" spans="35:36" x14ac:dyDescent="0.15">
      <c r="AI34819" s="5">
        <v>60157.732799999998</v>
      </c>
      <c r="AJ34819" s="5">
        <v>144834.10649999999</v>
      </c>
    </row>
    <row r="34820" spans="35:36" x14ac:dyDescent="0.15">
      <c r="AI34820" s="5">
        <v>60292.108200000002</v>
      </c>
      <c r="AJ34820" s="5">
        <v>144740.01579999999</v>
      </c>
    </row>
    <row r="34821" spans="35:36" x14ac:dyDescent="0.15">
      <c r="AI34821" s="5">
        <v>60426.483500000002</v>
      </c>
      <c r="AJ34821" s="5">
        <v>144645.9252</v>
      </c>
    </row>
    <row r="34822" spans="35:36" x14ac:dyDescent="0.15">
      <c r="AI34822" s="5">
        <v>60560.858800000002</v>
      </c>
      <c r="AJ34822" s="5">
        <v>144551.8346</v>
      </c>
    </row>
    <row r="34823" spans="35:36" x14ac:dyDescent="0.15">
      <c r="AI34823" s="5">
        <v>60695.234199999999</v>
      </c>
      <c r="AJ34823" s="5">
        <v>144457.74400000001</v>
      </c>
    </row>
    <row r="34824" spans="35:36" x14ac:dyDescent="0.15">
      <c r="AI34824" s="5">
        <v>60829.609499999999</v>
      </c>
      <c r="AJ34824" s="5">
        <v>144363.65330000001</v>
      </c>
    </row>
    <row r="34825" spans="35:36" x14ac:dyDescent="0.15">
      <c r="AI34825" s="5">
        <v>60963.984900000003</v>
      </c>
      <c r="AJ34825" s="5">
        <v>144269.56270000001</v>
      </c>
    </row>
    <row r="34826" spans="35:36" x14ac:dyDescent="0.15">
      <c r="AI34826" s="5">
        <v>61098.360200000003</v>
      </c>
      <c r="AJ34826" s="5">
        <v>144175.47210000001</v>
      </c>
    </row>
    <row r="34827" spans="35:36" x14ac:dyDescent="0.15">
      <c r="AI34827" s="5">
        <v>61232.735500000003</v>
      </c>
      <c r="AJ34827" s="5">
        <v>144081.38140000001</v>
      </c>
    </row>
    <row r="34828" spans="35:36" x14ac:dyDescent="0.15">
      <c r="AI34828" s="5">
        <v>61367.1109</v>
      </c>
      <c r="AJ34828" s="5">
        <v>143987.29079999999</v>
      </c>
    </row>
    <row r="34829" spans="35:36" x14ac:dyDescent="0.15">
      <c r="AI34829" s="5">
        <v>61501.486100000002</v>
      </c>
      <c r="AJ34829" s="5">
        <v>143893.2003</v>
      </c>
    </row>
    <row r="34830" spans="35:36" x14ac:dyDescent="0.15">
      <c r="AI34830" s="5">
        <v>61635.861499999999</v>
      </c>
      <c r="AJ34830" s="5">
        <v>143799.1096</v>
      </c>
    </row>
    <row r="34831" spans="35:36" x14ac:dyDescent="0.15">
      <c r="AI34831" s="5">
        <v>61770.236799999999</v>
      </c>
      <c r="AJ34831" s="5">
        <v>143705.019</v>
      </c>
    </row>
    <row r="34832" spans="35:36" x14ac:dyDescent="0.15">
      <c r="AI34832" s="5">
        <v>61904.612200000003</v>
      </c>
      <c r="AJ34832" s="5">
        <v>143610.9284</v>
      </c>
    </row>
    <row r="34833" spans="35:36" x14ac:dyDescent="0.15">
      <c r="AI34833" s="5">
        <v>62038.987500000003</v>
      </c>
      <c r="AJ34833" s="5">
        <v>143516.83780000001</v>
      </c>
    </row>
    <row r="34834" spans="35:36" x14ac:dyDescent="0.15">
      <c r="AI34834" s="5">
        <v>62173.362800000003</v>
      </c>
      <c r="AJ34834" s="5">
        <v>143422.74710000001</v>
      </c>
    </row>
    <row r="34835" spans="35:36" x14ac:dyDescent="0.15">
      <c r="AI34835" s="5">
        <v>62307.7382</v>
      </c>
      <c r="AJ34835" s="5">
        <v>143328.65650000001</v>
      </c>
    </row>
    <row r="34836" spans="35:36" x14ac:dyDescent="0.15">
      <c r="AI34836" s="5">
        <v>62442.113499999999</v>
      </c>
      <c r="AJ34836" s="5">
        <v>143234.56589999999</v>
      </c>
    </row>
    <row r="34837" spans="35:36" x14ac:dyDescent="0.15">
      <c r="AI34837" s="5">
        <v>62576.488899999997</v>
      </c>
      <c r="AJ34837" s="5">
        <v>143140.47519999999</v>
      </c>
    </row>
    <row r="34838" spans="35:36" x14ac:dyDescent="0.15">
      <c r="AI34838" s="5">
        <v>62710.864200000004</v>
      </c>
      <c r="AJ34838" s="5">
        <v>143046.38459999999</v>
      </c>
    </row>
    <row r="34839" spans="35:36" x14ac:dyDescent="0.15">
      <c r="AI34839" s="5">
        <v>62845.239500000003</v>
      </c>
      <c r="AJ34839" s="5">
        <v>142952.29399999999</v>
      </c>
    </row>
    <row r="34840" spans="35:36" x14ac:dyDescent="0.15">
      <c r="AI34840" s="5">
        <v>62979.6149</v>
      </c>
      <c r="AJ34840" s="5">
        <v>142858.2034</v>
      </c>
    </row>
    <row r="34841" spans="35:36" x14ac:dyDescent="0.15">
      <c r="AI34841" s="5">
        <v>63113.990100000003</v>
      </c>
      <c r="AJ34841" s="5">
        <v>142764.1128</v>
      </c>
    </row>
    <row r="34842" spans="35:36" x14ac:dyDescent="0.15">
      <c r="AI34842" s="5">
        <v>63248.3655</v>
      </c>
      <c r="AJ34842" s="5">
        <v>142670.02220000001</v>
      </c>
    </row>
    <row r="34843" spans="35:36" x14ac:dyDescent="0.15">
      <c r="AI34843" s="5">
        <v>63382.7408</v>
      </c>
      <c r="AJ34843" s="5">
        <v>142575.93160000001</v>
      </c>
    </row>
    <row r="34844" spans="35:36" x14ac:dyDescent="0.15">
      <c r="AI34844" s="5">
        <v>63517.116199999997</v>
      </c>
      <c r="AJ34844" s="5">
        <v>142481.84090000001</v>
      </c>
    </row>
    <row r="34845" spans="35:36" x14ac:dyDescent="0.15">
      <c r="AI34845" s="5">
        <v>63651.491499999996</v>
      </c>
      <c r="AJ34845" s="5">
        <v>142387.75030000001</v>
      </c>
    </row>
    <row r="34846" spans="35:36" x14ac:dyDescent="0.15">
      <c r="AI34846" s="5">
        <v>63785.866800000003</v>
      </c>
      <c r="AJ34846" s="5">
        <v>142293.65969999999</v>
      </c>
    </row>
    <row r="34847" spans="35:36" x14ac:dyDescent="0.15">
      <c r="AI34847" s="5">
        <v>63920.242200000001</v>
      </c>
      <c r="AJ34847" s="5">
        <v>142199.56899999999</v>
      </c>
    </row>
    <row r="34848" spans="35:36" x14ac:dyDescent="0.15">
      <c r="AI34848" s="5">
        <v>64054.6175</v>
      </c>
      <c r="AJ34848" s="5">
        <v>142105.47839999999</v>
      </c>
    </row>
    <row r="34849" spans="35:36" x14ac:dyDescent="0.15">
      <c r="AI34849" s="5">
        <v>64188.992899999997</v>
      </c>
      <c r="AJ34849" s="5">
        <v>142011.3878</v>
      </c>
    </row>
    <row r="34850" spans="35:36" x14ac:dyDescent="0.15">
      <c r="AI34850" s="5">
        <v>64323.368199999997</v>
      </c>
      <c r="AJ34850" s="5">
        <v>141917.2972</v>
      </c>
    </row>
    <row r="34851" spans="35:36" x14ac:dyDescent="0.15">
      <c r="AI34851" s="5">
        <v>64457.743499999997</v>
      </c>
      <c r="AJ34851" s="5">
        <v>141823.2065</v>
      </c>
    </row>
    <row r="34852" spans="35:36" x14ac:dyDescent="0.15">
      <c r="AI34852" s="5">
        <v>64592.118900000001</v>
      </c>
      <c r="AJ34852" s="5">
        <v>141729.1159</v>
      </c>
    </row>
    <row r="34853" spans="35:36" x14ac:dyDescent="0.15">
      <c r="AI34853" s="5">
        <v>64726.494200000001</v>
      </c>
      <c r="AJ34853" s="5">
        <v>141635.02530000001</v>
      </c>
    </row>
    <row r="34854" spans="35:36" x14ac:dyDescent="0.15">
      <c r="AI34854" s="5">
        <v>64860.869500000001</v>
      </c>
      <c r="AJ34854" s="5">
        <v>141540.93470000001</v>
      </c>
    </row>
    <row r="34855" spans="35:36" x14ac:dyDescent="0.15">
      <c r="AI34855" s="5">
        <v>64995.2448</v>
      </c>
      <c r="AJ34855" s="5">
        <v>141446.84409999999</v>
      </c>
    </row>
    <row r="34856" spans="35:36" x14ac:dyDescent="0.15">
      <c r="AI34856" s="5">
        <v>65129.620199999998</v>
      </c>
      <c r="AJ34856" s="5">
        <v>141352.75349999999</v>
      </c>
    </row>
    <row r="34857" spans="35:36" x14ac:dyDescent="0.15">
      <c r="AI34857" s="5">
        <v>65263.995499999997</v>
      </c>
      <c r="AJ34857" s="5">
        <v>141258.66279999999</v>
      </c>
    </row>
    <row r="34858" spans="35:36" x14ac:dyDescent="0.15">
      <c r="AI34858" s="5">
        <v>65398.370799999997</v>
      </c>
      <c r="AJ34858" s="5">
        <v>141164.5722</v>
      </c>
    </row>
    <row r="34859" spans="35:36" x14ac:dyDescent="0.15">
      <c r="AI34859" s="5">
        <v>65532.746200000001</v>
      </c>
      <c r="AJ34859" s="5">
        <v>141070.4816</v>
      </c>
    </row>
    <row r="34860" spans="35:36" x14ac:dyDescent="0.15">
      <c r="AI34860" s="5">
        <v>65667.121499999994</v>
      </c>
      <c r="AJ34860" s="5">
        <v>140976.391</v>
      </c>
    </row>
    <row r="34861" spans="35:36" x14ac:dyDescent="0.15">
      <c r="AI34861" s="5">
        <v>65801.496799999994</v>
      </c>
      <c r="AJ34861" s="5">
        <v>140882.3003</v>
      </c>
    </row>
    <row r="34862" spans="35:36" x14ac:dyDescent="0.15">
      <c r="AI34862" s="5">
        <v>65935.872199999998</v>
      </c>
      <c r="AJ34862" s="5">
        <v>140788.20970000001</v>
      </c>
    </row>
    <row r="34863" spans="35:36" x14ac:dyDescent="0.15">
      <c r="AI34863" s="5">
        <v>66070.247499999998</v>
      </c>
      <c r="AJ34863" s="5">
        <v>140694.11910000001</v>
      </c>
    </row>
    <row r="34864" spans="35:36" x14ac:dyDescent="0.15">
      <c r="AI34864" s="5">
        <v>66204.622900000002</v>
      </c>
      <c r="AJ34864" s="5">
        <v>140600.02849999999</v>
      </c>
    </row>
    <row r="34865" spans="35:36" x14ac:dyDescent="0.15">
      <c r="AI34865" s="5">
        <v>66338.998200000002</v>
      </c>
      <c r="AJ34865" s="5">
        <v>140505.93780000001</v>
      </c>
    </row>
    <row r="34866" spans="35:36" x14ac:dyDescent="0.15">
      <c r="AI34866" s="5">
        <v>66473.373500000002</v>
      </c>
      <c r="AJ34866" s="5">
        <v>140411.84719999999</v>
      </c>
    </row>
    <row r="34867" spans="35:36" x14ac:dyDescent="0.15">
      <c r="AI34867" s="5">
        <v>66607.748800000001</v>
      </c>
      <c r="AJ34867" s="5">
        <v>140317.75659999999</v>
      </c>
    </row>
    <row r="34868" spans="35:36" x14ac:dyDescent="0.15">
      <c r="AI34868" s="5">
        <v>66742.124100000001</v>
      </c>
      <c r="AJ34868" s="5">
        <v>140223.666</v>
      </c>
    </row>
    <row r="34869" spans="35:36" x14ac:dyDescent="0.15">
      <c r="AI34869" s="5">
        <v>66876.499500000005</v>
      </c>
      <c r="AJ34869" s="5">
        <v>140129.5754</v>
      </c>
    </row>
    <row r="34870" spans="35:36" x14ac:dyDescent="0.15">
      <c r="AI34870" s="5">
        <v>67010.874800000005</v>
      </c>
      <c r="AJ34870" s="5">
        <v>140035.48480000001</v>
      </c>
    </row>
    <row r="34871" spans="35:36" x14ac:dyDescent="0.15">
      <c r="AI34871" s="5">
        <v>67145.250199999995</v>
      </c>
      <c r="AJ34871" s="5">
        <v>139941.3941</v>
      </c>
    </row>
    <row r="34872" spans="35:36" x14ac:dyDescent="0.15">
      <c r="AI34872" s="5">
        <v>67279.625499999995</v>
      </c>
      <c r="AJ34872" s="5">
        <v>139847.30350000001</v>
      </c>
    </row>
    <row r="34873" spans="35:36" x14ac:dyDescent="0.15">
      <c r="AI34873" s="5">
        <v>67414.000799999994</v>
      </c>
      <c r="AJ34873" s="5">
        <v>139753.21290000001</v>
      </c>
    </row>
    <row r="34874" spans="35:36" x14ac:dyDescent="0.15">
      <c r="AI34874" s="5">
        <v>67548.376199999999</v>
      </c>
      <c r="AJ34874" s="5">
        <v>139659.12229999999</v>
      </c>
    </row>
    <row r="34875" spans="35:36" x14ac:dyDescent="0.15">
      <c r="AI34875" s="5">
        <v>67682.751499999998</v>
      </c>
      <c r="AJ34875" s="5">
        <v>139565.03159999999</v>
      </c>
    </row>
    <row r="34876" spans="35:36" x14ac:dyDescent="0.15">
      <c r="AI34876" s="5">
        <v>67817.126900000003</v>
      </c>
      <c r="AJ34876" s="5">
        <v>139470.94099999999</v>
      </c>
    </row>
    <row r="34877" spans="35:36" x14ac:dyDescent="0.15">
      <c r="AI34877" s="5">
        <v>67951.502200000003</v>
      </c>
      <c r="AJ34877" s="5">
        <v>139376.8504</v>
      </c>
    </row>
    <row r="34878" spans="35:36" x14ac:dyDescent="0.15">
      <c r="AI34878" s="5">
        <v>68085.877500000002</v>
      </c>
      <c r="AJ34878" s="5">
        <v>139282.7598</v>
      </c>
    </row>
    <row r="34879" spans="35:36" x14ac:dyDescent="0.15">
      <c r="AI34879" s="5">
        <v>68220.252900000007</v>
      </c>
      <c r="AJ34879" s="5">
        <v>139188.6691</v>
      </c>
    </row>
    <row r="34880" spans="35:36" x14ac:dyDescent="0.15">
      <c r="AI34880" s="5">
        <v>68354.628100000002</v>
      </c>
      <c r="AJ34880" s="5">
        <v>139094.57860000001</v>
      </c>
    </row>
    <row r="34881" spans="35:36" x14ac:dyDescent="0.15">
      <c r="AI34881" s="5">
        <v>68489.004300000001</v>
      </c>
      <c r="AJ34881" s="5">
        <v>139000.48740000001</v>
      </c>
    </row>
    <row r="34882" spans="35:36" x14ac:dyDescent="0.15">
      <c r="AI34882" s="5">
        <v>68623.378800000006</v>
      </c>
      <c r="AJ34882" s="5">
        <v>138906.39730000001</v>
      </c>
    </row>
    <row r="34883" spans="35:36" x14ac:dyDescent="0.15">
      <c r="AI34883" s="5">
        <v>68757.755000000005</v>
      </c>
      <c r="AJ34883" s="5">
        <v>138812.30609999999</v>
      </c>
    </row>
    <row r="34884" spans="35:36" x14ac:dyDescent="0.15">
      <c r="AI34884" s="5">
        <v>68892.129499999995</v>
      </c>
      <c r="AJ34884" s="5">
        <v>138718.21609999999</v>
      </c>
    </row>
    <row r="34885" spans="35:36" x14ac:dyDescent="0.15">
      <c r="AI34885" s="5">
        <v>69026.505699999994</v>
      </c>
      <c r="AJ34885" s="5">
        <v>138624.1249</v>
      </c>
    </row>
    <row r="34886" spans="35:36" x14ac:dyDescent="0.15">
      <c r="AI34886" s="5">
        <v>69160.8802</v>
      </c>
      <c r="AJ34886" s="5">
        <v>138530.03479999999</v>
      </c>
    </row>
    <row r="34887" spans="35:36" x14ac:dyDescent="0.15">
      <c r="AI34887" s="5">
        <v>69295.256299999994</v>
      </c>
      <c r="AJ34887" s="5">
        <v>138435.9436</v>
      </c>
    </row>
    <row r="34888" spans="35:36" x14ac:dyDescent="0.15">
      <c r="AI34888" s="5">
        <v>69429.630900000004</v>
      </c>
      <c r="AJ34888" s="5">
        <v>138341.8536</v>
      </c>
    </row>
    <row r="34889" spans="35:36" x14ac:dyDescent="0.15">
      <c r="AI34889" s="5">
        <v>69564.006999999998</v>
      </c>
      <c r="AJ34889" s="5">
        <v>138247.76240000001</v>
      </c>
    </row>
    <row r="34890" spans="35:36" x14ac:dyDescent="0.15">
      <c r="AI34890" s="5">
        <v>69698.381500000003</v>
      </c>
      <c r="AJ34890" s="5">
        <v>138153.67230000001</v>
      </c>
    </row>
    <row r="34891" spans="35:36" x14ac:dyDescent="0.15">
      <c r="AI34891" s="5">
        <v>69832.757599999997</v>
      </c>
      <c r="AJ34891" s="5">
        <v>138059.58119999999</v>
      </c>
    </row>
    <row r="34892" spans="35:36" x14ac:dyDescent="0.15">
      <c r="AI34892" s="5">
        <v>69967.132199999993</v>
      </c>
      <c r="AJ34892" s="5">
        <v>137965.49110000001</v>
      </c>
    </row>
    <row r="34893" spans="35:36" x14ac:dyDescent="0.15">
      <c r="AI34893" s="5">
        <v>70101.508300000001</v>
      </c>
      <c r="AJ34893" s="5">
        <v>137871.39989999999</v>
      </c>
    </row>
    <row r="34894" spans="35:36" x14ac:dyDescent="0.15">
      <c r="AI34894" s="5">
        <v>70235.882800000007</v>
      </c>
      <c r="AJ34894" s="5">
        <v>137777.30989999999</v>
      </c>
    </row>
    <row r="34895" spans="35:36" x14ac:dyDescent="0.15">
      <c r="AI34895" s="5">
        <v>70370.259000000005</v>
      </c>
      <c r="AJ34895" s="5">
        <v>137683.2187</v>
      </c>
    </row>
    <row r="34896" spans="35:36" x14ac:dyDescent="0.15">
      <c r="AI34896" s="5">
        <v>70504.633499999996</v>
      </c>
      <c r="AJ34896" s="5">
        <v>137589.1286</v>
      </c>
    </row>
    <row r="34897" spans="35:36" x14ac:dyDescent="0.15">
      <c r="AI34897" s="5">
        <v>70639.009699999995</v>
      </c>
      <c r="AJ34897" s="5">
        <v>137495.0374</v>
      </c>
    </row>
    <row r="34898" spans="35:36" x14ac:dyDescent="0.15">
      <c r="AI34898" s="5">
        <v>70773.3842</v>
      </c>
      <c r="AJ34898" s="5">
        <v>137400.9474</v>
      </c>
    </row>
    <row r="34899" spans="35:36" x14ac:dyDescent="0.15">
      <c r="AI34899" s="5">
        <v>70907.760299999994</v>
      </c>
      <c r="AJ34899" s="5">
        <v>137306.85620000001</v>
      </c>
    </row>
    <row r="34900" spans="35:36" x14ac:dyDescent="0.15">
      <c r="AI34900" s="5">
        <v>71042.134900000005</v>
      </c>
      <c r="AJ34900" s="5">
        <v>137212.76610000001</v>
      </c>
    </row>
    <row r="34901" spans="35:36" x14ac:dyDescent="0.15">
      <c r="AI34901" s="5">
        <v>71176.510999999999</v>
      </c>
      <c r="AJ34901" s="5">
        <v>137118.67490000001</v>
      </c>
    </row>
    <row r="34902" spans="35:36" x14ac:dyDescent="0.15">
      <c r="AI34902" s="5">
        <v>71310.885500000004</v>
      </c>
      <c r="AJ34902" s="5">
        <v>137024.58489999999</v>
      </c>
    </row>
    <row r="34903" spans="35:36" x14ac:dyDescent="0.15">
      <c r="AI34903" s="5">
        <v>71445.261599999998</v>
      </c>
      <c r="AJ34903" s="5">
        <v>136930.49369999999</v>
      </c>
    </row>
    <row r="34904" spans="35:36" x14ac:dyDescent="0.15">
      <c r="AI34904" s="5">
        <v>71579.636199999994</v>
      </c>
      <c r="AJ34904" s="5">
        <v>136836.40359999999</v>
      </c>
    </row>
    <row r="34905" spans="35:36" x14ac:dyDescent="0.15">
      <c r="AI34905" s="5">
        <v>71714.012300000002</v>
      </c>
      <c r="AJ34905" s="5">
        <v>136742.3125</v>
      </c>
    </row>
    <row r="34906" spans="35:36" x14ac:dyDescent="0.15">
      <c r="AI34906" s="5">
        <v>71848.386799999993</v>
      </c>
      <c r="AJ34906" s="5">
        <v>136648.2224</v>
      </c>
    </row>
    <row r="34907" spans="35:36" x14ac:dyDescent="0.15">
      <c r="AI34907" s="5">
        <v>71982.763000000006</v>
      </c>
      <c r="AJ34907" s="5">
        <v>136554.1312</v>
      </c>
    </row>
    <row r="34908" spans="35:36" x14ac:dyDescent="0.15">
      <c r="AI34908" s="5">
        <v>72117.137499999997</v>
      </c>
      <c r="AJ34908" s="5">
        <v>136460.04120000001</v>
      </c>
    </row>
    <row r="34909" spans="35:36" x14ac:dyDescent="0.15">
      <c r="AI34909" s="5">
        <v>72251.513600000006</v>
      </c>
      <c r="AJ34909" s="5">
        <v>136365.95000000001</v>
      </c>
    </row>
    <row r="34910" spans="35:36" x14ac:dyDescent="0.15">
      <c r="AI34910" s="5">
        <v>72385.888200000001</v>
      </c>
      <c r="AJ34910" s="5">
        <v>136271.85990000001</v>
      </c>
    </row>
    <row r="34911" spans="35:36" x14ac:dyDescent="0.15">
      <c r="AI34911" s="5">
        <v>72520.264299999995</v>
      </c>
      <c r="AJ34911" s="5">
        <v>136177.76869999999</v>
      </c>
    </row>
    <row r="34912" spans="35:36" x14ac:dyDescent="0.15">
      <c r="AI34912" s="5">
        <v>72654.638800000001</v>
      </c>
      <c r="AJ34912" s="5">
        <v>136083.67869999999</v>
      </c>
    </row>
    <row r="34913" spans="35:36" x14ac:dyDescent="0.15">
      <c r="AI34913" s="5">
        <v>72789.014999999999</v>
      </c>
      <c r="AJ34913" s="5">
        <v>135989.58749999999</v>
      </c>
    </row>
    <row r="34914" spans="35:36" x14ac:dyDescent="0.15">
      <c r="AI34914" s="5">
        <v>72923.389500000005</v>
      </c>
      <c r="AJ34914" s="5">
        <v>135895.49739999999</v>
      </c>
    </row>
    <row r="34915" spans="35:36" x14ac:dyDescent="0.15">
      <c r="AI34915" s="5">
        <v>73057.765599999999</v>
      </c>
      <c r="AJ34915" s="5">
        <v>135801.4063</v>
      </c>
    </row>
    <row r="34916" spans="35:36" x14ac:dyDescent="0.15">
      <c r="AI34916" s="5">
        <v>73192.140199999994</v>
      </c>
      <c r="AJ34916" s="5">
        <v>135707.3162</v>
      </c>
    </row>
    <row r="34917" spans="35:36" x14ac:dyDescent="0.15">
      <c r="AI34917" s="5">
        <v>73326.516300000003</v>
      </c>
      <c r="AJ34917" s="5">
        <v>135613.22500000001</v>
      </c>
    </row>
    <row r="34918" spans="35:36" x14ac:dyDescent="0.15">
      <c r="AI34918" s="5">
        <v>73460.890799999994</v>
      </c>
      <c r="AJ34918" s="5">
        <v>135519.13500000001</v>
      </c>
    </row>
    <row r="34919" spans="35:36" x14ac:dyDescent="0.15">
      <c r="AI34919" s="5">
        <v>73595.267000000007</v>
      </c>
      <c r="AJ34919" s="5">
        <v>135425.04380000001</v>
      </c>
    </row>
    <row r="34920" spans="35:36" x14ac:dyDescent="0.15">
      <c r="AI34920" s="5">
        <v>73729.641499999998</v>
      </c>
      <c r="AJ34920" s="5">
        <v>135330.95370000001</v>
      </c>
    </row>
    <row r="34921" spans="35:36" x14ac:dyDescent="0.15">
      <c r="AI34921" s="5">
        <v>73864.017600000006</v>
      </c>
      <c r="AJ34921" s="5">
        <v>135236.86249999999</v>
      </c>
    </row>
    <row r="34922" spans="35:36" x14ac:dyDescent="0.15">
      <c r="AI34922" s="5">
        <v>73998.392200000002</v>
      </c>
      <c r="AJ34922" s="5">
        <v>135142.77249999999</v>
      </c>
    </row>
    <row r="34923" spans="35:36" x14ac:dyDescent="0.15">
      <c r="AI34923" s="5">
        <v>74132.768299999996</v>
      </c>
      <c r="AJ34923" s="5">
        <v>135048.6813</v>
      </c>
    </row>
    <row r="34924" spans="35:36" x14ac:dyDescent="0.15">
      <c r="AI34924" s="5">
        <v>74267.142800000001</v>
      </c>
      <c r="AJ34924" s="5">
        <v>134954.5912</v>
      </c>
    </row>
    <row r="34925" spans="35:36" x14ac:dyDescent="0.15">
      <c r="AI34925" s="5">
        <v>74401.519</v>
      </c>
      <c r="AJ34925" s="5">
        <v>134860.5</v>
      </c>
    </row>
    <row r="34926" spans="35:36" x14ac:dyDescent="0.15">
      <c r="AI34926" s="5">
        <v>74535.893500000006</v>
      </c>
      <c r="AJ34926" s="5">
        <v>134766.41</v>
      </c>
    </row>
    <row r="34927" spans="35:36" x14ac:dyDescent="0.15">
      <c r="AI34927" s="5">
        <v>74670.269700000004</v>
      </c>
      <c r="AJ34927" s="5">
        <v>134672.31880000001</v>
      </c>
    </row>
    <row r="34928" spans="35:36" x14ac:dyDescent="0.15">
      <c r="AI34928" s="5">
        <v>74804.644199999995</v>
      </c>
      <c r="AJ34928" s="5">
        <v>134578.22870000001</v>
      </c>
    </row>
    <row r="34929" spans="35:36" x14ac:dyDescent="0.15">
      <c r="AI34929" s="5">
        <v>74939.020300000004</v>
      </c>
      <c r="AJ34929" s="5">
        <v>134484.13759999999</v>
      </c>
    </row>
    <row r="34930" spans="35:36" x14ac:dyDescent="0.15">
      <c r="AI34930" s="5">
        <v>75073.394899999999</v>
      </c>
      <c r="AJ34930" s="5">
        <v>134390.04749999999</v>
      </c>
    </row>
    <row r="34931" spans="35:36" x14ac:dyDescent="0.15">
      <c r="AI34931" s="5">
        <v>75207.770999999993</v>
      </c>
      <c r="AJ34931" s="5">
        <v>134295.95629999999</v>
      </c>
    </row>
    <row r="34932" spans="35:36" x14ac:dyDescent="0.15">
      <c r="AI34932" s="5">
        <v>75342.145499999999</v>
      </c>
      <c r="AJ34932" s="5">
        <v>134201.86629999999</v>
      </c>
    </row>
    <row r="34933" spans="35:36" x14ac:dyDescent="0.15">
      <c r="AI34933" s="5">
        <v>75476.521599999993</v>
      </c>
      <c r="AJ34933" s="5">
        <v>134107.7751</v>
      </c>
    </row>
    <row r="34934" spans="35:36" x14ac:dyDescent="0.15">
      <c r="AI34934" s="5">
        <v>75610.896200000003</v>
      </c>
      <c r="AJ34934" s="5">
        <v>134013.685</v>
      </c>
    </row>
    <row r="34935" spans="35:36" x14ac:dyDescent="0.15">
      <c r="AI34935" s="5">
        <v>75745.272299999997</v>
      </c>
      <c r="AJ34935" s="5">
        <v>133919.5938</v>
      </c>
    </row>
    <row r="34936" spans="35:36" x14ac:dyDescent="0.15">
      <c r="AI34936" s="5">
        <v>75879.646800000002</v>
      </c>
      <c r="AJ34936" s="5">
        <v>133825.50380000001</v>
      </c>
    </row>
    <row r="34937" spans="35:36" x14ac:dyDescent="0.15">
      <c r="AI34937" s="5">
        <v>76014.023000000001</v>
      </c>
      <c r="AJ34937" s="5">
        <v>133731.41260000001</v>
      </c>
    </row>
    <row r="34938" spans="35:36" x14ac:dyDescent="0.15">
      <c r="AI34938" s="5">
        <v>76148.397500000006</v>
      </c>
      <c r="AJ34938" s="5">
        <v>133637.32250000001</v>
      </c>
    </row>
    <row r="34939" spans="35:36" x14ac:dyDescent="0.15">
      <c r="AI34939" s="5">
        <v>76282.773700000005</v>
      </c>
      <c r="AJ34939" s="5">
        <v>133543.23130000001</v>
      </c>
    </row>
    <row r="34940" spans="35:36" x14ac:dyDescent="0.15">
      <c r="AI34940" s="5">
        <v>76417.148199999996</v>
      </c>
      <c r="AJ34940" s="5">
        <v>133449.14129999999</v>
      </c>
    </row>
    <row r="34941" spans="35:36" x14ac:dyDescent="0.15">
      <c r="AI34941" s="5">
        <v>55011.186000000002</v>
      </c>
      <c r="AJ34941" s="5">
        <v>148638.01680000001</v>
      </c>
    </row>
    <row r="34942" spans="35:36" x14ac:dyDescent="0.15">
      <c r="AI34942" s="5">
        <v>55145.561300000001</v>
      </c>
      <c r="AJ34942" s="5">
        <v>148543.92610000001</v>
      </c>
    </row>
    <row r="34943" spans="35:36" x14ac:dyDescent="0.15">
      <c r="AI34943" s="5">
        <v>55279.936699999998</v>
      </c>
      <c r="AJ34943" s="5">
        <v>148449.83549999999</v>
      </c>
    </row>
    <row r="34944" spans="35:36" x14ac:dyDescent="0.15">
      <c r="AI34944" s="5">
        <v>55414.311999999998</v>
      </c>
      <c r="AJ34944" s="5">
        <v>148355.74489999999</v>
      </c>
    </row>
    <row r="34945" spans="35:36" x14ac:dyDescent="0.15">
      <c r="AI34945" s="5">
        <v>55548.687299999998</v>
      </c>
      <c r="AJ34945" s="5">
        <v>148261.65429999999</v>
      </c>
    </row>
    <row r="34946" spans="35:36" x14ac:dyDescent="0.15">
      <c r="AI34946" s="5">
        <v>55683.062700000002</v>
      </c>
      <c r="AJ34946" s="5">
        <v>148167.56359999999</v>
      </c>
    </row>
    <row r="34947" spans="35:36" x14ac:dyDescent="0.15">
      <c r="AI34947" s="5">
        <v>55817.438000000002</v>
      </c>
      <c r="AJ34947" s="5">
        <v>148073.473</v>
      </c>
    </row>
    <row r="34948" spans="35:36" x14ac:dyDescent="0.15">
      <c r="AI34948" s="5">
        <v>55951.813300000002</v>
      </c>
      <c r="AJ34948" s="5">
        <v>147979.3824</v>
      </c>
    </row>
    <row r="34949" spans="35:36" x14ac:dyDescent="0.15">
      <c r="AI34949" s="5">
        <v>56086.188699999999</v>
      </c>
      <c r="AJ34949" s="5">
        <v>147885.29180000001</v>
      </c>
    </row>
    <row r="34950" spans="35:36" x14ac:dyDescent="0.15">
      <c r="AI34950" s="5">
        <v>56220.563999999998</v>
      </c>
      <c r="AJ34950" s="5">
        <v>147791.20110000001</v>
      </c>
    </row>
    <row r="34951" spans="35:36" x14ac:dyDescent="0.15">
      <c r="AI34951" s="5">
        <v>56354.939299999998</v>
      </c>
      <c r="AJ34951" s="5">
        <v>147697.11060000001</v>
      </c>
    </row>
    <row r="34952" spans="35:36" x14ac:dyDescent="0.15">
      <c r="AI34952" s="5">
        <v>56489.314599999998</v>
      </c>
      <c r="AJ34952" s="5">
        <v>147603.01990000001</v>
      </c>
    </row>
    <row r="34953" spans="35:36" x14ac:dyDescent="0.15">
      <c r="AI34953" s="5">
        <v>56623.69</v>
      </c>
      <c r="AJ34953" s="5">
        <v>147508.92929999999</v>
      </c>
    </row>
    <row r="34954" spans="35:36" x14ac:dyDescent="0.15">
      <c r="AI34954" s="5">
        <v>56758.065300000002</v>
      </c>
      <c r="AJ34954" s="5">
        <v>147414.83869999999</v>
      </c>
    </row>
    <row r="34955" spans="35:36" x14ac:dyDescent="0.15">
      <c r="AI34955" s="5">
        <v>56892.440600000002</v>
      </c>
      <c r="AJ34955" s="5">
        <v>147320.7481</v>
      </c>
    </row>
    <row r="34956" spans="35:36" x14ac:dyDescent="0.15">
      <c r="AI34956" s="5">
        <v>57026.815999999999</v>
      </c>
      <c r="AJ34956" s="5">
        <v>147226.6574</v>
      </c>
    </row>
    <row r="34957" spans="35:36" x14ac:dyDescent="0.15">
      <c r="AI34957" s="5">
        <v>57161.191299999999</v>
      </c>
      <c r="AJ34957" s="5">
        <v>147132.5668</v>
      </c>
    </row>
    <row r="34958" spans="35:36" x14ac:dyDescent="0.15">
      <c r="AI34958" s="5">
        <v>57295.566700000003</v>
      </c>
      <c r="AJ34958" s="5">
        <v>147038.4762</v>
      </c>
    </row>
    <row r="34959" spans="35:36" x14ac:dyDescent="0.15">
      <c r="AI34959" s="5">
        <v>57429.942000000003</v>
      </c>
      <c r="AJ34959" s="5">
        <v>146944.38560000001</v>
      </c>
    </row>
    <row r="34960" spans="35:36" x14ac:dyDescent="0.15">
      <c r="AI34960" s="5">
        <v>57564.317300000002</v>
      </c>
      <c r="AJ34960" s="5">
        <v>146850.29490000001</v>
      </c>
    </row>
    <row r="34961" spans="35:36" x14ac:dyDescent="0.15">
      <c r="AI34961" s="5">
        <v>57698.6927</v>
      </c>
      <c r="AJ34961" s="5">
        <v>146756.20430000001</v>
      </c>
    </row>
    <row r="34962" spans="35:36" x14ac:dyDescent="0.15">
      <c r="AI34962" s="5">
        <v>57833.067999999999</v>
      </c>
      <c r="AJ34962" s="5">
        <v>146662.11369999999</v>
      </c>
    </row>
    <row r="34963" spans="35:36" x14ac:dyDescent="0.15">
      <c r="AI34963" s="5">
        <v>57967.443399999996</v>
      </c>
      <c r="AJ34963" s="5">
        <v>146568.02309999999</v>
      </c>
    </row>
    <row r="34964" spans="35:36" x14ac:dyDescent="0.15">
      <c r="AI34964" s="5">
        <v>58101.818599999999</v>
      </c>
      <c r="AJ34964" s="5">
        <v>146473.9325</v>
      </c>
    </row>
    <row r="34965" spans="35:36" x14ac:dyDescent="0.15">
      <c r="AI34965" s="5">
        <v>58236.194000000003</v>
      </c>
      <c r="AJ34965" s="5">
        <v>146379.8419</v>
      </c>
    </row>
    <row r="34966" spans="35:36" x14ac:dyDescent="0.15">
      <c r="AI34966" s="5">
        <v>58370.569300000003</v>
      </c>
      <c r="AJ34966" s="5">
        <v>146285.7512</v>
      </c>
    </row>
    <row r="34967" spans="35:36" x14ac:dyDescent="0.15">
      <c r="AI34967" s="5">
        <v>58504.944600000003</v>
      </c>
      <c r="AJ34967" s="5">
        <v>146191.6606</v>
      </c>
    </row>
    <row r="34968" spans="35:36" x14ac:dyDescent="0.15">
      <c r="AI34968" s="5">
        <v>58639.32</v>
      </c>
      <c r="AJ34968" s="5">
        <v>146097.57</v>
      </c>
    </row>
    <row r="34969" spans="35:36" x14ac:dyDescent="0.15">
      <c r="AI34969" s="5">
        <v>58773.695299999999</v>
      </c>
      <c r="AJ34969" s="5">
        <v>146003.47940000001</v>
      </c>
    </row>
    <row r="34970" spans="35:36" x14ac:dyDescent="0.15">
      <c r="AI34970" s="5">
        <v>58908.070699999997</v>
      </c>
      <c r="AJ34970" s="5">
        <v>145909.38870000001</v>
      </c>
    </row>
    <row r="34971" spans="35:36" x14ac:dyDescent="0.15">
      <c r="AI34971" s="5">
        <v>59042.446000000004</v>
      </c>
      <c r="AJ34971" s="5">
        <v>145815.29810000001</v>
      </c>
    </row>
    <row r="34972" spans="35:36" x14ac:dyDescent="0.15">
      <c r="AI34972" s="5">
        <v>59176.821300000003</v>
      </c>
      <c r="AJ34972" s="5">
        <v>145721.20749999999</v>
      </c>
    </row>
    <row r="34973" spans="35:36" x14ac:dyDescent="0.15">
      <c r="AI34973" s="5">
        <v>59311.1967</v>
      </c>
      <c r="AJ34973" s="5">
        <v>145627.11689999999</v>
      </c>
    </row>
    <row r="34974" spans="35:36" x14ac:dyDescent="0.15">
      <c r="AI34974" s="5">
        <v>59445.572</v>
      </c>
      <c r="AJ34974" s="5">
        <v>145533.02619999999</v>
      </c>
    </row>
    <row r="34975" spans="35:36" x14ac:dyDescent="0.15">
      <c r="AI34975" s="5">
        <v>59579.947399999997</v>
      </c>
      <c r="AJ34975" s="5">
        <v>145438.9356</v>
      </c>
    </row>
    <row r="34976" spans="35:36" x14ac:dyDescent="0.15">
      <c r="AI34976" s="5">
        <v>59714.322699999997</v>
      </c>
      <c r="AJ34976" s="5">
        <v>145344.845</v>
      </c>
    </row>
    <row r="34977" spans="35:36" x14ac:dyDescent="0.15">
      <c r="AI34977" s="5">
        <v>59848.697999999997</v>
      </c>
      <c r="AJ34977" s="5">
        <v>145250.75440000001</v>
      </c>
    </row>
    <row r="34978" spans="35:36" x14ac:dyDescent="0.15">
      <c r="AI34978" s="5">
        <v>59983.073299999996</v>
      </c>
      <c r="AJ34978" s="5">
        <v>145156.66380000001</v>
      </c>
    </row>
    <row r="34979" spans="35:36" x14ac:dyDescent="0.15">
      <c r="AI34979" s="5">
        <v>60117.448600000003</v>
      </c>
      <c r="AJ34979" s="5">
        <v>145062.57320000001</v>
      </c>
    </row>
    <row r="34980" spans="35:36" x14ac:dyDescent="0.15">
      <c r="AI34980" s="5">
        <v>60251.824000000001</v>
      </c>
      <c r="AJ34980" s="5">
        <v>144968.48250000001</v>
      </c>
    </row>
    <row r="34981" spans="35:36" x14ac:dyDescent="0.15">
      <c r="AI34981" s="5">
        <v>60386.1993</v>
      </c>
      <c r="AJ34981" s="5">
        <v>144874.39189999999</v>
      </c>
    </row>
    <row r="34982" spans="35:36" x14ac:dyDescent="0.15">
      <c r="AI34982" s="5">
        <v>60520.574699999997</v>
      </c>
      <c r="AJ34982" s="5">
        <v>144780.30129999999</v>
      </c>
    </row>
    <row r="34983" spans="35:36" x14ac:dyDescent="0.15">
      <c r="AI34983" s="5">
        <v>60654.95</v>
      </c>
      <c r="AJ34983" s="5">
        <v>144686.2107</v>
      </c>
    </row>
    <row r="34984" spans="35:36" x14ac:dyDescent="0.15">
      <c r="AI34984" s="5">
        <v>60789.325299999997</v>
      </c>
      <c r="AJ34984" s="5">
        <v>144592.12</v>
      </c>
    </row>
    <row r="34985" spans="35:36" x14ac:dyDescent="0.15">
      <c r="AI34985" s="5">
        <v>60923.700700000001</v>
      </c>
      <c r="AJ34985" s="5">
        <v>144498.0294</v>
      </c>
    </row>
    <row r="34986" spans="35:36" x14ac:dyDescent="0.15">
      <c r="AI34986" s="5">
        <v>61058.076000000001</v>
      </c>
      <c r="AJ34986" s="5">
        <v>144403.9388</v>
      </c>
    </row>
    <row r="34987" spans="35:36" x14ac:dyDescent="0.15">
      <c r="AI34987" s="5">
        <v>61192.451300000001</v>
      </c>
      <c r="AJ34987" s="5">
        <v>144309.84820000001</v>
      </c>
    </row>
    <row r="34988" spans="35:36" x14ac:dyDescent="0.15">
      <c r="AI34988" s="5">
        <v>61326.826699999998</v>
      </c>
      <c r="AJ34988" s="5">
        <v>144215.75750000001</v>
      </c>
    </row>
    <row r="34989" spans="35:36" x14ac:dyDescent="0.15">
      <c r="AI34989" s="5">
        <v>61461.201999999997</v>
      </c>
      <c r="AJ34989" s="5">
        <v>144121.66690000001</v>
      </c>
    </row>
    <row r="34990" spans="35:36" x14ac:dyDescent="0.15">
      <c r="AI34990" s="5">
        <v>61595.577299999997</v>
      </c>
      <c r="AJ34990" s="5">
        <v>144027.57629999999</v>
      </c>
    </row>
    <row r="34991" spans="35:36" x14ac:dyDescent="0.15">
      <c r="AI34991" s="5">
        <v>61729.952599999997</v>
      </c>
      <c r="AJ34991" s="5">
        <v>143933.48569999999</v>
      </c>
    </row>
    <row r="34992" spans="35:36" x14ac:dyDescent="0.15">
      <c r="AI34992" s="5">
        <v>61864.328000000001</v>
      </c>
      <c r="AJ34992" s="5">
        <v>143839.39509999999</v>
      </c>
    </row>
    <row r="34993" spans="35:36" x14ac:dyDescent="0.15">
      <c r="AI34993" s="5">
        <v>61998.703300000001</v>
      </c>
      <c r="AJ34993" s="5">
        <v>143745.3045</v>
      </c>
    </row>
    <row r="34994" spans="35:36" x14ac:dyDescent="0.15">
      <c r="AI34994" s="5">
        <v>62133.078600000001</v>
      </c>
      <c r="AJ34994" s="5">
        <v>143651.2138</v>
      </c>
    </row>
    <row r="34995" spans="35:36" x14ac:dyDescent="0.15">
      <c r="AI34995" s="5">
        <v>62267.453999999998</v>
      </c>
      <c r="AJ34995" s="5">
        <v>143557.1232</v>
      </c>
    </row>
    <row r="34996" spans="35:36" x14ac:dyDescent="0.15">
      <c r="AI34996" s="5">
        <v>62401.829299999998</v>
      </c>
      <c r="AJ34996" s="5">
        <v>143463.03260000001</v>
      </c>
    </row>
    <row r="34997" spans="35:36" x14ac:dyDescent="0.15">
      <c r="AI34997" s="5">
        <v>62536.204700000002</v>
      </c>
      <c r="AJ34997" s="5">
        <v>143368.94200000001</v>
      </c>
    </row>
    <row r="34998" spans="35:36" x14ac:dyDescent="0.15">
      <c r="AI34998" s="5">
        <v>62670.58</v>
      </c>
      <c r="AJ34998" s="5">
        <v>143274.85130000001</v>
      </c>
    </row>
    <row r="34999" spans="35:36" x14ac:dyDescent="0.15">
      <c r="AI34999" s="5">
        <v>62804.955300000001</v>
      </c>
      <c r="AJ34999" s="5">
        <v>143180.76070000001</v>
      </c>
    </row>
    <row r="35000" spans="35:36" x14ac:dyDescent="0.15">
      <c r="AI35000" s="5">
        <v>62939.330699999999</v>
      </c>
      <c r="AJ35000" s="5">
        <v>143086.67009999999</v>
      </c>
    </row>
    <row r="35001" spans="35:36" x14ac:dyDescent="0.15">
      <c r="AI35001" s="5">
        <v>63073.705999999998</v>
      </c>
      <c r="AJ35001" s="5">
        <v>142992.57939999999</v>
      </c>
    </row>
    <row r="35002" spans="35:36" x14ac:dyDescent="0.15">
      <c r="AI35002" s="5">
        <v>63208.081299999998</v>
      </c>
      <c r="AJ35002" s="5">
        <v>142898.4889</v>
      </c>
    </row>
    <row r="35003" spans="35:36" x14ac:dyDescent="0.15">
      <c r="AI35003" s="5">
        <v>63342.456599999998</v>
      </c>
      <c r="AJ35003" s="5">
        <v>142804.3983</v>
      </c>
    </row>
    <row r="35004" spans="35:36" x14ac:dyDescent="0.15">
      <c r="AI35004" s="5">
        <v>63476.832000000002</v>
      </c>
      <c r="AJ35004" s="5">
        <v>142710.3076</v>
      </c>
    </row>
    <row r="35005" spans="35:36" x14ac:dyDescent="0.15">
      <c r="AI35005" s="5">
        <v>63611.207300000002</v>
      </c>
      <c r="AJ35005" s="5">
        <v>142616.217</v>
      </c>
    </row>
    <row r="35006" spans="35:36" x14ac:dyDescent="0.15">
      <c r="AI35006" s="5">
        <v>63745.582600000002</v>
      </c>
      <c r="AJ35006" s="5">
        <v>142522.12640000001</v>
      </c>
    </row>
    <row r="35007" spans="35:36" x14ac:dyDescent="0.15">
      <c r="AI35007" s="5">
        <v>63879.957999999999</v>
      </c>
      <c r="AJ35007" s="5">
        <v>142428.03580000001</v>
      </c>
    </row>
    <row r="35008" spans="35:36" x14ac:dyDescent="0.15">
      <c r="AI35008" s="5">
        <v>64014.333299999998</v>
      </c>
      <c r="AJ35008" s="5">
        <v>142333.94510000001</v>
      </c>
    </row>
    <row r="35009" spans="35:36" x14ac:dyDescent="0.15">
      <c r="AI35009" s="5">
        <v>64148.708700000003</v>
      </c>
      <c r="AJ35009" s="5">
        <v>142239.85449999999</v>
      </c>
    </row>
    <row r="35010" spans="35:36" x14ac:dyDescent="0.15">
      <c r="AI35010" s="5">
        <v>64283.084000000003</v>
      </c>
      <c r="AJ35010" s="5">
        <v>142145.76389999999</v>
      </c>
    </row>
    <row r="35011" spans="35:36" x14ac:dyDescent="0.15">
      <c r="AI35011" s="5">
        <v>64417.459300000002</v>
      </c>
      <c r="AJ35011" s="5">
        <v>142051.67319999999</v>
      </c>
    </row>
    <row r="35012" spans="35:36" x14ac:dyDescent="0.15">
      <c r="AI35012" s="5">
        <v>64551.834699999999</v>
      </c>
      <c r="AJ35012" s="5">
        <v>141957.58259999999</v>
      </c>
    </row>
    <row r="35013" spans="35:36" x14ac:dyDescent="0.15">
      <c r="AI35013" s="5">
        <v>64686.21</v>
      </c>
      <c r="AJ35013" s="5">
        <v>141863.492</v>
      </c>
    </row>
    <row r="35014" spans="35:36" x14ac:dyDescent="0.15">
      <c r="AI35014" s="5">
        <v>64820.585400000004</v>
      </c>
      <c r="AJ35014" s="5">
        <v>141769.4014</v>
      </c>
    </row>
    <row r="35015" spans="35:36" x14ac:dyDescent="0.15">
      <c r="AI35015" s="5">
        <v>64954.960599999999</v>
      </c>
      <c r="AJ35015" s="5">
        <v>141675.31080000001</v>
      </c>
    </row>
    <row r="35016" spans="35:36" x14ac:dyDescent="0.15">
      <c r="AI35016" s="5">
        <v>65089.336000000003</v>
      </c>
      <c r="AJ35016" s="5">
        <v>141581.22020000001</v>
      </c>
    </row>
    <row r="35017" spans="35:36" x14ac:dyDescent="0.15">
      <c r="AI35017" s="5">
        <v>65223.711300000003</v>
      </c>
      <c r="AJ35017" s="5">
        <v>141487.12950000001</v>
      </c>
    </row>
    <row r="35018" spans="35:36" x14ac:dyDescent="0.15">
      <c r="AI35018" s="5">
        <v>65358.086600000002</v>
      </c>
      <c r="AJ35018" s="5">
        <v>141393.03890000001</v>
      </c>
    </row>
    <row r="35019" spans="35:36" x14ac:dyDescent="0.15">
      <c r="AI35019" s="5">
        <v>65492.462</v>
      </c>
      <c r="AJ35019" s="5">
        <v>141298.94829999999</v>
      </c>
    </row>
    <row r="35020" spans="35:36" x14ac:dyDescent="0.15">
      <c r="AI35020" s="5">
        <v>65626.837299999999</v>
      </c>
      <c r="AJ35020" s="5">
        <v>141204.85769999999</v>
      </c>
    </row>
    <row r="35021" spans="35:36" x14ac:dyDescent="0.15">
      <c r="AI35021" s="5">
        <v>65761.212700000004</v>
      </c>
      <c r="AJ35021" s="5">
        <v>141110.76699999999</v>
      </c>
    </row>
    <row r="35022" spans="35:36" x14ac:dyDescent="0.15">
      <c r="AI35022" s="5">
        <v>65895.588000000003</v>
      </c>
      <c r="AJ35022" s="5">
        <v>141016.6764</v>
      </c>
    </row>
    <row r="35023" spans="35:36" x14ac:dyDescent="0.15">
      <c r="AI35023" s="5">
        <v>66029.963300000003</v>
      </c>
      <c r="AJ35023" s="5">
        <v>140922.5858</v>
      </c>
    </row>
    <row r="35024" spans="35:36" x14ac:dyDescent="0.15">
      <c r="AI35024" s="5">
        <v>66164.338699999993</v>
      </c>
      <c r="AJ35024" s="5">
        <v>140828.4952</v>
      </c>
    </row>
    <row r="35025" spans="35:36" x14ac:dyDescent="0.15">
      <c r="AI35025" s="5">
        <v>66298.714000000007</v>
      </c>
      <c r="AJ35025" s="5">
        <v>140734.4045</v>
      </c>
    </row>
    <row r="35026" spans="35:36" x14ac:dyDescent="0.15">
      <c r="AI35026" s="5">
        <v>66433.089399999997</v>
      </c>
      <c r="AJ35026" s="5">
        <v>140640.31390000001</v>
      </c>
    </row>
    <row r="35027" spans="35:36" x14ac:dyDescent="0.15">
      <c r="AI35027" s="5">
        <v>66567.464699999997</v>
      </c>
      <c r="AJ35027" s="5">
        <v>140546.22330000001</v>
      </c>
    </row>
    <row r="35028" spans="35:36" x14ac:dyDescent="0.15">
      <c r="AI35028" s="5">
        <v>66701.839900000006</v>
      </c>
      <c r="AJ35028" s="5">
        <v>140452.13269999999</v>
      </c>
    </row>
    <row r="35029" spans="35:36" x14ac:dyDescent="0.15">
      <c r="AI35029" s="5">
        <v>66836.215299999996</v>
      </c>
      <c r="AJ35029" s="5">
        <v>140358.04209999999</v>
      </c>
    </row>
    <row r="35030" spans="35:36" x14ac:dyDescent="0.15">
      <c r="AI35030" s="5">
        <v>66970.590599999996</v>
      </c>
      <c r="AJ35030" s="5">
        <v>140263.9515</v>
      </c>
    </row>
    <row r="35031" spans="35:36" x14ac:dyDescent="0.15">
      <c r="AI35031" s="5">
        <v>67104.966</v>
      </c>
      <c r="AJ35031" s="5">
        <v>140169.86079999999</v>
      </c>
    </row>
    <row r="35032" spans="35:36" x14ac:dyDescent="0.15">
      <c r="AI35032" s="5">
        <v>67239.3413</v>
      </c>
      <c r="AJ35032" s="5">
        <v>140075.7702</v>
      </c>
    </row>
    <row r="35033" spans="35:36" x14ac:dyDescent="0.15">
      <c r="AI35033" s="5">
        <v>67373.7166</v>
      </c>
      <c r="AJ35033" s="5">
        <v>139981.6796</v>
      </c>
    </row>
    <row r="35034" spans="35:36" x14ac:dyDescent="0.15">
      <c r="AI35034" s="5">
        <v>67508.092000000004</v>
      </c>
      <c r="AJ35034" s="5">
        <v>139887.58900000001</v>
      </c>
    </row>
    <row r="35035" spans="35:36" x14ac:dyDescent="0.15">
      <c r="AI35035" s="5">
        <v>67642.467300000004</v>
      </c>
      <c r="AJ35035" s="5">
        <v>139793.49830000001</v>
      </c>
    </row>
    <row r="35036" spans="35:36" x14ac:dyDescent="0.15">
      <c r="AI35036" s="5">
        <v>67776.842699999994</v>
      </c>
      <c r="AJ35036" s="5">
        <v>139699.40770000001</v>
      </c>
    </row>
    <row r="35037" spans="35:36" x14ac:dyDescent="0.15">
      <c r="AI35037" s="5">
        <v>67911.217999999993</v>
      </c>
      <c r="AJ35037" s="5">
        <v>139605.31709999999</v>
      </c>
    </row>
    <row r="35038" spans="35:36" x14ac:dyDescent="0.15">
      <c r="AI35038" s="5">
        <v>68045.593299999993</v>
      </c>
      <c r="AJ35038" s="5">
        <v>139511.22649999999</v>
      </c>
    </row>
    <row r="35039" spans="35:36" x14ac:dyDescent="0.15">
      <c r="AI35039" s="5">
        <v>68179.968699999998</v>
      </c>
      <c r="AJ35039" s="5">
        <v>139417.13579999999</v>
      </c>
    </row>
    <row r="35040" spans="35:36" x14ac:dyDescent="0.15">
      <c r="AI35040" s="5">
        <v>68314.343999999997</v>
      </c>
      <c r="AJ35040" s="5">
        <v>139323.04519999999</v>
      </c>
    </row>
    <row r="35041" spans="35:36" x14ac:dyDescent="0.15">
      <c r="AI35041" s="5">
        <v>68448.719299999997</v>
      </c>
      <c r="AJ35041" s="5">
        <v>139228.9546</v>
      </c>
    </row>
    <row r="35042" spans="35:36" x14ac:dyDescent="0.15">
      <c r="AI35042" s="5">
        <v>68583.095400000006</v>
      </c>
      <c r="AJ35042" s="5">
        <v>139134.8634</v>
      </c>
    </row>
    <row r="35043" spans="35:36" x14ac:dyDescent="0.15">
      <c r="AI35043" s="5">
        <v>68717.47</v>
      </c>
      <c r="AJ35043" s="5">
        <v>139040.77340000001</v>
      </c>
    </row>
    <row r="35044" spans="35:36" x14ac:dyDescent="0.15">
      <c r="AI35044" s="5">
        <v>68851.846099999995</v>
      </c>
      <c r="AJ35044" s="5">
        <v>138946.68220000001</v>
      </c>
    </row>
    <row r="35045" spans="35:36" x14ac:dyDescent="0.15">
      <c r="AI35045" s="5">
        <v>68986.220600000001</v>
      </c>
      <c r="AJ35045" s="5">
        <v>138852.59210000001</v>
      </c>
    </row>
    <row r="35046" spans="35:36" x14ac:dyDescent="0.15">
      <c r="AI35046" s="5">
        <v>69120.596799999999</v>
      </c>
      <c r="AJ35046" s="5">
        <v>138758.50090000001</v>
      </c>
    </row>
    <row r="35047" spans="35:36" x14ac:dyDescent="0.15">
      <c r="AI35047" s="5">
        <v>69254.971300000005</v>
      </c>
      <c r="AJ35047" s="5">
        <v>138664.41089999999</v>
      </c>
    </row>
    <row r="35048" spans="35:36" x14ac:dyDescent="0.15">
      <c r="AI35048" s="5">
        <v>69389.347500000003</v>
      </c>
      <c r="AJ35048" s="5">
        <v>138570.31969999999</v>
      </c>
    </row>
    <row r="35049" spans="35:36" x14ac:dyDescent="0.15">
      <c r="AI35049" s="5">
        <v>69523.721999999994</v>
      </c>
      <c r="AJ35049" s="5">
        <v>138476.22959999999</v>
      </c>
    </row>
    <row r="35050" spans="35:36" x14ac:dyDescent="0.15">
      <c r="AI35050" s="5">
        <v>69658.098199999993</v>
      </c>
      <c r="AJ35050" s="5">
        <v>138382.1384</v>
      </c>
    </row>
    <row r="35051" spans="35:36" x14ac:dyDescent="0.15">
      <c r="AI35051" s="5">
        <v>69792.472699999998</v>
      </c>
      <c r="AJ35051" s="5">
        <v>138288.0484</v>
      </c>
    </row>
    <row r="35052" spans="35:36" x14ac:dyDescent="0.15">
      <c r="AI35052" s="5">
        <v>69926.848800000007</v>
      </c>
      <c r="AJ35052" s="5">
        <v>138193.9572</v>
      </c>
    </row>
    <row r="35053" spans="35:36" x14ac:dyDescent="0.15">
      <c r="AI35053" s="5">
        <v>70061.223400000003</v>
      </c>
      <c r="AJ35053" s="5">
        <v>138099.8671</v>
      </c>
    </row>
    <row r="35054" spans="35:36" x14ac:dyDescent="0.15">
      <c r="AI35054" s="5">
        <v>70195.599400000006</v>
      </c>
      <c r="AJ35054" s="5">
        <v>138005.77600000001</v>
      </c>
    </row>
    <row r="35055" spans="35:36" x14ac:dyDescent="0.15">
      <c r="AI35055" s="5">
        <v>70329.974000000002</v>
      </c>
      <c r="AJ35055" s="5">
        <v>137911.68590000001</v>
      </c>
    </row>
    <row r="35056" spans="35:36" x14ac:dyDescent="0.15">
      <c r="AI35056" s="5">
        <v>70464.350099999996</v>
      </c>
      <c r="AJ35056" s="5">
        <v>137817.59469999999</v>
      </c>
    </row>
    <row r="35057" spans="35:36" x14ac:dyDescent="0.15">
      <c r="AI35057" s="5">
        <v>70598.724600000001</v>
      </c>
      <c r="AJ35057" s="5">
        <v>137723.50469999999</v>
      </c>
    </row>
    <row r="35058" spans="35:36" x14ac:dyDescent="0.15">
      <c r="AI35058" s="5">
        <v>70733.1008</v>
      </c>
      <c r="AJ35058" s="5">
        <v>137629.4135</v>
      </c>
    </row>
    <row r="35059" spans="35:36" x14ac:dyDescent="0.15">
      <c r="AI35059" s="5">
        <v>70867.475300000006</v>
      </c>
      <c r="AJ35059" s="5">
        <v>137535.32339999999</v>
      </c>
    </row>
    <row r="35060" spans="35:36" x14ac:dyDescent="0.15">
      <c r="AI35060" s="5">
        <v>71001.851500000004</v>
      </c>
      <c r="AJ35060" s="5">
        <v>137441.2322</v>
      </c>
    </row>
    <row r="35061" spans="35:36" x14ac:dyDescent="0.15">
      <c r="AI35061" s="5">
        <v>71136.225999999995</v>
      </c>
      <c r="AJ35061" s="5">
        <v>137347.1422</v>
      </c>
    </row>
    <row r="35062" spans="35:36" x14ac:dyDescent="0.15">
      <c r="AI35062" s="5">
        <v>71270.602199999994</v>
      </c>
      <c r="AJ35062" s="5">
        <v>137253.05100000001</v>
      </c>
    </row>
    <row r="35063" spans="35:36" x14ac:dyDescent="0.15">
      <c r="AI35063" s="5">
        <v>71404.976699999999</v>
      </c>
      <c r="AJ35063" s="5">
        <v>137158.96090000001</v>
      </c>
    </row>
    <row r="35064" spans="35:36" x14ac:dyDescent="0.15">
      <c r="AI35064" s="5">
        <v>71539.352700000003</v>
      </c>
      <c r="AJ35064" s="5">
        <v>137064.86979999999</v>
      </c>
    </row>
    <row r="35065" spans="35:36" x14ac:dyDescent="0.15">
      <c r="AI35065" s="5">
        <v>71673.727400000003</v>
      </c>
      <c r="AJ35065" s="5">
        <v>136970.77970000001</v>
      </c>
    </row>
    <row r="35066" spans="35:36" x14ac:dyDescent="0.15">
      <c r="AI35066" s="5">
        <v>71808.103400000007</v>
      </c>
      <c r="AJ35066" s="5">
        <v>136876.68849999999</v>
      </c>
    </row>
    <row r="35067" spans="35:36" x14ac:dyDescent="0.15">
      <c r="AI35067" s="5">
        <v>71942.477899999998</v>
      </c>
      <c r="AJ35067" s="5">
        <v>136782.59849999999</v>
      </c>
    </row>
    <row r="35068" spans="35:36" x14ac:dyDescent="0.15">
      <c r="AI35068" s="5">
        <v>72076.854099999997</v>
      </c>
      <c r="AJ35068" s="5">
        <v>136688.5073</v>
      </c>
    </row>
    <row r="35069" spans="35:36" x14ac:dyDescent="0.15">
      <c r="AI35069" s="5">
        <v>72211.228600000002</v>
      </c>
      <c r="AJ35069" s="5">
        <v>136594.4172</v>
      </c>
    </row>
    <row r="35070" spans="35:36" x14ac:dyDescent="0.15">
      <c r="AI35070" s="5">
        <v>72345.604800000001</v>
      </c>
      <c r="AJ35070" s="5">
        <v>136500.326</v>
      </c>
    </row>
    <row r="35071" spans="35:36" x14ac:dyDescent="0.15">
      <c r="AI35071" s="5">
        <v>72479.979300000006</v>
      </c>
      <c r="AJ35071" s="5">
        <v>136406.236</v>
      </c>
    </row>
    <row r="35072" spans="35:36" x14ac:dyDescent="0.15">
      <c r="AI35072" s="5">
        <v>72614.355500000005</v>
      </c>
      <c r="AJ35072" s="5">
        <v>136312.14480000001</v>
      </c>
    </row>
    <row r="35073" spans="35:36" x14ac:dyDescent="0.15">
      <c r="AI35073" s="5">
        <v>72748.73</v>
      </c>
      <c r="AJ35073" s="5">
        <v>136218.05470000001</v>
      </c>
    </row>
    <row r="35074" spans="35:36" x14ac:dyDescent="0.15">
      <c r="AI35074" s="5">
        <v>72883.106100000005</v>
      </c>
      <c r="AJ35074" s="5">
        <v>136123.96350000001</v>
      </c>
    </row>
    <row r="35075" spans="35:36" x14ac:dyDescent="0.15">
      <c r="AI35075" s="5">
        <v>73017.4807</v>
      </c>
      <c r="AJ35075" s="5">
        <v>136029.87349999999</v>
      </c>
    </row>
    <row r="35076" spans="35:36" x14ac:dyDescent="0.15">
      <c r="AI35076" s="5">
        <v>73151.856700000004</v>
      </c>
      <c r="AJ35076" s="5">
        <v>135935.78229999999</v>
      </c>
    </row>
    <row r="35077" spans="35:36" x14ac:dyDescent="0.15">
      <c r="AI35077" s="5">
        <v>73286.231299999999</v>
      </c>
      <c r="AJ35077" s="5">
        <v>135841.69219999999</v>
      </c>
    </row>
    <row r="35078" spans="35:36" x14ac:dyDescent="0.15">
      <c r="AI35078" s="5">
        <v>73420.607399999994</v>
      </c>
      <c r="AJ35078" s="5">
        <v>135747.6011</v>
      </c>
    </row>
    <row r="35079" spans="35:36" x14ac:dyDescent="0.15">
      <c r="AI35079" s="5">
        <v>73554.981899999999</v>
      </c>
      <c r="AJ35079" s="5">
        <v>135653.511</v>
      </c>
    </row>
    <row r="35080" spans="35:36" x14ac:dyDescent="0.15">
      <c r="AI35080" s="5">
        <v>73689.358099999998</v>
      </c>
      <c r="AJ35080" s="5">
        <v>135559.4198</v>
      </c>
    </row>
    <row r="35081" spans="35:36" x14ac:dyDescent="0.15">
      <c r="AI35081" s="5">
        <v>73823.732600000003</v>
      </c>
      <c r="AJ35081" s="5">
        <v>135465.32980000001</v>
      </c>
    </row>
    <row r="35082" spans="35:36" x14ac:dyDescent="0.15">
      <c r="AI35082" s="5">
        <v>73958.108800000002</v>
      </c>
      <c r="AJ35082" s="5">
        <v>135371.23860000001</v>
      </c>
    </row>
    <row r="35083" spans="35:36" x14ac:dyDescent="0.15">
      <c r="AI35083" s="5">
        <v>74092.483300000007</v>
      </c>
      <c r="AJ35083" s="5">
        <v>135277.14850000001</v>
      </c>
    </row>
    <row r="35084" spans="35:36" x14ac:dyDescent="0.15">
      <c r="AI35084" s="5">
        <v>74226.859500000006</v>
      </c>
      <c r="AJ35084" s="5">
        <v>135183.05729999999</v>
      </c>
    </row>
    <row r="35085" spans="35:36" x14ac:dyDescent="0.15">
      <c r="AI35085" s="5">
        <v>74361.233999999997</v>
      </c>
      <c r="AJ35085" s="5">
        <v>135088.96729999999</v>
      </c>
    </row>
    <row r="35086" spans="35:36" x14ac:dyDescent="0.15">
      <c r="AI35086" s="5">
        <v>74495.610100000005</v>
      </c>
      <c r="AJ35086" s="5">
        <v>134994.87609999999</v>
      </c>
    </row>
    <row r="35087" spans="35:36" x14ac:dyDescent="0.15">
      <c r="AI35087" s="5">
        <v>74629.984700000001</v>
      </c>
      <c r="AJ35087" s="5">
        <v>134900.78599999999</v>
      </c>
    </row>
    <row r="35088" spans="35:36" x14ac:dyDescent="0.15">
      <c r="AI35088" s="5">
        <v>74764.360799999995</v>
      </c>
      <c r="AJ35088" s="5">
        <v>134806.6948</v>
      </c>
    </row>
    <row r="35089" spans="35:36" x14ac:dyDescent="0.15">
      <c r="AI35089" s="5">
        <v>74898.7353</v>
      </c>
      <c r="AJ35089" s="5">
        <v>134712.6048</v>
      </c>
    </row>
    <row r="35090" spans="35:36" x14ac:dyDescent="0.15">
      <c r="AI35090" s="5">
        <v>75033.111399999994</v>
      </c>
      <c r="AJ35090" s="5">
        <v>134618.51360000001</v>
      </c>
    </row>
    <row r="35091" spans="35:36" x14ac:dyDescent="0.15">
      <c r="AI35091" s="5">
        <v>75167.486000000004</v>
      </c>
      <c r="AJ35091" s="5">
        <v>134524.4235</v>
      </c>
    </row>
    <row r="35092" spans="35:36" x14ac:dyDescent="0.15">
      <c r="AI35092" s="5">
        <v>75301.862099999998</v>
      </c>
      <c r="AJ35092" s="5">
        <v>134430.33240000001</v>
      </c>
    </row>
    <row r="35093" spans="35:36" x14ac:dyDescent="0.15">
      <c r="AI35093" s="5">
        <v>75436.236600000004</v>
      </c>
      <c r="AJ35093" s="5">
        <v>134336.24230000001</v>
      </c>
    </row>
    <row r="35094" spans="35:36" x14ac:dyDescent="0.15">
      <c r="AI35094" s="5">
        <v>75570.612800000003</v>
      </c>
      <c r="AJ35094" s="5">
        <v>134242.15109999999</v>
      </c>
    </row>
    <row r="35095" spans="35:36" x14ac:dyDescent="0.15">
      <c r="AI35095" s="5">
        <v>75704.987299999993</v>
      </c>
      <c r="AJ35095" s="5">
        <v>134148.06109999999</v>
      </c>
    </row>
    <row r="35096" spans="35:36" x14ac:dyDescent="0.15">
      <c r="AI35096" s="5">
        <v>75839.363500000007</v>
      </c>
      <c r="AJ35096" s="5">
        <v>134053.9699</v>
      </c>
    </row>
    <row r="35097" spans="35:36" x14ac:dyDescent="0.15">
      <c r="AI35097" s="5">
        <v>75973.737999999998</v>
      </c>
      <c r="AJ35097" s="5">
        <v>133959.8798</v>
      </c>
    </row>
    <row r="35098" spans="35:36" x14ac:dyDescent="0.15">
      <c r="AI35098" s="5">
        <v>76108.114100000006</v>
      </c>
      <c r="AJ35098" s="5">
        <v>133865.7886</v>
      </c>
    </row>
    <row r="35099" spans="35:36" x14ac:dyDescent="0.15">
      <c r="AI35099" s="5">
        <v>76242.488700000002</v>
      </c>
      <c r="AJ35099" s="5">
        <v>133771.6986</v>
      </c>
    </row>
    <row r="35100" spans="35:36" x14ac:dyDescent="0.15">
      <c r="AI35100" s="5">
        <v>76376.864799999996</v>
      </c>
      <c r="AJ35100" s="5">
        <v>133677.60740000001</v>
      </c>
    </row>
    <row r="35101" spans="35:36" x14ac:dyDescent="0.15">
      <c r="AI35101" s="5">
        <v>76511.239300000001</v>
      </c>
      <c r="AJ35101" s="5">
        <v>133583.51730000001</v>
      </c>
    </row>
    <row r="35102" spans="35:36" x14ac:dyDescent="0.15">
      <c r="AI35102" s="5">
        <v>55105.277199999997</v>
      </c>
      <c r="AJ35102" s="5">
        <v>148772.39290000001</v>
      </c>
    </row>
    <row r="35103" spans="35:36" x14ac:dyDescent="0.15">
      <c r="AI35103" s="5">
        <v>55239.652499999997</v>
      </c>
      <c r="AJ35103" s="5">
        <v>148678.30230000001</v>
      </c>
    </row>
    <row r="35104" spans="35:36" x14ac:dyDescent="0.15">
      <c r="AI35104" s="5">
        <v>55374.027900000001</v>
      </c>
      <c r="AJ35104" s="5">
        <v>148584.21170000001</v>
      </c>
    </row>
    <row r="35105" spans="35:36" x14ac:dyDescent="0.15">
      <c r="AI35105" s="5">
        <v>55508.403200000001</v>
      </c>
      <c r="AJ35105" s="5">
        <v>148490.12100000001</v>
      </c>
    </row>
    <row r="35106" spans="35:36" x14ac:dyDescent="0.15">
      <c r="AI35106" s="5">
        <v>55642.7785</v>
      </c>
      <c r="AJ35106" s="5">
        <v>148396.03039999999</v>
      </c>
    </row>
    <row r="35107" spans="35:36" x14ac:dyDescent="0.15">
      <c r="AI35107" s="5">
        <v>55777.153899999998</v>
      </c>
      <c r="AJ35107" s="5">
        <v>148301.93979999999</v>
      </c>
    </row>
    <row r="35108" spans="35:36" x14ac:dyDescent="0.15">
      <c r="AI35108" s="5">
        <v>55911.529199999997</v>
      </c>
      <c r="AJ35108" s="5">
        <v>148207.8492</v>
      </c>
    </row>
    <row r="35109" spans="35:36" x14ac:dyDescent="0.15">
      <c r="AI35109" s="5">
        <v>56045.904499999997</v>
      </c>
      <c r="AJ35109" s="5">
        <v>148113.7585</v>
      </c>
    </row>
    <row r="35110" spans="35:36" x14ac:dyDescent="0.15">
      <c r="AI35110" s="5">
        <v>56180.279900000001</v>
      </c>
      <c r="AJ35110" s="5">
        <v>148019.6679</v>
      </c>
    </row>
    <row r="35111" spans="35:36" x14ac:dyDescent="0.15">
      <c r="AI35111" s="5">
        <v>56314.655200000001</v>
      </c>
      <c r="AJ35111" s="5">
        <v>147925.5773</v>
      </c>
    </row>
    <row r="35112" spans="35:36" x14ac:dyDescent="0.15">
      <c r="AI35112" s="5">
        <v>56449.030500000001</v>
      </c>
      <c r="AJ35112" s="5">
        <v>147831.48670000001</v>
      </c>
    </row>
    <row r="35113" spans="35:36" x14ac:dyDescent="0.15">
      <c r="AI35113" s="5">
        <v>56583.4058</v>
      </c>
      <c r="AJ35113" s="5">
        <v>147737.39610000001</v>
      </c>
    </row>
    <row r="35114" spans="35:36" x14ac:dyDescent="0.15">
      <c r="AI35114" s="5">
        <v>56717.781199999998</v>
      </c>
      <c r="AJ35114" s="5">
        <v>147643.30549999999</v>
      </c>
    </row>
    <row r="35115" spans="35:36" x14ac:dyDescent="0.15">
      <c r="AI35115" s="5">
        <v>56852.156499999997</v>
      </c>
      <c r="AJ35115" s="5">
        <v>147549.21479999999</v>
      </c>
    </row>
    <row r="35116" spans="35:36" x14ac:dyDescent="0.15">
      <c r="AI35116" s="5">
        <v>56986.531799999997</v>
      </c>
      <c r="AJ35116" s="5">
        <v>147455.12419999999</v>
      </c>
    </row>
    <row r="35117" spans="35:36" x14ac:dyDescent="0.15">
      <c r="AI35117" s="5">
        <v>57120.907200000001</v>
      </c>
      <c r="AJ35117" s="5">
        <v>147361.0336</v>
      </c>
    </row>
    <row r="35118" spans="35:36" x14ac:dyDescent="0.15">
      <c r="AI35118" s="5">
        <v>57255.282500000001</v>
      </c>
      <c r="AJ35118" s="5">
        <v>147266.943</v>
      </c>
    </row>
    <row r="35119" spans="35:36" x14ac:dyDescent="0.15">
      <c r="AI35119" s="5">
        <v>57389.657899999998</v>
      </c>
      <c r="AJ35119" s="5">
        <v>147172.8523</v>
      </c>
    </row>
    <row r="35120" spans="35:36" x14ac:dyDescent="0.15">
      <c r="AI35120" s="5">
        <v>57524.033199999998</v>
      </c>
      <c r="AJ35120" s="5">
        <v>147078.7617</v>
      </c>
    </row>
    <row r="35121" spans="35:36" x14ac:dyDescent="0.15">
      <c r="AI35121" s="5">
        <v>57658.408499999998</v>
      </c>
      <c r="AJ35121" s="5">
        <v>146984.67110000001</v>
      </c>
    </row>
    <row r="35122" spans="35:36" x14ac:dyDescent="0.15">
      <c r="AI35122" s="5">
        <v>57792.783900000002</v>
      </c>
      <c r="AJ35122" s="5">
        <v>146890.58050000001</v>
      </c>
    </row>
    <row r="35123" spans="35:36" x14ac:dyDescent="0.15">
      <c r="AI35123" s="5">
        <v>57927.159200000002</v>
      </c>
      <c r="AJ35123" s="5">
        <v>146796.48980000001</v>
      </c>
    </row>
    <row r="35124" spans="35:36" x14ac:dyDescent="0.15">
      <c r="AI35124" s="5">
        <v>58061.534599999999</v>
      </c>
      <c r="AJ35124" s="5">
        <v>146702.39920000001</v>
      </c>
    </row>
    <row r="35125" spans="35:36" x14ac:dyDescent="0.15">
      <c r="AI35125" s="5">
        <v>58195.909800000001</v>
      </c>
      <c r="AJ35125" s="5">
        <v>146608.30859999999</v>
      </c>
    </row>
    <row r="35126" spans="35:36" x14ac:dyDescent="0.15">
      <c r="AI35126" s="5">
        <v>58330.285199999998</v>
      </c>
      <c r="AJ35126" s="5">
        <v>146514.21799999999</v>
      </c>
    </row>
    <row r="35127" spans="35:36" x14ac:dyDescent="0.15">
      <c r="AI35127" s="5">
        <v>58464.660499999998</v>
      </c>
      <c r="AJ35127" s="5">
        <v>146420.1274</v>
      </c>
    </row>
    <row r="35128" spans="35:36" x14ac:dyDescent="0.15">
      <c r="AI35128" s="5">
        <v>58599.035799999998</v>
      </c>
      <c r="AJ35128" s="5">
        <v>146326.0368</v>
      </c>
    </row>
    <row r="35129" spans="35:36" x14ac:dyDescent="0.15">
      <c r="AI35129" s="5">
        <v>58733.411200000002</v>
      </c>
      <c r="AJ35129" s="5">
        <v>146231.9461</v>
      </c>
    </row>
    <row r="35130" spans="35:36" x14ac:dyDescent="0.15">
      <c r="AI35130" s="5">
        <v>58867.786500000002</v>
      </c>
      <c r="AJ35130" s="5">
        <v>146137.85550000001</v>
      </c>
    </row>
    <row r="35131" spans="35:36" x14ac:dyDescent="0.15">
      <c r="AI35131" s="5">
        <v>59002.161899999999</v>
      </c>
      <c r="AJ35131" s="5">
        <v>146043.76490000001</v>
      </c>
    </row>
    <row r="35132" spans="35:36" x14ac:dyDescent="0.15">
      <c r="AI35132" s="5">
        <v>59136.537199999999</v>
      </c>
      <c r="AJ35132" s="5">
        <v>145949.67430000001</v>
      </c>
    </row>
    <row r="35133" spans="35:36" x14ac:dyDescent="0.15">
      <c r="AI35133" s="5">
        <v>59270.912499999999</v>
      </c>
      <c r="AJ35133" s="5">
        <v>145855.58360000001</v>
      </c>
    </row>
    <row r="35134" spans="35:36" x14ac:dyDescent="0.15">
      <c r="AI35134" s="5">
        <v>59405.287900000003</v>
      </c>
      <c r="AJ35134" s="5">
        <v>145761.49299999999</v>
      </c>
    </row>
    <row r="35135" spans="35:36" x14ac:dyDescent="0.15">
      <c r="AI35135" s="5">
        <v>59539.663200000003</v>
      </c>
      <c r="AJ35135" s="5">
        <v>145667.40239999999</v>
      </c>
    </row>
    <row r="35136" spans="35:36" x14ac:dyDescent="0.15">
      <c r="AI35136" s="5">
        <v>59674.0386</v>
      </c>
      <c r="AJ35136" s="5">
        <v>145573.3118</v>
      </c>
    </row>
    <row r="35137" spans="35:36" x14ac:dyDescent="0.15">
      <c r="AI35137" s="5">
        <v>59808.4139</v>
      </c>
      <c r="AJ35137" s="5">
        <v>145479.2211</v>
      </c>
    </row>
    <row r="35138" spans="35:36" x14ac:dyDescent="0.15">
      <c r="AI35138" s="5">
        <v>59942.789199999999</v>
      </c>
      <c r="AJ35138" s="5">
        <v>145385.1306</v>
      </c>
    </row>
    <row r="35139" spans="35:36" x14ac:dyDescent="0.15">
      <c r="AI35139" s="5">
        <v>60077.164499999999</v>
      </c>
      <c r="AJ35139" s="5">
        <v>145291.0399</v>
      </c>
    </row>
    <row r="35140" spans="35:36" x14ac:dyDescent="0.15">
      <c r="AI35140" s="5">
        <v>60211.539799999999</v>
      </c>
      <c r="AJ35140" s="5">
        <v>145196.94930000001</v>
      </c>
    </row>
    <row r="35141" spans="35:36" x14ac:dyDescent="0.15">
      <c r="AI35141" s="5">
        <v>60345.915200000003</v>
      </c>
      <c r="AJ35141" s="5">
        <v>145102.85870000001</v>
      </c>
    </row>
    <row r="35142" spans="35:36" x14ac:dyDescent="0.15">
      <c r="AI35142" s="5">
        <v>60480.290500000003</v>
      </c>
      <c r="AJ35142" s="5">
        <v>145008.76809999999</v>
      </c>
    </row>
    <row r="35143" spans="35:36" x14ac:dyDescent="0.15">
      <c r="AI35143" s="5">
        <v>60614.6659</v>
      </c>
      <c r="AJ35143" s="5">
        <v>144914.67739999999</v>
      </c>
    </row>
    <row r="35144" spans="35:36" x14ac:dyDescent="0.15">
      <c r="AI35144" s="5">
        <v>60749.0412</v>
      </c>
      <c r="AJ35144" s="5">
        <v>144820.58679999999</v>
      </c>
    </row>
    <row r="35145" spans="35:36" x14ac:dyDescent="0.15">
      <c r="AI35145" s="5">
        <v>60883.416499999999</v>
      </c>
      <c r="AJ35145" s="5">
        <v>144726.49619999999</v>
      </c>
    </row>
    <row r="35146" spans="35:36" x14ac:dyDescent="0.15">
      <c r="AI35146" s="5">
        <v>61017.791899999997</v>
      </c>
      <c r="AJ35146" s="5">
        <v>144632.4056</v>
      </c>
    </row>
    <row r="35147" spans="35:36" x14ac:dyDescent="0.15">
      <c r="AI35147" s="5">
        <v>61152.167200000004</v>
      </c>
      <c r="AJ35147" s="5">
        <v>144538.3149</v>
      </c>
    </row>
    <row r="35148" spans="35:36" x14ac:dyDescent="0.15">
      <c r="AI35148" s="5">
        <v>61286.542500000003</v>
      </c>
      <c r="AJ35148" s="5">
        <v>144444.2243</v>
      </c>
    </row>
    <row r="35149" spans="35:36" x14ac:dyDescent="0.15">
      <c r="AI35149" s="5">
        <v>61420.9179</v>
      </c>
      <c r="AJ35149" s="5">
        <v>144350.13370000001</v>
      </c>
    </row>
    <row r="35150" spans="35:36" x14ac:dyDescent="0.15">
      <c r="AI35150" s="5">
        <v>61555.2932</v>
      </c>
      <c r="AJ35150" s="5">
        <v>144256.04310000001</v>
      </c>
    </row>
    <row r="35151" spans="35:36" x14ac:dyDescent="0.15">
      <c r="AI35151" s="5">
        <v>61689.6685</v>
      </c>
      <c r="AJ35151" s="5">
        <v>144161.95250000001</v>
      </c>
    </row>
    <row r="35152" spans="35:36" x14ac:dyDescent="0.15">
      <c r="AI35152" s="5">
        <v>61824.043799999999</v>
      </c>
      <c r="AJ35152" s="5">
        <v>144067.86189999999</v>
      </c>
    </row>
    <row r="35153" spans="35:36" x14ac:dyDescent="0.15">
      <c r="AI35153" s="5">
        <v>61958.419199999997</v>
      </c>
      <c r="AJ35153" s="5">
        <v>143973.77119999999</v>
      </c>
    </row>
    <row r="35154" spans="35:36" x14ac:dyDescent="0.15">
      <c r="AI35154" s="5">
        <v>62092.794500000004</v>
      </c>
      <c r="AJ35154" s="5">
        <v>143879.68059999999</v>
      </c>
    </row>
    <row r="35155" spans="35:36" x14ac:dyDescent="0.15">
      <c r="AI35155" s="5">
        <v>62227.169800000003</v>
      </c>
      <c r="AJ35155" s="5">
        <v>143785.59</v>
      </c>
    </row>
    <row r="35156" spans="35:36" x14ac:dyDescent="0.15">
      <c r="AI35156" s="5">
        <v>62361.5452</v>
      </c>
      <c r="AJ35156" s="5">
        <v>143691.4994</v>
      </c>
    </row>
    <row r="35157" spans="35:36" x14ac:dyDescent="0.15">
      <c r="AI35157" s="5">
        <v>62495.9205</v>
      </c>
      <c r="AJ35157" s="5">
        <v>143597.4087</v>
      </c>
    </row>
    <row r="35158" spans="35:36" x14ac:dyDescent="0.15">
      <c r="AI35158" s="5">
        <v>62630.295899999997</v>
      </c>
      <c r="AJ35158" s="5">
        <v>143503.3181</v>
      </c>
    </row>
    <row r="35159" spans="35:36" x14ac:dyDescent="0.15">
      <c r="AI35159" s="5">
        <v>62764.671199999997</v>
      </c>
      <c r="AJ35159" s="5">
        <v>143409.22750000001</v>
      </c>
    </row>
    <row r="35160" spans="35:36" x14ac:dyDescent="0.15">
      <c r="AI35160" s="5">
        <v>62899.046499999997</v>
      </c>
      <c r="AJ35160" s="5">
        <v>143315.13690000001</v>
      </c>
    </row>
    <row r="35161" spans="35:36" x14ac:dyDescent="0.15">
      <c r="AI35161" s="5">
        <v>63033.421900000001</v>
      </c>
      <c r="AJ35161" s="5">
        <v>143221.04620000001</v>
      </c>
    </row>
    <row r="35162" spans="35:36" x14ac:dyDescent="0.15">
      <c r="AI35162" s="5">
        <v>63167.797200000001</v>
      </c>
      <c r="AJ35162" s="5">
        <v>143126.95559999999</v>
      </c>
    </row>
    <row r="35163" spans="35:36" x14ac:dyDescent="0.15">
      <c r="AI35163" s="5">
        <v>63302.172500000001</v>
      </c>
      <c r="AJ35163" s="5">
        <v>143032.86499999999</v>
      </c>
    </row>
    <row r="35164" spans="35:36" x14ac:dyDescent="0.15">
      <c r="AI35164" s="5">
        <v>63436.5478</v>
      </c>
      <c r="AJ35164" s="5">
        <v>142938.77439999999</v>
      </c>
    </row>
    <row r="35165" spans="35:36" x14ac:dyDescent="0.15">
      <c r="AI35165" s="5">
        <v>63570.923199999997</v>
      </c>
      <c r="AJ35165" s="5">
        <v>142844.6838</v>
      </c>
    </row>
    <row r="35166" spans="35:36" x14ac:dyDescent="0.15">
      <c r="AI35166" s="5">
        <v>63705.298499999997</v>
      </c>
      <c r="AJ35166" s="5">
        <v>142750.5932</v>
      </c>
    </row>
    <row r="35167" spans="35:36" x14ac:dyDescent="0.15">
      <c r="AI35167" s="5">
        <v>63839.673799999997</v>
      </c>
      <c r="AJ35167" s="5">
        <v>142656.5025</v>
      </c>
    </row>
    <row r="35168" spans="35:36" x14ac:dyDescent="0.15">
      <c r="AI35168" s="5">
        <v>63974.049200000001</v>
      </c>
      <c r="AJ35168" s="5">
        <v>142562.41190000001</v>
      </c>
    </row>
    <row r="35169" spans="35:36" x14ac:dyDescent="0.15">
      <c r="AI35169" s="5">
        <v>64108.424500000001</v>
      </c>
      <c r="AJ35169" s="5">
        <v>142468.32130000001</v>
      </c>
    </row>
    <row r="35170" spans="35:36" x14ac:dyDescent="0.15">
      <c r="AI35170" s="5">
        <v>64242.799899999998</v>
      </c>
      <c r="AJ35170" s="5">
        <v>142374.23069999999</v>
      </c>
    </row>
    <row r="35171" spans="35:36" x14ac:dyDescent="0.15">
      <c r="AI35171" s="5">
        <v>64377.175199999998</v>
      </c>
      <c r="AJ35171" s="5">
        <v>142280.14000000001</v>
      </c>
    </row>
    <row r="35172" spans="35:36" x14ac:dyDescent="0.15">
      <c r="AI35172" s="5">
        <v>64511.550499999998</v>
      </c>
      <c r="AJ35172" s="5">
        <v>142186.04939999999</v>
      </c>
    </row>
    <row r="35173" spans="35:36" x14ac:dyDescent="0.15">
      <c r="AI35173" s="5">
        <v>64645.925900000002</v>
      </c>
      <c r="AJ35173" s="5">
        <v>142091.95879999999</v>
      </c>
    </row>
    <row r="35174" spans="35:36" x14ac:dyDescent="0.15">
      <c r="AI35174" s="5">
        <v>64780.301200000002</v>
      </c>
      <c r="AJ35174" s="5">
        <v>141997.8682</v>
      </c>
    </row>
    <row r="35175" spans="35:36" x14ac:dyDescent="0.15">
      <c r="AI35175" s="5">
        <v>64914.676599999999</v>
      </c>
      <c r="AJ35175" s="5">
        <v>141903.7775</v>
      </c>
    </row>
    <row r="35176" spans="35:36" x14ac:dyDescent="0.15">
      <c r="AI35176" s="5">
        <v>65049.051800000001</v>
      </c>
      <c r="AJ35176" s="5">
        <v>141809.68700000001</v>
      </c>
    </row>
    <row r="35177" spans="35:36" x14ac:dyDescent="0.15">
      <c r="AI35177" s="5">
        <v>65183.427199999998</v>
      </c>
      <c r="AJ35177" s="5">
        <v>141715.5963</v>
      </c>
    </row>
    <row r="35178" spans="35:36" x14ac:dyDescent="0.15">
      <c r="AI35178" s="5">
        <v>65317.802499999998</v>
      </c>
      <c r="AJ35178" s="5">
        <v>141621.50570000001</v>
      </c>
    </row>
    <row r="35179" spans="35:36" x14ac:dyDescent="0.15">
      <c r="AI35179" s="5">
        <v>65452.177799999998</v>
      </c>
      <c r="AJ35179" s="5">
        <v>141527.41510000001</v>
      </c>
    </row>
    <row r="35180" spans="35:36" x14ac:dyDescent="0.15">
      <c r="AI35180" s="5">
        <v>65586.553199999995</v>
      </c>
      <c r="AJ35180" s="5">
        <v>141433.32449999999</v>
      </c>
    </row>
    <row r="35181" spans="35:36" x14ac:dyDescent="0.15">
      <c r="AI35181" s="5">
        <v>65720.928499999995</v>
      </c>
      <c r="AJ35181" s="5">
        <v>141339.23379999999</v>
      </c>
    </row>
    <row r="35182" spans="35:36" x14ac:dyDescent="0.15">
      <c r="AI35182" s="5">
        <v>65855.303899999999</v>
      </c>
      <c r="AJ35182" s="5">
        <v>141245.14319999999</v>
      </c>
    </row>
    <row r="35183" spans="35:36" x14ac:dyDescent="0.15">
      <c r="AI35183" s="5">
        <v>65989.679199999999</v>
      </c>
      <c r="AJ35183" s="5">
        <v>141151.0526</v>
      </c>
    </row>
    <row r="35184" spans="35:36" x14ac:dyDescent="0.15">
      <c r="AI35184" s="5">
        <v>66124.054499999998</v>
      </c>
      <c r="AJ35184" s="5">
        <v>141056.962</v>
      </c>
    </row>
    <row r="35185" spans="35:36" x14ac:dyDescent="0.15">
      <c r="AI35185" s="5">
        <v>66258.429900000003</v>
      </c>
      <c r="AJ35185" s="5">
        <v>140962.8713</v>
      </c>
    </row>
    <row r="35186" spans="35:36" x14ac:dyDescent="0.15">
      <c r="AI35186" s="5">
        <v>66392.805200000003</v>
      </c>
      <c r="AJ35186" s="5">
        <v>140868.7807</v>
      </c>
    </row>
    <row r="35187" spans="35:36" x14ac:dyDescent="0.15">
      <c r="AI35187" s="5">
        <v>66527.180500000002</v>
      </c>
      <c r="AJ35187" s="5">
        <v>140774.69010000001</v>
      </c>
    </row>
    <row r="35188" spans="35:36" x14ac:dyDescent="0.15">
      <c r="AI35188" s="5">
        <v>66661.555900000007</v>
      </c>
      <c r="AJ35188" s="5">
        <v>140680.59950000001</v>
      </c>
    </row>
    <row r="35189" spans="35:36" x14ac:dyDescent="0.15">
      <c r="AI35189" s="5">
        <v>66795.931100000002</v>
      </c>
      <c r="AJ35189" s="5">
        <v>140586.50889999999</v>
      </c>
    </row>
    <row r="35190" spans="35:36" x14ac:dyDescent="0.15">
      <c r="AI35190" s="5">
        <v>66930.306500000006</v>
      </c>
      <c r="AJ35190" s="5">
        <v>140492.41829999999</v>
      </c>
    </row>
    <row r="35191" spans="35:36" x14ac:dyDescent="0.15">
      <c r="AI35191" s="5">
        <v>67064.681800000006</v>
      </c>
      <c r="AJ35191" s="5">
        <v>140398.32759999999</v>
      </c>
    </row>
    <row r="35192" spans="35:36" x14ac:dyDescent="0.15">
      <c r="AI35192" s="5">
        <v>67199.057199999996</v>
      </c>
      <c r="AJ35192" s="5">
        <v>140304.23699999999</v>
      </c>
    </row>
    <row r="35193" spans="35:36" x14ac:dyDescent="0.15">
      <c r="AI35193" s="5">
        <v>67333.432499999995</v>
      </c>
      <c r="AJ35193" s="5">
        <v>140210.1464</v>
      </c>
    </row>
    <row r="35194" spans="35:36" x14ac:dyDescent="0.15">
      <c r="AI35194" s="5">
        <v>67467.807799999995</v>
      </c>
      <c r="AJ35194" s="5">
        <v>140116.0558</v>
      </c>
    </row>
    <row r="35195" spans="35:36" x14ac:dyDescent="0.15">
      <c r="AI35195" s="5">
        <v>67602.183199999999</v>
      </c>
      <c r="AJ35195" s="5">
        <v>140021.9651</v>
      </c>
    </row>
    <row r="35196" spans="35:36" x14ac:dyDescent="0.15">
      <c r="AI35196" s="5">
        <v>67736.558499999999</v>
      </c>
      <c r="AJ35196" s="5">
        <v>139927.87450000001</v>
      </c>
    </row>
    <row r="35197" spans="35:36" x14ac:dyDescent="0.15">
      <c r="AI35197" s="5">
        <v>67870.933900000004</v>
      </c>
      <c r="AJ35197" s="5">
        <v>139833.78390000001</v>
      </c>
    </row>
    <row r="35198" spans="35:36" x14ac:dyDescent="0.15">
      <c r="AI35198" s="5">
        <v>68005.309200000003</v>
      </c>
      <c r="AJ35198" s="5">
        <v>139739.69330000001</v>
      </c>
    </row>
    <row r="35199" spans="35:36" x14ac:dyDescent="0.15">
      <c r="AI35199" s="5">
        <v>68139.684500000003</v>
      </c>
      <c r="AJ35199" s="5">
        <v>139645.60260000001</v>
      </c>
    </row>
    <row r="35200" spans="35:36" x14ac:dyDescent="0.15">
      <c r="AI35200" s="5">
        <v>68274.059899999993</v>
      </c>
      <c r="AJ35200" s="5">
        <v>139551.51199999999</v>
      </c>
    </row>
    <row r="35201" spans="35:36" x14ac:dyDescent="0.15">
      <c r="AI35201" s="5">
        <v>68408.435200000007</v>
      </c>
      <c r="AJ35201" s="5">
        <v>139457.42139999999</v>
      </c>
    </row>
    <row r="35202" spans="35:36" x14ac:dyDescent="0.15">
      <c r="AI35202" s="5">
        <v>68542.810500000007</v>
      </c>
      <c r="AJ35202" s="5">
        <v>139363.3308</v>
      </c>
    </row>
    <row r="35203" spans="35:36" x14ac:dyDescent="0.15">
      <c r="AI35203" s="5">
        <v>68677.186600000001</v>
      </c>
      <c r="AJ35203" s="5">
        <v>139269.2396</v>
      </c>
    </row>
    <row r="35204" spans="35:36" x14ac:dyDescent="0.15">
      <c r="AI35204" s="5">
        <v>68811.561199999996</v>
      </c>
      <c r="AJ35204" s="5">
        <v>139175.1496</v>
      </c>
    </row>
    <row r="35205" spans="35:36" x14ac:dyDescent="0.15">
      <c r="AI35205" s="5">
        <v>68945.937300000005</v>
      </c>
      <c r="AJ35205" s="5">
        <v>139081.05840000001</v>
      </c>
    </row>
    <row r="35206" spans="35:36" x14ac:dyDescent="0.15">
      <c r="AI35206" s="5">
        <v>69080.311799999996</v>
      </c>
      <c r="AJ35206" s="5">
        <v>138986.96830000001</v>
      </c>
    </row>
    <row r="35207" spans="35:36" x14ac:dyDescent="0.15">
      <c r="AI35207" s="5">
        <v>69214.687999999995</v>
      </c>
      <c r="AJ35207" s="5">
        <v>138892.87710000001</v>
      </c>
    </row>
    <row r="35208" spans="35:36" x14ac:dyDescent="0.15">
      <c r="AI35208" s="5">
        <v>69349.0625</v>
      </c>
      <c r="AJ35208" s="5">
        <v>138798.78709999999</v>
      </c>
    </row>
    <row r="35209" spans="35:36" x14ac:dyDescent="0.15">
      <c r="AI35209" s="5">
        <v>69483.438699999999</v>
      </c>
      <c r="AJ35209" s="5">
        <v>138704.69589999999</v>
      </c>
    </row>
    <row r="35210" spans="35:36" x14ac:dyDescent="0.15">
      <c r="AI35210" s="5">
        <v>69617.813200000004</v>
      </c>
      <c r="AJ35210" s="5">
        <v>138610.60579999999</v>
      </c>
    </row>
    <row r="35211" spans="35:36" x14ac:dyDescent="0.15">
      <c r="AI35211" s="5">
        <v>69752.189400000003</v>
      </c>
      <c r="AJ35211" s="5">
        <v>138516.51459999999</v>
      </c>
    </row>
    <row r="35212" spans="35:36" x14ac:dyDescent="0.15">
      <c r="AI35212" s="5">
        <v>69886.563899999994</v>
      </c>
      <c r="AJ35212" s="5">
        <v>138422.42449999999</v>
      </c>
    </row>
    <row r="35213" spans="35:36" x14ac:dyDescent="0.15">
      <c r="AI35213" s="5">
        <v>70020.94</v>
      </c>
      <c r="AJ35213" s="5">
        <v>138328.3334</v>
      </c>
    </row>
    <row r="35214" spans="35:36" x14ac:dyDescent="0.15">
      <c r="AI35214" s="5">
        <v>70155.314599999998</v>
      </c>
      <c r="AJ35214" s="5">
        <v>138234.2433</v>
      </c>
    </row>
    <row r="35215" spans="35:36" x14ac:dyDescent="0.15">
      <c r="AI35215" s="5">
        <v>70289.690600000002</v>
      </c>
      <c r="AJ35215" s="5">
        <v>138140.15220000001</v>
      </c>
    </row>
    <row r="35216" spans="35:36" x14ac:dyDescent="0.15">
      <c r="AI35216" s="5">
        <v>70424.065199999997</v>
      </c>
      <c r="AJ35216" s="5">
        <v>138046.06210000001</v>
      </c>
    </row>
    <row r="35217" spans="35:36" x14ac:dyDescent="0.15">
      <c r="AI35217" s="5">
        <v>70558.441300000006</v>
      </c>
      <c r="AJ35217" s="5">
        <v>137951.97089999999</v>
      </c>
    </row>
    <row r="35218" spans="35:36" x14ac:dyDescent="0.15">
      <c r="AI35218" s="5">
        <v>70692.815799999997</v>
      </c>
      <c r="AJ35218" s="5">
        <v>137857.88080000001</v>
      </c>
    </row>
    <row r="35219" spans="35:36" x14ac:dyDescent="0.15">
      <c r="AI35219" s="5">
        <v>70827.191999999995</v>
      </c>
      <c r="AJ35219" s="5">
        <v>137763.78969999999</v>
      </c>
    </row>
    <row r="35220" spans="35:36" x14ac:dyDescent="0.15">
      <c r="AI35220" s="5">
        <v>70961.566500000001</v>
      </c>
      <c r="AJ35220" s="5">
        <v>137669.69959999999</v>
      </c>
    </row>
    <row r="35221" spans="35:36" x14ac:dyDescent="0.15">
      <c r="AI35221" s="5">
        <v>71095.9427</v>
      </c>
      <c r="AJ35221" s="5">
        <v>137575.6084</v>
      </c>
    </row>
    <row r="35222" spans="35:36" x14ac:dyDescent="0.15">
      <c r="AI35222" s="5">
        <v>71230.317200000005</v>
      </c>
      <c r="AJ35222" s="5">
        <v>137481.5183</v>
      </c>
    </row>
    <row r="35223" spans="35:36" x14ac:dyDescent="0.15">
      <c r="AI35223" s="5">
        <v>71364.693400000004</v>
      </c>
      <c r="AJ35223" s="5">
        <v>137387.4271</v>
      </c>
    </row>
    <row r="35224" spans="35:36" x14ac:dyDescent="0.15">
      <c r="AI35224" s="5">
        <v>71499.067899999995</v>
      </c>
      <c r="AJ35224" s="5">
        <v>137293.3371</v>
      </c>
    </row>
    <row r="35225" spans="35:36" x14ac:dyDescent="0.15">
      <c r="AI35225" s="5">
        <v>71633.443899999998</v>
      </c>
      <c r="AJ35225" s="5">
        <v>137199.24600000001</v>
      </c>
    </row>
    <row r="35226" spans="35:36" x14ac:dyDescent="0.15">
      <c r="AI35226" s="5">
        <v>71767.818599999999</v>
      </c>
      <c r="AJ35226" s="5">
        <v>137105.15580000001</v>
      </c>
    </row>
    <row r="35227" spans="35:36" x14ac:dyDescent="0.15">
      <c r="AI35227" s="5">
        <v>71902.194600000003</v>
      </c>
      <c r="AJ35227" s="5">
        <v>137011.06469999999</v>
      </c>
    </row>
    <row r="35228" spans="35:36" x14ac:dyDescent="0.15">
      <c r="AI35228" s="5">
        <v>72036.569099999993</v>
      </c>
      <c r="AJ35228" s="5">
        <v>136916.97459999999</v>
      </c>
    </row>
    <row r="35229" spans="35:36" x14ac:dyDescent="0.15">
      <c r="AI35229" s="5">
        <v>72170.945300000007</v>
      </c>
      <c r="AJ35229" s="5">
        <v>136822.8835</v>
      </c>
    </row>
    <row r="35230" spans="35:36" x14ac:dyDescent="0.15">
      <c r="AI35230" s="5">
        <v>72305.319799999997</v>
      </c>
      <c r="AJ35230" s="5">
        <v>136728.7934</v>
      </c>
    </row>
    <row r="35231" spans="35:36" x14ac:dyDescent="0.15">
      <c r="AI35231" s="5">
        <v>72439.695999999996</v>
      </c>
      <c r="AJ35231" s="5">
        <v>136634.7022</v>
      </c>
    </row>
    <row r="35232" spans="35:36" x14ac:dyDescent="0.15">
      <c r="AI35232" s="5">
        <v>72574.070500000002</v>
      </c>
      <c r="AJ35232" s="5">
        <v>136540.6121</v>
      </c>
    </row>
    <row r="35233" spans="35:36" x14ac:dyDescent="0.15">
      <c r="AI35233" s="5">
        <v>72708.4467</v>
      </c>
      <c r="AJ35233" s="5">
        <v>136446.5209</v>
      </c>
    </row>
    <row r="35234" spans="35:36" x14ac:dyDescent="0.15">
      <c r="AI35234" s="5">
        <v>72842.821200000006</v>
      </c>
      <c r="AJ35234" s="5">
        <v>136352.43090000001</v>
      </c>
    </row>
    <row r="35235" spans="35:36" x14ac:dyDescent="0.15">
      <c r="AI35235" s="5">
        <v>72977.1973</v>
      </c>
      <c r="AJ35235" s="5">
        <v>136258.33970000001</v>
      </c>
    </row>
    <row r="35236" spans="35:36" x14ac:dyDescent="0.15">
      <c r="AI35236" s="5">
        <v>73111.571899999995</v>
      </c>
      <c r="AJ35236" s="5">
        <v>136164.24960000001</v>
      </c>
    </row>
    <row r="35237" spans="35:36" x14ac:dyDescent="0.15">
      <c r="AI35237" s="5">
        <v>73245.947899999999</v>
      </c>
      <c r="AJ35237" s="5">
        <v>136070.15849999999</v>
      </c>
    </row>
    <row r="35238" spans="35:36" x14ac:dyDescent="0.15">
      <c r="AI35238" s="5">
        <v>73380.322499999995</v>
      </c>
      <c r="AJ35238" s="5">
        <v>135976.06839999999</v>
      </c>
    </row>
    <row r="35239" spans="35:36" x14ac:dyDescent="0.15">
      <c r="AI35239" s="5">
        <v>73514.698600000003</v>
      </c>
      <c r="AJ35239" s="5">
        <v>135881.97719999999</v>
      </c>
    </row>
    <row r="35240" spans="35:36" x14ac:dyDescent="0.15">
      <c r="AI35240" s="5">
        <v>73649.073099999994</v>
      </c>
      <c r="AJ35240" s="5">
        <v>135787.8872</v>
      </c>
    </row>
    <row r="35241" spans="35:36" x14ac:dyDescent="0.15">
      <c r="AI35241" s="5">
        <v>73783.449299999993</v>
      </c>
      <c r="AJ35241" s="5">
        <v>135693.796</v>
      </c>
    </row>
    <row r="35242" spans="35:36" x14ac:dyDescent="0.15">
      <c r="AI35242" s="5">
        <v>73917.823799999998</v>
      </c>
      <c r="AJ35242" s="5">
        <v>135599.7059</v>
      </c>
    </row>
    <row r="35243" spans="35:36" x14ac:dyDescent="0.15">
      <c r="AI35243" s="5">
        <v>74052.2</v>
      </c>
      <c r="AJ35243" s="5">
        <v>135505.61470000001</v>
      </c>
    </row>
    <row r="35244" spans="35:36" x14ac:dyDescent="0.15">
      <c r="AI35244" s="5">
        <v>74186.574500000002</v>
      </c>
      <c r="AJ35244" s="5">
        <v>135411.52470000001</v>
      </c>
    </row>
    <row r="35245" spans="35:36" x14ac:dyDescent="0.15">
      <c r="AI35245" s="5">
        <v>74320.950700000001</v>
      </c>
      <c r="AJ35245" s="5">
        <v>135317.43350000001</v>
      </c>
    </row>
    <row r="35246" spans="35:36" x14ac:dyDescent="0.15">
      <c r="AI35246" s="5">
        <v>74455.325200000007</v>
      </c>
      <c r="AJ35246" s="5">
        <v>135223.34340000001</v>
      </c>
    </row>
    <row r="35247" spans="35:36" x14ac:dyDescent="0.15">
      <c r="AI35247" s="5">
        <v>74589.701300000001</v>
      </c>
      <c r="AJ35247" s="5">
        <v>135129.25219999999</v>
      </c>
    </row>
    <row r="35248" spans="35:36" x14ac:dyDescent="0.15">
      <c r="AI35248" s="5">
        <v>74724.075899999996</v>
      </c>
      <c r="AJ35248" s="5">
        <v>135035.16219999999</v>
      </c>
    </row>
    <row r="35249" spans="35:36" x14ac:dyDescent="0.15">
      <c r="AI35249" s="5">
        <v>74858.452000000005</v>
      </c>
      <c r="AJ35249" s="5">
        <v>134941.071</v>
      </c>
    </row>
    <row r="35250" spans="35:36" x14ac:dyDescent="0.15">
      <c r="AI35250" s="5">
        <v>74992.826499999996</v>
      </c>
      <c r="AJ35250" s="5">
        <v>134846.9809</v>
      </c>
    </row>
    <row r="35251" spans="35:36" x14ac:dyDescent="0.15">
      <c r="AI35251" s="5">
        <v>75127.202600000004</v>
      </c>
      <c r="AJ35251" s="5">
        <v>134752.8898</v>
      </c>
    </row>
    <row r="35252" spans="35:36" x14ac:dyDescent="0.15">
      <c r="AI35252" s="5">
        <v>75261.5772</v>
      </c>
      <c r="AJ35252" s="5">
        <v>134658.7997</v>
      </c>
    </row>
    <row r="35253" spans="35:36" x14ac:dyDescent="0.15">
      <c r="AI35253" s="5">
        <v>75395.953299999994</v>
      </c>
      <c r="AJ35253" s="5">
        <v>134564.70850000001</v>
      </c>
    </row>
    <row r="35254" spans="35:36" x14ac:dyDescent="0.15">
      <c r="AI35254" s="5">
        <v>75530.327799999999</v>
      </c>
      <c r="AJ35254" s="5">
        <v>134470.61850000001</v>
      </c>
    </row>
    <row r="35255" spans="35:36" x14ac:dyDescent="0.15">
      <c r="AI35255" s="5">
        <v>75664.703999999998</v>
      </c>
      <c r="AJ35255" s="5">
        <v>134376.52729999999</v>
      </c>
    </row>
    <row r="35256" spans="35:36" x14ac:dyDescent="0.15">
      <c r="AI35256" s="5">
        <v>75799.078500000003</v>
      </c>
      <c r="AJ35256" s="5">
        <v>134282.43719999999</v>
      </c>
    </row>
    <row r="35257" spans="35:36" x14ac:dyDescent="0.15">
      <c r="AI35257" s="5">
        <v>75933.454700000002</v>
      </c>
      <c r="AJ35257" s="5">
        <v>134188.34599999999</v>
      </c>
    </row>
    <row r="35258" spans="35:36" x14ac:dyDescent="0.15">
      <c r="AI35258" s="5">
        <v>76067.829199999993</v>
      </c>
      <c r="AJ35258" s="5">
        <v>134094.25599999999</v>
      </c>
    </row>
    <row r="35259" spans="35:36" x14ac:dyDescent="0.15">
      <c r="AI35259" s="5">
        <v>76202.205300000001</v>
      </c>
      <c r="AJ35259" s="5">
        <v>134000.1648</v>
      </c>
    </row>
    <row r="35260" spans="35:36" x14ac:dyDescent="0.15">
      <c r="AI35260" s="5">
        <v>76336.579899999997</v>
      </c>
      <c r="AJ35260" s="5">
        <v>133906.0747</v>
      </c>
    </row>
    <row r="35261" spans="35:36" x14ac:dyDescent="0.15">
      <c r="AI35261" s="5">
        <v>76470.956000000006</v>
      </c>
      <c r="AJ35261" s="5">
        <v>133811.9835</v>
      </c>
    </row>
    <row r="35262" spans="35:36" x14ac:dyDescent="0.15">
      <c r="AI35262" s="5">
        <v>76605.330499999996</v>
      </c>
      <c r="AJ35262" s="5">
        <v>133717.89350000001</v>
      </c>
    </row>
    <row r="35263" spans="35:36" x14ac:dyDescent="0.15">
      <c r="AI35263" s="5">
        <v>55199.366099999999</v>
      </c>
      <c r="AJ35263" s="5">
        <v>148906.7659</v>
      </c>
    </row>
    <row r="35264" spans="35:36" x14ac:dyDescent="0.15">
      <c r="AI35264" s="5">
        <v>55333.741499999996</v>
      </c>
      <c r="AJ35264" s="5">
        <v>148812.6753</v>
      </c>
    </row>
    <row r="35265" spans="35:36" x14ac:dyDescent="0.15">
      <c r="AI35265" s="5">
        <v>55468.116800000003</v>
      </c>
      <c r="AJ35265" s="5">
        <v>148718.5846</v>
      </c>
    </row>
    <row r="35266" spans="35:36" x14ac:dyDescent="0.15">
      <c r="AI35266" s="5">
        <v>55602.492200000001</v>
      </c>
      <c r="AJ35266" s="5">
        <v>148624.49400000001</v>
      </c>
    </row>
    <row r="35267" spans="35:36" x14ac:dyDescent="0.15">
      <c r="AI35267" s="5">
        <v>55736.8675</v>
      </c>
      <c r="AJ35267" s="5">
        <v>148530.40340000001</v>
      </c>
    </row>
    <row r="35268" spans="35:36" x14ac:dyDescent="0.15">
      <c r="AI35268" s="5">
        <v>55871.2428</v>
      </c>
      <c r="AJ35268" s="5">
        <v>148436.31280000001</v>
      </c>
    </row>
    <row r="35269" spans="35:36" x14ac:dyDescent="0.15">
      <c r="AI35269" s="5">
        <v>56005.618199999997</v>
      </c>
      <c r="AJ35269" s="5">
        <v>148342.22210000001</v>
      </c>
    </row>
    <row r="35270" spans="35:36" x14ac:dyDescent="0.15">
      <c r="AI35270" s="5">
        <v>56139.993499999997</v>
      </c>
      <c r="AJ35270" s="5">
        <v>148248.13149999999</v>
      </c>
    </row>
    <row r="35271" spans="35:36" x14ac:dyDescent="0.15">
      <c r="AI35271" s="5">
        <v>56274.368900000001</v>
      </c>
      <c r="AJ35271" s="5">
        <v>148154.04089999999</v>
      </c>
    </row>
    <row r="35272" spans="35:36" x14ac:dyDescent="0.15">
      <c r="AI35272" s="5">
        <v>56408.744200000001</v>
      </c>
      <c r="AJ35272" s="5">
        <v>148059.9503</v>
      </c>
    </row>
    <row r="35273" spans="35:36" x14ac:dyDescent="0.15">
      <c r="AI35273" s="5">
        <v>56543.119400000003</v>
      </c>
      <c r="AJ35273" s="5">
        <v>147965.8597</v>
      </c>
    </row>
    <row r="35274" spans="35:36" x14ac:dyDescent="0.15">
      <c r="AI35274" s="5">
        <v>56677.4948</v>
      </c>
      <c r="AJ35274" s="5">
        <v>147871.7691</v>
      </c>
    </row>
    <row r="35275" spans="35:36" x14ac:dyDescent="0.15">
      <c r="AI35275" s="5">
        <v>56811.8701</v>
      </c>
      <c r="AJ35275" s="5">
        <v>147777.6784</v>
      </c>
    </row>
    <row r="35276" spans="35:36" x14ac:dyDescent="0.15">
      <c r="AI35276" s="5">
        <v>56946.245499999997</v>
      </c>
      <c r="AJ35276" s="5">
        <v>147683.58780000001</v>
      </c>
    </row>
    <row r="35277" spans="35:36" x14ac:dyDescent="0.15">
      <c r="AI35277" s="5">
        <v>57080.620799999997</v>
      </c>
      <c r="AJ35277" s="5">
        <v>147589.49720000001</v>
      </c>
    </row>
    <row r="35278" spans="35:36" x14ac:dyDescent="0.15">
      <c r="AI35278" s="5">
        <v>57214.996099999997</v>
      </c>
      <c r="AJ35278" s="5">
        <v>147495.40659999999</v>
      </c>
    </row>
    <row r="35279" spans="35:36" x14ac:dyDescent="0.15">
      <c r="AI35279" s="5">
        <v>57349.371500000001</v>
      </c>
      <c r="AJ35279" s="5">
        <v>147401.31589999999</v>
      </c>
    </row>
    <row r="35280" spans="35:36" x14ac:dyDescent="0.15">
      <c r="AI35280" s="5">
        <v>57483.746800000001</v>
      </c>
      <c r="AJ35280" s="5">
        <v>147307.22529999999</v>
      </c>
    </row>
    <row r="35281" spans="35:36" x14ac:dyDescent="0.15">
      <c r="AI35281" s="5">
        <v>57618.122199999998</v>
      </c>
      <c r="AJ35281" s="5">
        <v>147213.1347</v>
      </c>
    </row>
    <row r="35282" spans="35:36" x14ac:dyDescent="0.15">
      <c r="AI35282" s="5">
        <v>57752.497499999998</v>
      </c>
      <c r="AJ35282" s="5">
        <v>147119.0441</v>
      </c>
    </row>
    <row r="35283" spans="35:36" x14ac:dyDescent="0.15">
      <c r="AI35283" s="5">
        <v>57886.872799999997</v>
      </c>
      <c r="AJ35283" s="5">
        <v>147024.9534</v>
      </c>
    </row>
    <row r="35284" spans="35:36" x14ac:dyDescent="0.15">
      <c r="AI35284" s="5">
        <v>58021.248200000002</v>
      </c>
      <c r="AJ35284" s="5">
        <v>146930.8628</v>
      </c>
    </row>
    <row r="35285" spans="35:36" x14ac:dyDescent="0.15">
      <c r="AI35285" s="5">
        <v>58155.623500000002</v>
      </c>
      <c r="AJ35285" s="5">
        <v>146836.77220000001</v>
      </c>
    </row>
    <row r="35286" spans="35:36" x14ac:dyDescent="0.15">
      <c r="AI35286" s="5">
        <v>58289.998800000001</v>
      </c>
      <c r="AJ35286" s="5">
        <v>146742.68160000001</v>
      </c>
    </row>
    <row r="35287" spans="35:36" x14ac:dyDescent="0.15">
      <c r="AI35287" s="5">
        <v>58424.374100000001</v>
      </c>
      <c r="AJ35287" s="5">
        <v>146648.59099999999</v>
      </c>
    </row>
    <row r="35288" spans="35:36" x14ac:dyDescent="0.15">
      <c r="AI35288" s="5">
        <v>58558.749499999998</v>
      </c>
      <c r="AJ35288" s="5">
        <v>146554.50039999999</v>
      </c>
    </row>
    <row r="35289" spans="35:36" x14ac:dyDescent="0.15">
      <c r="AI35289" s="5">
        <v>58693.124799999998</v>
      </c>
      <c r="AJ35289" s="5">
        <v>146460.40969999999</v>
      </c>
    </row>
    <row r="35290" spans="35:36" x14ac:dyDescent="0.15">
      <c r="AI35290" s="5">
        <v>58827.500099999997</v>
      </c>
      <c r="AJ35290" s="5">
        <v>146366.31909999999</v>
      </c>
    </row>
    <row r="35291" spans="35:36" x14ac:dyDescent="0.15">
      <c r="AI35291" s="5">
        <v>58961.875500000002</v>
      </c>
      <c r="AJ35291" s="5">
        <v>146272.2285</v>
      </c>
    </row>
    <row r="35292" spans="35:36" x14ac:dyDescent="0.15">
      <c r="AI35292" s="5">
        <v>59096.250800000002</v>
      </c>
      <c r="AJ35292" s="5">
        <v>146178.1379</v>
      </c>
    </row>
    <row r="35293" spans="35:36" x14ac:dyDescent="0.15">
      <c r="AI35293" s="5">
        <v>59230.626199999999</v>
      </c>
      <c r="AJ35293" s="5">
        <v>146084.0472</v>
      </c>
    </row>
    <row r="35294" spans="35:36" x14ac:dyDescent="0.15">
      <c r="AI35294" s="5">
        <v>59365.001499999998</v>
      </c>
      <c r="AJ35294" s="5">
        <v>145989.9566</v>
      </c>
    </row>
    <row r="35295" spans="35:36" x14ac:dyDescent="0.15">
      <c r="AI35295" s="5">
        <v>59499.376799999998</v>
      </c>
      <c r="AJ35295" s="5">
        <v>145895.86600000001</v>
      </c>
    </row>
    <row r="35296" spans="35:36" x14ac:dyDescent="0.15">
      <c r="AI35296" s="5">
        <v>59633.752200000003</v>
      </c>
      <c r="AJ35296" s="5">
        <v>145801.77540000001</v>
      </c>
    </row>
    <row r="35297" spans="35:36" x14ac:dyDescent="0.15">
      <c r="AI35297" s="5">
        <v>59768.127500000002</v>
      </c>
      <c r="AJ35297" s="5">
        <v>145707.68470000001</v>
      </c>
    </row>
    <row r="35298" spans="35:36" x14ac:dyDescent="0.15">
      <c r="AI35298" s="5">
        <v>59902.502899999999</v>
      </c>
      <c r="AJ35298" s="5">
        <v>145613.59409999999</v>
      </c>
    </row>
    <row r="35299" spans="35:36" x14ac:dyDescent="0.15">
      <c r="AI35299" s="5">
        <v>60036.878100000002</v>
      </c>
      <c r="AJ35299" s="5">
        <v>145519.50349999999</v>
      </c>
    </row>
    <row r="35300" spans="35:36" x14ac:dyDescent="0.15">
      <c r="AI35300" s="5">
        <v>60171.253499999999</v>
      </c>
      <c r="AJ35300" s="5">
        <v>145425.4129</v>
      </c>
    </row>
    <row r="35301" spans="35:36" x14ac:dyDescent="0.15">
      <c r="AI35301" s="5">
        <v>60305.628799999999</v>
      </c>
      <c r="AJ35301" s="5">
        <v>145331.3223</v>
      </c>
    </row>
    <row r="35302" spans="35:36" x14ac:dyDescent="0.15">
      <c r="AI35302" s="5">
        <v>60440.004099999998</v>
      </c>
      <c r="AJ35302" s="5">
        <v>145237.2317</v>
      </c>
    </row>
    <row r="35303" spans="35:36" x14ac:dyDescent="0.15">
      <c r="AI35303" s="5">
        <v>60574.379500000003</v>
      </c>
      <c r="AJ35303" s="5">
        <v>145143.141</v>
      </c>
    </row>
    <row r="35304" spans="35:36" x14ac:dyDescent="0.15">
      <c r="AI35304" s="5">
        <v>60708.754800000002</v>
      </c>
      <c r="AJ35304" s="5">
        <v>145049.05040000001</v>
      </c>
    </row>
    <row r="35305" spans="35:36" x14ac:dyDescent="0.15">
      <c r="AI35305" s="5">
        <v>60843.1302</v>
      </c>
      <c r="AJ35305" s="5">
        <v>144954.95980000001</v>
      </c>
    </row>
    <row r="35306" spans="35:36" x14ac:dyDescent="0.15">
      <c r="AI35306" s="5">
        <v>60977.505499999999</v>
      </c>
      <c r="AJ35306" s="5">
        <v>144860.86919999999</v>
      </c>
    </row>
    <row r="35307" spans="35:36" x14ac:dyDescent="0.15">
      <c r="AI35307" s="5">
        <v>61111.880799999999</v>
      </c>
      <c r="AJ35307" s="5">
        <v>144766.77849999999</v>
      </c>
    </row>
    <row r="35308" spans="35:36" x14ac:dyDescent="0.15">
      <c r="AI35308" s="5">
        <v>61246.256200000003</v>
      </c>
      <c r="AJ35308" s="5">
        <v>144672.68789999999</v>
      </c>
    </row>
    <row r="35309" spans="35:36" x14ac:dyDescent="0.15">
      <c r="AI35309" s="5">
        <v>61380.631500000003</v>
      </c>
      <c r="AJ35309" s="5">
        <v>144578.59729999999</v>
      </c>
    </row>
    <row r="35310" spans="35:36" x14ac:dyDescent="0.15">
      <c r="AI35310" s="5">
        <v>61515.0069</v>
      </c>
      <c r="AJ35310" s="5">
        <v>144484.50659999999</v>
      </c>
    </row>
    <row r="35311" spans="35:36" x14ac:dyDescent="0.15">
      <c r="AI35311" s="5">
        <v>61649.3822</v>
      </c>
      <c r="AJ35311" s="5">
        <v>144390.416</v>
      </c>
    </row>
    <row r="35312" spans="35:36" x14ac:dyDescent="0.15">
      <c r="AI35312" s="5">
        <v>61783.757400000002</v>
      </c>
      <c r="AJ35312" s="5">
        <v>144296.32550000001</v>
      </c>
    </row>
    <row r="35313" spans="35:36" x14ac:dyDescent="0.15">
      <c r="AI35313" s="5">
        <v>61918.132799999999</v>
      </c>
      <c r="AJ35313" s="5">
        <v>144202.23480000001</v>
      </c>
    </row>
    <row r="35314" spans="35:36" x14ac:dyDescent="0.15">
      <c r="AI35314" s="5">
        <v>62052.508099999999</v>
      </c>
      <c r="AJ35314" s="5">
        <v>144108.14420000001</v>
      </c>
    </row>
    <row r="35315" spans="35:36" x14ac:dyDescent="0.15">
      <c r="AI35315" s="5">
        <v>62186.883500000004</v>
      </c>
      <c r="AJ35315" s="5">
        <v>144014.05360000001</v>
      </c>
    </row>
    <row r="35316" spans="35:36" x14ac:dyDescent="0.15">
      <c r="AI35316" s="5">
        <v>62321.258800000003</v>
      </c>
      <c r="AJ35316" s="5">
        <v>143919.96299999999</v>
      </c>
    </row>
    <row r="35317" spans="35:36" x14ac:dyDescent="0.15">
      <c r="AI35317" s="5">
        <v>62455.634100000003</v>
      </c>
      <c r="AJ35317" s="5">
        <v>143825.87229999999</v>
      </c>
    </row>
    <row r="35318" spans="35:36" x14ac:dyDescent="0.15">
      <c r="AI35318" s="5">
        <v>62590.0095</v>
      </c>
      <c r="AJ35318" s="5">
        <v>143731.78169999999</v>
      </c>
    </row>
    <row r="35319" spans="35:36" x14ac:dyDescent="0.15">
      <c r="AI35319" s="5">
        <v>62724.3848</v>
      </c>
      <c r="AJ35319" s="5">
        <v>143637.6911</v>
      </c>
    </row>
    <row r="35320" spans="35:36" x14ac:dyDescent="0.15">
      <c r="AI35320" s="5">
        <v>62858.760199999997</v>
      </c>
      <c r="AJ35320" s="5">
        <v>143543.6004</v>
      </c>
    </row>
    <row r="35321" spans="35:36" x14ac:dyDescent="0.15">
      <c r="AI35321" s="5">
        <v>62993.135499999997</v>
      </c>
      <c r="AJ35321" s="5">
        <v>143449.5098</v>
      </c>
    </row>
    <row r="35322" spans="35:36" x14ac:dyDescent="0.15">
      <c r="AI35322" s="5">
        <v>63127.510799999996</v>
      </c>
      <c r="AJ35322" s="5">
        <v>143355.4192</v>
      </c>
    </row>
    <row r="35323" spans="35:36" x14ac:dyDescent="0.15">
      <c r="AI35323" s="5">
        <v>63261.886200000001</v>
      </c>
      <c r="AJ35323" s="5">
        <v>143261.32860000001</v>
      </c>
    </row>
    <row r="35324" spans="35:36" x14ac:dyDescent="0.15">
      <c r="AI35324" s="5">
        <v>63396.261400000003</v>
      </c>
      <c r="AJ35324" s="5">
        <v>143167.23800000001</v>
      </c>
    </row>
    <row r="35325" spans="35:36" x14ac:dyDescent="0.15">
      <c r="AI35325" s="5">
        <v>63530.6368</v>
      </c>
      <c r="AJ35325" s="5">
        <v>143073.14739999999</v>
      </c>
    </row>
    <row r="35326" spans="35:36" x14ac:dyDescent="0.15">
      <c r="AI35326" s="5">
        <v>63665.0121</v>
      </c>
      <c r="AJ35326" s="5">
        <v>142979.05679999999</v>
      </c>
    </row>
    <row r="35327" spans="35:36" x14ac:dyDescent="0.15">
      <c r="AI35327" s="5">
        <v>63799.387499999997</v>
      </c>
      <c r="AJ35327" s="5">
        <v>142884.96609999999</v>
      </c>
    </row>
    <row r="35328" spans="35:36" x14ac:dyDescent="0.15">
      <c r="AI35328" s="5">
        <v>63933.762799999997</v>
      </c>
      <c r="AJ35328" s="5">
        <v>142790.87549999999</v>
      </c>
    </row>
    <row r="35329" spans="35:36" x14ac:dyDescent="0.15">
      <c r="AI35329" s="5">
        <v>64068.138099999996</v>
      </c>
      <c r="AJ35329" s="5">
        <v>142696.7849</v>
      </c>
    </row>
    <row r="35330" spans="35:36" x14ac:dyDescent="0.15">
      <c r="AI35330" s="5">
        <v>64202.513500000001</v>
      </c>
      <c r="AJ35330" s="5">
        <v>142602.6942</v>
      </c>
    </row>
    <row r="35331" spans="35:36" x14ac:dyDescent="0.15">
      <c r="AI35331" s="5">
        <v>64336.888800000001</v>
      </c>
      <c r="AJ35331" s="5">
        <v>142508.6036</v>
      </c>
    </row>
    <row r="35332" spans="35:36" x14ac:dyDescent="0.15">
      <c r="AI35332" s="5">
        <v>64471.264199999998</v>
      </c>
      <c r="AJ35332" s="5">
        <v>142414.51300000001</v>
      </c>
    </row>
    <row r="35333" spans="35:36" x14ac:dyDescent="0.15">
      <c r="AI35333" s="5">
        <v>64605.639499999997</v>
      </c>
      <c r="AJ35333" s="5">
        <v>142320.42240000001</v>
      </c>
    </row>
    <row r="35334" spans="35:36" x14ac:dyDescent="0.15">
      <c r="AI35334" s="5">
        <v>64740.014799999997</v>
      </c>
      <c r="AJ35334" s="5">
        <v>142226.33170000001</v>
      </c>
    </row>
    <row r="35335" spans="35:36" x14ac:dyDescent="0.15">
      <c r="AI35335" s="5">
        <v>64874.390200000002</v>
      </c>
      <c r="AJ35335" s="5">
        <v>142132.24110000001</v>
      </c>
    </row>
    <row r="35336" spans="35:36" x14ac:dyDescent="0.15">
      <c r="AI35336" s="5">
        <v>65008.765500000001</v>
      </c>
      <c r="AJ35336" s="5">
        <v>142038.15049999999</v>
      </c>
    </row>
    <row r="35337" spans="35:36" x14ac:dyDescent="0.15">
      <c r="AI35337" s="5">
        <v>65143.140800000001</v>
      </c>
      <c r="AJ35337" s="5">
        <v>141944.05989999999</v>
      </c>
    </row>
    <row r="35338" spans="35:36" x14ac:dyDescent="0.15">
      <c r="AI35338" s="5">
        <v>65277.516100000001</v>
      </c>
      <c r="AJ35338" s="5">
        <v>141849.9693</v>
      </c>
    </row>
    <row r="35339" spans="35:36" x14ac:dyDescent="0.15">
      <c r="AI35339" s="5">
        <v>65411.891499999998</v>
      </c>
      <c r="AJ35339" s="5">
        <v>141755.8787</v>
      </c>
    </row>
    <row r="35340" spans="35:36" x14ac:dyDescent="0.15">
      <c r="AI35340" s="5">
        <v>65546.266799999998</v>
      </c>
      <c r="AJ35340" s="5">
        <v>141661.788</v>
      </c>
    </row>
    <row r="35341" spans="35:36" x14ac:dyDescent="0.15">
      <c r="AI35341" s="5">
        <v>65680.642099999997</v>
      </c>
      <c r="AJ35341" s="5">
        <v>141567.6974</v>
      </c>
    </row>
    <row r="35342" spans="35:36" x14ac:dyDescent="0.15">
      <c r="AI35342" s="5">
        <v>65815.017500000002</v>
      </c>
      <c r="AJ35342" s="5">
        <v>141473.60680000001</v>
      </c>
    </row>
    <row r="35343" spans="35:36" x14ac:dyDescent="0.15">
      <c r="AI35343" s="5">
        <v>65949.392800000001</v>
      </c>
      <c r="AJ35343" s="5">
        <v>141379.51620000001</v>
      </c>
    </row>
    <row r="35344" spans="35:36" x14ac:dyDescent="0.15">
      <c r="AI35344" s="5">
        <v>66083.768200000006</v>
      </c>
      <c r="AJ35344" s="5">
        <v>141285.42550000001</v>
      </c>
    </row>
    <row r="35345" spans="35:36" x14ac:dyDescent="0.15">
      <c r="AI35345" s="5">
        <v>66218.143500000006</v>
      </c>
      <c r="AJ35345" s="5">
        <v>141191.33489999999</v>
      </c>
    </row>
    <row r="35346" spans="35:36" x14ac:dyDescent="0.15">
      <c r="AI35346" s="5">
        <v>66352.518800000005</v>
      </c>
      <c r="AJ35346" s="5">
        <v>141097.24429999999</v>
      </c>
    </row>
    <row r="35347" spans="35:36" x14ac:dyDescent="0.15">
      <c r="AI35347" s="5">
        <v>66486.894199999995</v>
      </c>
      <c r="AJ35347" s="5">
        <v>141003.1537</v>
      </c>
    </row>
    <row r="35348" spans="35:36" x14ac:dyDescent="0.15">
      <c r="AI35348" s="5">
        <v>66621.269499999995</v>
      </c>
      <c r="AJ35348" s="5">
        <v>140909.06299999999</v>
      </c>
    </row>
    <row r="35349" spans="35:36" x14ac:dyDescent="0.15">
      <c r="AI35349" s="5">
        <v>66755.644899999999</v>
      </c>
      <c r="AJ35349" s="5">
        <v>140814.9724</v>
      </c>
    </row>
    <row r="35350" spans="35:36" x14ac:dyDescent="0.15">
      <c r="AI35350" s="5">
        <v>66890.020099999994</v>
      </c>
      <c r="AJ35350" s="5">
        <v>140720.8818</v>
      </c>
    </row>
    <row r="35351" spans="35:36" x14ac:dyDescent="0.15">
      <c r="AI35351" s="5">
        <v>67024.395399999994</v>
      </c>
      <c r="AJ35351" s="5">
        <v>140626.79120000001</v>
      </c>
    </row>
    <row r="35352" spans="35:36" x14ac:dyDescent="0.15">
      <c r="AI35352" s="5">
        <v>67158.770799999998</v>
      </c>
      <c r="AJ35352" s="5">
        <v>140532.70060000001</v>
      </c>
    </row>
    <row r="35353" spans="35:36" x14ac:dyDescent="0.15">
      <c r="AI35353" s="5">
        <v>67293.146099999998</v>
      </c>
      <c r="AJ35353" s="5">
        <v>140438.60999999999</v>
      </c>
    </row>
    <row r="35354" spans="35:36" x14ac:dyDescent="0.15">
      <c r="AI35354" s="5">
        <v>67427.521500000003</v>
      </c>
      <c r="AJ35354" s="5">
        <v>140344.51930000001</v>
      </c>
    </row>
    <row r="35355" spans="35:36" x14ac:dyDescent="0.15">
      <c r="AI35355" s="5">
        <v>67561.896800000002</v>
      </c>
      <c r="AJ35355" s="5">
        <v>140250.42869999999</v>
      </c>
    </row>
    <row r="35356" spans="35:36" x14ac:dyDescent="0.15">
      <c r="AI35356" s="5">
        <v>67696.272100000002</v>
      </c>
      <c r="AJ35356" s="5">
        <v>140156.33809999999</v>
      </c>
    </row>
    <row r="35357" spans="35:36" x14ac:dyDescent="0.15">
      <c r="AI35357" s="5">
        <v>67830.647500000006</v>
      </c>
      <c r="AJ35357" s="5">
        <v>140062.2475</v>
      </c>
    </row>
    <row r="35358" spans="35:36" x14ac:dyDescent="0.15">
      <c r="AI35358" s="5">
        <v>67965.022800000006</v>
      </c>
      <c r="AJ35358" s="5">
        <v>139968.1568</v>
      </c>
    </row>
    <row r="35359" spans="35:36" x14ac:dyDescent="0.15">
      <c r="AI35359" s="5">
        <v>68099.398199999996</v>
      </c>
      <c r="AJ35359" s="5">
        <v>139874.0662</v>
      </c>
    </row>
    <row r="35360" spans="35:36" x14ac:dyDescent="0.15">
      <c r="AI35360" s="5">
        <v>68233.773499999996</v>
      </c>
      <c r="AJ35360" s="5">
        <v>139779.97560000001</v>
      </c>
    </row>
    <row r="35361" spans="35:36" x14ac:dyDescent="0.15">
      <c r="AI35361" s="5">
        <v>68368.148799999995</v>
      </c>
      <c r="AJ35361" s="5">
        <v>139685.88500000001</v>
      </c>
    </row>
    <row r="35362" spans="35:36" x14ac:dyDescent="0.15">
      <c r="AI35362" s="5">
        <v>68502.5242</v>
      </c>
      <c r="AJ35362" s="5">
        <v>139591.79430000001</v>
      </c>
    </row>
    <row r="35363" spans="35:36" x14ac:dyDescent="0.15">
      <c r="AI35363" s="5">
        <v>68636.899399999995</v>
      </c>
      <c r="AJ35363" s="5">
        <v>139497.70379999999</v>
      </c>
    </row>
    <row r="35364" spans="35:36" x14ac:dyDescent="0.15">
      <c r="AI35364" s="5">
        <v>68771.275599999994</v>
      </c>
      <c r="AJ35364" s="5">
        <v>139403.61259999999</v>
      </c>
    </row>
    <row r="35365" spans="35:36" x14ac:dyDescent="0.15">
      <c r="AI35365" s="5">
        <v>68905.650099999999</v>
      </c>
      <c r="AJ35365" s="5">
        <v>139309.52249999999</v>
      </c>
    </row>
    <row r="35366" spans="35:36" x14ac:dyDescent="0.15">
      <c r="AI35366" s="5">
        <v>69040.026299999998</v>
      </c>
      <c r="AJ35366" s="5">
        <v>139215.4313</v>
      </c>
    </row>
    <row r="35367" spans="35:36" x14ac:dyDescent="0.15">
      <c r="AI35367" s="5">
        <v>69174.400800000003</v>
      </c>
      <c r="AJ35367" s="5">
        <v>139121.3413</v>
      </c>
    </row>
    <row r="35368" spans="35:36" x14ac:dyDescent="0.15">
      <c r="AI35368" s="5">
        <v>69308.777000000002</v>
      </c>
      <c r="AJ35368" s="5">
        <v>139027.2501</v>
      </c>
    </row>
    <row r="35369" spans="35:36" x14ac:dyDescent="0.15">
      <c r="AI35369" s="5">
        <v>69443.151500000007</v>
      </c>
      <c r="AJ35369" s="5">
        <v>138933.16</v>
      </c>
    </row>
    <row r="35370" spans="35:36" x14ac:dyDescent="0.15">
      <c r="AI35370" s="5">
        <v>69577.527600000001</v>
      </c>
      <c r="AJ35370" s="5">
        <v>138839.06880000001</v>
      </c>
    </row>
    <row r="35371" spans="35:36" x14ac:dyDescent="0.15">
      <c r="AI35371" s="5">
        <v>69711.902199999997</v>
      </c>
      <c r="AJ35371" s="5">
        <v>138744.97880000001</v>
      </c>
    </row>
    <row r="35372" spans="35:36" x14ac:dyDescent="0.15">
      <c r="AI35372" s="5">
        <v>69846.278300000005</v>
      </c>
      <c r="AJ35372" s="5">
        <v>138650.88759999999</v>
      </c>
    </row>
    <row r="35373" spans="35:36" x14ac:dyDescent="0.15">
      <c r="AI35373" s="5">
        <v>69980.652799999996</v>
      </c>
      <c r="AJ35373" s="5">
        <v>138556.79749999999</v>
      </c>
    </row>
    <row r="35374" spans="35:36" x14ac:dyDescent="0.15">
      <c r="AI35374" s="5">
        <v>70115.028900000005</v>
      </c>
      <c r="AJ35374" s="5">
        <v>138462.7064</v>
      </c>
    </row>
    <row r="35375" spans="35:36" x14ac:dyDescent="0.15">
      <c r="AI35375" s="5">
        <v>70249.4035</v>
      </c>
      <c r="AJ35375" s="5">
        <v>138368.61629999999</v>
      </c>
    </row>
    <row r="35376" spans="35:36" x14ac:dyDescent="0.15">
      <c r="AI35376" s="5">
        <v>70383.779599999994</v>
      </c>
      <c r="AJ35376" s="5">
        <v>138274.5251</v>
      </c>
    </row>
    <row r="35377" spans="35:36" x14ac:dyDescent="0.15">
      <c r="AI35377" s="5">
        <v>70518.1541</v>
      </c>
      <c r="AJ35377" s="5">
        <v>138180.4351</v>
      </c>
    </row>
    <row r="35378" spans="35:36" x14ac:dyDescent="0.15">
      <c r="AI35378" s="5">
        <v>70652.530299999999</v>
      </c>
      <c r="AJ35378" s="5">
        <v>138086.34390000001</v>
      </c>
    </row>
    <row r="35379" spans="35:36" x14ac:dyDescent="0.15">
      <c r="AI35379" s="5">
        <v>70786.904800000004</v>
      </c>
      <c r="AJ35379" s="5">
        <v>137992.25380000001</v>
      </c>
    </row>
    <row r="35380" spans="35:36" x14ac:dyDescent="0.15">
      <c r="AI35380" s="5">
        <v>70921.281000000003</v>
      </c>
      <c r="AJ35380" s="5">
        <v>137898.16260000001</v>
      </c>
    </row>
    <row r="35381" spans="35:36" x14ac:dyDescent="0.15">
      <c r="AI35381" s="5">
        <v>71055.655499999993</v>
      </c>
      <c r="AJ35381" s="5">
        <v>137804.07260000001</v>
      </c>
    </row>
    <row r="35382" spans="35:36" x14ac:dyDescent="0.15">
      <c r="AI35382" s="5">
        <v>71190.031600000002</v>
      </c>
      <c r="AJ35382" s="5">
        <v>137709.98139999999</v>
      </c>
    </row>
    <row r="35383" spans="35:36" x14ac:dyDescent="0.15">
      <c r="AI35383" s="5">
        <v>71324.406199999998</v>
      </c>
      <c r="AJ35383" s="5">
        <v>137615.89129999999</v>
      </c>
    </row>
    <row r="35384" spans="35:36" x14ac:dyDescent="0.15">
      <c r="AI35384" s="5">
        <v>71458.782300000006</v>
      </c>
      <c r="AJ35384" s="5">
        <v>137521.80009999999</v>
      </c>
    </row>
    <row r="35385" spans="35:36" x14ac:dyDescent="0.15">
      <c r="AI35385" s="5">
        <v>71593.156799999997</v>
      </c>
      <c r="AJ35385" s="5">
        <v>137427.7101</v>
      </c>
    </row>
    <row r="35386" spans="35:36" x14ac:dyDescent="0.15">
      <c r="AI35386" s="5">
        <v>71727.532900000006</v>
      </c>
      <c r="AJ35386" s="5">
        <v>137333.6189</v>
      </c>
    </row>
    <row r="35387" spans="35:36" x14ac:dyDescent="0.15">
      <c r="AI35387" s="5">
        <v>71861.907500000001</v>
      </c>
      <c r="AJ35387" s="5">
        <v>137239.5288</v>
      </c>
    </row>
    <row r="35388" spans="35:36" x14ac:dyDescent="0.15">
      <c r="AI35388" s="5">
        <v>71996.283599999995</v>
      </c>
      <c r="AJ35388" s="5">
        <v>137145.43770000001</v>
      </c>
    </row>
    <row r="35389" spans="35:36" x14ac:dyDescent="0.15">
      <c r="AI35389" s="5">
        <v>72130.658100000001</v>
      </c>
      <c r="AJ35389" s="5">
        <v>137051.34760000001</v>
      </c>
    </row>
    <row r="35390" spans="35:36" x14ac:dyDescent="0.15">
      <c r="AI35390" s="5">
        <v>72265.034299999999</v>
      </c>
      <c r="AJ35390" s="5">
        <v>136957.25640000001</v>
      </c>
    </row>
    <row r="35391" spans="35:36" x14ac:dyDescent="0.15">
      <c r="AI35391" s="5">
        <v>72399.408800000005</v>
      </c>
      <c r="AJ35391" s="5">
        <v>136863.16639999999</v>
      </c>
    </row>
    <row r="35392" spans="35:36" x14ac:dyDescent="0.15">
      <c r="AI35392" s="5">
        <v>72533.784899999999</v>
      </c>
      <c r="AJ35392" s="5">
        <v>136769.07519999999</v>
      </c>
    </row>
    <row r="35393" spans="35:36" x14ac:dyDescent="0.15">
      <c r="AI35393" s="5">
        <v>72668.159499999994</v>
      </c>
      <c r="AJ35393" s="5">
        <v>136674.98509999999</v>
      </c>
    </row>
    <row r="35394" spans="35:36" x14ac:dyDescent="0.15">
      <c r="AI35394" s="5">
        <v>72802.535600000003</v>
      </c>
      <c r="AJ35394" s="5">
        <v>136580.8939</v>
      </c>
    </row>
    <row r="35395" spans="35:36" x14ac:dyDescent="0.15">
      <c r="AI35395" s="5">
        <v>72936.910099999994</v>
      </c>
      <c r="AJ35395" s="5">
        <v>136486.8039</v>
      </c>
    </row>
    <row r="35396" spans="35:36" x14ac:dyDescent="0.15">
      <c r="AI35396" s="5">
        <v>73071.286300000007</v>
      </c>
      <c r="AJ35396" s="5">
        <v>136392.7127</v>
      </c>
    </row>
    <row r="35397" spans="35:36" x14ac:dyDescent="0.15">
      <c r="AI35397" s="5">
        <v>73205.660799999998</v>
      </c>
      <c r="AJ35397" s="5">
        <v>136298.6226</v>
      </c>
    </row>
    <row r="35398" spans="35:36" x14ac:dyDescent="0.15">
      <c r="AI35398" s="5">
        <v>73340.036900000006</v>
      </c>
      <c r="AJ35398" s="5">
        <v>136204.53150000001</v>
      </c>
    </row>
    <row r="35399" spans="35:36" x14ac:dyDescent="0.15">
      <c r="AI35399" s="5">
        <v>73474.411500000002</v>
      </c>
      <c r="AJ35399" s="5">
        <v>136110.44140000001</v>
      </c>
    </row>
    <row r="35400" spans="35:36" x14ac:dyDescent="0.15">
      <c r="AI35400" s="5">
        <v>73608.787599999996</v>
      </c>
      <c r="AJ35400" s="5">
        <v>136016.35019999999</v>
      </c>
    </row>
    <row r="35401" spans="35:36" x14ac:dyDescent="0.15">
      <c r="AI35401" s="5">
        <v>73743.162100000001</v>
      </c>
      <c r="AJ35401" s="5">
        <v>135922.26019999999</v>
      </c>
    </row>
    <row r="35402" spans="35:36" x14ac:dyDescent="0.15">
      <c r="AI35402" s="5">
        <v>73877.5383</v>
      </c>
      <c r="AJ35402" s="5">
        <v>135828.16899999999</v>
      </c>
    </row>
    <row r="35403" spans="35:36" x14ac:dyDescent="0.15">
      <c r="AI35403" s="5">
        <v>74011.912800000006</v>
      </c>
      <c r="AJ35403" s="5">
        <v>135734.07889999999</v>
      </c>
    </row>
    <row r="35404" spans="35:36" x14ac:dyDescent="0.15">
      <c r="AI35404" s="5">
        <v>74146.2889</v>
      </c>
      <c r="AJ35404" s="5">
        <v>135639.9877</v>
      </c>
    </row>
    <row r="35405" spans="35:36" x14ac:dyDescent="0.15">
      <c r="AI35405" s="5">
        <v>74280.663499999995</v>
      </c>
      <c r="AJ35405" s="5">
        <v>135545.8977</v>
      </c>
    </row>
    <row r="35406" spans="35:36" x14ac:dyDescent="0.15">
      <c r="AI35406" s="5">
        <v>74415.039600000004</v>
      </c>
      <c r="AJ35406" s="5">
        <v>135451.80650000001</v>
      </c>
    </row>
    <row r="35407" spans="35:36" x14ac:dyDescent="0.15">
      <c r="AI35407" s="5">
        <v>74549.414099999995</v>
      </c>
      <c r="AJ35407" s="5">
        <v>135357.7164</v>
      </c>
    </row>
    <row r="35408" spans="35:36" x14ac:dyDescent="0.15">
      <c r="AI35408" s="5">
        <v>74683.790299999993</v>
      </c>
      <c r="AJ35408" s="5">
        <v>135263.62520000001</v>
      </c>
    </row>
    <row r="35409" spans="35:36" x14ac:dyDescent="0.15">
      <c r="AI35409" s="5">
        <v>74818.164799999999</v>
      </c>
      <c r="AJ35409" s="5">
        <v>135169.53520000001</v>
      </c>
    </row>
    <row r="35410" spans="35:36" x14ac:dyDescent="0.15">
      <c r="AI35410" s="5">
        <v>74952.540999999997</v>
      </c>
      <c r="AJ35410" s="5">
        <v>135075.44399999999</v>
      </c>
    </row>
    <row r="35411" spans="35:36" x14ac:dyDescent="0.15">
      <c r="AI35411" s="5">
        <v>75086.915500000003</v>
      </c>
      <c r="AJ35411" s="5">
        <v>134981.35389999999</v>
      </c>
    </row>
    <row r="35412" spans="35:36" x14ac:dyDescent="0.15">
      <c r="AI35412" s="5">
        <v>75221.291599999997</v>
      </c>
      <c r="AJ35412" s="5">
        <v>134887.2628</v>
      </c>
    </row>
    <row r="35413" spans="35:36" x14ac:dyDescent="0.15">
      <c r="AI35413" s="5">
        <v>75355.666200000007</v>
      </c>
      <c r="AJ35413" s="5">
        <v>134793.1727</v>
      </c>
    </row>
    <row r="35414" spans="35:36" x14ac:dyDescent="0.15">
      <c r="AI35414" s="5">
        <v>75490.042300000001</v>
      </c>
      <c r="AJ35414" s="5">
        <v>134699.0815</v>
      </c>
    </row>
    <row r="35415" spans="35:36" x14ac:dyDescent="0.15">
      <c r="AI35415" s="5">
        <v>75624.416800000006</v>
      </c>
      <c r="AJ35415" s="5">
        <v>134604.9915</v>
      </c>
    </row>
    <row r="35416" spans="35:36" x14ac:dyDescent="0.15">
      <c r="AI35416" s="5">
        <v>75758.7929</v>
      </c>
      <c r="AJ35416" s="5">
        <v>134510.90030000001</v>
      </c>
    </row>
    <row r="35417" spans="35:36" x14ac:dyDescent="0.15">
      <c r="AI35417" s="5">
        <v>75893.167499999996</v>
      </c>
      <c r="AJ35417" s="5">
        <v>134416.81020000001</v>
      </c>
    </row>
    <row r="35418" spans="35:36" x14ac:dyDescent="0.15">
      <c r="AI35418" s="5">
        <v>76027.543600000005</v>
      </c>
      <c r="AJ35418" s="5">
        <v>134322.71900000001</v>
      </c>
    </row>
    <row r="35419" spans="35:36" x14ac:dyDescent="0.15">
      <c r="AI35419" s="5">
        <v>76161.918099999995</v>
      </c>
      <c r="AJ35419" s="5">
        <v>134228.62899999999</v>
      </c>
    </row>
    <row r="35420" spans="35:36" x14ac:dyDescent="0.15">
      <c r="AI35420" s="5">
        <v>76296.294299999994</v>
      </c>
      <c r="AJ35420" s="5">
        <v>134134.53779999999</v>
      </c>
    </row>
    <row r="35421" spans="35:36" x14ac:dyDescent="0.15">
      <c r="AI35421" s="5">
        <v>76430.668799999999</v>
      </c>
      <c r="AJ35421" s="5">
        <v>134040.44769999999</v>
      </c>
    </row>
    <row r="35422" spans="35:36" x14ac:dyDescent="0.15">
      <c r="AI35422" s="5">
        <v>76565.044999999998</v>
      </c>
      <c r="AJ35422" s="5">
        <v>133946.35649999999</v>
      </c>
    </row>
    <row r="35423" spans="35:36" x14ac:dyDescent="0.15">
      <c r="AI35423" s="5">
        <v>76699.419500000004</v>
      </c>
      <c r="AJ35423" s="5">
        <v>133852.2665</v>
      </c>
    </row>
    <row r="35424" spans="35:36" x14ac:dyDescent="0.15">
      <c r="AI35424" s="5">
        <v>55293.457300000002</v>
      </c>
      <c r="AJ35424" s="5">
        <v>149041.14199999999</v>
      </c>
    </row>
    <row r="35425" spans="35:36" x14ac:dyDescent="0.15">
      <c r="AI35425" s="5">
        <v>55427.832600000002</v>
      </c>
      <c r="AJ35425" s="5">
        <v>148947.05129999999</v>
      </c>
    </row>
    <row r="35426" spans="35:36" x14ac:dyDescent="0.15">
      <c r="AI35426" s="5">
        <v>55562.207999999999</v>
      </c>
      <c r="AJ35426" s="5">
        <v>148852.9607</v>
      </c>
    </row>
    <row r="35427" spans="35:36" x14ac:dyDescent="0.15">
      <c r="AI35427" s="5">
        <v>55696.583299999998</v>
      </c>
      <c r="AJ35427" s="5">
        <v>148758.8701</v>
      </c>
    </row>
    <row r="35428" spans="35:36" x14ac:dyDescent="0.15">
      <c r="AI35428" s="5">
        <v>55830.958599999998</v>
      </c>
      <c r="AJ35428" s="5">
        <v>148664.7795</v>
      </c>
    </row>
    <row r="35429" spans="35:36" x14ac:dyDescent="0.15">
      <c r="AI35429" s="5">
        <v>55965.334000000003</v>
      </c>
      <c r="AJ35429" s="5">
        <v>148570.6888</v>
      </c>
    </row>
    <row r="35430" spans="35:36" x14ac:dyDescent="0.15">
      <c r="AI35430" s="5">
        <v>56099.709300000002</v>
      </c>
      <c r="AJ35430" s="5">
        <v>148476.59820000001</v>
      </c>
    </row>
    <row r="35431" spans="35:36" x14ac:dyDescent="0.15">
      <c r="AI35431" s="5">
        <v>56234.084699999999</v>
      </c>
      <c r="AJ35431" s="5">
        <v>148382.50760000001</v>
      </c>
    </row>
    <row r="35432" spans="35:36" x14ac:dyDescent="0.15">
      <c r="AI35432" s="5">
        <v>56368.46</v>
      </c>
      <c r="AJ35432" s="5">
        <v>148288.41699999999</v>
      </c>
    </row>
    <row r="35433" spans="35:36" x14ac:dyDescent="0.15">
      <c r="AI35433" s="5">
        <v>56502.835299999999</v>
      </c>
      <c r="AJ35433" s="5">
        <v>148194.32629999999</v>
      </c>
    </row>
    <row r="35434" spans="35:36" x14ac:dyDescent="0.15">
      <c r="AI35434" s="5">
        <v>56637.210599999999</v>
      </c>
      <c r="AJ35434" s="5">
        <v>148100.23579999999</v>
      </c>
    </row>
    <row r="35435" spans="35:36" x14ac:dyDescent="0.15">
      <c r="AI35435" s="5">
        <v>56771.585899999998</v>
      </c>
      <c r="AJ35435" s="5">
        <v>148006.14509999999</v>
      </c>
    </row>
    <row r="35436" spans="35:36" x14ac:dyDescent="0.15">
      <c r="AI35436" s="5">
        <v>56905.961300000003</v>
      </c>
      <c r="AJ35436" s="5">
        <v>147912.0545</v>
      </c>
    </row>
    <row r="35437" spans="35:36" x14ac:dyDescent="0.15">
      <c r="AI35437" s="5">
        <v>57040.336600000002</v>
      </c>
      <c r="AJ35437" s="5">
        <v>147817.9639</v>
      </c>
    </row>
    <row r="35438" spans="35:36" x14ac:dyDescent="0.15">
      <c r="AI35438" s="5">
        <v>57174.711900000002</v>
      </c>
      <c r="AJ35438" s="5">
        <v>147723.87330000001</v>
      </c>
    </row>
    <row r="35439" spans="35:36" x14ac:dyDescent="0.15">
      <c r="AI35439" s="5">
        <v>57309.087299999999</v>
      </c>
      <c r="AJ35439" s="5">
        <v>147629.78260000001</v>
      </c>
    </row>
    <row r="35440" spans="35:36" x14ac:dyDescent="0.15">
      <c r="AI35440" s="5">
        <v>57443.462599999999</v>
      </c>
      <c r="AJ35440" s="5">
        <v>147535.69200000001</v>
      </c>
    </row>
    <row r="35441" spans="35:36" x14ac:dyDescent="0.15">
      <c r="AI35441" s="5">
        <v>57577.838000000003</v>
      </c>
      <c r="AJ35441" s="5">
        <v>147441.60140000001</v>
      </c>
    </row>
    <row r="35442" spans="35:36" x14ac:dyDescent="0.15">
      <c r="AI35442" s="5">
        <v>57712.213300000003</v>
      </c>
      <c r="AJ35442" s="5">
        <v>147347.51079999999</v>
      </c>
    </row>
    <row r="35443" spans="35:36" x14ac:dyDescent="0.15">
      <c r="AI35443" s="5">
        <v>57846.588600000003</v>
      </c>
      <c r="AJ35443" s="5">
        <v>147253.42009999999</v>
      </c>
    </row>
    <row r="35444" spans="35:36" x14ac:dyDescent="0.15">
      <c r="AI35444" s="5">
        <v>57980.964</v>
      </c>
      <c r="AJ35444" s="5">
        <v>147159.32949999999</v>
      </c>
    </row>
    <row r="35445" spans="35:36" x14ac:dyDescent="0.15">
      <c r="AI35445" s="5">
        <v>58115.3393</v>
      </c>
      <c r="AJ35445" s="5">
        <v>147065.2389</v>
      </c>
    </row>
    <row r="35446" spans="35:36" x14ac:dyDescent="0.15">
      <c r="AI35446" s="5">
        <v>58249.714699999997</v>
      </c>
      <c r="AJ35446" s="5">
        <v>146971.1483</v>
      </c>
    </row>
    <row r="35447" spans="35:36" x14ac:dyDescent="0.15">
      <c r="AI35447" s="5">
        <v>58384.089899999999</v>
      </c>
      <c r="AJ35447" s="5">
        <v>146877.0577</v>
      </c>
    </row>
    <row r="35448" spans="35:36" x14ac:dyDescent="0.15">
      <c r="AI35448" s="5">
        <v>58518.465300000003</v>
      </c>
      <c r="AJ35448" s="5">
        <v>146782.96710000001</v>
      </c>
    </row>
    <row r="35449" spans="35:36" x14ac:dyDescent="0.15">
      <c r="AI35449" s="5">
        <v>58652.840600000003</v>
      </c>
      <c r="AJ35449" s="5">
        <v>146688.87640000001</v>
      </c>
    </row>
    <row r="35450" spans="35:36" x14ac:dyDescent="0.15">
      <c r="AI35450" s="5">
        <v>58787.215900000003</v>
      </c>
      <c r="AJ35450" s="5">
        <v>146594.78580000001</v>
      </c>
    </row>
    <row r="35451" spans="35:36" x14ac:dyDescent="0.15">
      <c r="AI35451" s="5">
        <v>58921.5913</v>
      </c>
      <c r="AJ35451" s="5">
        <v>146500.69519999999</v>
      </c>
    </row>
    <row r="35452" spans="35:36" x14ac:dyDescent="0.15">
      <c r="AI35452" s="5">
        <v>59055.9666</v>
      </c>
      <c r="AJ35452" s="5">
        <v>146406.60459999999</v>
      </c>
    </row>
    <row r="35453" spans="35:36" x14ac:dyDescent="0.15">
      <c r="AI35453" s="5">
        <v>59190.341999999997</v>
      </c>
      <c r="AJ35453" s="5">
        <v>146312.51389999999</v>
      </c>
    </row>
    <row r="35454" spans="35:36" x14ac:dyDescent="0.15">
      <c r="AI35454" s="5">
        <v>59324.717299999997</v>
      </c>
      <c r="AJ35454" s="5">
        <v>146218.42329999999</v>
      </c>
    </row>
    <row r="35455" spans="35:36" x14ac:dyDescent="0.15">
      <c r="AI35455" s="5">
        <v>59459.092600000004</v>
      </c>
      <c r="AJ35455" s="5">
        <v>146124.3327</v>
      </c>
    </row>
    <row r="35456" spans="35:36" x14ac:dyDescent="0.15">
      <c r="AI35456" s="5">
        <v>59593.468000000001</v>
      </c>
      <c r="AJ35456" s="5">
        <v>146030.2421</v>
      </c>
    </row>
    <row r="35457" spans="35:36" x14ac:dyDescent="0.15">
      <c r="AI35457" s="5">
        <v>59727.8433</v>
      </c>
      <c r="AJ35457" s="5">
        <v>145936.1514</v>
      </c>
    </row>
    <row r="35458" spans="35:36" x14ac:dyDescent="0.15">
      <c r="AI35458" s="5">
        <v>59862.218699999998</v>
      </c>
      <c r="AJ35458" s="5">
        <v>145842.06080000001</v>
      </c>
    </row>
    <row r="35459" spans="35:36" x14ac:dyDescent="0.15">
      <c r="AI35459" s="5">
        <v>59996.593999999997</v>
      </c>
      <c r="AJ35459" s="5">
        <v>145747.97020000001</v>
      </c>
    </row>
    <row r="35460" spans="35:36" x14ac:dyDescent="0.15">
      <c r="AI35460" s="5">
        <v>60130.969299999997</v>
      </c>
      <c r="AJ35460" s="5">
        <v>145653.87959999999</v>
      </c>
    </row>
    <row r="35461" spans="35:36" x14ac:dyDescent="0.15">
      <c r="AI35461" s="5">
        <v>60265.344599999997</v>
      </c>
      <c r="AJ35461" s="5">
        <v>145559.78899999999</v>
      </c>
    </row>
    <row r="35462" spans="35:36" x14ac:dyDescent="0.15">
      <c r="AI35462" s="5">
        <v>60399.719899999996</v>
      </c>
      <c r="AJ35462" s="5">
        <v>145465.69839999999</v>
      </c>
    </row>
    <row r="35463" spans="35:36" x14ac:dyDescent="0.15">
      <c r="AI35463" s="5">
        <v>60534.095300000001</v>
      </c>
      <c r="AJ35463" s="5">
        <v>145371.60769999999</v>
      </c>
    </row>
    <row r="35464" spans="35:36" x14ac:dyDescent="0.15">
      <c r="AI35464" s="5">
        <v>60668.470600000001</v>
      </c>
      <c r="AJ35464" s="5">
        <v>145277.5171</v>
      </c>
    </row>
    <row r="35465" spans="35:36" x14ac:dyDescent="0.15">
      <c r="AI35465" s="5">
        <v>60802.845999999998</v>
      </c>
      <c r="AJ35465" s="5">
        <v>145183.4265</v>
      </c>
    </row>
    <row r="35466" spans="35:36" x14ac:dyDescent="0.15">
      <c r="AI35466" s="5">
        <v>60937.221299999997</v>
      </c>
      <c r="AJ35466" s="5">
        <v>145089.33590000001</v>
      </c>
    </row>
    <row r="35467" spans="35:36" x14ac:dyDescent="0.15">
      <c r="AI35467" s="5">
        <v>61071.596599999997</v>
      </c>
      <c r="AJ35467" s="5">
        <v>144995.2452</v>
      </c>
    </row>
    <row r="35468" spans="35:36" x14ac:dyDescent="0.15">
      <c r="AI35468" s="5">
        <v>61205.972000000002</v>
      </c>
      <c r="AJ35468" s="5">
        <v>144901.15460000001</v>
      </c>
    </row>
    <row r="35469" spans="35:36" x14ac:dyDescent="0.15">
      <c r="AI35469" s="5">
        <v>61340.347300000001</v>
      </c>
      <c r="AJ35469" s="5">
        <v>144807.06400000001</v>
      </c>
    </row>
    <row r="35470" spans="35:36" x14ac:dyDescent="0.15">
      <c r="AI35470" s="5">
        <v>61474.722699999998</v>
      </c>
      <c r="AJ35470" s="5">
        <v>144712.97339999999</v>
      </c>
    </row>
    <row r="35471" spans="35:36" x14ac:dyDescent="0.15">
      <c r="AI35471" s="5">
        <v>61609.097999999998</v>
      </c>
      <c r="AJ35471" s="5">
        <v>144618.88269999999</v>
      </c>
    </row>
    <row r="35472" spans="35:36" x14ac:dyDescent="0.15">
      <c r="AI35472" s="5">
        <v>61743.473299999998</v>
      </c>
      <c r="AJ35472" s="5">
        <v>144524.79209999999</v>
      </c>
    </row>
    <row r="35473" spans="35:36" x14ac:dyDescent="0.15">
      <c r="AI35473" s="5">
        <v>61877.848599999998</v>
      </c>
      <c r="AJ35473" s="5">
        <v>144430.7015</v>
      </c>
    </row>
    <row r="35474" spans="35:36" x14ac:dyDescent="0.15">
      <c r="AI35474" s="5">
        <v>62012.223899999997</v>
      </c>
      <c r="AJ35474" s="5">
        <v>144336.6109</v>
      </c>
    </row>
    <row r="35475" spans="35:36" x14ac:dyDescent="0.15">
      <c r="AI35475" s="5">
        <v>62146.599300000002</v>
      </c>
      <c r="AJ35475" s="5">
        <v>144242.5203</v>
      </c>
    </row>
    <row r="35476" spans="35:36" x14ac:dyDescent="0.15">
      <c r="AI35476" s="5">
        <v>62280.974600000001</v>
      </c>
      <c r="AJ35476" s="5">
        <v>144148.42970000001</v>
      </c>
    </row>
    <row r="35477" spans="35:36" x14ac:dyDescent="0.15">
      <c r="AI35477" s="5">
        <v>62415.349900000001</v>
      </c>
      <c r="AJ35477" s="5">
        <v>144054.33900000001</v>
      </c>
    </row>
    <row r="35478" spans="35:36" x14ac:dyDescent="0.15">
      <c r="AI35478" s="5">
        <v>62549.725299999998</v>
      </c>
      <c r="AJ35478" s="5">
        <v>143960.24840000001</v>
      </c>
    </row>
    <row r="35479" spans="35:36" x14ac:dyDescent="0.15">
      <c r="AI35479" s="5">
        <v>62684.100599999998</v>
      </c>
      <c r="AJ35479" s="5">
        <v>143866.15779999999</v>
      </c>
    </row>
    <row r="35480" spans="35:36" x14ac:dyDescent="0.15">
      <c r="AI35480" s="5">
        <v>62818.476000000002</v>
      </c>
      <c r="AJ35480" s="5">
        <v>143772.06719999999</v>
      </c>
    </row>
    <row r="35481" spans="35:36" x14ac:dyDescent="0.15">
      <c r="AI35481" s="5">
        <v>62952.851300000002</v>
      </c>
      <c r="AJ35481" s="5">
        <v>143677.97649999999</v>
      </c>
    </row>
    <row r="35482" spans="35:36" x14ac:dyDescent="0.15">
      <c r="AI35482" s="5">
        <v>63087.226600000002</v>
      </c>
      <c r="AJ35482" s="5">
        <v>143583.88589999999</v>
      </c>
    </row>
    <row r="35483" spans="35:36" x14ac:dyDescent="0.15">
      <c r="AI35483" s="5">
        <v>63221.601999999999</v>
      </c>
      <c r="AJ35483" s="5">
        <v>143489.7953</v>
      </c>
    </row>
    <row r="35484" spans="35:36" x14ac:dyDescent="0.15">
      <c r="AI35484" s="5">
        <v>63355.977299999999</v>
      </c>
      <c r="AJ35484" s="5">
        <v>143395.7046</v>
      </c>
    </row>
    <row r="35485" spans="35:36" x14ac:dyDescent="0.15">
      <c r="AI35485" s="5">
        <v>63490.352599999998</v>
      </c>
      <c r="AJ35485" s="5">
        <v>143301.61410000001</v>
      </c>
    </row>
    <row r="35486" spans="35:36" x14ac:dyDescent="0.15">
      <c r="AI35486" s="5">
        <v>63624.727899999998</v>
      </c>
      <c r="AJ35486" s="5">
        <v>143207.52350000001</v>
      </c>
    </row>
    <row r="35487" spans="35:36" x14ac:dyDescent="0.15">
      <c r="AI35487" s="5">
        <v>63759.103300000002</v>
      </c>
      <c r="AJ35487" s="5">
        <v>143113.43280000001</v>
      </c>
    </row>
    <row r="35488" spans="35:36" x14ac:dyDescent="0.15">
      <c r="AI35488" s="5">
        <v>63893.478600000002</v>
      </c>
      <c r="AJ35488" s="5">
        <v>143019.34220000001</v>
      </c>
    </row>
    <row r="35489" spans="35:36" x14ac:dyDescent="0.15">
      <c r="AI35489" s="5">
        <v>64027.853900000002</v>
      </c>
      <c r="AJ35489" s="5">
        <v>142925.25159999999</v>
      </c>
    </row>
    <row r="35490" spans="35:36" x14ac:dyDescent="0.15">
      <c r="AI35490" s="5">
        <v>64162.229299999999</v>
      </c>
      <c r="AJ35490" s="5">
        <v>142831.16099999999</v>
      </c>
    </row>
    <row r="35491" spans="35:36" x14ac:dyDescent="0.15">
      <c r="AI35491" s="5">
        <v>64296.604599999999</v>
      </c>
      <c r="AJ35491" s="5">
        <v>142737.07029999999</v>
      </c>
    </row>
    <row r="35492" spans="35:36" x14ac:dyDescent="0.15">
      <c r="AI35492" s="5">
        <v>64430.98</v>
      </c>
      <c r="AJ35492" s="5">
        <v>142642.9797</v>
      </c>
    </row>
    <row r="35493" spans="35:36" x14ac:dyDescent="0.15">
      <c r="AI35493" s="5">
        <v>64565.355300000003</v>
      </c>
      <c r="AJ35493" s="5">
        <v>142548.8891</v>
      </c>
    </row>
    <row r="35494" spans="35:36" x14ac:dyDescent="0.15">
      <c r="AI35494" s="5">
        <v>64699.730600000003</v>
      </c>
      <c r="AJ35494" s="5">
        <v>142454.7984</v>
      </c>
    </row>
    <row r="35495" spans="35:36" x14ac:dyDescent="0.15">
      <c r="AI35495" s="5">
        <v>64834.106</v>
      </c>
      <c r="AJ35495" s="5">
        <v>142360.7078</v>
      </c>
    </row>
    <row r="35496" spans="35:36" x14ac:dyDescent="0.15">
      <c r="AI35496" s="5">
        <v>64968.481299999999</v>
      </c>
      <c r="AJ35496" s="5">
        <v>142266.61720000001</v>
      </c>
    </row>
    <row r="35497" spans="35:36" x14ac:dyDescent="0.15">
      <c r="AI35497" s="5">
        <v>65102.856699999997</v>
      </c>
      <c r="AJ35497" s="5">
        <v>142172.52660000001</v>
      </c>
    </row>
    <row r="35498" spans="35:36" x14ac:dyDescent="0.15">
      <c r="AI35498" s="5">
        <v>65237.231899999999</v>
      </c>
      <c r="AJ35498" s="5">
        <v>142078.43599999999</v>
      </c>
    </row>
    <row r="35499" spans="35:36" x14ac:dyDescent="0.15">
      <c r="AI35499" s="5">
        <v>65371.607300000003</v>
      </c>
      <c r="AJ35499" s="5">
        <v>141984.34539999999</v>
      </c>
    </row>
    <row r="35500" spans="35:36" x14ac:dyDescent="0.15">
      <c r="AI35500" s="5">
        <v>65505.982600000003</v>
      </c>
      <c r="AJ35500" s="5">
        <v>141890.25469999999</v>
      </c>
    </row>
    <row r="35501" spans="35:36" x14ac:dyDescent="0.15">
      <c r="AI35501" s="5">
        <v>65640.357900000003</v>
      </c>
      <c r="AJ35501" s="5">
        <v>141796.16409999999</v>
      </c>
    </row>
    <row r="35502" spans="35:36" x14ac:dyDescent="0.15">
      <c r="AI35502" s="5">
        <v>65774.733300000007</v>
      </c>
      <c r="AJ35502" s="5">
        <v>141702.0735</v>
      </c>
    </row>
    <row r="35503" spans="35:36" x14ac:dyDescent="0.15">
      <c r="AI35503" s="5">
        <v>65909.108600000007</v>
      </c>
      <c r="AJ35503" s="5">
        <v>141607.9829</v>
      </c>
    </row>
    <row r="35504" spans="35:36" x14ac:dyDescent="0.15">
      <c r="AI35504" s="5">
        <v>66043.483999999997</v>
      </c>
      <c r="AJ35504" s="5">
        <v>141513.8922</v>
      </c>
    </row>
    <row r="35505" spans="35:36" x14ac:dyDescent="0.15">
      <c r="AI35505" s="5">
        <v>66177.859299999996</v>
      </c>
      <c r="AJ35505" s="5">
        <v>141419.80160000001</v>
      </c>
    </row>
    <row r="35506" spans="35:36" x14ac:dyDescent="0.15">
      <c r="AI35506" s="5">
        <v>66312.234599999996</v>
      </c>
      <c r="AJ35506" s="5">
        <v>141325.71100000001</v>
      </c>
    </row>
    <row r="35507" spans="35:36" x14ac:dyDescent="0.15">
      <c r="AI35507" s="5">
        <v>66446.61</v>
      </c>
      <c r="AJ35507" s="5">
        <v>141231.62040000001</v>
      </c>
    </row>
    <row r="35508" spans="35:36" x14ac:dyDescent="0.15">
      <c r="AI35508" s="5">
        <v>66580.9853</v>
      </c>
      <c r="AJ35508" s="5">
        <v>141137.52970000001</v>
      </c>
    </row>
    <row r="35509" spans="35:36" x14ac:dyDescent="0.15">
      <c r="AI35509" s="5">
        <v>66715.360700000005</v>
      </c>
      <c r="AJ35509" s="5">
        <v>141043.43909999999</v>
      </c>
    </row>
    <row r="35510" spans="35:36" x14ac:dyDescent="0.15">
      <c r="AI35510" s="5">
        <v>66849.736000000004</v>
      </c>
      <c r="AJ35510" s="5">
        <v>140949.34849999999</v>
      </c>
    </row>
    <row r="35511" spans="35:36" x14ac:dyDescent="0.15">
      <c r="AI35511" s="5">
        <v>66984.111300000004</v>
      </c>
      <c r="AJ35511" s="5">
        <v>140855.2579</v>
      </c>
    </row>
    <row r="35512" spans="35:36" x14ac:dyDescent="0.15">
      <c r="AI35512" s="5">
        <v>67118.486600000004</v>
      </c>
      <c r="AJ35512" s="5">
        <v>140761.1673</v>
      </c>
    </row>
    <row r="35513" spans="35:36" x14ac:dyDescent="0.15">
      <c r="AI35513" s="5">
        <v>67252.861900000004</v>
      </c>
      <c r="AJ35513" s="5">
        <v>140667.07670000001</v>
      </c>
    </row>
    <row r="35514" spans="35:36" x14ac:dyDescent="0.15">
      <c r="AI35514" s="5">
        <v>67387.237299999993</v>
      </c>
      <c r="AJ35514" s="5">
        <v>140572.986</v>
      </c>
    </row>
    <row r="35515" spans="35:36" x14ac:dyDescent="0.15">
      <c r="AI35515" s="5">
        <v>67521.612599999993</v>
      </c>
      <c r="AJ35515" s="5">
        <v>140478.89540000001</v>
      </c>
    </row>
    <row r="35516" spans="35:36" x14ac:dyDescent="0.15">
      <c r="AI35516" s="5">
        <v>67655.987899999993</v>
      </c>
      <c r="AJ35516" s="5">
        <v>140384.80480000001</v>
      </c>
    </row>
    <row r="35517" spans="35:36" x14ac:dyDescent="0.15">
      <c r="AI35517" s="5">
        <v>67790.363299999997</v>
      </c>
      <c r="AJ35517" s="5">
        <v>140290.71419999999</v>
      </c>
    </row>
    <row r="35518" spans="35:36" x14ac:dyDescent="0.15">
      <c r="AI35518" s="5">
        <v>67924.738599999997</v>
      </c>
      <c r="AJ35518" s="5">
        <v>140196.62349999999</v>
      </c>
    </row>
    <row r="35519" spans="35:36" x14ac:dyDescent="0.15">
      <c r="AI35519" s="5">
        <v>68059.114000000001</v>
      </c>
      <c r="AJ35519" s="5">
        <v>140102.53289999999</v>
      </c>
    </row>
    <row r="35520" spans="35:36" x14ac:dyDescent="0.15">
      <c r="AI35520" s="5">
        <v>68193.489300000001</v>
      </c>
      <c r="AJ35520" s="5">
        <v>140008.4423</v>
      </c>
    </row>
    <row r="35521" spans="35:36" x14ac:dyDescent="0.15">
      <c r="AI35521" s="5">
        <v>68327.864600000001</v>
      </c>
      <c r="AJ35521" s="5">
        <v>139914.3517</v>
      </c>
    </row>
    <row r="35522" spans="35:36" x14ac:dyDescent="0.15">
      <c r="AI35522" s="5">
        <v>68462.240000000005</v>
      </c>
      <c r="AJ35522" s="5">
        <v>139820.261</v>
      </c>
    </row>
    <row r="35523" spans="35:36" x14ac:dyDescent="0.15">
      <c r="AI35523" s="5">
        <v>68596.615300000005</v>
      </c>
      <c r="AJ35523" s="5">
        <v>139726.1704</v>
      </c>
    </row>
    <row r="35524" spans="35:36" x14ac:dyDescent="0.15">
      <c r="AI35524" s="5">
        <v>68730.990600000005</v>
      </c>
      <c r="AJ35524" s="5">
        <v>139632.07980000001</v>
      </c>
    </row>
    <row r="35525" spans="35:36" x14ac:dyDescent="0.15">
      <c r="AI35525" s="5">
        <v>68865.366699999999</v>
      </c>
      <c r="AJ35525" s="5">
        <v>139537.98860000001</v>
      </c>
    </row>
    <row r="35526" spans="35:36" x14ac:dyDescent="0.15">
      <c r="AI35526" s="5">
        <v>68999.741299999994</v>
      </c>
      <c r="AJ35526" s="5">
        <v>139443.89859999999</v>
      </c>
    </row>
    <row r="35527" spans="35:36" x14ac:dyDescent="0.15">
      <c r="AI35527" s="5">
        <v>69134.117400000003</v>
      </c>
      <c r="AJ35527" s="5">
        <v>139349.80739999999</v>
      </c>
    </row>
    <row r="35528" spans="35:36" x14ac:dyDescent="0.15">
      <c r="AI35528" s="5">
        <v>69268.491899999994</v>
      </c>
      <c r="AJ35528" s="5">
        <v>139255.71729999999</v>
      </c>
    </row>
    <row r="35529" spans="35:36" x14ac:dyDescent="0.15">
      <c r="AI35529" s="5">
        <v>69402.868100000007</v>
      </c>
      <c r="AJ35529" s="5">
        <v>139161.62609999999</v>
      </c>
    </row>
    <row r="35530" spans="35:36" x14ac:dyDescent="0.15">
      <c r="AI35530" s="5">
        <v>69537.242599999998</v>
      </c>
      <c r="AJ35530" s="5">
        <v>139067.5361</v>
      </c>
    </row>
    <row r="35531" spans="35:36" x14ac:dyDescent="0.15">
      <c r="AI35531" s="5">
        <v>69671.618799999997</v>
      </c>
      <c r="AJ35531" s="5">
        <v>138973.4449</v>
      </c>
    </row>
    <row r="35532" spans="35:36" x14ac:dyDescent="0.15">
      <c r="AI35532" s="5">
        <v>69805.993300000002</v>
      </c>
      <c r="AJ35532" s="5">
        <v>138879.3548</v>
      </c>
    </row>
    <row r="35533" spans="35:36" x14ac:dyDescent="0.15">
      <c r="AI35533" s="5">
        <v>69940.369500000001</v>
      </c>
      <c r="AJ35533" s="5">
        <v>138785.26360000001</v>
      </c>
    </row>
    <row r="35534" spans="35:36" x14ac:dyDescent="0.15">
      <c r="AI35534" s="5">
        <v>70074.744000000006</v>
      </c>
      <c r="AJ35534" s="5">
        <v>138691.17360000001</v>
      </c>
    </row>
    <row r="35535" spans="35:36" x14ac:dyDescent="0.15">
      <c r="AI35535" s="5">
        <v>70209.1201</v>
      </c>
      <c r="AJ35535" s="5">
        <v>138597.08240000001</v>
      </c>
    </row>
    <row r="35536" spans="35:36" x14ac:dyDescent="0.15">
      <c r="AI35536" s="5">
        <v>70343.494699999996</v>
      </c>
      <c r="AJ35536" s="5">
        <v>138502.99230000001</v>
      </c>
    </row>
    <row r="35537" spans="35:36" x14ac:dyDescent="0.15">
      <c r="AI35537" s="5">
        <v>70477.870699999999</v>
      </c>
      <c r="AJ35537" s="5">
        <v>138408.90119999999</v>
      </c>
    </row>
    <row r="35538" spans="35:36" x14ac:dyDescent="0.15">
      <c r="AI35538" s="5">
        <v>70612.245299999995</v>
      </c>
      <c r="AJ35538" s="5">
        <v>138314.81109999999</v>
      </c>
    </row>
    <row r="35539" spans="35:36" x14ac:dyDescent="0.15">
      <c r="AI35539" s="5">
        <v>70746.621400000004</v>
      </c>
      <c r="AJ35539" s="5">
        <v>138220.7199</v>
      </c>
    </row>
    <row r="35540" spans="35:36" x14ac:dyDescent="0.15">
      <c r="AI35540" s="5">
        <v>70880.995899999994</v>
      </c>
      <c r="AJ35540" s="5">
        <v>138126.6299</v>
      </c>
    </row>
    <row r="35541" spans="35:36" x14ac:dyDescent="0.15">
      <c r="AI35541" s="5">
        <v>71015.372099999993</v>
      </c>
      <c r="AJ35541" s="5">
        <v>138032.5387</v>
      </c>
    </row>
    <row r="35542" spans="35:36" x14ac:dyDescent="0.15">
      <c r="AI35542" s="5">
        <v>71149.746599999999</v>
      </c>
      <c r="AJ35542" s="5">
        <v>137938.4486</v>
      </c>
    </row>
    <row r="35543" spans="35:36" x14ac:dyDescent="0.15">
      <c r="AI35543" s="5">
        <v>71284.122799999997</v>
      </c>
      <c r="AJ35543" s="5">
        <v>137844.35740000001</v>
      </c>
    </row>
    <row r="35544" spans="35:36" x14ac:dyDescent="0.15">
      <c r="AI35544" s="5">
        <v>71418.497300000003</v>
      </c>
      <c r="AJ35544" s="5">
        <v>137750.26740000001</v>
      </c>
    </row>
    <row r="35545" spans="35:36" x14ac:dyDescent="0.15">
      <c r="AI35545" s="5">
        <v>71552.873500000002</v>
      </c>
      <c r="AJ35545" s="5">
        <v>137656.17619999999</v>
      </c>
    </row>
    <row r="35546" spans="35:36" x14ac:dyDescent="0.15">
      <c r="AI35546" s="5">
        <v>71687.248000000007</v>
      </c>
      <c r="AJ35546" s="5">
        <v>137562.08609999999</v>
      </c>
    </row>
    <row r="35547" spans="35:36" x14ac:dyDescent="0.15">
      <c r="AI35547" s="5">
        <v>71821.624100000001</v>
      </c>
      <c r="AJ35547" s="5">
        <v>137467.995</v>
      </c>
    </row>
    <row r="35548" spans="35:36" x14ac:dyDescent="0.15">
      <c r="AI35548" s="5">
        <v>71955.998699999996</v>
      </c>
      <c r="AJ35548" s="5">
        <v>137373.90489999999</v>
      </c>
    </row>
    <row r="35549" spans="35:36" x14ac:dyDescent="0.15">
      <c r="AI35549" s="5">
        <v>72090.3747</v>
      </c>
      <c r="AJ35549" s="5">
        <v>137279.8137</v>
      </c>
    </row>
    <row r="35550" spans="35:36" x14ac:dyDescent="0.15">
      <c r="AI35550" s="5">
        <v>72224.749299999996</v>
      </c>
      <c r="AJ35550" s="5">
        <v>137185.7237</v>
      </c>
    </row>
    <row r="35551" spans="35:36" x14ac:dyDescent="0.15">
      <c r="AI35551" s="5">
        <v>72359.125400000004</v>
      </c>
      <c r="AJ35551" s="5">
        <v>137091.63250000001</v>
      </c>
    </row>
    <row r="35552" spans="35:36" x14ac:dyDescent="0.15">
      <c r="AI35552" s="5">
        <v>72493.499899999995</v>
      </c>
      <c r="AJ35552" s="5">
        <v>136997.54240000001</v>
      </c>
    </row>
    <row r="35553" spans="35:36" x14ac:dyDescent="0.15">
      <c r="AI35553" s="5">
        <v>72627.876099999994</v>
      </c>
      <c r="AJ35553" s="5">
        <v>136903.45120000001</v>
      </c>
    </row>
    <row r="35554" spans="35:36" x14ac:dyDescent="0.15">
      <c r="AI35554" s="5">
        <v>72762.250599999999</v>
      </c>
      <c r="AJ35554" s="5">
        <v>136809.36120000001</v>
      </c>
    </row>
    <row r="35555" spans="35:36" x14ac:dyDescent="0.15">
      <c r="AI35555" s="5">
        <v>72896.626799999998</v>
      </c>
      <c r="AJ35555" s="5">
        <v>136715.26999999999</v>
      </c>
    </row>
    <row r="35556" spans="35:36" x14ac:dyDescent="0.15">
      <c r="AI35556" s="5">
        <v>73031.001300000004</v>
      </c>
      <c r="AJ35556" s="5">
        <v>136621.17989999999</v>
      </c>
    </row>
    <row r="35557" spans="35:36" x14ac:dyDescent="0.15">
      <c r="AI35557" s="5">
        <v>73165.377399999998</v>
      </c>
      <c r="AJ35557" s="5">
        <v>136527.08869999999</v>
      </c>
    </row>
    <row r="35558" spans="35:36" x14ac:dyDescent="0.15">
      <c r="AI35558" s="5">
        <v>73299.751999999993</v>
      </c>
      <c r="AJ35558" s="5">
        <v>136432.9987</v>
      </c>
    </row>
    <row r="35559" spans="35:36" x14ac:dyDescent="0.15">
      <c r="AI35559" s="5">
        <v>73434.127999999997</v>
      </c>
      <c r="AJ35559" s="5">
        <v>136338.9075</v>
      </c>
    </row>
    <row r="35560" spans="35:36" x14ac:dyDescent="0.15">
      <c r="AI35560" s="5">
        <v>73568.502600000007</v>
      </c>
      <c r="AJ35560" s="5">
        <v>136244.8174</v>
      </c>
    </row>
    <row r="35561" spans="35:36" x14ac:dyDescent="0.15">
      <c r="AI35561" s="5">
        <v>73702.878700000001</v>
      </c>
      <c r="AJ35561" s="5">
        <v>136150.72630000001</v>
      </c>
    </row>
    <row r="35562" spans="35:36" x14ac:dyDescent="0.15">
      <c r="AI35562" s="5">
        <v>73837.253200000006</v>
      </c>
      <c r="AJ35562" s="5">
        <v>136056.63620000001</v>
      </c>
    </row>
    <row r="35563" spans="35:36" x14ac:dyDescent="0.15">
      <c r="AI35563" s="5">
        <v>73971.629400000005</v>
      </c>
      <c r="AJ35563" s="5">
        <v>135962.54500000001</v>
      </c>
    </row>
    <row r="35564" spans="35:36" x14ac:dyDescent="0.15">
      <c r="AI35564" s="5">
        <v>74106.003899999996</v>
      </c>
      <c r="AJ35564" s="5">
        <v>135868.45499999999</v>
      </c>
    </row>
    <row r="35565" spans="35:36" x14ac:dyDescent="0.15">
      <c r="AI35565" s="5">
        <v>74240.380099999995</v>
      </c>
      <c r="AJ35565" s="5">
        <v>135774.36379999999</v>
      </c>
    </row>
    <row r="35566" spans="35:36" x14ac:dyDescent="0.15">
      <c r="AI35566" s="5">
        <v>74374.7546</v>
      </c>
      <c r="AJ35566" s="5">
        <v>135680.27369999999</v>
      </c>
    </row>
    <row r="35567" spans="35:36" x14ac:dyDescent="0.15">
      <c r="AI35567" s="5">
        <v>74509.130799999999</v>
      </c>
      <c r="AJ35567" s="5">
        <v>135586.1825</v>
      </c>
    </row>
    <row r="35568" spans="35:36" x14ac:dyDescent="0.15">
      <c r="AI35568" s="5">
        <v>74643.505300000004</v>
      </c>
      <c r="AJ35568" s="5">
        <v>135492.0925</v>
      </c>
    </row>
    <row r="35569" spans="35:36" x14ac:dyDescent="0.15">
      <c r="AI35569" s="5">
        <v>74777.881399999998</v>
      </c>
      <c r="AJ35569" s="5">
        <v>135398.0013</v>
      </c>
    </row>
    <row r="35570" spans="35:36" x14ac:dyDescent="0.15">
      <c r="AI35570" s="5">
        <v>74912.255999999994</v>
      </c>
      <c r="AJ35570" s="5">
        <v>135303.9112</v>
      </c>
    </row>
    <row r="35571" spans="35:36" x14ac:dyDescent="0.15">
      <c r="AI35571" s="5">
        <v>75046.632100000003</v>
      </c>
      <c r="AJ35571" s="5">
        <v>135209.82</v>
      </c>
    </row>
    <row r="35572" spans="35:36" x14ac:dyDescent="0.15">
      <c r="AI35572" s="5">
        <v>75181.006599999993</v>
      </c>
      <c r="AJ35572" s="5">
        <v>135115.73000000001</v>
      </c>
    </row>
    <row r="35573" spans="35:36" x14ac:dyDescent="0.15">
      <c r="AI35573" s="5">
        <v>75315.382700000002</v>
      </c>
      <c r="AJ35573" s="5">
        <v>135021.63879999999</v>
      </c>
    </row>
    <row r="35574" spans="35:36" x14ac:dyDescent="0.15">
      <c r="AI35574" s="5">
        <v>75449.757299999997</v>
      </c>
      <c r="AJ35574" s="5">
        <v>134927.54870000001</v>
      </c>
    </row>
    <row r="35575" spans="35:36" x14ac:dyDescent="0.15">
      <c r="AI35575" s="5">
        <v>75584.133400000006</v>
      </c>
      <c r="AJ35575" s="5">
        <v>134833.45759999999</v>
      </c>
    </row>
    <row r="35576" spans="35:36" x14ac:dyDescent="0.15">
      <c r="AI35576" s="5">
        <v>75718.507899999997</v>
      </c>
      <c r="AJ35576" s="5">
        <v>134739.36749999999</v>
      </c>
    </row>
    <row r="35577" spans="35:36" x14ac:dyDescent="0.15">
      <c r="AI35577" s="5">
        <v>75852.884099999996</v>
      </c>
      <c r="AJ35577" s="5">
        <v>134645.2763</v>
      </c>
    </row>
    <row r="35578" spans="35:36" x14ac:dyDescent="0.15">
      <c r="AI35578" s="5">
        <v>75987.258600000001</v>
      </c>
      <c r="AJ35578" s="5">
        <v>134551.1863</v>
      </c>
    </row>
    <row r="35579" spans="35:36" x14ac:dyDescent="0.15">
      <c r="AI35579" s="5">
        <v>76121.6348</v>
      </c>
      <c r="AJ35579" s="5">
        <v>134457.09510000001</v>
      </c>
    </row>
    <row r="35580" spans="35:36" x14ac:dyDescent="0.15">
      <c r="AI35580" s="5">
        <v>76256.009300000005</v>
      </c>
      <c r="AJ35580" s="5">
        <v>134363.005</v>
      </c>
    </row>
    <row r="35581" spans="35:36" x14ac:dyDescent="0.15">
      <c r="AI35581" s="5">
        <v>76390.385399999999</v>
      </c>
      <c r="AJ35581" s="5">
        <v>134268.91380000001</v>
      </c>
    </row>
    <row r="35582" spans="35:36" x14ac:dyDescent="0.15">
      <c r="AI35582" s="5">
        <v>76524.759999999995</v>
      </c>
      <c r="AJ35582" s="5">
        <v>134174.82380000001</v>
      </c>
    </row>
    <row r="35583" spans="35:36" x14ac:dyDescent="0.15">
      <c r="AI35583" s="5">
        <v>76659.136100000003</v>
      </c>
      <c r="AJ35583" s="5">
        <v>134080.73259999999</v>
      </c>
    </row>
    <row r="35584" spans="35:36" x14ac:dyDescent="0.15">
      <c r="AI35584" s="5">
        <v>76793.510599999994</v>
      </c>
      <c r="AJ35584" s="5">
        <v>133986.64249999999</v>
      </c>
    </row>
    <row r="35585" spans="35:36" x14ac:dyDescent="0.15">
      <c r="AI35585" s="5">
        <v>55387.548499999997</v>
      </c>
      <c r="AJ35585" s="5">
        <v>149175.51809999999</v>
      </c>
    </row>
    <row r="35586" spans="35:36" x14ac:dyDescent="0.15">
      <c r="AI35586" s="5">
        <v>55521.923799999997</v>
      </c>
      <c r="AJ35586" s="5">
        <v>149081.42749999999</v>
      </c>
    </row>
    <row r="35587" spans="35:36" x14ac:dyDescent="0.15">
      <c r="AI35587" s="5">
        <v>55656.299200000001</v>
      </c>
      <c r="AJ35587" s="5">
        <v>148987.33689999999</v>
      </c>
    </row>
    <row r="35588" spans="35:36" x14ac:dyDescent="0.15">
      <c r="AI35588" s="5">
        <v>55790.674500000001</v>
      </c>
      <c r="AJ35588" s="5">
        <v>148893.24619999999</v>
      </c>
    </row>
    <row r="35589" spans="35:36" x14ac:dyDescent="0.15">
      <c r="AI35589" s="5">
        <v>55925.049800000001</v>
      </c>
      <c r="AJ35589" s="5">
        <v>148799.1556</v>
      </c>
    </row>
    <row r="35590" spans="35:36" x14ac:dyDescent="0.15">
      <c r="AI35590" s="5">
        <v>56059.425199999998</v>
      </c>
      <c r="AJ35590" s="5">
        <v>148705.065</v>
      </c>
    </row>
    <row r="35591" spans="35:36" x14ac:dyDescent="0.15">
      <c r="AI35591" s="5">
        <v>56193.800499999998</v>
      </c>
      <c r="AJ35591" s="5">
        <v>148610.97440000001</v>
      </c>
    </row>
    <row r="35592" spans="35:36" x14ac:dyDescent="0.15">
      <c r="AI35592" s="5">
        <v>56328.175900000002</v>
      </c>
      <c r="AJ35592" s="5">
        <v>148516.88370000001</v>
      </c>
    </row>
    <row r="35593" spans="35:36" x14ac:dyDescent="0.15">
      <c r="AI35593" s="5">
        <v>56462.551200000002</v>
      </c>
      <c r="AJ35593" s="5">
        <v>148422.79310000001</v>
      </c>
    </row>
    <row r="35594" spans="35:36" x14ac:dyDescent="0.15">
      <c r="AI35594" s="5">
        <v>56596.926500000001</v>
      </c>
      <c r="AJ35594" s="5">
        <v>148328.70250000001</v>
      </c>
    </row>
    <row r="35595" spans="35:36" x14ac:dyDescent="0.15">
      <c r="AI35595" s="5">
        <v>56731.301800000001</v>
      </c>
      <c r="AJ35595" s="5">
        <v>148234.61189999999</v>
      </c>
    </row>
    <row r="35596" spans="35:36" x14ac:dyDescent="0.15">
      <c r="AI35596" s="5">
        <v>56865.677100000001</v>
      </c>
      <c r="AJ35596" s="5">
        <v>148140.52129999999</v>
      </c>
    </row>
    <row r="35597" spans="35:36" x14ac:dyDescent="0.15">
      <c r="AI35597" s="5">
        <v>57000.052499999998</v>
      </c>
      <c r="AJ35597" s="5">
        <v>148046.4307</v>
      </c>
    </row>
    <row r="35598" spans="35:36" x14ac:dyDescent="0.15">
      <c r="AI35598" s="5">
        <v>57134.427799999998</v>
      </c>
      <c r="AJ35598" s="5">
        <v>147952.34</v>
      </c>
    </row>
    <row r="35599" spans="35:36" x14ac:dyDescent="0.15">
      <c r="AI35599" s="5">
        <v>57268.803099999997</v>
      </c>
      <c r="AJ35599" s="5">
        <v>147858.2494</v>
      </c>
    </row>
    <row r="35600" spans="35:36" x14ac:dyDescent="0.15">
      <c r="AI35600" s="5">
        <v>57403.178500000002</v>
      </c>
      <c r="AJ35600" s="5">
        <v>147764.1588</v>
      </c>
    </row>
    <row r="35601" spans="35:36" x14ac:dyDescent="0.15">
      <c r="AI35601" s="5">
        <v>57537.553800000002</v>
      </c>
      <c r="AJ35601" s="5">
        <v>147670.06820000001</v>
      </c>
    </row>
    <row r="35602" spans="35:36" x14ac:dyDescent="0.15">
      <c r="AI35602" s="5">
        <v>57671.929199999999</v>
      </c>
      <c r="AJ35602" s="5">
        <v>147575.97750000001</v>
      </c>
    </row>
    <row r="35603" spans="35:36" x14ac:dyDescent="0.15">
      <c r="AI35603" s="5">
        <v>57806.304499999998</v>
      </c>
      <c r="AJ35603" s="5">
        <v>147481.88690000001</v>
      </c>
    </row>
    <row r="35604" spans="35:36" x14ac:dyDescent="0.15">
      <c r="AI35604" s="5">
        <v>57940.679799999998</v>
      </c>
      <c r="AJ35604" s="5">
        <v>147387.79629999999</v>
      </c>
    </row>
    <row r="35605" spans="35:36" x14ac:dyDescent="0.15">
      <c r="AI35605" s="5">
        <v>58075.055200000003</v>
      </c>
      <c r="AJ35605" s="5">
        <v>147293.70569999999</v>
      </c>
    </row>
    <row r="35606" spans="35:36" x14ac:dyDescent="0.15">
      <c r="AI35606" s="5">
        <v>58209.430500000002</v>
      </c>
      <c r="AJ35606" s="5">
        <v>147199.61499999999</v>
      </c>
    </row>
    <row r="35607" spans="35:36" x14ac:dyDescent="0.15">
      <c r="AI35607" s="5">
        <v>58343.805899999999</v>
      </c>
      <c r="AJ35607" s="5">
        <v>147105.52439999999</v>
      </c>
    </row>
    <row r="35608" spans="35:36" x14ac:dyDescent="0.15">
      <c r="AI35608" s="5">
        <v>58478.181100000002</v>
      </c>
      <c r="AJ35608" s="5">
        <v>147011.4338</v>
      </c>
    </row>
    <row r="35609" spans="35:36" x14ac:dyDescent="0.15">
      <c r="AI35609" s="5">
        <v>58612.556499999999</v>
      </c>
      <c r="AJ35609" s="5">
        <v>146917.3432</v>
      </c>
    </row>
    <row r="35610" spans="35:36" x14ac:dyDescent="0.15">
      <c r="AI35610" s="5">
        <v>58746.931799999998</v>
      </c>
      <c r="AJ35610" s="5">
        <v>146823.25260000001</v>
      </c>
    </row>
    <row r="35611" spans="35:36" x14ac:dyDescent="0.15">
      <c r="AI35611" s="5">
        <v>58881.307099999998</v>
      </c>
      <c r="AJ35611" s="5">
        <v>146729.16200000001</v>
      </c>
    </row>
    <row r="35612" spans="35:36" x14ac:dyDescent="0.15">
      <c r="AI35612" s="5">
        <v>59015.682500000003</v>
      </c>
      <c r="AJ35612" s="5">
        <v>146635.07130000001</v>
      </c>
    </row>
    <row r="35613" spans="35:36" x14ac:dyDescent="0.15">
      <c r="AI35613" s="5">
        <v>59150.057800000002</v>
      </c>
      <c r="AJ35613" s="5">
        <v>146540.98069999999</v>
      </c>
    </row>
    <row r="35614" spans="35:36" x14ac:dyDescent="0.15">
      <c r="AI35614" s="5">
        <v>59284.433199999999</v>
      </c>
      <c r="AJ35614" s="5">
        <v>146446.89009999999</v>
      </c>
    </row>
    <row r="35615" spans="35:36" x14ac:dyDescent="0.15">
      <c r="AI35615" s="5">
        <v>59418.808499999999</v>
      </c>
      <c r="AJ35615" s="5">
        <v>146352.79949999999</v>
      </c>
    </row>
    <row r="35616" spans="35:36" x14ac:dyDescent="0.15">
      <c r="AI35616" s="5">
        <v>59553.183799999999</v>
      </c>
      <c r="AJ35616" s="5">
        <v>146258.70879999999</v>
      </c>
    </row>
    <row r="35617" spans="35:36" x14ac:dyDescent="0.15">
      <c r="AI35617" s="5">
        <v>59687.559200000003</v>
      </c>
      <c r="AJ35617" s="5">
        <v>146164.6182</v>
      </c>
    </row>
    <row r="35618" spans="35:36" x14ac:dyDescent="0.15">
      <c r="AI35618" s="5">
        <v>59821.934500000003</v>
      </c>
      <c r="AJ35618" s="5">
        <v>146070.5276</v>
      </c>
    </row>
    <row r="35619" spans="35:36" x14ac:dyDescent="0.15">
      <c r="AI35619" s="5">
        <v>59956.3099</v>
      </c>
      <c r="AJ35619" s="5">
        <v>145976.43700000001</v>
      </c>
    </row>
    <row r="35620" spans="35:36" x14ac:dyDescent="0.15">
      <c r="AI35620" s="5">
        <v>60090.6852</v>
      </c>
      <c r="AJ35620" s="5">
        <v>145882.3463</v>
      </c>
    </row>
    <row r="35621" spans="35:36" x14ac:dyDescent="0.15">
      <c r="AI35621" s="5">
        <v>60225.0605</v>
      </c>
      <c r="AJ35621" s="5">
        <v>145788.25580000001</v>
      </c>
    </row>
    <row r="35622" spans="35:36" x14ac:dyDescent="0.15">
      <c r="AI35622" s="5">
        <v>60359.435799999999</v>
      </c>
      <c r="AJ35622" s="5">
        <v>145694.16510000001</v>
      </c>
    </row>
    <row r="35623" spans="35:36" x14ac:dyDescent="0.15">
      <c r="AI35623" s="5">
        <v>60493.811099999999</v>
      </c>
      <c r="AJ35623" s="5">
        <v>145600.07449999999</v>
      </c>
    </row>
    <row r="35624" spans="35:36" x14ac:dyDescent="0.15">
      <c r="AI35624" s="5">
        <v>60628.186500000003</v>
      </c>
      <c r="AJ35624" s="5">
        <v>145505.98389999999</v>
      </c>
    </row>
    <row r="35625" spans="35:36" x14ac:dyDescent="0.15">
      <c r="AI35625" s="5">
        <v>60762.561800000003</v>
      </c>
      <c r="AJ35625" s="5">
        <v>145411.8933</v>
      </c>
    </row>
    <row r="35626" spans="35:36" x14ac:dyDescent="0.15">
      <c r="AI35626" s="5">
        <v>60896.9372</v>
      </c>
      <c r="AJ35626" s="5">
        <v>145317.8026</v>
      </c>
    </row>
    <row r="35627" spans="35:36" x14ac:dyDescent="0.15">
      <c r="AI35627" s="5">
        <v>61031.3125</v>
      </c>
      <c r="AJ35627" s="5">
        <v>145223.712</v>
      </c>
    </row>
    <row r="35628" spans="35:36" x14ac:dyDescent="0.15">
      <c r="AI35628" s="5">
        <v>61165.6878</v>
      </c>
      <c r="AJ35628" s="5">
        <v>145129.6214</v>
      </c>
    </row>
    <row r="35629" spans="35:36" x14ac:dyDescent="0.15">
      <c r="AI35629" s="5">
        <v>61300.063199999997</v>
      </c>
      <c r="AJ35629" s="5">
        <v>145035.53080000001</v>
      </c>
    </row>
    <row r="35630" spans="35:36" x14ac:dyDescent="0.15">
      <c r="AI35630" s="5">
        <v>61434.438499999997</v>
      </c>
      <c r="AJ35630" s="5">
        <v>144941.44010000001</v>
      </c>
    </row>
    <row r="35631" spans="35:36" x14ac:dyDescent="0.15">
      <c r="AI35631" s="5">
        <v>61568.813900000001</v>
      </c>
      <c r="AJ35631" s="5">
        <v>144847.34950000001</v>
      </c>
    </row>
    <row r="35632" spans="35:36" x14ac:dyDescent="0.15">
      <c r="AI35632" s="5">
        <v>61703.189200000001</v>
      </c>
      <c r="AJ35632" s="5">
        <v>144753.25889999999</v>
      </c>
    </row>
    <row r="35633" spans="35:36" x14ac:dyDescent="0.15">
      <c r="AI35633" s="5">
        <v>61837.5645</v>
      </c>
      <c r="AJ35633" s="5">
        <v>144659.16829999999</v>
      </c>
    </row>
    <row r="35634" spans="35:36" x14ac:dyDescent="0.15">
      <c r="AI35634" s="5">
        <v>61971.9398</v>
      </c>
      <c r="AJ35634" s="5">
        <v>144565.07769999999</v>
      </c>
    </row>
    <row r="35635" spans="35:36" x14ac:dyDescent="0.15">
      <c r="AI35635" s="5">
        <v>62106.3151</v>
      </c>
      <c r="AJ35635" s="5">
        <v>144470.9871</v>
      </c>
    </row>
    <row r="35636" spans="35:36" x14ac:dyDescent="0.15">
      <c r="AI35636" s="5">
        <v>62240.690499999997</v>
      </c>
      <c r="AJ35636" s="5">
        <v>144376.8964</v>
      </c>
    </row>
    <row r="35637" spans="35:36" x14ac:dyDescent="0.15">
      <c r="AI35637" s="5">
        <v>62375.065799999997</v>
      </c>
      <c r="AJ35637" s="5">
        <v>144282.8058</v>
      </c>
    </row>
    <row r="35638" spans="35:36" x14ac:dyDescent="0.15">
      <c r="AI35638" s="5">
        <v>62509.441099999996</v>
      </c>
      <c r="AJ35638" s="5">
        <v>144188.71520000001</v>
      </c>
    </row>
    <row r="35639" spans="35:36" x14ac:dyDescent="0.15">
      <c r="AI35639" s="5">
        <v>62643.816500000001</v>
      </c>
      <c r="AJ35639" s="5">
        <v>144094.62460000001</v>
      </c>
    </row>
    <row r="35640" spans="35:36" x14ac:dyDescent="0.15">
      <c r="AI35640" s="5">
        <v>62778.191800000001</v>
      </c>
      <c r="AJ35640" s="5">
        <v>144000.53390000001</v>
      </c>
    </row>
    <row r="35641" spans="35:36" x14ac:dyDescent="0.15">
      <c r="AI35641" s="5">
        <v>62912.567199999998</v>
      </c>
      <c r="AJ35641" s="5">
        <v>143906.44330000001</v>
      </c>
    </row>
    <row r="35642" spans="35:36" x14ac:dyDescent="0.15">
      <c r="AI35642" s="5">
        <v>63046.942499999997</v>
      </c>
      <c r="AJ35642" s="5">
        <v>143812.35269999999</v>
      </c>
    </row>
    <row r="35643" spans="35:36" x14ac:dyDescent="0.15">
      <c r="AI35643" s="5">
        <v>63181.317799999997</v>
      </c>
      <c r="AJ35643" s="5">
        <v>143718.26209999999</v>
      </c>
    </row>
    <row r="35644" spans="35:36" x14ac:dyDescent="0.15">
      <c r="AI35644" s="5">
        <v>63315.693200000002</v>
      </c>
      <c r="AJ35644" s="5">
        <v>143624.17139999999</v>
      </c>
    </row>
    <row r="35645" spans="35:36" x14ac:dyDescent="0.15">
      <c r="AI35645" s="5">
        <v>63450.068500000001</v>
      </c>
      <c r="AJ35645" s="5">
        <v>143530.0808</v>
      </c>
    </row>
    <row r="35646" spans="35:36" x14ac:dyDescent="0.15">
      <c r="AI35646" s="5">
        <v>63584.443800000001</v>
      </c>
      <c r="AJ35646" s="5">
        <v>143435.9902</v>
      </c>
    </row>
    <row r="35647" spans="35:36" x14ac:dyDescent="0.15">
      <c r="AI35647" s="5">
        <v>63718.819100000001</v>
      </c>
      <c r="AJ35647" s="5">
        <v>143341.8996</v>
      </c>
    </row>
    <row r="35648" spans="35:36" x14ac:dyDescent="0.15">
      <c r="AI35648" s="5">
        <v>63853.194499999998</v>
      </c>
      <c r="AJ35648" s="5">
        <v>143247.80900000001</v>
      </c>
    </row>
    <row r="35649" spans="35:36" x14ac:dyDescent="0.15">
      <c r="AI35649" s="5">
        <v>63987.569799999997</v>
      </c>
      <c r="AJ35649" s="5">
        <v>143153.71840000001</v>
      </c>
    </row>
    <row r="35650" spans="35:36" x14ac:dyDescent="0.15">
      <c r="AI35650" s="5">
        <v>64121.945099999997</v>
      </c>
      <c r="AJ35650" s="5">
        <v>143059.62770000001</v>
      </c>
    </row>
    <row r="35651" spans="35:36" x14ac:dyDescent="0.15">
      <c r="AI35651" s="5">
        <v>64256.320500000002</v>
      </c>
      <c r="AJ35651" s="5">
        <v>142965.53709999999</v>
      </c>
    </row>
    <row r="35652" spans="35:36" x14ac:dyDescent="0.15">
      <c r="AI35652" s="5">
        <v>64390.695800000001</v>
      </c>
      <c r="AJ35652" s="5">
        <v>142871.44649999999</v>
      </c>
    </row>
    <row r="35653" spans="35:36" x14ac:dyDescent="0.15">
      <c r="AI35653" s="5">
        <v>64525.071199999998</v>
      </c>
      <c r="AJ35653" s="5">
        <v>142777.3559</v>
      </c>
    </row>
    <row r="35654" spans="35:36" x14ac:dyDescent="0.15">
      <c r="AI35654" s="5">
        <v>64659.446499999998</v>
      </c>
      <c r="AJ35654" s="5">
        <v>142683.26519999999</v>
      </c>
    </row>
    <row r="35655" spans="35:36" x14ac:dyDescent="0.15">
      <c r="AI35655" s="5">
        <v>64793.821799999998</v>
      </c>
      <c r="AJ35655" s="5">
        <v>142589.1746</v>
      </c>
    </row>
    <row r="35656" spans="35:36" x14ac:dyDescent="0.15">
      <c r="AI35656" s="5">
        <v>64928.197200000002</v>
      </c>
      <c r="AJ35656" s="5">
        <v>142495.084</v>
      </c>
    </row>
    <row r="35657" spans="35:36" x14ac:dyDescent="0.15">
      <c r="AI35657" s="5">
        <v>65062.572500000002</v>
      </c>
      <c r="AJ35657" s="5">
        <v>142400.99340000001</v>
      </c>
    </row>
    <row r="35658" spans="35:36" x14ac:dyDescent="0.15">
      <c r="AI35658" s="5">
        <v>65196.947899999999</v>
      </c>
      <c r="AJ35658" s="5">
        <v>142306.90270000001</v>
      </c>
    </row>
    <row r="35659" spans="35:36" x14ac:dyDescent="0.15">
      <c r="AI35659" s="5">
        <v>65331.323100000001</v>
      </c>
      <c r="AJ35659" s="5">
        <v>142212.81219999999</v>
      </c>
    </row>
    <row r="35660" spans="35:36" x14ac:dyDescent="0.15">
      <c r="AI35660" s="5">
        <v>65465.698499999999</v>
      </c>
      <c r="AJ35660" s="5">
        <v>142118.72150000001</v>
      </c>
    </row>
    <row r="35661" spans="35:36" x14ac:dyDescent="0.15">
      <c r="AI35661" s="5">
        <v>65600.073799999998</v>
      </c>
      <c r="AJ35661" s="5">
        <v>142024.63089999999</v>
      </c>
    </row>
    <row r="35662" spans="35:36" x14ac:dyDescent="0.15">
      <c r="AI35662" s="5">
        <v>65734.449099999998</v>
      </c>
      <c r="AJ35662" s="5">
        <v>141930.54029999999</v>
      </c>
    </row>
    <row r="35663" spans="35:36" x14ac:dyDescent="0.15">
      <c r="AI35663" s="5">
        <v>65868.824500000002</v>
      </c>
      <c r="AJ35663" s="5">
        <v>141836.4497</v>
      </c>
    </row>
    <row r="35664" spans="35:36" x14ac:dyDescent="0.15">
      <c r="AI35664" s="5">
        <v>66003.199800000002</v>
      </c>
      <c r="AJ35664" s="5">
        <v>141742.359</v>
      </c>
    </row>
    <row r="35665" spans="35:36" x14ac:dyDescent="0.15">
      <c r="AI35665" s="5">
        <v>66137.575200000007</v>
      </c>
      <c r="AJ35665" s="5">
        <v>141648.2684</v>
      </c>
    </row>
    <row r="35666" spans="35:36" x14ac:dyDescent="0.15">
      <c r="AI35666" s="5">
        <v>66271.950500000006</v>
      </c>
      <c r="AJ35666" s="5">
        <v>141554.1778</v>
      </c>
    </row>
    <row r="35667" spans="35:36" x14ac:dyDescent="0.15">
      <c r="AI35667" s="5">
        <v>66406.325800000006</v>
      </c>
      <c r="AJ35667" s="5">
        <v>141460.08720000001</v>
      </c>
    </row>
    <row r="35668" spans="35:36" x14ac:dyDescent="0.15">
      <c r="AI35668" s="5">
        <v>66540.701199999996</v>
      </c>
      <c r="AJ35668" s="5">
        <v>141365.99650000001</v>
      </c>
    </row>
    <row r="35669" spans="35:36" x14ac:dyDescent="0.15">
      <c r="AI35669" s="5">
        <v>66675.076499999996</v>
      </c>
      <c r="AJ35669" s="5">
        <v>141271.90590000001</v>
      </c>
    </row>
    <row r="35670" spans="35:36" x14ac:dyDescent="0.15">
      <c r="AI35670" s="5">
        <v>66809.4519</v>
      </c>
      <c r="AJ35670" s="5">
        <v>141177.81529999999</v>
      </c>
    </row>
    <row r="35671" spans="35:36" x14ac:dyDescent="0.15">
      <c r="AI35671" s="5">
        <v>66943.8272</v>
      </c>
      <c r="AJ35671" s="5">
        <v>141083.72469999999</v>
      </c>
    </row>
    <row r="35672" spans="35:36" x14ac:dyDescent="0.15">
      <c r="AI35672" s="5">
        <v>67078.202499999999</v>
      </c>
      <c r="AJ35672" s="5">
        <v>140989.6341</v>
      </c>
    </row>
    <row r="35673" spans="35:36" x14ac:dyDescent="0.15">
      <c r="AI35673" s="5">
        <v>67212.577799999999</v>
      </c>
      <c r="AJ35673" s="5">
        <v>140895.5435</v>
      </c>
    </row>
    <row r="35674" spans="35:36" x14ac:dyDescent="0.15">
      <c r="AI35674" s="5">
        <v>67346.953099999999</v>
      </c>
      <c r="AJ35674" s="5">
        <v>140801.4528</v>
      </c>
    </row>
    <row r="35675" spans="35:36" x14ac:dyDescent="0.15">
      <c r="AI35675" s="5">
        <v>67481.328500000003</v>
      </c>
      <c r="AJ35675" s="5">
        <v>140707.3622</v>
      </c>
    </row>
    <row r="35676" spans="35:36" x14ac:dyDescent="0.15">
      <c r="AI35676" s="5">
        <v>67615.703800000003</v>
      </c>
      <c r="AJ35676" s="5">
        <v>140613.27160000001</v>
      </c>
    </row>
    <row r="35677" spans="35:36" x14ac:dyDescent="0.15">
      <c r="AI35677" s="5">
        <v>67750.079100000003</v>
      </c>
      <c r="AJ35677" s="5">
        <v>140519.18100000001</v>
      </c>
    </row>
    <row r="35678" spans="35:36" x14ac:dyDescent="0.15">
      <c r="AI35678" s="5">
        <v>67884.454500000007</v>
      </c>
      <c r="AJ35678" s="5">
        <v>140425.09030000001</v>
      </c>
    </row>
    <row r="35679" spans="35:36" x14ac:dyDescent="0.15">
      <c r="AI35679" s="5">
        <v>68018.829800000007</v>
      </c>
      <c r="AJ35679" s="5">
        <v>140330.99969999999</v>
      </c>
    </row>
    <row r="35680" spans="35:36" x14ac:dyDescent="0.15">
      <c r="AI35680" s="5">
        <v>68153.205199999997</v>
      </c>
      <c r="AJ35680" s="5">
        <v>140236.90909999999</v>
      </c>
    </row>
    <row r="35681" spans="35:36" x14ac:dyDescent="0.15">
      <c r="AI35681" s="5">
        <v>68287.580499999996</v>
      </c>
      <c r="AJ35681" s="5">
        <v>140142.81849999999</v>
      </c>
    </row>
    <row r="35682" spans="35:36" x14ac:dyDescent="0.15">
      <c r="AI35682" s="5">
        <v>68421.955799999996</v>
      </c>
      <c r="AJ35682" s="5">
        <v>140048.72779999999</v>
      </c>
    </row>
    <row r="35683" spans="35:36" x14ac:dyDescent="0.15">
      <c r="AI35683" s="5">
        <v>68556.331200000001</v>
      </c>
      <c r="AJ35683" s="5">
        <v>139954.6372</v>
      </c>
    </row>
    <row r="35684" spans="35:36" x14ac:dyDescent="0.15">
      <c r="AI35684" s="5">
        <v>68690.7065</v>
      </c>
      <c r="AJ35684" s="5">
        <v>139860.5466</v>
      </c>
    </row>
    <row r="35685" spans="35:36" x14ac:dyDescent="0.15">
      <c r="AI35685" s="5">
        <v>68825.0818</v>
      </c>
      <c r="AJ35685" s="5">
        <v>139766.45600000001</v>
      </c>
    </row>
    <row r="35686" spans="35:36" x14ac:dyDescent="0.15">
      <c r="AI35686" s="5">
        <v>68959.457899999994</v>
      </c>
      <c r="AJ35686" s="5">
        <v>139672.36480000001</v>
      </c>
    </row>
    <row r="35687" spans="35:36" x14ac:dyDescent="0.15">
      <c r="AI35687" s="5">
        <v>69093.832500000004</v>
      </c>
      <c r="AJ35687" s="5">
        <v>139578.27480000001</v>
      </c>
    </row>
    <row r="35688" spans="35:36" x14ac:dyDescent="0.15">
      <c r="AI35688" s="5">
        <v>69228.208599999998</v>
      </c>
      <c r="AJ35688" s="5">
        <v>139484.18359999999</v>
      </c>
    </row>
    <row r="35689" spans="35:36" x14ac:dyDescent="0.15">
      <c r="AI35689" s="5">
        <v>69362.583100000003</v>
      </c>
      <c r="AJ35689" s="5">
        <v>139390.09349999999</v>
      </c>
    </row>
    <row r="35690" spans="35:36" x14ac:dyDescent="0.15">
      <c r="AI35690" s="5">
        <v>69496.959300000002</v>
      </c>
      <c r="AJ35690" s="5">
        <v>139296.00229999999</v>
      </c>
    </row>
    <row r="35691" spans="35:36" x14ac:dyDescent="0.15">
      <c r="AI35691" s="5">
        <v>69631.333799999993</v>
      </c>
      <c r="AJ35691" s="5">
        <v>139201.9123</v>
      </c>
    </row>
    <row r="35692" spans="35:36" x14ac:dyDescent="0.15">
      <c r="AI35692" s="5">
        <v>69765.710000000006</v>
      </c>
      <c r="AJ35692" s="5">
        <v>139107.8211</v>
      </c>
    </row>
    <row r="35693" spans="35:36" x14ac:dyDescent="0.15">
      <c r="AI35693" s="5">
        <v>69900.084499999997</v>
      </c>
      <c r="AJ35693" s="5">
        <v>139013.731</v>
      </c>
    </row>
    <row r="35694" spans="35:36" x14ac:dyDescent="0.15">
      <c r="AI35694" s="5">
        <v>70034.460699999996</v>
      </c>
      <c r="AJ35694" s="5">
        <v>138919.6398</v>
      </c>
    </row>
    <row r="35695" spans="35:36" x14ac:dyDescent="0.15">
      <c r="AI35695" s="5">
        <v>70168.835200000001</v>
      </c>
      <c r="AJ35695" s="5">
        <v>138825.5497</v>
      </c>
    </row>
    <row r="35696" spans="35:36" x14ac:dyDescent="0.15">
      <c r="AI35696" s="5">
        <v>70303.211299999995</v>
      </c>
      <c r="AJ35696" s="5">
        <v>138731.45860000001</v>
      </c>
    </row>
    <row r="35697" spans="35:36" x14ac:dyDescent="0.15">
      <c r="AI35697" s="5">
        <v>70437.585900000005</v>
      </c>
      <c r="AJ35697" s="5">
        <v>138637.36850000001</v>
      </c>
    </row>
    <row r="35698" spans="35:36" x14ac:dyDescent="0.15">
      <c r="AI35698" s="5">
        <v>70571.961899999995</v>
      </c>
      <c r="AJ35698" s="5">
        <v>138543.27739999999</v>
      </c>
    </row>
    <row r="35699" spans="35:36" x14ac:dyDescent="0.15">
      <c r="AI35699" s="5">
        <v>70706.336500000005</v>
      </c>
      <c r="AJ35699" s="5">
        <v>138449.18729999999</v>
      </c>
    </row>
    <row r="35700" spans="35:36" x14ac:dyDescent="0.15">
      <c r="AI35700" s="5">
        <v>70840.712599999999</v>
      </c>
      <c r="AJ35700" s="5">
        <v>138355.0961</v>
      </c>
    </row>
    <row r="35701" spans="35:36" x14ac:dyDescent="0.15">
      <c r="AI35701" s="5">
        <v>70975.087100000004</v>
      </c>
      <c r="AJ35701" s="5">
        <v>138261.00599999999</v>
      </c>
    </row>
    <row r="35702" spans="35:36" x14ac:dyDescent="0.15">
      <c r="AI35702" s="5">
        <v>71109.463300000003</v>
      </c>
      <c r="AJ35702" s="5">
        <v>138166.9149</v>
      </c>
    </row>
    <row r="35703" spans="35:36" x14ac:dyDescent="0.15">
      <c r="AI35703" s="5">
        <v>71243.837799999994</v>
      </c>
      <c r="AJ35703" s="5">
        <v>138072.8248</v>
      </c>
    </row>
    <row r="35704" spans="35:36" x14ac:dyDescent="0.15">
      <c r="AI35704" s="5">
        <v>71378.214000000007</v>
      </c>
      <c r="AJ35704" s="5">
        <v>137978.73360000001</v>
      </c>
    </row>
    <row r="35705" spans="35:36" x14ac:dyDescent="0.15">
      <c r="AI35705" s="5">
        <v>71512.588499999998</v>
      </c>
      <c r="AJ35705" s="5">
        <v>137884.64350000001</v>
      </c>
    </row>
    <row r="35706" spans="35:36" x14ac:dyDescent="0.15">
      <c r="AI35706" s="5">
        <v>71646.964699999997</v>
      </c>
      <c r="AJ35706" s="5">
        <v>137790.55230000001</v>
      </c>
    </row>
    <row r="35707" spans="35:36" x14ac:dyDescent="0.15">
      <c r="AI35707" s="5">
        <v>71781.339200000002</v>
      </c>
      <c r="AJ35707" s="5">
        <v>137696.46230000001</v>
      </c>
    </row>
    <row r="35708" spans="35:36" x14ac:dyDescent="0.15">
      <c r="AI35708" s="5">
        <v>71915.715299999996</v>
      </c>
      <c r="AJ35708" s="5">
        <v>137602.37119999999</v>
      </c>
    </row>
    <row r="35709" spans="35:36" x14ac:dyDescent="0.15">
      <c r="AI35709" s="5">
        <v>72050.089900000006</v>
      </c>
      <c r="AJ35709" s="5">
        <v>137508.28099999999</v>
      </c>
    </row>
    <row r="35710" spans="35:36" x14ac:dyDescent="0.15">
      <c r="AI35710" s="5">
        <v>72184.465899999996</v>
      </c>
      <c r="AJ35710" s="5">
        <v>137414.1899</v>
      </c>
    </row>
    <row r="35711" spans="35:36" x14ac:dyDescent="0.15">
      <c r="AI35711" s="5">
        <v>72318.840500000006</v>
      </c>
      <c r="AJ35711" s="5">
        <v>137320.0998</v>
      </c>
    </row>
    <row r="35712" spans="35:36" x14ac:dyDescent="0.15">
      <c r="AI35712" s="5">
        <v>72453.2166</v>
      </c>
      <c r="AJ35712" s="5">
        <v>137226.00870000001</v>
      </c>
    </row>
    <row r="35713" spans="35:36" x14ac:dyDescent="0.15">
      <c r="AI35713" s="5">
        <v>72587.591100000005</v>
      </c>
      <c r="AJ35713" s="5">
        <v>137131.9186</v>
      </c>
    </row>
    <row r="35714" spans="35:36" x14ac:dyDescent="0.15">
      <c r="AI35714" s="5">
        <v>72721.967300000004</v>
      </c>
      <c r="AJ35714" s="5">
        <v>137037.82740000001</v>
      </c>
    </row>
    <row r="35715" spans="35:36" x14ac:dyDescent="0.15">
      <c r="AI35715" s="5">
        <v>72856.341799999995</v>
      </c>
      <c r="AJ35715" s="5">
        <v>136943.73730000001</v>
      </c>
    </row>
    <row r="35716" spans="35:36" x14ac:dyDescent="0.15">
      <c r="AI35716" s="5">
        <v>72990.717999999993</v>
      </c>
      <c r="AJ35716" s="5">
        <v>136849.64610000001</v>
      </c>
    </row>
    <row r="35717" spans="35:36" x14ac:dyDescent="0.15">
      <c r="AI35717" s="5">
        <v>73125.092499999999</v>
      </c>
      <c r="AJ35717" s="5">
        <v>136755.55609999999</v>
      </c>
    </row>
    <row r="35718" spans="35:36" x14ac:dyDescent="0.15">
      <c r="AI35718" s="5">
        <v>73259.468599999993</v>
      </c>
      <c r="AJ35718" s="5">
        <v>136661.46489999999</v>
      </c>
    </row>
    <row r="35719" spans="35:36" x14ac:dyDescent="0.15">
      <c r="AI35719" s="5">
        <v>73393.843200000003</v>
      </c>
      <c r="AJ35719" s="5">
        <v>136567.37479999999</v>
      </c>
    </row>
    <row r="35720" spans="35:36" x14ac:dyDescent="0.15">
      <c r="AI35720" s="5">
        <v>73528.219200000007</v>
      </c>
      <c r="AJ35720" s="5">
        <v>136473.2837</v>
      </c>
    </row>
    <row r="35721" spans="35:36" x14ac:dyDescent="0.15">
      <c r="AI35721" s="5">
        <v>73662.593800000002</v>
      </c>
      <c r="AJ35721" s="5">
        <v>136379.1936</v>
      </c>
    </row>
    <row r="35722" spans="35:36" x14ac:dyDescent="0.15">
      <c r="AI35722" s="5">
        <v>73796.969899999996</v>
      </c>
      <c r="AJ35722" s="5">
        <v>136285.1024</v>
      </c>
    </row>
    <row r="35723" spans="35:36" x14ac:dyDescent="0.15">
      <c r="AI35723" s="5">
        <v>73931.344400000002</v>
      </c>
      <c r="AJ35723" s="5">
        <v>136191.01240000001</v>
      </c>
    </row>
    <row r="35724" spans="35:36" x14ac:dyDescent="0.15">
      <c r="AI35724" s="5">
        <v>74065.720600000001</v>
      </c>
      <c r="AJ35724" s="5">
        <v>136096.92120000001</v>
      </c>
    </row>
    <row r="35725" spans="35:36" x14ac:dyDescent="0.15">
      <c r="AI35725" s="5">
        <v>74200.095100000006</v>
      </c>
      <c r="AJ35725" s="5">
        <v>136002.83110000001</v>
      </c>
    </row>
    <row r="35726" spans="35:36" x14ac:dyDescent="0.15">
      <c r="AI35726" s="5">
        <v>74334.471300000005</v>
      </c>
      <c r="AJ35726" s="5">
        <v>135908.73989999999</v>
      </c>
    </row>
    <row r="35727" spans="35:36" x14ac:dyDescent="0.15">
      <c r="AI35727" s="5">
        <v>74468.845799999996</v>
      </c>
      <c r="AJ35727" s="5">
        <v>135814.64989999999</v>
      </c>
    </row>
    <row r="35728" spans="35:36" x14ac:dyDescent="0.15">
      <c r="AI35728" s="5">
        <v>74603.221999999994</v>
      </c>
      <c r="AJ35728" s="5">
        <v>135720.55869999999</v>
      </c>
    </row>
    <row r="35729" spans="35:36" x14ac:dyDescent="0.15">
      <c r="AI35729" s="5">
        <v>74737.5965</v>
      </c>
      <c r="AJ35729" s="5">
        <v>135626.46859999999</v>
      </c>
    </row>
    <row r="35730" spans="35:36" x14ac:dyDescent="0.15">
      <c r="AI35730" s="5">
        <v>74871.972599999994</v>
      </c>
      <c r="AJ35730" s="5">
        <v>135532.3774</v>
      </c>
    </row>
    <row r="35731" spans="35:36" x14ac:dyDescent="0.15">
      <c r="AI35731" s="5">
        <v>75006.347200000004</v>
      </c>
      <c r="AJ35731" s="5">
        <v>135438.2874</v>
      </c>
    </row>
    <row r="35732" spans="35:36" x14ac:dyDescent="0.15">
      <c r="AI35732" s="5">
        <v>75140.723299999998</v>
      </c>
      <c r="AJ35732" s="5">
        <v>135344.19620000001</v>
      </c>
    </row>
    <row r="35733" spans="35:36" x14ac:dyDescent="0.15">
      <c r="AI35733" s="5">
        <v>75275.097800000003</v>
      </c>
      <c r="AJ35733" s="5">
        <v>135250.1061</v>
      </c>
    </row>
    <row r="35734" spans="35:36" x14ac:dyDescent="0.15">
      <c r="AI35734" s="5">
        <v>75409.473899999997</v>
      </c>
      <c r="AJ35734" s="5">
        <v>135156.01500000001</v>
      </c>
    </row>
    <row r="35735" spans="35:36" x14ac:dyDescent="0.15">
      <c r="AI35735" s="5">
        <v>75543.848499999993</v>
      </c>
      <c r="AJ35735" s="5">
        <v>135061.92490000001</v>
      </c>
    </row>
    <row r="35736" spans="35:36" x14ac:dyDescent="0.15">
      <c r="AI35736" s="5">
        <v>75678.224600000001</v>
      </c>
      <c r="AJ35736" s="5">
        <v>134967.83369999999</v>
      </c>
    </row>
    <row r="35737" spans="35:36" x14ac:dyDescent="0.15">
      <c r="AI35737" s="5">
        <v>75812.599100000007</v>
      </c>
      <c r="AJ35737" s="5">
        <v>134873.74369999999</v>
      </c>
    </row>
    <row r="35738" spans="35:36" x14ac:dyDescent="0.15">
      <c r="AI35738" s="5">
        <v>75946.975300000006</v>
      </c>
      <c r="AJ35738" s="5">
        <v>134779.6525</v>
      </c>
    </row>
    <row r="35739" spans="35:36" x14ac:dyDescent="0.15">
      <c r="AI35739" s="5">
        <v>76081.349799999996</v>
      </c>
      <c r="AJ35739" s="5">
        <v>134685.5624</v>
      </c>
    </row>
    <row r="35740" spans="35:36" x14ac:dyDescent="0.15">
      <c r="AI35740" s="5">
        <v>76215.725999999995</v>
      </c>
      <c r="AJ35740" s="5">
        <v>134591.4712</v>
      </c>
    </row>
    <row r="35741" spans="35:36" x14ac:dyDescent="0.15">
      <c r="AI35741" s="5">
        <v>76350.1005</v>
      </c>
      <c r="AJ35741" s="5">
        <v>134497.3812</v>
      </c>
    </row>
    <row r="35742" spans="35:36" x14ac:dyDescent="0.15">
      <c r="AI35742" s="5">
        <v>76484.476599999995</v>
      </c>
      <c r="AJ35742" s="5">
        <v>134403.29</v>
      </c>
    </row>
    <row r="35743" spans="35:36" x14ac:dyDescent="0.15">
      <c r="AI35743" s="5">
        <v>76618.851200000005</v>
      </c>
      <c r="AJ35743" s="5">
        <v>134309.19990000001</v>
      </c>
    </row>
    <row r="35744" spans="35:36" x14ac:dyDescent="0.15">
      <c r="AI35744" s="5">
        <v>76753.227299999999</v>
      </c>
      <c r="AJ35744" s="5">
        <v>134215.10870000001</v>
      </c>
    </row>
    <row r="35745" spans="35:36" x14ac:dyDescent="0.15">
      <c r="AI35745" s="5">
        <v>76887.601800000004</v>
      </c>
      <c r="AJ35745" s="5">
        <v>134121.01869999999</v>
      </c>
    </row>
    <row r="35746" spans="35:36" x14ac:dyDescent="0.15">
      <c r="AI35746" s="5">
        <v>55481.6397</v>
      </c>
      <c r="AJ35746" s="5">
        <v>149309.89430000001</v>
      </c>
    </row>
    <row r="35747" spans="35:36" x14ac:dyDescent="0.15">
      <c r="AI35747" s="5">
        <v>55616.014999999999</v>
      </c>
      <c r="AJ35747" s="5">
        <v>149215.80369999999</v>
      </c>
    </row>
    <row r="35748" spans="35:36" x14ac:dyDescent="0.15">
      <c r="AI35748" s="5">
        <v>55750.390399999997</v>
      </c>
      <c r="AJ35748" s="5">
        <v>149121.71299999999</v>
      </c>
    </row>
    <row r="35749" spans="35:36" x14ac:dyDescent="0.15">
      <c r="AI35749" s="5">
        <v>55884.765700000004</v>
      </c>
      <c r="AJ35749" s="5">
        <v>149027.62239999999</v>
      </c>
    </row>
    <row r="35750" spans="35:36" x14ac:dyDescent="0.15">
      <c r="AI35750" s="5">
        <v>56019.141000000003</v>
      </c>
      <c r="AJ35750" s="5">
        <v>148933.5318</v>
      </c>
    </row>
    <row r="35751" spans="35:36" x14ac:dyDescent="0.15">
      <c r="AI35751" s="5">
        <v>56153.5164</v>
      </c>
      <c r="AJ35751" s="5">
        <v>148839.4412</v>
      </c>
    </row>
    <row r="35752" spans="35:36" x14ac:dyDescent="0.15">
      <c r="AI35752" s="5">
        <v>56287.8917</v>
      </c>
      <c r="AJ35752" s="5">
        <v>148745.3505</v>
      </c>
    </row>
    <row r="35753" spans="35:36" x14ac:dyDescent="0.15">
      <c r="AI35753" s="5">
        <v>56422.267099999997</v>
      </c>
      <c r="AJ35753" s="5">
        <v>148651.2599</v>
      </c>
    </row>
    <row r="35754" spans="35:36" x14ac:dyDescent="0.15">
      <c r="AI35754" s="5">
        <v>56556.642399999997</v>
      </c>
      <c r="AJ35754" s="5">
        <v>148557.16930000001</v>
      </c>
    </row>
    <row r="35755" spans="35:36" x14ac:dyDescent="0.15">
      <c r="AI35755" s="5">
        <v>56691.017699999997</v>
      </c>
      <c r="AJ35755" s="5">
        <v>148463.07860000001</v>
      </c>
    </row>
    <row r="35756" spans="35:36" x14ac:dyDescent="0.15">
      <c r="AI35756" s="5">
        <v>56825.392999999996</v>
      </c>
      <c r="AJ35756" s="5">
        <v>148368.98809999999</v>
      </c>
    </row>
    <row r="35757" spans="35:36" x14ac:dyDescent="0.15">
      <c r="AI35757" s="5">
        <v>56959.768300000003</v>
      </c>
      <c r="AJ35757" s="5">
        <v>148274.89749999999</v>
      </c>
    </row>
    <row r="35758" spans="35:36" x14ac:dyDescent="0.15">
      <c r="AI35758" s="5">
        <v>57094.143700000001</v>
      </c>
      <c r="AJ35758" s="5">
        <v>148180.80679999999</v>
      </c>
    </row>
    <row r="35759" spans="35:36" x14ac:dyDescent="0.15">
      <c r="AI35759" s="5">
        <v>57228.519</v>
      </c>
      <c r="AJ35759" s="5">
        <v>148086.7162</v>
      </c>
    </row>
    <row r="35760" spans="35:36" x14ac:dyDescent="0.15">
      <c r="AI35760" s="5">
        <v>57362.8943</v>
      </c>
      <c r="AJ35760" s="5">
        <v>147992.6256</v>
      </c>
    </row>
    <row r="35761" spans="35:36" x14ac:dyDescent="0.15">
      <c r="AI35761" s="5">
        <v>57497.269699999997</v>
      </c>
      <c r="AJ35761" s="5">
        <v>147898.535</v>
      </c>
    </row>
    <row r="35762" spans="35:36" x14ac:dyDescent="0.15">
      <c r="AI35762" s="5">
        <v>57631.644999999997</v>
      </c>
      <c r="AJ35762" s="5">
        <v>147804.4443</v>
      </c>
    </row>
    <row r="35763" spans="35:36" x14ac:dyDescent="0.15">
      <c r="AI35763" s="5">
        <v>57766.020400000001</v>
      </c>
      <c r="AJ35763" s="5">
        <v>147710.35370000001</v>
      </c>
    </row>
    <row r="35764" spans="35:36" x14ac:dyDescent="0.15">
      <c r="AI35764" s="5">
        <v>57900.395700000001</v>
      </c>
      <c r="AJ35764" s="5">
        <v>147616.26310000001</v>
      </c>
    </row>
    <row r="35765" spans="35:36" x14ac:dyDescent="0.15">
      <c r="AI35765" s="5">
        <v>58034.771000000001</v>
      </c>
      <c r="AJ35765" s="5">
        <v>147522.17240000001</v>
      </c>
    </row>
    <row r="35766" spans="35:36" x14ac:dyDescent="0.15">
      <c r="AI35766" s="5">
        <v>58169.146399999998</v>
      </c>
      <c r="AJ35766" s="5">
        <v>147428.08180000001</v>
      </c>
    </row>
    <row r="35767" spans="35:36" x14ac:dyDescent="0.15">
      <c r="AI35767" s="5">
        <v>58303.521699999998</v>
      </c>
      <c r="AJ35767" s="5">
        <v>147333.99119999999</v>
      </c>
    </row>
    <row r="35768" spans="35:36" x14ac:dyDescent="0.15">
      <c r="AI35768" s="5">
        <v>58437.897100000002</v>
      </c>
      <c r="AJ35768" s="5">
        <v>147239.90059999999</v>
      </c>
    </row>
    <row r="35769" spans="35:36" x14ac:dyDescent="0.15">
      <c r="AI35769" s="5">
        <v>58572.272299999997</v>
      </c>
      <c r="AJ35769" s="5">
        <v>147145.81</v>
      </c>
    </row>
    <row r="35770" spans="35:36" x14ac:dyDescent="0.15">
      <c r="AI35770" s="5">
        <v>58706.647700000001</v>
      </c>
      <c r="AJ35770" s="5">
        <v>147051.7194</v>
      </c>
    </row>
    <row r="35771" spans="35:36" x14ac:dyDescent="0.15">
      <c r="AI35771" s="5">
        <v>58841.023000000001</v>
      </c>
      <c r="AJ35771" s="5">
        <v>146957.62880000001</v>
      </c>
    </row>
    <row r="35772" spans="35:36" x14ac:dyDescent="0.15">
      <c r="AI35772" s="5">
        <v>58975.398300000001</v>
      </c>
      <c r="AJ35772" s="5">
        <v>146863.53810000001</v>
      </c>
    </row>
    <row r="35773" spans="35:36" x14ac:dyDescent="0.15">
      <c r="AI35773" s="5">
        <v>59109.773699999998</v>
      </c>
      <c r="AJ35773" s="5">
        <v>146769.44750000001</v>
      </c>
    </row>
    <row r="35774" spans="35:36" x14ac:dyDescent="0.15">
      <c r="AI35774" s="5">
        <v>59244.148999999998</v>
      </c>
      <c r="AJ35774" s="5">
        <v>146675.35690000001</v>
      </c>
    </row>
    <row r="35775" spans="35:36" x14ac:dyDescent="0.15">
      <c r="AI35775" s="5">
        <v>59378.524400000002</v>
      </c>
      <c r="AJ35775" s="5">
        <v>146581.26620000001</v>
      </c>
    </row>
    <row r="35776" spans="35:36" x14ac:dyDescent="0.15">
      <c r="AI35776" s="5">
        <v>59512.899700000002</v>
      </c>
      <c r="AJ35776" s="5">
        <v>146487.17559999999</v>
      </c>
    </row>
    <row r="35777" spans="35:36" x14ac:dyDescent="0.15">
      <c r="AI35777" s="5">
        <v>59647.275000000001</v>
      </c>
      <c r="AJ35777" s="5">
        <v>146393.08499999999</v>
      </c>
    </row>
    <row r="35778" spans="35:36" x14ac:dyDescent="0.15">
      <c r="AI35778" s="5">
        <v>59781.650399999999</v>
      </c>
      <c r="AJ35778" s="5">
        <v>146298.9944</v>
      </c>
    </row>
    <row r="35779" spans="35:36" x14ac:dyDescent="0.15">
      <c r="AI35779" s="5">
        <v>59916.025699999998</v>
      </c>
      <c r="AJ35779" s="5">
        <v>146204.9037</v>
      </c>
    </row>
    <row r="35780" spans="35:36" x14ac:dyDescent="0.15">
      <c r="AI35780" s="5">
        <v>60050.401100000003</v>
      </c>
      <c r="AJ35780" s="5">
        <v>146110.8131</v>
      </c>
    </row>
    <row r="35781" spans="35:36" x14ac:dyDescent="0.15">
      <c r="AI35781" s="5">
        <v>60184.776400000002</v>
      </c>
      <c r="AJ35781" s="5">
        <v>146016.7225</v>
      </c>
    </row>
    <row r="35782" spans="35:36" x14ac:dyDescent="0.15">
      <c r="AI35782" s="5">
        <v>60319.151700000002</v>
      </c>
      <c r="AJ35782" s="5">
        <v>145922.63190000001</v>
      </c>
    </row>
    <row r="35783" spans="35:36" x14ac:dyDescent="0.15">
      <c r="AI35783" s="5">
        <v>60453.527000000002</v>
      </c>
      <c r="AJ35783" s="5">
        <v>145828.54130000001</v>
      </c>
    </row>
    <row r="35784" spans="35:36" x14ac:dyDescent="0.15">
      <c r="AI35784" s="5">
        <v>60587.902300000002</v>
      </c>
      <c r="AJ35784" s="5">
        <v>145734.45069999999</v>
      </c>
    </row>
    <row r="35785" spans="35:36" x14ac:dyDescent="0.15">
      <c r="AI35785" s="5">
        <v>60722.277699999999</v>
      </c>
      <c r="AJ35785" s="5">
        <v>145640.35999999999</v>
      </c>
    </row>
    <row r="35786" spans="35:36" x14ac:dyDescent="0.15">
      <c r="AI35786" s="5">
        <v>60856.652999999998</v>
      </c>
      <c r="AJ35786" s="5">
        <v>145546.26939999999</v>
      </c>
    </row>
    <row r="35787" spans="35:36" x14ac:dyDescent="0.15">
      <c r="AI35787" s="5">
        <v>60991.028400000003</v>
      </c>
      <c r="AJ35787" s="5">
        <v>145452.17879999999</v>
      </c>
    </row>
    <row r="35788" spans="35:36" x14ac:dyDescent="0.15">
      <c r="AI35788" s="5">
        <v>61125.403700000003</v>
      </c>
      <c r="AJ35788" s="5">
        <v>145358.0882</v>
      </c>
    </row>
    <row r="35789" spans="35:36" x14ac:dyDescent="0.15">
      <c r="AI35789" s="5">
        <v>61259.779000000002</v>
      </c>
      <c r="AJ35789" s="5">
        <v>145263.9975</v>
      </c>
    </row>
    <row r="35790" spans="35:36" x14ac:dyDescent="0.15">
      <c r="AI35790" s="5">
        <v>61394.154399999999</v>
      </c>
      <c r="AJ35790" s="5">
        <v>145169.9069</v>
      </c>
    </row>
    <row r="35791" spans="35:36" x14ac:dyDescent="0.15">
      <c r="AI35791" s="5">
        <v>61528.529699999999</v>
      </c>
      <c r="AJ35791" s="5">
        <v>145075.81630000001</v>
      </c>
    </row>
    <row r="35792" spans="35:36" x14ac:dyDescent="0.15">
      <c r="AI35792" s="5">
        <v>61662.905100000004</v>
      </c>
      <c r="AJ35792" s="5">
        <v>144981.72570000001</v>
      </c>
    </row>
    <row r="35793" spans="35:36" x14ac:dyDescent="0.15">
      <c r="AI35793" s="5">
        <v>61797.280400000003</v>
      </c>
      <c r="AJ35793" s="5">
        <v>144887.63500000001</v>
      </c>
    </row>
    <row r="35794" spans="35:36" x14ac:dyDescent="0.15">
      <c r="AI35794" s="5">
        <v>61931.655700000003</v>
      </c>
      <c r="AJ35794" s="5">
        <v>144793.54440000001</v>
      </c>
    </row>
    <row r="35795" spans="35:36" x14ac:dyDescent="0.15">
      <c r="AI35795" s="5">
        <v>62066.031000000003</v>
      </c>
      <c r="AJ35795" s="5">
        <v>144699.45379999999</v>
      </c>
    </row>
    <row r="35796" spans="35:36" x14ac:dyDescent="0.15">
      <c r="AI35796" s="5">
        <v>62200.406300000002</v>
      </c>
      <c r="AJ35796" s="5">
        <v>144605.36319999999</v>
      </c>
    </row>
    <row r="35797" spans="35:36" x14ac:dyDescent="0.15">
      <c r="AI35797" s="5">
        <v>62334.7817</v>
      </c>
      <c r="AJ35797" s="5">
        <v>144511.2726</v>
      </c>
    </row>
    <row r="35798" spans="35:36" x14ac:dyDescent="0.15">
      <c r="AI35798" s="5">
        <v>62469.156999999999</v>
      </c>
      <c r="AJ35798" s="5">
        <v>144417.182</v>
      </c>
    </row>
    <row r="35799" spans="35:36" x14ac:dyDescent="0.15">
      <c r="AI35799" s="5">
        <v>62603.532299999999</v>
      </c>
      <c r="AJ35799" s="5">
        <v>144323.0913</v>
      </c>
    </row>
    <row r="35800" spans="35:36" x14ac:dyDescent="0.15">
      <c r="AI35800" s="5">
        <v>62737.907700000003</v>
      </c>
      <c r="AJ35800" s="5">
        <v>144229.0007</v>
      </c>
    </row>
    <row r="35801" spans="35:36" x14ac:dyDescent="0.15">
      <c r="AI35801" s="5">
        <v>62872.283000000003</v>
      </c>
      <c r="AJ35801" s="5">
        <v>144134.91010000001</v>
      </c>
    </row>
    <row r="35802" spans="35:36" x14ac:dyDescent="0.15">
      <c r="AI35802" s="5">
        <v>63006.6584</v>
      </c>
      <c r="AJ35802" s="5">
        <v>144040.81950000001</v>
      </c>
    </row>
    <row r="35803" spans="35:36" x14ac:dyDescent="0.15">
      <c r="AI35803" s="5">
        <v>63141.0337</v>
      </c>
      <c r="AJ35803" s="5">
        <v>143946.72880000001</v>
      </c>
    </row>
    <row r="35804" spans="35:36" x14ac:dyDescent="0.15">
      <c r="AI35804" s="5">
        <v>63275.409</v>
      </c>
      <c r="AJ35804" s="5">
        <v>143852.63819999999</v>
      </c>
    </row>
    <row r="35805" spans="35:36" x14ac:dyDescent="0.15">
      <c r="AI35805" s="5">
        <v>63409.784399999997</v>
      </c>
      <c r="AJ35805" s="5">
        <v>143758.54759999999</v>
      </c>
    </row>
    <row r="35806" spans="35:36" x14ac:dyDescent="0.15">
      <c r="AI35806" s="5">
        <v>63544.159699999997</v>
      </c>
      <c r="AJ35806" s="5">
        <v>143664.45699999999</v>
      </c>
    </row>
    <row r="35807" spans="35:36" x14ac:dyDescent="0.15">
      <c r="AI35807" s="5">
        <v>63678.535000000003</v>
      </c>
      <c r="AJ35807" s="5">
        <v>143570.3664</v>
      </c>
    </row>
    <row r="35808" spans="35:36" x14ac:dyDescent="0.15">
      <c r="AI35808" s="5">
        <v>63812.910300000003</v>
      </c>
      <c r="AJ35808" s="5">
        <v>143476.2758</v>
      </c>
    </row>
    <row r="35809" spans="35:36" x14ac:dyDescent="0.15">
      <c r="AI35809" s="5">
        <v>63947.2857</v>
      </c>
      <c r="AJ35809" s="5">
        <v>143382.1851</v>
      </c>
    </row>
    <row r="35810" spans="35:36" x14ac:dyDescent="0.15">
      <c r="AI35810" s="5">
        <v>64081.661</v>
      </c>
      <c r="AJ35810" s="5">
        <v>143288.09450000001</v>
      </c>
    </row>
    <row r="35811" spans="35:36" x14ac:dyDescent="0.15">
      <c r="AI35811" s="5">
        <v>64216.0363</v>
      </c>
      <c r="AJ35811" s="5">
        <v>143194.00390000001</v>
      </c>
    </row>
    <row r="35812" spans="35:36" x14ac:dyDescent="0.15">
      <c r="AI35812" s="5">
        <v>64350.411699999997</v>
      </c>
      <c r="AJ35812" s="5">
        <v>143099.91329999999</v>
      </c>
    </row>
    <row r="35813" spans="35:36" x14ac:dyDescent="0.15">
      <c r="AI35813" s="5">
        <v>64484.786999999997</v>
      </c>
      <c r="AJ35813" s="5">
        <v>143005.82260000001</v>
      </c>
    </row>
    <row r="35814" spans="35:36" x14ac:dyDescent="0.15">
      <c r="AI35814" s="5">
        <v>64619.162400000001</v>
      </c>
      <c r="AJ35814" s="5">
        <v>142911.73199999999</v>
      </c>
    </row>
    <row r="35815" spans="35:36" x14ac:dyDescent="0.15">
      <c r="AI35815" s="5">
        <v>64753.537700000001</v>
      </c>
      <c r="AJ35815" s="5">
        <v>142817.64139999999</v>
      </c>
    </row>
    <row r="35816" spans="35:36" x14ac:dyDescent="0.15">
      <c r="AI35816" s="5">
        <v>64887.913</v>
      </c>
      <c r="AJ35816" s="5">
        <v>142723.5508</v>
      </c>
    </row>
    <row r="35817" spans="35:36" x14ac:dyDescent="0.15">
      <c r="AI35817" s="5">
        <v>65022.288399999998</v>
      </c>
      <c r="AJ35817" s="5">
        <v>142629.4601</v>
      </c>
    </row>
    <row r="35818" spans="35:36" x14ac:dyDescent="0.15">
      <c r="AI35818" s="5">
        <v>65156.663699999997</v>
      </c>
      <c r="AJ35818" s="5">
        <v>142535.3695</v>
      </c>
    </row>
    <row r="35819" spans="35:36" x14ac:dyDescent="0.15">
      <c r="AI35819" s="5">
        <v>65291.039100000002</v>
      </c>
      <c r="AJ35819" s="5">
        <v>142441.2789</v>
      </c>
    </row>
    <row r="35820" spans="35:36" x14ac:dyDescent="0.15">
      <c r="AI35820" s="5">
        <v>65425.414299999997</v>
      </c>
      <c r="AJ35820" s="5">
        <v>142347.18830000001</v>
      </c>
    </row>
    <row r="35821" spans="35:36" x14ac:dyDescent="0.15">
      <c r="AI35821" s="5">
        <v>65559.789699999994</v>
      </c>
      <c r="AJ35821" s="5">
        <v>142253.09770000001</v>
      </c>
    </row>
    <row r="35822" spans="35:36" x14ac:dyDescent="0.15">
      <c r="AI35822" s="5">
        <v>65694.164999999994</v>
      </c>
      <c r="AJ35822" s="5">
        <v>142159.00709999999</v>
      </c>
    </row>
    <row r="35823" spans="35:36" x14ac:dyDescent="0.15">
      <c r="AI35823" s="5">
        <v>65828.540299999993</v>
      </c>
      <c r="AJ35823" s="5">
        <v>142064.91639999999</v>
      </c>
    </row>
    <row r="35824" spans="35:36" x14ac:dyDescent="0.15">
      <c r="AI35824" s="5">
        <v>65962.915699999998</v>
      </c>
      <c r="AJ35824" s="5">
        <v>141970.82579999999</v>
      </c>
    </row>
    <row r="35825" spans="35:36" x14ac:dyDescent="0.15">
      <c r="AI35825" s="5">
        <v>66097.290999999997</v>
      </c>
      <c r="AJ35825" s="5">
        <v>141876.7352</v>
      </c>
    </row>
    <row r="35826" spans="35:36" x14ac:dyDescent="0.15">
      <c r="AI35826" s="5">
        <v>66231.666400000002</v>
      </c>
      <c r="AJ35826" s="5">
        <v>141782.6446</v>
      </c>
    </row>
    <row r="35827" spans="35:36" x14ac:dyDescent="0.15">
      <c r="AI35827" s="5">
        <v>66366.041700000002</v>
      </c>
      <c r="AJ35827" s="5">
        <v>141688.5539</v>
      </c>
    </row>
    <row r="35828" spans="35:36" x14ac:dyDescent="0.15">
      <c r="AI35828" s="5">
        <v>66500.417000000001</v>
      </c>
      <c r="AJ35828" s="5">
        <v>141594.4633</v>
      </c>
    </row>
    <row r="35829" spans="35:36" x14ac:dyDescent="0.15">
      <c r="AI35829" s="5">
        <v>66634.792400000006</v>
      </c>
      <c r="AJ35829" s="5">
        <v>141500.37270000001</v>
      </c>
    </row>
    <row r="35830" spans="35:36" x14ac:dyDescent="0.15">
      <c r="AI35830" s="5">
        <v>66769.167700000005</v>
      </c>
      <c r="AJ35830" s="5">
        <v>141406.28210000001</v>
      </c>
    </row>
    <row r="35831" spans="35:36" x14ac:dyDescent="0.15">
      <c r="AI35831" s="5">
        <v>66903.543099999995</v>
      </c>
      <c r="AJ35831" s="5">
        <v>141312.19140000001</v>
      </c>
    </row>
    <row r="35832" spans="35:36" x14ac:dyDescent="0.15">
      <c r="AI35832" s="5">
        <v>67037.918399999995</v>
      </c>
      <c r="AJ35832" s="5">
        <v>141218.10079999999</v>
      </c>
    </row>
    <row r="35833" spans="35:36" x14ac:dyDescent="0.15">
      <c r="AI35833" s="5">
        <v>67172.293699999995</v>
      </c>
      <c r="AJ35833" s="5">
        <v>141124.01019999999</v>
      </c>
    </row>
    <row r="35834" spans="35:36" x14ac:dyDescent="0.15">
      <c r="AI35834" s="5">
        <v>67306.668999999994</v>
      </c>
      <c r="AJ35834" s="5">
        <v>141029.91959999999</v>
      </c>
    </row>
    <row r="35835" spans="35:36" x14ac:dyDescent="0.15">
      <c r="AI35835" s="5">
        <v>67441.044299999994</v>
      </c>
      <c r="AJ35835" s="5">
        <v>140935.829</v>
      </c>
    </row>
    <row r="35836" spans="35:36" x14ac:dyDescent="0.15">
      <c r="AI35836" s="5">
        <v>67575.419699999999</v>
      </c>
      <c r="AJ35836" s="5">
        <v>140841.7384</v>
      </c>
    </row>
    <row r="35837" spans="35:36" x14ac:dyDescent="0.15">
      <c r="AI35837" s="5">
        <v>67709.794999999998</v>
      </c>
      <c r="AJ35837" s="5">
        <v>140747.6477</v>
      </c>
    </row>
    <row r="35838" spans="35:36" x14ac:dyDescent="0.15">
      <c r="AI35838" s="5">
        <v>67844.170299999998</v>
      </c>
      <c r="AJ35838" s="5">
        <v>140653.55710000001</v>
      </c>
    </row>
    <row r="35839" spans="35:36" x14ac:dyDescent="0.15">
      <c r="AI35839" s="5">
        <v>67978.545700000002</v>
      </c>
      <c r="AJ35839" s="5">
        <v>140559.46650000001</v>
      </c>
    </row>
    <row r="35840" spans="35:36" x14ac:dyDescent="0.15">
      <c r="AI35840" s="5">
        <v>68112.921000000002</v>
      </c>
      <c r="AJ35840" s="5">
        <v>140465.37590000001</v>
      </c>
    </row>
    <row r="35841" spans="35:36" x14ac:dyDescent="0.15">
      <c r="AI35841" s="5">
        <v>68247.296400000007</v>
      </c>
      <c r="AJ35841" s="5">
        <v>140371.28520000001</v>
      </c>
    </row>
    <row r="35842" spans="35:36" x14ac:dyDescent="0.15">
      <c r="AI35842" s="5">
        <v>68381.671700000006</v>
      </c>
      <c r="AJ35842" s="5">
        <v>140277.19459999999</v>
      </c>
    </row>
    <row r="35843" spans="35:36" x14ac:dyDescent="0.15">
      <c r="AI35843" s="5">
        <v>68516.047000000006</v>
      </c>
      <c r="AJ35843" s="5">
        <v>140183.10399999999</v>
      </c>
    </row>
    <row r="35844" spans="35:36" x14ac:dyDescent="0.15">
      <c r="AI35844" s="5">
        <v>68650.422399999996</v>
      </c>
      <c r="AJ35844" s="5">
        <v>140089.0134</v>
      </c>
    </row>
    <row r="35845" spans="35:36" x14ac:dyDescent="0.15">
      <c r="AI35845" s="5">
        <v>68784.797699999996</v>
      </c>
      <c r="AJ35845" s="5">
        <v>139994.9227</v>
      </c>
    </row>
    <row r="35846" spans="35:36" x14ac:dyDescent="0.15">
      <c r="AI35846" s="5">
        <v>68919.172999999995</v>
      </c>
      <c r="AJ35846" s="5">
        <v>139900.8322</v>
      </c>
    </row>
    <row r="35847" spans="35:36" x14ac:dyDescent="0.15">
      <c r="AI35847" s="5">
        <v>69053.549100000004</v>
      </c>
      <c r="AJ35847" s="5">
        <v>139806.74100000001</v>
      </c>
    </row>
    <row r="35848" spans="35:36" x14ac:dyDescent="0.15">
      <c r="AI35848" s="5">
        <v>69187.923699999999</v>
      </c>
      <c r="AJ35848" s="5">
        <v>139712.65090000001</v>
      </c>
    </row>
    <row r="35849" spans="35:36" x14ac:dyDescent="0.15">
      <c r="AI35849" s="5">
        <v>69322.299799999993</v>
      </c>
      <c r="AJ35849" s="5">
        <v>139618.55970000001</v>
      </c>
    </row>
    <row r="35850" spans="35:36" x14ac:dyDescent="0.15">
      <c r="AI35850" s="5">
        <v>69456.674299999999</v>
      </c>
      <c r="AJ35850" s="5">
        <v>139524.46969999999</v>
      </c>
    </row>
    <row r="35851" spans="35:36" x14ac:dyDescent="0.15">
      <c r="AI35851" s="5">
        <v>69591.050499999998</v>
      </c>
      <c r="AJ35851" s="5">
        <v>139430.37849999999</v>
      </c>
    </row>
    <row r="35852" spans="35:36" x14ac:dyDescent="0.15">
      <c r="AI35852" s="5">
        <v>69725.425000000003</v>
      </c>
      <c r="AJ35852" s="5">
        <v>139336.28839999999</v>
      </c>
    </row>
    <row r="35853" spans="35:36" x14ac:dyDescent="0.15">
      <c r="AI35853" s="5">
        <v>69859.801200000002</v>
      </c>
      <c r="AJ35853" s="5">
        <v>139242.1972</v>
      </c>
    </row>
    <row r="35854" spans="35:36" x14ac:dyDescent="0.15">
      <c r="AI35854" s="5">
        <v>69994.175700000007</v>
      </c>
      <c r="AJ35854" s="5">
        <v>139148.1072</v>
      </c>
    </row>
    <row r="35855" spans="35:36" x14ac:dyDescent="0.15">
      <c r="AI35855" s="5">
        <v>70128.551900000006</v>
      </c>
      <c r="AJ35855" s="5">
        <v>139054.016</v>
      </c>
    </row>
    <row r="35856" spans="35:36" x14ac:dyDescent="0.15">
      <c r="AI35856" s="5">
        <v>70262.926399999997</v>
      </c>
      <c r="AJ35856" s="5">
        <v>138959.9259</v>
      </c>
    </row>
    <row r="35857" spans="35:36" x14ac:dyDescent="0.15">
      <c r="AI35857" s="5">
        <v>70397.302500000005</v>
      </c>
      <c r="AJ35857" s="5">
        <v>138865.83480000001</v>
      </c>
    </row>
    <row r="35858" spans="35:36" x14ac:dyDescent="0.15">
      <c r="AI35858" s="5">
        <v>70531.677100000001</v>
      </c>
      <c r="AJ35858" s="5">
        <v>138771.74470000001</v>
      </c>
    </row>
    <row r="35859" spans="35:36" x14ac:dyDescent="0.15">
      <c r="AI35859" s="5">
        <v>70666.053100000005</v>
      </c>
      <c r="AJ35859" s="5">
        <v>138677.65349999999</v>
      </c>
    </row>
    <row r="35860" spans="35:36" x14ac:dyDescent="0.15">
      <c r="AI35860" s="5">
        <v>70800.4277</v>
      </c>
      <c r="AJ35860" s="5">
        <v>138583.56349999999</v>
      </c>
    </row>
    <row r="35861" spans="35:36" x14ac:dyDescent="0.15">
      <c r="AI35861" s="5">
        <v>70934.803799999994</v>
      </c>
      <c r="AJ35861" s="5">
        <v>138489.47229999999</v>
      </c>
    </row>
    <row r="35862" spans="35:36" x14ac:dyDescent="0.15">
      <c r="AI35862" s="5">
        <v>71069.1783</v>
      </c>
      <c r="AJ35862" s="5">
        <v>138395.38219999999</v>
      </c>
    </row>
    <row r="35863" spans="35:36" x14ac:dyDescent="0.15">
      <c r="AI35863" s="5">
        <v>71203.554499999998</v>
      </c>
      <c r="AJ35863" s="5">
        <v>138301.291</v>
      </c>
    </row>
    <row r="35864" spans="35:36" x14ac:dyDescent="0.15">
      <c r="AI35864" s="5">
        <v>71337.929000000004</v>
      </c>
      <c r="AJ35864" s="5">
        <v>138207.201</v>
      </c>
    </row>
    <row r="35865" spans="35:36" x14ac:dyDescent="0.15">
      <c r="AI35865" s="5">
        <v>71472.305200000003</v>
      </c>
      <c r="AJ35865" s="5">
        <v>138113.10980000001</v>
      </c>
    </row>
    <row r="35866" spans="35:36" x14ac:dyDescent="0.15">
      <c r="AI35866" s="5">
        <v>71606.679699999993</v>
      </c>
      <c r="AJ35866" s="5">
        <v>138019.0197</v>
      </c>
    </row>
    <row r="35867" spans="35:36" x14ac:dyDescent="0.15">
      <c r="AI35867" s="5">
        <v>71741.055900000007</v>
      </c>
      <c r="AJ35867" s="5">
        <v>137924.92850000001</v>
      </c>
    </row>
    <row r="35868" spans="35:36" x14ac:dyDescent="0.15">
      <c r="AI35868" s="5">
        <v>71875.430399999997</v>
      </c>
      <c r="AJ35868" s="5">
        <v>137830.83850000001</v>
      </c>
    </row>
    <row r="35869" spans="35:36" x14ac:dyDescent="0.15">
      <c r="AI35869" s="5">
        <v>72009.806500000006</v>
      </c>
      <c r="AJ35869" s="5">
        <v>137736.74729999999</v>
      </c>
    </row>
    <row r="35870" spans="35:36" x14ac:dyDescent="0.15">
      <c r="AI35870" s="5">
        <v>72144.181100000002</v>
      </c>
      <c r="AJ35870" s="5">
        <v>137642.65719999999</v>
      </c>
    </row>
    <row r="35871" spans="35:36" x14ac:dyDescent="0.15">
      <c r="AI35871" s="5">
        <v>72278.557100000005</v>
      </c>
      <c r="AJ35871" s="5">
        <v>137548.5661</v>
      </c>
    </row>
    <row r="35872" spans="35:36" x14ac:dyDescent="0.15">
      <c r="AI35872" s="5">
        <v>72412.931700000001</v>
      </c>
      <c r="AJ35872" s="5">
        <v>137454.476</v>
      </c>
    </row>
    <row r="35873" spans="35:36" x14ac:dyDescent="0.15">
      <c r="AI35873" s="5">
        <v>72547.307799999995</v>
      </c>
      <c r="AJ35873" s="5">
        <v>137360.3848</v>
      </c>
    </row>
    <row r="35874" spans="35:36" x14ac:dyDescent="0.15">
      <c r="AI35874" s="5">
        <v>72681.6823</v>
      </c>
      <c r="AJ35874" s="5">
        <v>137266.2948</v>
      </c>
    </row>
    <row r="35875" spans="35:36" x14ac:dyDescent="0.15">
      <c r="AI35875" s="5">
        <v>72816.058499999999</v>
      </c>
      <c r="AJ35875" s="5">
        <v>137172.20360000001</v>
      </c>
    </row>
    <row r="35876" spans="35:36" x14ac:dyDescent="0.15">
      <c r="AI35876" s="5">
        <v>72950.433000000005</v>
      </c>
      <c r="AJ35876" s="5">
        <v>137078.11350000001</v>
      </c>
    </row>
    <row r="35877" spans="35:36" x14ac:dyDescent="0.15">
      <c r="AI35877" s="5">
        <v>73084.809200000003</v>
      </c>
      <c r="AJ35877" s="5">
        <v>136984.02230000001</v>
      </c>
    </row>
    <row r="35878" spans="35:36" x14ac:dyDescent="0.15">
      <c r="AI35878" s="5">
        <v>73219.183699999994</v>
      </c>
      <c r="AJ35878" s="5">
        <v>136889.93229999999</v>
      </c>
    </row>
    <row r="35879" spans="35:36" x14ac:dyDescent="0.15">
      <c r="AI35879" s="5">
        <v>73353.559800000003</v>
      </c>
      <c r="AJ35879" s="5">
        <v>136795.84109999999</v>
      </c>
    </row>
    <row r="35880" spans="35:36" x14ac:dyDescent="0.15">
      <c r="AI35880" s="5">
        <v>73487.934399999998</v>
      </c>
      <c r="AJ35880" s="5">
        <v>136701.75099999999</v>
      </c>
    </row>
    <row r="35881" spans="35:36" x14ac:dyDescent="0.15">
      <c r="AI35881" s="5">
        <v>73622.310400000002</v>
      </c>
      <c r="AJ35881" s="5">
        <v>136607.6599</v>
      </c>
    </row>
    <row r="35882" spans="35:36" x14ac:dyDescent="0.15">
      <c r="AI35882" s="5">
        <v>73756.684999999998</v>
      </c>
      <c r="AJ35882" s="5">
        <v>136513.5698</v>
      </c>
    </row>
    <row r="35883" spans="35:36" x14ac:dyDescent="0.15">
      <c r="AI35883" s="5">
        <v>73891.061100000006</v>
      </c>
      <c r="AJ35883" s="5">
        <v>136419.4786</v>
      </c>
    </row>
    <row r="35884" spans="35:36" x14ac:dyDescent="0.15">
      <c r="AI35884" s="5">
        <v>74025.435599999997</v>
      </c>
      <c r="AJ35884" s="5">
        <v>136325.38860000001</v>
      </c>
    </row>
    <row r="35885" spans="35:36" x14ac:dyDescent="0.15">
      <c r="AI35885" s="5">
        <v>74159.811799999996</v>
      </c>
      <c r="AJ35885" s="5">
        <v>136231.29740000001</v>
      </c>
    </row>
    <row r="35886" spans="35:36" x14ac:dyDescent="0.15">
      <c r="AI35886" s="5">
        <v>74294.186300000001</v>
      </c>
      <c r="AJ35886" s="5">
        <v>136137.20730000001</v>
      </c>
    </row>
    <row r="35887" spans="35:36" x14ac:dyDescent="0.15">
      <c r="AI35887" s="5">
        <v>74428.5625</v>
      </c>
      <c r="AJ35887" s="5">
        <v>136043.11610000001</v>
      </c>
    </row>
    <row r="35888" spans="35:36" x14ac:dyDescent="0.15">
      <c r="AI35888" s="5">
        <v>74562.937000000005</v>
      </c>
      <c r="AJ35888" s="5">
        <v>135949.02609999999</v>
      </c>
    </row>
    <row r="35889" spans="35:36" x14ac:dyDescent="0.15">
      <c r="AI35889" s="5">
        <v>74697.313200000004</v>
      </c>
      <c r="AJ35889" s="5">
        <v>135854.93489999999</v>
      </c>
    </row>
    <row r="35890" spans="35:36" x14ac:dyDescent="0.15">
      <c r="AI35890" s="5">
        <v>74831.687699999995</v>
      </c>
      <c r="AJ35890" s="5">
        <v>135760.84479999999</v>
      </c>
    </row>
    <row r="35891" spans="35:36" x14ac:dyDescent="0.15">
      <c r="AI35891" s="5">
        <v>74966.063800000004</v>
      </c>
      <c r="AJ35891" s="5">
        <v>135666.7536</v>
      </c>
    </row>
    <row r="35892" spans="35:36" x14ac:dyDescent="0.15">
      <c r="AI35892" s="5">
        <v>75100.438399999999</v>
      </c>
      <c r="AJ35892" s="5">
        <v>135572.6636</v>
      </c>
    </row>
    <row r="35893" spans="35:36" x14ac:dyDescent="0.15">
      <c r="AI35893" s="5">
        <v>75234.814499999993</v>
      </c>
      <c r="AJ35893" s="5">
        <v>135478.5724</v>
      </c>
    </row>
    <row r="35894" spans="35:36" x14ac:dyDescent="0.15">
      <c r="AI35894" s="5">
        <v>75369.188999999998</v>
      </c>
      <c r="AJ35894" s="5">
        <v>135384.4823</v>
      </c>
    </row>
    <row r="35895" spans="35:36" x14ac:dyDescent="0.15">
      <c r="AI35895" s="5">
        <v>75503.565100000007</v>
      </c>
      <c r="AJ35895" s="5">
        <v>135290.39120000001</v>
      </c>
    </row>
    <row r="35896" spans="35:36" x14ac:dyDescent="0.15">
      <c r="AI35896" s="5">
        <v>75637.939700000003</v>
      </c>
      <c r="AJ35896" s="5">
        <v>135196.30100000001</v>
      </c>
    </row>
    <row r="35897" spans="35:36" x14ac:dyDescent="0.15">
      <c r="AI35897" s="5">
        <v>75772.315799999997</v>
      </c>
      <c r="AJ35897" s="5">
        <v>135102.20989999999</v>
      </c>
    </row>
    <row r="35898" spans="35:36" x14ac:dyDescent="0.15">
      <c r="AI35898" s="5">
        <v>75906.690300000002</v>
      </c>
      <c r="AJ35898" s="5">
        <v>135008.11989999999</v>
      </c>
    </row>
    <row r="35899" spans="35:36" x14ac:dyDescent="0.15">
      <c r="AI35899" s="5">
        <v>76041.066500000001</v>
      </c>
      <c r="AJ35899" s="5">
        <v>134914.0287</v>
      </c>
    </row>
    <row r="35900" spans="35:36" x14ac:dyDescent="0.15">
      <c r="AI35900" s="5">
        <v>76175.441000000006</v>
      </c>
      <c r="AJ35900" s="5">
        <v>134819.93859999999</v>
      </c>
    </row>
    <row r="35901" spans="35:36" x14ac:dyDescent="0.15">
      <c r="AI35901" s="5">
        <v>76309.817200000005</v>
      </c>
      <c r="AJ35901" s="5">
        <v>134725.8474</v>
      </c>
    </row>
    <row r="35902" spans="35:36" x14ac:dyDescent="0.15">
      <c r="AI35902" s="5">
        <v>76444.191699999996</v>
      </c>
      <c r="AJ35902" s="5">
        <v>134631.7573</v>
      </c>
    </row>
    <row r="35903" spans="35:36" x14ac:dyDescent="0.15">
      <c r="AI35903" s="5">
        <v>76578.567800000004</v>
      </c>
      <c r="AJ35903" s="5">
        <v>134537.66620000001</v>
      </c>
    </row>
    <row r="35904" spans="35:36" x14ac:dyDescent="0.15">
      <c r="AI35904" s="5">
        <v>76712.9424</v>
      </c>
      <c r="AJ35904" s="5">
        <v>134443.57610000001</v>
      </c>
    </row>
    <row r="35905" spans="35:36" x14ac:dyDescent="0.15">
      <c r="AI35905" s="5">
        <v>76847.318499999994</v>
      </c>
      <c r="AJ35905" s="5">
        <v>134349.48490000001</v>
      </c>
    </row>
    <row r="35906" spans="35:36" x14ac:dyDescent="0.15">
      <c r="AI35906" s="5">
        <v>76981.692999999999</v>
      </c>
      <c r="AJ35906" s="5">
        <v>134255.39480000001</v>
      </c>
    </row>
    <row r="35907" spans="35:36" x14ac:dyDescent="0.15">
      <c r="AI35907" s="5">
        <v>55575.728600000002</v>
      </c>
      <c r="AJ35907" s="5">
        <v>149444.2672</v>
      </c>
    </row>
    <row r="35908" spans="35:36" x14ac:dyDescent="0.15">
      <c r="AI35908" s="5">
        <v>55710.103900000002</v>
      </c>
      <c r="AJ35908" s="5">
        <v>149350.1765</v>
      </c>
    </row>
    <row r="35909" spans="35:36" x14ac:dyDescent="0.15">
      <c r="AI35909" s="5">
        <v>55844.479299999999</v>
      </c>
      <c r="AJ35909" s="5">
        <v>149256.08590000001</v>
      </c>
    </row>
    <row r="35910" spans="35:36" x14ac:dyDescent="0.15">
      <c r="AI35910" s="5">
        <v>55978.854599999999</v>
      </c>
      <c r="AJ35910" s="5">
        <v>149161.99530000001</v>
      </c>
    </row>
    <row r="35911" spans="35:36" x14ac:dyDescent="0.15">
      <c r="AI35911" s="5">
        <v>56113.229899999998</v>
      </c>
      <c r="AJ35911" s="5">
        <v>149067.90470000001</v>
      </c>
    </row>
    <row r="35912" spans="35:36" x14ac:dyDescent="0.15">
      <c r="AI35912" s="5">
        <v>56247.605300000003</v>
      </c>
      <c r="AJ35912" s="5">
        <v>148973.81400000001</v>
      </c>
    </row>
    <row r="35913" spans="35:36" x14ac:dyDescent="0.15">
      <c r="AI35913" s="5">
        <v>56381.980600000003</v>
      </c>
      <c r="AJ35913" s="5">
        <v>148879.72339999999</v>
      </c>
    </row>
    <row r="35914" spans="35:36" x14ac:dyDescent="0.15">
      <c r="AI35914" s="5">
        <v>56516.356</v>
      </c>
      <c r="AJ35914" s="5">
        <v>148785.63279999999</v>
      </c>
    </row>
    <row r="35915" spans="35:36" x14ac:dyDescent="0.15">
      <c r="AI35915" s="5">
        <v>56650.731299999999</v>
      </c>
      <c r="AJ35915" s="5">
        <v>148691.5422</v>
      </c>
    </row>
    <row r="35916" spans="35:36" x14ac:dyDescent="0.15">
      <c r="AI35916" s="5">
        <v>56785.106599999999</v>
      </c>
      <c r="AJ35916" s="5">
        <v>148597.4515</v>
      </c>
    </row>
    <row r="35917" spans="35:36" x14ac:dyDescent="0.15">
      <c r="AI35917" s="5">
        <v>56919.481899999999</v>
      </c>
      <c r="AJ35917" s="5">
        <v>148503.361</v>
      </c>
    </row>
    <row r="35918" spans="35:36" x14ac:dyDescent="0.15">
      <c r="AI35918" s="5">
        <v>57053.857199999999</v>
      </c>
      <c r="AJ35918" s="5">
        <v>148409.2703</v>
      </c>
    </row>
    <row r="35919" spans="35:36" x14ac:dyDescent="0.15">
      <c r="AI35919" s="5">
        <v>57188.232600000003</v>
      </c>
      <c r="AJ35919" s="5">
        <v>148315.17970000001</v>
      </c>
    </row>
    <row r="35920" spans="35:36" x14ac:dyDescent="0.15">
      <c r="AI35920" s="5">
        <v>57322.607900000003</v>
      </c>
      <c r="AJ35920" s="5">
        <v>148221.08910000001</v>
      </c>
    </row>
    <row r="35921" spans="35:36" x14ac:dyDescent="0.15">
      <c r="AI35921" s="5">
        <v>57456.9833</v>
      </c>
      <c r="AJ35921" s="5">
        <v>148126.99849999999</v>
      </c>
    </row>
    <row r="35922" spans="35:36" x14ac:dyDescent="0.15">
      <c r="AI35922" s="5">
        <v>57591.3586</v>
      </c>
      <c r="AJ35922" s="5">
        <v>148032.90779999999</v>
      </c>
    </row>
    <row r="35923" spans="35:36" x14ac:dyDescent="0.15">
      <c r="AI35923" s="5">
        <v>57725.733899999999</v>
      </c>
      <c r="AJ35923" s="5">
        <v>147938.81719999999</v>
      </c>
    </row>
    <row r="35924" spans="35:36" x14ac:dyDescent="0.15">
      <c r="AI35924" s="5">
        <v>57860.109299999996</v>
      </c>
      <c r="AJ35924" s="5">
        <v>147844.72659999999</v>
      </c>
    </row>
    <row r="35925" spans="35:36" x14ac:dyDescent="0.15">
      <c r="AI35925" s="5">
        <v>57994.484600000003</v>
      </c>
      <c r="AJ35925" s="5">
        <v>147750.636</v>
      </c>
    </row>
    <row r="35926" spans="35:36" x14ac:dyDescent="0.15">
      <c r="AI35926" s="5">
        <v>58128.86</v>
      </c>
      <c r="AJ35926" s="5">
        <v>147656.5453</v>
      </c>
    </row>
    <row r="35927" spans="35:36" x14ac:dyDescent="0.15">
      <c r="AI35927" s="5">
        <v>58263.2353</v>
      </c>
      <c r="AJ35927" s="5">
        <v>147562.4547</v>
      </c>
    </row>
    <row r="35928" spans="35:36" x14ac:dyDescent="0.15">
      <c r="AI35928" s="5">
        <v>58397.6106</v>
      </c>
      <c r="AJ35928" s="5">
        <v>147468.36410000001</v>
      </c>
    </row>
    <row r="35929" spans="35:36" x14ac:dyDescent="0.15">
      <c r="AI35929" s="5">
        <v>58531.985999999997</v>
      </c>
      <c r="AJ35929" s="5">
        <v>147374.27350000001</v>
      </c>
    </row>
    <row r="35930" spans="35:36" x14ac:dyDescent="0.15">
      <c r="AI35930" s="5">
        <v>58666.361199999999</v>
      </c>
      <c r="AJ35930" s="5">
        <v>147280.18290000001</v>
      </c>
    </row>
    <row r="35931" spans="35:36" x14ac:dyDescent="0.15">
      <c r="AI35931" s="5">
        <v>58800.736599999997</v>
      </c>
      <c r="AJ35931" s="5">
        <v>147186.09229999999</v>
      </c>
    </row>
    <row r="35932" spans="35:36" x14ac:dyDescent="0.15">
      <c r="AI35932" s="5">
        <v>58935.111900000004</v>
      </c>
      <c r="AJ35932" s="5">
        <v>147092.00159999999</v>
      </c>
    </row>
    <row r="35933" spans="35:36" x14ac:dyDescent="0.15">
      <c r="AI35933" s="5">
        <v>59069.487200000003</v>
      </c>
      <c r="AJ35933" s="5">
        <v>146997.91099999999</v>
      </c>
    </row>
    <row r="35934" spans="35:36" x14ac:dyDescent="0.15">
      <c r="AI35934" s="5">
        <v>59203.8626</v>
      </c>
      <c r="AJ35934" s="5">
        <v>146903.8204</v>
      </c>
    </row>
    <row r="35935" spans="35:36" x14ac:dyDescent="0.15">
      <c r="AI35935" s="5">
        <v>59338.2379</v>
      </c>
      <c r="AJ35935" s="5">
        <v>146809.7298</v>
      </c>
    </row>
    <row r="35936" spans="35:36" x14ac:dyDescent="0.15">
      <c r="AI35936" s="5">
        <v>59472.613299999997</v>
      </c>
      <c r="AJ35936" s="5">
        <v>146715.6391</v>
      </c>
    </row>
    <row r="35937" spans="35:36" x14ac:dyDescent="0.15">
      <c r="AI35937" s="5">
        <v>59606.988599999997</v>
      </c>
      <c r="AJ35937" s="5">
        <v>146621.5485</v>
      </c>
    </row>
    <row r="35938" spans="35:36" x14ac:dyDescent="0.15">
      <c r="AI35938" s="5">
        <v>59741.363899999997</v>
      </c>
      <c r="AJ35938" s="5">
        <v>146527.45790000001</v>
      </c>
    </row>
    <row r="35939" spans="35:36" x14ac:dyDescent="0.15">
      <c r="AI35939" s="5">
        <v>59875.739300000001</v>
      </c>
      <c r="AJ35939" s="5">
        <v>146433.36730000001</v>
      </c>
    </row>
    <row r="35940" spans="35:36" x14ac:dyDescent="0.15">
      <c r="AI35940" s="5">
        <v>60010.114600000001</v>
      </c>
      <c r="AJ35940" s="5">
        <v>146339.27660000001</v>
      </c>
    </row>
    <row r="35941" spans="35:36" x14ac:dyDescent="0.15">
      <c r="AI35941" s="5">
        <v>60144.49</v>
      </c>
      <c r="AJ35941" s="5">
        <v>146245.18599999999</v>
      </c>
    </row>
    <row r="35942" spans="35:36" x14ac:dyDescent="0.15">
      <c r="AI35942" s="5">
        <v>60278.865299999998</v>
      </c>
      <c r="AJ35942" s="5">
        <v>146151.09539999999</v>
      </c>
    </row>
    <row r="35943" spans="35:36" x14ac:dyDescent="0.15">
      <c r="AI35943" s="5">
        <v>60413.240599999997</v>
      </c>
      <c r="AJ35943" s="5">
        <v>146057.0048</v>
      </c>
    </row>
    <row r="35944" spans="35:36" x14ac:dyDescent="0.15">
      <c r="AI35944" s="5">
        <v>60547.615899999997</v>
      </c>
      <c r="AJ35944" s="5">
        <v>145962.9142</v>
      </c>
    </row>
    <row r="35945" spans="35:36" x14ac:dyDescent="0.15">
      <c r="AI35945" s="5">
        <v>60681.991199999997</v>
      </c>
      <c r="AJ35945" s="5">
        <v>145868.8236</v>
      </c>
    </row>
    <row r="35946" spans="35:36" x14ac:dyDescent="0.15">
      <c r="AI35946" s="5">
        <v>60816.366600000001</v>
      </c>
      <c r="AJ35946" s="5">
        <v>145774.7329</v>
      </c>
    </row>
    <row r="35947" spans="35:36" x14ac:dyDescent="0.15">
      <c r="AI35947" s="5">
        <v>60950.741900000001</v>
      </c>
      <c r="AJ35947" s="5">
        <v>145680.64230000001</v>
      </c>
    </row>
    <row r="35948" spans="35:36" x14ac:dyDescent="0.15">
      <c r="AI35948" s="5">
        <v>61085.117299999998</v>
      </c>
      <c r="AJ35948" s="5">
        <v>145586.55170000001</v>
      </c>
    </row>
    <row r="35949" spans="35:36" x14ac:dyDescent="0.15">
      <c r="AI35949" s="5">
        <v>61219.492599999998</v>
      </c>
      <c r="AJ35949" s="5">
        <v>145492.46109999999</v>
      </c>
    </row>
    <row r="35950" spans="35:36" x14ac:dyDescent="0.15">
      <c r="AI35950" s="5">
        <v>61353.867899999997</v>
      </c>
      <c r="AJ35950" s="5">
        <v>145398.37040000001</v>
      </c>
    </row>
    <row r="35951" spans="35:36" x14ac:dyDescent="0.15">
      <c r="AI35951" s="5">
        <v>61488.243300000002</v>
      </c>
      <c r="AJ35951" s="5">
        <v>145304.27979999999</v>
      </c>
    </row>
    <row r="35952" spans="35:36" x14ac:dyDescent="0.15">
      <c r="AI35952" s="5">
        <v>61622.618600000002</v>
      </c>
      <c r="AJ35952" s="5">
        <v>145210.18919999999</v>
      </c>
    </row>
    <row r="35953" spans="35:36" x14ac:dyDescent="0.15">
      <c r="AI35953" s="5">
        <v>61756.993999999999</v>
      </c>
      <c r="AJ35953" s="5">
        <v>145116.0986</v>
      </c>
    </row>
    <row r="35954" spans="35:36" x14ac:dyDescent="0.15">
      <c r="AI35954" s="5">
        <v>61891.369299999998</v>
      </c>
      <c r="AJ35954" s="5">
        <v>145022.0079</v>
      </c>
    </row>
    <row r="35955" spans="35:36" x14ac:dyDescent="0.15">
      <c r="AI35955" s="5">
        <v>62025.744599999998</v>
      </c>
      <c r="AJ35955" s="5">
        <v>144927.9173</v>
      </c>
    </row>
    <row r="35956" spans="35:36" x14ac:dyDescent="0.15">
      <c r="AI35956" s="5">
        <v>62160.119899999998</v>
      </c>
      <c r="AJ35956" s="5">
        <v>144833.82670000001</v>
      </c>
    </row>
    <row r="35957" spans="35:36" x14ac:dyDescent="0.15">
      <c r="AI35957" s="5">
        <v>62294.495199999998</v>
      </c>
      <c r="AJ35957" s="5">
        <v>144739.73610000001</v>
      </c>
    </row>
    <row r="35958" spans="35:36" x14ac:dyDescent="0.15">
      <c r="AI35958" s="5">
        <v>62428.870600000002</v>
      </c>
      <c r="AJ35958" s="5">
        <v>144645.64550000001</v>
      </c>
    </row>
    <row r="35959" spans="35:36" x14ac:dyDescent="0.15">
      <c r="AI35959" s="5">
        <v>62563.245900000002</v>
      </c>
      <c r="AJ35959" s="5">
        <v>144551.55489999999</v>
      </c>
    </row>
    <row r="35960" spans="35:36" x14ac:dyDescent="0.15">
      <c r="AI35960" s="5">
        <v>62697.621299999999</v>
      </c>
      <c r="AJ35960" s="5">
        <v>144457.46419999999</v>
      </c>
    </row>
    <row r="35961" spans="35:36" x14ac:dyDescent="0.15">
      <c r="AI35961" s="5">
        <v>62831.996599999999</v>
      </c>
      <c r="AJ35961" s="5">
        <v>144363.37359999999</v>
      </c>
    </row>
    <row r="35962" spans="35:36" x14ac:dyDescent="0.15">
      <c r="AI35962" s="5">
        <v>62966.371899999998</v>
      </c>
      <c r="AJ35962" s="5">
        <v>144269.283</v>
      </c>
    </row>
    <row r="35963" spans="35:36" x14ac:dyDescent="0.15">
      <c r="AI35963" s="5">
        <v>63100.747300000003</v>
      </c>
      <c r="AJ35963" s="5">
        <v>144175.1924</v>
      </c>
    </row>
    <row r="35964" spans="35:36" x14ac:dyDescent="0.15">
      <c r="AI35964" s="5">
        <v>63235.122600000002</v>
      </c>
      <c r="AJ35964" s="5">
        <v>144081.1017</v>
      </c>
    </row>
    <row r="35965" spans="35:36" x14ac:dyDescent="0.15">
      <c r="AI35965" s="5">
        <v>63369.498</v>
      </c>
      <c r="AJ35965" s="5">
        <v>143987.0111</v>
      </c>
    </row>
    <row r="35966" spans="35:36" x14ac:dyDescent="0.15">
      <c r="AI35966" s="5">
        <v>63503.873299999999</v>
      </c>
      <c r="AJ35966" s="5">
        <v>143892.92050000001</v>
      </c>
    </row>
    <row r="35967" spans="35:36" x14ac:dyDescent="0.15">
      <c r="AI35967" s="5">
        <v>63638.248599999999</v>
      </c>
      <c r="AJ35967" s="5">
        <v>143798.82980000001</v>
      </c>
    </row>
    <row r="35968" spans="35:36" x14ac:dyDescent="0.15">
      <c r="AI35968" s="5">
        <v>63772.623899999999</v>
      </c>
      <c r="AJ35968" s="5">
        <v>143704.73929999999</v>
      </c>
    </row>
    <row r="35969" spans="35:36" x14ac:dyDescent="0.15">
      <c r="AI35969" s="5">
        <v>63906.999199999998</v>
      </c>
      <c r="AJ35969" s="5">
        <v>143610.64869999999</v>
      </c>
    </row>
    <row r="35970" spans="35:36" x14ac:dyDescent="0.15">
      <c r="AI35970" s="5">
        <v>64041.374600000003</v>
      </c>
      <c r="AJ35970" s="5">
        <v>143516.55799999999</v>
      </c>
    </row>
    <row r="35971" spans="35:36" x14ac:dyDescent="0.15">
      <c r="AI35971" s="5">
        <v>64175.749900000003</v>
      </c>
      <c r="AJ35971" s="5">
        <v>143422.46739999999</v>
      </c>
    </row>
    <row r="35972" spans="35:36" x14ac:dyDescent="0.15">
      <c r="AI35972" s="5">
        <v>64310.125200000002</v>
      </c>
      <c r="AJ35972" s="5">
        <v>143328.3768</v>
      </c>
    </row>
    <row r="35973" spans="35:36" x14ac:dyDescent="0.15">
      <c r="AI35973" s="5">
        <v>64444.500599999999</v>
      </c>
      <c r="AJ35973" s="5">
        <v>143234.2861</v>
      </c>
    </row>
    <row r="35974" spans="35:36" x14ac:dyDescent="0.15">
      <c r="AI35974" s="5">
        <v>64578.875899999999</v>
      </c>
      <c r="AJ35974" s="5">
        <v>143140.1955</v>
      </c>
    </row>
    <row r="35975" spans="35:36" x14ac:dyDescent="0.15">
      <c r="AI35975" s="5">
        <v>64713.251300000004</v>
      </c>
      <c r="AJ35975" s="5">
        <v>143046.10490000001</v>
      </c>
    </row>
    <row r="35976" spans="35:36" x14ac:dyDescent="0.15">
      <c r="AI35976" s="5">
        <v>64847.626600000003</v>
      </c>
      <c r="AJ35976" s="5">
        <v>142952.01430000001</v>
      </c>
    </row>
    <row r="35977" spans="35:36" x14ac:dyDescent="0.15">
      <c r="AI35977" s="5">
        <v>64982.001900000003</v>
      </c>
      <c r="AJ35977" s="5">
        <v>142857.92360000001</v>
      </c>
    </row>
    <row r="35978" spans="35:36" x14ac:dyDescent="0.15">
      <c r="AI35978" s="5">
        <v>65116.3773</v>
      </c>
      <c r="AJ35978" s="5">
        <v>142763.83300000001</v>
      </c>
    </row>
    <row r="35979" spans="35:36" x14ac:dyDescent="0.15">
      <c r="AI35979" s="5">
        <v>65250.7526</v>
      </c>
      <c r="AJ35979" s="5">
        <v>142669.74239999999</v>
      </c>
    </row>
    <row r="35980" spans="35:36" x14ac:dyDescent="0.15">
      <c r="AI35980" s="5">
        <v>65385.127999999997</v>
      </c>
      <c r="AJ35980" s="5">
        <v>142575.65179999999</v>
      </c>
    </row>
    <row r="35981" spans="35:36" x14ac:dyDescent="0.15">
      <c r="AI35981" s="5">
        <v>65519.503199999999</v>
      </c>
      <c r="AJ35981" s="5">
        <v>142481.5612</v>
      </c>
    </row>
    <row r="35982" spans="35:36" x14ac:dyDescent="0.15">
      <c r="AI35982" s="5">
        <v>65653.878599999996</v>
      </c>
      <c r="AJ35982" s="5">
        <v>142387.4706</v>
      </c>
    </row>
    <row r="35983" spans="35:36" x14ac:dyDescent="0.15">
      <c r="AI35983" s="5">
        <v>65788.253899999996</v>
      </c>
      <c r="AJ35983" s="5">
        <v>142293.3799</v>
      </c>
    </row>
    <row r="35984" spans="35:36" x14ac:dyDescent="0.15">
      <c r="AI35984" s="5">
        <v>65922.629199999996</v>
      </c>
      <c r="AJ35984" s="5">
        <v>142199.2893</v>
      </c>
    </row>
    <row r="35985" spans="35:36" x14ac:dyDescent="0.15">
      <c r="AI35985" s="5">
        <v>66057.0046</v>
      </c>
      <c r="AJ35985" s="5">
        <v>142105.19870000001</v>
      </c>
    </row>
    <row r="35986" spans="35:36" x14ac:dyDescent="0.15">
      <c r="AI35986" s="5">
        <v>66191.3799</v>
      </c>
      <c r="AJ35986" s="5">
        <v>142011.10810000001</v>
      </c>
    </row>
    <row r="35987" spans="35:36" x14ac:dyDescent="0.15">
      <c r="AI35987" s="5">
        <v>66325.755300000004</v>
      </c>
      <c r="AJ35987" s="5">
        <v>141917.01740000001</v>
      </c>
    </row>
    <row r="35988" spans="35:36" x14ac:dyDescent="0.15">
      <c r="AI35988" s="5">
        <v>66460.130600000004</v>
      </c>
      <c r="AJ35988" s="5">
        <v>141822.92679999999</v>
      </c>
    </row>
    <row r="35989" spans="35:36" x14ac:dyDescent="0.15">
      <c r="AI35989" s="5">
        <v>66594.505900000004</v>
      </c>
      <c r="AJ35989" s="5">
        <v>141728.83619999999</v>
      </c>
    </row>
    <row r="35990" spans="35:36" x14ac:dyDescent="0.15">
      <c r="AI35990" s="5">
        <v>66728.881299999994</v>
      </c>
      <c r="AJ35990" s="5">
        <v>141634.74559999999</v>
      </c>
    </row>
    <row r="35991" spans="35:36" x14ac:dyDescent="0.15">
      <c r="AI35991" s="5">
        <v>66863.256599999993</v>
      </c>
      <c r="AJ35991" s="5">
        <v>141540.65489999999</v>
      </c>
    </row>
    <row r="35992" spans="35:36" x14ac:dyDescent="0.15">
      <c r="AI35992" s="5">
        <v>66997.631999999998</v>
      </c>
      <c r="AJ35992" s="5">
        <v>141446.5643</v>
      </c>
    </row>
    <row r="35993" spans="35:36" x14ac:dyDescent="0.15">
      <c r="AI35993" s="5">
        <v>67132.007299999997</v>
      </c>
      <c r="AJ35993" s="5">
        <v>141352.4737</v>
      </c>
    </row>
    <row r="35994" spans="35:36" x14ac:dyDescent="0.15">
      <c r="AI35994" s="5">
        <v>67266.382599999997</v>
      </c>
      <c r="AJ35994" s="5">
        <v>141258.38310000001</v>
      </c>
    </row>
    <row r="35995" spans="35:36" x14ac:dyDescent="0.15">
      <c r="AI35995" s="5">
        <v>67400.757899999997</v>
      </c>
      <c r="AJ35995" s="5">
        <v>141164.29250000001</v>
      </c>
    </row>
    <row r="35996" spans="35:36" x14ac:dyDescent="0.15">
      <c r="AI35996" s="5">
        <v>67535.133199999997</v>
      </c>
      <c r="AJ35996" s="5">
        <v>141070.20189999999</v>
      </c>
    </row>
    <row r="35997" spans="35:36" x14ac:dyDescent="0.15">
      <c r="AI35997" s="5">
        <v>67669.508600000001</v>
      </c>
      <c r="AJ35997" s="5">
        <v>140976.11120000001</v>
      </c>
    </row>
    <row r="35998" spans="35:36" x14ac:dyDescent="0.15">
      <c r="AI35998" s="5">
        <v>67803.883900000001</v>
      </c>
      <c r="AJ35998" s="5">
        <v>140882.02059999999</v>
      </c>
    </row>
    <row r="35999" spans="35:36" x14ac:dyDescent="0.15">
      <c r="AI35999" s="5">
        <v>67938.259300000005</v>
      </c>
      <c r="AJ35999" s="5">
        <v>140787.93</v>
      </c>
    </row>
    <row r="36000" spans="35:36" x14ac:dyDescent="0.15">
      <c r="AI36000" s="5">
        <v>68072.634600000005</v>
      </c>
      <c r="AJ36000" s="5">
        <v>140693.8394</v>
      </c>
    </row>
    <row r="36001" spans="35:36" x14ac:dyDescent="0.15">
      <c r="AI36001" s="5">
        <v>68207.009900000005</v>
      </c>
      <c r="AJ36001" s="5">
        <v>140599.7487</v>
      </c>
    </row>
    <row r="36002" spans="35:36" x14ac:dyDescent="0.15">
      <c r="AI36002" s="5">
        <v>68341.385299999994</v>
      </c>
      <c r="AJ36002" s="5">
        <v>140505.6581</v>
      </c>
    </row>
    <row r="36003" spans="35:36" x14ac:dyDescent="0.15">
      <c r="AI36003" s="5">
        <v>68475.760599999994</v>
      </c>
      <c r="AJ36003" s="5">
        <v>140411.5675</v>
      </c>
    </row>
    <row r="36004" spans="35:36" x14ac:dyDescent="0.15">
      <c r="AI36004" s="5">
        <v>68610.135999999999</v>
      </c>
      <c r="AJ36004" s="5">
        <v>140317.47690000001</v>
      </c>
    </row>
    <row r="36005" spans="35:36" x14ac:dyDescent="0.15">
      <c r="AI36005" s="5">
        <v>68744.511299999998</v>
      </c>
      <c r="AJ36005" s="5">
        <v>140223.38620000001</v>
      </c>
    </row>
    <row r="36006" spans="35:36" x14ac:dyDescent="0.15">
      <c r="AI36006" s="5">
        <v>68878.886599999998</v>
      </c>
      <c r="AJ36006" s="5">
        <v>140129.29560000001</v>
      </c>
    </row>
    <row r="36007" spans="35:36" x14ac:dyDescent="0.15">
      <c r="AI36007" s="5">
        <v>69013.261899999998</v>
      </c>
      <c r="AJ36007" s="5">
        <v>140035.20499999999</v>
      </c>
    </row>
    <row r="36008" spans="35:36" x14ac:dyDescent="0.15">
      <c r="AI36008" s="5">
        <v>69147.638000000006</v>
      </c>
      <c r="AJ36008" s="5">
        <v>139941.11379999999</v>
      </c>
    </row>
    <row r="36009" spans="35:36" x14ac:dyDescent="0.15">
      <c r="AI36009" s="5">
        <v>69282.012600000002</v>
      </c>
      <c r="AJ36009" s="5">
        <v>139847.0238</v>
      </c>
    </row>
    <row r="36010" spans="35:36" x14ac:dyDescent="0.15">
      <c r="AI36010" s="5">
        <v>69416.388699999996</v>
      </c>
      <c r="AJ36010" s="5">
        <v>139752.9326</v>
      </c>
    </row>
    <row r="36011" spans="35:36" x14ac:dyDescent="0.15">
      <c r="AI36011" s="5">
        <v>69550.763200000001</v>
      </c>
      <c r="AJ36011" s="5">
        <v>139658.8425</v>
      </c>
    </row>
    <row r="36012" spans="35:36" x14ac:dyDescent="0.15">
      <c r="AI36012" s="5">
        <v>69685.1394</v>
      </c>
      <c r="AJ36012" s="5">
        <v>139564.7513</v>
      </c>
    </row>
    <row r="36013" spans="35:36" x14ac:dyDescent="0.15">
      <c r="AI36013" s="5">
        <v>69819.513900000005</v>
      </c>
      <c r="AJ36013" s="5">
        <v>139470.66130000001</v>
      </c>
    </row>
    <row r="36014" spans="35:36" x14ac:dyDescent="0.15">
      <c r="AI36014" s="5">
        <v>69953.890100000004</v>
      </c>
      <c r="AJ36014" s="5">
        <v>139376.57010000001</v>
      </c>
    </row>
    <row r="36015" spans="35:36" x14ac:dyDescent="0.15">
      <c r="AI36015" s="5">
        <v>70088.264599999995</v>
      </c>
      <c r="AJ36015" s="5">
        <v>139282.48000000001</v>
      </c>
    </row>
    <row r="36016" spans="35:36" x14ac:dyDescent="0.15">
      <c r="AI36016" s="5">
        <v>70222.640799999994</v>
      </c>
      <c r="AJ36016" s="5">
        <v>139188.38879999999</v>
      </c>
    </row>
    <row r="36017" spans="35:36" x14ac:dyDescent="0.15">
      <c r="AI36017" s="5">
        <v>70357.015299999999</v>
      </c>
      <c r="AJ36017" s="5">
        <v>139094.29879999999</v>
      </c>
    </row>
    <row r="36018" spans="35:36" x14ac:dyDescent="0.15">
      <c r="AI36018" s="5">
        <v>70491.391399999993</v>
      </c>
      <c r="AJ36018" s="5">
        <v>139000.20759999999</v>
      </c>
    </row>
    <row r="36019" spans="35:36" x14ac:dyDescent="0.15">
      <c r="AI36019" s="5">
        <v>70625.766000000003</v>
      </c>
      <c r="AJ36019" s="5">
        <v>138906.11749999999</v>
      </c>
    </row>
    <row r="36020" spans="35:36" x14ac:dyDescent="0.15">
      <c r="AI36020" s="5">
        <v>70760.142000000007</v>
      </c>
      <c r="AJ36020" s="5">
        <v>138812.0264</v>
      </c>
    </row>
    <row r="36021" spans="35:36" x14ac:dyDescent="0.15">
      <c r="AI36021" s="5">
        <v>70894.516600000003</v>
      </c>
      <c r="AJ36021" s="5">
        <v>138717.9363</v>
      </c>
    </row>
    <row r="36022" spans="35:36" x14ac:dyDescent="0.15">
      <c r="AI36022" s="5">
        <v>71028.892699999997</v>
      </c>
      <c r="AJ36022" s="5">
        <v>138623.84510000001</v>
      </c>
    </row>
    <row r="36023" spans="35:36" x14ac:dyDescent="0.15">
      <c r="AI36023" s="5">
        <v>71163.267200000002</v>
      </c>
      <c r="AJ36023" s="5">
        <v>138529.75510000001</v>
      </c>
    </row>
    <row r="36024" spans="35:36" x14ac:dyDescent="0.15">
      <c r="AI36024" s="5">
        <v>71297.643400000001</v>
      </c>
      <c r="AJ36024" s="5">
        <v>138435.66390000001</v>
      </c>
    </row>
    <row r="36025" spans="35:36" x14ac:dyDescent="0.15">
      <c r="AI36025" s="5">
        <v>71432.017900000006</v>
      </c>
      <c r="AJ36025" s="5">
        <v>138341.57380000001</v>
      </c>
    </row>
    <row r="36026" spans="35:36" x14ac:dyDescent="0.15">
      <c r="AI36026" s="5">
        <v>71566.394100000005</v>
      </c>
      <c r="AJ36026" s="5">
        <v>138247.48259999999</v>
      </c>
    </row>
    <row r="36027" spans="35:36" x14ac:dyDescent="0.15">
      <c r="AI36027" s="5">
        <v>71700.768599999996</v>
      </c>
      <c r="AJ36027" s="5">
        <v>138153.39259999999</v>
      </c>
    </row>
    <row r="36028" spans="35:36" x14ac:dyDescent="0.15">
      <c r="AI36028" s="5">
        <v>71835.144799999995</v>
      </c>
      <c r="AJ36028" s="5">
        <v>138059.3014</v>
      </c>
    </row>
    <row r="36029" spans="35:36" x14ac:dyDescent="0.15">
      <c r="AI36029" s="5">
        <v>71969.5193</v>
      </c>
      <c r="AJ36029" s="5">
        <v>137965.2113</v>
      </c>
    </row>
    <row r="36030" spans="35:36" x14ac:dyDescent="0.15">
      <c r="AI36030" s="5">
        <v>72103.895399999994</v>
      </c>
      <c r="AJ36030" s="5">
        <v>137871.1202</v>
      </c>
    </row>
    <row r="36031" spans="35:36" x14ac:dyDescent="0.15">
      <c r="AI36031" s="5">
        <v>72238.27</v>
      </c>
      <c r="AJ36031" s="5">
        <v>137777.0301</v>
      </c>
    </row>
    <row r="36032" spans="35:36" x14ac:dyDescent="0.15">
      <c r="AI36032" s="5">
        <v>72372.645999999993</v>
      </c>
      <c r="AJ36032" s="5">
        <v>137682.93890000001</v>
      </c>
    </row>
    <row r="36033" spans="35:36" x14ac:dyDescent="0.15">
      <c r="AI36033" s="5">
        <v>72507.020600000003</v>
      </c>
      <c r="AJ36033" s="5">
        <v>137588.84890000001</v>
      </c>
    </row>
    <row r="36034" spans="35:36" x14ac:dyDescent="0.15">
      <c r="AI36034" s="5">
        <v>72641.396699999998</v>
      </c>
      <c r="AJ36034" s="5">
        <v>137494.75769999999</v>
      </c>
    </row>
    <row r="36035" spans="35:36" x14ac:dyDescent="0.15">
      <c r="AI36035" s="5">
        <v>72775.771200000003</v>
      </c>
      <c r="AJ36035" s="5">
        <v>137400.66759999999</v>
      </c>
    </row>
    <row r="36036" spans="35:36" x14ac:dyDescent="0.15">
      <c r="AI36036" s="5">
        <v>72910.147400000002</v>
      </c>
      <c r="AJ36036" s="5">
        <v>137306.57639999999</v>
      </c>
    </row>
    <row r="36037" spans="35:36" x14ac:dyDescent="0.15">
      <c r="AI36037" s="5">
        <v>73044.521900000007</v>
      </c>
      <c r="AJ36037" s="5">
        <v>137212.48639999999</v>
      </c>
    </row>
    <row r="36038" spans="35:36" x14ac:dyDescent="0.15">
      <c r="AI36038" s="5">
        <v>73178.898100000006</v>
      </c>
      <c r="AJ36038" s="5">
        <v>137118.3952</v>
      </c>
    </row>
    <row r="36039" spans="35:36" x14ac:dyDescent="0.15">
      <c r="AI36039" s="5">
        <v>73313.272599999997</v>
      </c>
      <c r="AJ36039" s="5">
        <v>137024.3051</v>
      </c>
    </row>
    <row r="36040" spans="35:36" x14ac:dyDescent="0.15">
      <c r="AI36040" s="5">
        <v>73447.648799999995</v>
      </c>
      <c r="AJ36040" s="5">
        <v>136930.2139</v>
      </c>
    </row>
    <row r="36041" spans="35:36" x14ac:dyDescent="0.15">
      <c r="AI36041" s="5">
        <v>73582.023300000001</v>
      </c>
      <c r="AJ36041" s="5">
        <v>136836.12390000001</v>
      </c>
    </row>
    <row r="36042" spans="35:36" x14ac:dyDescent="0.15">
      <c r="AI36042" s="5">
        <v>73716.399399999995</v>
      </c>
      <c r="AJ36042" s="5">
        <v>136742.03270000001</v>
      </c>
    </row>
    <row r="36043" spans="35:36" x14ac:dyDescent="0.15">
      <c r="AI36043" s="5">
        <v>73850.774000000005</v>
      </c>
      <c r="AJ36043" s="5">
        <v>136647.94260000001</v>
      </c>
    </row>
    <row r="36044" spans="35:36" x14ac:dyDescent="0.15">
      <c r="AI36044" s="5">
        <v>73985.149999999994</v>
      </c>
      <c r="AJ36044" s="5">
        <v>136553.85149999999</v>
      </c>
    </row>
    <row r="36045" spans="35:36" x14ac:dyDescent="0.15">
      <c r="AI36045" s="5">
        <v>74119.5245</v>
      </c>
      <c r="AJ36045" s="5">
        <v>136459.76139999999</v>
      </c>
    </row>
    <row r="36046" spans="35:36" x14ac:dyDescent="0.15">
      <c r="AI36046" s="5">
        <v>74253.900699999998</v>
      </c>
      <c r="AJ36046" s="5">
        <v>136365.67019999999</v>
      </c>
    </row>
    <row r="36047" spans="35:36" x14ac:dyDescent="0.15">
      <c r="AI36047" s="5">
        <v>74388.275200000004</v>
      </c>
      <c r="AJ36047" s="5">
        <v>136271.5802</v>
      </c>
    </row>
    <row r="36048" spans="35:36" x14ac:dyDescent="0.15">
      <c r="AI36048" s="5">
        <v>74522.651400000002</v>
      </c>
      <c r="AJ36048" s="5">
        <v>136177.489</v>
      </c>
    </row>
    <row r="36049" spans="35:36" x14ac:dyDescent="0.15">
      <c r="AI36049" s="5">
        <v>74657.025899999993</v>
      </c>
      <c r="AJ36049" s="5">
        <v>136083.3989</v>
      </c>
    </row>
    <row r="36050" spans="35:36" x14ac:dyDescent="0.15">
      <c r="AI36050" s="5">
        <v>74791.402100000007</v>
      </c>
      <c r="AJ36050" s="5">
        <v>135989.3077</v>
      </c>
    </row>
    <row r="36051" spans="35:36" x14ac:dyDescent="0.15">
      <c r="AI36051" s="5">
        <v>74925.776599999997</v>
      </c>
      <c r="AJ36051" s="5">
        <v>135895.21770000001</v>
      </c>
    </row>
    <row r="36052" spans="35:36" x14ac:dyDescent="0.15">
      <c r="AI36052" s="5">
        <v>75060.152700000006</v>
      </c>
      <c r="AJ36052" s="5">
        <v>135801.12650000001</v>
      </c>
    </row>
    <row r="36053" spans="35:36" x14ac:dyDescent="0.15">
      <c r="AI36053" s="5">
        <v>75194.527300000002</v>
      </c>
      <c r="AJ36053" s="5">
        <v>135707.03640000001</v>
      </c>
    </row>
    <row r="36054" spans="35:36" x14ac:dyDescent="0.15">
      <c r="AI36054" s="5">
        <v>75328.903399999996</v>
      </c>
      <c r="AJ36054" s="5">
        <v>135612.94519999999</v>
      </c>
    </row>
    <row r="36055" spans="35:36" x14ac:dyDescent="0.15">
      <c r="AI36055" s="5">
        <v>75463.277900000001</v>
      </c>
      <c r="AJ36055" s="5">
        <v>135518.85519999999</v>
      </c>
    </row>
    <row r="36056" spans="35:36" x14ac:dyDescent="0.15">
      <c r="AI36056" s="5">
        <v>75597.653999999995</v>
      </c>
      <c r="AJ36056" s="5">
        <v>135424.764</v>
      </c>
    </row>
    <row r="36057" spans="35:36" x14ac:dyDescent="0.15">
      <c r="AI36057" s="5">
        <v>75732.028600000005</v>
      </c>
      <c r="AJ36057" s="5">
        <v>135330.67389999999</v>
      </c>
    </row>
    <row r="36058" spans="35:36" x14ac:dyDescent="0.15">
      <c r="AI36058" s="5">
        <v>75866.404699999999</v>
      </c>
      <c r="AJ36058" s="5">
        <v>135236.5828</v>
      </c>
    </row>
    <row r="36059" spans="35:36" x14ac:dyDescent="0.15">
      <c r="AI36059" s="5">
        <v>76000.779200000004</v>
      </c>
      <c r="AJ36059" s="5">
        <v>135142.4927</v>
      </c>
    </row>
    <row r="36060" spans="35:36" x14ac:dyDescent="0.15">
      <c r="AI36060" s="5">
        <v>76135.155400000003</v>
      </c>
      <c r="AJ36060" s="5">
        <v>135048.40150000001</v>
      </c>
    </row>
    <row r="36061" spans="35:36" x14ac:dyDescent="0.15">
      <c r="AI36061" s="5">
        <v>76269.529899999994</v>
      </c>
      <c r="AJ36061" s="5">
        <v>134954.31150000001</v>
      </c>
    </row>
    <row r="36062" spans="35:36" x14ac:dyDescent="0.15">
      <c r="AI36062" s="5">
        <v>76403.906099999993</v>
      </c>
      <c r="AJ36062" s="5">
        <v>134860.22029999999</v>
      </c>
    </row>
    <row r="36063" spans="35:36" x14ac:dyDescent="0.15">
      <c r="AI36063" s="5">
        <v>76538.280599999998</v>
      </c>
      <c r="AJ36063" s="5">
        <v>134766.13020000001</v>
      </c>
    </row>
    <row r="36064" spans="35:36" x14ac:dyDescent="0.15">
      <c r="AI36064" s="5">
        <v>76672.656700000007</v>
      </c>
      <c r="AJ36064" s="5">
        <v>134672.03899999999</v>
      </c>
    </row>
    <row r="36065" spans="35:36" x14ac:dyDescent="0.15">
      <c r="AI36065" s="5">
        <v>76807.031300000002</v>
      </c>
      <c r="AJ36065" s="5">
        <v>134577.94899999999</v>
      </c>
    </row>
    <row r="36066" spans="35:36" x14ac:dyDescent="0.15">
      <c r="AI36066" s="5">
        <v>76941.407399999996</v>
      </c>
      <c r="AJ36066" s="5">
        <v>134483.8578</v>
      </c>
    </row>
    <row r="36067" spans="35:36" x14ac:dyDescent="0.15">
      <c r="AI36067" s="5">
        <v>77075.781900000002</v>
      </c>
      <c r="AJ36067" s="5">
        <v>134389.7677</v>
      </c>
    </row>
    <row r="36068" spans="35:36" x14ac:dyDescent="0.15">
      <c r="AI36068" s="5">
        <v>55669.819799999997</v>
      </c>
      <c r="AJ36068" s="5">
        <v>149578.6433</v>
      </c>
    </row>
    <row r="36069" spans="35:36" x14ac:dyDescent="0.15">
      <c r="AI36069" s="5">
        <v>55804.195099999997</v>
      </c>
      <c r="AJ36069" s="5">
        <v>149484.5527</v>
      </c>
    </row>
    <row r="36070" spans="35:36" x14ac:dyDescent="0.15">
      <c r="AI36070" s="5">
        <v>55938.570500000002</v>
      </c>
      <c r="AJ36070" s="5">
        <v>149390.4621</v>
      </c>
    </row>
    <row r="36071" spans="35:36" x14ac:dyDescent="0.15">
      <c r="AI36071" s="5">
        <v>56072.945800000001</v>
      </c>
      <c r="AJ36071" s="5">
        <v>149296.3714</v>
      </c>
    </row>
    <row r="36072" spans="35:36" x14ac:dyDescent="0.15">
      <c r="AI36072" s="5">
        <v>56207.321100000001</v>
      </c>
      <c r="AJ36072" s="5">
        <v>149202.28080000001</v>
      </c>
    </row>
    <row r="36073" spans="35:36" x14ac:dyDescent="0.15">
      <c r="AI36073" s="5">
        <v>56341.696499999998</v>
      </c>
      <c r="AJ36073" s="5">
        <v>149108.19020000001</v>
      </c>
    </row>
    <row r="36074" spans="35:36" x14ac:dyDescent="0.15">
      <c r="AI36074" s="5">
        <v>56476.071799999998</v>
      </c>
      <c r="AJ36074" s="5">
        <v>149014.09959999999</v>
      </c>
    </row>
    <row r="36075" spans="35:36" x14ac:dyDescent="0.15">
      <c r="AI36075" s="5">
        <v>56610.447200000002</v>
      </c>
      <c r="AJ36075" s="5">
        <v>148920.00889999999</v>
      </c>
    </row>
    <row r="36076" spans="35:36" x14ac:dyDescent="0.15">
      <c r="AI36076" s="5">
        <v>56744.822500000002</v>
      </c>
      <c r="AJ36076" s="5">
        <v>148825.91829999999</v>
      </c>
    </row>
    <row r="36077" spans="35:36" x14ac:dyDescent="0.15">
      <c r="AI36077" s="5">
        <v>56879.197800000002</v>
      </c>
      <c r="AJ36077" s="5">
        <v>148731.82769999999</v>
      </c>
    </row>
    <row r="36078" spans="35:36" x14ac:dyDescent="0.15">
      <c r="AI36078" s="5">
        <v>57013.573100000001</v>
      </c>
      <c r="AJ36078" s="5">
        <v>148637.7371</v>
      </c>
    </row>
    <row r="36079" spans="35:36" x14ac:dyDescent="0.15">
      <c r="AI36079" s="5">
        <v>57147.948400000001</v>
      </c>
      <c r="AJ36079" s="5">
        <v>148543.6465</v>
      </c>
    </row>
    <row r="36080" spans="35:36" x14ac:dyDescent="0.15">
      <c r="AI36080" s="5">
        <v>57282.323799999998</v>
      </c>
      <c r="AJ36080" s="5">
        <v>148449.55590000001</v>
      </c>
    </row>
    <row r="36081" spans="35:36" x14ac:dyDescent="0.15">
      <c r="AI36081" s="5">
        <v>57416.699099999998</v>
      </c>
      <c r="AJ36081" s="5">
        <v>148355.46520000001</v>
      </c>
    </row>
    <row r="36082" spans="35:36" x14ac:dyDescent="0.15">
      <c r="AI36082" s="5">
        <v>57551.074500000002</v>
      </c>
      <c r="AJ36082" s="5">
        <v>148261.37460000001</v>
      </c>
    </row>
    <row r="36083" spans="35:36" x14ac:dyDescent="0.15">
      <c r="AI36083" s="5">
        <v>57685.449800000002</v>
      </c>
      <c r="AJ36083" s="5">
        <v>148167.28400000001</v>
      </c>
    </row>
    <row r="36084" spans="35:36" x14ac:dyDescent="0.15">
      <c r="AI36084" s="5">
        <v>57819.825100000002</v>
      </c>
      <c r="AJ36084" s="5">
        <v>148073.19339999999</v>
      </c>
    </row>
    <row r="36085" spans="35:36" x14ac:dyDescent="0.15">
      <c r="AI36085" s="5">
        <v>57954.200499999999</v>
      </c>
      <c r="AJ36085" s="5">
        <v>147979.10269999999</v>
      </c>
    </row>
    <row r="36086" spans="35:36" x14ac:dyDescent="0.15">
      <c r="AI36086" s="5">
        <v>58088.575799999999</v>
      </c>
      <c r="AJ36086" s="5">
        <v>147885.01209999999</v>
      </c>
    </row>
    <row r="36087" spans="35:36" x14ac:dyDescent="0.15">
      <c r="AI36087" s="5">
        <v>58222.951200000003</v>
      </c>
      <c r="AJ36087" s="5">
        <v>147790.9215</v>
      </c>
    </row>
    <row r="36088" spans="35:36" x14ac:dyDescent="0.15">
      <c r="AI36088" s="5">
        <v>58357.326500000003</v>
      </c>
      <c r="AJ36088" s="5">
        <v>147696.8309</v>
      </c>
    </row>
    <row r="36089" spans="35:36" x14ac:dyDescent="0.15">
      <c r="AI36089" s="5">
        <v>58491.701800000003</v>
      </c>
      <c r="AJ36089" s="5">
        <v>147602.7402</v>
      </c>
    </row>
    <row r="36090" spans="35:36" x14ac:dyDescent="0.15">
      <c r="AI36090" s="5">
        <v>58626.0772</v>
      </c>
      <c r="AJ36090" s="5">
        <v>147508.6496</v>
      </c>
    </row>
    <row r="36091" spans="35:36" x14ac:dyDescent="0.15">
      <c r="AI36091" s="5">
        <v>58760.452400000002</v>
      </c>
      <c r="AJ36091" s="5">
        <v>147414.55900000001</v>
      </c>
    </row>
    <row r="36092" spans="35:36" x14ac:dyDescent="0.15">
      <c r="AI36092" s="5">
        <v>58894.827799999999</v>
      </c>
      <c r="AJ36092" s="5">
        <v>147320.46840000001</v>
      </c>
    </row>
    <row r="36093" spans="35:36" x14ac:dyDescent="0.15">
      <c r="AI36093" s="5">
        <v>59029.203099999999</v>
      </c>
      <c r="AJ36093" s="5">
        <v>147226.37779999999</v>
      </c>
    </row>
    <row r="36094" spans="35:36" x14ac:dyDescent="0.15">
      <c r="AI36094" s="5">
        <v>59163.578399999999</v>
      </c>
      <c r="AJ36094" s="5">
        <v>147132.28719999999</v>
      </c>
    </row>
    <row r="36095" spans="35:36" x14ac:dyDescent="0.15">
      <c r="AI36095" s="5">
        <v>59297.953800000003</v>
      </c>
      <c r="AJ36095" s="5">
        <v>147038.19649999999</v>
      </c>
    </row>
    <row r="36096" spans="35:36" x14ac:dyDescent="0.15">
      <c r="AI36096" s="5">
        <v>59432.329100000003</v>
      </c>
      <c r="AJ36096" s="5">
        <v>146944.1059</v>
      </c>
    </row>
    <row r="36097" spans="35:36" x14ac:dyDescent="0.15">
      <c r="AI36097" s="5">
        <v>59566.7045</v>
      </c>
      <c r="AJ36097" s="5">
        <v>146850.0153</v>
      </c>
    </row>
    <row r="36098" spans="35:36" x14ac:dyDescent="0.15">
      <c r="AI36098" s="5">
        <v>59701.0798</v>
      </c>
      <c r="AJ36098" s="5">
        <v>146755.9247</v>
      </c>
    </row>
    <row r="36099" spans="35:36" x14ac:dyDescent="0.15">
      <c r="AI36099" s="5">
        <v>59835.455099999999</v>
      </c>
      <c r="AJ36099" s="5">
        <v>146661.834</v>
      </c>
    </row>
    <row r="36100" spans="35:36" x14ac:dyDescent="0.15">
      <c r="AI36100" s="5">
        <v>59969.830499999996</v>
      </c>
      <c r="AJ36100" s="5">
        <v>146567.74340000001</v>
      </c>
    </row>
    <row r="36101" spans="35:36" x14ac:dyDescent="0.15">
      <c r="AI36101" s="5">
        <v>60104.205800000003</v>
      </c>
      <c r="AJ36101" s="5">
        <v>146473.65280000001</v>
      </c>
    </row>
    <row r="36102" spans="35:36" x14ac:dyDescent="0.15">
      <c r="AI36102" s="5">
        <v>60238.581200000001</v>
      </c>
      <c r="AJ36102" s="5">
        <v>146379.56219999999</v>
      </c>
    </row>
    <row r="36103" spans="35:36" x14ac:dyDescent="0.15">
      <c r="AI36103" s="5">
        <v>60372.9565</v>
      </c>
      <c r="AJ36103" s="5">
        <v>146285.47150000001</v>
      </c>
    </row>
    <row r="36104" spans="35:36" x14ac:dyDescent="0.15">
      <c r="AI36104" s="5">
        <v>60507.3318</v>
      </c>
      <c r="AJ36104" s="5">
        <v>146191.38099999999</v>
      </c>
    </row>
    <row r="36105" spans="35:36" x14ac:dyDescent="0.15">
      <c r="AI36105" s="5">
        <v>60641.7071</v>
      </c>
      <c r="AJ36105" s="5">
        <v>146097.29029999999</v>
      </c>
    </row>
    <row r="36106" spans="35:36" x14ac:dyDescent="0.15">
      <c r="AI36106" s="5">
        <v>60776.082399999999</v>
      </c>
      <c r="AJ36106" s="5">
        <v>146003.1997</v>
      </c>
    </row>
    <row r="36107" spans="35:36" x14ac:dyDescent="0.15">
      <c r="AI36107" s="5">
        <v>60910.457799999996</v>
      </c>
      <c r="AJ36107" s="5">
        <v>145909.1091</v>
      </c>
    </row>
    <row r="36108" spans="35:36" x14ac:dyDescent="0.15">
      <c r="AI36108" s="5">
        <v>61044.833100000003</v>
      </c>
      <c r="AJ36108" s="5">
        <v>145815.01850000001</v>
      </c>
    </row>
    <row r="36109" spans="35:36" x14ac:dyDescent="0.15">
      <c r="AI36109" s="5">
        <v>61179.208500000001</v>
      </c>
      <c r="AJ36109" s="5">
        <v>145720.9278</v>
      </c>
    </row>
    <row r="36110" spans="35:36" x14ac:dyDescent="0.15">
      <c r="AI36110" s="5">
        <v>61313.5838</v>
      </c>
      <c r="AJ36110" s="5">
        <v>145626.83720000001</v>
      </c>
    </row>
    <row r="36111" spans="35:36" x14ac:dyDescent="0.15">
      <c r="AI36111" s="5">
        <v>61447.9591</v>
      </c>
      <c r="AJ36111" s="5">
        <v>145532.74660000001</v>
      </c>
    </row>
    <row r="36112" spans="35:36" x14ac:dyDescent="0.15">
      <c r="AI36112" s="5">
        <v>61582.334499999997</v>
      </c>
      <c r="AJ36112" s="5">
        <v>145438.65599999999</v>
      </c>
    </row>
    <row r="36113" spans="35:36" x14ac:dyDescent="0.15">
      <c r="AI36113" s="5">
        <v>61716.709799999997</v>
      </c>
      <c r="AJ36113" s="5">
        <v>145344.56529999999</v>
      </c>
    </row>
    <row r="36114" spans="35:36" x14ac:dyDescent="0.15">
      <c r="AI36114" s="5">
        <v>61851.085200000001</v>
      </c>
      <c r="AJ36114" s="5">
        <v>145250.47469999999</v>
      </c>
    </row>
    <row r="36115" spans="35:36" x14ac:dyDescent="0.15">
      <c r="AI36115" s="5">
        <v>61985.460500000001</v>
      </c>
      <c r="AJ36115" s="5">
        <v>145156.3841</v>
      </c>
    </row>
    <row r="36116" spans="35:36" x14ac:dyDescent="0.15">
      <c r="AI36116" s="5">
        <v>62119.835800000001</v>
      </c>
      <c r="AJ36116" s="5">
        <v>145062.2935</v>
      </c>
    </row>
    <row r="36117" spans="35:36" x14ac:dyDescent="0.15">
      <c r="AI36117" s="5">
        <v>62254.2111</v>
      </c>
      <c r="AJ36117" s="5">
        <v>144968.2029</v>
      </c>
    </row>
    <row r="36118" spans="35:36" x14ac:dyDescent="0.15">
      <c r="AI36118" s="5">
        <v>62388.5864</v>
      </c>
      <c r="AJ36118" s="5">
        <v>144874.11230000001</v>
      </c>
    </row>
    <row r="36119" spans="35:36" x14ac:dyDescent="0.15">
      <c r="AI36119" s="5">
        <v>62522.961799999997</v>
      </c>
      <c r="AJ36119" s="5">
        <v>144780.02160000001</v>
      </c>
    </row>
    <row r="36120" spans="35:36" x14ac:dyDescent="0.15">
      <c r="AI36120" s="5">
        <v>62657.337099999997</v>
      </c>
      <c r="AJ36120" s="5">
        <v>144685.93100000001</v>
      </c>
    </row>
    <row r="36121" spans="35:36" x14ac:dyDescent="0.15">
      <c r="AI36121" s="5">
        <v>62791.712500000001</v>
      </c>
      <c r="AJ36121" s="5">
        <v>144591.84039999999</v>
      </c>
    </row>
    <row r="36122" spans="35:36" x14ac:dyDescent="0.15">
      <c r="AI36122" s="5">
        <v>62926.087800000001</v>
      </c>
      <c r="AJ36122" s="5">
        <v>144497.74979999999</v>
      </c>
    </row>
    <row r="36123" spans="35:36" x14ac:dyDescent="0.15">
      <c r="AI36123" s="5">
        <v>63060.463100000001</v>
      </c>
      <c r="AJ36123" s="5">
        <v>144403.65909999999</v>
      </c>
    </row>
    <row r="36124" spans="35:36" x14ac:dyDescent="0.15">
      <c r="AI36124" s="5">
        <v>63194.838499999998</v>
      </c>
      <c r="AJ36124" s="5">
        <v>144309.56849999999</v>
      </c>
    </row>
    <row r="36125" spans="35:36" x14ac:dyDescent="0.15">
      <c r="AI36125" s="5">
        <v>63329.213799999998</v>
      </c>
      <c r="AJ36125" s="5">
        <v>144215.4779</v>
      </c>
    </row>
    <row r="36126" spans="35:36" x14ac:dyDescent="0.15">
      <c r="AI36126" s="5">
        <v>63463.589200000002</v>
      </c>
      <c r="AJ36126" s="5">
        <v>144121.3873</v>
      </c>
    </row>
    <row r="36127" spans="35:36" x14ac:dyDescent="0.15">
      <c r="AI36127" s="5">
        <v>63597.964500000002</v>
      </c>
      <c r="AJ36127" s="5">
        <v>144027.2966</v>
      </c>
    </row>
    <row r="36128" spans="35:36" x14ac:dyDescent="0.15">
      <c r="AI36128" s="5">
        <v>63732.339800000002</v>
      </c>
      <c r="AJ36128" s="5">
        <v>143933.20600000001</v>
      </c>
    </row>
    <row r="36129" spans="35:36" x14ac:dyDescent="0.15">
      <c r="AI36129" s="5">
        <v>63866.715100000001</v>
      </c>
      <c r="AJ36129" s="5">
        <v>143839.11540000001</v>
      </c>
    </row>
    <row r="36130" spans="35:36" x14ac:dyDescent="0.15">
      <c r="AI36130" s="5">
        <v>64001.090400000001</v>
      </c>
      <c r="AJ36130" s="5">
        <v>143745.02480000001</v>
      </c>
    </row>
    <row r="36131" spans="35:36" x14ac:dyDescent="0.15">
      <c r="AI36131" s="5">
        <v>64135.465799999998</v>
      </c>
      <c r="AJ36131" s="5">
        <v>143650.93419999999</v>
      </c>
    </row>
    <row r="36132" spans="35:36" x14ac:dyDescent="0.15">
      <c r="AI36132" s="5">
        <v>64269.841099999998</v>
      </c>
      <c r="AJ36132" s="5">
        <v>143556.84359999999</v>
      </c>
    </row>
    <row r="36133" spans="35:36" x14ac:dyDescent="0.15">
      <c r="AI36133" s="5">
        <v>64404.216399999998</v>
      </c>
      <c r="AJ36133" s="5">
        <v>143462.75289999999</v>
      </c>
    </row>
    <row r="36134" spans="35:36" x14ac:dyDescent="0.15">
      <c r="AI36134" s="5">
        <v>64538.591800000002</v>
      </c>
      <c r="AJ36134" s="5">
        <v>143368.6623</v>
      </c>
    </row>
    <row r="36135" spans="35:36" x14ac:dyDescent="0.15">
      <c r="AI36135" s="5">
        <v>64672.967100000002</v>
      </c>
      <c r="AJ36135" s="5">
        <v>143274.5717</v>
      </c>
    </row>
    <row r="36136" spans="35:36" x14ac:dyDescent="0.15">
      <c r="AI36136" s="5">
        <v>64807.342499999999</v>
      </c>
      <c r="AJ36136" s="5">
        <v>143180.4811</v>
      </c>
    </row>
    <row r="36137" spans="35:36" x14ac:dyDescent="0.15">
      <c r="AI36137" s="5">
        <v>64941.717799999999</v>
      </c>
      <c r="AJ36137" s="5">
        <v>143086.3904</v>
      </c>
    </row>
    <row r="36138" spans="35:36" x14ac:dyDescent="0.15">
      <c r="AI36138" s="5">
        <v>65076.093099999998</v>
      </c>
      <c r="AJ36138" s="5">
        <v>142992.29980000001</v>
      </c>
    </row>
    <row r="36139" spans="35:36" x14ac:dyDescent="0.15">
      <c r="AI36139" s="5">
        <v>65210.468500000003</v>
      </c>
      <c r="AJ36139" s="5">
        <v>142898.20920000001</v>
      </c>
    </row>
    <row r="36140" spans="35:36" x14ac:dyDescent="0.15">
      <c r="AI36140" s="5">
        <v>65344.843800000002</v>
      </c>
      <c r="AJ36140" s="5">
        <v>142804.11859999999</v>
      </c>
    </row>
    <row r="36141" spans="35:36" x14ac:dyDescent="0.15">
      <c r="AI36141" s="5">
        <v>65479.2192</v>
      </c>
      <c r="AJ36141" s="5">
        <v>142710.02789999999</v>
      </c>
    </row>
    <row r="36142" spans="35:36" x14ac:dyDescent="0.15">
      <c r="AI36142" s="5">
        <v>65613.594400000002</v>
      </c>
      <c r="AJ36142" s="5">
        <v>142615.9374</v>
      </c>
    </row>
    <row r="36143" spans="35:36" x14ac:dyDescent="0.15">
      <c r="AI36143" s="5">
        <v>65747.969800000006</v>
      </c>
      <c r="AJ36143" s="5">
        <v>142521.84669999999</v>
      </c>
    </row>
    <row r="36144" spans="35:36" x14ac:dyDescent="0.15">
      <c r="AI36144" s="5">
        <v>65882.345100000006</v>
      </c>
      <c r="AJ36144" s="5">
        <v>142427.7561</v>
      </c>
    </row>
    <row r="36145" spans="35:36" x14ac:dyDescent="0.15">
      <c r="AI36145" s="5">
        <v>66016.720400000006</v>
      </c>
      <c r="AJ36145" s="5">
        <v>142333.6655</v>
      </c>
    </row>
    <row r="36146" spans="35:36" x14ac:dyDescent="0.15">
      <c r="AI36146" s="5">
        <v>66151.095799999996</v>
      </c>
      <c r="AJ36146" s="5">
        <v>142239.57490000001</v>
      </c>
    </row>
    <row r="36147" spans="35:36" x14ac:dyDescent="0.15">
      <c r="AI36147" s="5">
        <v>66285.471099999995</v>
      </c>
      <c r="AJ36147" s="5">
        <v>142145.48420000001</v>
      </c>
    </row>
    <row r="36148" spans="35:36" x14ac:dyDescent="0.15">
      <c r="AI36148" s="5">
        <v>66419.8465</v>
      </c>
      <c r="AJ36148" s="5">
        <v>142051.39360000001</v>
      </c>
    </row>
    <row r="36149" spans="35:36" x14ac:dyDescent="0.15">
      <c r="AI36149" s="5">
        <v>66554.221799999999</v>
      </c>
      <c r="AJ36149" s="5">
        <v>141957.30300000001</v>
      </c>
    </row>
    <row r="36150" spans="35:36" x14ac:dyDescent="0.15">
      <c r="AI36150" s="5">
        <v>66688.597099999999</v>
      </c>
      <c r="AJ36150" s="5">
        <v>141863.21239999999</v>
      </c>
    </row>
    <row r="36151" spans="35:36" x14ac:dyDescent="0.15">
      <c r="AI36151" s="5">
        <v>66822.972500000003</v>
      </c>
      <c r="AJ36151" s="5">
        <v>141769.12169999999</v>
      </c>
    </row>
    <row r="36152" spans="35:36" x14ac:dyDescent="0.15">
      <c r="AI36152" s="5">
        <v>66957.347800000003</v>
      </c>
      <c r="AJ36152" s="5">
        <v>141675.03109999999</v>
      </c>
    </row>
    <row r="36153" spans="35:36" x14ac:dyDescent="0.15">
      <c r="AI36153" s="5">
        <v>67091.723199999993</v>
      </c>
      <c r="AJ36153" s="5">
        <v>141580.9405</v>
      </c>
    </row>
    <row r="36154" spans="35:36" x14ac:dyDescent="0.15">
      <c r="AI36154" s="5">
        <v>67226.098499999993</v>
      </c>
      <c r="AJ36154" s="5">
        <v>141486.8499</v>
      </c>
    </row>
    <row r="36155" spans="35:36" x14ac:dyDescent="0.15">
      <c r="AI36155" s="5">
        <v>67360.473800000007</v>
      </c>
      <c r="AJ36155" s="5">
        <v>141392.75930000001</v>
      </c>
    </row>
    <row r="36156" spans="35:36" x14ac:dyDescent="0.15">
      <c r="AI36156" s="5">
        <v>67494.849100000007</v>
      </c>
      <c r="AJ36156" s="5">
        <v>141298.66870000001</v>
      </c>
    </row>
    <row r="36157" spans="35:36" x14ac:dyDescent="0.15">
      <c r="AI36157" s="5">
        <v>67629.224400000006</v>
      </c>
      <c r="AJ36157" s="5">
        <v>141204.57800000001</v>
      </c>
    </row>
    <row r="36158" spans="35:36" x14ac:dyDescent="0.15">
      <c r="AI36158" s="5">
        <v>67763.599799999996</v>
      </c>
      <c r="AJ36158" s="5">
        <v>141110.48740000001</v>
      </c>
    </row>
    <row r="36159" spans="35:36" x14ac:dyDescent="0.15">
      <c r="AI36159" s="5">
        <v>67897.975099999996</v>
      </c>
      <c r="AJ36159" s="5">
        <v>141016.39679999999</v>
      </c>
    </row>
    <row r="36160" spans="35:36" x14ac:dyDescent="0.15">
      <c r="AI36160" s="5">
        <v>68032.3505</v>
      </c>
      <c r="AJ36160" s="5">
        <v>140922.30619999999</v>
      </c>
    </row>
    <row r="36161" spans="35:36" x14ac:dyDescent="0.15">
      <c r="AI36161" s="5">
        <v>68166.7258</v>
      </c>
      <c r="AJ36161" s="5">
        <v>140828.21549999999</v>
      </c>
    </row>
    <row r="36162" spans="35:36" x14ac:dyDescent="0.15">
      <c r="AI36162" s="5">
        <v>68301.1011</v>
      </c>
      <c r="AJ36162" s="5">
        <v>140734.1249</v>
      </c>
    </row>
    <row r="36163" spans="35:36" x14ac:dyDescent="0.15">
      <c r="AI36163" s="5">
        <v>68435.476500000004</v>
      </c>
      <c r="AJ36163" s="5">
        <v>140640.0343</v>
      </c>
    </row>
    <row r="36164" spans="35:36" x14ac:dyDescent="0.15">
      <c r="AI36164" s="5">
        <v>68569.851800000004</v>
      </c>
      <c r="AJ36164" s="5">
        <v>140545.9437</v>
      </c>
    </row>
    <row r="36165" spans="35:36" x14ac:dyDescent="0.15">
      <c r="AI36165" s="5">
        <v>68704.227199999994</v>
      </c>
      <c r="AJ36165" s="5">
        <v>140451.853</v>
      </c>
    </row>
    <row r="36166" spans="35:36" x14ac:dyDescent="0.15">
      <c r="AI36166" s="5">
        <v>68838.602499999994</v>
      </c>
      <c r="AJ36166" s="5">
        <v>140357.76240000001</v>
      </c>
    </row>
    <row r="36167" spans="35:36" x14ac:dyDescent="0.15">
      <c r="AI36167" s="5">
        <v>68972.977799999993</v>
      </c>
      <c r="AJ36167" s="5">
        <v>140263.67180000001</v>
      </c>
    </row>
    <row r="36168" spans="35:36" x14ac:dyDescent="0.15">
      <c r="AI36168" s="5">
        <v>69107.353099999993</v>
      </c>
      <c r="AJ36168" s="5">
        <v>140169.58119999999</v>
      </c>
    </row>
    <row r="36169" spans="35:36" x14ac:dyDescent="0.15">
      <c r="AI36169" s="5">
        <v>69241.729200000002</v>
      </c>
      <c r="AJ36169" s="5">
        <v>140075.49</v>
      </c>
    </row>
    <row r="36170" spans="35:36" x14ac:dyDescent="0.15">
      <c r="AI36170" s="5">
        <v>69376.103799999997</v>
      </c>
      <c r="AJ36170" s="5">
        <v>139981.4</v>
      </c>
    </row>
    <row r="36171" spans="35:36" x14ac:dyDescent="0.15">
      <c r="AI36171" s="5">
        <v>69510.479900000006</v>
      </c>
      <c r="AJ36171" s="5">
        <v>139887.3088</v>
      </c>
    </row>
    <row r="36172" spans="35:36" x14ac:dyDescent="0.15">
      <c r="AI36172" s="5">
        <v>69644.854399999997</v>
      </c>
      <c r="AJ36172" s="5">
        <v>139793.2187</v>
      </c>
    </row>
    <row r="36173" spans="35:36" x14ac:dyDescent="0.15">
      <c r="AI36173" s="5">
        <v>69779.230599999995</v>
      </c>
      <c r="AJ36173" s="5">
        <v>139699.1275</v>
      </c>
    </row>
    <row r="36174" spans="35:36" x14ac:dyDescent="0.15">
      <c r="AI36174" s="5">
        <v>69913.605100000001</v>
      </c>
      <c r="AJ36174" s="5">
        <v>139605.0374</v>
      </c>
    </row>
    <row r="36175" spans="35:36" x14ac:dyDescent="0.15">
      <c r="AI36175" s="5">
        <v>70047.981299999999</v>
      </c>
      <c r="AJ36175" s="5">
        <v>139510.94630000001</v>
      </c>
    </row>
    <row r="36176" spans="35:36" x14ac:dyDescent="0.15">
      <c r="AI36176" s="5">
        <v>70182.355800000005</v>
      </c>
      <c r="AJ36176" s="5">
        <v>139416.85620000001</v>
      </c>
    </row>
    <row r="36177" spans="35:36" x14ac:dyDescent="0.15">
      <c r="AI36177" s="5">
        <v>70316.732000000004</v>
      </c>
      <c r="AJ36177" s="5">
        <v>139322.76500000001</v>
      </c>
    </row>
    <row r="36178" spans="35:36" x14ac:dyDescent="0.15">
      <c r="AI36178" s="5">
        <v>70451.106499999994</v>
      </c>
      <c r="AJ36178" s="5">
        <v>139228.67490000001</v>
      </c>
    </row>
    <row r="36179" spans="35:36" x14ac:dyDescent="0.15">
      <c r="AI36179" s="5">
        <v>70585.482600000003</v>
      </c>
      <c r="AJ36179" s="5">
        <v>139134.58379999999</v>
      </c>
    </row>
    <row r="36180" spans="35:36" x14ac:dyDescent="0.15">
      <c r="AI36180" s="5">
        <v>70719.857199999999</v>
      </c>
      <c r="AJ36180" s="5">
        <v>139040.49369999999</v>
      </c>
    </row>
    <row r="36181" spans="35:36" x14ac:dyDescent="0.15">
      <c r="AI36181" s="5">
        <v>70854.233200000002</v>
      </c>
      <c r="AJ36181" s="5">
        <v>138946.4026</v>
      </c>
    </row>
    <row r="36182" spans="35:36" x14ac:dyDescent="0.15">
      <c r="AI36182" s="5">
        <v>70988.607799999998</v>
      </c>
      <c r="AJ36182" s="5">
        <v>138852.3125</v>
      </c>
    </row>
    <row r="36183" spans="35:36" x14ac:dyDescent="0.15">
      <c r="AI36183" s="5">
        <v>71122.983900000007</v>
      </c>
      <c r="AJ36183" s="5">
        <v>138758.2213</v>
      </c>
    </row>
    <row r="36184" spans="35:36" x14ac:dyDescent="0.15">
      <c r="AI36184" s="5">
        <v>71257.358399999997</v>
      </c>
      <c r="AJ36184" s="5">
        <v>138664.1312</v>
      </c>
    </row>
    <row r="36185" spans="35:36" x14ac:dyDescent="0.15">
      <c r="AI36185" s="5">
        <v>71391.734599999996</v>
      </c>
      <c r="AJ36185" s="5">
        <v>138570.04010000001</v>
      </c>
    </row>
    <row r="36186" spans="35:36" x14ac:dyDescent="0.15">
      <c r="AI36186" s="5">
        <v>71526.109100000001</v>
      </c>
      <c r="AJ36186" s="5">
        <v>138475.95000000001</v>
      </c>
    </row>
    <row r="36187" spans="35:36" x14ac:dyDescent="0.15">
      <c r="AI36187" s="5">
        <v>71660.4853</v>
      </c>
      <c r="AJ36187" s="5">
        <v>138381.85879999999</v>
      </c>
    </row>
    <row r="36188" spans="35:36" x14ac:dyDescent="0.15">
      <c r="AI36188" s="5">
        <v>71794.859800000006</v>
      </c>
      <c r="AJ36188" s="5">
        <v>138287.76869999999</v>
      </c>
    </row>
    <row r="36189" spans="35:36" x14ac:dyDescent="0.15">
      <c r="AI36189" s="5">
        <v>71929.236000000004</v>
      </c>
      <c r="AJ36189" s="5">
        <v>138193.67749999999</v>
      </c>
    </row>
    <row r="36190" spans="35:36" x14ac:dyDescent="0.15">
      <c r="AI36190" s="5">
        <v>72063.610499999995</v>
      </c>
      <c r="AJ36190" s="5">
        <v>138099.58749999999</v>
      </c>
    </row>
    <row r="36191" spans="35:36" x14ac:dyDescent="0.15">
      <c r="AI36191" s="5">
        <v>72197.986600000004</v>
      </c>
      <c r="AJ36191" s="5">
        <v>138005.4964</v>
      </c>
    </row>
    <row r="36192" spans="35:36" x14ac:dyDescent="0.15">
      <c r="AI36192" s="5">
        <v>72332.361199999999</v>
      </c>
      <c r="AJ36192" s="5">
        <v>137911.4062</v>
      </c>
    </row>
    <row r="36193" spans="35:36" x14ac:dyDescent="0.15">
      <c r="AI36193" s="5">
        <v>72466.737200000003</v>
      </c>
      <c r="AJ36193" s="5">
        <v>137817.31510000001</v>
      </c>
    </row>
    <row r="36194" spans="35:36" x14ac:dyDescent="0.15">
      <c r="AI36194" s="5">
        <v>72601.111799999999</v>
      </c>
      <c r="AJ36194" s="5">
        <v>137723.22500000001</v>
      </c>
    </row>
    <row r="36195" spans="35:36" x14ac:dyDescent="0.15">
      <c r="AI36195" s="5">
        <v>72735.487899999993</v>
      </c>
      <c r="AJ36195" s="5">
        <v>137629.13380000001</v>
      </c>
    </row>
    <row r="36196" spans="35:36" x14ac:dyDescent="0.15">
      <c r="AI36196" s="5">
        <v>72869.862399999998</v>
      </c>
      <c r="AJ36196" s="5">
        <v>137535.04380000001</v>
      </c>
    </row>
    <row r="36197" spans="35:36" x14ac:dyDescent="0.15">
      <c r="AI36197" s="5">
        <v>73004.238599999997</v>
      </c>
      <c r="AJ36197" s="5">
        <v>137440.95259999999</v>
      </c>
    </row>
    <row r="36198" spans="35:36" x14ac:dyDescent="0.15">
      <c r="AI36198" s="5">
        <v>73138.613100000002</v>
      </c>
      <c r="AJ36198" s="5">
        <v>137346.86249999999</v>
      </c>
    </row>
    <row r="36199" spans="35:36" x14ac:dyDescent="0.15">
      <c r="AI36199" s="5">
        <v>73272.989300000001</v>
      </c>
      <c r="AJ36199" s="5">
        <v>137252.77129999999</v>
      </c>
    </row>
    <row r="36200" spans="35:36" x14ac:dyDescent="0.15">
      <c r="AI36200" s="5">
        <v>73407.363800000006</v>
      </c>
      <c r="AJ36200" s="5">
        <v>137158.6813</v>
      </c>
    </row>
    <row r="36201" spans="35:36" x14ac:dyDescent="0.15">
      <c r="AI36201" s="5">
        <v>73541.740000000005</v>
      </c>
      <c r="AJ36201" s="5">
        <v>137064.5901</v>
      </c>
    </row>
    <row r="36202" spans="35:36" x14ac:dyDescent="0.15">
      <c r="AI36202" s="5">
        <v>73676.114499999996</v>
      </c>
      <c r="AJ36202" s="5">
        <v>136970.5</v>
      </c>
    </row>
    <row r="36203" spans="35:36" x14ac:dyDescent="0.15">
      <c r="AI36203" s="5">
        <v>73810.4905</v>
      </c>
      <c r="AJ36203" s="5">
        <v>136876.40890000001</v>
      </c>
    </row>
    <row r="36204" spans="35:36" x14ac:dyDescent="0.15">
      <c r="AI36204" s="5">
        <v>73944.8652</v>
      </c>
      <c r="AJ36204" s="5">
        <v>136782.31880000001</v>
      </c>
    </row>
    <row r="36205" spans="35:36" x14ac:dyDescent="0.15">
      <c r="AI36205" s="5">
        <v>74079.241200000004</v>
      </c>
      <c r="AJ36205" s="5">
        <v>136688.22760000001</v>
      </c>
    </row>
    <row r="36206" spans="35:36" x14ac:dyDescent="0.15">
      <c r="AI36206" s="5">
        <v>74213.615699999995</v>
      </c>
      <c r="AJ36206" s="5">
        <v>136594.13759999999</v>
      </c>
    </row>
    <row r="36207" spans="35:36" x14ac:dyDescent="0.15">
      <c r="AI36207" s="5">
        <v>74347.991899999994</v>
      </c>
      <c r="AJ36207" s="5">
        <v>136500.04639999999</v>
      </c>
    </row>
    <row r="36208" spans="35:36" x14ac:dyDescent="0.15">
      <c r="AI36208" s="5">
        <v>74482.366399999999</v>
      </c>
      <c r="AJ36208" s="5">
        <v>136405.95629999999</v>
      </c>
    </row>
    <row r="36209" spans="35:36" x14ac:dyDescent="0.15">
      <c r="AI36209" s="5">
        <v>74616.742599999998</v>
      </c>
      <c r="AJ36209" s="5">
        <v>136311.8651</v>
      </c>
    </row>
    <row r="36210" spans="35:36" x14ac:dyDescent="0.15">
      <c r="AI36210" s="5">
        <v>74751.117100000003</v>
      </c>
      <c r="AJ36210" s="5">
        <v>136217.7751</v>
      </c>
    </row>
    <row r="36211" spans="35:36" x14ac:dyDescent="0.15">
      <c r="AI36211" s="5">
        <v>74885.493300000002</v>
      </c>
      <c r="AJ36211" s="5">
        <v>136123.6839</v>
      </c>
    </row>
    <row r="36212" spans="35:36" x14ac:dyDescent="0.15">
      <c r="AI36212" s="5">
        <v>75019.867800000007</v>
      </c>
      <c r="AJ36212" s="5">
        <v>136029.5938</v>
      </c>
    </row>
    <row r="36213" spans="35:36" x14ac:dyDescent="0.15">
      <c r="AI36213" s="5">
        <v>75154.243900000001</v>
      </c>
      <c r="AJ36213" s="5">
        <v>135935.50260000001</v>
      </c>
    </row>
    <row r="36214" spans="35:36" x14ac:dyDescent="0.15">
      <c r="AI36214" s="5">
        <v>75288.618499999997</v>
      </c>
      <c r="AJ36214" s="5">
        <v>135841.41260000001</v>
      </c>
    </row>
    <row r="36215" spans="35:36" x14ac:dyDescent="0.15">
      <c r="AI36215" s="5">
        <v>75422.994600000005</v>
      </c>
      <c r="AJ36215" s="5">
        <v>135747.32139999999</v>
      </c>
    </row>
    <row r="36216" spans="35:36" x14ac:dyDescent="0.15">
      <c r="AI36216" s="5">
        <v>75557.369099999996</v>
      </c>
      <c r="AJ36216" s="5">
        <v>135653.23130000001</v>
      </c>
    </row>
    <row r="36217" spans="35:36" x14ac:dyDescent="0.15">
      <c r="AI36217" s="5">
        <v>75691.745200000005</v>
      </c>
      <c r="AJ36217" s="5">
        <v>135559.14019999999</v>
      </c>
    </row>
    <row r="36218" spans="35:36" x14ac:dyDescent="0.15">
      <c r="AI36218" s="5">
        <v>75826.1198</v>
      </c>
      <c r="AJ36218" s="5">
        <v>135465.05009999999</v>
      </c>
    </row>
    <row r="36219" spans="35:36" x14ac:dyDescent="0.15">
      <c r="AI36219" s="5">
        <v>75960.495899999994</v>
      </c>
      <c r="AJ36219" s="5">
        <v>135370.9589</v>
      </c>
    </row>
    <row r="36220" spans="35:36" x14ac:dyDescent="0.15">
      <c r="AI36220" s="5">
        <v>76094.8704</v>
      </c>
      <c r="AJ36220" s="5">
        <v>135276.8689</v>
      </c>
    </row>
    <row r="36221" spans="35:36" x14ac:dyDescent="0.15">
      <c r="AI36221" s="5">
        <v>76229.246599999999</v>
      </c>
      <c r="AJ36221" s="5">
        <v>135182.77770000001</v>
      </c>
    </row>
    <row r="36222" spans="35:36" x14ac:dyDescent="0.15">
      <c r="AI36222" s="5">
        <v>76363.621100000004</v>
      </c>
      <c r="AJ36222" s="5">
        <v>135088.6876</v>
      </c>
    </row>
    <row r="36223" spans="35:36" x14ac:dyDescent="0.15">
      <c r="AI36223" s="5">
        <v>76497.997300000003</v>
      </c>
      <c r="AJ36223" s="5">
        <v>134994.59640000001</v>
      </c>
    </row>
    <row r="36224" spans="35:36" x14ac:dyDescent="0.15">
      <c r="AI36224" s="5">
        <v>76632.371799999994</v>
      </c>
      <c r="AJ36224" s="5">
        <v>134900.50640000001</v>
      </c>
    </row>
    <row r="36225" spans="35:36" x14ac:dyDescent="0.15">
      <c r="AI36225" s="5">
        <v>76766.747900000002</v>
      </c>
      <c r="AJ36225" s="5">
        <v>134806.41519999999</v>
      </c>
    </row>
    <row r="36226" spans="35:36" x14ac:dyDescent="0.15">
      <c r="AI36226" s="5">
        <v>76901.122499999998</v>
      </c>
      <c r="AJ36226" s="5">
        <v>134712.32509999999</v>
      </c>
    </row>
    <row r="36227" spans="35:36" x14ac:dyDescent="0.15">
      <c r="AI36227" s="5">
        <v>77035.498600000006</v>
      </c>
      <c r="AJ36227" s="5">
        <v>134618.23389999999</v>
      </c>
    </row>
    <row r="36228" spans="35:36" x14ac:dyDescent="0.15">
      <c r="AI36228" s="5">
        <v>77169.873099999997</v>
      </c>
      <c r="AJ36228" s="5">
        <v>134524.1439</v>
      </c>
    </row>
    <row r="36229" spans="35:36" x14ac:dyDescent="0.15">
      <c r="AI36229" s="5">
        <v>55763.911</v>
      </c>
      <c r="AJ36229" s="5">
        <v>149713.01949999999</v>
      </c>
    </row>
    <row r="36230" spans="35:36" x14ac:dyDescent="0.15">
      <c r="AI36230" s="5">
        <v>55898.2863</v>
      </c>
      <c r="AJ36230" s="5">
        <v>149618.9289</v>
      </c>
    </row>
    <row r="36231" spans="35:36" x14ac:dyDescent="0.15">
      <c r="AI36231" s="5">
        <v>56032.661699999997</v>
      </c>
      <c r="AJ36231" s="5">
        <v>149524.8382</v>
      </c>
    </row>
    <row r="36232" spans="35:36" x14ac:dyDescent="0.15">
      <c r="AI36232" s="5">
        <v>56167.036999999997</v>
      </c>
      <c r="AJ36232" s="5">
        <v>149430.7476</v>
      </c>
    </row>
    <row r="36233" spans="35:36" x14ac:dyDescent="0.15">
      <c r="AI36233" s="5">
        <v>56301.412300000004</v>
      </c>
      <c r="AJ36233" s="5">
        <v>149336.65700000001</v>
      </c>
    </row>
    <row r="36234" spans="35:36" x14ac:dyDescent="0.15">
      <c r="AI36234" s="5">
        <v>56435.787700000001</v>
      </c>
      <c r="AJ36234" s="5">
        <v>149242.56640000001</v>
      </c>
    </row>
    <row r="36235" spans="35:36" x14ac:dyDescent="0.15">
      <c r="AI36235" s="5">
        <v>56570.163</v>
      </c>
      <c r="AJ36235" s="5">
        <v>149148.47570000001</v>
      </c>
    </row>
    <row r="36236" spans="35:36" x14ac:dyDescent="0.15">
      <c r="AI36236" s="5">
        <v>56704.538399999998</v>
      </c>
      <c r="AJ36236" s="5">
        <v>149054.38510000001</v>
      </c>
    </row>
    <row r="36237" spans="35:36" x14ac:dyDescent="0.15">
      <c r="AI36237" s="5">
        <v>56838.913699999997</v>
      </c>
      <c r="AJ36237" s="5">
        <v>148960.29449999999</v>
      </c>
    </row>
    <row r="36238" spans="35:36" x14ac:dyDescent="0.15">
      <c r="AI36238" s="5">
        <v>56973.288999999997</v>
      </c>
      <c r="AJ36238" s="5">
        <v>148866.20379999999</v>
      </c>
    </row>
    <row r="36239" spans="35:36" x14ac:dyDescent="0.15">
      <c r="AI36239" s="5">
        <v>57107.664299999997</v>
      </c>
      <c r="AJ36239" s="5">
        <v>148772.1133</v>
      </c>
    </row>
    <row r="36240" spans="35:36" x14ac:dyDescent="0.15">
      <c r="AI36240" s="5">
        <v>57242.039599999996</v>
      </c>
      <c r="AJ36240" s="5">
        <v>148678.0227</v>
      </c>
    </row>
    <row r="36241" spans="35:36" x14ac:dyDescent="0.15">
      <c r="AI36241" s="5">
        <v>57376.415000000001</v>
      </c>
      <c r="AJ36241" s="5">
        <v>148583.932</v>
      </c>
    </row>
    <row r="36242" spans="35:36" x14ac:dyDescent="0.15">
      <c r="AI36242" s="5">
        <v>57510.790300000001</v>
      </c>
      <c r="AJ36242" s="5">
        <v>148489.8414</v>
      </c>
    </row>
    <row r="36243" spans="35:36" x14ac:dyDescent="0.15">
      <c r="AI36243" s="5">
        <v>57645.165699999998</v>
      </c>
      <c r="AJ36243" s="5">
        <v>148395.75080000001</v>
      </c>
    </row>
    <row r="36244" spans="35:36" x14ac:dyDescent="0.15">
      <c r="AI36244" s="5">
        <v>57779.540999999997</v>
      </c>
      <c r="AJ36244" s="5">
        <v>148301.66020000001</v>
      </c>
    </row>
    <row r="36245" spans="35:36" x14ac:dyDescent="0.15">
      <c r="AI36245" s="5">
        <v>57913.916299999997</v>
      </c>
      <c r="AJ36245" s="5">
        <v>148207.56950000001</v>
      </c>
    </row>
    <row r="36246" spans="35:36" x14ac:dyDescent="0.15">
      <c r="AI36246" s="5">
        <v>58048.291700000002</v>
      </c>
      <c r="AJ36246" s="5">
        <v>148113.47889999999</v>
      </c>
    </row>
    <row r="36247" spans="35:36" x14ac:dyDescent="0.15">
      <c r="AI36247" s="5">
        <v>58182.667000000001</v>
      </c>
      <c r="AJ36247" s="5">
        <v>148019.38829999999</v>
      </c>
    </row>
    <row r="36248" spans="35:36" x14ac:dyDescent="0.15">
      <c r="AI36248" s="5">
        <v>58317.042300000001</v>
      </c>
      <c r="AJ36248" s="5">
        <v>147925.29759999999</v>
      </c>
    </row>
    <row r="36249" spans="35:36" x14ac:dyDescent="0.15">
      <c r="AI36249" s="5">
        <v>58451.417699999998</v>
      </c>
      <c r="AJ36249" s="5">
        <v>147831.20699999999</v>
      </c>
    </row>
    <row r="36250" spans="35:36" x14ac:dyDescent="0.15">
      <c r="AI36250" s="5">
        <v>58585.792999999998</v>
      </c>
      <c r="AJ36250" s="5">
        <v>147737.1164</v>
      </c>
    </row>
    <row r="36251" spans="35:36" x14ac:dyDescent="0.15">
      <c r="AI36251" s="5">
        <v>58720.168400000002</v>
      </c>
      <c r="AJ36251" s="5">
        <v>147643.0258</v>
      </c>
    </row>
    <row r="36252" spans="35:36" x14ac:dyDescent="0.15">
      <c r="AI36252" s="5">
        <v>58854.543599999997</v>
      </c>
      <c r="AJ36252" s="5">
        <v>147548.93520000001</v>
      </c>
    </row>
    <row r="36253" spans="35:36" x14ac:dyDescent="0.15">
      <c r="AI36253" s="5">
        <v>58988.919000000002</v>
      </c>
      <c r="AJ36253" s="5">
        <v>147454.84460000001</v>
      </c>
    </row>
    <row r="36254" spans="35:36" x14ac:dyDescent="0.15">
      <c r="AI36254" s="5">
        <v>59123.294300000001</v>
      </c>
      <c r="AJ36254" s="5">
        <v>147360.75399999999</v>
      </c>
    </row>
    <row r="36255" spans="35:36" x14ac:dyDescent="0.15">
      <c r="AI36255" s="5">
        <v>59257.669600000001</v>
      </c>
      <c r="AJ36255" s="5">
        <v>147266.66329999999</v>
      </c>
    </row>
    <row r="36256" spans="35:36" x14ac:dyDescent="0.15">
      <c r="AI36256" s="5">
        <v>59392.044999999998</v>
      </c>
      <c r="AJ36256" s="5">
        <v>147172.57269999999</v>
      </c>
    </row>
    <row r="36257" spans="35:36" x14ac:dyDescent="0.15">
      <c r="AI36257" s="5">
        <v>59526.420299999998</v>
      </c>
      <c r="AJ36257" s="5">
        <v>147078.48209999999</v>
      </c>
    </row>
    <row r="36258" spans="35:36" x14ac:dyDescent="0.15">
      <c r="AI36258" s="5">
        <v>59660.795700000002</v>
      </c>
      <c r="AJ36258" s="5">
        <v>146984.39139999999</v>
      </c>
    </row>
    <row r="36259" spans="35:36" x14ac:dyDescent="0.15">
      <c r="AI36259" s="5">
        <v>59795.171000000002</v>
      </c>
      <c r="AJ36259" s="5">
        <v>146890.3008</v>
      </c>
    </row>
    <row r="36260" spans="35:36" x14ac:dyDescent="0.15">
      <c r="AI36260" s="5">
        <v>59929.546300000002</v>
      </c>
      <c r="AJ36260" s="5">
        <v>146796.2102</v>
      </c>
    </row>
    <row r="36261" spans="35:36" x14ac:dyDescent="0.15">
      <c r="AI36261" s="5">
        <v>60063.921699999999</v>
      </c>
      <c r="AJ36261" s="5">
        <v>146702.11960000001</v>
      </c>
    </row>
    <row r="36262" spans="35:36" x14ac:dyDescent="0.15">
      <c r="AI36262" s="5">
        <v>60198.296999999999</v>
      </c>
      <c r="AJ36262" s="5">
        <v>146608.0289</v>
      </c>
    </row>
    <row r="36263" spans="35:36" x14ac:dyDescent="0.15">
      <c r="AI36263" s="5">
        <v>60332.672400000003</v>
      </c>
      <c r="AJ36263" s="5">
        <v>146513.93830000001</v>
      </c>
    </row>
    <row r="36264" spans="35:36" x14ac:dyDescent="0.15">
      <c r="AI36264" s="5">
        <v>60467.047700000003</v>
      </c>
      <c r="AJ36264" s="5">
        <v>146419.84770000001</v>
      </c>
    </row>
    <row r="36265" spans="35:36" x14ac:dyDescent="0.15">
      <c r="AI36265" s="5">
        <v>60601.423000000003</v>
      </c>
      <c r="AJ36265" s="5">
        <v>146325.75709999999</v>
      </c>
    </row>
    <row r="36266" spans="35:36" x14ac:dyDescent="0.15">
      <c r="AI36266" s="5">
        <v>60735.798300000002</v>
      </c>
      <c r="AJ36266" s="5">
        <v>146231.66649999999</v>
      </c>
    </row>
    <row r="36267" spans="35:36" x14ac:dyDescent="0.15">
      <c r="AI36267" s="5">
        <v>60870.173600000002</v>
      </c>
      <c r="AJ36267" s="5">
        <v>146137.5759</v>
      </c>
    </row>
    <row r="36268" spans="35:36" x14ac:dyDescent="0.15">
      <c r="AI36268" s="5">
        <v>61004.548999999999</v>
      </c>
      <c r="AJ36268" s="5">
        <v>146043.4852</v>
      </c>
    </row>
    <row r="36269" spans="35:36" x14ac:dyDescent="0.15">
      <c r="AI36269" s="5">
        <v>61138.924299999999</v>
      </c>
      <c r="AJ36269" s="5">
        <v>145949.3946</v>
      </c>
    </row>
    <row r="36270" spans="35:36" x14ac:dyDescent="0.15">
      <c r="AI36270" s="5">
        <v>61273.299700000003</v>
      </c>
      <c r="AJ36270" s="5">
        <v>145855.304</v>
      </c>
    </row>
    <row r="36271" spans="35:36" x14ac:dyDescent="0.15">
      <c r="AI36271" s="5">
        <v>61407.675000000003</v>
      </c>
      <c r="AJ36271" s="5">
        <v>145761.21340000001</v>
      </c>
    </row>
    <row r="36272" spans="35:36" x14ac:dyDescent="0.15">
      <c r="AI36272" s="5">
        <v>61542.050300000003</v>
      </c>
      <c r="AJ36272" s="5">
        <v>145667.12270000001</v>
      </c>
    </row>
    <row r="36273" spans="35:36" x14ac:dyDescent="0.15">
      <c r="AI36273" s="5">
        <v>61676.4257</v>
      </c>
      <c r="AJ36273" s="5">
        <v>145573.03210000001</v>
      </c>
    </row>
    <row r="36274" spans="35:36" x14ac:dyDescent="0.15">
      <c r="AI36274" s="5">
        <v>61810.800999999999</v>
      </c>
      <c r="AJ36274" s="5">
        <v>145478.94149999999</v>
      </c>
    </row>
    <row r="36275" spans="35:36" x14ac:dyDescent="0.15">
      <c r="AI36275" s="5">
        <v>61945.176399999997</v>
      </c>
      <c r="AJ36275" s="5">
        <v>145384.85089999999</v>
      </c>
    </row>
    <row r="36276" spans="35:36" x14ac:dyDescent="0.15">
      <c r="AI36276" s="5">
        <v>62079.551700000004</v>
      </c>
      <c r="AJ36276" s="5">
        <v>145290.76019999999</v>
      </c>
    </row>
    <row r="36277" spans="35:36" x14ac:dyDescent="0.15">
      <c r="AI36277" s="5">
        <v>62213.927000000003</v>
      </c>
      <c r="AJ36277" s="5">
        <v>145196.66959999999</v>
      </c>
    </row>
    <row r="36278" spans="35:36" x14ac:dyDescent="0.15">
      <c r="AI36278" s="5">
        <v>62348.302300000003</v>
      </c>
      <c r="AJ36278" s="5">
        <v>145102.579</v>
      </c>
    </row>
    <row r="36279" spans="35:36" x14ac:dyDescent="0.15">
      <c r="AI36279" s="5">
        <v>62482.677600000003</v>
      </c>
      <c r="AJ36279" s="5">
        <v>145008.4884</v>
      </c>
    </row>
    <row r="36280" spans="35:36" x14ac:dyDescent="0.15">
      <c r="AI36280" s="5">
        <v>62617.053</v>
      </c>
      <c r="AJ36280" s="5">
        <v>144914.39780000001</v>
      </c>
    </row>
    <row r="36281" spans="35:36" x14ac:dyDescent="0.15">
      <c r="AI36281" s="5">
        <v>62751.4283</v>
      </c>
      <c r="AJ36281" s="5">
        <v>144820.30720000001</v>
      </c>
    </row>
    <row r="36282" spans="35:36" x14ac:dyDescent="0.15">
      <c r="AI36282" s="5">
        <v>62885.803699999997</v>
      </c>
      <c r="AJ36282" s="5">
        <v>144726.21650000001</v>
      </c>
    </row>
    <row r="36283" spans="35:36" x14ac:dyDescent="0.15">
      <c r="AI36283" s="5">
        <v>63020.178999999996</v>
      </c>
      <c r="AJ36283" s="5">
        <v>144632.12590000001</v>
      </c>
    </row>
    <row r="36284" spans="35:36" x14ac:dyDescent="0.15">
      <c r="AI36284" s="5">
        <v>63154.554300000003</v>
      </c>
      <c r="AJ36284" s="5">
        <v>144538.03529999999</v>
      </c>
    </row>
    <row r="36285" spans="35:36" x14ac:dyDescent="0.15">
      <c r="AI36285" s="5">
        <v>63288.929700000001</v>
      </c>
      <c r="AJ36285" s="5">
        <v>144443.94469999999</v>
      </c>
    </row>
    <row r="36286" spans="35:36" x14ac:dyDescent="0.15">
      <c r="AI36286" s="5">
        <v>63423.305</v>
      </c>
      <c r="AJ36286" s="5">
        <v>144349.85399999999</v>
      </c>
    </row>
    <row r="36287" spans="35:36" x14ac:dyDescent="0.15">
      <c r="AI36287" s="5">
        <v>63557.680399999997</v>
      </c>
      <c r="AJ36287" s="5">
        <v>144255.7634</v>
      </c>
    </row>
    <row r="36288" spans="35:36" x14ac:dyDescent="0.15">
      <c r="AI36288" s="5">
        <v>63692.055699999997</v>
      </c>
      <c r="AJ36288" s="5">
        <v>144161.6728</v>
      </c>
    </row>
    <row r="36289" spans="35:36" x14ac:dyDescent="0.15">
      <c r="AI36289" s="5">
        <v>63826.430999999997</v>
      </c>
      <c r="AJ36289" s="5">
        <v>144067.5822</v>
      </c>
    </row>
    <row r="36290" spans="35:36" x14ac:dyDescent="0.15">
      <c r="AI36290" s="5">
        <v>63960.806299999997</v>
      </c>
      <c r="AJ36290" s="5">
        <v>143973.49160000001</v>
      </c>
    </row>
    <row r="36291" spans="35:36" x14ac:dyDescent="0.15">
      <c r="AI36291" s="5">
        <v>64095.181600000004</v>
      </c>
      <c r="AJ36291" s="5">
        <v>143879.40100000001</v>
      </c>
    </row>
    <row r="36292" spans="35:36" x14ac:dyDescent="0.15">
      <c r="AI36292" s="5">
        <v>64229.557000000001</v>
      </c>
      <c r="AJ36292" s="5">
        <v>143785.31030000001</v>
      </c>
    </row>
    <row r="36293" spans="35:36" x14ac:dyDescent="0.15">
      <c r="AI36293" s="5">
        <v>64363.9323</v>
      </c>
      <c r="AJ36293" s="5">
        <v>143691.21969999999</v>
      </c>
    </row>
    <row r="36294" spans="35:36" x14ac:dyDescent="0.15">
      <c r="AI36294" s="5">
        <v>64498.3076</v>
      </c>
      <c r="AJ36294" s="5">
        <v>143597.12909999999</v>
      </c>
    </row>
    <row r="36295" spans="35:36" x14ac:dyDescent="0.15">
      <c r="AI36295" s="5">
        <v>64632.682999999997</v>
      </c>
      <c r="AJ36295" s="5">
        <v>143503.0385</v>
      </c>
    </row>
    <row r="36296" spans="35:36" x14ac:dyDescent="0.15">
      <c r="AI36296" s="5">
        <v>64767.058299999997</v>
      </c>
      <c r="AJ36296" s="5">
        <v>143408.94779999999</v>
      </c>
    </row>
    <row r="36297" spans="35:36" x14ac:dyDescent="0.15">
      <c r="AI36297" s="5">
        <v>64901.433700000001</v>
      </c>
      <c r="AJ36297" s="5">
        <v>143314.8572</v>
      </c>
    </row>
    <row r="36298" spans="35:36" x14ac:dyDescent="0.15">
      <c r="AI36298" s="5">
        <v>65035.809000000001</v>
      </c>
      <c r="AJ36298" s="5">
        <v>143220.7666</v>
      </c>
    </row>
    <row r="36299" spans="35:36" x14ac:dyDescent="0.15">
      <c r="AI36299" s="5">
        <v>65170.184300000001</v>
      </c>
      <c r="AJ36299" s="5">
        <v>143126.67600000001</v>
      </c>
    </row>
    <row r="36300" spans="35:36" x14ac:dyDescent="0.15">
      <c r="AI36300" s="5">
        <v>65304.559699999998</v>
      </c>
      <c r="AJ36300" s="5">
        <v>143032.58530000001</v>
      </c>
    </row>
    <row r="36301" spans="35:36" x14ac:dyDescent="0.15">
      <c r="AI36301" s="5">
        <v>65438.934999999998</v>
      </c>
      <c r="AJ36301" s="5">
        <v>142938.49470000001</v>
      </c>
    </row>
    <row r="36302" spans="35:36" x14ac:dyDescent="0.15">
      <c r="AI36302" s="5">
        <v>65573.310400000002</v>
      </c>
      <c r="AJ36302" s="5">
        <v>142844.40410000001</v>
      </c>
    </row>
    <row r="36303" spans="35:36" x14ac:dyDescent="0.15">
      <c r="AI36303" s="5">
        <v>65707.685599999997</v>
      </c>
      <c r="AJ36303" s="5">
        <v>142750.31349999999</v>
      </c>
    </row>
    <row r="36304" spans="35:36" x14ac:dyDescent="0.15">
      <c r="AI36304" s="5">
        <v>65842.061000000002</v>
      </c>
      <c r="AJ36304" s="5">
        <v>142656.22289999999</v>
      </c>
    </row>
    <row r="36305" spans="35:36" x14ac:dyDescent="0.15">
      <c r="AI36305" s="5">
        <v>65976.436300000001</v>
      </c>
      <c r="AJ36305" s="5">
        <v>142562.1323</v>
      </c>
    </row>
    <row r="36306" spans="35:36" x14ac:dyDescent="0.15">
      <c r="AI36306" s="5">
        <v>66110.811600000001</v>
      </c>
      <c r="AJ36306" s="5">
        <v>142468.0416</v>
      </c>
    </row>
    <row r="36307" spans="35:36" x14ac:dyDescent="0.15">
      <c r="AI36307" s="5">
        <v>66245.187000000005</v>
      </c>
      <c r="AJ36307" s="5">
        <v>142373.951</v>
      </c>
    </row>
    <row r="36308" spans="35:36" x14ac:dyDescent="0.15">
      <c r="AI36308" s="5">
        <v>66379.562300000005</v>
      </c>
      <c r="AJ36308" s="5">
        <v>142279.86040000001</v>
      </c>
    </row>
    <row r="36309" spans="35:36" x14ac:dyDescent="0.15">
      <c r="AI36309" s="5">
        <v>66513.937699999995</v>
      </c>
      <c r="AJ36309" s="5">
        <v>142185.76980000001</v>
      </c>
    </row>
    <row r="36310" spans="35:36" x14ac:dyDescent="0.15">
      <c r="AI36310" s="5">
        <v>66648.312999999995</v>
      </c>
      <c r="AJ36310" s="5">
        <v>142091.67910000001</v>
      </c>
    </row>
    <row r="36311" spans="35:36" x14ac:dyDescent="0.15">
      <c r="AI36311" s="5">
        <v>66782.688299999994</v>
      </c>
      <c r="AJ36311" s="5">
        <v>141997.58850000001</v>
      </c>
    </row>
    <row r="36312" spans="35:36" x14ac:dyDescent="0.15">
      <c r="AI36312" s="5">
        <v>66917.063699999999</v>
      </c>
      <c r="AJ36312" s="5">
        <v>141903.49789999999</v>
      </c>
    </row>
    <row r="36313" spans="35:36" x14ac:dyDescent="0.15">
      <c r="AI36313" s="5">
        <v>67051.438999999998</v>
      </c>
      <c r="AJ36313" s="5">
        <v>141809.40729999999</v>
      </c>
    </row>
    <row r="36314" spans="35:36" x14ac:dyDescent="0.15">
      <c r="AI36314" s="5">
        <v>67185.814400000003</v>
      </c>
      <c r="AJ36314" s="5">
        <v>141715.31659999999</v>
      </c>
    </row>
    <row r="36315" spans="35:36" x14ac:dyDescent="0.15">
      <c r="AI36315" s="5">
        <v>67320.189700000003</v>
      </c>
      <c r="AJ36315" s="5">
        <v>141621.226</v>
      </c>
    </row>
    <row r="36316" spans="35:36" x14ac:dyDescent="0.15">
      <c r="AI36316" s="5">
        <v>67454.565000000002</v>
      </c>
      <c r="AJ36316" s="5">
        <v>141527.1354</v>
      </c>
    </row>
    <row r="36317" spans="35:36" x14ac:dyDescent="0.15">
      <c r="AI36317" s="5">
        <v>67588.940300000002</v>
      </c>
      <c r="AJ36317" s="5">
        <v>141433.0448</v>
      </c>
    </row>
    <row r="36318" spans="35:36" x14ac:dyDescent="0.15">
      <c r="AI36318" s="5">
        <v>67723.315600000002</v>
      </c>
      <c r="AJ36318" s="5">
        <v>141338.95420000001</v>
      </c>
    </row>
    <row r="36319" spans="35:36" x14ac:dyDescent="0.15">
      <c r="AI36319" s="5">
        <v>67857.691000000006</v>
      </c>
      <c r="AJ36319" s="5">
        <v>141244.86360000001</v>
      </c>
    </row>
    <row r="36320" spans="35:36" x14ac:dyDescent="0.15">
      <c r="AI36320" s="5">
        <v>67992.066300000006</v>
      </c>
      <c r="AJ36320" s="5">
        <v>141150.77290000001</v>
      </c>
    </row>
    <row r="36321" spans="35:36" x14ac:dyDescent="0.15">
      <c r="AI36321" s="5">
        <v>68126.441699999996</v>
      </c>
      <c r="AJ36321" s="5">
        <v>141056.68229999999</v>
      </c>
    </row>
    <row r="36322" spans="35:36" x14ac:dyDescent="0.15">
      <c r="AI36322" s="5">
        <v>68260.816999999995</v>
      </c>
      <c r="AJ36322" s="5">
        <v>140962.59169999999</v>
      </c>
    </row>
    <row r="36323" spans="35:36" x14ac:dyDescent="0.15">
      <c r="AI36323" s="5">
        <v>68395.192299999995</v>
      </c>
      <c r="AJ36323" s="5">
        <v>140868.50109999999</v>
      </c>
    </row>
    <row r="36324" spans="35:36" x14ac:dyDescent="0.15">
      <c r="AI36324" s="5">
        <v>68529.5677</v>
      </c>
      <c r="AJ36324" s="5">
        <v>140774.41039999999</v>
      </c>
    </row>
    <row r="36325" spans="35:36" x14ac:dyDescent="0.15">
      <c r="AI36325" s="5">
        <v>68663.942999999999</v>
      </c>
      <c r="AJ36325" s="5">
        <v>140680.3198</v>
      </c>
    </row>
    <row r="36326" spans="35:36" x14ac:dyDescent="0.15">
      <c r="AI36326" s="5">
        <v>68798.318400000004</v>
      </c>
      <c r="AJ36326" s="5">
        <v>140586.2292</v>
      </c>
    </row>
    <row r="36327" spans="35:36" x14ac:dyDescent="0.15">
      <c r="AI36327" s="5">
        <v>68932.693700000003</v>
      </c>
      <c r="AJ36327" s="5">
        <v>140492.13860000001</v>
      </c>
    </row>
    <row r="36328" spans="35:36" x14ac:dyDescent="0.15">
      <c r="AI36328" s="5">
        <v>69067.069000000003</v>
      </c>
      <c r="AJ36328" s="5">
        <v>140398.04790000001</v>
      </c>
    </row>
    <row r="36329" spans="35:36" x14ac:dyDescent="0.15">
      <c r="AI36329" s="5">
        <v>69201.444300000003</v>
      </c>
      <c r="AJ36329" s="5">
        <v>140303.95740000001</v>
      </c>
    </row>
    <row r="36330" spans="35:36" x14ac:dyDescent="0.15">
      <c r="AI36330" s="5">
        <v>69335.820399999997</v>
      </c>
      <c r="AJ36330" s="5">
        <v>140209.86619999999</v>
      </c>
    </row>
    <row r="36331" spans="35:36" x14ac:dyDescent="0.15">
      <c r="AI36331" s="5">
        <v>69470.195000000007</v>
      </c>
      <c r="AJ36331" s="5">
        <v>140115.77609999999</v>
      </c>
    </row>
    <row r="36332" spans="35:36" x14ac:dyDescent="0.15">
      <c r="AI36332" s="5">
        <v>69604.571100000001</v>
      </c>
      <c r="AJ36332" s="5">
        <v>140021.68489999999</v>
      </c>
    </row>
    <row r="36333" spans="35:36" x14ac:dyDescent="0.15">
      <c r="AI36333" s="5">
        <v>69738.945600000006</v>
      </c>
      <c r="AJ36333" s="5">
        <v>139927.5949</v>
      </c>
    </row>
    <row r="36334" spans="35:36" x14ac:dyDescent="0.15">
      <c r="AI36334" s="5">
        <v>69873.321800000005</v>
      </c>
      <c r="AJ36334" s="5">
        <v>139833.5037</v>
      </c>
    </row>
    <row r="36335" spans="35:36" x14ac:dyDescent="0.15">
      <c r="AI36335" s="5">
        <v>70007.696299999996</v>
      </c>
      <c r="AJ36335" s="5">
        <v>139739.4136</v>
      </c>
    </row>
    <row r="36336" spans="35:36" x14ac:dyDescent="0.15">
      <c r="AI36336" s="5">
        <v>70142.072499999995</v>
      </c>
      <c r="AJ36336" s="5">
        <v>139645.3224</v>
      </c>
    </row>
    <row r="36337" spans="35:36" x14ac:dyDescent="0.15">
      <c r="AI36337" s="5">
        <v>70276.447</v>
      </c>
      <c r="AJ36337" s="5">
        <v>139551.23240000001</v>
      </c>
    </row>
    <row r="36338" spans="35:36" x14ac:dyDescent="0.15">
      <c r="AI36338" s="5">
        <v>70410.823199999999</v>
      </c>
      <c r="AJ36338" s="5">
        <v>139457.14120000001</v>
      </c>
    </row>
    <row r="36339" spans="35:36" x14ac:dyDescent="0.15">
      <c r="AI36339" s="5">
        <v>70545.197700000004</v>
      </c>
      <c r="AJ36339" s="5">
        <v>139363.05110000001</v>
      </c>
    </row>
    <row r="36340" spans="35:36" x14ac:dyDescent="0.15">
      <c r="AI36340" s="5">
        <v>70679.573799999998</v>
      </c>
      <c r="AJ36340" s="5">
        <v>139268.96</v>
      </c>
    </row>
    <row r="36341" spans="35:36" x14ac:dyDescent="0.15">
      <c r="AI36341" s="5">
        <v>70813.948399999994</v>
      </c>
      <c r="AJ36341" s="5">
        <v>139174.86989999999</v>
      </c>
    </row>
    <row r="36342" spans="35:36" x14ac:dyDescent="0.15">
      <c r="AI36342" s="5">
        <v>70948.324399999998</v>
      </c>
      <c r="AJ36342" s="5">
        <v>139080.7787</v>
      </c>
    </row>
    <row r="36343" spans="35:36" x14ac:dyDescent="0.15">
      <c r="AI36343" s="5">
        <v>71082.698999999993</v>
      </c>
      <c r="AJ36343" s="5">
        <v>138986.6887</v>
      </c>
    </row>
    <row r="36344" spans="35:36" x14ac:dyDescent="0.15">
      <c r="AI36344" s="5">
        <v>71217.075100000002</v>
      </c>
      <c r="AJ36344" s="5">
        <v>138892.5975</v>
      </c>
    </row>
    <row r="36345" spans="35:36" x14ac:dyDescent="0.15">
      <c r="AI36345" s="5">
        <v>71351.449600000007</v>
      </c>
      <c r="AJ36345" s="5">
        <v>138798.5074</v>
      </c>
    </row>
    <row r="36346" spans="35:36" x14ac:dyDescent="0.15">
      <c r="AI36346" s="5">
        <v>71485.825800000006</v>
      </c>
      <c r="AJ36346" s="5">
        <v>138704.41620000001</v>
      </c>
    </row>
    <row r="36347" spans="35:36" x14ac:dyDescent="0.15">
      <c r="AI36347" s="5">
        <v>71620.200299999997</v>
      </c>
      <c r="AJ36347" s="5">
        <v>138610.32620000001</v>
      </c>
    </row>
    <row r="36348" spans="35:36" x14ac:dyDescent="0.15">
      <c r="AI36348" s="5">
        <v>71754.576499999996</v>
      </c>
      <c r="AJ36348" s="5">
        <v>138516.23499999999</v>
      </c>
    </row>
    <row r="36349" spans="35:36" x14ac:dyDescent="0.15">
      <c r="AI36349" s="5">
        <v>71888.951000000001</v>
      </c>
      <c r="AJ36349" s="5">
        <v>138422.14490000001</v>
      </c>
    </row>
    <row r="36350" spans="35:36" x14ac:dyDescent="0.15">
      <c r="AI36350" s="5">
        <v>72023.3272</v>
      </c>
      <c r="AJ36350" s="5">
        <v>138328.05369999999</v>
      </c>
    </row>
    <row r="36351" spans="35:36" x14ac:dyDescent="0.15">
      <c r="AI36351" s="5">
        <v>72157.701700000005</v>
      </c>
      <c r="AJ36351" s="5">
        <v>138233.96369999999</v>
      </c>
    </row>
    <row r="36352" spans="35:36" x14ac:dyDescent="0.15">
      <c r="AI36352" s="5">
        <v>72292.077799999999</v>
      </c>
      <c r="AJ36352" s="5">
        <v>138139.8725</v>
      </c>
    </row>
    <row r="36353" spans="35:36" x14ac:dyDescent="0.15">
      <c r="AI36353" s="5">
        <v>72426.452399999995</v>
      </c>
      <c r="AJ36353" s="5">
        <v>138045.7824</v>
      </c>
    </row>
    <row r="36354" spans="35:36" x14ac:dyDescent="0.15">
      <c r="AI36354" s="5">
        <v>72560.828399999999</v>
      </c>
      <c r="AJ36354" s="5">
        <v>137951.69130000001</v>
      </c>
    </row>
    <row r="36355" spans="35:36" x14ac:dyDescent="0.15">
      <c r="AI36355" s="5">
        <v>72695.202999999994</v>
      </c>
      <c r="AJ36355" s="5">
        <v>137857.6012</v>
      </c>
    </row>
    <row r="36356" spans="35:36" x14ac:dyDescent="0.15">
      <c r="AI36356" s="5">
        <v>72829.579100000003</v>
      </c>
      <c r="AJ36356" s="5">
        <v>137763.51</v>
      </c>
    </row>
    <row r="36357" spans="35:36" x14ac:dyDescent="0.15">
      <c r="AI36357" s="5">
        <v>72963.953599999993</v>
      </c>
      <c r="AJ36357" s="5">
        <v>137669.42000000001</v>
      </c>
    </row>
    <row r="36358" spans="35:36" x14ac:dyDescent="0.15">
      <c r="AI36358" s="5">
        <v>73098.329800000007</v>
      </c>
      <c r="AJ36358" s="5">
        <v>137575.32879999999</v>
      </c>
    </row>
    <row r="36359" spans="35:36" x14ac:dyDescent="0.15">
      <c r="AI36359" s="5">
        <v>73232.704299999998</v>
      </c>
      <c r="AJ36359" s="5">
        <v>137481.23869999999</v>
      </c>
    </row>
    <row r="36360" spans="35:36" x14ac:dyDescent="0.15">
      <c r="AI36360" s="5">
        <v>73367.080499999996</v>
      </c>
      <c r="AJ36360" s="5">
        <v>137387.14749999999</v>
      </c>
    </row>
    <row r="36361" spans="35:36" x14ac:dyDescent="0.15">
      <c r="AI36361" s="5">
        <v>73501.455000000002</v>
      </c>
      <c r="AJ36361" s="5">
        <v>137293.0575</v>
      </c>
    </row>
    <row r="36362" spans="35:36" x14ac:dyDescent="0.15">
      <c r="AI36362" s="5">
        <v>73635.831200000001</v>
      </c>
      <c r="AJ36362" s="5">
        <v>137198.9663</v>
      </c>
    </row>
    <row r="36363" spans="35:36" x14ac:dyDescent="0.15">
      <c r="AI36363" s="5">
        <v>73770.205700000006</v>
      </c>
      <c r="AJ36363" s="5">
        <v>137104.8762</v>
      </c>
    </row>
    <row r="36364" spans="35:36" x14ac:dyDescent="0.15">
      <c r="AI36364" s="5">
        <v>73904.581699999995</v>
      </c>
      <c r="AJ36364" s="5">
        <v>137010.78510000001</v>
      </c>
    </row>
    <row r="36365" spans="35:36" x14ac:dyDescent="0.15">
      <c r="AI36365" s="5">
        <v>74038.956399999995</v>
      </c>
      <c r="AJ36365" s="5">
        <v>136916.69500000001</v>
      </c>
    </row>
    <row r="36366" spans="35:36" x14ac:dyDescent="0.15">
      <c r="AI36366" s="5">
        <v>74173.332399999999</v>
      </c>
      <c r="AJ36366" s="5">
        <v>136822.60380000001</v>
      </c>
    </row>
    <row r="36367" spans="35:36" x14ac:dyDescent="0.15">
      <c r="AI36367" s="5">
        <v>74307.706900000005</v>
      </c>
      <c r="AJ36367" s="5">
        <v>136728.51379999999</v>
      </c>
    </row>
    <row r="36368" spans="35:36" x14ac:dyDescent="0.15">
      <c r="AI36368" s="5">
        <v>74442.083100000003</v>
      </c>
      <c r="AJ36368" s="5">
        <v>136634.42259999999</v>
      </c>
    </row>
    <row r="36369" spans="35:36" x14ac:dyDescent="0.15">
      <c r="AI36369" s="5">
        <v>74576.457599999994</v>
      </c>
      <c r="AJ36369" s="5">
        <v>136540.33249999999</v>
      </c>
    </row>
    <row r="36370" spans="35:36" x14ac:dyDescent="0.15">
      <c r="AI36370" s="5">
        <v>74710.833799999993</v>
      </c>
      <c r="AJ36370" s="5">
        <v>136446.24129999999</v>
      </c>
    </row>
    <row r="36371" spans="35:36" x14ac:dyDescent="0.15">
      <c r="AI36371" s="5">
        <v>74845.208299999998</v>
      </c>
      <c r="AJ36371" s="5">
        <v>136352.1513</v>
      </c>
    </row>
    <row r="36372" spans="35:36" x14ac:dyDescent="0.15">
      <c r="AI36372" s="5">
        <v>74979.584499999997</v>
      </c>
      <c r="AJ36372" s="5">
        <v>136258.0601</v>
      </c>
    </row>
    <row r="36373" spans="35:36" x14ac:dyDescent="0.15">
      <c r="AI36373" s="5">
        <v>75113.959000000003</v>
      </c>
      <c r="AJ36373" s="5">
        <v>136163.97</v>
      </c>
    </row>
    <row r="36374" spans="35:36" x14ac:dyDescent="0.15">
      <c r="AI36374" s="5">
        <v>75248.335099999997</v>
      </c>
      <c r="AJ36374" s="5">
        <v>136069.87880000001</v>
      </c>
    </row>
    <row r="36375" spans="35:36" x14ac:dyDescent="0.15">
      <c r="AI36375" s="5">
        <v>75382.709700000007</v>
      </c>
      <c r="AJ36375" s="5">
        <v>135975.7887</v>
      </c>
    </row>
    <row r="36376" spans="35:36" x14ac:dyDescent="0.15">
      <c r="AI36376" s="5">
        <v>75517.085800000001</v>
      </c>
      <c r="AJ36376" s="5">
        <v>135881.69760000001</v>
      </c>
    </row>
    <row r="36377" spans="35:36" x14ac:dyDescent="0.15">
      <c r="AI36377" s="5">
        <v>75651.460300000006</v>
      </c>
      <c r="AJ36377" s="5">
        <v>135787.60750000001</v>
      </c>
    </row>
    <row r="36378" spans="35:36" x14ac:dyDescent="0.15">
      <c r="AI36378" s="5">
        <v>75785.8364</v>
      </c>
      <c r="AJ36378" s="5">
        <v>135693.51639999999</v>
      </c>
    </row>
    <row r="36379" spans="35:36" x14ac:dyDescent="0.15">
      <c r="AI36379" s="5">
        <v>75920.210999999996</v>
      </c>
      <c r="AJ36379" s="5">
        <v>135599.42619999999</v>
      </c>
    </row>
    <row r="36380" spans="35:36" x14ac:dyDescent="0.15">
      <c r="AI36380" s="5">
        <v>76054.587100000004</v>
      </c>
      <c r="AJ36380" s="5">
        <v>135505.3351</v>
      </c>
    </row>
    <row r="36381" spans="35:36" x14ac:dyDescent="0.15">
      <c r="AI36381" s="5">
        <v>76188.961599999995</v>
      </c>
      <c r="AJ36381" s="5">
        <v>135411.2451</v>
      </c>
    </row>
    <row r="36382" spans="35:36" x14ac:dyDescent="0.15">
      <c r="AI36382" s="5">
        <v>76323.337799999994</v>
      </c>
      <c r="AJ36382" s="5">
        <v>135317.1539</v>
      </c>
    </row>
    <row r="36383" spans="35:36" x14ac:dyDescent="0.15">
      <c r="AI36383" s="5">
        <v>76457.712299999999</v>
      </c>
      <c r="AJ36383" s="5">
        <v>135223.0638</v>
      </c>
    </row>
    <row r="36384" spans="35:36" x14ac:dyDescent="0.15">
      <c r="AI36384" s="5">
        <v>76592.088499999998</v>
      </c>
      <c r="AJ36384" s="5">
        <v>135128.97260000001</v>
      </c>
    </row>
    <row r="36385" spans="35:36" x14ac:dyDescent="0.15">
      <c r="AI36385" s="5">
        <v>76726.463000000003</v>
      </c>
      <c r="AJ36385" s="5">
        <v>135034.88250000001</v>
      </c>
    </row>
    <row r="36386" spans="35:36" x14ac:dyDescent="0.15">
      <c r="AI36386" s="5">
        <v>76860.839099999997</v>
      </c>
      <c r="AJ36386" s="5">
        <v>134940.79139999999</v>
      </c>
    </row>
    <row r="36387" spans="35:36" x14ac:dyDescent="0.15">
      <c r="AI36387" s="5">
        <v>76995.213699999993</v>
      </c>
      <c r="AJ36387" s="5">
        <v>134846.70129999999</v>
      </c>
    </row>
    <row r="36388" spans="35:36" x14ac:dyDescent="0.15">
      <c r="AI36388" s="5">
        <v>77129.589800000002</v>
      </c>
      <c r="AJ36388" s="5">
        <v>134752.61009999999</v>
      </c>
    </row>
    <row r="36389" spans="35:36" x14ac:dyDescent="0.15">
      <c r="AI36389" s="5">
        <v>77263.964300000007</v>
      </c>
      <c r="AJ36389" s="5">
        <v>134658.51999999999</v>
      </c>
    </row>
    <row r="36390" spans="35:36" x14ac:dyDescent="0.15">
      <c r="AI36390" s="5">
        <v>55858.002099999998</v>
      </c>
      <c r="AJ36390" s="5">
        <v>149847.39559999999</v>
      </c>
    </row>
    <row r="36391" spans="35:36" x14ac:dyDescent="0.15">
      <c r="AI36391" s="5">
        <v>55992.377500000002</v>
      </c>
      <c r="AJ36391" s="5">
        <v>149753.30489999999</v>
      </c>
    </row>
    <row r="36392" spans="35:36" x14ac:dyDescent="0.15">
      <c r="AI36392" s="5">
        <v>56126.752800000002</v>
      </c>
      <c r="AJ36392" s="5">
        <v>149659.21429999999</v>
      </c>
    </row>
    <row r="36393" spans="35:36" x14ac:dyDescent="0.15">
      <c r="AI36393" s="5">
        <v>56261.128100000002</v>
      </c>
      <c r="AJ36393" s="5">
        <v>149565.1237</v>
      </c>
    </row>
    <row r="36394" spans="35:36" x14ac:dyDescent="0.15">
      <c r="AI36394" s="5">
        <v>56395.503499999999</v>
      </c>
      <c r="AJ36394" s="5">
        <v>149471.0331</v>
      </c>
    </row>
    <row r="36395" spans="35:36" x14ac:dyDescent="0.15">
      <c r="AI36395" s="5">
        <v>56529.878799999999</v>
      </c>
      <c r="AJ36395" s="5">
        <v>149376.9424</v>
      </c>
    </row>
    <row r="36396" spans="35:36" x14ac:dyDescent="0.15">
      <c r="AI36396" s="5">
        <v>56664.254200000003</v>
      </c>
      <c r="AJ36396" s="5">
        <v>149282.8518</v>
      </c>
    </row>
    <row r="36397" spans="35:36" x14ac:dyDescent="0.15">
      <c r="AI36397" s="5">
        <v>56798.629500000003</v>
      </c>
      <c r="AJ36397" s="5">
        <v>149188.76120000001</v>
      </c>
    </row>
    <row r="36398" spans="35:36" x14ac:dyDescent="0.15">
      <c r="AI36398" s="5">
        <v>56933.004800000002</v>
      </c>
      <c r="AJ36398" s="5">
        <v>149094.67060000001</v>
      </c>
    </row>
    <row r="36399" spans="35:36" x14ac:dyDescent="0.15">
      <c r="AI36399" s="5">
        <v>57067.3802</v>
      </c>
      <c r="AJ36399" s="5">
        <v>149000.57990000001</v>
      </c>
    </row>
    <row r="36400" spans="35:36" x14ac:dyDescent="0.15">
      <c r="AI36400" s="5">
        <v>57201.755400000002</v>
      </c>
      <c r="AJ36400" s="5">
        <v>148906.48939999999</v>
      </c>
    </row>
    <row r="36401" spans="35:36" x14ac:dyDescent="0.15">
      <c r="AI36401" s="5">
        <v>57336.130799999999</v>
      </c>
      <c r="AJ36401" s="5">
        <v>148812.39869999999</v>
      </c>
    </row>
    <row r="36402" spans="35:36" x14ac:dyDescent="0.15">
      <c r="AI36402" s="5">
        <v>57470.506099999999</v>
      </c>
      <c r="AJ36402" s="5">
        <v>148718.30809999999</v>
      </c>
    </row>
    <row r="36403" spans="35:36" x14ac:dyDescent="0.15">
      <c r="AI36403" s="5">
        <v>57604.881500000003</v>
      </c>
      <c r="AJ36403" s="5">
        <v>148624.2175</v>
      </c>
    </row>
    <row r="36404" spans="35:36" x14ac:dyDescent="0.15">
      <c r="AI36404" s="5">
        <v>57739.256800000003</v>
      </c>
      <c r="AJ36404" s="5">
        <v>148530.1269</v>
      </c>
    </row>
    <row r="36405" spans="35:36" x14ac:dyDescent="0.15">
      <c r="AI36405" s="5">
        <v>57873.632100000003</v>
      </c>
      <c r="AJ36405" s="5">
        <v>148436.0362</v>
      </c>
    </row>
    <row r="36406" spans="35:36" x14ac:dyDescent="0.15">
      <c r="AI36406" s="5">
        <v>58008.0075</v>
      </c>
      <c r="AJ36406" s="5">
        <v>148341.94560000001</v>
      </c>
    </row>
    <row r="36407" spans="35:36" x14ac:dyDescent="0.15">
      <c r="AI36407" s="5">
        <v>58142.382799999999</v>
      </c>
      <c r="AJ36407" s="5">
        <v>148247.85500000001</v>
      </c>
    </row>
    <row r="36408" spans="35:36" x14ac:dyDescent="0.15">
      <c r="AI36408" s="5">
        <v>58276.758199999997</v>
      </c>
      <c r="AJ36408" s="5">
        <v>148153.76439999999</v>
      </c>
    </row>
    <row r="36409" spans="35:36" x14ac:dyDescent="0.15">
      <c r="AI36409" s="5">
        <v>58411.133500000004</v>
      </c>
      <c r="AJ36409" s="5">
        <v>148059.67370000001</v>
      </c>
    </row>
    <row r="36410" spans="35:36" x14ac:dyDescent="0.15">
      <c r="AI36410" s="5">
        <v>58545.508800000003</v>
      </c>
      <c r="AJ36410" s="5">
        <v>147965.58309999999</v>
      </c>
    </row>
    <row r="36411" spans="35:36" x14ac:dyDescent="0.15">
      <c r="AI36411" s="5">
        <v>58679.8842</v>
      </c>
      <c r="AJ36411" s="5">
        <v>147871.49249999999</v>
      </c>
    </row>
    <row r="36412" spans="35:36" x14ac:dyDescent="0.15">
      <c r="AI36412" s="5">
        <v>58814.2595</v>
      </c>
      <c r="AJ36412" s="5">
        <v>147777.40179999999</v>
      </c>
    </row>
    <row r="36413" spans="35:36" x14ac:dyDescent="0.15">
      <c r="AI36413" s="5">
        <v>58948.6348</v>
      </c>
      <c r="AJ36413" s="5">
        <v>147683.3113</v>
      </c>
    </row>
    <row r="36414" spans="35:36" x14ac:dyDescent="0.15">
      <c r="AI36414" s="5">
        <v>59083.0101</v>
      </c>
      <c r="AJ36414" s="5">
        <v>147589.22070000001</v>
      </c>
    </row>
    <row r="36415" spans="35:36" x14ac:dyDescent="0.15">
      <c r="AI36415" s="5">
        <v>59217.385399999999</v>
      </c>
      <c r="AJ36415" s="5">
        <v>147495.13</v>
      </c>
    </row>
    <row r="36416" spans="35:36" x14ac:dyDescent="0.15">
      <c r="AI36416" s="5">
        <v>59351.760799999996</v>
      </c>
      <c r="AJ36416" s="5">
        <v>147401.03940000001</v>
      </c>
    </row>
    <row r="36417" spans="35:36" x14ac:dyDescent="0.15">
      <c r="AI36417" s="5">
        <v>59486.136100000003</v>
      </c>
      <c r="AJ36417" s="5">
        <v>147306.94880000001</v>
      </c>
    </row>
    <row r="36418" spans="35:36" x14ac:dyDescent="0.15">
      <c r="AI36418" s="5">
        <v>59620.511500000001</v>
      </c>
      <c r="AJ36418" s="5">
        <v>147212.85819999999</v>
      </c>
    </row>
    <row r="36419" spans="35:36" x14ac:dyDescent="0.15">
      <c r="AI36419" s="5">
        <v>59754.8868</v>
      </c>
      <c r="AJ36419" s="5">
        <v>147118.76749999999</v>
      </c>
    </row>
    <row r="36420" spans="35:36" x14ac:dyDescent="0.15">
      <c r="AI36420" s="5">
        <v>59889.2621</v>
      </c>
      <c r="AJ36420" s="5">
        <v>147024.67689999999</v>
      </c>
    </row>
    <row r="36421" spans="35:36" x14ac:dyDescent="0.15">
      <c r="AI36421" s="5">
        <v>60023.637499999997</v>
      </c>
      <c r="AJ36421" s="5">
        <v>146930.5863</v>
      </c>
    </row>
    <row r="36422" spans="35:36" x14ac:dyDescent="0.15">
      <c r="AI36422" s="5">
        <v>60158.012799999997</v>
      </c>
      <c r="AJ36422" s="5">
        <v>146836.49559999999</v>
      </c>
    </row>
    <row r="36423" spans="35:36" x14ac:dyDescent="0.15">
      <c r="AI36423" s="5">
        <v>60292.388200000001</v>
      </c>
      <c r="AJ36423" s="5">
        <v>146742.405</v>
      </c>
    </row>
    <row r="36424" spans="35:36" x14ac:dyDescent="0.15">
      <c r="AI36424" s="5">
        <v>60426.763500000001</v>
      </c>
      <c r="AJ36424" s="5">
        <v>146648.3144</v>
      </c>
    </row>
    <row r="36425" spans="35:36" x14ac:dyDescent="0.15">
      <c r="AI36425" s="5">
        <v>60561.138800000001</v>
      </c>
      <c r="AJ36425" s="5">
        <v>146554.22380000001</v>
      </c>
    </row>
    <row r="36426" spans="35:36" x14ac:dyDescent="0.15">
      <c r="AI36426" s="5">
        <v>60695.5141</v>
      </c>
      <c r="AJ36426" s="5">
        <v>146460.13320000001</v>
      </c>
    </row>
    <row r="36427" spans="35:36" x14ac:dyDescent="0.15">
      <c r="AI36427" s="5">
        <v>60829.8894</v>
      </c>
      <c r="AJ36427" s="5">
        <v>146366.04259999999</v>
      </c>
    </row>
    <row r="36428" spans="35:36" x14ac:dyDescent="0.15">
      <c r="AI36428" s="5">
        <v>60964.264799999997</v>
      </c>
      <c r="AJ36428" s="5">
        <v>146271.95199999999</v>
      </c>
    </row>
    <row r="36429" spans="35:36" x14ac:dyDescent="0.15">
      <c r="AI36429" s="5">
        <v>61098.640099999997</v>
      </c>
      <c r="AJ36429" s="5">
        <v>146177.86129999999</v>
      </c>
    </row>
    <row r="36430" spans="35:36" x14ac:dyDescent="0.15">
      <c r="AI36430" s="5">
        <v>61233.015500000001</v>
      </c>
      <c r="AJ36430" s="5">
        <v>146083.77069999999</v>
      </c>
    </row>
    <row r="36431" spans="35:36" x14ac:dyDescent="0.15">
      <c r="AI36431" s="5">
        <v>61367.390800000001</v>
      </c>
      <c r="AJ36431" s="5">
        <v>145989.6801</v>
      </c>
    </row>
    <row r="36432" spans="35:36" x14ac:dyDescent="0.15">
      <c r="AI36432" s="5">
        <v>61501.766100000001</v>
      </c>
      <c r="AJ36432" s="5">
        <v>145895.5894</v>
      </c>
    </row>
    <row r="36433" spans="35:36" x14ac:dyDescent="0.15">
      <c r="AI36433" s="5">
        <v>61636.141499999998</v>
      </c>
      <c r="AJ36433" s="5">
        <v>145801.4988</v>
      </c>
    </row>
    <row r="36434" spans="35:36" x14ac:dyDescent="0.15">
      <c r="AI36434" s="5">
        <v>61770.516799999998</v>
      </c>
      <c r="AJ36434" s="5">
        <v>145707.40820000001</v>
      </c>
    </row>
    <row r="36435" spans="35:36" x14ac:dyDescent="0.15">
      <c r="AI36435" s="5">
        <v>61904.892200000002</v>
      </c>
      <c r="AJ36435" s="5">
        <v>145613.31760000001</v>
      </c>
    </row>
    <row r="36436" spans="35:36" x14ac:dyDescent="0.15">
      <c r="AI36436" s="5">
        <v>62039.267500000002</v>
      </c>
      <c r="AJ36436" s="5">
        <v>145519.22690000001</v>
      </c>
    </row>
    <row r="36437" spans="35:36" x14ac:dyDescent="0.15">
      <c r="AI36437" s="5">
        <v>62173.642800000001</v>
      </c>
      <c r="AJ36437" s="5">
        <v>145425.13630000001</v>
      </c>
    </row>
    <row r="36438" spans="35:36" x14ac:dyDescent="0.15">
      <c r="AI36438" s="5">
        <v>62308.018199999999</v>
      </c>
      <c r="AJ36438" s="5">
        <v>145331.04569999999</v>
      </c>
    </row>
    <row r="36439" spans="35:36" x14ac:dyDescent="0.15">
      <c r="AI36439" s="5">
        <v>62442.393400000001</v>
      </c>
      <c r="AJ36439" s="5">
        <v>145236.95509999999</v>
      </c>
    </row>
    <row r="36440" spans="35:36" x14ac:dyDescent="0.15">
      <c r="AI36440" s="5">
        <v>62576.768799999998</v>
      </c>
      <c r="AJ36440" s="5">
        <v>145142.8645</v>
      </c>
    </row>
    <row r="36441" spans="35:36" x14ac:dyDescent="0.15">
      <c r="AI36441" s="5">
        <v>62711.144099999998</v>
      </c>
      <c r="AJ36441" s="5">
        <v>145048.7739</v>
      </c>
    </row>
    <row r="36442" spans="35:36" x14ac:dyDescent="0.15">
      <c r="AI36442" s="5">
        <v>62845.519500000002</v>
      </c>
      <c r="AJ36442" s="5">
        <v>144954.6832</v>
      </c>
    </row>
    <row r="36443" spans="35:36" x14ac:dyDescent="0.15">
      <c r="AI36443" s="5">
        <v>62979.894800000002</v>
      </c>
      <c r="AJ36443" s="5">
        <v>144860.5926</v>
      </c>
    </row>
    <row r="36444" spans="35:36" x14ac:dyDescent="0.15">
      <c r="AI36444" s="5">
        <v>63114.270100000002</v>
      </c>
      <c r="AJ36444" s="5">
        <v>144766.50200000001</v>
      </c>
    </row>
    <row r="36445" spans="35:36" x14ac:dyDescent="0.15">
      <c r="AI36445" s="5">
        <v>63248.645499999999</v>
      </c>
      <c r="AJ36445" s="5">
        <v>144672.41140000001</v>
      </c>
    </row>
    <row r="36446" spans="35:36" x14ac:dyDescent="0.15">
      <c r="AI36446" s="5">
        <v>63383.020799999998</v>
      </c>
      <c r="AJ36446" s="5">
        <v>144578.32070000001</v>
      </c>
    </row>
    <row r="36447" spans="35:36" x14ac:dyDescent="0.15">
      <c r="AI36447" s="5">
        <v>63517.396200000003</v>
      </c>
      <c r="AJ36447" s="5">
        <v>144484.23009999999</v>
      </c>
    </row>
    <row r="36448" spans="35:36" x14ac:dyDescent="0.15">
      <c r="AI36448" s="5">
        <v>63651.771500000003</v>
      </c>
      <c r="AJ36448" s="5">
        <v>144390.13949999999</v>
      </c>
    </row>
    <row r="36449" spans="35:36" x14ac:dyDescent="0.15">
      <c r="AI36449" s="5">
        <v>63786.146800000002</v>
      </c>
      <c r="AJ36449" s="5">
        <v>144296.04889999999</v>
      </c>
    </row>
    <row r="36450" spans="35:36" x14ac:dyDescent="0.15">
      <c r="AI36450" s="5">
        <v>63920.522199999999</v>
      </c>
      <c r="AJ36450" s="5">
        <v>144201.95819999999</v>
      </c>
    </row>
    <row r="36451" spans="35:36" x14ac:dyDescent="0.15">
      <c r="AI36451" s="5">
        <v>64054.897400000002</v>
      </c>
      <c r="AJ36451" s="5">
        <v>144107.8677</v>
      </c>
    </row>
    <row r="36452" spans="35:36" x14ac:dyDescent="0.15">
      <c r="AI36452" s="5">
        <v>64189.272799999999</v>
      </c>
      <c r="AJ36452" s="5">
        <v>144013.777</v>
      </c>
    </row>
    <row r="36453" spans="35:36" x14ac:dyDescent="0.15">
      <c r="AI36453" s="5">
        <v>64323.648099999999</v>
      </c>
      <c r="AJ36453" s="5">
        <v>143919.68640000001</v>
      </c>
    </row>
    <row r="36454" spans="35:36" x14ac:dyDescent="0.15">
      <c r="AI36454" s="5">
        <v>64458.023399999998</v>
      </c>
      <c r="AJ36454" s="5">
        <v>143825.59580000001</v>
      </c>
    </row>
    <row r="36455" spans="35:36" x14ac:dyDescent="0.15">
      <c r="AI36455" s="5">
        <v>64592.398800000003</v>
      </c>
      <c r="AJ36455" s="5">
        <v>143731.50520000001</v>
      </c>
    </row>
    <row r="36456" spans="35:36" x14ac:dyDescent="0.15">
      <c r="AI36456" s="5">
        <v>64726.774100000002</v>
      </c>
      <c r="AJ36456" s="5">
        <v>143637.41450000001</v>
      </c>
    </row>
    <row r="36457" spans="35:36" x14ac:dyDescent="0.15">
      <c r="AI36457" s="5">
        <v>64861.1495</v>
      </c>
      <c r="AJ36457" s="5">
        <v>143543.32389999999</v>
      </c>
    </row>
    <row r="36458" spans="35:36" x14ac:dyDescent="0.15">
      <c r="AI36458" s="5">
        <v>64995.524799999999</v>
      </c>
      <c r="AJ36458" s="5">
        <v>143449.23329999999</v>
      </c>
    </row>
    <row r="36459" spans="35:36" x14ac:dyDescent="0.15">
      <c r="AI36459" s="5">
        <v>65129.900099999999</v>
      </c>
      <c r="AJ36459" s="5">
        <v>143355.1427</v>
      </c>
    </row>
    <row r="36460" spans="35:36" x14ac:dyDescent="0.15">
      <c r="AI36460" s="5">
        <v>65264.275500000003</v>
      </c>
      <c r="AJ36460" s="5">
        <v>143261.052</v>
      </c>
    </row>
    <row r="36461" spans="35:36" x14ac:dyDescent="0.15">
      <c r="AI36461" s="5">
        <v>65398.650800000003</v>
      </c>
      <c r="AJ36461" s="5">
        <v>143166.9614</v>
      </c>
    </row>
    <row r="36462" spans="35:36" x14ac:dyDescent="0.15">
      <c r="AI36462" s="5">
        <v>65533.0262</v>
      </c>
      <c r="AJ36462" s="5">
        <v>143072.8708</v>
      </c>
    </row>
    <row r="36463" spans="35:36" x14ac:dyDescent="0.15">
      <c r="AI36463" s="5">
        <v>65667.401500000007</v>
      </c>
      <c r="AJ36463" s="5">
        <v>142978.78020000001</v>
      </c>
    </row>
    <row r="36464" spans="35:36" x14ac:dyDescent="0.15">
      <c r="AI36464" s="5">
        <v>65801.776800000007</v>
      </c>
      <c r="AJ36464" s="5">
        <v>142884.68960000001</v>
      </c>
    </row>
    <row r="36465" spans="35:36" x14ac:dyDescent="0.15">
      <c r="AI36465" s="5">
        <v>65936.152100000007</v>
      </c>
      <c r="AJ36465" s="5">
        <v>142790.59899999999</v>
      </c>
    </row>
    <row r="36466" spans="35:36" x14ac:dyDescent="0.15">
      <c r="AI36466" s="5">
        <v>66070.527400000006</v>
      </c>
      <c r="AJ36466" s="5">
        <v>142696.50829999999</v>
      </c>
    </row>
    <row r="36467" spans="35:36" x14ac:dyDescent="0.15">
      <c r="AI36467" s="5">
        <v>66204.902799999996</v>
      </c>
      <c r="AJ36467" s="5">
        <v>142602.41769999999</v>
      </c>
    </row>
    <row r="36468" spans="35:36" x14ac:dyDescent="0.15">
      <c r="AI36468" s="5">
        <v>66339.278099999996</v>
      </c>
      <c r="AJ36468" s="5">
        <v>142508.32709999999</v>
      </c>
    </row>
    <row r="36469" spans="35:36" x14ac:dyDescent="0.15">
      <c r="AI36469" s="5">
        <v>66473.6535</v>
      </c>
      <c r="AJ36469" s="5">
        <v>142414.2365</v>
      </c>
    </row>
    <row r="36470" spans="35:36" x14ac:dyDescent="0.15">
      <c r="AI36470" s="5">
        <v>66608.0288</v>
      </c>
      <c r="AJ36470" s="5">
        <v>142320.1458</v>
      </c>
    </row>
    <row r="36471" spans="35:36" x14ac:dyDescent="0.15">
      <c r="AI36471" s="5">
        <v>66742.4041</v>
      </c>
      <c r="AJ36471" s="5">
        <v>142226.0552</v>
      </c>
    </row>
    <row r="36472" spans="35:36" x14ac:dyDescent="0.15">
      <c r="AI36472" s="5">
        <v>66876.779500000004</v>
      </c>
      <c r="AJ36472" s="5">
        <v>142131.96460000001</v>
      </c>
    </row>
    <row r="36473" spans="35:36" x14ac:dyDescent="0.15">
      <c r="AI36473" s="5">
        <v>67011.154800000004</v>
      </c>
      <c r="AJ36473" s="5">
        <v>142037.87400000001</v>
      </c>
    </row>
    <row r="36474" spans="35:36" x14ac:dyDescent="0.15">
      <c r="AI36474" s="5">
        <v>67145.530199999994</v>
      </c>
      <c r="AJ36474" s="5">
        <v>141943.78330000001</v>
      </c>
    </row>
    <row r="36475" spans="35:36" x14ac:dyDescent="0.15">
      <c r="AI36475" s="5">
        <v>67279.905499999993</v>
      </c>
      <c r="AJ36475" s="5">
        <v>141849.69270000001</v>
      </c>
    </row>
    <row r="36476" spans="35:36" x14ac:dyDescent="0.15">
      <c r="AI36476" s="5">
        <v>67414.280799999993</v>
      </c>
      <c r="AJ36476" s="5">
        <v>141755.60209999999</v>
      </c>
    </row>
    <row r="36477" spans="35:36" x14ac:dyDescent="0.15">
      <c r="AI36477" s="5">
        <v>67548.656099999993</v>
      </c>
      <c r="AJ36477" s="5">
        <v>141661.51149999999</v>
      </c>
    </row>
    <row r="36478" spans="35:36" x14ac:dyDescent="0.15">
      <c r="AI36478" s="5">
        <v>67683.031400000007</v>
      </c>
      <c r="AJ36478" s="5">
        <v>141567.4209</v>
      </c>
    </row>
    <row r="36479" spans="35:36" x14ac:dyDescent="0.15">
      <c r="AI36479" s="5">
        <v>67817.406799999997</v>
      </c>
      <c r="AJ36479" s="5">
        <v>141473.3303</v>
      </c>
    </row>
    <row r="36480" spans="35:36" x14ac:dyDescent="0.15">
      <c r="AI36480" s="5">
        <v>67951.782099999997</v>
      </c>
      <c r="AJ36480" s="5">
        <v>141379.2396</v>
      </c>
    </row>
    <row r="36481" spans="35:36" x14ac:dyDescent="0.15">
      <c r="AI36481" s="5">
        <v>68086.157500000001</v>
      </c>
      <c r="AJ36481" s="5">
        <v>141285.149</v>
      </c>
    </row>
    <row r="36482" spans="35:36" x14ac:dyDescent="0.15">
      <c r="AI36482" s="5">
        <v>68220.532800000001</v>
      </c>
      <c r="AJ36482" s="5">
        <v>141191.05840000001</v>
      </c>
    </row>
    <row r="36483" spans="35:36" x14ac:dyDescent="0.15">
      <c r="AI36483" s="5">
        <v>68354.908100000001</v>
      </c>
      <c r="AJ36483" s="5">
        <v>141096.96780000001</v>
      </c>
    </row>
    <row r="36484" spans="35:36" x14ac:dyDescent="0.15">
      <c r="AI36484" s="5">
        <v>68489.283500000005</v>
      </c>
      <c r="AJ36484" s="5">
        <v>141002.87710000001</v>
      </c>
    </row>
    <row r="36485" spans="35:36" x14ac:dyDescent="0.15">
      <c r="AI36485" s="5">
        <v>68623.658800000005</v>
      </c>
      <c r="AJ36485" s="5">
        <v>140908.78649999999</v>
      </c>
    </row>
    <row r="36486" spans="35:36" x14ac:dyDescent="0.15">
      <c r="AI36486" s="5">
        <v>68758.034199999995</v>
      </c>
      <c r="AJ36486" s="5">
        <v>140814.69589999999</v>
      </c>
    </row>
    <row r="36487" spans="35:36" x14ac:dyDescent="0.15">
      <c r="AI36487" s="5">
        <v>68892.409499999994</v>
      </c>
      <c r="AJ36487" s="5">
        <v>140720.6053</v>
      </c>
    </row>
    <row r="36488" spans="35:36" x14ac:dyDescent="0.15">
      <c r="AI36488" s="5">
        <v>69026.784799999994</v>
      </c>
      <c r="AJ36488" s="5">
        <v>140626.51459999999</v>
      </c>
    </row>
    <row r="36489" spans="35:36" x14ac:dyDescent="0.15">
      <c r="AI36489" s="5">
        <v>69161.160199999998</v>
      </c>
      <c r="AJ36489" s="5">
        <v>140532.424</v>
      </c>
    </row>
    <row r="36490" spans="35:36" x14ac:dyDescent="0.15">
      <c r="AI36490" s="5">
        <v>69295.535399999993</v>
      </c>
      <c r="AJ36490" s="5">
        <v>140438.3334</v>
      </c>
    </row>
    <row r="36491" spans="35:36" x14ac:dyDescent="0.15">
      <c r="AI36491" s="5">
        <v>69429.911600000007</v>
      </c>
      <c r="AJ36491" s="5">
        <v>140344.24220000001</v>
      </c>
    </row>
    <row r="36492" spans="35:36" x14ac:dyDescent="0.15">
      <c r="AI36492" s="5">
        <v>69564.286099999998</v>
      </c>
      <c r="AJ36492" s="5">
        <v>140250.15220000001</v>
      </c>
    </row>
    <row r="36493" spans="35:36" x14ac:dyDescent="0.15">
      <c r="AI36493" s="5">
        <v>69698.662299999996</v>
      </c>
      <c r="AJ36493" s="5">
        <v>140156.06099999999</v>
      </c>
    </row>
    <row r="36494" spans="35:36" x14ac:dyDescent="0.15">
      <c r="AI36494" s="5">
        <v>69833.036800000002</v>
      </c>
      <c r="AJ36494" s="5">
        <v>140061.97089999999</v>
      </c>
    </row>
    <row r="36495" spans="35:36" x14ac:dyDescent="0.15">
      <c r="AI36495" s="5">
        <v>69967.412899999996</v>
      </c>
      <c r="AJ36495" s="5">
        <v>139967.87969999999</v>
      </c>
    </row>
    <row r="36496" spans="35:36" x14ac:dyDescent="0.15">
      <c r="AI36496" s="5">
        <v>70101.787500000006</v>
      </c>
      <c r="AJ36496" s="5">
        <v>139873.78969999999</v>
      </c>
    </row>
    <row r="36497" spans="35:36" x14ac:dyDescent="0.15">
      <c r="AI36497" s="5">
        <v>70236.1636</v>
      </c>
      <c r="AJ36497" s="5">
        <v>139779.6985</v>
      </c>
    </row>
    <row r="36498" spans="35:36" x14ac:dyDescent="0.15">
      <c r="AI36498" s="5">
        <v>70370.538100000005</v>
      </c>
      <c r="AJ36498" s="5">
        <v>139685.6084</v>
      </c>
    </row>
    <row r="36499" spans="35:36" x14ac:dyDescent="0.15">
      <c r="AI36499" s="5">
        <v>70504.914300000004</v>
      </c>
      <c r="AJ36499" s="5">
        <v>139591.5172</v>
      </c>
    </row>
    <row r="36500" spans="35:36" x14ac:dyDescent="0.15">
      <c r="AI36500" s="5">
        <v>70639.288799999995</v>
      </c>
      <c r="AJ36500" s="5">
        <v>139497.42720000001</v>
      </c>
    </row>
    <row r="36501" spans="35:36" x14ac:dyDescent="0.15">
      <c r="AI36501" s="5">
        <v>70773.664900000003</v>
      </c>
      <c r="AJ36501" s="5">
        <v>139403.33600000001</v>
      </c>
    </row>
    <row r="36502" spans="35:36" x14ac:dyDescent="0.15">
      <c r="AI36502" s="5">
        <v>70908.039499999999</v>
      </c>
      <c r="AJ36502" s="5">
        <v>139309.24590000001</v>
      </c>
    </row>
    <row r="36503" spans="35:36" x14ac:dyDescent="0.15">
      <c r="AI36503" s="5">
        <v>71042.415599999993</v>
      </c>
      <c r="AJ36503" s="5">
        <v>139215.15479999999</v>
      </c>
    </row>
    <row r="36504" spans="35:36" x14ac:dyDescent="0.15">
      <c r="AI36504" s="5">
        <v>71176.790099999998</v>
      </c>
      <c r="AJ36504" s="5">
        <v>139121.06469999999</v>
      </c>
    </row>
    <row r="36505" spans="35:36" x14ac:dyDescent="0.15">
      <c r="AI36505" s="5">
        <v>71311.166299999997</v>
      </c>
      <c r="AJ36505" s="5">
        <v>139026.97349999999</v>
      </c>
    </row>
    <row r="36506" spans="35:36" x14ac:dyDescent="0.15">
      <c r="AI36506" s="5">
        <v>71445.540800000002</v>
      </c>
      <c r="AJ36506" s="5">
        <v>138932.8835</v>
      </c>
    </row>
    <row r="36507" spans="35:36" x14ac:dyDescent="0.15">
      <c r="AI36507" s="5">
        <v>71579.916899999997</v>
      </c>
      <c r="AJ36507" s="5">
        <v>138838.7923</v>
      </c>
    </row>
    <row r="36508" spans="35:36" x14ac:dyDescent="0.15">
      <c r="AI36508" s="5">
        <v>71714.291500000007</v>
      </c>
      <c r="AJ36508" s="5">
        <v>138744.7022</v>
      </c>
    </row>
    <row r="36509" spans="35:36" x14ac:dyDescent="0.15">
      <c r="AI36509" s="5">
        <v>71848.667600000001</v>
      </c>
      <c r="AJ36509" s="5">
        <v>138650.611</v>
      </c>
    </row>
    <row r="36510" spans="35:36" x14ac:dyDescent="0.15">
      <c r="AI36510" s="5">
        <v>71983.042100000006</v>
      </c>
      <c r="AJ36510" s="5">
        <v>138556.52100000001</v>
      </c>
    </row>
    <row r="36511" spans="35:36" x14ac:dyDescent="0.15">
      <c r="AI36511" s="5">
        <v>72117.418300000005</v>
      </c>
      <c r="AJ36511" s="5">
        <v>138462.42980000001</v>
      </c>
    </row>
    <row r="36512" spans="35:36" x14ac:dyDescent="0.15">
      <c r="AI36512" s="5">
        <v>72251.792799999996</v>
      </c>
      <c r="AJ36512" s="5">
        <v>138368.33970000001</v>
      </c>
    </row>
    <row r="36513" spans="35:36" x14ac:dyDescent="0.15">
      <c r="AI36513" s="5">
        <v>72386.168900000004</v>
      </c>
      <c r="AJ36513" s="5">
        <v>138274.24859999999</v>
      </c>
    </row>
    <row r="36514" spans="35:36" x14ac:dyDescent="0.15">
      <c r="AI36514" s="5">
        <v>72520.5435</v>
      </c>
      <c r="AJ36514" s="5">
        <v>138180.15849999999</v>
      </c>
    </row>
    <row r="36515" spans="35:36" x14ac:dyDescent="0.15">
      <c r="AI36515" s="5">
        <v>72654.919599999994</v>
      </c>
      <c r="AJ36515" s="5">
        <v>138086.0673</v>
      </c>
    </row>
    <row r="36516" spans="35:36" x14ac:dyDescent="0.15">
      <c r="AI36516" s="5">
        <v>72789.294099999999</v>
      </c>
      <c r="AJ36516" s="5">
        <v>137991.9773</v>
      </c>
    </row>
    <row r="36517" spans="35:36" x14ac:dyDescent="0.15">
      <c r="AI36517" s="5">
        <v>72923.670299999998</v>
      </c>
      <c r="AJ36517" s="5">
        <v>137897.8861</v>
      </c>
    </row>
    <row r="36518" spans="35:36" x14ac:dyDescent="0.15">
      <c r="AI36518" s="5">
        <v>73058.044800000003</v>
      </c>
      <c r="AJ36518" s="5">
        <v>137803.796</v>
      </c>
    </row>
    <row r="36519" spans="35:36" x14ac:dyDescent="0.15">
      <c r="AI36519" s="5">
        <v>73192.420899999997</v>
      </c>
      <c r="AJ36519" s="5">
        <v>137709.70480000001</v>
      </c>
    </row>
    <row r="36520" spans="35:36" x14ac:dyDescent="0.15">
      <c r="AI36520" s="5">
        <v>73326.795499999993</v>
      </c>
      <c r="AJ36520" s="5">
        <v>137615.61480000001</v>
      </c>
    </row>
    <row r="36521" spans="35:36" x14ac:dyDescent="0.15">
      <c r="AI36521" s="5">
        <v>73461.171600000001</v>
      </c>
      <c r="AJ36521" s="5">
        <v>137521.52359999999</v>
      </c>
    </row>
    <row r="36522" spans="35:36" x14ac:dyDescent="0.15">
      <c r="AI36522" s="5">
        <v>73595.546100000007</v>
      </c>
      <c r="AJ36522" s="5">
        <v>137427.43350000001</v>
      </c>
    </row>
    <row r="36523" spans="35:36" x14ac:dyDescent="0.15">
      <c r="AI36523" s="5">
        <v>73729.922300000006</v>
      </c>
      <c r="AJ36523" s="5">
        <v>137333.34229999999</v>
      </c>
    </row>
    <row r="36524" spans="35:36" x14ac:dyDescent="0.15">
      <c r="AI36524" s="5">
        <v>73864.296799999996</v>
      </c>
      <c r="AJ36524" s="5">
        <v>137239.25229999999</v>
      </c>
    </row>
    <row r="36525" spans="35:36" x14ac:dyDescent="0.15">
      <c r="AI36525" s="5">
        <v>73998.672900000005</v>
      </c>
      <c r="AJ36525" s="5">
        <v>137145.1611</v>
      </c>
    </row>
    <row r="36526" spans="35:36" x14ac:dyDescent="0.15">
      <c r="AI36526" s="5">
        <v>74133.047500000001</v>
      </c>
      <c r="AJ36526" s="5">
        <v>137051.071</v>
      </c>
    </row>
    <row r="36527" spans="35:36" x14ac:dyDescent="0.15">
      <c r="AI36527" s="5">
        <v>74267.423599999995</v>
      </c>
      <c r="AJ36527" s="5">
        <v>136956.97990000001</v>
      </c>
    </row>
    <row r="36528" spans="35:36" x14ac:dyDescent="0.15">
      <c r="AI36528" s="5">
        <v>74401.7981</v>
      </c>
      <c r="AJ36528" s="5">
        <v>136862.8898</v>
      </c>
    </row>
    <row r="36529" spans="35:36" x14ac:dyDescent="0.15">
      <c r="AI36529" s="5">
        <v>74536.174199999994</v>
      </c>
      <c r="AJ36529" s="5">
        <v>136768.79860000001</v>
      </c>
    </row>
    <row r="36530" spans="35:36" x14ac:dyDescent="0.15">
      <c r="AI36530" s="5">
        <v>74670.548800000004</v>
      </c>
      <c r="AJ36530" s="5">
        <v>136674.70860000001</v>
      </c>
    </row>
    <row r="36531" spans="35:36" x14ac:dyDescent="0.15">
      <c r="AI36531" s="5">
        <v>74804.924899999998</v>
      </c>
      <c r="AJ36531" s="5">
        <v>136580.61739999999</v>
      </c>
    </row>
    <row r="36532" spans="35:36" x14ac:dyDescent="0.15">
      <c r="AI36532" s="5">
        <v>74939.299400000004</v>
      </c>
      <c r="AJ36532" s="5">
        <v>136486.52729999999</v>
      </c>
    </row>
    <row r="36533" spans="35:36" x14ac:dyDescent="0.15">
      <c r="AI36533" s="5">
        <v>75073.675600000002</v>
      </c>
      <c r="AJ36533" s="5">
        <v>136392.43609999999</v>
      </c>
    </row>
    <row r="36534" spans="35:36" x14ac:dyDescent="0.15">
      <c r="AI36534" s="5">
        <v>75208.050099999993</v>
      </c>
      <c r="AJ36534" s="5">
        <v>136298.3461</v>
      </c>
    </row>
    <row r="36535" spans="35:36" x14ac:dyDescent="0.15">
      <c r="AI36535" s="5">
        <v>75342.426300000006</v>
      </c>
      <c r="AJ36535" s="5">
        <v>136204.2549</v>
      </c>
    </row>
    <row r="36536" spans="35:36" x14ac:dyDescent="0.15">
      <c r="AI36536" s="5">
        <v>75476.800799999997</v>
      </c>
      <c r="AJ36536" s="5">
        <v>136110.1648</v>
      </c>
    </row>
    <row r="36537" spans="35:36" x14ac:dyDescent="0.15">
      <c r="AI36537" s="5">
        <v>75611.176999999996</v>
      </c>
      <c r="AJ36537" s="5">
        <v>136016.0736</v>
      </c>
    </row>
    <row r="36538" spans="35:36" x14ac:dyDescent="0.15">
      <c r="AI36538" s="5">
        <v>75745.551500000001</v>
      </c>
      <c r="AJ36538" s="5">
        <v>135921.98360000001</v>
      </c>
    </row>
    <row r="36539" spans="35:36" x14ac:dyDescent="0.15">
      <c r="AI36539" s="5">
        <v>75879.927599999995</v>
      </c>
      <c r="AJ36539" s="5">
        <v>135827.89240000001</v>
      </c>
    </row>
    <row r="36540" spans="35:36" x14ac:dyDescent="0.15">
      <c r="AI36540" s="5">
        <v>76014.302200000006</v>
      </c>
      <c r="AJ36540" s="5">
        <v>135733.80230000001</v>
      </c>
    </row>
    <row r="36541" spans="35:36" x14ac:dyDescent="0.15">
      <c r="AI36541" s="5">
        <v>76148.678199999995</v>
      </c>
      <c r="AJ36541" s="5">
        <v>135639.71119999999</v>
      </c>
    </row>
    <row r="36542" spans="35:36" x14ac:dyDescent="0.15">
      <c r="AI36542" s="5">
        <v>76283.052800000005</v>
      </c>
      <c r="AJ36542" s="5">
        <v>135545.62109999999</v>
      </c>
    </row>
    <row r="36543" spans="35:36" x14ac:dyDescent="0.15">
      <c r="AI36543" s="5">
        <v>76417.428899999999</v>
      </c>
      <c r="AJ36543" s="5">
        <v>135451.52989999999</v>
      </c>
    </row>
    <row r="36544" spans="35:36" x14ac:dyDescent="0.15">
      <c r="AI36544" s="5">
        <v>76551.803400000004</v>
      </c>
      <c r="AJ36544" s="5">
        <v>135357.4399</v>
      </c>
    </row>
    <row r="36545" spans="35:36" x14ac:dyDescent="0.15">
      <c r="AI36545" s="5">
        <v>76686.179600000003</v>
      </c>
      <c r="AJ36545" s="5">
        <v>135263.3487</v>
      </c>
    </row>
    <row r="36546" spans="35:36" x14ac:dyDescent="0.15">
      <c r="AI36546" s="5">
        <v>76820.554099999994</v>
      </c>
      <c r="AJ36546" s="5">
        <v>135169.2586</v>
      </c>
    </row>
    <row r="36547" spans="35:36" x14ac:dyDescent="0.15">
      <c r="AI36547" s="5">
        <v>76954.930300000007</v>
      </c>
      <c r="AJ36547" s="5">
        <v>135075.16740000001</v>
      </c>
    </row>
    <row r="36548" spans="35:36" x14ac:dyDescent="0.15">
      <c r="AI36548" s="5">
        <v>77089.304799999998</v>
      </c>
      <c r="AJ36548" s="5">
        <v>134981.07740000001</v>
      </c>
    </row>
    <row r="36549" spans="35:36" x14ac:dyDescent="0.15">
      <c r="AI36549" s="5">
        <v>77223.680999999997</v>
      </c>
      <c r="AJ36549" s="5">
        <v>134886.98620000001</v>
      </c>
    </row>
    <row r="36550" spans="35:36" x14ac:dyDescent="0.15">
      <c r="AI36550" s="5">
        <v>77358.055500000002</v>
      </c>
      <c r="AJ36550" s="5">
        <v>134792.89610000001</v>
      </c>
    </row>
    <row r="36551" spans="35:36" x14ac:dyDescent="0.15">
      <c r="AI36551" s="5">
        <v>55952.091099999998</v>
      </c>
      <c r="AJ36551" s="5">
        <v>149981.76850000001</v>
      </c>
    </row>
    <row r="36552" spans="35:36" x14ac:dyDescent="0.15">
      <c r="AI36552" s="5">
        <v>56086.466399999998</v>
      </c>
      <c r="AJ36552" s="5">
        <v>149887.67790000001</v>
      </c>
    </row>
    <row r="36553" spans="35:36" x14ac:dyDescent="0.15">
      <c r="AI36553" s="5">
        <v>56220.841800000002</v>
      </c>
      <c r="AJ36553" s="5">
        <v>149793.58730000001</v>
      </c>
    </row>
    <row r="36554" spans="35:36" x14ac:dyDescent="0.15">
      <c r="AI36554" s="5">
        <v>56355.217100000002</v>
      </c>
      <c r="AJ36554" s="5">
        <v>149699.49660000001</v>
      </c>
    </row>
    <row r="36555" spans="35:36" x14ac:dyDescent="0.15">
      <c r="AI36555" s="5">
        <v>56489.592400000001</v>
      </c>
      <c r="AJ36555" s="5">
        <v>149605.40599999999</v>
      </c>
    </row>
    <row r="36556" spans="35:36" x14ac:dyDescent="0.15">
      <c r="AI36556" s="5">
        <v>56623.967799999999</v>
      </c>
      <c r="AJ36556" s="5">
        <v>149511.31539999999</v>
      </c>
    </row>
    <row r="36557" spans="35:36" x14ac:dyDescent="0.15">
      <c r="AI36557" s="5">
        <v>56758.343099999998</v>
      </c>
      <c r="AJ36557" s="5">
        <v>149417.2248</v>
      </c>
    </row>
    <row r="36558" spans="35:36" x14ac:dyDescent="0.15">
      <c r="AI36558" s="5">
        <v>56892.718500000003</v>
      </c>
      <c r="AJ36558" s="5">
        <v>149323.1341</v>
      </c>
    </row>
    <row r="36559" spans="35:36" x14ac:dyDescent="0.15">
      <c r="AI36559" s="5">
        <v>57027.093800000002</v>
      </c>
      <c r="AJ36559" s="5">
        <v>149229.0435</v>
      </c>
    </row>
    <row r="36560" spans="35:36" x14ac:dyDescent="0.15">
      <c r="AI36560" s="5">
        <v>57161.469100000002</v>
      </c>
      <c r="AJ36560" s="5">
        <v>149134.9529</v>
      </c>
    </row>
    <row r="36561" spans="35:36" x14ac:dyDescent="0.15">
      <c r="AI36561" s="5">
        <v>57295.844400000002</v>
      </c>
      <c r="AJ36561" s="5">
        <v>149040.86230000001</v>
      </c>
    </row>
    <row r="36562" spans="35:36" x14ac:dyDescent="0.15">
      <c r="AI36562" s="5">
        <v>57430.219700000001</v>
      </c>
      <c r="AJ36562" s="5">
        <v>148946.77170000001</v>
      </c>
    </row>
    <row r="36563" spans="35:36" x14ac:dyDescent="0.15">
      <c r="AI36563" s="5">
        <v>57564.595099999999</v>
      </c>
      <c r="AJ36563" s="5">
        <v>148852.68109999999</v>
      </c>
    </row>
    <row r="36564" spans="35:36" x14ac:dyDescent="0.15">
      <c r="AI36564" s="5">
        <v>57698.970399999998</v>
      </c>
      <c r="AJ36564" s="5">
        <v>148758.59039999999</v>
      </c>
    </row>
    <row r="36565" spans="35:36" x14ac:dyDescent="0.15">
      <c r="AI36565" s="5">
        <v>57833.345800000003</v>
      </c>
      <c r="AJ36565" s="5">
        <v>148664.49979999999</v>
      </c>
    </row>
    <row r="36566" spans="35:36" x14ac:dyDescent="0.15">
      <c r="AI36566" s="5">
        <v>57967.721100000002</v>
      </c>
      <c r="AJ36566" s="5">
        <v>148570.40919999999</v>
      </c>
    </row>
    <row r="36567" spans="35:36" x14ac:dyDescent="0.15">
      <c r="AI36567" s="5">
        <v>58102.096400000002</v>
      </c>
      <c r="AJ36567" s="5">
        <v>148476.3186</v>
      </c>
    </row>
    <row r="36568" spans="35:36" x14ac:dyDescent="0.15">
      <c r="AI36568" s="5">
        <v>58236.471799999999</v>
      </c>
      <c r="AJ36568" s="5">
        <v>148382.2279</v>
      </c>
    </row>
    <row r="36569" spans="35:36" x14ac:dyDescent="0.15">
      <c r="AI36569" s="5">
        <v>58370.847099999999</v>
      </c>
      <c r="AJ36569" s="5">
        <v>148288.1373</v>
      </c>
    </row>
    <row r="36570" spans="35:36" x14ac:dyDescent="0.15">
      <c r="AI36570" s="5">
        <v>58505.222500000003</v>
      </c>
      <c r="AJ36570" s="5">
        <v>148194.04670000001</v>
      </c>
    </row>
    <row r="36571" spans="35:36" x14ac:dyDescent="0.15">
      <c r="AI36571" s="5">
        <v>58639.597800000003</v>
      </c>
      <c r="AJ36571" s="5">
        <v>148099.95610000001</v>
      </c>
    </row>
    <row r="36572" spans="35:36" x14ac:dyDescent="0.15">
      <c r="AI36572" s="5">
        <v>58773.973100000003</v>
      </c>
      <c r="AJ36572" s="5">
        <v>148005.86540000001</v>
      </c>
    </row>
    <row r="36573" spans="35:36" x14ac:dyDescent="0.15">
      <c r="AI36573" s="5">
        <v>58908.3485</v>
      </c>
      <c r="AJ36573" s="5">
        <v>147911.77480000001</v>
      </c>
    </row>
    <row r="36574" spans="35:36" x14ac:dyDescent="0.15">
      <c r="AI36574" s="5">
        <v>59042.723700000002</v>
      </c>
      <c r="AJ36574" s="5">
        <v>147817.68419999999</v>
      </c>
    </row>
    <row r="36575" spans="35:36" x14ac:dyDescent="0.15">
      <c r="AI36575" s="5">
        <v>59177.099099999999</v>
      </c>
      <c r="AJ36575" s="5">
        <v>147723.59359999999</v>
      </c>
    </row>
    <row r="36576" spans="35:36" x14ac:dyDescent="0.15">
      <c r="AI36576" s="5">
        <v>59311.474399999999</v>
      </c>
      <c r="AJ36576" s="5">
        <v>147629.503</v>
      </c>
    </row>
    <row r="36577" spans="35:36" x14ac:dyDescent="0.15">
      <c r="AI36577" s="5">
        <v>59445.849699999999</v>
      </c>
      <c r="AJ36577" s="5">
        <v>147535.4124</v>
      </c>
    </row>
    <row r="36578" spans="35:36" x14ac:dyDescent="0.15">
      <c r="AI36578" s="5">
        <v>59580.225100000003</v>
      </c>
      <c r="AJ36578" s="5">
        <v>147441.3217</v>
      </c>
    </row>
    <row r="36579" spans="35:36" x14ac:dyDescent="0.15">
      <c r="AI36579" s="5">
        <v>59714.600400000003</v>
      </c>
      <c r="AJ36579" s="5">
        <v>147347.2311</v>
      </c>
    </row>
    <row r="36580" spans="35:36" x14ac:dyDescent="0.15">
      <c r="AI36580" s="5">
        <v>59848.9758</v>
      </c>
      <c r="AJ36580" s="5">
        <v>147253.14050000001</v>
      </c>
    </row>
    <row r="36581" spans="35:36" x14ac:dyDescent="0.15">
      <c r="AI36581" s="5">
        <v>59983.3511</v>
      </c>
      <c r="AJ36581" s="5">
        <v>147159.04990000001</v>
      </c>
    </row>
    <row r="36582" spans="35:36" x14ac:dyDescent="0.15">
      <c r="AI36582" s="5">
        <v>60117.7264</v>
      </c>
      <c r="AJ36582" s="5">
        <v>147064.95920000001</v>
      </c>
    </row>
    <row r="36583" spans="35:36" x14ac:dyDescent="0.15">
      <c r="AI36583" s="5">
        <v>60252.101799999997</v>
      </c>
      <c r="AJ36583" s="5">
        <v>146970.86859999999</v>
      </c>
    </row>
    <row r="36584" spans="35:36" x14ac:dyDescent="0.15">
      <c r="AI36584" s="5">
        <v>60386.477099999996</v>
      </c>
      <c r="AJ36584" s="5">
        <v>146876.77799999999</v>
      </c>
    </row>
    <row r="36585" spans="35:36" x14ac:dyDescent="0.15">
      <c r="AI36585" s="5">
        <v>60520.852500000001</v>
      </c>
      <c r="AJ36585" s="5">
        <v>146782.6874</v>
      </c>
    </row>
    <row r="36586" spans="35:36" x14ac:dyDescent="0.15">
      <c r="AI36586" s="5">
        <v>60655.227800000001</v>
      </c>
      <c r="AJ36586" s="5">
        <v>146688.59669999999</v>
      </c>
    </row>
    <row r="36587" spans="35:36" x14ac:dyDescent="0.15">
      <c r="AI36587" s="5">
        <v>60789.6031</v>
      </c>
      <c r="AJ36587" s="5">
        <v>146594.5062</v>
      </c>
    </row>
    <row r="36588" spans="35:36" x14ac:dyDescent="0.15">
      <c r="AI36588" s="5">
        <v>60923.9784</v>
      </c>
      <c r="AJ36588" s="5">
        <v>146500.4155</v>
      </c>
    </row>
    <row r="36589" spans="35:36" x14ac:dyDescent="0.15">
      <c r="AI36589" s="5">
        <v>61058.3537</v>
      </c>
      <c r="AJ36589" s="5">
        <v>146406.32490000001</v>
      </c>
    </row>
    <row r="36590" spans="35:36" x14ac:dyDescent="0.15">
      <c r="AI36590" s="5">
        <v>61192.729099999997</v>
      </c>
      <c r="AJ36590" s="5">
        <v>146312.23430000001</v>
      </c>
    </row>
    <row r="36591" spans="35:36" x14ac:dyDescent="0.15">
      <c r="AI36591" s="5">
        <v>61327.104399999997</v>
      </c>
      <c r="AJ36591" s="5">
        <v>146218.14369999999</v>
      </c>
    </row>
    <row r="36592" spans="35:36" x14ac:dyDescent="0.15">
      <c r="AI36592" s="5">
        <v>61461.479800000001</v>
      </c>
      <c r="AJ36592" s="5">
        <v>146124.05300000001</v>
      </c>
    </row>
    <row r="36593" spans="35:36" x14ac:dyDescent="0.15">
      <c r="AI36593" s="5">
        <v>61595.855100000001</v>
      </c>
      <c r="AJ36593" s="5">
        <v>146029.96239999999</v>
      </c>
    </row>
    <row r="36594" spans="35:36" x14ac:dyDescent="0.15">
      <c r="AI36594" s="5">
        <v>61730.2304</v>
      </c>
      <c r="AJ36594" s="5">
        <v>145935.87179999999</v>
      </c>
    </row>
    <row r="36595" spans="35:36" x14ac:dyDescent="0.15">
      <c r="AI36595" s="5">
        <v>61864.605799999998</v>
      </c>
      <c r="AJ36595" s="5">
        <v>145841.7812</v>
      </c>
    </row>
    <row r="36596" spans="35:36" x14ac:dyDescent="0.15">
      <c r="AI36596" s="5">
        <v>61998.981099999997</v>
      </c>
      <c r="AJ36596" s="5">
        <v>145747.6905</v>
      </c>
    </row>
    <row r="36597" spans="35:36" x14ac:dyDescent="0.15">
      <c r="AI36597" s="5">
        <v>62133.356500000002</v>
      </c>
      <c r="AJ36597" s="5">
        <v>145653.5999</v>
      </c>
    </row>
    <row r="36598" spans="35:36" x14ac:dyDescent="0.15">
      <c r="AI36598" s="5">
        <v>62267.731800000001</v>
      </c>
      <c r="AJ36598" s="5">
        <v>145559.50930000001</v>
      </c>
    </row>
    <row r="36599" spans="35:36" x14ac:dyDescent="0.15">
      <c r="AI36599" s="5">
        <v>62402.107100000001</v>
      </c>
      <c r="AJ36599" s="5">
        <v>145465.41870000001</v>
      </c>
    </row>
    <row r="36600" spans="35:36" x14ac:dyDescent="0.15">
      <c r="AI36600" s="5">
        <v>62536.482400000001</v>
      </c>
      <c r="AJ36600" s="5">
        <v>145371.32810000001</v>
      </c>
    </row>
    <row r="36601" spans="35:36" x14ac:dyDescent="0.15">
      <c r="AI36601" s="5">
        <v>62670.8577</v>
      </c>
      <c r="AJ36601" s="5">
        <v>145277.23749999999</v>
      </c>
    </row>
    <row r="36602" spans="35:36" x14ac:dyDescent="0.15">
      <c r="AI36602" s="5">
        <v>62805.233099999998</v>
      </c>
      <c r="AJ36602" s="5">
        <v>145183.14679999999</v>
      </c>
    </row>
    <row r="36603" spans="35:36" x14ac:dyDescent="0.15">
      <c r="AI36603" s="5">
        <v>62939.608399999997</v>
      </c>
      <c r="AJ36603" s="5">
        <v>145089.05619999999</v>
      </c>
    </row>
    <row r="36604" spans="35:36" x14ac:dyDescent="0.15">
      <c r="AI36604" s="5">
        <v>63073.983800000002</v>
      </c>
      <c r="AJ36604" s="5">
        <v>144994.9656</v>
      </c>
    </row>
    <row r="36605" spans="35:36" x14ac:dyDescent="0.15">
      <c r="AI36605" s="5">
        <v>63208.359100000001</v>
      </c>
      <c r="AJ36605" s="5">
        <v>144900.875</v>
      </c>
    </row>
    <row r="36606" spans="35:36" x14ac:dyDescent="0.15">
      <c r="AI36606" s="5">
        <v>63342.734400000001</v>
      </c>
      <c r="AJ36606" s="5">
        <v>144806.7843</v>
      </c>
    </row>
    <row r="36607" spans="35:36" x14ac:dyDescent="0.15">
      <c r="AI36607" s="5">
        <v>63477.109799999998</v>
      </c>
      <c r="AJ36607" s="5">
        <v>144712.6937</v>
      </c>
    </row>
    <row r="36608" spans="35:36" x14ac:dyDescent="0.15">
      <c r="AI36608" s="5">
        <v>63611.485099999998</v>
      </c>
      <c r="AJ36608" s="5">
        <v>144618.60310000001</v>
      </c>
    </row>
    <row r="36609" spans="35:36" x14ac:dyDescent="0.15">
      <c r="AI36609" s="5">
        <v>63745.860500000003</v>
      </c>
      <c r="AJ36609" s="5">
        <v>144524.51250000001</v>
      </c>
    </row>
    <row r="36610" spans="35:36" x14ac:dyDescent="0.15">
      <c r="AI36610" s="5">
        <v>63880.235800000002</v>
      </c>
      <c r="AJ36610" s="5">
        <v>144430.42180000001</v>
      </c>
    </row>
    <row r="36611" spans="35:36" x14ac:dyDescent="0.15">
      <c r="AI36611" s="5">
        <v>64014.611100000002</v>
      </c>
      <c r="AJ36611" s="5">
        <v>144336.33119999999</v>
      </c>
    </row>
    <row r="36612" spans="35:36" x14ac:dyDescent="0.15">
      <c r="AI36612" s="5">
        <v>64148.986400000002</v>
      </c>
      <c r="AJ36612" s="5">
        <v>144242.24059999999</v>
      </c>
    </row>
    <row r="36613" spans="35:36" x14ac:dyDescent="0.15">
      <c r="AI36613" s="5">
        <v>64283.361700000001</v>
      </c>
      <c r="AJ36613" s="5">
        <v>144148.15</v>
      </c>
    </row>
    <row r="36614" spans="35:36" x14ac:dyDescent="0.15">
      <c r="AI36614" s="5">
        <v>64417.737099999998</v>
      </c>
      <c r="AJ36614" s="5">
        <v>144054.0594</v>
      </c>
    </row>
    <row r="36615" spans="35:36" x14ac:dyDescent="0.15">
      <c r="AI36615" s="5">
        <v>64552.112399999998</v>
      </c>
      <c r="AJ36615" s="5">
        <v>143959.9688</v>
      </c>
    </row>
    <row r="36616" spans="35:36" x14ac:dyDescent="0.15">
      <c r="AI36616" s="5">
        <v>64686.487800000003</v>
      </c>
      <c r="AJ36616" s="5">
        <v>143865.8781</v>
      </c>
    </row>
    <row r="36617" spans="35:36" x14ac:dyDescent="0.15">
      <c r="AI36617" s="5">
        <v>64820.863100000002</v>
      </c>
      <c r="AJ36617" s="5">
        <v>143771.78750000001</v>
      </c>
    </row>
    <row r="36618" spans="35:36" x14ac:dyDescent="0.15">
      <c r="AI36618" s="5">
        <v>64955.238400000002</v>
      </c>
      <c r="AJ36618" s="5">
        <v>143677.69690000001</v>
      </c>
    </row>
    <row r="36619" spans="35:36" x14ac:dyDescent="0.15">
      <c r="AI36619" s="5">
        <v>65089.613799999999</v>
      </c>
      <c r="AJ36619" s="5">
        <v>143583.60630000001</v>
      </c>
    </row>
    <row r="36620" spans="35:36" x14ac:dyDescent="0.15">
      <c r="AI36620" s="5">
        <v>65223.989099999999</v>
      </c>
      <c r="AJ36620" s="5">
        <v>143489.51560000001</v>
      </c>
    </row>
    <row r="36621" spans="35:36" x14ac:dyDescent="0.15">
      <c r="AI36621" s="5">
        <v>65358.364399999999</v>
      </c>
      <c r="AJ36621" s="5">
        <v>143395.42499999999</v>
      </c>
    </row>
    <row r="36622" spans="35:36" x14ac:dyDescent="0.15">
      <c r="AI36622" s="5">
        <v>65492.739800000003</v>
      </c>
      <c r="AJ36622" s="5">
        <v>143301.33439999999</v>
      </c>
    </row>
    <row r="36623" spans="35:36" x14ac:dyDescent="0.15">
      <c r="AI36623" s="5">
        <v>65627.115099999995</v>
      </c>
      <c r="AJ36623" s="5">
        <v>143207.2438</v>
      </c>
    </row>
    <row r="36624" spans="35:36" x14ac:dyDescent="0.15">
      <c r="AI36624" s="5">
        <v>65761.4905</v>
      </c>
      <c r="AJ36624" s="5">
        <v>143113.1531</v>
      </c>
    </row>
    <row r="36625" spans="35:36" x14ac:dyDescent="0.15">
      <c r="AI36625" s="5">
        <v>65895.865699999995</v>
      </c>
      <c r="AJ36625" s="5">
        <v>143019.0626</v>
      </c>
    </row>
    <row r="36626" spans="35:36" x14ac:dyDescent="0.15">
      <c r="AI36626" s="5">
        <v>66030.241099999999</v>
      </c>
      <c r="AJ36626" s="5">
        <v>142924.9719</v>
      </c>
    </row>
    <row r="36627" spans="35:36" x14ac:dyDescent="0.15">
      <c r="AI36627" s="5">
        <v>66164.616399999999</v>
      </c>
      <c r="AJ36627" s="5">
        <v>142830.88130000001</v>
      </c>
    </row>
    <row r="36628" spans="35:36" x14ac:dyDescent="0.15">
      <c r="AI36628" s="5">
        <v>66298.991699999999</v>
      </c>
      <c r="AJ36628" s="5">
        <v>142736.79070000001</v>
      </c>
    </row>
    <row r="36629" spans="35:36" x14ac:dyDescent="0.15">
      <c r="AI36629" s="5">
        <v>66433.367100000003</v>
      </c>
      <c r="AJ36629" s="5">
        <v>142642.70009999999</v>
      </c>
    </row>
    <row r="36630" spans="35:36" x14ac:dyDescent="0.15">
      <c r="AI36630" s="5">
        <v>66567.742400000003</v>
      </c>
      <c r="AJ36630" s="5">
        <v>142548.60939999999</v>
      </c>
    </row>
    <row r="36631" spans="35:36" x14ac:dyDescent="0.15">
      <c r="AI36631" s="5">
        <v>66702.117800000007</v>
      </c>
      <c r="AJ36631" s="5">
        <v>142454.51879999999</v>
      </c>
    </row>
    <row r="36632" spans="35:36" x14ac:dyDescent="0.15">
      <c r="AI36632" s="5">
        <v>66836.493100000007</v>
      </c>
      <c r="AJ36632" s="5">
        <v>142360.42819999999</v>
      </c>
    </row>
    <row r="36633" spans="35:36" x14ac:dyDescent="0.15">
      <c r="AI36633" s="5">
        <v>66970.868400000007</v>
      </c>
      <c r="AJ36633" s="5">
        <v>142266.3376</v>
      </c>
    </row>
    <row r="36634" spans="35:36" x14ac:dyDescent="0.15">
      <c r="AI36634" s="5">
        <v>67105.243799999997</v>
      </c>
      <c r="AJ36634" s="5">
        <v>142172.2469</v>
      </c>
    </row>
    <row r="36635" spans="35:36" x14ac:dyDescent="0.15">
      <c r="AI36635" s="5">
        <v>67239.619099999996</v>
      </c>
      <c r="AJ36635" s="5">
        <v>142078.1563</v>
      </c>
    </row>
    <row r="36636" spans="35:36" x14ac:dyDescent="0.15">
      <c r="AI36636" s="5">
        <v>67373.994500000001</v>
      </c>
      <c r="AJ36636" s="5">
        <v>141984.06570000001</v>
      </c>
    </row>
    <row r="36637" spans="35:36" x14ac:dyDescent="0.15">
      <c r="AI36637" s="5">
        <v>67508.3698</v>
      </c>
      <c r="AJ36637" s="5">
        <v>141889.97510000001</v>
      </c>
    </row>
    <row r="36638" spans="35:36" x14ac:dyDescent="0.15">
      <c r="AI36638" s="5">
        <v>67642.7451</v>
      </c>
      <c r="AJ36638" s="5">
        <v>141795.88449999999</v>
      </c>
    </row>
    <row r="36639" spans="35:36" x14ac:dyDescent="0.15">
      <c r="AI36639" s="5">
        <v>67777.1204</v>
      </c>
      <c r="AJ36639" s="5">
        <v>141701.79389999999</v>
      </c>
    </row>
    <row r="36640" spans="35:36" x14ac:dyDescent="0.15">
      <c r="AI36640" s="5">
        <v>67911.495699999999</v>
      </c>
      <c r="AJ36640" s="5">
        <v>141607.70319999999</v>
      </c>
    </row>
    <row r="36641" spans="35:36" x14ac:dyDescent="0.15">
      <c r="AI36641" s="5">
        <v>68045.871100000004</v>
      </c>
      <c r="AJ36641" s="5">
        <v>141513.61259999999</v>
      </c>
    </row>
    <row r="36642" spans="35:36" x14ac:dyDescent="0.15">
      <c r="AI36642" s="5">
        <v>68180.246400000004</v>
      </c>
      <c r="AJ36642" s="5">
        <v>141419.522</v>
      </c>
    </row>
    <row r="36643" spans="35:36" x14ac:dyDescent="0.15">
      <c r="AI36643" s="5">
        <v>68314.621799999994</v>
      </c>
      <c r="AJ36643" s="5">
        <v>141325.4314</v>
      </c>
    </row>
    <row r="36644" spans="35:36" x14ac:dyDescent="0.15">
      <c r="AI36644" s="5">
        <v>68448.997099999993</v>
      </c>
      <c r="AJ36644" s="5">
        <v>141231.3407</v>
      </c>
    </row>
    <row r="36645" spans="35:36" x14ac:dyDescent="0.15">
      <c r="AI36645" s="5">
        <v>68583.372399999993</v>
      </c>
      <c r="AJ36645" s="5">
        <v>141137.2501</v>
      </c>
    </row>
    <row r="36646" spans="35:36" x14ac:dyDescent="0.15">
      <c r="AI36646" s="5">
        <v>68717.747799999997</v>
      </c>
      <c r="AJ36646" s="5">
        <v>141043.15950000001</v>
      </c>
    </row>
    <row r="36647" spans="35:36" x14ac:dyDescent="0.15">
      <c r="AI36647" s="5">
        <v>68852.123099999997</v>
      </c>
      <c r="AJ36647" s="5">
        <v>140949.06890000001</v>
      </c>
    </row>
    <row r="36648" spans="35:36" x14ac:dyDescent="0.15">
      <c r="AI36648" s="5">
        <v>68986.498500000002</v>
      </c>
      <c r="AJ36648" s="5">
        <v>140854.97820000001</v>
      </c>
    </row>
    <row r="36649" spans="35:36" x14ac:dyDescent="0.15">
      <c r="AI36649" s="5">
        <v>69120.873800000001</v>
      </c>
      <c r="AJ36649" s="5">
        <v>140760.88759999999</v>
      </c>
    </row>
    <row r="36650" spans="35:36" x14ac:dyDescent="0.15">
      <c r="AI36650" s="5">
        <v>69255.249100000001</v>
      </c>
      <c r="AJ36650" s="5">
        <v>140666.79699999999</v>
      </c>
    </row>
    <row r="36651" spans="35:36" x14ac:dyDescent="0.15">
      <c r="AI36651" s="5">
        <v>69389.624400000001</v>
      </c>
      <c r="AJ36651" s="5">
        <v>140572.7064</v>
      </c>
    </row>
    <row r="36652" spans="35:36" x14ac:dyDescent="0.15">
      <c r="AI36652" s="5">
        <v>69524.000599999999</v>
      </c>
      <c r="AJ36652" s="5">
        <v>140478.6152</v>
      </c>
    </row>
    <row r="36653" spans="35:36" x14ac:dyDescent="0.15">
      <c r="AI36653" s="5">
        <v>69658.375100000005</v>
      </c>
      <c r="AJ36653" s="5">
        <v>140384.5252</v>
      </c>
    </row>
    <row r="36654" spans="35:36" x14ac:dyDescent="0.15">
      <c r="AI36654" s="5">
        <v>69792.751199999999</v>
      </c>
      <c r="AJ36654" s="5">
        <v>140290.43400000001</v>
      </c>
    </row>
    <row r="36655" spans="35:36" x14ac:dyDescent="0.15">
      <c r="AI36655" s="5">
        <v>69927.125799999994</v>
      </c>
      <c r="AJ36655" s="5">
        <v>140196.34390000001</v>
      </c>
    </row>
    <row r="36656" spans="35:36" x14ac:dyDescent="0.15">
      <c r="AI36656" s="5">
        <v>70061.501900000003</v>
      </c>
      <c r="AJ36656" s="5">
        <v>140102.25270000001</v>
      </c>
    </row>
    <row r="36657" spans="35:36" x14ac:dyDescent="0.15">
      <c r="AI36657" s="5">
        <v>70195.876399999994</v>
      </c>
      <c r="AJ36657" s="5">
        <v>140008.16260000001</v>
      </c>
    </row>
    <row r="36658" spans="35:36" x14ac:dyDescent="0.15">
      <c r="AI36658" s="5">
        <v>70330.252600000007</v>
      </c>
      <c r="AJ36658" s="5">
        <v>139914.07149999999</v>
      </c>
    </row>
    <row r="36659" spans="35:36" x14ac:dyDescent="0.15">
      <c r="AI36659" s="5">
        <v>70464.627099999998</v>
      </c>
      <c r="AJ36659" s="5">
        <v>139819.98139999999</v>
      </c>
    </row>
    <row r="36660" spans="35:36" x14ac:dyDescent="0.15">
      <c r="AI36660" s="5">
        <v>70599.003299999997</v>
      </c>
      <c r="AJ36660" s="5">
        <v>139725.89019999999</v>
      </c>
    </row>
    <row r="36661" spans="35:36" x14ac:dyDescent="0.15">
      <c r="AI36661" s="5">
        <v>70733.377800000002</v>
      </c>
      <c r="AJ36661" s="5">
        <v>139631.80009999999</v>
      </c>
    </row>
    <row r="36662" spans="35:36" x14ac:dyDescent="0.15">
      <c r="AI36662" s="5">
        <v>70867.753899999996</v>
      </c>
      <c r="AJ36662" s="5">
        <v>139537.709</v>
      </c>
    </row>
    <row r="36663" spans="35:36" x14ac:dyDescent="0.15">
      <c r="AI36663" s="5">
        <v>71002.128500000006</v>
      </c>
      <c r="AJ36663" s="5">
        <v>139443.6189</v>
      </c>
    </row>
    <row r="36664" spans="35:36" x14ac:dyDescent="0.15">
      <c r="AI36664" s="5">
        <v>71136.504499999995</v>
      </c>
      <c r="AJ36664" s="5">
        <v>139349.52780000001</v>
      </c>
    </row>
    <row r="36665" spans="35:36" x14ac:dyDescent="0.15">
      <c r="AI36665" s="5">
        <v>71270.879100000006</v>
      </c>
      <c r="AJ36665" s="5">
        <v>139255.43770000001</v>
      </c>
    </row>
    <row r="36666" spans="35:36" x14ac:dyDescent="0.15">
      <c r="AI36666" s="5">
        <v>71405.2552</v>
      </c>
      <c r="AJ36666" s="5">
        <v>139161.34650000001</v>
      </c>
    </row>
    <row r="36667" spans="35:36" x14ac:dyDescent="0.15">
      <c r="AI36667" s="5">
        <v>71539.629700000005</v>
      </c>
      <c r="AJ36667" s="5">
        <v>139067.25640000001</v>
      </c>
    </row>
    <row r="36668" spans="35:36" x14ac:dyDescent="0.15">
      <c r="AI36668" s="5">
        <v>71674.005900000004</v>
      </c>
      <c r="AJ36668" s="5">
        <v>138973.16519999999</v>
      </c>
    </row>
    <row r="36669" spans="35:36" x14ac:dyDescent="0.15">
      <c r="AI36669" s="5">
        <v>71808.380399999995</v>
      </c>
      <c r="AJ36669" s="5">
        <v>138879.07519999999</v>
      </c>
    </row>
    <row r="36670" spans="35:36" x14ac:dyDescent="0.15">
      <c r="AI36670" s="5">
        <v>71942.756599999993</v>
      </c>
      <c r="AJ36670" s="5">
        <v>138784.984</v>
      </c>
    </row>
    <row r="36671" spans="35:36" x14ac:dyDescent="0.15">
      <c r="AI36671" s="5">
        <v>72077.131099999999</v>
      </c>
      <c r="AJ36671" s="5">
        <v>138690.8939</v>
      </c>
    </row>
    <row r="36672" spans="35:36" x14ac:dyDescent="0.15">
      <c r="AI36672" s="5">
        <v>72211.507299999997</v>
      </c>
      <c r="AJ36672" s="5">
        <v>138596.8027</v>
      </c>
    </row>
    <row r="36673" spans="35:36" x14ac:dyDescent="0.15">
      <c r="AI36673" s="5">
        <v>72345.881800000003</v>
      </c>
      <c r="AJ36673" s="5">
        <v>138502.7127</v>
      </c>
    </row>
    <row r="36674" spans="35:36" x14ac:dyDescent="0.15">
      <c r="AI36674" s="5">
        <v>72480.257899999997</v>
      </c>
      <c r="AJ36674" s="5">
        <v>138408.62160000001</v>
      </c>
    </row>
    <row r="36675" spans="35:36" x14ac:dyDescent="0.15">
      <c r="AI36675" s="5">
        <v>72614.632500000007</v>
      </c>
      <c r="AJ36675" s="5">
        <v>138314.53140000001</v>
      </c>
    </row>
    <row r="36676" spans="35:36" x14ac:dyDescent="0.15">
      <c r="AI36676" s="5">
        <v>72749.008499999996</v>
      </c>
      <c r="AJ36676" s="5">
        <v>138220.44029999999</v>
      </c>
    </row>
    <row r="36677" spans="35:36" x14ac:dyDescent="0.15">
      <c r="AI36677" s="5">
        <v>72883.383100000006</v>
      </c>
      <c r="AJ36677" s="5">
        <v>138126.35019999999</v>
      </c>
    </row>
    <row r="36678" spans="35:36" x14ac:dyDescent="0.15">
      <c r="AI36678" s="5">
        <v>73017.7592</v>
      </c>
      <c r="AJ36678" s="5">
        <v>138032.25899999999</v>
      </c>
    </row>
    <row r="36679" spans="35:36" x14ac:dyDescent="0.15">
      <c r="AI36679" s="5">
        <v>73152.133700000006</v>
      </c>
      <c r="AJ36679" s="5">
        <v>137938.16899999999</v>
      </c>
    </row>
    <row r="36680" spans="35:36" x14ac:dyDescent="0.15">
      <c r="AI36680" s="5">
        <v>73286.509900000005</v>
      </c>
      <c r="AJ36680" s="5">
        <v>137844.0778</v>
      </c>
    </row>
    <row r="36681" spans="35:36" x14ac:dyDescent="0.15">
      <c r="AI36681" s="5">
        <v>73420.884399999995</v>
      </c>
      <c r="AJ36681" s="5">
        <v>137749.9877</v>
      </c>
    </row>
    <row r="36682" spans="35:36" x14ac:dyDescent="0.15">
      <c r="AI36682" s="5">
        <v>73555.260599999994</v>
      </c>
      <c r="AJ36682" s="5">
        <v>137655.8965</v>
      </c>
    </row>
    <row r="36683" spans="35:36" x14ac:dyDescent="0.15">
      <c r="AI36683" s="5">
        <v>73689.6351</v>
      </c>
      <c r="AJ36683" s="5">
        <v>137561.80650000001</v>
      </c>
    </row>
    <row r="36684" spans="35:36" x14ac:dyDescent="0.15">
      <c r="AI36684" s="5">
        <v>73824.011299999998</v>
      </c>
      <c r="AJ36684" s="5">
        <v>137467.71530000001</v>
      </c>
    </row>
    <row r="36685" spans="35:36" x14ac:dyDescent="0.15">
      <c r="AI36685" s="5">
        <v>73958.385800000004</v>
      </c>
      <c r="AJ36685" s="5">
        <v>137373.62520000001</v>
      </c>
    </row>
    <row r="36686" spans="35:36" x14ac:dyDescent="0.15">
      <c r="AI36686" s="5">
        <v>74092.761899999998</v>
      </c>
      <c r="AJ36686" s="5">
        <v>137279.53409999999</v>
      </c>
    </row>
    <row r="36687" spans="35:36" x14ac:dyDescent="0.15">
      <c r="AI36687" s="5">
        <v>74227.136499999993</v>
      </c>
      <c r="AJ36687" s="5">
        <v>137185.44399999999</v>
      </c>
    </row>
    <row r="36688" spans="35:36" x14ac:dyDescent="0.15">
      <c r="AI36688" s="5">
        <v>74361.512499999997</v>
      </c>
      <c r="AJ36688" s="5">
        <v>137091.35279999999</v>
      </c>
    </row>
    <row r="36689" spans="35:36" x14ac:dyDescent="0.15">
      <c r="AI36689" s="5">
        <v>74495.887100000007</v>
      </c>
      <c r="AJ36689" s="5">
        <v>136997.2628</v>
      </c>
    </row>
    <row r="36690" spans="35:36" x14ac:dyDescent="0.15">
      <c r="AI36690" s="5">
        <v>74630.263200000001</v>
      </c>
      <c r="AJ36690" s="5">
        <v>136903.1716</v>
      </c>
    </row>
    <row r="36691" spans="35:36" x14ac:dyDescent="0.15">
      <c r="AI36691" s="5">
        <v>74764.637700000007</v>
      </c>
      <c r="AJ36691" s="5">
        <v>136809.0815</v>
      </c>
    </row>
    <row r="36692" spans="35:36" x14ac:dyDescent="0.15">
      <c r="AI36692" s="5">
        <v>74899.013900000005</v>
      </c>
      <c r="AJ36692" s="5">
        <v>136714.9903</v>
      </c>
    </row>
    <row r="36693" spans="35:36" x14ac:dyDescent="0.15">
      <c r="AI36693" s="5">
        <v>75033.388399999996</v>
      </c>
      <c r="AJ36693" s="5">
        <v>136620.90030000001</v>
      </c>
    </row>
    <row r="36694" spans="35:36" x14ac:dyDescent="0.15">
      <c r="AI36694" s="5">
        <v>75167.764599999995</v>
      </c>
      <c r="AJ36694" s="5">
        <v>136526.80910000001</v>
      </c>
    </row>
    <row r="36695" spans="35:36" x14ac:dyDescent="0.15">
      <c r="AI36695" s="5">
        <v>75302.1391</v>
      </c>
      <c r="AJ36695" s="5">
        <v>136432.71900000001</v>
      </c>
    </row>
    <row r="36696" spans="35:36" x14ac:dyDescent="0.15">
      <c r="AI36696" s="5">
        <v>75436.515199999994</v>
      </c>
      <c r="AJ36696" s="5">
        <v>136338.62779999999</v>
      </c>
    </row>
    <row r="36697" spans="35:36" x14ac:dyDescent="0.15">
      <c r="AI36697" s="5">
        <v>75570.889800000004</v>
      </c>
      <c r="AJ36697" s="5">
        <v>136244.53779999999</v>
      </c>
    </row>
    <row r="36698" spans="35:36" x14ac:dyDescent="0.15">
      <c r="AI36698" s="5">
        <v>75705.265899999999</v>
      </c>
      <c r="AJ36698" s="5">
        <v>136150.4466</v>
      </c>
    </row>
    <row r="36699" spans="35:36" x14ac:dyDescent="0.15">
      <c r="AI36699" s="5">
        <v>75839.640400000004</v>
      </c>
      <c r="AJ36699" s="5">
        <v>136056.35649999999</v>
      </c>
    </row>
    <row r="36700" spans="35:36" x14ac:dyDescent="0.15">
      <c r="AI36700" s="5">
        <v>75974.016499999998</v>
      </c>
      <c r="AJ36700" s="5">
        <v>135962.2654</v>
      </c>
    </row>
    <row r="36701" spans="35:36" x14ac:dyDescent="0.15">
      <c r="AI36701" s="5">
        <v>76108.391099999993</v>
      </c>
      <c r="AJ36701" s="5">
        <v>135868.1753</v>
      </c>
    </row>
    <row r="36702" spans="35:36" x14ac:dyDescent="0.15">
      <c r="AI36702" s="5">
        <v>76242.767200000002</v>
      </c>
      <c r="AJ36702" s="5">
        <v>135774.08410000001</v>
      </c>
    </row>
    <row r="36703" spans="35:36" x14ac:dyDescent="0.15">
      <c r="AI36703" s="5">
        <v>76377.141699999993</v>
      </c>
      <c r="AJ36703" s="5">
        <v>135679.99410000001</v>
      </c>
    </row>
    <row r="36704" spans="35:36" x14ac:dyDescent="0.15">
      <c r="AI36704" s="5">
        <v>76511.517900000006</v>
      </c>
      <c r="AJ36704" s="5">
        <v>135585.90289999999</v>
      </c>
    </row>
    <row r="36705" spans="35:36" x14ac:dyDescent="0.15">
      <c r="AI36705" s="5">
        <v>76645.892399999997</v>
      </c>
      <c r="AJ36705" s="5">
        <v>135491.81280000001</v>
      </c>
    </row>
    <row r="36706" spans="35:36" x14ac:dyDescent="0.15">
      <c r="AI36706" s="5">
        <v>76780.268599999996</v>
      </c>
      <c r="AJ36706" s="5">
        <v>135397.72159999999</v>
      </c>
    </row>
    <row r="36707" spans="35:36" x14ac:dyDescent="0.15">
      <c r="AI36707" s="5">
        <v>76914.643100000001</v>
      </c>
      <c r="AJ36707" s="5">
        <v>135303.63159999999</v>
      </c>
    </row>
    <row r="36708" spans="35:36" x14ac:dyDescent="0.15">
      <c r="AI36708" s="5">
        <v>77049.019199999995</v>
      </c>
      <c r="AJ36708" s="5">
        <v>135209.5404</v>
      </c>
    </row>
    <row r="36709" spans="35:36" x14ac:dyDescent="0.15">
      <c r="AI36709" s="5">
        <v>77183.393800000005</v>
      </c>
      <c r="AJ36709" s="5">
        <v>135115.4503</v>
      </c>
    </row>
    <row r="36710" spans="35:36" x14ac:dyDescent="0.15">
      <c r="AI36710" s="5">
        <v>77317.769899999999</v>
      </c>
      <c r="AJ36710" s="5">
        <v>135021.3591</v>
      </c>
    </row>
    <row r="36711" spans="35:36" x14ac:dyDescent="0.15">
      <c r="AI36711" s="5">
        <v>77452.144400000005</v>
      </c>
      <c r="AJ36711" s="5">
        <v>134927.2691</v>
      </c>
    </row>
    <row r="36712" spans="35:36" x14ac:dyDescent="0.15">
      <c r="AI36712" s="5">
        <v>56046.1823</v>
      </c>
      <c r="AJ36712" s="5">
        <v>150116.1447</v>
      </c>
    </row>
    <row r="36713" spans="35:36" x14ac:dyDescent="0.15">
      <c r="AI36713" s="5">
        <v>56180.5576</v>
      </c>
      <c r="AJ36713" s="5">
        <v>150022.05410000001</v>
      </c>
    </row>
    <row r="36714" spans="35:36" x14ac:dyDescent="0.15">
      <c r="AI36714" s="5">
        <v>56314.932999999997</v>
      </c>
      <c r="AJ36714" s="5">
        <v>149927.96340000001</v>
      </c>
    </row>
    <row r="36715" spans="35:36" x14ac:dyDescent="0.15">
      <c r="AI36715" s="5">
        <v>56449.308299999997</v>
      </c>
      <c r="AJ36715" s="5">
        <v>149833.87280000001</v>
      </c>
    </row>
    <row r="36716" spans="35:36" x14ac:dyDescent="0.15">
      <c r="AI36716" s="5">
        <v>56583.683599999997</v>
      </c>
      <c r="AJ36716" s="5">
        <v>149739.78219999999</v>
      </c>
    </row>
    <row r="36717" spans="35:36" x14ac:dyDescent="0.15">
      <c r="AI36717" s="5">
        <v>56718.059000000001</v>
      </c>
      <c r="AJ36717" s="5">
        <v>149645.69159999999</v>
      </c>
    </row>
    <row r="36718" spans="35:36" x14ac:dyDescent="0.15">
      <c r="AI36718" s="5">
        <v>56852.434300000001</v>
      </c>
      <c r="AJ36718" s="5">
        <v>149551.60089999999</v>
      </c>
    </row>
    <row r="36719" spans="35:36" x14ac:dyDescent="0.15">
      <c r="AI36719" s="5">
        <v>56986.809699999998</v>
      </c>
      <c r="AJ36719" s="5">
        <v>149457.51029999999</v>
      </c>
    </row>
    <row r="36720" spans="35:36" x14ac:dyDescent="0.15">
      <c r="AI36720" s="5">
        <v>57121.184999999998</v>
      </c>
      <c r="AJ36720" s="5">
        <v>149363.4197</v>
      </c>
    </row>
    <row r="36721" spans="35:36" x14ac:dyDescent="0.15">
      <c r="AI36721" s="5">
        <v>57255.560299999997</v>
      </c>
      <c r="AJ36721" s="5">
        <v>149269.329</v>
      </c>
    </row>
    <row r="36722" spans="35:36" x14ac:dyDescent="0.15">
      <c r="AI36722" s="5">
        <v>57389.935599999997</v>
      </c>
      <c r="AJ36722" s="5">
        <v>149175.23850000001</v>
      </c>
    </row>
    <row r="36723" spans="35:36" x14ac:dyDescent="0.15">
      <c r="AI36723" s="5">
        <v>57524.310899999997</v>
      </c>
      <c r="AJ36723" s="5">
        <v>149081.14790000001</v>
      </c>
    </row>
    <row r="36724" spans="35:36" x14ac:dyDescent="0.15">
      <c r="AI36724" s="5">
        <v>57658.686300000001</v>
      </c>
      <c r="AJ36724" s="5">
        <v>148987.05720000001</v>
      </c>
    </row>
    <row r="36725" spans="35:36" x14ac:dyDescent="0.15">
      <c r="AI36725" s="5">
        <v>57793.061600000001</v>
      </c>
      <c r="AJ36725" s="5">
        <v>148892.96660000001</v>
      </c>
    </row>
    <row r="36726" spans="35:36" x14ac:dyDescent="0.15">
      <c r="AI36726" s="5">
        <v>57927.436999999998</v>
      </c>
      <c r="AJ36726" s="5">
        <v>148798.87599999999</v>
      </c>
    </row>
    <row r="36727" spans="35:36" x14ac:dyDescent="0.15">
      <c r="AI36727" s="5">
        <v>58061.812299999998</v>
      </c>
      <c r="AJ36727" s="5">
        <v>148704.78539999999</v>
      </c>
    </row>
    <row r="36728" spans="35:36" x14ac:dyDescent="0.15">
      <c r="AI36728" s="5">
        <v>58196.187599999997</v>
      </c>
      <c r="AJ36728" s="5">
        <v>148610.69469999999</v>
      </c>
    </row>
    <row r="36729" spans="35:36" x14ac:dyDescent="0.15">
      <c r="AI36729" s="5">
        <v>58330.563000000002</v>
      </c>
      <c r="AJ36729" s="5">
        <v>148516.6041</v>
      </c>
    </row>
    <row r="36730" spans="35:36" x14ac:dyDescent="0.15">
      <c r="AI36730" s="5">
        <v>58464.938300000002</v>
      </c>
      <c r="AJ36730" s="5">
        <v>148422.5135</v>
      </c>
    </row>
    <row r="36731" spans="35:36" x14ac:dyDescent="0.15">
      <c r="AI36731" s="5">
        <v>58599.313699999999</v>
      </c>
      <c r="AJ36731" s="5">
        <v>148328.4228</v>
      </c>
    </row>
    <row r="36732" spans="35:36" x14ac:dyDescent="0.15">
      <c r="AI36732" s="5">
        <v>58733.688999999998</v>
      </c>
      <c r="AJ36732" s="5">
        <v>148234.3322</v>
      </c>
    </row>
    <row r="36733" spans="35:36" x14ac:dyDescent="0.15">
      <c r="AI36733" s="5">
        <v>58868.064299999998</v>
      </c>
      <c r="AJ36733" s="5">
        <v>148140.24160000001</v>
      </c>
    </row>
    <row r="36734" spans="35:36" x14ac:dyDescent="0.15">
      <c r="AI36734" s="5">
        <v>59002.439700000003</v>
      </c>
      <c r="AJ36734" s="5">
        <v>148046.15100000001</v>
      </c>
    </row>
    <row r="36735" spans="35:36" x14ac:dyDescent="0.15">
      <c r="AI36735" s="5">
        <v>59136.814899999998</v>
      </c>
      <c r="AJ36735" s="5">
        <v>147952.06039999999</v>
      </c>
    </row>
    <row r="36736" spans="35:36" x14ac:dyDescent="0.15">
      <c r="AI36736" s="5">
        <v>59271.190300000002</v>
      </c>
      <c r="AJ36736" s="5">
        <v>147857.96979999999</v>
      </c>
    </row>
    <row r="36737" spans="35:36" x14ac:dyDescent="0.15">
      <c r="AI36737" s="5">
        <v>59405.565600000002</v>
      </c>
      <c r="AJ36737" s="5">
        <v>147763.8792</v>
      </c>
    </row>
    <row r="36738" spans="35:36" x14ac:dyDescent="0.15">
      <c r="AI36738" s="5">
        <v>59539.940900000001</v>
      </c>
      <c r="AJ36738" s="5">
        <v>147669.7885</v>
      </c>
    </row>
    <row r="36739" spans="35:36" x14ac:dyDescent="0.15">
      <c r="AI36739" s="5">
        <v>59674.316299999999</v>
      </c>
      <c r="AJ36739" s="5">
        <v>147575.6979</v>
      </c>
    </row>
    <row r="36740" spans="35:36" x14ac:dyDescent="0.15">
      <c r="AI36740" s="5">
        <v>59808.691599999998</v>
      </c>
      <c r="AJ36740" s="5">
        <v>147481.6073</v>
      </c>
    </row>
    <row r="36741" spans="35:36" x14ac:dyDescent="0.15">
      <c r="AI36741" s="5">
        <v>59943.067000000003</v>
      </c>
      <c r="AJ36741" s="5">
        <v>147387.5166</v>
      </c>
    </row>
    <row r="36742" spans="35:36" x14ac:dyDescent="0.15">
      <c r="AI36742" s="5">
        <v>60077.442300000002</v>
      </c>
      <c r="AJ36742" s="5">
        <v>147293.42600000001</v>
      </c>
    </row>
    <row r="36743" spans="35:36" x14ac:dyDescent="0.15">
      <c r="AI36743" s="5">
        <v>60211.817600000002</v>
      </c>
      <c r="AJ36743" s="5">
        <v>147199.33540000001</v>
      </c>
    </row>
    <row r="36744" spans="35:36" x14ac:dyDescent="0.15">
      <c r="AI36744" s="5">
        <v>60346.192999999999</v>
      </c>
      <c r="AJ36744" s="5">
        <v>147105.24479999999</v>
      </c>
    </row>
    <row r="36745" spans="35:36" x14ac:dyDescent="0.15">
      <c r="AI36745" s="5">
        <v>60480.568299999999</v>
      </c>
      <c r="AJ36745" s="5">
        <v>147011.15410000001</v>
      </c>
    </row>
    <row r="36746" spans="35:36" x14ac:dyDescent="0.15">
      <c r="AI36746" s="5">
        <v>60614.943700000003</v>
      </c>
      <c r="AJ36746" s="5">
        <v>146917.06349999999</v>
      </c>
    </row>
    <row r="36747" spans="35:36" x14ac:dyDescent="0.15">
      <c r="AI36747" s="5">
        <v>60749.319000000003</v>
      </c>
      <c r="AJ36747" s="5">
        <v>146822.97289999999</v>
      </c>
    </row>
    <row r="36748" spans="35:36" x14ac:dyDescent="0.15">
      <c r="AI36748" s="5">
        <v>60883.694300000003</v>
      </c>
      <c r="AJ36748" s="5">
        <v>146728.8823</v>
      </c>
    </row>
    <row r="36749" spans="35:36" x14ac:dyDescent="0.15">
      <c r="AI36749" s="5">
        <v>61018.069600000003</v>
      </c>
      <c r="AJ36749" s="5">
        <v>146634.7917</v>
      </c>
    </row>
    <row r="36750" spans="35:36" x14ac:dyDescent="0.15">
      <c r="AI36750" s="5">
        <v>61152.444900000002</v>
      </c>
      <c r="AJ36750" s="5">
        <v>146540.70110000001</v>
      </c>
    </row>
    <row r="36751" spans="35:36" x14ac:dyDescent="0.15">
      <c r="AI36751" s="5">
        <v>61286.820299999999</v>
      </c>
      <c r="AJ36751" s="5">
        <v>146446.61040000001</v>
      </c>
    </row>
    <row r="36752" spans="35:36" x14ac:dyDescent="0.15">
      <c r="AI36752" s="5">
        <v>61421.195599999999</v>
      </c>
      <c r="AJ36752" s="5">
        <v>146352.51980000001</v>
      </c>
    </row>
    <row r="36753" spans="35:36" x14ac:dyDescent="0.15">
      <c r="AI36753" s="5">
        <v>61555.571000000004</v>
      </c>
      <c r="AJ36753" s="5">
        <v>146258.42920000001</v>
      </c>
    </row>
    <row r="36754" spans="35:36" x14ac:dyDescent="0.15">
      <c r="AI36754" s="5">
        <v>61689.946300000003</v>
      </c>
      <c r="AJ36754" s="5">
        <v>146164.33859999999</v>
      </c>
    </row>
    <row r="36755" spans="35:36" x14ac:dyDescent="0.15">
      <c r="AI36755" s="5">
        <v>61824.321600000003</v>
      </c>
      <c r="AJ36755" s="5">
        <v>146070.24789999999</v>
      </c>
    </row>
    <row r="36756" spans="35:36" x14ac:dyDescent="0.15">
      <c r="AI36756" s="5">
        <v>61958.697</v>
      </c>
      <c r="AJ36756" s="5">
        <v>145976.15729999999</v>
      </c>
    </row>
    <row r="36757" spans="35:36" x14ac:dyDescent="0.15">
      <c r="AI36757" s="5">
        <v>62093.0723</v>
      </c>
      <c r="AJ36757" s="5">
        <v>145882.0667</v>
      </c>
    </row>
    <row r="36758" spans="35:36" x14ac:dyDescent="0.15">
      <c r="AI36758" s="5">
        <v>62227.447699999997</v>
      </c>
      <c r="AJ36758" s="5">
        <v>145787.9761</v>
      </c>
    </row>
    <row r="36759" spans="35:36" x14ac:dyDescent="0.15">
      <c r="AI36759" s="5">
        <v>62361.822999999997</v>
      </c>
      <c r="AJ36759" s="5">
        <v>145693.8854</v>
      </c>
    </row>
    <row r="36760" spans="35:36" x14ac:dyDescent="0.15">
      <c r="AI36760" s="5">
        <v>62496.198299999996</v>
      </c>
      <c r="AJ36760" s="5">
        <v>145599.7948</v>
      </c>
    </row>
    <row r="36761" spans="35:36" x14ac:dyDescent="0.15">
      <c r="AI36761" s="5">
        <v>62630.573600000003</v>
      </c>
      <c r="AJ36761" s="5">
        <v>145505.70420000001</v>
      </c>
    </row>
    <row r="36762" spans="35:36" x14ac:dyDescent="0.15">
      <c r="AI36762" s="5">
        <v>62764.948900000003</v>
      </c>
      <c r="AJ36762" s="5">
        <v>145411.61360000001</v>
      </c>
    </row>
    <row r="36763" spans="35:36" x14ac:dyDescent="0.15">
      <c r="AI36763" s="5">
        <v>62899.3243</v>
      </c>
      <c r="AJ36763" s="5">
        <v>145317.52299999999</v>
      </c>
    </row>
    <row r="36764" spans="35:36" x14ac:dyDescent="0.15">
      <c r="AI36764" s="5">
        <v>63033.6996</v>
      </c>
      <c r="AJ36764" s="5">
        <v>145223.43239999999</v>
      </c>
    </row>
    <row r="36765" spans="35:36" x14ac:dyDescent="0.15">
      <c r="AI36765" s="5">
        <v>63168.074999999997</v>
      </c>
      <c r="AJ36765" s="5">
        <v>145129.34169999999</v>
      </c>
    </row>
    <row r="36766" spans="35:36" x14ac:dyDescent="0.15">
      <c r="AI36766" s="5">
        <v>63302.450299999997</v>
      </c>
      <c r="AJ36766" s="5">
        <v>145035.25109999999</v>
      </c>
    </row>
    <row r="36767" spans="35:36" x14ac:dyDescent="0.15">
      <c r="AI36767" s="5">
        <v>63436.825599999996</v>
      </c>
      <c r="AJ36767" s="5">
        <v>144941.1605</v>
      </c>
    </row>
    <row r="36768" spans="35:36" x14ac:dyDescent="0.15">
      <c r="AI36768" s="5">
        <v>63571.201000000001</v>
      </c>
      <c r="AJ36768" s="5">
        <v>144847.0699</v>
      </c>
    </row>
    <row r="36769" spans="35:36" x14ac:dyDescent="0.15">
      <c r="AI36769" s="5">
        <v>63705.576300000001</v>
      </c>
      <c r="AJ36769" s="5">
        <v>144752.9792</v>
      </c>
    </row>
    <row r="36770" spans="35:36" x14ac:dyDescent="0.15">
      <c r="AI36770" s="5">
        <v>63839.951699999998</v>
      </c>
      <c r="AJ36770" s="5">
        <v>144658.88860000001</v>
      </c>
    </row>
    <row r="36771" spans="35:36" x14ac:dyDescent="0.15">
      <c r="AI36771" s="5">
        <v>63974.326999999997</v>
      </c>
      <c r="AJ36771" s="5">
        <v>144564.79800000001</v>
      </c>
    </row>
    <row r="36772" spans="35:36" x14ac:dyDescent="0.15">
      <c r="AI36772" s="5">
        <v>64108.702299999997</v>
      </c>
      <c r="AJ36772" s="5">
        <v>144470.70740000001</v>
      </c>
    </row>
    <row r="36773" spans="35:36" x14ac:dyDescent="0.15">
      <c r="AI36773" s="5">
        <v>64243.077599999997</v>
      </c>
      <c r="AJ36773" s="5">
        <v>144376.61679999999</v>
      </c>
    </row>
    <row r="36774" spans="35:36" x14ac:dyDescent="0.15">
      <c r="AI36774" s="5">
        <v>64377.452899999997</v>
      </c>
      <c r="AJ36774" s="5">
        <v>144282.52619999999</v>
      </c>
    </row>
    <row r="36775" spans="35:36" x14ac:dyDescent="0.15">
      <c r="AI36775" s="5">
        <v>64511.828300000001</v>
      </c>
      <c r="AJ36775" s="5">
        <v>144188.43549999999</v>
      </c>
    </row>
    <row r="36776" spans="35:36" x14ac:dyDescent="0.15">
      <c r="AI36776" s="5">
        <v>64646.203600000001</v>
      </c>
      <c r="AJ36776" s="5">
        <v>144094.3449</v>
      </c>
    </row>
    <row r="36777" spans="35:36" x14ac:dyDescent="0.15">
      <c r="AI36777" s="5">
        <v>64780.5789</v>
      </c>
      <c r="AJ36777" s="5">
        <v>144000.2543</v>
      </c>
    </row>
    <row r="36778" spans="35:36" x14ac:dyDescent="0.15">
      <c r="AI36778" s="5">
        <v>64914.954299999998</v>
      </c>
      <c r="AJ36778" s="5">
        <v>143906.1637</v>
      </c>
    </row>
    <row r="36779" spans="35:36" x14ac:dyDescent="0.15">
      <c r="AI36779" s="5">
        <v>65049.329599999997</v>
      </c>
      <c r="AJ36779" s="5">
        <v>143812.073</v>
      </c>
    </row>
    <row r="36780" spans="35:36" x14ac:dyDescent="0.15">
      <c r="AI36780" s="5">
        <v>65183.705000000002</v>
      </c>
      <c r="AJ36780" s="5">
        <v>143717.98240000001</v>
      </c>
    </row>
    <row r="36781" spans="35:36" x14ac:dyDescent="0.15">
      <c r="AI36781" s="5">
        <v>65318.080300000001</v>
      </c>
      <c r="AJ36781" s="5">
        <v>143623.89180000001</v>
      </c>
    </row>
    <row r="36782" spans="35:36" x14ac:dyDescent="0.15">
      <c r="AI36782" s="5">
        <v>65452.455600000001</v>
      </c>
      <c r="AJ36782" s="5">
        <v>143529.80119999999</v>
      </c>
    </row>
    <row r="36783" spans="35:36" x14ac:dyDescent="0.15">
      <c r="AI36783" s="5">
        <v>65586.831000000006</v>
      </c>
      <c r="AJ36783" s="5">
        <v>143435.71049999999</v>
      </c>
    </row>
    <row r="36784" spans="35:36" x14ac:dyDescent="0.15">
      <c r="AI36784" s="5">
        <v>65721.206300000005</v>
      </c>
      <c r="AJ36784" s="5">
        <v>143341.61989999999</v>
      </c>
    </row>
    <row r="36785" spans="35:36" x14ac:dyDescent="0.15">
      <c r="AI36785" s="5">
        <v>65855.581699999995</v>
      </c>
      <c r="AJ36785" s="5">
        <v>143247.52929999999</v>
      </c>
    </row>
    <row r="36786" spans="35:36" x14ac:dyDescent="0.15">
      <c r="AI36786" s="5">
        <v>65989.956900000005</v>
      </c>
      <c r="AJ36786" s="5">
        <v>143153.4387</v>
      </c>
    </row>
    <row r="36787" spans="35:36" x14ac:dyDescent="0.15">
      <c r="AI36787" s="5">
        <v>66124.332299999995</v>
      </c>
      <c r="AJ36787" s="5">
        <v>143059.3481</v>
      </c>
    </row>
    <row r="36788" spans="35:36" x14ac:dyDescent="0.15">
      <c r="AI36788" s="5">
        <v>66258.707599999994</v>
      </c>
      <c r="AJ36788" s="5">
        <v>142965.25750000001</v>
      </c>
    </row>
    <row r="36789" spans="35:36" x14ac:dyDescent="0.15">
      <c r="AI36789" s="5">
        <v>66393.082899999994</v>
      </c>
      <c r="AJ36789" s="5">
        <v>142871.16680000001</v>
      </c>
    </row>
    <row r="36790" spans="35:36" x14ac:dyDescent="0.15">
      <c r="AI36790" s="5">
        <v>66527.458299999998</v>
      </c>
      <c r="AJ36790" s="5">
        <v>142777.07620000001</v>
      </c>
    </row>
    <row r="36791" spans="35:36" x14ac:dyDescent="0.15">
      <c r="AI36791" s="5">
        <v>66661.833599999998</v>
      </c>
      <c r="AJ36791" s="5">
        <v>142682.98560000001</v>
      </c>
    </row>
    <row r="36792" spans="35:36" x14ac:dyDescent="0.15">
      <c r="AI36792" s="5">
        <v>66796.209000000003</v>
      </c>
      <c r="AJ36792" s="5">
        <v>142588.89499999999</v>
      </c>
    </row>
    <row r="36793" spans="35:36" x14ac:dyDescent="0.15">
      <c r="AI36793" s="5">
        <v>66930.584300000002</v>
      </c>
      <c r="AJ36793" s="5">
        <v>142494.80429999999</v>
      </c>
    </row>
    <row r="36794" spans="35:36" x14ac:dyDescent="0.15">
      <c r="AI36794" s="5">
        <v>67064.959600000002</v>
      </c>
      <c r="AJ36794" s="5">
        <v>142400.71369999999</v>
      </c>
    </row>
    <row r="36795" spans="35:36" x14ac:dyDescent="0.15">
      <c r="AI36795" s="5">
        <v>67199.335000000006</v>
      </c>
      <c r="AJ36795" s="5">
        <v>142306.6231</v>
      </c>
    </row>
    <row r="36796" spans="35:36" x14ac:dyDescent="0.15">
      <c r="AI36796" s="5">
        <v>67333.710300000006</v>
      </c>
      <c r="AJ36796" s="5">
        <v>142212.5325</v>
      </c>
    </row>
    <row r="36797" spans="35:36" x14ac:dyDescent="0.15">
      <c r="AI36797" s="5">
        <v>67468.085699999996</v>
      </c>
      <c r="AJ36797" s="5">
        <v>142118.4418</v>
      </c>
    </row>
    <row r="36798" spans="35:36" x14ac:dyDescent="0.15">
      <c r="AI36798" s="5">
        <v>67602.460999999996</v>
      </c>
      <c r="AJ36798" s="5">
        <v>142024.3512</v>
      </c>
    </row>
    <row r="36799" spans="35:36" x14ac:dyDescent="0.15">
      <c r="AI36799" s="5">
        <v>67736.836299999995</v>
      </c>
      <c r="AJ36799" s="5">
        <v>141930.26060000001</v>
      </c>
    </row>
    <row r="36800" spans="35:36" x14ac:dyDescent="0.15">
      <c r="AI36800" s="5">
        <v>67871.211599999995</v>
      </c>
      <c r="AJ36800" s="5">
        <v>141836.17000000001</v>
      </c>
    </row>
    <row r="36801" spans="35:36" x14ac:dyDescent="0.15">
      <c r="AI36801" s="5">
        <v>68005.586899999995</v>
      </c>
      <c r="AJ36801" s="5">
        <v>141742.07939999999</v>
      </c>
    </row>
    <row r="36802" spans="35:36" x14ac:dyDescent="0.15">
      <c r="AI36802" s="5">
        <v>68139.962299999999</v>
      </c>
      <c r="AJ36802" s="5">
        <v>141647.98879999999</v>
      </c>
    </row>
    <row r="36803" spans="35:36" x14ac:dyDescent="0.15">
      <c r="AI36803" s="5">
        <v>68274.337599999999</v>
      </c>
      <c r="AJ36803" s="5">
        <v>141553.89809999999</v>
      </c>
    </row>
    <row r="36804" spans="35:36" x14ac:dyDescent="0.15">
      <c r="AI36804" s="5">
        <v>68408.713000000003</v>
      </c>
      <c r="AJ36804" s="5">
        <v>141459.8075</v>
      </c>
    </row>
    <row r="36805" spans="35:36" x14ac:dyDescent="0.15">
      <c r="AI36805" s="5">
        <v>68543.088300000003</v>
      </c>
      <c r="AJ36805" s="5">
        <v>141365.7169</v>
      </c>
    </row>
    <row r="36806" spans="35:36" x14ac:dyDescent="0.15">
      <c r="AI36806" s="5">
        <v>68677.463600000003</v>
      </c>
      <c r="AJ36806" s="5">
        <v>141271.6263</v>
      </c>
    </row>
    <row r="36807" spans="35:36" x14ac:dyDescent="0.15">
      <c r="AI36807" s="5">
        <v>68811.839000000007</v>
      </c>
      <c r="AJ36807" s="5">
        <v>141177.5356</v>
      </c>
    </row>
    <row r="36808" spans="35:36" x14ac:dyDescent="0.15">
      <c r="AI36808" s="5">
        <v>68946.214300000007</v>
      </c>
      <c r="AJ36808" s="5">
        <v>141083.44500000001</v>
      </c>
    </row>
    <row r="36809" spans="35:36" x14ac:dyDescent="0.15">
      <c r="AI36809" s="5">
        <v>69080.589699999997</v>
      </c>
      <c r="AJ36809" s="5">
        <v>140989.35440000001</v>
      </c>
    </row>
    <row r="36810" spans="35:36" x14ac:dyDescent="0.15">
      <c r="AI36810" s="5">
        <v>69214.964999999997</v>
      </c>
      <c r="AJ36810" s="5">
        <v>140895.26379999999</v>
      </c>
    </row>
    <row r="36811" spans="35:36" x14ac:dyDescent="0.15">
      <c r="AI36811" s="5">
        <v>69349.340299999996</v>
      </c>
      <c r="AJ36811" s="5">
        <v>140801.17310000001</v>
      </c>
    </row>
    <row r="36812" spans="35:36" x14ac:dyDescent="0.15">
      <c r="AI36812" s="5">
        <v>69483.715599999996</v>
      </c>
      <c r="AJ36812" s="5">
        <v>140707.08259999999</v>
      </c>
    </row>
    <row r="36813" spans="35:36" x14ac:dyDescent="0.15">
      <c r="AI36813" s="5">
        <v>69618.091799999995</v>
      </c>
      <c r="AJ36813" s="5">
        <v>140612.9914</v>
      </c>
    </row>
    <row r="36814" spans="35:36" x14ac:dyDescent="0.15">
      <c r="AI36814" s="5">
        <v>69752.4663</v>
      </c>
      <c r="AJ36814" s="5">
        <v>140518.9013</v>
      </c>
    </row>
    <row r="36815" spans="35:36" x14ac:dyDescent="0.15">
      <c r="AI36815" s="5">
        <v>69886.842399999994</v>
      </c>
      <c r="AJ36815" s="5">
        <v>140424.8101</v>
      </c>
    </row>
    <row r="36816" spans="35:36" x14ac:dyDescent="0.15">
      <c r="AI36816" s="5">
        <v>70021.216899999999</v>
      </c>
      <c r="AJ36816" s="5">
        <v>140330.72010000001</v>
      </c>
    </row>
    <row r="36817" spans="35:36" x14ac:dyDescent="0.15">
      <c r="AI36817" s="5">
        <v>70155.593099999998</v>
      </c>
      <c r="AJ36817" s="5">
        <v>140236.62890000001</v>
      </c>
    </row>
    <row r="36818" spans="35:36" x14ac:dyDescent="0.15">
      <c r="AI36818" s="5">
        <v>70289.967600000004</v>
      </c>
      <c r="AJ36818" s="5">
        <v>140142.53880000001</v>
      </c>
    </row>
    <row r="36819" spans="35:36" x14ac:dyDescent="0.15">
      <c r="AI36819" s="5">
        <v>70424.343800000002</v>
      </c>
      <c r="AJ36819" s="5">
        <v>140048.44760000001</v>
      </c>
    </row>
    <row r="36820" spans="35:36" x14ac:dyDescent="0.15">
      <c r="AI36820" s="5">
        <v>70558.718299999993</v>
      </c>
      <c r="AJ36820" s="5">
        <v>139954.35759999999</v>
      </c>
    </row>
    <row r="36821" spans="35:36" x14ac:dyDescent="0.15">
      <c r="AI36821" s="5">
        <v>70693.094500000007</v>
      </c>
      <c r="AJ36821" s="5">
        <v>139860.26639999999</v>
      </c>
    </row>
    <row r="36822" spans="35:36" x14ac:dyDescent="0.15">
      <c r="AI36822" s="5">
        <v>70827.468999999997</v>
      </c>
      <c r="AJ36822" s="5">
        <v>139766.17629999999</v>
      </c>
    </row>
    <row r="36823" spans="35:36" x14ac:dyDescent="0.15">
      <c r="AI36823" s="5">
        <v>70961.845100000006</v>
      </c>
      <c r="AJ36823" s="5">
        <v>139672.0852</v>
      </c>
    </row>
    <row r="36824" spans="35:36" x14ac:dyDescent="0.15">
      <c r="AI36824" s="5">
        <v>71096.219700000001</v>
      </c>
      <c r="AJ36824" s="5">
        <v>139577.9951</v>
      </c>
    </row>
    <row r="36825" spans="35:36" x14ac:dyDescent="0.15">
      <c r="AI36825" s="5">
        <v>71230.595700000005</v>
      </c>
      <c r="AJ36825" s="5">
        <v>139483.9039</v>
      </c>
    </row>
    <row r="36826" spans="35:36" x14ac:dyDescent="0.15">
      <c r="AI36826" s="5">
        <v>71364.970300000001</v>
      </c>
      <c r="AJ36826" s="5">
        <v>139389.81390000001</v>
      </c>
    </row>
    <row r="36827" spans="35:36" x14ac:dyDescent="0.15">
      <c r="AI36827" s="5">
        <v>71499.346399999995</v>
      </c>
      <c r="AJ36827" s="5">
        <v>139295.72270000001</v>
      </c>
    </row>
    <row r="36828" spans="35:36" x14ac:dyDescent="0.15">
      <c r="AI36828" s="5">
        <v>71633.7209</v>
      </c>
      <c r="AJ36828" s="5">
        <v>139201.63260000001</v>
      </c>
    </row>
    <row r="36829" spans="35:36" x14ac:dyDescent="0.15">
      <c r="AI36829" s="5">
        <v>71768.097099999999</v>
      </c>
      <c r="AJ36829" s="5">
        <v>139107.54139999999</v>
      </c>
    </row>
    <row r="36830" spans="35:36" x14ac:dyDescent="0.15">
      <c r="AI36830" s="5">
        <v>71902.471600000004</v>
      </c>
      <c r="AJ36830" s="5">
        <v>139013.45139999999</v>
      </c>
    </row>
    <row r="36831" spans="35:36" x14ac:dyDescent="0.15">
      <c r="AI36831" s="5">
        <v>72036.847800000003</v>
      </c>
      <c r="AJ36831" s="5">
        <v>138919.3602</v>
      </c>
    </row>
    <row r="36832" spans="35:36" x14ac:dyDescent="0.15">
      <c r="AI36832" s="5">
        <v>72171.222299999994</v>
      </c>
      <c r="AJ36832" s="5">
        <v>138825.27009999999</v>
      </c>
    </row>
    <row r="36833" spans="35:36" x14ac:dyDescent="0.15">
      <c r="AI36833" s="5">
        <v>72305.598499999993</v>
      </c>
      <c r="AJ36833" s="5">
        <v>138731.1789</v>
      </c>
    </row>
    <row r="36834" spans="35:36" x14ac:dyDescent="0.15">
      <c r="AI36834" s="5">
        <v>72439.972999999998</v>
      </c>
      <c r="AJ36834" s="5">
        <v>138637.0889</v>
      </c>
    </row>
    <row r="36835" spans="35:36" x14ac:dyDescent="0.15">
      <c r="AI36835" s="5">
        <v>72574.349100000007</v>
      </c>
      <c r="AJ36835" s="5">
        <v>138542.99770000001</v>
      </c>
    </row>
    <row r="36836" spans="35:36" x14ac:dyDescent="0.15">
      <c r="AI36836" s="5">
        <v>72708.723700000002</v>
      </c>
      <c r="AJ36836" s="5">
        <v>138448.90760000001</v>
      </c>
    </row>
    <row r="36837" spans="35:36" x14ac:dyDescent="0.15">
      <c r="AI36837" s="5">
        <v>72843.099700000006</v>
      </c>
      <c r="AJ36837" s="5">
        <v>138354.81649999999</v>
      </c>
    </row>
    <row r="36838" spans="35:36" x14ac:dyDescent="0.15">
      <c r="AI36838" s="5">
        <v>72977.474300000002</v>
      </c>
      <c r="AJ36838" s="5">
        <v>138260.72640000001</v>
      </c>
    </row>
    <row r="36839" spans="35:36" x14ac:dyDescent="0.15">
      <c r="AI36839" s="5">
        <v>73111.850399999996</v>
      </c>
      <c r="AJ36839" s="5">
        <v>138166.63519999999</v>
      </c>
    </row>
    <row r="36840" spans="35:36" x14ac:dyDescent="0.15">
      <c r="AI36840" s="5">
        <v>73246.224900000001</v>
      </c>
      <c r="AJ36840" s="5">
        <v>138072.54519999999</v>
      </c>
    </row>
    <row r="36841" spans="35:36" x14ac:dyDescent="0.15">
      <c r="AI36841" s="5">
        <v>73380.6011</v>
      </c>
      <c r="AJ36841" s="5">
        <v>137978.454</v>
      </c>
    </row>
    <row r="36842" spans="35:36" x14ac:dyDescent="0.15">
      <c r="AI36842" s="5">
        <v>73514.975600000005</v>
      </c>
      <c r="AJ36842" s="5">
        <v>137884.3639</v>
      </c>
    </row>
    <row r="36843" spans="35:36" x14ac:dyDescent="0.15">
      <c r="AI36843" s="5">
        <v>73649.351800000004</v>
      </c>
      <c r="AJ36843" s="5">
        <v>137790.2727</v>
      </c>
    </row>
    <row r="36844" spans="35:36" x14ac:dyDescent="0.15">
      <c r="AI36844" s="5">
        <v>73783.726299999995</v>
      </c>
      <c r="AJ36844" s="5">
        <v>137696.1827</v>
      </c>
    </row>
    <row r="36845" spans="35:36" x14ac:dyDescent="0.15">
      <c r="AI36845" s="5">
        <v>73918.102499999994</v>
      </c>
      <c r="AJ36845" s="5">
        <v>137602.09150000001</v>
      </c>
    </row>
    <row r="36846" spans="35:36" x14ac:dyDescent="0.15">
      <c r="AI36846" s="5">
        <v>74052.476999999999</v>
      </c>
      <c r="AJ36846" s="5">
        <v>137508.00140000001</v>
      </c>
    </row>
    <row r="36847" spans="35:36" x14ac:dyDescent="0.15">
      <c r="AI36847" s="5">
        <v>74186.853099999993</v>
      </c>
      <c r="AJ36847" s="5">
        <v>137413.91029999999</v>
      </c>
    </row>
    <row r="36848" spans="35:36" x14ac:dyDescent="0.15">
      <c r="AI36848" s="5">
        <v>74321.227700000003</v>
      </c>
      <c r="AJ36848" s="5">
        <v>137319.82019999999</v>
      </c>
    </row>
    <row r="36849" spans="35:36" x14ac:dyDescent="0.15">
      <c r="AI36849" s="5">
        <v>74455.603700000007</v>
      </c>
      <c r="AJ36849" s="5">
        <v>137225.72899999999</v>
      </c>
    </row>
    <row r="36850" spans="35:36" x14ac:dyDescent="0.15">
      <c r="AI36850" s="5">
        <v>74589.978300000002</v>
      </c>
      <c r="AJ36850" s="5">
        <v>137131.639</v>
      </c>
    </row>
    <row r="36851" spans="35:36" x14ac:dyDescent="0.15">
      <c r="AI36851" s="5">
        <v>74724.354399999997</v>
      </c>
      <c r="AJ36851" s="5">
        <v>137037.5478</v>
      </c>
    </row>
    <row r="36852" spans="35:36" x14ac:dyDescent="0.15">
      <c r="AI36852" s="5">
        <v>74858.728900000002</v>
      </c>
      <c r="AJ36852" s="5">
        <v>136943.4577</v>
      </c>
    </row>
    <row r="36853" spans="35:36" x14ac:dyDescent="0.15">
      <c r="AI36853" s="5">
        <v>74993.105100000001</v>
      </c>
      <c r="AJ36853" s="5">
        <v>136849.3665</v>
      </c>
    </row>
    <row r="36854" spans="35:36" x14ac:dyDescent="0.15">
      <c r="AI36854" s="5">
        <v>75127.479600000006</v>
      </c>
      <c r="AJ36854" s="5">
        <v>136755.27650000001</v>
      </c>
    </row>
    <row r="36855" spans="35:36" x14ac:dyDescent="0.15">
      <c r="AI36855" s="5">
        <v>75261.855800000005</v>
      </c>
      <c r="AJ36855" s="5">
        <v>136661.18530000001</v>
      </c>
    </row>
    <row r="36856" spans="35:36" x14ac:dyDescent="0.15">
      <c r="AI36856" s="5">
        <v>75396.230299999996</v>
      </c>
      <c r="AJ36856" s="5">
        <v>136567.09520000001</v>
      </c>
    </row>
    <row r="36857" spans="35:36" x14ac:dyDescent="0.15">
      <c r="AI36857" s="5">
        <v>75530.606400000004</v>
      </c>
      <c r="AJ36857" s="5">
        <v>136473.00399999999</v>
      </c>
    </row>
    <row r="36858" spans="35:36" x14ac:dyDescent="0.15">
      <c r="AI36858" s="5">
        <v>75664.981</v>
      </c>
      <c r="AJ36858" s="5">
        <v>136378.91390000001</v>
      </c>
    </row>
    <row r="36859" spans="35:36" x14ac:dyDescent="0.15">
      <c r="AI36859" s="5">
        <v>75799.357099999994</v>
      </c>
      <c r="AJ36859" s="5">
        <v>136284.82279999999</v>
      </c>
    </row>
    <row r="36860" spans="35:36" x14ac:dyDescent="0.15">
      <c r="AI36860" s="5">
        <v>75933.731599999999</v>
      </c>
      <c r="AJ36860" s="5">
        <v>136190.73269999999</v>
      </c>
    </row>
    <row r="36861" spans="35:36" x14ac:dyDescent="0.15">
      <c r="AI36861" s="5">
        <v>76068.107699999993</v>
      </c>
      <c r="AJ36861" s="5">
        <v>136096.6416</v>
      </c>
    </row>
    <row r="36862" spans="35:36" x14ac:dyDescent="0.15">
      <c r="AI36862" s="5">
        <v>76202.482300000003</v>
      </c>
      <c r="AJ36862" s="5">
        <v>136002.5514</v>
      </c>
    </row>
    <row r="36863" spans="35:36" x14ac:dyDescent="0.15">
      <c r="AI36863" s="5">
        <v>76336.858399999997</v>
      </c>
      <c r="AJ36863" s="5">
        <v>135908.46030000001</v>
      </c>
    </row>
    <row r="36864" spans="35:36" x14ac:dyDescent="0.15">
      <c r="AI36864" s="5">
        <v>76471.232900000003</v>
      </c>
      <c r="AJ36864" s="5">
        <v>135814.37030000001</v>
      </c>
    </row>
    <row r="36865" spans="35:36" x14ac:dyDescent="0.15">
      <c r="AI36865" s="5">
        <v>76605.609100000001</v>
      </c>
      <c r="AJ36865" s="5">
        <v>135720.27910000001</v>
      </c>
    </row>
    <row r="36866" spans="35:36" x14ac:dyDescent="0.15">
      <c r="AI36866" s="5">
        <v>76739.983600000007</v>
      </c>
      <c r="AJ36866" s="5">
        <v>135626.18900000001</v>
      </c>
    </row>
    <row r="36867" spans="35:36" x14ac:dyDescent="0.15">
      <c r="AI36867" s="5">
        <v>76874.359800000006</v>
      </c>
      <c r="AJ36867" s="5">
        <v>135532.09779999999</v>
      </c>
    </row>
    <row r="36868" spans="35:36" x14ac:dyDescent="0.15">
      <c r="AI36868" s="5">
        <v>77008.734299999996</v>
      </c>
      <c r="AJ36868" s="5">
        <v>135438.00769999999</v>
      </c>
    </row>
    <row r="36869" spans="35:36" x14ac:dyDescent="0.15">
      <c r="AI36869" s="5">
        <v>77143.110400000005</v>
      </c>
      <c r="AJ36869" s="5">
        <v>135343.91649999999</v>
      </c>
    </row>
    <row r="36870" spans="35:36" x14ac:dyDescent="0.15">
      <c r="AI36870" s="5">
        <v>77277.485000000001</v>
      </c>
      <c r="AJ36870" s="5">
        <v>135249.8265</v>
      </c>
    </row>
    <row r="36871" spans="35:36" x14ac:dyDescent="0.15">
      <c r="AI36871" s="5">
        <v>77411.861099999995</v>
      </c>
      <c r="AJ36871" s="5">
        <v>135155.7353</v>
      </c>
    </row>
    <row r="36872" spans="35:36" x14ac:dyDescent="0.15">
      <c r="AI36872" s="5">
        <v>77546.2356</v>
      </c>
      <c r="AJ36872" s="5">
        <v>135061.6452</v>
      </c>
    </row>
    <row r="36873" spans="35:36" x14ac:dyDescent="0.15">
      <c r="AI36873" s="5">
        <v>56140.273399999998</v>
      </c>
      <c r="AJ36873" s="5">
        <v>150250.5208</v>
      </c>
    </row>
    <row r="36874" spans="35:36" x14ac:dyDescent="0.15">
      <c r="AI36874" s="5">
        <v>56274.648800000003</v>
      </c>
      <c r="AJ36874" s="5">
        <v>150156.4301</v>
      </c>
    </row>
    <row r="36875" spans="35:36" x14ac:dyDescent="0.15">
      <c r="AI36875" s="5">
        <v>56409.024100000002</v>
      </c>
      <c r="AJ36875" s="5">
        <v>150062.3395</v>
      </c>
    </row>
    <row r="36876" spans="35:36" x14ac:dyDescent="0.15">
      <c r="AI36876" s="5">
        <v>56543.399400000002</v>
      </c>
      <c r="AJ36876" s="5">
        <v>149968.24890000001</v>
      </c>
    </row>
    <row r="36877" spans="35:36" x14ac:dyDescent="0.15">
      <c r="AI36877" s="5">
        <v>56677.774799999999</v>
      </c>
      <c r="AJ36877" s="5">
        <v>149874.15830000001</v>
      </c>
    </row>
    <row r="36878" spans="35:36" x14ac:dyDescent="0.15">
      <c r="AI36878" s="5">
        <v>56812.150099999999</v>
      </c>
      <c r="AJ36878" s="5">
        <v>149780.06760000001</v>
      </c>
    </row>
    <row r="36879" spans="35:36" x14ac:dyDescent="0.15">
      <c r="AI36879" s="5">
        <v>56946.525500000003</v>
      </c>
      <c r="AJ36879" s="5">
        <v>149685.97700000001</v>
      </c>
    </row>
    <row r="36880" spans="35:36" x14ac:dyDescent="0.15">
      <c r="AI36880" s="5">
        <v>57080.900800000003</v>
      </c>
      <c r="AJ36880" s="5">
        <v>149591.88639999999</v>
      </c>
    </row>
    <row r="36881" spans="35:36" x14ac:dyDescent="0.15">
      <c r="AI36881" s="5">
        <v>57215.276100000003</v>
      </c>
      <c r="AJ36881" s="5">
        <v>149497.79579999999</v>
      </c>
    </row>
    <row r="36882" spans="35:36" x14ac:dyDescent="0.15">
      <c r="AI36882" s="5">
        <v>57349.6515</v>
      </c>
      <c r="AJ36882" s="5">
        <v>149403.70509999999</v>
      </c>
    </row>
    <row r="36883" spans="35:36" x14ac:dyDescent="0.15">
      <c r="AI36883" s="5">
        <v>57484.026700000002</v>
      </c>
      <c r="AJ36883" s="5">
        <v>149309.6146</v>
      </c>
    </row>
    <row r="36884" spans="35:36" x14ac:dyDescent="0.15">
      <c r="AI36884" s="5">
        <v>57618.402099999999</v>
      </c>
      <c r="AJ36884" s="5">
        <v>149215.5239</v>
      </c>
    </row>
    <row r="36885" spans="35:36" x14ac:dyDescent="0.15">
      <c r="AI36885" s="5">
        <v>57752.777399999999</v>
      </c>
      <c r="AJ36885" s="5">
        <v>149121.4333</v>
      </c>
    </row>
    <row r="36886" spans="35:36" x14ac:dyDescent="0.15">
      <c r="AI36886" s="5">
        <v>57887.152800000003</v>
      </c>
      <c r="AJ36886" s="5">
        <v>149027.34270000001</v>
      </c>
    </row>
    <row r="36887" spans="35:36" x14ac:dyDescent="0.15">
      <c r="AI36887" s="5">
        <v>58021.528100000003</v>
      </c>
      <c r="AJ36887" s="5">
        <v>148933.25210000001</v>
      </c>
    </row>
    <row r="36888" spans="35:36" x14ac:dyDescent="0.15">
      <c r="AI36888" s="5">
        <v>58155.903400000003</v>
      </c>
      <c r="AJ36888" s="5">
        <v>148839.16140000001</v>
      </c>
    </row>
    <row r="36889" spans="35:36" x14ac:dyDescent="0.15">
      <c r="AI36889" s="5">
        <v>58290.2788</v>
      </c>
      <c r="AJ36889" s="5">
        <v>148745.07079999999</v>
      </c>
    </row>
    <row r="36890" spans="35:36" x14ac:dyDescent="0.15">
      <c r="AI36890" s="5">
        <v>58424.6541</v>
      </c>
      <c r="AJ36890" s="5">
        <v>148650.98019999999</v>
      </c>
    </row>
    <row r="36891" spans="35:36" x14ac:dyDescent="0.15">
      <c r="AI36891" s="5">
        <v>58559.029499999997</v>
      </c>
      <c r="AJ36891" s="5">
        <v>148556.88959999999</v>
      </c>
    </row>
    <row r="36892" spans="35:36" x14ac:dyDescent="0.15">
      <c r="AI36892" s="5">
        <v>58693.404799999997</v>
      </c>
      <c r="AJ36892" s="5">
        <v>148462.79889999999</v>
      </c>
    </row>
    <row r="36893" spans="35:36" x14ac:dyDescent="0.15">
      <c r="AI36893" s="5">
        <v>58827.780100000004</v>
      </c>
      <c r="AJ36893" s="5">
        <v>148368.7083</v>
      </c>
    </row>
    <row r="36894" spans="35:36" x14ac:dyDescent="0.15">
      <c r="AI36894" s="5">
        <v>58962.155500000001</v>
      </c>
      <c r="AJ36894" s="5">
        <v>148274.6177</v>
      </c>
    </row>
    <row r="36895" spans="35:36" x14ac:dyDescent="0.15">
      <c r="AI36895" s="5">
        <v>59096.5308</v>
      </c>
      <c r="AJ36895" s="5">
        <v>148180.527</v>
      </c>
    </row>
    <row r="36896" spans="35:36" x14ac:dyDescent="0.15">
      <c r="AI36896" s="5">
        <v>59230.9061</v>
      </c>
      <c r="AJ36896" s="5">
        <v>148086.43650000001</v>
      </c>
    </row>
    <row r="36897" spans="35:36" x14ac:dyDescent="0.15">
      <c r="AI36897" s="5">
        <v>59365.2814</v>
      </c>
      <c r="AJ36897" s="5">
        <v>147992.34589999999</v>
      </c>
    </row>
    <row r="36898" spans="35:36" x14ac:dyDescent="0.15">
      <c r="AI36898" s="5">
        <v>59499.656799999997</v>
      </c>
      <c r="AJ36898" s="5">
        <v>147898.25520000001</v>
      </c>
    </row>
    <row r="36899" spans="35:36" x14ac:dyDescent="0.15">
      <c r="AI36899" s="5">
        <v>59634.032099999997</v>
      </c>
      <c r="AJ36899" s="5">
        <v>147804.16459999999</v>
      </c>
    </row>
    <row r="36900" spans="35:36" x14ac:dyDescent="0.15">
      <c r="AI36900" s="5">
        <v>59768.407399999996</v>
      </c>
      <c r="AJ36900" s="5">
        <v>147710.07399999999</v>
      </c>
    </row>
    <row r="36901" spans="35:36" x14ac:dyDescent="0.15">
      <c r="AI36901" s="5">
        <v>59902.782800000001</v>
      </c>
      <c r="AJ36901" s="5">
        <v>147615.9834</v>
      </c>
    </row>
    <row r="36902" spans="35:36" x14ac:dyDescent="0.15">
      <c r="AI36902" s="5">
        <v>60037.158100000001</v>
      </c>
      <c r="AJ36902" s="5">
        <v>147521.8927</v>
      </c>
    </row>
    <row r="36903" spans="35:36" x14ac:dyDescent="0.15">
      <c r="AI36903" s="5">
        <v>60171.5334</v>
      </c>
      <c r="AJ36903" s="5">
        <v>147427.8021</v>
      </c>
    </row>
    <row r="36904" spans="35:36" x14ac:dyDescent="0.15">
      <c r="AI36904" s="5">
        <v>60305.908799999997</v>
      </c>
      <c r="AJ36904" s="5">
        <v>147333.7115</v>
      </c>
    </row>
    <row r="36905" spans="35:36" x14ac:dyDescent="0.15">
      <c r="AI36905" s="5">
        <v>60440.284099999997</v>
      </c>
      <c r="AJ36905" s="5">
        <v>147239.6208</v>
      </c>
    </row>
    <row r="36906" spans="35:36" x14ac:dyDescent="0.15">
      <c r="AI36906" s="5">
        <v>60574.659500000002</v>
      </c>
      <c r="AJ36906" s="5">
        <v>147145.53020000001</v>
      </c>
    </row>
    <row r="36907" spans="35:36" x14ac:dyDescent="0.15">
      <c r="AI36907" s="5">
        <v>60709.034800000001</v>
      </c>
      <c r="AJ36907" s="5">
        <v>147051.43960000001</v>
      </c>
    </row>
    <row r="36908" spans="35:36" x14ac:dyDescent="0.15">
      <c r="AI36908" s="5">
        <v>60843.410100000001</v>
      </c>
      <c r="AJ36908" s="5">
        <v>146957.34899999999</v>
      </c>
    </row>
    <row r="36909" spans="35:36" x14ac:dyDescent="0.15">
      <c r="AI36909" s="5">
        <v>60977.785400000001</v>
      </c>
      <c r="AJ36909" s="5">
        <v>146863.25839999999</v>
      </c>
    </row>
    <row r="36910" spans="35:36" x14ac:dyDescent="0.15">
      <c r="AI36910" s="5">
        <v>61112.1607</v>
      </c>
      <c r="AJ36910" s="5">
        <v>146769.1678</v>
      </c>
    </row>
    <row r="36911" spans="35:36" x14ac:dyDescent="0.15">
      <c r="AI36911" s="5">
        <v>61246.536099999998</v>
      </c>
      <c r="AJ36911" s="5">
        <v>146675.0772</v>
      </c>
    </row>
    <row r="36912" spans="35:36" x14ac:dyDescent="0.15">
      <c r="AI36912" s="5">
        <v>61380.911399999997</v>
      </c>
      <c r="AJ36912" s="5">
        <v>146580.9865</v>
      </c>
    </row>
    <row r="36913" spans="35:36" x14ac:dyDescent="0.15">
      <c r="AI36913" s="5">
        <v>61515.286800000002</v>
      </c>
      <c r="AJ36913" s="5">
        <v>146486.8959</v>
      </c>
    </row>
    <row r="36914" spans="35:36" x14ac:dyDescent="0.15">
      <c r="AI36914" s="5">
        <v>61649.662100000001</v>
      </c>
      <c r="AJ36914" s="5">
        <v>146392.80530000001</v>
      </c>
    </row>
    <row r="36915" spans="35:36" x14ac:dyDescent="0.15">
      <c r="AI36915" s="5">
        <v>61784.037400000001</v>
      </c>
      <c r="AJ36915" s="5">
        <v>146298.71460000001</v>
      </c>
    </row>
    <row r="36916" spans="35:36" x14ac:dyDescent="0.15">
      <c r="AI36916" s="5">
        <v>61918.412799999998</v>
      </c>
      <c r="AJ36916" s="5">
        <v>146204.62400000001</v>
      </c>
    </row>
    <row r="36917" spans="35:36" x14ac:dyDescent="0.15">
      <c r="AI36917" s="5">
        <v>62052.788099999998</v>
      </c>
      <c r="AJ36917" s="5">
        <v>146110.53339999999</v>
      </c>
    </row>
    <row r="36918" spans="35:36" x14ac:dyDescent="0.15">
      <c r="AI36918" s="5">
        <v>62187.163500000002</v>
      </c>
      <c r="AJ36918" s="5">
        <v>146016.44279999999</v>
      </c>
    </row>
    <row r="36919" spans="35:36" x14ac:dyDescent="0.15">
      <c r="AI36919" s="5">
        <v>62321.538800000002</v>
      </c>
      <c r="AJ36919" s="5">
        <v>145922.35209999999</v>
      </c>
    </row>
    <row r="36920" spans="35:36" x14ac:dyDescent="0.15">
      <c r="AI36920" s="5">
        <v>62455.914100000002</v>
      </c>
      <c r="AJ36920" s="5">
        <v>145828.26149999999</v>
      </c>
    </row>
    <row r="36921" spans="35:36" x14ac:dyDescent="0.15">
      <c r="AI36921" s="5">
        <v>62590.289499999999</v>
      </c>
      <c r="AJ36921" s="5">
        <v>145734.1709</v>
      </c>
    </row>
    <row r="36922" spans="35:36" x14ac:dyDescent="0.15">
      <c r="AI36922" s="5">
        <v>62724.664700000001</v>
      </c>
      <c r="AJ36922" s="5">
        <v>145640.0803</v>
      </c>
    </row>
    <row r="36923" spans="35:36" x14ac:dyDescent="0.15">
      <c r="AI36923" s="5">
        <v>62859.040099999998</v>
      </c>
      <c r="AJ36923" s="5">
        <v>145545.98970000001</v>
      </c>
    </row>
    <row r="36924" spans="35:36" x14ac:dyDescent="0.15">
      <c r="AI36924" s="5">
        <v>62993.415399999998</v>
      </c>
      <c r="AJ36924" s="5">
        <v>145451.89910000001</v>
      </c>
    </row>
    <row r="36925" spans="35:36" x14ac:dyDescent="0.15">
      <c r="AI36925" s="5">
        <v>63127.790800000002</v>
      </c>
      <c r="AJ36925" s="5">
        <v>145357.80840000001</v>
      </c>
    </row>
    <row r="36926" spans="35:36" x14ac:dyDescent="0.15">
      <c r="AI36926" s="5">
        <v>63262.166100000002</v>
      </c>
      <c r="AJ36926" s="5">
        <v>145263.71780000001</v>
      </c>
    </row>
    <row r="36927" spans="35:36" x14ac:dyDescent="0.15">
      <c r="AI36927" s="5">
        <v>63396.541400000002</v>
      </c>
      <c r="AJ36927" s="5">
        <v>145169.62719999999</v>
      </c>
    </row>
    <row r="36928" spans="35:36" x14ac:dyDescent="0.15">
      <c r="AI36928" s="5">
        <v>63530.916799999999</v>
      </c>
      <c r="AJ36928" s="5">
        <v>145075.53659999999</v>
      </c>
    </row>
    <row r="36929" spans="35:36" x14ac:dyDescent="0.15">
      <c r="AI36929" s="5">
        <v>63665.292099999999</v>
      </c>
      <c r="AJ36929" s="5">
        <v>144981.44589999999</v>
      </c>
    </row>
    <row r="36930" spans="35:36" x14ac:dyDescent="0.15">
      <c r="AI36930" s="5">
        <v>63799.667500000003</v>
      </c>
      <c r="AJ36930" s="5">
        <v>144887.3553</v>
      </c>
    </row>
    <row r="36931" spans="35:36" x14ac:dyDescent="0.15">
      <c r="AI36931" s="5">
        <v>63934.042800000003</v>
      </c>
      <c r="AJ36931" s="5">
        <v>144793.2647</v>
      </c>
    </row>
    <row r="36932" spans="35:36" x14ac:dyDescent="0.15">
      <c r="AI36932" s="5">
        <v>64068.418100000003</v>
      </c>
      <c r="AJ36932" s="5">
        <v>144699.1741</v>
      </c>
    </row>
    <row r="36933" spans="35:36" x14ac:dyDescent="0.15">
      <c r="AI36933" s="5">
        <v>64202.7935</v>
      </c>
      <c r="AJ36933" s="5">
        <v>144605.0834</v>
      </c>
    </row>
    <row r="36934" spans="35:36" x14ac:dyDescent="0.15">
      <c r="AI36934" s="5">
        <v>64337.168700000002</v>
      </c>
      <c r="AJ36934" s="5">
        <v>144510.99290000001</v>
      </c>
    </row>
    <row r="36935" spans="35:36" x14ac:dyDescent="0.15">
      <c r="AI36935" s="5">
        <v>64471.544099999999</v>
      </c>
      <c r="AJ36935" s="5">
        <v>144416.90220000001</v>
      </c>
    </row>
    <row r="36936" spans="35:36" x14ac:dyDescent="0.15">
      <c r="AI36936" s="5">
        <v>64605.919399999999</v>
      </c>
      <c r="AJ36936" s="5">
        <v>144322.81159999999</v>
      </c>
    </row>
    <row r="36937" spans="35:36" x14ac:dyDescent="0.15">
      <c r="AI36937" s="5">
        <v>64740.294800000003</v>
      </c>
      <c r="AJ36937" s="5">
        <v>144228.72099999999</v>
      </c>
    </row>
    <row r="36938" spans="35:36" x14ac:dyDescent="0.15">
      <c r="AI36938" s="5">
        <v>64874.670100000003</v>
      </c>
      <c r="AJ36938" s="5">
        <v>144134.63039999999</v>
      </c>
    </row>
    <row r="36939" spans="35:36" x14ac:dyDescent="0.15">
      <c r="AI36939" s="5">
        <v>65009.045400000003</v>
      </c>
      <c r="AJ36939" s="5">
        <v>144040.53969999999</v>
      </c>
    </row>
    <row r="36940" spans="35:36" x14ac:dyDescent="0.15">
      <c r="AI36940" s="5">
        <v>65143.4208</v>
      </c>
      <c r="AJ36940" s="5">
        <v>143946.4491</v>
      </c>
    </row>
    <row r="36941" spans="35:36" x14ac:dyDescent="0.15">
      <c r="AI36941" s="5">
        <v>65277.7961</v>
      </c>
      <c r="AJ36941" s="5">
        <v>143852.3585</v>
      </c>
    </row>
    <row r="36942" spans="35:36" x14ac:dyDescent="0.15">
      <c r="AI36942" s="5">
        <v>65412.171399999999</v>
      </c>
      <c r="AJ36942" s="5">
        <v>143758.26790000001</v>
      </c>
    </row>
    <row r="36943" spans="35:36" x14ac:dyDescent="0.15">
      <c r="AI36943" s="5">
        <v>65546.546799999996</v>
      </c>
      <c r="AJ36943" s="5">
        <v>143664.17720000001</v>
      </c>
    </row>
    <row r="36944" spans="35:36" x14ac:dyDescent="0.15">
      <c r="AI36944" s="5">
        <v>65680.922099999996</v>
      </c>
      <c r="AJ36944" s="5">
        <v>143570.08660000001</v>
      </c>
    </row>
    <row r="36945" spans="35:36" x14ac:dyDescent="0.15">
      <c r="AI36945" s="5">
        <v>65815.297500000001</v>
      </c>
      <c r="AJ36945" s="5">
        <v>143475.99600000001</v>
      </c>
    </row>
    <row r="36946" spans="35:36" x14ac:dyDescent="0.15">
      <c r="AI36946" s="5">
        <v>65949.6728</v>
      </c>
      <c r="AJ36946" s="5">
        <v>143381.90539999999</v>
      </c>
    </row>
    <row r="36947" spans="35:36" x14ac:dyDescent="0.15">
      <c r="AI36947" s="5">
        <v>66084.0481</v>
      </c>
      <c r="AJ36947" s="5">
        <v>143287.81479999999</v>
      </c>
    </row>
    <row r="36948" spans="35:36" x14ac:dyDescent="0.15">
      <c r="AI36948" s="5">
        <v>66218.4234</v>
      </c>
      <c r="AJ36948" s="5">
        <v>143193.7242</v>
      </c>
    </row>
    <row r="36949" spans="35:36" x14ac:dyDescent="0.15">
      <c r="AI36949" s="5">
        <v>66352.798699999999</v>
      </c>
      <c r="AJ36949" s="5">
        <v>143099.6335</v>
      </c>
    </row>
    <row r="36950" spans="35:36" x14ac:dyDescent="0.15">
      <c r="AI36950" s="5">
        <v>66487.174100000004</v>
      </c>
      <c r="AJ36950" s="5">
        <v>143005.5429</v>
      </c>
    </row>
    <row r="36951" spans="35:36" x14ac:dyDescent="0.15">
      <c r="AI36951" s="5">
        <v>66621.549400000004</v>
      </c>
      <c r="AJ36951" s="5">
        <v>142911.4523</v>
      </c>
    </row>
    <row r="36952" spans="35:36" x14ac:dyDescent="0.15">
      <c r="AI36952" s="5">
        <v>66755.924799999993</v>
      </c>
      <c r="AJ36952" s="5">
        <v>142817.36170000001</v>
      </c>
    </row>
    <row r="36953" spans="35:36" x14ac:dyDescent="0.15">
      <c r="AI36953" s="5">
        <v>66890.300099999993</v>
      </c>
      <c r="AJ36953" s="5">
        <v>142723.27100000001</v>
      </c>
    </row>
    <row r="36954" spans="35:36" x14ac:dyDescent="0.15">
      <c r="AI36954" s="5">
        <v>67024.675399999993</v>
      </c>
      <c r="AJ36954" s="5">
        <v>142629.18040000001</v>
      </c>
    </row>
    <row r="36955" spans="35:36" x14ac:dyDescent="0.15">
      <c r="AI36955" s="5">
        <v>67159.050799999997</v>
      </c>
      <c r="AJ36955" s="5">
        <v>142535.08979999999</v>
      </c>
    </row>
    <row r="36956" spans="35:36" x14ac:dyDescent="0.15">
      <c r="AI36956" s="5">
        <v>67293.426099999997</v>
      </c>
      <c r="AJ36956" s="5">
        <v>142440.99919999999</v>
      </c>
    </row>
    <row r="36957" spans="35:36" x14ac:dyDescent="0.15">
      <c r="AI36957" s="5">
        <v>67427.801500000001</v>
      </c>
      <c r="AJ36957" s="5">
        <v>142346.90849999999</v>
      </c>
    </row>
    <row r="36958" spans="35:36" x14ac:dyDescent="0.15">
      <c r="AI36958" s="5">
        <v>67562.176800000001</v>
      </c>
      <c r="AJ36958" s="5">
        <v>142252.81789999999</v>
      </c>
    </row>
    <row r="36959" spans="35:36" x14ac:dyDescent="0.15">
      <c r="AI36959" s="5">
        <v>67696.552100000001</v>
      </c>
      <c r="AJ36959" s="5">
        <v>142158.7273</v>
      </c>
    </row>
    <row r="36960" spans="35:36" x14ac:dyDescent="0.15">
      <c r="AI36960" s="5">
        <v>67830.9274</v>
      </c>
      <c r="AJ36960" s="5">
        <v>142064.6367</v>
      </c>
    </row>
    <row r="36961" spans="35:36" x14ac:dyDescent="0.15">
      <c r="AI36961" s="5">
        <v>67965.3027</v>
      </c>
      <c r="AJ36961" s="5">
        <v>141970.54610000001</v>
      </c>
    </row>
    <row r="36962" spans="35:36" x14ac:dyDescent="0.15">
      <c r="AI36962" s="5">
        <v>68099.678100000005</v>
      </c>
      <c r="AJ36962" s="5">
        <v>141876.45550000001</v>
      </c>
    </row>
    <row r="36963" spans="35:36" x14ac:dyDescent="0.15">
      <c r="AI36963" s="5">
        <v>68234.053400000004</v>
      </c>
      <c r="AJ36963" s="5">
        <v>141782.36480000001</v>
      </c>
    </row>
    <row r="36964" spans="35:36" x14ac:dyDescent="0.15">
      <c r="AI36964" s="5">
        <v>68368.428799999994</v>
      </c>
      <c r="AJ36964" s="5">
        <v>141688.27420000001</v>
      </c>
    </row>
    <row r="36965" spans="35:36" x14ac:dyDescent="0.15">
      <c r="AI36965" s="5">
        <v>68502.804099999994</v>
      </c>
      <c r="AJ36965" s="5">
        <v>141594.18359999999</v>
      </c>
    </row>
    <row r="36966" spans="35:36" x14ac:dyDescent="0.15">
      <c r="AI36966" s="5">
        <v>68637.179399999994</v>
      </c>
      <c r="AJ36966" s="5">
        <v>141500.09299999999</v>
      </c>
    </row>
    <row r="36967" spans="35:36" x14ac:dyDescent="0.15">
      <c r="AI36967" s="5">
        <v>68771.554799999998</v>
      </c>
      <c r="AJ36967" s="5">
        <v>141406.00229999999</v>
      </c>
    </row>
    <row r="36968" spans="35:36" x14ac:dyDescent="0.15">
      <c r="AI36968" s="5">
        <v>68905.930099999998</v>
      </c>
      <c r="AJ36968" s="5">
        <v>141311.9117</v>
      </c>
    </row>
    <row r="36969" spans="35:36" x14ac:dyDescent="0.15">
      <c r="AI36969" s="5">
        <v>69040.305500000002</v>
      </c>
      <c r="AJ36969" s="5">
        <v>141217.8211</v>
      </c>
    </row>
    <row r="36970" spans="35:36" x14ac:dyDescent="0.15">
      <c r="AI36970" s="5">
        <v>69174.680800000002</v>
      </c>
      <c r="AJ36970" s="5">
        <v>141123.73050000001</v>
      </c>
    </row>
    <row r="36971" spans="35:36" x14ac:dyDescent="0.15">
      <c r="AI36971" s="5">
        <v>69309.056100000002</v>
      </c>
      <c r="AJ36971" s="5">
        <v>141029.6398</v>
      </c>
    </row>
    <row r="36972" spans="35:36" x14ac:dyDescent="0.15">
      <c r="AI36972" s="5">
        <v>69443.431500000006</v>
      </c>
      <c r="AJ36972" s="5">
        <v>140935.54920000001</v>
      </c>
    </row>
    <row r="36973" spans="35:36" x14ac:dyDescent="0.15">
      <c r="AI36973" s="5">
        <v>69577.806700000001</v>
      </c>
      <c r="AJ36973" s="5">
        <v>140841.45860000001</v>
      </c>
    </row>
    <row r="36974" spans="35:36" x14ac:dyDescent="0.15">
      <c r="AI36974" s="5">
        <v>69712.1829</v>
      </c>
      <c r="AJ36974" s="5">
        <v>140747.36739999999</v>
      </c>
    </row>
    <row r="36975" spans="35:36" x14ac:dyDescent="0.15">
      <c r="AI36975" s="5">
        <v>69846.557400000005</v>
      </c>
      <c r="AJ36975" s="5">
        <v>140653.27739999999</v>
      </c>
    </row>
    <row r="36976" spans="35:36" x14ac:dyDescent="0.15">
      <c r="AI36976" s="5">
        <v>69980.933600000004</v>
      </c>
      <c r="AJ36976" s="5">
        <v>140559.1862</v>
      </c>
    </row>
    <row r="36977" spans="35:36" x14ac:dyDescent="0.15">
      <c r="AI36977" s="5">
        <v>70115.308099999995</v>
      </c>
      <c r="AJ36977" s="5">
        <v>140465.0961</v>
      </c>
    </row>
    <row r="36978" spans="35:36" x14ac:dyDescent="0.15">
      <c r="AI36978" s="5">
        <v>70249.684299999994</v>
      </c>
      <c r="AJ36978" s="5">
        <v>140371.0049</v>
      </c>
    </row>
    <row r="36979" spans="35:36" x14ac:dyDescent="0.15">
      <c r="AI36979" s="5">
        <v>70384.058799999999</v>
      </c>
      <c r="AJ36979" s="5">
        <v>140276.9149</v>
      </c>
    </row>
    <row r="36980" spans="35:36" x14ac:dyDescent="0.15">
      <c r="AI36980" s="5">
        <v>70518.434899999993</v>
      </c>
      <c r="AJ36980" s="5">
        <v>140182.82370000001</v>
      </c>
    </row>
    <row r="36981" spans="35:36" x14ac:dyDescent="0.15">
      <c r="AI36981" s="5">
        <v>70652.809500000003</v>
      </c>
      <c r="AJ36981" s="5">
        <v>140088.73360000001</v>
      </c>
    </row>
    <row r="36982" spans="35:36" x14ac:dyDescent="0.15">
      <c r="AI36982" s="5">
        <v>70787.185599999997</v>
      </c>
      <c r="AJ36982" s="5">
        <v>139994.64240000001</v>
      </c>
    </row>
    <row r="36983" spans="35:36" x14ac:dyDescent="0.15">
      <c r="AI36983" s="5">
        <v>70921.560100000002</v>
      </c>
      <c r="AJ36983" s="5">
        <v>139900.55239999999</v>
      </c>
    </row>
    <row r="36984" spans="35:36" x14ac:dyDescent="0.15">
      <c r="AI36984" s="5">
        <v>71055.936199999996</v>
      </c>
      <c r="AJ36984" s="5">
        <v>139806.46119999999</v>
      </c>
    </row>
    <row r="36985" spans="35:36" x14ac:dyDescent="0.15">
      <c r="AI36985" s="5">
        <v>71190.310800000007</v>
      </c>
      <c r="AJ36985" s="5">
        <v>139712.37109999999</v>
      </c>
    </row>
    <row r="36986" spans="35:36" x14ac:dyDescent="0.15">
      <c r="AI36986" s="5">
        <v>71324.686900000001</v>
      </c>
      <c r="AJ36986" s="5">
        <v>139618.28</v>
      </c>
    </row>
    <row r="36987" spans="35:36" x14ac:dyDescent="0.15">
      <c r="AI36987" s="5">
        <v>71459.061400000006</v>
      </c>
      <c r="AJ36987" s="5">
        <v>139524.1899</v>
      </c>
    </row>
    <row r="36988" spans="35:36" x14ac:dyDescent="0.15">
      <c r="AI36988" s="5">
        <v>71593.437600000005</v>
      </c>
      <c r="AJ36988" s="5">
        <v>139430.0987</v>
      </c>
    </row>
    <row r="36989" spans="35:36" x14ac:dyDescent="0.15">
      <c r="AI36989" s="5">
        <v>71727.812099999996</v>
      </c>
      <c r="AJ36989" s="5">
        <v>139336.00870000001</v>
      </c>
    </row>
    <row r="36990" spans="35:36" x14ac:dyDescent="0.15">
      <c r="AI36990" s="5">
        <v>71862.188200000004</v>
      </c>
      <c r="AJ36990" s="5">
        <v>139241.91750000001</v>
      </c>
    </row>
    <row r="36991" spans="35:36" x14ac:dyDescent="0.15">
      <c r="AI36991" s="5">
        <v>71996.5628</v>
      </c>
      <c r="AJ36991" s="5">
        <v>139147.82740000001</v>
      </c>
    </row>
    <row r="36992" spans="35:36" x14ac:dyDescent="0.15">
      <c r="AI36992" s="5">
        <v>72130.938899999994</v>
      </c>
      <c r="AJ36992" s="5">
        <v>139053.73620000001</v>
      </c>
    </row>
    <row r="36993" spans="35:36" x14ac:dyDescent="0.15">
      <c r="AI36993" s="5">
        <v>72265.313399999999</v>
      </c>
      <c r="AJ36993" s="5">
        <v>138959.64619999999</v>
      </c>
    </row>
    <row r="36994" spans="35:36" x14ac:dyDescent="0.15">
      <c r="AI36994" s="5">
        <v>72399.689599999998</v>
      </c>
      <c r="AJ36994" s="5">
        <v>138865.55499999999</v>
      </c>
    </row>
    <row r="36995" spans="35:36" x14ac:dyDescent="0.15">
      <c r="AI36995" s="5">
        <v>72534.064100000003</v>
      </c>
      <c r="AJ36995" s="5">
        <v>138771.46489999999</v>
      </c>
    </row>
    <row r="36996" spans="35:36" x14ac:dyDescent="0.15">
      <c r="AI36996" s="5">
        <v>72668.440199999997</v>
      </c>
      <c r="AJ36996" s="5">
        <v>138677.3738</v>
      </c>
    </row>
    <row r="36997" spans="35:36" x14ac:dyDescent="0.15">
      <c r="AI36997" s="5">
        <v>72802.814799999993</v>
      </c>
      <c r="AJ36997" s="5">
        <v>138583.2837</v>
      </c>
    </row>
    <row r="36998" spans="35:36" x14ac:dyDescent="0.15">
      <c r="AI36998" s="5">
        <v>72937.190900000001</v>
      </c>
      <c r="AJ36998" s="5">
        <v>138489.1925</v>
      </c>
    </row>
    <row r="36999" spans="35:36" x14ac:dyDescent="0.15">
      <c r="AI36999" s="5">
        <v>73071.565400000007</v>
      </c>
      <c r="AJ36999" s="5">
        <v>138395.10250000001</v>
      </c>
    </row>
    <row r="37000" spans="35:36" x14ac:dyDescent="0.15">
      <c r="AI37000" s="5">
        <v>73205.941600000006</v>
      </c>
      <c r="AJ37000" s="5">
        <v>138301.01130000001</v>
      </c>
    </row>
    <row r="37001" spans="35:36" x14ac:dyDescent="0.15">
      <c r="AI37001" s="5">
        <v>73340.316099999996</v>
      </c>
      <c r="AJ37001" s="5">
        <v>138206.92120000001</v>
      </c>
    </row>
    <row r="37002" spans="35:36" x14ac:dyDescent="0.15">
      <c r="AI37002" s="5">
        <v>73474.692200000005</v>
      </c>
      <c r="AJ37002" s="5">
        <v>138112.82999999999</v>
      </c>
    </row>
    <row r="37003" spans="35:36" x14ac:dyDescent="0.15">
      <c r="AI37003" s="5">
        <v>73609.066800000001</v>
      </c>
      <c r="AJ37003" s="5">
        <v>138018.74</v>
      </c>
    </row>
    <row r="37004" spans="35:36" x14ac:dyDescent="0.15">
      <c r="AI37004" s="5">
        <v>73743.442899999995</v>
      </c>
      <c r="AJ37004" s="5">
        <v>137924.6488</v>
      </c>
    </row>
    <row r="37005" spans="35:36" x14ac:dyDescent="0.15">
      <c r="AI37005" s="5">
        <v>73877.8174</v>
      </c>
      <c r="AJ37005" s="5">
        <v>137830.55869999999</v>
      </c>
    </row>
    <row r="37006" spans="35:36" x14ac:dyDescent="0.15">
      <c r="AI37006" s="5">
        <v>74012.193599999999</v>
      </c>
      <c r="AJ37006" s="5">
        <v>137736.4675</v>
      </c>
    </row>
    <row r="37007" spans="35:36" x14ac:dyDescent="0.15">
      <c r="AI37007" s="5">
        <v>74146.568100000004</v>
      </c>
      <c r="AJ37007" s="5">
        <v>137642.3775</v>
      </c>
    </row>
    <row r="37008" spans="35:36" x14ac:dyDescent="0.15">
      <c r="AI37008" s="5">
        <v>74280.944199999998</v>
      </c>
      <c r="AJ37008" s="5">
        <v>137548.28630000001</v>
      </c>
    </row>
    <row r="37009" spans="35:36" x14ac:dyDescent="0.15">
      <c r="AI37009" s="5">
        <v>74415.318799999994</v>
      </c>
      <c r="AJ37009" s="5">
        <v>137454.19620000001</v>
      </c>
    </row>
    <row r="37010" spans="35:36" x14ac:dyDescent="0.15">
      <c r="AI37010" s="5">
        <v>74549.694900000002</v>
      </c>
      <c r="AJ37010" s="5">
        <v>137360.10509999999</v>
      </c>
    </row>
    <row r="37011" spans="35:36" x14ac:dyDescent="0.15">
      <c r="AI37011" s="5">
        <v>74684.069399999993</v>
      </c>
      <c r="AJ37011" s="5">
        <v>137266.01500000001</v>
      </c>
    </row>
    <row r="37012" spans="35:36" x14ac:dyDescent="0.15">
      <c r="AI37012" s="5">
        <v>74818.445600000006</v>
      </c>
      <c r="AJ37012" s="5">
        <v>137171.92379999999</v>
      </c>
    </row>
    <row r="37013" spans="35:36" x14ac:dyDescent="0.15">
      <c r="AI37013" s="5">
        <v>74952.820099999997</v>
      </c>
      <c r="AJ37013" s="5">
        <v>137077.83379999999</v>
      </c>
    </row>
    <row r="37014" spans="35:36" x14ac:dyDescent="0.15">
      <c r="AI37014" s="5">
        <v>75087.196200000006</v>
      </c>
      <c r="AJ37014" s="5">
        <v>136983.7426</v>
      </c>
    </row>
    <row r="37015" spans="35:36" x14ac:dyDescent="0.15">
      <c r="AI37015" s="5">
        <v>75221.570800000001</v>
      </c>
      <c r="AJ37015" s="5">
        <v>136889.6525</v>
      </c>
    </row>
    <row r="37016" spans="35:36" x14ac:dyDescent="0.15">
      <c r="AI37016" s="5">
        <v>75355.946899999995</v>
      </c>
      <c r="AJ37016" s="5">
        <v>136795.5613</v>
      </c>
    </row>
    <row r="37017" spans="35:36" x14ac:dyDescent="0.15">
      <c r="AI37017" s="5">
        <v>75490.321400000001</v>
      </c>
      <c r="AJ37017" s="5">
        <v>136701.4713</v>
      </c>
    </row>
    <row r="37018" spans="35:36" x14ac:dyDescent="0.15">
      <c r="AI37018" s="5">
        <v>75624.6976</v>
      </c>
      <c r="AJ37018" s="5">
        <v>136607.38010000001</v>
      </c>
    </row>
    <row r="37019" spans="35:36" x14ac:dyDescent="0.15">
      <c r="AI37019" s="5">
        <v>75759.072100000005</v>
      </c>
      <c r="AJ37019" s="5">
        <v>136513.29</v>
      </c>
    </row>
    <row r="37020" spans="35:36" x14ac:dyDescent="0.15">
      <c r="AI37020" s="5">
        <v>75893.448300000004</v>
      </c>
      <c r="AJ37020" s="5">
        <v>136419.19880000001</v>
      </c>
    </row>
    <row r="37021" spans="35:36" x14ac:dyDescent="0.15">
      <c r="AI37021" s="5">
        <v>76027.822799999994</v>
      </c>
      <c r="AJ37021" s="5">
        <v>136325.10879999999</v>
      </c>
    </row>
    <row r="37022" spans="35:36" x14ac:dyDescent="0.15">
      <c r="AI37022" s="5">
        <v>76162.198900000003</v>
      </c>
      <c r="AJ37022" s="5">
        <v>136231.01759999999</v>
      </c>
    </row>
    <row r="37023" spans="35:36" x14ac:dyDescent="0.15">
      <c r="AI37023" s="5">
        <v>76296.573499999999</v>
      </c>
      <c r="AJ37023" s="5">
        <v>136136.92749999999</v>
      </c>
    </row>
    <row r="37024" spans="35:36" x14ac:dyDescent="0.15">
      <c r="AI37024" s="5">
        <v>76430.949500000002</v>
      </c>
      <c r="AJ37024" s="5">
        <v>136042.8364</v>
      </c>
    </row>
    <row r="37025" spans="35:36" x14ac:dyDescent="0.15">
      <c r="AI37025" s="5">
        <v>76565.324099999998</v>
      </c>
      <c r="AJ37025" s="5">
        <v>135948.7463</v>
      </c>
    </row>
    <row r="37026" spans="35:36" x14ac:dyDescent="0.15">
      <c r="AI37026" s="5">
        <v>76699.700200000007</v>
      </c>
      <c r="AJ37026" s="5">
        <v>135854.6551</v>
      </c>
    </row>
    <row r="37027" spans="35:36" x14ac:dyDescent="0.15">
      <c r="AI37027" s="5">
        <v>76834.074699999997</v>
      </c>
      <c r="AJ37027" s="5">
        <v>135760.56510000001</v>
      </c>
    </row>
    <row r="37028" spans="35:36" x14ac:dyDescent="0.15">
      <c r="AI37028" s="5">
        <v>76968.450899999996</v>
      </c>
      <c r="AJ37028" s="5">
        <v>135666.47390000001</v>
      </c>
    </row>
    <row r="37029" spans="35:36" x14ac:dyDescent="0.15">
      <c r="AI37029" s="5">
        <v>77102.825400000002</v>
      </c>
      <c r="AJ37029" s="5">
        <v>135572.38380000001</v>
      </c>
    </row>
    <row r="37030" spans="35:36" x14ac:dyDescent="0.15">
      <c r="AI37030" s="5">
        <v>77237.2016</v>
      </c>
      <c r="AJ37030" s="5">
        <v>135478.29259999999</v>
      </c>
    </row>
    <row r="37031" spans="35:36" x14ac:dyDescent="0.15">
      <c r="AI37031" s="5">
        <v>77371.576100000006</v>
      </c>
      <c r="AJ37031" s="5">
        <v>135384.20259999999</v>
      </c>
    </row>
    <row r="37032" spans="35:36" x14ac:dyDescent="0.15">
      <c r="AI37032" s="5">
        <v>77505.952300000004</v>
      </c>
      <c r="AJ37032" s="5">
        <v>135290.11139999999</v>
      </c>
    </row>
    <row r="37033" spans="35:36" x14ac:dyDescent="0.15">
      <c r="AI37033" s="5">
        <v>77640.326799999995</v>
      </c>
      <c r="AJ37033" s="5">
        <v>135196.02129999999</v>
      </c>
    </row>
    <row r="37034" spans="35:36" x14ac:dyDescent="0.15">
      <c r="AI37034" s="5">
        <v>56234.364600000001</v>
      </c>
      <c r="AJ37034" s="5">
        <v>150384.89689999999</v>
      </c>
    </row>
    <row r="37035" spans="35:36" x14ac:dyDescent="0.15">
      <c r="AI37035" s="5">
        <v>56368.74</v>
      </c>
      <c r="AJ37035" s="5">
        <v>150290.8063</v>
      </c>
    </row>
    <row r="37036" spans="35:36" x14ac:dyDescent="0.15">
      <c r="AI37036" s="5">
        <v>56503.115299999998</v>
      </c>
      <c r="AJ37036" s="5">
        <v>150196.7157</v>
      </c>
    </row>
    <row r="37037" spans="35:36" x14ac:dyDescent="0.15">
      <c r="AI37037" s="5">
        <v>56637.490599999997</v>
      </c>
      <c r="AJ37037" s="5">
        <v>150102.625</v>
      </c>
    </row>
    <row r="37038" spans="35:36" x14ac:dyDescent="0.15">
      <c r="AI37038" s="5">
        <v>56771.866000000002</v>
      </c>
      <c r="AJ37038" s="5">
        <v>150008.5344</v>
      </c>
    </row>
    <row r="37039" spans="35:36" x14ac:dyDescent="0.15">
      <c r="AI37039" s="5">
        <v>56906.241300000002</v>
      </c>
      <c r="AJ37039" s="5">
        <v>149914.44380000001</v>
      </c>
    </row>
    <row r="37040" spans="35:36" x14ac:dyDescent="0.15">
      <c r="AI37040" s="5">
        <v>57040.616699999999</v>
      </c>
      <c r="AJ37040" s="5">
        <v>149820.35320000001</v>
      </c>
    </row>
    <row r="37041" spans="35:36" x14ac:dyDescent="0.15">
      <c r="AI37041" s="5">
        <v>57174.991999999998</v>
      </c>
      <c r="AJ37041" s="5">
        <v>149726.26250000001</v>
      </c>
    </row>
    <row r="37042" spans="35:36" x14ac:dyDescent="0.15">
      <c r="AI37042" s="5">
        <v>57309.367299999998</v>
      </c>
      <c r="AJ37042" s="5">
        <v>149632.17189999999</v>
      </c>
    </row>
    <row r="37043" spans="35:36" x14ac:dyDescent="0.15">
      <c r="AI37043" s="5">
        <v>57443.742700000003</v>
      </c>
      <c r="AJ37043" s="5">
        <v>149538.08129999999</v>
      </c>
    </row>
    <row r="37044" spans="35:36" x14ac:dyDescent="0.15">
      <c r="AI37044" s="5">
        <v>57578.117899999997</v>
      </c>
      <c r="AJ37044" s="5">
        <v>149443.99069999999</v>
      </c>
    </row>
    <row r="37045" spans="35:36" x14ac:dyDescent="0.15">
      <c r="AI37045" s="5">
        <v>57712.493300000002</v>
      </c>
      <c r="AJ37045" s="5">
        <v>149349.9001</v>
      </c>
    </row>
    <row r="37046" spans="35:36" x14ac:dyDescent="0.15">
      <c r="AI37046" s="5">
        <v>57846.868600000002</v>
      </c>
      <c r="AJ37046" s="5">
        <v>149255.8095</v>
      </c>
    </row>
    <row r="37047" spans="35:36" x14ac:dyDescent="0.15">
      <c r="AI37047" s="5">
        <v>57981.243999999999</v>
      </c>
      <c r="AJ37047" s="5">
        <v>149161.7188</v>
      </c>
    </row>
    <row r="37048" spans="35:36" x14ac:dyDescent="0.15">
      <c r="AI37048" s="5">
        <v>58115.619299999998</v>
      </c>
      <c r="AJ37048" s="5">
        <v>149067.62820000001</v>
      </c>
    </row>
    <row r="37049" spans="35:36" x14ac:dyDescent="0.15">
      <c r="AI37049" s="5">
        <v>58249.994599999998</v>
      </c>
      <c r="AJ37049" s="5">
        <v>148973.53760000001</v>
      </c>
    </row>
    <row r="37050" spans="35:36" x14ac:dyDescent="0.15">
      <c r="AI37050" s="5">
        <v>58384.37</v>
      </c>
      <c r="AJ37050" s="5">
        <v>148879.44699999999</v>
      </c>
    </row>
    <row r="37051" spans="35:36" x14ac:dyDescent="0.15">
      <c r="AI37051" s="5">
        <v>58518.745300000002</v>
      </c>
      <c r="AJ37051" s="5">
        <v>148785.35630000001</v>
      </c>
    </row>
    <row r="37052" spans="35:36" x14ac:dyDescent="0.15">
      <c r="AI37052" s="5">
        <v>58653.120699999999</v>
      </c>
      <c r="AJ37052" s="5">
        <v>148691.26569999999</v>
      </c>
    </row>
    <row r="37053" spans="35:36" x14ac:dyDescent="0.15">
      <c r="AI37053" s="5">
        <v>58787.495999999999</v>
      </c>
      <c r="AJ37053" s="5">
        <v>148597.17509999999</v>
      </c>
    </row>
    <row r="37054" spans="35:36" x14ac:dyDescent="0.15">
      <c r="AI37054" s="5">
        <v>58921.871299999999</v>
      </c>
      <c r="AJ37054" s="5">
        <v>148503.0845</v>
      </c>
    </row>
    <row r="37055" spans="35:36" x14ac:dyDescent="0.15">
      <c r="AI37055" s="5">
        <v>59056.246700000003</v>
      </c>
      <c r="AJ37055" s="5">
        <v>148408.9938</v>
      </c>
    </row>
    <row r="37056" spans="35:36" x14ac:dyDescent="0.15">
      <c r="AI37056" s="5">
        <v>59190.622000000003</v>
      </c>
      <c r="AJ37056" s="5">
        <v>148314.9032</v>
      </c>
    </row>
    <row r="37057" spans="35:36" x14ac:dyDescent="0.15">
      <c r="AI37057" s="5">
        <v>59324.997300000003</v>
      </c>
      <c r="AJ37057" s="5">
        <v>148220.8126</v>
      </c>
    </row>
    <row r="37058" spans="35:36" x14ac:dyDescent="0.15">
      <c r="AI37058" s="5">
        <v>59459.372600000002</v>
      </c>
      <c r="AJ37058" s="5">
        <v>148126.72200000001</v>
      </c>
    </row>
    <row r="37059" spans="35:36" x14ac:dyDescent="0.15">
      <c r="AI37059" s="5">
        <v>59593.748</v>
      </c>
      <c r="AJ37059" s="5">
        <v>148032.63140000001</v>
      </c>
    </row>
    <row r="37060" spans="35:36" x14ac:dyDescent="0.15">
      <c r="AI37060" s="5">
        <v>59728.123299999999</v>
      </c>
      <c r="AJ37060" s="5">
        <v>147938.54079999999</v>
      </c>
    </row>
    <row r="37061" spans="35:36" x14ac:dyDescent="0.15">
      <c r="AI37061" s="5">
        <v>59862.498599999999</v>
      </c>
      <c r="AJ37061" s="5">
        <v>147844.45009999999</v>
      </c>
    </row>
    <row r="37062" spans="35:36" x14ac:dyDescent="0.15">
      <c r="AI37062" s="5">
        <v>59996.874000000003</v>
      </c>
      <c r="AJ37062" s="5">
        <v>147750.35949999999</v>
      </c>
    </row>
    <row r="37063" spans="35:36" x14ac:dyDescent="0.15">
      <c r="AI37063" s="5">
        <v>60131.249300000003</v>
      </c>
      <c r="AJ37063" s="5">
        <v>147656.2689</v>
      </c>
    </row>
    <row r="37064" spans="35:36" x14ac:dyDescent="0.15">
      <c r="AI37064" s="5">
        <v>60265.624600000003</v>
      </c>
      <c r="AJ37064" s="5">
        <v>147562.1783</v>
      </c>
    </row>
    <row r="37065" spans="35:36" x14ac:dyDescent="0.15">
      <c r="AI37065" s="5">
        <v>60400</v>
      </c>
      <c r="AJ37065" s="5">
        <v>147468.0876</v>
      </c>
    </row>
    <row r="37066" spans="35:36" x14ac:dyDescent="0.15">
      <c r="AI37066" s="5">
        <v>60534.3753</v>
      </c>
      <c r="AJ37066" s="5">
        <v>147373.997</v>
      </c>
    </row>
    <row r="37067" spans="35:36" x14ac:dyDescent="0.15">
      <c r="AI37067" s="5">
        <v>60668.750699999997</v>
      </c>
      <c r="AJ37067" s="5">
        <v>147279.90640000001</v>
      </c>
    </row>
    <row r="37068" spans="35:36" x14ac:dyDescent="0.15">
      <c r="AI37068" s="5">
        <v>60803.125999999997</v>
      </c>
      <c r="AJ37068" s="5">
        <v>147185.81580000001</v>
      </c>
    </row>
    <row r="37069" spans="35:36" x14ac:dyDescent="0.15">
      <c r="AI37069" s="5">
        <v>60937.501300000004</v>
      </c>
      <c r="AJ37069" s="5">
        <v>147091.72510000001</v>
      </c>
    </row>
    <row r="37070" spans="35:36" x14ac:dyDescent="0.15">
      <c r="AI37070" s="5">
        <v>61071.876600000003</v>
      </c>
      <c r="AJ37070" s="5">
        <v>146997.63459999999</v>
      </c>
    </row>
    <row r="37071" spans="35:36" x14ac:dyDescent="0.15">
      <c r="AI37071" s="5">
        <v>61206.251900000003</v>
      </c>
      <c r="AJ37071" s="5">
        <v>146903.54389999999</v>
      </c>
    </row>
    <row r="37072" spans="35:36" x14ac:dyDescent="0.15">
      <c r="AI37072" s="5">
        <v>61340.6273</v>
      </c>
      <c r="AJ37072" s="5">
        <v>146809.45329999999</v>
      </c>
    </row>
    <row r="37073" spans="35:36" x14ac:dyDescent="0.15">
      <c r="AI37073" s="5">
        <v>61475.0026</v>
      </c>
      <c r="AJ37073" s="5">
        <v>146715.3627</v>
      </c>
    </row>
    <row r="37074" spans="35:36" x14ac:dyDescent="0.15">
      <c r="AI37074" s="5">
        <v>61609.377999999997</v>
      </c>
      <c r="AJ37074" s="5">
        <v>146621.2721</v>
      </c>
    </row>
    <row r="37075" spans="35:36" x14ac:dyDescent="0.15">
      <c r="AI37075" s="5">
        <v>61743.753299999997</v>
      </c>
      <c r="AJ37075" s="5">
        <v>146527.1814</v>
      </c>
    </row>
    <row r="37076" spans="35:36" x14ac:dyDescent="0.15">
      <c r="AI37076" s="5">
        <v>61878.128599999996</v>
      </c>
      <c r="AJ37076" s="5">
        <v>146433.09080000001</v>
      </c>
    </row>
    <row r="37077" spans="35:36" x14ac:dyDescent="0.15">
      <c r="AI37077" s="5">
        <v>62012.504000000001</v>
      </c>
      <c r="AJ37077" s="5">
        <v>146339.00020000001</v>
      </c>
    </row>
    <row r="37078" spans="35:36" x14ac:dyDescent="0.15">
      <c r="AI37078" s="5">
        <v>62146.879300000001</v>
      </c>
      <c r="AJ37078" s="5">
        <v>146244.90960000001</v>
      </c>
    </row>
    <row r="37079" spans="35:36" x14ac:dyDescent="0.15">
      <c r="AI37079" s="5">
        <v>62281.254699999998</v>
      </c>
      <c r="AJ37079" s="5">
        <v>146150.81890000001</v>
      </c>
    </row>
    <row r="37080" spans="35:36" x14ac:dyDescent="0.15">
      <c r="AI37080" s="5">
        <v>62415.63</v>
      </c>
      <c r="AJ37080" s="5">
        <v>146056.72829999999</v>
      </c>
    </row>
    <row r="37081" spans="35:36" x14ac:dyDescent="0.15">
      <c r="AI37081" s="5">
        <v>62550.005299999997</v>
      </c>
      <c r="AJ37081" s="5">
        <v>145962.63769999999</v>
      </c>
    </row>
    <row r="37082" spans="35:36" x14ac:dyDescent="0.15">
      <c r="AI37082" s="5">
        <v>62684.380700000002</v>
      </c>
      <c r="AJ37082" s="5">
        <v>145868.5471</v>
      </c>
    </row>
    <row r="37083" spans="35:36" x14ac:dyDescent="0.15">
      <c r="AI37083" s="5">
        <v>62818.755899999996</v>
      </c>
      <c r="AJ37083" s="5">
        <v>145774.4565</v>
      </c>
    </row>
    <row r="37084" spans="35:36" x14ac:dyDescent="0.15">
      <c r="AI37084" s="5">
        <v>62953.131300000001</v>
      </c>
      <c r="AJ37084" s="5">
        <v>145680.3659</v>
      </c>
    </row>
    <row r="37085" spans="35:36" x14ac:dyDescent="0.15">
      <c r="AI37085" s="5">
        <v>63087.506600000001</v>
      </c>
      <c r="AJ37085" s="5">
        <v>145586.2752</v>
      </c>
    </row>
    <row r="37086" spans="35:36" x14ac:dyDescent="0.15">
      <c r="AI37086" s="5">
        <v>63221.881999999998</v>
      </c>
      <c r="AJ37086" s="5">
        <v>145492.18460000001</v>
      </c>
    </row>
    <row r="37087" spans="35:36" x14ac:dyDescent="0.15">
      <c r="AI37087" s="5">
        <v>63356.257299999997</v>
      </c>
      <c r="AJ37087" s="5">
        <v>145398.09400000001</v>
      </c>
    </row>
    <row r="37088" spans="35:36" x14ac:dyDescent="0.15">
      <c r="AI37088" s="5">
        <v>63490.632599999997</v>
      </c>
      <c r="AJ37088" s="5">
        <v>145304.00339999999</v>
      </c>
    </row>
    <row r="37089" spans="35:36" x14ac:dyDescent="0.15">
      <c r="AI37089" s="5">
        <v>63625.008000000002</v>
      </c>
      <c r="AJ37089" s="5">
        <v>145209.91269999999</v>
      </c>
    </row>
    <row r="37090" spans="35:36" x14ac:dyDescent="0.15">
      <c r="AI37090" s="5">
        <v>63759.383300000001</v>
      </c>
      <c r="AJ37090" s="5">
        <v>145115.82209999999</v>
      </c>
    </row>
    <row r="37091" spans="35:36" x14ac:dyDescent="0.15">
      <c r="AI37091" s="5">
        <v>63893.758699999998</v>
      </c>
      <c r="AJ37091" s="5">
        <v>145021.73149999999</v>
      </c>
    </row>
    <row r="37092" spans="35:36" x14ac:dyDescent="0.15">
      <c r="AI37092" s="5">
        <v>64028.133999999998</v>
      </c>
      <c r="AJ37092" s="5">
        <v>144927.6409</v>
      </c>
    </row>
    <row r="37093" spans="35:36" x14ac:dyDescent="0.15">
      <c r="AI37093" s="5">
        <v>64162.509299999998</v>
      </c>
      <c r="AJ37093" s="5">
        <v>144833.5502</v>
      </c>
    </row>
    <row r="37094" spans="35:36" x14ac:dyDescent="0.15">
      <c r="AI37094" s="5">
        <v>64296.884700000002</v>
      </c>
      <c r="AJ37094" s="5">
        <v>144739.4596</v>
      </c>
    </row>
    <row r="37095" spans="35:36" x14ac:dyDescent="0.15">
      <c r="AI37095" s="5">
        <v>64431.259899999997</v>
      </c>
      <c r="AJ37095" s="5">
        <v>144645.36900000001</v>
      </c>
    </row>
    <row r="37096" spans="35:36" x14ac:dyDescent="0.15">
      <c r="AI37096" s="5">
        <v>64565.635300000002</v>
      </c>
      <c r="AJ37096" s="5">
        <v>144551.27840000001</v>
      </c>
    </row>
    <row r="37097" spans="35:36" x14ac:dyDescent="0.15">
      <c r="AI37097" s="5">
        <v>64700.010600000001</v>
      </c>
      <c r="AJ37097" s="5">
        <v>144457.18780000001</v>
      </c>
    </row>
    <row r="37098" spans="35:36" x14ac:dyDescent="0.15">
      <c r="AI37098" s="5">
        <v>64834.385999999999</v>
      </c>
      <c r="AJ37098" s="5">
        <v>144363.09719999999</v>
      </c>
    </row>
    <row r="37099" spans="35:36" x14ac:dyDescent="0.15">
      <c r="AI37099" s="5">
        <v>64968.761299999998</v>
      </c>
      <c r="AJ37099" s="5">
        <v>144269.00649999999</v>
      </c>
    </row>
    <row r="37100" spans="35:36" x14ac:dyDescent="0.15">
      <c r="AI37100" s="5">
        <v>65103.136599999998</v>
      </c>
      <c r="AJ37100" s="5">
        <v>144174.91589999999</v>
      </c>
    </row>
    <row r="37101" spans="35:36" x14ac:dyDescent="0.15">
      <c r="AI37101" s="5">
        <v>65237.512000000002</v>
      </c>
      <c r="AJ37101" s="5">
        <v>144080.8253</v>
      </c>
    </row>
    <row r="37102" spans="35:36" x14ac:dyDescent="0.15">
      <c r="AI37102" s="5">
        <v>65371.887300000002</v>
      </c>
      <c r="AJ37102" s="5">
        <v>143986.7347</v>
      </c>
    </row>
    <row r="37103" spans="35:36" x14ac:dyDescent="0.15">
      <c r="AI37103" s="5">
        <v>65506.262600000002</v>
      </c>
      <c r="AJ37103" s="5">
        <v>143892.644</v>
      </c>
    </row>
    <row r="37104" spans="35:36" x14ac:dyDescent="0.15">
      <c r="AI37104" s="5">
        <v>65640.638000000006</v>
      </c>
      <c r="AJ37104" s="5">
        <v>143798.5534</v>
      </c>
    </row>
    <row r="37105" spans="35:36" x14ac:dyDescent="0.15">
      <c r="AI37105" s="5">
        <v>65775.013300000006</v>
      </c>
      <c r="AJ37105" s="5">
        <v>143704.46280000001</v>
      </c>
    </row>
    <row r="37106" spans="35:36" x14ac:dyDescent="0.15">
      <c r="AI37106" s="5">
        <v>65909.388699999996</v>
      </c>
      <c r="AJ37106" s="5">
        <v>143610.37210000001</v>
      </c>
    </row>
    <row r="37107" spans="35:36" x14ac:dyDescent="0.15">
      <c r="AI37107" s="5">
        <v>66043.763999999996</v>
      </c>
      <c r="AJ37107" s="5">
        <v>143516.28150000001</v>
      </c>
    </row>
    <row r="37108" spans="35:36" x14ac:dyDescent="0.15">
      <c r="AI37108" s="5">
        <v>66178.139299999995</v>
      </c>
      <c r="AJ37108" s="5">
        <v>143422.19099999999</v>
      </c>
    </row>
    <row r="37109" spans="35:36" x14ac:dyDescent="0.15">
      <c r="AI37109" s="5">
        <v>66312.514599999995</v>
      </c>
      <c r="AJ37109" s="5">
        <v>143328.10029999999</v>
      </c>
    </row>
    <row r="37110" spans="35:36" x14ac:dyDescent="0.15">
      <c r="AI37110" s="5">
        <v>66446.889899999995</v>
      </c>
      <c r="AJ37110" s="5">
        <v>143234.0097</v>
      </c>
    </row>
    <row r="37111" spans="35:36" x14ac:dyDescent="0.15">
      <c r="AI37111" s="5">
        <v>66581.265299999999</v>
      </c>
      <c r="AJ37111" s="5">
        <v>143139.9191</v>
      </c>
    </row>
    <row r="37112" spans="35:36" x14ac:dyDescent="0.15">
      <c r="AI37112" s="5">
        <v>66715.640599999999</v>
      </c>
      <c r="AJ37112" s="5">
        <v>143045.8285</v>
      </c>
    </row>
    <row r="37113" spans="35:36" x14ac:dyDescent="0.15">
      <c r="AI37113" s="5">
        <v>66850.016000000003</v>
      </c>
      <c r="AJ37113" s="5">
        <v>142951.7378</v>
      </c>
    </row>
    <row r="37114" spans="35:36" x14ac:dyDescent="0.15">
      <c r="AI37114" s="5">
        <v>66984.391300000003</v>
      </c>
      <c r="AJ37114" s="5">
        <v>142857.64720000001</v>
      </c>
    </row>
    <row r="37115" spans="35:36" x14ac:dyDescent="0.15">
      <c r="AI37115" s="5">
        <v>67118.766600000003</v>
      </c>
      <c r="AJ37115" s="5">
        <v>142763.55660000001</v>
      </c>
    </row>
    <row r="37116" spans="35:36" x14ac:dyDescent="0.15">
      <c r="AI37116" s="5">
        <v>67253.142000000007</v>
      </c>
      <c r="AJ37116" s="5">
        <v>142669.46590000001</v>
      </c>
    </row>
    <row r="37117" spans="35:36" x14ac:dyDescent="0.15">
      <c r="AI37117" s="5">
        <v>67387.517300000007</v>
      </c>
      <c r="AJ37117" s="5">
        <v>142575.37530000001</v>
      </c>
    </row>
    <row r="37118" spans="35:36" x14ac:dyDescent="0.15">
      <c r="AI37118" s="5">
        <v>67521.892699999997</v>
      </c>
      <c r="AJ37118" s="5">
        <v>142481.28469999999</v>
      </c>
    </row>
    <row r="37119" spans="35:36" x14ac:dyDescent="0.15">
      <c r="AI37119" s="5">
        <v>67656.267999999996</v>
      </c>
      <c r="AJ37119" s="5">
        <v>142387.19409999999</v>
      </c>
    </row>
    <row r="37120" spans="35:36" x14ac:dyDescent="0.15">
      <c r="AI37120" s="5">
        <v>67790.643299999996</v>
      </c>
      <c r="AJ37120" s="5">
        <v>142293.10339999999</v>
      </c>
    </row>
    <row r="37121" spans="35:36" x14ac:dyDescent="0.15">
      <c r="AI37121" s="5">
        <v>67925.018599999996</v>
      </c>
      <c r="AJ37121" s="5">
        <v>142199.0129</v>
      </c>
    </row>
    <row r="37122" spans="35:36" x14ac:dyDescent="0.15">
      <c r="AI37122" s="5">
        <v>68059.393899999995</v>
      </c>
      <c r="AJ37122" s="5">
        <v>142104.92230000001</v>
      </c>
    </row>
    <row r="37123" spans="35:36" x14ac:dyDescent="0.15">
      <c r="AI37123" s="5">
        <v>68193.7693</v>
      </c>
      <c r="AJ37123" s="5">
        <v>142010.8316</v>
      </c>
    </row>
    <row r="37124" spans="35:36" x14ac:dyDescent="0.15">
      <c r="AI37124" s="5">
        <v>68328.1446</v>
      </c>
      <c r="AJ37124" s="5">
        <v>141916.74100000001</v>
      </c>
    </row>
    <row r="37125" spans="35:36" x14ac:dyDescent="0.15">
      <c r="AI37125" s="5">
        <v>68462.52</v>
      </c>
      <c r="AJ37125" s="5">
        <v>141822.65040000001</v>
      </c>
    </row>
    <row r="37126" spans="35:36" x14ac:dyDescent="0.15">
      <c r="AI37126" s="5">
        <v>68596.895300000004</v>
      </c>
      <c r="AJ37126" s="5">
        <v>141728.55970000001</v>
      </c>
    </row>
    <row r="37127" spans="35:36" x14ac:dyDescent="0.15">
      <c r="AI37127" s="5">
        <v>68731.270600000003</v>
      </c>
      <c r="AJ37127" s="5">
        <v>141634.46909999999</v>
      </c>
    </row>
    <row r="37128" spans="35:36" x14ac:dyDescent="0.15">
      <c r="AI37128" s="5">
        <v>68865.645999999993</v>
      </c>
      <c r="AJ37128" s="5">
        <v>141540.37849999999</v>
      </c>
    </row>
    <row r="37129" spans="35:36" x14ac:dyDescent="0.15">
      <c r="AI37129" s="5">
        <v>69000.021299999993</v>
      </c>
      <c r="AJ37129" s="5">
        <v>141446.2879</v>
      </c>
    </row>
    <row r="37130" spans="35:36" x14ac:dyDescent="0.15">
      <c r="AI37130" s="5">
        <v>69134.396699999998</v>
      </c>
      <c r="AJ37130" s="5">
        <v>141352.1972</v>
      </c>
    </row>
    <row r="37131" spans="35:36" x14ac:dyDescent="0.15">
      <c r="AI37131" s="5">
        <v>69268.771999999997</v>
      </c>
      <c r="AJ37131" s="5">
        <v>141258.1066</v>
      </c>
    </row>
    <row r="37132" spans="35:36" x14ac:dyDescent="0.15">
      <c r="AI37132" s="5">
        <v>69403.147299999997</v>
      </c>
      <c r="AJ37132" s="5">
        <v>141164.016</v>
      </c>
    </row>
    <row r="37133" spans="35:36" x14ac:dyDescent="0.15">
      <c r="AI37133" s="5">
        <v>69537.522700000001</v>
      </c>
      <c r="AJ37133" s="5">
        <v>141069.92540000001</v>
      </c>
    </row>
    <row r="37134" spans="35:36" x14ac:dyDescent="0.15">
      <c r="AI37134" s="5">
        <v>69671.897899999996</v>
      </c>
      <c r="AJ37134" s="5">
        <v>140975.83480000001</v>
      </c>
    </row>
    <row r="37135" spans="35:36" x14ac:dyDescent="0.15">
      <c r="AI37135" s="5">
        <v>69806.274099999995</v>
      </c>
      <c r="AJ37135" s="5">
        <v>140881.74359999999</v>
      </c>
    </row>
    <row r="37136" spans="35:36" x14ac:dyDescent="0.15">
      <c r="AI37136" s="5">
        <v>69940.6486</v>
      </c>
      <c r="AJ37136" s="5">
        <v>140787.65349999999</v>
      </c>
    </row>
    <row r="37137" spans="35:36" x14ac:dyDescent="0.15">
      <c r="AI37137" s="5">
        <v>70075.024799999999</v>
      </c>
      <c r="AJ37137" s="5">
        <v>140693.56229999999</v>
      </c>
    </row>
    <row r="37138" spans="35:36" x14ac:dyDescent="0.15">
      <c r="AI37138" s="5">
        <v>70209.399300000005</v>
      </c>
      <c r="AJ37138" s="5">
        <v>140599.47229999999</v>
      </c>
    </row>
    <row r="37139" spans="35:36" x14ac:dyDescent="0.15">
      <c r="AI37139" s="5">
        <v>70343.775500000003</v>
      </c>
      <c r="AJ37139" s="5">
        <v>140505.3811</v>
      </c>
    </row>
    <row r="37140" spans="35:36" x14ac:dyDescent="0.15">
      <c r="AI37140" s="5">
        <v>70478.149999999994</v>
      </c>
      <c r="AJ37140" s="5">
        <v>140411.291</v>
      </c>
    </row>
    <row r="37141" spans="35:36" x14ac:dyDescent="0.15">
      <c r="AI37141" s="5">
        <v>70612.526100000003</v>
      </c>
      <c r="AJ37141" s="5">
        <v>140317.1998</v>
      </c>
    </row>
    <row r="37142" spans="35:36" x14ac:dyDescent="0.15">
      <c r="AI37142" s="5">
        <v>70746.900599999994</v>
      </c>
      <c r="AJ37142" s="5">
        <v>140223.10980000001</v>
      </c>
    </row>
    <row r="37143" spans="35:36" x14ac:dyDescent="0.15">
      <c r="AI37143" s="5">
        <v>70881.276800000007</v>
      </c>
      <c r="AJ37143" s="5">
        <v>140129.01860000001</v>
      </c>
    </row>
    <row r="37144" spans="35:36" x14ac:dyDescent="0.15">
      <c r="AI37144" s="5">
        <v>71015.651299999998</v>
      </c>
      <c r="AJ37144" s="5">
        <v>140034.92850000001</v>
      </c>
    </row>
    <row r="37145" spans="35:36" x14ac:dyDescent="0.15">
      <c r="AI37145" s="5">
        <v>71150.027400000006</v>
      </c>
      <c r="AJ37145" s="5">
        <v>139940.83739999999</v>
      </c>
    </row>
    <row r="37146" spans="35:36" x14ac:dyDescent="0.15">
      <c r="AI37146" s="5">
        <v>71284.402000000002</v>
      </c>
      <c r="AJ37146" s="5">
        <v>139846.74729999999</v>
      </c>
    </row>
    <row r="37147" spans="35:36" x14ac:dyDescent="0.15">
      <c r="AI37147" s="5">
        <v>71418.778099999996</v>
      </c>
      <c r="AJ37147" s="5">
        <v>139752.65609999999</v>
      </c>
    </row>
    <row r="37148" spans="35:36" x14ac:dyDescent="0.15">
      <c r="AI37148" s="5">
        <v>71553.152600000001</v>
      </c>
      <c r="AJ37148" s="5">
        <v>139658.5661</v>
      </c>
    </row>
    <row r="37149" spans="35:36" x14ac:dyDescent="0.15">
      <c r="AI37149" s="5">
        <v>71687.5288</v>
      </c>
      <c r="AJ37149" s="5">
        <v>139564.4749</v>
      </c>
    </row>
    <row r="37150" spans="35:36" x14ac:dyDescent="0.15">
      <c r="AI37150" s="5">
        <v>71821.903300000005</v>
      </c>
      <c r="AJ37150" s="5">
        <v>139470.3848</v>
      </c>
    </row>
    <row r="37151" spans="35:36" x14ac:dyDescent="0.15">
      <c r="AI37151" s="5">
        <v>71956.279399999999</v>
      </c>
      <c r="AJ37151" s="5">
        <v>139376.2936</v>
      </c>
    </row>
    <row r="37152" spans="35:36" x14ac:dyDescent="0.15">
      <c r="AI37152" s="5">
        <v>72090.653999999995</v>
      </c>
      <c r="AJ37152" s="5">
        <v>139282.20360000001</v>
      </c>
    </row>
    <row r="37153" spans="35:36" x14ac:dyDescent="0.15">
      <c r="AI37153" s="5">
        <v>72225.030100000004</v>
      </c>
      <c r="AJ37153" s="5">
        <v>139188.11240000001</v>
      </c>
    </row>
    <row r="37154" spans="35:36" x14ac:dyDescent="0.15">
      <c r="AI37154" s="5">
        <v>72359.404599999994</v>
      </c>
      <c r="AJ37154" s="5">
        <v>139094.02230000001</v>
      </c>
    </row>
    <row r="37155" spans="35:36" x14ac:dyDescent="0.15">
      <c r="AI37155" s="5">
        <v>72493.780799999993</v>
      </c>
      <c r="AJ37155" s="5">
        <v>138999.93109999999</v>
      </c>
    </row>
    <row r="37156" spans="35:36" x14ac:dyDescent="0.15">
      <c r="AI37156" s="5">
        <v>72628.155299999999</v>
      </c>
      <c r="AJ37156" s="5">
        <v>138905.84109999999</v>
      </c>
    </row>
    <row r="37157" spans="35:36" x14ac:dyDescent="0.15">
      <c r="AI37157" s="5">
        <v>72762.531400000007</v>
      </c>
      <c r="AJ37157" s="5">
        <v>138811.7499</v>
      </c>
    </row>
    <row r="37158" spans="35:36" x14ac:dyDescent="0.15">
      <c r="AI37158" s="5">
        <v>72896.906000000003</v>
      </c>
      <c r="AJ37158" s="5">
        <v>138717.65979999999</v>
      </c>
    </row>
    <row r="37159" spans="35:36" x14ac:dyDescent="0.15">
      <c r="AI37159" s="5">
        <v>73031.282099999997</v>
      </c>
      <c r="AJ37159" s="5">
        <v>138623.5687</v>
      </c>
    </row>
    <row r="37160" spans="35:36" x14ac:dyDescent="0.15">
      <c r="AI37160" s="5">
        <v>73165.656600000002</v>
      </c>
      <c r="AJ37160" s="5">
        <v>138529.4786</v>
      </c>
    </row>
    <row r="37161" spans="35:36" x14ac:dyDescent="0.15">
      <c r="AI37161" s="5">
        <v>73300.032800000001</v>
      </c>
      <c r="AJ37161" s="5">
        <v>138435.38740000001</v>
      </c>
    </row>
    <row r="37162" spans="35:36" x14ac:dyDescent="0.15">
      <c r="AI37162" s="5">
        <v>73434.407300000006</v>
      </c>
      <c r="AJ37162" s="5">
        <v>138341.29740000001</v>
      </c>
    </row>
    <row r="37163" spans="35:36" x14ac:dyDescent="0.15">
      <c r="AI37163" s="5">
        <v>73568.7834</v>
      </c>
      <c r="AJ37163" s="5">
        <v>138247.20619999999</v>
      </c>
    </row>
    <row r="37164" spans="35:36" x14ac:dyDescent="0.15">
      <c r="AI37164" s="5">
        <v>73703.157999999996</v>
      </c>
      <c r="AJ37164" s="5">
        <v>138153.11610000001</v>
      </c>
    </row>
    <row r="37165" spans="35:36" x14ac:dyDescent="0.15">
      <c r="AI37165" s="5">
        <v>73837.534100000004</v>
      </c>
      <c r="AJ37165" s="5">
        <v>138059.02489999999</v>
      </c>
    </row>
    <row r="37166" spans="35:36" x14ac:dyDescent="0.15">
      <c r="AI37166" s="5">
        <v>73971.908599999995</v>
      </c>
      <c r="AJ37166" s="5">
        <v>137964.93489999999</v>
      </c>
    </row>
    <row r="37167" spans="35:36" x14ac:dyDescent="0.15">
      <c r="AI37167" s="5">
        <v>74106.284799999994</v>
      </c>
      <c r="AJ37167" s="5">
        <v>137870.8437</v>
      </c>
    </row>
    <row r="37168" spans="35:36" x14ac:dyDescent="0.15">
      <c r="AI37168" s="5">
        <v>74240.659299999999</v>
      </c>
      <c r="AJ37168" s="5">
        <v>137776.7536</v>
      </c>
    </row>
    <row r="37169" spans="35:36" x14ac:dyDescent="0.15">
      <c r="AI37169" s="5">
        <v>74375.035399999993</v>
      </c>
      <c r="AJ37169" s="5">
        <v>137682.66250000001</v>
      </c>
    </row>
    <row r="37170" spans="35:36" x14ac:dyDescent="0.15">
      <c r="AI37170" s="5">
        <v>74509.41</v>
      </c>
      <c r="AJ37170" s="5">
        <v>137588.5724</v>
      </c>
    </row>
    <row r="37171" spans="35:36" x14ac:dyDescent="0.15">
      <c r="AI37171" s="5">
        <v>74643.786099999998</v>
      </c>
      <c r="AJ37171" s="5">
        <v>137494.48120000001</v>
      </c>
    </row>
    <row r="37172" spans="35:36" x14ac:dyDescent="0.15">
      <c r="AI37172" s="5">
        <v>74778.160600000003</v>
      </c>
      <c r="AJ37172" s="5">
        <v>137400.39120000001</v>
      </c>
    </row>
    <row r="37173" spans="35:36" x14ac:dyDescent="0.15">
      <c r="AI37173" s="5">
        <v>74912.536800000002</v>
      </c>
      <c r="AJ37173" s="5">
        <v>137306.29999999999</v>
      </c>
    </row>
    <row r="37174" spans="35:36" x14ac:dyDescent="0.15">
      <c r="AI37174" s="5">
        <v>75046.911300000007</v>
      </c>
      <c r="AJ37174" s="5">
        <v>137212.20989999999</v>
      </c>
    </row>
    <row r="37175" spans="35:36" x14ac:dyDescent="0.15">
      <c r="AI37175" s="5">
        <v>75181.287400000001</v>
      </c>
      <c r="AJ37175" s="5">
        <v>137118.11869999999</v>
      </c>
    </row>
    <row r="37176" spans="35:36" x14ac:dyDescent="0.15">
      <c r="AI37176" s="5">
        <v>75315.661999999997</v>
      </c>
      <c r="AJ37176" s="5">
        <v>137024.0287</v>
      </c>
    </row>
    <row r="37177" spans="35:36" x14ac:dyDescent="0.15">
      <c r="AI37177" s="5">
        <v>75450.038100000005</v>
      </c>
      <c r="AJ37177" s="5">
        <v>136929.9375</v>
      </c>
    </row>
    <row r="37178" spans="35:36" x14ac:dyDescent="0.15">
      <c r="AI37178" s="5">
        <v>75584.412599999996</v>
      </c>
      <c r="AJ37178" s="5">
        <v>136835.8474</v>
      </c>
    </row>
    <row r="37179" spans="35:36" x14ac:dyDescent="0.15">
      <c r="AI37179" s="5">
        <v>75718.788799999995</v>
      </c>
      <c r="AJ37179" s="5">
        <v>136741.7562</v>
      </c>
    </row>
    <row r="37180" spans="35:36" x14ac:dyDescent="0.15">
      <c r="AI37180" s="5">
        <v>75853.1633</v>
      </c>
      <c r="AJ37180" s="5">
        <v>136647.66620000001</v>
      </c>
    </row>
    <row r="37181" spans="35:36" x14ac:dyDescent="0.15">
      <c r="AI37181" s="5">
        <v>75987.539499999999</v>
      </c>
      <c r="AJ37181" s="5">
        <v>136553.57500000001</v>
      </c>
    </row>
    <row r="37182" spans="35:36" x14ac:dyDescent="0.15">
      <c r="AI37182" s="5">
        <v>76121.914000000004</v>
      </c>
      <c r="AJ37182" s="5">
        <v>136459.48490000001</v>
      </c>
    </row>
    <row r="37183" spans="35:36" x14ac:dyDescent="0.15">
      <c r="AI37183" s="5">
        <v>76256.290099999998</v>
      </c>
      <c r="AJ37183" s="5">
        <v>136365.39379999999</v>
      </c>
    </row>
    <row r="37184" spans="35:36" x14ac:dyDescent="0.15">
      <c r="AI37184" s="5">
        <v>76390.664699999994</v>
      </c>
      <c r="AJ37184" s="5">
        <v>136271.30369999999</v>
      </c>
    </row>
    <row r="37185" spans="35:36" x14ac:dyDescent="0.15">
      <c r="AI37185" s="5">
        <v>76525.040699999998</v>
      </c>
      <c r="AJ37185" s="5">
        <v>136177.21249999999</v>
      </c>
    </row>
    <row r="37186" spans="35:36" x14ac:dyDescent="0.15">
      <c r="AI37186" s="5">
        <v>76659.415299999993</v>
      </c>
      <c r="AJ37186" s="5">
        <v>136083.1225</v>
      </c>
    </row>
    <row r="37187" spans="35:36" x14ac:dyDescent="0.15">
      <c r="AI37187" s="5">
        <v>76793.791400000002</v>
      </c>
      <c r="AJ37187" s="5">
        <v>135989.0313</v>
      </c>
    </row>
    <row r="37188" spans="35:36" x14ac:dyDescent="0.15">
      <c r="AI37188" s="5">
        <v>76928.165900000007</v>
      </c>
      <c r="AJ37188" s="5">
        <v>135894.9412</v>
      </c>
    </row>
    <row r="37189" spans="35:36" x14ac:dyDescent="0.15">
      <c r="AI37189" s="5">
        <v>77062.542100000006</v>
      </c>
      <c r="AJ37189" s="5">
        <v>135800.85</v>
      </c>
    </row>
    <row r="37190" spans="35:36" x14ac:dyDescent="0.15">
      <c r="AI37190" s="5">
        <v>77196.916599999997</v>
      </c>
      <c r="AJ37190" s="5">
        <v>135706.76</v>
      </c>
    </row>
    <row r="37191" spans="35:36" x14ac:dyDescent="0.15">
      <c r="AI37191" s="5">
        <v>77331.292799999996</v>
      </c>
      <c r="AJ37191" s="5">
        <v>135612.66880000001</v>
      </c>
    </row>
    <row r="37192" spans="35:36" x14ac:dyDescent="0.15">
      <c r="AI37192" s="5">
        <v>77465.667300000001</v>
      </c>
      <c r="AJ37192" s="5">
        <v>135518.57870000001</v>
      </c>
    </row>
    <row r="37193" spans="35:36" x14ac:dyDescent="0.15">
      <c r="AI37193" s="5">
        <v>77600.0435</v>
      </c>
      <c r="AJ37193" s="5">
        <v>135424.48749999999</v>
      </c>
    </row>
    <row r="37194" spans="35:36" x14ac:dyDescent="0.15">
      <c r="AI37194" s="5">
        <v>77734.418000000005</v>
      </c>
      <c r="AJ37194" s="5">
        <v>135330.39749999999</v>
      </c>
    </row>
    <row r="37195" spans="35:36" x14ac:dyDescent="0.15">
      <c r="AI37195" s="5">
        <v>56328.453600000001</v>
      </c>
      <c r="AJ37195" s="5">
        <v>150519.26990000001</v>
      </c>
    </row>
    <row r="37196" spans="35:36" x14ac:dyDescent="0.15">
      <c r="AI37196" s="5">
        <v>56462.8289</v>
      </c>
      <c r="AJ37196" s="5">
        <v>150425.17929999999</v>
      </c>
    </row>
    <row r="37197" spans="35:36" x14ac:dyDescent="0.15">
      <c r="AI37197" s="5">
        <v>56597.204299999998</v>
      </c>
      <c r="AJ37197" s="5">
        <v>150331.08859999999</v>
      </c>
    </row>
    <row r="37198" spans="35:36" x14ac:dyDescent="0.15">
      <c r="AI37198" s="5">
        <v>56731.579599999997</v>
      </c>
      <c r="AJ37198" s="5">
        <v>150236.99799999999</v>
      </c>
    </row>
    <row r="37199" spans="35:36" x14ac:dyDescent="0.15">
      <c r="AI37199" s="5">
        <v>56865.954899999997</v>
      </c>
      <c r="AJ37199" s="5">
        <v>150142.9074</v>
      </c>
    </row>
    <row r="37200" spans="35:36" x14ac:dyDescent="0.15">
      <c r="AI37200" s="5">
        <v>57000.330300000001</v>
      </c>
      <c r="AJ37200" s="5">
        <v>150048.8168</v>
      </c>
    </row>
    <row r="37201" spans="35:36" x14ac:dyDescent="0.15">
      <c r="AI37201" s="5">
        <v>57134.705600000001</v>
      </c>
      <c r="AJ37201" s="5">
        <v>149954.7261</v>
      </c>
    </row>
    <row r="37202" spans="35:36" x14ac:dyDescent="0.15">
      <c r="AI37202" s="5">
        <v>57269.080999999998</v>
      </c>
      <c r="AJ37202" s="5">
        <v>149860.6355</v>
      </c>
    </row>
    <row r="37203" spans="35:36" x14ac:dyDescent="0.15">
      <c r="AI37203" s="5">
        <v>57403.456299999998</v>
      </c>
      <c r="AJ37203" s="5">
        <v>149766.54490000001</v>
      </c>
    </row>
    <row r="37204" spans="35:36" x14ac:dyDescent="0.15">
      <c r="AI37204" s="5">
        <v>57537.831599999998</v>
      </c>
      <c r="AJ37204" s="5">
        <v>149672.45420000001</v>
      </c>
    </row>
    <row r="37205" spans="35:36" x14ac:dyDescent="0.15">
      <c r="AI37205" s="5">
        <v>57672.206899999997</v>
      </c>
      <c r="AJ37205" s="5">
        <v>149578.36369999999</v>
      </c>
    </row>
    <row r="37206" spans="35:36" x14ac:dyDescent="0.15">
      <c r="AI37206" s="5">
        <v>57806.582199999997</v>
      </c>
      <c r="AJ37206" s="5">
        <v>149484.27309999999</v>
      </c>
    </row>
    <row r="37207" spans="35:36" x14ac:dyDescent="0.15">
      <c r="AI37207" s="5">
        <v>57940.957600000002</v>
      </c>
      <c r="AJ37207" s="5">
        <v>149390.18239999999</v>
      </c>
    </row>
    <row r="37208" spans="35:36" x14ac:dyDescent="0.15">
      <c r="AI37208" s="5">
        <v>58075.332900000001</v>
      </c>
      <c r="AJ37208" s="5">
        <v>149296.09179999999</v>
      </c>
    </row>
    <row r="37209" spans="35:36" x14ac:dyDescent="0.15">
      <c r="AI37209" s="5">
        <v>58209.708299999998</v>
      </c>
      <c r="AJ37209" s="5">
        <v>149202.0012</v>
      </c>
    </row>
    <row r="37210" spans="35:36" x14ac:dyDescent="0.15">
      <c r="AI37210" s="5">
        <v>58344.083599999998</v>
      </c>
      <c r="AJ37210" s="5">
        <v>149107.9106</v>
      </c>
    </row>
    <row r="37211" spans="35:36" x14ac:dyDescent="0.15">
      <c r="AI37211" s="5">
        <v>58478.458899999998</v>
      </c>
      <c r="AJ37211" s="5">
        <v>149013.8199</v>
      </c>
    </row>
    <row r="37212" spans="35:36" x14ac:dyDescent="0.15">
      <c r="AI37212" s="5">
        <v>58612.834300000002</v>
      </c>
      <c r="AJ37212" s="5">
        <v>148919.72930000001</v>
      </c>
    </row>
    <row r="37213" spans="35:36" x14ac:dyDescent="0.15">
      <c r="AI37213" s="5">
        <v>58747.209600000002</v>
      </c>
      <c r="AJ37213" s="5">
        <v>148825.63870000001</v>
      </c>
    </row>
    <row r="37214" spans="35:36" x14ac:dyDescent="0.15">
      <c r="AI37214" s="5">
        <v>58881.584999999999</v>
      </c>
      <c r="AJ37214" s="5">
        <v>148731.54800000001</v>
      </c>
    </row>
    <row r="37215" spans="35:36" x14ac:dyDescent="0.15">
      <c r="AI37215" s="5">
        <v>59015.960299999999</v>
      </c>
      <c r="AJ37215" s="5">
        <v>148637.45740000001</v>
      </c>
    </row>
    <row r="37216" spans="35:36" x14ac:dyDescent="0.15">
      <c r="AI37216" s="5">
        <v>59150.335599999999</v>
      </c>
      <c r="AJ37216" s="5">
        <v>148543.36679999999</v>
      </c>
    </row>
    <row r="37217" spans="35:36" x14ac:dyDescent="0.15">
      <c r="AI37217" s="5">
        <v>59284.711000000003</v>
      </c>
      <c r="AJ37217" s="5">
        <v>148449.27619999999</v>
      </c>
    </row>
    <row r="37218" spans="35:36" x14ac:dyDescent="0.15">
      <c r="AI37218" s="5">
        <v>59419.086199999998</v>
      </c>
      <c r="AJ37218" s="5">
        <v>148355.1856</v>
      </c>
    </row>
    <row r="37219" spans="35:36" x14ac:dyDescent="0.15">
      <c r="AI37219" s="5">
        <v>59553.461600000002</v>
      </c>
      <c r="AJ37219" s="5">
        <v>148261.095</v>
      </c>
    </row>
    <row r="37220" spans="35:36" x14ac:dyDescent="0.15">
      <c r="AI37220" s="5">
        <v>59687.836900000002</v>
      </c>
      <c r="AJ37220" s="5">
        <v>148167.00440000001</v>
      </c>
    </row>
    <row r="37221" spans="35:36" x14ac:dyDescent="0.15">
      <c r="AI37221" s="5">
        <v>59822.212299999999</v>
      </c>
      <c r="AJ37221" s="5">
        <v>148072.9137</v>
      </c>
    </row>
    <row r="37222" spans="35:36" x14ac:dyDescent="0.15">
      <c r="AI37222" s="5">
        <v>59956.587599999999</v>
      </c>
      <c r="AJ37222" s="5">
        <v>147978.82310000001</v>
      </c>
    </row>
    <row r="37223" spans="35:36" x14ac:dyDescent="0.15">
      <c r="AI37223" s="5">
        <v>60090.962899999999</v>
      </c>
      <c r="AJ37223" s="5">
        <v>147884.73250000001</v>
      </c>
    </row>
    <row r="37224" spans="35:36" x14ac:dyDescent="0.15">
      <c r="AI37224" s="5">
        <v>60225.338300000003</v>
      </c>
      <c r="AJ37224" s="5">
        <v>147790.64180000001</v>
      </c>
    </row>
    <row r="37225" spans="35:36" x14ac:dyDescent="0.15">
      <c r="AI37225" s="5">
        <v>60359.713600000003</v>
      </c>
      <c r="AJ37225" s="5">
        <v>147696.55119999999</v>
      </c>
    </row>
    <row r="37226" spans="35:36" x14ac:dyDescent="0.15">
      <c r="AI37226" s="5">
        <v>60494.089</v>
      </c>
      <c r="AJ37226" s="5">
        <v>147602.46059999999</v>
      </c>
    </row>
    <row r="37227" spans="35:36" x14ac:dyDescent="0.15">
      <c r="AI37227" s="5">
        <v>60628.4643</v>
      </c>
      <c r="AJ37227" s="5">
        <v>147508.37</v>
      </c>
    </row>
    <row r="37228" spans="35:36" x14ac:dyDescent="0.15">
      <c r="AI37228" s="5">
        <v>60762.839599999999</v>
      </c>
      <c r="AJ37228" s="5">
        <v>147414.27929999999</v>
      </c>
    </row>
    <row r="37229" spans="35:36" x14ac:dyDescent="0.15">
      <c r="AI37229" s="5">
        <v>60897.214999999997</v>
      </c>
      <c r="AJ37229" s="5">
        <v>147320.1887</v>
      </c>
    </row>
    <row r="37230" spans="35:36" x14ac:dyDescent="0.15">
      <c r="AI37230" s="5">
        <v>61031.590300000003</v>
      </c>
      <c r="AJ37230" s="5">
        <v>147226.0981</v>
      </c>
    </row>
    <row r="37231" spans="35:36" x14ac:dyDescent="0.15">
      <c r="AI37231" s="5">
        <v>61165.965600000003</v>
      </c>
      <c r="AJ37231" s="5">
        <v>147132.00750000001</v>
      </c>
    </row>
    <row r="37232" spans="35:36" x14ac:dyDescent="0.15">
      <c r="AI37232" s="5">
        <v>61300.340900000003</v>
      </c>
      <c r="AJ37232" s="5">
        <v>147037.91690000001</v>
      </c>
    </row>
    <row r="37233" spans="35:36" x14ac:dyDescent="0.15">
      <c r="AI37233" s="5">
        <v>61434.716200000003</v>
      </c>
      <c r="AJ37233" s="5">
        <v>146943.82629999999</v>
      </c>
    </row>
    <row r="37234" spans="35:36" x14ac:dyDescent="0.15">
      <c r="AI37234" s="5">
        <v>61569.0916</v>
      </c>
      <c r="AJ37234" s="5">
        <v>146849.73560000001</v>
      </c>
    </row>
    <row r="37235" spans="35:36" x14ac:dyDescent="0.15">
      <c r="AI37235" s="5">
        <v>61703.466899999999</v>
      </c>
      <c r="AJ37235" s="5">
        <v>146755.64499999999</v>
      </c>
    </row>
    <row r="37236" spans="35:36" x14ac:dyDescent="0.15">
      <c r="AI37236" s="5">
        <v>61837.842299999997</v>
      </c>
      <c r="AJ37236" s="5">
        <v>146661.55439999999</v>
      </c>
    </row>
    <row r="37237" spans="35:36" x14ac:dyDescent="0.15">
      <c r="AI37237" s="5">
        <v>61972.217600000004</v>
      </c>
      <c r="AJ37237" s="5">
        <v>146567.4638</v>
      </c>
    </row>
    <row r="37238" spans="35:36" x14ac:dyDescent="0.15">
      <c r="AI37238" s="5">
        <v>62106.592900000003</v>
      </c>
      <c r="AJ37238" s="5">
        <v>146473.3731</v>
      </c>
    </row>
    <row r="37239" spans="35:36" x14ac:dyDescent="0.15">
      <c r="AI37239" s="5">
        <v>62240.9683</v>
      </c>
      <c r="AJ37239" s="5">
        <v>146379.2825</v>
      </c>
    </row>
    <row r="37240" spans="35:36" x14ac:dyDescent="0.15">
      <c r="AI37240" s="5">
        <v>62375.3436</v>
      </c>
      <c r="AJ37240" s="5">
        <v>146285.19190000001</v>
      </c>
    </row>
    <row r="37241" spans="35:36" x14ac:dyDescent="0.15">
      <c r="AI37241" s="5">
        <v>62509.718999999997</v>
      </c>
      <c r="AJ37241" s="5">
        <v>146191.10130000001</v>
      </c>
    </row>
    <row r="37242" spans="35:36" x14ac:dyDescent="0.15">
      <c r="AI37242" s="5">
        <v>62644.094299999997</v>
      </c>
      <c r="AJ37242" s="5">
        <v>146097.01060000001</v>
      </c>
    </row>
    <row r="37243" spans="35:36" x14ac:dyDescent="0.15">
      <c r="AI37243" s="5">
        <v>62778.469599999997</v>
      </c>
      <c r="AJ37243" s="5">
        <v>146002.92000000001</v>
      </c>
    </row>
    <row r="37244" spans="35:36" x14ac:dyDescent="0.15">
      <c r="AI37244" s="5">
        <v>62912.844899999996</v>
      </c>
      <c r="AJ37244" s="5">
        <v>145908.82939999999</v>
      </c>
    </row>
    <row r="37245" spans="35:36" x14ac:dyDescent="0.15">
      <c r="AI37245" s="5">
        <v>63047.220200000003</v>
      </c>
      <c r="AJ37245" s="5">
        <v>145814.73879999999</v>
      </c>
    </row>
    <row r="37246" spans="35:36" x14ac:dyDescent="0.15">
      <c r="AI37246" s="5">
        <v>63181.595600000001</v>
      </c>
      <c r="AJ37246" s="5">
        <v>145720.6482</v>
      </c>
    </row>
    <row r="37247" spans="35:36" x14ac:dyDescent="0.15">
      <c r="AI37247" s="5">
        <v>63315.9709</v>
      </c>
      <c r="AJ37247" s="5">
        <v>145626.5576</v>
      </c>
    </row>
    <row r="37248" spans="35:36" x14ac:dyDescent="0.15">
      <c r="AI37248" s="5">
        <v>63450.346299999997</v>
      </c>
      <c r="AJ37248" s="5">
        <v>145532.4669</v>
      </c>
    </row>
    <row r="37249" spans="35:36" x14ac:dyDescent="0.15">
      <c r="AI37249" s="5">
        <v>63584.721599999997</v>
      </c>
      <c r="AJ37249" s="5">
        <v>145438.3763</v>
      </c>
    </row>
    <row r="37250" spans="35:36" x14ac:dyDescent="0.15">
      <c r="AI37250" s="5">
        <v>63719.096899999997</v>
      </c>
      <c r="AJ37250" s="5">
        <v>145344.28570000001</v>
      </c>
    </row>
    <row r="37251" spans="35:36" x14ac:dyDescent="0.15">
      <c r="AI37251" s="5">
        <v>63853.472300000001</v>
      </c>
      <c r="AJ37251" s="5">
        <v>145250.19510000001</v>
      </c>
    </row>
    <row r="37252" spans="35:36" x14ac:dyDescent="0.15">
      <c r="AI37252" s="5">
        <v>63987.847600000001</v>
      </c>
      <c r="AJ37252" s="5">
        <v>145156.10440000001</v>
      </c>
    </row>
    <row r="37253" spans="35:36" x14ac:dyDescent="0.15">
      <c r="AI37253" s="5">
        <v>64122.222999999998</v>
      </c>
      <c r="AJ37253" s="5">
        <v>145062.01379999999</v>
      </c>
    </row>
    <row r="37254" spans="35:36" x14ac:dyDescent="0.15">
      <c r="AI37254" s="5">
        <v>64256.598299999998</v>
      </c>
      <c r="AJ37254" s="5">
        <v>144967.92319999999</v>
      </c>
    </row>
    <row r="37255" spans="35:36" x14ac:dyDescent="0.15">
      <c r="AI37255" s="5">
        <v>64390.973599999998</v>
      </c>
      <c r="AJ37255" s="5">
        <v>144873.83259999999</v>
      </c>
    </row>
    <row r="37256" spans="35:36" x14ac:dyDescent="0.15">
      <c r="AI37256" s="5">
        <v>64525.348899999997</v>
      </c>
      <c r="AJ37256" s="5">
        <v>144779.742</v>
      </c>
    </row>
    <row r="37257" spans="35:36" x14ac:dyDescent="0.15">
      <c r="AI37257" s="5">
        <v>64659.724199999997</v>
      </c>
      <c r="AJ37257" s="5">
        <v>144685.6514</v>
      </c>
    </row>
    <row r="37258" spans="35:36" x14ac:dyDescent="0.15">
      <c r="AI37258" s="5">
        <v>64794.099600000001</v>
      </c>
      <c r="AJ37258" s="5">
        <v>144591.5607</v>
      </c>
    </row>
    <row r="37259" spans="35:36" x14ac:dyDescent="0.15">
      <c r="AI37259" s="5">
        <v>64928.474900000001</v>
      </c>
      <c r="AJ37259" s="5">
        <v>144497.47010000001</v>
      </c>
    </row>
    <row r="37260" spans="35:36" x14ac:dyDescent="0.15">
      <c r="AI37260" s="5">
        <v>65062.850299999998</v>
      </c>
      <c r="AJ37260" s="5">
        <v>144403.37950000001</v>
      </c>
    </row>
    <row r="37261" spans="35:36" x14ac:dyDescent="0.15">
      <c r="AI37261" s="5">
        <v>65197.225599999998</v>
      </c>
      <c r="AJ37261" s="5">
        <v>144309.28890000001</v>
      </c>
    </row>
    <row r="37262" spans="35:36" x14ac:dyDescent="0.15">
      <c r="AI37262" s="5">
        <v>65331.600899999998</v>
      </c>
      <c r="AJ37262" s="5">
        <v>144215.19820000001</v>
      </c>
    </row>
    <row r="37263" spans="35:36" x14ac:dyDescent="0.15">
      <c r="AI37263" s="5">
        <v>65465.976300000002</v>
      </c>
      <c r="AJ37263" s="5">
        <v>144121.10759999999</v>
      </c>
    </row>
    <row r="37264" spans="35:36" x14ac:dyDescent="0.15">
      <c r="AI37264" s="5">
        <v>65600.351599999995</v>
      </c>
      <c r="AJ37264" s="5">
        <v>144027.01699999999</v>
      </c>
    </row>
    <row r="37265" spans="35:36" x14ac:dyDescent="0.15">
      <c r="AI37265" s="5">
        <v>65734.726999999999</v>
      </c>
      <c r="AJ37265" s="5">
        <v>143932.9264</v>
      </c>
    </row>
    <row r="37266" spans="35:36" x14ac:dyDescent="0.15">
      <c r="AI37266" s="5">
        <v>65869.102299999999</v>
      </c>
      <c r="AJ37266" s="5">
        <v>143838.8357</v>
      </c>
    </row>
    <row r="37267" spans="35:36" x14ac:dyDescent="0.15">
      <c r="AI37267" s="5">
        <v>66003.477599999998</v>
      </c>
      <c r="AJ37267" s="5">
        <v>143744.7451</v>
      </c>
    </row>
    <row r="37268" spans="35:36" x14ac:dyDescent="0.15">
      <c r="AI37268" s="5">
        <v>66137.853000000003</v>
      </c>
      <c r="AJ37268" s="5">
        <v>143650.6545</v>
      </c>
    </row>
    <row r="37269" spans="35:36" x14ac:dyDescent="0.15">
      <c r="AI37269" s="5">
        <v>66272.228199999998</v>
      </c>
      <c r="AJ37269" s="5">
        <v>143556.56390000001</v>
      </c>
    </row>
    <row r="37270" spans="35:36" x14ac:dyDescent="0.15">
      <c r="AI37270" s="5">
        <v>66406.603600000002</v>
      </c>
      <c r="AJ37270" s="5">
        <v>143462.47330000001</v>
      </c>
    </row>
    <row r="37271" spans="35:36" x14ac:dyDescent="0.15">
      <c r="AI37271" s="5">
        <v>66540.978900000002</v>
      </c>
      <c r="AJ37271" s="5">
        <v>143368.38269999999</v>
      </c>
    </row>
    <row r="37272" spans="35:36" x14ac:dyDescent="0.15">
      <c r="AI37272" s="5">
        <v>66675.354200000002</v>
      </c>
      <c r="AJ37272" s="5">
        <v>143274.29199999999</v>
      </c>
    </row>
    <row r="37273" spans="35:36" x14ac:dyDescent="0.15">
      <c r="AI37273" s="5">
        <v>66809.729600000006</v>
      </c>
      <c r="AJ37273" s="5">
        <v>143180.20139999999</v>
      </c>
    </row>
    <row r="37274" spans="35:36" x14ac:dyDescent="0.15">
      <c r="AI37274" s="5">
        <v>66944.104900000006</v>
      </c>
      <c r="AJ37274" s="5">
        <v>143086.11079999999</v>
      </c>
    </row>
    <row r="37275" spans="35:36" x14ac:dyDescent="0.15">
      <c r="AI37275" s="5">
        <v>67078.480299999996</v>
      </c>
      <c r="AJ37275" s="5">
        <v>142992.0202</v>
      </c>
    </row>
    <row r="37276" spans="35:36" x14ac:dyDescent="0.15">
      <c r="AI37276" s="5">
        <v>67212.855599999995</v>
      </c>
      <c r="AJ37276" s="5">
        <v>142897.9295</v>
      </c>
    </row>
    <row r="37277" spans="35:36" x14ac:dyDescent="0.15">
      <c r="AI37277" s="5">
        <v>67347.230899999995</v>
      </c>
      <c r="AJ37277" s="5">
        <v>142803.8389</v>
      </c>
    </row>
    <row r="37278" spans="35:36" x14ac:dyDescent="0.15">
      <c r="AI37278" s="5">
        <v>67481.606299999999</v>
      </c>
      <c r="AJ37278" s="5">
        <v>142709.74830000001</v>
      </c>
    </row>
    <row r="37279" spans="35:36" x14ac:dyDescent="0.15">
      <c r="AI37279" s="5">
        <v>67615.981599999999</v>
      </c>
      <c r="AJ37279" s="5">
        <v>142615.65770000001</v>
      </c>
    </row>
    <row r="37280" spans="35:36" x14ac:dyDescent="0.15">
      <c r="AI37280" s="5">
        <v>67750.357000000004</v>
      </c>
      <c r="AJ37280" s="5">
        <v>142521.56700000001</v>
      </c>
    </row>
    <row r="37281" spans="35:36" x14ac:dyDescent="0.15">
      <c r="AI37281" s="5">
        <v>67884.732300000003</v>
      </c>
      <c r="AJ37281" s="5">
        <v>142427.47640000001</v>
      </c>
    </row>
    <row r="37282" spans="35:36" x14ac:dyDescent="0.15">
      <c r="AI37282" s="5">
        <v>68019.107600000003</v>
      </c>
      <c r="AJ37282" s="5">
        <v>142333.38579999999</v>
      </c>
    </row>
    <row r="37283" spans="35:36" x14ac:dyDescent="0.15">
      <c r="AI37283" s="5">
        <v>68153.482900000003</v>
      </c>
      <c r="AJ37283" s="5">
        <v>142239.29519999999</v>
      </c>
    </row>
    <row r="37284" spans="35:36" x14ac:dyDescent="0.15">
      <c r="AI37284" s="5">
        <v>68287.858200000002</v>
      </c>
      <c r="AJ37284" s="5">
        <v>142145.2046</v>
      </c>
    </row>
    <row r="37285" spans="35:36" x14ac:dyDescent="0.15">
      <c r="AI37285" s="5">
        <v>68422.233600000007</v>
      </c>
      <c r="AJ37285" s="5">
        <v>142051.114</v>
      </c>
    </row>
    <row r="37286" spans="35:36" x14ac:dyDescent="0.15">
      <c r="AI37286" s="5">
        <v>68556.608900000007</v>
      </c>
      <c r="AJ37286" s="5">
        <v>141957.0233</v>
      </c>
    </row>
    <row r="37287" spans="35:36" x14ac:dyDescent="0.15">
      <c r="AI37287" s="5">
        <v>68690.984299999996</v>
      </c>
      <c r="AJ37287" s="5">
        <v>141862.9327</v>
      </c>
    </row>
    <row r="37288" spans="35:36" x14ac:dyDescent="0.15">
      <c r="AI37288" s="5">
        <v>68825.359599999996</v>
      </c>
      <c r="AJ37288" s="5">
        <v>141768.84210000001</v>
      </c>
    </row>
    <row r="37289" spans="35:36" x14ac:dyDescent="0.15">
      <c r="AI37289" s="5">
        <v>68959.734899999996</v>
      </c>
      <c r="AJ37289" s="5">
        <v>141674.75150000001</v>
      </c>
    </row>
    <row r="37290" spans="35:36" x14ac:dyDescent="0.15">
      <c r="AI37290" s="5">
        <v>69094.1103</v>
      </c>
      <c r="AJ37290" s="5">
        <v>141580.66080000001</v>
      </c>
    </row>
    <row r="37291" spans="35:36" x14ac:dyDescent="0.15">
      <c r="AI37291" s="5">
        <v>69228.4856</v>
      </c>
      <c r="AJ37291" s="5">
        <v>141486.57019999999</v>
      </c>
    </row>
    <row r="37292" spans="35:36" x14ac:dyDescent="0.15">
      <c r="AI37292" s="5">
        <v>69362.861000000004</v>
      </c>
      <c r="AJ37292" s="5">
        <v>141392.47959999999</v>
      </c>
    </row>
    <row r="37293" spans="35:36" x14ac:dyDescent="0.15">
      <c r="AI37293" s="5">
        <v>69497.236300000004</v>
      </c>
      <c r="AJ37293" s="5">
        <v>141298.389</v>
      </c>
    </row>
    <row r="37294" spans="35:36" x14ac:dyDescent="0.15">
      <c r="AI37294" s="5">
        <v>69631.611600000004</v>
      </c>
      <c r="AJ37294" s="5">
        <v>141204.29829999999</v>
      </c>
    </row>
    <row r="37295" spans="35:36" x14ac:dyDescent="0.15">
      <c r="AI37295" s="5">
        <v>69765.986900000004</v>
      </c>
      <c r="AJ37295" s="5">
        <v>141110.2078</v>
      </c>
    </row>
    <row r="37296" spans="35:36" x14ac:dyDescent="0.15">
      <c r="AI37296" s="5">
        <v>69900.363100000002</v>
      </c>
      <c r="AJ37296" s="5">
        <v>141016.11660000001</v>
      </c>
    </row>
    <row r="37297" spans="35:36" x14ac:dyDescent="0.15">
      <c r="AI37297" s="5">
        <v>70034.737599999993</v>
      </c>
      <c r="AJ37297" s="5">
        <v>140922.02650000001</v>
      </c>
    </row>
    <row r="37298" spans="35:36" x14ac:dyDescent="0.15">
      <c r="AI37298" s="5">
        <v>70169.113700000002</v>
      </c>
      <c r="AJ37298" s="5">
        <v>140827.93530000001</v>
      </c>
    </row>
    <row r="37299" spans="35:36" x14ac:dyDescent="0.15">
      <c r="AI37299" s="5">
        <v>70303.488299999997</v>
      </c>
      <c r="AJ37299" s="5">
        <v>140733.84529999999</v>
      </c>
    </row>
    <row r="37300" spans="35:36" x14ac:dyDescent="0.15">
      <c r="AI37300" s="5">
        <v>70437.864400000006</v>
      </c>
      <c r="AJ37300" s="5">
        <v>140639.75409999999</v>
      </c>
    </row>
    <row r="37301" spans="35:36" x14ac:dyDescent="0.15">
      <c r="AI37301" s="5">
        <v>70572.238899999997</v>
      </c>
      <c r="AJ37301" s="5">
        <v>140545.66399999999</v>
      </c>
    </row>
    <row r="37302" spans="35:36" x14ac:dyDescent="0.15">
      <c r="AI37302" s="5">
        <v>70706.615099999995</v>
      </c>
      <c r="AJ37302" s="5">
        <v>140451.57279999999</v>
      </c>
    </row>
    <row r="37303" spans="35:36" x14ac:dyDescent="0.15">
      <c r="AI37303" s="5">
        <v>70840.989600000001</v>
      </c>
      <c r="AJ37303" s="5">
        <v>140357.4828</v>
      </c>
    </row>
    <row r="37304" spans="35:36" x14ac:dyDescent="0.15">
      <c r="AI37304" s="5">
        <v>70975.3658</v>
      </c>
      <c r="AJ37304" s="5">
        <v>140263.3916</v>
      </c>
    </row>
    <row r="37305" spans="35:36" x14ac:dyDescent="0.15">
      <c r="AI37305" s="5">
        <v>71109.740300000005</v>
      </c>
      <c r="AJ37305" s="5">
        <v>140169.3015</v>
      </c>
    </row>
    <row r="37306" spans="35:36" x14ac:dyDescent="0.15">
      <c r="AI37306" s="5">
        <v>71244.116399999999</v>
      </c>
      <c r="AJ37306" s="5">
        <v>140075.21040000001</v>
      </c>
    </row>
    <row r="37307" spans="35:36" x14ac:dyDescent="0.15">
      <c r="AI37307" s="5">
        <v>71378.490999999995</v>
      </c>
      <c r="AJ37307" s="5">
        <v>139981.12030000001</v>
      </c>
    </row>
    <row r="37308" spans="35:36" x14ac:dyDescent="0.15">
      <c r="AI37308" s="5">
        <v>71512.866999999998</v>
      </c>
      <c r="AJ37308" s="5">
        <v>139887.02910000001</v>
      </c>
    </row>
    <row r="37309" spans="35:36" x14ac:dyDescent="0.15">
      <c r="AI37309" s="5">
        <v>71647.241599999994</v>
      </c>
      <c r="AJ37309" s="5">
        <v>139792.93909999999</v>
      </c>
    </row>
    <row r="37310" spans="35:36" x14ac:dyDescent="0.15">
      <c r="AI37310" s="5">
        <v>71781.617700000003</v>
      </c>
      <c r="AJ37310" s="5">
        <v>139698.84789999999</v>
      </c>
    </row>
    <row r="37311" spans="35:36" x14ac:dyDescent="0.15">
      <c r="AI37311" s="5">
        <v>71915.992199999993</v>
      </c>
      <c r="AJ37311" s="5">
        <v>139604.75779999999</v>
      </c>
    </row>
    <row r="37312" spans="35:36" x14ac:dyDescent="0.15">
      <c r="AI37312" s="5">
        <v>72050.368400000007</v>
      </c>
      <c r="AJ37312" s="5">
        <v>139510.6666</v>
      </c>
    </row>
    <row r="37313" spans="35:36" x14ac:dyDescent="0.15">
      <c r="AI37313" s="5">
        <v>72184.742899999997</v>
      </c>
      <c r="AJ37313" s="5">
        <v>139416.5766</v>
      </c>
    </row>
    <row r="37314" spans="35:36" x14ac:dyDescent="0.15">
      <c r="AI37314" s="5">
        <v>72319.119099999996</v>
      </c>
      <c r="AJ37314" s="5">
        <v>139322.48540000001</v>
      </c>
    </row>
    <row r="37315" spans="35:36" x14ac:dyDescent="0.15">
      <c r="AI37315" s="5">
        <v>72453.493600000002</v>
      </c>
      <c r="AJ37315" s="5">
        <v>139228.3953</v>
      </c>
    </row>
    <row r="37316" spans="35:36" x14ac:dyDescent="0.15">
      <c r="AI37316" s="5">
        <v>72587.8698</v>
      </c>
      <c r="AJ37316" s="5">
        <v>139134.30410000001</v>
      </c>
    </row>
    <row r="37317" spans="35:36" x14ac:dyDescent="0.15">
      <c r="AI37317" s="5">
        <v>72722.244300000006</v>
      </c>
      <c r="AJ37317" s="5">
        <v>139040.21410000001</v>
      </c>
    </row>
    <row r="37318" spans="35:36" x14ac:dyDescent="0.15">
      <c r="AI37318" s="5">
        <v>72856.6204</v>
      </c>
      <c r="AJ37318" s="5">
        <v>138946.12289999999</v>
      </c>
    </row>
    <row r="37319" spans="35:36" x14ac:dyDescent="0.15">
      <c r="AI37319" s="5">
        <v>72990.994999999995</v>
      </c>
      <c r="AJ37319" s="5">
        <v>138852.03279999999</v>
      </c>
    </row>
    <row r="37320" spans="35:36" x14ac:dyDescent="0.15">
      <c r="AI37320" s="5">
        <v>73125.370999999999</v>
      </c>
      <c r="AJ37320" s="5">
        <v>138757.9417</v>
      </c>
    </row>
    <row r="37321" spans="35:36" x14ac:dyDescent="0.15">
      <c r="AI37321" s="5">
        <v>73259.745599999995</v>
      </c>
      <c r="AJ37321" s="5">
        <v>138663.85159999999</v>
      </c>
    </row>
    <row r="37322" spans="35:36" x14ac:dyDescent="0.15">
      <c r="AI37322" s="5">
        <v>73394.121700000003</v>
      </c>
      <c r="AJ37322" s="5">
        <v>138569.7604</v>
      </c>
    </row>
    <row r="37323" spans="35:36" x14ac:dyDescent="0.15">
      <c r="AI37323" s="5">
        <v>73528.496199999994</v>
      </c>
      <c r="AJ37323" s="5">
        <v>138475.6704</v>
      </c>
    </row>
    <row r="37324" spans="35:36" x14ac:dyDescent="0.15">
      <c r="AI37324" s="5">
        <v>73662.872399999993</v>
      </c>
      <c r="AJ37324" s="5">
        <v>138381.57920000001</v>
      </c>
    </row>
    <row r="37325" spans="35:36" x14ac:dyDescent="0.15">
      <c r="AI37325" s="5">
        <v>73797.246899999998</v>
      </c>
      <c r="AJ37325" s="5">
        <v>138287.48910000001</v>
      </c>
    </row>
    <row r="37326" spans="35:36" x14ac:dyDescent="0.15">
      <c r="AI37326" s="5">
        <v>73931.623099999997</v>
      </c>
      <c r="AJ37326" s="5">
        <v>138193.39790000001</v>
      </c>
    </row>
    <row r="37327" spans="35:36" x14ac:dyDescent="0.15">
      <c r="AI37327" s="5">
        <v>74065.997600000002</v>
      </c>
      <c r="AJ37327" s="5">
        <v>138099.30790000001</v>
      </c>
    </row>
    <row r="37328" spans="35:36" x14ac:dyDescent="0.15">
      <c r="AI37328" s="5">
        <v>74200.373800000001</v>
      </c>
      <c r="AJ37328" s="5">
        <v>138005.21669999999</v>
      </c>
    </row>
    <row r="37329" spans="35:36" x14ac:dyDescent="0.15">
      <c r="AI37329" s="5">
        <v>74334.748300000007</v>
      </c>
      <c r="AJ37329" s="5">
        <v>137911.12659999999</v>
      </c>
    </row>
    <row r="37330" spans="35:36" x14ac:dyDescent="0.15">
      <c r="AI37330" s="5">
        <v>74469.124400000001</v>
      </c>
      <c r="AJ37330" s="5">
        <v>137817.0355</v>
      </c>
    </row>
    <row r="37331" spans="35:36" x14ac:dyDescent="0.15">
      <c r="AI37331" s="5">
        <v>74603.498999999996</v>
      </c>
      <c r="AJ37331" s="5">
        <v>137722.94529999999</v>
      </c>
    </row>
    <row r="37332" spans="35:36" x14ac:dyDescent="0.15">
      <c r="AI37332" s="5">
        <v>74737.875</v>
      </c>
      <c r="AJ37332" s="5">
        <v>137628.8542</v>
      </c>
    </row>
    <row r="37333" spans="35:36" x14ac:dyDescent="0.15">
      <c r="AI37333" s="5">
        <v>74872.249599999996</v>
      </c>
      <c r="AJ37333" s="5">
        <v>137534.76420000001</v>
      </c>
    </row>
    <row r="37334" spans="35:36" x14ac:dyDescent="0.15">
      <c r="AI37334" s="5">
        <v>75006.625700000004</v>
      </c>
      <c r="AJ37334" s="5">
        <v>137440.67300000001</v>
      </c>
    </row>
    <row r="37335" spans="35:36" x14ac:dyDescent="0.15">
      <c r="AI37335" s="5">
        <v>75141.000199999995</v>
      </c>
      <c r="AJ37335" s="5">
        <v>137346.58290000001</v>
      </c>
    </row>
    <row r="37336" spans="35:36" x14ac:dyDescent="0.15">
      <c r="AI37336" s="5">
        <v>75275.376399999994</v>
      </c>
      <c r="AJ37336" s="5">
        <v>137252.49170000001</v>
      </c>
    </row>
    <row r="37337" spans="35:36" x14ac:dyDescent="0.15">
      <c r="AI37337" s="5">
        <v>75409.750899999999</v>
      </c>
      <c r="AJ37337" s="5">
        <v>137158.40169999999</v>
      </c>
    </row>
    <row r="37338" spans="35:36" x14ac:dyDescent="0.15">
      <c r="AI37338" s="5">
        <v>75544.127099999998</v>
      </c>
      <c r="AJ37338" s="5">
        <v>137064.31049999999</v>
      </c>
    </row>
    <row r="37339" spans="35:36" x14ac:dyDescent="0.15">
      <c r="AI37339" s="5">
        <v>75678.501600000003</v>
      </c>
      <c r="AJ37339" s="5">
        <v>136970.22039999999</v>
      </c>
    </row>
    <row r="37340" spans="35:36" x14ac:dyDescent="0.15">
      <c r="AI37340" s="5">
        <v>75812.877800000002</v>
      </c>
      <c r="AJ37340" s="5">
        <v>136876.1292</v>
      </c>
    </row>
    <row r="37341" spans="35:36" x14ac:dyDescent="0.15">
      <c r="AI37341" s="5">
        <v>75947.252299999993</v>
      </c>
      <c r="AJ37341" s="5">
        <v>136782.03909999999</v>
      </c>
    </row>
    <row r="37342" spans="35:36" x14ac:dyDescent="0.15">
      <c r="AI37342" s="5">
        <v>76081.628400000001</v>
      </c>
      <c r="AJ37342" s="5">
        <v>136687.948</v>
      </c>
    </row>
    <row r="37343" spans="35:36" x14ac:dyDescent="0.15">
      <c r="AI37343" s="5">
        <v>76216.002999999997</v>
      </c>
      <c r="AJ37343" s="5">
        <v>136593.8579</v>
      </c>
    </row>
    <row r="37344" spans="35:36" x14ac:dyDescent="0.15">
      <c r="AI37344" s="5">
        <v>76350.379000000001</v>
      </c>
      <c r="AJ37344" s="5">
        <v>136499.76680000001</v>
      </c>
    </row>
    <row r="37345" spans="35:36" x14ac:dyDescent="0.15">
      <c r="AI37345" s="5">
        <v>76484.753599999996</v>
      </c>
      <c r="AJ37345" s="5">
        <v>136405.67660000001</v>
      </c>
    </row>
    <row r="37346" spans="35:36" x14ac:dyDescent="0.15">
      <c r="AI37346" s="5">
        <v>76619.129700000005</v>
      </c>
      <c r="AJ37346" s="5">
        <v>136311.58549999999</v>
      </c>
    </row>
    <row r="37347" spans="35:36" x14ac:dyDescent="0.15">
      <c r="AI37347" s="5">
        <v>76753.504199999996</v>
      </c>
      <c r="AJ37347" s="5">
        <v>136217.49549999999</v>
      </c>
    </row>
    <row r="37348" spans="35:36" x14ac:dyDescent="0.15">
      <c r="AI37348" s="5">
        <v>76887.880399999995</v>
      </c>
      <c r="AJ37348" s="5">
        <v>136123.40429999999</v>
      </c>
    </row>
    <row r="37349" spans="35:36" x14ac:dyDescent="0.15">
      <c r="AI37349" s="5">
        <v>77022.2549</v>
      </c>
      <c r="AJ37349" s="5">
        <v>136029.31419999999</v>
      </c>
    </row>
    <row r="37350" spans="35:36" x14ac:dyDescent="0.15">
      <c r="AI37350" s="5">
        <v>77156.631099999999</v>
      </c>
      <c r="AJ37350" s="5">
        <v>135935.223</v>
      </c>
    </row>
    <row r="37351" spans="35:36" x14ac:dyDescent="0.15">
      <c r="AI37351" s="5">
        <v>77291.005600000004</v>
      </c>
      <c r="AJ37351" s="5">
        <v>135841.1329</v>
      </c>
    </row>
    <row r="37352" spans="35:36" x14ac:dyDescent="0.15">
      <c r="AI37352" s="5">
        <v>77425.381699999998</v>
      </c>
      <c r="AJ37352" s="5">
        <v>135747.0417</v>
      </c>
    </row>
    <row r="37353" spans="35:36" x14ac:dyDescent="0.15">
      <c r="AI37353" s="5">
        <v>77559.756299999994</v>
      </c>
      <c r="AJ37353" s="5">
        <v>135652.95170000001</v>
      </c>
    </row>
    <row r="37354" spans="35:36" x14ac:dyDescent="0.15">
      <c r="AI37354" s="5">
        <v>77694.132400000002</v>
      </c>
      <c r="AJ37354" s="5">
        <v>135558.86050000001</v>
      </c>
    </row>
    <row r="37355" spans="35:36" x14ac:dyDescent="0.15">
      <c r="AI37355" s="5">
        <v>77828.506899999993</v>
      </c>
      <c r="AJ37355" s="5">
        <v>135464.77040000001</v>
      </c>
    </row>
    <row r="37356" spans="35:36" x14ac:dyDescent="0.15">
      <c r="AI37356" s="5">
        <v>56422.544699999999</v>
      </c>
      <c r="AJ37356" s="5">
        <v>150653.64600000001</v>
      </c>
    </row>
    <row r="37357" spans="35:36" x14ac:dyDescent="0.15">
      <c r="AI37357" s="5">
        <v>56556.920100000003</v>
      </c>
      <c r="AJ37357" s="5">
        <v>150559.55530000001</v>
      </c>
    </row>
    <row r="37358" spans="35:36" x14ac:dyDescent="0.15">
      <c r="AI37358" s="5">
        <v>56691.295400000003</v>
      </c>
      <c r="AJ37358" s="5">
        <v>150465.46470000001</v>
      </c>
    </row>
    <row r="37359" spans="35:36" x14ac:dyDescent="0.15">
      <c r="AI37359" s="5">
        <v>56825.670700000002</v>
      </c>
      <c r="AJ37359" s="5">
        <v>150371.37409999999</v>
      </c>
    </row>
    <row r="37360" spans="35:36" x14ac:dyDescent="0.15">
      <c r="AI37360" s="5">
        <v>56960.0461</v>
      </c>
      <c r="AJ37360" s="5">
        <v>150277.28349999999</v>
      </c>
    </row>
    <row r="37361" spans="35:36" x14ac:dyDescent="0.15">
      <c r="AI37361" s="5">
        <v>57094.421399999999</v>
      </c>
      <c r="AJ37361" s="5">
        <v>150183.19279999999</v>
      </c>
    </row>
    <row r="37362" spans="35:36" x14ac:dyDescent="0.15">
      <c r="AI37362" s="5">
        <v>57228.796799999996</v>
      </c>
      <c r="AJ37362" s="5">
        <v>150089.10219999999</v>
      </c>
    </row>
    <row r="37363" spans="35:36" x14ac:dyDescent="0.15">
      <c r="AI37363" s="5">
        <v>57363.172100000003</v>
      </c>
      <c r="AJ37363" s="5">
        <v>149995.0116</v>
      </c>
    </row>
    <row r="37364" spans="35:36" x14ac:dyDescent="0.15">
      <c r="AI37364" s="5">
        <v>57497.547400000003</v>
      </c>
      <c r="AJ37364" s="5">
        <v>149900.921</v>
      </c>
    </row>
    <row r="37365" spans="35:36" x14ac:dyDescent="0.15">
      <c r="AI37365" s="5">
        <v>57631.9228</v>
      </c>
      <c r="AJ37365" s="5">
        <v>149806.8303</v>
      </c>
    </row>
    <row r="37366" spans="35:36" x14ac:dyDescent="0.15">
      <c r="AI37366" s="5">
        <v>57766.298000000003</v>
      </c>
      <c r="AJ37366" s="5">
        <v>149712.73980000001</v>
      </c>
    </row>
    <row r="37367" spans="35:36" x14ac:dyDescent="0.15">
      <c r="AI37367" s="5">
        <v>57900.6734</v>
      </c>
      <c r="AJ37367" s="5">
        <v>149618.64910000001</v>
      </c>
    </row>
    <row r="37368" spans="35:36" x14ac:dyDescent="0.15">
      <c r="AI37368" s="5">
        <v>58035.048699999999</v>
      </c>
      <c r="AJ37368" s="5">
        <v>149524.55850000001</v>
      </c>
    </row>
    <row r="37369" spans="35:36" x14ac:dyDescent="0.15">
      <c r="AI37369" s="5">
        <v>58169.424099999997</v>
      </c>
      <c r="AJ37369" s="5">
        <v>149430.46789999999</v>
      </c>
    </row>
    <row r="37370" spans="35:36" x14ac:dyDescent="0.15">
      <c r="AI37370" s="5">
        <v>58303.799400000004</v>
      </c>
      <c r="AJ37370" s="5">
        <v>149336.37729999999</v>
      </c>
    </row>
    <row r="37371" spans="35:36" x14ac:dyDescent="0.15">
      <c r="AI37371" s="5">
        <v>58438.174700000003</v>
      </c>
      <c r="AJ37371" s="5">
        <v>149242.28659999999</v>
      </c>
    </row>
    <row r="37372" spans="35:36" x14ac:dyDescent="0.15">
      <c r="AI37372" s="5">
        <v>58572.5501</v>
      </c>
      <c r="AJ37372" s="5">
        <v>149148.196</v>
      </c>
    </row>
    <row r="37373" spans="35:36" x14ac:dyDescent="0.15">
      <c r="AI37373" s="5">
        <v>58706.9254</v>
      </c>
      <c r="AJ37373" s="5">
        <v>149054.1054</v>
      </c>
    </row>
    <row r="37374" spans="35:36" x14ac:dyDescent="0.15">
      <c r="AI37374" s="5">
        <v>58841.300799999997</v>
      </c>
      <c r="AJ37374" s="5">
        <v>148960.0148</v>
      </c>
    </row>
    <row r="37375" spans="35:36" x14ac:dyDescent="0.15">
      <c r="AI37375" s="5">
        <v>58975.676099999997</v>
      </c>
      <c r="AJ37375" s="5">
        <v>148865.9241</v>
      </c>
    </row>
    <row r="37376" spans="35:36" x14ac:dyDescent="0.15">
      <c r="AI37376" s="5">
        <v>59110.051399999997</v>
      </c>
      <c r="AJ37376" s="5">
        <v>148771.83350000001</v>
      </c>
    </row>
    <row r="37377" spans="35:36" x14ac:dyDescent="0.15">
      <c r="AI37377" s="5">
        <v>59244.426800000001</v>
      </c>
      <c r="AJ37377" s="5">
        <v>148677.74290000001</v>
      </c>
    </row>
    <row r="37378" spans="35:36" x14ac:dyDescent="0.15">
      <c r="AI37378" s="5">
        <v>59378.802100000001</v>
      </c>
      <c r="AJ37378" s="5">
        <v>148583.65220000001</v>
      </c>
    </row>
    <row r="37379" spans="35:36" x14ac:dyDescent="0.15">
      <c r="AI37379" s="5">
        <v>59513.1774</v>
      </c>
      <c r="AJ37379" s="5">
        <v>148489.56169999999</v>
      </c>
    </row>
    <row r="37380" spans="35:36" x14ac:dyDescent="0.15">
      <c r="AI37380" s="5">
        <v>59647.5527</v>
      </c>
      <c r="AJ37380" s="5">
        <v>148395.4711</v>
      </c>
    </row>
    <row r="37381" spans="35:36" x14ac:dyDescent="0.15">
      <c r="AI37381" s="5">
        <v>59781.928099999997</v>
      </c>
      <c r="AJ37381" s="5">
        <v>148301.38039999999</v>
      </c>
    </row>
    <row r="37382" spans="35:36" x14ac:dyDescent="0.15">
      <c r="AI37382" s="5">
        <v>59916.303399999997</v>
      </c>
      <c r="AJ37382" s="5">
        <v>148207.2898</v>
      </c>
    </row>
    <row r="37383" spans="35:36" x14ac:dyDescent="0.15">
      <c r="AI37383" s="5">
        <v>60050.678699999997</v>
      </c>
      <c r="AJ37383" s="5">
        <v>148113.1992</v>
      </c>
    </row>
    <row r="37384" spans="35:36" x14ac:dyDescent="0.15">
      <c r="AI37384" s="5">
        <v>60185.054100000001</v>
      </c>
      <c r="AJ37384" s="5">
        <v>148019.10860000001</v>
      </c>
    </row>
    <row r="37385" spans="35:36" x14ac:dyDescent="0.15">
      <c r="AI37385" s="5">
        <v>60319.429400000001</v>
      </c>
      <c r="AJ37385" s="5">
        <v>147925.01790000001</v>
      </c>
    </row>
    <row r="37386" spans="35:36" x14ac:dyDescent="0.15">
      <c r="AI37386" s="5">
        <v>60453.804799999998</v>
      </c>
      <c r="AJ37386" s="5">
        <v>147830.92730000001</v>
      </c>
    </row>
    <row r="37387" spans="35:36" x14ac:dyDescent="0.15">
      <c r="AI37387" s="5">
        <v>60588.180099999998</v>
      </c>
      <c r="AJ37387" s="5">
        <v>147736.83670000001</v>
      </c>
    </row>
    <row r="37388" spans="35:36" x14ac:dyDescent="0.15">
      <c r="AI37388" s="5">
        <v>60722.555399999997</v>
      </c>
      <c r="AJ37388" s="5">
        <v>147642.74600000001</v>
      </c>
    </row>
    <row r="37389" spans="35:36" x14ac:dyDescent="0.15">
      <c r="AI37389" s="5">
        <v>60856.930800000002</v>
      </c>
      <c r="AJ37389" s="5">
        <v>147548.65539999999</v>
      </c>
    </row>
    <row r="37390" spans="35:36" x14ac:dyDescent="0.15">
      <c r="AI37390" s="5">
        <v>60991.306100000002</v>
      </c>
      <c r="AJ37390" s="5">
        <v>147454.56479999999</v>
      </c>
    </row>
    <row r="37391" spans="35:36" x14ac:dyDescent="0.15">
      <c r="AI37391" s="5">
        <v>61125.681499999999</v>
      </c>
      <c r="AJ37391" s="5">
        <v>147360.4742</v>
      </c>
    </row>
    <row r="37392" spans="35:36" x14ac:dyDescent="0.15">
      <c r="AI37392" s="5">
        <v>61260.056700000001</v>
      </c>
      <c r="AJ37392" s="5">
        <v>147266.3836</v>
      </c>
    </row>
    <row r="37393" spans="35:36" x14ac:dyDescent="0.15">
      <c r="AI37393" s="5">
        <v>61394.432000000001</v>
      </c>
      <c r="AJ37393" s="5">
        <v>147172.29300000001</v>
      </c>
    </row>
    <row r="37394" spans="35:36" x14ac:dyDescent="0.15">
      <c r="AI37394" s="5">
        <v>61528.807399999998</v>
      </c>
      <c r="AJ37394" s="5">
        <v>147078.20240000001</v>
      </c>
    </row>
    <row r="37395" spans="35:36" x14ac:dyDescent="0.15">
      <c r="AI37395" s="5">
        <v>61663.182699999998</v>
      </c>
      <c r="AJ37395" s="5">
        <v>146984.11170000001</v>
      </c>
    </row>
    <row r="37396" spans="35:36" x14ac:dyDescent="0.15">
      <c r="AI37396" s="5">
        <v>61797.558100000002</v>
      </c>
      <c r="AJ37396" s="5">
        <v>146890.02110000001</v>
      </c>
    </row>
    <row r="37397" spans="35:36" x14ac:dyDescent="0.15">
      <c r="AI37397" s="5">
        <v>61931.933400000002</v>
      </c>
      <c r="AJ37397" s="5">
        <v>146795.93049999999</v>
      </c>
    </row>
    <row r="37398" spans="35:36" x14ac:dyDescent="0.15">
      <c r="AI37398" s="5">
        <v>62066.308700000001</v>
      </c>
      <c r="AJ37398" s="5">
        <v>146701.83979999999</v>
      </c>
    </row>
    <row r="37399" spans="35:36" x14ac:dyDescent="0.15">
      <c r="AI37399" s="5">
        <v>62200.684099999999</v>
      </c>
      <c r="AJ37399" s="5">
        <v>146607.74919999999</v>
      </c>
    </row>
    <row r="37400" spans="35:36" x14ac:dyDescent="0.15">
      <c r="AI37400" s="5">
        <v>62335.059399999998</v>
      </c>
      <c r="AJ37400" s="5">
        <v>146513.6586</v>
      </c>
    </row>
    <row r="37401" spans="35:36" x14ac:dyDescent="0.15">
      <c r="AI37401" s="5">
        <v>62469.434800000003</v>
      </c>
      <c r="AJ37401" s="5">
        <v>146419.568</v>
      </c>
    </row>
    <row r="37402" spans="35:36" x14ac:dyDescent="0.15">
      <c r="AI37402" s="5">
        <v>62603.810100000002</v>
      </c>
      <c r="AJ37402" s="5">
        <v>146325.4773</v>
      </c>
    </row>
    <row r="37403" spans="35:36" x14ac:dyDescent="0.15">
      <c r="AI37403" s="5">
        <v>62738.185400000002</v>
      </c>
      <c r="AJ37403" s="5">
        <v>146231.3867</v>
      </c>
    </row>
    <row r="37404" spans="35:36" x14ac:dyDescent="0.15">
      <c r="AI37404" s="5">
        <v>62872.560799999999</v>
      </c>
      <c r="AJ37404" s="5">
        <v>146137.29610000001</v>
      </c>
    </row>
    <row r="37405" spans="35:36" x14ac:dyDescent="0.15">
      <c r="AI37405" s="5">
        <v>63006.936000000002</v>
      </c>
      <c r="AJ37405" s="5">
        <v>146043.20550000001</v>
      </c>
    </row>
    <row r="37406" spans="35:36" x14ac:dyDescent="0.15">
      <c r="AI37406" s="5">
        <v>63141.311399999999</v>
      </c>
      <c r="AJ37406" s="5">
        <v>145949.11489999999</v>
      </c>
    </row>
    <row r="37407" spans="35:36" x14ac:dyDescent="0.15">
      <c r="AI37407" s="5">
        <v>63275.686699999998</v>
      </c>
      <c r="AJ37407" s="5">
        <v>145855.02429999999</v>
      </c>
    </row>
    <row r="37408" spans="35:36" x14ac:dyDescent="0.15">
      <c r="AI37408" s="5">
        <v>63410.062100000003</v>
      </c>
      <c r="AJ37408" s="5">
        <v>145760.93359999999</v>
      </c>
    </row>
    <row r="37409" spans="35:36" x14ac:dyDescent="0.15">
      <c r="AI37409" s="5">
        <v>63544.437400000003</v>
      </c>
      <c r="AJ37409" s="5">
        <v>145666.84299999999</v>
      </c>
    </row>
    <row r="37410" spans="35:36" x14ac:dyDescent="0.15">
      <c r="AI37410" s="5">
        <v>63678.812700000002</v>
      </c>
      <c r="AJ37410" s="5">
        <v>145572.7524</v>
      </c>
    </row>
    <row r="37411" spans="35:36" x14ac:dyDescent="0.15">
      <c r="AI37411" s="5">
        <v>63813.188099999999</v>
      </c>
      <c r="AJ37411" s="5">
        <v>145478.6618</v>
      </c>
    </row>
    <row r="37412" spans="35:36" x14ac:dyDescent="0.15">
      <c r="AI37412" s="5">
        <v>63947.563399999999</v>
      </c>
      <c r="AJ37412" s="5">
        <v>145384.5711</v>
      </c>
    </row>
    <row r="37413" spans="35:36" x14ac:dyDescent="0.15">
      <c r="AI37413" s="5">
        <v>64081.938800000004</v>
      </c>
      <c r="AJ37413" s="5">
        <v>145290.48050000001</v>
      </c>
    </row>
    <row r="37414" spans="35:36" x14ac:dyDescent="0.15">
      <c r="AI37414" s="5">
        <v>64216.314100000003</v>
      </c>
      <c r="AJ37414" s="5">
        <v>145196.38990000001</v>
      </c>
    </row>
    <row r="37415" spans="35:36" x14ac:dyDescent="0.15">
      <c r="AI37415" s="5">
        <v>64350.689400000003</v>
      </c>
      <c r="AJ37415" s="5">
        <v>145102.29930000001</v>
      </c>
    </row>
    <row r="37416" spans="35:36" x14ac:dyDescent="0.15">
      <c r="AI37416" s="5">
        <v>64485.0648</v>
      </c>
      <c r="AJ37416" s="5">
        <v>145008.20860000001</v>
      </c>
    </row>
    <row r="37417" spans="35:36" x14ac:dyDescent="0.15">
      <c r="AI37417" s="5">
        <v>64619.44</v>
      </c>
      <c r="AJ37417" s="5">
        <v>144914.11809999999</v>
      </c>
    </row>
    <row r="37418" spans="35:36" x14ac:dyDescent="0.15">
      <c r="AI37418" s="5">
        <v>64753.815399999999</v>
      </c>
      <c r="AJ37418" s="5">
        <v>144820.02739999999</v>
      </c>
    </row>
    <row r="37419" spans="35:36" x14ac:dyDescent="0.15">
      <c r="AI37419" s="5">
        <v>64888.190699999999</v>
      </c>
      <c r="AJ37419" s="5">
        <v>144725.9368</v>
      </c>
    </row>
    <row r="37420" spans="35:36" x14ac:dyDescent="0.15">
      <c r="AI37420" s="5">
        <v>65022.566099999996</v>
      </c>
      <c r="AJ37420" s="5">
        <v>144631.8462</v>
      </c>
    </row>
    <row r="37421" spans="35:36" x14ac:dyDescent="0.15">
      <c r="AI37421" s="5">
        <v>65156.941400000003</v>
      </c>
      <c r="AJ37421" s="5">
        <v>144537.7556</v>
      </c>
    </row>
    <row r="37422" spans="35:36" x14ac:dyDescent="0.15">
      <c r="AI37422" s="5">
        <v>65291.316700000003</v>
      </c>
      <c r="AJ37422" s="5">
        <v>144443.6649</v>
      </c>
    </row>
    <row r="37423" spans="35:36" x14ac:dyDescent="0.15">
      <c r="AI37423" s="5">
        <v>65425.6921</v>
      </c>
      <c r="AJ37423" s="5">
        <v>144349.57430000001</v>
      </c>
    </row>
    <row r="37424" spans="35:36" x14ac:dyDescent="0.15">
      <c r="AI37424" s="5">
        <v>65560.0674</v>
      </c>
      <c r="AJ37424" s="5">
        <v>144255.48370000001</v>
      </c>
    </row>
    <row r="37425" spans="35:36" x14ac:dyDescent="0.15">
      <c r="AI37425" s="5">
        <v>65694.442800000004</v>
      </c>
      <c r="AJ37425" s="5">
        <v>144161.39309999999</v>
      </c>
    </row>
    <row r="37426" spans="35:36" x14ac:dyDescent="0.15">
      <c r="AI37426" s="5">
        <v>65828.818100000004</v>
      </c>
      <c r="AJ37426" s="5">
        <v>144067.30239999999</v>
      </c>
    </row>
    <row r="37427" spans="35:36" x14ac:dyDescent="0.15">
      <c r="AI37427" s="5">
        <v>65963.193400000004</v>
      </c>
      <c r="AJ37427" s="5">
        <v>143973.21179999999</v>
      </c>
    </row>
    <row r="37428" spans="35:36" x14ac:dyDescent="0.15">
      <c r="AI37428" s="5">
        <v>66097.568799999994</v>
      </c>
      <c r="AJ37428" s="5">
        <v>143879.12119999999</v>
      </c>
    </row>
    <row r="37429" spans="35:36" x14ac:dyDescent="0.15">
      <c r="AI37429" s="5">
        <v>66231.944099999993</v>
      </c>
      <c r="AJ37429" s="5">
        <v>143785.0306</v>
      </c>
    </row>
    <row r="37430" spans="35:36" x14ac:dyDescent="0.15">
      <c r="AI37430" s="5">
        <v>66366.319399999993</v>
      </c>
      <c r="AJ37430" s="5">
        <v>143690.94</v>
      </c>
    </row>
    <row r="37431" spans="35:36" x14ac:dyDescent="0.15">
      <c r="AI37431" s="5">
        <v>66500.694699999993</v>
      </c>
      <c r="AJ37431" s="5">
        <v>143596.84940000001</v>
      </c>
    </row>
    <row r="37432" spans="35:36" x14ac:dyDescent="0.15">
      <c r="AI37432" s="5">
        <v>66635.070000000007</v>
      </c>
      <c r="AJ37432" s="5">
        <v>143502.75870000001</v>
      </c>
    </row>
    <row r="37433" spans="35:36" x14ac:dyDescent="0.15">
      <c r="AI37433" s="5">
        <v>66769.445399999997</v>
      </c>
      <c r="AJ37433" s="5">
        <v>143408.66810000001</v>
      </c>
    </row>
    <row r="37434" spans="35:36" x14ac:dyDescent="0.15">
      <c r="AI37434" s="5">
        <v>66903.820699999997</v>
      </c>
      <c r="AJ37434" s="5">
        <v>143314.57750000001</v>
      </c>
    </row>
    <row r="37435" spans="35:36" x14ac:dyDescent="0.15">
      <c r="AI37435" s="5">
        <v>67038.196100000001</v>
      </c>
      <c r="AJ37435" s="5">
        <v>143220.48689999999</v>
      </c>
    </row>
    <row r="37436" spans="35:36" x14ac:dyDescent="0.15">
      <c r="AI37436" s="5">
        <v>67172.571400000001</v>
      </c>
      <c r="AJ37436" s="5">
        <v>143126.39619999999</v>
      </c>
    </row>
    <row r="37437" spans="35:36" x14ac:dyDescent="0.15">
      <c r="AI37437" s="5">
        <v>67306.9467</v>
      </c>
      <c r="AJ37437" s="5">
        <v>143032.30559999999</v>
      </c>
    </row>
    <row r="37438" spans="35:36" x14ac:dyDescent="0.15">
      <c r="AI37438" s="5">
        <v>67441.322100000005</v>
      </c>
      <c r="AJ37438" s="5">
        <v>142938.215</v>
      </c>
    </row>
    <row r="37439" spans="35:36" x14ac:dyDescent="0.15">
      <c r="AI37439" s="5">
        <v>67575.697400000005</v>
      </c>
      <c r="AJ37439" s="5">
        <v>142844.1244</v>
      </c>
    </row>
    <row r="37440" spans="35:36" x14ac:dyDescent="0.15">
      <c r="AI37440" s="5">
        <v>67710.072799999994</v>
      </c>
      <c r="AJ37440" s="5">
        <v>142750.0337</v>
      </c>
    </row>
    <row r="37441" spans="35:36" x14ac:dyDescent="0.15">
      <c r="AI37441" s="5">
        <v>67844.448099999994</v>
      </c>
      <c r="AJ37441" s="5">
        <v>142655.9431</v>
      </c>
    </row>
    <row r="37442" spans="35:36" x14ac:dyDescent="0.15">
      <c r="AI37442" s="5">
        <v>67978.823399999994</v>
      </c>
      <c r="AJ37442" s="5">
        <v>142561.85250000001</v>
      </c>
    </row>
    <row r="37443" spans="35:36" x14ac:dyDescent="0.15">
      <c r="AI37443" s="5">
        <v>68113.198699999994</v>
      </c>
      <c r="AJ37443" s="5">
        <v>142467.76190000001</v>
      </c>
    </row>
    <row r="37444" spans="35:36" x14ac:dyDescent="0.15">
      <c r="AI37444" s="5">
        <v>68247.573999999993</v>
      </c>
      <c r="AJ37444" s="5">
        <v>142373.67129999999</v>
      </c>
    </row>
    <row r="37445" spans="35:36" x14ac:dyDescent="0.15">
      <c r="AI37445" s="5">
        <v>68381.949399999998</v>
      </c>
      <c r="AJ37445" s="5">
        <v>142279.58069999999</v>
      </c>
    </row>
    <row r="37446" spans="35:36" x14ac:dyDescent="0.15">
      <c r="AI37446" s="5">
        <v>68516.324699999997</v>
      </c>
      <c r="AJ37446" s="5">
        <v>142185.49</v>
      </c>
    </row>
    <row r="37447" spans="35:36" x14ac:dyDescent="0.15">
      <c r="AI37447" s="5">
        <v>68650.700100000002</v>
      </c>
      <c r="AJ37447" s="5">
        <v>142091.39939999999</v>
      </c>
    </row>
    <row r="37448" spans="35:36" x14ac:dyDescent="0.15">
      <c r="AI37448" s="5">
        <v>68785.075400000002</v>
      </c>
      <c r="AJ37448" s="5">
        <v>141997.3088</v>
      </c>
    </row>
    <row r="37449" spans="35:36" x14ac:dyDescent="0.15">
      <c r="AI37449" s="5">
        <v>68919.450700000001</v>
      </c>
      <c r="AJ37449" s="5">
        <v>141903.2182</v>
      </c>
    </row>
    <row r="37450" spans="35:36" x14ac:dyDescent="0.15">
      <c r="AI37450" s="5">
        <v>69053.826100000006</v>
      </c>
      <c r="AJ37450" s="5">
        <v>141809.1275</v>
      </c>
    </row>
    <row r="37451" spans="35:36" x14ac:dyDescent="0.15">
      <c r="AI37451" s="5">
        <v>69188.201400000005</v>
      </c>
      <c r="AJ37451" s="5">
        <v>141715.03690000001</v>
      </c>
    </row>
    <row r="37452" spans="35:36" x14ac:dyDescent="0.15">
      <c r="AI37452" s="5">
        <v>69322.576799999995</v>
      </c>
      <c r="AJ37452" s="5">
        <v>141620.94630000001</v>
      </c>
    </row>
    <row r="37453" spans="35:36" x14ac:dyDescent="0.15">
      <c r="AI37453" s="5">
        <v>69456.952099999995</v>
      </c>
      <c r="AJ37453" s="5">
        <v>141526.85569999999</v>
      </c>
    </row>
    <row r="37454" spans="35:36" x14ac:dyDescent="0.15">
      <c r="AI37454" s="5">
        <v>69591.327399999995</v>
      </c>
      <c r="AJ37454" s="5">
        <v>141432.76500000001</v>
      </c>
    </row>
    <row r="37455" spans="35:36" x14ac:dyDescent="0.15">
      <c r="AI37455" s="5">
        <v>69725.702799999999</v>
      </c>
      <c r="AJ37455" s="5">
        <v>141338.67439999999</v>
      </c>
    </row>
    <row r="37456" spans="35:36" x14ac:dyDescent="0.15">
      <c r="AI37456" s="5">
        <v>69860.077999999994</v>
      </c>
      <c r="AJ37456" s="5">
        <v>141244.58379999999</v>
      </c>
    </row>
    <row r="37457" spans="35:36" x14ac:dyDescent="0.15">
      <c r="AI37457" s="5">
        <v>69994.454199999993</v>
      </c>
      <c r="AJ37457" s="5">
        <v>141150.4926</v>
      </c>
    </row>
    <row r="37458" spans="35:36" x14ac:dyDescent="0.15">
      <c r="AI37458" s="5">
        <v>70128.828699999998</v>
      </c>
      <c r="AJ37458" s="5">
        <v>141056.4026</v>
      </c>
    </row>
    <row r="37459" spans="35:36" x14ac:dyDescent="0.15">
      <c r="AI37459" s="5">
        <v>70263.204899999997</v>
      </c>
      <c r="AJ37459" s="5">
        <v>140962.31140000001</v>
      </c>
    </row>
    <row r="37460" spans="35:36" x14ac:dyDescent="0.15">
      <c r="AI37460" s="5">
        <v>70397.579400000002</v>
      </c>
      <c r="AJ37460" s="5">
        <v>140868.2213</v>
      </c>
    </row>
    <row r="37461" spans="35:36" x14ac:dyDescent="0.15">
      <c r="AI37461" s="5">
        <v>70531.955600000001</v>
      </c>
      <c r="AJ37461" s="5">
        <v>140774.13010000001</v>
      </c>
    </row>
    <row r="37462" spans="35:36" x14ac:dyDescent="0.15">
      <c r="AI37462" s="5">
        <v>70666.330100000006</v>
      </c>
      <c r="AJ37462" s="5">
        <v>140680.04010000001</v>
      </c>
    </row>
    <row r="37463" spans="35:36" x14ac:dyDescent="0.15">
      <c r="AI37463" s="5">
        <v>70800.706200000001</v>
      </c>
      <c r="AJ37463" s="5">
        <v>140585.94889999999</v>
      </c>
    </row>
    <row r="37464" spans="35:36" x14ac:dyDescent="0.15">
      <c r="AI37464" s="5">
        <v>70935.080799999996</v>
      </c>
      <c r="AJ37464" s="5">
        <v>140491.85879999999</v>
      </c>
    </row>
    <row r="37465" spans="35:36" x14ac:dyDescent="0.15">
      <c r="AI37465" s="5">
        <v>71069.456900000005</v>
      </c>
      <c r="AJ37465" s="5">
        <v>140397.76759999999</v>
      </c>
    </row>
    <row r="37466" spans="35:36" x14ac:dyDescent="0.15">
      <c r="AI37466" s="5">
        <v>71203.831399999995</v>
      </c>
      <c r="AJ37466" s="5">
        <v>140303.6776</v>
      </c>
    </row>
    <row r="37467" spans="35:36" x14ac:dyDescent="0.15">
      <c r="AI37467" s="5">
        <v>71338.207500000004</v>
      </c>
      <c r="AJ37467" s="5">
        <v>140209.5864</v>
      </c>
    </row>
    <row r="37468" spans="35:36" x14ac:dyDescent="0.15">
      <c r="AI37468" s="5">
        <v>71472.5821</v>
      </c>
      <c r="AJ37468" s="5">
        <v>140115.4963</v>
      </c>
    </row>
    <row r="37469" spans="35:36" x14ac:dyDescent="0.15">
      <c r="AI37469" s="5">
        <v>71606.958199999994</v>
      </c>
      <c r="AJ37469" s="5">
        <v>140021.40520000001</v>
      </c>
    </row>
    <row r="37470" spans="35:36" x14ac:dyDescent="0.15">
      <c r="AI37470" s="5">
        <v>71741.332699999999</v>
      </c>
      <c r="AJ37470" s="5">
        <v>139927.31510000001</v>
      </c>
    </row>
    <row r="37471" spans="35:36" x14ac:dyDescent="0.15">
      <c r="AI37471" s="5">
        <v>71875.708899999998</v>
      </c>
      <c r="AJ37471" s="5">
        <v>139833.22390000001</v>
      </c>
    </row>
    <row r="37472" spans="35:36" x14ac:dyDescent="0.15">
      <c r="AI37472" s="5">
        <v>72010.083400000003</v>
      </c>
      <c r="AJ37472" s="5">
        <v>139739.13389999999</v>
      </c>
    </row>
    <row r="37473" spans="35:36" x14ac:dyDescent="0.15">
      <c r="AI37473" s="5">
        <v>72144.459499999997</v>
      </c>
      <c r="AJ37473" s="5">
        <v>139645.04269999999</v>
      </c>
    </row>
    <row r="37474" spans="35:36" x14ac:dyDescent="0.15">
      <c r="AI37474" s="5">
        <v>72278.834099999993</v>
      </c>
      <c r="AJ37474" s="5">
        <v>139550.95259999999</v>
      </c>
    </row>
    <row r="37475" spans="35:36" x14ac:dyDescent="0.15">
      <c r="AI37475" s="5">
        <v>72413.210200000001</v>
      </c>
      <c r="AJ37475" s="5">
        <v>139456.86139999999</v>
      </c>
    </row>
    <row r="37476" spans="35:36" x14ac:dyDescent="0.15">
      <c r="AI37476" s="5">
        <v>72547.584700000007</v>
      </c>
      <c r="AJ37476" s="5">
        <v>139362.7714</v>
      </c>
    </row>
    <row r="37477" spans="35:36" x14ac:dyDescent="0.15">
      <c r="AI37477" s="5">
        <v>72681.960900000005</v>
      </c>
      <c r="AJ37477" s="5">
        <v>139268.6802</v>
      </c>
    </row>
    <row r="37478" spans="35:36" x14ac:dyDescent="0.15">
      <c r="AI37478" s="5">
        <v>72816.335399999996</v>
      </c>
      <c r="AJ37478" s="5">
        <v>139174.5901</v>
      </c>
    </row>
    <row r="37479" spans="35:36" x14ac:dyDescent="0.15">
      <c r="AI37479" s="5">
        <v>72950.711500000005</v>
      </c>
      <c r="AJ37479" s="5">
        <v>139080.49900000001</v>
      </c>
    </row>
    <row r="37480" spans="35:36" x14ac:dyDescent="0.15">
      <c r="AI37480" s="5">
        <v>73085.0861</v>
      </c>
      <c r="AJ37480" s="5">
        <v>138986.40890000001</v>
      </c>
    </row>
    <row r="37481" spans="35:36" x14ac:dyDescent="0.15">
      <c r="AI37481" s="5">
        <v>73219.462199999994</v>
      </c>
      <c r="AJ37481" s="5">
        <v>138892.31770000001</v>
      </c>
    </row>
    <row r="37482" spans="35:36" x14ac:dyDescent="0.15">
      <c r="AI37482" s="5">
        <v>73353.8367</v>
      </c>
      <c r="AJ37482" s="5">
        <v>138798.22769999999</v>
      </c>
    </row>
    <row r="37483" spans="35:36" x14ac:dyDescent="0.15">
      <c r="AI37483" s="5">
        <v>73488.212899999999</v>
      </c>
      <c r="AJ37483" s="5">
        <v>138704.13649999999</v>
      </c>
    </row>
    <row r="37484" spans="35:36" x14ac:dyDescent="0.15">
      <c r="AI37484" s="5">
        <v>73622.587400000004</v>
      </c>
      <c r="AJ37484" s="5">
        <v>138610.04639999999</v>
      </c>
    </row>
    <row r="37485" spans="35:36" x14ac:dyDescent="0.15">
      <c r="AI37485" s="5">
        <v>73756.963499999998</v>
      </c>
      <c r="AJ37485" s="5">
        <v>138515.9552</v>
      </c>
    </row>
    <row r="37486" spans="35:36" x14ac:dyDescent="0.15">
      <c r="AI37486" s="5">
        <v>73891.338099999994</v>
      </c>
      <c r="AJ37486" s="5">
        <v>138421.8652</v>
      </c>
    </row>
    <row r="37487" spans="35:36" x14ac:dyDescent="0.15">
      <c r="AI37487" s="5">
        <v>74025.714200000002</v>
      </c>
      <c r="AJ37487" s="5">
        <v>138327.774</v>
      </c>
    </row>
    <row r="37488" spans="35:36" x14ac:dyDescent="0.15">
      <c r="AI37488" s="5">
        <v>74160.088699999993</v>
      </c>
      <c r="AJ37488" s="5">
        <v>138233.6839</v>
      </c>
    </row>
    <row r="37489" spans="35:36" x14ac:dyDescent="0.15">
      <c r="AI37489" s="5">
        <v>74294.464900000006</v>
      </c>
      <c r="AJ37489" s="5">
        <v>138139.59270000001</v>
      </c>
    </row>
    <row r="37490" spans="35:36" x14ac:dyDescent="0.15">
      <c r="AI37490" s="5">
        <v>74428.839399999997</v>
      </c>
      <c r="AJ37490" s="5">
        <v>138045.50270000001</v>
      </c>
    </row>
    <row r="37491" spans="35:36" x14ac:dyDescent="0.15">
      <c r="AI37491" s="5">
        <v>74563.215500000006</v>
      </c>
      <c r="AJ37491" s="5">
        <v>137951.41149999999</v>
      </c>
    </row>
    <row r="37492" spans="35:36" x14ac:dyDescent="0.15">
      <c r="AI37492" s="5">
        <v>74697.590100000001</v>
      </c>
      <c r="AJ37492" s="5">
        <v>137857.32139999999</v>
      </c>
    </row>
    <row r="37493" spans="35:36" x14ac:dyDescent="0.15">
      <c r="AI37493" s="5">
        <v>74831.966199999995</v>
      </c>
      <c r="AJ37493" s="5">
        <v>137763.2303</v>
      </c>
    </row>
    <row r="37494" spans="35:36" x14ac:dyDescent="0.15">
      <c r="AI37494" s="5">
        <v>74966.340700000001</v>
      </c>
      <c r="AJ37494" s="5">
        <v>137669.14019999999</v>
      </c>
    </row>
    <row r="37495" spans="35:36" x14ac:dyDescent="0.15">
      <c r="AI37495" s="5">
        <v>75100.716899999999</v>
      </c>
      <c r="AJ37495" s="5">
        <v>137575.049</v>
      </c>
    </row>
    <row r="37496" spans="35:36" x14ac:dyDescent="0.15">
      <c r="AI37496" s="5">
        <v>75235.091400000005</v>
      </c>
      <c r="AJ37496" s="5">
        <v>137480.959</v>
      </c>
    </row>
    <row r="37497" spans="35:36" x14ac:dyDescent="0.15">
      <c r="AI37497" s="5">
        <v>75369.467499999999</v>
      </c>
      <c r="AJ37497" s="5">
        <v>137386.86780000001</v>
      </c>
    </row>
    <row r="37498" spans="35:36" x14ac:dyDescent="0.15">
      <c r="AI37498" s="5">
        <v>75503.842099999994</v>
      </c>
      <c r="AJ37498" s="5">
        <v>137292.77770000001</v>
      </c>
    </row>
    <row r="37499" spans="35:36" x14ac:dyDescent="0.15">
      <c r="AI37499" s="5">
        <v>75638.218200000003</v>
      </c>
      <c r="AJ37499" s="5">
        <v>137198.68650000001</v>
      </c>
    </row>
    <row r="37500" spans="35:36" x14ac:dyDescent="0.15">
      <c r="AI37500" s="5">
        <v>75772.592699999994</v>
      </c>
      <c r="AJ37500" s="5">
        <v>137104.59650000001</v>
      </c>
    </row>
    <row r="37501" spans="35:36" x14ac:dyDescent="0.15">
      <c r="AI37501" s="5">
        <v>75906.968900000007</v>
      </c>
      <c r="AJ37501" s="5">
        <v>137010.50529999999</v>
      </c>
    </row>
    <row r="37502" spans="35:36" x14ac:dyDescent="0.15">
      <c r="AI37502" s="5">
        <v>76041.343399999998</v>
      </c>
      <c r="AJ37502" s="5">
        <v>136916.41519999999</v>
      </c>
    </row>
    <row r="37503" spans="35:36" x14ac:dyDescent="0.15">
      <c r="AI37503" s="5">
        <v>76175.719599999997</v>
      </c>
      <c r="AJ37503" s="5">
        <v>136822.32399999999</v>
      </c>
    </row>
    <row r="37504" spans="35:36" x14ac:dyDescent="0.15">
      <c r="AI37504" s="5">
        <v>76310.094100000002</v>
      </c>
      <c r="AJ37504" s="5">
        <v>136728.234</v>
      </c>
    </row>
    <row r="37505" spans="35:36" x14ac:dyDescent="0.15">
      <c r="AI37505" s="5">
        <v>76444.470199999996</v>
      </c>
      <c r="AJ37505" s="5">
        <v>136634.1428</v>
      </c>
    </row>
    <row r="37506" spans="35:36" x14ac:dyDescent="0.15">
      <c r="AI37506" s="5">
        <v>76578.844800000006</v>
      </c>
      <c r="AJ37506" s="5">
        <v>136540.0527</v>
      </c>
    </row>
    <row r="37507" spans="35:36" x14ac:dyDescent="0.15">
      <c r="AI37507" s="5">
        <v>76713.2209</v>
      </c>
      <c r="AJ37507" s="5">
        <v>136445.96160000001</v>
      </c>
    </row>
    <row r="37508" spans="35:36" x14ac:dyDescent="0.15">
      <c r="AI37508" s="5">
        <v>76847.595400000006</v>
      </c>
      <c r="AJ37508" s="5">
        <v>136351.87150000001</v>
      </c>
    </row>
    <row r="37509" spans="35:36" x14ac:dyDescent="0.15">
      <c r="AI37509" s="5">
        <v>76981.9715</v>
      </c>
      <c r="AJ37509" s="5">
        <v>136257.78030000001</v>
      </c>
    </row>
    <row r="37510" spans="35:36" x14ac:dyDescent="0.15">
      <c r="AI37510" s="5">
        <v>77116.346099999995</v>
      </c>
      <c r="AJ37510" s="5">
        <v>136163.69029999999</v>
      </c>
    </row>
    <row r="37511" spans="35:36" x14ac:dyDescent="0.15">
      <c r="AI37511" s="5">
        <v>77250.722200000004</v>
      </c>
      <c r="AJ37511" s="5">
        <v>136069.59909999999</v>
      </c>
    </row>
    <row r="37512" spans="35:36" x14ac:dyDescent="0.15">
      <c r="AI37512" s="5">
        <v>77385.096699999995</v>
      </c>
      <c r="AJ37512" s="5">
        <v>135975.50899999999</v>
      </c>
    </row>
    <row r="37513" spans="35:36" x14ac:dyDescent="0.15">
      <c r="AI37513" s="5">
        <v>77519.472899999993</v>
      </c>
      <c r="AJ37513" s="5">
        <v>135881.4178</v>
      </c>
    </row>
    <row r="37514" spans="35:36" x14ac:dyDescent="0.15">
      <c r="AI37514" s="5">
        <v>77653.847399999999</v>
      </c>
      <c r="AJ37514" s="5">
        <v>135787.3278</v>
      </c>
    </row>
    <row r="37515" spans="35:36" x14ac:dyDescent="0.15">
      <c r="AI37515" s="5">
        <v>77788.223599999998</v>
      </c>
      <c r="AJ37515" s="5">
        <v>135693.2366</v>
      </c>
    </row>
    <row r="37516" spans="35:36" x14ac:dyDescent="0.15">
      <c r="AI37516" s="5">
        <v>77922.598100000003</v>
      </c>
      <c r="AJ37516" s="5">
        <v>135599.1465</v>
      </c>
    </row>
    <row r="37517" spans="35:36" x14ac:dyDescent="0.15">
      <c r="AI37517" s="5">
        <v>56516.635900000001</v>
      </c>
      <c r="AJ37517" s="5">
        <v>150788.0221</v>
      </c>
    </row>
    <row r="37518" spans="35:36" x14ac:dyDescent="0.15">
      <c r="AI37518" s="5">
        <v>56651.011299999998</v>
      </c>
      <c r="AJ37518" s="5">
        <v>150693.93150000001</v>
      </c>
    </row>
    <row r="37519" spans="35:36" x14ac:dyDescent="0.15">
      <c r="AI37519" s="5">
        <v>56785.386599999998</v>
      </c>
      <c r="AJ37519" s="5">
        <v>150599.84090000001</v>
      </c>
    </row>
    <row r="37520" spans="35:36" x14ac:dyDescent="0.15">
      <c r="AI37520" s="5">
        <v>56919.761899999998</v>
      </c>
      <c r="AJ37520" s="5">
        <v>150505.75020000001</v>
      </c>
    </row>
    <row r="37521" spans="35:36" x14ac:dyDescent="0.15">
      <c r="AI37521" s="5">
        <v>57054.137300000002</v>
      </c>
      <c r="AJ37521" s="5">
        <v>150411.65960000001</v>
      </c>
    </row>
    <row r="37522" spans="35:36" x14ac:dyDescent="0.15">
      <c r="AI37522" s="5">
        <v>57188.512600000002</v>
      </c>
      <c r="AJ37522" s="5">
        <v>150317.56899999999</v>
      </c>
    </row>
    <row r="37523" spans="35:36" x14ac:dyDescent="0.15">
      <c r="AI37523" s="5">
        <v>57322.887999999999</v>
      </c>
      <c r="AJ37523" s="5">
        <v>150223.47839999999</v>
      </c>
    </row>
    <row r="37524" spans="35:36" x14ac:dyDescent="0.15">
      <c r="AI37524" s="5">
        <v>57457.263299999999</v>
      </c>
      <c r="AJ37524" s="5">
        <v>150129.38769999999</v>
      </c>
    </row>
    <row r="37525" spans="35:36" x14ac:dyDescent="0.15">
      <c r="AI37525" s="5">
        <v>57591.638599999998</v>
      </c>
      <c r="AJ37525" s="5">
        <v>150035.2971</v>
      </c>
    </row>
    <row r="37526" spans="35:36" x14ac:dyDescent="0.15">
      <c r="AI37526" s="5">
        <v>57726.014000000003</v>
      </c>
      <c r="AJ37526" s="5">
        <v>149941.2065</v>
      </c>
    </row>
    <row r="37527" spans="35:36" x14ac:dyDescent="0.15">
      <c r="AI37527" s="5">
        <v>57860.389199999998</v>
      </c>
      <c r="AJ37527" s="5">
        <v>149847.1159</v>
      </c>
    </row>
    <row r="37528" spans="35:36" x14ac:dyDescent="0.15">
      <c r="AI37528" s="5">
        <v>57994.764600000002</v>
      </c>
      <c r="AJ37528" s="5">
        <v>149753.02530000001</v>
      </c>
    </row>
    <row r="37529" spans="35:36" x14ac:dyDescent="0.15">
      <c r="AI37529" s="5">
        <v>58129.139900000002</v>
      </c>
      <c r="AJ37529" s="5">
        <v>149658.93470000001</v>
      </c>
    </row>
    <row r="37530" spans="35:36" x14ac:dyDescent="0.15">
      <c r="AI37530" s="5">
        <v>58263.515299999999</v>
      </c>
      <c r="AJ37530" s="5">
        <v>149564.84400000001</v>
      </c>
    </row>
    <row r="37531" spans="35:36" x14ac:dyDescent="0.15">
      <c r="AI37531" s="5">
        <v>58397.890599999999</v>
      </c>
      <c r="AJ37531" s="5">
        <v>149470.75339999999</v>
      </c>
    </row>
    <row r="37532" spans="35:36" x14ac:dyDescent="0.15">
      <c r="AI37532" s="5">
        <v>58532.265899999999</v>
      </c>
      <c r="AJ37532" s="5">
        <v>149376.66279999999</v>
      </c>
    </row>
    <row r="37533" spans="35:36" x14ac:dyDescent="0.15">
      <c r="AI37533" s="5">
        <v>58666.641300000003</v>
      </c>
      <c r="AJ37533" s="5">
        <v>149282.5722</v>
      </c>
    </row>
    <row r="37534" spans="35:36" x14ac:dyDescent="0.15">
      <c r="AI37534" s="5">
        <v>58801.016600000003</v>
      </c>
      <c r="AJ37534" s="5">
        <v>149188.48149999999</v>
      </c>
    </row>
    <row r="37535" spans="35:36" x14ac:dyDescent="0.15">
      <c r="AI37535" s="5">
        <v>58935.392</v>
      </c>
      <c r="AJ37535" s="5">
        <v>149094.3909</v>
      </c>
    </row>
    <row r="37536" spans="35:36" x14ac:dyDescent="0.15">
      <c r="AI37536" s="5">
        <v>59069.7673</v>
      </c>
      <c r="AJ37536" s="5">
        <v>149000.3003</v>
      </c>
    </row>
    <row r="37537" spans="35:36" x14ac:dyDescent="0.15">
      <c r="AI37537" s="5">
        <v>59204.142599999999</v>
      </c>
      <c r="AJ37537" s="5">
        <v>148906.20970000001</v>
      </c>
    </row>
    <row r="37538" spans="35:36" x14ac:dyDescent="0.15">
      <c r="AI37538" s="5">
        <v>59338.517999999996</v>
      </c>
      <c r="AJ37538" s="5">
        <v>148812.11900000001</v>
      </c>
    </row>
    <row r="37539" spans="35:36" x14ac:dyDescent="0.15">
      <c r="AI37539" s="5">
        <v>59472.893300000003</v>
      </c>
      <c r="AJ37539" s="5">
        <v>148718.02840000001</v>
      </c>
    </row>
    <row r="37540" spans="35:36" x14ac:dyDescent="0.15">
      <c r="AI37540" s="5">
        <v>59607.268600000003</v>
      </c>
      <c r="AJ37540" s="5">
        <v>148623.93780000001</v>
      </c>
    </row>
    <row r="37541" spans="35:36" x14ac:dyDescent="0.15">
      <c r="AI37541" s="5">
        <v>59741.643900000003</v>
      </c>
      <c r="AJ37541" s="5">
        <v>148529.84719999999</v>
      </c>
    </row>
    <row r="37542" spans="35:36" x14ac:dyDescent="0.15">
      <c r="AI37542" s="5">
        <v>59876.0193</v>
      </c>
      <c r="AJ37542" s="5">
        <v>148435.75659999999</v>
      </c>
    </row>
    <row r="37543" spans="35:36" x14ac:dyDescent="0.15">
      <c r="AI37543" s="5">
        <v>60010.3946</v>
      </c>
      <c r="AJ37543" s="5">
        <v>148341.666</v>
      </c>
    </row>
    <row r="37544" spans="35:36" x14ac:dyDescent="0.15">
      <c r="AI37544" s="5">
        <v>60144.769899999999</v>
      </c>
      <c r="AJ37544" s="5">
        <v>148247.5753</v>
      </c>
    </row>
    <row r="37545" spans="35:36" x14ac:dyDescent="0.15">
      <c r="AI37545" s="5">
        <v>60279.145299999996</v>
      </c>
      <c r="AJ37545" s="5">
        <v>148153.4847</v>
      </c>
    </row>
    <row r="37546" spans="35:36" x14ac:dyDescent="0.15">
      <c r="AI37546" s="5">
        <v>60413.520600000003</v>
      </c>
      <c r="AJ37546" s="5">
        <v>148059.3941</v>
      </c>
    </row>
    <row r="37547" spans="35:36" x14ac:dyDescent="0.15">
      <c r="AI37547" s="5">
        <v>60547.896000000001</v>
      </c>
      <c r="AJ37547" s="5">
        <v>147965.30350000001</v>
      </c>
    </row>
    <row r="37548" spans="35:36" x14ac:dyDescent="0.15">
      <c r="AI37548" s="5">
        <v>60682.2713</v>
      </c>
      <c r="AJ37548" s="5">
        <v>147871.21280000001</v>
      </c>
    </row>
    <row r="37549" spans="35:36" x14ac:dyDescent="0.15">
      <c r="AI37549" s="5">
        <v>60816.6466</v>
      </c>
      <c r="AJ37549" s="5">
        <v>147777.12220000001</v>
      </c>
    </row>
    <row r="37550" spans="35:36" x14ac:dyDescent="0.15">
      <c r="AI37550" s="5">
        <v>60951.021999999997</v>
      </c>
      <c r="AJ37550" s="5">
        <v>147683.03159999999</v>
      </c>
    </row>
    <row r="37551" spans="35:36" x14ac:dyDescent="0.15">
      <c r="AI37551" s="5">
        <v>61085.397299999997</v>
      </c>
      <c r="AJ37551" s="5">
        <v>147588.94099999999</v>
      </c>
    </row>
    <row r="37552" spans="35:36" x14ac:dyDescent="0.15">
      <c r="AI37552" s="5">
        <v>61219.772700000001</v>
      </c>
      <c r="AJ37552" s="5">
        <v>147494.85029999999</v>
      </c>
    </row>
    <row r="37553" spans="35:36" x14ac:dyDescent="0.15">
      <c r="AI37553" s="5">
        <v>61354.147900000004</v>
      </c>
      <c r="AJ37553" s="5">
        <v>147400.7598</v>
      </c>
    </row>
    <row r="37554" spans="35:36" x14ac:dyDescent="0.15">
      <c r="AI37554" s="5">
        <v>61488.523200000003</v>
      </c>
      <c r="AJ37554" s="5">
        <v>147306.6691</v>
      </c>
    </row>
    <row r="37555" spans="35:36" x14ac:dyDescent="0.15">
      <c r="AI37555" s="5">
        <v>61622.8986</v>
      </c>
      <c r="AJ37555" s="5">
        <v>147212.5785</v>
      </c>
    </row>
    <row r="37556" spans="35:36" x14ac:dyDescent="0.15">
      <c r="AI37556" s="5">
        <v>61757.2739</v>
      </c>
      <c r="AJ37556" s="5">
        <v>147118.48790000001</v>
      </c>
    </row>
    <row r="37557" spans="35:36" x14ac:dyDescent="0.15">
      <c r="AI37557" s="5">
        <v>61891.649299999997</v>
      </c>
      <c r="AJ37557" s="5">
        <v>147024.39730000001</v>
      </c>
    </row>
    <row r="37558" spans="35:36" x14ac:dyDescent="0.15">
      <c r="AI37558" s="5">
        <v>62026.024599999997</v>
      </c>
      <c r="AJ37558" s="5">
        <v>146930.30660000001</v>
      </c>
    </row>
    <row r="37559" spans="35:36" x14ac:dyDescent="0.15">
      <c r="AI37559" s="5">
        <v>62160.399899999997</v>
      </c>
      <c r="AJ37559" s="5">
        <v>146836.21599999999</v>
      </c>
    </row>
    <row r="37560" spans="35:36" x14ac:dyDescent="0.15">
      <c r="AI37560" s="5">
        <v>62294.775300000001</v>
      </c>
      <c r="AJ37560" s="5">
        <v>146742.12539999999</v>
      </c>
    </row>
    <row r="37561" spans="35:36" x14ac:dyDescent="0.15">
      <c r="AI37561" s="5">
        <v>62429.150600000001</v>
      </c>
      <c r="AJ37561" s="5">
        <v>146648.03479999999</v>
      </c>
    </row>
    <row r="37562" spans="35:36" x14ac:dyDescent="0.15">
      <c r="AI37562" s="5">
        <v>62563.525999999998</v>
      </c>
      <c r="AJ37562" s="5">
        <v>146553.94409999999</v>
      </c>
    </row>
    <row r="37563" spans="35:36" x14ac:dyDescent="0.15">
      <c r="AI37563" s="5">
        <v>62697.901299999998</v>
      </c>
      <c r="AJ37563" s="5">
        <v>146459.8535</v>
      </c>
    </row>
    <row r="37564" spans="35:36" x14ac:dyDescent="0.15">
      <c r="AI37564" s="5">
        <v>62832.276599999997</v>
      </c>
      <c r="AJ37564" s="5">
        <v>146365.7629</v>
      </c>
    </row>
    <row r="37565" spans="35:36" x14ac:dyDescent="0.15">
      <c r="AI37565" s="5">
        <v>62966.652000000002</v>
      </c>
      <c r="AJ37565" s="5">
        <v>146271.67230000001</v>
      </c>
    </row>
    <row r="37566" spans="35:36" x14ac:dyDescent="0.15">
      <c r="AI37566" s="5">
        <v>63101.027199999997</v>
      </c>
      <c r="AJ37566" s="5">
        <v>146177.58170000001</v>
      </c>
    </row>
    <row r="37567" spans="35:36" x14ac:dyDescent="0.15">
      <c r="AI37567" s="5">
        <v>63235.402600000001</v>
      </c>
      <c r="AJ37567" s="5">
        <v>146083.49110000001</v>
      </c>
    </row>
    <row r="37568" spans="35:36" x14ac:dyDescent="0.15">
      <c r="AI37568" s="5">
        <v>63369.777900000001</v>
      </c>
      <c r="AJ37568" s="5">
        <v>145989.40040000001</v>
      </c>
    </row>
    <row r="37569" spans="35:36" x14ac:dyDescent="0.15">
      <c r="AI37569" s="5">
        <v>63504.153299999998</v>
      </c>
      <c r="AJ37569" s="5">
        <v>145895.30979999999</v>
      </c>
    </row>
    <row r="37570" spans="35:36" x14ac:dyDescent="0.15">
      <c r="AI37570" s="5">
        <v>63638.528599999998</v>
      </c>
      <c r="AJ37570" s="5">
        <v>145801.21919999999</v>
      </c>
    </row>
    <row r="37571" spans="35:36" x14ac:dyDescent="0.15">
      <c r="AI37571" s="5">
        <v>63772.903899999998</v>
      </c>
      <c r="AJ37571" s="5">
        <v>145707.1286</v>
      </c>
    </row>
    <row r="37572" spans="35:36" x14ac:dyDescent="0.15">
      <c r="AI37572" s="5">
        <v>63907.279300000002</v>
      </c>
      <c r="AJ37572" s="5">
        <v>145613.0379</v>
      </c>
    </row>
    <row r="37573" spans="35:36" x14ac:dyDescent="0.15">
      <c r="AI37573" s="5">
        <v>64041.654600000002</v>
      </c>
      <c r="AJ37573" s="5">
        <v>145518.9473</v>
      </c>
    </row>
    <row r="37574" spans="35:36" x14ac:dyDescent="0.15">
      <c r="AI37574" s="5">
        <v>64176.03</v>
      </c>
      <c r="AJ37574" s="5">
        <v>145424.8567</v>
      </c>
    </row>
    <row r="37575" spans="35:36" x14ac:dyDescent="0.15">
      <c r="AI37575" s="5">
        <v>64310.405299999999</v>
      </c>
      <c r="AJ37575" s="5">
        <v>145330.76610000001</v>
      </c>
    </row>
    <row r="37576" spans="35:36" x14ac:dyDescent="0.15">
      <c r="AI37576" s="5">
        <v>64444.780599999998</v>
      </c>
      <c r="AJ37576" s="5">
        <v>145236.67540000001</v>
      </c>
    </row>
    <row r="37577" spans="35:36" x14ac:dyDescent="0.15">
      <c r="AI37577" s="5">
        <v>64579.156000000003</v>
      </c>
      <c r="AJ37577" s="5">
        <v>145142.58480000001</v>
      </c>
    </row>
    <row r="37578" spans="35:36" x14ac:dyDescent="0.15">
      <c r="AI37578" s="5">
        <v>64713.531199999998</v>
      </c>
      <c r="AJ37578" s="5">
        <v>145048.49419999999</v>
      </c>
    </row>
    <row r="37579" spans="35:36" x14ac:dyDescent="0.15">
      <c r="AI37579" s="5">
        <v>64847.906600000002</v>
      </c>
      <c r="AJ37579" s="5">
        <v>144954.40359999999</v>
      </c>
    </row>
    <row r="37580" spans="35:36" x14ac:dyDescent="0.15">
      <c r="AI37580" s="5">
        <v>64982.281900000002</v>
      </c>
      <c r="AJ37580" s="5">
        <v>144860.31299999999</v>
      </c>
    </row>
    <row r="37581" spans="35:36" x14ac:dyDescent="0.15">
      <c r="AI37581" s="5">
        <v>65116.657299999999</v>
      </c>
      <c r="AJ37581" s="5">
        <v>144766.2224</v>
      </c>
    </row>
    <row r="37582" spans="35:36" x14ac:dyDescent="0.15">
      <c r="AI37582" s="5">
        <v>65251.032599999999</v>
      </c>
      <c r="AJ37582" s="5">
        <v>144672.1317</v>
      </c>
    </row>
    <row r="37583" spans="35:36" x14ac:dyDescent="0.15">
      <c r="AI37583" s="5">
        <v>65385.407899999998</v>
      </c>
      <c r="AJ37583" s="5">
        <v>144578.0411</v>
      </c>
    </row>
    <row r="37584" spans="35:36" x14ac:dyDescent="0.15">
      <c r="AI37584" s="5">
        <v>65519.783300000003</v>
      </c>
      <c r="AJ37584" s="5">
        <v>144483.95050000001</v>
      </c>
    </row>
    <row r="37585" spans="35:36" x14ac:dyDescent="0.15">
      <c r="AI37585" s="5">
        <v>65654.158599999995</v>
      </c>
      <c r="AJ37585" s="5">
        <v>144389.85990000001</v>
      </c>
    </row>
    <row r="37586" spans="35:36" x14ac:dyDescent="0.15">
      <c r="AI37586" s="5">
        <v>65788.534</v>
      </c>
      <c r="AJ37586" s="5">
        <v>144295.76920000001</v>
      </c>
    </row>
    <row r="37587" spans="35:36" x14ac:dyDescent="0.15">
      <c r="AI37587" s="5">
        <v>65922.909299999999</v>
      </c>
      <c r="AJ37587" s="5">
        <v>144201.67860000001</v>
      </c>
    </row>
    <row r="37588" spans="35:36" x14ac:dyDescent="0.15">
      <c r="AI37588" s="5">
        <v>66057.284599999999</v>
      </c>
      <c r="AJ37588" s="5">
        <v>144107.58799999999</v>
      </c>
    </row>
    <row r="37589" spans="35:36" x14ac:dyDescent="0.15">
      <c r="AI37589" s="5">
        <v>66191.66</v>
      </c>
      <c r="AJ37589" s="5">
        <v>144013.49729999999</v>
      </c>
    </row>
    <row r="37590" spans="35:36" x14ac:dyDescent="0.15">
      <c r="AI37590" s="5">
        <v>66326.035300000003</v>
      </c>
      <c r="AJ37590" s="5">
        <v>143919.40669999999</v>
      </c>
    </row>
    <row r="37591" spans="35:36" x14ac:dyDescent="0.15">
      <c r="AI37591" s="5">
        <v>66460.410600000003</v>
      </c>
      <c r="AJ37591" s="5">
        <v>143825.3162</v>
      </c>
    </row>
    <row r="37592" spans="35:36" x14ac:dyDescent="0.15">
      <c r="AI37592" s="5">
        <v>66594.785900000003</v>
      </c>
      <c r="AJ37592" s="5">
        <v>143731.2255</v>
      </c>
    </row>
    <row r="37593" spans="35:36" x14ac:dyDescent="0.15">
      <c r="AI37593" s="5">
        <v>66729.161200000002</v>
      </c>
      <c r="AJ37593" s="5">
        <v>143637.1349</v>
      </c>
    </row>
    <row r="37594" spans="35:36" x14ac:dyDescent="0.15">
      <c r="AI37594" s="5">
        <v>66863.536600000007</v>
      </c>
      <c r="AJ37594" s="5">
        <v>143543.04430000001</v>
      </c>
    </row>
    <row r="37595" spans="35:36" x14ac:dyDescent="0.15">
      <c r="AI37595" s="5">
        <v>66997.911900000006</v>
      </c>
      <c r="AJ37595" s="5">
        <v>143448.95370000001</v>
      </c>
    </row>
    <row r="37596" spans="35:36" x14ac:dyDescent="0.15">
      <c r="AI37596" s="5">
        <v>67132.287299999996</v>
      </c>
      <c r="AJ37596" s="5">
        <v>143354.86300000001</v>
      </c>
    </row>
    <row r="37597" spans="35:36" x14ac:dyDescent="0.15">
      <c r="AI37597" s="5">
        <v>67266.662599999996</v>
      </c>
      <c r="AJ37597" s="5">
        <v>143260.77239999999</v>
      </c>
    </row>
    <row r="37598" spans="35:36" x14ac:dyDescent="0.15">
      <c r="AI37598" s="5">
        <v>67401.037899999996</v>
      </c>
      <c r="AJ37598" s="5">
        <v>143166.68179999999</v>
      </c>
    </row>
    <row r="37599" spans="35:36" x14ac:dyDescent="0.15">
      <c r="AI37599" s="5">
        <v>67535.4133</v>
      </c>
      <c r="AJ37599" s="5">
        <v>143072.59109999999</v>
      </c>
    </row>
    <row r="37600" spans="35:36" x14ac:dyDescent="0.15">
      <c r="AI37600" s="5">
        <v>67669.7886</v>
      </c>
      <c r="AJ37600" s="5">
        <v>142978.50049999999</v>
      </c>
    </row>
    <row r="37601" spans="35:36" x14ac:dyDescent="0.15">
      <c r="AI37601" s="5">
        <v>67804.164000000004</v>
      </c>
      <c r="AJ37601" s="5">
        <v>142884.4099</v>
      </c>
    </row>
    <row r="37602" spans="35:36" x14ac:dyDescent="0.15">
      <c r="AI37602" s="5">
        <v>67938.539300000004</v>
      </c>
      <c r="AJ37602" s="5">
        <v>142790.3193</v>
      </c>
    </row>
    <row r="37603" spans="35:36" x14ac:dyDescent="0.15">
      <c r="AI37603" s="5">
        <v>68072.914600000004</v>
      </c>
      <c r="AJ37603" s="5">
        <v>142696.2286</v>
      </c>
    </row>
    <row r="37604" spans="35:36" x14ac:dyDescent="0.15">
      <c r="AI37604" s="5">
        <v>68207.289900000003</v>
      </c>
      <c r="AJ37604" s="5">
        <v>142602.13810000001</v>
      </c>
    </row>
    <row r="37605" spans="35:36" x14ac:dyDescent="0.15">
      <c r="AI37605" s="5">
        <v>68341.665200000003</v>
      </c>
      <c r="AJ37605" s="5">
        <v>142508.04749999999</v>
      </c>
    </row>
    <row r="37606" spans="35:36" x14ac:dyDescent="0.15">
      <c r="AI37606" s="5">
        <v>68476.040599999993</v>
      </c>
      <c r="AJ37606" s="5">
        <v>142413.95680000001</v>
      </c>
    </row>
    <row r="37607" spans="35:36" x14ac:dyDescent="0.15">
      <c r="AI37607" s="5">
        <v>68610.415900000007</v>
      </c>
      <c r="AJ37607" s="5">
        <v>142319.86619999999</v>
      </c>
    </row>
    <row r="37608" spans="35:36" x14ac:dyDescent="0.15">
      <c r="AI37608" s="5">
        <v>68744.791299999997</v>
      </c>
      <c r="AJ37608" s="5">
        <v>142225.77559999999</v>
      </c>
    </row>
    <row r="37609" spans="35:36" x14ac:dyDescent="0.15">
      <c r="AI37609" s="5">
        <v>68879.166599999997</v>
      </c>
      <c r="AJ37609" s="5">
        <v>142131.68489999999</v>
      </c>
    </row>
    <row r="37610" spans="35:36" x14ac:dyDescent="0.15">
      <c r="AI37610" s="5">
        <v>69013.541899999997</v>
      </c>
      <c r="AJ37610" s="5">
        <v>142037.5943</v>
      </c>
    </row>
    <row r="37611" spans="35:36" x14ac:dyDescent="0.15">
      <c r="AI37611" s="5">
        <v>69147.917300000001</v>
      </c>
      <c r="AJ37611" s="5">
        <v>141943.5037</v>
      </c>
    </row>
    <row r="37612" spans="35:36" x14ac:dyDescent="0.15">
      <c r="AI37612" s="5">
        <v>69282.292600000001</v>
      </c>
      <c r="AJ37612" s="5">
        <v>141849.41310000001</v>
      </c>
    </row>
    <row r="37613" spans="35:36" x14ac:dyDescent="0.15">
      <c r="AI37613" s="5">
        <v>69416.668000000005</v>
      </c>
      <c r="AJ37613" s="5">
        <v>141755.3224</v>
      </c>
    </row>
    <row r="37614" spans="35:36" x14ac:dyDescent="0.15">
      <c r="AI37614" s="5">
        <v>69551.043300000005</v>
      </c>
      <c r="AJ37614" s="5">
        <v>141661.23180000001</v>
      </c>
    </row>
    <row r="37615" spans="35:36" x14ac:dyDescent="0.15">
      <c r="AI37615" s="5">
        <v>69685.418600000005</v>
      </c>
      <c r="AJ37615" s="5">
        <v>141567.14120000001</v>
      </c>
    </row>
    <row r="37616" spans="35:36" x14ac:dyDescent="0.15">
      <c r="AI37616" s="5">
        <v>69819.793999999994</v>
      </c>
      <c r="AJ37616" s="5">
        <v>141473.05059999999</v>
      </c>
    </row>
    <row r="37617" spans="35:36" x14ac:dyDescent="0.15">
      <c r="AI37617" s="5">
        <v>69954.169200000004</v>
      </c>
      <c r="AJ37617" s="5">
        <v>141378.96</v>
      </c>
    </row>
    <row r="37618" spans="35:36" x14ac:dyDescent="0.15">
      <c r="AI37618" s="5">
        <v>70088.545400000003</v>
      </c>
      <c r="AJ37618" s="5">
        <v>141284.8688</v>
      </c>
    </row>
    <row r="37619" spans="35:36" x14ac:dyDescent="0.15">
      <c r="AI37619" s="5">
        <v>70222.919899999994</v>
      </c>
      <c r="AJ37619" s="5">
        <v>141190.7787</v>
      </c>
    </row>
    <row r="37620" spans="35:36" x14ac:dyDescent="0.15">
      <c r="AI37620" s="5">
        <v>70357.296100000007</v>
      </c>
      <c r="AJ37620" s="5">
        <v>141096.6875</v>
      </c>
    </row>
    <row r="37621" spans="35:36" x14ac:dyDescent="0.15">
      <c r="AI37621" s="5">
        <v>70491.670599999998</v>
      </c>
      <c r="AJ37621" s="5">
        <v>141002.5975</v>
      </c>
    </row>
    <row r="37622" spans="35:36" x14ac:dyDescent="0.15">
      <c r="AI37622" s="5">
        <v>70626.046799999996</v>
      </c>
      <c r="AJ37622" s="5">
        <v>140908.50630000001</v>
      </c>
    </row>
    <row r="37623" spans="35:36" x14ac:dyDescent="0.15">
      <c r="AI37623" s="5">
        <v>70760.421300000002</v>
      </c>
      <c r="AJ37623" s="5">
        <v>140814.41620000001</v>
      </c>
    </row>
    <row r="37624" spans="35:36" x14ac:dyDescent="0.15">
      <c r="AI37624" s="5">
        <v>70894.797399999996</v>
      </c>
      <c r="AJ37624" s="5">
        <v>140720.32500000001</v>
      </c>
    </row>
    <row r="37625" spans="35:36" x14ac:dyDescent="0.15">
      <c r="AI37625" s="5">
        <v>71029.172000000006</v>
      </c>
      <c r="AJ37625" s="5">
        <v>140626.23499999999</v>
      </c>
    </row>
    <row r="37626" spans="35:36" x14ac:dyDescent="0.15">
      <c r="AI37626" s="5">
        <v>71163.5481</v>
      </c>
      <c r="AJ37626" s="5">
        <v>140532.14379999999</v>
      </c>
    </row>
    <row r="37627" spans="35:36" x14ac:dyDescent="0.15">
      <c r="AI37627" s="5">
        <v>71297.922600000005</v>
      </c>
      <c r="AJ37627" s="5">
        <v>140438.05369999999</v>
      </c>
    </row>
    <row r="37628" spans="35:36" x14ac:dyDescent="0.15">
      <c r="AI37628" s="5">
        <v>71432.298699999999</v>
      </c>
      <c r="AJ37628" s="5">
        <v>140343.9626</v>
      </c>
    </row>
    <row r="37629" spans="35:36" x14ac:dyDescent="0.15">
      <c r="AI37629" s="5">
        <v>71566.673299999995</v>
      </c>
      <c r="AJ37629" s="5">
        <v>140249.8725</v>
      </c>
    </row>
    <row r="37630" spans="35:36" x14ac:dyDescent="0.15">
      <c r="AI37630" s="5">
        <v>71701.049400000004</v>
      </c>
      <c r="AJ37630" s="5">
        <v>140155.7813</v>
      </c>
    </row>
    <row r="37631" spans="35:36" x14ac:dyDescent="0.15">
      <c r="AI37631" s="5">
        <v>71835.423899999994</v>
      </c>
      <c r="AJ37631" s="5">
        <v>140061.69130000001</v>
      </c>
    </row>
    <row r="37632" spans="35:36" x14ac:dyDescent="0.15">
      <c r="AI37632" s="5">
        <v>71969.800099999993</v>
      </c>
      <c r="AJ37632" s="5">
        <v>139967.60010000001</v>
      </c>
    </row>
    <row r="37633" spans="35:36" x14ac:dyDescent="0.15">
      <c r="AI37633" s="5">
        <v>72104.174599999998</v>
      </c>
      <c r="AJ37633" s="5">
        <v>139873.51</v>
      </c>
    </row>
    <row r="37634" spans="35:36" x14ac:dyDescent="0.15">
      <c r="AI37634" s="5">
        <v>72238.550700000007</v>
      </c>
      <c r="AJ37634" s="5">
        <v>139779.41880000001</v>
      </c>
    </row>
    <row r="37635" spans="35:36" x14ac:dyDescent="0.15">
      <c r="AI37635" s="5">
        <v>72372.925300000003</v>
      </c>
      <c r="AJ37635" s="5">
        <v>139685.32879999999</v>
      </c>
    </row>
    <row r="37636" spans="35:36" x14ac:dyDescent="0.15">
      <c r="AI37636" s="5">
        <v>72507.301399999997</v>
      </c>
      <c r="AJ37636" s="5">
        <v>139591.23759999999</v>
      </c>
    </row>
    <row r="37637" spans="35:36" x14ac:dyDescent="0.15">
      <c r="AI37637" s="5">
        <v>72641.675900000002</v>
      </c>
      <c r="AJ37637" s="5">
        <v>139497.14749999999</v>
      </c>
    </row>
    <row r="37638" spans="35:36" x14ac:dyDescent="0.15">
      <c r="AI37638" s="5">
        <v>72776.052100000001</v>
      </c>
      <c r="AJ37638" s="5">
        <v>139403.0563</v>
      </c>
    </row>
    <row r="37639" spans="35:36" x14ac:dyDescent="0.15">
      <c r="AI37639" s="5">
        <v>72910.426600000006</v>
      </c>
      <c r="AJ37639" s="5">
        <v>139308.9663</v>
      </c>
    </row>
    <row r="37640" spans="35:36" x14ac:dyDescent="0.15">
      <c r="AI37640" s="5">
        <v>73044.8027</v>
      </c>
      <c r="AJ37640" s="5">
        <v>139214.8751</v>
      </c>
    </row>
    <row r="37641" spans="35:36" x14ac:dyDescent="0.15">
      <c r="AI37641" s="5">
        <v>73179.177299999996</v>
      </c>
      <c r="AJ37641" s="5">
        <v>139120.785</v>
      </c>
    </row>
    <row r="37642" spans="35:36" x14ac:dyDescent="0.15">
      <c r="AI37642" s="5">
        <v>73313.553400000004</v>
      </c>
      <c r="AJ37642" s="5">
        <v>139026.69390000001</v>
      </c>
    </row>
    <row r="37643" spans="35:36" x14ac:dyDescent="0.15">
      <c r="AI37643" s="5">
        <v>73447.927899999995</v>
      </c>
      <c r="AJ37643" s="5">
        <v>138932.60380000001</v>
      </c>
    </row>
    <row r="37644" spans="35:36" x14ac:dyDescent="0.15">
      <c r="AI37644" s="5">
        <v>73582.304099999994</v>
      </c>
      <c r="AJ37644" s="5">
        <v>138838.51259999999</v>
      </c>
    </row>
    <row r="37645" spans="35:36" x14ac:dyDescent="0.15">
      <c r="AI37645" s="5">
        <v>73716.678599999999</v>
      </c>
      <c r="AJ37645" s="5">
        <v>138744.42259999999</v>
      </c>
    </row>
    <row r="37646" spans="35:36" x14ac:dyDescent="0.15">
      <c r="AI37646" s="5">
        <v>73851.054699999993</v>
      </c>
      <c r="AJ37646" s="5">
        <v>138650.3314</v>
      </c>
    </row>
    <row r="37647" spans="35:36" x14ac:dyDescent="0.15">
      <c r="AI37647" s="5">
        <v>73985.429300000003</v>
      </c>
      <c r="AJ37647" s="5">
        <v>138556.24129999999</v>
      </c>
    </row>
    <row r="37648" spans="35:36" x14ac:dyDescent="0.15">
      <c r="AI37648" s="5">
        <v>74119.805399999997</v>
      </c>
      <c r="AJ37648" s="5">
        <v>138462.1501</v>
      </c>
    </row>
    <row r="37649" spans="35:36" x14ac:dyDescent="0.15">
      <c r="AI37649" s="5">
        <v>74254.179900000003</v>
      </c>
      <c r="AJ37649" s="5">
        <v>138368.0601</v>
      </c>
    </row>
    <row r="37650" spans="35:36" x14ac:dyDescent="0.15">
      <c r="AI37650" s="5">
        <v>74388.556100000002</v>
      </c>
      <c r="AJ37650" s="5">
        <v>138273.96890000001</v>
      </c>
    </row>
    <row r="37651" spans="35:36" x14ac:dyDescent="0.15">
      <c r="AI37651" s="5">
        <v>74522.930600000007</v>
      </c>
      <c r="AJ37651" s="5">
        <v>138179.87880000001</v>
      </c>
    </row>
    <row r="37652" spans="35:36" x14ac:dyDescent="0.15">
      <c r="AI37652" s="5">
        <v>74657.306700000001</v>
      </c>
      <c r="AJ37652" s="5">
        <v>138085.78769999999</v>
      </c>
    </row>
    <row r="37653" spans="35:36" x14ac:dyDescent="0.15">
      <c r="AI37653" s="5">
        <v>74791.681299999997</v>
      </c>
      <c r="AJ37653" s="5">
        <v>137991.69760000001</v>
      </c>
    </row>
    <row r="37654" spans="35:36" x14ac:dyDescent="0.15">
      <c r="AI37654" s="5">
        <v>74926.057400000005</v>
      </c>
      <c r="AJ37654" s="5">
        <v>137897.60639999999</v>
      </c>
    </row>
    <row r="37655" spans="35:36" x14ac:dyDescent="0.15">
      <c r="AI37655" s="5">
        <v>75060.431899999996</v>
      </c>
      <c r="AJ37655" s="5">
        <v>137803.51639999999</v>
      </c>
    </row>
    <row r="37656" spans="35:36" x14ac:dyDescent="0.15">
      <c r="AI37656" s="5">
        <v>75194.808099999995</v>
      </c>
      <c r="AJ37656" s="5">
        <v>137709.4252</v>
      </c>
    </row>
    <row r="37657" spans="35:36" x14ac:dyDescent="0.15">
      <c r="AI37657" s="5">
        <v>75329.1826</v>
      </c>
      <c r="AJ37657" s="5">
        <v>137615.3351</v>
      </c>
    </row>
    <row r="37658" spans="35:36" x14ac:dyDescent="0.15">
      <c r="AI37658" s="5">
        <v>75463.558699999994</v>
      </c>
      <c r="AJ37658" s="5">
        <v>137521.2439</v>
      </c>
    </row>
    <row r="37659" spans="35:36" x14ac:dyDescent="0.15">
      <c r="AI37659" s="5">
        <v>75597.933300000004</v>
      </c>
      <c r="AJ37659" s="5">
        <v>137427.1539</v>
      </c>
    </row>
    <row r="37660" spans="35:36" x14ac:dyDescent="0.15">
      <c r="AI37660" s="5">
        <v>75732.309399999998</v>
      </c>
      <c r="AJ37660" s="5">
        <v>137333.06270000001</v>
      </c>
    </row>
    <row r="37661" spans="35:36" x14ac:dyDescent="0.15">
      <c r="AI37661" s="5">
        <v>75866.683900000004</v>
      </c>
      <c r="AJ37661" s="5">
        <v>137238.97260000001</v>
      </c>
    </row>
    <row r="37662" spans="35:36" x14ac:dyDescent="0.15">
      <c r="AI37662" s="5">
        <v>76001.060100000002</v>
      </c>
      <c r="AJ37662" s="5">
        <v>137144.88140000001</v>
      </c>
    </row>
    <row r="37663" spans="35:36" x14ac:dyDescent="0.15">
      <c r="AI37663" s="5">
        <v>76135.434599999993</v>
      </c>
      <c r="AJ37663" s="5">
        <v>137050.79139999999</v>
      </c>
    </row>
    <row r="37664" spans="35:36" x14ac:dyDescent="0.15">
      <c r="AI37664" s="5">
        <v>76269.810800000007</v>
      </c>
      <c r="AJ37664" s="5">
        <v>136956.70019999999</v>
      </c>
    </row>
    <row r="37665" spans="35:36" x14ac:dyDescent="0.15">
      <c r="AI37665" s="5">
        <v>76404.185299999997</v>
      </c>
      <c r="AJ37665" s="5">
        <v>136862.61009999999</v>
      </c>
    </row>
    <row r="37666" spans="35:36" x14ac:dyDescent="0.15">
      <c r="AI37666" s="5">
        <v>76538.561400000006</v>
      </c>
      <c r="AJ37666" s="5">
        <v>136768.519</v>
      </c>
    </row>
    <row r="37667" spans="35:36" x14ac:dyDescent="0.15">
      <c r="AI37667" s="5">
        <v>76672.936000000002</v>
      </c>
      <c r="AJ37667" s="5">
        <v>136674.4289</v>
      </c>
    </row>
    <row r="37668" spans="35:36" x14ac:dyDescent="0.15">
      <c r="AI37668" s="5">
        <v>76807.312099999996</v>
      </c>
      <c r="AJ37668" s="5">
        <v>136580.3377</v>
      </c>
    </row>
    <row r="37669" spans="35:36" x14ac:dyDescent="0.15">
      <c r="AI37669" s="5">
        <v>76941.686600000001</v>
      </c>
      <c r="AJ37669" s="5">
        <v>136486.24770000001</v>
      </c>
    </row>
    <row r="37670" spans="35:36" x14ac:dyDescent="0.15">
      <c r="AI37670" s="5">
        <v>77076.062699999995</v>
      </c>
      <c r="AJ37670" s="5">
        <v>136392.15650000001</v>
      </c>
    </row>
    <row r="37671" spans="35:36" x14ac:dyDescent="0.15">
      <c r="AI37671" s="5">
        <v>77210.4372</v>
      </c>
      <c r="AJ37671" s="5">
        <v>136298.06640000001</v>
      </c>
    </row>
    <row r="37672" spans="35:36" x14ac:dyDescent="0.15">
      <c r="AI37672" s="5">
        <v>77344.813399999999</v>
      </c>
      <c r="AJ37672" s="5">
        <v>136203.97519999999</v>
      </c>
    </row>
    <row r="37673" spans="35:36" x14ac:dyDescent="0.15">
      <c r="AI37673" s="5">
        <v>77479.187900000004</v>
      </c>
      <c r="AJ37673" s="5">
        <v>136109.88519999999</v>
      </c>
    </row>
    <row r="37674" spans="35:36" x14ac:dyDescent="0.15">
      <c r="AI37674" s="5">
        <v>77613.564100000003</v>
      </c>
      <c r="AJ37674" s="5">
        <v>136015.79399999999</v>
      </c>
    </row>
    <row r="37675" spans="35:36" x14ac:dyDescent="0.15">
      <c r="AI37675" s="5">
        <v>77747.938599999994</v>
      </c>
      <c r="AJ37675" s="5">
        <v>135921.70389999999</v>
      </c>
    </row>
    <row r="37676" spans="35:36" x14ac:dyDescent="0.15">
      <c r="AI37676" s="5">
        <v>77882.314799999993</v>
      </c>
      <c r="AJ37676" s="5">
        <v>135827.6127</v>
      </c>
    </row>
    <row r="37677" spans="35:36" x14ac:dyDescent="0.15">
      <c r="AI37677" s="5">
        <v>78016.689299999998</v>
      </c>
      <c r="AJ37677" s="5">
        <v>135733.5227</v>
      </c>
    </row>
    <row r="37678" spans="35:36" x14ac:dyDescent="0.15">
      <c r="AI37678" s="5">
        <v>56610.727099999996</v>
      </c>
      <c r="AJ37678" s="5">
        <v>150922.3983</v>
      </c>
    </row>
    <row r="37679" spans="35:36" x14ac:dyDescent="0.15">
      <c r="AI37679" s="5">
        <v>56745.102500000001</v>
      </c>
      <c r="AJ37679" s="5">
        <v>150828.3076</v>
      </c>
    </row>
    <row r="37680" spans="35:36" x14ac:dyDescent="0.15">
      <c r="AI37680" s="5">
        <v>56879.477800000001</v>
      </c>
      <c r="AJ37680" s="5">
        <v>150734.217</v>
      </c>
    </row>
    <row r="37681" spans="35:36" x14ac:dyDescent="0.15">
      <c r="AI37681" s="5">
        <v>57013.8531</v>
      </c>
      <c r="AJ37681" s="5">
        <v>150640.12640000001</v>
      </c>
    </row>
    <row r="37682" spans="35:36" x14ac:dyDescent="0.15">
      <c r="AI37682" s="5">
        <v>57148.228499999997</v>
      </c>
      <c r="AJ37682" s="5">
        <v>150546.03580000001</v>
      </c>
    </row>
    <row r="37683" spans="35:36" x14ac:dyDescent="0.15">
      <c r="AI37683" s="5">
        <v>57282.603799999997</v>
      </c>
      <c r="AJ37683" s="5">
        <v>150451.94510000001</v>
      </c>
    </row>
    <row r="37684" spans="35:36" x14ac:dyDescent="0.15">
      <c r="AI37684" s="5">
        <v>57416.979200000002</v>
      </c>
      <c r="AJ37684" s="5">
        <v>150357.85449999999</v>
      </c>
    </row>
    <row r="37685" spans="35:36" x14ac:dyDescent="0.15">
      <c r="AI37685" s="5">
        <v>57551.354500000001</v>
      </c>
      <c r="AJ37685" s="5">
        <v>150263.76389999999</v>
      </c>
    </row>
    <row r="37686" spans="35:36" x14ac:dyDescent="0.15">
      <c r="AI37686" s="5">
        <v>57685.729800000001</v>
      </c>
      <c r="AJ37686" s="5">
        <v>150169.67329999999</v>
      </c>
    </row>
    <row r="37687" spans="35:36" x14ac:dyDescent="0.15">
      <c r="AI37687" s="5">
        <v>57820.105199999998</v>
      </c>
      <c r="AJ37687" s="5">
        <v>150075.58259999999</v>
      </c>
    </row>
    <row r="37688" spans="35:36" x14ac:dyDescent="0.15">
      <c r="AI37688" s="5">
        <v>57954.4804</v>
      </c>
      <c r="AJ37688" s="5">
        <v>149981.4921</v>
      </c>
    </row>
    <row r="37689" spans="35:36" x14ac:dyDescent="0.15">
      <c r="AI37689" s="5">
        <v>58088.855799999998</v>
      </c>
      <c r="AJ37689" s="5">
        <v>149887.4014</v>
      </c>
    </row>
    <row r="37690" spans="35:36" x14ac:dyDescent="0.15">
      <c r="AI37690" s="5">
        <v>58223.231099999997</v>
      </c>
      <c r="AJ37690" s="5">
        <v>149793.31080000001</v>
      </c>
    </row>
    <row r="37691" spans="35:36" x14ac:dyDescent="0.15">
      <c r="AI37691" s="5">
        <v>58357.606500000002</v>
      </c>
      <c r="AJ37691" s="5">
        <v>149699.22020000001</v>
      </c>
    </row>
    <row r="37692" spans="35:36" x14ac:dyDescent="0.15">
      <c r="AI37692" s="5">
        <v>58491.981800000001</v>
      </c>
      <c r="AJ37692" s="5">
        <v>149605.12959999999</v>
      </c>
    </row>
    <row r="37693" spans="35:36" x14ac:dyDescent="0.15">
      <c r="AI37693" s="5">
        <v>58626.357100000001</v>
      </c>
      <c r="AJ37693" s="5">
        <v>149511.03890000001</v>
      </c>
    </row>
    <row r="37694" spans="35:36" x14ac:dyDescent="0.15">
      <c r="AI37694" s="5">
        <v>58760.732499999998</v>
      </c>
      <c r="AJ37694" s="5">
        <v>149416.94829999999</v>
      </c>
    </row>
    <row r="37695" spans="35:36" x14ac:dyDescent="0.15">
      <c r="AI37695" s="5">
        <v>58895.107799999998</v>
      </c>
      <c r="AJ37695" s="5">
        <v>149322.85769999999</v>
      </c>
    </row>
    <row r="37696" spans="35:36" x14ac:dyDescent="0.15">
      <c r="AI37696" s="5">
        <v>59029.483200000002</v>
      </c>
      <c r="AJ37696" s="5">
        <v>149228.7671</v>
      </c>
    </row>
    <row r="37697" spans="35:36" x14ac:dyDescent="0.15">
      <c r="AI37697" s="5">
        <v>59163.858500000002</v>
      </c>
      <c r="AJ37697" s="5">
        <v>149134.6764</v>
      </c>
    </row>
    <row r="37698" spans="35:36" x14ac:dyDescent="0.15">
      <c r="AI37698" s="5">
        <v>59298.233800000002</v>
      </c>
      <c r="AJ37698" s="5">
        <v>149040.5858</v>
      </c>
    </row>
    <row r="37699" spans="35:36" x14ac:dyDescent="0.15">
      <c r="AI37699" s="5">
        <v>59432.609199999999</v>
      </c>
      <c r="AJ37699" s="5">
        <v>148946.4952</v>
      </c>
    </row>
    <row r="37700" spans="35:36" x14ac:dyDescent="0.15">
      <c r="AI37700" s="5">
        <v>59566.984499999999</v>
      </c>
      <c r="AJ37700" s="5">
        <v>148852.40460000001</v>
      </c>
    </row>
    <row r="37701" spans="35:36" x14ac:dyDescent="0.15">
      <c r="AI37701" s="5">
        <v>59701.359799999998</v>
      </c>
      <c r="AJ37701" s="5">
        <v>148758.31400000001</v>
      </c>
    </row>
    <row r="37702" spans="35:36" x14ac:dyDescent="0.15">
      <c r="AI37702" s="5">
        <v>59835.735099999998</v>
      </c>
      <c r="AJ37702" s="5">
        <v>148664.22339999999</v>
      </c>
    </row>
    <row r="37703" spans="35:36" x14ac:dyDescent="0.15">
      <c r="AI37703" s="5">
        <v>59970.110500000003</v>
      </c>
      <c r="AJ37703" s="5">
        <v>148570.13269999999</v>
      </c>
    </row>
    <row r="37704" spans="35:36" x14ac:dyDescent="0.15">
      <c r="AI37704" s="5">
        <v>60104.485800000002</v>
      </c>
      <c r="AJ37704" s="5">
        <v>148476.04209999999</v>
      </c>
    </row>
    <row r="37705" spans="35:36" x14ac:dyDescent="0.15">
      <c r="AI37705" s="5">
        <v>60238.861100000002</v>
      </c>
      <c r="AJ37705" s="5">
        <v>148381.9515</v>
      </c>
    </row>
    <row r="37706" spans="35:36" x14ac:dyDescent="0.15">
      <c r="AI37706" s="5">
        <v>60373.236499999999</v>
      </c>
      <c r="AJ37706" s="5">
        <v>148287.8609</v>
      </c>
    </row>
    <row r="37707" spans="35:36" x14ac:dyDescent="0.15">
      <c r="AI37707" s="5">
        <v>60507.611799999999</v>
      </c>
      <c r="AJ37707" s="5">
        <v>148193.7702</v>
      </c>
    </row>
    <row r="37708" spans="35:36" x14ac:dyDescent="0.15">
      <c r="AI37708" s="5">
        <v>60641.987200000003</v>
      </c>
      <c r="AJ37708" s="5">
        <v>148099.6796</v>
      </c>
    </row>
    <row r="37709" spans="35:36" x14ac:dyDescent="0.15">
      <c r="AI37709" s="5">
        <v>60776.362500000003</v>
      </c>
      <c r="AJ37709" s="5">
        <v>148005.58900000001</v>
      </c>
    </row>
    <row r="37710" spans="35:36" x14ac:dyDescent="0.15">
      <c r="AI37710" s="5">
        <v>60910.737800000003</v>
      </c>
      <c r="AJ37710" s="5">
        <v>147911.49840000001</v>
      </c>
    </row>
    <row r="37711" spans="35:36" x14ac:dyDescent="0.15">
      <c r="AI37711" s="5">
        <v>61045.1132</v>
      </c>
      <c r="AJ37711" s="5">
        <v>147817.40770000001</v>
      </c>
    </row>
    <row r="37712" spans="35:36" x14ac:dyDescent="0.15">
      <c r="AI37712" s="5">
        <v>61179.488499999999</v>
      </c>
      <c r="AJ37712" s="5">
        <v>147723.31709999999</v>
      </c>
    </row>
    <row r="37713" spans="35:36" x14ac:dyDescent="0.15">
      <c r="AI37713" s="5">
        <v>61313.863899999997</v>
      </c>
      <c r="AJ37713" s="5">
        <v>147629.22649999999</v>
      </c>
    </row>
    <row r="37714" spans="35:36" x14ac:dyDescent="0.15">
      <c r="AI37714" s="5">
        <v>61448.239099999999</v>
      </c>
      <c r="AJ37714" s="5">
        <v>147535.13589999999</v>
      </c>
    </row>
    <row r="37715" spans="35:36" x14ac:dyDescent="0.15">
      <c r="AI37715" s="5">
        <v>61582.614399999999</v>
      </c>
      <c r="AJ37715" s="5">
        <v>147441.0453</v>
      </c>
    </row>
    <row r="37716" spans="35:36" x14ac:dyDescent="0.15">
      <c r="AI37716" s="5">
        <v>61716.989800000003</v>
      </c>
      <c r="AJ37716" s="5">
        <v>147346.9547</v>
      </c>
    </row>
    <row r="37717" spans="35:36" x14ac:dyDescent="0.15">
      <c r="AI37717" s="5">
        <v>61851.365100000003</v>
      </c>
      <c r="AJ37717" s="5">
        <v>147252.864</v>
      </c>
    </row>
    <row r="37718" spans="35:36" x14ac:dyDescent="0.15">
      <c r="AI37718" s="5">
        <v>61985.7405</v>
      </c>
      <c r="AJ37718" s="5">
        <v>147158.77340000001</v>
      </c>
    </row>
    <row r="37719" spans="35:36" x14ac:dyDescent="0.15">
      <c r="AI37719" s="5">
        <v>62120.1158</v>
      </c>
      <c r="AJ37719" s="5">
        <v>147064.68280000001</v>
      </c>
    </row>
    <row r="37720" spans="35:36" x14ac:dyDescent="0.15">
      <c r="AI37720" s="5">
        <v>62254.491099999999</v>
      </c>
      <c r="AJ37720" s="5">
        <v>146970.59220000001</v>
      </c>
    </row>
    <row r="37721" spans="35:36" x14ac:dyDescent="0.15">
      <c r="AI37721" s="5">
        <v>62388.866499999996</v>
      </c>
      <c r="AJ37721" s="5">
        <v>146876.50150000001</v>
      </c>
    </row>
    <row r="37722" spans="35:36" x14ac:dyDescent="0.15">
      <c r="AI37722" s="5">
        <v>62523.241800000003</v>
      </c>
      <c r="AJ37722" s="5">
        <v>146782.41089999999</v>
      </c>
    </row>
    <row r="37723" spans="35:36" x14ac:dyDescent="0.15">
      <c r="AI37723" s="5">
        <v>62657.617200000001</v>
      </c>
      <c r="AJ37723" s="5">
        <v>146688.32029999999</v>
      </c>
    </row>
    <row r="37724" spans="35:36" x14ac:dyDescent="0.15">
      <c r="AI37724" s="5">
        <v>62791.9925</v>
      </c>
      <c r="AJ37724" s="5">
        <v>146594.2297</v>
      </c>
    </row>
    <row r="37725" spans="35:36" x14ac:dyDescent="0.15">
      <c r="AI37725" s="5">
        <v>62926.3678</v>
      </c>
      <c r="AJ37725" s="5">
        <v>146500.139</v>
      </c>
    </row>
    <row r="37726" spans="35:36" x14ac:dyDescent="0.15">
      <c r="AI37726" s="5">
        <v>63060.743199999997</v>
      </c>
      <c r="AJ37726" s="5">
        <v>146406.0484</v>
      </c>
    </row>
    <row r="37727" spans="35:36" x14ac:dyDescent="0.15">
      <c r="AI37727" s="5">
        <v>63195.118399999999</v>
      </c>
      <c r="AJ37727" s="5">
        <v>146311.9578</v>
      </c>
    </row>
    <row r="37728" spans="35:36" x14ac:dyDescent="0.15">
      <c r="AI37728" s="5">
        <v>63329.493799999997</v>
      </c>
      <c r="AJ37728" s="5">
        <v>146217.86720000001</v>
      </c>
    </row>
    <row r="37729" spans="35:36" x14ac:dyDescent="0.15">
      <c r="AI37729" s="5">
        <v>63463.869100000004</v>
      </c>
      <c r="AJ37729" s="5">
        <v>146123.77660000001</v>
      </c>
    </row>
    <row r="37730" spans="35:36" x14ac:dyDescent="0.15">
      <c r="AI37730" s="5">
        <v>63598.244500000001</v>
      </c>
      <c r="AJ37730" s="5">
        <v>146029.68599999999</v>
      </c>
    </row>
    <row r="37731" spans="35:36" x14ac:dyDescent="0.15">
      <c r="AI37731" s="5">
        <v>63732.6198</v>
      </c>
      <c r="AJ37731" s="5">
        <v>145935.59529999999</v>
      </c>
    </row>
    <row r="37732" spans="35:36" x14ac:dyDescent="0.15">
      <c r="AI37732" s="5">
        <v>63866.9951</v>
      </c>
      <c r="AJ37732" s="5">
        <v>145841.50469999999</v>
      </c>
    </row>
    <row r="37733" spans="35:36" x14ac:dyDescent="0.15">
      <c r="AI37733" s="5">
        <v>64001.370499999997</v>
      </c>
      <c r="AJ37733" s="5">
        <v>145747.41409999999</v>
      </c>
    </row>
    <row r="37734" spans="35:36" x14ac:dyDescent="0.15">
      <c r="AI37734" s="5">
        <v>64135.745799999997</v>
      </c>
      <c r="AJ37734" s="5">
        <v>145653.3235</v>
      </c>
    </row>
    <row r="37735" spans="35:36" x14ac:dyDescent="0.15">
      <c r="AI37735" s="5">
        <v>64270.121200000001</v>
      </c>
      <c r="AJ37735" s="5">
        <v>145559.2328</v>
      </c>
    </row>
    <row r="37736" spans="35:36" x14ac:dyDescent="0.15">
      <c r="AI37736" s="5">
        <v>64404.496500000001</v>
      </c>
      <c r="AJ37736" s="5">
        <v>145465.1422</v>
      </c>
    </row>
    <row r="37737" spans="35:36" x14ac:dyDescent="0.15">
      <c r="AI37737" s="5">
        <v>64538.871800000001</v>
      </c>
      <c r="AJ37737" s="5">
        <v>145371.05160000001</v>
      </c>
    </row>
    <row r="37738" spans="35:36" x14ac:dyDescent="0.15">
      <c r="AI37738" s="5">
        <v>64673.247199999998</v>
      </c>
      <c r="AJ37738" s="5">
        <v>145276.96100000001</v>
      </c>
    </row>
    <row r="37739" spans="35:36" x14ac:dyDescent="0.15">
      <c r="AI37739" s="5">
        <v>64807.6224</v>
      </c>
      <c r="AJ37739" s="5">
        <v>145182.87040000001</v>
      </c>
    </row>
    <row r="37740" spans="35:36" x14ac:dyDescent="0.15">
      <c r="AI37740" s="5">
        <v>64941.997799999997</v>
      </c>
      <c r="AJ37740" s="5">
        <v>145088.77979999999</v>
      </c>
    </row>
    <row r="37741" spans="35:36" x14ac:dyDescent="0.15">
      <c r="AI37741" s="5">
        <v>65076.373099999997</v>
      </c>
      <c r="AJ37741" s="5">
        <v>144994.68909999999</v>
      </c>
    </row>
    <row r="37742" spans="35:36" x14ac:dyDescent="0.15">
      <c r="AI37742" s="5">
        <v>65210.748500000002</v>
      </c>
      <c r="AJ37742" s="5">
        <v>144900.59849999999</v>
      </c>
    </row>
    <row r="37743" spans="35:36" x14ac:dyDescent="0.15">
      <c r="AI37743" s="5">
        <v>65345.123800000001</v>
      </c>
      <c r="AJ37743" s="5">
        <v>144806.5079</v>
      </c>
    </row>
    <row r="37744" spans="35:36" x14ac:dyDescent="0.15">
      <c r="AI37744" s="5">
        <v>65479.499100000001</v>
      </c>
      <c r="AJ37744" s="5">
        <v>144712.4173</v>
      </c>
    </row>
    <row r="37745" spans="35:36" x14ac:dyDescent="0.15">
      <c r="AI37745" s="5">
        <v>65613.874500000005</v>
      </c>
      <c r="AJ37745" s="5">
        <v>144618.3266</v>
      </c>
    </row>
    <row r="37746" spans="35:36" x14ac:dyDescent="0.15">
      <c r="AI37746" s="5">
        <v>65748.249800000005</v>
      </c>
      <c r="AJ37746" s="5">
        <v>144524.236</v>
      </c>
    </row>
    <row r="37747" spans="35:36" x14ac:dyDescent="0.15">
      <c r="AI37747" s="5">
        <v>65882.625199999995</v>
      </c>
      <c r="AJ37747" s="5">
        <v>144430.14540000001</v>
      </c>
    </row>
    <row r="37748" spans="35:36" x14ac:dyDescent="0.15">
      <c r="AI37748" s="5">
        <v>66017.000499999995</v>
      </c>
      <c r="AJ37748" s="5">
        <v>144336.05480000001</v>
      </c>
    </row>
    <row r="37749" spans="35:36" x14ac:dyDescent="0.15">
      <c r="AI37749" s="5">
        <v>66151.375799999994</v>
      </c>
      <c r="AJ37749" s="5">
        <v>144241.96410000001</v>
      </c>
    </row>
    <row r="37750" spans="35:36" x14ac:dyDescent="0.15">
      <c r="AI37750" s="5">
        <v>66285.751199999999</v>
      </c>
      <c r="AJ37750" s="5">
        <v>144147.87349999999</v>
      </c>
    </row>
    <row r="37751" spans="35:36" x14ac:dyDescent="0.15">
      <c r="AI37751" s="5">
        <v>66420.126499999998</v>
      </c>
      <c r="AJ37751" s="5">
        <v>144053.78289999999</v>
      </c>
    </row>
    <row r="37752" spans="35:36" x14ac:dyDescent="0.15">
      <c r="AI37752" s="5">
        <v>66554.501799999998</v>
      </c>
      <c r="AJ37752" s="5">
        <v>143959.6923</v>
      </c>
    </row>
    <row r="37753" spans="35:36" x14ac:dyDescent="0.15">
      <c r="AI37753" s="5">
        <v>66688.877099999998</v>
      </c>
      <c r="AJ37753" s="5">
        <v>143865.6017</v>
      </c>
    </row>
    <row r="37754" spans="35:36" x14ac:dyDescent="0.15">
      <c r="AI37754" s="5">
        <v>66823.252399999998</v>
      </c>
      <c r="AJ37754" s="5">
        <v>143771.5111</v>
      </c>
    </row>
    <row r="37755" spans="35:36" x14ac:dyDescent="0.15">
      <c r="AI37755" s="5">
        <v>66957.627800000002</v>
      </c>
      <c r="AJ37755" s="5">
        <v>143677.4204</v>
      </c>
    </row>
    <row r="37756" spans="35:36" x14ac:dyDescent="0.15">
      <c r="AI37756" s="5">
        <v>67092.003100000002</v>
      </c>
      <c r="AJ37756" s="5">
        <v>143583.32980000001</v>
      </c>
    </row>
    <row r="37757" spans="35:36" x14ac:dyDescent="0.15">
      <c r="AI37757" s="5">
        <v>67226.378500000006</v>
      </c>
      <c r="AJ37757" s="5">
        <v>143489.23920000001</v>
      </c>
    </row>
    <row r="37758" spans="35:36" x14ac:dyDescent="0.15">
      <c r="AI37758" s="5">
        <v>67360.753800000006</v>
      </c>
      <c r="AJ37758" s="5">
        <v>143395.14859999999</v>
      </c>
    </row>
    <row r="37759" spans="35:36" x14ac:dyDescent="0.15">
      <c r="AI37759" s="5">
        <v>67495.129100000006</v>
      </c>
      <c r="AJ37759" s="5">
        <v>143301.05790000001</v>
      </c>
    </row>
    <row r="37760" spans="35:36" x14ac:dyDescent="0.15">
      <c r="AI37760" s="5">
        <v>67629.504499999995</v>
      </c>
      <c r="AJ37760" s="5">
        <v>143206.96729999999</v>
      </c>
    </row>
    <row r="37761" spans="35:36" x14ac:dyDescent="0.15">
      <c r="AI37761" s="5">
        <v>67763.879799999995</v>
      </c>
      <c r="AJ37761" s="5">
        <v>143112.87669999999</v>
      </c>
    </row>
    <row r="37762" spans="35:36" x14ac:dyDescent="0.15">
      <c r="AI37762" s="5">
        <v>67898.2552</v>
      </c>
      <c r="AJ37762" s="5">
        <v>143018.7861</v>
      </c>
    </row>
    <row r="37763" spans="35:36" x14ac:dyDescent="0.15">
      <c r="AI37763" s="5">
        <v>68032.630499999999</v>
      </c>
      <c r="AJ37763" s="5">
        <v>142924.6954</v>
      </c>
    </row>
    <row r="37764" spans="35:36" x14ac:dyDescent="0.15">
      <c r="AI37764" s="5">
        <v>68167.005799999999</v>
      </c>
      <c r="AJ37764" s="5">
        <v>142830.6048</v>
      </c>
    </row>
    <row r="37765" spans="35:36" x14ac:dyDescent="0.15">
      <c r="AI37765" s="5">
        <v>68301.381099999999</v>
      </c>
      <c r="AJ37765" s="5">
        <v>142736.51420000001</v>
      </c>
    </row>
    <row r="37766" spans="35:36" x14ac:dyDescent="0.15">
      <c r="AI37766" s="5">
        <v>68435.756399999998</v>
      </c>
      <c r="AJ37766" s="5">
        <v>142642.42360000001</v>
      </c>
    </row>
    <row r="37767" spans="35:36" x14ac:dyDescent="0.15">
      <c r="AI37767" s="5">
        <v>68570.131800000003</v>
      </c>
      <c r="AJ37767" s="5">
        <v>142548.33300000001</v>
      </c>
    </row>
    <row r="37768" spans="35:36" x14ac:dyDescent="0.15">
      <c r="AI37768" s="5">
        <v>68704.507100000003</v>
      </c>
      <c r="AJ37768" s="5">
        <v>142454.24239999999</v>
      </c>
    </row>
    <row r="37769" spans="35:36" x14ac:dyDescent="0.15">
      <c r="AI37769" s="5">
        <v>68838.882500000007</v>
      </c>
      <c r="AJ37769" s="5">
        <v>142360.15169999999</v>
      </c>
    </row>
    <row r="37770" spans="35:36" x14ac:dyDescent="0.15">
      <c r="AI37770" s="5">
        <v>68973.257800000007</v>
      </c>
      <c r="AJ37770" s="5">
        <v>142266.06109999999</v>
      </c>
    </row>
    <row r="37771" spans="35:36" x14ac:dyDescent="0.15">
      <c r="AI37771" s="5">
        <v>69107.633100000006</v>
      </c>
      <c r="AJ37771" s="5">
        <v>142171.9705</v>
      </c>
    </row>
    <row r="37772" spans="35:36" x14ac:dyDescent="0.15">
      <c r="AI37772" s="5">
        <v>69242.008499999996</v>
      </c>
      <c r="AJ37772" s="5">
        <v>142077.8799</v>
      </c>
    </row>
    <row r="37773" spans="35:36" x14ac:dyDescent="0.15">
      <c r="AI37773" s="5">
        <v>69376.383799999996</v>
      </c>
      <c r="AJ37773" s="5">
        <v>141983.7892</v>
      </c>
    </row>
    <row r="37774" spans="35:36" x14ac:dyDescent="0.15">
      <c r="AI37774" s="5">
        <v>69510.7592</v>
      </c>
      <c r="AJ37774" s="5">
        <v>141889.6986</v>
      </c>
    </row>
    <row r="37775" spans="35:36" x14ac:dyDescent="0.15">
      <c r="AI37775" s="5">
        <v>69645.1345</v>
      </c>
      <c r="AJ37775" s="5">
        <v>141795.60800000001</v>
      </c>
    </row>
    <row r="37776" spans="35:36" x14ac:dyDescent="0.15">
      <c r="AI37776" s="5">
        <v>69779.5098</v>
      </c>
      <c r="AJ37776" s="5">
        <v>141701.51740000001</v>
      </c>
    </row>
    <row r="37777" spans="35:36" x14ac:dyDescent="0.15">
      <c r="AI37777" s="5">
        <v>69913.885200000004</v>
      </c>
      <c r="AJ37777" s="5">
        <v>141607.42670000001</v>
      </c>
    </row>
    <row r="37778" spans="35:36" x14ac:dyDescent="0.15">
      <c r="AI37778" s="5">
        <v>70048.260399999999</v>
      </c>
      <c r="AJ37778" s="5">
        <v>141513.33619999999</v>
      </c>
    </row>
    <row r="37779" spans="35:36" x14ac:dyDescent="0.15">
      <c r="AI37779" s="5">
        <v>70182.636599999998</v>
      </c>
      <c r="AJ37779" s="5">
        <v>141419.245</v>
      </c>
    </row>
    <row r="37780" spans="35:36" x14ac:dyDescent="0.15">
      <c r="AI37780" s="5">
        <v>70317.011100000003</v>
      </c>
      <c r="AJ37780" s="5">
        <v>141325.15489999999</v>
      </c>
    </row>
    <row r="37781" spans="35:36" x14ac:dyDescent="0.15">
      <c r="AI37781" s="5">
        <v>70451.387300000002</v>
      </c>
      <c r="AJ37781" s="5">
        <v>141231.0637</v>
      </c>
    </row>
    <row r="37782" spans="35:36" x14ac:dyDescent="0.15">
      <c r="AI37782" s="5">
        <v>70585.761799999993</v>
      </c>
      <c r="AJ37782" s="5">
        <v>141136.9737</v>
      </c>
    </row>
    <row r="37783" spans="35:36" x14ac:dyDescent="0.15">
      <c r="AI37783" s="5">
        <v>70720.138000000006</v>
      </c>
      <c r="AJ37783" s="5">
        <v>141042.88250000001</v>
      </c>
    </row>
    <row r="37784" spans="35:36" x14ac:dyDescent="0.15">
      <c r="AI37784" s="5">
        <v>70854.512499999997</v>
      </c>
      <c r="AJ37784" s="5">
        <v>140948.79240000001</v>
      </c>
    </row>
    <row r="37785" spans="35:36" x14ac:dyDescent="0.15">
      <c r="AI37785" s="5">
        <v>70988.888600000006</v>
      </c>
      <c r="AJ37785" s="5">
        <v>140854.70120000001</v>
      </c>
    </row>
    <row r="37786" spans="35:36" x14ac:dyDescent="0.15">
      <c r="AI37786" s="5">
        <v>71123.263200000001</v>
      </c>
      <c r="AJ37786" s="5">
        <v>140760.61120000001</v>
      </c>
    </row>
    <row r="37787" spans="35:36" x14ac:dyDescent="0.15">
      <c r="AI37787" s="5">
        <v>71257.639299999995</v>
      </c>
      <c r="AJ37787" s="5">
        <v>140666.51999999999</v>
      </c>
    </row>
    <row r="37788" spans="35:36" x14ac:dyDescent="0.15">
      <c r="AI37788" s="5">
        <v>71392.013800000001</v>
      </c>
      <c r="AJ37788" s="5">
        <v>140572.42989999999</v>
      </c>
    </row>
    <row r="37789" spans="35:36" x14ac:dyDescent="0.15">
      <c r="AI37789" s="5">
        <v>71526.389899999995</v>
      </c>
      <c r="AJ37789" s="5">
        <v>140478.3388</v>
      </c>
    </row>
    <row r="37790" spans="35:36" x14ac:dyDescent="0.15">
      <c r="AI37790" s="5">
        <v>71660.764500000005</v>
      </c>
      <c r="AJ37790" s="5">
        <v>140384.24859999999</v>
      </c>
    </row>
    <row r="37791" spans="35:36" x14ac:dyDescent="0.15">
      <c r="AI37791" s="5">
        <v>71795.140599999999</v>
      </c>
      <c r="AJ37791" s="5">
        <v>140290.1575</v>
      </c>
    </row>
    <row r="37792" spans="35:36" x14ac:dyDescent="0.15">
      <c r="AI37792" s="5">
        <v>71929.515100000004</v>
      </c>
      <c r="AJ37792" s="5">
        <v>140196.0675</v>
      </c>
    </row>
    <row r="37793" spans="35:36" x14ac:dyDescent="0.15">
      <c r="AI37793" s="5">
        <v>72063.891300000003</v>
      </c>
      <c r="AJ37793" s="5">
        <v>140101.97630000001</v>
      </c>
    </row>
    <row r="37794" spans="35:36" x14ac:dyDescent="0.15">
      <c r="AI37794" s="5">
        <v>72198.265799999994</v>
      </c>
      <c r="AJ37794" s="5">
        <v>140007.88620000001</v>
      </c>
    </row>
    <row r="37795" spans="35:36" x14ac:dyDescent="0.15">
      <c r="AI37795" s="5">
        <v>72332.641900000002</v>
      </c>
      <c r="AJ37795" s="5">
        <v>139913.79500000001</v>
      </c>
    </row>
    <row r="37796" spans="35:36" x14ac:dyDescent="0.15">
      <c r="AI37796" s="5">
        <v>72467.016499999998</v>
      </c>
      <c r="AJ37796" s="5">
        <v>139819.70499999999</v>
      </c>
    </row>
    <row r="37797" spans="35:36" x14ac:dyDescent="0.15">
      <c r="AI37797" s="5">
        <v>72601.392600000006</v>
      </c>
      <c r="AJ37797" s="5">
        <v>139725.61379999999</v>
      </c>
    </row>
    <row r="37798" spans="35:36" x14ac:dyDescent="0.15">
      <c r="AI37798" s="5">
        <v>72735.767099999997</v>
      </c>
      <c r="AJ37798" s="5">
        <v>139631.52369999999</v>
      </c>
    </row>
    <row r="37799" spans="35:36" x14ac:dyDescent="0.15">
      <c r="AI37799" s="5">
        <v>72870.143299999996</v>
      </c>
      <c r="AJ37799" s="5">
        <v>139537.4325</v>
      </c>
    </row>
    <row r="37800" spans="35:36" x14ac:dyDescent="0.15">
      <c r="AI37800" s="5">
        <v>73004.517800000001</v>
      </c>
      <c r="AJ37800" s="5">
        <v>139443.34239999999</v>
      </c>
    </row>
    <row r="37801" spans="35:36" x14ac:dyDescent="0.15">
      <c r="AI37801" s="5">
        <v>73138.893899999995</v>
      </c>
      <c r="AJ37801" s="5">
        <v>139349.2513</v>
      </c>
    </row>
    <row r="37802" spans="35:36" x14ac:dyDescent="0.15">
      <c r="AI37802" s="5">
        <v>73273.268500000006</v>
      </c>
      <c r="AJ37802" s="5">
        <v>139255.1612</v>
      </c>
    </row>
    <row r="37803" spans="35:36" x14ac:dyDescent="0.15">
      <c r="AI37803" s="5">
        <v>73407.6446</v>
      </c>
      <c r="AJ37803" s="5">
        <v>139161.07010000001</v>
      </c>
    </row>
    <row r="37804" spans="35:36" x14ac:dyDescent="0.15">
      <c r="AI37804" s="5">
        <v>73542.019100000005</v>
      </c>
      <c r="AJ37804" s="5">
        <v>139066.98000000001</v>
      </c>
    </row>
    <row r="37805" spans="35:36" x14ac:dyDescent="0.15">
      <c r="AI37805" s="5">
        <v>73676.395300000004</v>
      </c>
      <c r="AJ37805" s="5">
        <v>138972.88879999999</v>
      </c>
    </row>
    <row r="37806" spans="35:36" x14ac:dyDescent="0.15">
      <c r="AI37806" s="5">
        <v>73810.769799999995</v>
      </c>
      <c r="AJ37806" s="5">
        <v>138878.79879999999</v>
      </c>
    </row>
    <row r="37807" spans="35:36" x14ac:dyDescent="0.15">
      <c r="AI37807" s="5">
        <v>73945.145900000003</v>
      </c>
      <c r="AJ37807" s="5">
        <v>138784.70759999999</v>
      </c>
    </row>
    <row r="37808" spans="35:36" x14ac:dyDescent="0.15">
      <c r="AI37808" s="5">
        <v>74079.520499999999</v>
      </c>
      <c r="AJ37808" s="5">
        <v>138690.61749999999</v>
      </c>
    </row>
    <row r="37809" spans="35:36" x14ac:dyDescent="0.15">
      <c r="AI37809" s="5">
        <v>74213.896599999993</v>
      </c>
      <c r="AJ37809" s="5">
        <v>138596.5263</v>
      </c>
    </row>
    <row r="37810" spans="35:36" x14ac:dyDescent="0.15">
      <c r="AI37810" s="5">
        <v>74348.271099999998</v>
      </c>
      <c r="AJ37810" s="5">
        <v>138502.4362</v>
      </c>
    </row>
    <row r="37811" spans="35:36" x14ac:dyDescent="0.15">
      <c r="AI37811" s="5">
        <v>74482.647299999997</v>
      </c>
      <c r="AJ37811" s="5">
        <v>138408.345</v>
      </c>
    </row>
    <row r="37812" spans="35:36" x14ac:dyDescent="0.15">
      <c r="AI37812" s="5">
        <v>74617.021800000002</v>
      </c>
      <c r="AJ37812" s="5">
        <v>138314.255</v>
      </c>
    </row>
    <row r="37813" spans="35:36" x14ac:dyDescent="0.15">
      <c r="AI37813" s="5">
        <v>74751.397899999996</v>
      </c>
      <c r="AJ37813" s="5">
        <v>138220.16390000001</v>
      </c>
    </row>
    <row r="37814" spans="35:36" x14ac:dyDescent="0.15">
      <c r="AI37814" s="5">
        <v>74885.772500000006</v>
      </c>
      <c r="AJ37814" s="5">
        <v>138126.07370000001</v>
      </c>
    </row>
    <row r="37815" spans="35:36" x14ac:dyDescent="0.15">
      <c r="AI37815" s="5">
        <v>75020.1486</v>
      </c>
      <c r="AJ37815" s="5">
        <v>138031.98259999999</v>
      </c>
    </row>
    <row r="37816" spans="35:36" x14ac:dyDescent="0.15">
      <c r="AI37816" s="5">
        <v>75154.523100000006</v>
      </c>
      <c r="AJ37816" s="5">
        <v>137937.89259999999</v>
      </c>
    </row>
    <row r="37817" spans="35:36" x14ac:dyDescent="0.15">
      <c r="AI37817" s="5">
        <v>75288.899300000005</v>
      </c>
      <c r="AJ37817" s="5">
        <v>137843.8014</v>
      </c>
    </row>
    <row r="37818" spans="35:36" x14ac:dyDescent="0.15">
      <c r="AI37818" s="5">
        <v>75423.273799999995</v>
      </c>
      <c r="AJ37818" s="5">
        <v>137749.7113</v>
      </c>
    </row>
    <row r="37819" spans="35:36" x14ac:dyDescent="0.15">
      <c r="AI37819" s="5">
        <v>75557.649900000004</v>
      </c>
      <c r="AJ37819" s="5">
        <v>137655.6201</v>
      </c>
    </row>
    <row r="37820" spans="35:36" x14ac:dyDescent="0.15">
      <c r="AI37820" s="5">
        <v>75692.0245</v>
      </c>
      <c r="AJ37820" s="5">
        <v>137561.53</v>
      </c>
    </row>
    <row r="37821" spans="35:36" x14ac:dyDescent="0.15">
      <c r="AI37821" s="5">
        <v>75826.400599999994</v>
      </c>
      <c r="AJ37821" s="5">
        <v>137467.4388</v>
      </c>
    </row>
    <row r="37822" spans="35:36" x14ac:dyDescent="0.15">
      <c r="AI37822" s="5">
        <v>75960.775099999999</v>
      </c>
      <c r="AJ37822" s="5">
        <v>137373.34880000001</v>
      </c>
    </row>
    <row r="37823" spans="35:36" x14ac:dyDescent="0.15">
      <c r="AI37823" s="5">
        <v>76095.151299999998</v>
      </c>
      <c r="AJ37823" s="5">
        <v>137279.25760000001</v>
      </c>
    </row>
    <row r="37824" spans="35:36" x14ac:dyDescent="0.15">
      <c r="AI37824" s="5">
        <v>76229.525800000003</v>
      </c>
      <c r="AJ37824" s="5">
        <v>137185.16750000001</v>
      </c>
    </row>
    <row r="37825" spans="35:36" x14ac:dyDescent="0.15">
      <c r="AI37825" s="5">
        <v>76363.902000000002</v>
      </c>
      <c r="AJ37825" s="5">
        <v>137091.07629999999</v>
      </c>
    </row>
    <row r="37826" spans="35:36" x14ac:dyDescent="0.15">
      <c r="AI37826" s="5">
        <v>76498.276500000007</v>
      </c>
      <c r="AJ37826" s="5">
        <v>136996.98629999999</v>
      </c>
    </row>
    <row r="37827" spans="35:36" x14ac:dyDescent="0.15">
      <c r="AI37827" s="5">
        <v>76632.652600000001</v>
      </c>
      <c r="AJ37827" s="5">
        <v>136902.8952</v>
      </c>
    </row>
    <row r="37828" spans="35:36" x14ac:dyDescent="0.15">
      <c r="AI37828" s="5">
        <v>76767.027199999997</v>
      </c>
      <c r="AJ37828" s="5">
        <v>136808.80499999999</v>
      </c>
    </row>
    <row r="37829" spans="35:36" x14ac:dyDescent="0.15">
      <c r="AI37829" s="5">
        <v>76901.403200000001</v>
      </c>
      <c r="AJ37829" s="5">
        <v>136714.7139</v>
      </c>
    </row>
    <row r="37830" spans="35:36" x14ac:dyDescent="0.15">
      <c r="AI37830" s="5">
        <v>77035.777799999996</v>
      </c>
      <c r="AJ37830" s="5">
        <v>136620.6238</v>
      </c>
    </row>
    <row r="37831" spans="35:36" x14ac:dyDescent="0.15">
      <c r="AI37831" s="5">
        <v>77170.153900000005</v>
      </c>
      <c r="AJ37831" s="5">
        <v>136526.53260000001</v>
      </c>
    </row>
    <row r="37832" spans="35:36" x14ac:dyDescent="0.15">
      <c r="AI37832" s="5">
        <v>77304.528399999996</v>
      </c>
      <c r="AJ37832" s="5">
        <v>136432.44260000001</v>
      </c>
    </row>
    <row r="37833" spans="35:36" x14ac:dyDescent="0.15">
      <c r="AI37833" s="5">
        <v>77438.904599999994</v>
      </c>
      <c r="AJ37833" s="5">
        <v>136338.35140000001</v>
      </c>
    </row>
    <row r="37834" spans="35:36" x14ac:dyDescent="0.15">
      <c r="AI37834" s="5">
        <v>77573.2791</v>
      </c>
      <c r="AJ37834" s="5">
        <v>136244.26130000001</v>
      </c>
    </row>
    <row r="37835" spans="35:36" x14ac:dyDescent="0.15">
      <c r="AI37835" s="5">
        <v>77707.655299999999</v>
      </c>
      <c r="AJ37835" s="5">
        <v>136150.17009999999</v>
      </c>
    </row>
    <row r="37836" spans="35:36" x14ac:dyDescent="0.15">
      <c r="AI37836" s="5">
        <v>77842.029800000004</v>
      </c>
      <c r="AJ37836" s="5">
        <v>136056.08009999999</v>
      </c>
    </row>
    <row r="37837" spans="35:36" x14ac:dyDescent="0.15">
      <c r="AI37837" s="5">
        <v>77976.406000000003</v>
      </c>
      <c r="AJ37837" s="5">
        <v>135961.9889</v>
      </c>
    </row>
    <row r="37838" spans="35:36" x14ac:dyDescent="0.15">
      <c r="AI37838" s="5">
        <v>78110.780499999993</v>
      </c>
      <c r="AJ37838" s="5">
        <v>135867.8988</v>
      </c>
    </row>
    <row r="37839" spans="35:36" x14ac:dyDescent="0.15">
      <c r="AI37839" s="5">
        <v>56704.815999999999</v>
      </c>
      <c r="AJ37839" s="5">
        <v>151056.77119999999</v>
      </c>
    </row>
    <row r="37840" spans="35:36" x14ac:dyDescent="0.15">
      <c r="AI37840" s="5">
        <v>56839.191400000003</v>
      </c>
      <c r="AJ37840" s="5">
        <v>150962.68049999999</v>
      </c>
    </row>
    <row r="37841" spans="35:36" x14ac:dyDescent="0.15">
      <c r="AI37841" s="5">
        <v>56973.566700000003</v>
      </c>
      <c r="AJ37841" s="5">
        <v>150868.58989999999</v>
      </c>
    </row>
    <row r="37842" spans="35:36" x14ac:dyDescent="0.15">
      <c r="AI37842" s="5">
        <v>57107.9421</v>
      </c>
      <c r="AJ37842" s="5">
        <v>150774.4993</v>
      </c>
    </row>
    <row r="37843" spans="35:36" x14ac:dyDescent="0.15">
      <c r="AI37843" s="5">
        <v>57242.3174</v>
      </c>
      <c r="AJ37843" s="5">
        <v>150680.4087</v>
      </c>
    </row>
    <row r="37844" spans="35:36" x14ac:dyDescent="0.15">
      <c r="AI37844" s="5">
        <v>57376.6927</v>
      </c>
      <c r="AJ37844" s="5">
        <v>150586.318</v>
      </c>
    </row>
    <row r="37845" spans="35:36" x14ac:dyDescent="0.15">
      <c r="AI37845" s="5">
        <v>57511.068099999997</v>
      </c>
      <c r="AJ37845" s="5">
        <v>150492.2274</v>
      </c>
    </row>
    <row r="37846" spans="35:36" x14ac:dyDescent="0.15">
      <c r="AI37846" s="5">
        <v>57645.443399999996</v>
      </c>
      <c r="AJ37846" s="5">
        <v>150398.13680000001</v>
      </c>
    </row>
    <row r="37847" spans="35:36" x14ac:dyDescent="0.15">
      <c r="AI37847" s="5">
        <v>57779.818700000003</v>
      </c>
      <c r="AJ37847" s="5">
        <v>150304.04620000001</v>
      </c>
    </row>
    <row r="37848" spans="35:36" x14ac:dyDescent="0.15">
      <c r="AI37848" s="5">
        <v>57914.194100000001</v>
      </c>
      <c r="AJ37848" s="5">
        <v>150209.95550000001</v>
      </c>
    </row>
    <row r="37849" spans="35:36" x14ac:dyDescent="0.15">
      <c r="AI37849" s="5">
        <v>58048.569300000003</v>
      </c>
      <c r="AJ37849" s="5">
        <v>150115.86499999999</v>
      </c>
    </row>
    <row r="37850" spans="35:36" x14ac:dyDescent="0.15">
      <c r="AI37850" s="5">
        <v>58182.9447</v>
      </c>
      <c r="AJ37850" s="5">
        <v>150021.77429999999</v>
      </c>
    </row>
    <row r="37851" spans="35:36" x14ac:dyDescent="0.15">
      <c r="AI37851" s="5">
        <v>58317.32</v>
      </c>
      <c r="AJ37851" s="5">
        <v>149927.68369999999</v>
      </c>
    </row>
    <row r="37852" spans="35:36" x14ac:dyDescent="0.15">
      <c r="AI37852" s="5">
        <v>58451.695399999997</v>
      </c>
      <c r="AJ37852" s="5">
        <v>149833.5931</v>
      </c>
    </row>
    <row r="37853" spans="35:36" x14ac:dyDescent="0.15">
      <c r="AI37853" s="5">
        <v>58586.070699999997</v>
      </c>
      <c r="AJ37853" s="5">
        <v>149739.5025</v>
      </c>
    </row>
    <row r="37854" spans="35:36" x14ac:dyDescent="0.15">
      <c r="AI37854" s="5">
        <v>58720.446000000004</v>
      </c>
      <c r="AJ37854" s="5">
        <v>149645.4118</v>
      </c>
    </row>
    <row r="37855" spans="35:36" x14ac:dyDescent="0.15">
      <c r="AI37855" s="5">
        <v>58854.821400000001</v>
      </c>
      <c r="AJ37855" s="5">
        <v>149551.32120000001</v>
      </c>
    </row>
    <row r="37856" spans="35:36" x14ac:dyDescent="0.15">
      <c r="AI37856" s="5">
        <v>58989.1967</v>
      </c>
      <c r="AJ37856" s="5">
        <v>149457.23060000001</v>
      </c>
    </row>
    <row r="37857" spans="35:36" x14ac:dyDescent="0.15">
      <c r="AI37857" s="5">
        <v>59123.572099999998</v>
      </c>
      <c r="AJ37857" s="5">
        <v>149363.14000000001</v>
      </c>
    </row>
    <row r="37858" spans="35:36" x14ac:dyDescent="0.15">
      <c r="AI37858" s="5">
        <v>59257.947399999997</v>
      </c>
      <c r="AJ37858" s="5">
        <v>149269.04930000001</v>
      </c>
    </row>
    <row r="37859" spans="35:36" x14ac:dyDescent="0.15">
      <c r="AI37859" s="5">
        <v>59392.322699999997</v>
      </c>
      <c r="AJ37859" s="5">
        <v>149174.95869999999</v>
      </c>
    </row>
    <row r="37860" spans="35:36" x14ac:dyDescent="0.15">
      <c r="AI37860" s="5">
        <v>59526.698100000001</v>
      </c>
      <c r="AJ37860" s="5">
        <v>149080.86809999999</v>
      </c>
    </row>
    <row r="37861" spans="35:36" x14ac:dyDescent="0.15">
      <c r="AI37861" s="5">
        <v>59661.073400000001</v>
      </c>
      <c r="AJ37861" s="5">
        <v>148986.77739999999</v>
      </c>
    </row>
    <row r="37862" spans="35:36" x14ac:dyDescent="0.15">
      <c r="AI37862" s="5">
        <v>59795.448700000001</v>
      </c>
      <c r="AJ37862" s="5">
        <v>148892.6869</v>
      </c>
    </row>
    <row r="37863" spans="35:36" x14ac:dyDescent="0.15">
      <c r="AI37863" s="5">
        <v>59929.824000000001</v>
      </c>
      <c r="AJ37863" s="5">
        <v>148798.5963</v>
      </c>
    </row>
    <row r="37864" spans="35:36" x14ac:dyDescent="0.15">
      <c r="AI37864" s="5">
        <v>60064.199399999998</v>
      </c>
      <c r="AJ37864" s="5">
        <v>148704.5056</v>
      </c>
    </row>
    <row r="37865" spans="35:36" x14ac:dyDescent="0.15">
      <c r="AI37865" s="5">
        <v>60198.574699999997</v>
      </c>
      <c r="AJ37865" s="5">
        <v>148610.41500000001</v>
      </c>
    </row>
    <row r="37866" spans="35:36" x14ac:dyDescent="0.15">
      <c r="AI37866" s="5">
        <v>60332.95</v>
      </c>
      <c r="AJ37866" s="5">
        <v>148516.32440000001</v>
      </c>
    </row>
    <row r="37867" spans="35:36" x14ac:dyDescent="0.15">
      <c r="AI37867" s="5">
        <v>60467.325400000002</v>
      </c>
      <c r="AJ37867" s="5">
        <v>148422.23379999999</v>
      </c>
    </row>
    <row r="37868" spans="35:36" x14ac:dyDescent="0.15">
      <c r="AI37868" s="5">
        <v>60601.700700000001</v>
      </c>
      <c r="AJ37868" s="5">
        <v>148328.14309999999</v>
      </c>
    </row>
    <row r="37869" spans="35:36" x14ac:dyDescent="0.15">
      <c r="AI37869" s="5">
        <v>60736.076099999998</v>
      </c>
      <c r="AJ37869" s="5">
        <v>148234.05249999999</v>
      </c>
    </row>
    <row r="37870" spans="35:36" x14ac:dyDescent="0.15">
      <c r="AI37870" s="5">
        <v>60870.451399999998</v>
      </c>
      <c r="AJ37870" s="5">
        <v>148139.96189999999</v>
      </c>
    </row>
    <row r="37871" spans="35:36" x14ac:dyDescent="0.15">
      <c r="AI37871" s="5">
        <v>61004.826699999998</v>
      </c>
      <c r="AJ37871" s="5">
        <v>148045.87119999999</v>
      </c>
    </row>
    <row r="37872" spans="35:36" x14ac:dyDescent="0.15">
      <c r="AI37872" s="5">
        <v>61139.202100000002</v>
      </c>
      <c r="AJ37872" s="5">
        <v>147951.7806</v>
      </c>
    </row>
    <row r="37873" spans="35:36" x14ac:dyDescent="0.15">
      <c r="AI37873" s="5">
        <v>61273.577400000002</v>
      </c>
      <c r="AJ37873" s="5">
        <v>147857.69</v>
      </c>
    </row>
    <row r="37874" spans="35:36" x14ac:dyDescent="0.15">
      <c r="AI37874" s="5">
        <v>61407.952799999999</v>
      </c>
      <c r="AJ37874" s="5">
        <v>147763.59940000001</v>
      </c>
    </row>
    <row r="37875" spans="35:36" x14ac:dyDescent="0.15">
      <c r="AI37875" s="5">
        <v>61542.328000000001</v>
      </c>
      <c r="AJ37875" s="5">
        <v>147669.50880000001</v>
      </c>
    </row>
    <row r="37876" spans="35:36" x14ac:dyDescent="0.15">
      <c r="AI37876" s="5">
        <v>61676.703399999999</v>
      </c>
      <c r="AJ37876" s="5">
        <v>147575.41819999999</v>
      </c>
    </row>
    <row r="37877" spans="35:36" x14ac:dyDescent="0.15">
      <c r="AI37877" s="5">
        <v>61811.078699999998</v>
      </c>
      <c r="AJ37877" s="5">
        <v>147481.32759999999</v>
      </c>
    </row>
    <row r="37878" spans="35:36" x14ac:dyDescent="0.15">
      <c r="AI37878" s="5">
        <v>61945.453999999998</v>
      </c>
      <c r="AJ37878" s="5">
        <v>147387.23689999999</v>
      </c>
    </row>
    <row r="37879" spans="35:36" x14ac:dyDescent="0.15">
      <c r="AI37879" s="5">
        <v>62079.829400000002</v>
      </c>
      <c r="AJ37879" s="5">
        <v>147293.14629999999</v>
      </c>
    </row>
    <row r="37880" spans="35:36" x14ac:dyDescent="0.15">
      <c r="AI37880" s="5">
        <v>62214.204700000002</v>
      </c>
      <c r="AJ37880" s="5">
        <v>147199.0557</v>
      </c>
    </row>
    <row r="37881" spans="35:36" x14ac:dyDescent="0.15">
      <c r="AI37881" s="5">
        <v>62348.580099999999</v>
      </c>
      <c r="AJ37881" s="5">
        <v>147104.965</v>
      </c>
    </row>
    <row r="37882" spans="35:36" x14ac:dyDescent="0.15">
      <c r="AI37882" s="5">
        <v>62482.955399999999</v>
      </c>
      <c r="AJ37882" s="5">
        <v>147010.8744</v>
      </c>
    </row>
    <row r="37883" spans="35:36" x14ac:dyDescent="0.15">
      <c r="AI37883" s="5">
        <v>62617.330699999999</v>
      </c>
      <c r="AJ37883" s="5">
        <v>146916.7838</v>
      </c>
    </row>
    <row r="37884" spans="35:36" x14ac:dyDescent="0.15">
      <c r="AI37884" s="5">
        <v>62751.706100000003</v>
      </c>
      <c r="AJ37884" s="5">
        <v>146822.69320000001</v>
      </c>
    </row>
    <row r="37885" spans="35:36" x14ac:dyDescent="0.15">
      <c r="AI37885" s="5">
        <v>62886.081400000003</v>
      </c>
      <c r="AJ37885" s="5">
        <v>146728.60250000001</v>
      </c>
    </row>
    <row r="37886" spans="35:36" x14ac:dyDescent="0.15">
      <c r="AI37886" s="5">
        <v>63020.456700000002</v>
      </c>
      <c r="AJ37886" s="5">
        <v>146634.51190000001</v>
      </c>
    </row>
    <row r="37887" spans="35:36" x14ac:dyDescent="0.15">
      <c r="AI37887" s="5">
        <v>63154.8321</v>
      </c>
      <c r="AJ37887" s="5">
        <v>146540.42129999999</v>
      </c>
    </row>
    <row r="37888" spans="35:36" x14ac:dyDescent="0.15">
      <c r="AI37888" s="5">
        <v>63289.207300000002</v>
      </c>
      <c r="AJ37888" s="5">
        <v>146446.33069999999</v>
      </c>
    </row>
    <row r="37889" spans="35:36" x14ac:dyDescent="0.15">
      <c r="AI37889" s="5">
        <v>63423.582699999999</v>
      </c>
      <c r="AJ37889" s="5">
        <v>146352.2401</v>
      </c>
    </row>
    <row r="37890" spans="35:36" x14ac:dyDescent="0.15">
      <c r="AI37890" s="5">
        <v>63557.957999999999</v>
      </c>
      <c r="AJ37890" s="5">
        <v>146258.1495</v>
      </c>
    </row>
    <row r="37891" spans="35:36" x14ac:dyDescent="0.15">
      <c r="AI37891" s="5">
        <v>63692.333400000003</v>
      </c>
      <c r="AJ37891" s="5">
        <v>146164.0588</v>
      </c>
    </row>
    <row r="37892" spans="35:36" x14ac:dyDescent="0.15">
      <c r="AI37892" s="5">
        <v>63826.708700000003</v>
      </c>
      <c r="AJ37892" s="5">
        <v>146069.9682</v>
      </c>
    </row>
    <row r="37893" spans="35:36" x14ac:dyDescent="0.15">
      <c r="AI37893" s="5">
        <v>63961.084000000003</v>
      </c>
      <c r="AJ37893" s="5">
        <v>145975.87760000001</v>
      </c>
    </row>
    <row r="37894" spans="35:36" x14ac:dyDescent="0.15">
      <c r="AI37894" s="5">
        <v>64095.4594</v>
      </c>
      <c r="AJ37894" s="5">
        <v>145881.78700000001</v>
      </c>
    </row>
    <row r="37895" spans="35:36" x14ac:dyDescent="0.15">
      <c r="AI37895" s="5">
        <v>64229.834699999999</v>
      </c>
      <c r="AJ37895" s="5">
        <v>145787.69630000001</v>
      </c>
    </row>
    <row r="37896" spans="35:36" x14ac:dyDescent="0.15">
      <c r="AI37896" s="5">
        <v>64364.210099999997</v>
      </c>
      <c r="AJ37896" s="5">
        <v>145693.60569999999</v>
      </c>
    </row>
    <row r="37897" spans="35:36" x14ac:dyDescent="0.15">
      <c r="AI37897" s="5">
        <v>64498.585400000004</v>
      </c>
      <c r="AJ37897" s="5">
        <v>145599.51509999999</v>
      </c>
    </row>
    <row r="37898" spans="35:36" x14ac:dyDescent="0.15">
      <c r="AI37898" s="5">
        <v>64632.960700000003</v>
      </c>
      <c r="AJ37898" s="5">
        <v>145505.42449999999</v>
      </c>
    </row>
    <row r="37899" spans="35:36" x14ac:dyDescent="0.15">
      <c r="AI37899" s="5">
        <v>64767.3361</v>
      </c>
      <c r="AJ37899" s="5">
        <v>145411.33379999999</v>
      </c>
    </row>
    <row r="37900" spans="35:36" x14ac:dyDescent="0.15">
      <c r="AI37900" s="5">
        <v>64901.711300000003</v>
      </c>
      <c r="AJ37900" s="5">
        <v>145317.2433</v>
      </c>
    </row>
    <row r="37901" spans="35:36" x14ac:dyDescent="0.15">
      <c r="AI37901" s="5">
        <v>65036.0867</v>
      </c>
      <c r="AJ37901" s="5">
        <v>145223.1526</v>
      </c>
    </row>
    <row r="37902" spans="35:36" x14ac:dyDescent="0.15">
      <c r="AI37902" s="5">
        <v>65170.462</v>
      </c>
      <c r="AJ37902" s="5">
        <v>145129.06200000001</v>
      </c>
    </row>
    <row r="37903" spans="35:36" x14ac:dyDescent="0.15">
      <c r="AI37903" s="5">
        <v>65304.837399999997</v>
      </c>
      <c r="AJ37903" s="5">
        <v>145034.97140000001</v>
      </c>
    </row>
    <row r="37904" spans="35:36" x14ac:dyDescent="0.15">
      <c r="AI37904" s="5">
        <v>65439.212699999996</v>
      </c>
      <c r="AJ37904" s="5">
        <v>144940.88080000001</v>
      </c>
    </row>
    <row r="37905" spans="35:36" x14ac:dyDescent="0.15">
      <c r="AI37905" s="5">
        <v>65573.588000000003</v>
      </c>
      <c r="AJ37905" s="5">
        <v>144846.79010000001</v>
      </c>
    </row>
    <row r="37906" spans="35:36" x14ac:dyDescent="0.15">
      <c r="AI37906" s="5">
        <v>65707.963399999993</v>
      </c>
      <c r="AJ37906" s="5">
        <v>144752.69949999999</v>
      </c>
    </row>
    <row r="37907" spans="35:36" x14ac:dyDescent="0.15">
      <c r="AI37907" s="5">
        <v>65842.338699999993</v>
      </c>
      <c r="AJ37907" s="5">
        <v>144658.60889999999</v>
      </c>
    </row>
    <row r="37908" spans="35:36" x14ac:dyDescent="0.15">
      <c r="AI37908" s="5">
        <v>65976.714099999997</v>
      </c>
      <c r="AJ37908" s="5">
        <v>144564.5183</v>
      </c>
    </row>
    <row r="37909" spans="35:36" x14ac:dyDescent="0.15">
      <c r="AI37909" s="5">
        <v>66111.089399999997</v>
      </c>
      <c r="AJ37909" s="5">
        <v>144470.4276</v>
      </c>
    </row>
    <row r="37910" spans="35:36" x14ac:dyDescent="0.15">
      <c r="AI37910" s="5">
        <v>66245.464699999997</v>
      </c>
      <c r="AJ37910" s="5">
        <v>144376.337</v>
      </c>
    </row>
    <row r="37911" spans="35:36" x14ac:dyDescent="0.15">
      <c r="AI37911" s="5">
        <v>66379.840100000001</v>
      </c>
      <c r="AJ37911" s="5">
        <v>144282.2464</v>
      </c>
    </row>
    <row r="37912" spans="35:36" x14ac:dyDescent="0.15">
      <c r="AI37912" s="5">
        <v>66514.215400000001</v>
      </c>
      <c r="AJ37912" s="5">
        <v>144188.15580000001</v>
      </c>
    </row>
    <row r="37913" spans="35:36" x14ac:dyDescent="0.15">
      <c r="AI37913" s="5">
        <v>66648.590700000001</v>
      </c>
      <c r="AJ37913" s="5">
        <v>144094.06520000001</v>
      </c>
    </row>
    <row r="37914" spans="35:36" x14ac:dyDescent="0.15">
      <c r="AI37914" s="5">
        <v>66782.966</v>
      </c>
      <c r="AJ37914" s="5">
        <v>143999.97459999999</v>
      </c>
    </row>
    <row r="37915" spans="35:36" x14ac:dyDescent="0.15">
      <c r="AI37915" s="5">
        <v>66917.341400000005</v>
      </c>
      <c r="AJ37915" s="5">
        <v>143905.88389999999</v>
      </c>
    </row>
    <row r="37916" spans="35:36" x14ac:dyDescent="0.15">
      <c r="AI37916" s="5">
        <v>67051.716700000004</v>
      </c>
      <c r="AJ37916" s="5">
        <v>143811.79329999999</v>
      </c>
    </row>
    <row r="37917" spans="35:36" x14ac:dyDescent="0.15">
      <c r="AI37917" s="5">
        <v>67186.092000000004</v>
      </c>
      <c r="AJ37917" s="5">
        <v>143717.70269999999</v>
      </c>
    </row>
    <row r="37918" spans="35:36" x14ac:dyDescent="0.15">
      <c r="AI37918" s="5">
        <v>67320.467399999994</v>
      </c>
      <c r="AJ37918" s="5">
        <v>143623.6121</v>
      </c>
    </row>
    <row r="37919" spans="35:36" x14ac:dyDescent="0.15">
      <c r="AI37919" s="5">
        <v>67454.842699999994</v>
      </c>
      <c r="AJ37919" s="5">
        <v>143529.5214</v>
      </c>
    </row>
    <row r="37920" spans="35:36" x14ac:dyDescent="0.15">
      <c r="AI37920" s="5">
        <v>67589.218099999998</v>
      </c>
      <c r="AJ37920" s="5">
        <v>143435.4308</v>
      </c>
    </row>
    <row r="37921" spans="35:36" x14ac:dyDescent="0.15">
      <c r="AI37921" s="5">
        <v>67723.593399999998</v>
      </c>
      <c r="AJ37921" s="5">
        <v>143341.34020000001</v>
      </c>
    </row>
    <row r="37922" spans="35:36" x14ac:dyDescent="0.15">
      <c r="AI37922" s="5">
        <v>67857.968699999998</v>
      </c>
      <c r="AJ37922" s="5">
        <v>143247.24960000001</v>
      </c>
    </row>
    <row r="37923" spans="35:36" x14ac:dyDescent="0.15">
      <c r="AI37923" s="5">
        <v>67992.344100000002</v>
      </c>
      <c r="AJ37923" s="5">
        <v>143153.15890000001</v>
      </c>
    </row>
    <row r="37924" spans="35:36" x14ac:dyDescent="0.15">
      <c r="AI37924" s="5">
        <v>68126.719400000002</v>
      </c>
      <c r="AJ37924" s="5">
        <v>143059.06830000001</v>
      </c>
    </row>
    <row r="37925" spans="35:36" x14ac:dyDescent="0.15">
      <c r="AI37925" s="5">
        <v>68261.094700000001</v>
      </c>
      <c r="AJ37925" s="5">
        <v>142964.97769999999</v>
      </c>
    </row>
    <row r="37926" spans="35:36" x14ac:dyDescent="0.15">
      <c r="AI37926" s="5">
        <v>68395.47</v>
      </c>
      <c r="AJ37926" s="5">
        <v>142870.88709999999</v>
      </c>
    </row>
    <row r="37927" spans="35:36" x14ac:dyDescent="0.15">
      <c r="AI37927" s="5">
        <v>68529.845300000001</v>
      </c>
      <c r="AJ37927" s="5">
        <v>142776.7965</v>
      </c>
    </row>
    <row r="37928" spans="35:36" x14ac:dyDescent="0.15">
      <c r="AI37928" s="5">
        <v>68664.220700000005</v>
      </c>
      <c r="AJ37928" s="5">
        <v>142682.7059</v>
      </c>
    </row>
    <row r="37929" spans="35:36" x14ac:dyDescent="0.15">
      <c r="AI37929" s="5">
        <v>68798.596000000005</v>
      </c>
      <c r="AJ37929" s="5">
        <v>142588.6152</v>
      </c>
    </row>
    <row r="37930" spans="35:36" x14ac:dyDescent="0.15">
      <c r="AI37930" s="5">
        <v>68932.971399999995</v>
      </c>
      <c r="AJ37930" s="5">
        <v>142494.5246</v>
      </c>
    </row>
    <row r="37931" spans="35:36" x14ac:dyDescent="0.15">
      <c r="AI37931" s="5">
        <v>69067.346699999995</v>
      </c>
      <c r="AJ37931" s="5">
        <v>142400.43400000001</v>
      </c>
    </row>
    <row r="37932" spans="35:36" x14ac:dyDescent="0.15">
      <c r="AI37932" s="5">
        <v>69201.721999999994</v>
      </c>
      <c r="AJ37932" s="5">
        <v>142306.34340000001</v>
      </c>
    </row>
    <row r="37933" spans="35:36" x14ac:dyDescent="0.15">
      <c r="AI37933" s="5">
        <v>69336.097399999999</v>
      </c>
      <c r="AJ37933" s="5">
        <v>142212.25270000001</v>
      </c>
    </row>
    <row r="37934" spans="35:36" x14ac:dyDescent="0.15">
      <c r="AI37934" s="5">
        <v>69470.472699999998</v>
      </c>
      <c r="AJ37934" s="5">
        <v>142118.16209999999</v>
      </c>
    </row>
    <row r="37935" spans="35:36" x14ac:dyDescent="0.15">
      <c r="AI37935" s="5">
        <v>69604.848100000003</v>
      </c>
      <c r="AJ37935" s="5">
        <v>142024.07149999999</v>
      </c>
    </row>
    <row r="37936" spans="35:36" x14ac:dyDescent="0.15">
      <c r="AI37936" s="5">
        <v>69739.223400000003</v>
      </c>
      <c r="AJ37936" s="5">
        <v>141929.9809</v>
      </c>
    </row>
    <row r="37937" spans="35:36" x14ac:dyDescent="0.15">
      <c r="AI37937" s="5">
        <v>69873.598700000002</v>
      </c>
      <c r="AJ37937" s="5">
        <v>141835.89019999999</v>
      </c>
    </row>
    <row r="37938" spans="35:36" x14ac:dyDescent="0.15">
      <c r="AI37938" s="5">
        <v>70007.974100000007</v>
      </c>
      <c r="AJ37938" s="5">
        <v>141741.7996</v>
      </c>
    </row>
    <row r="37939" spans="35:36" x14ac:dyDescent="0.15">
      <c r="AI37939" s="5">
        <v>70142.349300000002</v>
      </c>
      <c r="AJ37939" s="5">
        <v>141647.709</v>
      </c>
    </row>
    <row r="37940" spans="35:36" x14ac:dyDescent="0.15">
      <c r="AI37940" s="5">
        <v>70276.7255</v>
      </c>
      <c r="AJ37940" s="5">
        <v>141553.61780000001</v>
      </c>
    </row>
    <row r="37941" spans="35:36" x14ac:dyDescent="0.15">
      <c r="AI37941" s="5">
        <v>70411.100000000006</v>
      </c>
      <c r="AJ37941" s="5">
        <v>141459.52780000001</v>
      </c>
    </row>
    <row r="37942" spans="35:36" x14ac:dyDescent="0.15">
      <c r="AI37942" s="5">
        <v>70545.476200000005</v>
      </c>
      <c r="AJ37942" s="5">
        <v>141365.43659999999</v>
      </c>
    </row>
    <row r="37943" spans="35:36" x14ac:dyDescent="0.15">
      <c r="AI37943" s="5">
        <v>70679.850699999995</v>
      </c>
      <c r="AJ37943" s="5">
        <v>141271.34650000001</v>
      </c>
    </row>
    <row r="37944" spans="35:36" x14ac:dyDescent="0.15">
      <c r="AI37944" s="5">
        <v>70814.226899999994</v>
      </c>
      <c r="AJ37944" s="5">
        <v>141177.25529999999</v>
      </c>
    </row>
    <row r="37945" spans="35:36" x14ac:dyDescent="0.15">
      <c r="AI37945" s="5">
        <v>70948.6014</v>
      </c>
      <c r="AJ37945" s="5">
        <v>141083.16529999999</v>
      </c>
    </row>
    <row r="37946" spans="35:36" x14ac:dyDescent="0.15">
      <c r="AI37946" s="5">
        <v>71082.977499999994</v>
      </c>
      <c r="AJ37946" s="5">
        <v>140989.0741</v>
      </c>
    </row>
    <row r="37947" spans="35:36" x14ac:dyDescent="0.15">
      <c r="AI37947" s="5">
        <v>71217.352100000004</v>
      </c>
      <c r="AJ37947" s="5">
        <v>140894.984</v>
      </c>
    </row>
    <row r="37948" spans="35:36" x14ac:dyDescent="0.15">
      <c r="AI37948" s="5">
        <v>71351.728199999998</v>
      </c>
      <c r="AJ37948" s="5">
        <v>140800.8928</v>
      </c>
    </row>
    <row r="37949" spans="35:36" x14ac:dyDescent="0.15">
      <c r="AI37949" s="5">
        <v>71486.102700000003</v>
      </c>
      <c r="AJ37949" s="5">
        <v>140706.8028</v>
      </c>
    </row>
    <row r="37950" spans="35:36" x14ac:dyDescent="0.15">
      <c r="AI37950" s="5">
        <v>71620.478799999997</v>
      </c>
      <c r="AJ37950" s="5">
        <v>140612.71160000001</v>
      </c>
    </row>
    <row r="37951" spans="35:36" x14ac:dyDescent="0.15">
      <c r="AI37951" s="5">
        <v>71754.853400000007</v>
      </c>
      <c r="AJ37951" s="5">
        <v>140518.62150000001</v>
      </c>
    </row>
    <row r="37952" spans="35:36" x14ac:dyDescent="0.15">
      <c r="AI37952" s="5">
        <v>71889.229500000001</v>
      </c>
      <c r="AJ37952" s="5">
        <v>140424.53039999999</v>
      </c>
    </row>
    <row r="37953" spans="35:36" x14ac:dyDescent="0.15">
      <c r="AI37953" s="5">
        <v>72023.604000000007</v>
      </c>
      <c r="AJ37953" s="5">
        <v>140330.44029999999</v>
      </c>
    </row>
    <row r="37954" spans="35:36" x14ac:dyDescent="0.15">
      <c r="AI37954" s="5">
        <v>72157.980200000005</v>
      </c>
      <c r="AJ37954" s="5">
        <v>140236.34909999999</v>
      </c>
    </row>
    <row r="37955" spans="35:36" x14ac:dyDescent="0.15">
      <c r="AI37955" s="5">
        <v>72292.354699999996</v>
      </c>
      <c r="AJ37955" s="5">
        <v>140142.2591</v>
      </c>
    </row>
    <row r="37956" spans="35:36" x14ac:dyDescent="0.15">
      <c r="AI37956" s="5">
        <v>72426.730899999995</v>
      </c>
      <c r="AJ37956" s="5">
        <v>140048.1679</v>
      </c>
    </row>
    <row r="37957" spans="35:36" x14ac:dyDescent="0.15">
      <c r="AI37957" s="5">
        <v>72561.1054</v>
      </c>
      <c r="AJ37957" s="5">
        <v>139954.0778</v>
      </c>
    </row>
    <row r="37958" spans="35:36" x14ac:dyDescent="0.15">
      <c r="AI37958" s="5">
        <v>72695.481499999994</v>
      </c>
      <c r="AJ37958" s="5">
        <v>139859.9866</v>
      </c>
    </row>
    <row r="37959" spans="35:36" x14ac:dyDescent="0.15">
      <c r="AI37959" s="5">
        <v>72829.856100000005</v>
      </c>
      <c r="AJ37959" s="5">
        <v>139765.89660000001</v>
      </c>
    </row>
    <row r="37960" spans="35:36" x14ac:dyDescent="0.15">
      <c r="AI37960" s="5">
        <v>72964.232199999999</v>
      </c>
      <c r="AJ37960" s="5">
        <v>139671.80540000001</v>
      </c>
    </row>
    <row r="37961" spans="35:36" x14ac:dyDescent="0.15">
      <c r="AI37961" s="5">
        <v>73098.606700000004</v>
      </c>
      <c r="AJ37961" s="5">
        <v>139577.71530000001</v>
      </c>
    </row>
    <row r="37962" spans="35:36" x14ac:dyDescent="0.15">
      <c r="AI37962" s="5">
        <v>73232.982799999998</v>
      </c>
      <c r="AJ37962" s="5">
        <v>139483.62419999999</v>
      </c>
    </row>
    <row r="37963" spans="35:36" x14ac:dyDescent="0.15">
      <c r="AI37963" s="5">
        <v>73367.357399999994</v>
      </c>
      <c r="AJ37963" s="5">
        <v>139389.53409999999</v>
      </c>
    </row>
    <row r="37964" spans="35:36" x14ac:dyDescent="0.15">
      <c r="AI37964" s="5">
        <v>73501.733500000002</v>
      </c>
      <c r="AJ37964" s="5">
        <v>139295.44289999999</v>
      </c>
    </row>
    <row r="37965" spans="35:36" x14ac:dyDescent="0.15">
      <c r="AI37965" s="5">
        <v>73636.107999999993</v>
      </c>
      <c r="AJ37965" s="5">
        <v>139201.3529</v>
      </c>
    </row>
    <row r="37966" spans="35:36" x14ac:dyDescent="0.15">
      <c r="AI37966" s="5">
        <v>73770.484200000006</v>
      </c>
      <c r="AJ37966" s="5">
        <v>139107.2617</v>
      </c>
    </row>
    <row r="37967" spans="35:36" x14ac:dyDescent="0.15">
      <c r="AI37967" s="5">
        <v>73904.858699999997</v>
      </c>
      <c r="AJ37967" s="5">
        <v>139013.1716</v>
      </c>
    </row>
    <row r="37968" spans="35:36" x14ac:dyDescent="0.15">
      <c r="AI37968" s="5">
        <v>74039.234800000006</v>
      </c>
      <c r="AJ37968" s="5">
        <v>138919.08040000001</v>
      </c>
    </row>
    <row r="37969" spans="35:36" x14ac:dyDescent="0.15">
      <c r="AI37969" s="5">
        <v>74173.609400000001</v>
      </c>
      <c r="AJ37969" s="5">
        <v>138824.99040000001</v>
      </c>
    </row>
    <row r="37970" spans="35:36" x14ac:dyDescent="0.15">
      <c r="AI37970" s="5">
        <v>74307.985499999995</v>
      </c>
      <c r="AJ37970" s="5">
        <v>138730.89920000001</v>
      </c>
    </row>
    <row r="37971" spans="35:36" x14ac:dyDescent="0.15">
      <c r="AI37971" s="5">
        <v>74442.36</v>
      </c>
      <c r="AJ37971" s="5">
        <v>138636.80910000001</v>
      </c>
    </row>
    <row r="37972" spans="35:36" x14ac:dyDescent="0.15">
      <c r="AI37972" s="5">
        <v>74576.736199999999</v>
      </c>
      <c r="AJ37972" s="5">
        <v>138542.71789999999</v>
      </c>
    </row>
    <row r="37973" spans="35:36" x14ac:dyDescent="0.15">
      <c r="AI37973" s="5">
        <v>74711.110700000005</v>
      </c>
      <c r="AJ37973" s="5">
        <v>138448.62789999999</v>
      </c>
    </row>
    <row r="37974" spans="35:36" x14ac:dyDescent="0.15">
      <c r="AI37974" s="5">
        <v>74845.486799999999</v>
      </c>
      <c r="AJ37974" s="5">
        <v>138354.5367</v>
      </c>
    </row>
    <row r="37975" spans="35:36" x14ac:dyDescent="0.15">
      <c r="AI37975" s="5">
        <v>74979.861399999994</v>
      </c>
      <c r="AJ37975" s="5">
        <v>138260.4466</v>
      </c>
    </row>
    <row r="37976" spans="35:36" x14ac:dyDescent="0.15">
      <c r="AI37976" s="5">
        <v>75114.237500000003</v>
      </c>
      <c r="AJ37976" s="5">
        <v>138166.35550000001</v>
      </c>
    </row>
    <row r="37977" spans="35:36" x14ac:dyDescent="0.15">
      <c r="AI37977" s="5">
        <v>75248.611999999994</v>
      </c>
      <c r="AJ37977" s="5">
        <v>138072.2654</v>
      </c>
    </row>
    <row r="37978" spans="35:36" x14ac:dyDescent="0.15">
      <c r="AI37978" s="5">
        <v>75382.988200000007</v>
      </c>
      <c r="AJ37978" s="5">
        <v>137978.17420000001</v>
      </c>
    </row>
    <row r="37979" spans="35:36" x14ac:dyDescent="0.15">
      <c r="AI37979" s="5">
        <v>75517.362699999998</v>
      </c>
      <c r="AJ37979" s="5">
        <v>137884.08420000001</v>
      </c>
    </row>
    <row r="37980" spans="35:36" x14ac:dyDescent="0.15">
      <c r="AI37980" s="5">
        <v>75651.738800000006</v>
      </c>
      <c r="AJ37980" s="5">
        <v>137789.99299999999</v>
      </c>
    </row>
    <row r="37981" spans="35:36" x14ac:dyDescent="0.15">
      <c r="AI37981" s="5">
        <v>75786.113400000002</v>
      </c>
      <c r="AJ37981" s="5">
        <v>137695.90289999999</v>
      </c>
    </row>
    <row r="37982" spans="35:36" x14ac:dyDescent="0.15">
      <c r="AI37982" s="5">
        <v>75920.489499999996</v>
      </c>
      <c r="AJ37982" s="5">
        <v>137601.81169999999</v>
      </c>
    </row>
    <row r="37983" spans="35:36" x14ac:dyDescent="0.15">
      <c r="AI37983" s="5">
        <v>76054.864000000001</v>
      </c>
      <c r="AJ37983" s="5">
        <v>137507.72169999999</v>
      </c>
    </row>
    <row r="37984" spans="35:36" x14ac:dyDescent="0.15">
      <c r="AI37984" s="5">
        <v>76189.2402</v>
      </c>
      <c r="AJ37984" s="5">
        <v>137413.6305</v>
      </c>
    </row>
    <row r="37985" spans="35:36" x14ac:dyDescent="0.15">
      <c r="AI37985" s="5">
        <v>76323.614700000006</v>
      </c>
      <c r="AJ37985" s="5">
        <v>137319.5404</v>
      </c>
    </row>
    <row r="37986" spans="35:36" x14ac:dyDescent="0.15">
      <c r="AI37986" s="5">
        <v>76457.990900000004</v>
      </c>
      <c r="AJ37986" s="5">
        <v>137225.4492</v>
      </c>
    </row>
    <row r="37987" spans="35:36" x14ac:dyDescent="0.15">
      <c r="AI37987" s="5">
        <v>76592.365399999995</v>
      </c>
      <c r="AJ37987" s="5">
        <v>137131.35920000001</v>
      </c>
    </row>
    <row r="37988" spans="35:36" x14ac:dyDescent="0.15">
      <c r="AI37988" s="5">
        <v>76726.741500000004</v>
      </c>
      <c r="AJ37988" s="5">
        <v>137037.26800000001</v>
      </c>
    </row>
    <row r="37989" spans="35:36" x14ac:dyDescent="0.15">
      <c r="AI37989" s="5">
        <v>76861.116099999999</v>
      </c>
      <c r="AJ37989" s="5">
        <v>136943.17790000001</v>
      </c>
    </row>
    <row r="37990" spans="35:36" x14ac:dyDescent="0.15">
      <c r="AI37990" s="5">
        <v>76995.492199999993</v>
      </c>
      <c r="AJ37990" s="5">
        <v>136849.08679999999</v>
      </c>
    </row>
    <row r="37991" spans="35:36" x14ac:dyDescent="0.15">
      <c r="AI37991" s="5">
        <v>77129.866699999999</v>
      </c>
      <c r="AJ37991" s="5">
        <v>136754.99669999999</v>
      </c>
    </row>
    <row r="37992" spans="35:36" x14ac:dyDescent="0.15">
      <c r="AI37992" s="5">
        <v>77264.242800000007</v>
      </c>
      <c r="AJ37992" s="5">
        <v>136660.90549999999</v>
      </c>
    </row>
    <row r="37993" spans="35:36" x14ac:dyDescent="0.15">
      <c r="AI37993" s="5">
        <v>77398.617400000003</v>
      </c>
      <c r="AJ37993" s="5">
        <v>136566.8155</v>
      </c>
    </row>
    <row r="37994" spans="35:36" x14ac:dyDescent="0.15">
      <c r="AI37994" s="5">
        <v>77532.993499999997</v>
      </c>
      <c r="AJ37994" s="5">
        <v>136472.7243</v>
      </c>
    </row>
    <row r="37995" spans="35:36" x14ac:dyDescent="0.15">
      <c r="AI37995" s="5">
        <v>77667.368000000002</v>
      </c>
      <c r="AJ37995" s="5">
        <v>136378.6342</v>
      </c>
    </row>
    <row r="37996" spans="35:36" x14ac:dyDescent="0.15">
      <c r="AI37996" s="5">
        <v>77801.744200000001</v>
      </c>
      <c r="AJ37996" s="5">
        <v>136284.54300000001</v>
      </c>
    </row>
    <row r="37997" spans="35:36" x14ac:dyDescent="0.15">
      <c r="AI37997" s="5">
        <v>77936.118700000006</v>
      </c>
      <c r="AJ37997" s="5">
        <v>136190.45300000001</v>
      </c>
    </row>
    <row r="37998" spans="35:36" x14ac:dyDescent="0.15">
      <c r="AI37998" s="5">
        <v>78070.494900000005</v>
      </c>
      <c r="AJ37998" s="5">
        <v>136096.36180000001</v>
      </c>
    </row>
    <row r="37999" spans="35:36" x14ac:dyDescent="0.15">
      <c r="AI37999" s="5">
        <v>78204.869399999996</v>
      </c>
      <c r="AJ37999" s="5">
        <v>136002.27170000001</v>
      </c>
    </row>
    <row r="38000" spans="35:36" x14ac:dyDescent="0.15">
      <c r="AI38000" s="5">
        <v>56798.907200000001</v>
      </c>
      <c r="AJ38000" s="5">
        <v>151191.14730000001</v>
      </c>
    </row>
    <row r="38001" spans="35:36" x14ac:dyDescent="0.15">
      <c r="AI38001" s="5">
        <v>56933.282599999999</v>
      </c>
      <c r="AJ38001" s="5">
        <v>151097.05669999999</v>
      </c>
    </row>
    <row r="38002" spans="35:36" x14ac:dyDescent="0.15">
      <c r="AI38002" s="5">
        <v>57067.657899999998</v>
      </c>
      <c r="AJ38002" s="5">
        <v>151002.96609999999</v>
      </c>
    </row>
    <row r="38003" spans="35:36" x14ac:dyDescent="0.15">
      <c r="AI38003" s="5">
        <v>57202.033199999998</v>
      </c>
      <c r="AJ38003" s="5">
        <v>150908.87539999999</v>
      </c>
    </row>
    <row r="38004" spans="35:36" x14ac:dyDescent="0.15">
      <c r="AI38004" s="5">
        <v>57336.408600000002</v>
      </c>
      <c r="AJ38004" s="5">
        <v>150814.78479999999</v>
      </c>
    </row>
    <row r="38005" spans="35:36" x14ac:dyDescent="0.15">
      <c r="AI38005" s="5">
        <v>57470.783900000002</v>
      </c>
      <c r="AJ38005" s="5">
        <v>150720.6942</v>
      </c>
    </row>
    <row r="38006" spans="35:36" x14ac:dyDescent="0.15">
      <c r="AI38006" s="5">
        <v>57605.159299999999</v>
      </c>
      <c r="AJ38006" s="5">
        <v>150626.6036</v>
      </c>
    </row>
    <row r="38007" spans="35:36" x14ac:dyDescent="0.15">
      <c r="AI38007" s="5">
        <v>57739.534599999999</v>
      </c>
      <c r="AJ38007" s="5">
        <v>150532.5129</v>
      </c>
    </row>
    <row r="38008" spans="35:36" x14ac:dyDescent="0.15">
      <c r="AI38008" s="5">
        <v>57873.909899999999</v>
      </c>
      <c r="AJ38008" s="5">
        <v>150438.42230000001</v>
      </c>
    </row>
    <row r="38009" spans="35:36" x14ac:dyDescent="0.15">
      <c r="AI38009" s="5">
        <v>58008.285300000003</v>
      </c>
      <c r="AJ38009" s="5">
        <v>150344.33170000001</v>
      </c>
    </row>
    <row r="38010" spans="35:36" x14ac:dyDescent="0.15">
      <c r="AI38010" s="5">
        <v>58142.660499999998</v>
      </c>
      <c r="AJ38010" s="5">
        <v>150250.24110000001</v>
      </c>
    </row>
    <row r="38011" spans="35:36" x14ac:dyDescent="0.15">
      <c r="AI38011" s="5">
        <v>58277.035900000003</v>
      </c>
      <c r="AJ38011" s="5">
        <v>150156.15049999999</v>
      </c>
    </row>
    <row r="38012" spans="35:36" x14ac:dyDescent="0.15">
      <c r="AI38012" s="5">
        <v>58411.411200000002</v>
      </c>
      <c r="AJ38012" s="5">
        <v>150062.05989999999</v>
      </c>
    </row>
    <row r="38013" spans="35:36" x14ac:dyDescent="0.15">
      <c r="AI38013" s="5">
        <v>58545.786599999999</v>
      </c>
      <c r="AJ38013" s="5">
        <v>149967.96919999999</v>
      </c>
    </row>
    <row r="38014" spans="35:36" x14ac:dyDescent="0.15">
      <c r="AI38014" s="5">
        <v>58680.161899999999</v>
      </c>
      <c r="AJ38014" s="5">
        <v>149873.8786</v>
      </c>
    </row>
    <row r="38015" spans="35:36" x14ac:dyDescent="0.15">
      <c r="AI38015" s="5">
        <v>58814.537199999999</v>
      </c>
      <c r="AJ38015" s="5">
        <v>149779.788</v>
      </c>
    </row>
    <row r="38016" spans="35:36" x14ac:dyDescent="0.15">
      <c r="AI38016" s="5">
        <v>58948.912600000003</v>
      </c>
      <c r="AJ38016" s="5">
        <v>149685.6974</v>
      </c>
    </row>
    <row r="38017" spans="35:36" x14ac:dyDescent="0.15">
      <c r="AI38017" s="5">
        <v>59083.287900000003</v>
      </c>
      <c r="AJ38017" s="5">
        <v>149591.6067</v>
      </c>
    </row>
    <row r="38018" spans="35:36" x14ac:dyDescent="0.15">
      <c r="AI38018" s="5">
        <v>59217.6633</v>
      </c>
      <c r="AJ38018" s="5">
        <v>149497.51610000001</v>
      </c>
    </row>
    <row r="38019" spans="35:36" x14ac:dyDescent="0.15">
      <c r="AI38019" s="5">
        <v>59352.0386</v>
      </c>
      <c r="AJ38019" s="5">
        <v>149403.42550000001</v>
      </c>
    </row>
    <row r="38020" spans="35:36" x14ac:dyDescent="0.15">
      <c r="AI38020" s="5">
        <v>59486.4139</v>
      </c>
      <c r="AJ38020" s="5">
        <v>149309.33489999999</v>
      </c>
    </row>
    <row r="38021" spans="35:36" x14ac:dyDescent="0.15">
      <c r="AI38021" s="5">
        <v>59620.789299999997</v>
      </c>
      <c r="AJ38021" s="5">
        <v>149215.24419999999</v>
      </c>
    </row>
    <row r="38022" spans="35:36" x14ac:dyDescent="0.15">
      <c r="AI38022" s="5">
        <v>59755.164599999996</v>
      </c>
      <c r="AJ38022" s="5">
        <v>149121.15359999999</v>
      </c>
    </row>
    <row r="38023" spans="35:36" x14ac:dyDescent="0.15">
      <c r="AI38023" s="5">
        <v>59889.539900000003</v>
      </c>
      <c r="AJ38023" s="5">
        <v>149027.06299999999</v>
      </c>
    </row>
    <row r="38024" spans="35:36" x14ac:dyDescent="0.15">
      <c r="AI38024" s="5">
        <v>60023.915200000003</v>
      </c>
      <c r="AJ38024" s="5">
        <v>148932.9724</v>
      </c>
    </row>
    <row r="38025" spans="35:36" x14ac:dyDescent="0.15">
      <c r="AI38025" s="5">
        <v>60158.2906</v>
      </c>
      <c r="AJ38025" s="5">
        <v>148838.8818</v>
      </c>
    </row>
    <row r="38026" spans="35:36" x14ac:dyDescent="0.15">
      <c r="AI38026" s="5">
        <v>60292.6659</v>
      </c>
      <c r="AJ38026" s="5">
        <v>148744.79120000001</v>
      </c>
    </row>
    <row r="38027" spans="35:36" x14ac:dyDescent="0.15">
      <c r="AI38027" s="5">
        <v>60427.0412</v>
      </c>
      <c r="AJ38027" s="5">
        <v>148650.70050000001</v>
      </c>
    </row>
    <row r="38028" spans="35:36" x14ac:dyDescent="0.15">
      <c r="AI38028" s="5">
        <v>60561.416599999997</v>
      </c>
      <c r="AJ38028" s="5">
        <v>148556.60990000001</v>
      </c>
    </row>
    <row r="38029" spans="35:36" x14ac:dyDescent="0.15">
      <c r="AI38029" s="5">
        <v>60695.791899999997</v>
      </c>
      <c r="AJ38029" s="5">
        <v>148462.51930000001</v>
      </c>
    </row>
    <row r="38030" spans="35:36" x14ac:dyDescent="0.15">
      <c r="AI38030" s="5">
        <v>60830.167300000001</v>
      </c>
      <c r="AJ38030" s="5">
        <v>148368.42869999999</v>
      </c>
    </row>
    <row r="38031" spans="35:36" x14ac:dyDescent="0.15">
      <c r="AI38031" s="5">
        <v>60964.542600000001</v>
      </c>
      <c r="AJ38031" s="5">
        <v>148274.33799999999</v>
      </c>
    </row>
    <row r="38032" spans="35:36" x14ac:dyDescent="0.15">
      <c r="AI38032" s="5">
        <v>61098.9179</v>
      </c>
      <c r="AJ38032" s="5">
        <v>148180.24739999999</v>
      </c>
    </row>
    <row r="38033" spans="35:36" x14ac:dyDescent="0.15">
      <c r="AI38033" s="5">
        <v>61233.293299999998</v>
      </c>
      <c r="AJ38033" s="5">
        <v>148086.1568</v>
      </c>
    </row>
    <row r="38034" spans="35:36" x14ac:dyDescent="0.15">
      <c r="AI38034" s="5">
        <v>61367.668599999997</v>
      </c>
      <c r="AJ38034" s="5">
        <v>147992.0662</v>
      </c>
    </row>
    <row r="38035" spans="35:36" x14ac:dyDescent="0.15">
      <c r="AI38035" s="5">
        <v>61502.044000000002</v>
      </c>
      <c r="AJ38035" s="5">
        <v>147897.9755</v>
      </c>
    </row>
    <row r="38036" spans="35:36" x14ac:dyDescent="0.15">
      <c r="AI38036" s="5">
        <v>61636.419199999997</v>
      </c>
      <c r="AJ38036" s="5">
        <v>147803.88500000001</v>
      </c>
    </row>
    <row r="38037" spans="35:36" x14ac:dyDescent="0.15">
      <c r="AI38037" s="5">
        <v>61770.794600000001</v>
      </c>
      <c r="AJ38037" s="5">
        <v>147709.79430000001</v>
      </c>
    </row>
    <row r="38038" spans="35:36" x14ac:dyDescent="0.15">
      <c r="AI38038" s="5">
        <v>61905.169900000001</v>
      </c>
      <c r="AJ38038" s="5">
        <v>147615.70370000001</v>
      </c>
    </row>
    <row r="38039" spans="35:36" x14ac:dyDescent="0.15">
      <c r="AI38039" s="5">
        <v>62039.5452</v>
      </c>
      <c r="AJ38039" s="5">
        <v>147521.61309999999</v>
      </c>
    </row>
    <row r="38040" spans="35:36" x14ac:dyDescent="0.15">
      <c r="AI38040" s="5">
        <v>62173.920599999998</v>
      </c>
      <c r="AJ38040" s="5">
        <v>147427.52249999999</v>
      </c>
    </row>
    <row r="38041" spans="35:36" x14ac:dyDescent="0.15">
      <c r="AI38041" s="5">
        <v>62308.295899999997</v>
      </c>
      <c r="AJ38041" s="5">
        <v>147333.43179999999</v>
      </c>
    </row>
    <row r="38042" spans="35:36" x14ac:dyDescent="0.15">
      <c r="AI38042" s="5">
        <v>62442.671300000002</v>
      </c>
      <c r="AJ38042" s="5">
        <v>147239.3412</v>
      </c>
    </row>
    <row r="38043" spans="35:36" x14ac:dyDescent="0.15">
      <c r="AI38043" s="5">
        <v>62577.046600000001</v>
      </c>
      <c r="AJ38043" s="5">
        <v>147145.2506</v>
      </c>
    </row>
    <row r="38044" spans="35:36" x14ac:dyDescent="0.15">
      <c r="AI38044" s="5">
        <v>62711.421900000001</v>
      </c>
      <c r="AJ38044" s="5">
        <v>147051.16</v>
      </c>
    </row>
    <row r="38045" spans="35:36" x14ac:dyDescent="0.15">
      <c r="AI38045" s="5">
        <v>62845.797299999998</v>
      </c>
      <c r="AJ38045" s="5">
        <v>146957.0693</v>
      </c>
    </row>
    <row r="38046" spans="35:36" x14ac:dyDescent="0.15">
      <c r="AI38046" s="5">
        <v>62980.172599999998</v>
      </c>
      <c r="AJ38046" s="5">
        <v>146862.97870000001</v>
      </c>
    </row>
    <row r="38047" spans="35:36" x14ac:dyDescent="0.15">
      <c r="AI38047" s="5">
        <v>63114.547899999998</v>
      </c>
      <c r="AJ38047" s="5">
        <v>146768.88810000001</v>
      </c>
    </row>
    <row r="38048" spans="35:36" x14ac:dyDescent="0.15">
      <c r="AI38048" s="5">
        <v>63248.923300000002</v>
      </c>
      <c r="AJ38048" s="5">
        <v>146674.79749999999</v>
      </c>
    </row>
    <row r="38049" spans="35:36" x14ac:dyDescent="0.15">
      <c r="AI38049" s="5">
        <v>63383.298499999997</v>
      </c>
      <c r="AJ38049" s="5">
        <v>146580.70689999999</v>
      </c>
    </row>
    <row r="38050" spans="35:36" x14ac:dyDescent="0.15">
      <c r="AI38050" s="5">
        <v>63517.673900000002</v>
      </c>
      <c r="AJ38050" s="5">
        <v>146486.61629999999</v>
      </c>
    </row>
    <row r="38051" spans="35:36" x14ac:dyDescent="0.15">
      <c r="AI38051" s="5">
        <v>63652.049200000001</v>
      </c>
      <c r="AJ38051" s="5">
        <v>146392.52559999999</v>
      </c>
    </row>
    <row r="38052" spans="35:36" x14ac:dyDescent="0.15">
      <c r="AI38052" s="5">
        <v>63786.424599999998</v>
      </c>
      <c r="AJ38052" s="5">
        <v>146298.435</v>
      </c>
    </row>
    <row r="38053" spans="35:36" x14ac:dyDescent="0.15">
      <c r="AI38053" s="5">
        <v>63920.799899999998</v>
      </c>
      <c r="AJ38053" s="5">
        <v>146204.3444</v>
      </c>
    </row>
    <row r="38054" spans="35:36" x14ac:dyDescent="0.15">
      <c r="AI38054" s="5">
        <v>64055.175199999998</v>
      </c>
      <c r="AJ38054" s="5">
        <v>146110.25380000001</v>
      </c>
    </row>
    <row r="38055" spans="35:36" x14ac:dyDescent="0.15">
      <c r="AI38055" s="5">
        <v>64189.550600000002</v>
      </c>
      <c r="AJ38055" s="5">
        <v>146016.16310000001</v>
      </c>
    </row>
    <row r="38056" spans="35:36" x14ac:dyDescent="0.15">
      <c r="AI38056" s="5">
        <v>64323.925900000002</v>
      </c>
      <c r="AJ38056" s="5">
        <v>145922.07250000001</v>
      </c>
    </row>
    <row r="38057" spans="35:36" x14ac:dyDescent="0.15">
      <c r="AI38057" s="5">
        <v>64458.301299999999</v>
      </c>
      <c r="AJ38057" s="5">
        <v>145827.98190000001</v>
      </c>
    </row>
    <row r="38058" spans="35:36" x14ac:dyDescent="0.15">
      <c r="AI38058" s="5">
        <v>64592.676599999999</v>
      </c>
      <c r="AJ38058" s="5">
        <v>145733.89129999999</v>
      </c>
    </row>
    <row r="38059" spans="35:36" x14ac:dyDescent="0.15">
      <c r="AI38059" s="5">
        <v>64727.051899999999</v>
      </c>
      <c r="AJ38059" s="5">
        <v>145639.80059999999</v>
      </c>
    </row>
    <row r="38060" spans="35:36" x14ac:dyDescent="0.15">
      <c r="AI38060" s="5">
        <v>64861.427300000003</v>
      </c>
      <c r="AJ38060" s="5">
        <v>145545.71</v>
      </c>
    </row>
    <row r="38061" spans="35:36" x14ac:dyDescent="0.15">
      <c r="AI38061" s="5">
        <v>64995.802499999998</v>
      </c>
      <c r="AJ38061" s="5">
        <v>145451.6194</v>
      </c>
    </row>
    <row r="38062" spans="35:36" x14ac:dyDescent="0.15">
      <c r="AI38062" s="5">
        <v>65130.177900000002</v>
      </c>
      <c r="AJ38062" s="5">
        <v>145357.5288</v>
      </c>
    </row>
    <row r="38063" spans="35:36" x14ac:dyDescent="0.15">
      <c r="AI38063" s="5">
        <v>65264.553200000002</v>
      </c>
      <c r="AJ38063" s="5">
        <v>145263.4382</v>
      </c>
    </row>
    <row r="38064" spans="35:36" x14ac:dyDescent="0.15">
      <c r="AI38064" s="5">
        <v>65398.928599999999</v>
      </c>
      <c r="AJ38064" s="5">
        <v>145169.34760000001</v>
      </c>
    </row>
    <row r="38065" spans="35:36" x14ac:dyDescent="0.15">
      <c r="AI38065" s="5">
        <v>65533.303899999999</v>
      </c>
      <c r="AJ38065" s="5">
        <v>145075.25690000001</v>
      </c>
    </row>
    <row r="38066" spans="35:36" x14ac:dyDescent="0.15">
      <c r="AI38066" s="5">
        <v>65667.679199999999</v>
      </c>
      <c r="AJ38066" s="5">
        <v>144981.16630000001</v>
      </c>
    </row>
    <row r="38067" spans="35:36" x14ac:dyDescent="0.15">
      <c r="AI38067" s="5">
        <v>65802.054600000003</v>
      </c>
      <c r="AJ38067" s="5">
        <v>144887.07569999999</v>
      </c>
    </row>
    <row r="38068" spans="35:36" x14ac:dyDescent="0.15">
      <c r="AI38068" s="5">
        <v>65936.429900000003</v>
      </c>
      <c r="AJ38068" s="5">
        <v>144792.98509999999</v>
      </c>
    </row>
    <row r="38069" spans="35:36" x14ac:dyDescent="0.15">
      <c r="AI38069" s="5">
        <v>66070.805300000007</v>
      </c>
      <c r="AJ38069" s="5">
        <v>144698.89439999999</v>
      </c>
    </row>
    <row r="38070" spans="35:36" x14ac:dyDescent="0.15">
      <c r="AI38070" s="5">
        <v>66205.180600000007</v>
      </c>
      <c r="AJ38070" s="5">
        <v>144604.80379999999</v>
      </c>
    </row>
    <row r="38071" spans="35:36" x14ac:dyDescent="0.15">
      <c r="AI38071" s="5">
        <v>66339.555900000007</v>
      </c>
      <c r="AJ38071" s="5">
        <v>144510.7132</v>
      </c>
    </row>
    <row r="38072" spans="35:36" x14ac:dyDescent="0.15">
      <c r="AI38072" s="5">
        <v>66473.931299999997</v>
      </c>
      <c r="AJ38072" s="5">
        <v>144416.6225</v>
      </c>
    </row>
    <row r="38073" spans="35:36" x14ac:dyDescent="0.15">
      <c r="AI38073" s="5">
        <v>66608.306599999996</v>
      </c>
      <c r="AJ38073" s="5">
        <v>144322.5319</v>
      </c>
    </row>
    <row r="38074" spans="35:36" x14ac:dyDescent="0.15">
      <c r="AI38074" s="5">
        <v>66742.681899999996</v>
      </c>
      <c r="AJ38074" s="5">
        <v>144228.44140000001</v>
      </c>
    </row>
    <row r="38075" spans="35:36" x14ac:dyDescent="0.15">
      <c r="AI38075" s="5">
        <v>66877.057199999996</v>
      </c>
      <c r="AJ38075" s="5">
        <v>144134.35070000001</v>
      </c>
    </row>
    <row r="38076" spans="35:36" x14ac:dyDescent="0.15">
      <c r="AI38076" s="5">
        <v>67011.4326</v>
      </c>
      <c r="AJ38076" s="5">
        <v>144040.26010000001</v>
      </c>
    </row>
    <row r="38077" spans="35:36" x14ac:dyDescent="0.15">
      <c r="AI38077" s="5">
        <v>67145.8079</v>
      </c>
      <c r="AJ38077" s="5">
        <v>143946.16949999999</v>
      </c>
    </row>
    <row r="38078" spans="35:36" x14ac:dyDescent="0.15">
      <c r="AI38078" s="5">
        <v>67280.183199999999</v>
      </c>
      <c r="AJ38078" s="5">
        <v>143852.07889999999</v>
      </c>
    </row>
    <row r="38079" spans="35:36" x14ac:dyDescent="0.15">
      <c r="AI38079" s="5">
        <v>67414.558600000004</v>
      </c>
      <c r="AJ38079" s="5">
        <v>143757.98819999999</v>
      </c>
    </row>
    <row r="38080" spans="35:36" x14ac:dyDescent="0.15">
      <c r="AI38080" s="5">
        <v>67548.933900000004</v>
      </c>
      <c r="AJ38080" s="5">
        <v>143663.8976</v>
      </c>
    </row>
    <row r="38081" spans="35:36" x14ac:dyDescent="0.15">
      <c r="AI38081" s="5">
        <v>67683.309299999994</v>
      </c>
      <c r="AJ38081" s="5">
        <v>143569.807</v>
      </c>
    </row>
    <row r="38082" spans="35:36" x14ac:dyDescent="0.15">
      <c r="AI38082" s="5">
        <v>67817.684599999993</v>
      </c>
      <c r="AJ38082" s="5">
        <v>143475.7163</v>
      </c>
    </row>
    <row r="38083" spans="35:36" x14ac:dyDescent="0.15">
      <c r="AI38083" s="5">
        <v>67952.059899999993</v>
      </c>
      <c r="AJ38083" s="5">
        <v>143381.6257</v>
      </c>
    </row>
    <row r="38084" spans="35:36" x14ac:dyDescent="0.15">
      <c r="AI38084" s="5">
        <v>68086.435299999997</v>
      </c>
      <c r="AJ38084" s="5">
        <v>143287.53510000001</v>
      </c>
    </row>
    <row r="38085" spans="35:36" x14ac:dyDescent="0.15">
      <c r="AI38085" s="5">
        <v>68220.810599999997</v>
      </c>
      <c r="AJ38085" s="5">
        <v>143193.44450000001</v>
      </c>
    </row>
    <row r="38086" spans="35:36" x14ac:dyDescent="0.15">
      <c r="AI38086" s="5">
        <v>68355.185899999997</v>
      </c>
      <c r="AJ38086" s="5">
        <v>143099.35380000001</v>
      </c>
    </row>
    <row r="38087" spans="35:36" x14ac:dyDescent="0.15">
      <c r="AI38087" s="5">
        <v>68489.561199999996</v>
      </c>
      <c r="AJ38087" s="5">
        <v>143005.26329999999</v>
      </c>
    </row>
    <row r="38088" spans="35:36" x14ac:dyDescent="0.15">
      <c r="AI38088" s="5">
        <v>68623.936499999996</v>
      </c>
      <c r="AJ38088" s="5">
        <v>142911.1727</v>
      </c>
    </row>
    <row r="38089" spans="35:36" x14ac:dyDescent="0.15">
      <c r="AI38089" s="5">
        <v>68758.311900000001</v>
      </c>
      <c r="AJ38089" s="5">
        <v>142817.08199999999</v>
      </c>
    </row>
    <row r="38090" spans="35:36" x14ac:dyDescent="0.15">
      <c r="AI38090" s="5">
        <v>68892.6872</v>
      </c>
      <c r="AJ38090" s="5">
        <v>142722.9914</v>
      </c>
    </row>
    <row r="38091" spans="35:36" x14ac:dyDescent="0.15">
      <c r="AI38091" s="5">
        <v>69027.062600000005</v>
      </c>
      <c r="AJ38091" s="5">
        <v>142628.9008</v>
      </c>
    </row>
    <row r="38092" spans="35:36" x14ac:dyDescent="0.15">
      <c r="AI38092" s="5">
        <v>69161.437900000004</v>
      </c>
      <c r="AJ38092" s="5">
        <v>142534.8101</v>
      </c>
    </row>
    <row r="38093" spans="35:36" x14ac:dyDescent="0.15">
      <c r="AI38093" s="5">
        <v>69295.813200000004</v>
      </c>
      <c r="AJ38093" s="5">
        <v>142440.71950000001</v>
      </c>
    </row>
    <row r="38094" spans="35:36" x14ac:dyDescent="0.15">
      <c r="AI38094" s="5">
        <v>69430.188599999994</v>
      </c>
      <c r="AJ38094" s="5">
        <v>142346.62890000001</v>
      </c>
    </row>
    <row r="38095" spans="35:36" x14ac:dyDescent="0.15">
      <c r="AI38095" s="5">
        <v>69564.563899999994</v>
      </c>
      <c r="AJ38095" s="5">
        <v>142252.53829999999</v>
      </c>
    </row>
    <row r="38096" spans="35:36" x14ac:dyDescent="0.15">
      <c r="AI38096" s="5">
        <v>69698.939299999998</v>
      </c>
      <c r="AJ38096" s="5">
        <v>142158.44760000001</v>
      </c>
    </row>
    <row r="38097" spans="35:36" x14ac:dyDescent="0.15">
      <c r="AI38097" s="5">
        <v>69833.314599999998</v>
      </c>
      <c r="AJ38097" s="5">
        <v>142064.35699999999</v>
      </c>
    </row>
    <row r="38098" spans="35:36" x14ac:dyDescent="0.15">
      <c r="AI38098" s="5">
        <v>69967.689899999998</v>
      </c>
      <c r="AJ38098" s="5">
        <v>141970.26639999999</v>
      </c>
    </row>
    <row r="38099" spans="35:36" x14ac:dyDescent="0.15">
      <c r="AI38099" s="5">
        <v>70102.065300000002</v>
      </c>
      <c r="AJ38099" s="5">
        <v>141876.1758</v>
      </c>
    </row>
    <row r="38100" spans="35:36" x14ac:dyDescent="0.15">
      <c r="AI38100" s="5">
        <v>70236.440499999997</v>
      </c>
      <c r="AJ38100" s="5">
        <v>141782.0852</v>
      </c>
    </row>
    <row r="38101" spans="35:36" x14ac:dyDescent="0.15">
      <c r="AI38101" s="5">
        <v>70370.816699999996</v>
      </c>
      <c r="AJ38101" s="5">
        <v>141687.99400000001</v>
      </c>
    </row>
    <row r="38102" spans="35:36" x14ac:dyDescent="0.15">
      <c r="AI38102" s="5">
        <v>70505.191200000001</v>
      </c>
      <c r="AJ38102" s="5">
        <v>141593.9039</v>
      </c>
    </row>
    <row r="38103" spans="35:36" x14ac:dyDescent="0.15">
      <c r="AI38103" s="5">
        <v>70639.5674</v>
      </c>
      <c r="AJ38103" s="5">
        <v>141499.81270000001</v>
      </c>
    </row>
    <row r="38104" spans="35:36" x14ac:dyDescent="0.15">
      <c r="AI38104" s="5">
        <v>70773.941900000005</v>
      </c>
      <c r="AJ38104" s="5">
        <v>141405.72270000001</v>
      </c>
    </row>
    <row r="38105" spans="35:36" x14ac:dyDescent="0.15">
      <c r="AI38105" s="5">
        <v>70908.318100000004</v>
      </c>
      <c r="AJ38105" s="5">
        <v>141311.63149999999</v>
      </c>
    </row>
    <row r="38106" spans="35:36" x14ac:dyDescent="0.15">
      <c r="AI38106" s="5">
        <v>71042.692599999995</v>
      </c>
      <c r="AJ38106" s="5">
        <v>141217.54139999999</v>
      </c>
    </row>
    <row r="38107" spans="35:36" x14ac:dyDescent="0.15">
      <c r="AI38107" s="5">
        <v>71177.068700000003</v>
      </c>
      <c r="AJ38107" s="5">
        <v>141123.45019999999</v>
      </c>
    </row>
    <row r="38108" spans="35:36" x14ac:dyDescent="0.15">
      <c r="AI38108" s="5">
        <v>71311.443299999999</v>
      </c>
      <c r="AJ38108" s="5">
        <v>141029.3602</v>
      </c>
    </row>
    <row r="38109" spans="35:36" x14ac:dyDescent="0.15">
      <c r="AI38109" s="5">
        <v>71445.819399999993</v>
      </c>
      <c r="AJ38109" s="5">
        <v>140935.269</v>
      </c>
    </row>
    <row r="38110" spans="35:36" x14ac:dyDescent="0.15">
      <c r="AI38110" s="5">
        <v>71580.193899999998</v>
      </c>
      <c r="AJ38110" s="5">
        <v>140841.1789</v>
      </c>
    </row>
    <row r="38111" spans="35:36" x14ac:dyDescent="0.15">
      <c r="AI38111" s="5">
        <v>71714.570000000007</v>
      </c>
      <c r="AJ38111" s="5">
        <v>140747.08780000001</v>
      </c>
    </row>
    <row r="38112" spans="35:36" x14ac:dyDescent="0.15">
      <c r="AI38112" s="5">
        <v>71848.944600000003</v>
      </c>
      <c r="AJ38112" s="5">
        <v>140652.99770000001</v>
      </c>
    </row>
    <row r="38113" spans="35:36" x14ac:dyDescent="0.15">
      <c r="AI38113" s="5">
        <v>71983.320699999997</v>
      </c>
      <c r="AJ38113" s="5">
        <v>140558.90650000001</v>
      </c>
    </row>
    <row r="38114" spans="35:36" x14ac:dyDescent="0.15">
      <c r="AI38114" s="5">
        <v>72117.695200000002</v>
      </c>
      <c r="AJ38114" s="5">
        <v>140464.81649999999</v>
      </c>
    </row>
    <row r="38115" spans="35:36" x14ac:dyDescent="0.15">
      <c r="AI38115" s="5">
        <v>72252.071400000001</v>
      </c>
      <c r="AJ38115" s="5">
        <v>140370.72529999999</v>
      </c>
    </row>
    <row r="38116" spans="35:36" x14ac:dyDescent="0.15">
      <c r="AI38116" s="5">
        <v>72386.445900000006</v>
      </c>
      <c r="AJ38116" s="5">
        <v>140276.63519999999</v>
      </c>
    </row>
    <row r="38117" spans="35:36" x14ac:dyDescent="0.15">
      <c r="AI38117" s="5">
        <v>72520.822100000005</v>
      </c>
      <c r="AJ38117" s="5">
        <v>140182.54399999999</v>
      </c>
    </row>
    <row r="38118" spans="35:36" x14ac:dyDescent="0.15">
      <c r="AI38118" s="5">
        <v>72655.196599999996</v>
      </c>
      <c r="AJ38118" s="5">
        <v>140088.454</v>
      </c>
    </row>
    <row r="38119" spans="35:36" x14ac:dyDescent="0.15">
      <c r="AI38119" s="5">
        <v>72789.572700000004</v>
      </c>
      <c r="AJ38119" s="5">
        <v>139994.3628</v>
      </c>
    </row>
    <row r="38120" spans="35:36" x14ac:dyDescent="0.15">
      <c r="AI38120" s="5">
        <v>72923.9473</v>
      </c>
      <c r="AJ38120" s="5">
        <v>139900.2727</v>
      </c>
    </row>
    <row r="38121" spans="35:36" x14ac:dyDescent="0.15">
      <c r="AI38121" s="5">
        <v>73058.323399999994</v>
      </c>
      <c r="AJ38121" s="5">
        <v>139806.18150000001</v>
      </c>
    </row>
    <row r="38122" spans="35:36" x14ac:dyDescent="0.15">
      <c r="AI38122" s="5">
        <v>73192.697899999999</v>
      </c>
      <c r="AJ38122" s="5">
        <v>139712.09150000001</v>
      </c>
    </row>
    <row r="38123" spans="35:36" x14ac:dyDescent="0.15">
      <c r="AI38123" s="5">
        <v>73327.073999999993</v>
      </c>
      <c r="AJ38123" s="5">
        <v>139618.00030000001</v>
      </c>
    </row>
    <row r="38124" spans="35:36" x14ac:dyDescent="0.15">
      <c r="AI38124" s="5">
        <v>73461.448600000003</v>
      </c>
      <c r="AJ38124" s="5">
        <v>139523.91020000001</v>
      </c>
    </row>
    <row r="38125" spans="35:36" x14ac:dyDescent="0.15">
      <c r="AI38125" s="5">
        <v>73595.824699999997</v>
      </c>
      <c r="AJ38125" s="5">
        <v>139429.81909999999</v>
      </c>
    </row>
    <row r="38126" spans="35:36" x14ac:dyDescent="0.15">
      <c r="AI38126" s="5">
        <v>73730.199200000003</v>
      </c>
      <c r="AJ38126" s="5">
        <v>139335.72899999999</v>
      </c>
    </row>
    <row r="38127" spans="35:36" x14ac:dyDescent="0.15">
      <c r="AI38127" s="5">
        <v>73864.575400000002</v>
      </c>
      <c r="AJ38127" s="5">
        <v>139241.6378</v>
      </c>
    </row>
    <row r="38128" spans="35:36" x14ac:dyDescent="0.15">
      <c r="AI38128" s="5">
        <v>73998.949900000007</v>
      </c>
      <c r="AJ38128" s="5">
        <v>139147.5478</v>
      </c>
    </row>
    <row r="38129" spans="35:36" x14ac:dyDescent="0.15">
      <c r="AI38129" s="5">
        <v>74133.326000000001</v>
      </c>
      <c r="AJ38129" s="5">
        <v>139053.4566</v>
      </c>
    </row>
    <row r="38130" spans="35:36" x14ac:dyDescent="0.15">
      <c r="AI38130" s="5">
        <v>74267.700599999996</v>
      </c>
      <c r="AJ38130" s="5">
        <v>138959.3665</v>
      </c>
    </row>
    <row r="38131" spans="35:36" x14ac:dyDescent="0.15">
      <c r="AI38131" s="5">
        <v>74402.076700000005</v>
      </c>
      <c r="AJ38131" s="5">
        <v>138865.27530000001</v>
      </c>
    </row>
    <row r="38132" spans="35:36" x14ac:dyDescent="0.15">
      <c r="AI38132" s="5">
        <v>74536.451199999996</v>
      </c>
      <c r="AJ38132" s="5">
        <v>138771.18530000001</v>
      </c>
    </row>
    <row r="38133" spans="35:36" x14ac:dyDescent="0.15">
      <c r="AI38133" s="5">
        <v>74670.827399999995</v>
      </c>
      <c r="AJ38133" s="5">
        <v>138677.09409999999</v>
      </c>
    </row>
    <row r="38134" spans="35:36" x14ac:dyDescent="0.15">
      <c r="AI38134" s="5">
        <v>74805.2019</v>
      </c>
      <c r="AJ38134" s="5">
        <v>138583.00399999999</v>
      </c>
    </row>
    <row r="38135" spans="35:36" x14ac:dyDescent="0.15">
      <c r="AI38135" s="5">
        <v>74939.577999999994</v>
      </c>
      <c r="AJ38135" s="5">
        <v>138488.9129</v>
      </c>
    </row>
    <row r="38136" spans="35:36" x14ac:dyDescent="0.15">
      <c r="AI38136" s="5">
        <v>75073.952600000004</v>
      </c>
      <c r="AJ38136" s="5">
        <v>138394.82279999999</v>
      </c>
    </row>
    <row r="38137" spans="35:36" x14ac:dyDescent="0.15">
      <c r="AI38137" s="5">
        <v>75208.328699999998</v>
      </c>
      <c r="AJ38137" s="5">
        <v>138300.7316</v>
      </c>
    </row>
    <row r="38138" spans="35:36" x14ac:dyDescent="0.15">
      <c r="AI38138" s="5">
        <v>75342.703200000004</v>
      </c>
      <c r="AJ38138" s="5">
        <v>138206.6416</v>
      </c>
    </row>
    <row r="38139" spans="35:36" x14ac:dyDescent="0.15">
      <c r="AI38139" s="5">
        <v>75477.079400000002</v>
      </c>
      <c r="AJ38139" s="5">
        <v>138112.55040000001</v>
      </c>
    </row>
    <row r="38140" spans="35:36" x14ac:dyDescent="0.15">
      <c r="AI38140" s="5">
        <v>75611.453899999993</v>
      </c>
      <c r="AJ38140" s="5">
        <v>138018.46030000001</v>
      </c>
    </row>
    <row r="38141" spans="35:36" x14ac:dyDescent="0.15">
      <c r="AI38141" s="5">
        <v>75745.83</v>
      </c>
      <c r="AJ38141" s="5">
        <v>137924.36910000001</v>
      </c>
    </row>
    <row r="38142" spans="35:36" x14ac:dyDescent="0.15">
      <c r="AI38142" s="5">
        <v>75880.204599999997</v>
      </c>
      <c r="AJ38142" s="5">
        <v>137830.27910000001</v>
      </c>
    </row>
    <row r="38143" spans="35:36" x14ac:dyDescent="0.15">
      <c r="AI38143" s="5">
        <v>76014.580700000006</v>
      </c>
      <c r="AJ38143" s="5">
        <v>137736.18789999999</v>
      </c>
    </row>
    <row r="38144" spans="35:36" x14ac:dyDescent="0.15">
      <c r="AI38144" s="5">
        <v>76148.955199999997</v>
      </c>
      <c r="AJ38144" s="5">
        <v>137642.09779999999</v>
      </c>
    </row>
    <row r="38145" spans="35:36" x14ac:dyDescent="0.15">
      <c r="AI38145" s="5">
        <v>76283.331399999995</v>
      </c>
      <c r="AJ38145" s="5">
        <v>137548.00659999999</v>
      </c>
    </row>
    <row r="38146" spans="35:36" x14ac:dyDescent="0.15">
      <c r="AI38146" s="5">
        <v>76417.705900000001</v>
      </c>
      <c r="AJ38146" s="5">
        <v>137453.9166</v>
      </c>
    </row>
    <row r="38147" spans="35:36" x14ac:dyDescent="0.15">
      <c r="AI38147" s="5">
        <v>76552.0821</v>
      </c>
      <c r="AJ38147" s="5">
        <v>137359.8254</v>
      </c>
    </row>
    <row r="38148" spans="35:36" x14ac:dyDescent="0.15">
      <c r="AI38148" s="5">
        <v>76686.456600000005</v>
      </c>
      <c r="AJ38148" s="5">
        <v>137265.7353</v>
      </c>
    </row>
    <row r="38149" spans="35:36" x14ac:dyDescent="0.15">
      <c r="AI38149" s="5">
        <v>76820.832699999999</v>
      </c>
      <c r="AJ38149" s="5">
        <v>137171.64420000001</v>
      </c>
    </row>
    <row r="38150" spans="35:36" x14ac:dyDescent="0.15">
      <c r="AI38150" s="5">
        <v>76955.207299999995</v>
      </c>
      <c r="AJ38150" s="5">
        <v>137077.55410000001</v>
      </c>
    </row>
    <row r="38151" spans="35:36" x14ac:dyDescent="0.15">
      <c r="AI38151" s="5">
        <v>77089.583400000003</v>
      </c>
      <c r="AJ38151" s="5">
        <v>136983.46290000001</v>
      </c>
    </row>
    <row r="38152" spans="35:36" x14ac:dyDescent="0.15">
      <c r="AI38152" s="5">
        <v>77223.957899999994</v>
      </c>
      <c r="AJ38152" s="5">
        <v>136889.37289999999</v>
      </c>
    </row>
    <row r="38153" spans="35:36" x14ac:dyDescent="0.15">
      <c r="AI38153" s="5">
        <v>77358.334000000003</v>
      </c>
      <c r="AJ38153" s="5">
        <v>136795.28169999999</v>
      </c>
    </row>
    <row r="38154" spans="35:36" x14ac:dyDescent="0.15">
      <c r="AI38154" s="5">
        <v>77492.708599999998</v>
      </c>
      <c r="AJ38154" s="5">
        <v>136701.19159999999</v>
      </c>
    </row>
    <row r="38155" spans="35:36" x14ac:dyDescent="0.15">
      <c r="AI38155" s="5">
        <v>77627.084700000007</v>
      </c>
      <c r="AJ38155" s="5">
        <v>136607.1004</v>
      </c>
    </row>
    <row r="38156" spans="35:36" x14ac:dyDescent="0.15">
      <c r="AI38156" s="5">
        <v>77761.459199999998</v>
      </c>
      <c r="AJ38156" s="5">
        <v>136513.0104</v>
      </c>
    </row>
    <row r="38157" spans="35:36" x14ac:dyDescent="0.15">
      <c r="AI38157" s="5">
        <v>77895.835399999996</v>
      </c>
      <c r="AJ38157" s="5">
        <v>136418.9192</v>
      </c>
    </row>
    <row r="38158" spans="35:36" x14ac:dyDescent="0.15">
      <c r="AI38158" s="5">
        <v>78030.209900000002</v>
      </c>
      <c r="AJ38158" s="5">
        <v>136324.8291</v>
      </c>
    </row>
    <row r="38159" spans="35:36" x14ac:dyDescent="0.15">
      <c r="AI38159" s="5">
        <v>78164.5861</v>
      </c>
      <c r="AJ38159" s="5">
        <v>136230.73790000001</v>
      </c>
    </row>
    <row r="38160" spans="35:36" x14ac:dyDescent="0.15">
      <c r="AI38160" s="5">
        <v>78298.960600000006</v>
      </c>
      <c r="AJ38160" s="5">
        <v>136136.64790000001</v>
      </c>
    </row>
    <row r="38161" spans="35:36" x14ac:dyDescent="0.15">
      <c r="AI38161" s="5">
        <v>56892.998399999997</v>
      </c>
      <c r="AJ38161" s="5">
        <v>151325.52350000001</v>
      </c>
    </row>
    <row r="38162" spans="35:36" x14ac:dyDescent="0.15">
      <c r="AI38162" s="5">
        <v>57027.373800000001</v>
      </c>
      <c r="AJ38162" s="5">
        <v>151231.43280000001</v>
      </c>
    </row>
    <row r="38163" spans="35:36" x14ac:dyDescent="0.15">
      <c r="AI38163" s="5">
        <v>57161.749100000001</v>
      </c>
      <c r="AJ38163" s="5">
        <v>151137.34220000001</v>
      </c>
    </row>
    <row r="38164" spans="35:36" x14ac:dyDescent="0.15">
      <c r="AI38164" s="5">
        <v>57296.124400000001</v>
      </c>
      <c r="AJ38164" s="5">
        <v>151043.25159999999</v>
      </c>
    </row>
    <row r="38165" spans="35:36" x14ac:dyDescent="0.15">
      <c r="AI38165" s="5">
        <v>57430.499799999998</v>
      </c>
      <c r="AJ38165" s="5">
        <v>150949.16099999999</v>
      </c>
    </row>
    <row r="38166" spans="35:36" x14ac:dyDescent="0.15">
      <c r="AI38166" s="5">
        <v>57564.875099999997</v>
      </c>
      <c r="AJ38166" s="5">
        <v>150855.07029999999</v>
      </c>
    </row>
    <row r="38167" spans="35:36" x14ac:dyDescent="0.15">
      <c r="AI38167" s="5">
        <v>57699.250500000002</v>
      </c>
      <c r="AJ38167" s="5">
        <v>150760.9797</v>
      </c>
    </row>
    <row r="38168" spans="35:36" x14ac:dyDescent="0.15">
      <c r="AI38168" s="5">
        <v>57833.625800000002</v>
      </c>
      <c r="AJ38168" s="5">
        <v>150666.8891</v>
      </c>
    </row>
    <row r="38169" spans="35:36" x14ac:dyDescent="0.15">
      <c r="AI38169" s="5">
        <v>57968.001100000001</v>
      </c>
      <c r="AJ38169" s="5">
        <v>150572.7985</v>
      </c>
    </row>
    <row r="38170" spans="35:36" x14ac:dyDescent="0.15">
      <c r="AI38170" s="5">
        <v>58102.376499999998</v>
      </c>
      <c r="AJ38170" s="5">
        <v>150478.7078</v>
      </c>
    </row>
    <row r="38171" spans="35:36" x14ac:dyDescent="0.15">
      <c r="AI38171" s="5">
        <v>58236.751700000001</v>
      </c>
      <c r="AJ38171" s="5">
        <v>150384.61730000001</v>
      </c>
    </row>
    <row r="38172" spans="35:36" x14ac:dyDescent="0.15">
      <c r="AI38172" s="5">
        <v>58371.127099999998</v>
      </c>
      <c r="AJ38172" s="5">
        <v>150290.52660000001</v>
      </c>
    </row>
    <row r="38173" spans="35:36" x14ac:dyDescent="0.15">
      <c r="AI38173" s="5">
        <v>58505.502399999998</v>
      </c>
      <c r="AJ38173" s="5">
        <v>150196.43599999999</v>
      </c>
    </row>
    <row r="38174" spans="35:36" x14ac:dyDescent="0.15">
      <c r="AI38174" s="5">
        <v>58639.877800000002</v>
      </c>
      <c r="AJ38174" s="5">
        <v>150102.34539999999</v>
      </c>
    </row>
    <row r="38175" spans="35:36" x14ac:dyDescent="0.15">
      <c r="AI38175" s="5">
        <v>58774.253100000002</v>
      </c>
      <c r="AJ38175" s="5">
        <v>150008.2548</v>
      </c>
    </row>
    <row r="38176" spans="35:36" x14ac:dyDescent="0.15">
      <c r="AI38176" s="5">
        <v>58908.628400000001</v>
      </c>
      <c r="AJ38176" s="5">
        <v>149914.16409999999</v>
      </c>
    </row>
    <row r="38177" spans="35:36" x14ac:dyDescent="0.15">
      <c r="AI38177" s="5">
        <v>59043.003799999999</v>
      </c>
      <c r="AJ38177" s="5">
        <v>149820.0735</v>
      </c>
    </row>
    <row r="38178" spans="35:36" x14ac:dyDescent="0.15">
      <c r="AI38178" s="5">
        <v>59177.379099999998</v>
      </c>
      <c r="AJ38178" s="5">
        <v>149725.9829</v>
      </c>
    </row>
    <row r="38179" spans="35:36" x14ac:dyDescent="0.15">
      <c r="AI38179" s="5">
        <v>59311.754500000003</v>
      </c>
      <c r="AJ38179" s="5">
        <v>149631.89230000001</v>
      </c>
    </row>
    <row r="38180" spans="35:36" x14ac:dyDescent="0.15">
      <c r="AI38180" s="5">
        <v>59446.129800000002</v>
      </c>
      <c r="AJ38180" s="5">
        <v>149537.80160000001</v>
      </c>
    </row>
    <row r="38181" spans="35:36" x14ac:dyDescent="0.15">
      <c r="AI38181" s="5">
        <v>59580.505100000002</v>
      </c>
      <c r="AJ38181" s="5">
        <v>149443.71100000001</v>
      </c>
    </row>
    <row r="38182" spans="35:36" x14ac:dyDescent="0.15">
      <c r="AI38182" s="5">
        <v>59714.880499999999</v>
      </c>
      <c r="AJ38182" s="5">
        <v>149349.62040000001</v>
      </c>
    </row>
    <row r="38183" spans="35:36" x14ac:dyDescent="0.15">
      <c r="AI38183" s="5">
        <v>59849.255799999999</v>
      </c>
      <c r="AJ38183" s="5">
        <v>149255.52979999999</v>
      </c>
    </row>
    <row r="38184" spans="35:36" x14ac:dyDescent="0.15">
      <c r="AI38184" s="5">
        <v>59983.631099999999</v>
      </c>
      <c r="AJ38184" s="5">
        <v>149161.43919999999</v>
      </c>
    </row>
    <row r="38185" spans="35:36" x14ac:dyDescent="0.15">
      <c r="AI38185" s="5">
        <v>60118.006399999998</v>
      </c>
      <c r="AJ38185" s="5">
        <v>149067.3486</v>
      </c>
    </row>
    <row r="38186" spans="35:36" x14ac:dyDescent="0.15">
      <c r="AI38186" s="5">
        <v>60252.381800000003</v>
      </c>
      <c r="AJ38186" s="5">
        <v>148973.2579</v>
      </c>
    </row>
    <row r="38187" spans="35:36" x14ac:dyDescent="0.15">
      <c r="AI38187" s="5">
        <v>60386.757100000003</v>
      </c>
      <c r="AJ38187" s="5">
        <v>148879.1673</v>
      </c>
    </row>
    <row r="38188" spans="35:36" x14ac:dyDescent="0.15">
      <c r="AI38188" s="5">
        <v>60521.132400000002</v>
      </c>
      <c r="AJ38188" s="5">
        <v>148785.07670000001</v>
      </c>
    </row>
    <row r="38189" spans="35:36" x14ac:dyDescent="0.15">
      <c r="AI38189" s="5">
        <v>60655.507799999999</v>
      </c>
      <c r="AJ38189" s="5">
        <v>148690.98610000001</v>
      </c>
    </row>
    <row r="38190" spans="35:36" x14ac:dyDescent="0.15">
      <c r="AI38190" s="5">
        <v>60789.883099999999</v>
      </c>
      <c r="AJ38190" s="5">
        <v>148596.89540000001</v>
      </c>
    </row>
    <row r="38191" spans="35:36" x14ac:dyDescent="0.15">
      <c r="AI38191" s="5">
        <v>60924.258500000004</v>
      </c>
      <c r="AJ38191" s="5">
        <v>148502.80480000001</v>
      </c>
    </row>
    <row r="38192" spans="35:36" x14ac:dyDescent="0.15">
      <c r="AI38192" s="5">
        <v>61058.633800000003</v>
      </c>
      <c r="AJ38192" s="5">
        <v>148408.71419999999</v>
      </c>
    </row>
    <row r="38193" spans="35:36" x14ac:dyDescent="0.15">
      <c r="AI38193" s="5">
        <v>61193.009100000003</v>
      </c>
      <c r="AJ38193" s="5">
        <v>148314.62359999999</v>
      </c>
    </row>
    <row r="38194" spans="35:36" x14ac:dyDescent="0.15">
      <c r="AI38194" s="5">
        <v>61327.3845</v>
      </c>
      <c r="AJ38194" s="5">
        <v>148220.53289999999</v>
      </c>
    </row>
    <row r="38195" spans="35:36" x14ac:dyDescent="0.15">
      <c r="AI38195" s="5">
        <v>61461.7598</v>
      </c>
      <c r="AJ38195" s="5">
        <v>148126.4423</v>
      </c>
    </row>
    <row r="38196" spans="35:36" x14ac:dyDescent="0.15">
      <c r="AI38196" s="5">
        <v>61596.135199999997</v>
      </c>
      <c r="AJ38196" s="5">
        <v>148032.3517</v>
      </c>
    </row>
    <row r="38197" spans="35:36" x14ac:dyDescent="0.15">
      <c r="AI38197" s="5">
        <v>61730.510399999999</v>
      </c>
      <c r="AJ38197" s="5">
        <v>147938.2611</v>
      </c>
    </row>
    <row r="38198" spans="35:36" x14ac:dyDescent="0.15">
      <c r="AI38198" s="5">
        <v>61864.885799999996</v>
      </c>
      <c r="AJ38198" s="5">
        <v>147844.17050000001</v>
      </c>
    </row>
    <row r="38199" spans="35:36" x14ac:dyDescent="0.15">
      <c r="AI38199" s="5">
        <v>61999.261100000003</v>
      </c>
      <c r="AJ38199" s="5">
        <v>147750.07990000001</v>
      </c>
    </row>
    <row r="38200" spans="35:36" x14ac:dyDescent="0.15">
      <c r="AI38200" s="5">
        <v>62133.636400000003</v>
      </c>
      <c r="AJ38200" s="5">
        <v>147655.98920000001</v>
      </c>
    </row>
    <row r="38201" spans="35:36" x14ac:dyDescent="0.15">
      <c r="AI38201" s="5">
        <v>62268.0118</v>
      </c>
      <c r="AJ38201" s="5">
        <v>147561.89859999999</v>
      </c>
    </row>
    <row r="38202" spans="35:36" x14ac:dyDescent="0.15">
      <c r="AI38202" s="5">
        <v>62402.3871</v>
      </c>
      <c r="AJ38202" s="5">
        <v>147467.80799999999</v>
      </c>
    </row>
    <row r="38203" spans="35:36" x14ac:dyDescent="0.15">
      <c r="AI38203" s="5">
        <v>62536.7624</v>
      </c>
      <c r="AJ38203" s="5">
        <v>147373.71739999999</v>
      </c>
    </row>
    <row r="38204" spans="35:36" x14ac:dyDescent="0.15">
      <c r="AI38204" s="5">
        <v>62671.137799999997</v>
      </c>
      <c r="AJ38204" s="5">
        <v>147279.62669999999</v>
      </c>
    </row>
    <row r="38205" spans="35:36" x14ac:dyDescent="0.15">
      <c r="AI38205" s="5">
        <v>62805.513099999996</v>
      </c>
      <c r="AJ38205" s="5">
        <v>147185.5361</v>
      </c>
    </row>
    <row r="38206" spans="35:36" x14ac:dyDescent="0.15">
      <c r="AI38206" s="5">
        <v>62939.888500000001</v>
      </c>
      <c r="AJ38206" s="5">
        <v>147091.4455</v>
      </c>
    </row>
    <row r="38207" spans="35:36" x14ac:dyDescent="0.15">
      <c r="AI38207" s="5">
        <v>63074.263800000001</v>
      </c>
      <c r="AJ38207" s="5">
        <v>146997.35490000001</v>
      </c>
    </row>
    <row r="38208" spans="35:36" x14ac:dyDescent="0.15">
      <c r="AI38208" s="5">
        <v>63208.6391</v>
      </c>
      <c r="AJ38208" s="5">
        <v>146903.26420000001</v>
      </c>
    </row>
    <row r="38209" spans="35:36" x14ac:dyDescent="0.15">
      <c r="AI38209" s="5">
        <v>63343.014499999997</v>
      </c>
      <c r="AJ38209" s="5">
        <v>146809.17360000001</v>
      </c>
    </row>
    <row r="38210" spans="35:36" x14ac:dyDescent="0.15">
      <c r="AI38210" s="5">
        <v>63477.3897</v>
      </c>
      <c r="AJ38210" s="5">
        <v>146715.08300000001</v>
      </c>
    </row>
    <row r="38211" spans="35:36" x14ac:dyDescent="0.15">
      <c r="AI38211" s="5">
        <v>63611.765099999997</v>
      </c>
      <c r="AJ38211" s="5">
        <v>146620.99239999999</v>
      </c>
    </row>
    <row r="38212" spans="35:36" x14ac:dyDescent="0.15">
      <c r="AI38212" s="5">
        <v>63746.140399999997</v>
      </c>
      <c r="AJ38212" s="5">
        <v>146526.90179999999</v>
      </c>
    </row>
    <row r="38213" spans="35:36" x14ac:dyDescent="0.15">
      <c r="AI38213" s="5">
        <v>63880.515800000001</v>
      </c>
      <c r="AJ38213" s="5">
        <v>146432.8112</v>
      </c>
    </row>
    <row r="38214" spans="35:36" x14ac:dyDescent="0.15">
      <c r="AI38214" s="5">
        <v>64014.891100000001</v>
      </c>
      <c r="AJ38214" s="5">
        <v>146338.7205</v>
      </c>
    </row>
    <row r="38215" spans="35:36" x14ac:dyDescent="0.15">
      <c r="AI38215" s="5">
        <v>64149.2664</v>
      </c>
      <c r="AJ38215" s="5">
        <v>146244.6299</v>
      </c>
    </row>
    <row r="38216" spans="35:36" x14ac:dyDescent="0.15">
      <c r="AI38216" s="5">
        <v>64283.641799999998</v>
      </c>
      <c r="AJ38216" s="5">
        <v>146150.5393</v>
      </c>
    </row>
    <row r="38217" spans="35:36" x14ac:dyDescent="0.15">
      <c r="AI38217" s="5">
        <v>64418.017099999997</v>
      </c>
      <c r="AJ38217" s="5">
        <v>146056.44870000001</v>
      </c>
    </row>
    <row r="38218" spans="35:36" x14ac:dyDescent="0.15">
      <c r="AI38218" s="5">
        <v>64552.392500000002</v>
      </c>
      <c r="AJ38218" s="5">
        <v>145962.35800000001</v>
      </c>
    </row>
    <row r="38219" spans="35:36" x14ac:dyDescent="0.15">
      <c r="AI38219" s="5">
        <v>64686.767800000001</v>
      </c>
      <c r="AJ38219" s="5">
        <v>145868.26740000001</v>
      </c>
    </row>
    <row r="38220" spans="35:36" x14ac:dyDescent="0.15">
      <c r="AI38220" s="5">
        <v>64821.143100000001</v>
      </c>
      <c r="AJ38220" s="5">
        <v>145774.17679999999</v>
      </c>
    </row>
    <row r="38221" spans="35:36" x14ac:dyDescent="0.15">
      <c r="AI38221" s="5">
        <v>64955.518499999998</v>
      </c>
      <c r="AJ38221" s="5">
        <v>145680.08619999999</v>
      </c>
    </row>
    <row r="38222" spans="35:36" x14ac:dyDescent="0.15">
      <c r="AI38222" s="5">
        <v>65089.893700000001</v>
      </c>
      <c r="AJ38222" s="5">
        <v>145585.99559999999</v>
      </c>
    </row>
    <row r="38223" spans="35:36" x14ac:dyDescent="0.15">
      <c r="AI38223" s="5">
        <v>65224.269099999998</v>
      </c>
      <c r="AJ38223" s="5">
        <v>145491.905</v>
      </c>
    </row>
    <row r="38224" spans="35:36" x14ac:dyDescent="0.15">
      <c r="AI38224" s="5">
        <v>65358.644399999997</v>
      </c>
      <c r="AJ38224" s="5">
        <v>145397.8143</v>
      </c>
    </row>
    <row r="38225" spans="35:36" x14ac:dyDescent="0.15">
      <c r="AI38225" s="5">
        <v>65493.019800000002</v>
      </c>
      <c r="AJ38225" s="5">
        <v>145303.7237</v>
      </c>
    </row>
    <row r="38226" spans="35:36" x14ac:dyDescent="0.15">
      <c r="AI38226" s="5">
        <v>65627.395099999994</v>
      </c>
      <c r="AJ38226" s="5">
        <v>145209.63310000001</v>
      </c>
    </row>
    <row r="38227" spans="35:36" x14ac:dyDescent="0.15">
      <c r="AI38227" s="5">
        <v>65761.770399999994</v>
      </c>
      <c r="AJ38227" s="5">
        <v>145115.54250000001</v>
      </c>
    </row>
    <row r="38228" spans="35:36" x14ac:dyDescent="0.15">
      <c r="AI38228" s="5">
        <v>65896.145799999998</v>
      </c>
      <c r="AJ38228" s="5">
        <v>145021.45180000001</v>
      </c>
    </row>
    <row r="38229" spans="35:36" x14ac:dyDescent="0.15">
      <c r="AI38229" s="5">
        <v>66030.521099999998</v>
      </c>
      <c r="AJ38229" s="5">
        <v>144927.36120000001</v>
      </c>
    </row>
    <row r="38230" spans="35:36" x14ac:dyDescent="0.15">
      <c r="AI38230" s="5">
        <v>66164.896500000003</v>
      </c>
      <c r="AJ38230" s="5">
        <v>144833.27059999999</v>
      </c>
    </row>
    <row r="38231" spans="35:36" x14ac:dyDescent="0.15">
      <c r="AI38231" s="5">
        <v>66299.271800000002</v>
      </c>
      <c r="AJ38231" s="5">
        <v>144739.18</v>
      </c>
    </row>
    <row r="38232" spans="35:36" x14ac:dyDescent="0.15">
      <c r="AI38232" s="5">
        <v>66433.647100000002</v>
      </c>
      <c r="AJ38232" s="5">
        <v>144645.08929999999</v>
      </c>
    </row>
    <row r="38233" spans="35:36" x14ac:dyDescent="0.15">
      <c r="AI38233" s="5">
        <v>66568.022500000006</v>
      </c>
      <c r="AJ38233" s="5">
        <v>144550.9987</v>
      </c>
    </row>
    <row r="38234" spans="35:36" x14ac:dyDescent="0.15">
      <c r="AI38234" s="5">
        <v>66702.397800000006</v>
      </c>
      <c r="AJ38234" s="5">
        <v>144456.9081</v>
      </c>
    </row>
    <row r="38235" spans="35:36" x14ac:dyDescent="0.15">
      <c r="AI38235" s="5">
        <v>66836.773100000006</v>
      </c>
      <c r="AJ38235" s="5">
        <v>144362.8175</v>
      </c>
    </row>
    <row r="38236" spans="35:36" x14ac:dyDescent="0.15">
      <c r="AI38236" s="5">
        <v>66971.148400000005</v>
      </c>
      <c r="AJ38236" s="5">
        <v>144268.72690000001</v>
      </c>
    </row>
    <row r="38237" spans="35:36" x14ac:dyDescent="0.15">
      <c r="AI38237" s="5">
        <v>67105.523799999995</v>
      </c>
      <c r="AJ38237" s="5">
        <v>144174.63630000001</v>
      </c>
    </row>
    <row r="38238" spans="35:36" x14ac:dyDescent="0.15">
      <c r="AI38238" s="5">
        <v>67239.899099999995</v>
      </c>
      <c r="AJ38238" s="5">
        <v>144080.54560000001</v>
      </c>
    </row>
    <row r="38239" spans="35:36" x14ac:dyDescent="0.15">
      <c r="AI38239" s="5">
        <v>67374.274399999995</v>
      </c>
      <c r="AJ38239" s="5">
        <v>143986.45499999999</v>
      </c>
    </row>
    <row r="38240" spans="35:36" x14ac:dyDescent="0.15">
      <c r="AI38240" s="5">
        <v>67508.649799999999</v>
      </c>
      <c r="AJ38240" s="5">
        <v>143892.36439999999</v>
      </c>
    </row>
    <row r="38241" spans="35:36" x14ac:dyDescent="0.15">
      <c r="AI38241" s="5">
        <v>67643.025099999999</v>
      </c>
      <c r="AJ38241" s="5">
        <v>143798.2738</v>
      </c>
    </row>
    <row r="38242" spans="35:36" x14ac:dyDescent="0.15">
      <c r="AI38242" s="5">
        <v>67777.400500000003</v>
      </c>
      <c r="AJ38242" s="5">
        <v>143704.18309999999</v>
      </c>
    </row>
    <row r="38243" spans="35:36" x14ac:dyDescent="0.15">
      <c r="AI38243" s="5">
        <v>67911.775800000003</v>
      </c>
      <c r="AJ38243" s="5">
        <v>143610.0925</v>
      </c>
    </row>
    <row r="38244" spans="35:36" x14ac:dyDescent="0.15">
      <c r="AI38244" s="5">
        <v>68046.151100000003</v>
      </c>
      <c r="AJ38244" s="5">
        <v>143516.0019</v>
      </c>
    </row>
    <row r="38245" spans="35:36" x14ac:dyDescent="0.15">
      <c r="AI38245" s="5">
        <v>68180.526500000007</v>
      </c>
      <c r="AJ38245" s="5">
        <v>143421.91130000001</v>
      </c>
    </row>
    <row r="38246" spans="35:36" x14ac:dyDescent="0.15">
      <c r="AI38246" s="5">
        <v>68314.901800000007</v>
      </c>
      <c r="AJ38246" s="5">
        <v>143327.82060000001</v>
      </c>
    </row>
    <row r="38247" spans="35:36" x14ac:dyDescent="0.15">
      <c r="AI38247" s="5">
        <v>68449.277100000007</v>
      </c>
      <c r="AJ38247" s="5">
        <v>143233.73000000001</v>
      </c>
    </row>
    <row r="38248" spans="35:36" x14ac:dyDescent="0.15">
      <c r="AI38248" s="5">
        <v>68583.652400000006</v>
      </c>
      <c r="AJ38248" s="5">
        <v>143139.63939999999</v>
      </c>
    </row>
    <row r="38249" spans="35:36" x14ac:dyDescent="0.15">
      <c r="AI38249" s="5">
        <v>68718.027700000006</v>
      </c>
      <c r="AJ38249" s="5">
        <v>143045.54879999999</v>
      </c>
    </row>
    <row r="38250" spans="35:36" x14ac:dyDescent="0.15">
      <c r="AI38250" s="5">
        <v>68852.403099999996</v>
      </c>
      <c r="AJ38250" s="5">
        <v>142951.45819999999</v>
      </c>
    </row>
    <row r="38251" spans="35:36" x14ac:dyDescent="0.15">
      <c r="AI38251" s="5">
        <v>68986.778399999996</v>
      </c>
      <c r="AJ38251" s="5">
        <v>142857.3676</v>
      </c>
    </row>
    <row r="38252" spans="35:36" x14ac:dyDescent="0.15">
      <c r="AI38252" s="5">
        <v>69121.1538</v>
      </c>
      <c r="AJ38252" s="5">
        <v>142763.2769</v>
      </c>
    </row>
    <row r="38253" spans="35:36" x14ac:dyDescent="0.15">
      <c r="AI38253" s="5">
        <v>69255.5291</v>
      </c>
      <c r="AJ38253" s="5">
        <v>142669.1863</v>
      </c>
    </row>
    <row r="38254" spans="35:36" x14ac:dyDescent="0.15">
      <c r="AI38254" s="5">
        <v>69389.904399999999</v>
      </c>
      <c r="AJ38254" s="5">
        <v>142575.09570000001</v>
      </c>
    </row>
    <row r="38255" spans="35:36" x14ac:dyDescent="0.15">
      <c r="AI38255" s="5">
        <v>69524.279800000004</v>
      </c>
      <c r="AJ38255" s="5">
        <v>142481.00510000001</v>
      </c>
    </row>
    <row r="38256" spans="35:36" x14ac:dyDescent="0.15">
      <c r="AI38256" s="5">
        <v>69658.655100000004</v>
      </c>
      <c r="AJ38256" s="5">
        <v>142386.91440000001</v>
      </c>
    </row>
    <row r="38257" spans="35:36" x14ac:dyDescent="0.15">
      <c r="AI38257" s="5">
        <v>69793.030499999993</v>
      </c>
      <c r="AJ38257" s="5">
        <v>142292.82380000001</v>
      </c>
    </row>
    <row r="38258" spans="35:36" x14ac:dyDescent="0.15">
      <c r="AI38258" s="5">
        <v>69927.405799999993</v>
      </c>
      <c r="AJ38258" s="5">
        <v>142198.73319999999</v>
      </c>
    </row>
    <row r="38259" spans="35:36" x14ac:dyDescent="0.15">
      <c r="AI38259" s="5">
        <v>70061.781099999993</v>
      </c>
      <c r="AJ38259" s="5">
        <v>142104.64259999999</v>
      </c>
    </row>
    <row r="38260" spans="35:36" x14ac:dyDescent="0.15">
      <c r="AI38260" s="5">
        <v>70196.156499999997</v>
      </c>
      <c r="AJ38260" s="5">
        <v>142010.55189999999</v>
      </c>
    </row>
    <row r="38261" spans="35:36" x14ac:dyDescent="0.15">
      <c r="AI38261" s="5">
        <v>70330.531700000007</v>
      </c>
      <c r="AJ38261" s="5">
        <v>141916.4614</v>
      </c>
    </row>
    <row r="38262" spans="35:36" x14ac:dyDescent="0.15">
      <c r="AI38262" s="5">
        <v>70464.907900000006</v>
      </c>
      <c r="AJ38262" s="5">
        <v>141822.3702</v>
      </c>
    </row>
    <row r="38263" spans="35:36" x14ac:dyDescent="0.15">
      <c r="AI38263" s="5">
        <v>70599.282399999996</v>
      </c>
      <c r="AJ38263" s="5">
        <v>141728.2801</v>
      </c>
    </row>
    <row r="38264" spans="35:36" x14ac:dyDescent="0.15">
      <c r="AI38264" s="5">
        <v>70733.658599999995</v>
      </c>
      <c r="AJ38264" s="5">
        <v>141634.18890000001</v>
      </c>
    </row>
    <row r="38265" spans="35:36" x14ac:dyDescent="0.15">
      <c r="AI38265" s="5">
        <v>70868.033100000001</v>
      </c>
      <c r="AJ38265" s="5">
        <v>141540.09890000001</v>
      </c>
    </row>
    <row r="38266" spans="35:36" x14ac:dyDescent="0.15">
      <c r="AI38266" s="5">
        <v>71002.409299999999</v>
      </c>
      <c r="AJ38266" s="5">
        <v>141446.00769999999</v>
      </c>
    </row>
    <row r="38267" spans="35:36" x14ac:dyDescent="0.15">
      <c r="AI38267" s="5">
        <v>71136.783800000005</v>
      </c>
      <c r="AJ38267" s="5">
        <v>141351.91759999999</v>
      </c>
    </row>
    <row r="38268" spans="35:36" x14ac:dyDescent="0.15">
      <c r="AI38268" s="5">
        <v>71271.159899999999</v>
      </c>
      <c r="AJ38268" s="5">
        <v>141257.82639999999</v>
      </c>
    </row>
    <row r="38269" spans="35:36" x14ac:dyDescent="0.15">
      <c r="AI38269" s="5">
        <v>71405.534499999994</v>
      </c>
      <c r="AJ38269" s="5">
        <v>141163.73639999999</v>
      </c>
    </row>
    <row r="38270" spans="35:36" x14ac:dyDescent="0.15">
      <c r="AI38270" s="5">
        <v>71539.910600000003</v>
      </c>
      <c r="AJ38270" s="5">
        <v>141069.6452</v>
      </c>
    </row>
    <row r="38271" spans="35:36" x14ac:dyDescent="0.15">
      <c r="AI38271" s="5">
        <v>71674.285099999994</v>
      </c>
      <c r="AJ38271" s="5">
        <v>140975.5551</v>
      </c>
    </row>
    <row r="38272" spans="35:36" x14ac:dyDescent="0.15">
      <c r="AI38272" s="5">
        <v>71808.661200000002</v>
      </c>
      <c r="AJ38272" s="5">
        <v>140881.46400000001</v>
      </c>
    </row>
    <row r="38273" spans="35:36" x14ac:dyDescent="0.15">
      <c r="AI38273" s="5">
        <v>71943.035799999998</v>
      </c>
      <c r="AJ38273" s="5">
        <v>140787.3738</v>
      </c>
    </row>
    <row r="38274" spans="35:36" x14ac:dyDescent="0.15">
      <c r="AI38274" s="5">
        <v>72077.411900000006</v>
      </c>
      <c r="AJ38274" s="5">
        <v>140693.28270000001</v>
      </c>
    </row>
    <row r="38275" spans="35:36" x14ac:dyDescent="0.15">
      <c r="AI38275" s="5">
        <v>72211.786399999997</v>
      </c>
      <c r="AJ38275" s="5">
        <v>140599.19270000001</v>
      </c>
    </row>
    <row r="38276" spans="35:36" x14ac:dyDescent="0.15">
      <c r="AI38276" s="5">
        <v>72346.162599999996</v>
      </c>
      <c r="AJ38276" s="5">
        <v>140505.10149999999</v>
      </c>
    </row>
    <row r="38277" spans="35:36" x14ac:dyDescent="0.15">
      <c r="AI38277" s="5">
        <v>72480.537100000001</v>
      </c>
      <c r="AJ38277" s="5">
        <v>140411.01139999999</v>
      </c>
    </row>
    <row r="38278" spans="35:36" x14ac:dyDescent="0.15">
      <c r="AI38278" s="5">
        <v>72614.9133</v>
      </c>
      <c r="AJ38278" s="5">
        <v>140316.92019999999</v>
      </c>
    </row>
    <row r="38279" spans="35:36" x14ac:dyDescent="0.15">
      <c r="AI38279" s="5">
        <v>72749.287800000006</v>
      </c>
      <c r="AJ38279" s="5">
        <v>140222.8302</v>
      </c>
    </row>
    <row r="38280" spans="35:36" x14ac:dyDescent="0.15">
      <c r="AI38280" s="5">
        <v>72883.6639</v>
      </c>
      <c r="AJ38280" s="5">
        <v>140128.739</v>
      </c>
    </row>
    <row r="38281" spans="35:36" x14ac:dyDescent="0.15">
      <c r="AI38281" s="5">
        <v>73018.038499999995</v>
      </c>
      <c r="AJ38281" s="5">
        <v>140034.6489</v>
      </c>
    </row>
    <row r="38282" spans="35:36" x14ac:dyDescent="0.15">
      <c r="AI38282" s="5">
        <v>73152.414600000004</v>
      </c>
      <c r="AJ38282" s="5">
        <v>139940.5577</v>
      </c>
    </row>
    <row r="38283" spans="35:36" x14ac:dyDescent="0.15">
      <c r="AI38283" s="5">
        <v>73286.789099999995</v>
      </c>
      <c r="AJ38283" s="5">
        <v>139846.4676</v>
      </c>
    </row>
    <row r="38284" spans="35:36" x14ac:dyDescent="0.15">
      <c r="AI38284" s="5">
        <v>73421.165200000003</v>
      </c>
      <c r="AJ38284" s="5">
        <v>139752.37650000001</v>
      </c>
    </row>
    <row r="38285" spans="35:36" x14ac:dyDescent="0.15">
      <c r="AI38285" s="5">
        <v>73555.539799999999</v>
      </c>
      <c r="AJ38285" s="5">
        <v>139658.28640000001</v>
      </c>
    </row>
    <row r="38286" spans="35:36" x14ac:dyDescent="0.15">
      <c r="AI38286" s="5">
        <v>73689.915900000007</v>
      </c>
      <c r="AJ38286" s="5">
        <v>139564.19529999999</v>
      </c>
    </row>
    <row r="38287" spans="35:36" x14ac:dyDescent="0.15">
      <c r="AI38287" s="5">
        <v>73824.290399999998</v>
      </c>
      <c r="AJ38287" s="5">
        <v>139470.10519999999</v>
      </c>
    </row>
    <row r="38288" spans="35:36" x14ac:dyDescent="0.15">
      <c r="AI38288" s="5">
        <v>73958.666599999997</v>
      </c>
      <c r="AJ38288" s="5">
        <v>139376.014</v>
      </c>
    </row>
    <row r="38289" spans="35:36" x14ac:dyDescent="0.15">
      <c r="AI38289" s="5">
        <v>74093.041100000002</v>
      </c>
      <c r="AJ38289" s="5">
        <v>139281.924</v>
      </c>
    </row>
    <row r="38290" spans="35:36" x14ac:dyDescent="0.15">
      <c r="AI38290" s="5">
        <v>74227.417199999996</v>
      </c>
      <c r="AJ38290" s="5">
        <v>139187.8328</v>
      </c>
    </row>
    <row r="38291" spans="35:36" x14ac:dyDescent="0.15">
      <c r="AI38291" s="5">
        <v>74361.791800000006</v>
      </c>
      <c r="AJ38291" s="5">
        <v>139093.7427</v>
      </c>
    </row>
    <row r="38292" spans="35:36" x14ac:dyDescent="0.15">
      <c r="AI38292" s="5">
        <v>74496.1679</v>
      </c>
      <c r="AJ38292" s="5">
        <v>138999.65150000001</v>
      </c>
    </row>
    <row r="38293" spans="35:36" x14ac:dyDescent="0.15">
      <c r="AI38293" s="5">
        <v>74630.542400000006</v>
      </c>
      <c r="AJ38293" s="5">
        <v>138905.56140000001</v>
      </c>
    </row>
    <row r="38294" spans="35:36" x14ac:dyDescent="0.15">
      <c r="AI38294" s="5">
        <v>74764.918600000005</v>
      </c>
      <c r="AJ38294" s="5">
        <v>138811.47020000001</v>
      </c>
    </row>
    <row r="38295" spans="35:36" x14ac:dyDescent="0.15">
      <c r="AI38295" s="5">
        <v>74899.293099999995</v>
      </c>
      <c r="AJ38295" s="5">
        <v>138717.38020000001</v>
      </c>
    </row>
    <row r="38296" spans="35:36" x14ac:dyDescent="0.15">
      <c r="AI38296" s="5">
        <v>75033.669200000004</v>
      </c>
      <c r="AJ38296" s="5">
        <v>138623.28909999999</v>
      </c>
    </row>
    <row r="38297" spans="35:36" x14ac:dyDescent="0.15">
      <c r="AI38297" s="5">
        <v>75168.043799999999</v>
      </c>
      <c r="AJ38297" s="5">
        <v>138529.19889999999</v>
      </c>
    </row>
    <row r="38298" spans="35:36" x14ac:dyDescent="0.15">
      <c r="AI38298" s="5">
        <v>75302.419899999994</v>
      </c>
      <c r="AJ38298" s="5">
        <v>138435.1078</v>
      </c>
    </row>
    <row r="38299" spans="35:36" x14ac:dyDescent="0.15">
      <c r="AI38299" s="5">
        <v>75436.794399999999</v>
      </c>
      <c r="AJ38299" s="5">
        <v>138341.0177</v>
      </c>
    </row>
    <row r="38300" spans="35:36" x14ac:dyDescent="0.15">
      <c r="AI38300" s="5">
        <v>75571.170599999998</v>
      </c>
      <c r="AJ38300" s="5">
        <v>138246.92660000001</v>
      </c>
    </row>
    <row r="38301" spans="35:36" x14ac:dyDescent="0.15">
      <c r="AI38301" s="5">
        <v>75705.545100000003</v>
      </c>
      <c r="AJ38301" s="5">
        <v>138152.8365</v>
      </c>
    </row>
    <row r="38302" spans="35:36" x14ac:dyDescent="0.15">
      <c r="AI38302" s="5">
        <v>75839.921199999997</v>
      </c>
      <c r="AJ38302" s="5">
        <v>138058.74530000001</v>
      </c>
    </row>
    <row r="38303" spans="35:36" x14ac:dyDescent="0.15">
      <c r="AI38303" s="5">
        <v>75974.295800000007</v>
      </c>
      <c r="AJ38303" s="5">
        <v>137964.65520000001</v>
      </c>
    </row>
    <row r="38304" spans="35:36" x14ac:dyDescent="0.15">
      <c r="AI38304" s="5">
        <v>76108.671900000001</v>
      </c>
      <c r="AJ38304" s="5">
        <v>137870.56400000001</v>
      </c>
    </row>
    <row r="38305" spans="35:36" x14ac:dyDescent="0.15">
      <c r="AI38305" s="5">
        <v>76243.046400000007</v>
      </c>
      <c r="AJ38305" s="5">
        <v>137776.47399999999</v>
      </c>
    </row>
    <row r="38306" spans="35:36" x14ac:dyDescent="0.15">
      <c r="AI38306" s="5">
        <v>76377.422600000005</v>
      </c>
      <c r="AJ38306" s="5">
        <v>137682.38279999999</v>
      </c>
    </row>
    <row r="38307" spans="35:36" x14ac:dyDescent="0.15">
      <c r="AI38307" s="5">
        <v>76511.797099999996</v>
      </c>
      <c r="AJ38307" s="5">
        <v>137588.29269999999</v>
      </c>
    </row>
    <row r="38308" spans="35:36" x14ac:dyDescent="0.15">
      <c r="AI38308" s="5">
        <v>76646.173299999995</v>
      </c>
      <c r="AJ38308" s="5">
        <v>137494.2015</v>
      </c>
    </row>
    <row r="38309" spans="35:36" x14ac:dyDescent="0.15">
      <c r="AI38309" s="5">
        <v>76780.5478</v>
      </c>
      <c r="AJ38309" s="5">
        <v>137400.1115</v>
      </c>
    </row>
    <row r="38310" spans="35:36" x14ac:dyDescent="0.15">
      <c r="AI38310" s="5">
        <v>76914.923899999994</v>
      </c>
      <c r="AJ38310" s="5">
        <v>137306.02040000001</v>
      </c>
    </row>
    <row r="38311" spans="35:36" x14ac:dyDescent="0.15">
      <c r="AI38311" s="5">
        <v>77049.298500000004</v>
      </c>
      <c r="AJ38311" s="5">
        <v>137211.9302</v>
      </c>
    </row>
    <row r="38312" spans="35:36" x14ac:dyDescent="0.15">
      <c r="AI38312" s="5">
        <v>77183.674599999998</v>
      </c>
      <c r="AJ38312" s="5">
        <v>137117.83910000001</v>
      </c>
    </row>
    <row r="38313" spans="35:36" x14ac:dyDescent="0.15">
      <c r="AI38313" s="5">
        <v>77318.049100000004</v>
      </c>
      <c r="AJ38313" s="5">
        <v>137023.74900000001</v>
      </c>
    </row>
    <row r="38314" spans="35:36" x14ac:dyDescent="0.15">
      <c r="AI38314" s="5">
        <v>77452.425199999998</v>
      </c>
      <c r="AJ38314" s="5">
        <v>136929.65779999999</v>
      </c>
    </row>
    <row r="38315" spans="35:36" x14ac:dyDescent="0.15">
      <c r="AI38315" s="5">
        <v>77586.799799999993</v>
      </c>
      <c r="AJ38315" s="5">
        <v>136835.56779999999</v>
      </c>
    </row>
    <row r="38316" spans="35:36" x14ac:dyDescent="0.15">
      <c r="AI38316" s="5">
        <v>77721.175900000002</v>
      </c>
      <c r="AJ38316" s="5">
        <v>136741.47659999999</v>
      </c>
    </row>
    <row r="38317" spans="35:36" x14ac:dyDescent="0.15">
      <c r="AI38317" s="5">
        <v>77855.550399999993</v>
      </c>
      <c r="AJ38317" s="5">
        <v>136647.38649999999</v>
      </c>
    </row>
    <row r="38318" spans="35:36" x14ac:dyDescent="0.15">
      <c r="AI38318" s="5">
        <v>77989.926600000006</v>
      </c>
      <c r="AJ38318" s="5">
        <v>136553.2953</v>
      </c>
    </row>
    <row r="38319" spans="35:36" x14ac:dyDescent="0.15">
      <c r="AI38319" s="5">
        <v>78124.301099999997</v>
      </c>
      <c r="AJ38319" s="5">
        <v>136459.2053</v>
      </c>
    </row>
    <row r="38320" spans="35:36" x14ac:dyDescent="0.15">
      <c r="AI38320" s="5">
        <v>78258.677299999996</v>
      </c>
      <c r="AJ38320" s="5">
        <v>136365.11410000001</v>
      </c>
    </row>
    <row r="38321" spans="35:36" x14ac:dyDescent="0.15">
      <c r="AI38321" s="5">
        <v>78393.051800000001</v>
      </c>
      <c r="AJ38321" s="5">
        <v>136271.024</v>
      </c>
    </row>
    <row r="38322" spans="35:36" x14ac:dyDescent="0.15">
      <c r="AI38322" s="5">
        <v>56987.089599999999</v>
      </c>
      <c r="AJ38322" s="5">
        <v>151459.8996</v>
      </c>
    </row>
    <row r="38323" spans="35:36" x14ac:dyDescent="0.15">
      <c r="AI38323" s="5">
        <v>57121.464899999999</v>
      </c>
      <c r="AJ38323" s="5">
        <v>151365.8089</v>
      </c>
    </row>
    <row r="38324" spans="35:36" x14ac:dyDescent="0.15">
      <c r="AI38324" s="5">
        <v>57255.840300000003</v>
      </c>
      <c r="AJ38324" s="5">
        <v>151271.71830000001</v>
      </c>
    </row>
    <row r="38325" spans="35:36" x14ac:dyDescent="0.15">
      <c r="AI38325" s="5">
        <v>57390.215600000003</v>
      </c>
      <c r="AJ38325" s="5">
        <v>151177.62770000001</v>
      </c>
    </row>
    <row r="38326" spans="35:36" x14ac:dyDescent="0.15">
      <c r="AI38326" s="5">
        <v>57524.590900000003</v>
      </c>
      <c r="AJ38326" s="5">
        <v>151083.53700000001</v>
      </c>
    </row>
    <row r="38327" spans="35:36" x14ac:dyDescent="0.15">
      <c r="AI38327" s="5">
        <v>57658.9663</v>
      </c>
      <c r="AJ38327" s="5">
        <v>150989.44639999999</v>
      </c>
    </row>
    <row r="38328" spans="35:36" x14ac:dyDescent="0.15">
      <c r="AI38328" s="5">
        <v>57793.3416</v>
      </c>
      <c r="AJ38328" s="5">
        <v>150895.35579999999</v>
      </c>
    </row>
    <row r="38329" spans="35:36" x14ac:dyDescent="0.15">
      <c r="AI38329" s="5">
        <v>57927.716899999999</v>
      </c>
      <c r="AJ38329" s="5">
        <v>150801.26519999999</v>
      </c>
    </row>
    <row r="38330" spans="35:36" x14ac:dyDescent="0.15">
      <c r="AI38330" s="5">
        <v>58062.092299999997</v>
      </c>
      <c r="AJ38330" s="5">
        <v>150707.17449999999</v>
      </c>
    </row>
    <row r="38331" spans="35:36" x14ac:dyDescent="0.15">
      <c r="AI38331" s="5">
        <v>58196.467600000004</v>
      </c>
      <c r="AJ38331" s="5">
        <v>150613.0839</v>
      </c>
    </row>
    <row r="38332" spans="35:36" x14ac:dyDescent="0.15">
      <c r="AI38332" s="5">
        <v>58330.842900000003</v>
      </c>
      <c r="AJ38332" s="5">
        <v>150518.99340000001</v>
      </c>
    </row>
    <row r="38333" spans="35:36" x14ac:dyDescent="0.15">
      <c r="AI38333" s="5">
        <v>58465.218200000003</v>
      </c>
      <c r="AJ38333" s="5">
        <v>150424.90270000001</v>
      </c>
    </row>
    <row r="38334" spans="35:36" x14ac:dyDescent="0.15">
      <c r="AI38334" s="5">
        <v>58599.5936</v>
      </c>
      <c r="AJ38334" s="5">
        <v>150330.81210000001</v>
      </c>
    </row>
    <row r="38335" spans="35:36" x14ac:dyDescent="0.15">
      <c r="AI38335" s="5">
        <v>58733.9689</v>
      </c>
      <c r="AJ38335" s="5">
        <v>150236.72150000001</v>
      </c>
    </row>
    <row r="38336" spans="35:36" x14ac:dyDescent="0.15">
      <c r="AI38336" s="5">
        <v>58868.3442</v>
      </c>
      <c r="AJ38336" s="5">
        <v>150142.63080000001</v>
      </c>
    </row>
    <row r="38337" spans="35:36" x14ac:dyDescent="0.15">
      <c r="AI38337" s="5">
        <v>59002.719599999997</v>
      </c>
      <c r="AJ38337" s="5">
        <v>150048.54019999999</v>
      </c>
    </row>
    <row r="38338" spans="35:36" x14ac:dyDescent="0.15">
      <c r="AI38338" s="5">
        <v>59137.094899999996</v>
      </c>
      <c r="AJ38338" s="5">
        <v>149954.44959999999</v>
      </c>
    </row>
    <row r="38339" spans="35:36" x14ac:dyDescent="0.15">
      <c r="AI38339" s="5">
        <v>59271.470300000001</v>
      </c>
      <c r="AJ38339" s="5">
        <v>149860.359</v>
      </c>
    </row>
    <row r="38340" spans="35:36" x14ac:dyDescent="0.15">
      <c r="AI38340" s="5">
        <v>59405.845600000001</v>
      </c>
      <c r="AJ38340" s="5">
        <v>149766.2683</v>
      </c>
    </row>
    <row r="38341" spans="35:36" x14ac:dyDescent="0.15">
      <c r="AI38341" s="5">
        <v>59540.2209</v>
      </c>
      <c r="AJ38341" s="5">
        <v>149672.1777</v>
      </c>
    </row>
    <row r="38342" spans="35:36" x14ac:dyDescent="0.15">
      <c r="AI38342" s="5">
        <v>59674.596299999997</v>
      </c>
      <c r="AJ38342" s="5">
        <v>149578.0871</v>
      </c>
    </row>
    <row r="38343" spans="35:36" x14ac:dyDescent="0.15">
      <c r="AI38343" s="5">
        <v>59808.971599999997</v>
      </c>
      <c r="AJ38343" s="5">
        <v>149483.99650000001</v>
      </c>
    </row>
    <row r="38344" spans="35:36" x14ac:dyDescent="0.15">
      <c r="AI38344" s="5">
        <v>59943.347000000002</v>
      </c>
      <c r="AJ38344" s="5">
        <v>149389.90580000001</v>
      </c>
    </row>
    <row r="38345" spans="35:36" x14ac:dyDescent="0.15">
      <c r="AI38345" s="5">
        <v>60077.722199999997</v>
      </c>
      <c r="AJ38345" s="5">
        <v>149295.81529999999</v>
      </c>
    </row>
    <row r="38346" spans="35:36" x14ac:dyDescent="0.15">
      <c r="AI38346" s="5">
        <v>60212.097600000001</v>
      </c>
      <c r="AJ38346" s="5">
        <v>149201.72459999999</v>
      </c>
    </row>
    <row r="38347" spans="35:36" x14ac:dyDescent="0.15">
      <c r="AI38347" s="5">
        <v>60346.472900000001</v>
      </c>
      <c r="AJ38347" s="5">
        <v>149107.63399999999</v>
      </c>
    </row>
    <row r="38348" spans="35:36" x14ac:dyDescent="0.15">
      <c r="AI38348" s="5">
        <v>60480.8482</v>
      </c>
      <c r="AJ38348" s="5">
        <v>149013.5434</v>
      </c>
    </row>
    <row r="38349" spans="35:36" x14ac:dyDescent="0.15">
      <c r="AI38349" s="5">
        <v>60615.223599999998</v>
      </c>
      <c r="AJ38349" s="5">
        <v>148919.4528</v>
      </c>
    </row>
    <row r="38350" spans="35:36" x14ac:dyDescent="0.15">
      <c r="AI38350" s="5">
        <v>60749.598899999997</v>
      </c>
      <c r="AJ38350" s="5">
        <v>148825.3621</v>
      </c>
    </row>
    <row r="38351" spans="35:36" x14ac:dyDescent="0.15">
      <c r="AI38351" s="5">
        <v>60883.974300000002</v>
      </c>
      <c r="AJ38351" s="5">
        <v>148731.2715</v>
      </c>
    </row>
    <row r="38352" spans="35:36" x14ac:dyDescent="0.15">
      <c r="AI38352" s="5">
        <v>61018.349600000001</v>
      </c>
      <c r="AJ38352" s="5">
        <v>148637.18090000001</v>
      </c>
    </row>
    <row r="38353" spans="35:36" x14ac:dyDescent="0.15">
      <c r="AI38353" s="5">
        <v>61152.724900000001</v>
      </c>
      <c r="AJ38353" s="5">
        <v>148543.09030000001</v>
      </c>
    </row>
    <row r="38354" spans="35:36" x14ac:dyDescent="0.15">
      <c r="AI38354" s="5">
        <v>61287.100299999998</v>
      </c>
      <c r="AJ38354" s="5">
        <v>148448.99960000001</v>
      </c>
    </row>
    <row r="38355" spans="35:36" x14ac:dyDescent="0.15">
      <c r="AI38355" s="5">
        <v>61421.475599999998</v>
      </c>
      <c r="AJ38355" s="5">
        <v>148354.90900000001</v>
      </c>
    </row>
    <row r="38356" spans="35:36" x14ac:dyDescent="0.15">
      <c r="AI38356" s="5">
        <v>61555.851000000002</v>
      </c>
      <c r="AJ38356" s="5">
        <v>148260.81839999999</v>
      </c>
    </row>
    <row r="38357" spans="35:36" x14ac:dyDescent="0.15">
      <c r="AI38357" s="5">
        <v>61690.226300000002</v>
      </c>
      <c r="AJ38357" s="5">
        <v>148166.72779999999</v>
      </c>
    </row>
    <row r="38358" spans="35:36" x14ac:dyDescent="0.15">
      <c r="AI38358" s="5">
        <v>61824.601600000002</v>
      </c>
      <c r="AJ38358" s="5">
        <v>148072.6372</v>
      </c>
    </row>
    <row r="38359" spans="35:36" x14ac:dyDescent="0.15">
      <c r="AI38359" s="5">
        <v>61958.976900000001</v>
      </c>
      <c r="AJ38359" s="5">
        <v>147978.5466</v>
      </c>
    </row>
    <row r="38360" spans="35:36" x14ac:dyDescent="0.15">
      <c r="AI38360" s="5">
        <v>62093.352200000001</v>
      </c>
      <c r="AJ38360" s="5">
        <v>147884.4559</v>
      </c>
    </row>
    <row r="38361" spans="35:36" x14ac:dyDescent="0.15">
      <c r="AI38361" s="5">
        <v>62227.727599999998</v>
      </c>
      <c r="AJ38361" s="5">
        <v>147790.3653</v>
      </c>
    </row>
    <row r="38362" spans="35:36" x14ac:dyDescent="0.15">
      <c r="AI38362" s="5">
        <v>62362.102899999998</v>
      </c>
      <c r="AJ38362" s="5">
        <v>147696.27470000001</v>
      </c>
    </row>
    <row r="38363" spans="35:36" x14ac:dyDescent="0.15">
      <c r="AI38363" s="5">
        <v>62496.478300000002</v>
      </c>
      <c r="AJ38363" s="5">
        <v>147602.18410000001</v>
      </c>
    </row>
    <row r="38364" spans="35:36" x14ac:dyDescent="0.15">
      <c r="AI38364" s="5">
        <v>62630.853600000002</v>
      </c>
      <c r="AJ38364" s="5">
        <v>147508.09340000001</v>
      </c>
    </row>
    <row r="38365" spans="35:36" x14ac:dyDescent="0.15">
      <c r="AI38365" s="5">
        <v>62765.228900000002</v>
      </c>
      <c r="AJ38365" s="5">
        <v>147414.00279999999</v>
      </c>
    </row>
    <row r="38366" spans="35:36" x14ac:dyDescent="0.15">
      <c r="AI38366" s="5">
        <v>62899.604299999999</v>
      </c>
      <c r="AJ38366" s="5">
        <v>147319.91219999999</v>
      </c>
    </row>
    <row r="38367" spans="35:36" x14ac:dyDescent="0.15">
      <c r="AI38367" s="5">
        <v>63033.979599999999</v>
      </c>
      <c r="AJ38367" s="5">
        <v>147225.8216</v>
      </c>
    </row>
    <row r="38368" spans="35:36" x14ac:dyDescent="0.15">
      <c r="AI38368" s="5">
        <v>63168.355000000003</v>
      </c>
      <c r="AJ38368" s="5">
        <v>147131.7309</v>
      </c>
    </row>
    <row r="38369" spans="35:36" x14ac:dyDescent="0.15">
      <c r="AI38369" s="5">
        <v>63302.730300000003</v>
      </c>
      <c r="AJ38369" s="5">
        <v>147037.6403</v>
      </c>
    </row>
    <row r="38370" spans="35:36" x14ac:dyDescent="0.15">
      <c r="AI38370" s="5">
        <v>63437.105600000003</v>
      </c>
      <c r="AJ38370" s="5">
        <v>146943.5497</v>
      </c>
    </row>
    <row r="38371" spans="35:36" x14ac:dyDescent="0.15">
      <c r="AI38371" s="5">
        <v>63571.480900000002</v>
      </c>
      <c r="AJ38371" s="5">
        <v>146849.45910000001</v>
      </c>
    </row>
    <row r="38372" spans="35:36" x14ac:dyDescent="0.15">
      <c r="AI38372" s="5">
        <v>63705.856200000002</v>
      </c>
      <c r="AJ38372" s="5">
        <v>146755.36850000001</v>
      </c>
    </row>
    <row r="38373" spans="35:36" x14ac:dyDescent="0.15">
      <c r="AI38373" s="5">
        <v>63840.231599999999</v>
      </c>
      <c r="AJ38373" s="5">
        <v>146661.27789999999</v>
      </c>
    </row>
    <row r="38374" spans="35:36" x14ac:dyDescent="0.15">
      <c r="AI38374" s="5">
        <v>63974.606899999999</v>
      </c>
      <c r="AJ38374" s="5">
        <v>146567.18719999999</v>
      </c>
    </row>
    <row r="38375" spans="35:36" x14ac:dyDescent="0.15">
      <c r="AI38375" s="5">
        <v>64108.982199999999</v>
      </c>
      <c r="AJ38375" s="5">
        <v>146473.09659999999</v>
      </c>
    </row>
    <row r="38376" spans="35:36" x14ac:dyDescent="0.15">
      <c r="AI38376" s="5">
        <v>64243.357600000003</v>
      </c>
      <c r="AJ38376" s="5">
        <v>146379.00599999999</v>
      </c>
    </row>
    <row r="38377" spans="35:36" x14ac:dyDescent="0.15">
      <c r="AI38377" s="5">
        <v>64377.732900000003</v>
      </c>
      <c r="AJ38377" s="5">
        <v>146284.9154</v>
      </c>
    </row>
    <row r="38378" spans="35:36" x14ac:dyDescent="0.15">
      <c r="AI38378" s="5">
        <v>64512.1083</v>
      </c>
      <c r="AJ38378" s="5">
        <v>146190.8247</v>
      </c>
    </row>
    <row r="38379" spans="35:36" x14ac:dyDescent="0.15">
      <c r="AI38379" s="5">
        <v>64646.4836</v>
      </c>
      <c r="AJ38379" s="5">
        <v>146096.7341</v>
      </c>
    </row>
    <row r="38380" spans="35:36" x14ac:dyDescent="0.15">
      <c r="AI38380" s="5">
        <v>64780.858899999999</v>
      </c>
      <c r="AJ38380" s="5">
        <v>146002.64350000001</v>
      </c>
    </row>
    <row r="38381" spans="35:36" x14ac:dyDescent="0.15">
      <c r="AI38381" s="5">
        <v>64915.234299999996</v>
      </c>
      <c r="AJ38381" s="5">
        <v>145908.55290000001</v>
      </c>
    </row>
    <row r="38382" spans="35:36" x14ac:dyDescent="0.15">
      <c r="AI38382" s="5">
        <v>65049.609600000003</v>
      </c>
      <c r="AJ38382" s="5">
        <v>145814.46220000001</v>
      </c>
    </row>
    <row r="38383" spans="35:36" x14ac:dyDescent="0.15">
      <c r="AI38383" s="5">
        <v>65183.984900000003</v>
      </c>
      <c r="AJ38383" s="5">
        <v>145720.37169999999</v>
      </c>
    </row>
    <row r="38384" spans="35:36" x14ac:dyDescent="0.15">
      <c r="AI38384" s="5">
        <v>65318.360200000003</v>
      </c>
      <c r="AJ38384" s="5">
        <v>145626.28099999999</v>
      </c>
    </row>
    <row r="38385" spans="35:36" x14ac:dyDescent="0.15">
      <c r="AI38385" s="5">
        <v>65452.7356</v>
      </c>
      <c r="AJ38385" s="5">
        <v>145532.19039999999</v>
      </c>
    </row>
    <row r="38386" spans="35:36" x14ac:dyDescent="0.15">
      <c r="AI38386" s="5">
        <v>65587.1109</v>
      </c>
      <c r="AJ38386" s="5">
        <v>145438.0998</v>
      </c>
    </row>
    <row r="38387" spans="35:36" x14ac:dyDescent="0.15">
      <c r="AI38387" s="5">
        <v>65721.486199999999</v>
      </c>
      <c r="AJ38387" s="5">
        <v>145344.0092</v>
      </c>
    </row>
    <row r="38388" spans="35:36" x14ac:dyDescent="0.15">
      <c r="AI38388" s="5">
        <v>65855.861600000004</v>
      </c>
      <c r="AJ38388" s="5">
        <v>145249.9185</v>
      </c>
    </row>
    <row r="38389" spans="35:36" x14ac:dyDescent="0.15">
      <c r="AI38389" s="5">
        <v>65990.236900000004</v>
      </c>
      <c r="AJ38389" s="5">
        <v>145155.8279</v>
      </c>
    </row>
    <row r="38390" spans="35:36" x14ac:dyDescent="0.15">
      <c r="AI38390" s="5">
        <v>66124.612299999993</v>
      </c>
      <c r="AJ38390" s="5">
        <v>145061.73730000001</v>
      </c>
    </row>
    <row r="38391" spans="35:36" x14ac:dyDescent="0.15">
      <c r="AI38391" s="5">
        <v>66258.987599999993</v>
      </c>
      <c r="AJ38391" s="5">
        <v>144967.64670000001</v>
      </c>
    </row>
    <row r="38392" spans="35:36" x14ac:dyDescent="0.15">
      <c r="AI38392" s="5">
        <v>66393.362899999993</v>
      </c>
      <c r="AJ38392" s="5">
        <v>144873.55600000001</v>
      </c>
    </row>
    <row r="38393" spans="35:36" x14ac:dyDescent="0.15">
      <c r="AI38393" s="5">
        <v>66527.738299999997</v>
      </c>
      <c r="AJ38393" s="5">
        <v>144779.46539999999</v>
      </c>
    </row>
    <row r="38394" spans="35:36" x14ac:dyDescent="0.15">
      <c r="AI38394" s="5">
        <v>66662.113599999997</v>
      </c>
      <c r="AJ38394" s="5">
        <v>144685.37479999999</v>
      </c>
    </row>
    <row r="38395" spans="35:36" x14ac:dyDescent="0.15">
      <c r="AI38395" s="5">
        <v>66796.489000000001</v>
      </c>
      <c r="AJ38395" s="5">
        <v>144591.28419999999</v>
      </c>
    </row>
    <row r="38396" spans="35:36" x14ac:dyDescent="0.15">
      <c r="AI38396" s="5">
        <v>66930.864199999996</v>
      </c>
      <c r="AJ38396" s="5">
        <v>144497.1936</v>
      </c>
    </row>
    <row r="38397" spans="35:36" x14ac:dyDescent="0.15">
      <c r="AI38397" s="5">
        <v>67065.239600000001</v>
      </c>
      <c r="AJ38397" s="5">
        <v>144403.103</v>
      </c>
    </row>
    <row r="38398" spans="35:36" x14ac:dyDescent="0.15">
      <c r="AI38398" s="5">
        <v>67199.6149</v>
      </c>
      <c r="AJ38398" s="5">
        <v>144309.0123</v>
      </c>
    </row>
    <row r="38399" spans="35:36" x14ac:dyDescent="0.15">
      <c r="AI38399" s="5">
        <v>67333.9902</v>
      </c>
      <c r="AJ38399" s="5">
        <v>144214.92170000001</v>
      </c>
    </row>
    <row r="38400" spans="35:36" x14ac:dyDescent="0.15">
      <c r="AI38400" s="5">
        <v>67468.365600000005</v>
      </c>
      <c r="AJ38400" s="5">
        <v>144120.83110000001</v>
      </c>
    </row>
    <row r="38401" spans="35:36" x14ac:dyDescent="0.15">
      <c r="AI38401" s="5">
        <v>67602.740900000004</v>
      </c>
      <c r="AJ38401" s="5">
        <v>144026.74050000001</v>
      </c>
    </row>
    <row r="38402" spans="35:36" x14ac:dyDescent="0.15">
      <c r="AI38402" s="5">
        <v>67737.116299999994</v>
      </c>
      <c r="AJ38402" s="5">
        <v>143932.64980000001</v>
      </c>
    </row>
    <row r="38403" spans="35:36" x14ac:dyDescent="0.15">
      <c r="AI38403" s="5">
        <v>67871.491599999994</v>
      </c>
      <c r="AJ38403" s="5">
        <v>143838.55919999999</v>
      </c>
    </row>
    <row r="38404" spans="35:36" x14ac:dyDescent="0.15">
      <c r="AI38404" s="5">
        <v>68005.866899999994</v>
      </c>
      <c r="AJ38404" s="5">
        <v>143744.46859999999</v>
      </c>
    </row>
    <row r="38405" spans="35:36" x14ac:dyDescent="0.15">
      <c r="AI38405" s="5">
        <v>68140.242299999998</v>
      </c>
      <c r="AJ38405" s="5">
        <v>143650.378</v>
      </c>
    </row>
    <row r="38406" spans="35:36" x14ac:dyDescent="0.15">
      <c r="AI38406" s="5">
        <v>68274.617599999998</v>
      </c>
      <c r="AJ38406" s="5">
        <v>143556.2873</v>
      </c>
    </row>
    <row r="38407" spans="35:36" x14ac:dyDescent="0.15">
      <c r="AI38407" s="5">
        <v>68408.993000000002</v>
      </c>
      <c r="AJ38407" s="5">
        <v>143462.1967</v>
      </c>
    </row>
    <row r="38408" spans="35:36" x14ac:dyDescent="0.15">
      <c r="AI38408" s="5">
        <v>68543.368300000002</v>
      </c>
      <c r="AJ38408" s="5">
        <v>143368.1061</v>
      </c>
    </row>
    <row r="38409" spans="35:36" x14ac:dyDescent="0.15">
      <c r="AI38409" s="5">
        <v>68677.743499999997</v>
      </c>
      <c r="AJ38409" s="5">
        <v>143274.01550000001</v>
      </c>
    </row>
    <row r="38410" spans="35:36" x14ac:dyDescent="0.15">
      <c r="AI38410" s="5">
        <v>68812.118900000001</v>
      </c>
      <c r="AJ38410" s="5">
        <v>143179.92490000001</v>
      </c>
    </row>
    <row r="38411" spans="35:36" x14ac:dyDescent="0.15">
      <c r="AI38411" s="5">
        <v>68946.494200000001</v>
      </c>
      <c r="AJ38411" s="5">
        <v>143085.83429999999</v>
      </c>
    </row>
    <row r="38412" spans="35:36" x14ac:dyDescent="0.15">
      <c r="AI38412" s="5">
        <v>69080.869600000005</v>
      </c>
      <c r="AJ38412" s="5">
        <v>142991.74359999999</v>
      </c>
    </row>
    <row r="38413" spans="35:36" x14ac:dyDescent="0.15">
      <c r="AI38413" s="5">
        <v>69215.244900000005</v>
      </c>
      <c r="AJ38413" s="5">
        <v>142897.65299999999</v>
      </c>
    </row>
    <row r="38414" spans="35:36" x14ac:dyDescent="0.15">
      <c r="AI38414" s="5">
        <v>69349.620200000005</v>
      </c>
      <c r="AJ38414" s="5">
        <v>142803.5624</v>
      </c>
    </row>
    <row r="38415" spans="35:36" x14ac:dyDescent="0.15">
      <c r="AI38415" s="5">
        <v>69483.995599999995</v>
      </c>
      <c r="AJ38415" s="5">
        <v>142709.4718</v>
      </c>
    </row>
    <row r="38416" spans="35:36" x14ac:dyDescent="0.15">
      <c r="AI38416" s="5">
        <v>69618.370899999994</v>
      </c>
      <c r="AJ38416" s="5">
        <v>142615.3811</v>
      </c>
    </row>
    <row r="38417" spans="35:36" x14ac:dyDescent="0.15">
      <c r="AI38417" s="5">
        <v>69752.746299999999</v>
      </c>
      <c r="AJ38417" s="5">
        <v>142521.2905</v>
      </c>
    </row>
    <row r="38418" spans="35:36" x14ac:dyDescent="0.15">
      <c r="AI38418" s="5">
        <v>69887.121599999999</v>
      </c>
      <c r="AJ38418" s="5">
        <v>142427.19990000001</v>
      </c>
    </row>
    <row r="38419" spans="35:36" x14ac:dyDescent="0.15">
      <c r="AI38419" s="5">
        <v>70021.496899999998</v>
      </c>
      <c r="AJ38419" s="5">
        <v>142333.10930000001</v>
      </c>
    </row>
    <row r="38420" spans="35:36" x14ac:dyDescent="0.15">
      <c r="AI38420" s="5">
        <v>70155.872300000003</v>
      </c>
      <c r="AJ38420" s="5">
        <v>142239.01860000001</v>
      </c>
    </row>
    <row r="38421" spans="35:36" x14ac:dyDescent="0.15">
      <c r="AI38421" s="5">
        <v>70290.247600000002</v>
      </c>
      <c r="AJ38421" s="5">
        <v>142144.92800000001</v>
      </c>
    </row>
    <row r="38422" spans="35:36" x14ac:dyDescent="0.15">
      <c r="AI38422" s="5">
        <v>70424.622900000002</v>
      </c>
      <c r="AJ38422" s="5">
        <v>142050.83739999999</v>
      </c>
    </row>
    <row r="38423" spans="35:36" x14ac:dyDescent="0.15">
      <c r="AI38423" s="5">
        <v>70558.998999999996</v>
      </c>
      <c r="AJ38423" s="5">
        <v>141956.74619999999</v>
      </c>
    </row>
    <row r="38424" spans="35:36" x14ac:dyDescent="0.15">
      <c r="AI38424" s="5">
        <v>70693.373600000006</v>
      </c>
      <c r="AJ38424" s="5">
        <v>141862.6562</v>
      </c>
    </row>
    <row r="38425" spans="35:36" x14ac:dyDescent="0.15">
      <c r="AI38425" s="5">
        <v>70827.7497</v>
      </c>
      <c r="AJ38425" s="5">
        <v>141768.565</v>
      </c>
    </row>
    <row r="38426" spans="35:36" x14ac:dyDescent="0.15">
      <c r="AI38426" s="5">
        <v>70962.124200000006</v>
      </c>
      <c r="AJ38426" s="5">
        <v>141674.4749</v>
      </c>
    </row>
    <row r="38427" spans="35:36" x14ac:dyDescent="0.15">
      <c r="AI38427" s="5">
        <v>71096.500400000004</v>
      </c>
      <c r="AJ38427" s="5">
        <v>141580.38370000001</v>
      </c>
    </row>
    <row r="38428" spans="35:36" x14ac:dyDescent="0.15">
      <c r="AI38428" s="5">
        <v>71230.874899999995</v>
      </c>
      <c r="AJ38428" s="5">
        <v>141486.29370000001</v>
      </c>
    </row>
    <row r="38429" spans="35:36" x14ac:dyDescent="0.15">
      <c r="AI38429" s="5">
        <v>71365.251099999994</v>
      </c>
      <c r="AJ38429" s="5">
        <v>141392.20250000001</v>
      </c>
    </row>
    <row r="38430" spans="35:36" x14ac:dyDescent="0.15">
      <c r="AI38430" s="5">
        <v>71499.625599999999</v>
      </c>
      <c r="AJ38430" s="5">
        <v>141298.11240000001</v>
      </c>
    </row>
    <row r="38431" spans="35:36" x14ac:dyDescent="0.15">
      <c r="AI38431" s="5">
        <v>71634.001799999998</v>
      </c>
      <c r="AJ38431" s="5">
        <v>141204.02119999999</v>
      </c>
    </row>
    <row r="38432" spans="35:36" x14ac:dyDescent="0.15">
      <c r="AI38432" s="5">
        <v>71768.376300000004</v>
      </c>
      <c r="AJ38432" s="5">
        <v>141109.93119999999</v>
      </c>
    </row>
    <row r="38433" spans="35:36" x14ac:dyDescent="0.15">
      <c r="AI38433" s="5">
        <v>71902.752399999998</v>
      </c>
      <c r="AJ38433" s="5">
        <v>141015.84</v>
      </c>
    </row>
    <row r="38434" spans="35:36" x14ac:dyDescent="0.15">
      <c r="AI38434" s="5">
        <v>72037.126999999993</v>
      </c>
      <c r="AJ38434" s="5">
        <v>140921.7499</v>
      </c>
    </row>
    <row r="38435" spans="35:36" x14ac:dyDescent="0.15">
      <c r="AI38435" s="5">
        <v>72171.502999999997</v>
      </c>
      <c r="AJ38435" s="5">
        <v>140827.6588</v>
      </c>
    </row>
    <row r="38436" spans="35:36" x14ac:dyDescent="0.15">
      <c r="AI38436" s="5">
        <v>72305.877600000007</v>
      </c>
      <c r="AJ38436" s="5">
        <v>140733.5687</v>
      </c>
    </row>
    <row r="38437" spans="35:36" x14ac:dyDescent="0.15">
      <c r="AI38437" s="5">
        <v>72440.253700000001</v>
      </c>
      <c r="AJ38437" s="5">
        <v>140639.47750000001</v>
      </c>
    </row>
    <row r="38438" spans="35:36" x14ac:dyDescent="0.15">
      <c r="AI38438" s="5">
        <v>72574.628200000006</v>
      </c>
      <c r="AJ38438" s="5">
        <v>140545.38750000001</v>
      </c>
    </row>
    <row r="38439" spans="35:36" x14ac:dyDescent="0.15">
      <c r="AI38439" s="5">
        <v>72709.004400000005</v>
      </c>
      <c r="AJ38439" s="5">
        <v>140451.29629999999</v>
      </c>
    </row>
    <row r="38440" spans="35:36" x14ac:dyDescent="0.15">
      <c r="AI38440" s="5">
        <v>72843.378899999996</v>
      </c>
      <c r="AJ38440" s="5">
        <v>140357.20619999999</v>
      </c>
    </row>
    <row r="38441" spans="35:36" x14ac:dyDescent="0.15">
      <c r="AI38441" s="5">
        <v>72977.755099999995</v>
      </c>
      <c r="AJ38441" s="5">
        <v>140263.11499999999</v>
      </c>
    </row>
    <row r="38442" spans="35:36" x14ac:dyDescent="0.15">
      <c r="AI38442" s="5">
        <v>73112.1296</v>
      </c>
      <c r="AJ38442" s="5">
        <v>140169.02499999999</v>
      </c>
    </row>
    <row r="38443" spans="35:36" x14ac:dyDescent="0.15">
      <c r="AI38443" s="5">
        <v>73246.505799999999</v>
      </c>
      <c r="AJ38443" s="5">
        <v>140074.9338</v>
      </c>
    </row>
    <row r="38444" spans="35:36" x14ac:dyDescent="0.15">
      <c r="AI38444" s="5">
        <v>73380.880300000004</v>
      </c>
      <c r="AJ38444" s="5">
        <v>139980.8437</v>
      </c>
    </row>
    <row r="38445" spans="35:36" x14ac:dyDescent="0.15">
      <c r="AI38445" s="5">
        <v>73515.256299999994</v>
      </c>
      <c r="AJ38445" s="5">
        <v>139886.75260000001</v>
      </c>
    </row>
    <row r="38446" spans="35:36" x14ac:dyDescent="0.15">
      <c r="AI38446" s="5">
        <v>73649.630999999994</v>
      </c>
      <c r="AJ38446" s="5">
        <v>139792.66250000001</v>
      </c>
    </row>
    <row r="38447" spans="35:36" x14ac:dyDescent="0.15">
      <c r="AI38447" s="5">
        <v>73784.006999999998</v>
      </c>
      <c r="AJ38447" s="5">
        <v>139698.57130000001</v>
      </c>
    </row>
    <row r="38448" spans="35:36" x14ac:dyDescent="0.15">
      <c r="AI38448" s="5">
        <v>73918.381500000003</v>
      </c>
      <c r="AJ38448" s="5">
        <v>139604.48130000001</v>
      </c>
    </row>
    <row r="38449" spans="35:36" x14ac:dyDescent="0.15">
      <c r="AI38449" s="5">
        <v>74052.757700000002</v>
      </c>
      <c r="AJ38449" s="5">
        <v>139510.39009999999</v>
      </c>
    </row>
    <row r="38450" spans="35:36" x14ac:dyDescent="0.15">
      <c r="AI38450" s="5">
        <v>74187.132199999993</v>
      </c>
      <c r="AJ38450" s="5">
        <v>139416.29999999999</v>
      </c>
    </row>
    <row r="38451" spans="35:36" x14ac:dyDescent="0.15">
      <c r="AI38451" s="5">
        <v>74321.508400000006</v>
      </c>
      <c r="AJ38451" s="5">
        <v>139322.20879999999</v>
      </c>
    </row>
    <row r="38452" spans="35:36" x14ac:dyDescent="0.15">
      <c r="AI38452" s="5">
        <v>74455.882899999997</v>
      </c>
      <c r="AJ38452" s="5">
        <v>139228.1188</v>
      </c>
    </row>
    <row r="38453" spans="35:36" x14ac:dyDescent="0.15">
      <c r="AI38453" s="5">
        <v>74590.259099999996</v>
      </c>
      <c r="AJ38453" s="5">
        <v>139134.0276</v>
      </c>
    </row>
    <row r="38454" spans="35:36" x14ac:dyDescent="0.15">
      <c r="AI38454" s="5">
        <v>74724.633600000001</v>
      </c>
      <c r="AJ38454" s="5">
        <v>139039.9375</v>
      </c>
    </row>
    <row r="38455" spans="35:36" x14ac:dyDescent="0.15">
      <c r="AI38455" s="5">
        <v>74859.009699999995</v>
      </c>
      <c r="AJ38455" s="5">
        <v>138945.8463</v>
      </c>
    </row>
    <row r="38456" spans="35:36" x14ac:dyDescent="0.15">
      <c r="AI38456" s="5">
        <v>74993.384300000005</v>
      </c>
      <c r="AJ38456" s="5">
        <v>138851.75630000001</v>
      </c>
    </row>
    <row r="38457" spans="35:36" x14ac:dyDescent="0.15">
      <c r="AI38457" s="5">
        <v>75127.760299999994</v>
      </c>
      <c r="AJ38457" s="5">
        <v>138757.66510000001</v>
      </c>
    </row>
    <row r="38458" spans="35:36" x14ac:dyDescent="0.15">
      <c r="AI38458" s="5">
        <v>75262.134900000005</v>
      </c>
      <c r="AJ38458" s="5">
        <v>138663.57500000001</v>
      </c>
    </row>
    <row r="38459" spans="35:36" x14ac:dyDescent="0.15">
      <c r="AI38459" s="5">
        <v>75396.510999999999</v>
      </c>
      <c r="AJ38459" s="5">
        <v>138569.48389999999</v>
      </c>
    </row>
    <row r="38460" spans="35:36" x14ac:dyDescent="0.15">
      <c r="AI38460" s="5">
        <v>75530.885500000004</v>
      </c>
      <c r="AJ38460" s="5">
        <v>138475.39379999999</v>
      </c>
    </row>
    <row r="38461" spans="35:36" x14ac:dyDescent="0.15">
      <c r="AI38461" s="5">
        <v>75665.261700000003</v>
      </c>
      <c r="AJ38461" s="5">
        <v>138381.3026</v>
      </c>
    </row>
    <row r="38462" spans="35:36" x14ac:dyDescent="0.15">
      <c r="AI38462" s="5">
        <v>75799.636199999994</v>
      </c>
      <c r="AJ38462" s="5">
        <v>138287.2126</v>
      </c>
    </row>
    <row r="38463" spans="35:36" x14ac:dyDescent="0.15">
      <c r="AI38463" s="5">
        <v>75934.012400000007</v>
      </c>
      <c r="AJ38463" s="5">
        <v>138193.1214</v>
      </c>
    </row>
    <row r="38464" spans="35:36" x14ac:dyDescent="0.15">
      <c r="AI38464" s="5">
        <v>76068.386899999998</v>
      </c>
      <c r="AJ38464" s="5">
        <v>138099.0313</v>
      </c>
    </row>
    <row r="38465" spans="35:36" x14ac:dyDescent="0.15">
      <c r="AI38465" s="5">
        <v>76202.763099999996</v>
      </c>
      <c r="AJ38465" s="5">
        <v>138004.94010000001</v>
      </c>
    </row>
    <row r="38466" spans="35:36" x14ac:dyDescent="0.15">
      <c r="AI38466" s="5">
        <v>76337.137600000002</v>
      </c>
      <c r="AJ38466" s="5">
        <v>137910.85010000001</v>
      </c>
    </row>
    <row r="38467" spans="35:36" x14ac:dyDescent="0.15">
      <c r="AI38467" s="5">
        <v>76471.513699999996</v>
      </c>
      <c r="AJ38467" s="5">
        <v>137816.75889999999</v>
      </c>
    </row>
    <row r="38468" spans="35:36" x14ac:dyDescent="0.15">
      <c r="AI38468" s="5">
        <v>76605.888300000006</v>
      </c>
      <c r="AJ38468" s="5">
        <v>137722.66880000001</v>
      </c>
    </row>
    <row r="38469" spans="35:36" x14ac:dyDescent="0.15">
      <c r="AI38469" s="5">
        <v>76740.2644</v>
      </c>
      <c r="AJ38469" s="5">
        <v>137628.57759999999</v>
      </c>
    </row>
    <row r="38470" spans="35:36" x14ac:dyDescent="0.15">
      <c r="AI38470" s="5">
        <v>76874.638900000005</v>
      </c>
      <c r="AJ38470" s="5">
        <v>137534.48759999999</v>
      </c>
    </row>
    <row r="38471" spans="35:36" x14ac:dyDescent="0.15">
      <c r="AI38471" s="5">
        <v>77009.014999999999</v>
      </c>
      <c r="AJ38471" s="5">
        <v>137440.3964</v>
      </c>
    </row>
    <row r="38472" spans="35:36" x14ac:dyDescent="0.15">
      <c r="AI38472" s="5">
        <v>77143.389599999995</v>
      </c>
      <c r="AJ38472" s="5">
        <v>137346.3063</v>
      </c>
    </row>
    <row r="38473" spans="35:36" x14ac:dyDescent="0.15">
      <c r="AI38473" s="5">
        <v>77277.765700000004</v>
      </c>
      <c r="AJ38473" s="5">
        <v>137252.21520000001</v>
      </c>
    </row>
    <row r="38474" spans="35:36" x14ac:dyDescent="0.15">
      <c r="AI38474" s="5">
        <v>77412.140199999994</v>
      </c>
      <c r="AJ38474" s="5">
        <v>137158.1251</v>
      </c>
    </row>
    <row r="38475" spans="35:36" x14ac:dyDescent="0.15">
      <c r="AI38475" s="5">
        <v>77546.516399999993</v>
      </c>
      <c r="AJ38475" s="5">
        <v>137064.03390000001</v>
      </c>
    </row>
    <row r="38476" spans="35:36" x14ac:dyDescent="0.15">
      <c r="AI38476" s="5">
        <v>77680.890899999999</v>
      </c>
      <c r="AJ38476" s="5">
        <v>136969.94390000001</v>
      </c>
    </row>
    <row r="38477" spans="35:36" x14ac:dyDescent="0.15">
      <c r="AI38477" s="5">
        <v>77815.267099999997</v>
      </c>
      <c r="AJ38477" s="5">
        <v>136875.85269999999</v>
      </c>
    </row>
    <row r="38478" spans="35:36" x14ac:dyDescent="0.15">
      <c r="AI38478" s="5">
        <v>77949.641600000003</v>
      </c>
      <c r="AJ38478" s="5">
        <v>136781.76259999999</v>
      </c>
    </row>
    <row r="38479" spans="35:36" x14ac:dyDescent="0.15">
      <c r="AI38479" s="5">
        <v>78084.017699999997</v>
      </c>
      <c r="AJ38479" s="5">
        <v>136687.67139999999</v>
      </c>
    </row>
    <row r="38480" spans="35:36" x14ac:dyDescent="0.15">
      <c r="AI38480" s="5">
        <v>78218.392300000007</v>
      </c>
      <c r="AJ38480" s="5">
        <v>136593.5814</v>
      </c>
    </row>
    <row r="38481" spans="35:36" x14ac:dyDescent="0.15">
      <c r="AI38481" s="5">
        <v>78352.768400000001</v>
      </c>
      <c r="AJ38481" s="5">
        <v>136499.4902</v>
      </c>
    </row>
    <row r="38482" spans="35:36" x14ac:dyDescent="0.15">
      <c r="AI38482" s="5">
        <v>78487.142900000006</v>
      </c>
      <c r="AJ38482" s="5">
        <v>136405.4001</v>
      </c>
    </row>
    <row r="38483" spans="35:36" x14ac:dyDescent="0.15">
      <c r="AI38483" s="5">
        <v>57081.178500000002</v>
      </c>
      <c r="AJ38483" s="5">
        <v>151594.27249999999</v>
      </c>
    </row>
    <row r="38484" spans="35:36" x14ac:dyDescent="0.15">
      <c r="AI38484" s="5">
        <v>57215.553899999999</v>
      </c>
      <c r="AJ38484" s="5">
        <v>151500.1819</v>
      </c>
    </row>
    <row r="38485" spans="35:36" x14ac:dyDescent="0.15">
      <c r="AI38485" s="5">
        <v>57349.929199999999</v>
      </c>
      <c r="AJ38485" s="5">
        <v>151406.0913</v>
      </c>
    </row>
    <row r="38486" spans="35:36" x14ac:dyDescent="0.15">
      <c r="AI38486" s="5">
        <v>57484.304600000003</v>
      </c>
      <c r="AJ38486" s="5">
        <v>151312.0006</v>
      </c>
    </row>
    <row r="38487" spans="35:36" x14ac:dyDescent="0.15">
      <c r="AI38487" s="5">
        <v>57618.679900000003</v>
      </c>
      <c r="AJ38487" s="5">
        <v>151217.91</v>
      </c>
    </row>
    <row r="38488" spans="35:36" x14ac:dyDescent="0.15">
      <c r="AI38488" s="5">
        <v>57753.055200000003</v>
      </c>
      <c r="AJ38488" s="5">
        <v>151123.81940000001</v>
      </c>
    </row>
    <row r="38489" spans="35:36" x14ac:dyDescent="0.15">
      <c r="AI38489" s="5">
        <v>57887.4306</v>
      </c>
      <c r="AJ38489" s="5">
        <v>151029.72880000001</v>
      </c>
    </row>
    <row r="38490" spans="35:36" x14ac:dyDescent="0.15">
      <c r="AI38490" s="5">
        <v>58021.805899999999</v>
      </c>
      <c r="AJ38490" s="5">
        <v>150935.63810000001</v>
      </c>
    </row>
    <row r="38491" spans="35:36" x14ac:dyDescent="0.15">
      <c r="AI38491" s="5">
        <v>58156.181299999997</v>
      </c>
      <c r="AJ38491" s="5">
        <v>150841.54749999999</v>
      </c>
    </row>
    <row r="38492" spans="35:36" x14ac:dyDescent="0.15">
      <c r="AI38492" s="5">
        <v>58290.556600000004</v>
      </c>
      <c r="AJ38492" s="5">
        <v>150747.45689999999</v>
      </c>
    </row>
    <row r="38493" spans="35:36" x14ac:dyDescent="0.15">
      <c r="AI38493" s="5">
        <v>58424.931799999998</v>
      </c>
      <c r="AJ38493" s="5">
        <v>150653.36629999999</v>
      </c>
    </row>
    <row r="38494" spans="35:36" x14ac:dyDescent="0.15">
      <c r="AI38494" s="5">
        <v>58559.307200000003</v>
      </c>
      <c r="AJ38494" s="5">
        <v>150559.2757</v>
      </c>
    </row>
    <row r="38495" spans="35:36" x14ac:dyDescent="0.15">
      <c r="AI38495" s="5">
        <v>58693.682500000003</v>
      </c>
      <c r="AJ38495" s="5">
        <v>150465.1851</v>
      </c>
    </row>
    <row r="38496" spans="35:36" x14ac:dyDescent="0.15">
      <c r="AI38496" s="5">
        <v>58828.0579</v>
      </c>
      <c r="AJ38496" s="5">
        <v>150371.0944</v>
      </c>
    </row>
    <row r="38497" spans="35:36" x14ac:dyDescent="0.15">
      <c r="AI38497" s="5">
        <v>58962.433199999999</v>
      </c>
      <c r="AJ38497" s="5">
        <v>150277.00380000001</v>
      </c>
    </row>
    <row r="38498" spans="35:36" x14ac:dyDescent="0.15">
      <c r="AI38498" s="5">
        <v>59096.808499999999</v>
      </c>
      <c r="AJ38498" s="5">
        <v>150182.91320000001</v>
      </c>
    </row>
    <row r="38499" spans="35:36" x14ac:dyDescent="0.15">
      <c r="AI38499" s="5">
        <v>59231.183900000004</v>
      </c>
      <c r="AJ38499" s="5">
        <v>150088.82260000001</v>
      </c>
    </row>
    <row r="38500" spans="35:36" x14ac:dyDescent="0.15">
      <c r="AI38500" s="5">
        <v>59365.559200000003</v>
      </c>
      <c r="AJ38500" s="5">
        <v>149994.73190000001</v>
      </c>
    </row>
    <row r="38501" spans="35:36" x14ac:dyDescent="0.15">
      <c r="AI38501" s="5">
        <v>59499.934600000001</v>
      </c>
      <c r="AJ38501" s="5">
        <v>149900.64129999999</v>
      </c>
    </row>
    <row r="38502" spans="35:36" x14ac:dyDescent="0.15">
      <c r="AI38502" s="5">
        <v>59634.3099</v>
      </c>
      <c r="AJ38502" s="5">
        <v>149806.55069999999</v>
      </c>
    </row>
    <row r="38503" spans="35:36" x14ac:dyDescent="0.15">
      <c r="AI38503" s="5">
        <v>59768.6852</v>
      </c>
      <c r="AJ38503" s="5">
        <v>149712.4601</v>
      </c>
    </row>
    <row r="38504" spans="35:36" x14ac:dyDescent="0.15">
      <c r="AI38504" s="5">
        <v>59903.060599999997</v>
      </c>
      <c r="AJ38504" s="5">
        <v>149618.3694</v>
      </c>
    </row>
    <row r="38505" spans="35:36" x14ac:dyDescent="0.15">
      <c r="AI38505" s="5">
        <v>60037.435899999997</v>
      </c>
      <c r="AJ38505" s="5">
        <v>149524.2788</v>
      </c>
    </row>
    <row r="38506" spans="35:36" x14ac:dyDescent="0.15">
      <c r="AI38506" s="5">
        <v>60171.811199999996</v>
      </c>
      <c r="AJ38506" s="5">
        <v>149430.1882</v>
      </c>
    </row>
    <row r="38507" spans="35:36" x14ac:dyDescent="0.15">
      <c r="AI38507" s="5">
        <v>60306.186500000003</v>
      </c>
      <c r="AJ38507" s="5">
        <v>149336.09760000001</v>
      </c>
    </row>
    <row r="38508" spans="35:36" x14ac:dyDescent="0.15">
      <c r="AI38508" s="5">
        <v>60440.561900000001</v>
      </c>
      <c r="AJ38508" s="5">
        <v>149242.00700000001</v>
      </c>
    </row>
    <row r="38509" spans="35:36" x14ac:dyDescent="0.15">
      <c r="AI38509" s="5">
        <v>60574.9372</v>
      </c>
      <c r="AJ38509" s="5">
        <v>149147.91639999999</v>
      </c>
    </row>
    <row r="38510" spans="35:36" x14ac:dyDescent="0.15">
      <c r="AI38510" s="5">
        <v>60709.3125</v>
      </c>
      <c r="AJ38510" s="5">
        <v>149053.82569999999</v>
      </c>
    </row>
    <row r="38511" spans="35:36" x14ac:dyDescent="0.15">
      <c r="AI38511" s="5">
        <v>60843.687899999997</v>
      </c>
      <c r="AJ38511" s="5">
        <v>148959.73509999999</v>
      </c>
    </row>
    <row r="38512" spans="35:36" x14ac:dyDescent="0.15">
      <c r="AI38512" s="5">
        <v>60978.063199999997</v>
      </c>
      <c r="AJ38512" s="5">
        <v>148865.64449999999</v>
      </c>
    </row>
    <row r="38513" spans="35:36" x14ac:dyDescent="0.15">
      <c r="AI38513" s="5">
        <v>61112.438600000001</v>
      </c>
      <c r="AJ38513" s="5">
        <v>148771.5539</v>
      </c>
    </row>
    <row r="38514" spans="35:36" x14ac:dyDescent="0.15">
      <c r="AI38514" s="5">
        <v>61246.813900000001</v>
      </c>
      <c r="AJ38514" s="5">
        <v>148677.4632</v>
      </c>
    </row>
    <row r="38515" spans="35:36" x14ac:dyDescent="0.15">
      <c r="AI38515" s="5">
        <v>61381.189200000001</v>
      </c>
      <c r="AJ38515" s="5">
        <v>148583.3726</v>
      </c>
    </row>
    <row r="38516" spans="35:36" x14ac:dyDescent="0.15">
      <c r="AI38516" s="5">
        <v>61515.564599999998</v>
      </c>
      <c r="AJ38516" s="5">
        <v>148489.28200000001</v>
      </c>
    </row>
    <row r="38517" spans="35:36" x14ac:dyDescent="0.15">
      <c r="AI38517" s="5">
        <v>61649.939899999998</v>
      </c>
      <c r="AJ38517" s="5">
        <v>148395.19140000001</v>
      </c>
    </row>
    <row r="38518" spans="35:36" x14ac:dyDescent="0.15">
      <c r="AI38518" s="5">
        <v>61784.315300000002</v>
      </c>
      <c r="AJ38518" s="5">
        <v>148301.10070000001</v>
      </c>
    </row>
    <row r="38519" spans="35:36" x14ac:dyDescent="0.15">
      <c r="AI38519" s="5">
        <v>61918.690499999997</v>
      </c>
      <c r="AJ38519" s="5">
        <v>148207.01019999999</v>
      </c>
    </row>
    <row r="38520" spans="35:36" x14ac:dyDescent="0.15">
      <c r="AI38520" s="5">
        <v>62053.065900000001</v>
      </c>
      <c r="AJ38520" s="5">
        <v>148112.91949999999</v>
      </c>
    </row>
    <row r="38521" spans="35:36" x14ac:dyDescent="0.15">
      <c r="AI38521" s="5">
        <v>62187.441200000001</v>
      </c>
      <c r="AJ38521" s="5">
        <v>148018.82889999999</v>
      </c>
    </row>
    <row r="38522" spans="35:36" x14ac:dyDescent="0.15">
      <c r="AI38522" s="5">
        <v>62321.816500000001</v>
      </c>
      <c r="AJ38522" s="5">
        <v>147924.7383</v>
      </c>
    </row>
    <row r="38523" spans="35:36" x14ac:dyDescent="0.15">
      <c r="AI38523" s="5">
        <v>62456.191899999998</v>
      </c>
      <c r="AJ38523" s="5">
        <v>147830.6477</v>
      </c>
    </row>
    <row r="38524" spans="35:36" x14ac:dyDescent="0.15">
      <c r="AI38524" s="5">
        <v>62590.567199999998</v>
      </c>
      <c r="AJ38524" s="5">
        <v>147736.557</v>
      </c>
    </row>
    <row r="38525" spans="35:36" x14ac:dyDescent="0.15">
      <c r="AI38525" s="5">
        <v>62724.942600000002</v>
      </c>
      <c r="AJ38525" s="5">
        <v>147642.4664</v>
      </c>
    </row>
    <row r="38526" spans="35:36" x14ac:dyDescent="0.15">
      <c r="AI38526" s="5">
        <v>62859.317900000002</v>
      </c>
      <c r="AJ38526" s="5">
        <v>147548.37580000001</v>
      </c>
    </row>
    <row r="38527" spans="35:36" x14ac:dyDescent="0.15">
      <c r="AI38527" s="5">
        <v>62993.693200000002</v>
      </c>
      <c r="AJ38527" s="5">
        <v>147454.28520000001</v>
      </c>
    </row>
    <row r="38528" spans="35:36" x14ac:dyDescent="0.15">
      <c r="AI38528" s="5">
        <v>63128.068599999999</v>
      </c>
      <c r="AJ38528" s="5">
        <v>147360.19450000001</v>
      </c>
    </row>
    <row r="38529" spans="35:36" x14ac:dyDescent="0.15">
      <c r="AI38529" s="5">
        <v>63262.443899999998</v>
      </c>
      <c r="AJ38529" s="5">
        <v>147266.10389999999</v>
      </c>
    </row>
    <row r="38530" spans="35:36" x14ac:dyDescent="0.15">
      <c r="AI38530" s="5">
        <v>63396.819300000003</v>
      </c>
      <c r="AJ38530" s="5">
        <v>147172.01329999999</v>
      </c>
    </row>
    <row r="38531" spans="35:36" x14ac:dyDescent="0.15">
      <c r="AI38531" s="5">
        <v>63531.194600000003</v>
      </c>
      <c r="AJ38531" s="5">
        <v>147077.9227</v>
      </c>
    </row>
    <row r="38532" spans="35:36" x14ac:dyDescent="0.15">
      <c r="AI38532" s="5">
        <v>63665.569799999997</v>
      </c>
      <c r="AJ38532" s="5">
        <v>146983.8321</v>
      </c>
    </row>
    <row r="38533" spans="35:36" x14ac:dyDescent="0.15">
      <c r="AI38533" s="5">
        <v>63799.945200000002</v>
      </c>
      <c r="AJ38533" s="5">
        <v>146889.7415</v>
      </c>
    </row>
    <row r="38534" spans="35:36" x14ac:dyDescent="0.15">
      <c r="AI38534" s="5">
        <v>63934.320500000002</v>
      </c>
      <c r="AJ38534" s="5">
        <v>146795.6508</v>
      </c>
    </row>
    <row r="38535" spans="35:36" x14ac:dyDescent="0.15">
      <c r="AI38535" s="5">
        <v>64068.695899999999</v>
      </c>
      <c r="AJ38535" s="5">
        <v>146701.56020000001</v>
      </c>
    </row>
    <row r="38536" spans="35:36" x14ac:dyDescent="0.15">
      <c r="AI38536" s="5">
        <v>64203.071199999998</v>
      </c>
      <c r="AJ38536" s="5">
        <v>146607.46960000001</v>
      </c>
    </row>
    <row r="38537" spans="35:36" x14ac:dyDescent="0.15">
      <c r="AI38537" s="5">
        <v>64337.446499999998</v>
      </c>
      <c r="AJ38537" s="5">
        <v>146513.37899999999</v>
      </c>
    </row>
    <row r="38538" spans="35:36" x14ac:dyDescent="0.15">
      <c r="AI38538" s="5">
        <v>64471.821900000003</v>
      </c>
      <c r="AJ38538" s="5">
        <v>146419.28829999999</v>
      </c>
    </row>
    <row r="38539" spans="35:36" x14ac:dyDescent="0.15">
      <c r="AI38539" s="5">
        <v>64606.197200000002</v>
      </c>
      <c r="AJ38539" s="5">
        <v>146325.19769999999</v>
      </c>
    </row>
    <row r="38540" spans="35:36" x14ac:dyDescent="0.15">
      <c r="AI38540" s="5">
        <v>64740.5726</v>
      </c>
      <c r="AJ38540" s="5">
        <v>146231.10709999999</v>
      </c>
    </row>
    <row r="38541" spans="35:36" x14ac:dyDescent="0.15">
      <c r="AI38541" s="5">
        <v>64874.947899999999</v>
      </c>
      <c r="AJ38541" s="5">
        <v>146137.0165</v>
      </c>
    </row>
    <row r="38542" spans="35:36" x14ac:dyDescent="0.15">
      <c r="AI38542" s="5">
        <v>65009.323199999999</v>
      </c>
      <c r="AJ38542" s="5">
        <v>146042.9258</v>
      </c>
    </row>
    <row r="38543" spans="35:36" x14ac:dyDescent="0.15">
      <c r="AI38543" s="5">
        <v>65143.698600000003</v>
      </c>
      <c r="AJ38543" s="5">
        <v>145948.8352</v>
      </c>
    </row>
    <row r="38544" spans="35:36" x14ac:dyDescent="0.15">
      <c r="AI38544" s="5">
        <v>65278.073799999998</v>
      </c>
      <c r="AJ38544" s="5">
        <v>145854.74460000001</v>
      </c>
    </row>
    <row r="38545" spans="35:36" x14ac:dyDescent="0.15">
      <c r="AI38545" s="5">
        <v>65412.449200000003</v>
      </c>
      <c r="AJ38545" s="5">
        <v>145760.65400000001</v>
      </c>
    </row>
    <row r="38546" spans="35:36" x14ac:dyDescent="0.15">
      <c r="AI38546" s="5">
        <v>65546.824500000002</v>
      </c>
      <c r="AJ38546" s="5">
        <v>145666.56340000001</v>
      </c>
    </row>
    <row r="38547" spans="35:36" x14ac:dyDescent="0.15">
      <c r="AI38547" s="5">
        <v>65681.199900000007</v>
      </c>
      <c r="AJ38547" s="5">
        <v>145572.47279999999</v>
      </c>
    </row>
    <row r="38548" spans="35:36" x14ac:dyDescent="0.15">
      <c r="AI38548" s="5">
        <v>65815.575200000007</v>
      </c>
      <c r="AJ38548" s="5">
        <v>145478.38209999999</v>
      </c>
    </row>
    <row r="38549" spans="35:36" x14ac:dyDescent="0.15">
      <c r="AI38549" s="5">
        <v>65949.950500000006</v>
      </c>
      <c r="AJ38549" s="5">
        <v>145384.29149999999</v>
      </c>
    </row>
    <row r="38550" spans="35:36" x14ac:dyDescent="0.15">
      <c r="AI38550" s="5">
        <v>66084.325899999996</v>
      </c>
      <c r="AJ38550" s="5">
        <v>145290.2009</v>
      </c>
    </row>
    <row r="38551" spans="35:36" x14ac:dyDescent="0.15">
      <c r="AI38551" s="5">
        <v>66218.701199999996</v>
      </c>
      <c r="AJ38551" s="5">
        <v>145196.1103</v>
      </c>
    </row>
    <row r="38552" spans="35:36" x14ac:dyDescent="0.15">
      <c r="AI38552" s="5">
        <v>66353.0766</v>
      </c>
      <c r="AJ38552" s="5">
        <v>145102.0196</v>
      </c>
    </row>
    <row r="38553" spans="35:36" x14ac:dyDescent="0.15">
      <c r="AI38553" s="5">
        <v>66487.4519</v>
      </c>
      <c r="AJ38553" s="5">
        <v>145007.929</v>
      </c>
    </row>
    <row r="38554" spans="35:36" x14ac:dyDescent="0.15">
      <c r="AI38554" s="5">
        <v>66621.8272</v>
      </c>
      <c r="AJ38554" s="5">
        <v>144913.83840000001</v>
      </c>
    </row>
    <row r="38555" spans="35:36" x14ac:dyDescent="0.15">
      <c r="AI38555" s="5">
        <v>66756.202600000004</v>
      </c>
      <c r="AJ38555" s="5">
        <v>144819.74770000001</v>
      </c>
    </row>
    <row r="38556" spans="35:36" x14ac:dyDescent="0.15">
      <c r="AI38556" s="5">
        <v>66890.577900000004</v>
      </c>
      <c r="AJ38556" s="5">
        <v>144725.65710000001</v>
      </c>
    </row>
    <row r="38557" spans="35:36" x14ac:dyDescent="0.15">
      <c r="AI38557" s="5">
        <v>67024.953200000004</v>
      </c>
      <c r="AJ38557" s="5">
        <v>144631.56659999999</v>
      </c>
    </row>
    <row r="38558" spans="35:36" x14ac:dyDescent="0.15">
      <c r="AI38558" s="5">
        <v>67159.328500000003</v>
      </c>
      <c r="AJ38558" s="5">
        <v>144537.47589999999</v>
      </c>
    </row>
    <row r="38559" spans="35:36" x14ac:dyDescent="0.15">
      <c r="AI38559" s="5">
        <v>67293.703899999993</v>
      </c>
      <c r="AJ38559" s="5">
        <v>144443.38529999999</v>
      </c>
    </row>
    <row r="38560" spans="35:36" x14ac:dyDescent="0.15">
      <c r="AI38560" s="5">
        <v>67428.079199999993</v>
      </c>
      <c r="AJ38560" s="5">
        <v>144349.2947</v>
      </c>
    </row>
    <row r="38561" spans="35:36" x14ac:dyDescent="0.15">
      <c r="AI38561" s="5">
        <v>67562.454500000007</v>
      </c>
      <c r="AJ38561" s="5">
        <v>144255.2041</v>
      </c>
    </row>
    <row r="38562" spans="35:36" x14ac:dyDescent="0.15">
      <c r="AI38562" s="5">
        <v>67696.829899999997</v>
      </c>
      <c r="AJ38562" s="5">
        <v>144161.1134</v>
      </c>
    </row>
    <row r="38563" spans="35:36" x14ac:dyDescent="0.15">
      <c r="AI38563" s="5">
        <v>67831.205199999997</v>
      </c>
      <c r="AJ38563" s="5">
        <v>144067.02280000001</v>
      </c>
    </row>
    <row r="38564" spans="35:36" x14ac:dyDescent="0.15">
      <c r="AI38564" s="5">
        <v>67965.580600000001</v>
      </c>
      <c r="AJ38564" s="5">
        <v>143972.93220000001</v>
      </c>
    </row>
    <row r="38565" spans="35:36" x14ac:dyDescent="0.15">
      <c r="AI38565" s="5">
        <v>68099.955900000001</v>
      </c>
      <c r="AJ38565" s="5">
        <v>143878.84150000001</v>
      </c>
    </row>
    <row r="38566" spans="35:36" x14ac:dyDescent="0.15">
      <c r="AI38566" s="5">
        <v>68234.331200000001</v>
      </c>
      <c r="AJ38566" s="5">
        <v>143784.75090000001</v>
      </c>
    </row>
    <row r="38567" spans="35:36" x14ac:dyDescent="0.15">
      <c r="AI38567" s="5">
        <v>68368.706600000005</v>
      </c>
      <c r="AJ38567" s="5">
        <v>143690.66029999999</v>
      </c>
    </row>
    <row r="38568" spans="35:36" x14ac:dyDescent="0.15">
      <c r="AI38568" s="5">
        <v>68503.081900000005</v>
      </c>
      <c r="AJ38568" s="5">
        <v>143596.56969999999</v>
      </c>
    </row>
    <row r="38569" spans="35:36" x14ac:dyDescent="0.15">
      <c r="AI38569" s="5">
        <v>68637.457299999995</v>
      </c>
      <c r="AJ38569" s="5">
        <v>143502.47899999999</v>
      </c>
    </row>
    <row r="38570" spans="35:36" x14ac:dyDescent="0.15">
      <c r="AI38570" s="5">
        <v>68771.832500000004</v>
      </c>
      <c r="AJ38570" s="5">
        <v>143408.3885</v>
      </c>
    </row>
    <row r="38571" spans="35:36" x14ac:dyDescent="0.15">
      <c r="AI38571" s="5">
        <v>68906.207899999994</v>
      </c>
      <c r="AJ38571" s="5">
        <v>143314.29790000001</v>
      </c>
    </row>
    <row r="38572" spans="35:36" x14ac:dyDescent="0.15">
      <c r="AI38572" s="5">
        <v>69040.583199999994</v>
      </c>
      <c r="AJ38572" s="5">
        <v>143220.2072</v>
      </c>
    </row>
    <row r="38573" spans="35:36" x14ac:dyDescent="0.15">
      <c r="AI38573" s="5">
        <v>69174.958499999993</v>
      </c>
      <c r="AJ38573" s="5">
        <v>143126.11660000001</v>
      </c>
    </row>
    <row r="38574" spans="35:36" x14ac:dyDescent="0.15">
      <c r="AI38574" s="5">
        <v>69309.333899999998</v>
      </c>
      <c r="AJ38574" s="5">
        <v>143032.02600000001</v>
      </c>
    </row>
    <row r="38575" spans="35:36" x14ac:dyDescent="0.15">
      <c r="AI38575" s="5">
        <v>69443.709199999998</v>
      </c>
      <c r="AJ38575" s="5">
        <v>142937.93530000001</v>
      </c>
    </row>
    <row r="38576" spans="35:36" x14ac:dyDescent="0.15">
      <c r="AI38576" s="5">
        <v>69578.084499999997</v>
      </c>
      <c r="AJ38576" s="5">
        <v>142843.84469999999</v>
      </c>
    </row>
    <row r="38577" spans="35:36" x14ac:dyDescent="0.15">
      <c r="AI38577" s="5">
        <v>69712.459900000002</v>
      </c>
      <c r="AJ38577" s="5">
        <v>142749.75409999999</v>
      </c>
    </row>
    <row r="38578" spans="35:36" x14ac:dyDescent="0.15">
      <c r="AI38578" s="5">
        <v>69846.835200000001</v>
      </c>
      <c r="AJ38578" s="5">
        <v>142655.6635</v>
      </c>
    </row>
    <row r="38579" spans="35:36" x14ac:dyDescent="0.15">
      <c r="AI38579" s="5">
        <v>69981.210600000006</v>
      </c>
      <c r="AJ38579" s="5">
        <v>142561.57279999999</v>
      </c>
    </row>
    <row r="38580" spans="35:36" x14ac:dyDescent="0.15">
      <c r="AI38580" s="5">
        <v>70115.585900000005</v>
      </c>
      <c r="AJ38580" s="5">
        <v>142467.4822</v>
      </c>
    </row>
    <row r="38581" spans="35:36" x14ac:dyDescent="0.15">
      <c r="AI38581" s="5">
        <v>70249.961200000005</v>
      </c>
      <c r="AJ38581" s="5">
        <v>142373.3916</v>
      </c>
    </row>
    <row r="38582" spans="35:36" x14ac:dyDescent="0.15">
      <c r="AI38582" s="5">
        <v>70384.336599999995</v>
      </c>
      <c r="AJ38582" s="5">
        <v>142279.30100000001</v>
      </c>
    </row>
    <row r="38583" spans="35:36" x14ac:dyDescent="0.15">
      <c r="AI38583" s="5">
        <v>70518.711800000005</v>
      </c>
      <c r="AJ38583" s="5">
        <v>142185.21040000001</v>
      </c>
    </row>
    <row r="38584" spans="35:36" x14ac:dyDescent="0.15">
      <c r="AI38584" s="5">
        <v>70653.088000000003</v>
      </c>
      <c r="AJ38584" s="5">
        <v>142091.11919999999</v>
      </c>
    </row>
    <row r="38585" spans="35:36" x14ac:dyDescent="0.15">
      <c r="AI38585" s="5">
        <v>70787.462499999994</v>
      </c>
      <c r="AJ38585" s="5">
        <v>141997.02910000001</v>
      </c>
    </row>
    <row r="38586" spans="35:36" x14ac:dyDescent="0.15">
      <c r="AI38586" s="5">
        <v>70921.838699999993</v>
      </c>
      <c r="AJ38586" s="5">
        <v>141902.93789999999</v>
      </c>
    </row>
    <row r="38587" spans="35:36" x14ac:dyDescent="0.15">
      <c r="AI38587" s="5">
        <v>71056.213199999998</v>
      </c>
      <c r="AJ38587" s="5">
        <v>141808.84789999999</v>
      </c>
    </row>
    <row r="38588" spans="35:36" x14ac:dyDescent="0.15">
      <c r="AI38588" s="5">
        <v>71190.589399999997</v>
      </c>
      <c r="AJ38588" s="5">
        <v>141714.7567</v>
      </c>
    </row>
    <row r="38589" spans="35:36" x14ac:dyDescent="0.15">
      <c r="AI38589" s="5">
        <v>71324.963900000002</v>
      </c>
      <c r="AJ38589" s="5">
        <v>141620.6666</v>
      </c>
    </row>
    <row r="38590" spans="35:36" x14ac:dyDescent="0.15">
      <c r="AI38590" s="5">
        <v>71459.34</v>
      </c>
      <c r="AJ38590" s="5">
        <v>141526.5754</v>
      </c>
    </row>
    <row r="38591" spans="35:36" x14ac:dyDescent="0.15">
      <c r="AI38591" s="5">
        <v>71593.714600000007</v>
      </c>
      <c r="AJ38591" s="5">
        <v>141432.48540000001</v>
      </c>
    </row>
    <row r="38592" spans="35:36" x14ac:dyDescent="0.15">
      <c r="AI38592" s="5">
        <v>71728.090700000001</v>
      </c>
      <c r="AJ38592" s="5">
        <v>141338.39420000001</v>
      </c>
    </row>
    <row r="38593" spans="35:36" x14ac:dyDescent="0.15">
      <c r="AI38593" s="5">
        <v>71862.465200000006</v>
      </c>
      <c r="AJ38593" s="5">
        <v>141244.30410000001</v>
      </c>
    </row>
    <row r="38594" spans="35:36" x14ac:dyDescent="0.15">
      <c r="AI38594" s="5">
        <v>71996.8413</v>
      </c>
      <c r="AJ38594" s="5">
        <v>141150.21299999999</v>
      </c>
    </row>
    <row r="38595" spans="35:36" x14ac:dyDescent="0.15">
      <c r="AI38595" s="5">
        <v>72131.215899999996</v>
      </c>
      <c r="AJ38595" s="5">
        <v>141056.12289999999</v>
      </c>
    </row>
    <row r="38596" spans="35:36" x14ac:dyDescent="0.15">
      <c r="AI38596" s="5">
        <v>72265.592000000004</v>
      </c>
      <c r="AJ38596" s="5">
        <v>140962.03169999999</v>
      </c>
    </row>
    <row r="38597" spans="35:36" x14ac:dyDescent="0.15">
      <c r="AI38597" s="5">
        <v>72399.966499999995</v>
      </c>
      <c r="AJ38597" s="5">
        <v>140867.9417</v>
      </c>
    </row>
    <row r="38598" spans="35:36" x14ac:dyDescent="0.15">
      <c r="AI38598" s="5">
        <v>72534.342699999994</v>
      </c>
      <c r="AJ38598" s="5">
        <v>140773.8505</v>
      </c>
    </row>
    <row r="38599" spans="35:36" x14ac:dyDescent="0.15">
      <c r="AI38599" s="5">
        <v>72668.717199999999</v>
      </c>
      <c r="AJ38599" s="5">
        <v>140679.7604</v>
      </c>
    </row>
    <row r="38600" spans="35:36" x14ac:dyDescent="0.15">
      <c r="AI38600" s="5">
        <v>72803.093399999998</v>
      </c>
      <c r="AJ38600" s="5">
        <v>140585.6692</v>
      </c>
    </row>
    <row r="38601" spans="35:36" x14ac:dyDescent="0.15">
      <c r="AI38601" s="5">
        <v>72937.467900000003</v>
      </c>
      <c r="AJ38601" s="5">
        <v>140491.57920000001</v>
      </c>
    </row>
    <row r="38602" spans="35:36" x14ac:dyDescent="0.15">
      <c r="AI38602" s="5">
        <v>73071.843999999997</v>
      </c>
      <c r="AJ38602" s="5">
        <v>140397.48800000001</v>
      </c>
    </row>
    <row r="38603" spans="35:36" x14ac:dyDescent="0.15">
      <c r="AI38603" s="5">
        <v>73206.218599999993</v>
      </c>
      <c r="AJ38603" s="5">
        <v>140303.39790000001</v>
      </c>
    </row>
    <row r="38604" spans="35:36" x14ac:dyDescent="0.15">
      <c r="AI38604" s="5">
        <v>73340.594700000001</v>
      </c>
      <c r="AJ38604" s="5">
        <v>140209.30669999999</v>
      </c>
    </row>
    <row r="38605" spans="35:36" x14ac:dyDescent="0.15">
      <c r="AI38605" s="5">
        <v>73474.969200000007</v>
      </c>
      <c r="AJ38605" s="5">
        <v>140115.21669999999</v>
      </c>
    </row>
    <row r="38606" spans="35:36" x14ac:dyDescent="0.15">
      <c r="AI38606" s="5">
        <v>73609.345300000001</v>
      </c>
      <c r="AJ38606" s="5">
        <v>140021.12549999999</v>
      </c>
    </row>
    <row r="38607" spans="35:36" x14ac:dyDescent="0.15">
      <c r="AI38607" s="5">
        <v>73743.719899999996</v>
      </c>
      <c r="AJ38607" s="5">
        <v>139927.03539999999</v>
      </c>
    </row>
    <row r="38608" spans="35:36" x14ac:dyDescent="0.15">
      <c r="AI38608" s="5">
        <v>73878.096000000005</v>
      </c>
      <c r="AJ38608" s="5">
        <v>139832.9443</v>
      </c>
    </row>
    <row r="38609" spans="35:36" x14ac:dyDescent="0.15">
      <c r="AI38609" s="5">
        <v>74012.470499999996</v>
      </c>
      <c r="AJ38609" s="5">
        <v>139738.8542</v>
      </c>
    </row>
    <row r="38610" spans="35:36" x14ac:dyDescent="0.15">
      <c r="AI38610" s="5">
        <v>74146.846699999995</v>
      </c>
      <c r="AJ38610" s="5">
        <v>139644.76300000001</v>
      </c>
    </row>
    <row r="38611" spans="35:36" x14ac:dyDescent="0.15">
      <c r="AI38611" s="5">
        <v>74281.2212</v>
      </c>
      <c r="AJ38611" s="5">
        <v>139550.67300000001</v>
      </c>
    </row>
    <row r="38612" spans="35:36" x14ac:dyDescent="0.15">
      <c r="AI38612" s="5">
        <v>74415.597299999994</v>
      </c>
      <c r="AJ38612" s="5">
        <v>139456.58180000001</v>
      </c>
    </row>
    <row r="38613" spans="35:36" x14ac:dyDescent="0.15">
      <c r="AI38613" s="5">
        <v>74549.971900000004</v>
      </c>
      <c r="AJ38613" s="5">
        <v>139362.49170000001</v>
      </c>
    </row>
    <row r="38614" spans="35:36" x14ac:dyDescent="0.15">
      <c r="AI38614" s="5">
        <v>74684.347999999998</v>
      </c>
      <c r="AJ38614" s="5">
        <v>139268.40049999999</v>
      </c>
    </row>
    <row r="38615" spans="35:36" x14ac:dyDescent="0.15">
      <c r="AI38615" s="5">
        <v>74818.722500000003</v>
      </c>
      <c r="AJ38615" s="5">
        <v>139174.31049999999</v>
      </c>
    </row>
    <row r="38616" spans="35:36" x14ac:dyDescent="0.15">
      <c r="AI38616" s="5">
        <v>74953.098700000002</v>
      </c>
      <c r="AJ38616" s="5">
        <v>139080.2193</v>
      </c>
    </row>
    <row r="38617" spans="35:36" x14ac:dyDescent="0.15">
      <c r="AI38617" s="5">
        <v>75087.473199999993</v>
      </c>
      <c r="AJ38617" s="5">
        <v>138986.1292</v>
      </c>
    </row>
    <row r="38618" spans="35:36" x14ac:dyDescent="0.15">
      <c r="AI38618" s="5">
        <v>75221.849300000002</v>
      </c>
      <c r="AJ38618" s="5">
        <v>138892.03810000001</v>
      </c>
    </row>
    <row r="38619" spans="35:36" x14ac:dyDescent="0.15">
      <c r="AI38619" s="5">
        <v>75356.223899999997</v>
      </c>
      <c r="AJ38619" s="5">
        <v>138797.948</v>
      </c>
    </row>
    <row r="38620" spans="35:36" x14ac:dyDescent="0.15">
      <c r="AI38620" s="5">
        <v>75490.600000000006</v>
      </c>
      <c r="AJ38620" s="5">
        <v>138703.85680000001</v>
      </c>
    </row>
    <row r="38621" spans="35:36" x14ac:dyDescent="0.15">
      <c r="AI38621" s="5">
        <v>75624.974499999997</v>
      </c>
      <c r="AJ38621" s="5">
        <v>138609.76680000001</v>
      </c>
    </row>
    <row r="38622" spans="35:36" x14ac:dyDescent="0.15">
      <c r="AI38622" s="5">
        <v>75759.350699999995</v>
      </c>
      <c r="AJ38622" s="5">
        <v>138515.67559999999</v>
      </c>
    </row>
    <row r="38623" spans="35:36" x14ac:dyDescent="0.15">
      <c r="AI38623" s="5">
        <v>75893.725200000001</v>
      </c>
      <c r="AJ38623" s="5">
        <v>138421.58549999999</v>
      </c>
    </row>
    <row r="38624" spans="35:36" x14ac:dyDescent="0.15">
      <c r="AI38624" s="5">
        <v>76028.101299999995</v>
      </c>
      <c r="AJ38624" s="5">
        <v>138327.49429999999</v>
      </c>
    </row>
    <row r="38625" spans="35:36" x14ac:dyDescent="0.15">
      <c r="AI38625" s="5">
        <v>76162.475900000005</v>
      </c>
      <c r="AJ38625" s="5">
        <v>138233.40429999999</v>
      </c>
    </row>
    <row r="38626" spans="35:36" x14ac:dyDescent="0.15">
      <c r="AI38626" s="5">
        <v>76296.851999999999</v>
      </c>
      <c r="AJ38626" s="5">
        <v>138139.3131</v>
      </c>
    </row>
    <row r="38627" spans="35:36" x14ac:dyDescent="0.15">
      <c r="AI38627" s="5">
        <v>76431.226500000004</v>
      </c>
      <c r="AJ38627" s="5">
        <v>138045.223</v>
      </c>
    </row>
    <row r="38628" spans="35:36" x14ac:dyDescent="0.15">
      <c r="AI38628" s="5">
        <v>76565.602700000003</v>
      </c>
      <c r="AJ38628" s="5">
        <v>137951.1318</v>
      </c>
    </row>
    <row r="38629" spans="35:36" x14ac:dyDescent="0.15">
      <c r="AI38629" s="5">
        <v>76699.977199999994</v>
      </c>
      <c r="AJ38629" s="5">
        <v>137857.04180000001</v>
      </c>
    </row>
    <row r="38630" spans="35:36" x14ac:dyDescent="0.15">
      <c r="AI38630" s="5">
        <v>76834.353400000007</v>
      </c>
      <c r="AJ38630" s="5">
        <v>137762.95060000001</v>
      </c>
    </row>
    <row r="38631" spans="35:36" x14ac:dyDescent="0.15">
      <c r="AI38631" s="5">
        <v>76968.727899999998</v>
      </c>
      <c r="AJ38631" s="5">
        <v>137668.86050000001</v>
      </c>
    </row>
    <row r="38632" spans="35:36" x14ac:dyDescent="0.15">
      <c r="AI38632" s="5">
        <v>77103.104000000007</v>
      </c>
      <c r="AJ38632" s="5">
        <v>137574.76939999999</v>
      </c>
    </row>
    <row r="38633" spans="35:36" x14ac:dyDescent="0.15">
      <c r="AI38633" s="5">
        <v>77237.478600000002</v>
      </c>
      <c r="AJ38633" s="5">
        <v>137480.67929999999</v>
      </c>
    </row>
    <row r="38634" spans="35:36" x14ac:dyDescent="0.15">
      <c r="AI38634" s="5">
        <v>77371.854699999996</v>
      </c>
      <c r="AJ38634" s="5">
        <v>137386.58809999999</v>
      </c>
    </row>
    <row r="38635" spans="35:36" x14ac:dyDescent="0.15">
      <c r="AI38635" s="5">
        <v>77506.229200000002</v>
      </c>
      <c r="AJ38635" s="5">
        <v>137292.4981</v>
      </c>
    </row>
    <row r="38636" spans="35:36" x14ac:dyDescent="0.15">
      <c r="AI38636" s="5">
        <v>77640.605299999996</v>
      </c>
      <c r="AJ38636" s="5">
        <v>137198.4069</v>
      </c>
    </row>
    <row r="38637" spans="35:36" x14ac:dyDescent="0.15">
      <c r="AI38637" s="5">
        <v>77774.979900000006</v>
      </c>
      <c r="AJ38637" s="5">
        <v>137104.3168</v>
      </c>
    </row>
    <row r="38638" spans="35:36" x14ac:dyDescent="0.15">
      <c r="AI38638" s="5">
        <v>77909.356</v>
      </c>
      <c r="AJ38638" s="5">
        <v>137010.22560000001</v>
      </c>
    </row>
    <row r="38639" spans="35:36" x14ac:dyDescent="0.15">
      <c r="AI38639" s="5">
        <v>78043.730500000005</v>
      </c>
      <c r="AJ38639" s="5">
        <v>136916.13560000001</v>
      </c>
    </row>
    <row r="38640" spans="35:36" x14ac:dyDescent="0.15">
      <c r="AI38640" s="5">
        <v>78178.106700000004</v>
      </c>
      <c r="AJ38640" s="5">
        <v>136822.04440000001</v>
      </c>
    </row>
    <row r="38641" spans="35:36" x14ac:dyDescent="0.15">
      <c r="AI38641" s="5">
        <v>78312.481199999995</v>
      </c>
      <c r="AJ38641" s="5">
        <v>136727.95430000001</v>
      </c>
    </row>
    <row r="38642" spans="35:36" x14ac:dyDescent="0.15">
      <c r="AI38642" s="5">
        <v>78446.857399999994</v>
      </c>
      <c r="AJ38642" s="5">
        <v>136633.86309999999</v>
      </c>
    </row>
    <row r="38643" spans="35:36" x14ac:dyDescent="0.15">
      <c r="AI38643" s="5">
        <v>78581.231899999999</v>
      </c>
      <c r="AJ38643" s="5">
        <v>136539.77309999999</v>
      </c>
    </row>
    <row r="38644" spans="35:36" x14ac:dyDescent="0.15">
      <c r="AI38644" s="5">
        <v>57175.269699999997</v>
      </c>
      <c r="AJ38644" s="5">
        <v>151728.64869999999</v>
      </c>
    </row>
    <row r="38645" spans="35:36" x14ac:dyDescent="0.15">
      <c r="AI38645" s="5">
        <v>57309.645100000002</v>
      </c>
      <c r="AJ38645" s="5">
        <v>151634.55799999999</v>
      </c>
    </row>
    <row r="38646" spans="35:36" x14ac:dyDescent="0.15">
      <c r="AI38646" s="5">
        <v>57444.020400000001</v>
      </c>
      <c r="AJ38646" s="5">
        <v>151540.46739999999</v>
      </c>
    </row>
    <row r="38647" spans="35:36" x14ac:dyDescent="0.15">
      <c r="AI38647" s="5">
        <v>57578.395799999998</v>
      </c>
      <c r="AJ38647" s="5">
        <v>151446.3768</v>
      </c>
    </row>
    <row r="38648" spans="35:36" x14ac:dyDescent="0.15">
      <c r="AI38648" s="5">
        <v>57712.771099999998</v>
      </c>
      <c r="AJ38648" s="5">
        <v>151352.2862</v>
      </c>
    </row>
    <row r="38649" spans="35:36" x14ac:dyDescent="0.15">
      <c r="AI38649" s="5">
        <v>57847.146399999998</v>
      </c>
      <c r="AJ38649" s="5">
        <v>151258.1955</v>
      </c>
    </row>
    <row r="38650" spans="35:36" x14ac:dyDescent="0.15">
      <c r="AI38650" s="5">
        <v>57981.521800000002</v>
      </c>
      <c r="AJ38650" s="5">
        <v>151164.10490000001</v>
      </c>
    </row>
    <row r="38651" spans="35:36" x14ac:dyDescent="0.15">
      <c r="AI38651" s="5">
        <v>58115.897100000002</v>
      </c>
      <c r="AJ38651" s="5">
        <v>151070.01430000001</v>
      </c>
    </row>
    <row r="38652" spans="35:36" x14ac:dyDescent="0.15">
      <c r="AI38652" s="5">
        <v>58250.272499999999</v>
      </c>
      <c r="AJ38652" s="5">
        <v>150975.92370000001</v>
      </c>
    </row>
    <row r="38653" spans="35:36" x14ac:dyDescent="0.15">
      <c r="AI38653" s="5">
        <v>58384.647799999999</v>
      </c>
      <c r="AJ38653" s="5">
        <v>150881.83300000001</v>
      </c>
    </row>
    <row r="38654" spans="35:36" x14ac:dyDescent="0.15">
      <c r="AI38654" s="5">
        <v>58519.023000000001</v>
      </c>
      <c r="AJ38654" s="5">
        <v>150787.74249999999</v>
      </c>
    </row>
    <row r="38655" spans="35:36" x14ac:dyDescent="0.15">
      <c r="AI38655" s="5">
        <v>58653.398399999998</v>
      </c>
      <c r="AJ38655" s="5">
        <v>150693.65179999999</v>
      </c>
    </row>
    <row r="38656" spans="35:36" x14ac:dyDescent="0.15">
      <c r="AI38656" s="5">
        <v>58787.773699999998</v>
      </c>
      <c r="AJ38656" s="5">
        <v>150599.5612</v>
      </c>
    </row>
    <row r="38657" spans="35:36" x14ac:dyDescent="0.15">
      <c r="AI38657" s="5">
        <v>58922.149100000002</v>
      </c>
      <c r="AJ38657" s="5">
        <v>150505.4706</v>
      </c>
    </row>
    <row r="38658" spans="35:36" x14ac:dyDescent="0.15">
      <c r="AI38658" s="5">
        <v>59056.524400000002</v>
      </c>
      <c r="AJ38658" s="5">
        <v>150411.38</v>
      </c>
    </row>
    <row r="38659" spans="35:36" x14ac:dyDescent="0.15">
      <c r="AI38659" s="5">
        <v>59190.899700000002</v>
      </c>
      <c r="AJ38659" s="5">
        <v>150317.2893</v>
      </c>
    </row>
    <row r="38660" spans="35:36" x14ac:dyDescent="0.15">
      <c r="AI38660" s="5">
        <v>59325.275099999999</v>
      </c>
      <c r="AJ38660" s="5">
        <v>150223.19870000001</v>
      </c>
    </row>
    <row r="38661" spans="35:36" x14ac:dyDescent="0.15">
      <c r="AI38661" s="5">
        <v>59459.650399999999</v>
      </c>
      <c r="AJ38661" s="5">
        <v>150129.10810000001</v>
      </c>
    </row>
    <row r="38662" spans="35:36" x14ac:dyDescent="0.15">
      <c r="AI38662" s="5">
        <v>59594.025800000003</v>
      </c>
      <c r="AJ38662" s="5">
        <v>150035.01749999999</v>
      </c>
    </row>
    <row r="38663" spans="35:36" x14ac:dyDescent="0.15">
      <c r="AI38663" s="5">
        <v>59728.401100000003</v>
      </c>
      <c r="AJ38663" s="5">
        <v>149940.92679999999</v>
      </c>
    </row>
    <row r="38664" spans="35:36" x14ac:dyDescent="0.15">
      <c r="AI38664" s="5">
        <v>59862.776400000002</v>
      </c>
      <c r="AJ38664" s="5">
        <v>149846.83619999999</v>
      </c>
    </row>
    <row r="38665" spans="35:36" x14ac:dyDescent="0.15">
      <c r="AI38665" s="5">
        <v>59997.1518</v>
      </c>
      <c r="AJ38665" s="5">
        <v>149752.74559999999</v>
      </c>
    </row>
    <row r="38666" spans="35:36" x14ac:dyDescent="0.15">
      <c r="AI38666" s="5">
        <v>60131.527099999999</v>
      </c>
      <c r="AJ38666" s="5">
        <v>149658.655</v>
      </c>
    </row>
    <row r="38667" spans="35:36" x14ac:dyDescent="0.15">
      <c r="AI38667" s="5">
        <v>60265.902399999999</v>
      </c>
      <c r="AJ38667" s="5">
        <v>149564.5644</v>
      </c>
    </row>
    <row r="38668" spans="35:36" x14ac:dyDescent="0.15">
      <c r="AI38668" s="5">
        <v>60400.277699999999</v>
      </c>
      <c r="AJ38668" s="5">
        <v>149470.47380000001</v>
      </c>
    </row>
    <row r="38669" spans="35:36" x14ac:dyDescent="0.15">
      <c r="AI38669" s="5">
        <v>60534.653100000003</v>
      </c>
      <c r="AJ38669" s="5">
        <v>149376.38310000001</v>
      </c>
    </row>
    <row r="38670" spans="35:36" x14ac:dyDescent="0.15">
      <c r="AI38670" s="5">
        <v>60669.028400000003</v>
      </c>
      <c r="AJ38670" s="5">
        <v>149282.29250000001</v>
      </c>
    </row>
    <row r="38671" spans="35:36" x14ac:dyDescent="0.15">
      <c r="AI38671" s="5">
        <v>60803.403700000003</v>
      </c>
      <c r="AJ38671" s="5">
        <v>149188.20189999999</v>
      </c>
    </row>
    <row r="38672" spans="35:36" x14ac:dyDescent="0.15">
      <c r="AI38672" s="5">
        <v>60937.7791</v>
      </c>
      <c r="AJ38672" s="5">
        <v>149094.11129999999</v>
      </c>
    </row>
    <row r="38673" spans="35:36" x14ac:dyDescent="0.15">
      <c r="AI38673" s="5">
        <v>61072.154399999999</v>
      </c>
      <c r="AJ38673" s="5">
        <v>149000.02059999999</v>
      </c>
    </row>
    <row r="38674" spans="35:36" x14ac:dyDescent="0.15">
      <c r="AI38674" s="5">
        <v>61206.529799999997</v>
      </c>
      <c r="AJ38674" s="5">
        <v>148905.93</v>
      </c>
    </row>
    <row r="38675" spans="35:36" x14ac:dyDescent="0.15">
      <c r="AI38675" s="5">
        <v>61340.905100000004</v>
      </c>
      <c r="AJ38675" s="5">
        <v>148811.8394</v>
      </c>
    </row>
    <row r="38676" spans="35:36" x14ac:dyDescent="0.15">
      <c r="AI38676" s="5">
        <v>61475.280400000003</v>
      </c>
      <c r="AJ38676" s="5">
        <v>148717.7488</v>
      </c>
    </row>
    <row r="38677" spans="35:36" x14ac:dyDescent="0.15">
      <c r="AI38677" s="5">
        <v>61609.6558</v>
      </c>
      <c r="AJ38677" s="5">
        <v>148623.6581</v>
      </c>
    </row>
    <row r="38678" spans="35:36" x14ac:dyDescent="0.15">
      <c r="AI38678" s="5">
        <v>61744.0311</v>
      </c>
      <c r="AJ38678" s="5">
        <v>148529.5675</v>
      </c>
    </row>
    <row r="38679" spans="35:36" x14ac:dyDescent="0.15">
      <c r="AI38679" s="5">
        <v>61878.406499999997</v>
      </c>
      <c r="AJ38679" s="5">
        <v>148435.47690000001</v>
      </c>
    </row>
    <row r="38680" spans="35:36" x14ac:dyDescent="0.15">
      <c r="AI38680" s="5">
        <v>62012.7817</v>
      </c>
      <c r="AJ38680" s="5">
        <v>148341.38630000001</v>
      </c>
    </row>
    <row r="38681" spans="35:36" x14ac:dyDescent="0.15">
      <c r="AI38681" s="5">
        <v>62147.157099999997</v>
      </c>
      <c r="AJ38681" s="5">
        <v>148247.29569999999</v>
      </c>
    </row>
    <row r="38682" spans="35:36" x14ac:dyDescent="0.15">
      <c r="AI38682" s="5">
        <v>62281.532399999996</v>
      </c>
      <c r="AJ38682" s="5">
        <v>148153.20509999999</v>
      </c>
    </row>
    <row r="38683" spans="35:36" x14ac:dyDescent="0.15">
      <c r="AI38683" s="5">
        <v>62415.907700000003</v>
      </c>
      <c r="AJ38683" s="5">
        <v>148059.11439999999</v>
      </c>
    </row>
    <row r="38684" spans="35:36" x14ac:dyDescent="0.15">
      <c r="AI38684" s="5">
        <v>62550.283100000001</v>
      </c>
      <c r="AJ38684" s="5">
        <v>147965.0238</v>
      </c>
    </row>
    <row r="38685" spans="35:36" x14ac:dyDescent="0.15">
      <c r="AI38685" s="5">
        <v>62684.6584</v>
      </c>
      <c r="AJ38685" s="5">
        <v>147870.9332</v>
      </c>
    </row>
    <row r="38686" spans="35:36" x14ac:dyDescent="0.15">
      <c r="AI38686" s="5">
        <v>62819.033799999997</v>
      </c>
      <c r="AJ38686" s="5">
        <v>147776.8426</v>
      </c>
    </row>
    <row r="38687" spans="35:36" x14ac:dyDescent="0.15">
      <c r="AI38687" s="5">
        <v>62953.409099999997</v>
      </c>
      <c r="AJ38687" s="5">
        <v>147682.7519</v>
      </c>
    </row>
    <row r="38688" spans="35:36" x14ac:dyDescent="0.15">
      <c r="AI38688" s="5">
        <v>63087.784399999997</v>
      </c>
      <c r="AJ38688" s="5">
        <v>147588.66130000001</v>
      </c>
    </row>
    <row r="38689" spans="35:36" x14ac:dyDescent="0.15">
      <c r="AI38689" s="5">
        <v>63222.159800000001</v>
      </c>
      <c r="AJ38689" s="5">
        <v>147494.57070000001</v>
      </c>
    </row>
    <row r="38690" spans="35:36" x14ac:dyDescent="0.15">
      <c r="AI38690" s="5">
        <v>63356.535100000001</v>
      </c>
      <c r="AJ38690" s="5">
        <v>147400.48009999999</v>
      </c>
    </row>
    <row r="38691" spans="35:36" x14ac:dyDescent="0.15">
      <c r="AI38691" s="5">
        <v>63490.910499999998</v>
      </c>
      <c r="AJ38691" s="5">
        <v>147306.38939999999</v>
      </c>
    </row>
    <row r="38692" spans="35:36" x14ac:dyDescent="0.15">
      <c r="AI38692" s="5">
        <v>63625.285799999998</v>
      </c>
      <c r="AJ38692" s="5">
        <v>147212.29879999999</v>
      </c>
    </row>
    <row r="38693" spans="35:36" x14ac:dyDescent="0.15">
      <c r="AI38693" s="5">
        <v>63759.661</v>
      </c>
      <c r="AJ38693" s="5">
        <v>147118.20819999999</v>
      </c>
    </row>
    <row r="38694" spans="35:36" x14ac:dyDescent="0.15">
      <c r="AI38694" s="5">
        <v>63894.036399999997</v>
      </c>
      <c r="AJ38694" s="5">
        <v>147024.1176</v>
      </c>
    </row>
    <row r="38695" spans="35:36" x14ac:dyDescent="0.15">
      <c r="AI38695" s="5">
        <v>64028.411699999997</v>
      </c>
      <c r="AJ38695" s="5">
        <v>146930.027</v>
      </c>
    </row>
    <row r="38696" spans="35:36" x14ac:dyDescent="0.15">
      <c r="AI38696" s="5">
        <v>64162.787100000001</v>
      </c>
      <c r="AJ38696" s="5">
        <v>146835.93640000001</v>
      </c>
    </row>
    <row r="38697" spans="35:36" x14ac:dyDescent="0.15">
      <c r="AI38697" s="5">
        <v>64297.162400000001</v>
      </c>
      <c r="AJ38697" s="5">
        <v>146741.84570000001</v>
      </c>
    </row>
    <row r="38698" spans="35:36" x14ac:dyDescent="0.15">
      <c r="AI38698" s="5">
        <v>64431.537700000001</v>
      </c>
      <c r="AJ38698" s="5">
        <v>146647.75510000001</v>
      </c>
    </row>
    <row r="38699" spans="35:36" x14ac:dyDescent="0.15">
      <c r="AI38699" s="5">
        <v>64565.913099999998</v>
      </c>
      <c r="AJ38699" s="5">
        <v>146553.66450000001</v>
      </c>
    </row>
    <row r="38700" spans="35:36" x14ac:dyDescent="0.15">
      <c r="AI38700" s="5">
        <v>64700.288399999998</v>
      </c>
      <c r="AJ38700" s="5">
        <v>146459.57389999999</v>
      </c>
    </row>
    <row r="38701" spans="35:36" x14ac:dyDescent="0.15">
      <c r="AI38701" s="5">
        <v>64834.663800000002</v>
      </c>
      <c r="AJ38701" s="5">
        <v>146365.48319999999</v>
      </c>
    </row>
    <row r="38702" spans="35:36" x14ac:dyDescent="0.15">
      <c r="AI38702" s="5">
        <v>64969.039100000002</v>
      </c>
      <c r="AJ38702" s="5">
        <v>146271.39259999999</v>
      </c>
    </row>
    <row r="38703" spans="35:36" x14ac:dyDescent="0.15">
      <c r="AI38703" s="5">
        <v>65103.414400000001</v>
      </c>
      <c r="AJ38703" s="5">
        <v>146177.302</v>
      </c>
    </row>
    <row r="38704" spans="35:36" x14ac:dyDescent="0.15">
      <c r="AI38704" s="5">
        <v>65237.789799999999</v>
      </c>
      <c r="AJ38704" s="5">
        <v>146083.2114</v>
      </c>
    </row>
    <row r="38705" spans="35:36" x14ac:dyDescent="0.15">
      <c r="AI38705" s="5">
        <v>65372.165000000001</v>
      </c>
      <c r="AJ38705" s="5">
        <v>145989.1208</v>
      </c>
    </row>
    <row r="38706" spans="35:36" x14ac:dyDescent="0.15">
      <c r="AI38706" s="5">
        <v>65506.540399999998</v>
      </c>
      <c r="AJ38706" s="5">
        <v>145895.03020000001</v>
      </c>
    </row>
    <row r="38707" spans="35:36" x14ac:dyDescent="0.15">
      <c r="AI38707" s="5">
        <v>65640.915699999998</v>
      </c>
      <c r="AJ38707" s="5">
        <v>145800.93950000001</v>
      </c>
    </row>
    <row r="38708" spans="35:36" x14ac:dyDescent="0.15">
      <c r="AI38708" s="5">
        <v>65775.291100000002</v>
      </c>
      <c r="AJ38708" s="5">
        <v>145706.84890000001</v>
      </c>
    </row>
    <row r="38709" spans="35:36" x14ac:dyDescent="0.15">
      <c r="AI38709" s="5">
        <v>65909.666400000002</v>
      </c>
      <c r="AJ38709" s="5">
        <v>145612.75829999999</v>
      </c>
    </row>
    <row r="38710" spans="35:36" x14ac:dyDescent="0.15">
      <c r="AI38710" s="5">
        <v>66044.041700000002</v>
      </c>
      <c r="AJ38710" s="5">
        <v>145518.66769999999</v>
      </c>
    </row>
    <row r="38711" spans="35:36" x14ac:dyDescent="0.15">
      <c r="AI38711" s="5">
        <v>66178.417100000006</v>
      </c>
      <c r="AJ38711" s="5">
        <v>145424.57699999999</v>
      </c>
    </row>
    <row r="38712" spans="35:36" x14ac:dyDescent="0.15">
      <c r="AI38712" s="5">
        <v>66312.792400000006</v>
      </c>
      <c r="AJ38712" s="5">
        <v>145330.48639999999</v>
      </c>
    </row>
    <row r="38713" spans="35:36" x14ac:dyDescent="0.15">
      <c r="AI38713" s="5">
        <v>66447.167799999996</v>
      </c>
      <c r="AJ38713" s="5">
        <v>145236.3958</v>
      </c>
    </row>
    <row r="38714" spans="35:36" x14ac:dyDescent="0.15">
      <c r="AI38714" s="5">
        <v>66581.543099999995</v>
      </c>
      <c r="AJ38714" s="5">
        <v>145142.3052</v>
      </c>
    </row>
    <row r="38715" spans="35:36" x14ac:dyDescent="0.15">
      <c r="AI38715" s="5">
        <v>66715.918399999995</v>
      </c>
      <c r="AJ38715" s="5">
        <v>145048.2145</v>
      </c>
    </row>
    <row r="38716" spans="35:36" x14ac:dyDescent="0.15">
      <c r="AI38716" s="5">
        <v>66850.293799999999</v>
      </c>
      <c r="AJ38716" s="5">
        <v>144954.12390000001</v>
      </c>
    </row>
    <row r="38717" spans="35:36" x14ac:dyDescent="0.15">
      <c r="AI38717" s="5">
        <v>66984.669099999999</v>
      </c>
      <c r="AJ38717" s="5">
        <v>144860.03330000001</v>
      </c>
    </row>
    <row r="38718" spans="35:36" x14ac:dyDescent="0.15">
      <c r="AI38718" s="5">
        <v>67119.044399999999</v>
      </c>
      <c r="AJ38718" s="5">
        <v>144765.94270000001</v>
      </c>
    </row>
    <row r="38719" spans="35:36" x14ac:dyDescent="0.15">
      <c r="AI38719" s="5">
        <v>67253.419699999999</v>
      </c>
      <c r="AJ38719" s="5">
        <v>144671.85209999999</v>
      </c>
    </row>
    <row r="38720" spans="35:36" x14ac:dyDescent="0.15">
      <c r="AI38720" s="5">
        <v>67387.795100000003</v>
      </c>
      <c r="AJ38720" s="5">
        <v>144577.76149999999</v>
      </c>
    </row>
    <row r="38721" spans="35:36" x14ac:dyDescent="0.15">
      <c r="AI38721" s="5">
        <v>67522.170400000003</v>
      </c>
      <c r="AJ38721" s="5">
        <v>144483.67079999999</v>
      </c>
    </row>
    <row r="38722" spans="35:36" x14ac:dyDescent="0.15">
      <c r="AI38722" s="5">
        <v>67656.545700000002</v>
      </c>
      <c r="AJ38722" s="5">
        <v>144389.5802</v>
      </c>
    </row>
    <row r="38723" spans="35:36" x14ac:dyDescent="0.15">
      <c r="AI38723" s="5">
        <v>67790.921100000007</v>
      </c>
      <c r="AJ38723" s="5">
        <v>144295.4896</v>
      </c>
    </row>
    <row r="38724" spans="35:36" x14ac:dyDescent="0.15">
      <c r="AI38724" s="5">
        <v>67925.296400000007</v>
      </c>
      <c r="AJ38724" s="5">
        <v>144201.399</v>
      </c>
    </row>
    <row r="38725" spans="35:36" x14ac:dyDescent="0.15">
      <c r="AI38725" s="5">
        <v>68059.671799999996</v>
      </c>
      <c r="AJ38725" s="5">
        <v>144107.3083</v>
      </c>
    </row>
    <row r="38726" spans="35:36" x14ac:dyDescent="0.15">
      <c r="AI38726" s="5">
        <v>68194.047099999996</v>
      </c>
      <c r="AJ38726" s="5">
        <v>144013.21770000001</v>
      </c>
    </row>
    <row r="38727" spans="35:36" x14ac:dyDescent="0.15">
      <c r="AI38727" s="5">
        <v>68328.422399999996</v>
      </c>
      <c r="AJ38727" s="5">
        <v>143919.12710000001</v>
      </c>
    </row>
    <row r="38728" spans="35:36" x14ac:dyDescent="0.15">
      <c r="AI38728" s="5">
        <v>68462.7978</v>
      </c>
      <c r="AJ38728" s="5">
        <v>143825.03649999999</v>
      </c>
    </row>
    <row r="38729" spans="35:36" x14ac:dyDescent="0.15">
      <c r="AI38729" s="5">
        <v>68597.1731</v>
      </c>
      <c r="AJ38729" s="5">
        <v>143730.94579999999</v>
      </c>
    </row>
    <row r="38730" spans="35:36" x14ac:dyDescent="0.15">
      <c r="AI38730" s="5">
        <v>68731.548500000004</v>
      </c>
      <c r="AJ38730" s="5">
        <v>143636.85519999999</v>
      </c>
    </row>
    <row r="38731" spans="35:36" x14ac:dyDescent="0.15">
      <c r="AI38731" s="5">
        <v>68865.923699999999</v>
      </c>
      <c r="AJ38731" s="5">
        <v>143542.76459999999</v>
      </c>
    </row>
    <row r="38732" spans="35:36" x14ac:dyDescent="0.15">
      <c r="AI38732" s="5">
        <v>69000.298999999999</v>
      </c>
      <c r="AJ38732" s="5">
        <v>143448.674</v>
      </c>
    </row>
    <row r="38733" spans="35:36" x14ac:dyDescent="0.15">
      <c r="AI38733" s="5">
        <v>69134.674400000004</v>
      </c>
      <c r="AJ38733" s="5">
        <v>143354.5834</v>
      </c>
    </row>
    <row r="38734" spans="35:36" x14ac:dyDescent="0.15">
      <c r="AI38734" s="5">
        <v>69269.049700000003</v>
      </c>
      <c r="AJ38734" s="5">
        <v>143260.49280000001</v>
      </c>
    </row>
    <row r="38735" spans="35:36" x14ac:dyDescent="0.15">
      <c r="AI38735" s="5">
        <v>69403.425099999993</v>
      </c>
      <c r="AJ38735" s="5">
        <v>143166.40210000001</v>
      </c>
    </row>
    <row r="38736" spans="35:36" x14ac:dyDescent="0.15">
      <c r="AI38736" s="5">
        <v>69537.800399999993</v>
      </c>
      <c r="AJ38736" s="5">
        <v>143072.31150000001</v>
      </c>
    </row>
    <row r="38737" spans="35:36" x14ac:dyDescent="0.15">
      <c r="AI38737" s="5">
        <v>69672.175700000007</v>
      </c>
      <c r="AJ38737" s="5">
        <v>142978.22089999999</v>
      </c>
    </row>
    <row r="38738" spans="35:36" x14ac:dyDescent="0.15">
      <c r="AI38738" s="5">
        <v>69806.551099999997</v>
      </c>
      <c r="AJ38738" s="5">
        <v>142884.13029999999</v>
      </c>
    </row>
    <row r="38739" spans="35:36" x14ac:dyDescent="0.15">
      <c r="AI38739" s="5">
        <v>69940.926399999997</v>
      </c>
      <c r="AJ38739" s="5">
        <v>142790.03959999999</v>
      </c>
    </row>
    <row r="38740" spans="35:36" x14ac:dyDescent="0.15">
      <c r="AI38740" s="5">
        <v>70075.301800000001</v>
      </c>
      <c r="AJ38740" s="5">
        <v>142695.94899999999</v>
      </c>
    </row>
    <row r="38741" spans="35:36" x14ac:dyDescent="0.15">
      <c r="AI38741" s="5">
        <v>70209.677100000001</v>
      </c>
      <c r="AJ38741" s="5">
        <v>142601.8584</v>
      </c>
    </row>
    <row r="38742" spans="35:36" x14ac:dyDescent="0.15">
      <c r="AI38742" s="5">
        <v>70344.0524</v>
      </c>
      <c r="AJ38742" s="5">
        <v>142507.7678</v>
      </c>
    </row>
    <row r="38743" spans="35:36" x14ac:dyDescent="0.15">
      <c r="AI38743" s="5">
        <v>70478.427800000005</v>
      </c>
      <c r="AJ38743" s="5">
        <v>142413.6771</v>
      </c>
    </row>
    <row r="38744" spans="35:36" x14ac:dyDescent="0.15">
      <c r="AI38744" s="5">
        <v>70612.803</v>
      </c>
      <c r="AJ38744" s="5">
        <v>142319.58660000001</v>
      </c>
    </row>
    <row r="38745" spans="35:36" x14ac:dyDescent="0.15">
      <c r="AI38745" s="5">
        <v>70747.179199999999</v>
      </c>
      <c r="AJ38745" s="5">
        <v>142225.49540000001</v>
      </c>
    </row>
    <row r="38746" spans="35:36" x14ac:dyDescent="0.15">
      <c r="AI38746" s="5">
        <v>70881.553700000004</v>
      </c>
      <c r="AJ38746" s="5">
        <v>142131.40530000001</v>
      </c>
    </row>
    <row r="38747" spans="35:36" x14ac:dyDescent="0.15">
      <c r="AI38747" s="5">
        <v>71015.929900000003</v>
      </c>
      <c r="AJ38747" s="5">
        <v>142037.31409999999</v>
      </c>
    </row>
    <row r="38748" spans="35:36" x14ac:dyDescent="0.15">
      <c r="AI38748" s="5">
        <v>71150.304399999994</v>
      </c>
      <c r="AJ38748" s="5">
        <v>141943.22409999999</v>
      </c>
    </row>
    <row r="38749" spans="35:36" x14ac:dyDescent="0.15">
      <c r="AI38749" s="5">
        <v>71284.680600000007</v>
      </c>
      <c r="AJ38749" s="5">
        <v>141849.1329</v>
      </c>
    </row>
    <row r="38750" spans="35:36" x14ac:dyDescent="0.15">
      <c r="AI38750" s="5">
        <v>71419.055099999998</v>
      </c>
      <c r="AJ38750" s="5">
        <v>141755.0428</v>
      </c>
    </row>
    <row r="38751" spans="35:36" x14ac:dyDescent="0.15">
      <c r="AI38751" s="5">
        <v>71553.431200000006</v>
      </c>
      <c r="AJ38751" s="5">
        <v>141660.9516</v>
      </c>
    </row>
    <row r="38752" spans="35:36" x14ac:dyDescent="0.15">
      <c r="AI38752" s="5">
        <v>71687.805800000002</v>
      </c>
      <c r="AJ38752" s="5">
        <v>141566.8616</v>
      </c>
    </row>
    <row r="38753" spans="35:36" x14ac:dyDescent="0.15">
      <c r="AI38753" s="5">
        <v>71822.181899999996</v>
      </c>
      <c r="AJ38753" s="5">
        <v>141472.77040000001</v>
      </c>
    </row>
    <row r="38754" spans="35:36" x14ac:dyDescent="0.15">
      <c r="AI38754" s="5">
        <v>71956.556400000001</v>
      </c>
      <c r="AJ38754" s="5">
        <v>141378.68030000001</v>
      </c>
    </row>
    <row r="38755" spans="35:36" x14ac:dyDescent="0.15">
      <c r="AI38755" s="5">
        <v>72090.932499999995</v>
      </c>
      <c r="AJ38755" s="5">
        <v>141284.58919999999</v>
      </c>
    </row>
    <row r="38756" spans="35:36" x14ac:dyDescent="0.15">
      <c r="AI38756" s="5">
        <v>72225.307100000005</v>
      </c>
      <c r="AJ38756" s="5">
        <v>141190.49900000001</v>
      </c>
    </row>
    <row r="38757" spans="35:36" x14ac:dyDescent="0.15">
      <c r="AI38757" s="5">
        <v>72359.683199999999</v>
      </c>
      <c r="AJ38757" s="5">
        <v>141096.40789999999</v>
      </c>
    </row>
    <row r="38758" spans="35:36" x14ac:dyDescent="0.15">
      <c r="AI38758" s="5">
        <v>72494.057700000005</v>
      </c>
      <c r="AJ38758" s="5">
        <v>141002.31789999999</v>
      </c>
    </row>
    <row r="38759" spans="35:36" x14ac:dyDescent="0.15">
      <c r="AI38759" s="5">
        <v>72628.433900000004</v>
      </c>
      <c r="AJ38759" s="5">
        <v>140908.2267</v>
      </c>
    </row>
    <row r="38760" spans="35:36" x14ac:dyDescent="0.15">
      <c r="AI38760" s="5">
        <v>72762.808399999994</v>
      </c>
      <c r="AJ38760" s="5">
        <v>140814.1366</v>
      </c>
    </row>
    <row r="38761" spans="35:36" x14ac:dyDescent="0.15">
      <c r="AI38761" s="5">
        <v>72897.184599999993</v>
      </c>
      <c r="AJ38761" s="5">
        <v>140720.0454</v>
      </c>
    </row>
    <row r="38762" spans="35:36" x14ac:dyDescent="0.15">
      <c r="AI38762" s="5">
        <v>73031.559099999999</v>
      </c>
      <c r="AJ38762" s="5">
        <v>140625.95540000001</v>
      </c>
    </row>
    <row r="38763" spans="35:36" x14ac:dyDescent="0.15">
      <c r="AI38763" s="5">
        <v>73165.935200000007</v>
      </c>
      <c r="AJ38763" s="5">
        <v>140531.86420000001</v>
      </c>
    </row>
    <row r="38764" spans="35:36" x14ac:dyDescent="0.15">
      <c r="AI38764" s="5">
        <v>73300.309800000003</v>
      </c>
      <c r="AJ38764" s="5">
        <v>140437.77410000001</v>
      </c>
    </row>
    <row r="38765" spans="35:36" x14ac:dyDescent="0.15">
      <c r="AI38765" s="5">
        <v>73434.685899999997</v>
      </c>
      <c r="AJ38765" s="5">
        <v>140343.68290000001</v>
      </c>
    </row>
    <row r="38766" spans="35:36" x14ac:dyDescent="0.15">
      <c r="AI38766" s="5">
        <v>73569.060400000002</v>
      </c>
      <c r="AJ38766" s="5">
        <v>140249.59280000001</v>
      </c>
    </row>
    <row r="38767" spans="35:36" x14ac:dyDescent="0.15">
      <c r="AI38767" s="5">
        <v>73703.436499999996</v>
      </c>
      <c r="AJ38767" s="5">
        <v>140155.50169999999</v>
      </c>
    </row>
    <row r="38768" spans="35:36" x14ac:dyDescent="0.15">
      <c r="AI38768" s="5">
        <v>73837.811100000006</v>
      </c>
      <c r="AJ38768" s="5">
        <v>140061.41159999999</v>
      </c>
    </row>
    <row r="38769" spans="35:36" x14ac:dyDescent="0.15">
      <c r="AI38769" s="5">
        <v>73972.1872</v>
      </c>
      <c r="AJ38769" s="5">
        <v>139967.3205</v>
      </c>
    </row>
    <row r="38770" spans="35:36" x14ac:dyDescent="0.15">
      <c r="AI38770" s="5">
        <v>74106.561700000006</v>
      </c>
      <c r="AJ38770" s="5">
        <v>139873.2304</v>
      </c>
    </row>
    <row r="38771" spans="35:36" x14ac:dyDescent="0.15">
      <c r="AI38771" s="5">
        <v>74240.937900000004</v>
      </c>
      <c r="AJ38771" s="5">
        <v>139779.13920000001</v>
      </c>
    </row>
    <row r="38772" spans="35:36" x14ac:dyDescent="0.15">
      <c r="AI38772" s="5">
        <v>74375.312399999995</v>
      </c>
      <c r="AJ38772" s="5">
        <v>139685.04920000001</v>
      </c>
    </row>
    <row r="38773" spans="35:36" x14ac:dyDescent="0.15">
      <c r="AI38773" s="5">
        <v>74509.688500000004</v>
      </c>
      <c r="AJ38773" s="5">
        <v>139590.95800000001</v>
      </c>
    </row>
    <row r="38774" spans="35:36" x14ac:dyDescent="0.15">
      <c r="AI38774" s="5">
        <v>74644.063099999999</v>
      </c>
      <c r="AJ38774" s="5">
        <v>139496.86790000001</v>
      </c>
    </row>
    <row r="38775" spans="35:36" x14ac:dyDescent="0.15">
      <c r="AI38775" s="5">
        <v>74778.439199999993</v>
      </c>
      <c r="AJ38775" s="5">
        <v>139402.77669999999</v>
      </c>
    </row>
    <row r="38776" spans="35:36" x14ac:dyDescent="0.15">
      <c r="AI38776" s="5">
        <v>74912.813699999999</v>
      </c>
      <c r="AJ38776" s="5">
        <v>139308.68659999999</v>
      </c>
    </row>
    <row r="38777" spans="35:36" x14ac:dyDescent="0.15">
      <c r="AI38777" s="5">
        <v>75047.189899999998</v>
      </c>
      <c r="AJ38777" s="5">
        <v>139214.59539999999</v>
      </c>
    </row>
    <row r="38778" spans="35:36" x14ac:dyDescent="0.15">
      <c r="AI38778" s="5">
        <v>75181.564400000003</v>
      </c>
      <c r="AJ38778" s="5">
        <v>139120.50539999999</v>
      </c>
    </row>
    <row r="38779" spans="35:36" x14ac:dyDescent="0.15">
      <c r="AI38779" s="5">
        <v>75315.940499999997</v>
      </c>
      <c r="AJ38779" s="5">
        <v>139026.4143</v>
      </c>
    </row>
    <row r="38780" spans="35:36" x14ac:dyDescent="0.15">
      <c r="AI38780" s="5">
        <v>75450.315100000007</v>
      </c>
      <c r="AJ38780" s="5">
        <v>138932.3241</v>
      </c>
    </row>
    <row r="38781" spans="35:36" x14ac:dyDescent="0.15">
      <c r="AI38781" s="5">
        <v>75584.691200000001</v>
      </c>
      <c r="AJ38781" s="5">
        <v>138838.23300000001</v>
      </c>
    </row>
    <row r="38782" spans="35:36" x14ac:dyDescent="0.15">
      <c r="AI38782" s="5">
        <v>75719.065700000006</v>
      </c>
      <c r="AJ38782" s="5">
        <v>138744.14290000001</v>
      </c>
    </row>
    <row r="38783" spans="35:36" x14ac:dyDescent="0.15">
      <c r="AI38783" s="5">
        <v>75853.441900000005</v>
      </c>
      <c r="AJ38783" s="5">
        <v>138650.05179999999</v>
      </c>
    </row>
    <row r="38784" spans="35:36" x14ac:dyDescent="0.15">
      <c r="AI38784" s="5">
        <v>75987.816399999996</v>
      </c>
      <c r="AJ38784" s="5">
        <v>138555.96170000001</v>
      </c>
    </row>
    <row r="38785" spans="35:36" x14ac:dyDescent="0.15">
      <c r="AI38785" s="5">
        <v>76122.192500000005</v>
      </c>
      <c r="AJ38785" s="5">
        <v>138461.87049999999</v>
      </c>
    </row>
    <row r="38786" spans="35:36" x14ac:dyDescent="0.15">
      <c r="AI38786" s="5">
        <v>76256.5671</v>
      </c>
      <c r="AJ38786" s="5">
        <v>138367.78039999999</v>
      </c>
    </row>
    <row r="38787" spans="35:36" x14ac:dyDescent="0.15">
      <c r="AI38787" s="5">
        <v>76390.943199999994</v>
      </c>
      <c r="AJ38787" s="5">
        <v>138273.68919999999</v>
      </c>
    </row>
    <row r="38788" spans="35:36" x14ac:dyDescent="0.15">
      <c r="AI38788" s="5">
        <v>76525.3177</v>
      </c>
      <c r="AJ38788" s="5">
        <v>138179.5992</v>
      </c>
    </row>
    <row r="38789" spans="35:36" x14ac:dyDescent="0.15">
      <c r="AI38789" s="5">
        <v>76659.693899999998</v>
      </c>
      <c r="AJ38789" s="5">
        <v>138085.508</v>
      </c>
    </row>
    <row r="38790" spans="35:36" x14ac:dyDescent="0.15">
      <c r="AI38790" s="5">
        <v>76794.068400000004</v>
      </c>
      <c r="AJ38790" s="5">
        <v>137991.4179</v>
      </c>
    </row>
    <row r="38791" spans="35:36" x14ac:dyDescent="0.15">
      <c r="AI38791" s="5">
        <v>76928.444600000003</v>
      </c>
      <c r="AJ38791" s="5">
        <v>137897.32670000001</v>
      </c>
    </row>
    <row r="38792" spans="35:36" x14ac:dyDescent="0.15">
      <c r="AI38792" s="5">
        <v>77062.819099999993</v>
      </c>
      <c r="AJ38792" s="5">
        <v>137803.23670000001</v>
      </c>
    </row>
    <row r="38793" spans="35:36" x14ac:dyDescent="0.15">
      <c r="AI38793" s="5">
        <v>77197.195200000002</v>
      </c>
      <c r="AJ38793" s="5">
        <v>137709.14559999999</v>
      </c>
    </row>
    <row r="38794" spans="35:36" x14ac:dyDescent="0.15">
      <c r="AI38794" s="5">
        <v>77331.569799999997</v>
      </c>
      <c r="AJ38794" s="5">
        <v>137615.05540000001</v>
      </c>
    </row>
    <row r="38795" spans="35:36" x14ac:dyDescent="0.15">
      <c r="AI38795" s="5">
        <v>77465.945900000006</v>
      </c>
      <c r="AJ38795" s="5">
        <v>137520.96429999999</v>
      </c>
    </row>
    <row r="38796" spans="35:36" x14ac:dyDescent="0.15">
      <c r="AI38796" s="5">
        <v>77600.320399999997</v>
      </c>
      <c r="AJ38796" s="5">
        <v>137426.87419999999</v>
      </c>
    </row>
    <row r="38797" spans="35:36" x14ac:dyDescent="0.15">
      <c r="AI38797" s="5">
        <v>77734.696500000005</v>
      </c>
      <c r="AJ38797" s="5">
        <v>137332.783</v>
      </c>
    </row>
    <row r="38798" spans="35:36" x14ac:dyDescent="0.15">
      <c r="AI38798" s="5">
        <v>77869.071100000001</v>
      </c>
      <c r="AJ38798" s="5">
        <v>137238.693</v>
      </c>
    </row>
    <row r="38799" spans="35:36" x14ac:dyDescent="0.15">
      <c r="AI38799" s="5">
        <v>78003.447199999995</v>
      </c>
      <c r="AJ38799" s="5">
        <v>137144.6018</v>
      </c>
    </row>
    <row r="38800" spans="35:36" x14ac:dyDescent="0.15">
      <c r="AI38800" s="5">
        <v>78137.8217</v>
      </c>
      <c r="AJ38800" s="5">
        <v>137050.5117</v>
      </c>
    </row>
    <row r="38801" spans="35:36" x14ac:dyDescent="0.15">
      <c r="AI38801" s="5">
        <v>78272.197899999999</v>
      </c>
      <c r="AJ38801" s="5">
        <v>136956.42050000001</v>
      </c>
    </row>
    <row r="38802" spans="35:36" x14ac:dyDescent="0.15">
      <c r="AI38802" s="5">
        <v>78406.572400000005</v>
      </c>
      <c r="AJ38802" s="5">
        <v>136862.33050000001</v>
      </c>
    </row>
    <row r="38803" spans="35:36" x14ac:dyDescent="0.15">
      <c r="AI38803" s="5">
        <v>78540.948600000003</v>
      </c>
      <c r="AJ38803" s="5">
        <v>136768.23929999999</v>
      </c>
    </row>
    <row r="38804" spans="35:36" x14ac:dyDescent="0.15">
      <c r="AI38804" s="5">
        <v>78675.323099999994</v>
      </c>
      <c r="AJ38804" s="5">
        <v>136674.14920000001</v>
      </c>
    </row>
    <row r="38805" spans="35:36" x14ac:dyDescent="0.15">
      <c r="AI38805" s="5">
        <v>57269.3609</v>
      </c>
      <c r="AJ38805" s="5">
        <v>151863.02480000001</v>
      </c>
    </row>
    <row r="38806" spans="35:36" x14ac:dyDescent="0.15">
      <c r="AI38806" s="5">
        <v>57403.736199999999</v>
      </c>
      <c r="AJ38806" s="5">
        <v>151768.93410000001</v>
      </c>
    </row>
    <row r="38807" spans="35:36" x14ac:dyDescent="0.15">
      <c r="AI38807" s="5">
        <v>57538.111599999997</v>
      </c>
      <c r="AJ38807" s="5">
        <v>151674.84349999999</v>
      </c>
    </row>
    <row r="38808" spans="35:36" x14ac:dyDescent="0.15">
      <c r="AI38808" s="5">
        <v>57672.486900000004</v>
      </c>
      <c r="AJ38808" s="5">
        <v>151580.75289999999</v>
      </c>
    </row>
    <row r="38809" spans="35:36" x14ac:dyDescent="0.15">
      <c r="AI38809" s="5">
        <v>57806.862200000003</v>
      </c>
      <c r="AJ38809" s="5">
        <v>151486.66219999999</v>
      </c>
    </row>
    <row r="38810" spans="35:36" x14ac:dyDescent="0.15">
      <c r="AI38810" s="5">
        <v>57941.2376</v>
      </c>
      <c r="AJ38810" s="5">
        <v>151392.5716</v>
      </c>
    </row>
    <row r="38811" spans="35:36" x14ac:dyDescent="0.15">
      <c r="AI38811" s="5">
        <v>58075.6129</v>
      </c>
      <c r="AJ38811" s="5">
        <v>151298.481</v>
      </c>
    </row>
    <row r="38812" spans="35:36" x14ac:dyDescent="0.15">
      <c r="AI38812" s="5">
        <v>58209.988299999997</v>
      </c>
      <c r="AJ38812" s="5">
        <v>151204.3904</v>
      </c>
    </row>
    <row r="38813" spans="35:36" x14ac:dyDescent="0.15">
      <c r="AI38813" s="5">
        <v>58344.363599999997</v>
      </c>
      <c r="AJ38813" s="5">
        <v>151110.2997</v>
      </c>
    </row>
    <row r="38814" spans="35:36" x14ac:dyDescent="0.15">
      <c r="AI38814" s="5">
        <v>58478.738899999997</v>
      </c>
      <c r="AJ38814" s="5">
        <v>151016.20910000001</v>
      </c>
    </row>
    <row r="38815" spans="35:36" x14ac:dyDescent="0.15">
      <c r="AI38815" s="5">
        <v>58613.114200000004</v>
      </c>
      <c r="AJ38815" s="5">
        <v>150922.11859999999</v>
      </c>
    </row>
    <row r="38816" spans="35:36" x14ac:dyDescent="0.15">
      <c r="AI38816" s="5">
        <v>58747.489500000003</v>
      </c>
      <c r="AJ38816" s="5">
        <v>150828.02789999999</v>
      </c>
    </row>
    <row r="38817" spans="35:36" x14ac:dyDescent="0.15">
      <c r="AI38817" s="5">
        <v>58881.8649</v>
      </c>
      <c r="AJ38817" s="5">
        <v>150733.93729999999</v>
      </c>
    </row>
    <row r="38818" spans="35:36" x14ac:dyDescent="0.15">
      <c r="AI38818" s="5">
        <v>59016.2402</v>
      </c>
      <c r="AJ38818" s="5">
        <v>150639.84669999999</v>
      </c>
    </row>
    <row r="38819" spans="35:36" x14ac:dyDescent="0.15">
      <c r="AI38819" s="5">
        <v>59150.6155</v>
      </c>
      <c r="AJ38819" s="5">
        <v>150545.75599999999</v>
      </c>
    </row>
    <row r="38820" spans="35:36" x14ac:dyDescent="0.15">
      <c r="AI38820" s="5">
        <v>59284.990899999997</v>
      </c>
      <c r="AJ38820" s="5">
        <v>150451.6654</v>
      </c>
    </row>
    <row r="38821" spans="35:36" x14ac:dyDescent="0.15">
      <c r="AI38821" s="5">
        <v>59419.366199999997</v>
      </c>
      <c r="AJ38821" s="5">
        <v>150357.5748</v>
      </c>
    </row>
    <row r="38822" spans="35:36" x14ac:dyDescent="0.15">
      <c r="AI38822" s="5">
        <v>59553.741600000001</v>
      </c>
      <c r="AJ38822" s="5">
        <v>150263.48420000001</v>
      </c>
    </row>
    <row r="38823" spans="35:36" x14ac:dyDescent="0.15">
      <c r="AI38823" s="5">
        <v>59688.116900000001</v>
      </c>
      <c r="AJ38823" s="5">
        <v>150169.39350000001</v>
      </c>
    </row>
    <row r="38824" spans="35:36" x14ac:dyDescent="0.15">
      <c r="AI38824" s="5">
        <v>59822.492200000001</v>
      </c>
      <c r="AJ38824" s="5">
        <v>150075.30290000001</v>
      </c>
    </row>
    <row r="38825" spans="35:36" x14ac:dyDescent="0.15">
      <c r="AI38825" s="5">
        <v>59956.867599999998</v>
      </c>
      <c r="AJ38825" s="5">
        <v>149981.21230000001</v>
      </c>
    </row>
    <row r="38826" spans="35:36" x14ac:dyDescent="0.15">
      <c r="AI38826" s="5">
        <v>60091.242899999997</v>
      </c>
      <c r="AJ38826" s="5">
        <v>149887.12169999999</v>
      </c>
    </row>
    <row r="38827" spans="35:36" x14ac:dyDescent="0.15">
      <c r="AI38827" s="5">
        <v>60225.618300000002</v>
      </c>
      <c r="AJ38827" s="5">
        <v>149793.03099999999</v>
      </c>
    </row>
    <row r="38828" spans="35:36" x14ac:dyDescent="0.15">
      <c r="AI38828" s="5">
        <v>60359.993499999997</v>
      </c>
      <c r="AJ38828" s="5">
        <v>149698.9405</v>
      </c>
    </row>
    <row r="38829" spans="35:36" x14ac:dyDescent="0.15">
      <c r="AI38829" s="5">
        <v>60494.368900000001</v>
      </c>
      <c r="AJ38829" s="5">
        <v>149604.8498</v>
      </c>
    </row>
    <row r="38830" spans="35:36" x14ac:dyDescent="0.15">
      <c r="AI38830" s="5">
        <v>60628.744200000001</v>
      </c>
      <c r="AJ38830" s="5">
        <v>149510.7592</v>
      </c>
    </row>
    <row r="38831" spans="35:36" x14ac:dyDescent="0.15">
      <c r="AI38831" s="5">
        <v>60763.119500000001</v>
      </c>
      <c r="AJ38831" s="5">
        <v>149416.6686</v>
      </c>
    </row>
    <row r="38832" spans="35:36" x14ac:dyDescent="0.15">
      <c r="AI38832" s="5">
        <v>60897.494899999998</v>
      </c>
      <c r="AJ38832" s="5">
        <v>149322.57800000001</v>
      </c>
    </row>
    <row r="38833" spans="35:36" x14ac:dyDescent="0.15">
      <c r="AI38833" s="5">
        <v>61031.870199999998</v>
      </c>
      <c r="AJ38833" s="5">
        <v>149228.48730000001</v>
      </c>
    </row>
    <row r="38834" spans="35:36" x14ac:dyDescent="0.15">
      <c r="AI38834" s="5">
        <v>61166.245600000002</v>
      </c>
      <c r="AJ38834" s="5">
        <v>149134.39670000001</v>
      </c>
    </row>
    <row r="38835" spans="35:36" x14ac:dyDescent="0.15">
      <c r="AI38835" s="5">
        <v>61300.620900000002</v>
      </c>
      <c r="AJ38835" s="5">
        <v>149040.30609999999</v>
      </c>
    </row>
    <row r="38836" spans="35:36" x14ac:dyDescent="0.15">
      <c r="AI38836" s="5">
        <v>61434.996200000001</v>
      </c>
      <c r="AJ38836" s="5">
        <v>148946.21549999999</v>
      </c>
    </row>
    <row r="38837" spans="35:36" x14ac:dyDescent="0.15">
      <c r="AI38837" s="5">
        <v>61569.371599999999</v>
      </c>
      <c r="AJ38837" s="5">
        <v>148852.12479999999</v>
      </c>
    </row>
    <row r="38838" spans="35:36" x14ac:dyDescent="0.15">
      <c r="AI38838" s="5">
        <v>61703.746899999998</v>
      </c>
      <c r="AJ38838" s="5">
        <v>148758.03419999999</v>
      </c>
    </row>
    <row r="38839" spans="35:36" x14ac:dyDescent="0.15">
      <c r="AI38839" s="5">
        <v>61838.122300000003</v>
      </c>
      <c r="AJ38839" s="5">
        <v>148663.9436</v>
      </c>
    </row>
    <row r="38840" spans="35:36" x14ac:dyDescent="0.15">
      <c r="AI38840" s="5">
        <v>61972.497600000002</v>
      </c>
      <c r="AJ38840" s="5">
        <v>148569.853</v>
      </c>
    </row>
    <row r="38841" spans="35:36" x14ac:dyDescent="0.15">
      <c r="AI38841" s="5">
        <v>62106.872900000002</v>
      </c>
      <c r="AJ38841" s="5">
        <v>148475.76240000001</v>
      </c>
    </row>
    <row r="38842" spans="35:36" x14ac:dyDescent="0.15">
      <c r="AI38842" s="5">
        <v>62241.248200000002</v>
      </c>
      <c r="AJ38842" s="5">
        <v>148381.67180000001</v>
      </c>
    </row>
    <row r="38843" spans="35:36" x14ac:dyDescent="0.15">
      <c r="AI38843" s="5">
        <v>62375.623500000002</v>
      </c>
      <c r="AJ38843" s="5">
        <v>148287.58110000001</v>
      </c>
    </row>
    <row r="38844" spans="35:36" x14ac:dyDescent="0.15">
      <c r="AI38844" s="5">
        <v>62509.998899999999</v>
      </c>
      <c r="AJ38844" s="5">
        <v>148193.49050000001</v>
      </c>
    </row>
    <row r="38845" spans="35:36" x14ac:dyDescent="0.15">
      <c r="AI38845" s="5">
        <v>62644.374199999998</v>
      </c>
      <c r="AJ38845" s="5">
        <v>148099.39989999999</v>
      </c>
    </row>
    <row r="38846" spans="35:36" x14ac:dyDescent="0.15">
      <c r="AI38846" s="5">
        <v>62778.749600000003</v>
      </c>
      <c r="AJ38846" s="5">
        <v>148005.30929999999</v>
      </c>
    </row>
    <row r="38847" spans="35:36" x14ac:dyDescent="0.15">
      <c r="AI38847" s="5">
        <v>62913.124900000003</v>
      </c>
      <c r="AJ38847" s="5">
        <v>147911.21859999999</v>
      </c>
    </row>
    <row r="38848" spans="35:36" x14ac:dyDescent="0.15">
      <c r="AI38848" s="5">
        <v>63047.500200000002</v>
      </c>
      <c r="AJ38848" s="5">
        <v>147817.128</v>
      </c>
    </row>
    <row r="38849" spans="35:36" x14ac:dyDescent="0.15">
      <c r="AI38849" s="5">
        <v>63181.875599999999</v>
      </c>
      <c r="AJ38849" s="5">
        <v>147723.0374</v>
      </c>
    </row>
    <row r="38850" spans="35:36" x14ac:dyDescent="0.15">
      <c r="AI38850" s="5">
        <v>63316.250899999999</v>
      </c>
      <c r="AJ38850" s="5">
        <v>147628.94680000001</v>
      </c>
    </row>
    <row r="38851" spans="35:36" x14ac:dyDescent="0.15">
      <c r="AI38851" s="5">
        <v>63450.626300000004</v>
      </c>
      <c r="AJ38851" s="5">
        <v>147534.8561</v>
      </c>
    </row>
    <row r="38852" spans="35:36" x14ac:dyDescent="0.15">
      <c r="AI38852" s="5">
        <v>63585.001600000003</v>
      </c>
      <c r="AJ38852" s="5">
        <v>147440.76550000001</v>
      </c>
    </row>
    <row r="38853" spans="35:36" x14ac:dyDescent="0.15">
      <c r="AI38853" s="5">
        <v>63719.376900000003</v>
      </c>
      <c r="AJ38853" s="5">
        <v>147346.67490000001</v>
      </c>
    </row>
    <row r="38854" spans="35:36" x14ac:dyDescent="0.15">
      <c r="AI38854" s="5">
        <v>63853.752200000003</v>
      </c>
      <c r="AJ38854" s="5">
        <v>147252.58429999999</v>
      </c>
    </row>
    <row r="38855" spans="35:36" x14ac:dyDescent="0.15">
      <c r="AI38855" s="5">
        <v>63988.127500000002</v>
      </c>
      <c r="AJ38855" s="5">
        <v>147158.49369999999</v>
      </c>
    </row>
    <row r="38856" spans="35:36" x14ac:dyDescent="0.15">
      <c r="AI38856" s="5">
        <v>64122.502899999999</v>
      </c>
      <c r="AJ38856" s="5">
        <v>147064.4031</v>
      </c>
    </row>
    <row r="38857" spans="35:36" x14ac:dyDescent="0.15">
      <c r="AI38857" s="5">
        <v>64256.878199999999</v>
      </c>
      <c r="AJ38857" s="5">
        <v>146970.3124</v>
      </c>
    </row>
    <row r="38858" spans="35:36" x14ac:dyDescent="0.15">
      <c r="AI38858" s="5">
        <v>64391.253499999999</v>
      </c>
      <c r="AJ38858" s="5">
        <v>146876.2218</v>
      </c>
    </row>
    <row r="38859" spans="35:36" x14ac:dyDescent="0.15">
      <c r="AI38859" s="5">
        <v>64525.628900000003</v>
      </c>
      <c r="AJ38859" s="5">
        <v>146782.1312</v>
      </c>
    </row>
    <row r="38860" spans="35:36" x14ac:dyDescent="0.15">
      <c r="AI38860" s="5">
        <v>64660.004200000003</v>
      </c>
      <c r="AJ38860" s="5">
        <v>146688.04060000001</v>
      </c>
    </row>
    <row r="38861" spans="35:36" x14ac:dyDescent="0.15">
      <c r="AI38861" s="5">
        <v>64794.3796</v>
      </c>
      <c r="AJ38861" s="5">
        <v>146593.94990000001</v>
      </c>
    </row>
    <row r="38862" spans="35:36" x14ac:dyDescent="0.15">
      <c r="AI38862" s="5">
        <v>64928.7549</v>
      </c>
      <c r="AJ38862" s="5">
        <v>146499.85930000001</v>
      </c>
    </row>
    <row r="38863" spans="35:36" x14ac:dyDescent="0.15">
      <c r="AI38863" s="5">
        <v>65063.1302</v>
      </c>
      <c r="AJ38863" s="5">
        <v>146405.76869999999</v>
      </c>
    </row>
    <row r="38864" spans="35:36" x14ac:dyDescent="0.15">
      <c r="AI38864" s="5">
        <v>65197.505599999997</v>
      </c>
      <c r="AJ38864" s="5">
        <v>146311.67809999999</v>
      </c>
    </row>
    <row r="38865" spans="35:36" x14ac:dyDescent="0.15">
      <c r="AI38865" s="5">
        <v>65331.880899999996</v>
      </c>
      <c r="AJ38865" s="5">
        <v>146217.58739999999</v>
      </c>
    </row>
    <row r="38866" spans="35:36" x14ac:dyDescent="0.15">
      <c r="AI38866" s="5">
        <v>65466.256200000003</v>
      </c>
      <c r="AJ38866" s="5">
        <v>146123.4969</v>
      </c>
    </row>
    <row r="38867" spans="35:36" x14ac:dyDescent="0.15">
      <c r="AI38867" s="5">
        <v>65600.631500000003</v>
      </c>
      <c r="AJ38867" s="5">
        <v>146029.4062</v>
      </c>
    </row>
    <row r="38868" spans="35:36" x14ac:dyDescent="0.15">
      <c r="AI38868" s="5">
        <v>65735.006899999993</v>
      </c>
      <c r="AJ38868" s="5">
        <v>145935.3156</v>
      </c>
    </row>
    <row r="38869" spans="35:36" x14ac:dyDescent="0.15">
      <c r="AI38869" s="5">
        <v>65869.382199999993</v>
      </c>
      <c r="AJ38869" s="5">
        <v>145841.22500000001</v>
      </c>
    </row>
    <row r="38870" spans="35:36" x14ac:dyDescent="0.15">
      <c r="AI38870" s="5">
        <v>66003.757500000007</v>
      </c>
      <c r="AJ38870" s="5">
        <v>145747.13440000001</v>
      </c>
    </row>
    <row r="38871" spans="35:36" x14ac:dyDescent="0.15">
      <c r="AI38871" s="5">
        <v>66138.132899999997</v>
      </c>
      <c r="AJ38871" s="5">
        <v>145653.04370000001</v>
      </c>
    </row>
    <row r="38872" spans="35:36" x14ac:dyDescent="0.15">
      <c r="AI38872" s="5">
        <v>66272.508199999997</v>
      </c>
      <c r="AJ38872" s="5">
        <v>145558.95310000001</v>
      </c>
    </row>
    <row r="38873" spans="35:36" x14ac:dyDescent="0.15">
      <c r="AI38873" s="5">
        <v>66406.883600000001</v>
      </c>
      <c r="AJ38873" s="5">
        <v>145464.86249999999</v>
      </c>
    </row>
    <row r="38874" spans="35:36" x14ac:dyDescent="0.15">
      <c r="AI38874" s="5">
        <v>66541.258900000001</v>
      </c>
      <c r="AJ38874" s="5">
        <v>145370.77189999999</v>
      </c>
    </row>
    <row r="38875" spans="35:36" x14ac:dyDescent="0.15">
      <c r="AI38875" s="5">
        <v>66675.6342</v>
      </c>
      <c r="AJ38875" s="5">
        <v>145276.68119999999</v>
      </c>
    </row>
    <row r="38876" spans="35:36" x14ac:dyDescent="0.15">
      <c r="AI38876" s="5">
        <v>66810.009600000005</v>
      </c>
      <c r="AJ38876" s="5">
        <v>145182.5906</v>
      </c>
    </row>
    <row r="38877" spans="35:36" x14ac:dyDescent="0.15">
      <c r="AI38877" s="5">
        <v>66944.384900000005</v>
      </c>
      <c r="AJ38877" s="5">
        <v>145088.5</v>
      </c>
    </row>
    <row r="38878" spans="35:36" x14ac:dyDescent="0.15">
      <c r="AI38878" s="5">
        <v>67078.760299999994</v>
      </c>
      <c r="AJ38878" s="5">
        <v>144994.4094</v>
      </c>
    </row>
    <row r="38879" spans="35:36" x14ac:dyDescent="0.15">
      <c r="AI38879" s="5">
        <v>67213.135500000004</v>
      </c>
      <c r="AJ38879" s="5">
        <v>144900.31880000001</v>
      </c>
    </row>
    <row r="38880" spans="35:36" x14ac:dyDescent="0.15">
      <c r="AI38880" s="5">
        <v>67347.510899999994</v>
      </c>
      <c r="AJ38880" s="5">
        <v>144806.22820000001</v>
      </c>
    </row>
    <row r="38881" spans="35:36" x14ac:dyDescent="0.15">
      <c r="AI38881" s="5">
        <v>67481.886199999994</v>
      </c>
      <c r="AJ38881" s="5">
        <v>144712.13750000001</v>
      </c>
    </row>
    <row r="38882" spans="35:36" x14ac:dyDescent="0.15">
      <c r="AI38882" s="5">
        <v>67616.261499999993</v>
      </c>
      <c r="AJ38882" s="5">
        <v>144618.04689999999</v>
      </c>
    </row>
    <row r="38883" spans="35:36" x14ac:dyDescent="0.15">
      <c r="AI38883" s="5">
        <v>67750.636899999998</v>
      </c>
      <c r="AJ38883" s="5">
        <v>144523.95629999999</v>
      </c>
    </row>
    <row r="38884" spans="35:36" x14ac:dyDescent="0.15">
      <c r="AI38884" s="5">
        <v>67885.012199999997</v>
      </c>
      <c r="AJ38884" s="5">
        <v>144429.86569999999</v>
      </c>
    </row>
    <row r="38885" spans="35:36" x14ac:dyDescent="0.15">
      <c r="AI38885" s="5">
        <v>68019.387600000002</v>
      </c>
      <c r="AJ38885" s="5">
        <v>144335.77499999999</v>
      </c>
    </row>
    <row r="38886" spans="35:36" x14ac:dyDescent="0.15">
      <c r="AI38886" s="5">
        <v>68153.762900000002</v>
      </c>
      <c r="AJ38886" s="5">
        <v>144241.6844</v>
      </c>
    </row>
    <row r="38887" spans="35:36" x14ac:dyDescent="0.15">
      <c r="AI38887" s="5">
        <v>68288.138200000001</v>
      </c>
      <c r="AJ38887" s="5">
        <v>144147.5938</v>
      </c>
    </row>
    <row r="38888" spans="35:36" x14ac:dyDescent="0.15">
      <c r="AI38888" s="5">
        <v>68422.513600000006</v>
      </c>
      <c r="AJ38888" s="5">
        <v>144053.50320000001</v>
      </c>
    </row>
    <row r="38889" spans="35:36" x14ac:dyDescent="0.15">
      <c r="AI38889" s="5">
        <v>68556.888900000005</v>
      </c>
      <c r="AJ38889" s="5">
        <v>143959.41250000001</v>
      </c>
    </row>
    <row r="38890" spans="35:36" x14ac:dyDescent="0.15">
      <c r="AI38890" s="5">
        <v>68691.264299999995</v>
      </c>
      <c r="AJ38890" s="5">
        <v>143865.32190000001</v>
      </c>
    </row>
    <row r="38891" spans="35:36" x14ac:dyDescent="0.15">
      <c r="AI38891" s="5">
        <v>68825.639599999995</v>
      </c>
      <c r="AJ38891" s="5">
        <v>143771.23130000001</v>
      </c>
    </row>
    <row r="38892" spans="35:36" x14ac:dyDescent="0.15">
      <c r="AI38892" s="5">
        <v>68960.014899999995</v>
      </c>
      <c r="AJ38892" s="5">
        <v>143677.14069999999</v>
      </c>
    </row>
    <row r="38893" spans="35:36" x14ac:dyDescent="0.15">
      <c r="AI38893" s="5">
        <v>69094.390199999994</v>
      </c>
      <c r="AJ38893" s="5">
        <v>143583.05009999999</v>
      </c>
    </row>
    <row r="38894" spans="35:36" x14ac:dyDescent="0.15">
      <c r="AI38894" s="5">
        <v>69228.765499999994</v>
      </c>
      <c r="AJ38894" s="5">
        <v>143488.9595</v>
      </c>
    </row>
    <row r="38895" spans="35:36" x14ac:dyDescent="0.15">
      <c r="AI38895" s="5">
        <v>69363.140899999999</v>
      </c>
      <c r="AJ38895" s="5">
        <v>143394.8688</v>
      </c>
    </row>
    <row r="38896" spans="35:36" x14ac:dyDescent="0.15">
      <c r="AI38896" s="5">
        <v>69497.516199999998</v>
      </c>
      <c r="AJ38896" s="5">
        <v>143300.7782</v>
      </c>
    </row>
    <row r="38897" spans="35:36" x14ac:dyDescent="0.15">
      <c r="AI38897" s="5">
        <v>69631.891499999998</v>
      </c>
      <c r="AJ38897" s="5">
        <v>143206.6876</v>
      </c>
    </row>
    <row r="38898" spans="35:36" x14ac:dyDescent="0.15">
      <c r="AI38898" s="5">
        <v>69766.266900000002</v>
      </c>
      <c r="AJ38898" s="5">
        <v>143112.59700000001</v>
      </c>
    </row>
    <row r="38899" spans="35:36" x14ac:dyDescent="0.15">
      <c r="AI38899" s="5">
        <v>69900.642200000002</v>
      </c>
      <c r="AJ38899" s="5">
        <v>143018.50630000001</v>
      </c>
    </row>
    <row r="38900" spans="35:36" x14ac:dyDescent="0.15">
      <c r="AI38900" s="5">
        <v>70035.017600000006</v>
      </c>
      <c r="AJ38900" s="5">
        <v>142924.41570000001</v>
      </c>
    </row>
    <row r="38901" spans="35:36" x14ac:dyDescent="0.15">
      <c r="AI38901" s="5">
        <v>70169.392900000006</v>
      </c>
      <c r="AJ38901" s="5">
        <v>142830.32509999999</v>
      </c>
    </row>
    <row r="38902" spans="35:36" x14ac:dyDescent="0.15">
      <c r="AI38902" s="5">
        <v>70303.768200000006</v>
      </c>
      <c r="AJ38902" s="5">
        <v>142736.23449999999</v>
      </c>
    </row>
    <row r="38903" spans="35:36" x14ac:dyDescent="0.15">
      <c r="AI38903" s="5">
        <v>70438.143599999996</v>
      </c>
      <c r="AJ38903" s="5">
        <v>142642.14379999999</v>
      </c>
    </row>
    <row r="38904" spans="35:36" x14ac:dyDescent="0.15">
      <c r="AI38904" s="5">
        <v>70572.518899999995</v>
      </c>
      <c r="AJ38904" s="5">
        <v>142548.05319999999</v>
      </c>
    </row>
    <row r="38905" spans="35:36" x14ac:dyDescent="0.15">
      <c r="AI38905" s="5">
        <v>70706.894199999995</v>
      </c>
      <c r="AJ38905" s="5">
        <v>142453.9626</v>
      </c>
    </row>
    <row r="38906" spans="35:36" x14ac:dyDescent="0.15">
      <c r="AI38906" s="5">
        <v>70841.270300000004</v>
      </c>
      <c r="AJ38906" s="5">
        <v>142359.8714</v>
      </c>
    </row>
    <row r="38907" spans="35:36" x14ac:dyDescent="0.15">
      <c r="AI38907" s="5">
        <v>70975.644899999999</v>
      </c>
      <c r="AJ38907" s="5">
        <v>142265.78140000001</v>
      </c>
    </row>
    <row r="38908" spans="35:36" x14ac:dyDescent="0.15">
      <c r="AI38908" s="5">
        <v>71110.020999999993</v>
      </c>
      <c r="AJ38908" s="5">
        <v>142171.69020000001</v>
      </c>
    </row>
    <row r="38909" spans="35:36" x14ac:dyDescent="0.15">
      <c r="AI38909" s="5">
        <v>71244.395499999999</v>
      </c>
      <c r="AJ38909" s="5">
        <v>142077.60010000001</v>
      </c>
    </row>
    <row r="38910" spans="35:36" x14ac:dyDescent="0.15">
      <c r="AI38910" s="5">
        <v>71378.771699999998</v>
      </c>
      <c r="AJ38910" s="5">
        <v>141983.50889999999</v>
      </c>
    </row>
    <row r="38911" spans="35:36" x14ac:dyDescent="0.15">
      <c r="AI38911" s="5">
        <v>71513.146200000003</v>
      </c>
      <c r="AJ38911" s="5">
        <v>141889.41889999999</v>
      </c>
    </row>
    <row r="38912" spans="35:36" x14ac:dyDescent="0.15">
      <c r="AI38912" s="5">
        <v>71647.522400000002</v>
      </c>
      <c r="AJ38912" s="5">
        <v>141795.32769999999</v>
      </c>
    </row>
    <row r="38913" spans="35:36" x14ac:dyDescent="0.15">
      <c r="AI38913" s="5">
        <v>71781.896900000007</v>
      </c>
      <c r="AJ38913" s="5">
        <v>141701.23759999999</v>
      </c>
    </row>
    <row r="38914" spans="35:36" x14ac:dyDescent="0.15">
      <c r="AI38914" s="5">
        <v>71916.273100000006</v>
      </c>
      <c r="AJ38914" s="5">
        <v>141607.1464</v>
      </c>
    </row>
    <row r="38915" spans="35:36" x14ac:dyDescent="0.15">
      <c r="AI38915" s="5">
        <v>72050.647599999997</v>
      </c>
      <c r="AJ38915" s="5">
        <v>141513.0564</v>
      </c>
    </row>
    <row r="38916" spans="35:36" x14ac:dyDescent="0.15">
      <c r="AI38916" s="5">
        <v>72185.023700000005</v>
      </c>
      <c r="AJ38916" s="5">
        <v>141418.96520000001</v>
      </c>
    </row>
    <row r="38917" spans="35:36" x14ac:dyDescent="0.15">
      <c r="AI38917" s="5">
        <v>72319.398300000001</v>
      </c>
      <c r="AJ38917" s="5">
        <v>141324.8751</v>
      </c>
    </row>
    <row r="38918" spans="35:36" x14ac:dyDescent="0.15">
      <c r="AI38918" s="5">
        <v>72453.774300000005</v>
      </c>
      <c r="AJ38918" s="5">
        <v>141230.78400000001</v>
      </c>
    </row>
    <row r="38919" spans="35:36" x14ac:dyDescent="0.15">
      <c r="AI38919" s="5">
        <v>72588.1489</v>
      </c>
      <c r="AJ38919" s="5">
        <v>141136.69390000001</v>
      </c>
    </row>
    <row r="38920" spans="35:36" x14ac:dyDescent="0.15">
      <c r="AI38920" s="5">
        <v>72722.524999999994</v>
      </c>
      <c r="AJ38920" s="5">
        <v>141042.60269999999</v>
      </c>
    </row>
    <row r="38921" spans="35:36" x14ac:dyDescent="0.15">
      <c r="AI38921" s="5">
        <v>72856.8995</v>
      </c>
      <c r="AJ38921" s="5">
        <v>140948.51269999999</v>
      </c>
    </row>
    <row r="38922" spans="35:36" x14ac:dyDescent="0.15">
      <c r="AI38922" s="5">
        <v>72991.275699999998</v>
      </c>
      <c r="AJ38922" s="5">
        <v>140854.4215</v>
      </c>
    </row>
    <row r="38923" spans="35:36" x14ac:dyDescent="0.15">
      <c r="AI38923" s="5">
        <v>73125.650200000004</v>
      </c>
      <c r="AJ38923" s="5">
        <v>140760.3314</v>
      </c>
    </row>
    <row r="38924" spans="35:36" x14ac:dyDescent="0.15">
      <c r="AI38924" s="5">
        <v>73260.026400000002</v>
      </c>
      <c r="AJ38924" s="5">
        <v>140666.2402</v>
      </c>
    </row>
    <row r="38925" spans="35:36" x14ac:dyDescent="0.15">
      <c r="AI38925" s="5">
        <v>73394.400899999993</v>
      </c>
      <c r="AJ38925" s="5">
        <v>140572.1502</v>
      </c>
    </row>
    <row r="38926" spans="35:36" x14ac:dyDescent="0.15">
      <c r="AI38926" s="5">
        <v>73528.777100000007</v>
      </c>
      <c r="AJ38926" s="5">
        <v>140478.05900000001</v>
      </c>
    </row>
    <row r="38927" spans="35:36" x14ac:dyDescent="0.15">
      <c r="AI38927" s="5">
        <v>73663.151599999997</v>
      </c>
      <c r="AJ38927" s="5">
        <v>140383.96890000001</v>
      </c>
    </row>
    <row r="38928" spans="35:36" x14ac:dyDescent="0.15">
      <c r="AI38928" s="5">
        <v>73797.527700000006</v>
      </c>
      <c r="AJ38928" s="5">
        <v>140289.87779999999</v>
      </c>
    </row>
    <row r="38929" spans="35:36" x14ac:dyDescent="0.15">
      <c r="AI38929" s="5">
        <v>73931.902300000002</v>
      </c>
      <c r="AJ38929" s="5">
        <v>140195.78769999999</v>
      </c>
    </row>
    <row r="38930" spans="35:36" x14ac:dyDescent="0.15">
      <c r="AI38930" s="5">
        <v>74066.278300000005</v>
      </c>
      <c r="AJ38930" s="5">
        <v>140101.69649999999</v>
      </c>
    </row>
    <row r="38931" spans="35:36" x14ac:dyDescent="0.15">
      <c r="AI38931" s="5">
        <v>74200.652900000001</v>
      </c>
      <c r="AJ38931" s="5">
        <v>140007.60649999999</v>
      </c>
    </row>
    <row r="38932" spans="35:36" x14ac:dyDescent="0.15">
      <c r="AI38932" s="5">
        <v>74335.028999999995</v>
      </c>
      <c r="AJ38932" s="5">
        <v>139913.5153</v>
      </c>
    </row>
    <row r="38933" spans="35:36" x14ac:dyDescent="0.15">
      <c r="AI38933" s="5">
        <v>74469.4035</v>
      </c>
      <c r="AJ38933" s="5">
        <v>139819.4252</v>
      </c>
    </row>
    <row r="38934" spans="35:36" x14ac:dyDescent="0.15">
      <c r="AI38934" s="5">
        <v>74603.779699999999</v>
      </c>
      <c r="AJ38934" s="5">
        <v>139725.334</v>
      </c>
    </row>
    <row r="38935" spans="35:36" x14ac:dyDescent="0.15">
      <c r="AI38935" s="5">
        <v>74738.154200000004</v>
      </c>
      <c r="AJ38935" s="5">
        <v>139631.24400000001</v>
      </c>
    </row>
    <row r="38936" spans="35:36" x14ac:dyDescent="0.15">
      <c r="AI38936" s="5">
        <v>74872.530400000003</v>
      </c>
      <c r="AJ38936" s="5">
        <v>139537.15280000001</v>
      </c>
    </row>
    <row r="38937" spans="35:36" x14ac:dyDescent="0.15">
      <c r="AI38937" s="5">
        <v>75006.904899999994</v>
      </c>
      <c r="AJ38937" s="5">
        <v>139443.06270000001</v>
      </c>
    </row>
    <row r="38938" spans="35:36" x14ac:dyDescent="0.15">
      <c r="AI38938" s="5">
        <v>75141.281000000003</v>
      </c>
      <c r="AJ38938" s="5">
        <v>139348.97150000001</v>
      </c>
    </row>
    <row r="38939" spans="35:36" x14ac:dyDescent="0.15">
      <c r="AI38939" s="5">
        <v>75275.655599999998</v>
      </c>
      <c r="AJ38939" s="5">
        <v>139254.88149999999</v>
      </c>
    </row>
    <row r="38940" spans="35:36" x14ac:dyDescent="0.15">
      <c r="AI38940" s="5">
        <v>75410.031600000002</v>
      </c>
      <c r="AJ38940" s="5">
        <v>139160.79029999999</v>
      </c>
    </row>
    <row r="38941" spans="35:36" x14ac:dyDescent="0.15">
      <c r="AI38941" s="5">
        <v>75544.406199999998</v>
      </c>
      <c r="AJ38941" s="5">
        <v>139066.70019999999</v>
      </c>
    </row>
    <row r="38942" spans="35:36" x14ac:dyDescent="0.15">
      <c r="AI38942" s="5">
        <v>75678.782300000006</v>
      </c>
      <c r="AJ38942" s="5">
        <v>138972.6091</v>
      </c>
    </row>
    <row r="38943" spans="35:36" x14ac:dyDescent="0.15">
      <c r="AI38943" s="5">
        <v>75813.156799999997</v>
      </c>
      <c r="AJ38943" s="5">
        <v>138878.519</v>
      </c>
    </row>
    <row r="38944" spans="35:36" x14ac:dyDescent="0.15">
      <c r="AI38944" s="5">
        <v>75947.532999999996</v>
      </c>
      <c r="AJ38944" s="5">
        <v>138784.4278</v>
      </c>
    </row>
    <row r="38945" spans="35:36" x14ac:dyDescent="0.15">
      <c r="AI38945" s="5">
        <v>76081.907500000001</v>
      </c>
      <c r="AJ38945" s="5">
        <v>138690.33780000001</v>
      </c>
    </row>
    <row r="38946" spans="35:36" x14ac:dyDescent="0.15">
      <c r="AI38946" s="5">
        <v>76216.2837</v>
      </c>
      <c r="AJ38946" s="5">
        <v>138596.24660000001</v>
      </c>
    </row>
    <row r="38947" spans="35:36" x14ac:dyDescent="0.15">
      <c r="AI38947" s="5">
        <v>76350.658200000005</v>
      </c>
      <c r="AJ38947" s="5">
        <v>138502.15650000001</v>
      </c>
    </row>
    <row r="38948" spans="35:36" x14ac:dyDescent="0.15">
      <c r="AI38948" s="5">
        <v>76485.034400000004</v>
      </c>
      <c r="AJ38948" s="5">
        <v>138408.06529999999</v>
      </c>
    </row>
    <row r="38949" spans="35:36" x14ac:dyDescent="0.15">
      <c r="AI38949" s="5">
        <v>76619.408899999995</v>
      </c>
      <c r="AJ38949" s="5">
        <v>138313.97529999999</v>
      </c>
    </row>
    <row r="38950" spans="35:36" x14ac:dyDescent="0.15">
      <c r="AI38950" s="5">
        <v>76753.785000000003</v>
      </c>
      <c r="AJ38950" s="5">
        <v>138219.8841</v>
      </c>
    </row>
    <row r="38951" spans="35:36" x14ac:dyDescent="0.15">
      <c r="AI38951" s="5">
        <v>76888.159599999999</v>
      </c>
      <c r="AJ38951" s="5">
        <v>138125.79399999999</v>
      </c>
    </row>
    <row r="38952" spans="35:36" x14ac:dyDescent="0.15">
      <c r="AI38952" s="5">
        <v>77022.535699999993</v>
      </c>
      <c r="AJ38952" s="5">
        <v>138031.7028</v>
      </c>
    </row>
    <row r="38953" spans="35:36" x14ac:dyDescent="0.15">
      <c r="AI38953" s="5">
        <v>77156.910199999998</v>
      </c>
      <c r="AJ38953" s="5">
        <v>137937.6128</v>
      </c>
    </row>
    <row r="38954" spans="35:36" x14ac:dyDescent="0.15">
      <c r="AI38954" s="5">
        <v>77291.286300000007</v>
      </c>
      <c r="AJ38954" s="5">
        <v>137843.52160000001</v>
      </c>
    </row>
    <row r="38955" spans="35:36" x14ac:dyDescent="0.15">
      <c r="AI38955" s="5">
        <v>77425.660900000003</v>
      </c>
      <c r="AJ38955" s="5">
        <v>137749.43150000001</v>
      </c>
    </row>
    <row r="38956" spans="35:36" x14ac:dyDescent="0.15">
      <c r="AI38956" s="5">
        <v>77560.036999999997</v>
      </c>
      <c r="AJ38956" s="5">
        <v>137655.34039999999</v>
      </c>
    </row>
    <row r="38957" spans="35:36" x14ac:dyDescent="0.15">
      <c r="AI38957" s="5">
        <v>77694.411500000002</v>
      </c>
      <c r="AJ38957" s="5">
        <v>137561.25030000001</v>
      </c>
    </row>
    <row r="38958" spans="35:36" x14ac:dyDescent="0.15">
      <c r="AI38958" s="5">
        <v>77828.787700000001</v>
      </c>
      <c r="AJ38958" s="5">
        <v>137467.15909999999</v>
      </c>
    </row>
    <row r="38959" spans="35:36" x14ac:dyDescent="0.15">
      <c r="AI38959" s="5">
        <v>77963.162200000006</v>
      </c>
      <c r="AJ38959" s="5">
        <v>137373.06909999999</v>
      </c>
    </row>
    <row r="38960" spans="35:36" x14ac:dyDescent="0.15">
      <c r="AI38960" s="5">
        <v>78097.538400000005</v>
      </c>
      <c r="AJ38960" s="5">
        <v>137278.9779</v>
      </c>
    </row>
    <row r="38961" spans="35:36" x14ac:dyDescent="0.15">
      <c r="AI38961" s="5">
        <v>78231.912899999996</v>
      </c>
      <c r="AJ38961" s="5">
        <v>137184.8878</v>
      </c>
    </row>
    <row r="38962" spans="35:36" x14ac:dyDescent="0.15">
      <c r="AI38962" s="5">
        <v>78366.289000000004</v>
      </c>
      <c r="AJ38962" s="5">
        <v>137090.7966</v>
      </c>
    </row>
    <row r="38963" spans="35:36" x14ac:dyDescent="0.15">
      <c r="AI38963" s="5">
        <v>78500.6636</v>
      </c>
      <c r="AJ38963" s="5">
        <v>136996.7066</v>
      </c>
    </row>
    <row r="38964" spans="35:36" x14ac:dyDescent="0.15">
      <c r="AI38964" s="5">
        <v>78635.039699999994</v>
      </c>
      <c r="AJ38964" s="5">
        <v>136902.61540000001</v>
      </c>
    </row>
    <row r="38965" spans="35:36" x14ac:dyDescent="0.15">
      <c r="AI38965" s="5">
        <v>78769.414199999999</v>
      </c>
      <c r="AJ38965" s="5">
        <v>136808.52530000001</v>
      </c>
    </row>
    <row r="38966" spans="35:36" x14ac:dyDescent="0.15">
      <c r="AI38966" s="5">
        <v>57363.452100000002</v>
      </c>
      <c r="AJ38966" s="5">
        <v>151997.40090000001</v>
      </c>
    </row>
    <row r="38967" spans="35:36" x14ac:dyDescent="0.15">
      <c r="AI38967" s="5">
        <v>57497.827400000002</v>
      </c>
      <c r="AJ38967" s="5">
        <v>151903.31030000001</v>
      </c>
    </row>
    <row r="38968" spans="35:36" x14ac:dyDescent="0.15">
      <c r="AI38968" s="5">
        <v>57632.202799999999</v>
      </c>
      <c r="AJ38968" s="5">
        <v>151809.21969999999</v>
      </c>
    </row>
    <row r="38969" spans="35:36" x14ac:dyDescent="0.15">
      <c r="AI38969" s="5">
        <v>57766.578099999999</v>
      </c>
      <c r="AJ38969" s="5">
        <v>151715.12899999999</v>
      </c>
    </row>
    <row r="38970" spans="35:36" x14ac:dyDescent="0.15">
      <c r="AI38970" s="5">
        <v>57900.953399999999</v>
      </c>
      <c r="AJ38970" s="5">
        <v>151621.03839999999</v>
      </c>
    </row>
    <row r="38971" spans="35:36" x14ac:dyDescent="0.15">
      <c r="AI38971" s="5">
        <v>58035.328800000003</v>
      </c>
      <c r="AJ38971" s="5">
        <v>151526.94779999999</v>
      </c>
    </row>
    <row r="38972" spans="35:36" x14ac:dyDescent="0.15">
      <c r="AI38972" s="5">
        <v>58169.704100000003</v>
      </c>
      <c r="AJ38972" s="5">
        <v>151432.8572</v>
      </c>
    </row>
    <row r="38973" spans="35:36" x14ac:dyDescent="0.15">
      <c r="AI38973" s="5">
        <v>58304.0795</v>
      </c>
      <c r="AJ38973" s="5">
        <v>151338.7665</v>
      </c>
    </row>
    <row r="38974" spans="35:36" x14ac:dyDescent="0.15">
      <c r="AI38974" s="5">
        <v>58438.4548</v>
      </c>
      <c r="AJ38974" s="5">
        <v>151244.6759</v>
      </c>
    </row>
    <row r="38975" spans="35:36" x14ac:dyDescent="0.15">
      <c r="AI38975" s="5">
        <v>58572.830099999999</v>
      </c>
      <c r="AJ38975" s="5">
        <v>151150.58530000001</v>
      </c>
    </row>
    <row r="38976" spans="35:36" x14ac:dyDescent="0.15">
      <c r="AI38976" s="5">
        <v>58707.205399999999</v>
      </c>
      <c r="AJ38976" s="5">
        <v>151056.49470000001</v>
      </c>
    </row>
    <row r="38977" spans="35:36" x14ac:dyDescent="0.15">
      <c r="AI38977" s="5">
        <v>58841.580699999999</v>
      </c>
      <c r="AJ38977" s="5">
        <v>150962.40410000001</v>
      </c>
    </row>
    <row r="38978" spans="35:36" x14ac:dyDescent="0.15">
      <c r="AI38978" s="5">
        <v>58975.956100000003</v>
      </c>
      <c r="AJ38978" s="5">
        <v>150868.31349999999</v>
      </c>
    </row>
    <row r="38979" spans="35:36" x14ac:dyDescent="0.15">
      <c r="AI38979" s="5">
        <v>59110.331400000003</v>
      </c>
      <c r="AJ38979" s="5">
        <v>150774.22279999999</v>
      </c>
    </row>
    <row r="38980" spans="35:36" x14ac:dyDescent="0.15">
      <c r="AI38980" s="5">
        <v>59244.706700000002</v>
      </c>
      <c r="AJ38980" s="5">
        <v>150680.13219999999</v>
      </c>
    </row>
    <row r="38981" spans="35:36" x14ac:dyDescent="0.15">
      <c r="AI38981" s="5">
        <v>59379.0821</v>
      </c>
      <c r="AJ38981" s="5">
        <v>150586.0416</v>
      </c>
    </row>
    <row r="38982" spans="35:36" x14ac:dyDescent="0.15">
      <c r="AI38982" s="5">
        <v>59513.457399999999</v>
      </c>
      <c r="AJ38982" s="5">
        <v>150491.951</v>
      </c>
    </row>
    <row r="38983" spans="35:36" x14ac:dyDescent="0.15">
      <c r="AI38983" s="5">
        <v>59647.832799999996</v>
      </c>
      <c r="AJ38983" s="5">
        <v>150397.8603</v>
      </c>
    </row>
    <row r="38984" spans="35:36" x14ac:dyDescent="0.15">
      <c r="AI38984" s="5">
        <v>59782.208100000003</v>
      </c>
      <c r="AJ38984" s="5">
        <v>150303.7697</v>
      </c>
    </row>
    <row r="38985" spans="35:36" x14ac:dyDescent="0.15">
      <c r="AI38985" s="5">
        <v>59916.583400000003</v>
      </c>
      <c r="AJ38985" s="5">
        <v>150209.67910000001</v>
      </c>
    </row>
    <row r="38986" spans="35:36" x14ac:dyDescent="0.15">
      <c r="AI38986" s="5">
        <v>60050.9588</v>
      </c>
      <c r="AJ38986" s="5">
        <v>150115.58850000001</v>
      </c>
    </row>
    <row r="38987" spans="35:36" x14ac:dyDescent="0.15">
      <c r="AI38987" s="5">
        <v>60185.3341</v>
      </c>
      <c r="AJ38987" s="5">
        <v>150021.49780000001</v>
      </c>
    </row>
    <row r="38988" spans="35:36" x14ac:dyDescent="0.15">
      <c r="AI38988" s="5">
        <v>60319.709499999997</v>
      </c>
      <c r="AJ38988" s="5">
        <v>149927.40719999999</v>
      </c>
    </row>
    <row r="38989" spans="35:36" x14ac:dyDescent="0.15">
      <c r="AI38989" s="5">
        <v>60454.084699999999</v>
      </c>
      <c r="AJ38989" s="5">
        <v>149833.31659999999</v>
      </c>
    </row>
    <row r="38990" spans="35:36" x14ac:dyDescent="0.15">
      <c r="AI38990" s="5">
        <v>60588.460099999997</v>
      </c>
      <c r="AJ38990" s="5">
        <v>149739.226</v>
      </c>
    </row>
    <row r="38991" spans="35:36" x14ac:dyDescent="0.15">
      <c r="AI38991" s="5">
        <v>60722.835400000004</v>
      </c>
      <c r="AJ38991" s="5">
        <v>149645.1354</v>
      </c>
    </row>
    <row r="38992" spans="35:36" x14ac:dyDescent="0.15">
      <c r="AI38992" s="5">
        <v>60857.210700000003</v>
      </c>
      <c r="AJ38992" s="5">
        <v>149551.0448</v>
      </c>
    </row>
    <row r="38993" spans="35:36" x14ac:dyDescent="0.15">
      <c r="AI38993" s="5">
        <v>60991.5861</v>
      </c>
      <c r="AJ38993" s="5">
        <v>149456.9541</v>
      </c>
    </row>
    <row r="38994" spans="35:36" x14ac:dyDescent="0.15">
      <c r="AI38994" s="5">
        <v>61125.9614</v>
      </c>
      <c r="AJ38994" s="5">
        <v>149362.86350000001</v>
      </c>
    </row>
    <row r="38995" spans="35:36" x14ac:dyDescent="0.15">
      <c r="AI38995" s="5">
        <v>61260.336799999997</v>
      </c>
      <c r="AJ38995" s="5">
        <v>149268.77290000001</v>
      </c>
    </row>
    <row r="38996" spans="35:36" x14ac:dyDescent="0.15">
      <c r="AI38996" s="5">
        <v>61394.712099999997</v>
      </c>
      <c r="AJ38996" s="5">
        <v>149174.68229999999</v>
      </c>
    </row>
    <row r="38997" spans="35:36" x14ac:dyDescent="0.15">
      <c r="AI38997" s="5">
        <v>61529.087399999997</v>
      </c>
      <c r="AJ38997" s="5">
        <v>149080.59160000001</v>
      </c>
    </row>
    <row r="38998" spans="35:36" x14ac:dyDescent="0.15">
      <c r="AI38998" s="5">
        <v>61663.462800000001</v>
      </c>
      <c r="AJ38998" s="5">
        <v>148986.50099999999</v>
      </c>
    </row>
    <row r="38999" spans="35:36" x14ac:dyDescent="0.15">
      <c r="AI38999" s="5">
        <v>61797.838100000001</v>
      </c>
      <c r="AJ38999" s="5">
        <v>148892.41039999999</v>
      </c>
    </row>
    <row r="39000" spans="35:36" x14ac:dyDescent="0.15">
      <c r="AI39000" s="5">
        <v>61932.213499999998</v>
      </c>
      <c r="AJ39000" s="5">
        <v>148798.31969999999</v>
      </c>
    </row>
    <row r="39001" spans="35:36" x14ac:dyDescent="0.15">
      <c r="AI39001" s="5">
        <v>62066.588799999998</v>
      </c>
      <c r="AJ39001" s="5">
        <v>148704.2291</v>
      </c>
    </row>
    <row r="39002" spans="35:36" x14ac:dyDescent="0.15">
      <c r="AI39002" s="5">
        <v>62200.964099999997</v>
      </c>
      <c r="AJ39002" s="5">
        <v>148610.13860000001</v>
      </c>
    </row>
    <row r="39003" spans="35:36" x14ac:dyDescent="0.15">
      <c r="AI39003" s="5">
        <v>62335.339399999997</v>
      </c>
      <c r="AJ39003" s="5">
        <v>148516.04790000001</v>
      </c>
    </row>
    <row r="39004" spans="35:36" x14ac:dyDescent="0.15">
      <c r="AI39004" s="5">
        <v>62469.714699999997</v>
      </c>
      <c r="AJ39004" s="5">
        <v>148421.95730000001</v>
      </c>
    </row>
    <row r="39005" spans="35:36" x14ac:dyDescent="0.15">
      <c r="AI39005" s="5">
        <v>62604.090100000001</v>
      </c>
      <c r="AJ39005" s="5">
        <v>148327.86670000001</v>
      </c>
    </row>
    <row r="39006" spans="35:36" x14ac:dyDescent="0.15">
      <c r="AI39006" s="5">
        <v>62738.465400000001</v>
      </c>
      <c r="AJ39006" s="5">
        <v>148233.77609999999</v>
      </c>
    </row>
    <row r="39007" spans="35:36" x14ac:dyDescent="0.15">
      <c r="AI39007" s="5">
        <v>62872.840799999998</v>
      </c>
      <c r="AJ39007" s="5">
        <v>148139.68539999999</v>
      </c>
    </row>
    <row r="39008" spans="35:36" x14ac:dyDescent="0.15">
      <c r="AI39008" s="5">
        <v>63007.216099999998</v>
      </c>
      <c r="AJ39008" s="5">
        <v>148045.59479999999</v>
      </c>
    </row>
    <row r="39009" spans="35:36" x14ac:dyDescent="0.15">
      <c r="AI39009" s="5">
        <v>63141.591399999998</v>
      </c>
      <c r="AJ39009" s="5">
        <v>147951.5042</v>
      </c>
    </row>
    <row r="39010" spans="35:36" x14ac:dyDescent="0.15">
      <c r="AI39010" s="5">
        <v>63275.966800000002</v>
      </c>
      <c r="AJ39010" s="5">
        <v>147857.4135</v>
      </c>
    </row>
    <row r="39011" spans="35:36" x14ac:dyDescent="0.15">
      <c r="AI39011" s="5">
        <v>63410.342100000002</v>
      </c>
      <c r="AJ39011" s="5">
        <v>147763.3229</v>
      </c>
    </row>
    <row r="39012" spans="35:36" x14ac:dyDescent="0.15">
      <c r="AI39012" s="5">
        <v>63544.717499999999</v>
      </c>
      <c r="AJ39012" s="5">
        <v>147669.2323</v>
      </c>
    </row>
    <row r="39013" spans="35:36" x14ac:dyDescent="0.15">
      <c r="AI39013" s="5">
        <v>63679.092799999999</v>
      </c>
      <c r="AJ39013" s="5">
        <v>147575.14170000001</v>
      </c>
    </row>
    <row r="39014" spans="35:36" x14ac:dyDescent="0.15">
      <c r="AI39014" s="5">
        <v>63813.468099999998</v>
      </c>
      <c r="AJ39014" s="5">
        <v>147481.05100000001</v>
      </c>
    </row>
    <row r="39015" spans="35:36" x14ac:dyDescent="0.15">
      <c r="AI39015" s="5">
        <v>63947.843399999998</v>
      </c>
      <c r="AJ39015" s="5">
        <v>147386.96049999999</v>
      </c>
    </row>
    <row r="39016" spans="35:36" x14ac:dyDescent="0.15">
      <c r="AI39016" s="5">
        <v>64082.218699999998</v>
      </c>
      <c r="AJ39016" s="5">
        <v>147292.86989999999</v>
      </c>
    </row>
    <row r="39017" spans="35:36" x14ac:dyDescent="0.15">
      <c r="AI39017" s="5">
        <v>64216.594100000002</v>
      </c>
      <c r="AJ39017" s="5">
        <v>147198.77919999999</v>
      </c>
    </row>
    <row r="39018" spans="35:36" x14ac:dyDescent="0.15">
      <c r="AI39018" s="5">
        <v>64350.969400000002</v>
      </c>
      <c r="AJ39018" s="5">
        <v>147104.68859999999</v>
      </c>
    </row>
    <row r="39019" spans="35:36" x14ac:dyDescent="0.15">
      <c r="AI39019" s="5">
        <v>64485.344700000001</v>
      </c>
      <c r="AJ39019" s="5">
        <v>147010.598</v>
      </c>
    </row>
    <row r="39020" spans="35:36" x14ac:dyDescent="0.15">
      <c r="AI39020" s="5">
        <v>64619.720099999999</v>
      </c>
      <c r="AJ39020" s="5">
        <v>146916.5073</v>
      </c>
    </row>
    <row r="39021" spans="35:36" x14ac:dyDescent="0.15">
      <c r="AI39021" s="5">
        <v>64754.095399999998</v>
      </c>
      <c r="AJ39021" s="5">
        <v>146822.4167</v>
      </c>
    </row>
    <row r="39022" spans="35:36" x14ac:dyDescent="0.15">
      <c r="AI39022" s="5">
        <v>64888.470800000003</v>
      </c>
      <c r="AJ39022" s="5">
        <v>146728.32610000001</v>
      </c>
    </row>
    <row r="39023" spans="35:36" x14ac:dyDescent="0.15">
      <c r="AI39023" s="5">
        <v>65022.846100000002</v>
      </c>
      <c r="AJ39023" s="5">
        <v>146634.23550000001</v>
      </c>
    </row>
    <row r="39024" spans="35:36" x14ac:dyDescent="0.15">
      <c r="AI39024" s="5">
        <v>65157.221400000002</v>
      </c>
      <c r="AJ39024" s="5">
        <v>146540.14480000001</v>
      </c>
    </row>
    <row r="39025" spans="35:36" x14ac:dyDescent="0.15">
      <c r="AI39025" s="5">
        <v>65291.596799999999</v>
      </c>
      <c r="AJ39025" s="5">
        <v>146446.05420000001</v>
      </c>
    </row>
    <row r="39026" spans="35:36" x14ac:dyDescent="0.15">
      <c r="AI39026" s="5">
        <v>65425.972099999999</v>
      </c>
      <c r="AJ39026" s="5">
        <v>146351.96359999999</v>
      </c>
    </row>
    <row r="39027" spans="35:36" x14ac:dyDescent="0.15">
      <c r="AI39027" s="5">
        <v>65560.347399999999</v>
      </c>
      <c r="AJ39027" s="5">
        <v>146257.87299999999</v>
      </c>
    </row>
    <row r="39028" spans="35:36" x14ac:dyDescent="0.15">
      <c r="AI39028" s="5">
        <v>65694.722699999998</v>
      </c>
      <c r="AJ39028" s="5">
        <v>146163.7824</v>
      </c>
    </row>
    <row r="39029" spans="35:36" x14ac:dyDescent="0.15">
      <c r="AI39029" s="5">
        <v>65829.098100000003</v>
      </c>
      <c r="AJ39029" s="5">
        <v>146069.6918</v>
      </c>
    </row>
    <row r="39030" spans="35:36" x14ac:dyDescent="0.15">
      <c r="AI39030" s="5">
        <v>65963.473400000003</v>
      </c>
      <c r="AJ39030" s="5">
        <v>145975.6011</v>
      </c>
    </row>
    <row r="39031" spans="35:36" x14ac:dyDescent="0.15">
      <c r="AI39031" s="5">
        <v>66097.848700000002</v>
      </c>
      <c r="AJ39031" s="5">
        <v>145881.5105</v>
      </c>
    </row>
    <row r="39032" spans="35:36" x14ac:dyDescent="0.15">
      <c r="AI39032" s="5">
        <v>66232.224100000007</v>
      </c>
      <c r="AJ39032" s="5">
        <v>145787.41990000001</v>
      </c>
    </row>
    <row r="39033" spans="35:36" x14ac:dyDescent="0.15">
      <c r="AI39033" s="5">
        <v>66366.599400000006</v>
      </c>
      <c r="AJ39033" s="5">
        <v>145693.32930000001</v>
      </c>
    </row>
    <row r="39034" spans="35:36" x14ac:dyDescent="0.15">
      <c r="AI39034" s="5">
        <v>66500.974799999996</v>
      </c>
      <c r="AJ39034" s="5">
        <v>145599.23860000001</v>
      </c>
    </row>
    <row r="39035" spans="35:36" x14ac:dyDescent="0.15">
      <c r="AI39035" s="5">
        <v>66635.350099999996</v>
      </c>
      <c r="AJ39035" s="5">
        <v>145505.14799999999</v>
      </c>
    </row>
    <row r="39036" spans="35:36" x14ac:dyDescent="0.15">
      <c r="AI39036" s="5">
        <v>66769.725399999996</v>
      </c>
      <c r="AJ39036" s="5">
        <v>145411.05739999999</v>
      </c>
    </row>
    <row r="39037" spans="35:36" x14ac:dyDescent="0.15">
      <c r="AI39037" s="5">
        <v>66904.1008</v>
      </c>
      <c r="AJ39037" s="5">
        <v>145316.96679999999</v>
      </c>
    </row>
    <row r="39038" spans="35:36" x14ac:dyDescent="0.15">
      <c r="AI39038" s="5">
        <v>67038.4761</v>
      </c>
      <c r="AJ39038" s="5">
        <v>145222.87609999999</v>
      </c>
    </row>
    <row r="39039" spans="35:36" x14ac:dyDescent="0.15">
      <c r="AI39039" s="5">
        <v>67172.851500000004</v>
      </c>
      <c r="AJ39039" s="5">
        <v>145128.7855</v>
      </c>
    </row>
    <row r="39040" spans="35:36" x14ac:dyDescent="0.15">
      <c r="AI39040" s="5">
        <v>67307.226699999999</v>
      </c>
      <c r="AJ39040" s="5">
        <v>145034.6949</v>
      </c>
    </row>
    <row r="39041" spans="35:36" x14ac:dyDescent="0.15">
      <c r="AI39041" s="5">
        <v>67441.602100000004</v>
      </c>
      <c r="AJ39041" s="5">
        <v>144940.60430000001</v>
      </c>
    </row>
    <row r="39042" spans="35:36" x14ac:dyDescent="0.15">
      <c r="AI39042" s="5">
        <v>67575.977400000003</v>
      </c>
      <c r="AJ39042" s="5">
        <v>144846.51370000001</v>
      </c>
    </row>
    <row r="39043" spans="35:36" x14ac:dyDescent="0.15">
      <c r="AI39043" s="5">
        <v>67710.352700000003</v>
      </c>
      <c r="AJ39043" s="5">
        <v>144752.42310000001</v>
      </c>
    </row>
    <row r="39044" spans="35:36" x14ac:dyDescent="0.15">
      <c r="AI39044" s="5">
        <v>67844.728099999993</v>
      </c>
      <c r="AJ39044" s="5">
        <v>144658.33240000001</v>
      </c>
    </row>
    <row r="39045" spans="35:36" x14ac:dyDescent="0.15">
      <c r="AI39045" s="5">
        <v>67979.103400000007</v>
      </c>
      <c r="AJ39045" s="5">
        <v>144564.24179999999</v>
      </c>
    </row>
    <row r="39046" spans="35:36" x14ac:dyDescent="0.15">
      <c r="AI39046" s="5">
        <v>68113.478799999997</v>
      </c>
      <c r="AJ39046" s="5">
        <v>144470.15119999999</v>
      </c>
    </row>
    <row r="39047" spans="35:36" x14ac:dyDescent="0.15">
      <c r="AI39047" s="5">
        <v>68247.854099999997</v>
      </c>
      <c r="AJ39047" s="5">
        <v>144376.0606</v>
      </c>
    </row>
    <row r="39048" spans="35:36" x14ac:dyDescent="0.15">
      <c r="AI39048" s="5">
        <v>68382.229399999997</v>
      </c>
      <c r="AJ39048" s="5">
        <v>144281.9699</v>
      </c>
    </row>
    <row r="39049" spans="35:36" x14ac:dyDescent="0.15">
      <c r="AI39049" s="5">
        <v>68516.604800000001</v>
      </c>
      <c r="AJ39049" s="5">
        <v>144187.8793</v>
      </c>
    </row>
    <row r="39050" spans="35:36" x14ac:dyDescent="0.15">
      <c r="AI39050" s="5">
        <v>68650.980100000001</v>
      </c>
      <c r="AJ39050" s="5">
        <v>144093.7887</v>
      </c>
    </row>
    <row r="39051" spans="35:36" x14ac:dyDescent="0.15">
      <c r="AI39051" s="5">
        <v>68785.355500000005</v>
      </c>
      <c r="AJ39051" s="5">
        <v>143999.69810000001</v>
      </c>
    </row>
    <row r="39052" spans="35:36" x14ac:dyDescent="0.15">
      <c r="AI39052" s="5">
        <v>68919.730800000005</v>
      </c>
      <c r="AJ39052" s="5">
        <v>143905.60740000001</v>
      </c>
    </row>
    <row r="39053" spans="35:36" x14ac:dyDescent="0.15">
      <c r="AI39053" s="5">
        <v>69054.106100000005</v>
      </c>
      <c r="AJ39053" s="5">
        <v>143811.51689999999</v>
      </c>
    </row>
    <row r="39054" spans="35:36" x14ac:dyDescent="0.15">
      <c r="AI39054" s="5">
        <v>69188.481400000004</v>
      </c>
      <c r="AJ39054" s="5">
        <v>143717.42619999999</v>
      </c>
    </row>
    <row r="39055" spans="35:36" x14ac:dyDescent="0.15">
      <c r="AI39055" s="5">
        <v>69322.856700000004</v>
      </c>
      <c r="AJ39055" s="5">
        <v>143623.33559999999</v>
      </c>
    </row>
    <row r="39056" spans="35:36" x14ac:dyDescent="0.15">
      <c r="AI39056" s="5">
        <v>69457.232099999994</v>
      </c>
      <c r="AJ39056" s="5">
        <v>143529.245</v>
      </c>
    </row>
    <row r="39057" spans="35:36" x14ac:dyDescent="0.15">
      <c r="AI39057" s="5">
        <v>69591.607399999994</v>
      </c>
      <c r="AJ39057" s="5">
        <v>143435.1544</v>
      </c>
    </row>
    <row r="39058" spans="35:36" x14ac:dyDescent="0.15">
      <c r="AI39058" s="5">
        <v>69725.982699999993</v>
      </c>
      <c r="AJ39058" s="5">
        <v>143341.0637</v>
      </c>
    </row>
    <row r="39059" spans="35:36" x14ac:dyDescent="0.15">
      <c r="AI39059" s="5">
        <v>69860.358099999998</v>
      </c>
      <c r="AJ39059" s="5">
        <v>143246.9731</v>
      </c>
    </row>
    <row r="39060" spans="35:36" x14ac:dyDescent="0.15">
      <c r="AI39060" s="5">
        <v>69994.733399999997</v>
      </c>
      <c r="AJ39060" s="5">
        <v>143152.88250000001</v>
      </c>
    </row>
    <row r="39061" spans="35:36" x14ac:dyDescent="0.15">
      <c r="AI39061" s="5">
        <v>70129.108800000002</v>
      </c>
      <c r="AJ39061" s="5">
        <v>143058.79190000001</v>
      </c>
    </row>
    <row r="39062" spans="35:36" x14ac:dyDescent="0.15">
      <c r="AI39062" s="5">
        <v>70263.484100000001</v>
      </c>
      <c r="AJ39062" s="5">
        <v>142964.70120000001</v>
      </c>
    </row>
    <row r="39063" spans="35:36" x14ac:dyDescent="0.15">
      <c r="AI39063" s="5">
        <v>70397.859400000001</v>
      </c>
      <c r="AJ39063" s="5">
        <v>142870.61060000001</v>
      </c>
    </row>
    <row r="39064" spans="35:36" x14ac:dyDescent="0.15">
      <c r="AI39064" s="5">
        <v>70532.234800000006</v>
      </c>
      <c r="AJ39064" s="5">
        <v>142776.51999999999</v>
      </c>
    </row>
    <row r="39065" spans="35:36" x14ac:dyDescent="0.15">
      <c r="AI39065" s="5">
        <v>70666.610100000005</v>
      </c>
      <c r="AJ39065" s="5">
        <v>142682.42939999999</v>
      </c>
    </row>
    <row r="39066" spans="35:36" x14ac:dyDescent="0.15">
      <c r="AI39066" s="5">
        <v>70800.985400000005</v>
      </c>
      <c r="AJ39066" s="5">
        <v>142588.3388</v>
      </c>
    </row>
    <row r="39067" spans="35:36" x14ac:dyDescent="0.15">
      <c r="AI39067" s="5">
        <v>70935.361499999999</v>
      </c>
      <c r="AJ39067" s="5">
        <v>142494.2476</v>
      </c>
    </row>
    <row r="39068" spans="35:36" x14ac:dyDescent="0.15">
      <c r="AI39068" s="5">
        <v>71069.736099999995</v>
      </c>
      <c r="AJ39068" s="5">
        <v>142400.1575</v>
      </c>
    </row>
    <row r="39069" spans="35:36" x14ac:dyDescent="0.15">
      <c r="AI39069" s="5">
        <v>71204.112200000003</v>
      </c>
      <c r="AJ39069" s="5">
        <v>142306.06630000001</v>
      </c>
    </row>
    <row r="39070" spans="35:36" x14ac:dyDescent="0.15">
      <c r="AI39070" s="5">
        <v>71338.486699999994</v>
      </c>
      <c r="AJ39070" s="5">
        <v>142211.97630000001</v>
      </c>
    </row>
    <row r="39071" spans="35:36" x14ac:dyDescent="0.15">
      <c r="AI39071" s="5">
        <v>71472.862899999993</v>
      </c>
      <c r="AJ39071" s="5">
        <v>142117.88510000001</v>
      </c>
    </row>
    <row r="39072" spans="35:36" x14ac:dyDescent="0.15">
      <c r="AI39072" s="5">
        <v>71607.237399999998</v>
      </c>
      <c r="AJ39072" s="5">
        <v>142023.79500000001</v>
      </c>
    </row>
    <row r="39073" spans="35:36" x14ac:dyDescent="0.15">
      <c r="AI39073" s="5">
        <v>71741.613599999997</v>
      </c>
      <c r="AJ39073" s="5">
        <v>141929.70379999999</v>
      </c>
    </row>
    <row r="39074" spans="35:36" x14ac:dyDescent="0.15">
      <c r="AI39074" s="5">
        <v>71875.988100000002</v>
      </c>
      <c r="AJ39074" s="5">
        <v>141835.61379999999</v>
      </c>
    </row>
    <row r="39075" spans="35:36" x14ac:dyDescent="0.15">
      <c r="AI39075" s="5">
        <v>72010.364300000001</v>
      </c>
      <c r="AJ39075" s="5">
        <v>141741.5226</v>
      </c>
    </row>
    <row r="39076" spans="35:36" x14ac:dyDescent="0.15">
      <c r="AI39076" s="5">
        <v>72144.738800000006</v>
      </c>
      <c r="AJ39076" s="5">
        <v>141647.4325</v>
      </c>
    </row>
    <row r="39077" spans="35:36" x14ac:dyDescent="0.15">
      <c r="AI39077" s="5">
        <v>72279.1149</v>
      </c>
      <c r="AJ39077" s="5">
        <v>141553.3414</v>
      </c>
    </row>
    <row r="39078" spans="35:36" x14ac:dyDescent="0.15">
      <c r="AI39078" s="5">
        <v>72413.489499999996</v>
      </c>
      <c r="AJ39078" s="5">
        <v>141459.2513</v>
      </c>
    </row>
    <row r="39079" spans="35:36" x14ac:dyDescent="0.15">
      <c r="AI39079" s="5">
        <v>72547.8655</v>
      </c>
      <c r="AJ39079" s="5">
        <v>141365.16010000001</v>
      </c>
    </row>
    <row r="39080" spans="35:36" x14ac:dyDescent="0.15">
      <c r="AI39080" s="5">
        <v>72682.240099999995</v>
      </c>
      <c r="AJ39080" s="5">
        <v>141271.07010000001</v>
      </c>
    </row>
    <row r="39081" spans="35:36" x14ac:dyDescent="0.15">
      <c r="AI39081" s="5">
        <v>72816.616200000004</v>
      </c>
      <c r="AJ39081" s="5">
        <v>141176.97889999999</v>
      </c>
    </row>
    <row r="39082" spans="35:36" x14ac:dyDescent="0.15">
      <c r="AI39082" s="5">
        <v>72950.990699999995</v>
      </c>
      <c r="AJ39082" s="5">
        <v>141082.88879999999</v>
      </c>
    </row>
    <row r="39083" spans="35:36" x14ac:dyDescent="0.15">
      <c r="AI39083" s="5">
        <v>73085.366899999994</v>
      </c>
      <c r="AJ39083" s="5">
        <v>140988.79759999999</v>
      </c>
    </row>
    <row r="39084" spans="35:36" x14ac:dyDescent="0.15">
      <c r="AI39084" s="5">
        <v>73219.741399999999</v>
      </c>
      <c r="AJ39084" s="5">
        <v>140894.70759999999</v>
      </c>
    </row>
    <row r="39085" spans="35:36" x14ac:dyDescent="0.15">
      <c r="AI39085" s="5">
        <v>73354.117599999998</v>
      </c>
      <c r="AJ39085" s="5">
        <v>140800.6164</v>
      </c>
    </row>
    <row r="39086" spans="35:36" x14ac:dyDescent="0.15">
      <c r="AI39086" s="5">
        <v>73488.492100000003</v>
      </c>
      <c r="AJ39086" s="5">
        <v>140706.5263</v>
      </c>
    </row>
    <row r="39087" spans="35:36" x14ac:dyDescent="0.15">
      <c r="AI39087" s="5">
        <v>73622.868300000002</v>
      </c>
      <c r="AJ39087" s="5">
        <v>140612.4351</v>
      </c>
    </row>
    <row r="39088" spans="35:36" x14ac:dyDescent="0.15">
      <c r="AI39088" s="5">
        <v>73757.242800000007</v>
      </c>
      <c r="AJ39088" s="5">
        <v>140518.34510000001</v>
      </c>
    </row>
    <row r="39089" spans="35:36" x14ac:dyDescent="0.15">
      <c r="AI39089" s="5">
        <v>73891.618900000001</v>
      </c>
      <c r="AJ39089" s="5">
        <v>140424.25390000001</v>
      </c>
    </row>
    <row r="39090" spans="35:36" x14ac:dyDescent="0.15">
      <c r="AI39090" s="5">
        <v>74025.993499999997</v>
      </c>
      <c r="AJ39090" s="5">
        <v>140330.16380000001</v>
      </c>
    </row>
    <row r="39091" spans="35:36" x14ac:dyDescent="0.15">
      <c r="AI39091" s="5">
        <v>74160.369500000001</v>
      </c>
      <c r="AJ39091" s="5">
        <v>140236.07269999999</v>
      </c>
    </row>
    <row r="39092" spans="35:36" x14ac:dyDescent="0.15">
      <c r="AI39092" s="5">
        <v>74294.744099999996</v>
      </c>
      <c r="AJ39092" s="5">
        <v>140141.98259999999</v>
      </c>
    </row>
    <row r="39093" spans="35:36" x14ac:dyDescent="0.15">
      <c r="AI39093" s="5">
        <v>74429.120200000005</v>
      </c>
      <c r="AJ39093" s="5">
        <v>140047.89139999999</v>
      </c>
    </row>
    <row r="39094" spans="35:36" x14ac:dyDescent="0.15">
      <c r="AI39094" s="5">
        <v>74563.494699999996</v>
      </c>
      <c r="AJ39094" s="5">
        <v>139953.8014</v>
      </c>
    </row>
    <row r="39095" spans="35:36" x14ac:dyDescent="0.15">
      <c r="AI39095" s="5">
        <v>74697.870899999994</v>
      </c>
      <c r="AJ39095" s="5">
        <v>139859.7102</v>
      </c>
    </row>
    <row r="39096" spans="35:36" x14ac:dyDescent="0.15">
      <c r="AI39096" s="5">
        <v>74832.2454</v>
      </c>
      <c r="AJ39096" s="5">
        <v>139765.6201</v>
      </c>
    </row>
    <row r="39097" spans="35:36" x14ac:dyDescent="0.15">
      <c r="AI39097" s="5">
        <v>74966.621599999999</v>
      </c>
      <c r="AJ39097" s="5">
        <v>139671.5289</v>
      </c>
    </row>
    <row r="39098" spans="35:36" x14ac:dyDescent="0.15">
      <c r="AI39098" s="5">
        <v>75100.996100000004</v>
      </c>
      <c r="AJ39098" s="5">
        <v>139577.43890000001</v>
      </c>
    </row>
    <row r="39099" spans="35:36" x14ac:dyDescent="0.15">
      <c r="AI39099" s="5">
        <v>75235.372199999998</v>
      </c>
      <c r="AJ39099" s="5">
        <v>139483.34770000001</v>
      </c>
    </row>
    <row r="39100" spans="35:36" x14ac:dyDescent="0.15">
      <c r="AI39100" s="5">
        <v>75369.746799999994</v>
      </c>
      <c r="AJ39100" s="5">
        <v>139389.25760000001</v>
      </c>
    </row>
    <row r="39101" spans="35:36" x14ac:dyDescent="0.15">
      <c r="AI39101" s="5">
        <v>75504.122799999997</v>
      </c>
      <c r="AJ39101" s="5">
        <v>139295.16649999999</v>
      </c>
    </row>
    <row r="39102" spans="35:36" x14ac:dyDescent="0.15">
      <c r="AI39102" s="5">
        <v>75638.497399999993</v>
      </c>
      <c r="AJ39102" s="5">
        <v>139201.07639999999</v>
      </c>
    </row>
    <row r="39103" spans="35:36" x14ac:dyDescent="0.15">
      <c r="AI39103" s="5">
        <v>75772.873500000002</v>
      </c>
      <c r="AJ39103" s="5">
        <v>139106.9852</v>
      </c>
    </row>
    <row r="39104" spans="35:36" x14ac:dyDescent="0.15">
      <c r="AI39104" s="5">
        <v>75907.248000000007</v>
      </c>
      <c r="AJ39104" s="5">
        <v>139012.8952</v>
      </c>
    </row>
    <row r="39105" spans="35:36" x14ac:dyDescent="0.15">
      <c r="AI39105" s="5">
        <v>76041.624200000006</v>
      </c>
      <c r="AJ39105" s="5">
        <v>138918.804</v>
      </c>
    </row>
    <row r="39106" spans="35:36" x14ac:dyDescent="0.15">
      <c r="AI39106" s="5">
        <v>76175.998699999996</v>
      </c>
      <c r="AJ39106" s="5">
        <v>138824.7139</v>
      </c>
    </row>
    <row r="39107" spans="35:36" x14ac:dyDescent="0.15">
      <c r="AI39107" s="5">
        <v>76310.374899999995</v>
      </c>
      <c r="AJ39107" s="5">
        <v>138730.62270000001</v>
      </c>
    </row>
    <row r="39108" spans="35:36" x14ac:dyDescent="0.15">
      <c r="AI39108" s="5">
        <v>76444.749400000001</v>
      </c>
      <c r="AJ39108" s="5">
        <v>138636.53270000001</v>
      </c>
    </row>
    <row r="39109" spans="35:36" x14ac:dyDescent="0.15">
      <c r="AI39109" s="5">
        <v>76579.125599999999</v>
      </c>
      <c r="AJ39109" s="5">
        <v>138542.44149999999</v>
      </c>
    </row>
    <row r="39110" spans="35:36" x14ac:dyDescent="0.15">
      <c r="AI39110" s="5">
        <v>76713.500100000005</v>
      </c>
      <c r="AJ39110" s="5">
        <v>138448.35140000001</v>
      </c>
    </row>
    <row r="39111" spans="35:36" x14ac:dyDescent="0.15">
      <c r="AI39111" s="5">
        <v>76847.876199999999</v>
      </c>
      <c r="AJ39111" s="5">
        <v>138354.26019999999</v>
      </c>
    </row>
    <row r="39112" spans="35:36" x14ac:dyDescent="0.15">
      <c r="AI39112" s="5">
        <v>76982.250799999994</v>
      </c>
      <c r="AJ39112" s="5">
        <v>138260.17019999999</v>
      </c>
    </row>
    <row r="39113" spans="35:36" x14ac:dyDescent="0.15">
      <c r="AI39113" s="5">
        <v>77116.626900000003</v>
      </c>
      <c r="AJ39113" s="5">
        <v>138166.079</v>
      </c>
    </row>
    <row r="39114" spans="35:36" x14ac:dyDescent="0.15">
      <c r="AI39114" s="5">
        <v>77251.001399999994</v>
      </c>
      <c r="AJ39114" s="5">
        <v>138071.9889</v>
      </c>
    </row>
    <row r="39115" spans="35:36" x14ac:dyDescent="0.15">
      <c r="AI39115" s="5">
        <v>77385.377500000002</v>
      </c>
      <c r="AJ39115" s="5">
        <v>137977.89780000001</v>
      </c>
    </row>
    <row r="39116" spans="35:36" x14ac:dyDescent="0.15">
      <c r="AI39116" s="5">
        <v>77519.752099999998</v>
      </c>
      <c r="AJ39116" s="5">
        <v>137883.8077</v>
      </c>
    </row>
    <row r="39117" spans="35:36" x14ac:dyDescent="0.15">
      <c r="AI39117" s="5">
        <v>77654.128200000006</v>
      </c>
      <c r="AJ39117" s="5">
        <v>137789.71650000001</v>
      </c>
    </row>
    <row r="39118" spans="35:36" x14ac:dyDescent="0.15">
      <c r="AI39118" s="5">
        <v>77788.502699999997</v>
      </c>
      <c r="AJ39118" s="5">
        <v>137695.62650000001</v>
      </c>
    </row>
    <row r="39119" spans="35:36" x14ac:dyDescent="0.15">
      <c r="AI39119" s="5">
        <v>77922.878899999996</v>
      </c>
      <c r="AJ39119" s="5">
        <v>137601.53529999999</v>
      </c>
    </row>
    <row r="39120" spans="35:36" x14ac:dyDescent="0.15">
      <c r="AI39120" s="5">
        <v>78057.253400000001</v>
      </c>
      <c r="AJ39120" s="5">
        <v>137507.44519999999</v>
      </c>
    </row>
    <row r="39121" spans="35:36" x14ac:dyDescent="0.15">
      <c r="AI39121" s="5">
        <v>78191.6296</v>
      </c>
      <c r="AJ39121" s="5">
        <v>137413.35399999999</v>
      </c>
    </row>
    <row r="39122" spans="35:36" x14ac:dyDescent="0.15">
      <c r="AI39122" s="5">
        <v>78326.004100000006</v>
      </c>
      <c r="AJ39122" s="5">
        <v>137319.264</v>
      </c>
    </row>
    <row r="39123" spans="35:36" x14ac:dyDescent="0.15">
      <c r="AI39123" s="5">
        <v>78460.3802</v>
      </c>
      <c r="AJ39123" s="5">
        <v>137225.1728</v>
      </c>
    </row>
    <row r="39124" spans="35:36" x14ac:dyDescent="0.15">
      <c r="AI39124" s="5">
        <v>78594.754799999995</v>
      </c>
      <c r="AJ39124" s="5">
        <v>137131.0827</v>
      </c>
    </row>
    <row r="39125" spans="35:36" x14ac:dyDescent="0.15">
      <c r="AI39125" s="5">
        <v>78729.130900000004</v>
      </c>
      <c r="AJ39125" s="5">
        <v>137036.9915</v>
      </c>
    </row>
    <row r="39126" spans="35:36" x14ac:dyDescent="0.15">
      <c r="AI39126" s="5">
        <v>78863.505399999995</v>
      </c>
      <c r="AJ39126" s="5">
        <v>136942.90150000001</v>
      </c>
    </row>
    <row r="39127" spans="35:36" x14ac:dyDescent="0.15">
      <c r="AI39127" s="5">
        <v>57457.540999999997</v>
      </c>
      <c r="AJ39127" s="5">
        <v>152131.7739</v>
      </c>
    </row>
    <row r="39128" spans="35:36" x14ac:dyDescent="0.15">
      <c r="AI39128" s="5">
        <v>57591.916400000002</v>
      </c>
      <c r="AJ39128" s="5">
        <v>152037.6832</v>
      </c>
    </row>
    <row r="39129" spans="35:36" x14ac:dyDescent="0.15">
      <c r="AI39129" s="5">
        <v>57726.291700000002</v>
      </c>
      <c r="AJ39129" s="5">
        <v>151943.5926</v>
      </c>
    </row>
    <row r="39130" spans="35:36" x14ac:dyDescent="0.15">
      <c r="AI39130" s="5">
        <v>57860.667099999999</v>
      </c>
      <c r="AJ39130" s="5">
        <v>151849.50200000001</v>
      </c>
    </row>
    <row r="39131" spans="35:36" x14ac:dyDescent="0.15">
      <c r="AI39131" s="5">
        <v>57995.042399999998</v>
      </c>
      <c r="AJ39131" s="5">
        <v>151755.41140000001</v>
      </c>
    </row>
    <row r="39132" spans="35:36" x14ac:dyDescent="0.15">
      <c r="AI39132" s="5">
        <v>58129.417699999998</v>
      </c>
      <c r="AJ39132" s="5">
        <v>151661.32070000001</v>
      </c>
    </row>
    <row r="39133" spans="35:36" x14ac:dyDescent="0.15">
      <c r="AI39133" s="5">
        <v>58263.793100000003</v>
      </c>
      <c r="AJ39133" s="5">
        <v>151567.23009999999</v>
      </c>
    </row>
    <row r="39134" spans="35:36" x14ac:dyDescent="0.15">
      <c r="AI39134" s="5">
        <v>58398.168400000002</v>
      </c>
      <c r="AJ39134" s="5">
        <v>151473.13949999999</v>
      </c>
    </row>
    <row r="39135" spans="35:36" x14ac:dyDescent="0.15">
      <c r="AI39135" s="5">
        <v>58532.543799999999</v>
      </c>
      <c r="AJ39135" s="5">
        <v>151379.04889999999</v>
      </c>
    </row>
    <row r="39136" spans="35:36" x14ac:dyDescent="0.15">
      <c r="AI39136" s="5">
        <v>58666.919099999999</v>
      </c>
      <c r="AJ39136" s="5">
        <v>151284.95819999999</v>
      </c>
    </row>
    <row r="39137" spans="35:36" x14ac:dyDescent="0.15">
      <c r="AI39137" s="5">
        <v>58801.294399999999</v>
      </c>
      <c r="AJ39137" s="5">
        <v>151190.8677</v>
      </c>
    </row>
    <row r="39138" spans="35:36" x14ac:dyDescent="0.15">
      <c r="AI39138" s="5">
        <v>58935.669699999999</v>
      </c>
      <c r="AJ39138" s="5">
        <v>151096.777</v>
      </c>
    </row>
    <row r="39139" spans="35:36" x14ac:dyDescent="0.15">
      <c r="AI39139" s="5">
        <v>59070.044999999998</v>
      </c>
      <c r="AJ39139" s="5">
        <v>151002.68640000001</v>
      </c>
    </row>
    <row r="39140" spans="35:36" x14ac:dyDescent="0.15">
      <c r="AI39140" s="5">
        <v>59204.420400000003</v>
      </c>
      <c r="AJ39140" s="5">
        <v>150908.59580000001</v>
      </c>
    </row>
    <row r="39141" spans="35:36" x14ac:dyDescent="0.15">
      <c r="AI39141" s="5">
        <v>59338.795700000002</v>
      </c>
      <c r="AJ39141" s="5">
        <v>150814.50520000001</v>
      </c>
    </row>
    <row r="39142" spans="35:36" x14ac:dyDescent="0.15">
      <c r="AI39142" s="5">
        <v>59473.1711</v>
      </c>
      <c r="AJ39142" s="5">
        <v>150720.41450000001</v>
      </c>
    </row>
    <row r="39143" spans="35:36" x14ac:dyDescent="0.15">
      <c r="AI39143" s="5">
        <v>59607.546399999999</v>
      </c>
      <c r="AJ39143" s="5">
        <v>150626.32389999999</v>
      </c>
    </row>
    <row r="39144" spans="35:36" x14ac:dyDescent="0.15">
      <c r="AI39144" s="5">
        <v>59741.921699999999</v>
      </c>
      <c r="AJ39144" s="5">
        <v>150532.23329999999</v>
      </c>
    </row>
    <row r="39145" spans="35:36" x14ac:dyDescent="0.15">
      <c r="AI39145" s="5">
        <v>59876.297100000003</v>
      </c>
      <c r="AJ39145" s="5">
        <v>150438.1427</v>
      </c>
    </row>
    <row r="39146" spans="35:36" x14ac:dyDescent="0.15">
      <c r="AI39146" s="5">
        <v>60010.672400000003</v>
      </c>
      <c r="AJ39146" s="5">
        <v>150344.052</v>
      </c>
    </row>
    <row r="39147" spans="35:36" x14ac:dyDescent="0.15">
      <c r="AI39147" s="5">
        <v>60145.047700000003</v>
      </c>
      <c r="AJ39147" s="5">
        <v>150249.9614</v>
      </c>
    </row>
    <row r="39148" spans="35:36" x14ac:dyDescent="0.15">
      <c r="AI39148" s="5">
        <v>60279.4231</v>
      </c>
      <c r="AJ39148" s="5">
        <v>150155.8708</v>
      </c>
    </row>
    <row r="39149" spans="35:36" x14ac:dyDescent="0.15">
      <c r="AI39149" s="5">
        <v>60413.7984</v>
      </c>
      <c r="AJ39149" s="5">
        <v>150061.78020000001</v>
      </c>
    </row>
    <row r="39150" spans="35:36" x14ac:dyDescent="0.15">
      <c r="AI39150" s="5">
        <v>60548.173699999999</v>
      </c>
      <c r="AJ39150" s="5">
        <v>149967.68960000001</v>
      </c>
    </row>
    <row r="39151" spans="35:36" x14ac:dyDescent="0.15">
      <c r="AI39151" s="5">
        <v>60682.548999999999</v>
      </c>
      <c r="AJ39151" s="5">
        <v>149873.59899999999</v>
      </c>
    </row>
    <row r="39152" spans="35:36" x14ac:dyDescent="0.15">
      <c r="AI39152" s="5">
        <v>60816.924400000004</v>
      </c>
      <c r="AJ39152" s="5">
        <v>149779.50829999999</v>
      </c>
    </row>
    <row r="39153" spans="35:36" x14ac:dyDescent="0.15">
      <c r="AI39153" s="5">
        <v>60951.299700000003</v>
      </c>
      <c r="AJ39153" s="5">
        <v>149685.41769999999</v>
      </c>
    </row>
    <row r="39154" spans="35:36" x14ac:dyDescent="0.15">
      <c r="AI39154" s="5">
        <v>61085.675000000003</v>
      </c>
      <c r="AJ39154" s="5">
        <v>149591.32709999999</v>
      </c>
    </row>
    <row r="39155" spans="35:36" x14ac:dyDescent="0.15">
      <c r="AI39155" s="5">
        <v>61220.0504</v>
      </c>
      <c r="AJ39155" s="5">
        <v>149497.2365</v>
      </c>
    </row>
    <row r="39156" spans="35:36" x14ac:dyDescent="0.15">
      <c r="AI39156" s="5">
        <v>61354.4257</v>
      </c>
      <c r="AJ39156" s="5">
        <v>149403.1458</v>
      </c>
    </row>
    <row r="39157" spans="35:36" x14ac:dyDescent="0.15">
      <c r="AI39157" s="5">
        <v>61488.801099999997</v>
      </c>
      <c r="AJ39157" s="5">
        <v>149309.0552</v>
      </c>
    </row>
    <row r="39158" spans="35:36" x14ac:dyDescent="0.15">
      <c r="AI39158" s="5">
        <v>61623.176399999997</v>
      </c>
      <c r="AJ39158" s="5">
        <v>149214.96460000001</v>
      </c>
    </row>
    <row r="39159" spans="35:36" x14ac:dyDescent="0.15">
      <c r="AI39159" s="5">
        <v>61757.551700000004</v>
      </c>
      <c r="AJ39159" s="5">
        <v>149120.87400000001</v>
      </c>
    </row>
    <row r="39160" spans="35:36" x14ac:dyDescent="0.15">
      <c r="AI39160" s="5">
        <v>61891.927100000001</v>
      </c>
      <c r="AJ39160" s="5">
        <v>149026.78330000001</v>
      </c>
    </row>
    <row r="39161" spans="35:36" x14ac:dyDescent="0.15">
      <c r="AI39161" s="5">
        <v>62026.3024</v>
      </c>
      <c r="AJ39161" s="5">
        <v>148932.69270000001</v>
      </c>
    </row>
    <row r="39162" spans="35:36" x14ac:dyDescent="0.15">
      <c r="AI39162" s="5">
        <v>62160.677799999998</v>
      </c>
      <c r="AJ39162" s="5">
        <v>148838.60209999999</v>
      </c>
    </row>
    <row r="39163" spans="35:36" x14ac:dyDescent="0.15">
      <c r="AI39163" s="5">
        <v>62295.053</v>
      </c>
      <c r="AJ39163" s="5">
        <v>148744.51149999999</v>
      </c>
    </row>
    <row r="39164" spans="35:36" x14ac:dyDescent="0.15">
      <c r="AI39164" s="5">
        <v>62429.428399999997</v>
      </c>
      <c r="AJ39164" s="5">
        <v>148650.4209</v>
      </c>
    </row>
    <row r="39165" spans="35:36" x14ac:dyDescent="0.15">
      <c r="AI39165" s="5">
        <v>62563.803699999997</v>
      </c>
      <c r="AJ39165" s="5">
        <v>148556.3303</v>
      </c>
    </row>
    <row r="39166" spans="35:36" x14ac:dyDescent="0.15">
      <c r="AI39166" s="5">
        <v>62698.178999999996</v>
      </c>
      <c r="AJ39166" s="5">
        <v>148462.2396</v>
      </c>
    </row>
    <row r="39167" spans="35:36" x14ac:dyDescent="0.15">
      <c r="AI39167" s="5">
        <v>62832.554400000001</v>
      </c>
      <c r="AJ39167" s="5">
        <v>148368.149</v>
      </c>
    </row>
    <row r="39168" spans="35:36" x14ac:dyDescent="0.15">
      <c r="AI39168" s="5">
        <v>62966.929700000001</v>
      </c>
      <c r="AJ39168" s="5">
        <v>148274.05840000001</v>
      </c>
    </row>
    <row r="39169" spans="35:36" x14ac:dyDescent="0.15">
      <c r="AI39169" s="5">
        <v>63101.305099999998</v>
      </c>
      <c r="AJ39169" s="5">
        <v>148179.96780000001</v>
      </c>
    </row>
    <row r="39170" spans="35:36" x14ac:dyDescent="0.15">
      <c r="AI39170" s="5">
        <v>63235.680399999997</v>
      </c>
      <c r="AJ39170" s="5">
        <v>148085.87710000001</v>
      </c>
    </row>
    <row r="39171" spans="35:36" x14ac:dyDescent="0.15">
      <c r="AI39171" s="5">
        <v>63370.055699999997</v>
      </c>
      <c r="AJ39171" s="5">
        <v>147991.78649999999</v>
      </c>
    </row>
    <row r="39172" spans="35:36" x14ac:dyDescent="0.15">
      <c r="AI39172" s="5">
        <v>63504.431100000002</v>
      </c>
      <c r="AJ39172" s="5">
        <v>147897.69589999999</v>
      </c>
    </row>
    <row r="39173" spans="35:36" x14ac:dyDescent="0.15">
      <c r="AI39173" s="5">
        <v>63638.806400000001</v>
      </c>
      <c r="AJ39173" s="5">
        <v>147803.6053</v>
      </c>
    </row>
    <row r="39174" spans="35:36" x14ac:dyDescent="0.15">
      <c r="AI39174" s="5">
        <v>63773.181799999998</v>
      </c>
      <c r="AJ39174" s="5">
        <v>147709.51459999999</v>
      </c>
    </row>
    <row r="39175" spans="35:36" x14ac:dyDescent="0.15">
      <c r="AI39175" s="5">
        <v>63907.557099999998</v>
      </c>
      <c r="AJ39175" s="5">
        <v>147615.424</v>
      </c>
    </row>
    <row r="39176" spans="35:36" x14ac:dyDescent="0.15">
      <c r="AI39176" s="5">
        <v>64041.932399999998</v>
      </c>
      <c r="AJ39176" s="5">
        <v>147521.3334</v>
      </c>
    </row>
    <row r="39177" spans="35:36" x14ac:dyDescent="0.15">
      <c r="AI39177" s="5">
        <v>64176.307699999998</v>
      </c>
      <c r="AJ39177" s="5">
        <v>147427.24280000001</v>
      </c>
    </row>
    <row r="39178" spans="35:36" x14ac:dyDescent="0.15">
      <c r="AI39178" s="5">
        <v>64310.682999999997</v>
      </c>
      <c r="AJ39178" s="5">
        <v>147333.15220000001</v>
      </c>
    </row>
    <row r="39179" spans="35:36" x14ac:dyDescent="0.15">
      <c r="AI39179" s="5">
        <v>64445.058400000002</v>
      </c>
      <c r="AJ39179" s="5">
        <v>147239.06159999999</v>
      </c>
    </row>
    <row r="39180" spans="35:36" x14ac:dyDescent="0.15">
      <c r="AI39180" s="5">
        <v>64579.433700000001</v>
      </c>
      <c r="AJ39180" s="5">
        <v>147144.97089999999</v>
      </c>
    </row>
    <row r="39181" spans="35:36" x14ac:dyDescent="0.15">
      <c r="AI39181" s="5">
        <v>64713.809099999999</v>
      </c>
      <c r="AJ39181" s="5">
        <v>147050.88029999999</v>
      </c>
    </row>
    <row r="39182" spans="35:36" x14ac:dyDescent="0.15">
      <c r="AI39182" s="5">
        <v>64848.184399999998</v>
      </c>
      <c r="AJ39182" s="5">
        <v>146956.78969999999</v>
      </c>
    </row>
    <row r="39183" spans="35:36" x14ac:dyDescent="0.15">
      <c r="AI39183" s="5">
        <v>64982.559699999998</v>
      </c>
      <c r="AJ39183" s="5">
        <v>146862.6991</v>
      </c>
    </row>
    <row r="39184" spans="35:36" x14ac:dyDescent="0.15">
      <c r="AI39184" s="5">
        <v>65116.935100000002</v>
      </c>
      <c r="AJ39184" s="5">
        <v>146768.6084</v>
      </c>
    </row>
    <row r="39185" spans="35:36" x14ac:dyDescent="0.15">
      <c r="AI39185" s="5">
        <v>65251.310400000002</v>
      </c>
      <c r="AJ39185" s="5">
        <v>146674.5178</v>
      </c>
    </row>
    <row r="39186" spans="35:36" x14ac:dyDescent="0.15">
      <c r="AI39186" s="5">
        <v>65385.685700000002</v>
      </c>
      <c r="AJ39186" s="5">
        <v>146580.42720000001</v>
      </c>
    </row>
    <row r="39187" spans="35:36" x14ac:dyDescent="0.15">
      <c r="AI39187" s="5">
        <v>65520.061099999999</v>
      </c>
      <c r="AJ39187" s="5">
        <v>146486.33660000001</v>
      </c>
    </row>
    <row r="39188" spans="35:36" x14ac:dyDescent="0.15">
      <c r="AI39188" s="5">
        <v>65654.436300000001</v>
      </c>
      <c r="AJ39188" s="5">
        <v>146392.24600000001</v>
      </c>
    </row>
    <row r="39189" spans="35:36" x14ac:dyDescent="0.15">
      <c r="AI39189" s="5">
        <v>65788.811700000006</v>
      </c>
      <c r="AJ39189" s="5">
        <v>146298.15539999999</v>
      </c>
    </row>
    <row r="39190" spans="35:36" x14ac:dyDescent="0.15">
      <c r="AI39190" s="5">
        <v>65923.187000000005</v>
      </c>
      <c r="AJ39190" s="5">
        <v>146204.06469999999</v>
      </c>
    </row>
    <row r="39191" spans="35:36" x14ac:dyDescent="0.15">
      <c r="AI39191" s="5">
        <v>66057.562399999995</v>
      </c>
      <c r="AJ39191" s="5">
        <v>146109.97409999999</v>
      </c>
    </row>
    <row r="39192" spans="35:36" x14ac:dyDescent="0.15">
      <c r="AI39192" s="5">
        <v>66191.937699999995</v>
      </c>
      <c r="AJ39192" s="5">
        <v>146015.8835</v>
      </c>
    </row>
    <row r="39193" spans="35:36" x14ac:dyDescent="0.15">
      <c r="AI39193" s="5">
        <v>66326.312999999995</v>
      </c>
      <c r="AJ39193" s="5">
        <v>145921.7929</v>
      </c>
    </row>
    <row r="39194" spans="35:36" x14ac:dyDescent="0.15">
      <c r="AI39194" s="5">
        <v>66460.688399999999</v>
      </c>
      <c r="AJ39194" s="5">
        <v>145827.7022</v>
      </c>
    </row>
    <row r="39195" spans="35:36" x14ac:dyDescent="0.15">
      <c r="AI39195" s="5">
        <v>66595.063699999999</v>
      </c>
      <c r="AJ39195" s="5">
        <v>145733.6116</v>
      </c>
    </row>
    <row r="39196" spans="35:36" x14ac:dyDescent="0.15">
      <c r="AI39196" s="5">
        <v>66729.439100000003</v>
      </c>
      <c r="AJ39196" s="5">
        <v>145639.52100000001</v>
      </c>
    </row>
    <row r="39197" spans="35:36" x14ac:dyDescent="0.15">
      <c r="AI39197" s="5">
        <v>66863.814400000003</v>
      </c>
      <c r="AJ39197" s="5">
        <v>145545.43040000001</v>
      </c>
    </row>
    <row r="39198" spans="35:36" x14ac:dyDescent="0.15">
      <c r="AI39198" s="5">
        <v>66998.189700000003</v>
      </c>
      <c r="AJ39198" s="5">
        <v>145451.33970000001</v>
      </c>
    </row>
    <row r="39199" spans="35:36" x14ac:dyDescent="0.15">
      <c r="AI39199" s="5">
        <v>67132.565100000007</v>
      </c>
      <c r="AJ39199" s="5">
        <v>145357.24909999999</v>
      </c>
    </row>
    <row r="39200" spans="35:36" x14ac:dyDescent="0.15">
      <c r="AI39200" s="5">
        <v>67266.940400000007</v>
      </c>
      <c r="AJ39200" s="5">
        <v>145263.15849999999</v>
      </c>
    </row>
    <row r="39201" spans="35:36" x14ac:dyDescent="0.15">
      <c r="AI39201" s="5">
        <v>67401.315700000006</v>
      </c>
      <c r="AJ39201" s="5">
        <v>145169.06789999999</v>
      </c>
    </row>
    <row r="39202" spans="35:36" x14ac:dyDescent="0.15">
      <c r="AI39202" s="5">
        <v>67535.691000000006</v>
      </c>
      <c r="AJ39202" s="5">
        <v>145074.9773</v>
      </c>
    </row>
    <row r="39203" spans="35:36" x14ac:dyDescent="0.15">
      <c r="AI39203" s="5">
        <v>67670.066399999996</v>
      </c>
      <c r="AJ39203" s="5">
        <v>144980.8867</v>
      </c>
    </row>
    <row r="39204" spans="35:36" x14ac:dyDescent="0.15">
      <c r="AI39204" s="5">
        <v>67804.441699999996</v>
      </c>
      <c r="AJ39204" s="5">
        <v>144886.796</v>
      </c>
    </row>
    <row r="39205" spans="35:36" x14ac:dyDescent="0.15">
      <c r="AI39205" s="5">
        <v>67938.816999999995</v>
      </c>
      <c r="AJ39205" s="5">
        <v>144792.70540000001</v>
      </c>
    </row>
    <row r="39206" spans="35:36" x14ac:dyDescent="0.15">
      <c r="AI39206" s="5">
        <v>68073.1924</v>
      </c>
      <c r="AJ39206" s="5">
        <v>144698.61480000001</v>
      </c>
    </row>
    <row r="39207" spans="35:36" x14ac:dyDescent="0.15">
      <c r="AI39207" s="5">
        <v>68207.5677</v>
      </c>
      <c r="AJ39207" s="5">
        <v>144604.52420000001</v>
      </c>
    </row>
    <row r="39208" spans="35:36" x14ac:dyDescent="0.15">
      <c r="AI39208" s="5">
        <v>68341.943100000004</v>
      </c>
      <c r="AJ39208" s="5">
        <v>144510.43350000001</v>
      </c>
    </row>
    <row r="39209" spans="35:36" x14ac:dyDescent="0.15">
      <c r="AI39209" s="5">
        <v>68476.318400000004</v>
      </c>
      <c r="AJ39209" s="5">
        <v>144416.34289999999</v>
      </c>
    </row>
    <row r="39210" spans="35:36" x14ac:dyDescent="0.15">
      <c r="AI39210" s="5">
        <v>68610.693700000003</v>
      </c>
      <c r="AJ39210" s="5">
        <v>144322.25229999999</v>
      </c>
    </row>
    <row r="39211" spans="35:36" x14ac:dyDescent="0.15">
      <c r="AI39211" s="5">
        <v>68745.069099999993</v>
      </c>
      <c r="AJ39211" s="5">
        <v>144228.1617</v>
      </c>
    </row>
    <row r="39212" spans="35:36" x14ac:dyDescent="0.15">
      <c r="AI39212" s="5">
        <v>68879.444399999993</v>
      </c>
      <c r="AJ39212" s="5">
        <v>144134.071</v>
      </c>
    </row>
    <row r="39213" spans="35:36" x14ac:dyDescent="0.15">
      <c r="AI39213" s="5">
        <v>69013.819799999997</v>
      </c>
      <c r="AJ39213" s="5">
        <v>144039.9804</v>
      </c>
    </row>
    <row r="39214" spans="35:36" x14ac:dyDescent="0.15">
      <c r="AI39214" s="5">
        <v>69148.195000000007</v>
      </c>
      <c r="AJ39214" s="5">
        <v>143945.8898</v>
      </c>
    </row>
    <row r="39215" spans="35:36" x14ac:dyDescent="0.15">
      <c r="AI39215" s="5">
        <v>69282.570399999997</v>
      </c>
      <c r="AJ39215" s="5">
        <v>143851.79920000001</v>
      </c>
    </row>
    <row r="39216" spans="35:36" x14ac:dyDescent="0.15">
      <c r="AI39216" s="5">
        <v>69416.945699999997</v>
      </c>
      <c r="AJ39216" s="5">
        <v>143757.70860000001</v>
      </c>
    </row>
    <row r="39217" spans="35:36" x14ac:dyDescent="0.15">
      <c r="AI39217" s="5">
        <v>69551.320999999996</v>
      </c>
      <c r="AJ39217" s="5">
        <v>143663.61799999999</v>
      </c>
    </row>
    <row r="39218" spans="35:36" x14ac:dyDescent="0.15">
      <c r="AI39218" s="5">
        <v>69685.696400000001</v>
      </c>
      <c r="AJ39218" s="5">
        <v>143569.52729999999</v>
      </c>
    </row>
    <row r="39219" spans="35:36" x14ac:dyDescent="0.15">
      <c r="AI39219" s="5">
        <v>69820.0717</v>
      </c>
      <c r="AJ39219" s="5">
        <v>143475.43669999999</v>
      </c>
    </row>
    <row r="39220" spans="35:36" x14ac:dyDescent="0.15">
      <c r="AI39220" s="5">
        <v>69954.447100000005</v>
      </c>
      <c r="AJ39220" s="5">
        <v>143381.3461</v>
      </c>
    </row>
    <row r="39221" spans="35:36" x14ac:dyDescent="0.15">
      <c r="AI39221" s="5">
        <v>70088.822400000005</v>
      </c>
      <c r="AJ39221" s="5">
        <v>143287.2555</v>
      </c>
    </row>
    <row r="39222" spans="35:36" x14ac:dyDescent="0.15">
      <c r="AI39222" s="5">
        <v>70223.197700000004</v>
      </c>
      <c r="AJ39222" s="5">
        <v>143193.1648</v>
      </c>
    </row>
    <row r="39223" spans="35:36" x14ac:dyDescent="0.15">
      <c r="AI39223" s="5">
        <v>70357.573099999994</v>
      </c>
      <c r="AJ39223" s="5">
        <v>143099.0742</v>
      </c>
    </row>
    <row r="39224" spans="35:36" x14ac:dyDescent="0.15">
      <c r="AI39224" s="5">
        <v>70491.948399999994</v>
      </c>
      <c r="AJ39224" s="5">
        <v>143004.98360000001</v>
      </c>
    </row>
    <row r="39225" spans="35:36" x14ac:dyDescent="0.15">
      <c r="AI39225" s="5">
        <v>70626.323699999994</v>
      </c>
      <c r="AJ39225" s="5">
        <v>142910.89300000001</v>
      </c>
    </row>
    <row r="39226" spans="35:36" x14ac:dyDescent="0.15">
      <c r="AI39226" s="5">
        <v>70760.699099999998</v>
      </c>
      <c r="AJ39226" s="5">
        <v>142816.80230000001</v>
      </c>
    </row>
    <row r="39227" spans="35:36" x14ac:dyDescent="0.15">
      <c r="AI39227" s="5">
        <v>70895.074299999993</v>
      </c>
      <c r="AJ39227" s="5">
        <v>142722.71179999999</v>
      </c>
    </row>
    <row r="39228" spans="35:36" x14ac:dyDescent="0.15">
      <c r="AI39228" s="5">
        <v>71029.450500000006</v>
      </c>
      <c r="AJ39228" s="5">
        <v>142628.62059999999</v>
      </c>
    </row>
    <row r="39229" spans="35:36" x14ac:dyDescent="0.15">
      <c r="AI39229" s="5">
        <v>71163.824999999997</v>
      </c>
      <c r="AJ39229" s="5">
        <v>142534.53049999999</v>
      </c>
    </row>
    <row r="39230" spans="35:36" x14ac:dyDescent="0.15">
      <c r="AI39230" s="5">
        <v>71298.201199999996</v>
      </c>
      <c r="AJ39230" s="5">
        <v>142440.4393</v>
      </c>
    </row>
    <row r="39231" spans="35:36" x14ac:dyDescent="0.15">
      <c r="AI39231" s="5">
        <v>71432.575700000001</v>
      </c>
      <c r="AJ39231" s="5">
        <v>142346.3493</v>
      </c>
    </row>
    <row r="39232" spans="35:36" x14ac:dyDescent="0.15">
      <c r="AI39232" s="5">
        <v>71566.9519</v>
      </c>
      <c r="AJ39232" s="5">
        <v>142252.25810000001</v>
      </c>
    </row>
    <row r="39233" spans="35:36" x14ac:dyDescent="0.15">
      <c r="AI39233" s="5">
        <v>71701.326400000005</v>
      </c>
      <c r="AJ39233" s="5">
        <v>142158.16800000001</v>
      </c>
    </row>
    <row r="39234" spans="35:36" x14ac:dyDescent="0.15">
      <c r="AI39234" s="5">
        <v>71835.702499999999</v>
      </c>
      <c r="AJ39234" s="5">
        <v>142064.07680000001</v>
      </c>
    </row>
    <row r="39235" spans="35:36" x14ac:dyDescent="0.15">
      <c r="AI39235" s="5">
        <v>71970.077099999995</v>
      </c>
      <c r="AJ39235" s="5">
        <v>141969.98680000001</v>
      </c>
    </row>
    <row r="39236" spans="35:36" x14ac:dyDescent="0.15">
      <c r="AI39236" s="5">
        <v>72104.453200000004</v>
      </c>
      <c r="AJ39236" s="5">
        <v>141875.89559999999</v>
      </c>
    </row>
    <row r="39237" spans="35:36" x14ac:dyDescent="0.15">
      <c r="AI39237" s="5">
        <v>72238.827699999994</v>
      </c>
      <c r="AJ39237" s="5">
        <v>141781.80549999999</v>
      </c>
    </row>
    <row r="39238" spans="35:36" x14ac:dyDescent="0.15">
      <c r="AI39238" s="5">
        <v>72373.203800000003</v>
      </c>
      <c r="AJ39238" s="5">
        <v>141687.7144</v>
      </c>
    </row>
    <row r="39239" spans="35:36" x14ac:dyDescent="0.15">
      <c r="AI39239" s="5">
        <v>72507.578399999999</v>
      </c>
      <c r="AJ39239" s="5">
        <v>141593.62419999999</v>
      </c>
    </row>
    <row r="39240" spans="35:36" x14ac:dyDescent="0.15">
      <c r="AI39240" s="5">
        <v>72641.954500000007</v>
      </c>
      <c r="AJ39240" s="5">
        <v>141499.5331</v>
      </c>
    </row>
    <row r="39241" spans="35:36" x14ac:dyDescent="0.15">
      <c r="AI39241" s="5">
        <v>72776.328999999998</v>
      </c>
      <c r="AJ39241" s="5">
        <v>141405.4431</v>
      </c>
    </row>
    <row r="39242" spans="35:36" x14ac:dyDescent="0.15">
      <c r="AI39242" s="5">
        <v>72910.705199999997</v>
      </c>
      <c r="AJ39242" s="5">
        <v>141311.35190000001</v>
      </c>
    </row>
    <row r="39243" spans="35:36" x14ac:dyDescent="0.15">
      <c r="AI39243" s="5">
        <v>73045.079700000002</v>
      </c>
      <c r="AJ39243" s="5">
        <v>141217.26180000001</v>
      </c>
    </row>
    <row r="39244" spans="35:36" x14ac:dyDescent="0.15">
      <c r="AI39244" s="5">
        <v>73179.455900000001</v>
      </c>
      <c r="AJ39244" s="5">
        <v>141123.17060000001</v>
      </c>
    </row>
    <row r="39245" spans="35:36" x14ac:dyDescent="0.15">
      <c r="AI39245" s="5">
        <v>73313.830400000006</v>
      </c>
      <c r="AJ39245" s="5">
        <v>141029.08059999999</v>
      </c>
    </row>
    <row r="39246" spans="35:36" x14ac:dyDescent="0.15">
      <c r="AI39246" s="5">
        <v>73448.2065</v>
      </c>
      <c r="AJ39246" s="5">
        <v>140934.98939999999</v>
      </c>
    </row>
    <row r="39247" spans="35:36" x14ac:dyDescent="0.15">
      <c r="AI39247" s="5">
        <v>73582.581099999996</v>
      </c>
      <c r="AJ39247" s="5">
        <v>140840.89929999999</v>
      </c>
    </row>
    <row r="39248" spans="35:36" x14ac:dyDescent="0.15">
      <c r="AI39248" s="5">
        <v>73716.957200000004</v>
      </c>
      <c r="AJ39248" s="5">
        <v>140746.80809999999</v>
      </c>
    </row>
    <row r="39249" spans="35:36" x14ac:dyDescent="0.15">
      <c r="AI39249" s="5">
        <v>73851.331699999995</v>
      </c>
      <c r="AJ39249" s="5">
        <v>140652.71799999999</v>
      </c>
    </row>
    <row r="39250" spans="35:36" x14ac:dyDescent="0.15">
      <c r="AI39250" s="5">
        <v>73985.707800000004</v>
      </c>
      <c r="AJ39250" s="5">
        <v>140558.6269</v>
      </c>
    </row>
    <row r="39251" spans="35:36" x14ac:dyDescent="0.15">
      <c r="AI39251" s="5">
        <v>74120.082399999999</v>
      </c>
      <c r="AJ39251" s="5">
        <v>140464.5368</v>
      </c>
    </row>
    <row r="39252" spans="35:36" x14ac:dyDescent="0.15">
      <c r="AI39252" s="5">
        <v>74254.458499999993</v>
      </c>
      <c r="AJ39252" s="5">
        <v>140370.44570000001</v>
      </c>
    </row>
    <row r="39253" spans="35:36" x14ac:dyDescent="0.15">
      <c r="AI39253" s="5">
        <v>74388.832999999999</v>
      </c>
      <c r="AJ39253" s="5">
        <v>140276.35560000001</v>
      </c>
    </row>
    <row r="39254" spans="35:36" x14ac:dyDescent="0.15">
      <c r="AI39254" s="5">
        <v>74523.209199999998</v>
      </c>
      <c r="AJ39254" s="5">
        <v>140182.26439999999</v>
      </c>
    </row>
    <row r="39255" spans="35:36" x14ac:dyDescent="0.15">
      <c r="AI39255" s="5">
        <v>74657.583700000003</v>
      </c>
      <c r="AJ39255" s="5">
        <v>140088.17430000001</v>
      </c>
    </row>
    <row r="39256" spans="35:36" x14ac:dyDescent="0.15">
      <c r="AI39256" s="5">
        <v>74791.959900000002</v>
      </c>
      <c r="AJ39256" s="5">
        <v>139994.08319999999</v>
      </c>
    </row>
    <row r="39257" spans="35:36" x14ac:dyDescent="0.15">
      <c r="AI39257" s="5">
        <v>74926.334400000007</v>
      </c>
      <c r="AJ39257" s="5">
        <v>139899.99309999999</v>
      </c>
    </row>
    <row r="39258" spans="35:36" x14ac:dyDescent="0.15">
      <c r="AI39258" s="5">
        <v>75060.710500000001</v>
      </c>
      <c r="AJ39258" s="5">
        <v>139805.9019</v>
      </c>
    </row>
    <row r="39259" spans="35:36" x14ac:dyDescent="0.15">
      <c r="AI39259" s="5">
        <v>75195.085099999997</v>
      </c>
      <c r="AJ39259" s="5">
        <v>139711.8118</v>
      </c>
    </row>
    <row r="39260" spans="35:36" x14ac:dyDescent="0.15">
      <c r="AI39260" s="5">
        <v>75329.461200000005</v>
      </c>
      <c r="AJ39260" s="5">
        <v>139617.7206</v>
      </c>
    </row>
    <row r="39261" spans="35:36" x14ac:dyDescent="0.15">
      <c r="AI39261" s="5">
        <v>75463.835699999996</v>
      </c>
      <c r="AJ39261" s="5">
        <v>139523.6306</v>
      </c>
    </row>
    <row r="39262" spans="35:36" x14ac:dyDescent="0.15">
      <c r="AI39262" s="5">
        <v>75598.211800000005</v>
      </c>
      <c r="AJ39262" s="5">
        <v>139429.53950000001</v>
      </c>
    </row>
    <row r="39263" spans="35:36" x14ac:dyDescent="0.15">
      <c r="AI39263" s="5">
        <v>75732.5864</v>
      </c>
      <c r="AJ39263" s="5">
        <v>139335.44930000001</v>
      </c>
    </row>
    <row r="39264" spans="35:36" x14ac:dyDescent="0.15">
      <c r="AI39264" s="5">
        <v>75866.962499999994</v>
      </c>
      <c r="AJ39264" s="5">
        <v>139241.35819999999</v>
      </c>
    </row>
    <row r="39265" spans="35:36" x14ac:dyDescent="0.15">
      <c r="AI39265" s="5">
        <v>76001.337</v>
      </c>
      <c r="AJ39265" s="5">
        <v>139147.26809999999</v>
      </c>
    </row>
    <row r="39266" spans="35:36" x14ac:dyDescent="0.15">
      <c r="AI39266" s="5">
        <v>76135.713199999998</v>
      </c>
      <c r="AJ39266" s="5">
        <v>139053.177</v>
      </c>
    </row>
    <row r="39267" spans="35:36" x14ac:dyDescent="0.15">
      <c r="AI39267" s="5">
        <v>76270.087700000004</v>
      </c>
      <c r="AJ39267" s="5">
        <v>138959.08689999999</v>
      </c>
    </row>
    <row r="39268" spans="35:36" x14ac:dyDescent="0.15">
      <c r="AI39268" s="5">
        <v>76404.463799999998</v>
      </c>
      <c r="AJ39268" s="5">
        <v>138864.9957</v>
      </c>
    </row>
    <row r="39269" spans="35:36" x14ac:dyDescent="0.15">
      <c r="AI39269" s="5">
        <v>76538.838399999993</v>
      </c>
      <c r="AJ39269" s="5">
        <v>138770.9056</v>
      </c>
    </row>
    <row r="39270" spans="35:36" x14ac:dyDescent="0.15">
      <c r="AI39270" s="5">
        <v>76673.214500000002</v>
      </c>
      <c r="AJ39270" s="5">
        <v>138676.8144</v>
      </c>
    </row>
    <row r="39271" spans="35:36" x14ac:dyDescent="0.15">
      <c r="AI39271" s="5">
        <v>76807.589000000007</v>
      </c>
      <c r="AJ39271" s="5">
        <v>138582.72440000001</v>
      </c>
    </row>
    <row r="39272" spans="35:36" x14ac:dyDescent="0.15">
      <c r="AI39272" s="5">
        <v>76941.965200000006</v>
      </c>
      <c r="AJ39272" s="5">
        <v>138488.63320000001</v>
      </c>
    </row>
    <row r="39273" spans="35:36" x14ac:dyDescent="0.15">
      <c r="AI39273" s="5">
        <v>77076.339699999997</v>
      </c>
      <c r="AJ39273" s="5">
        <v>138394.54310000001</v>
      </c>
    </row>
    <row r="39274" spans="35:36" x14ac:dyDescent="0.15">
      <c r="AI39274" s="5">
        <v>77210.715899999996</v>
      </c>
      <c r="AJ39274" s="5">
        <v>138300.45189999999</v>
      </c>
    </row>
    <row r="39275" spans="35:36" x14ac:dyDescent="0.15">
      <c r="AI39275" s="5">
        <v>77345.090400000001</v>
      </c>
      <c r="AJ39275" s="5">
        <v>138206.36189999999</v>
      </c>
    </row>
    <row r="39276" spans="35:36" x14ac:dyDescent="0.15">
      <c r="AI39276" s="5">
        <v>77479.466499999995</v>
      </c>
      <c r="AJ39276" s="5">
        <v>138112.27069999999</v>
      </c>
    </row>
    <row r="39277" spans="35:36" x14ac:dyDescent="0.15">
      <c r="AI39277" s="5">
        <v>77613.841100000005</v>
      </c>
      <c r="AJ39277" s="5">
        <v>138018.18059999999</v>
      </c>
    </row>
    <row r="39278" spans="35:36" x14ac:dyDescent="0.15">
      <c r="AI39278" s="5">
        <v>77748.217199999999</v>
      </c>
      <c r="AJ39278" s="5">
        <v>137924.0895</v>
      </c>
    </row>
    <row r="39279" spans="35:36" x14ac:dyDescent="0.15">
      <c r="AI39279" s="5">
        <v>77882.591700000004</v>
      </c>
      <c r="AJ39279" s="5">
        <v>137829.9994</v>
      </c>
    </row>
    <row r="39280" spans="35:36" x14ac:dyDescent="0.15">
      <c r="AI39280" s="5">
        <v>78016.967799999999</v>
      </c>
      <c r="AJ39280" s="5">
        <v>137735.90820000001</v>
      </c>
    </row>
    <row r="39281" spans="35:36" x14ac:dyDescent="0.15">
      <c r="AI39281" s="5">
        <v>78151.342399999994</v>
      </c>
      <c r="AJ39281" s="5">
        <v>137641.81820000001</v>
      </c>
    </row>
    <row r="39282" spans="35:36" x14ac:dyDescent="0.15">
      <c r="AI39282" s="5">
        <v>78285.718500000003</v>
      </c>
      <c r="AJ39282" s="5">
        <v>137547.72700000001</v>
      </c>
    </row>
    <row r="39283" spans="35:36" x14ac:dyDescent="0.15">
      <c r="AI39283" s="5">
        <v>78420.092999999993</v>
      </c>
      <c r="AJ39283" s="5">
        <v>137453.63690000001</v>
      </c>
    </row>
    <row r="39284" spans="35:36" x14ac:dyDescent="0.15">
      <c r="AI39284" s="5">
        <v>78554.469200000007</v>
      </c>
      <c r="AJ39284" s="5">
        <v>137359.54569999999</v>
      </c>
    </row>
    <row r="39285" spans="35:36" x14ac:dyDescent="0.15">
      <c r="AI39285" s="5">
        <v>78688.843699999998</v>
      </c>
      <c r="AJ39285" s="5">
        <v>137265.45569999999</v>
      </c>
    </row>
    <row r="39286" spans="35:36" x14ac:dyDescent="0.15">
      <c r="AI39286" s="5">
        <v>78823.219899999996</v>
      </c>
      <c r="AJ39286" s="5">
        <v>137171.3645</v>
      </c>
    </row>
    <row r="39287" spans="35:36" x14ac:dyDescent="0.15">
      <c r="AI39287" s="5">
        <v>78957.594400000002</v>
      </c>
      <c r="AJ39287" s="5">
        <v>137077.27439999999</v>
      </c>
    </row>
    <row r="39288" spans="35:36" x14ac:dyDescent="0.15">
      <c r="AI39288" s="5">
        <v>57551.6322</v>
      </c>
      <c r="AJ39288" s="5">
        <v>152266.15</v>
      </c>
    </row>
    <row r="39289" spans="35:36" x14ac:dyDescent="0.15">
      <c r="AI39289" s="5">
        <v>57686.0075</v>
      </c>
      <c r="AJ39289" s="5">
        <v>152172.05929999999</v>
      </c>
    </row>
    <row r="39290" spans="35:36" x14ac:dyDescent="0.15">
      <c r="AI39290" s="5">
        <v>57820.382899999997</v>
      </c>
      <c r="AJ39290" s="5">
        <v>152077.9687</v>
      </c>
    </row>
    <row r="39291" spans="35:36" x14ac:dyDescent="0.15">
      <c r="AI39291" s="5">
        <v>57954.758199999997</v>
      </c>
      <c r="AJ39291" s="5">
        <v>151983.8781</v>
      </c>
    </row>
    <row r="39292" spans="35:36" x14ac:dyDescent="0.15">
      <c r="AI39292" s="5">
        <v>58089.133500000004</v>
      </c>
      <c r="AJ39292" s="5">
        <v>151889.7874</v>
      </c>
    </row>
    <row r="39293" spans="35:36" x14ac:dyDescent="0.15">
      <c r="AI39293" s="5">
        <v>58223.508900000001</v>
      </c>
      <c r="AJ39293" s="5">
        <v>151795.69680000001</v>
      </c>
    </row>
    <row r="39294" spans="35:36" x14ac:dyDescent="0.15">
      <c r="AI39294" s="5">
        <v>58357.8842</v>
      </c>
      <c r="AJ39294" s="5">
        <v>151701.60620000001</v>
      </c>
    </row>
    <row r="39295" spans="35:36" x14ac:dyDescent="0.15">
      <c r="AI39295" s="5">
        <v>58492.259599999998</v>
      </c>
      <c r="AJ39295" s="5">
        <v>151607.51560000001</v>
      </c>
    </row>
    <row r="39296" spans="35:36" x14ac:dyDescent="0.15">
      <c r="AI39296" s="5">
        <v>58626.634899999997</v>
      </c>
      <c r="AJ39296" s="5">
        <v>151513.42490000001</v>
      </c>
    </row>
    <row r="39297" spans="35:36" x14ac:dyDescent="0.15">
      <c r="AI39297" s="5">
        <v>58761.010199999997</v>
      </c>
      <c r="AJ39297" s="5">
        <v>151419.33429999999</v>
      </c>
    </row>
    <row r="39298" spans="35:36" x14ac:dyDescent="0.15">
      <c r="AI39298" s="5">
        <v>58895.385499999997</v>
      </c>
      <c r="AJ39298" s="5">
        <v>151325.2438</v>
      </c>
    </row>
    <row r="39299" spans="35:36" x14ac:dyDescent="0.15">
      <c r="AI39299" s="5">
        <v>59029.760799999996</v>
      </c>
      <c r="AJ39299" s="5">
        <v>151231.1531</v>
      </c>
    </row>
    <row r="39300" spans="35:36" x14ac:dyDescent="0.15">
      <c r="AI39300" s="5">
        <v>59164.136200000001</v>
      </c>
      <c r="AJ39300" s="5">
        <v>151137.0625</v>
      </c>
    </row>
    <row r="39301" spans="35:36" x14ac:dyDescent="0.15">
      <c r="AI39301" s="5">
        <v>59298.511500000001</v>
      </c>
      <c r="AJ39301" s="5">
        <v>151042.9719</v>
      </c>
    </row>
    <row r="39302" spans="35:36" x14ac:dyDescent="0.15">
      <c r="AI39302" s="5">
        <v>59432.886899999998</v>
      </c>
      <c r="AJ39302" s="5">
        <v>150948.8812</v>
      </c>
    </row>
    <row r="39303" spans="35:36" x14ac:dyDescent="0.15">
      <c r="AI39303" s="5">
        <v>59567.262199999997</v>
      </c>
      <c r="AJ39303" s="5">
        <v>150854.79060000001</v>
      </c>
    </row>
    <row r="39304" spans="35:36" x14ac:dyDescent="0.15">
      <c r="AI39304" s="5">
        <v>59701.637499999997</v>
      </c>
      <c r="AJ39304" s="5">
        <v>150760.70000000001</v>
      </c>
    </row>
    <row r="39305" spans="35:36" x14ac:dyDescent="0.15">
      <c r="AI39305" s="5">
        <v>59836.012900000002</v>
      </c>
      <c r="AJ39305" s="5">
        <v>150666.60939999999</v>
      </c>
    </row>
    <row r="39306" spans="35:36" x14ac:dyDescent="0.15">
      <c r="AI39306" s="5">
        <v>59970.388200000001</v>
      </c>
      <c r="AJ39306" s="5">
        <v>150572.51869999999</v>
      </c>
    </row>
    <row r="39307" spans="35:36" x14ac:dyDescent="0.15">
      <c r="AI39307" s="5">
        <v>60104.763599999998</v>
      </c>
      <c r="AJ39307" s="5">
        <v>150478.42809999999</v>
      </c>
    </row>
    <row r="39308" spans="35:36" x14ac:dyDescent="0.15">
      <c r="AI39308" s="5">
        <v>60239.138899999998</v>
      </c>
      <c r="AJ39308" s="5">
        <v>150384.33749999999</v>
      </c>
    </row>
    <row r="39309" spans="35:36" x14ac:dyDescent="0.15">
      <c r="AI39309" s="5">
        <v>60373.514199999998</v>
      </c>
      <c r="AJ39309" s="5">
        <v>150290.2469</v>
      </c>
    </row>
    <row r="39310" spans="35:36" x14ac:dyDescent="0.15">
      <c r="AI39310" s="5">
        <v>60507.889600000002</v>
      </c>
      <c r="AJ39310" s="5">
        <v>150196.1562</v>
      </c>
    </row>
    <row r="39311" spans="35:36" x14ac:dyDescent="0.15">
      <c r="AI39311" s="5">
        <v>60642.264799999997</v>
      </c>
      <c r="AJ39311" s="5">
        <v>150102.06570000001</v>
      </c>
    </row>
    <row r="39312" spans="35:36" x14ac:dyDescent="0.15">
      <c r="AI39312" s="5">
        <v>60776.640200000002</v>
      </c>
      <c r="AJ39312" s="5">
        <v>150007.97500000001</v>
      </c>
    </row>
    <row r="39313" spans="35:36" x14ac:dyDescent="0.15">
      <c r="AI39313" s="5">
        <v>60911.015500000001</v>
      </c>
      <c r="AJ39313" s="5">
        <v>149913.88440000001</v>
      </c>
    </row>
    <row r="39314" spans="35:36" x14ac:dyDescent="0.15">
      <c r="AI39314" s="5">
        <v>61045.390800000001</v>
      </c>
      <c r="AJ39314" s="5">
        <v>149819.79380000001</v>
      </c>
    </row>
    <row r="39315" spans="35:36" x14ac:dyDescent="0.15">
      <c r="AI39315" s="5">
        <v>61179.766199999998</v>
      </c>
      <c r="AJ39315" s="5">
        <v>149725.70319999999</v>
      </c>
    </row>
    <row r="39316" spans="35:36" x14ac:dyDescent="0.15">
      <c r="AI39316" s="5">
        <v>61314.141499999998</v>
      </c>
      <c r="AJ39316" s="5">
        <v>149631.61249999999</v>
      </c>
    </row>
    <row r="39317" spans="35:36" x14ac:dyDescent="0.15">
      <c r="AI39317" s="5">
        <v>61448.516900000002</v>
      </c>
      <c r="AJ39317" s="5">
        <v>149537.52189999999</v>
      </c>
    </row>
    <row r="39318" spans="35:36" x14ac:dyDescent="0.15">
      <c r="AI39318" s="5">
        <v>61582.892200000002</v>
      </c>
      <c r="AJ39318" s="5">
        <v>149443.4313</v>
      </c>
    </row>
    <row r="39319" spans="35:36" x14ac:dyDescent="0.15">
      <c r="AI39319" s="5">
        <v>61717.267500000002</v>
      </c>
      <c r="AJ39319" s="5">
        <v>149349.3407</v>
      </c>
    </row>
    <row r="39320" spans="35:36" x14ac:dyDescent="0.15">
      <c r="AI39320" s="5">
        <v>61851.642899999999</v>
      </c>
      <c r="AJ39320" s="5">
        <v>149255.25</v>
      </c>
    </row>
    <row r="39321" spans="35:36" x14ac:dyDescent="0.15">
      <c r="AI39321" s="5">
        <v>61986.018199999999</v>
      </c>
      <c r="AJ39321" s="5">
        <v>149161.1594</v>
      </c>
    </row>
    <row r="39322" spans="35:36" x14ac:dyDescent="0.15">
      <c r="AI39322" s="5">
        <v>62120.393600000003</v>
      </c>
      <c r="AJ39322" s="5">
        <v>149067.06880000001</v>
      </c>
    </row>
    <row r="39323" spans="35:36" x14ac:dyDescent="0.15">
      <c r="AI39323" s="5">
        <v>62254.768900000003</v>
      </c>
      <c r="AJ39323" s="5">
        <v>148972.97820000001</v>
      </c>
    </row>
    <row r="39324" spans="35:36" x14ac:dyDescent="0.15">
      <c r="AI39324" s="5">
        <v>62389.144200000002</v>
      </c>
      <c r="AJ39324" s="5">
        <v>148878.88759999999</v>
      </c>
    </row>
    <row r="39325" spans="35:36" x14ac:dyDescent="0.15">
      <c r="AI39325" s="5">
        <v>62523.519500000002</v>
      </c>
      <c r="AJ39325" s="5">
        <v>148784.79699999999</v>
      </c>
    </row>
    <row r="39326" spans="35:36" x14ac:dyDescent="0.15">
      <c r="AI39326" s="5">
        <v>62657.894800000002</v>
      </c>
      <c r="AJ39326" s="5">
        <v>148690.70629999999</v>
      </c>
    </row>
    <row r="39327" spans="35:36" x14ac:dyDescent="0.15">
      <c r="AI39327" s="5">
        <v>62792.270199999999</v>
      </c>
      <c r="AJ39327" s="5">
        <v>148596.61569999999</v>
      </c>
    </row>
    <row r="39328" spans="35:36" x14ac:dyDescent="0.15">
      <c r="AI39328" s="5">
        <v>62926.645499999999</v>
      </c>
      <c r="AJ39328" s="5">
        <v>148502.5251</v>
      </c>
    </row>
    <row r="39329" spans="35:36" x14ac:dyDescent="0.15">
      <c r="AI39329" s="5">
        <v>63061.020900000003</v>
      </c>
      <c r="AJ39329" s="5">
        <v>148408.4345</v>
      </c>
    </row>
    <row r="39330" spans="35:36" x14ac:dyDescent="0.15">
      <c r="AI39330" s="5">
        <v>63195.396200000003</v>
      </c>
      <c r="AJ39330" s="5">
        <v>148314.3438</v>
      </c>
    </row>
    <row r="39331" spans="35:36" x14ac:dyDescent="0.15">
      <c r="AI39331" s="5">
        <v>63329.771500000003</v>
      </c>
      <c r="AJ39331" s="5">
        <v>148220.25320000001</v>
      </c>
    </row>
    <row r="39332" spans="35:36" x14ac:dyDescent="0.15">
      <c r="AI39332" s="5">
        <v>63464.1469</v>
      </c>
      <c r="AJ39332" s="5">
        <v>148126.16260000001</v>
      </c>
    </row>
    <row r="39333" spans="35:36" x14ac:dyDescent="0.15">
      <c r="AI39333" s="5">
        <v>63598.522199999999</v>
      </c>
      <c r="AJ39333" s="5">
        <v>148032.07199999999</v>
      </c>
    </row>
    <row r="39334" spans="35:36" x14ac:dyDescent="0.15">
      <c r="AI39334" s="5">
        <v>63732.897599999997</v>
      </c>
      <c r="AJ39334" s="5">
        <v>147937.98130000001</v>
      </c>
    </row>
    <row r="39335" spans="35:36" x14ac:dyDescent="0.15">
      <c r="AI39335" s="5">
        <v>63867.272900000004</v>
      </c>
      <c r="AJ39335" s="5">
        <v>147843.89069999999</v>
      </c>
    </row>
    <row r="39336" spans="35:36" x14ac:dyDescent="0.15">
      <c r="AI39336" s="5">
        <v>64001.648200000003</v>
      </c>
      <c r="AJ39336" s="5">
        <v>147749.80009999999</v>
      </c>
    </row>
    <row r="39337" spans="35:36" x14ac:dyDescent="0.15">
      <c r="AI39337" s="5">
        <v>64136.023500000003</v>
      </c>
      <c r="AJ39337" s="5">
        <v>147655.7095</v>
      </c>
    </row>
    <row r="39338" spans="35:36" x14ac:dyDescent="0.15">
      <c r="AI39338" s="5">
        <v>64270.398800000003</v>
      </c>
      <c r="AJ39338" s="5">
        <v>147561.6189</v>
      </c>
    </row>
    <row r="39339" spans="35:36" x14ac:dyDescent="0.15">
      <c r="AI39339" s="5">
        <v>64404.7742</v>
      </c>
      <c r="AJ39339" s="5">
        <v>147467.52830000001</v>
      </c>
    </row>
    <row r="39340" spans="35:36" x14ac:dyDescent="0.15">
      <c r="AI39340" s="5">
        <v>64539.1495</v>
      </c>
      <c r="AJ39340" s="5">
        <v>147373.4376</v>
      </c>
    </row>
    <row r="39341" spans="35:36" x14ac:dyDescent="0.15">
      <c r="AI39341" s="5">
        <v>64673.524899999997</v>
      </c>
      <c r="AJ39341" s="5">
        <v>147279.34700000001</v>
      </c>
    </row>
    <row r="39342" spans="35:36" x14ac:dyDescent="0.15">
      <c r="AI39342" s="5">
        <v>64807.900199999996</v>
      </c>
      <c r="AJ39342" s="5">
        <v>147185.25640000001</v>
      </c>
    </row>
    <row r="39343" spans="35:36" x14ac:dyDescent="0.15">
      <c r="AI39343" s="5">
        <v>64942.275500000003</v>
      </c>
      <c r="AJ39343" s="5">
        <v>147091.16579999999</v>
      </c>
    </row>
    <row r="39344" spans="35:36" x14ac:dyDescent="0.15">
      <c r="AI39344" s="5">
        <v>65076.650900000001</v>
      </c>
      <c r="AJ39344" s="5">
        <v>146997.07509999999</v>
      </c>
    </row>
    <row r="39345" spans="35:36" x14ac:dyDescent="0.15">
      <c r="AI39345" s="5">
        <v>65211.0262</v>
      </c>
      <c r="AJ39345" s="5">
        <v>146902.98449999999</v>
      </c>
    </row>
    <row r="39346" spans="35:36" x14ac:dyDescent="0.15">
      <c r="AI39346" s="5">
        <v>65345.401599999997</v>
      </c>
      <c r="AJ39346" s="5">
        <v>146808.8939</v>
      </c>
    </row>
    <row r="39347" spans="35:36" x14ac:dyDescent="0.15">
      <c r="AI39347" s="5">
        <v>65479.776899999997</v>
      </c>
      <c r="AJ39347" s="5">
        <v>146714.8033</v>
      </c>
    </row>
    <row r="39348" spans="35:36" x14ac:dyDescent="0.15">
      <c r="AI39348" s="5">
        <v>65614.152199999997</v>
      </c>
      <c r="AJ39348" s="5">
        <v>146620.7126</v>
      </c>
    </row>
    <row r="39349" spans="35:36" x14ac:dyDescent="0.15">
      <c r="AI39349" s="5">
        <v>65748.527499999997</v>
      </c>
      <c r="AJ39349" s="5">
        <v>146526.62210000001</v>
      </c>
    </row>
    <row r="39350" spans="35:36" x14ac:dyDescent="0.15">
      <c r="AI39350" s="5">
        <v>65882.902799999996</v>
      </c>
      <c r="AJ39350" s="5">
        <v>146432.53140000001</v>
      </c>
    </row>
    <row r="39351" spans="35:36" x14ac:dyDescent="0.15">
      <c r="AI39351" s="5">
        <v>66017.278200000001</v>
      </c>
      <c r="AJ39351" s="5">
        <v>146338.44080000001</v>
      </c>
    </row>
    <row r="39352" spans="35:36" x14ac:dyDescent="0.15">
      <c r="AI39352" s="5">
        <v>66151.6535</v>
      </c>
      <c r="AJ39352" s="5">
        <v>146244.35019999999</v>
      </c>
    </row>
    <row r="39353" spans="35:36" x14ac:dyDescent="0.15">
      <c r="AI39353" s="5">
        <v>66286.0288</v>
      </c>
      <c r="AJ39353" s="5">
        <v>146150.25959999999</v>
      </c>
    </row>
    <row r="39354" spans="35:36" x14ac:dyDescent="0.15">
      <c r="AI39354" s="5">
        <v>66420.404200000004</v>
      </c>
      <c r="AJ39354" s="5">
        <v>146056.16889999999</v>
      </c>
    </row>
    <row r="39355" spans="35:36" x14ac:dyDescent="0.15">
      <c r="AI39355" s="5">
        <v>66554.779500000004</v>
      </c>
      <c r="AJ39355" s="5">
        <v>145962.07829999999</v>
      </c>
    </row>
    <row r="39356" spans="35:36" x14ac:dyDescent="0.15">
      <c r="AI39356" s="5">
        <v>66689.154899999994</v>
      </c>
      <c r="AJ39356" s="5">
        <v>145867.9877</v>
      </c>
    </row>
    <row r="39357" spans="35:36" x14ac:dyDescent="0.15">
      <c r="AI39357" s="5">
        <v>66823.530199999994</v>
      </c>
      <c r="AJ39357" s="5">
        <v>145773.8971</v>
      </c>
    </row>
    <row r="39358" spans="35:36" x14ac:dyDescent="0.15">
      <c r="AI39358" s="5">
        <v>66957.905499999993</v>
      </c>
      <c r="AJ39358" s="5">
        <v>145679.8064</v>
      </c>
    </row>
    <row r="39359" spans="35:36" x14ac:dyDescent="0.15">
      <c r="AI39359" s="5">
        <v>67092.280899999998</v>
      </c>
      <c r="AJ39359" s="5">
        <v>145585.71580000001</v>
      </c>
    </row>
    <row r="39360" spans="35:36" x14ac:dyDescent="0.15">
      <c r="AI39360" s="5">
        <v>67226.656199999998</v>
      </c>
      <c r="AJ39360" s="5">
        <v>145491.62520000001</v>
      </c>
    </row>
    <row r="39361" spans="35:36" x14ac:dyDescent="0.15">
      <c r="AI39361" s="5">
        <v>67361.031600000002</v>
      </c>
      <c r="AJ39361" s="5">
        <v>145397.53460000001</v>
      </c>
    </row>
    <row r="39362" spans="35:36" x14ac:dyDescent="0.15">
      <c r="AI39362" s="5">
        <v>67495.406799999997</v>
      </c>
      <c r="AJ39362" s="5">
        <v>145303.44399999999</v>
      </c>
    </row>
    <row r="39363" spans="35:36" x14ac:dyDescent="0.15">
      <c r="AI39363" s="5">
        <v>67629.782200000001</v>
      </c>
      <c r="AJ39363" s="5">
        <v>145209.35339999999</v>
      </c>
    </row>
    <row r="39364" spans="35:36" x14ac:dyDescent="0.15">
      <c r="AI39364" s="5">
        <v>67764.157500000001</v>
      </c>
      <c r="AJ39364" s="5">
        <v>145115.26269999999</v>
      </c>
    </row>
    <row r="39365" spans="35:36" x14ac:dyDescent="0.15">
      <c r="AI39365" s="5">
        <v>67898.532800000001</v>
      </c>
      <c r="AJ39365" s="5">
        <v>145021.1721</v>
      </c>
    </row>
    <row r="39366" spans="35:36" x14ac:dyDescent="0.15">
      <c r="AI39366" s="5">
        <v>68032.908200000005</v>
      </c>
      <c r="AJ39366" s="5">
        <v>144927.0815</v>
      </c>
    </row>
    <row r="39367" spans="35:36" x14ac:dyDescent="0.15">
      <c r="AI39367" s="5">
        <v>68167.283500000005</v>
      </c>
      <c r="AJ39367" s="5">
        <v>144832.9909</v>
      </c>
    </row>
    <row r="39368" spans="35:36" x14ac:dyDescent="0.15">
      <c r="AI39368" s="5">
        <v>68301.658899999995</v>
      </c>
      <c r="AJ39368" s="5">
        <v>144738.9002</v>
      </c>
    </row>
    <row r="39369" spans="35:36" x14ac:dyDescent="0.15">
      <c r="AI39369" s="5">
        <v>68436.034199999995</v>
      </c>
      <c r="AJ39369" s="5">
        <v>144644.80960000001</v>
      </c>
    </row>
    <row r="39370" spans="35:36" x14ac:dyDescent="0.15">
      <c r="AI39370" s="5">
        <v>68570.409499999994</v>
      </c>
      <c r="AJ39370" s="5">
        <v>144550.71900000001</v>
      </c>
    </row>
    <row r="39371" spans="35:36" x14ac:dyDescent="0.15">
      <c r="AI39371" s="5">
        <v>68704.784899999999</v>
      </c>
      <c r="AJ39371" s="5">
        <v>144456.62839999999</v>
      </c>
    </row>
    <row r="39372" spans="35:36" x14ac:dyDescent="0.15">
      <c r="AI39372" s="5">
        <v>68839.160199999998</v>
      </c>
      <c r="AJ39372" s="5">
        <v>144362.53769999999</v>
      </c>
    </row>
    <row r="39373" spans="35:36" x14ac:dyDescent="0.15">
      <c r="AI39373" s="5">
        <v>68973.535600000003</v>
      </c>
      <c r="AJ39373" s="5">
        <v>144268.44709999999</v>
      </c>
    </row>
    <row r="39374" spans="35:36" x14ac:dyDescent="0.15">
      <c r="AI39374" s="5">
        <v>69107.910900000003</v>
      </c>
      <c r="AJ39374" s="5">
        <v>144174.35649999999</v>
      </c>
    </row>
    <row r="39375" spans="35:36" x14ac:dyDescent="0.15">
      <c r="AI39375" s="5">
        <v>69242.286200000002</v>
      </c>
      <c r="AJ39375" s="5">
        <v>144080.2659</v>
      </c>
    </row>
    <row r="39376" spans="35:36" x14ac:dyDescent="0.15">
      <c r="AI39376" s="5">
        <v>69376.661500000002</v>
      </c>
      <c r="AJ39376" s="5">
        <v>143986.1753</v>
      </c>
    </row>
    <row r="39377" spans="35:36" x14ac:dyDescent="0.15">
      <c r="AI39377" s="5">
        <v>69511.036800000002</v>
      </c>
      <c r="AJ39377" s="5">
        <v>143892.08470000001</v>
      </c>
    </row>
    <row r="39378" spans="35:36" x14ac:dyDescent="0.15">
      <c r="AI39378" s="5">
        <v>69645.412200000006</v>
      </c>
      <c r="AJ39378" s="5">
        <v>143797.99400000001</v>
      </c>
    </row>
    <row r="39379" spans="35:36" x14ac:dyDescent="0.15">
      <c r="AI39379" s="5">
        <v>69779.787500000006</v>
      </c>
      <c r="AJ39379" s="5">
        <v>143703.90340000001</v>
      </c>
    </row>
    <row r="39380" spans="35:36" x14ac:dyDescent="0.15">
      <c r="AI39380" s="5">
        <v>69914.162899999996</v>
      </c>
      <c r="AJ39380" s="5">
        <v>143609.81280000001</v>
      </c>
    </row>
    <row r="39381" spans="35:36" x14ac:dyDescent="0.15">
      <c r="AI39381" s="5">
        <v>70048.538199999995</v>
      </c>
      <c r="AJ39381" s="5">
        <v>143515.72219999999</v>
      </c>
    </row>
    <row r="39382" spans="35:36" x14ac:dyDescent="0.15">
      <c r="AI39382" s="5">
        <v>70182.913499999995</v>
      </c>
      <c r="AJ39382" s="5">
        <v>143421.63149999999</v>
      </c>
    </row>
    <row r="39383" spans="35:36" x14ac:dyDescent="0.15">
      <c r="AI39383" s="5">
        <v>70317.2889</v>
      </c>
      <c r="AJ39383" s="5">
        <v>143327.54089999999</v>
      </c>
    </row>
    <row r="39384" spans="35:36" x14ac:dyDescent="0.15">
      <c r="AI39384" s="5">
        <v>70451.664199999999</v>
      </c>
      <c r="AJ39384" s="5">
        <v>143233.4503</v>
      </c>
    </row>
    <row r="39385" spans="35:36" x14ac:dyDescent="0.15">
      <c r="AI39385" s="5">
        <v>70586.039600000004</v>
      </c>
      <c r="AJ39385" s="5">
        <v>143139.3597</v>
      </c>
    </row>
    <row r="39386" spans="35:36" x14ac:dyDescent="0.15">
      <c r="AI39386" s="5">
        <v>70720.414900000003</v>
      </c>
      <c r="AJ39386" s="5">
        <v>143045.269</v>
      </c>
    </row>
    <row r="39387" spans="35:36" x14ac:dyDescent="0.15">
      <c r="AI39387" s="5">
        <v>70854.790200000003</v>
      </c>
      <c r="AJ39387" s="5">
        <v>142951.1784</v>
      </c>
    </row>
    <row r="39388" spans="35:36" x14ac:dyDescent="0.15">
      <c r="AI39388" s="5">
        <v>70989.165500000003</v>
      </c>
      <c r="AJ39388" s="5">
        <v>142857.08780000001</v>
      </c>
    </row>
    <row r="39389" spans="35:36" x14ac:dyDescent="0.15">
      <c r="AI39389" s="5">
        <v>71123.541599999997</v>
      </c>
      <c r="AJ39389" s="5">
        <v>142762.99660000001</v>
      </c>
    </row>
    <row r="39390" spans="35:36" x14ac:dyDescent="0.15">
      <c r="AI39390" s="5">
        <v>71257.916200000007</v>
      </c>
      <c r="AJ39390" s="5">
        <v>142668.90659999999</v>
      </c>
    </row>
    <row r="39391" spans="35:36" x14ac:dyDescent="0.15">
      <c r="AI39391" s="5">
        <v>71392.292300000001</v>
      </c>
      <c r="AJ39391" s="5">
        <v>142574.81539999999</v>
      </c>
    </row>
    <row r="39392" spans="35:36" x14ac:dyDescent="0.15">
      <c r="AI39392" s="5">
        <v>71526.666800000006</v>
      </c>
      <c r="AJ39392" s="5">
        <v>142480.72529999999</v>
      </c>
    </row>
    <row r="39393" spans="35:36" x14ac:dyDescent="0.15">
      <c r="AI39393" s="5">
        <v>71661.043000000005</v>
      </c>
      <c r="AJ39393" s="5">
        <v>142386.6341</v>
      </c>
    </row>
    <row r="39394" spans="35:36" x14ac:dyDescent="0.15">
      <c r="AI39394" s="5">
        <v>71795.417499999996</v>
      </c>
      <c r="AJ39394" s="5">
        <v>142292.5441</v>
      </c>
    </row>
    <row r="39395" spans="35:36" x14ac:dyDescent="0.15">
      <c r="AI39395" s="5">
        <v>71929.793699999995</v>
      </c>
      <c r="AJ39395" s="5">
        <v>142198.4529</v>
      </c>
    </row>
    <row r="39396" spans="35:36" x14ac:dyDescent="0.15">
      <c r="AI39396" s="5">
        <v>72064.1682</v>
      </c>
      <c r="AJ39396" s="5">
        <v>142104.3628</v>
      </c>
    </row>
    <row r="39397" spans="35:36" x14ac:dyDescent="0.15">
      <c r="AI39397" s="5">
        <v>72198.544399999999</v>
      </c>
      <c r="AJ39397" s="5">
        <v>142010.27160000001</v>
      </c>
    </row>
    <row r="39398" spans="35:36" x14ac:dyDescent="0.15">
      <c r="AI39398" s="5">
        <v>72332.918900000004</v>
      </c>
      <c r="AJ39398" s="5">
        <v>141916.18160000001</v>
      </c>
    </row>
    <row r="39399" spans="35:36" x14ac:dyDescent="0.15">
      <c r="AI39399" s="5">
        <v>72467.294999999998</v>
      </c>
      <c r="AJ39399" s="5">
        <v>141822.09039999999</v>
      </c>
    </row>
    <row r="39400" spans="35:36" x14ac:dyDescent="0.15">
      <c r="AI39400" s="5">
        <v>72601.669599999994</v>
      </c>
      <c r="AJ39400" s="5">
        <v>141728.00030000001</v>
      </c>
    </row>
    <row r="39401" spans="35:36" x14ac:dyDescent="0.15">
      <c r="AI39401" s="5">
        <v>72736.045599999998</v>
      </c>
      <c r="AJ39401" s="5">
        <v>141633.90919999999</v>
      </c>
    </row>
    <row r="39402" spans="35:36" x14ac:dyDescent="0.15">
      <c r="AI39402" s="5">
        <v>72870.420199999993</v>
      </c>
      <c r="AJ39402" s="5">
        <v>141539.81909999999</v>
      </c>
    </row>
    <row r="39403" spans="35:36" x14ac:dyDescent="0.15">
      <c r="AI39403" s="5">
        <v>73004.796300000002</v>
      </c>
      <c r="AJ39403" s="5">
        <v>141445.7279</v>
      </c>
    </row>
    <row r="39404" spans="35:36" x14ac:dyDescent="0.15">
      <c r="AI39404" s="5">
        <v>73139.170800000007</v>
      </c>
      <c r="AJ39404" s="5">
        <v>141351.6379</v>
      </c>
    </row>
    <row r="39405" spans="35:36" x14ac:dyDescent="0.15">
      <c r="AI39405" s="5">
        <v>73273.547000000006</v>
      </c>
      <c r="AJ39405" s="5">
        <v>141257.54670000001</v>
      </c>
    </row>
    <row r="39406" spans="35:36" x14ac:dyDescent="0.15">
      <c r="AI39406" s="5">
        <v>73407.921499999997</v>
      </c>
      <c r="AJ39406" s="5">
        <v>141163.4566</v>
      </c>
    </row>
    <row r="39407" spans="35:36" x14ac:dyDescent="0.15">
      <c r="AI39407" s="5">
        <v>73542.297699999996</v>
      </c>
      <c r="AJ39407" s="5">
        <v>141069.36540000001</v>
      </c>
    </row>
    <row r="39408" spans="35:36" x14ac:dyDescent="0.15">
      <c r="AI39408" s="5">
        <v>73676.672200000001</v>
      </c>
      <c r="AJ39408" s="5">
        <v>140975.27540000001</v>
      </c>
    </row>
    <row r="39409" spans="35:36" x14ac:dyDescent="0.15">
      <c r="AI39409" s="5">
        <v>73811.0484</v>
      </c>
      <c r="AJ39409" s="5">
        <v>140881.18419999999</v>
      </c>
    </row>
    <row r="39410" spans="35:36" x14ac:dyDescent="0.15">
      <c r="AI39410" s="5">
        <v>73945.422900000005</v>
      </c>
      <c r="AJ39410" s="5">
        <v>140787.09409999999</v>
      </c>
    </row>
    <row r="39411" spans="35:36" x14ac:dyDescent="0.15">
      <c r="AI39411" s="5">
        <v>74079.798999999999</v>
      </c>
      <c r="AJ39411" s="5">
        <v>140693.003</v>
      </c>
    </row>
    <row r="39412" spans="35:36" x14ac:dyDescent="0.15">
      <c r="AI39412" s="5">
        <v>74214.173599999995</v>
      </c>
      <c r="AJ39412" s="5">
        <v>140598.9129</v>
      </c>
    </row>
    <row r="39413" spans="35:36" x14ac:dyDescent="0.15">
      <c r="AI39413" s="5">
        <v>74348.549599999998</v>
      </c>
      <c r="AJ39413" s="5">
        <v>140504.8217</v>
      </c>
    </row>
    <row r="39414" spans="35:36" x14ac:dyDescent="0.15">
      <c r="AI39414" s="5">
        <v>74482.924199999994</v>
      </c>
      <c r="AJ39414" s="5">
        <v>140410.7317</v>
      </c>
    </row>
    <row r="39415" spans="35:36" x14ac:dyDescent="0.15">
      <c r="AI39415" s="5">
        <v>74617.300300000003</v>
      </c>
      <c r="AJ39415" s="5">
        <v>140316.64050000001</v>
      </c>
    </row>
    <row r="39416" spans="35:36" x14ac:dyDescent="0.15">
      <c r="AI39416" s="5">
        <v>74751.674799999993</v>
      </c>
      <c r="AJ39416" s="5">
        <v>140222.55040000001</v>
      </c>
    </row>
    <row r="39417" spans="35:36" x14ac:dyDescent="0.15">
      <c r="AI39417" s="5">
        <v>74886.051000000007</v>
      </c>
      <c r="AJ39417" s="5">
        <v>140128.45920000001</v>
      </c>
    </row>
    <row r="39418" spans="35:36" x14ac:dyDescent="0.15">
      <c r="AI39418" s="5">
        <v>75020.425499999998</v>
      </c>
      <c r="AJ39418" s="5">
        <v>140034.36919999999</v>
      </c>
    </row>
    <row r="39419" spans="35:36" x14ac:dyDescent="0.15">
      <c r="AI39419" s="5">
        <v>75154.801699999996</v>
      </c>
      <c r="AJ39419" s="5">
        <v>139940.27799999999</v>
      </c>
    </row>
    <row r="39420" spans="35:36" x14ac:dyDescent="0.15">
      <c r="AI39420" s="5">
        <v>75289.176200000002</v>
      </c>
      <c r="AJ39420" s="5">
        <v>139846.18789999999</v>
      </c>
    </row>
    <row r="39421" spans="35:36" x14ac:dyDescent="0.15">
      <c r="AI39421" s="5">
        <v>75423.5524</v>
      </c>
      <c r="AJ39421" s="5">
        <v>139752.09669999999</v>
      </c>
    </row>
    <row r="39422" spans="35:36" x14ac:dyDescent="0.15">
      <c r="AI39422" s="5">
        <v>75557.926900000006</v>
      </c>
      <c r="AJ39422" s="5">
        <v>139658.0067</v>
      </c>
    </row>
    <row r="39423" spans="35:36" x14ac:dyDescent="0.15">
      <c r="AI39423" s="5">
        <v>75692.303</v>
      </c>
      <c r="AJ39423" s="5">
        <v>139563.9155</v>
      </c>
    </row>
    <row r="39424" spans="35:36" x14ac:dyDescent="0.15">
      <c r="AI39424" s="5">
        <v>75826.677599999995</v>
      </c>
      <c r="AJ39424" s="5">
        <v>139469.8254</v>
      </c>
    </row>
    <row r="39425" spans="35:36" x14ac:dyDescent="0.15">
      <c r="AI39425" s="5">
        <v>75961.053599999999</v>
      </c>
      <c r="AJ39425" s="5">
        <v>139375.73430000001</v>
      </c>
    </row>
    <row r="39426" spans="35:36" x14ac:dyDescent="0.15">
      <c r="AI39426" s="5">
        <v>76095.428100000005</v>
      </c>
      <c r="AJ39426" s="5">
        <v>139281.64420000001</v>
      </c>
    </row>
    <row r="39427" spans="35:36" x14ac:dyDescent="0.15">
      <c r="AI39427" s="5">
        <v>76229.804300000003</v>
      </c>
      <c r="AJ39427" s="5">
        <v>139187.55300000001</v>
      </c>
    </row>
    <row r="39428" spans="35:36" x14ac:dyDescent="0.15">
      <c r="AI39428" s="5">
        <v>76364.178799999994</v>
      </c>
      <c r="AJ39428" s="5">
        <v>139093.46299999999</v>
      </c>
    </row>
    <row r="39429" spans="35:36" x14ac:dyDescent="0.15">
      <c r="AI39429" s="5">
        <v>76498.554999999993</v>
      </c>
      <c r="AJ39429" s="5">
        <v>138999.37179999999</v>
      </c>
    </row>
    <row r="39430" spans="35:36" x14ac:dyDescent="0.15">
      <c r="AI39430" s="5">
        <v>76632.929499999998</v>
      </c>
      <c r="AJ39430" s="5">
        <v>138905.28169999999</v>
      </c>
    </row>
    <row r="39431" spans="35:36" x14ac:dyDescent="0.15">
      <c r="AI39431" s="5">
        <v>76767.305699999997</v>
      </c>
      <c r="AJ39431" s="5">
        <v>138811.1905</v>
      </c>
    </row>
    <row r="39432" spans="35:36" x14ac:dyDescent="0.15">
      <c r="AI39432" s="5">
        <v>76901.680200000003</v>
      </c>
      <c r="AJ39432" s="5">
        <v>138717.1005</v>
      </c>
    </row>
    <row r="39433" spans="35:36" x14ac:dyDescent="0.15">
      <c r="AI39433" s="5">
        <v>77036.056299999997</v>
      </c>
      <c r="AJ39433" s="5">
        <v>138623.00930000001</v>
      </c>
    </row>
    <row r="39434" spans="35:36" x14ac:dyDescent="0.15">
      <c r="AI39434" s="5">
        <v>77170.430900000007</v>
      </c>
      <c r="AJ39434" s="5">
        <v>138528.9192</v>
      </c>
    </row>
    <row r="39435" spans="35:36" x14ac:dyDescent="0.15">
      <c r="AI39435" s="5">
        <v>77304.807000000001</v>
      </c>
      <c r="AJ39435" s="5">
        <v>138434.82800000001</v>
      </c>
    </row>
    <row r="39436" spans="35:36" x14ac:dyDescent="0.15">
      <c r="AI39436" s="5">
        <v>77439.181500000006</v>
      </c>
      <c r="AJ39436" s="5">
        <v>138340.73800000001</v>
      </c>
    </row>
    <row r="39437" spans="35:36" x14ac:dyDescent="0.15">
      <c r="AI39437" s="5">
        <v>77573.5576</v>
      </c>
      <c r="AJ39437" s="5">
        <v>138246.64679999999</v>
      </c>
    </row>
    <row r="39438" spans="35:36" x14ac:dyDescent="0.15">
      <c r="AI39438" s="5">
        <v>77707.932199999996</v>
      </c>
      <c r="AJ39438" s="5">
        <v>138152.55669999999</v>
      </c>
    </row>
    <row r="39439" spans="35:36" x14ac:dyDescent="0.15">
      <c r="AI39439" s="5">
        <v>77842.308300000004</v>
      </c>
      <c r="AJ39439" s="5">
        <v>138058.4656</v>
      </c>
    </row>
    <row r="39440" spans="35:36" x14ac:dyDescent="0.15">
      <c r="AI39440" s="5">
        <v>77976.682799999995</v>
      </c>
      <c r="AJ39440" s="5">
        <v>137964.37549999999</v>
      </c>
    </row>
    <row r="39441" spans="35:36" x14ac:dyDescent="0.15">
      <c r="AI39441" s="5">
        <v>78111.058999999994</v>
      </c>
      <c r="AJ39441" s="5">
        <v>137870.2843</v>
      </c>
    </row>
    <row r="39442" spans="35:36" x14ac:dyDescent="0.15">
      <c r="AI39442" s="5">
        <v>78245.433499999999</v>
      </c>
      <c r="AJ39442" s="5">
        <v>137776.1943</v>
      </c>
    </row>
    <row r="39443" spans="35:36" x14ac:dyDescent="0.15">
      <c r="AI39443" s="5">
        <v>78379.809699999998</v>
      </c>
      <c r="AJ39443" s="5">
        <v>137682.10310000001</v>
      </c>
    </row>
    <row r="39444" spans="35:36" x14ac:dyDescent="0.15">
      <c r="AI39444" s="5">
        <v>78514.184200000003</v>
      </c>
      <c r="AJ39444" s="5">
        <v>137588.01300000001</v>
      </c>
    </row>
    <row r="39445" spans="35:36" x14ac:dyDescent="0.15">
      <c r="AI39445" s="5">
        <v>78648.560299999997</v>
      </c>
      <c r="AJ39445" s="5">
        <v>137493.92180000001</v>
      </c>
    </row>
    <row r="39446" spans="35:36" x14ac:dyDescent="0.15">
      <c r="AI39446" s="5">
        <v>78782.934899999993</v>
      </c>
      <c r="AJ39446" s="5">
        <v>137399.83180000001</v>
      </c>
    </row>
    <row r="39447" spans="35:36" x14ac:dyDescent="0.15">
      <c r="AI39447" s="5">
        <v>78917.311000000002</v>
      </c>
      <c r="AJ39447" s="5">
        <v>137305.74059999999</v>
      </c>
    </row>
    <row r="39448" spans="35:36" x14ac:dyDescent="0.15">
      <c r="AI39448" s="5">
        <v>79051.685500000007</v>
      </c>
      <c r="AJ39448" s="5">
        <v>137211.65049999999</v>
      </c>
    </row>
    <row r="39449" spans="35:36" x14ac:dyDescent="0.15">
      <c r="AI39449" s="5">
        <v>57645.723400000003</v>
      </c>
      <c r="AJ39449" s="5">
        <v>152400.52609999999</v>
      </c>
    </row>
    <row r="39450" spans="35:36" x14ac:dyDescent="0.15">
      <c r="AI39450" s="5">
        <v>57780.098700000002</v>
      </c>
      <c r="AJ39450" s="5">
        <v>152306.43549999999</v>
      </c>
    </row>
    <row r="39451" spans="35:36" x14ac:dyDescent="0.15">
      <c r="AI39451" s="5">
        <v>57914.474099999999</v>
      </c>
      <c r="AJ39451" s="5">
        <v>152212.3449</v>
      </c>
    </row>
    <row r="39452" spans="35:36" x14ac:dyDescent="0.15">
      <c r="AI39452" s="5">
        <v>58048.849399999999</v>
      </c>
      <c r="AJ39452" s="5">
        <v>152118.2542</v>
      </c>
    </row>
    <row r="39453" spans="35:36" x14ac:dyDescent="0.15">
      <c r="AI39453" s="5">
        <v>58183.224699999999</v>
      </c>
      <c r="AJ39453" s="5">
        <v>152024.1636</v>
      </c>
    </row>
    <row r="39454" spans="35:36" x14ac:dyDescent="0.15">
      <c r="AI39454" s="5">
        <v>58317.600100000003</v>
      </c>
      <c r="AJ39454" s="5">
        <v>151930.073</v>
      </c>
    </row>
    <row r="39455" spans="35:36" x14ac:dyDescent="0.15">
      <c r="AI39455" s="5">
        <v>58451.975400000003</v>
      </c>
      <c r="AJ39455" s="5">
        <v>151835.98240000001</v>
      </c>
    </row>
    <row r="39456" spans="35:36" x14ac:dyDescent="0.15">
      <c r="AI39456" s="5">
        <v>58586.3508</v>
      </c>
      <c r="AJ39456" s="5">
        <v>151741.89170000001</v>
      </c>
    </row>
    <row r="39457" spans="35:36" x14ac:dyDescent="0.15">
      <c r="AI39457" s="5">
        <v>58720.7261</v>
      </c>
      <c r="AJ39457" s="5">
        <v>151647.80110000001</v>
      </c>
    </row>
    <row r="39458" spans="35:36" x14ac:dyDescent="0.15">
      <c r="AI39458" s="5">
        <v>58855.1014</v>
      </c>
      <c r="AJ39458" s="5">
        <v>151553.71049999999</v>
      </c>
    </row>
    <row r="39459" spans="35:36" x14ac:dyDescent="0.15">
      <c r="AI39459" s="5">
        <v>58989.476699999999</v>
      </c>
      <c r="AJ39459" s="5">
        <v>151459.61989999999</v>
      </c>
    </row>
    <row r="39460" spans="35:36" x14ac:dyDescent="0.15">
      <c r="AI39460" s="5">
        <v>59123.851999999999</v>
      </c>
      <c r="AJ39460" s="5">
        <v>151365.52929999999</v>
      </c>
    </row>
    <row r="39461" spans="35:36" x14ac:dyDescent="0.15">
      <c r="AI39461" s="5">
        <v>59258.227400000003</v>
      </c>
      <c r="AJ39461" s="5">
        <v>151271.4387</v>
      </c>
    </row>
    <row r="39462" spans="35:36" x14ac:dyDescent="0.15">
      <c r="AI39462" s="5">
        <v>59392.602700000003</v>
      </c>
      <c r="AJ39462" s="5">
        <v>151177.348</v>
      </c>
    </row>
    <row r="39463" spans="35:36" x14ac:dyDescent="0.15">
      <c r="AI39463" s="5">
        <v>59526.9781</v>
      </c>
      <c r="AJ39463" s="5">
        <v>151083.2574</v>
      </c>
    </row>
    <row r="39464" spans="35:36" x14ac:dyDescent="0.15">
      <c r="AI39464" s="5">
        <v>59661.3534</v>
      </c>
      <c r="AJ39464" s="5">
        <v>150989.16680000001</v>
      </c>
    </row>
    <row r="39465" spans="35:36" x14ac:dyDescent="0.15">
      <c r="AI39465" s="5">
        <v>59795.7287</v>
      </c>
      <c r="AJ39465" s="5">
        <v>150895.07620000001</v>
      </c>
    </row>
    <row r="39466" spans="35:36" x14ac:dyDescent="0.15">
      <c r="AI39466" s="5">
        <v>59930.104099999997</v>
      </c>
      <c r="AJ39466" s="5">
        <v>150800.98550000001</v>
      </c>
    </row>
    <row r="39467" spans="35:36" x14ac:dyDescent="0.15">
      <c r="AI39467" s="5">
        <v>60064.479399999997</v>
      </c>
      <c r="AJ39467" s="5">
        <v>150706.89490000001</v>
      </c>
    </row>
    <row r="39468" spans="35:36" x14ac:dyDescent="0.15">
      <c r="AI39468" s="5">
        <v>60198.854800000001</v>
      </c>
      <c r="AJ39468" s="5">
        <v>150612.80429999999</v>
      </c>
    </row>
    <row r="39469" spans="35:36" x14ac:dyDescent="0.15">
      <c r="AI39469" s="5">
        <v>60333.230100000001</v>
      </c>
      <c r="AJ39469" s="5">
        <v>150518.71369999999</v>
      </c>
    </row>
    <row r="39470" spans="35:36" x14ac:dyDescent="0.15">
      <c r="AI39470" s="5">
        <v>60467.6054</v>
      </c>
      <c r="AJ39470" s="5">
        <v>150424.62299999999</v>
      </c>
    </row>
    <row r="39471" spans="35:36" x14ac:dyDescent="0.15">
      <c r="AI39471" s="5">
        <v>60601.980799999998</v>
      </c>
      <c r="AJ39471" s="5">
        <v>150330.5324</v>
      </c>
    </row>
    <row r="39472" spans="35:36" x14ac:dyDescent="0.15">
      <c r="AI39472" s="5">
        <v>60736.356</v>
      </c>
      <c r="AJ39472" s="5">
        <v>150236.4418</v>
      </c>
    </row>
    <row r="39473" spans="35:36" x14ac:dyDescent="0.15">
      <c r="AI39473" s="5">
        <v>60870.731399999997</v>
      </c>
      <c r="AJ39473" s="5">
        <v>150142.3512</v>
      </c>
    </row>
    <row r="39474" spans="35:36" x14ac:dyDescent="0.15">
      <c r="AI39474" s="5">
        <v>61005.106699999997</v>
      </c>
      <c r="AJ39474" s="5">
        <v>150048.26060000001</v>
      </c>
    </row>
    <row r="39475" spans="35:36" x14ac:dyDescent="0.15">
      <c r="AI39475" s="5">
        <v>61139.482000000004</v>
      </c>
      <c r="AJ39475" s="5">
        <v>149954.17000000001</v>
      </c>
    </row>
    <row r="39476" spans="35:36" x14ac:dyDescent="0.15">
      <c r="AI39476" s="5">
        <v>61273.857400000001</v>
      </c>
      <c r="AJ39476" s="5">
        <v>149860.07930000001</v>
      </c>
    </row>
    <row r="39477" spans="35:36" x14ac:dyDescent="0.15">
      <c r="AI39477" s="5">
        <v>61408.2327</v>
      </c>
      <c r="AJ39477" s="5">
        <v>149765.98869999999</v>
      </c>
    </row>
    <row r="39478" spans="35:36" x14ac:dyDescent="0.15">
      <c r="AI39478" s="5">
        <v>61542.608099999998</v>
      </c>
      <c r="AJ39478" s="5">
        <v>149671.89809999999</v>
      </c>
    </row>
    <row r="39479" spans="35:36" x14ac:dyDescent="0.15">
      <c r="AI39479" s="5">
        <v>61676.983399999997</v>
      </c>
      <c r="AJ39479" s="5">
        <v>149577.8075</v>
      </c>
    </row>
    <row r="39480" spans="35:36" x14ac:dyDescent="0.15">
      <c r="AI39480" s="5">
        <v>61811.358699999997</v>
      </c>
      <c r="AJ39480" s="5">
        <v>149483.71679999999</v>
      </c>
    </row>
    <row r="39481" spans="35:36" x14ac:dyDescent="0.15">
      <c r="AI39481" s="5">
        <v>61945.734100000001</v>
      </c>
      <c r="AJ39481" s="5">
        <v>149389.6262</v>
      </c>
    </row>
    <row r="39482" spans="35:36" x14ac:dyDescent="0.15">
      <c r="AI39482" s="5">
        <v>62080.109400000001</v>
      </c>
      <c r="AJ39482" s="5">
        <v>149295.5356</v>
      </c>
    </row>
    <row r="39483" spans="35:36" x14ac:dyDescent="0.15">
      <c r="AI39483" s="5">
        <v>62214.484799999998</v>
      </c>
      <c r="AJ39483" s="5">
        <v>149201.4449</v>
      </c>
    </row>
    <row r="39484" spans="35:36" x14ac:dyDescent="0.15">
      <c r="AI39484" s="5">
        <v>62348.860099999998</v>
      </c>
      <c r="AJ39484" s="5">
        <v>149107.35430000001</v>
      </c>
    </row>
    <row r="39485" spans="35:36" x14ac:dyDescent="0.15">
      <c r="AI39485" s="5">
        <v>62483.235399999998</v>
      </c>
      <c r="AJ39485" s="5">
        <v>149013.26379999999</v>
      </c>
    </row>
    <row r="39486" spans="35:36" x14ac:dyDescent="0.15">
      <c r="AI39486" s="5">
        <v>62617.610699999997</v>
      </c>
      <c r="AJ39486" s="5">
        <v>148919.17310000001</v>
      </c>
    </row>
    <row r="39487" spans="35:36" x14ac:dyDescent="0.15">
      <c r="AI39487" s="5">
        <v>62751.985999999997</v>
      </c>
      <c r="AJ39487" s="5">
        <v>148825.08249999999</v>
      </c>
    </row>
    <row r="39488" spans="35:36" x14ac:dyDescent="0.15">
      <c r="AI39488" s="5">
        <v>62886.361400000002</v>
      </c>
      <c r="AJ39488" s="5">
        <v>148730.99189999999</v>
      </c>
    </row>
    <row r="39489" spans="35:36" x14ac:dyDescent="0.15">
      <c r="AI39489" s="5">
        <v>63020.736700000001</v>
      </c>
      <c r="AJ39489" s="5">
        <v>148636.9013</v>
      </c>
    </row>
    <row r="39490" spans="35:36" x14ac:dyDescent="0.15">
      <c r="AI39490" s="5">
        <v>63155.112099999998</v>
      </c>
      <c r="AJ39490" s="5">
        <v>148542.8106</v>
      </c>
    </row>
    <row r="39491" spans="35:36" x14ac:dyDescent="0.15">
      <c r="AI39491" s="5">
        <v>63289.487399999998</v>
      </c>
      <c r="AJ39491" s="5">
        <v>148448.72</v>
      </c>
    </row>
    <row r="39492" spans="35:36" x14ac:dyDescent="0.15">
      <c r="AI39492" s="5">
        <v>63423.862699999998</v>
      </c>
      <c r="AJ39492" s="5">
        <v>148354.62940000001</v>
      </c>
    </row>
    <row r="39493" spans="35:36" x14ac:dyDescent="0.15">
      <c r="AI39493" s="5">
        <v>63558.238100000002</v>
      </c>
      <c r="AJ39493" s="5">
        <v>148260.5387</v>
      </c>
    </row>
    <row r="39494" spans="35:36" x14ac:dyDescent="0.15">
      <c r="AI39494" s="5">
        <v>63692.613400000002</v>
      </c>
      <c r="AJ39494" s="5">
        <v>148166.44810000001</v>
      </c>
    </row>
    <row r="39495" spans="35:36" x14ac:dyDescent="0.15">
      <c r="AI39495" s="5">
        <v>63826.988799999999</v>
      </c>
      <c r="AJ39495" s="5">
        <v>148072.35750000001</v>
      </c>
    </row>
    <row r="39496" spans="35:36" x14ac:dyDescent="0.15">
      <c r="AI39496" s="5">
        <v>63961.364099999999</v>
      </c>
      <c r="AJ39496" s="5">
        <v>147978.26689999999</v>
      </c>
    </row>
    <row r="39497" spans="35:36" x14ac:dyDescent="0.15">
      <c r="AI39497" s="5">
        <v>64095.739399999999</v>
      </c>
      <c r="AJ39497" s="5">
        <v>147884.17619999999</v>
      </c>
    </row>
    <row r="39498" spans="35:36" x14ac:dyDescent="0.15">
      <c r="AI39498" s="5">
        <v>64230.114699999998</v>
      </c>
      <c r="AJ39498" s="5">
        <v>147790.0857</v>
      </c>
    </row>
    <row r="39499" spans="35:36" x14ac:dyDescent="0.15">
      <c r="AI39499" s="5">
        <v>64364.49</v>
      </c>
      <c r="AJ39499" s="5">
        <v>147695.9951</v>
      </c>
    </row>
    <row r="39500" spans="35:36" x14ac:dyDescent="0.15">
      <c r="AI39500" s="5">
        <v>64498.865400000002</v>
      </c>
      <c r="AJ39500" s="5">
        <v>147601.9044</v>
      </c>
    </row>
    <row r="39501" spans="35:36" x14ac:dyDescent="0.15">
      <c r="AI39501" s="5">
        <v>64633.240700000002</v>
      </c>
      <c r="AJ39501" s="5">
        <v>147507.8138</v>
      </c>
    </row>
    <row r="39502" spans="35:36" x14ac:dyDescent="0.15">
      <c r="AI39502" s="5">
        <v>64767.616099999999</v>
      </c>
      <c r="AJ39502" s="5">
        <v>147413.72320000001</v>
      </c>
    </row>
    <row r="39503" spans="35:36" x14ac:dyDescent="0.15">
      <c r="AI39503" s="5">
        <v>64901.991399999999</v>
      </c>
      <c r="AJ39503" s="5">
        <v>147319.63250000001</v>
      </c>
    </row>
    <row r="39504" spans="35:36" x14ac:dyDescent="0.15">
      <c r="AI39504" s="5">
        <v>65036.366699999999</v>
      </c>
      <c r="AJ39504" s="5">
        <v>147225.54190000001</v>
      </c>
    </row>
    <row r="39505" spans="35:36" x14ac:dyDescent="0.15">
      <c r="AI39505" s="5">
        <v>65170.742100000003</v>
      </c>
      <c r="AJ39505" s="5">
        <v>147131.45129999999</v>
      </c>
    </row>
    <row r="39506" spans="35:36" x14ac:dyDescent="0.15">
      <c r="AI39506" s="5">
        <v>65305.117400000003</v>
      </c>
      <c r="AJ39506" s="5">
        <v>147037.36069999999</v>
      </c>
    </row>
    <row r="39507" spans="35:36" x14ac:dyDescent="0.15">
      <c r="AI39507" s="5">
        <v>65439.4928</v>
      </c>
      <c r="AJ39507" s="5">
        <v>146943.26999999999</v>
      </c>
    </row>
    <row r="39508" spans="35:36" x14ac:dyDescent="0.15">
      <c r="AI39508" s="5">
        <v>65573.868100000007</v>
      </c>
      <c r="AJ39508" s="5">
        <v>146849.17939999999</v>
      </c>
    </row>
    <row r="39509" spans="35:36" x14ac:dyDescent="0.15">
      <c r="AI39509" s="5">
        <v>65708.243400000007</v>
      </c>
      <c r="AJ39509" s="5">
        <v>146755.0888</v>
      </c>
    </row>
    <row r="39510" spans="35:36" x14ac:dyDescent="0.15">
      <c r="AI39510" s="5">
        <v>65842.618700000006</v>
      </c>
      <c r="AJ39510" s="5">
        <v>146660.9982</v>
      </c>
    </row>
    <row r="39511" spans="35:36" x14ac:dyDescent="0.15">
      <c r="AI39511" s="5">
        <v>65976.994000000006</v>
      </c>
      <c r="AJ39511" s="5">
        <v>146566.90760000001</v>
      </c>
    </row>
    <row r="39512" spans="35:36" x14ac:dyDescent="0.15">
      <c r="AI39512" s="5">
        <v>66111.369399999996</v>
      </c>
      <c r="AJ39512" s="5">
        <v>146472.81700000001</v>
      </c>
    </row>
    <row r="39513" spans="35:36" x14ac:dyDescent="0.15">
      <c r="AI39513" s="5">
        <v>66245.744699999996</v>
      </c>
      <c r="AJ39513" s="5">
        <v>146378.72630000001</v>
      </c>
    </row>
    <row r="39514" spans="35:36" x14ac:dyDescent="0.15">
      <c r="AI39514" s="5">
        <v>66380.12</v>
      </c>
      <c r="AJ39514" s="5">
        <v>146284.63570000001</v>
      </c>
    </row>
    <row r="39515" spans="35:36" x14ac:dyDescent="0.15">
      <c r="AI39515" s="5">
        <v>66514.4954</v>
      </c>
      <c r="AJ39515" s="5">
        <v>146190.54509999999</v>
      </c>
    </row>
    <row r="39516" spans="35:36" x14ac:dyDescent="0.15">
      <c r="AI39516" s="5">
        <v>66648.870699999999</v>
      </c>
      <c r="AJ39516" s="5">
        <v>146096.45449999999</v>
      </c>
    </row>
    <row r="39517" spans="35:36" x14ac:dyDescent="0.15">
      <c r="AI39517" s="5">
        <v>66783.246100000004</v>
      </c>
      <c r="AJ39517" s="5">
        <v>146002.36379999999</v>
      </c>
    </row>
    <row r="39518" spans="35:36" x14ac:dyDescent="0.15">
      <c r="AI39518" s="5">
        <v>66917.621400000004</v>
      </c>
      <c r="AJ39518" s="5">
        <v>145908.2732</v>
      </c>
    </row>
    <row r="39519" spans="35:36" x14ac:dyDescent="0.15">
      <c r="AI39519" s="5">
        <v>67051.996700000003</v>
      </c>
      <c r="AJ39519" s="5">
        <v>145814.1826</v>
      </c>
    </row>
    <row r="39520" spans="35:36" x14ac:dyDescent="0.15">
      <c r="AI39520" s="5">
        <v>67186.372099999993</v>
      </c>
      <c r="AJ39520" s="5">
        <v>145720.092</v>
      </c>
    </row>
    <row r="39521" spans="35:36" x14ac:dyDescent="0.15">
      <c r="AI39521" s="5">
        <v>67320.747399999993</v>
      </c>
      <c r="AJ39521" s="5">
        <v>145626.0013</v>
      </c>
    </row>
    <row r="39522" spans="35:36" x14ac:dyDescent="0.15">
      <c r="AI39522" s="5">
        <v>67455.122799999997</v>
      </c>
      <c r="AJ39522" s="5">
        <v>145531.91070000001</v>
      </c>
    </row>
    <row r="39523" spans="35:36" x14ac:dyDescent="0.15">
      <c r="AI39523" s="5">
        <v>67589.498000000007</v>
      </c>
      <c r="AJ39523" s="5">
        <v>145437.82010000001</v>
      </c>
    </row>
    <row r="39524" spans="35:36" x14ac:dyDescent="0.15">
      <c r="AI39524" s="5">
        <v>67723.873399999997</v>
      </c>
      <c r="AJ39524" s="5">
        <v>145343.72949999999</v>
      </c>
    </row>
    <row r="39525" spans="35:36" x14ac:dyDescent="0.15">
      <c r="AI39525" s="5">
        <v>67858.248699999996</v>
      </c>
      <c r="AJ39525" s="5">
        <v>145249.63889999999</v>
      </c>
    </row>
    <row r="39526" spans="35:36" x14ac:dyDescent="0.15">
      <c r="AI39526" s="5">
        <v>67992.623999999996</v>
      </c>
      <c r="AJ39526" s="5">
        <v>145155.54829999999</v>
      </c>
    </row>
    <row r="39527" spans="35:36" x14ac:dyDescent="0.15">
      <c r="AI39527" s="5">
        <v>68126.999400000001</v>
      </c>
      <c r="AJ39527" s="5">
        <v>145061.45759999999</v>
      </c>
    </row>
    <row r="39528" spans="35:36" x14ac:dyDescent="0.15">
      <c r="AI39528" s="5">
        <v>68261.3747</v>
      </c>
      <c r="AJ39528" s="5">
        <v>144967.367</v>
      </c>
    </row>
    <row r="39529" spans="35:36" x14ac:dyDescent="0.15">
      <c r="AI39529" s="5">
        <v>68395.750100000005</v>
      </c>
      <c r="AJ39529" s="5">
        <v>144873.2764</v>
      </c>
    </row>
    <row r="39530" spans="35:36" x14ac:dyDescent="0.15">
      <c r="AI39530" s="5">
        <v>68530.125400000004</v>
      </c>
      <c r="AJ39530" s="5">
        <v>144779.18580000001</v>
      </c>
    </row>
    <row r="39531" spans="35:36" x14ac:dyDescent="0.15">
      <c r="AI39531" s="5">
        <v>68664.500700000004</v>
      </c>
      <c r="AJ39531" s="5">
        <v>144685.09510000001</v>
      </c>
    </row>
    <row r="39532" spans="35:36" x14ac:dyDescent="0.15">
      <c r="AI39532" s="5">
        <v>68798.876099999994</v>
      </c>
      <c r="AJ39532" s="5">
        <v>144591.00450000001</v>
      </c>
    </row>
    <row r="39533" spans="35:36" x14ac:dyDescent="0.15">
      <c r="AI39533" s="5">
        <v>68933.251399999994</v>
      </c>
      <c r="AJ39533" s="5">
        <v>144496.91390000001</v>
      </c>
    </row>
    <row r="39534" spans="35:36" x14ac:dyDescent="0.15">
      <c r="AI39534" s="5">
        <v>69067.626799999998</v>
      </c>
      <c r="AJ39534" s="5">
        <v>144402.82329999999</v>
      </c>
    </row>
    <row r="39535" spans="35:36" x14ac:dyDescent="0.15">
      <c r="AI39535" s="5">
        <v>69202.002099999998</v>
      </c>
      <c r="AJ39535" s="5">
        <v>144308.73259999999</v>
      </c>
    </row>
    <row r="39536" spans="35:36" x14ac:dyDescent="0.15">
      <c r="AI39536" s="5">
        <v>69336.377399999998</v>
      </c>
      <c r="AJ39536" s="5">
        <v>144214.6421</v>
      </c>
    </row>
    <row r="39537" spans="35:36" x14ac:dyDescent="0.15">
      <c r="AI39537" s="5">
        <v>69470.752699999997</v>
      </c>
      <c r="AJ39537" s="5">
        <v>144120.5514</v>
      </c>
    </row>
    <row r="39538" spans="35:36" x14ac:dyDescent="0.15">
      <c r="AI39538" s="5">
        <v>69605.127999999997</v>
      </c>
      <c r="AJ39538" s="5">
        <v>144026.4608</v>
      </c>
    </row>
    <row r="39539" spans="35:36" x14ac:dyDescent="0.15">
      <c r="AI39539" s="5">
        <v>69739.503400000001</v>
      </c>
      <c r="AJ39539" s="5">
        <v>143932.3702</v>
      </c>
    </row>
    <row r="39540" spans="35:36" x14ac:dyDescent="0.15">
      <c r="AI39540" s="5">
        <v>69873.878700000001</v>
      </c>
      <c r="AJ39540" s="5">
        <v>143838.27960000001</v>
      </c>
    </row>
    <row r="39541" spans="35:36" x14ac:dyDescent="0.15">
      <c r="AI39541" s="5">
        <v>70008.254100000006</v>
      </c>
      <c r="AJ39541" s="5">
        <v>143744.18890000001</v>
      </c>
    </row>
    <row r="39542" spans="35:36" x14ac:dyDescent="0.15">
      <c r="AI39542" s="5">
        <v>70142.629400000005</v>
      </c>
      <c r="AJ39542" s="5">
        <v>143650.09830000001</v>
      </c>
    </row>
    <row r="39543" spans="35:36" x14ac:dyDescent="0.15">
      <c r="AI39543" s="5">
        <v>70277.004700000005</v>
      </c>
      <c r="AJ39543" s="5">
        <v>143556.00769999999</v>
      </c>
    </row>
    <row r="39544" spans="35:36" x14ac:dyDescent="0.15">
      <c r="AI39544" s="5">
        <v>70411.380099999995</v>
      </c>
      <c r="AJ39544" s="5">
        <v>143461.91709999999</v>
      </c>
    </row>
    <row r="39545" spans="35:36" x14ac:dyDescent="0.15">
      <c r="AI39545" s="5">
        <v>70545.755399999995</v>
      </c>
      <c r="AJ39545" s="5">
        <v>143367.82639999999</v>
      </c>
    </row>
    <row r="39546" spans="35:36" x14ac:dyDescent="0.15">
      <c r="AI39546" s="5">
        <v>70680.130799999999</v>
      </c>
      <c r="AJ39546" s="5">
        <v>143273.73579999999</v>
      </c>
    </row>
    <row r="39547" spans="35:36" x14ac:dyDescent="0.15">
      <c r="AI39547" s="5">
        <v>70814.506099999999</v>
      </c>
      <c r="AJ39547" s="5">
        <v>143179.6452</v>
      </c>
    </row>
    <row r="39548" spans="35:36" x14ac:dyDescent="0.15">
      <c r="AI39548" s="5">
        <v>70948.881399999998</v>
      </c>
      <c r="AJ39548" s="5">
        <v>143085.5546</v>
      </c>
    </row>
    <row r="39549" spans="35:36" x14ac:dyDescent="0.15">
      <c r="AI39549" s="5">
        <v>71083.256699999998</v>
      </c>
      <c r="AJ39549" s="5">
        <v>142991.46400000001</v>
      </c>
    </row>
    <row r="39550" spans="35:36" x14ac:dyDescent="0.15">
      <c r="AI39550" s="5">
        <v>71217.632800000007</v>
      </c>
      <c r="AJ39550" s="5">
        <v>142897.37280000001</v>
      </c>
    </row>
    <row r="39551" spans="35:36" x14ac:dyDescent="0.15">
      <c r="AI39551" s="5">
        <v>71352.007400000002</v>
      </c>
      <c r="AJ39551" s="5">
        <v>142803.28270000001</v>
      </c>
    </row>
    <row r="39552" spans="35:36" x14ac:dyDescent="0.15">
      <c r="AI39552" s="5">
        <v>71486.383499999996</v>
      </c>
      <c r="AJ39552" s="5">
        <v>142709.19149999999</v>
      </c>
    </row>
    <row r="39553" spans="35:36" x14ac:dyDescent="0.15">
      <c r="AI39553" s="5">
        <v>71620.758000000002</v>
      </c>
      <c r="AJ39553" s="5">
        <v>142615.10149999999</v>
      </c>
    </row>
    <row r="39554" spans="35:36" x14ac:dyDescent="0.15">
      <c r="AI39554" s="5">
        <v>71755.1342</v>
      </c>
      <c r="AJ39554" s="5">
        <v>142521.01029999999</v>
      </c>
    </row>
    <row r="39555" spans="35:36" x14ac:dyDescent="0.15">
      <c r="AI39555" s="5">
        <v>71889.508700000006</v>
      </c>
      <c r="AJ39555" s="5">
        <v>142426.92019999999</v>
      </c>
    </row>
    <row r="39556" spans="35:36" x14ac:dyDescent="0.15">
      <c r="AI39556" s="5">
        <v>72023.884900000005</v>
      </c>
      <c r="AJ39556" s="5">
        <v>142332.829</v>
      </c>
    </row>
    <row r="39557" spans="35:36" x14ac:dyDescent="0.15">
      <c r="AI39557" s="5">
        <v>72158.259399999995</v>
      </c>
      <c r="AJ39557" s="5">
        <v>142238.739</v>
      </c>
    </row>
    <row r="39558" spans="35:36" x14ac:dyDescent="0.15">
      <c r="AI39558" s="5">
        <v>72292.635599999994</v>
      </c>
      <c r="AJ39558" s="5">
        <v>142144.64780000001</v>
      </c>
    </row>
    <row r="39559" spans="35:36" x14ac:dyDescent="0.15">
      <c r="AI39559" s="5">
        <v>72427.0101</v>
      </c>
      <c r="AJ39559" s="5">
        <v>142050.5577</v>
      </c>
    </row>
    <row r="39560" spans="35:36" x14ac:dyDescent="0.15">
      <c r="AI39560" s="5">
        <v>72561.386199999994</v>
      </c>
      <c r="AJ39560" s="5">
        <v>141956.46660000001</v>
      </c>
    </row>
    <row r="39561" spans="35:36" x14ac:dyDescent="0.15">
      <c r="AI39561" s="5">
        <v>72695.760800000004</v>
      </c>
      <c r="AJ39561" s="5">
        <v>141862.37650000001</v>
      </c>
    </row>
    <row r="39562" spans="35:36" x14ac:dyDescent="0.15">
      <c r="AI39562" s="5">
        <v>72830.136799999993</v>
      </c>
      <c r="AJ39562" s="5">
        <v>141768.28529999999</v>
      </c>
    </row>
    <row r="39563" spans="35:36" x14ac:dyDescent="0.15">
      <c r="AI39563" s="5">
        <v>72964.511400000003</v>
      </c>
      <c r="AJ39563" s="5">
        <v>141674.19529999999</v>
      </c>
    </row>
    <row r="39564" spans="35:36" x14ac:dyDescent="0.15">
      <c r="AI39564" s="5">
        <v>73098.887499999997</v>
      </c>
      <c r="AJ39564" s="5">
        <v>141580.1041</v>
      </c>
    </row>
    <row r="39565" spans="35:36" x14ac:dyDescent="0.15">
      <c r="AI39565" s="5">
        <v>73233.262000000002</v>
      </c>
      <c r="AJ39565" s="5">
        <v>141486.014</v>
      </c>
    </row>
    <row r="39566" spans="35:36" x14ac:dyDescent="0.15">
      <c r="AI39566" s="5">
        <v>73367.638200000001</v>
      </c>
      <c r="AJ39566" s="5">
        <v>141391.9228</v>
      </c>
    </row>
    <row r="39567" spans="35:36" x14ac:dyDescent="0.15">
      <c r="AI39567" s="5">
        <v>73502.012700000007</v>
      </c>
      <c r="AJ39567" s="5">
        <v>141297.8328</v>
      </c>
    </row>
    <row r="39568" spans="35:36" x14ac:dyDescent="0.15">
      <c r="AI39568" s="5">
        <v>73636.388900000005</v>
      </c>
      <c r="AJ39568" s="5">
        <v>141203.74160000001</v>
      </c>
    </row>
    <row r="39569" spans="35:36" x14ac:dyDescent="0.15">
      <c r="AI39569" s="5">
        <v>73770.763399999996</v>
      </c>
      <c r="AJ39569" s="5">
        <v>141109.65150000001</v>
      </c>
    </row>
    <row r="39570" spans="35:36" x14ac:dyDescent="0.15">
      <c r="AI39570" s="5">
        <v>73905.139599999995</v>
      </c>
      <c r="AJ39570" s="5">
        <v>141015.56030000001</v>
      </c>
    </row>
    <row r="39571" spans="35:36" x14ac:dyDescent="0.15">
      <c r="AI39571" s="5">
        <v>74039.5141</v>
      </c>
      <c r="AJ39571" s="5">
        <v>140921.47029999999</v>
      </c>
    </row>
    <row r="39572" spans="35:36" x14ac:dyDescent="0.15">
      <c r="AI39572" s="5">
        <v>74173.890199999994</v>
      </c>
      <c r="AJ39572" s="5">
        <v>140827.37909999999</v>
      </c>
    </row>
    <row r="39573" spans="35:36" x14ac:dyDescent="0.15">
      <c r="AI39573" s="5">
        <v>74308.264800000004</v>
      </c>
      <c r="AJ39573" s="5">
        <v>140733.28899999999</v>
      </c>
    </row>
    <row r="39574" spans="35:36" x14ac:dyDescent="0.15">
      <c r="AI39574" s="5">
        <v>74442.640799999994</v>
      </c>
      <c r="AJ39574" s="5">
        <v>140639.1979</v>
      </c>
    </row>
    <row r="39575" spans="35:36" x14ac:dyDescent="0.15">
      <c r="AI39575" s="5">
        <v>74577.015400000004</v>
      </c>
      <c r="AJ39575" s="5">
        <v>140545.1078</v>
      </c>
    </row>
    <row r="39576" spans="35:36" x14ac:dyDescent="0.15">
      <c r="AI39576" s="5">
        <v>74711.391499999998</v>
      </c>
      <c r="AJ39576" s="5">
        <v>140451.0166</v>
      </c>
    </row>
    <row r="39577" spans="35:36" x14ac:dyDescent="0.15">
      <c r="AI39577" s="5">
        <v>74845.766000000003</v>
      </c>
      <c r="AJ39577" s="5">
        <v>140356.92660000001</v>
      </c>
    </row>
    <row r="39578" spans="35:36" x14ac:dyDescent="0.15">
      <c r="AI39578" s="5">
        <v>74980.142200000002</v>
      </c>
      <c r="AJ39578" s="5">
        <v>140262.83540000001</v>
      </c>
    </row>
    <row r="39579" spans="35:36" x14ac:dyDescent="0.15">
      <c r="AI39579" s="5">
        <v>75114.516699999993</v>
      </c>
      <c r="AJ39579" s="5">
        <v>140168.74530000001</v>
      </c>
    </row>
    <row r="39580" spans="35:36" x14ac:dyDescent="0.15">
      <c r="AI39580" s="5">
        <v>75248.892900000006</v>
      </c>
      <c r="AJ39580" s="5">
        <v>140074.65410000001</v>
      </c>
    </row>
    <row r="39581" spans="35:36" x14ac:dyDescent="0.15">
      <c r="AI39581" s="5">
        <v>75383.267399999997</v>
      </c>
      <c r="AJ39581" s="5">
        <v>139980.56409999999</v>
      </c>
    </row>
    <row r="39582" spans="35:36" x14ac:dyDescent="0.15">
      <c r="AI39582" s="5">
        <v>75517.643599999996</v>
      </c>
      <c r="AJ39582" s="5">
        <v>139886.47289999999</v>
      </c>
    </row>
    <row r="39583" spans="35:36" x14ac:dyDescent="0.15">
      <c r="AI39583" s="5">
        <v>75652.018100000001</v>
      </c>
      <c r="AJ39583" s="5">
        <v>139792.38279999999</v>
      </c>
    </row>
    <row r="39584" spans="35:36" x14ac:dyDescent="0.15">
      <c r="AI39584" s="5">
        <v>75786.394100000005</v>
      </c>
      <c r="AJ39584" s="5">
        <v>139698.2917</v>
      </c>
    </row>
    <row r="39585" spans="35:36" x14ac:dyDescent="0.15">
      <c r="AI39585" s="5">
        <v>75920.768800000005</v>
      </c>
      <c r="AJ39585" s="5">
        <v>139604.2016</v>
      </c>
    </row>
    <row r="39586" spans="35:36" x14ac:dyDescent="0.15">
      <c r="AI39586" s="5">
        <v>76055.144799999995</v>
      </c>
      <c r="AJ39586" s="5">
        <v>139510.11040000001</v>
      </c>
    </row>
    <row r="39587" spans="35:36" x14ac:dyDescent="0.15">
      <c r="AI39587" s="5">
        <v>76189.5193</v>
      </c>
      <c r="AJ39587" s="5">
        <v>139416.02040000001</v>
      </c>
    </row>
    <row r="39588" spans="35:36" x14ac:dyDescent="0.15">
      <c r="AI39588" s="5">
        <v>76323.895499999999</v>
      </c>
      <c r="AJ39588" s="5">
        <v>139321.92920000001</v>
      </c>
    </row>
    <row r="39589" spans="35:36" x14ac:dyDescent="0.15">
      <c r="AI39589" s="5">
        <v>76458.27</v>
      </c>
      <c r="AJ39589" s="5">
        <v>139227.83910000001</v>
      </c>
    </row>
    <row r="39590" spans="35:36" x14ac:dyDescent="0.15">
      <c r="AI39590" s="5">
        <v>76592.646200000003</v>
      </c>
      <c r="AJ39590" s="5">
        <v>139133.74789999999</v>
      </c>
    </row>
    <row r="39591" spans="35:36" x14ac:dyDescent="0.15">
      <c r="AI39591" s="5">
        <v>76727.020699999994</v>
      </c>
      <c r="AJ39591" s="5">
        <v>139039.65789999999</v>
      </c>
    </row>
    <row r="39592" spans="35:36" x14ac:dyDescent="0.15">
      <c r="AI39592" s="5">
        <v>76861.396900000007</v>
      </c>
      <c r="AJ39592" s="5">
        <v>138945.5667</v>
      </c>
    </row>
    <row r="39593" spans="35:36" x14ac:dyDescent="0.15">
      <c r="AI39593" s="5">
        <v>76995.771399999998</v>
      </c>
      <c r="AJ39593" s="5">
        <v>138851.47659999999</v>
      </c>
    </row>
    <row r="39594" spans="35:36" x14ac:dyDescent="0.15">
      <c r="AI39594" s="5">
        <v>77130.147500000006</v>
      </c>
      <c r="AJ39594" s="5">
        <v>138757.3854</v>
      </c>
    </row>
    <row r="39595" spans="35:36" x14ac:dyDescent="0.15">
      <c r="AI39595" s="5">
        <v>77264.522100000002</v>
      </c>
      <c r="AJ39595" s="5">
        <v>138663.2954</v>
      </c>
    </row>
    <row r="39596" spans="35:36" x14ac:dyDescent="0.15">
      <c r="AI39596" s="5">
        <v>77398.898199999996</v>
      </c>
      <c r="AJ39596" s="5">
        <v>138569.20420000001</v>
      </c>
    </row>
    <row r="39597" spans="35:36" x14ac:dyDescent="0.15">
      <c r="AI39597" s="5">
        <v>77533.272700000001</v>
      </c>
      <c r="AJ39597" s="5">
        <v>138475.11410000001</v>
      </c>
    </row>
    <row r="39598" spans="35:36" x14ac:dyDescent="0.15">
      <c r="AI39598" s="5">
        <v>77667.648799999995</v>
      </c>
      <c r="AJ39598" s="5">
        <v>138381.02299999999</v>
      </c>
    </row>
    <row r="39599" spans="35:36" x14ac:dyDescent="0.15">
      <c r="AI39599" s="5">
        <v>77802.023400000005</v>
      </c>
      <c r="AJ39599" s="5">
        <v>138286.93290000001</v>
      </c>
    </row>
    <row r="39600" spans="35:36" x14ac:dyDescent="0.15">
      <c r="AI39600" s="5">
        <v>77936.3995</v>
      </c>
      <c r="AJ39600" s="5">
        <v>138192.84169999999</v>
      </c>
    </row>
    <row r="39601" spans="35:36" x14ac:dyDescent="0.15">
      <c r="AI39601" s="5">
        <v>78070.774000000005</v>
      </c>
      <c r="AJ39601" s="5">
        <v>138098.75169999999</v>
      </c>
    </row>
    <row r="39602" spans="35:36" x14ac:dyDescent="0.15">
      <c r="AI39602" s="5">
        <v>78205.150200000004</v>
      </c>
      <c r="AJ39602" s="5">
        <v>138004.6605</v>
      </c>
    </row>
    <row r="39603" spans="35:36" x14ac:dyDescent="0.15">
      <c r="AI39603" s="5">
        <v>78339.524699999994</v>
      </c>
      <c r="AJ39603" s="5">
        <v>137910.5704</v>
      </c>
    </row>
    <row r="39604" spans="35:36" x14ac:dyDescent="0.15">
      <c r="AI39604" s="5">
        <v>78473.900899999993</v>
      </c>
      <c r="AJ39604" s="5">
        <v>137816.4792</v>
      </c>
    </row>
    <row r="39605" spans="35:36" x14ac:dyDescent="0.15">
      <c r="AI39605" s="5">
        <v>78608.275399999999</v>
      </c>
      <c r="AJ39605" s="5">
        <v>137722.38920000001</v>
      </c>
    </row>
    <row r="39606" spans="35:36" x14ac:dyDescent="0.15">
      <c r="AI39606" s="5">
        <v>78742.651500000007</v>
      </c>
      <c r="AJ39606" s="5">
        <v>137628.29800000001</v>
      </c>
    </row>
    <row r="39607" spans="35:36" x14ac:dyDescent="0.15">
      <c r="AI39607" s="5">
        <v>78877.026100000003</v>
      </c>
      <c r="AJ39607" s="5">
        <v>137534.20790000001</v>
      </c>
    </row>
    <row r="39608" spans="35:36" x14ac:dyDescent="0.15">
      <c r="AI39608" s="5">
        <v>79011.402199999997</v>
      </c>
      <c r="AJ39608" s="5">
        <v>137440.11670000001</v>
      </c>
    </row>
    <row r="39609" spans="35:36" x14ac:dyDescent="0.15">
      <c r="AI39609" s="5">
        <v>79145.776700000002</v>
      </c>
      <c r="AJ39609" s="5">
        <v>137346.02669999999</v>
      </c>
    </row>
    <row r="39610" spans="35:36" x14ac:dyDescent="0.15">
      <c r="AI39610" s="5">
        <v>57739.814599999998</v>
      </c>
      <c r="AJ39610" s="5">
        <v>152534.90229999999</v>
      </c>
    </row>
    <row r="39611" spans="35:36" x14ac:dyDescent="0.15">
      <c r="AI39611" s="5">
        <v>57874.189899999998</v>
      </c>
      <c r="AJ39611" s="5">
        <v>152440.81159999999</v>
      </c>
    </row>
    <row r="39612" spans="35:36" x14ac:dyDescent="0.15">
      <c r="AI39612" s="5">
        <v>58008.565300000002</v>
      </c>
      <c r="AJ39612" s="5">
        <v>152346.72099999999</v>
      </c>
    </row>
    <row r="39613" spans="35:36" x14ac:dyDescent="0.15">
      <c r="AI39613" s="5">
        <v>58142.940600000002</v>
      </c>
      <c r="AJ39613" s="5">
        <v>152252.63039999999</v>
      </c>
    </row>
    <row r="39614" spans="35:36" x14ac:dyDescent="0.15">
      <c r="AI39614" s="5">
        <v>58277.315900000001</v>
      </c>
      <c r="AJ39614" s="5">
        <v>152158.5398</v>
      </c>
    </row>
    <row r="39615" spans="35:36" x14ac:dyDescent="0.15">
      <c r="AI39615" s="5">
        <v>58411.691299999999</v>
      </c>
      <c r="AJ39615" s="5">
        <v>152064.4491</v>
      </c>
    </row>
    <row r="39616" spans="35:36" x14ac:dyDescent="0.15">
      <c r="AI39616" s="5">
        <v>58546.066599999998</v>
      </c>
      <c r="AJ39616" s="5">
        <v>151970.3585</v>
      </c>
    </row>
    <row r="39617" spans="35:36" x14ac:dyDescent="0.15">
      <c r="AI39617" s="5">
        <v>58680.442000000003</v>
      </c>
      <c r="AJ39617" s="5">
        <v>151876.26790000001</v>
      </c>
    </row>
    <row r="39618" spans="35:36" x14ac:dyDescent="0.15">
      <c r="AI39618" s="5">
        <v>58814.817300000002</v>
      </c>
      <c r="AJ39618" s="5">
        <v>151782.17730000001</v>
      </c>
    </row>
    <row r="39619" spans="35:36" x14ac:dyDescent="0.15">
      <c r="AI39619" s="5">
        <v>58949.192600000002</v>
      </c>
      <c r="AJ39619" s="5">
        <v>151688.08660000001</v>
      </c>
    </row>
    <row r="39620" spans="35:36" x14ac:dyDescent="0.15">
      <c r="AI39620" s="5">
        <v>59083.567900000002</v>
      </c>
      <c r="AJ39620" s="5">
        <v>151593.99609999999</v>
      </c>
    </row>
    <row r="39621" spans="35:36" x14ac:dyDescent="0.15">
      <c r="AI39621" s="5">
        <v>59217.943200000002</v>
      </c>
      <c r="AJ39621" s="5">
        <v>151499.90539999999</v>
      </c>
    </row>
    <row r="39622" spans="35:36" x14ac:dyDescent="0.15">
      <c r="AI39622" s="5">
        <v>59352.318599999999</v>
      </c>
      <c r="AJ39622" s="5">
        <v>151405.81479999999</v>
      </c>
    </row>
    <row r="39623" spans="35:36" x14ac:dyDescent="0.15">
      <c r="AI39623" s="5">
        <v>59486.693899999998</v>
      </c>
      <c r="AJ39623" s="5">
        <v>151311.7242</v>
      </c>
    </row>
    <row r="39624" spans="35:36" x14ac:dyDescent="0.15">
      <c r="AI39624" s="5">
        <v>59621.069300000003</v>
      </c>
      <c r="AJ39624" s="5">
        <v>151217.6336</v>
      </c>
    </row>
    <row r="39625" spans="35:36" x14ac:dyDescent="0.15">
      <c r="AI39625" s="5">
        <v>59755.444600000003</v>
      </c>
      <c r="AJ39625" s="5">
        <v>151123.5429</v>
      </c>
    </row>
    <row r="39626" spans="35:36" x14ac:dyDescent="0.15">
      <c r="AI39626" s="5">
        <v>59889.819900000002</v>
      </c>
      <c r="AJ39626" s="5">
        <v>151029.4523</v>
      </c>
    </row>
    <row r="39627" spans="35:36" x14ac:dyDescent="0.15">
      <c r="AI39627" s="5">
        <v>60024.195299999999</v>
      </c>
      <c r="AJ39627" s="5">
        <v>150935.36170000001</v>
      </c>
    </row>
    <row r="39628" spans="35:36" x14ac:dyDescent="0.15">
      <c r="AI39628" s="5">
        <v>60158.570599999999</v>
      </c>
      <c r="AJ39628" s="5">
        <v>150841.27110000001</v>
      </c>
    </row>
    <row r="39629" spans="35:36" x14ac:dyDescent="0.15">
      <c r="AI39629" s="5">
        <v>60292.945899999999</v>
      </c>
      <c r="AJ39629" s="5">
        <v>150747.18040000001</v>
      </c>
    </row>
    <row r="39630" spans="35:36" x14ac:dyDescent="0.15">
      <c r="AI39630" s="5">
        <v>60427.321300000003</v>
      </c>
      <c r="AJ39630" s="5">
        <v>150653.08979999999</v>
      </c>
    </row>
    <row r="39631" spans="35:36" x14ac:dyDescent="0.15">
      <c r="AI39631" s="5">
        <v>60561.696600000003</v>
      </c>
      <c r="AJ39631" s="5">
        <v>150558.99919999999</v>
      </c>
    </row>
    <row r="39632" spans="35:36" x14ac:dyDescent="0.15">
      <c r="AI39632" s="5">
        <v>60696.072</v>
      </c>
      <c r="AJ39632" s="5">
        <v>150464.9086</v>
      </c>
    </row>
    <row r="39633" spans="35:36" x14ac:dyDescent="0.15">
      <c r="AI39633" s="5">
        <v>60830.447200000002</v>
      </c>
      <c r="AJ39633" s="5">
        <v>150370.818</v>
      </c>
    </row>
    <row r="39634" spans="35:36" x14ac:dyDescent="0.15">
      <c r="AI39634" s="5">
        <v>60964.8226</v>
      </c>
      <c r="AJ39634" s="5">
        <v>150276.7274</v>
      </c>
    </row>
    <row r="39635" spans="35:36" x14ac:dyDescent="0.15">
      <c r="AI39635" s="5">
        <v>61099.197899999999</v>
      </c>
      <c r="AJ39635" s="5">
        <v>150182.6367</v>
      </c>
    </row>
    <row r="39636" spans="35:36" x14ac:dyDescent="0.15">
      <c r="AI39636" s="5">
        <v>61233.573199999999</v>
      </c>
      <c r="AJ39636" s="5">
        <v>150088.54610000001</v>
      </c>
    </row>
    <row r="39637" spans="35:36" x14ac:dyDescent="0.15">
      <c r="AI39637" s="5">
        <v>61367.948600000003</v>
      </c>
      <c r="AJ39637" s="5">
        <v>149994.45550000001</v>
      </c>
    </row>
    <row r="39638" spans="35:36" x14ac:dyDescent="0.15">
      <c r="AI39638" s="5">
        <v>61502.323900000003</v>
      </c>
      <c r="AJ39638" s="5">
        <v>149900.36489999999</v>
      </c>
    </row>
    <row r="39639" spans="35:36" x14ac:dyDescent="0.15">
      <c r="AI39639" s="5">
        <v>61636.6993</v>
      </c>
      <c r="AJ39639" s="5">
        <v>149806.27420000001</v>
      </c>
    </row>
    <row r="39640" spans="35:36" x14ac:dyDescent="0.15">
      <c r="AI39640" s="5">
        <v>61771.0746</v>
      </c>
      <c r="AJ39640" s="5">
        <v>149712.18359999999</v>
      </c>
    </row>
    <row r="39641" spans="35:36" x14ac:dyDescent="0.15">
      <c r="AI39641" s="5">
        <v>61905.4499</v>
      </c>
      <c r="AJ39641" s="5">
        <v>149618.09299999999</v>
      </c>
    </row>
    <row r="39642" spans="35:36" x14ac:dyDescent="0.15">
      <c r="AI39642" s="5">
        <v>62039.825299999997</v>
      </c>
      <c r="AJ39642" s="5">
        <v>149524.0024</v>
      </c>
    </row>
    <row r="39643" spans="35:36" x14ac:dyDescent="0.15">
      <c r="AI39643" s="5">
        <v>62174.200599999996</v>
      </c>
      <c r="AJ39643" s="5">
        <v>149429.9117</v>
      </c>
    </row>
    <row r="39644" spans="35:36" x14ac:dyDescent="0.15">
      <c r="AI39644" s="5">
        <v>62308.576000000001</v>
      </c>
      <c r="AJ39644" s="5">
        <v>149335.8211</v>
      </c>
    </row>
    <row r="39645" spans="35:36" x14ac:dyDescent="0.15">
      <c r="AI39645" s="5">
        <v>62442.951300000001</v>
      </c>
      <c r="AJ39645" s="5">
        <v>149241.73050000001</v>
      </c>
    </row>
    <row r="39646" spans="35:36" x14ac:dyDescent="0.15">
      <c r="AI39646" s="5">
        <v>62577.3266</v>
      </c>
      <c r="AJ39646" s="5">
        <v>149147.63990000001</v>
      </c>
    </row>
    <row r="39647" spans="35:36" x14ac:dyDescent="0.15">
      <c r="AI39647" s="5">
        <v>62711.7019</v>
      </c>
      <c r="AJ39647" s="5">
        <v>149053.54930000001</v>
      </c>
    </row>
    <row r="39648" spans="35:36" x14ac:dyDescent="0.15">
      <c r="AI39648" s="5">
        <v>62846.0772</v>
      </c>
      <c r="AJ39648" s="5">
        <v>148959.45869999999</v>
      </c>
    </row>
    <row r="39649" spans="35:36" x14ac:dyDescent="0.15">
      <c r="AI39649" s="5">
        <v>62980.452599999997</v>
      </c>
      <c r="AJ39649" s="5">
        <v>148865.36799999999</v>
      </c>
    </row>
    <row r="39650" spans="35:36" x14ac:dyDescent="0.15">
      <c r="AI39650" s="5">
        <v>63114.827899999997</v>
      </c>
      <c r="AJ39650" s="5">
        <v>148771.27739999999</v>
      </c>
    </row>
    <row r="39651" spans="35:36" x14ac:dyDescent="0.15">
      <c r="AI39651" s="5">
        <v>63249.203300000001</v>
      </c>
      <c r="AJ39651" s="5">
        <v>148677.1868</v>
      </c>
    </row>
    <row r="39652" spans="35:36" x14ac:dyDescent="0.15">
      <c r="AI39652" s="5">
        <v>63383.578600000001</v>
      </c>
      <c r="AJ39652" s="5">
        <v>148583.0962</v>
      </c>
    </row>
    <row r="39653" spans="35:36" x14ac:dyDescent="0.15">
      <c r="AI39653" s="5">
        <v>63517.9539</v>
      </c>
      <c r="AJ39653" s="5">
        <v>148489.0055</v>
      </c>
    </row>
    <row r="39654" spans="35:36" x14ac:dyDescent="0.15">
      <c r="AI39654" s="5">
        <v>63652.329299999998</v>
      </c>
      <c r="AJ39654" s="5">
        <v>148394.9149</v>
      </c>
    </row>
    <row r="39655" spans="35:36" x14ac:dyDescent="0.15">
      <c r="AI39655" s="5">
        <v>63786.704599999997</v>
      </c>
      <c r="AJ39655" s="5">
        <v>148300.82430000001</v>
      </c>
    </row>
    <row r="39656" spans="35:36" x14ac:dyDescent="0.15">
      <c r="AI39656" s="5">
        <v>63921.08</v>
      </c>
      <c r="AJ39656" s="5">
        <v>148206.73370000001</v>
      </c>
    </row>
    <row r="39657" spans="35:36" x14ac:dyDescent="0.15">
      <c r="AI39657" s="5">
        <v>64055.455300000001</v>
      </c>
      <c r="AJ39657" s="5">
        <v>148112.64300000001</v>
      </c>
    </row>
    <row r="39658" spans="35:36" x14ac:dyDescent="0.15">
      <c r="AI39658" s="5">
        <v>64189.830600000001</v>
      </c>
      <c r="AJ39658" s="5">
        <v>148018.55239999999</v>
      </c>
    </row>
    <row r="39659" spans="35:36" x14ac:dyDescent="0.15">
      <c r="AI39659" s="5">
        <v>64324.205900000001</v>
      </c>
      <c r="AJ39659" s="5">
        <v>147924.46179999999</v>
      </c>
    </row>
    <row r="39660" spans="35:36" x14ac:dyDescent="0.15">
      <c r="AI39660" s="5">
        <v>64458.581200000001</v>
      </c>
      <c r="AJ39660" s="5">
        <v>147830.37119999999</v>
      </c>
    </row>
    <row r="39661" spans="35:36" x14ac:dyDescent="0.15">
      <c r="AI39661" s="5">
        <v>64592.956599999998</v>
      </c>
      <c r="AJ39661" s="5">
        <v>147736.2806</v>
      </c>
    </row>
    <row r="39662" spans="35:36" x14ac:dyDescent="0.15">
      <c r="AI39662" s="5">
        <v>64727.331899999997</v>
      </c>
      <c r="AJ39662" s="5">
        <v>147642.19</v>
      </c>
    </row>
    <row r="39663" spans="35:36" x14ac:dyDescent="0.15">
      <c r="AI39663" s="5">
        <v>64861.707300000002</v>
      </c>
      <c r="AJ39663" s="5">
        <v>147548.0993</v>
      </c>
    </row>
    <row r="39664" spans="35:36" x14ac:dyDescent="0.15">
      <c r="AI39664" s="5">
        <v>64996.082600000002</v>
      </c>
      <c r="AJ39664" s="5">
        <v>147454.00870000001</v>
      </c>
    </row>
    <row r="39665" spans="35:36" x14ac:dyDescent="0.15">
      <c r="AI39665" s="5">
        <v>65130.457900000001</v>
      </c>
      <c r="AJ39665" s="5">
        <v>147359.91810000001</v>
      </c>
    </row>
    <row r="39666" spans="35:36" x14ac:dyDescent="0.15">
      <c r="AI39666" s="5">
        <v>65264.833299999998</v>
      </c>
      <c r="AJ39666" s="5">
        <v>147265.82750000001</v>
      </c>
    </row>
    <row r="39667" spans="35:36" x14ac:dyDescent="0.15">
      <c r="AI39667" s="5">
        <v>65399.208599999998</v>
      </c>
      <c r="AJ39667" s="5">
        <v>147171.73680000001</v>
      </c>
    </row>
    <row r="39668" spans="35:36" x14ac:dyDescent="0.15">
      <c r="AI39668" s="5">
        <v>65533.584000000003</v>
      </c>
      <c r="AJ39668" s="5">
        <v>147077.64619999999</v>
      </c>
    </row>
    <row r="39669" spans="35:36" x14ac:dyDescent="0.15">
      <c r="AI39669" s="5">
        <v>65667.959300000002</v>
      </c>
      <c r="AJ39669" s="5">
        <v>146983.55559999999</v>
      </c>
    </row>
    <row r="39670" spans="35:36" x14ac:dyDescent="0.15">
      <c r="AI39670" s="5">
        <v>65802.334600000002</v>
      </c>
      <c r="AJ39670" s="5">
        <v>146889.465</v>
      </c>
    </row>
    <row r="39671" spans="35:36" x14ac:dyDescent="0.15">
      <c r="AI39671" s="5">
        <v>65936.709900000002</v>
      </c>
      <c r="AJ39671" s="5">
        <v>146795.3744</v>
      </c>
    </row>
    <row r="39672" spans="35:36" x14ac:dyDescent="0.15">
      <c r="AI39672" s="5">
        <v>66071.085200000001</v>
      </c>
      <c r="AJ39672" s="5">
        <v>146701.2838</v>
      </c>
    </row>
    <row r="39673" spans="35:36" x14ac:dyDescent="0.15">
      <c r="AI39673" s="5">
        <v>66205.460600000006</v>
      </c>
      <c r="AJ39673" s="5">
        <v>146607.1931</v>
      </c>
    </row>
    <row r="39674" spans="35:36" x14ac:dyDescent="0.15">
      <c r="AI39674" s="5">
        <v>66339.835900000005</v>
      </c>
      <c r="AJ39674" s="5">
        <v>146513.10250000001</v>
      </c>
    </row>
    <row r="39675" spans="35:36" x14ac:dyDescent="0.15">
      <c r="AI39675" s="5">
        <v>66474.211200000005</v>
      </c>
      <c r="AJ39675" s="5">
        <v>146419.01190000001</v>
      </c>
    </row>
    <row r="39676" spans="35:36" x14ac:dyDescent="0.15">
      <c r="AI39676" s="5">
        <v>66608.586599999995</v>
      </c>
      <c r="AJ39676" s="5">
        <v>146324.92129999999</v>
      </c>
    </row>
    <row r="39677" spans="35:36" x14ac:dyDescent="0.15">
      <c r="AI39677" s="5">
        <v>66742.961899999995</v>
      </c>
      <c r="AJ39677" s="5">
        <v>146230.83059999999</v>
      </c>
    </row>
    <row r="39678" spans="35:36" x14ac:dyDescent="0.15">
      <c r="AI39678" s="5">
        <v>66877.337299999999</v>
      </c>
      <c r="AJ39678" s="5">
        <v>146136.74</v>
      </c>
    </row>
    <row r="39679" spans="35:36" x14ac:dyDescent="0.15">
      <c r="AI39679" s="5">
        <v>67011.712599999999</v>
      </c>
      <c r="AJ39679" s="5">
        <v>146042.64939999999</v>
      </c>
    </row>
    <row r="39680" spans="35:36" x14ac:dyDescent="0.15">
      <c r="AI39680" s="5">
        <v>67146.087899999999</v>
      </c>
      <c r="AJ39680" s="5">
        <v>145948.5588</v>
      </c>
    </row>
    <row r="39681" spans="35:36" x14ac:dyDescent="0.15">
      <c r="AI39681" s="5">
        <v>67280.463300000003</v>
      </c>
      <c r="AJ39681" s="5">
        <v>145854.4681</v>
      </c>
    </row>
    <row r="39682" spans="35:36" x14ac:dyDescent="0.15">
      <c r="AI39682" s="5">
        <v>67414.838600000003</v>
      </c>
      <c r="AJ39682" s="5">
        <v>145760.3775</v>
      </c>
    </row>
    <row r="39683" spans="35:36" x14ac:dyDescent="0.15">
      <c r="AI39683" s="5">
        <v>67549.214000000007</v>
      </c>
      <c r="AJ39683" s="5">
        <v>145666.28690000001</v>
      </c>
    </row>
    <row r="39684" spans="35:36" x14ac:dyDescent="0.15">
      <c r="AI39684" s="5">
        <v>67683.589200000002</v>
      </c>
      <c r="AJ39684" s="5">
        <v>145572.19630000001</v>
      </c>
    </row>
    <row r="39685" spans="35:36" x14ac:dyDescent="0.15">
      <c r="AI39685" s="5">
        <v>67817.964600000007</v>
      </c>
      <c r="AJ39685" s="5">
        <v>145478.10569999999</v>
      </c>
    </row>
    <row r="39686" spans="35:36" x14ac:dyDescent="0.15">
      <c r="AI39686" s="5">
        <v>67952.339900000006</v>
      </c>
      <c r="AJ39686" s="5">
        <v>145384.01509999999</v>
      </c>
    </row>
    <row r="39687" spans="35:36" x14ac:dyDescent="0.15">
      <c r="AI39687" s="5">
        <v>68086.715200000006</v>
      </c>
      <c r="AJ39687" s="5">
        <v>145289.92439999999</v>
      </c>
    </row>
    <row r="39688" spans="35:36" x14ac:dyDescent="0.15">
      <c r="AI39688" s="5">
        <v>68221.090599999996</v>
      </c>
      <c r="AJ39688" s="5">
        <v>145195.83379999999</v>
      </c>
    </row>
    <row r="39689" spans="35:36" x14ac:dyDescent="0.15">
      <c r="AI39689" s="5">
        <v>68355.465899999996</v>
      </c>
      <c r="AJ39689" s="5">
        <v>145101.7432</v>
      </c>
    </row>
    <row r="39690" spans="35:36" x14ac:dyDescent="0.15">
      <c r="AI39690" s="5">
        <v>68489.8413</v>
      </c>
      <c r="AJ39690" s="5">
        <v>145007.6526</v>
      </c>
    </row>
    <row r="39691" spans="35:36" x14ac:dyDescent="0.15">
      <c r="AI39691" s="5">
        <v>68624.2166</v>
      </c>
      <c r="AJ39691" s="5">
        <v>144913.5619</v>
      </c>
    </row>
    <row r="39692" spans="35:36" x14ac:dyDescent="0.15">
      <c r="AI39692" s="5">
        <v>68758.591899999999</v>
      </c>
      <c r="AJ39692" s="5">
        <v>144819.4713</v>
      </c>
    </row>
    <row r="39693" spans="35:36" x14ac:dyDescent="0.15">
      <c r="AI39693" s="5">
        <v>68892.967300000004</v>
      </c>
      <c r="AJ39693" s="5">
        <v>144725.38070000001</v>
      </c>
    </row>
    <row r="39694" spans="35:36" x14ac:dyDescent="0.15">
      <c r="AI39694" s="5">
        <v>69027.342600000004</v>
      </c>
      <c r="AJ39694" s="5">
        <v>144631.29</v>
      </c>
    </row>
    <row r="39695" spans="35:36" x14ac:dyDescent="0.15">
      <c r="AI39695" s="5">
        <v>69161.717999999993</v>
      </c>
      <c r="AJ39695" s="5">
        <v>144537.19940000001</v>
      </c>
    </row>
    <row r="39696" spans="35:36" x14ac:dyDescent="0.15">
      <c r="AI39696" s="5">
        <v>69296.093299999993</v>
      </c>
      <c r="AJ39696" s="5">
        <v>144443.10879999999</v>
      </c>
    </row>
    <row r="39697" spans="35:36" x14ac:dyDescent="0.15">
      <c r="AI39697" s="5">
        <v>69430.468599999993</v>
      </c>
      <c r="AJ39697" s="5">
        <v>144349.01819999999</v>
      </c>
    </row>
    <row r="39698" spans="35:36" x14ac:dyDescent="0.15">
      <c r="AI39698" s="5">
        <v>69564.843900000007</v>
      </c>
      <c r="AJ39698" s="5">
        <v>144254.9276</v>
      </c>
    </row>
    <row r="39699" spans="35:36" x14ac:dyDescent="0.15">
      <c r="AI39699" s="5">
        <v>69699.219200000007</v>
      </c>
      <c r="AJ39699" s="5">
        <v>144160.837</v>
      </c>
    </row>
    <row r="39700" spans="35:36" x14ac:dyDescent="0.15">
      <c r="AI39700" s="5">
        <v>69833.594599999997</v>
      </c>
      <c r="AJ39700" s="5">
        <v>144066.7464</v>
      </c>
    </row>
    <row r="39701" spans="35:36" x14ac:dyDescent="0.15">
      <c r="AI39701" s="5">
        <v>69967.969899999996</v>
      </c>
      <c r="AJ39701" s="5">
        <v>143972.6557</v>
      </c>
    </row>
    <row r="39702" spans="35:36" x14ac:dyDescent="0.15">
      <c r="AI39702" s="5">
        <v>70102.345300000001</v>
      </c>
      <c r="AJ39702" s="5">
        <v>143878.56510000001</v>
      </c>
    </row>
    <row r="39703" spans="35:36" x14ac:dyDescent="0.15">
      <c r="AI39703" s="5">
        <v>70236.720600000001</v>
      </c>
      <c r="AJ39703" s="5">
        <v>143784.47450000001</v>
      </c>
    </row>
    <row r="39704" spans="35:36" x14ac:dyDescent="0.15">
      <c r="AI39704" s="5">
        <v>70371.0959</v>
      </c>
      <c r="AJ39704" s="5">
        <v>143690.38380000001</v>
      </c>
    </row>
    <row r="39705" spans="35:36" x14ac:dyDescent="0.15">
      <c r="AI39705" s="5">
        <v>70505.471300000005</v>
      </c>
      <c r="AJ39705" s="5">
        <v>143596.29319999999</v>
      </c>
    </row>
    <row r="39706" spans="35:36" x14ac:dyDescent="0.15">
      <c r="AI39706" s="5">
        <v>70639.846600000004</v>
      </c>
      <c r="AJ39706" s="5">
        <v>143502.20259999999</v>
      </c>
    </row>
    <row r="39707" spans="35:36" x14ac:dyDescent="0.15">
      <c r="AI39707" s="5">
        <v>70774.221999999994</v>
      </c>
      <c r="AJ39707" s="5">
        <v>143408.11199999999</v>
      </c>
    </row>
    <row r="39708" spans="35:36" x14ac:dyDescent="0.15">
      <c r="AI39708" s="5">
        <v>70908.597299999994</v>
      </c>
      <c r="AJ39708" s="5">
        <v>143314.02129999999</v>
      </c>
    </row>
    <row r="39709" spans="35:36" x14ac:dyDescent="0.15">
      <c r="AI39709" s="5">
        <v>71042.972599999994</v>
      </c>
      <c r="AJ39709" s="5">
        <v>143219.9307</v>
      </c>
    </row>
    <row r="39710" spans="35:36" x14ac:dyDescent="0.15">
      <c r="AI39710" s="5">
        <v>71177.347899999993</v>
      </c>
      <c r="AJ39710" s="5">
        <v>143125.84020000001</v>
      </c>
    </row>
    <row r="39711" spans="35:36" x14ac:dyDescent="0.15">
      <c r="AI39711" s="5">
        <v>71311.724000000002</v>
      </c>
      <c r="AJ39711" s="5">
        <v>143031.74900000001</v>
      </c>
    </row>
    <row r="39712" spans="35:36" x14ac:dyDescent="0.15">
      <c r="AI39712" s="5">
        <v>71446.098599999998</v>
      </c>
      <c r="AJ39712" s="5">
        <v>142937.65890000001</v>
      </c>
    </row>
    <row r="39713" spans="35:36" x14ac:dyDescent="0.15">
      <c r="AI39713" s="5">
        <v>71580.474700000006</v>
      </c>
      <c r="AJ39713" s="5">
        <v>142843.56770000001</v>
      </c>
    </row>
    <row r="39714" spans="35:36" x14ac:dyDescent="0.15">
      <c r="AI39714" s="5">
        <v>71714.849199999997</v>
      </c>
      <c r="AJ39714" s="5">
        <v>142749.47760000001</v>
      </c>
    </row>
    <row r="39715" spans="35:36" x14ac:dyDescent="0.15">
      <c r="AI39715" s="5">
        <v>71849.225399999996</v>
      </c>
      <c r="AJ39715" s="5">
        <v>142655.38639999999</v>
      </c>
    </row>
    <row r="39716" spans="35:36" x14ac:dyDescent="0.15">
      <c r="AI39716" s="5">
        <v>71983.599900000001</v>
      </c>
      <c r="AJ39716" s="5">
        <v>142561.29639999999</v>
      </c>
    </row>
    <row r="39717" spans="35:36" x14ac:dyDescent="0.15">
      <c r="AI39717" s="5">
        <v>72117.9761</v>
      </c>
      <c r="AJ39717" s="5">
        <v>142467.2052</v>
      </c>
    </row>
    <row r="39718" spans="35:36" x14ac:dyDescent="0.15">
      <c r="AI39718" s="5">
        <v>72252.350600000005</v>
      </c>
      <c r="AJ39718" s="5">
        <v>142373.1151</v>
      </c>
    </row>
    <row r="39719" spans="35:36" x14ac:dyDescent="0.15">
      <c r="AI39719" s="5">
        <v>72386.726800000004</v>
      </c>
      <c r="AJ39719" s="5">
        <v>142279.0239</v>
      </c>
    </row>
    <row r="39720" spans="35:36" x14ac:dyDescent="0.15">
      <c r="AI39720" s="5">
        <v>72521.101299999995</v>
      </c>
      <c r="AJ39720" s="5">
        <v>142184.9339</v>
      </c>
    </row>
    <row r="39721" spans="35:36" x14ac:dyDescent="0.15">
      <c r="AI39721" s="5">
        <v>72655.477400000003</v>
      </c>
      <c r="AJ39721" s="5">
        <v>142090.84280000001</v>
      </c>
    </row>
    <row r="39722" spans="35:36" x14ac:dyDescent="0.15">
      <c r="AI39722" s="5">
        <v>72789.851999999999</v>
      </c>
      <c r="AJ39722" s="5">
        <v>141996.75260000001</v>
      </c>
    </row>
    <row r="39723" spans="35:36" x14ac:dyDescent="0.15">
      <c r="AI39723" s="5">
        <v>72924.228000000003</v>
      </c>
      <c r="AJ39723" s="5">
        <v>141902.66149999999</v>
      </c>
    </row>
    <row r="39724" spans="35:36" x14ac:dyDescent="0.15">
      <c r="AI39724" s="5">
        <v>73058.602599999998</v>
      </c>
      <c r="AJ39724" s="5">
        <v>141808.57139999999</v>
      </c>
    </row>
    <row r="39725" spans="35:36" x14ac:dyDescent="0.15">
      <c r="AI39725" s="5">
        <v>73192.978700000007</v>
      </c>
      <c r="AJ39725" s="5">
        <v>141714.48019999999</v>
      </c>
    </row>
    <row r="39726" spans="35:36" x14ac:dyDescent="0.15">
      <c r="AI39726" s="5">
        <v>73327.353199999998</v>
      </c>
      <c r="AJ39726" s="5">
        <v>141620.39019999999</v>
      </c>
    </row>
    <row r="39727" spans="35:36" x14ac:dyDescent="0.15">
      <c r="AI39727" s="5">
        <v>73461.729399999997</v>
      </c>
      <c r="AJ39727" s="5">
        <v>141526.299</v>
      </c>
    </row>
    <row r="39728" spans="35:36" x14ac:dyDescent="0.15">
      <c r="AI39728" s="5">
        <v>73596.103900000002</v>
      </c>
      <c r="AJ39728" s="5">
        <v>141432.2089</v>
      </c>
    </row>
    <row r="39729" spans="35:36" x14ac:dyDescent="0.15">
      <c r="AI39729" s="5">
        <v>73730.480100000001</v>
      </c>
      <c r="AJ39729" s="5">
        <v>141338.1177</v>
      </c>
    </row>
    <row r="39730" spans="35:36" x14ac:dyDescent="0.15">
      <c r="AI39730" s="5">
        <v>73864.854600000006</v>
      </c>
      <c r="AJ39730" s="5">
        <v>141244.02770000001</v>
      </c>
    </row>
    <row r="39731" spans="35:36" x14ac:dyDescent="0.15">
      <c r="AI39731" s="5">
        <v>73999.230800000005</v>
      </c>
      <c r="AJ39731" s="5">
        <v>141149.93650000001</v>
      </c>
    </row>
    <row r="39732" spans="35:36" x14ac:dyDescent="0.15">
      <c r="AI39732" s="5">
        <v>74133.605299999996</v>
      </c>
      <c r="AJ39732" s="5">
        <v>141055.84640000001</v>
      </c>
    </row>
    <row r="39733" spans="35:36" x14ac:dyDescent="0.15">
      <c r="AI39733" s="5">
        <v>74267.981400000004</v>
      </c>
      <c r="AJ39733" s="5">
        <v>140961.75529999999</v>
      </c>
    </row>
    <row r="39734" spans="35:36" x14ac:dyDescent="0.15">
      <c r="AI39734" s="5">
        <v>74402.356</v>
      </c>
      <c r="AJ39734" s="5">
        <v>140867.66519999999</v>
      </c>
    </row>
    <row r="39735" spans="35:36" x14ac:dyDescent="0.15">
      <c r="AI39735" s="5">
        <v>74536.732000000004</v>
      </c>
      <c r="AJ39735" s="5">
        <v>140773.57399999999</v>
      </c>
    </row>
    <row r="39736" spans="35:36" x14ac:dyDescent="0.15">
      <c r="AI39736" s="5">
        <v>74671.106599999999</v>
      </c>
      <c r="AJ39736" s="5">
        <v>140679.484</v>
      </c>
    </row>
    <row r="39737" spans="35:36" x14ac:dyDescent="0.15">
      <c r="AI39737" s="5">
        <v>74805.482699999993</v>
      </c>
      <c r="AJ39737" s="5">
        <v>140585.3928</v>
      </c>
    </row>
    <row r="39738" spans="35:36" x14ac:dyDescent="0.15">
      <c r="AI39738" s="5">
        <v>74939.857199999999</v>
      </c>
      <c r="AJ39738" s="5">
        <v>140491.3027</v>
      </c>
    </row>
    <row r="39739" spans="35:36" x14ac:dyDescent="0.15">
      <c r="AI39739" s="5">
        <v>75074.233399999997</v>
      </c>
      <c r="AJ39739" s="5">
        <v>140397.2115</v>
      </c>
    </row>
    <row r="39740" spans="35:36" x14ac:dyDescent="0.15">
      <c r="AI39740" s="5">
        <v>75208.607900000003</v>
      </c>
      <c r="AJ39740" s="5">
        <v>140303.12150000001</v>
      </c>
    </row>
    <row r="39741" spans="35:36" x14ac:dyDescent="0.15">
      <c r="AI39741" s="5">
        <v>75342.984100000001</v>
      </c>
      <c r="AJ39741" s="5">
        <v>140209.03030000001</v>
      </c>
    </row>
    <row r="39742" spans="35:36" x14ac:dyDescent="0.15">
      <c r="AI39742" s="5">
        <v>75477.358600000007</v>
      </c>
      <c r="AJ39742" s="5">
        <v>140114.94020000001</v>
      </c>
    </row>
    <row r="39743" spans="35:36" x14ac:dyDescent="0.15">
      <c r="AI39743" s="5">
        <v>75611.734800000006</v>
      </c>
      <c r="AJ39743" s="5">
        <v>140020.84899999999</v>
      </c>
    </row>
    <row r="39744" spans="35:36" x14ac:dyDescent="0.15">
      <c r="AI39744" s="5">
        <v>75746.109299999996</v>
      </c>
      <c r="AJ39744" s="5">
        <v>139926.75899999999</v>
      </c>
    </row>
    <row r="39745" spans="35:36" x14ac:dyDescent="0.15">
      <c r="AI39745" s="5">
        <v>75880.4853</v>
      </c>
      <c r="AJ39745" s="5">
        <v>139832.6678</v>
      </c>
    </row>
    <row r="39746" spans="35:36" x14ac:dyDescent="0.15">
      <c r="AI39746" s="5">
        <v>76014.86</v>
      </c>
      <c r="AJ39746" s="5">
        <v>139738.57769999999</v>
      </c>
    </row>
    <row r="39747" spans="35:36" x14ac:dyDescent="0.15">
      <c r="AI39747" s="5">
        <v>76149.236000000004</v>
      </c>
      <c r="AJ39747" s="5">
        <v>139644.4866</v>
      </c>
    </row>
    <row r="39748" spans="35:36" x14ac:dyDescent="0.15">
      <c r="AI39748" s="5">
        <v>76283.610499999995</v>
      </c>
      <c r="AJ39748" s="5">
        <v>139550.3965</v>
      </c>
    </row>
    <row r="39749" spans="35:36" x14ac:dyDescent="0.15">
      <c r="AI39749" s="5">
        <v>76417.986699999994</v>
      </c>
      <c r="AJ39749" s="5">
        <v>139456.30530000001</v>
      </c>
    </row>
    <row r="39750" spans="35:36" x14ac:dyDescent="0.15">
      <c r="AI39750" s="5">
        <v>76552.361199999999</v>
      </c>
      <c r="AJ39750" s="5">
        <v>139362.21530000001</v>
      </c>
    </row>
    <row r="39751" spans="35:36" x14ac:dyDescent="0.15">
      <c r="AI39751" s="5">
        <v>76686.737399999998</v>
      </c>
      <c r="AJ39751" s="5">
        <v>139268.12409999999</v>
      </c>
    </row>
    <row r="39752" spans="35:36" x14ac:dyDescent="0.15">
      <c r="AI39752" s="5">
        <v>76821.111900000004</v>
      </c>
      <c r="AJ39752" s="5">
        <v>139174.03400000001</v>
      </c>
    </row>
    <row r="39753" spans="35:36" x14ac:dyDescent="0.15">
      <c r="AI39753" s="5">
        <v>76955.488100000002</v>
      </c>
      <c r="AJ39753" s="5">
        <v>139079.94279999999</v>
      </c>
    </row>
    <row r="39754" spans="35:36" x14ac:dyDescent="0.15">
      <c r="AI39754" s="5">
        <v>77089.862599999993</v>
      </c>
      <c r="AJ39754" s="5">
        <v>138985.85279999999</v>
      </c>
    </row>
    <row r="39755" spans="35:36" x14ac:dyDescent="0.15">
      <c r="AI39755" s="5">
        <v>77224.238700000002</v>
      </c>
      <c r="AJ39755" s="5">
        <v>138891.7616</v>
      </c>
    </row>
    <row r="39756" spans="35:36" x14ac:dyDescent="0.15">
      <c r="AI39756" s="5">
        <v>77358.613299999997</v>
      </c>
      <c r="AJ39756" s="5">
        <v>138797.6715</v>
      </c>
    </row>
    <row r="39757" spans="35:36" x14ac:dyDescent="0.15">
      <c r="AI39757" s="5">
        <v>77492.989400000006</v>
      </c>
      <c r="AJ39757" s="5">
        <v>138703.5803</v>
      </c>
    </row>
    <row r="39758" spans="35:36" x14ac:dyDescent="0.15">
      <c r="AI39758" s="5">
        <v>77627.363899999997</v>
      </c>
      <c r="AJ39758" s="5">
        <v>138609.4903</v>
      </c>
    </row>
    <row r="39759" spans="35:36" x14ac:dyDescent="0.15">
      <c r="AI39759" s="5">
        <v>77761.740000000005</v>
      </c>
      <c r="AJ39759" s="5">
        <v>138515.39910000001</v>
      </c>
    </row>
    <row r="39760" spans="35:36" x14ac:dyDescent="0.15">
      <c r="AI39760" s="5">
        <v>77896.114600000001</v>
      </c>
      <c r="AJ39760" s="5">
        <v>138421.30900000001</v>
      </c>
    </row>
    <row r="39761" spans="35:36" x14ac:dyDescent="0.15">
      <c r="AI39761" s="5">
        <v>78030.490699999995</v>
      </c>
      <c r="AJ39761" s="5">
        <v>138327.21789999999</v>
      </c>
    </row>
    <row r="39762" spans="35:36" x14ac:dyDescent="0.15">
      <c r="AI39762" s="5">
        <v>78164.8652</v>
      </c>
      <c r="AJ39762" s="5">
        <v>138233.12779999999</v>
      </c>
    </row>
    <row r="39763" spans="35:36" x14ac:dyDescent="0.15">
      <c r="AI39763" s="5">
        <v>78299.241399999999</v>
      </c>
      <c r="AJ39763" s="5">
        <v>138139.03659999999</v>
      </c>
    </row>
    <row r="39764" spans="35:36" x14ac:dyDescent="0.15">
      <c r="AI39764" s="5">
        <v>78433.615900000004</v>
      </c>
      <c r="AJ39764" s="5">
        <v>138044.9466</v>
      </c>
    </row>
    <row r="39765" spans="35:36" x14ac:dyDescent="0.15">
      <c r="AI39765" s="5">
        <v>78567.992100000003</v>
      </c>
      <c r="AJ39765" s="5">
        <v>137950.8554</v>
      </c>
    </row>
    <row r="39766" spans="35:36" x14ac:dyDescent="0.15">
      <c r="AI39766" s="5">
        <v>78702.366599999994</v>
      </c>
      <c r="AJ39766" s="5">
        <v>137856.7653</v>
      </c>
    </row>
    <row r="39767" spans="35:36" x14ac:dyDescent="0.15">
      <c r="AI39767" s="5">
        <v>78836.742700000003</v>
      </c>
      <c r="AJ39767" s="5">
        <v>137762.6741</v>
      </c>
    </row>
    <row r="39768" spans="35:36" x14ac:dyDescent="0.15">
      <c r="AI39768" s="5">
        <v>78971.117299999998</v>
      </c>
      <c r="AJ39768" s="5">
        <v>137668.58410000001</v>
      </c>
    </row>
    <row r="39769" spans="35:36" x14ac:dyDescent="0.15">
      <c r="AI39769" s="5">
        <v>79105.493400000007</v>
      </c>
      <c r="AJ39769" s="5">
        <v>137574.49290000001</v>
      </c>
    </row>
    <row r="39770" spans="35:36" x14ac:dyDescent="0.15">
      <c r="AI39770" s="5">
        <v>79239.867899999997</v>
      </c>
      <c r="AJ39770" s="5">
        <v>137480.40280000001</v>
      </c>
    </row>
    <row r="39771" spans="35:36" x14ac:dyDescent="0.15">
      <c r="AI39771" s="5">
        <v>57833.9035</v>
      </c>
      <c r="AJ39771" s="5">
        <v>152669.2752</v>
      </c>
    </row>
    <row r="39772" spans="35:36" x14ac:dyDescent="0.15">
      <c r="AI39772" s="5">
        <v>57968.2788</v>
      </c>
      <c r="AJ39772" s="5">
        <v>152575.1845</v>
      </c>
    </row>
    <row r="39773" spans="35:36" x14ac:dyDescent="0.15">
      <c r="AI39773" s="5">
        <v>58102.654199999997</v>
      </c>
      <c r="AJ39773" s="5">
        <v>152481.09390000001</v>
      </c>
    </row>
    <row r="39774" spans="35:36" x14ac:dyDescent="0.15">
      <c r="AI39774" s="5">
        <v>58237.029499999997</v>
      </c>
      <c r="AJ39774" s="5">
        <v>152387.00330000001</v>
      </c>
    </row>
    <row r="39775" spans="35:36" x14ac:dyDescent="0.15">
      <c r="AI39775" s="5">
        <v>58371.404799999997</v>
      </c>
      <c r="AJ39775" s="5">
        <v>152292.91260000001</v>
      </c>
    </row>
    <row r="39776" spans="35:36" x14ac:dyDescent="0.15">
      <c r="AI39776" s="5">
        <v>58505.780200000001</v>
      </c>
      <c r="AJ39776" s="5">
        <v>152198.82199999999</v>
      </c>
    </row>
    <row r="39777" spans="35:36" x14ac:dyDescent="0.15">
      <c r="AI39777" s="5">
        <v>58640.155500000001</v>
      </c>
      <c r="AJ39777" s="5">
        <v>152104.73139999999</v>
      </c>
    </row>
    <row r="39778" spans="35:36" x14ac:dyDescent="0.15">
      <c r="AI39778" s="5">
        <v>58774.530899999998</v>
      </c>
      <c r="AJ39778" s="5">
        <v>152010.64079999999</v>
      </c>
    </row>
    <row r="39779" spans="35:36" x14ac:dyDescent="0.15">
      <c r="AI39779" s="5">
        <v>58908.906199999998</v>
      </c>
      <c r="AJ39779" s="5">
        <v>151916.55009999999</v>
      </c>
    </row>
    <row r="39780" spans="35:36" x14ac:dyDescent="0.15">
      <c r="AI39780" s="5">
        <v>59043.281499999997</v>
      </c>
      <c r="AJ39780" s="5">
        <v>151822.4595</v>
      </c>
    </row>
    <row r="39781" spans="35:36" x14ac:dyDescent="0.15">
      <c r="AI39781" s="5">
        <v>59177.656799999997</v>
      </c>
      <c r="AJ39781" s="5">
        <v>151728.36900000001</v>
      </c>
    </row>
    <row r="39782" spans="35:36" x14ac:dyDescent="0.15">
      <c r="AI39782" s="5">
        <v>59312.032099999997</v>
      </c>
      <c r="AJ39782" s="5">
        <v>151634.27830000001</v>
      </c>
    </row>
    <row r="39783" spans="35:36" x14ac:dyDescent="0.15">
      <c r="AI39783" s="5">
        <v>59446.407500000001</v>
      </c>
      <c r="AJ39783" s="5">
        <v>151540.18770000001</v>
      </c>
    </row>
    <row r="39784" spans="35:36" x14ac:dyDescent="0.15">
      <c r="AI39784" s="5">
        <v>59580.782800000001</v>
      </c>
      <c r="AJ39784" s="5">
        <v>151446.09710000001</v>
      </c>
    </row>
    <row r="39785" spans="35:36" x14ac:dyDescent="0.15">
      <c r="AI39785" s="5">
        <v>59715.158199999998</v>
      </c>
      <c r="AJ39785" s="5">
        <v>151352.00640000001</v>
      </c>
    </row>
    <row r="39786" spans="35:36" x14ac:dyDescent="0.15">
      <c r="AI39786" s="5">
        <v>59849.533499999998</v>
      </c>
      <c r="AJ39786" s="5">
        <v>151257.91579999999</v>
      </c>
    </row>
    <row r="39787" spans="35:36" x14ac:dyDescent="0.15">
      <c r="AI39787" s="5">
        <v>59983.908799999997</v>
      </c>
      <c r="AJ39787" s="5">
        <v>151163.82519999999</v>
      </c>
    </row>
    <row r="39788" spans="35:36" x14ac:dyDescent="0.15">
      <c r="AI39788" s="5">
        <v>60118.284200000002</v>
      </c>
      <c r="AJ39788" s="5">
        <v>151069.7346</v>
      </c>
    </row>
    <row r="39789" spans="35:36" x14ac:dyDescent="0.15">
      <c r="AI39789" s="5">
        <v>60252.659500000002</v>
      </c>
      <c r="AJ39789" s="5">
        <v>150975.6439</v>
      </c>
    </row>
    <row r="39790" spans="35:36" x14ac:dyDescent="0.15">
      <c r="AI39790" s="5">
        <v>60387.034899999999</v>
      </c>
      <c r="AJ39790" s="5">
        <v>150881.5533</v>
      </c>
    </row>
    <row r="39791" spans="35:36" x14ac:dyDescent="0.15">
      <c r="AI39791" s="5">
        <v>60521.410199999998</v>
      </c>
      <c r="AJ39791" s="5">
        <v>150787.4627</v>
      </c>
    </row>
    <row r="39792" spans="35:36" x14ac:dyDescent="0.15">
      <c r="AI39792" s="5">
        <v>60655.785499999998</v>
      </c>
      <c r="AJ39792" s="5">
        <v>150693.37210000001</v>
      </c>
    </row>
    <row r="39793" spans="35:36" x14ac:dyDescent="0.15">
      <c r="AI39793" s="5">
        <v>60790.160900000003</v>
      </c>
      <c r="AJ39793" s="5">
        <v>150599.28140000001</v>
      </c>
    </row>
    <row r="39794" spans="35:36" x14ac:dyDescent="0.15">
      <c r="AI39794" s="5">
        <v>60924.536099999998</v>
      </c>
      <c r="AJ39794" s="5">
        <v>150505.19089999999</v>
      </c>
    </row>
    <row r="39795" spans="35:36" x14ac:dyDescent="0.15">
      <c r="AI39795" s="5">
        <v>61058.911500000002</v>
      </c>
      <c r="AJ39795" s="5">
        <v>150411.10019999999</v>
      </c>
    </row>
    <row r="39796" spans="35:36" x14ac:dyDescent="0.15">
      <c r="AI39796" s="5">
        <v>61193.286800000002</v>
      </c>
      <c r="AJ39796" s="5">
        <v>150317.00959999999</v>
      </c>
    </row>
    <row r="39797" spans="35:36" x14ac:dyDescent="0.15">
      <c r="AI39797" s="5">
        <v>61327.662199999999</v>
      </c>
      <c r="AJ39797" s="5">
        <v>150222.91899999999</v>
      </c>
    </row>
    <row r="39798" spans="35:36" x14ac:dyDescent="0.15">
      <c r="AI39798" s="5">
        <v>61462.037499999999</v>
      </c>
      <c r="AJ39798" s="5">
        <v>150128.8284</v>
      </c>
    </row>
    <row r="39799" spans="35:36" x14ac:dyDescent="0.15">
      <c r="AI39799" s="5">
        <v>61596.412799999998</v>
      </c>
      <c r="AJ39799" s="5">
        <v>150034.7377</v>
      </c>
    </row>
    <row r="39800" spans="35:36" x14ac:dyDescent="0.15">
      <c r="AI39800" s="5">
        <v>61730.788200000003</v>
      </c>
      <c r="AJ39800" s="5">
        <v>149940.6471</v>
      </c>
    </row>
    <row r="39801" spans="35:36" x14ac:dyDescent="0.15">
      <c r="AI39801" s="5">
        <v>61865.163500000002</v>
      </c>
      <c r="AJ39801" s="5">
        <v>149846.55650000001</v>
      </c>
    </row>
    <row r="39802" spans="35:36" x14ac:dyDescent="0.15">
      <c r="AI39802" s="5">
        <v>61999.538800000002</v>
      </c>
      <c r="AJ39802" s="5">
        <v>149752.46590000001</v>
      </c>
    </row>
    <row r="39803" spans="35:36" x14ac:dyDescent="0.15">
      <c r="AI39803" s="5">
        <v>62133.914199999999</v>
      </c>
      <c r="AJ39803" s="5">
        <v>149658.37520000001</v>
      </c>
    </row>
    <row r="39804" spans="35:36" x14ac:dyDescent="0.15">
      <c r="AI39804" s="5">
        <v>62268.289499999999</v>
      </c>
      <c r="AJ39804" s="5">
        <v>149564.28460000001</v>
      </c>
    </row>
    <row r="39805" spans="35:36" x14ac:dyDescent="0.15">
      <c r="AI39805" s="5">
        <v>62402.664900000003</v>
      </c>
      <c r="AJ39805" s="5">
        <v>149470.19399999999</v>
      </c>
    </row>
    <row r="39806" spans="35:36" x14ac:dyDescent="0.15">
      <c r="AI39806" s="5">
        <v>62537.040200000003</v>
      </c>
      <c r="AJ39806" s="5">
        <v>149376.10339999999</v>
      </c>
    </row>
    <row r="39807" spans="35:36" x14ac:dyDescent="0.15">
      <c r="AI39807" s="5">
        <v>62671.415500000003</v>
      </c>
      <c r="AJ39807" s="5">
        <v>149282.0128</v>
      </c>
    </row>
    <row r="39808" spans="35:36" x14ac:dyDescent="0.15">
      <c r="AI39808" s="5">
        <v>62805.790800000002</v>
      </c>
      <c r="AJ39808" s="5">
        <v>149187.9222</v>
      </c>
    </row>
    <row r="39809" spans="35:36" x14ac:dyDescent="0.15">
      <c r="AI39809" s="5">
        <v>62940.166100000002</v>
      </c>
      <c r="AJ39809" s="5">
        <v>149093.8315</v>
      </c>
    </row>
    <row r="39810" spans="35:36" x14ac:dyDescent="0.15">
      <c r="AI39810" s="5">
        <v>63074.541499999999</v>
      </c>
      <c r="AJ39810" s="5">
        <v>148999.7409</v>
      </c>
    </row>
    <row r="39811" spans="35:36" x14ac:dyDescent="0.15">
      <c r="AI39811" s="5">
        <v>63208.916799999999</v>
      </c>
      <c r="AJ39811" s="5">
        <v>148905.65030000001</v>
      </c>
    </row>
    <row r="39812" spans="35:36" x14ac:dyDescent="0.15">
      <c r="AI39812" s="5">
        <v>63343.292200000004</v>
      </c>
      <c r="AJ39812" s="5">
        <v>148811.55970000001</v>
      </c>
    </row>
    <row r="39813" spans="35:36" x14ac:dyDescent="0.15">
      <c r="AI39813" s="5">
        <v>63477.667500000003</v>
      </c>
      <c r="AJ39813" s="5">
        <v>148717.46900000001</v>
      </c>
    </row>
    <row r="39814" spans="35:36" x14ac:dyDescent="0.15">
      <c r="AI39814" s="5">
        <v>63612.042800000003</v>
      </c>
      <c r="AJ39814" s="5">
        <v>148623.37839999999</v>
      </c>
    </row>
    <row r="39815" spans="35:36" x14ac:dyDescent="0.15">
      <c r="AI39815" s="5">
        <v>63746.4182</v>
      </c>
      <c r="AJ39815" s="5">
        <v>148529.28779999999</v>
      </c>
    </row>
    <row r="39816" spans="35:36" x14ac:dyDescent="0.15">
      <c r="AI39816" s="5">
        <v>63880.7935</v>
      </c>
      <c r="AJ39816" s="5">
        <v>148435.1972</v>
      </c>
    </row>
    <row r="39817" spans="35:36" x14ac:dyDescent="0.15">
      <c r="AI39817" s="5">
        <v>64015.168899999997</v>
      </c>
      <c r="AJ39817" s="5">
        <v>148341.10649999999</v>
      </c>
    </row>
    <row r="39818" spans="35:36" x14ac:dyDescent="0.15">
      <c r="AI39818" s="5">
        <v>64149.544199999997</v>
      </c>
      <c r="AJ39818" s="5">
        <v>148247.0159</v>
      </c>
    </row>
    <row r="39819" spans="35:36" x14ac:dyDescent="0.15">
      <c r="AI39819" s="5">
        <v>64283.919500000004</v>
      </c>
      <c r="AJ39819" s="5">
        <v>148152.9253</v>
      </c>
    </row>
    <row r="39820" spans="35:36" x14ac:dyDescent="0.15">
      <c r="AI39820" s="5">
        <v>64418.294800000003</v>
      </c>
      <c r="AJ39820" s="5">
        <v>148058.83470000001</v>
      </c>
    </row>
    <row r="39821" spans="35:36" x14ac:dyDescent="0.15">
      <c r="AI39821" s="5">
        <v>64552.670100000003</v>
      </c>
      <c r="AJ39821" s="5">
        <v>147964.74410000001</v>
      </c>
    </row>
    <row r="39822" spans="35:36" x14ac:dyDescent="0.15">
      <c r="AI39822" s="5">
        <v>64687.0455</v>
      </c>
      <c r="AJ39822" s="5">
        <v>147870.65349999999</v>
      </c>
    </row>
    <row r="39823" spans="35:36" x14ac:dyDescent="0.15">
      <c r="AI39823" s="5">
        <v>64821.4208</v>
      </c>
      <c r="AJ39823" s="5">
        <v>147776.56280000001</v>
      </c>
    </row>
    <row r="39824" spans="35:36" x14ac:dyDescent="0.15">
      <c r="AI39824" s="5">
        <v>64955.796199999997</v>
      </c>
      <c r="AJ39824" s="5">
        <v>147682.47219999999</v>
      </c>
    </row>
    <row r="39825" spans="35:36" x14ac:dyDescent="0.15">
      <c r="AI39825" s="5">
        <v>65090.171499999997</v>
      </c>
      <c r="AJ39825" s="5">
        <v>147588.38159999999</v>
      </c>
    </row>
    <row r="39826" spans="35:36" x14ac:dyDescent="0.15">
      <c r="AI39826" s="5">
        <v>65224.546799999996</v>
      </c>
      <c r="AJ39826" s="5">
        <v>147494.291</v>
      </c>
    </row>
    <row r="39827" spans="35:36" x14ac:dyDescent="0.15">
      <c r="AI39827" s="5">
        <v>65358.922200000001</v>
      </c>
      <c r="AJ39827" s="5">
        <v>147400.2003</v>
      </c>
    </row>
    <row r="39828" spans="35:36" x14ac:dyDescent="0.15">
      <c r="AI39828" s="5">
        <v>65493.297500000001</v>
      </c>
      <c r="AJ39828" s="5">
        <v>147306.1097</v>
      </c>
    </row>
    <row r="39829" spans="35:36" x14ac:dyDescent="0.15">
      <c r="AI39829" s="5">
        <v>65627.672900000005</v>
      </c>
      <c r="AJ39829" s="5">
        <v>147212.0191</v>
      </c>
    </row>
    <row r="39830" spans="35:36" x14ac:dyDescent="0.15">
      <c r="AI39830" s="5">
        <v>65762.048200000005</v>
      </c>
      <c r="AJ39830" s="5">
        <v>147117.92850000001</v>
      </c>
    </row>
    <row r="39831" spans="35:36" x14ac:dyDescent="0.15">
      <c r="AI39831" s="5">
        <v>65896.423500000004</v>
      </c>
      <c r="AJ39831" s="5">
        <v>147023.83780000001</v>
      </c>
    </row>
    <row r="39832" spans="35:36" x14ac:dyDescent="0.15">
      <c r="AI39832" s="5">
        <v>66030.798800000004</v>
      </c>
      <c r="AJ39832" s="5">
        <v>146929.74729999999</v>
      </c>
    </row>
    <row r="39833" spans="35:36" x14ac:dyDescent="0.15">
      <c r="AI39833" s="5">
        <v>66165.174100000004</v>
      </c>
      <c r="AJ39833" s="5">
        <v>146835.65659999999</v>
      </c>
    </row>
    <row r="39834" spans="35:36" x14ac:dyDescent="0.15">
      <c r="AI39834" s="5">
        <v>66299.549499999994</v>
      </c>
      <c r="AJ39834" s="5">
        <v>146741.56599999999</v>
      </c>
    </row>
    <row r="39835" spans="35:36" x14ac:dyDescent="0.15">
      <c r="AI39835" s="5">
        <v>66433.924799999993</v>
      </c>
      <c r="AJ39835" s="5">
        <v>146647.4754</v>
      </c>
    </row>
    <row r="39836" spans="35:36" x14ac:dyDescent="0.15">
      <c r="AI39836" s="5">
        <v>66568.300199999998</v>
      </c>
      <c r="AJ39836" s="5">
        <v>146553.3848</v>
      </c>
    </row>
    <row r="39837" spans="35:36" x14ac:dyDescent="0.15">
      <c r="AI39837" s="5">
        <v>66702.675499999998</v>
      </c>
      <c r="AJ39837" s="5">
        <v>146459.2941</v>
      </c>
    </row>
    <row r="39838" spans="35:36" x14ac:dyDescent="0.15">
      <c r="AI39838" s="5">
        <v>66837.050799999997</v>
      </c>
      <c r="AJ39838" s="5">
        <v>146365.2035</v>
      </c>
    </row>
    <row r="39839" spans="35:36" x14ac:dyDescent="0.15">
      <c r="AI39839" s="5">
        <v>66971.426200000002</v>
      </c>
      <c r="AJ39839" s="5">
        <v>146271.11290000001</v>
      </c>
    </row>
    <row r="39840" spans="35:36" x14ac:dyDescent="0.15">
      <c r="AI39840" s="5">
        <v>67105.801500000001</v>
      </c>
      <c r="AJ39840" s="5">
        <v>146177.02230000001</v>
      </c>
    </row>
    <row r="39841" spans="35:36" x14ac:dyDescent="0.15">
      <c r="AI39841" s="5">
        <v>67240.176800000001</v>
      </c>
      <c r="AJ39841" s="5">
        <v>146082.93160000001</v>
      </c>
    </row>
    <row r="39842" spans="35:36" x14ac:dyDescent="0.15">
      <c r="AI39842" s="5">
        <v>67374.552200000006</v>
      </c>
      <c r="AJ39842" s="5">
        <v>145988.84099999999</v>
      </c>
    </row>
    <row r="39843" spans="35:36" x14ac:dyDescent="0.15">
      <c r="AI39843" s="5">
        <v>67508.927500000005</v>
      </c>
      <c r="AJ39843" s="5">
        <v>145894.75039999999</v>
      </c>
    </row>
    <row r="39844" spans="35:36" x14ac:dyDescent="0.15">
      <c r="AI39844" s="5">
        <v>67643.302899999995</v>
      </c>
      <c r="AJ39844" s="5">
        <v>145800.65979999999</v>
      </c>
    </row>
    <row r="39845" spans="35:36" x14ac:dyDescent="0.15">
      <c r="AI39845" s="5">
        <v>67777.678100000005</v>
      </c>
      <c r="AJ39845" s="5">
        <v>145706.5692</v>
      </c>
    </row>
    <row r="39846" spans="35:36" x14ac:dyDescent="0.15">
      <c r="AI39846" s="5">
        <v>67912.053499999995</v>
      </c>
      <c r="AJ39846" s="5">
        <v>145612.4786</v>
      </c>
    </row>
    <row r="39847" spans="35:36" x14ac:dyDescent="0.15">
      <c r="AI39847" s="5">
        <v>68046.428799999994</v>
      </c>
      <c r="AJ39847" s="5">
        <v>145518.3879</v>
      </c>
    </row>
    <row r="39848" spans="35:36" x14ac:dyDescent="0.15">
      <c r="AI39848" s="5">
        <v>68180.804099999994</v>
      </c>
      <c r="AJ39848" s="5">
        <v>145424.29730000001</v>
      </c>
    </row>
    <row r="39849" spans="35:36" x14ac:dyDescent="0.15">
      <c r="AI39849" s="5">
        <v>68315.179499999998</v>
      </c>
      <c r="AJ39849" s="5">
        <v>145330.20670000001</v>
      </c>
    </row>
    <row r="39850" spans="35:36" x14ac:dyDescent="0.15">
      <c r="AI39850" s="5">
        <v>68449.554799999998</v>
      </c>
      <c r="AJ39850" s="5">
        <v>145236.11610000001</v>
      </c>
    </row>
    <row r="39851" spans="35:36" x14ac:dyDescent="0.15">
      <c r="AI39851" s="5">
        <v>68583.930200000003</v>
      </c>
      <c r="AJ39851" s="5">
        <v>145142.02540000001</v>
      </c>
    </row>
    <row r="39852" spans="35:36" x14ac:dyDescent="0.15">
      <c r="AI39852" s="5">
        <v>68718.305500000002</v>
      </c>
      <c r="AJ39852" s="5">
        <v>145047.93479999999</v>
      </c>
    </row>
    <row r="39853" spans="35:36" x14ac:dyDescent="0.15">
      <c r="AI39853" s="5">
        <v>68852.680800000002</v>
      </c>
      <c r="AJ39853" s="5">
        <v>144953.84419999999</v>
      </c>
    </row>
    <row r="39854" spans="35:36" x14ac:dyDescent="0.15">
      <c r="AI39854" s="5">
        <v>68987.056200000006</v>
      </c>
      <c r="AJ39854" s="5">
        <v>144859.7536</v>
      </c>
    </row>
    <row r="39855" spans="35:36" x14ac:dyDescent="0.15">
      <c r="AI39855" s="5">
        <v>69121.431500000006</v>
      </c>
      <c r="AJ39855" s="5">
        <v>144765.6629</v>
      </c>
    </row>
    <row r="39856" spans="35:36" x14ac:dyDescent="0.15">
      <c r="AI39856" s="5">
        <v>69255.806899999996</v>
      </c>
      <c r="AJ39856" s="5">
        <v>144671.5723</v>
      </c>
    </row>
    <row r="39857" spans="35:36" x14ac:dyDescent="0.15">
      <c r="AI39857" s="5">
        <v>69390.182199999996</v>
      </c>
      <c r="AJ39857" s="5">
        <v>144577.4817</v>
      </c>
    </row>
    <row r="39858" spans="35:36" x14ac:dyDescent="0.15">
      <c r="AI39858" s="5">
        <v>69524.557499999995</v>
      </c>
      <c r="AJ39858" s="5">
        <v>144483.39110000001</v>
      </c>
    </row>
    <row r="39859" spans="35:36" x14ac:dyDescent="0.15">
      <c r="AI39859" s="5">
        <v>69658.932799999995</v>
      </c>
      <c r="AJ39859" s="5">
        <v>144389.30050000001</v>
      </c>
    </row>
    <row r="39860" spans="35:36" x14ac:dyDescent="0.15">
      <c r="AI39860" s="5">
        <v>69793.308099999995</v>
      </c>
      <c r="AJ39860" s="5">
        <v>144295.20989999999</v>
      </c>
    </row>
    <row r="39861" spans="35:36" x14ac:dyDescent="0.15">
      <c r="AI39861" s="5">
        <v>69927.683499999999</v>
      </c>
      <c r="AJ39861" s="5">
        <v>144201.11919999999</v>
      </c>
    </row>
    <row r="39862" spans="35:36" x14ac:dyDescent="0.15">
      <c r="AI39862" s="5">
        <v>70062.058799999999</v>
      </c>
      <c r="AJ39862" s="5">
        <v>144107.02859999999</v>
      </c>
    </row>
    <row r="39863" spans="35:36" x14ac:dyDescent="0.15">
      <c r="AI39863" s="5">
        <v>70196.434200000003</v>
      </c>
      <c r="AJ39863" s="5">
        <v>144012.93799999999</v>
      </c>
    </row>
    <row r="39864" spans="35:36" x14ac:dyDescent="0.15">
      <c r="AI39864" s="5">
        <v>70330.809500000003</v>
      </c>
      <c r="AJ39864" s="5">
        <v>143918.8474</v>
      </c>
    </row>
    <row r="39865" spans="35:36" x14ac:dyDescent="0.15">
      <c r="AI39865" s="5">
        <v>70465.184800000003</v>
      </c>
      <c r="AJ39865" s="5">
        <v>143824.7567</v>
      </c>
    </row>
    <row r="39866" spans="35:36" x14ac:dyDescent="0.15">
      <c r="AI39866" s="5">
        <v>70599.560200000007</v>
      </c>
      <c r="AJ39866" s="5">
        <v>143730.6661</v>
      </c>
    </row>
    <row r="39867" spans="35:36" x14ac:dyDescent="0.15">
      <c r="AI39867" s="5">
        <v>70733.935500000007</v>
      </c>
      <c r="AJ39867" s="5">
        <v>143636.57550000001</v>
      </c>
    </row>
    <row r="39868" spans="35:36" x14ac:dyDescent="0.15">
      <c r="AI39868" s="5">
        <v>70868.310899999997</v>
      </c>
      <c r="AJ39868" s="5">
        <v>143542.48490000001</v>
      </c>
    </row>
    <row r="39869" spans="35:36" x14ac:dyDescent="0.15">
      <c r="AI39869" s="5">
        <v>71002.686199999996</v>
      </c>
      <c r="AJ39869" s="5">
        <v>143448.39420000001</v>
      </c>
    </row>
    <row r="39870" spans="35:36" x14ac:dyDescent="0.15">
      <c r="AI39870" s="5">
        <v>71137.061499999996</v>
      </c>
      <c r="AJ39870" s="5">
        <v>143354.30360000001</v>
      </c>
    </row>
    <row r="39871" spans="35:36" x14ac:dyDescent="0.15">
      <c r="AI39871" s="5">
        <v>71271.436799999996</v>
      </c>
      <c r="AJ39871" s="5">
        <v>143260.21299999999</v>
      </c>
    </row>
    <row r="39872" spans="35:36" x14ac:dyDescent="0.15">
      <c r="AI39872" s="5">
        <v>71405.812999999995</v>
      </c>
      <c r="AJ39872" s="5">
        <v>143166.12179999999</v>
      </c>
    </row>
    <row r="39873" spans="35:36" x14ac:dyDescent="0.15">
      <c r="AI39873" s="5">
        <v>71540.1875</v>
      </c>
      <c r="AJ39873" s="5">
        <v>143072.0318</v>
      </c>
    </row>
    <row r="39874" spans="35:36" x14ac:dyDescent="0.15">
      <c r="AI39874" s="5">
        <v>71674.563599999994</v>
      </c>
      <c r="AJ39874" s="5">
        <v>142977.9406</v>
      </c>
    </row>
    <row r="39875" spans="35:36" x14ac:dyDescent="0.15">
      <c r="AI39875" s="5">
        <v>71808.938200000004</v>
      </c>
      <c r="AJ39875" s="5">
        <v>142883.8505</v>
      </c>
    </row>
    <row r="39876" spans="35:36" x14ac:dyDescent="0.15">
      <c r="AI39876" s="5">
        <v>71943.314299999998</v>
      </c>
      <c r="AJ39876" s="5">
        <v>142789.75930000001</v>
      </c>
    </row>
    <row r="39877" spans="35:36" x14ac:dyDescent="0.15">
      <c r="AI39877" s="5">
        <v>72077.688800000004</v>
      </c>
      <c r="AJ39877" s="5">
        <v>142695.66930000001</v>
      </c>
    </row>
    <row r="39878" spans="35:36" x14ac:dyDescent="0.15">
      <c r="AI39878" s="5">
        <v>72212.065000000002</v>
      </c>
      <c r="AJ39878" s="5">
        <v>142601.57810000001</v>
      </c>
    </row>
    <row r="39879" spans="35:36" x14ac:dyDescent="0.15">
      <c r="AI39879" s="5">
        <v>72346.439499999993</v>
      </c>
      <c r="AJ39879" s="5">
        <v>142507.48800000001</v>
      </c>
    </row>
    <row r="39880" spans="35:36" x14ac:dyDescent="0.15">
      <c r="AI39880" s="5">
        <v>72480.815700000006</v>
      </c>
      <c r="AJ39880" s="5">
        <v>142413.39679999999</v>
      </c>
    </row>
    <row r="39881" spans="35:36" x14ac:dyDescent="0.15">
      <c r="AI39881" s="5">
        <v>72615.190199999997</v>
      </c>
      <c r="AJ39881" s="5">
        <v>142319.30679999999</v>
      </c>
    </row>
    <row r="39882" spans="35:36" x14ac:dyDescent="0.15">
      <c r="AI39882" s="5">
        <v>72749.566300000006</v>
      </c>
      <c r="AJ39882" s="5">
        <v>142225.2156</v>
      </c>
    </row>
    <row r="39883" spans="35:36" x14ac:dyDescent="0.15">
      <c r="AI39883" s="5">
        <v>72883.940900000001</v>
      </c>
      <c r="AJ39883" s="5">
        <v>142131.12549999999</v>
      </c>
    </row>
    <row r="39884" spans="35:36" x14ac:dyDescent="0.15">
      <c r="AI39884" s="5">
        <v>73018.316900000005</v>
      </c>
      <c r="AJ39884" s="5">
        <v>142037.0344</v>
      </c>
    </row>
    <row r="39885" spans="35:36" x14ac:dyDescent="0.15">
      <c r="AI39885" s="5">
        <v>73152.691500000001</v>
      </c>
      <c r="AJ39885" s="5">
        <v>141942.9443</v>
      </c>
    </row>
    <row r="39886" spans="35:36" x14ac:dyDescent="0.15">
      <c r="AI39886" s="5">
        <v>73287.067599999995</v>
      </c>
      <c r="AJ39886" s="5">
        <v>141848.85310000001</v>
      </c>
    </row>
    <row r="39887" spans="35:36" x14ac:dyDescent="0.15">
      <c r="AI39887" s="5">
        <v>73421.4421</v>
      </c>
      <c r="AJ39887" s="5">
        <v>141754.76310000001</v>
      </c>
    </row>
    <row r="39888" spans="35:36" x14ac:dyDescent="0.15">
      <c r="AI39888" s="5">
        <v>73555.818299999999</v>
      </c>
      <c r="AJ39888" s="5">
        <v>141660.67189999999</v>
      </c>
    </row>
    <row r="39889" spans="35:36" x14ac:dyDescent="0.15">
      <c r="AI39889" s="5">
        <v>73690.192800000004</v>
      </c>
      <c r="AJ39889" s="5">
        <v>141566.58180000001</v>
      </c>
    </row>
    <row r="39890" spans="35:36" x14ac:dyDescent="0.15">
      <c r="AI39890" s="5">
        <v>73824.569000000003</v>
      </c>
      <c r="AJ39890" s="5">
        <v>141472.49059999999</v>
      </c>
    </row>
    <row r="39891" spans="35:36" x14ac:dyDescent="0.15">
      <c r="AI39891" s="5">
        <v>73958.943499999994</v>
      </c>
      <c r="AJ39891" s="5">
        <v>141378.40059999999</v>
      </c>
    </row>
    <row r="39892" spans="35:36" x14ac:dyDescent="0.15">
      <c r="AI39892" s="5">
        <v>74093.319699999993</v>
      </c>
      <c r="AJ39892" s="5">
        <v>141284.3094</v>
      </c>
    </row>
    <row r="39893" spans="35:36" x14ac:dyDescent="0.15">
      <c r="AI39893" s="5">
        <v>74227.694199999998</v>
      </c>
      <c r="AJ39893" s="5">
        <v>141190.2193</v>
      </c>
    </row>
    <row r="39894" spans="35:36" x14ac:dyDescent="0.15">
      <c r="AI39894" s="5">
        <v>74362.070300000007</v>
      </c>
      <c r="AJ39894" s="5">
        <v>141096.12820000001</v>
      </c>
    </row>
    <row r="39895" spans="35:36" x14ac:dyDescent="0.15">
      <c r="AI39895" s="5">
        <v>74496.444900000002</v>
      </c>
      <c r="AJ39895" s="5">
        <v>141002.03810000001</v>
      </c>
    </row>
    <row r="39896" spans="35:36" x14ac:dyDescent="0.15">
      <c r="AI39896" s="5">
        <v>74630.820900000006</v>
      </c>
      <c r="AJ39896" s="5">
        <v>140907.94690000001</v>
      </c>
    </row>
    <row r="39897" spans="35:36" x14ac:dyDescent="0.15">
      <c r="AI39897" s="5">
        <v>74765.195500000002</v>
      </c>
      <c r="AJ39897" s="5">
        <v>140813.85690000001</v>
      </c>
    </row>
    <row r="39898" spans="35:36" x14ac:dyDescent="0.15">
      <c r="AI39898" s="5">
        <v>74899.571599999996</v>
      </c>
      <c r="AJ39898" s="5">
        <v>140719.76569999999</v>
      </c>
    </row>
    <row r="39899" spans="35:36" x14ac:dyDescent="0.15">
      <c r="AI39899" s="5">
        <v>75033.946100000001</v>
      </c>
      <c r="AJ39899" s="5">
        <v>140625.67559999999</v>
      </c>
    </row>
    <row r="39900" spans="35:36" x14ac:dyDescent="0.15">
      <c r="AI39900" s="5">
        <v>75168.3223</v>
      </c>
      <c r="AJ39900" s="5">
        <v>140531.58439999999</v>
      </c>
    </row>
    <row r="39901" spans="35:36" x14ac:dyDescent="0.15">
      <c r="AI39901" s="5">
        <v>75302.696800000005</v>
      </c>
      <c r="AJ39901" s="5">
        <v>140437.4944</v>
      </c>
    </row>
    <row r="39902" spans="35:36" x14ac:dyDescent="0.15">
      <c r="AI39902" s="5">
        <v>75437.073000000004</v>
      </c>
      <c r="AJ39902" s="5">
        <v>140343.4032</v>
      </c>
    </row>
    <row r="39903" spans="35:36" x14ac:dyDescent="0.15">
      <c r="AI39903" s="5">
        <v>75571.447499999995</v>
      </c>
      <c r="AJ39903" s="5">
        <v>140249.3131</v>
      </c>
    </row>
    <row r="39904" spans="35:36" x14ac:dyDescent="0.15">
      <c r="AI39904" s="5">
        <v>75705.823699999994</v>
      </c>
      <c r="AJ39904" s="5">
        <v>140155.2219</v>
      </c>
    </row>
    <row r="39905" spans="35:36" x14ac:dyDescent="0.15">
      <c r="AI39905" s="5">
        <v>75840.198199999999</v>
      </c>
      <c r="AJ39905" s="5">
        <v>140061.13190000001</v>
      </c>
    </row>
    <row r="39906" spans="35:36" x14ac:dyDescent="0.15">
      <c r="AI39906" s="5">
        <v>75974.574299999993</v>
      </c>
      <c r="AJ39906" s="5">
        <v>139967.04070000001</v>
      </c>
    </row>
    <row r="39907" spans="35:36" x14ac:dyDescent="0.15">
      <c r="AI39907" s="5">
        <v>76108.948900000003</v>
      </c>
      <c r="AJ39907" s="5">
        <v>139872.95060000001</v>
      </c>
    </row>
    <row r="39908" spans="35:36" x14ac:dyDescent="0.15">
      <c r="AI39908" s="5">
        <v>76243.324900000007</v>
      </c>
      <c r="AJ39908" s="5">
        <v>139778.85949999999</v>
      </c>
    </row>
    <row r="39909" spans="35:36" x14ac:dyDescent="0.15">
      <c r="AI39909" s="5">
        <v>76377.699500000002</v>
      </c>
      <c r="AJ39909" s="5">
        <v>139684.76939999999</v>
      </c>
    </row>
    <row r="39910" spans="35:36" x14ac:dyDescent="0.15">
      <c r="AI39910" s="5">
        <v>76512.075599999996</v>
      </c>
      <c r="AJ39910" s="5">
        <v>139590.67819999999</v>
      </c>
    </row>
    <row r="39911" spans="35:36" x14ac:dyDescent="0.15">
      <c r="AI39911" s="5">
        <v>76646.450100000002</v>
      </c>
      <c r="AJ39911" s="5">
        <v>139496.5882</v>
      </c>
    </row>
    <row r="39912" spans="35:36" x14ac:dyDescent="0.15">
      <c r="AI39912" s="5">
        <v>76780.826300000001</v>
      </c>
      <c r="AJ39912" s="5">
        <v>139402.497</v>
      </c>
    </row>
    <row r="39913" spans="35:36" x14ac:dyDescent="0.15">
      <c r="AI39913" s="5">
        <v>76915.200800000006</v>
      </c>
      <c r="AJ39913" s="5">
        <v>139308.4069</v>
      </c>
    </row>
    <row r="39914" spans="35:36" x14ac:dyDescent="0.15">
      <c r="AI39914" s="5">
        <v>77049.577000000005</v>
      </c>
      <c r="AJ39914" s="5">
        <v>139214.31570000001</v>
      </c>
    </row>
    <row r="39915" spans="35:36" x14ac:dyDescent="0.15">
      <c r="AI39915" s="5">
        <v>77183.951499999996</v>
      </c>
      <c r="AJ39915" s="5">
        <v>139120.22570000001</v>
      </c>
    </row>
    <row r="39916" spans="35:36" x14ac:dyDescent="0.15">
      <c r="AI39916" s="5">
        <v>77318.327699999994</v>
      </c>
      <c r="AJ39916" s="5">
        <v>139026.13449999999</v>
      </c>
    </row>
    <row r="39917" spans="35:36" x14ac:dyDescent="0.15">
      <c r="AI39917" s="5">
        <v>77452.7022</v>
      </c>
      <c r="AJ39917" s="5">
        <v>138932.04440000001</v>
      </c>
    </row>
    <row r="39918" spans="35:36" x14ac:dyDescent="0.15">
      <c r="AI39918" s="5">
        <v>77587.078299999994</v>
      </c>
      <c r="AJ39918" s="5">
        <v>138837.95319999999</v>
      </c>
    </row>
    <row r="39919" spans="35:36" x14ac:dyDescent="0.15">
      <c r="AI39919" s="5">
        <v>77721.452900000004</v>
      </c>
      <c r="AJ39919" s="5">
        <v>138743.86319999999</v>
      </c>
    </row>
    <row r="39920" spans="35:36" x14ac:dyDescent="0.15">
      <c r="AI39920" s="5">
        <v>77855.828899999993</v>
      </c>
      <c r="AJ39920" s="5">
        <v>138649.772</v>
      </c>
    </row>
    <row r="39921" spans="35:36" x14ac:dyDescent="0.15">
      <c r="AI39921" s="5">
        <v>77990.203500000003</v>
      </c>
      <c r="AJ39921" s="5">
        <v>138555.6819</v>
      </c>
    </row>
    <row r="39922" spans="35:36" x14ac:dyDescent="0.15">
      <c r="AI39922" s="5">
        <v>78124.579599999997</v>
      </c>
      <c r="AJ39922" s="5">
        <v>138461.59080000001</v>
      </c>
    </row>
    <row r="39923" spans="35:36" x14ac:dyDescent="0.15">
      <c r="AI39923" s="5">
        <v>78258.954100000003</v>
      </c>
      <c r="AJ39923" s="5">
        <v>138367.5007</v>
      </c>
    </row>
    <row r="39924" spans="35:36" x14ac:dyDescent="0.15">
      <c r="AI39924" s="5">
        <v>78393.330300000001</v>
      </c>
      <c r="AJ39924" s="5">
        <v>138273.40950000001</v>
      </c>
    </row>
    <row r="39925" spans="35:36" x14ac:dyDescent="0.15">
      <c r="AI39925" s="5">
        <v>78527.704800000007</v>
      </c>
      <c r="AJ39925" s="5">
        <v>138179.31950000001</v>
      </c>
    </row>
    <row r="39926" spans="35:36" x14ac:dyDescent="0.15">
      <c r="AI39926" s="5">
        <v>78662.081000000006</v>
      </c>
      <c r="AJ39926" s="5">
        <v>138085.22829999999</v>
      </c>
    </row>
    <row r="39927" spans="35:36" x14ac:dyDescent="0.15">
      <c r="AI39927" s="5">
        <v>78796.455499999996</v>
      </c>
      <c r="AJ39927" s="5">
        <v>137991.13819999999</v>
      </c>
    </row>
    <row r="39928" spans="35:36" x14ac:dyDescent="0.15">
      <c r="AI39928" s="5">
        <v>78930.831600000005</v>
      </c>
      <c r="AJ39928" s="5">
        <v>137897.04699999999</v>
      </c>
    </row>
    <row r="39929" spans="35:36" x14ac:dyDescent="0.15">
      <c r="AI39929" s="5">
        <v>79065.206200000001</v>
      </c>
      <c r="AJ39929" s="5">
        <v>137802.95699999999</v>
      </c>
    </row>
    <row r="39930" spans="35:36" x14ac:dyDescent="0.15">
      <c r="AI39930" s="5">
        <v>79199.582299999995</v>
      </c>
      <c r="AJ39930" s="5">
        <v>137708.8658</v>
      </c>
    </row>
    <row r="39931" spans="35:36" x14ac:dyDescent="0.15">
      <c r="AI39931" s="5">
        <v>79333.9568</v>
      </c>
      <c r="AJ39931" s="5">
        <v>137614.7757</v>
      </c>
    </row>
    <row r="39932" spans="35:36" x14ac:dyDescent="0.15">
      <c r="AI39932" s="5">
        <v>57927.994700000003</v>
      </c>
      <c r="AJ39932" s="5">
        <v>152803.6513</v>
      </c>
    </row>
    <row r="39933" spans="35:36" x14ac:dyDescent="0.15">
      <c r="AI39933" s="5">
        <v>58062.37</v>
      </c>
      <c r="AJ39933" s="5">
        <v>152709.5607</v>
      </c>
    </row>
    <row r="39934" spans="35:36" x14ac:dyDescent="0.15">
      <c r="AI39934" s="5">
        <v>58196.7454</v>
      </c>
      <c r="AJ39934" s="5">
        <v>152615.47010000001</v>
      </c>
    </row>
    <row r="39935" spans="35:36" x14ac:dyDescent="0.15">
      <c r="AI39935" s="5">
        <v>58331.120699999999</v>
      </c>
      <c r="AJ39935" s="5">
        <v>152521.37940000001</v>
      </c>
    </row>
    <row r="39936" spans="35:36" x14ac:dyDescent="0.15">
      <c r="AI39936" s="5">
        <v>58465.495999999999</v>
      </c>
      <c r="AJ39936" s="5">
        <v>152427.28880000001</v>
      </c>
    </row>
    <row r="39937" spans="35:36" x14ac:dyDescent="0.15">
      <c r="AI39937" s="5">
        <v>58599.871400000004</v>
      </c>
      <c r="AJ39937" s="5">
        <v>152333.19820000001</v>
      </c>
    </row>
    <row r="39938" spans="35:36" x14ac:dyDescent="0.15">
      <c r="AI39938" s="5">
        <v>58734.246700000003</v>
      </c>
      <c r="AJ39938" s="5">
        <v>152239.10759999999</v>
      </c>
    </row>
    <row r="39939" spans="35:36" x14ac:dyDescent="0.15">
      <c r="AI39939" s="5">
        <v>58868.622100000001</v>
      </c>
      <c r="AJ39939" s="5">
        <v>152145.01689999999</v>
      </c>
    </row>
    <row r="39940" spans="35:36" x14ac:dyDescent="0.15">
      <c r="AI39940" s="5">
        <v>59002.9974</v>
      </c>
      <c r="AJ39940" s="5">
        <v>152050.92629999999</v>
      </c>
    </row>
    <row r="39941" spans="35:36" x14ac:dyDescent="0.15">
      <c r="AI39941" s="5">
        <v>59137.3727</v>
      </c>
      <c r="AJ39941" s="5">
        <v>151956.8357</v>
      </c>
    </row>
    <row r="39942" spans="35:36" x14ac:dyDescent="0.15">
      <c r="AI39942" s="5">
        <v>59271.748</v>
      </c>
      <c r="AJ39942" s="5">
        <v>151862.7451</v>
      </c>
    </row>
    <row r="39943" spans="35:36" x14ac:dyDescent="0.15">
      <c r="AI39943" s="5">
        <v>59406.123299999999</v>
      </c>
      <c r="AJ39943" s="5">
        <v>151768.6545</v>
      </c>
    </row>
    <row r="39944" spans="35:36" x14ac:dyDescent="0.15">
      <c r="AI39944" s="5">
        <v>59540.498699999996</v>
      </c>
      <c r="AJ39944" s="5">
        <v>151674.56390000001</v>
      </c>
    </row>
    <row r="39945" spans="35:36" x14ac:dyDescent="0.15">
      <c r="AI39945" s="5">
        <v>59674.874000000003</v>
      </c>
      <c r="AJ39945" s="5">
        <v>151580.47320000001</v>
      </c>
    </row>
    <row r="39946" spans="35:36" x14ac:dyDescent="0.15">
      <c r="AI39946" s="5">
        <v>59809.249400000001</v>
      </c>
      <c r="AJ39946" s="5">
        <v>151486.38260000001</v>
      </c>
    </row>
    <row r="39947" spans="35:36" x14ac:dyDescent="0.15">
      <c r="AI39947" s="5">
        <v>59943.6247</v>
      </c>
      <c r="AJ39947" s="5">
        <v>151392.29199999999</v>
      </c>
    </row>
    <row r="39948" spans="35:36" x14ac:dyDescent="0.15">
      <c r="AI39948" s="5">
        <v>60078</v>
      </c>
      <c r="AJ39948" s="5">
        <v>151298.20139999999</v>
      </c>
    </row>
    <row r="39949" spans="35:36" x14ac:dyDescent="0.15">
      <c r="AI39949" s="5">
        <v>60212.375399999997</v>
      </c>
      <c r="AJ39949" s="5">
        <v>151204.11069999999</v>
      </c>
    </row>
    <row r="39950" spans="35:36" x14ac:dyDescent="0.15">
      <c r="AI39950" s="5">
        <v>60346.750699999997</v>
      </c>
      <c r="AJ39950" s="5">
        <v>151110.02009999999</v>
      </c>
    </row>
    <row r="39951" spans="35:36" x14ac:dyDescent="0.15">
      <c r="AI39951" s="5">
        <v>60481.126100000001</v>
      </c>
      <c r="AJ39951" s="5">
        <v>151015.9295</v>
      </c>
    </row>
    <row r="39952" spans="35:36" x14ac:dyDescent="0.15">
      <c r="AI39952" s="5">
        <v>60615.501400000001</v>
      </c>
      <c r="AJ39952" s="5">
        <v>150921.8389</v>
      </c>
    </row>
    <row r="39953" spans="35:36" x14ac:dyDescent="0.15">
      <c r="AI39953" s="5">
        <v>60749.876700000001</v>
      </c>
      <c r="AJ39953" s="5">
        <v>150827.7482</v>
      </c>
    </row>
    <row r="39954" spans="35:36" x14ac:dyDescent="0.15">
      <c r="AI39954" s="5">
        <v>60884.252099999998</v>
      </c>
      <c r="AJ39954" s="5">
        <v>150733.65760000001</v>
      </c>
    </row>
    <row r="39955" spans="35:36" x14ac:dyDescent="0.15">
      <c r="AI39955" s="5">
        <v>61018.6273</v>
      </c>
      <c r="AJ39955" s="5">
        <v>150639.56700000001</v>
      </c>
    </row>
    <row r="39956" spans="35:36" x14ac:dyDescent="0.15">
      <c r="AI39956" s="5">
        <v>61153.002699999997</v>
      </c>
      <c r="AJ39956" s="5">
        <v>150545.47640000001</v>
      </c>
    </row>
    <row r="39957" spans="35:36" x14ac:dyDescent="0.15">
      <c r="AI39957" s="5">
        <v>61287.377999999997</v>
      </c>
      <c r="AJ39957" s="5">
        <v>150451.38579999999</v>
      </c>
    </row>
    <row r="39958" spans="35:36" x14ac:dyDescent="0.15">
      <c r="AI39958" s="5">
        <v>61421.753299999997</v>
      </c>
      <c r="AJ39958" s="5">
        <v>150357.29519999999</v>
      </c>
    </row>
    <row r="39959" spans="35:36" x14ac:dyDescent="0.15">
      <c r="AI39959" s="5">
        <v>61556.128700000001</v>
      </c>
      <c r="AJ39959" s="5">
        <v>150263.20449999999</v>
      </c>
    </row>
    <row r="39960" spans="35:36" x14ac:dyDescent="0.15">
      <c r="AI39960" s="5">
        <v>61690.504000000001</v>
      </c>
      <c r="AJ39960" s="5">
        <v>150169.1139</v>
      </c>
    </row>
    <row r="39961" spans="35:36" x14ac:dyDescent="0.15">
      <c r="AI39961" s="5">
        <v>61824.879399999998</v>
      </c>
      <c r="AJ39961" s="5">
        <v>150075.0233</v>
      </c>
    </row>
    <row r="39962" spans="35:36" x14ac:dyDescent="0.15">
      <c r="AI39962" s="5">
        <v>61959.254699999998</v>
      </c>
      <c r="AJ39962" s="5">
        <v>149980.9327</v>
      </c>
    </row>
    <row r="39963" spans="35:36" x14ac:dyDescent="0.15">
      <c r="AI39963" s="5">
        <v>62093.63</v>
      </c>
      <c r="AJ39963" s="5">
        <v>149886.842</v>
      </c>
    </row>
    <row r="39964" spans="35:36" x14ac:dyDescent="0.15">
      <c r="AI39964" s="5">
        <v>62228.005400000002</v>
      </c>
      <c r="AJ39964" s="5">
        <v>149792.75140000001</v>
      </c>
    </row>
    <row r="39965" spans="35:36" x14ac:dyDescent="0.15">
      <c r="AI39965" s="5">
        <v>62362.380700000002</v>
      </c>
      <c r="AJ39965" s="5">
        <v>149698.66080000001</v>
      </c>
    </row>
    <row r="39966" spans="35:36" x14ac:dyDescent="0.15">
      <c r="AI39966" s="5">
        <v>62496.756099999999</v>
      </c>
      <c r="AJ39966" s="5">
        <v>149604.57010000001</v>
      </c>
    </row>
    <row r="39967" spans="35:36" x14ac:dyDescent="0.15">
      <c r="AI39967" s="5">
        <v>62631.131399999998</v>
      </c>
      <c r="AJ39967" s="5">
        <v>149510.47949999999</v>
      </c>
    </row>
    <row r="39968" spans="35:36" x14ac:dyDescent="0.15">
      <c r="AI39968" s="5">
        <v>62765.506699999998</v>
      </c>
      <c r="AJ39968" s="5">
        <v>149416.389</v>
      </c>
    </row>
    <row r="39969" spans="35:36" x14ac:dyDescent="0.15">
      <c r="AI39969" s="5">
        <v>62899.881999999998</v>
      </c>
      <c r="AJ39969" s="5">
        <v>149322.29829999999</v>
      </c>
    </row>
    <row r="39970" spans="35:36" x14ac:dyDescent="0.15">
      <c r="AI39970" s="5">
        <v>63034.257299999997</v>
      </c>
      <c r="AJ39970" s="5">
        <v>149228.2077</v>
      </c>
    </row>
    <row r="39971" spans="35:36" x14ac:dyDescent="0.15">
      <c r="AI39971" s="5">
        <v>63168.632700000002</v>
      </c>
      <c r="AJ39971" s="5">
        <v>149134.1171</v>
      </c>
    </row>
    <row r="39972" spans="35:36" x14ac:dyDescent="0.15">
      <c r="AI39972" s="5">
        <v>63303.008000000002</v>
      </c>
      <c r="AJ39972" s="5">
        <v>149040.02650000001</v>
      </c>
    </row>
    <row r="39973" spans="35:36" x14ac:dyDescent="0.15">
      <c r="AI39973" s="5">
        <v>63437.383399999999</v>
      </c>
      <c r="AJ39973" s="5">
        <v>148945.93580000001</v>
      </c>
    </row>
    <row r="39974" spans="35:36" x14ac:dyDescent="0.15">
      <c r="AI39974" s="5">
        <v>63571.758699999998</v>
      </c>
      <c r="AJ39974" s="5">
        <v>148851.84520000001</v>
      </c>
    </row>
    <row r="39975" spans="35:36" x14ac:dyDescent="0.15">
      <c r="AI39975" s="5">
        <v>63706.133999999998</v>
      </c>
      <c r="AJ39975" s="5">
        <v>148757.75459999999</v>
      </c>
    </row>
    <row r="39976" spans="35:36" x14ac:dyDescent="0.15">
      <c r="AI39976" s="5">
        <v>63840.509400000003</v>
      </c>
      <c r="AJ39976" s="5">
        <v>148663.66390000001</v>
      </c>
    </row>
    <row r="39977" spans="35:36" x14ac:dyDescent="0.15">
      <c r="AI39977" s="5">
        <v>63974.884700000002</v>
      </c>
      <c r="AJ39977" s="5">
        <v>148569.57329999999</v>
      </c>
    </row>
    <row r="39978" spans="35:36" x14ac:dyDescent="0.15">
      <c r="AI39978" s="5">
        <v>64109.2601</v>
      </c>
      <c r="AJ39978" s="5">
        <v>148475.48269999999</v>
      </c>
    </row>
    <row r="39979" spans="35:36" x14ac:dyDescent="0.15">
      <c r="AI39979" s="5">
        <v>64243.635399999999</v>
      </c>
      <c r="AJ39979" s="5">
        <v>148381.3921</v>
      </c>
    </row>
    <row r="39980" spans="35:36" x14ac:dyDescent="0.15">
      <c r="AI39980" s="5">
        <v>64378.010699999999</v>
      </c>
      <c r="AJ39980" s="5">
        <v>148287.3014</v>
      </c>
    </row>
    <row r="39981" spans="35:36" x14ac:dyDescent="0.15">
      <c r="AI39981" s="5">
        <v>64512.385999999999</v>
      </c>
      <c r="AJ39981" s="5">
        <v>148193.21090000001</v>
      </c>
    </row>
    <row r="39982" spans="35:36" x14ac:dyDescent="0.15">
      <c r="AI39982" s="5">
        <v>64646.761299999998</v>
      </c>
      <c r="AJ39982" s="5">
        <v>148099.12030000001</v>
      </c>
    </row>
    <row r="39983" spans="35:36" x14ac:dyDescent="0.15">
      <c r="AI39983" s="5">
        <v>64781.136700000003</v>
      </c>
      <c r="AJ39983" s="5">
        <v>148005.02960000001</v>
      </c>
    </row>
    <row r="39984" spans="35:36" x14ac:dyDescent="0.15">
      <c r="AI39984" s="5">
        <v>64915.512000000002</v>
      </c>
      <c r="AJ39984" s="5">
        <v>147910.93900000001</v>
      </c>
    </row>
    <row r="39985" spans="35:36" x14ac:dyDescent="0.15">
      <c r="AI39985" s="5">
        <v>65049.8874</v>
      </c>
      <c r="AJ39985" s="5">
        <v>147816.84839999999</v>
      </c>
    </row>
    <row r="39986" spans="35:36" x14ac:dyDescent="0.15">
      <c r="AI39986" s="5">
        <v>65184.262699999999</v>
      </c>
      <c r="AJ39986" s="5">
        <v>147722.75769999999</v>
      </c>
    </row>
    <row r="39987" spans="35:36" x14ac:dyDescent="0.15">
      <c r="AI39987" s="5">
        <v>65318.637999999999</v>
      </c>
      <c r="AJ39987" s="5">
        <v>147628.66709999999</v>
      </c>
    </row>
    <row r="39988" spans="35:36" x14ac:dyDescent="0.15">
      <c r="AI39988" s="5">
        <v>65453.013400000003</v>
      </c>
      <c r="AJ39988" s="5">
        <v>147534.5765</v>
      </c>
    </row>
    <row r="39989" spans="35:36" x14ac:dyDescent="0.15">
      <c r="AI39989" s="5">
        <v>65587.388699999996</v>
      </c>
      <c r="AJ39989" s="5">
        <v>147440.4859</v>
      </c>
    </row>
    <row r="39990" spans="35:36" x14ac:dyDescent="0.15">
      <c r="AI39990" s="5">
        <v>65721.7641</v>
      </c>
      <c r="AJ39990" s="5">
        <v>147346.3952</v>
      </c>
    </row>
    <row r="39991" spans="35:36" x14ac:dyDescent="0.15">
      <c r="AI39991" s="5">
        <v>65856.1394</v>
      </c>
      <c r="AJ39991" s="5">
        <v>147252.3046</v>
      </c>
    </row>
    <row r="39992" spans="35:36" x14ac:dyDescent="0.15">
      <c r="AI39992" s="5">
        <v>65990.5147</v>
      </c>
      <c r="AJ39992" s="5">
        <v>147158.21400000001</v>
      </c>
    </row>
    <row r="39993" spans="35:36" x14ac:dyDescent="0.15">
      <c r="AI39993" s="5">
        <v>66124.89</v>
      </c>
      <c r="AJ39993" s="5">
        <v>147064.12340000001</v>
      </c>
    </row>
    <row r="39994" spans="35:36" x14ac:dyDescent="0.15">
      <c r="AI39994" s="5">
        <v>66259.265299999999</v>
      </c>
      <c r="AJ39994" s="5">
        <v>146970.03279999999</v>
      </c>
    </row>
    <row r="39995" spans="35:36" x14ac:dyDescent="0.15">
      <c r="AI39995" s="5">
        <v>66393.640700000004</v>
      </c>
      <c r="AJ39995" s="5">
        <v>146875.94219999999</v>
      </c>
    </row>
    <row r="39996" spans="35:36" x14ac:dyDescent="0.15">
      <c r="AI39996" s="5">
        <v>66528.016000000003</v>
      </c>
      <c r="AJ39996" s="5">
        <v>146781.85149999999</v>
      </c>
    </row>
    <row r="39997" spans="35:36" x14ac:dyDescent="0.15">
      <c r="AI39997" s="5">
        <v>66662.391399999993</v>
      </c>
      <c r="AJ39997" s="5">
        <v>146687.76089999999</v>
      </c>
    </row>
    <row r="39998" spans="35:36" x14ac:dyDescent="0.15">
      <c r="AI39998" s="5">
        <v>66796.766699999993</v>
      </c>
      <c r="AJ39998" s="5">
        <v>146593.6703</v>
      </c>
    </row>
    <row r="39999" spans="35:36" x14ac:dyDescent="0.15">
      <c r="AI39999" s="5">
        <v>66931.142000000007</v>
      </c>
      <c r="AJ39999" s="5">
        <v>146499.5797</v>
      </c>
    </row>
    <row r="40000" spans="35:36" x14ac:dyDescent="0.15">
      <c r="AI40000" s="5">
        <v>67065.517399999997</v>
      </c>
      <c r="AJ40000" s="5">
        <v>146405.489</v>
      </c>
    </row>
    <row r="40001" spans="35:36" x14ac:dyDescent="0.15">
      <c r="AI40001" s="5">
        <v>67199.892699999997</v>
      </c>
      <c r="AJ40001" s="5">
        <v>146311.39840000001</v>
      </c>
    </row>
    <row r="40002" spans="35:36" x14ac:dyDescent="0.15">
      <c r="AI40002" s="5">
        <v>67334.267999999996</v>
      </c>
      <c r="AJ40002" s="5">
        <v>146217.30780000001</v>
      </c>
    </row>
    <row r="40003" spans="35:36" x14ac:dyDescent="0.15">
      <c r="AI40003" s="5">
        <v>67468.643400000001</v>
      </c>
      <c r="AJ40003" s="5">
        <v>146123.21720000001</v>
      </c>
    </row>
    <row r="40004" spans="35:36" x14ac:dyDescent="0.15">
      <c r="AI40004" s="5">
        <v>67603.018700000001</v>
      </c>
      <c r="AJ40004" s="5">
        <v>146029.12650000001</v>
      </c>
    </row>
    <row r="40005" spans="35:36" x14ac:dyDescent="0.15">
      <c r="AI40005" s="5">
        <v>67737.394100000005</v>
      </c>
      <c r="AJ40005" s="5">
        <v>145935.03589999999</v>
      </c>
    </row>
    <row r="40006" spans="35:36" x14ac:dyDescent="0.15">
      <c r="AI40006" s="5">
        <v>67871.7693</v>
      </c>
      <c r="AJ40006" s="5">
        <v>145840.94529999999</v>
      </c>
    </row>
    <row r="40007" spans="35:36" x14ac:dyDescent="0.15">
      <c r="AI40007" s="5">
        <v>68006.144700000004</v>
      </c>
      <c r="AJ40007" s="5">
        <v>145746.8547</v>
      </c>
    </row>
    <row r="40008" spans="35:36" x14ac:dyDescent="0.15">
      <c r="AI40008" s="5">
        <v>68140.52</v>
      </c>
      <c r="AJ40008" s="5">
        <v>145652.7641</v>
      </c>
    </row>
    <row r="40009" spans="35:36" x14ac:dyDescent="0.15">
      <c r="AI40009" s="5">
        <v>68274.895300000004</v>
      </c>
      <c r="AJ40009" s="5">
        <v>145558.6735</v>
      </c>
    </row>
    <row r="40010" spans="35:36" x14ac:dyDescent="0.15">
      <c r="AI40010" s="5">
        <v>68409.270699999994</v>
      </c>
      <c r="AJ40010" s="5">
        <v>145464.5828</v>
      </c>
    </row>
    <row r="40011" spans="35:36" x14ac:dyDescent="0.15">
      <c r="AI40011" s="5">
        <v>68543.645999999993</v>
      </c>
      <c r="AJ40011" s="5">
        <v>145370.49220000001</v>
      </c>
    </row>
    <row r="40012" spans="35:36" x14ac:dyDescent="0.15">
      <c r="AI40012" s="5">
        <v>68678.021399999998</v>
      </c>
      <c r="AJ40012" s="5">
        <v>145276.40160000001</v>
      </c>
    </row>
    <row r="40013" spans="35:36" x14ac:dyDescent="0.15">
      <c r="AI40013" s="5">
        <v>68812.396699999998</v>
      </c>
      <c r="AJ40013" s="5">
        <v>145182.31099999999</v>
      </c>
    </row>
    <row r="40014" spans="35:36" x14ac:dyDescent="0.15">
      <c r="AI40014" s="5">
        <v>68946.771999999997</v>
      </c>
      <c r="AJ40014" s="5">
        <v>145088.22029999999</v>
      </c>
    </row>
    <row r="40015" spans="35:36" x14ac:dyDescent="0.15">
      <c r="AI40015" s="5">
        <v>69081.147400000002</v>
      </c>
      <c r="AJ40015" s="5">
        <v>144994.12969999999</v>
      </c>
    </row>
    <row r="40016" spans="35:36" x14ac:dyDescent="0.15">
      <c r="AI40016" s="5">
        <v>69215.522700000001</v>
      </c>
      <c r="AJ40016" s="5">
        <v>144900.03909999999</v>
      </c>
    </row>
    <row r="40017" spans="35:36" x14ac:dyDescent="0.15">
      <c r="AI40017" s="5">
        <v>69349.898100000006</v>
      </c>
      <c r="AJ40017" s="5">
        <v>144805.9485</v>
      </c>
    </row>
    <row r="40018" spans="35:36" x14ac:dyDescent="0.15">
      <c r="AI40018" s="5">
        <v>69484.273400000005</v>
      </c>
      <c r="AJ40018" s="5">
        <v>144711.8578</v>
      </c>
    </row>
    <row r="40019" spans="35:36" x14ac:dyDescent="0.15">
      <c r="AI40019" s="5">
        <v>69618.648700000005</v>
      </c>
      <c r="AJ40019" s="5">
        <v>144617.76730000001</v>
      </c>
    </row>
    <row r="40020" spans="35:36" x14ac:dyDescent="0.15">
      <c r="AI40020" s="5">
        <v>69753.024000000005</v>
      </c>
      <c r="AJ40020" s="5">
        <v>144523.67660000001</v>
      </c>
    </row>
    <row r="40021" spans="35:36" x14ac:dyDescent="0.15">
      <c r="AI40021" s="5">
        <v>69887.399300000005</v>
      </c>
      <c r="AJ40021" s="5">
        <v>144429.58600000001</v>
      </c>
    </row>
    <row r="40022" spans="35:36" x14ac:dyDescent="0.15">
      <c r="AI40022" s="5">
        <v>70021.774699999994</v>
      </c>
      <c r="AJ40022" s="5">
        <v>144335.49540000001</v>
      </c>
    </row>
    <row r="40023" spans="35:36" x14ac:dyDescent="0.15">
      <c r="AI40023" s="5">
        <v>70156.149999999994</v>
      </c>
      <c r="AJ40023" s="5">
        <v>144241.40479999999</v>
      </c>
    </row>
    <row r="40024" spans="35:36" x14ac:dyDescent="0.15">
      <c r="AI40024" s="5">
        <v>70290.525399999999</v>
      </c>
      <c r="AJ40024" s="5">
        <v>144147.31409999999</v>
      </c>
    </row>
    <row r="40025" spans="35:36" x14ac:dyDescent="0.15">
      <c r="AI40025" s="5">
        <v>70424.900699999998</v>
      </c>
      <c r="AJ40025" s="5">
        <v>144053.22349999999</v>
      </c>
    </row>
    <row r="40026" spans="35:36" x14ac:dyDescent="0.15">
      <c r="AI40026" s="5">
        <v>70559.275999999998</v>
      </c>
      <c r="AJ40026" s="5">
        <v>143959.1329</v>
      </c>
    </row>
    <row r="40027" spans="35:36" x14ac:dyDescent="0.15">
      <c r="AI40027" s="5">
        <v>70693.651400000002</v>
      </c>
      <c r="AJ40027" s="5">
        <v>143865.0423</v>
      </c>
    </row>
    <row r="40028" spans="35:36" x14ac:dyDescent="0.15">
      <c r="AI40028" s="5">
        <v>70828.026700000002</v>
      </c>
      <c r="AJ40028" s="5">
        <v>143770.9516</v>
      </c>
    </row>
    <row r="40029" spans="35:36" x14ac:dyDescent="0.15">
      <c r="AI40029" s="5">
        <v>70962.402100000007</v>
      </c>
      <c r="AJ40029" s="5">
        <v>143676.861</v>
      </c>
    </row>
    <row r="40030" spans="35:36" x14ac:dyDescent="0.15">
      <c r="AI40030" s="5">
        <v>71096.777400000006</v>
      </c>
      <c r="AJ40030" s="5">
        <v>143582.77040000001</v>
      </c>
    </row>
    <row r="40031" spans="35:36" x14ac:dyDescent="0.15">
      <c r="AI40031" s="5">
        <v>71231.152700000006</v>
      </c>
      <c r="AJ40031" s="5">
        <v>143488.67980000001</v>
      </c>
    </row>
    <row r="40032" spans="35:36" x14ac:dyDescent="0.15">
      <c r="AI40032" s="5">
        <v>71365.528000000006</v>
      </c>
      <c r="AJ40032" s="5">
        <v>143394.58919999999</v>
      </c>
    </row>
    <row r="40033" spans="35:36" x14ac:dyDescent="0.15">
      <c r="AI40033" s="5">
        <v>71499.904200000004</v>
      </c>
      <c r="AJ40033" s="5">
        <v>143300.49799999999</v>
      </c>
    </row>
    <row r="40034" spans="35:36" x14ac:dyDescent="0.15">
      <c r="AI40034" s="5">
        <v>71634.278699999995</v>
      </c>
      <c r="AJ40034" s="5">
        <v>143206.40789999999</v>
      </c>
    </row>
    <row r="40035" spans="35:36" x14ac:dyDescent="0.15">
      <c r="AI40035" s="5">
        <v>71768.654800000004</v>
      </c>
      <c r="AJ40035" s="5">
        <v>143112.3167</v>
      </c>
    </row>
    <row r="40036" spans="35:36" x14ac:dyDescent="0.15">
      <c r="AI40036" s="5">
        <v>71903.029399999999</v>
      </c>
      <c r="AJ40036" s="5">
        <v>143018.2267</v>
      </c>
    </row>
    <row r="40037" spans="35:36" x14ac:dyDescent="0.15">
      <c r="AI40037" s="5">
        <v>72037.405499999993</v>
      </c>
      <c r="AJ40037" s="5">
        <v>142924.1355</v>
      </c>
    </row>
    <row r="40038" spans="35:36" x14ac:dyDescent="0.15">
      <c r="AI40038" s="5">
        <v>72171.78</v>
      </c>
      <c r="AJ40038" s="5">
        <v>142830.0454</v>
      </c>
    </row>
    <row r="40039" spans="35:36" x14ac:dyDescent="0.15">
      <c r="AI40039" s="5">
        <v>72306.156199999998</v>
      </c>
      <c r="AJ40039" s="5">
        <v>142735.95420000001</v>
      </c>
    </row>
    <row r="40040" spans="35:36" x14ac:dyDescent="0.15">
      <c r="AI40040" s="5">
        <v>72440.530700000003</v>
      </c>
      <c r="AJ40040" s="5">
        <v>142641.86420000001</v>
      </c>
    </row>
    <row r="40041" spans="35:36" x14ac:dyDescent="0.15">
      <c r="AI40041" s="5">
        <v>72574.906900000002</v>
      </c>
      <c r="AJ40041" s="5">
        <v>142547.77299999999</v>
      </c>
    </row>
    <row r="40042" spans="35:36" x14ac:dyDescent="0.15">
      <c r="AI40042" s="5">
        <v>72709.281400000007</v>
      </c>
      <c r="AJ40042" s="5">
        <v>142453.68290000001</v>
      </c>
    </row>
    <row r="40043" spans="35:36" x14ac:dyDescent="0.15">
      <c r="AI40043" s="5">
        <v>72843.657500000001</v>
      </c>
      <c r="AJ40043" s="5">
        <v>142359.59179999999</v>
      </c>
    </row>
    <row r="40044" spans="35:36" x14ac:dyDescent="0.15">
      <c r="AI40044" s="5">
        <v>72978.032099999997</v>
      </c>
      <c r="AJ40044" s="5">
        <v>142265.50169999999</v>
      </c>
    </row>
    <row r="40045" spans="35:36" x14ac:dyDescent="0.15">
      <c r="AI40045" s="5">
        <v>73112.408100000001</v>
      </c>
      <c r="AJ40045" s="5">
        <v>142171.4105</v>
      </c>
    </row>
    <row r="40046" spans="35:36" x14ac:dyDescent="0.15">
      <c r="AI40046" s="5">
        <v>73246.782699999996</v>
      </c>
      <c r="AJ40046" s="5">
        <v>142077.3205</v>
      </c>
    </row>
    <row r="40047" spans="35:36" x14ac:dyDescent="0.15">
      <c r="AI40047" s="5">
        <v>73381.158800000005</v>
      </c>
      <c r="AJ40047" s="5">
        <v>141983.22930000001</v>
      </c>
    </row>
    <row r="40048" spans="35:36" x14ac:dyDescent="0.15">
      <c r="AI40048" s="5">
        <v>73515.533299999996</v>
      </c>
      <c r="AJ40048" s="5">
        <v>141889.13920000001</v>
      </c>
    </row>
    <row r="40049" spans="35:36" x14ac:dyDescent="0.15">
      <c r="AI40049" s="5">
        <v>73649.909499999994</v>
      </c>
      <c r="AJ40049" s="5">
        <v>141795.04800000001</v>
      </c>
    </row>
    <row r="40050" spans="35:36" x14ac:dyDescent="0.15">
      <c r="AI40050" s="5">
        <v>73784.284</v>
      </c>
      <c r="AJ40050" s="5">
        <v>141700.95800000001</v>
      </c>
    </row>
    <row r="40051" spans="35:36" x14ac:dyDescent="0.15">
      <c r="AI40051" s="5">
        <v>73918.660199999998</v>
      </c>
      <c r="AJ40051" s="5">
        <v>141606.86679999999</v>
      </c>
    </row>
    <row r="40052" spans="35:36" x14ac:dyDescent="0.15">
      <c r="AI40052" s="5">
        <v>74053.034700000004</v>
      </c>
      <c r="AJ40052" s="5">
        <v>141512.77669999999</v>
      </c>
    </row>
    <row r="40053" spans="35:36" x14ac:dyDescent="0.15">
      <c r="AI40053" s="5">
        <v>74187.410900000003</v>
      </c>
      <c r="AJ40053" s="5">
        <v>141418.68549999999</v>
      </c>
    </row>
    <row r="40054" spans="35:36" x14ac:dyDescent="0.15">
      <c r="AI40054" s="5">
        <v>74321.785399999993</v>
      </c>
      <c r="AJ40054" s="5">
        <v>141324.5955</v>
      </c>
    </row>
    <row r="40055" spans="35:36" x14ac:dyDescent="0.15">
      <c r="AI40055" s="5">
        <v>74456.161500000002</v>
      </c>
      <c r="AJ40055" s="5">
        <v>141230.5043</v>
      </c>
    </row>
    <row r="40056" spans="35:36" x14ac:dyDescent="0.15">
      <c r="AI40056" s="5">
        <v>74590.536099999998</v>
      </c>
      <c r="AJ40056" s="5">
        <v>141136.4142</v>
      </c>
    </row>
    <row r="40057" spans="35:36" x14ac:dyDescent="0.15">
      <c r="AI40057" s="5">
        <v>74724.912100000001</v>
      </c>
      <c r="AJ40057" s="5">
        <v>141042.32310000001</v>
      </c>
    </row>
    <row r="40058" spans="35:36" x14ac:dyDescent="0.15">
      <c r="AI40058" s="5">
        <v>74859.286699999997</v>
      </c>
      <c r="AJ40058" s="5">
        <v>140948.23300000001</v>
      </c>
    </row>
    <row r="40059" spans="35:36" x14ac:dyDescent="0.15">
      <c r="AI40059" s="5">
        <v>74993.662800000006</v>
      </c>
      <c r="AJ40059" s="5">
        <v>140854.14180000001</v>
      </c>
    </row>
    <row r="40060" spans="35:36" x14ac:dyDescent="0.15">
      <c r="AI40060" s="5">
        <v>75128.037299999996</v>
      </c>
      <c r="AJ40060" s="5">
        <v>140760.05179999999</v>
      </c>
    </row>
    <row r="40061" spans="35:36" x14ac:dyDescent="0.15">
      <c r="AI40061" s="5">
        <v>75262.413499999995</v>
      </c>
      <c r="AJ40061" s="5">
        <v>140665.96059999999</v>
      </c>
    </row>
    <row r="40062" spans="35:36" x14ac:dyDescent="0.15">
      <c r="AI40062" s="5">
        <v>75396.788</v>
      </c>
      <c r="AJ40062" s="5">
        <v>140571.87049999999</v>
      </c>
    </row>
    <row r="40063" spans="35:36" x14ac:dyDescent="0.15">
      <c r="AI40063" s="5">
        <v>75531.164199999999</v>
      </c>
      <c r="AJ40063" s="5">
        <v>140477.77929999999</v>
      </c>
    </row>
    <row r="40064" spans="35:36" x14ac:dyDescent="0.15">
      <c r="AI40064" s="5">
        <v>75665.538700000005</v>
      </c>
      <c r="AJ40064" s="5">
        <v>140383.6893</v>
      </c>
    </row>
    <row r="40065" spans="35:36" x14ac:dyDescent="0.15">
      <c r="AI40065" s="5">
        <v>75799.914900000003</v>
      </c>
      <c r="AJ40065" s="5">
        <v>140289.5981</v>
      </c>
    </row>
    <row r="40066" spans="35:36" x14ac:dyDescent="0.15">
      <c r="AI40066" s="5">
        <v>75934.289399999994</v>
      </c>
      <c r="AJ40066" s="5">
        <v>140195.508</v>
      </c>
    </row>
    <row r="40067" spans="35:36" x14ac:dyDescent="0.15">
      <c r="AI40067" s="5">
        <v>76068.665500000003</v>
      </c>
      <c r="AJ40067" s="5">
        <v>140101.41690000001</v>
      </c>
    </row>
    <row r="40068" spans="35:36" x14ac:dyDescent="0.15">
      <c r="AI40068" s="5">
        <v>76203.040099999998</v>
      </c>
      <c r="AJ40068" s="5">
        <v>140007.32680000001</v>
      </c>
    </row>
    <row r="40069" spans="35:36" x14ac:dyDescent="0.15">
      <c r="AI40069" s="5">
        <v>76337.416100000002</v>
      </c>
      <c r="AJ40069" s="5">
        <v>139913.23560000001</v>
      </c>
    </row>
    <row r="40070" spans="35:36" x14ac:dyDescent="0.15">
      <c r="AI40070" s="5">
        <v>76471.790699999998</v>
      </c>
      <c r="AJ40070" s="5">
        <v>139819.14559999999</v>
      </c>
    </row>
    <row r="40071" spans="35:36" x14ac:dyDescent="0.15">
      <c r="AI40071" s="5">
        <v>76606.166800000006</v>
      </c>
      <c r="AJ40071" s="5">
        <v>139725.05439999999</v>
      </c>
    </row>
    <row r="40072" spans="35:36" x14ac:dyDescent="0.15">
      <c r="AI40072" s="5">
        <v>76740.541299999997</v>
      </c>
      <c r="AJ40072" s="5">
        <v>139630.96429999999</v>
      </c>
    </row>
    <row r="40073" spans="35:36" x14ac:dyDescent="0.15">
      <c r="AI40073" s="5">
        <v>76874.917499999996</v>
      </c>
      <c r="AJ40073" s="5">
        <v>139536.8731</v>
      </c>
    </row>
    <row r="40074" spans="35:36" x14ac:dyDescent="0.15">
      <c r="AI40074" s="5">
        <v>77009.292000000001</v>
      </c>
      <c r="AJ40074" s="5">
        <v>139442.7831</v>
      </c>
    </row>
    <row r="40075" spans="35:36" x14ac:dyDescent="0.15">
      <c r="AI40075" s="5">
        <v>77143.6682</v>
      </c>
      <c r="AJ40075" s="5">
        <v>139348.69190000001</v>
      </c>
    </row>
    <row r="40076" spans="35:36" x14ac:dyDescent="0.15">
      <c r="AI40076" s="5">
        <v>77278.042700000005</v>
      </c>
      <c r="AJ40076" s="5">
        <v>139254.6018</v>
      </c>
    </row>
    <row r="40077" spans="35:36" x14ac:dyDescent="0.15">
      <c r="AI40077" s="5">
        <v>77412.418799999999</v>
      </c>
      <c r="AJ40077" s="5">
        <v>139160.51060000001</v>
      </c>
    </row>
    <row r="40078" spans="35:36" x14ac:dyDescent="0.15">
      <c r="AI40078" s="5">
        <v>77546.793399999995</v>
      </c>
      <c r="AJ40078" s="5">
        <v>139066.42060000001</v>
      </c>
    </row>
    <row r="40079" spans="35:36" x14ac:dyDescent="0.15">
      <c r="AI40079" s="5">
        <v>77681.169500000004</v>
      </c>
      <c r="AJ40079" s="5">
        <v>138972.32939999999</v>
      </c>
    </row>
    <row r="40080" spans="35:36" x14ac:dyDescent="0.15">
      <c r="AI40080" s="5">
        <v>77815.543999999994</v>
      </c>
      <c r="AJ40080" s="5">
        <v>138878.23929999999</v>
      </c>
    </row>
    <row r="40081" spans="35:36" x14ac:dyDescent="0.15">
      <c r="AI40081" s="5">
        <v>77949.920100000003</v>
      </c>
      <c r="AJ40081" s="5">
        <v>138784.1482</v>
      </c>
    </row>
    <row r="40082" spans="35:36" x14ac:dyDescent="0.15">
      <c r="AI40082" s="5">
        <v>78084.294699999999</v>
      </c>
      <c r="AJ40082" s="5">
        <v>138690.05809999999</v>
      </c>
    </row>
    <row r="40083" spans="35:36" x14ac:dyDescent="0.15">
      <c r="AI40083" s="5">
        <v>78218.670800000007</v>
      </c>
      <c r="AJ40083" s="5">
        <v>138595.9669</v>
      </c>
    </row>
    <row r="40084" spans="35:36" x14ac:dyDescent="0.15">
      <c r="AI40084" s="5">
        <v>78353.045299999998</v>
      </c>
      <c r="AJ40084" s="5">
        <v>138501.8769</v>
      </c>
    </row>
    <row r="40085" spans="35:36" x14ac:dyDescent="0.15">
      <c r="AI40085" s="5">
        <v>78487.421499999997</v>
      </c>
      <c r="AJ40085" s="5">
        <v>138407.78570000001</v>
      </c>
    </row>
    <row r="40086" spans="35:36" x14ac:dyDescent="0.15">
      <c r="AI40086" s="5">
        <v>78621.796000000002</v>
      </c>
      <c r="AJ40086" s="5">
        <v>138313.69560000001</v>
      </c>
    </row>
    <row r="40087" spans="35:36" x14ac:dyDescent="0.15">
      <c r="AI40087" s="5">
        <v>78756.172200000001</v>
      </c>
      <c r="AJ40087" s="5">
        <v>138219.60440000001</v>
      </c>
    </row>
    <row r="40088" spans="35:36" x14ac:dyDescent="0.15">
      <c r="AI40088" s="5">
        <v>78890.546700000006</v>
      </c>
      <c r="AJ40088" s="5">
        <v>138125.51439999999</v>
      </c>
    </row>
    <row r="40089" spans="35:36" x14ac:dyDescent="0.15">
      <c r="AI40089" s="5">
        <v>79024.9228</v>
      </c>
      <c r="AJ40089" s="5">
        <v>138031.42319999999</v>
      </c>
    </row>
    <row r="40090" spans="35:36" x14ac:dyDescent="0.15">
      <c r="AI40090" s="5">
        <v>79159.297399999996</v>
      </c>
      <c r="AJ40090" s="5">
        <v>137937.33309999999</v>
      </c>
    </row>
    <row r="40091" spans="35:36" x14ac:dyDescent="0.15">
      <c r="AI40091" s="5">
        <v>79293.673500000004</v>
      </c>
      <c r="AJ40091" s="5">
        <v>137843.24189999999</v>
      </c>
    </row>
    <row r="40092" spans="35:36" x14ac:dyDescent="0.15">
      <c r="AI40092" s="5">
        <v>79428.047999999995</v>
      </c>
      <c r="AJ40092" s="5">
        <v>137749.1519</v>
      </c>
    </row>
    <row r="40093" spans="35:36" x14ac:dyDescent="0.15">
      <c r="AI40093" s="5">
        <v>58022.085899999998</v>
      </c>
      <c r="AJ40093" s="5">
        <v>152938.0275</v>
      </c>
    </row>
    <row r="40094" spans="35:36" x14ac:dyDescent="0.15">
      <c r="AI40094" s="5">
        <v>58156.461199999998</v>
      </c>
      <c r="AJ40094" s="5">
        <v>152843.9368</v>
      </c>
    </row>
    <row r="40095" spans="35:36" x14ac:dyDescent="0.15">
      <c r="AI40095" s="5">
        <v>58290.836600000002</v>
      </c>
      <c r="AJ40095" s="5">
        <v>152749.8462</v>
      </c>
    </row>
    <row r="40096" spans="35:36" x14ac:dyDescent="0.15">
      <c r="AI40096" s="5">
        <v>58425.211900000002</v>
      </c>
      <c r="AJ40096" s="5">
        <v>152655.7556</v>
      </c>
    </row>
    <row r="40097" spans="35:36" x14ac:dyDescent="0.15">
      <c r="AI40097" s="5">
        <v>58559.587200000002</v>
      </c>
      <c r="AJ40097" s="5">
        <v>152561.66500000001</v>
      </c>
    </row>
    <row r="40098" spans="35:36" x14ac:dyDescent="0.15">
      <c r="AI40098" s="5">
        <v>58693.962599999999</v>
      </c>
      <c r="AJ40098" s="5">
        <v>152467.57430000001</v>
      </c>
    </row>
    <row r="40099" spans="35:36" x14ac:dyDescent="0.15">
      <c r="AI40099" s="5">
        <v>58828.337899999999</v>
      </c>
      <c r="AJ40099" s="5">
        <v>152373.48370000001</v>
      </c>
    </row>
    <row r="40100" spans="35:36" x14ac:dyDescent="0.15">
      <c r="AI40100" s="5">
        <v>58962.713300000003</v>
      </c>
      <c r="AJ40100" s="5">
        <v>152279.39309999999</v>
      </c>
    </row>
    <row r="40101" spans="35:36" x14ac:dyDescent="0.15">
      <c r="AI40101" s="5">
        <v>59097.088600000003</v>
      </c>
      <c r="AJ40101" s="5">
        <v>152185.30249999999</v>
      </c>
    </row>
    <row r="40102" spans="35:36" x14ac:dyDescent="0.15">
      <c r="AI40102" s="5">
        <v>59231.463900000002</v>
      </c>
      <c r="AJ40102" s="5">
        <v>152091.21179999999</v>
      </c>
    </row>
    <row r="40103" spans="35:36" x14ac:dyDescent="0.15">
      <c r="AI40103" s="5">
        <v>59365.839200000002</v>
      </c>
      <c r="AJ40103" s="5">
        <v>151997.1213</v>
      </c>
    </row>
    <row r="40104" spans="35:36" x14ac:dyDescent="0.15">
      <c r="AI40104" s="5">
        <v>59500.214500000002</v>
      </c>
      <c r="AJ40104" s="5">
        <v>151903.0306</v>
      </c>
    </row>
    <row r="40105" spans="35:36" x14ac:dyDescent="0.15">
      <c r="AI40105" s="5">
        <v>59634.589899999999</v>
      </c>
      <c r="AJ40105" s="5">
        <v>151808.94</v>
      </c>
    </row>
    <row r="40106" spans="35:36" x14ac:dyDescent="0.15">
      <c r="AI40106" s="5">
        <v>59768.965199999999</v>
      </c>
      <c r="AJ40106" s="5">
        <v>151714.84940000001</v>
      </c>
    </row>
    <row r="40107" spans="35:36" x14ac:dyDescent="0.15">
      <c r="AI40107" s="5">
        <v>59903.340600000003</v>
      </c>
      <c r="AJ40107" s="5">
        <v>151620.75880000001</v>
      </c>
    </row>
    <row r="40108" spans="35:36" x14ac:dyDescent="0.15">
      <c r="AI40108" s="5">
        <v>60037.715900000003</v>
      </c>
      <c r="AJ40108" s="5">
        <v>151526.66810000001</v>
      </c>
    </row>
    <row r="40109" spans="35:36" x14ac:dyDescent="0.15">
      <c r="AI40109" s="5">
        <v>60172.091200000003</v>
      </c>
      <c r="AJ40109" s="5">
        <v>151432.57750000001</v>
      </c>
    </row>
    <row r="40110" spans="35:36" x14ac:dyDescent="0.15">
      <c r="AI40110" s="5">
        <v>60306.4666</v>
      </c>
      <c r="AJ40110" s="5">
        <v>151338.48689999999</v>
      </c>
    </row>
    <row r="40111" spans="35:36" x14ac:dyDescent="0.15">
      <c r="AI40111" s="5">
        <v>60440.841899999999</v>
      </c>
      <c r="AJ40111" s="5">
        <v>151244.39629999999</v>
      </c>
    </row>
    <row r="40112" spans="35:36" x14ac:dyDescent="0.15">
      <c r="AI40112" s="5">
        <v>60575.217299999997</v>
      </c>
      <c r="AJ40112" s="5">
        <v>151150.30559999999</v>
      </c>
    </row>
    <row r="40113" spans="35:36" x14ac:dyDescent="0.15">
      <c r="AI40113" s="5">
        <v>60709.592600000004</v>
      </c>
      <c r="AJ40113" s="5">
        <v>151056.215</v>
      </c>
    </row>
    <row r="40114" spans="35:36" x14ac:dyDescent="0.15">
      <c r="AI40114" s="5">
        <v>60843.967900000003</v>
      </c>
      <c r="AJ40114" s="5">
        <v>150962.1244</v>
      </c>
    </row>
    <row r="40115" spans="35:36" x14ac:dyDescent="0.15">
      <c r="AI40115" s="5">
        <v>60978.3433</v>
      </c>
      <c r="AJ40115" s="5">
        <v>150868.0338</v>
      </c>
    </row>
    <row r="40116" spans="35:36" x14ac:dyDescent="0.15">
      <c r="AI40116" s="5">
        <v>61112.718500000003</v>
      </c>
      <c r="AJ40116" s="5">
        <v>150773.94320000001</v>
      </c>
    </row>
    <row r="40117" spans="35:36" x14ac:dyDescent="0.15">
      <c r="AI40117" s="5">
        <v>61247.0939</v>
      </c>
      <c r="AJ40117" s="5">
        <v>150679.85260000001</v>
      </c>
    </row>
    <row r="40118" spans="35:36" x14ac:dyDescent="0.15">
      <c r="AI40118" s="5">
        <v>61381.4692</v>
      </c>
      <c r="AJ40118" s="5">
        <v>150585.76190000001</v>
      </c>
    </row>
    <row r="40119" spans="35:36" x14ac:dyDescent="0.15">
      <c r="AI40119" s="5">
        <v>61515.844499999999</v>
      </c>
      <c r="AJ40119" s="5">
        <v>150491.67129999999</v>
      </c>
    </row>
    <row r="40120" spans="35:36" x14ac:dyDescent="0.15">
      <c r="AI40120" s="5">
        <v>61650.219899999996</v>
      </c>
      <c r="AJ40120" s="5">
        <v>150397.58069999999</v>
      </c>
    </row>
    <row r="40121" spans="35:36" x14ac:dyDescent="0.15">
      <c r="AI40121" s="5">
        <v>61784.595200000003</v>
      </c>
      <c r="AJ40121" s="5">
        <v>150303.4901</v>
      </c>
    </row>
    <row r="40122" spans="35:36" x14ac:dyDescent="0.15">
      <c r="AI40122" s="5">
        <v>61918.970600000001</v>
      </c>
      <c r="AJ40122" s="5">
        <v>150209.39939999999</v>
      </c>
    </row>
    <row r="40123" spans="35:36" x14ac:dyDescent="0.15">
      <c r="AI40123" s="5">
        <v>62053.3459</v>
      </c>
      <c r="AJ40123" s="5">
        <v>150115.3088</v>
      </c>
    </row>
    <row r="40124" spans="35:36" x14ac:dyDescent="0.15">
      <c r="AI40124" s="5">
        <v>62187.7212</v>
      </c>
      <c r="AJ40124" s="5">
        <v>150021.2182</v>
      </c>
    </row>
    <row r="40125" spans="35:36" x14ac:dyDescent="0.15">
      <c r="AI40125" s="5">
        <v>62322.096599999997</v>
      </c>
      <c r="AJ40125" s="5">
        <v>149927.12760000001</v>
      </c>
    </row>
    <row r="40126" spans="35:36" x14ac:dyDescent="0.15">
      <c r="AI40126" s="5">
        <v>62456.471899999997</v>
      </c>
      <c r="AJ40126" s="5">
        <v>149833.03690000001</v>
      </c>
    </row>
    <row r="40127" spans="35:36" x14ac:dyDescent="0.15">
      <c r="AI40127" s="5">
        <v>62590.847300000001</v>
      </c>
      <c r="AJ40127" s="5">
        <v>149738.94630000001</v>
      </c>
    </row>
    <row r="40128" spans="35:36" x14ac:dyDescent="0.15">
      <c r="AI40128" s="5">
        <v>62725.222600000001</v>
      </c>
      <c r="AJ40128" s="5">
        <v>149644.85569999999</v>
      </c>
    </row>
    <row r="40129" spans="35:36" x14ac:dyDescent="0.15">
      <c r="AI40129" s="5">
        <v>62859.597900000001</v>
      </c>
      <c r="AJ40129" s="5">
        <v>149550.76509999999</v>
      </c>
    </row>
    <row r="40130" spans="35:36" x14ac:dyDescent="0.15">
      <c r="AI40130" s="5">
        <v>62993.9732</v>
      </c>
      <c r="AJ40130" s="5">
        <v>149456.67449999999</v>
      </c>
    </row>
    <row r="40131" spans="35:36" x14ac:dyDescent="0.15">
      <c r="AI40131" s="5">
        <v>63128.3485</v>
      </c>
      <c r="AJ40131" s="5">
        <v>149362.5839</v>
      </c>
    </row>
    <row r="40132" spans="35:36" x14ac:dyDescent="0.15">
      <c r="AI40132" s="5">
        <v>63262.723899999997</v>
      </c>
      <c r="AJ40132" s="5">
        <v>149268.4932</v>
      </c>
    </row>
    <row r="40133" spans="35:36" x14ac:dyDescent="0.15">
      <c r="AI40133" s="5">
        <v>63397.099199999997</v>
      </c>
      <c r="AJ40133" s="5">
        <v>149174.4026</v>
      </c>
    </row>
    <row r="40134" spans="35:36" x14ac:dyDescent="0.15">
      <c r="AI40134" s="5">
        <v>63531.474600000001</v>
      </c>
      <c r="AJ40134" s="5">
        <v>149080.31200000001</v>
      </c>
    </row>
    <row r="40135" spans="35:36" x14ac:dyDescent="0.15">
      <c r="AI40135" s="5">
        <v>63665.849900000001</v>
      </c>
      <c r="AJ40135" s="5">
        <v>148986.22140000001</v>
      </c>
    </row>
    <row r="40136" spans="35:36" x14ac:dyDescent="0.15">
      <c r="AI40136" s="5">
        <v>63800.225200000001</v>
      </c>
      <c r="AJ40136" s="5">
        <v>148892.13070000001</v>
      </c>
    </row>
    <row r="40137" spans="35:36" x14ac:dyDescent="0.15">
      <c r="AI40137" s="5">
        <v>63934.600599999998</v>
      </c>
      <c r="AJ40137" s="5">
        <v>148798.04010000001</v>
      </c>
    </row>
    <row r="40138" spans="35:36" x14ac:dyDescent="0.15">
      <c r="AI40138" s="5">
        <v>64068.975899999998</v>
      </c>
      <c r="AJ40138" s="5">
        <v>148703.94949999999</v>
      </c>
    </row>
    <row r="40139" spans="35:36" x14ac:dyDescent="0.15">
      <c r="AI40139" s="5">
        <v>64203.351300000002</v>
      </c>
      <c r="AJ40139" s="5">
        <v>148609.85889999999</v>
      </c>
    </row>
    <row r="40140" spans="35:36" x14ac:dyDescent="0.15">
      <c r="AI40140" s="5">
        <v>64337.726600000002</v>
      </c>
      <c r="AJ40140" s="5">
        <v>148515.76819999999</v>
      </c>
    </row>
    <row r="40141" spans="35:36" x14ac:dyDescent="0.15">
      <c r="AI40141" s="5">
        <v>64472.101900000001</v>
      </c>
      <c r="AJ40141" s="5">
        <v>148421.6776</v>
      </c>
    </row>
    <row r="40142" spans="35:36" x14ac:dyDescent="0.15">
      <c r="AI40142" s="5">
        <v>64606.477200000001</v>
      </c>
      <c r="AJ40142" s="5">
        <v>148327.587</v>
      </c>
    </row>
    <row r="40143" spans="35:36" x14ac:dyDescent="0.15">
      <c r="AI40143" s="5">
        <v>64740.852500000001</v>
      </c>
      <c r="AJ40143" s="5">
        <v>148233.4964</v>
      </c>
    </row>
    <row r="40144" spans="35:36" x14ac:dyDescent="0.15">
      <c r="AI40144" s="5">
        <v>64875.227899999998</v>
      </c>
      <c r="AJ40144" s="5">
        <v>148139.40580000001</v>
      </c>
    </row>
    <row r="40145" spans="35:36" x14ac:dyDescent="0.15">
      <c r="AI40145" s="5">
        <v>65009.603199999998</v>
      </c>
      <c r="AJ40145" s="5">
        <v>148045.31520000001</v>
      </c>
    </row>
    <row r="40146" spans="35:36" x14ac:dyDescent="0.15">
      <c r="AI40146" s="5">
        <v>65143.978600000002</v>
      </c>
      <c r="AJ40146" s="5">
        <v>147951.22450000001</v>
      </c>
    </row>
    <row r="40147" spans="35:36" x14ac:dyDescent="0.15">
      <c r="AI40147" s="5">
        <v>65278.353900000002</v>
      </c>
      <c r="AJ40147" s="5">
        <v>147857.13389999999</v>
      </c>
    </row>
    <row r="40148" spans="35:36" x14ac:dyDescent="0.15">
      <c r="AI40148" s="5">
        <v>65412.729200000002</v>
      </c>
      <c r="AJ40148" s="5">
        <v>147763.04329999999</v>
      </c>
    </row>
    <row r="40149" spans="35:36" x14ac:dyDescent="0.15">
      <c r="AI40149" s="5">
        <v>65547.104600000006</v>
      </c>
      <c r="AJ40149" s="5">
        <v>147668.95269999999</v>
      </c>
    </row>
    <row r="40150" spans="35:36" x14ac:dyDescent="0.15">
      <c r="AI40150" s="5">
        <v>65681.479900000006</v>
      </c>
      <c r="AJ40150" s="5">
        <v>147574.86199999999</v>
      </c>
    </row>
    <row r="40151" spans="35:36" x14ac:dyDescent="0.15">
      <c r="AI40151" s="5">
        <v>65815.855299999996</v>
      </c>
      <c r="AJ40151" s="5">
        <v>147480.7714</v>
      </c>
    </row>
    <row r="40152" spans="35:36" x14ac:dyDescent="0.15">
      <c r="AI40152" s="5">
        <v>65950.230599999995</v>
      </c>
      <c r="AJ40152" s="5">
        <v>147386.6808</v>
      </c>
    </row>
    <row r="40153" spans="35:36" x14ac:dyDescent="0.15">
      <c r="AI40153" s="5">
        <v>66084.605899999995</v>
      </c>
      <c r="AJ40153" s="5">
        <v>147292.59020000001</v>
      </c>
    </row>
    <row r="40154" spans="35:36" x14ac:dyDescent="0.15">
      <c r="AI40154" s="5">
        <v>66218.981199999995</v>
      </c>
      <c r="AJ40154" s="5">
        <v>147198.49960000001</v>
      </c>
    </row>
    <row r="40155" spans="35:36" x14ac:dyDescent="0.15">
      <c r="AI40155" s="5">
        <v>66353.356499999994</v>
      </c>
      <c r="AJ40155" s="5">
        <v>147104.40900000001</v>
      </c>
    </row>
    <row r="40156" spans="35:36" x14ac:dyDescent="0.15">
      <c r="AI40156" s="5">
        <v>66487.731899999999</v>
      </c>
      <c r="AJ40156" s="5">
        <v>147010.31830000001</v>
      </c>
    </row>
    <row r="40157" spans="35:36" x14ac:dyDescent="0.15">
      <c r="AI40157" s="5">
        <v>66622.107199999999</v>
      </c>
      <c r="AJ40157" s="5">
        <v>146916.22769999999</v>
      </c>
    </row>
    <row r="40158" spans="35:36" x14ac:dyDescent="0.15">
      <c r="AI40158" s="5">
        <v>66756.482499999998</v>
      </c>
      <c r="AJ40158" s="5">
        <v>146822.13709999999</v>
      </c>
    </row>
    <row r="40159" spans="35:36" x14ac:dyDescent="0.15">
      <c r="AI40159" s="5">
        <v>66890.857900000003</v>
      </c>
      <c r="AJ40159" s="5">
        <v>146728.0465</v>
      </c>
    </row>
    <row r="40160" spans="35:36" x14ac:dyDescent="0.15">
      <c r="AI40160" s="5">
        <v>67025.233200000002</v>
      </c>
      <c r="AJ40160" s="5">
        <v>146633.9558</v>
      </c>
    </row>
    <row r="40161" spans="35:36" x14ac:dyDescent="0.15">
      <c r="AI40161" s="5">
        <v>67159.608600000007</v>
      </c>
      <c r="AJ40161" s="5">
        <v>146539.8652</v>
      </c>
    </row>
    <row r="40162" spans="35:36" x14ac:dyDescent="0.15">
      <c r="AI40162" s="5">
        <v>67293.983900000007</v>
      </c>
      <c r="AJ40162" s="5">
        <v>146445.7746</v>
      </c>
    </row>
    <row r="40163" spans="35:36" x14ac:dyDescent="0.15">
      <c r="AI40163" s="5">
        <v>67428.359200000006</v>
      </c>
      <c r="AJ40163" s="5">
        <v>146351.68400000001</v>
      </c>
    </row>
    <row r="40164" spans="35:36" x14ac:dyDescent="0.15">
      <c r="AI40164" s="5">
        <v>67562.734599999996</v>
      </c>
      <c r="AJ40164" s="5">
        <v>146257.59330000001</v>
      </c>
    </row>
    <row r="40165" spans="35:36" x14ac:dyDescent="0.15">
      <c r="AI40165" s="5">
        <v>67697.109899999996</v>
      </c>
      <c r="AJ40165" s="5">
        <v>146163.50270000001</v>
      </c>
    </row>
    <row r="40166" spans="35:36" x14ac:dyDescent="0.15">
      <c r="AI40166" s="5">
        <v>67831.4853</v>
      </c>
      <c r="AJ40166" s="5">
        <v>146069.41209999999</v>
      </c>
    </row>
    <row r="40167" spans="35:36" x14ac:dyDescent="0.15">
      <c r="AI40167" s="5">
        <v>67965.860499999995</v>
      </c>
      <c r="AJ40167" s="5">
        <v>145975.32149999999</v>
      </c>
    </row>
    <row r="40168" spans="35:36" x14ac:dyDescent="0.15">
      <c r="AI40168" s="5">
        <v>68100.2359</v>
      </c>
      <c r="AJ40168" s="5">
        <v>145881.2309</v>
      </c>
    </row>
    <row r="40169" spans="35:36" x14ac:dyDescent="0.15">
      <c r="AI40169" s="5">
        <v>68234.611199999999</v>
      </c>
      <c r="AJ40169" s="5">
        <v>145787.1403</v>
      </c>
    </row>
    <row r="40170" spans="35:36" x14ac:dyDescent="0.15">
      <c r="AI40170" s="5">
        <v>68368.986499999999</v>
      </c>
      <c r="AJ40170" s="5">
        <v>145693.0496</v>
      </c>
    </row>
    <row r="40171" spans="35:36" x14ac:dyDescent="0.15">
      <c r="AI40171" s="5">
        <v>68503.361900000004</v>
      </c>
      <c r="AJ40171" s="5">
        <v>145598.959</v>
      </c>
    </row>
    <row r="40172" spans="35:36" x14ac:dyDescent="0.15">
      <c r="AI40172" s="5">
        <v>68637.737200000003</v>
      </c>
      <c r="AJ40172" s="5">
        <v>145504.86840000001</v>
      </c>
    </row>
    <row r="40173" spans="35:36" x14ac:dyDescent="0.15">
      <c r="AI40173" s="5">
        <v>68772.112599999993</v>
      </c>
      <c r="AJ40173" s="5">
        <v>145410.77780000001</v>
      </c>
    </row>
    <row r="40174" spans="35:36" x14ac:dyDescent="0.15">
      <c r="AI40174" s="5">
        <v>68906.487899999993</v>
      </c>
      <c r="AJ40174" s="5">
        <v>145316.68710000001</v>
      </c>
    </row>
    <row r="40175" spans="35:36" x14ac:dyDescent="0.15">
      <c r="AI40175" s="5">
        <v>69040.863200000007</v>
      </c>
      <c r="AJ40175" s="5">
        <v>145222.59650000001</v>
      </c>
    </row>
    <row r="40176" spans="35:36" x14ac:dyDescent="0.15">
      <c r="AI40176" s="5">
        <v>69175.238599999997</v>
      </c>
      <c r="AJ40176" s="5">
        <v>145128.50589999999</v>
      </c>
    </row>
    <row r="40177" spans="35:36" x14ac:dyDescent="0.15">
      <c r="AI40177" s="5">
        <v>69309.613899999997</v>
      </c>
      <c r="AJ40177" s="5">
        <v>145034.41519999999</v>
      </c>
    </row>
    <row r="40178" spans="35:36" x14ac:dyDescent="0.15">
      <c r="AI40178" s="5">
        <v>69443.989300000001</v>
      </c>
      <c r="AJ40178" s="5">
        <v>144940.32459999999</v>
      </c>
    </row>
    <row r="40179" spans="35:36" x14ac:dyDescent="0.15">
      <c r="AI40179" s="5">
        <v>69578.364600000001</v>
      </c>
      <c r="AJ40179" s="5">
        <v>144846.234</v>
      </c>
    </row>
    <row r="40180" spans="35:36" x14ac:dyDescent="0.15">
      <c r="AI40180" s="5">
        <v>69712.7399</v>
      </c>
      <c r="AJ40180" s="5">
        <v>144752.1434</v>
      </c>
    </row>
    <row r="40181" spans="35:36" x14ac:dyDescent="0.15">
      <c r="AI40181" s="5">
        <v>69847.1152</v>
      </c>
      <c r="AJ40181" s="5">
        <v>144658.0528</v>
      </c>
    </row>
    <row r="40182" spans="35:36" x14ac:dyDescent="0.15">
      <c r="AI40182" s="5">
        <v>69981.4905</v>
      </c>
      <c r="AJ40182" s="5">
        <v>144563.96220000001</v>
      </c>
    </row>
    <row r="40183" spans="35:36" x14ac:dyDescent="0.15">
      <c r="AI40183" s="5">
        <v>70115.865900000004</v>
      </c>
      <c r="AJ40183" s="5">
        <v>144469.87160000001</v>
      </c>
    </row>
    <row r="40184" spans="35:36" x14ac:dyDescent="0.15">
      <c r="AI40184" s="5">
        <v>70250.241200000004</v>
      </c>
      <c r="AJ40184" s="5">
        <v>144375.78090000001</v>
      </c>
    </row>
    <row r="40185" spans="35:36" x14ac:dyDescent="0.15">
      <c r="AI40185" s="5">
        <v>70384.616599999994</v>
      </c>
      <c r="AJ40185" s="5">
        <v>144281.69029999999</v>
      </c>
    </row>
    <row r="40186" spans="35:36" x14ac:dyDescent="0.15">
      <c r="AI40186" s="5">
        <v>70518.991899999994</v>
      </c>
      <c r="AJ40186" s="5">
        <v>144187.59969999999</v>
      </c>
    </row>
    <row r="40187" spans="35:36" x14ac:dyDescent="0.15">
      <c r="AI40187" s="5">
        <v>70653.367199999993</v>
      </c>
      <c r="AJ40187" s="5">
        <v>144093.50899999999</v>
      </c>
    </row>
    <row r="40188" spans="35:36" x14ac:dyDescent="0.15">
      <c r="AI40188" s="5">
        <v>70787.742599999998</v>
      </c>
      <c r="AJ40188" s="5">
        <v>143999.4184</v>
      </c>
    </row>
    <row r="40189" spans="35:36" x14ac:dyDescent="0.15">
      <c r="AI40189" s="5">
        <v>70922.117899999997</v>
      </c>
      <c r="AJ40189" s="5">
        <v>143905.3278</v>
      </c>
    </row>
    <row r="40190" spans="35:36" x14ac:dyDescent="0.15">
      <c r="AI40190" s="5">
        <v>71056.493300000002</v>
      </c>
      <c r="AJ40190" s="5">
        <v>143811.2372</v>
      </c>
    </row>
    <row r="40191" spans="35:36" x14ac:dyDescent="0.15">
      <c r="AI40191" s="5">
        <v>71190.868600000002</v>
      </c>
      <c r="AJ40191" s="5">
        <v>143717.1465</v>
      </c>
    </row>
    <row r="40192" spans="35:36" x14ac:dyDescent="0.15">
      <c r="AI40192" s="5">
        <v>71325.243900000001</v>
      </c>
      <c r="AJ40192" s="5">
        <v>143623.05590000001</v>
      </c>
    </row>
    <row r="40193" spans="35:36" x14ac:dyDescent="0.15">
      <c r="AI40193" s="5">
        <v>71459.619200000001</v>
      </c>
      <c r="AJ40193" s="5">
        <v>143528.96539999999</v>
      </c>
    </row>
    <row r="40194" spans="35:36" x14ac:dyDescent="0.15">
      <c r="AI40194" s="5">
        <v>71593.9954</v>
      </c>
      <c r="AJ40194" s="5">
        <v>143434.87419999999</v>
      </c>
    </row>
    <row r="40195" spans="35:36" x14ac:dyDescent="0.15">
      <c r="AI40195" s="5">
        <v>71728.369900000005</v>
      </c>
      <c r="AJ40195" s="5">
        <v>143340.78409999999</v>
      </c>
    </row>
    <row r="40196" spans="35:36" x14ac:dyDescent="0.15">
      <c r="AI40196" s="5">
        <v>71862.745999999999</v>
      </c>
      <c r="AJ40196" s="5">
        <v>143246.69289999999</v>
      </c>
    </row>
    <row r="40197" spans="35:36" x14ac:dyDescent="0.15">
      <c r="AI40197" s="5">
        <v>71997.120599999995</v>
      </c>
      <c r="AJ40197" s="5">
        <v>143152.60279999999</v>
      </c>
    </row>
    <row r="40198" spans="35:36" x14ac:dyDescent="0.15">
      <c r="AI40198" s="5">
        <v>72131.496700000003</v>
      </c>
      <c r="AJ40198" s="5">
        <v>143058.5116</v>
      </c>
    </row>
    <row r="40199" spans="35:36" x14ac:dyDescent="0.15">
      <c r="AI40199" s="5">
        <v>72265.871199999994</v>
      </c>
      <c r="AJ40199" s="5">
        <v>142964.4216</v>
      </c>
    </row>
    <row r="40200" spans="35:36" x14ac:dyDescent="0.15">
      <c r="AI40200" s="5">
        <v>72400.247399999993</v>
      </c>
      <c r="AJ40200" s="5">
        <v>142870.33040000001</v>
      </c>
    </row>
    <row r="40201" spans="35:36" x14ac:dyDescent="0.15">
      <c r="AI40201" s="5">
        <v>72534.621899999998</v>
      </c>
      <c r="AJ40201" s="5">
        <v>142776.2403</v>
      </c>
    </row>
    <row r="40202" spans="35:36" x14ac:dyDescent="0.15">
      <c r="AI40202" s="5">
        <v>72668.998099999997</v>
      </c>
      <c r="AJ40202" s="5">
        <v>142682.14910000001</v>
      </c>
    </row>
    <row r="40203" spans="35:36" x14ac:dyDescent="0.15">
      <c r="AI40203" s="5">
        <v>72803.372600000002</v>
      </c>
      <c r="AJ40203" s="5">
        <v>142588.05910000001</v>
      </c>
    </row>
    <row r="40204" spans="35:36" x14ac:dyDescent="0.15">
      <c r="AI40204" s="5">
        <v>72937.748699999996</v>
      </c>
      <c r="AJ40204" s="5">
        <v>142493.96799999999</v>
      </c>
    </row>
    <row r="40205" spans="35:36" x14ac:dyDescent="0.15">
      <c r="AI40205" s="5">
        <v>73072.123300000007</v>
      </c>
      <c r="AJ40205" s="5">
        <v>142399.87779999999</v>
      </c>
    </row>
    <row r="40206" spans="35:36" x14ac:dyDescent="0.15">
      <c r="AI40206" s="5">
        <v>73206.499299999996</v>
      </c>
      <c r="AJ40206" s="5">
        <v>142305.7867</v>
      </c>
    </row>
    <row r="40207" spans="35:36" x14ac:dyDescent="0.15">
      <c r="AI40207" s="5">
        <v>73340.873900000006</v>
      </c>
      <c r="AJ40207" s="5">
        <v>142211.6966</v>
      </c>
    </row>
    <row r="40208" spans="35:36" x14ac:dyDescent="0.15">
      <c r="AI40208" s="5">
        <v>73475.25</v>
      </c>
      <c r="AJ40208" s="5">
        <v>142117.6054</v>
      </c>
    </row>
    <row r="40209" spans="35:36" x14ac:dyDescent="0.15">
      <c r="AI40209" s="5">
        <v>73609.624500000005</v>
      </c>
      <c r="AJ40209" s="5">
        <v>142023.5154</v>
      </c>
    </row>
    <row r="40210" spans="35:36" x14ac:dyDescent="0.15">
      <c r="AI40210" s="5">
        <v>73744.000700000004</v>
      </c>
      <c r="AJ40210" s="5">
        <v>141929.42420000001</v>
      </c>
    </row>
    <row r="40211" spans="35:36" x14ac:dyDescent="0.15">
      <c r="AI40211" s="5">
        <v>73878.375199999995</v>
      </c>
      <c r="AJ40211" s="5">
        <v>141835.33410000001</v>
      </c>
    </row>
    <row r="40212" spans="35:36" x14ac:dyDescent="0.15">
      <c r="AI40212" s="5">
        <v>74012.751399999994</v>
      </c>
      <c r="AJ40212" s="5">
        <v>141741.24290000001</v>
      </c>
    </row>
    <row r="40213" spans="35:36" x14ac:dyDescent="0.15">
      <c r="AI40213" s="5">
        <v>74147.125899999999</v>
      </c>
      <c r="AJ40213" s="5">
        <v>141647.15289999999</v>
      </c>
    </row>
    <row r="40214" spans="35:36" x14ac:dyDescent="0.15">
      <c r="AI40214" s="5">
        <v>74281.502099999998</v>
      </c>
      <c r="AJ40214" s="5">
        <v>141553.06169999999</v>
      </c>
    </row>
    <row r="40215" spans="35:36" x14ac:dyDescent="0.15">
      <c r="AI40215" s="5">
        <v>74415.876600000003</v>
      </c>
      <c r="AJ40215" s="5">
        <v>141458.97159999999</v>
      </c>
    </row>
    <row r="40216" spans="35:36" x14ac:dyDescent="0.15">
      <c r="AI40216" s="5">
        <v>74550.252699999997</v>
      </c>
      <c r="AJ40216" s="5">
        <v>141364.8805</v>
      </c>
    </row>
    <row r="40217" spans="35:36" x14ac:dyDescent="0.15">
      <c r="AI40217" s="5">
        <v>74684.627299999993</v>
      </c>
      <c r="AJ40217" s="5">
        <v>141270.7904</v>
      </c>
    </row>
    <row r="40218" spans="35:36" x14ac:dyDescent="0.15">
      <c r="AI40218" s="5">
        <v>74819.003299999997</v>
      </c>
      <c r="AJ40218" s="5">
        <v>141176.6992</v>
      </c>
    </row>
    <row r="40219" spans="35:36" x14ac:dyDescent="0.15">
      <c r="AI40219" s="5">
        <v>74953.377900000007</v>
      </c>
      <c r="AJ40219" s="5">
        <v>141082.60920000001</v>
      </c>
    </row>
    <row r="40220" spans="35:36" x14ac:dyDescent="0.15">
      <c r="AI40220" s="5">
        <v>75087.754000000001</v>
      </c>
      <c r="AJ40220" s="5">
        <v>140988.51800000001</v>
      </c>
    </row>
    <row r="40221" spans="35:36" x14ac:dyDescent="0.15">
      <c r="AI40221" s="5">
        <v>75222.128500000006</v>
      </c>
      <c r="AJ40221" s="5">
        <v>140894.42790000001</v>
      </c>
    </row>
    <row r="40222" spans="35:36" x14ac:dyDescent="0.15">
      <c r="AI40222" s="5">
        <v>75356.504700000005</v>
      </c>
      <c r="AJ40222" s="5">
        <v>140800.33670000001</v>
      </c>
    </row>
    <row r="40223" spans="35:36" x14ac:dyDescent="0.15">
      <c r="AI40223" s="5">
        <v>75490.879199999996</v>
      </c>
      <c r="AJ40223" s="5">
        <v>140706.24669999999</v>
      </c>
    </row>
    <row r="40224" spans="35:36" x14ac:dyDescent="0.15">
      <c r="AI40224" s="5">
        <v>75625.255399999995</v>
      </c>
      <c r="AJ40224" s="5">
        <v>140612.15549999999</v>
      </c>
    </row>
    <row r="40225" spans="35:36" x14ac:dyDescent="0.15">
      <c r="AI40225" s="5">
        <v>75759.6299</v>
      </c>
      <c r="AJ40225" s="5">
        <v>140518.06539999999</v>
      </c>
    </row>
    <row r="40226" spans="35:36" x14ac:dyDescent="0.15">
      <c r="AI40226" s="5">
        <v>75894.006099999999</v>
      </c>
      <c r="AJ40226" s="5">
        <v>140423.9742</v>
      </c>
    </row>
    <row r="40227" spans="35:36" x14ac:dyDescent="0.15">
      <c r="AI40227" s="5">
        <v>76028.380600000004</v>
      </c>
      <c r="AJ40227" s="5">
        <v>140329.8842</v>
      </c>
    </row>
    <row r="40228" spans="35:36" x14ac:dyDescent="0.15">
      <c r="AI40228" s="5">
        <v>76162.756699999998</v>
      </c>
      <c r="AJ40228" s="5">
        <v>140235.79300000001</v>
      </c>
    </row>
    <row r="40229" spans="35:36" x14ac:dyDescent="0.15">
      <c r="AI40229" s="5">
        <v>76297.131299999994</v>
      </c>
      <c r="AJ40229" s="5">
        <v>140141.7029</v>
      </c>
    </row>
    <row r="40230" spans="35:36" x14ac:dyDescent="0.15">
      <c r="AI40230" s="5">
        <v>76431.507299999997</v>
      </c>
      <c r="AJ40230" s="5">
        <v>140047.61180000001</v>
      </c>
    </row>
    <row r="40231" spans="35:36" x14ac:dyDescent="0.15">
      <c r="AI40231" s="5">
        <v>76565.881899999993</v>
      </c>
      <c r="AJ40231" s="5">
        <v>139953.52170000001</v>
      </c>
    </row>
    <row r="40232" spans="35:36" x14ac:dyDescent="0.15">
      <c r="AI40232" s="5">
        <v>76700.258000000002</v>
      </c>
      <c r="AJ40232" s="5">
        <v>139859.43049999999</v>
      </c>
    </row>
    <row r="40233" spans="35:36" x14ac:dyDescent="0.15">
      <c r="AI40233" s="5">
        <v>76834.632500000007</v>
      </c>
      <c r="AJ40233" s="5">
        <v>139765.34049999999</v>
      </c>
    </row>
    <row r="40234" spans="35:36" x14ac:dyDescent="0.15">
      <c r="AI40234" s="5">
        <v>76969.008700000006</v>
      </c>
      <c r="AJ40234" s="5">
        <v>139671.2493</v>
      </c>
    </row>
    <row r="40235" spans="35:36" x14ac:dyDescent="0.15">
      <c r="AI40235" s="5">
        <v>77103.383199999997</v>
      </c>
      <c r="AJ40235" s="5">
        <v>139577.15919999999</v>
      </c>
    </row>
    <row r="40236" spans="35:36" x14ac:dyDescent="0.15">
      <c r="AI40236" s="5">
        <v>77237.759399999995</v>
      </c>
      <c r="AJ40236" s="5">
        <v>139483.068</v>
      </c>
    </row>
    <row r="40237" spans="35:36" x14ac:dyDescent="0.15">
      <c r="AI40237" s="5">
        <v>77372.133900000001</v>
      </c>
      <c r="AJ40237" s="5">
        <v>139388.978</v>
      </c>
    </row>
    <row r="40238" spans="35:36" x14ac:dyDescent="0.15">
      <c r="AI40238" s="5">
        <v>77506.509999999995</v>
      </c>
      <c r="AJ40238" s="5">
        <v>139294.88680000001</v>
      </c>
    </row>
    <row r="40239" spans="35:36" x14ac:dyDescent="0.15">
      <c r="AI40239" s="5">
        <v>77640.884600000005</v>
      </c>
      <c r="AJ40239" s="5">
        <v>139200.79670000001</v>
      </c>
    </row>
    <row r="40240" spans="35:36" x14ac:dyDescent="0.15">
      <c r="AI40240" s="5">
        <v>77775.260699999999</v>
      </c>
      <c r="AJ40240" s="5">
        <v>139106.70550000001</v>
      </c>
    </row>
    <row r="40241" spans="35:36" x14ac:dyDescent="0.15">
      <c r="AI40241" s="5">
        <v>77909.635200000004</v>
      </c>
      <c r="AJ40241" s="5">
        <v>139012.61550000001</v>
      </c>
    </row>
    <row r="40242" spans="35:36" x14ac:dyDescent="0.15">
      <c r="AI40242" s="5">
        <v>78044.011299999998</v>
      </c>
      <c r="AJ40242" s="5">
        <v>138918.52429999999</v>
      </c>
    </row>
    <row r="40243" spans="35:36" x14ac:dyDescent="0.15">
      <c r="AI40243" s="5">
        <v>78178.385899999994</v>
      </c>
      <c r="AJ40243" s="5">
        <v>138824.43419999999</v>
      </c>
    </row>
    <row r="40244" spans="35:36" x14ac:dyDescent="0.15">
      <c r="AI40244" s="5">
        <v>78312.762000000002</v>
      </c>
      <c r="AJ40244" s="5">
        <v>138730.3431</v>
      </c>
    </row>
    <row r="40245" spans="35:36" x14ac:dyDescent="0.15">
      <c r="AI40245" s="5">
        <v>78447.136499999993</v>
      </c>
      <c r="AJ40245" s="5">
        <v>138636.253</v>
      </c>
    </row>
    <row r="40246" spans="35:36" x14ac:dyDescent="0.15">
      <c r="AI40246" s="5">
        <v>78581.512700000007</v>
      </c>
      <c r="AJ40246" s="5">
        <v>138542.1618</v>
      </c>
    </row>
    <row r="40247" spans="35:36" x14ac:dyDescent="0.15">
      <c r="AI40247" s="5">
        <v>78715.887199999997</v>
      </c>
      <c r="AJ40247" s="5">
        <v>138448.07180000001</v>
      </c>
    </row>
    <row r="40248" spans="35:36" x14ac:dyDescent="0.15">
      <c r="AI40248" s="5">
        <v>78850.263399999996</v>
      </c>
      <c r="AJ40248" s="5">
        <v>138353.98060000001</v>
      </c>
    </row>
    <row r="40249" spans="35:36" x14ac:dyDescent="0.15">
      <c r="AI40249" s="5">
        <v>78984.637900000002</v>
      </c>
      <c r="AJ40249" s="5">
        <v>138259.89050000001</v>
      </c>
    </row>
    <row r="40250" spans="35:36" x14ac:dyDescent="0.15">
      <c r="AI40250" s="5">
        <v>79119.013999999996</v>
      </c>
      <c r="AJ40250" s="5">
        <v>138165.79930000001</v>
      </c>
    </row>
    <row r="40251" spans="35:36" x14ac:dyDescent="0.15">
      <c r="AI40251" s="5">
        <v>79253.388600000006</v>
      </c>
      <c r="AJ40251" s="5">
        <v>138071.70929999999</v>
      </c>
    </row>
    <row r="40252" spans="35:36" x14ac:dyDescent="0.15">
      <c r="AI40252" s="5">
        <v>79387.7647</v>
      </c>
      <c r="AJ40252" s="5">
        <v>137977.61809999999</v>
      </c>
    </row>
    <row r="40253" spans="35:36" x14ac:dyDescent="0.15">
      <c r="AI40253" s="5">
        <v>79522.139200000005</v>
      </c>
      <c r="AJ40253" s="5">
        <v>137883.52799999999</v>
      </c>
    </row>
    <row r="40254" spans="35:36" x14ac:dyDescent="0.15">
      <c r="AI40254" s="5">
        <v>58116.177100000001</v>
      </c>
      <c r="AJ40254" s="5">
        <v>153072.40359999999</v>
      </c>
    </row>
    <row r="40255" spans="35:36" x14ac:dyDescent="0.15">
      <c r="AI40255" s="5">
        <v>58250.5524</v>
      </c>
      <c r="AJ40255" s="5">
        <v>152978.31299999999</v>
      </c>
    </row>
    <row r="40256" spans="35:36" x14ac:dyDescent="0.15">
      <c r="AI40256" s="5">
        <v>58384.927799999998</v>
      </c>
      <c r="AJ40256" s="5">
        <v>152884.2224</v>
      </c>
    </row>
    <row r="40257" spans="35:36" x14ac:dyDescent="0.15">
      <c r="AI40257" s="5">
        <v>58519.303099999997</v>
      </c>
      <c r="AJ40257" s="5">
        <v>152790.1318</v>
      </c>
    </row>
    <row r="40258" spans="35:36" x14ac:dyDescent="0.15">
      <c r="AI40258" s="5">
        <v>58653.678399999997</v>
      </c>
      <c r="AJ40258" s="5">
        <v>152696.0411</v>
      </c>
    </row>
    <row r="40259" spans="35:36" x14ac:dyDescent="0.15">
      <c r="AI40259" s="5">
        <v>58788.053800000002</v>
      </c>
      <c r="AJ40259" s="5">
        <v>152601.95050000001</v>
      </c>
    </row>
    <row r="40260" spans="35:36" x14ac:dyDescent="0.15">
      <c r="AI40260" s="5">
        <v>58922.429100000001</v>
      </c>
      <c r="AJ40260" s="5">
        <v>152507.85990000001</v>
      </c>
    </row>
    <row r="40261" spans="35:36" x14ac:dyDescent="0.15">
      <c r="AI40261" s="5">
        <v>59056.804499999998</v>
      </c>
      <c r="AJ40261" s="5">
        <v>152413.76920000001</v>
      </c>
    </row>
    <row r="40262" spans="35:36" x14ac:dyDescent="0.15">
      <c r="AI40262" s="5">
        <v>59191.179799999998</v>
      </c>
      <c r="AJ40262" s="5">
        <v>152319.67860000001</v>
      </c>
    </row>
    <row r="40263" spans="35:36" x14ac:dyDescent="0.15">
      <c r="AI40263" s="5">
        <v>59325.555099999998</v>
      </c>
      <c r="AJ40263" s="5">
        <v>152225.58799999999</v>
      </c>
    </row>
    <row r="40264" spans="35:36" x14ac:dyDescent="0.15">
      <c r="AI40264" s="5">
        <v>59459.930399999997</v>
      </c>
      <c r="AJ40264" s="5">
        <v>152131.49739999999</v>
      </c>
    </row>
    <row r="40265" spans="35:36" x14ac:dyDescent="0.15">
      <c r="AI40265" s="5">
        <v>59594.305699999997</v>
      </c>
      <c r="AJ40265" s="5">
        <v>152037.4068</v>
      </c>
    </row>
    <row r="40266" spans="35:36" x14ac:dyDescent="0.15">
      <c r="AI40266" s="5">
        <v>59728.681100000002</v>
      </c>
      <c r="AJ40266" s="5">
        <v>151943.3162</v>
      </c>
    </row>
    <row r="40267" spans="35:36" x14ac:dyDescent="0.15">
      <c r="AI40267" s="5">
        <v>59863.056400000001</v>
      </c>
      <c r="AJ40267" s="5">
        <v>151849.22560000001</v>
      </c>
    </row>
    <row r="40268" spans="35:36" x14ac:dyDescent="0.15">
      <c r="AI40268" s="5">
        <v>59997.431799999998</v>
      </c>
      <c r="AJ40268" s="5">
        <v>151755.1349</v>
      </c>
    </row>
    <row r="40269" spans="35:36" x14ac:dyDescent="0.15">
      <c r="AI40269" s="5">
        <v>60131.807099999998</v>
      </c>
      <c r="AJ40269" s="5">
        <v>151661.04430000001</v>
      </c>
    </row>
    <row r="40270" spans="35:36" x14ac:dyDescent="0.15">
      <c r="AI40270" s="5">
        <v>60266.182399999998</v>
      </c>
      <c r="AJ40270" s="5">
        <v>151566.95370000001</v>
      </c>
    </row>
    <row r="40271" spans="35:36" x14ac:dyDescent="0.15">
      <c r="AI40271" s="5">
        <v>60400.557800000002</v>
      </c>
      <c r="AJ40271" s="5">
        <v>151472.86300000001</v>
      </c>
    </row>
    <row r="40272" spans="35:36" x14ac:dyDescent="0.15">
      <c r="AI40272" s="5">
        <v>60534.933100000002</v>
      </c>
      <c r="AJ40272" s="5">
        <v>151378.77239999999</v>
      </c>
    </row>
    <row r="40273" spans="35:36" x14ac:dyDescent="0.15">
      <c r="AI40273" s="5">
        <v>60669.308499999999</v>
      </c>
      <c r="AJ40273" s="5">
        <v>151284.68179999999</v>
      </c>
    </row>
    <row r="40274" spans="35:36" x14ac:dyDescent="0.15">
      <c r="AI40274" s="5">
        <v>60803.683799999999</v>
      </c>
      <c r="AJ40274" s="5">
        <v>151190.5912</v>
      </c>
    </row>
    <row r="40275" spans="35:36" x14ac:dyDescent="0.15">
      <c r="AI40275" s="5">
        <v>60938.059099999999</v>
      </c>
      <c r="AJ40275" s="5">
        <v>151096.50049999999</v>
      </c>
    </row>
    <row r="40276" spans="35:36" x14ac:dyDescent="0.15">
      <c r="AI40276" s="5">
        <v>61072.434500000003</v>
      </c>
      <c r="AJ40276" s="5">
        <v>151002.4099</v>
      </c>
    </row>
    <row r="40277" spans="35:36" x14ac:dyDescent="0.15">
      <c r="AI40277" s="5">
        <v>61206.809699999998</v>
      </c>
      <c r="AJ40277" s="5">
        <v>150908.31940000001</v>
      </c>
    </row>
    <row r="40278" spans="35:36" x14ac:dyDescent="0.15">
      <c r="AI40278" s="5">
        <v>61341.185100000002</v>
      </c>
      <c r="AJ40278" s="5">
        <v>150814.22870000001</v>
      </c>
    </row>
    <row r="40279" spans="35:36" x14ac:dyDescent="0.15">
      <c r="AI40279" s="5">
        <v>61475.560400000002</v>
      </c>
      <c r="AJ40279" s="5">
        <v>150720.13810000001</v>
      </c>
    </row>
    <row r="40280" spans="35:36" x14ac:dyDescent="0.15">
      <c r="AI40280" s="5">
        <v>61609.935700000002</v>
      </c>
      <c r="AJ40280" s="5">
        <v>150626.04749999999</v>
      </c>
    </row>
    <row r="40281" spans="35:36" x14ac:dyDescent="0.15">
      <c r="AI40281" s="5">
        <v>61744.311099999999</v>
      </c>
      <c r="AJ40281" s="5">
        <v>150531.95680000001</v>
      </c>
    </row>
    <row r="40282" spans="35:36" x14ac:dyDescent="0.15">
      <c r="AI40282" s="5">
        <v>61878.686399999999</v>
      </c>
      <c r="AJ40282" s="5">
        <v>150437.86619999999</v>
      </c>
    </row>
    <row r="40283" spans="35:36" x14ac:dyDescent="0.15">
      <c r="AI40283" s="5">
        <v>62013.061800000003</v>
      </c>
      <c r="AJ40283" s="5">
        <v>150343.77559999999</v>
      </c>
    </row>
    <row r="40284" spans="35:36" x14ac:dyDescent="0.15">
      <c r="AI40284" s="5">
        <v>62147.437100000003</v>
      </c>
      <c r="AJ40284" s="5">
        <v>150249.685</v>
      </c>
    </row>
    <row r="40285" spans="35:36" x14ac:dyDescent="0.15">
      <c r="AI40285" s="5">
        <v>62281.812400000003</v>
      </c>
      <c r="AJ40285" s="5">
        <v>150155.5943</v>
      </c>
    </row>
    <row r="40286" spans="35:36" x14ac:dyDescent="0.15">
      <c r="AI40286" s="5">
        <v>62416.1878</v>
      </c>
      <c r="AJ40286" s="5">
        <v>150061.5037</v>
      </c>
    </row>
    <row r="40287" spans="35:36" x14ac:dyDescent="0.15">
      <c r="AI40287" s="5">
        <v>62550.563099999999</v>
      </c>
      <c r="AJ40287" s="5">
        <v>149967.41310000001</v>
      </c>
    </row>
    <row r="40288" spans="35:36" x14ac:dyDescent="0.15">
      <c r="AI40288" s="5">
        <v>62684.938499999997</v>
      </c>
      <c r="AJ40288" s="5">
        <v>149873.32250000001</v>
      </c>
    </row>
    <row r="40289" spans="35:36" x14ac:dyDescent="0.15">
      <c r="AI40289" s="5">
        <v>62819.313800000004</v>
      </c>
      <c r="AJ40289" s="5">
        <v>149779.23180000001</v>
      </c>
    </row>
    <row r="40290" spans="35:36" x14ac:dyDescent="0.15">
      <c r="AI40290" s="5">
        <v>62953.689100000003</v>
      </c>
      <c r="AJ40290" s="5">
        <v>149685.14129999999</v>
      </c>
    </row>
    <row r="40291" spans="35:36" x14ac:dyDescent="0.15">
      <c r="AI40291" s="5">
        <v>63088.064400000003</v>
      </c>
      <c r="AJ40291" s="5">
        <v>149591.05059999999</v>
      </c>
    </row>
    <row r="40292" spans="35:36" x14ac:dyDescent="0.15">
      <c r="AI40292" s="5">
        <v>63222.439700000003</v>
      </c>
      <c r="AJ40292" s="5">
        <v>149496.95999999999</v>
      </c>
    </row>
    <row r="40293" spans="35:36" x14ac:dyDescent="0.15">
      <c r="AI40293" s="5">
        <v>63356.8151</v>
      </c>
      <c r="AJ40293" s="5">
        <v>149402.8694</v>
      </c>
    </row>
    <row r="40294" spans="35:36" x14ac:dyDescent="0.15">
      <c r="AI40294" s="5">
        <v>63491.190399999999</v>
      </c>
      <c r="AJ40294" s="5">
        <v>149308.7788</v>
      </c>
    </row>
    <row r="40295" spans="35:36" x14ac:dyDescent="0.15">
      <c r="AI40295" s="5">
        <v>63625.565799999997</v>
      </c>
      <c r="AJ40295" s="5">
        <v>149214.6881</v>
      </c>
    </row>
    <row r="40296" spans="35:36" x14ac:dyDescent="0.15">
      <c r="AI40296" s="5">
        <v>63759.941099999996</v>
      </c>
      <c r="AJ40296" s="5">
        <v>149120.5975</v>
      </c>
    </row>
    <row r="40297" spans="35:36" x14ac:dyDescent="0.15">
      <c r="AI40297" s="5">
        <v>63894.316400000003</v>
      </c>
      <c r="AJ40297" s="5">
        <v>149026.50690000001</v>
      </c>
    </row>
    <row r="40298" spans="35:36" x14ac:dyDescent="0.15">
      <c r="AI40298" s="5">
        <v>64028.691800000001</v>
      </c>
      <c r="AJ40298" s="5">
        <v>148932.41630000001</v>
      </c>
    </row>
    <row r="40299" spans="35:36" x14ac:dyDescent="0.15">
      <c r="AI40299" s="5">
        <v>64163.0671</v>
      </c>
      <c r="AJ40299" s="5">
        <v>148838.32560000001</v>
      </c>
    </row>
    <row r="40300" spans="35:36" x14ac:dyDescent="0.15">
      <c r="AI40300" s="5">
        <v>64297.442499999997</v>
      </c>
      <c r="AJ40300" s="5">
        <v>148744.23499999999</v>
      </c>
    </row>
    <row r="40301" spans="35:36" x14ac:dyDescent="0.15">
      <c r="AI40301" s="5">
        <v>64431.817799999997</v>
      </c>
      <c r="AJ40301" s="5">
        <v>148650.14439999999</v>
      </c>
    </row>
    <row r="40302" spans="35:36" x14ac:dyDescent="0.15">
      <c r="AI40302" s="5">
        <v>64566.193099999997</v>
      </c>
      <c r="AJ40302" s="5">
        <v>148556.05379999999</v>
      </c>
    </row>
    <row r="40303" spans="35:36" x14ac:dyDescent="0.15">
      <c r="AI40303" s="5">
        <v>64700.568399999996</v>
      </c>
      <c r="AJ40303" s="5">
        <v>148461.9632</v>
      </c>
    </row>
    <row r="40304" spans="35:36" x14ac:dyDescent="0.15">
      <c r="AI40304" s="5">
        <v>64834.943700000003</v>
      </c>
      <c r="AJ40304" s="5">
        <v>148367.8726</v>
      </c>
    </row>
    <row r="40305" spans="35:36" x14ac:dyDescent="0.15">
      <c r="AI40305" s="5">
        <v>64969.319100000001</v>
      </c>
      <c r="AJ40305" s="5">
        <v>148273.7819</v>
      </c>
    </row>
    <row r="40306" spans="35:36" x14ac:dyDescent="0.15">
      <c r="AI40306" s="5">
        <v>65103.6944</v>
      </c>
      <c r="AJ40306" s="5">
        <v>148179.69130000001</v>
      </c>
    </row>
    <row r="40307" spans="35:36" x14ac:dyDescent="0.15">
      <c r="AI40307" s="5">
        <v>65238.069799999997</v>
      </c>
      <c r="AJ40307" s="5">
        <v>148085.60070000001</v>
      </c>
    </row>
    <row r="40308" spans="35:36" x14ac:dyDescent="0.15">
      <c r="AI40308" s="5">
        <v>65372.445099999997</v>
      </c>
      <c r="AJ40308" s="5">
        <v>147991.51010000001</v>
      </c>
    </row>
    <row r="40309" spans="35:36" x14ac:dyDescent="0.15">
      <c r="AI40309" s="5">
        <v>65506.820399999997</v>
      </c>
      <c r="AJ40309" s="5">
        <v>147897.41940000001</v>
      </c>
    </row>
    <row r="40310" spans="35:36" x14ac:dyDescent="0.15">
      <c r="AI40310" s="5">
        <v>65641.195800000001</v>
      </c>
      <c r="AJ40310" s="5">
        <v>147803.32879999999</v>
      </c>
    </row>
    <row r="40311" spans="35:36" x14ac:dyDescent="0.15">
      <c r="AI40311" s="5">
        <v>65775.571100000001</v>
      </c>
      <c r="AJ40311" s="5">
        <v>147709.23819999999</v>
      </c>
    </row>
    <row r="40312" spans="35:36" x14ac:dyDescent="0.15">
      <c r="AI40312" s="5">
        <v>65909.946500000005</v>
      </c>
      <c r="AJ40312" s="5">
        <v>147615.1476</v>
      </c>
    </row>
    <row r="40313" spans="35:36" x14ac:dyDescent="0.15">
      <c r="AI40313" s="5">
        <v>66044.321800000005</v>
      </c>
      <c r="AJ40313" s="5">
        <v>147521.0569</v>
      </c>
    </row>
    <row r="40314" spans="35:36" x14ac:dyDescent="0.15">
      <c r="AI40314" s="5">
        <v>66178.697100000005</v>
      </c>
      <c r="AJ40314" s="5">
        <v>147426.9663</v>
      </c>
    </row>
    <row r="40315" spans="35:36" x14ac:dyDescent="0.15">
      <c r="AI40315" s="5">
        <v>66313.072400000005</v>
      </c>
      <c r="AJ40315" s="5">
        <v>147332.8757</v>
      </c>
    </row>
    <row r="40316" spans="35:36" x14ac:dyDescent="0.15">
      <c r="AI40316" s="5">
        <v>66447.447700000004</v>
      </c>
      <c r="AJ40316" s="5">
        <v>147238.78510000001</v>
      </c>
    </row>
    <row r="40317" spans="35:36" x14ac:dyDescent="0.15">
      <c r="AI40317" s="5">
        <v>66581.823099999994</v>
      </c>
      <c r="AJ40317" s="5">
        <v>147144.69450000001</v>
      </c>
    </row>
    <row r="40318" spans="35:36" x14ac:dyDescent="0.15">
      <c r="AI40318" s="5">
        <v>66716.198399999994</v>
      </c>
      <c r="AJ40318" s="5">
        <v>147050.60389999999</v>
      </c>
    </row>
    <row r="40319" spans="35:36" x14ac:dyDescent="0.15">
      <c r="AI40319" s="5">
        <v>66850.573699999994</v>
      </c>
      <c r="AJ40319" s="5">
        <v>146956.51319999999</v>
      </c>
    </row>
    <row r="40320" spans="35:36" x14ac:dyDescent="0.15">
      <c r="AI40320" s="5">
        <v>66984.949099999998</v>
      </c>
      <c r="AJ40320" s="5">
        <v>146862.42259999999</v>
      </c>
    </row>
    <row r="40321" spans="35:36" x14ac:dyDescent="0.15">
      <c r="AI40321" s="5">
        <v>67119.324399999998</v>
      </c>
      <c r="AJ40321" s="5">
        <v>146768.33199999999</v>
      </c>
    </row>
    <row r="40322" spans="35:36" x14ac:dyDescent="0.15">
      <c r="AI40322" s="5">
        <v>67253.699800000002</v>
      </c>
      <c r="AJ40322" s="5">
        <v>146674.2414</v>
      </c>
    </row>
    <row r="40323" spans="35:36" x14ac:dyDescent="0.15">
      <c r="AI40323" s="5">
        <v>67388.075100000002</v>
      </c>
      <c r="AJ40323" s="5">
        <v>146580.1507</v>
      </c>
    </row>
    <row r="40324" spans="35:36" x14ac:dyDescent="0.15">
      <c r="AI40324" s="5">
        <v>67522.450400000002</v>
      </c>
      <c r="AJ40324" s="5">
        <v>146486.0601</v>
      </c>
    </row>
    <row r="40325" spans="35:36" x14ac:dyDescent="0.15">
      <c r="AI40325" s="5">
        <v>67656.825800000006</v>
      </c>
      <c r="AJ40325" s="5">
        <v>146391.96950000001</v>
      </c>
    </row>
    <row r="40326" spans="35:36" x14ac:dyDescent="0.15">
      <c r="AI40326" s="5">
        <v>67791.201100000006</v>
      </c>
      <c r="AJ40326" s="5">
        <v>146297.87890000001</v>
      </c>
    </row>
    <row r="40327" spans="35:36" x14ac:dyDescent="0.15">
      <c r="AI40327" s="5">
        <v>67925.576499999996</v>
      </c>
      <c r="AJ40327" s="5">
        <v>146203.78820000001</v>
      </c>
    </row>
    <row r="40328" spans="35:36" x14ac:dyDescent="0.15">
      <c r="AI40328" s="5">
        <v>68059.951700000005</v>
      </c>
      <c r="AJ40328" s="5">
        <v>146109.69769999999</v>
      </c>
    </row>
    <row r="40329" spans="35:36" x14ac:dyDescent="0.15">
      <c r="AI40329" s="5">
        <v>68194.327099999995</v>
      </c>
      <c r="AJ40329" s="5">
        <v>146015.60699999999</v>
      </c>
    </row>
    <row r="40330" spans="35:36" x14ac:dyDescent="0.15">
      <c r="AI40330" s="5">
        <v>68328.702399999995</v>
      </c>
      <c r="AJ40330" s="5">
        <v>145921.51639999999</v>
      </c>
    </row>
    <row r="40331" spans="35:36" x14ac:dyDescent="0.15">
      <c r="AI40331" s="5">
        <v>68463.077699999994</v>
      </c>
      <c r="AJ40331" s="5">
        <v>145827.4258</v>
      </c>
    </row>
    <row r="40332" spans="35:36" x14ac:dyDescent="0.15">
      <c r="AI40332" s="5">
        <v>68597.453099999999</v>
      </c>
      <c r="AJ40332" s="5">
        <v>145733.3352</v>
      </c>
    </row>
    <row r="40333" spans="35:36" x14ac:dyDescent="0.15">
      <c r="AI40333" s="5">
        <v>68731.828399999999</v>
      </c>
      <c r="AJ40333" s="5">
        <v>145639.2445</v>
      </c>
    </row>
    <row r="40334" spans="35:36" x14ac:dyDescent="0.15">
      <c r="AI40334" s="5">
        <v>68866.203800000003</v>
      </c>
      <c r="AJ40334" s="5">
        <v>145545.1539</v>
      </c>
    </row>
    <row r="40335" spans="35:36" x14ac:dyDescent="0.15">
      <c r="AI40335" s="5">
        <v>69000.579100000003</v>
      </c>
      <c r="AJ40335" s="5">
        <v>145451.06330000001</v>
      </c>
    </row>
    <row r="40336" spans="35:36" x14ac:dyDescent="0.15">
      <c r="AI40336" s="5">
        <v>69134.954400000002</v>
      </c>
      <c r="AJ40336" s="5">
        <v>145356.97270000001</v>
      </c>
    </row>
    <row r="40337" spans="35:36" x14ac:dyDescent="0.15">
      <c r="AI40337" s="5">
        <v>69269.329800000007</v>
      </c>
      <c r="AJ40337" s="5">
        <v>145262.88200000001</v>
      </c>
    </row>
    <row r="40338" spans="35:36" x14ac:dyDescent="0.15">
      <c r="AI40338" s="5">
        <v>69403.705100000006</v>
      </c>
      <c r="AJ40338" s="5">
        <v>145168.79139999999</v>
      </c>
    </row>
    <row r="40339" spans="35:36" x14ac:dyDescent="0.15">
      <c r="AI40339" s="5">
        <v>69538.080499999996</v>
      </c>
      <c r="AJ40339" s="5">
        <v>145074.70079999999</v>
      </c>
    </row>
    <row r="40340" spans="35:36" x14ac:dyDescent="0.15">
      <c r="AI40340" s="5">
        <v>69672.455799999996</v>
      </c>
      <c r="AJ40340" s="5">
        <v>144980.6102</v>
      </c>
    </row>
    <row r="40341" spans="35:36" x14ac:dyDescent="0.15">
      <c r="AI40341" s="5">
        <v>69806.831099999996</v>
      </c>
      <c r="AJ40341" s="5">
        <v>144886.5196</v>
      </c>
    </row>
    <row r="40342" spans="35:36" x14ac:dyDescent="0.15">
      <c r="AI40342" s="5">
        <v>69941.206399999995</v>
      </c>
      <c r="AJ40342" s="5">
        <v>144792.429</v>
      </c>
    </row>
    <row r="40343" spans="35:36" x14ac:dyDescent="0.15">
      <c r="AI40343" s="5">
        <v>70075.581699999995</v>
      </c>
      <c r="AJ40343" s="5">
        <v>144698.3383</v>
      </c>
    </row>
    <row r="40344" spans="35:36" x14ac:dyDescent="0.15">
      <c r="AI40344" s="5">
        <v>70209.9571</v>
      </c>
      <c r="AJ40344" s="5">
        <v>144604.24770000001</v>
      </c>
    </row>
    <row r="40345" spans="35:36" x14ac:dyDescent="0.15">
      <c r="AI40345" s="5">
        <v>70344.332399999999</v>
      </c>
      <c r="AJ40345" s="5">
        <v>144510.15710000001</v>
      </c>
    </row>
    <row r="40346" spans="35:36" x14ac:dyDescent="0.15">
      <c r="AI40346" s="5">
        <v>70478.707800000004</v>
      </c>
      <c r="AJ40346" s="5">
        <v>144416.06649999999</v>
      </c>
    </row>
    <row r="40347" spans="35:36" x14ac:dyDescent="0.15">
      <c r="AI40347" s="5">
        <v>70613.083100000003</v>
      </c>
      <c r="AJ40347" s="5">
        <v>144321.97579999999</v>
      </c>
    </row>
    <row r="40348" spans="35:36" x14ac:dyDescent="0.15">
      <c r="AI40348" s="5">
        <v>70747.458400000003</v>
      </c>
      <c r="AJ40348" s="5">
        <v>144227.88519999999</v>
      </c>
    </row>
    <row r="40349" spans="35:36" x14ac:dyDescent="0.15">
      <c r="AI40349" s="5">
        <v>70881.833799999993</v>
      </c>
      <c r="AJ40349" s="5">
        <v>144133.79459999999</v>
      </c>
    </row>
    <row r="40350" spans="35:36" x14ac:dyDescent="0.15">
      <c r="AI40350" s="5">
        <v>71016.209099999993</v>
      </c>
      <c r="AJ40350" s="5">
        <v>144039.704</v>
      </c>
    </row>
    <row r="40351" spans="35:36" x14ac:dyDescent="0.15">
      <c r="AI40351" s="5">
        <v>71150.584499999997</v>
      </c>
      <c r="AJ40351" s="5">
        <v>143945.6133</v>
      </c>
    </row>
    <row r="40352" spans="35:36" x14ac:dyDescent="0.15">
      <c r="AI40352" s="5">
        <v>71284.959799999997</v>
      </c>
      <c r="AJ40352" s="5">
        <v>143851.5227</v>
      </c>
    </row>
    <row r="40353" spans="35:36" x14ac:dyDescent="0.15">
      <c r="AI40353" s="5">
        <v>71419.335099999997</v>
      </c>
      <c r="AJ40353" s="5">
        <v>143757.43210000001</v>
      </c>
    </row>
    <row r="40354" spans="35:36" x14ac:dyDescent="0.15">
      <c r="AI40354" s="5">
        <v>71553.710399999996</v>
      </c>
      <c r="AJ40354" s="5">
        <v>143663.34150000001</v>
      </c>
    </row>
    <row r="40355" spans="35:36" x14ac:dyDescent="0.15">
      <c r="AI40355" s="5">
        <v>71688.086500000005</v>
      </c>
      <c r="AJ40355" s="5">
        <v>143569.25030000001</v>
      </c>
    </row>
    <row r="40356" spans="35:36" x14ac:dyDescent="0.15">
      <c r="AI40356" s="5">
        <v>71822.4611</v>
      </c>
      <c r="AJ40356" s="5">
        <v>143475.16029999999</v>
      </c>
    </row>
    <row r="40357" spans="35:36" x14ac:dyDescent="0.15">
      <c r="AI40357" s="5">
        <v>71956.837199999994</v>
      </c>
      <c r="AJ40357" s="5">
        <v>143381.06909999999</v>
      </c>
    </row>
    <row r="40358" spans="35:36" x14ac:dyDescent="0.15">
      <c r="AI40358" s="5">
        <v>72091.2117</v>
      </c>
      <c r="AJ40358" s="5">
        <v>143286.97899999999</v>
      </c>
    </row>
    <row r="40359" spans="35:36" x14ac:dyDescent="0.15">
      <c r="AI40359" s="5">
        <v>72225.587899999999</v>
      </c>
      <c r="AJ40359" s="5">
        <v>143192.8878</v>
      </c>
    </row>
    <row r="40360" spans="35:36" x14ac:dyDescent="0.15">
      <c r="AI40360" s="5">
        <v>72359.962400000004</v>
      </c>
      <c r="AJ40360" s="5">
        <v>143098.7978</v>
      </c>
    </row>
    <row r="40361" spans="35:36" x14ac:dyDescent="0.15">
      <c r="AI40361" s="5">
        <v>72494.338600000003</v>
      </c>
      <c r="AJ40361" s="5">
        <v>143004.7066</v>
      </c>
    </row>
    <row r="40362" spans="35:36" x14ac:dyDescent="0.15">
      <c r="AI40362" s="5">
        <v>72628.713099999994</v>
      </c>
      <c r="AJ40362" s="5">
        <v>142910.6165</v>
      </c>
    </row>
    <row r="40363" spans="35:36" x14ac:dyDescent="0.15">
      <c r="AI40363" s="5">
        <v>72763.089300000007</v>
      </c>
      <c r="AJ40363" s="5">
        <v>142816.52530000001</v>
      </c>
    </row>
    <row r="40364" spans="35:36" x14ac:dyDescent="0.15">
      <c r="AI40364" s="5">
        <v>72897.463799999998</v>
      </c>
      <c r="AJ40364" s="5">
        <v>142722.43530000001</v>
      </c>
    </row>
    <row r="40365" spans="35:36" x14ac:dyDescent="0.15">
      <c r="AI40365" s="5">
        <v>73031.839900000006</v>
      </c>
      <c r="AJ40365" s="5">
        <v>142628.34409999999</v>
      </c>
    </row>
    <row r="40366" spans="35:36" x14ac:dyDescent="0.15">
      <c r="AI40366" s="5">
        <v>73166.214500000002</v>
      </c>
      <c r="AJ40366" s="5">
        <v>142534.25399999999</v>
      </c>
    </row>
    <row r="40367" spans="35:36" x14ac:dyDescent="0.15">
      <c r="AI40367" s="5">
        <v>73300.590500000006</v>
      </c>
      <c r="AJ40367" s="5">
        <v>142440.1629</v>
      </c>
    </row>
    <row r="40368" spans="35:36" x14ac:dyDescent="0.15">
      <c r="AI40368" s="5">
        <v>73434.965100000001</v>
      </c>
      <c r="AJ40368" s="5">
        <v>142346.07279999999</v>
      </c>
    </row>
    <row r="40369" spans="35:36" x14ac:dyDescent="0.15">
      <c r="AI40369" s="5">
        <v>73569.341199999995</v>
      </c>
      <c r="AJ40369" s="5">
        <v>142251.9816</v>
      </c>
    </row>
    <row r="40370" spans="35:36" x14ac:dyDescent="0.15">
      <c r="AI40370" s="5">
        <v>73703.715700000001</v>
      </c>
      <c r="AJ40370" s="5">
        <v>142157.8916</v>
      </c>
    </row>
    <row r="40371" spans="35:36" x14ac:dyDescent="0.15">
      <c r="AI40371" s="5">
        <v>73838.091899999999</v>
      </c>
      <c r="AJ40371" s="5">
        <v>142063.80040000001</v>
      </c>
    </row>
    <row r="40372" spans="35:36" x14ac:dyDescent="0.15">
      <c r="AI40372" s="5">
        <v>73972.466400000005</v>
      </c>
      <c r="AJ40372" s="5">
        <v>141969.71030000001</v>
      </c>
    </row>
    <row r="40373" spans="35:36" x14ac:dyDescent="0.15">
      <c r="AI40373" s="5">
        <v>74106.842600000004</v>
      </c>
      <c r="AJ40373" s="5">
        <v>141875.61910000001</v>
      </c>
    </row>
    <row r="40374" spans="35:36" x14ac:dyDescent="0.15">
      <c r="AI40374" s="5">
        <v>74241.217099999994</v>
      </c>
      <c r="AJ40374" s="5">
        <v>141781.52910000001</v>
      </c>
    </row>
    <row r="40375" spans="35:36" x14ac:dyDescent="0.15">
      <c r="AI40375" s="5">
        <v>74375.593299999993</v>
      </c>
      <c r="AJ40375" s="5">
        <v>141687.43789999999</v>
      </c>
    </row>
    <row r="40376" spans="35:36" x14ac:dyDescent="0.15">
      <c r="AI40376" s="5">
        <v>74509.967799999999</v>
      </c>
      <c r="AJ40376" s="5">
        <v>141593.34779999999</v>
      </c>
    </row>
    <row r="40377" spans="35:36" x14ac:dyDescent="0.15">
      <c r="AI40377" s="5">
        <v>74644.343900000007</v>
      </c>
      <c r="AJ40377" s="5">
        <v>141499.2567</v>
      </c>
    </row>
    <row r="40378" spans="35:36" x14ac:dyDescent="0.15">
      <c r="AI40378" s="5">
        <v>74778.718500000003</v>
      </c>
      <c r="AJ40378" s="5">
        <v>141405.16649999999</v>
      </c>
    </row>
    <row r="40379" spans="35:36" x14ac:dyDescent="0.15">
      <c r="AI40379" s="5">
        <v>74913.094500000007</v>
      </c>
      <c r="AJ40379" s="5">
        <v>141311.0754</v>
      </c>
    </row>
    <row r="40380" spans="35:36" x14ac:dyDescent="0.15">
      <c r="AI40380" s="5">
        <v>75047.469100000002</v>
      </c>
      <c r="AJ40380" s="5">
        <v>141216.98540000001</v>
      </c>
    </row>
    <row r="40381" spans="35:36" x14ac:dyDescent="0.15">
      <c r="AI40381" s="5">
        <v>75181.845199999996</v>
      </c>
      <c r="AJ40381" s="5">
        <v>141122.89420000001</v>
      </c>
    </row>
    <row r="40382" spans="35:36" x14ac:dyDescent="0.15">
      <c r="AI40382" s="5">
        <v>75316.219700000001</v>
      </c>
      <c r="AJ40382" s="5">
        <v>141028.80410000001</v>
      </c>
    </row>
    <row r="40383" spans="35:36" x14ac:dyDescent="0.15">
      <c r="AI40383" s="5">
        <v>75450.5959</v>
      </c>
      <c r="AJ40383" s="5">
        <v>140934.71290000001</v>
      </c>
    </row>
    <row r="40384" spans="35:36" x14ac:dyDescent="0.15">
      <c r="AI40384" s="5">
        <v>75584.970400000006</v>
      </c>
      <c r="AJ40384" s="5">
        <v>140840.62289999999</v>
      </c>
    </row>
    <row r="40385" spans="35:36" x14ac:dyDescent="0.15">
      <c r="AI40385" s="5">
        <v>75719.346600000004</v>
      </c>
      <c r="AJ40385" s="5">
        <v>140746.53169999999</v>
      </c>
    </row>
    <row r="40386" spans="35:36" x14ac:dyDescent="0.15">
      <c r="AI40386" s="5">
        <v>75853.721099999995</v>
      </c>
      <c r="AJ40386" s="5">
        <v>140652.44159999999</v>
      </c>
    </row>
    <row r="40387" spans="35:36" x14ac:dyDescent="0.15">
      <c r="AI40387" s="5">
        <v>75988.097299999994</v>
      </c>
      <c r="AJ40387" s="5">
        <v>140558.3504</v>
      </c>
    </row>
    <row r="40388" spans="35:36" x14ac:dyDescent="0.15">
      <c r="AI40388" s="5">
        <v>76122.471799999999</v>
      </c>
      <c r="AJ40388" s="5">
        <v>140464.26029999999</v>
      </c>
    </row>
    <row r="40389" spans="35:36" x14ac:dyDescent="0.15">
      <c r="AI40389" s="5">
        <v>76256.847899999993</v>
      </c>
      <c r="AJ40389" s="5">
        <v>140370.1692</v>
      </c>
    </row>
    <row r="40390" spans="35:36" x14ac:dyDescent="0.15">
      <c r="AI40390" s="5">
        <v>76391.222500000003</v>
      </c>
      <c r="AJ40390" s="5">
        <v>140276.0791</v>
      </c>
    </row>
    <row r="40391" spans="35:36" x14ac:dyDescent="0.15">
      <c r="AI40391" s="5">
        <v>76525.598499999993</v>
      </c>
      <c r="AJ40391" s="5">
        <v>140181.98800000001</v>
      </c>
    </row>
    <row r="40392" spans="35:36" x14ac:dyDescent="0.15">
      <c r="AI40392" s="5">
        <v>76659.973100000003</v>
      </c>
      <c r="AJ40392" s="5">
        <v>140087.89790000001</v>
      </c>
    </row>
    <row r="40393" spans="35:36" x14ac:dyDescent="0.15">
      <c r="AI40393" s="5">
        <v>76794.349199999997</v>
      </c>
      <c r="AJ40393" s="5">
        <v>139993.80669999999</v>
      </c>
    </row>
    <row r="40394" spans="35:36" x14ac:dyDescent="0.15">
      <c r="AI40394" s="5">
        <v>76928.723700000002</v>
      </c>
      <c r="AJ40394" s="5">
        <v>139899.71669999999</v>
      </c>
    </row>
    <row r="40395" spans="35:36" x14ac:dyDescent="0.15">
      <c r="AI40395" s="5">
        <v>77063.099900000001</v>
      </c>
      <c r="AJ40395" s="5">
        <v>139805.62549999999</v>
      </c>
    </row>
    <row r="40396" spans="35:36" x14ac:dyDescent="0.15">
      <c r="AI40396" s="5">
        <v>77197.474400000006</v>
      </c>
      <c r="AJ40396" s="5">
        <v>139711.53539999999</v>
      </c>
    </row>
    <row r="40397" spans="35:36" x14ac:dyDescent="0.15">
      <c r="AI40397" s="5">
        <v>77331.850600000005</v>
      </c>
      <c r="AJ40397" s="5">
        <v>139617.4442</v>
      </c>
    </row>
    <row r="40398" spans="35:36" x14ac:dyDescent="0.15">
      <c r="AI40398" s="5">
        <v>77466.225099999996</v>
      </c>
      <c r="AJ40398" s="5">
        <v>139523.3541</v>
      </c>
    </row>
    <row r="40399" spans="35:36" x14ac:dyDescent="0.15">
      <c r="AI40399" s="5">
        <v>77600.601200000005</v>
      </c>
      <c r="AJ40399" s="5">
        <v>139429.2629</v>
      </c>
    </row>
    <row r="40400" spans="35:36" x14ac:dyDescent="0.15">
      <c r="AI40400" s="5">
        <v>77734.9758</v>
      </c>
      <c r="AJ40400" s="5">
        <v>139335.17290000001</v>
      </c>
    </row>
    <row r="40401" spans="35:36" x14ac:dyDescent="0.15">
      <c r="AI40401" s="5">
        <v>77869.351899999994</v>
      </c>
      <c r="AJ40401" s="5">
        <v>139241.08170000001</v>
      </c>
    </row>
    <row r="40402" spans="35:36" x14ac:dyDescent="0.15">
      <c r="AI40402" s="5">
        <v>78003.7264</v>
      </c>
      <c r="AJ40402" s="5">
        <v>139146.99160000001</v>
      </c>
    </row>
    <row r="40403" spans="35:36" x14ac:dyDescent="0.15">
      <c r="AI40403" s="5">
        <v>78138.102499999994</v>
      </c>
      <c r="AJ40403" s="5">
        <v>139052.90049999999</v>
      </c>
    </row>
    <row r="40404" spans="35:36" x14ac:dyDescent="0.15">
      <c r="AI40404" s="5">
        <v>78272.477100000004</v>
      </c>
      <c r="AJ40404" s="5">
        <v>138958.81039999999</v>
      </c>
    </row>
    <row r="40405" spans="35:36" x14ac:dyDescent="0.15">
      <c r="AI40405" s="5">
        <v>78406.853199999998</v>
      </c>
      <c r="AJ40405" s="5">
        <v>138864.7193</v>
      </c>
    </row>
    <row r="40406" spans="35:36" x14ac:dyDescent="0.15">
      <c r="AI40406" s="5">
        <v>78541.227700000003</v>
      </c>
      <c r="AJ40406" s="5">
        <v>138770.6292</v>
      </c>
    </row>
    <row r="40407" spans="35:36" x14ac:dyDescent="0.15">
      <c r="AI40407" s="5">
        <v>78675.603900000002</v>
      </c>
      <c r="AJ40407" s="5">
        <v>138676.538</v>
      </c>
    </row>
    <row r="40408" spans="35:36" x14ac:dyDescent="0.15">
      <c r="AI40408" s="5">
        <v>78809.978400000007</v>
      </c>
      <c r="AJ40408" s="5">
        <v>138582.4479</v>
      </c>
    </row>
    <row r="40409" spans="35:36" x14ac:dyDescent="0.15">
      <c r="AI40409" s="5">
        <v>78944.354600000006</v>
      </c>
      <c r="AJ40409" s="5">
        <v>138488.3567</v>
      </c>
    </row>
    <row r="40410" spans="35:36" x14ac:dyDescent="0.15">
      <c r="AI40410" s="5">
        <v>79078.729099999997</v>
      </c>
      <c r="AJ40410" s="5">
        <v>138394.26670000001</v>
      </c>
    </row>
    <row r="40411" spans="35:36" x14ac:dyDescent="0.15">
      <c r="AI40411" s="5">
        <v>79213.105200000005</v>
      </c>
      <c r="AJ40411" s="5">
        <v>138300.17550000001</v>
      </c>
    </row>
    <row r="40412" spans="35:36" x14ac:dyDescent="0.15">
      <c r="AI40412" s="5">
        <v>79347.479800000001</v>
      </c>
      <c r="AJ40412" s="5">
        <v>138206.08540000001</v>
      </c>
    </row>
    <row r="40413" spans="35:36" x14ac:dyDescent="0.15">
      <c r="AI40413" s="5">
        <v>79481.855899999995</v>
      </c>
      <c r="AJ40413" s="5">
        <v>138111.99419999999</v>
      </c>
    </row>
    <row r="40414" spans="35:36" x14ac:dyDescent="0.15">
      <c r="AI40414" s="5">
        <v>79616.2304</v>
      </c>
      <c r="AJ40414" s="5">
        <v>138017.90419999999</v>
      </c>
    </row>
    <row r="40415" spans="35:36" x14ac:dyDescent="0.15">
      <c r="AI40415" s="5">
        <v>58210.266000000003</v>
      </c>
      <c r="AJ40415" s="5">
        <v>153206.77650000001</v>
      </c>
    </row>
    <row r="40416" spans="35:36" x14ac:dyDescent="0.15">
      <c r="AI40416" s="5">
        <v>58344.641300000003</v>
      </c>
      <c r="AJ40416" s="5">
        <v>153112.68590000001</v>
      </c>
    </row>
    <row r="40417" spans="35:36" x14ac:dyDescent="0.15">
      <c r="AI40417" s="5">
        <v>58479.0167</v>
      </c>
      <c r="AJ40417" s="5">
        <v>153018.59529999999</v>
      </c>
    </row>
    <row r="40418" spans="35:36" x14ac:dyDescent="0.15">
      <c r="AI40418" s="5">
        <v>58613.392</v>
      </c>
      <c r="AJ40418" s="5">
        <v>152924.50459999999</v>
      </c>
    </row>
    <row r="40419" spans="35:36" x14ac:dyDescent="0.15">
      <c r="AI40419" s="5">
        <v>58747.7673</v>
      </c>
      <c r="AJ40419" s="5">
        <v>152830.41399999999</v>
      </c>
    </row>
    <row r="40420" spans="35:36" x14ac:dyDescent="0.15">
      <c r="AI40420" s="5">
        <v>58882.142699999997</v>
      </c>
      <c r="AJ40420" s="5">
        <v>152736.32339999999</v>
      </c>
    </row>
    <row r="40421" spans="35:36" x14ac:dyDescent="0.15">
      <c r="AI40421" s="5">
        <v>59016.517999999996</v>
      </c>
      <c r="AJ40421" s="5">
        <v>152642.2328</v>
      </c>
    </row>
    <row r="40422" spans="35:36" x14ac:dyDescent="0.15">
      <c r="AI40422" s="5">
        <v>59150.893400000001</v>
      </c>
      <c r="AJ40422" s="5">
        <v>152548.1421</v>
      </c>
    </row>
    <row r="40423" spans="35:36" x14ac:dyDescent="0.15">
      <c r="AI40423" s="5">
        <v>59285.268700000001</v>
      </c>
      <c r="AJ40423" s="5">
        <v>152454.0515</v>
      </c>
    </row>
    <row r="40424" spans="35:36" x14ac:dyDescent="0.15">
      <c r="AI40424" s="5">
        <v>59419.644</v>
      </c>
      <c r="AJ40424" s="5">
        <v>152359.96090000001</v>
      </c>
    </row>
    <row r="40425" spans="35:36" x14ac:dyDescent="0.15">
      <c r="AI40425" s="5">
        <v>59554.0193</v>
      </c>
      <c r="AJ40425" s="5">
        <v>152265.87030000001</v>
      </c>
    </row>
    <row r="40426" spans="35:36" x14ac:dyDescent="0.15">
      <c r="AI40426" s="5">
        <v>59688.3946</v>
      </c>
      <c r="AJ40426" s="5">
        <v>152171.77970000001</v>
      </c>
    </row>
    <row r="40427" spans="35:36" x14ac:dyDescent="0.15">
      <c r="AI40427" s="5">
        <v>59822.77</v>
      </c>
      <c r="AJ40427" s="5">
        <v>152077.68909999999</v>
      </c>
    </row>
    <row r="40428" spans="35:36" x14ac:dyDescent="0.15">
      <c r="AI40428" s="5">
        <v>59957.145299999996</v>
      </c>
      <c r="AJ40428" s="5">
        <v>151983.59839999999</v>
      </c>
    </row>
    <row r="40429" spans="35:36" x14ac:dyDescent="0.15">
      <c r="AI40429" s="5">
        <v>60091.520700000001</v>
      </c>
      <c r="AJ40429" s="5">
        <v>151889.50779999999</v>
      </c>
    </row>
    <row r="40430" spans="35:36" x14ac:dyDescent="0.15">
      <c r="AI40430" s="5">
        <v>60225.896000000001</v>
      </c>
      <c r="AJ40430" s="5">
        <v>151795.4172</v>
      </c>
    </row>
    <row r="40431" spans="35:36" x14ac:dyDescent="0.15">
      <c r="AI40431" s="5">
        <v>60360.2713</v>
      </c>
      <c r="AJ40431" s="5">
        <v>151701.3266</v>
      </c>
    </row>
    <row r="40432" spans="35:36" x14ac:dyDescent="0.15">
      <c r="AI40432" s="5">
        <v>60494.646699999998</v>
      </c>
      <c r="AJ40432" s="5">
        <v>151607.2359</v>
      </c>
    </row>
    <row r="40433" spans="35:36" x14ac:dyDescent="0.15">
      <c r="AI40433" s="5">
        <v>60629.021999999997</v>
      </c>
      <c r="AJ40433" s="5">
        <v>151513.1453</v>
      </c>
    </row>
    <row r="40434" spans="35:36" x14ac:dyDescent="0.15">
      <c r="AI40434" s="5">
        <v>60763.397400000002</v>
      </c>
      <c r="AJ40434" s="5">
        <v>151419.05470000001</v>
      </c>
    </row>
    <row r="40435" spans="35:36" x14ac:dyDescent="0.15">
      <c r="AI40435" s="5">
        <v>60897.772700000001</v>
      </c>
      <c r="AJ40435" s="5">
        <v>151324.96410000001</v>
      </c>
    </row>
    <row r="40436" spans="35:36" x14ac:dyDescent="0.15">
      <c r="AI40436" s="5">
        <v>61032.148000000001</v>
      </c>
      <c r="AJ40436" s="5">
        <v>151230.87340000001</v>
      </c>
    </row>
    <row r="40437" spans="35:36" x14ac:dyDescent="0.15">
      <c r="AI40437" s="5">
        <v>61166.523399999998</v>
      </c>
      <c r="AJ40437" s="5">
        <v>151136.78279999999</v>
      </c>
    </row>
    <row r="40438" spans="35:36" x14ac:dyDescent="0.15">
      <c r="AI40438" s="5">
        <v>61300.8986</v>
      </c>
      <c r="AJ40438" s="5">
        <v>151042.69219999999</v>
      </c>
    </row>
    <row r="40439" spans="35:36" x14ac:dyDescent="0.15">
      <c r="AI40439" s="5">
        <v>61435.273999999998</v>
      </c>
      <c r="AJ40439" s="5">
        <v>150948.60159999999</v>
      </c>
    </row>
    <row r="40440" spans="35:36" x14ac:dyDescent="0.15">
      <c r="AI40440" s="5">
        <v>61569.649299999997</v>
      </c>
      <c r="AJ40440" s="5">
        <v>150854.511</v>
      </c>
    </row>
    <row r="40441" spans="35:36" x14ac:dyDescent="0.15">
      <c r="AI40441" s="5">
        <v>61704.024700000002</v>
      </c>
      <c r="AJ40441" s="5">
        <v>150760.4204</v>
      </c>
    </row>
    <row r="40442" spans="35:36" x14ac:dyDescent="0.15">
      <c r="AI40442" s="5">
        <v>61838.400000000001</v>
      </c>
      <c r="AJ40442" s="5">
        <v>150666.3297</v>
      </c>
    </row>
    <row r="40443" spans="35:36" x14ac:dyDescent="0.15">
      <c r="AI40443" s="5">
        <v>61972.775300000001</v>
      </c>
      <c r="AJ40443" s="5">
        <v>150572.23910000001</v>
      </c>
    </row>
    <row r="40444" spans="35:36" x14ac:dyDescent="0.15">
      <c r="AI40444" s="5">
        <v>62107.150699999998</v>
      </c>
      <c r="AJ40444" s="5">
        <v>150478.14850000001</v>
      </c>
    </row>
    <row r="40445" spans="35:36" x14ac:dyDescent="0.15">
      <c r="AI40445" s="5">
        <v>62241.525999999998</v>
      </c>
      <c r="AJ40445" s="5">
        <v>150384.05790000001</v>
      </c>
    </row>
    <row r="40446" spans="35:36" x14ac:dyDescent="0.15">
      <c r="AI40446" s="5">
        <v>62375.901400000002</v>
      </c>
      <c r="AJ40446" s="5">
        <v>150289.96720000001</v>
      </c>
    </row>
    <row r="40447" spans="35:36" x14ac:dyDescent="0.15">
      <c r="AI40447" s="5">
        <v>62510.276700000002</v>
      </c>
      <c r="AJ40447" s="5">
        <v>150195.87659999999</v>
      </c>
    </row>
    <row r="40448" spans="35:36" x14ac:dyDescent="0.15">
      <c r="AI40448" s="5">
        <v>62644.652000000002</v>
      </c>
      <c r="AJ40448" s="5">
        <v>150101.78599999999</v>
      </c>
    </row>
    <row r="40449" spans="35:36" x14ac:dyDescent="0.15">
      <c r="AI40449" s="5">
        <v>62779.027399999999</v>
      </c>
      <c r="AJ40449" s="5">
        <v>150007.69529999999</v>
      </c>
    </row>
    <row r="40450" spans="35:36" x14ac:dyDescent="0.15">
      <c r="AI40450" s="5">
        <v>62913.402699999999</v>
      </c>
      <c r="AJ40450" s="5">
        <v>149913.6047</v>
      </c>
    </row>
    <row r="40451" spans="35:36" x14ac:dyDescent="0.15">
      <c r="AI40451" s="5">
        <v>63047.777999999998</v>
      </c>
      <c r="AJ40451" s="5">
        <v>149819.51420000001</v>
      </c>
    </row>
    <row r="40452" spans="35:36" x14ac:dyDescent="0.15">
      <c r="AI40452" s="5">
        <v>63182.153299999998</v>
      </c>
      <c r="AJ40452" s="5">
        <v>149725.4235</v>
      </c>
    </row>
    <row r="40453" spans="35:36" x14ac:dyDescent="0.15">
      <c r="AI40453" s="5">
        <v>63316.528599999998</v>
      </c>
      <c r="AJ40453" s="5">
        <v>149631.33290000001</v>
      </c>
    </row>
    <row r="40454" spans="35:36" x14ac:dyDescent="0.15">
      <c r="AI40454" s="5">
        <v>63450.904000000002</v>
      </c>
      <c r="AJ40454" s="5">
        <v>149537.24230000001</v>
      </c>
    </row>
    <row r="40455" spans="35:36" x14ac:dyDescent="0.15">
      <c r="AI40455" s="5">
        <v>63585.279300000002</v>
      </c>
      <c r="AJ40455" s="5">
        <v>149443.15169999999</v>
      </c>
    </row>
    <row r="40456" spans="35:36" x14ac:dyDescent="0.15">
      <c r="AI40456" s="5">
        <v>63719.654699999999</v>
      </c>
      <c r="AJ40456" s="5">
        <v>149349.06099999999</v>
      </c>
    </row>
    <row r="40457" spans="35:36" x14ac:dyDescent="0.15">
      <c r="AI40457" s="5">
        <v>63854.03</v>
      </c>
      <c r="AJ40457" s="5">
        <v>149254.97039999999</v>
      </c>
    </row>
    <row r="40458" spans="35:36" x14ac:dyDescent="0.15">
      <c r="AI40458" s="5">
        <v>63988.405299999999</v>
      </c>
      <c r="AJ40458" s="5">
        <v>149160.8798</v>
      </c>
    </row>
    <row r="40459" spans="35:36" x14ac:dyDescent="0.15">
      <c r="AI40459" s="5">
        <v>64122.780700000003</v>
      </c>
      <c r="AJ40459" s="5">
        <v>149066.78909999999</v>
      </c>
    </row>
    <row r="40460" spans="35:36" x14ac:dyDescent="0.15">
      <c r="AI40460" s="5">
        <v>64257.156000000003</v>
      </c>
      <c r="AJ40460" s="5">
        <v>148972.6985</v>
      </c>
    </row>
    <row r="40461" spans="35:36" x14ac:dyDescent="0.15">
      <c r="AI40461" s="5">
        <v>64391.5314</v>
      </c>
      <c r="AJ40461" s="5">
        <v>148878.6079</v>
      </c>
    </row>
    <row r="40462" spans="35:36" x14ac:dyDescent="0.15">
      <c r="AI40462" s="5">
        <v>64525.9067</v>
      </c>
      <c r="AJ40462" s="5">
        <v>148784.51730000001</v>
      </c>
    </row>
    <row r="40463" spans="35:36" x14ac:dyDescent="0.15">
      <c r="AI40463" s="5">
        <v>64660.281999999999</v>
      </c>
      <c r="AJ40463" s="5">
        <v>148690.42660000001</v>
      </c>
    </row>
    <row r="40464" spans="35:36" x14ac:dyDescent="0.15">
      <c r="AI40464" s="5">
        <v>64794.657299999999</v>
      </c>
      <c r="AJ40464" s="5">
        <v>148596.33609999999</v>
      </c>
    </row>
    <row r="40465" spans="35:36" x14ac:dyDescent="0.15">
      <c r="AI40465" s="5">
        <v>64929.032599999999</v>
      </c>
      <c r="AJ40465" s="5">
        <v>148502.24549999999</v>
      </c>
    </row>
    <row r="40466" spans="35:36" x14ac:dyDescent="0.15">
      <c r="AI40466" s="5">
        <v>65063.408000000003</v>
      </c>
      <c r="AJ40466" s="5">
        <v>148408.15479999999</v>
      </c>
    </row>
    <row r="40467" spans="35:36" x14ac:dyDescent="0.15">
      <c r="AI40467" s="5">
        <v>65197.783300000003</v>
      </c>
      <c r="AJ40467" s="5">
        <v>148314.06419999999</v>
      </c>
    </row>
    <row r="40468" spans="35:36" x14ac:dyDescent="0.15">
      <c r="AI40468" s="5">
        <v>65332.1587</v>
      </c>
      <c r="AJ40468" s="5">
        <v>148219.9736</v>
      </c>
    </row>
    <row r="40469" spans="35:36" x14ac:dyDescent="0.15">
      <c r="AI40469" s="5">
        <v>65466.534</v>
      </c>
      <c r="AJ40469" s="5">
        <v>148125.8829</v>
      </c>
    </row>
    <row r="40470" spans="35:36" x14ac:dyDescent="0.15">
      <c r="AI40470" s="5">
        <v>65600.909299999999</v>
      </c>
      <c r="AJ40470" s="5">
        <v>148031.7923</v>
      </c>
    </row>
    <row r="40471" spans="35:36" x14ac:dyDescent="0.15">
      <c r="AI40471" s="5">
        <v>65735.284700000004</v>
      </c>
      <c r="AJ40471" s="5">
        <v>147937.70170000001</v>
      </c>
    </row>
    <row r="40472" spans="35:36" x14ac:dyDescent="0.15">
      <c r="AI40472" s="5">
        <v>65869.66</v>
      </c>
      <c r="AJ40472" s="5">
        <v>147843.61110000001</v>
      </c>
    </row>
    <row r="40473" spans="35:36" x14ac:dyDescent="0.15">
      <c r="AI40473" s="5">
        <v>66004.035399999993</v>
      </c>
      <c r="AJ40473" s="5">
        <v>147749.52040000001</v>
      </c>
    </row>
    <row r="40474" spans="35:36" x14ac:dyDescent="0.15">
      <c r="AI40474" s="5">
        <v>66138.410699999993</v>
      </c>
      <c r="AJ40474" s="5">
        <v>147655.42980000001</v>
      </c>
    </row>
    <row r="40475" spans="35:36" x14ac:dyDescent="0.15">
      <c r="AI40475" s="5">
        <v>66272.785999999993</v>
      </c>
      <c r="AJ40475" s="5">
        <v>147561.33919999999</v>
      </c>
    </row>
    <row r="40476" spans="35:36" x14ac:dyDescent="0.15">
      <c r="AI40476" s="5">
        <v>66407.161300000007</v>
      </c>
      <c r="AJ40476" s="5">
        <v>147467.24859999999</v>
      </c>
    </row>
    <row r="40477" spans="35:36" x14ac:dyDescent="0.15">
      <c r="AI40477" s="5">
        <v>66541.536600000007</v>
      </c>
      <c r="AJ40477" s="5">
        <v>147373.158</v>
      </c>
    </row>
    <row r="40478" spans="35:36" x14ac:dyDescent="0.15">
      <c r="AI40478" s="5">
        <v>66675.911999999997</v>
      </c>
      <c r="AJ40478" s="5">
        <v>147279.0674</v>
      </c>
    </row>
    <row r="40479" spans="35:36" x14ac:dyDescent="0.15">
      <c r="AI40479" s="5">
        <v>66810.287299999996</v>
      </c>
      <c r="AJ40479" s="5">
        <v>147184.9767</v>
      </c>
    </row>
    <row r="40480" spans="35:36" x14ac:dyDescent="0.15">
      <c r="AI40480" s="5">
        <v>66944.662700000001</v>
      </c>
      <c r="AJ40480" s="5">
        <v>147090.8861</v>
      </c>
    </row>
    <row r="40481" spans="35:36" x14ac:dyDescent="0.15">
      <c r="AI40481" s="5">
        <v>67079.038</v>
      </c>
      <c r="AJ40481" s="5">
        <v>146996.79550000001</v>
      </c>
    </row>
    <row r="40482" spans="35:36" x14ac:dyDescent="0.15">
      <c r="AI40482" s="5">
        <v>67213.4133</v>
      </c>
      <c r="AJ40482" s="5">
        <v>146902.70490000001</v>
      </c>
    </row>
    <row r="40483" spans="35:36" x14ac:dyDescent="0.15">
      <c r="AI40483" s="5">
        <v>67347.788700000005</v>
      </c>
      <c r="AJ40483" s="5">
        <v>146808.61420000001</v>
      </c>
    </row>
    <row r="40484" spans="35:36" x14ac:dyDescent="0.15">
      <c r="AI40484" s="5">
        <v>67482.164000000004</v>
      </c>
      <c r="AJ40484" s="5">
        <v>146714.52359999999</v>
      </c>
    </row>
    <row r="40485" spans="35:36" x14ac:dyDescent="0.15">
      <c r="AI40485" s="5">
        <v>67616.539399999994</v>
      </c>
      <c r="AJ40485" s="5">
        <v>146620.43299999999</v>
      </c>
    </row>
    <row r="40486" spans="35:36" x14ac:dyDescent="0.15">
      <c r="AI40486" s="5">
        <v>67750.914699999994</v>
      </c>
      <c r="AJ40486" s="5">
        <v>146526.34239999999</v>
      </c>
    </row>
    <row r="40487" spans="35:36" x14ac:dyDescent="0.15">
      <c r="AI40487" s="5">
        <v>67885.289999999994</v>
      </c>
      <c r="AJ40487" s="5">
        <v>146432.25169999999</v>
      </c>
    </row>
    <row r="40488" spans="35:36" x14ac:dyDescent="0.15">
      <c r="AI40488" s="5">
        <v>68019.665399999998</v>
      </c>
      <c r="AJ40488" s="5">
        <v>146338.1611</v>
      </c>
    </row>
    <row r="40489" spans="35:36" x14ac:dyDescent="0.15">
      <c r="AI40489" s="5">
        <v>68154.040599999993</v>
      </c>
      <c r="AJ40489" s="5">
        <v>146244.0705</v>
      </c>
    </row>
    <row r="40490" spans="35:36" x14ac:dyDescent="0.15">
      <c r="AI40490" s="5">
        <v>68288.415999999997</v>
      </c>
      <c r="AJ40490" s="5">
        <v>146149.97990000001</v>
      </c>
    </row>
    <row r="40491" spans="35:36" x14ac:dyDescent="0.15">
      <c r="AI40491" s="5">
        <v>68422.791299999997</v>
      </c>
      <c r="AJ40491" s="5">
        <v>146055.88930000001</v>
      </c>
    </row>
    <row r="40492" spans="35:36" x14ac:dyDescent="0.15">
      <c r="AI40492" s="5">
        <v>68557.166599999997</v>
      </c>
      <c r="AJ40492" s="5">
        <v>145961.79870000001</v>
      </c>
    </row>
    <row r="40493" spans="35:36" x14ac:dyDescent="0.15">
      <c r="AI40493" s="5">
        <v>68691.542000000001</v>
      </c>
      <c r="AJ40493" s="5">
        <v>145867.70800000001</v>
      </c>
    </row>
    <row r="40494" spans="35:36" x14ac:dyDescent="0.15">
      <c r="AI40494" s="5">
        <v>68825.917300000001</v>
      </c>
      <c r="AJ40494" s="5">
        <v>145773.61739999999</v>
      </c>
    </row>
    <row r="40495" spans="35:36" x14ac:dyDescent="0.15">
      <c r="AI40495" s="5">
        <v>68960.292700000005</v>
      </c>
      <c r="AJ40495" s="5">
        <v>145679.52679999999</v>
      </c>
    </row>
    <row r="40496" spans="35:36" x14ac:dyDescent="0.15">
      <c r="AI40496" s="5">
        <v>69094.668000000005</v>
      </c>
      <c r="AJ40496" s="5">
        <v>145585.4362</v>
      </c>
    </row>
    <row r="40497" spans="35:36" x14ac:dyDescent="0.15">
      <c r="AI40497" s="5">
        <v>69229.043300000005</v>
      </c>
      <c r="AJ40497" s="5">
        <v>145491.3455</v>
      </c>
    </row>
    <row r="40498" spans="35:36" x14ac:dyDescent="0.15">
      <c r="AI40498" s="5">
        <v>69363.418699999995</v>
      </c>
      <c r="AJ40498" s="5">
        <v>145397.2549</v>
      </c>
    </row>
    <row r="40499" spans="35:36" x14ac:dyDescent="0.15">
      <c r="AI40499" s="5">
        <v>69497.793999999994</v>
      </c>
      <c r="AJ40499" s="5">
        <v>145303.1643</v>
      </c>
    </row>
    <row r="40500" spans="35:36" x14ac:dyDescent="0.15">
      <c r="AI40500" s="5">
        <v>69632.169399999999</v>
      </c>
      <c r="AJ40500" s="5">
        <v>145209.07370000001</v>
      </c>
    </row>
    <row r="40501" spans="35:36" x14ac:dyDescent="0.15">
      <c r="AI40501" s="5">
        <v>69766.544699999999</v>
      </c>
      <c r="AJ40501" s="5">
        <v>145114.98300000001</v>
      </c>
    </row>
    <row r="40502" spans="35:36" x14ac:dyDescent="0.15">
      <c r="AI40502" s="5">
        <v>69900.92</v>
      </c>
      <c r="AJ40502" s="5">
        <v>145020.89249999999</v>
      </c>
    </row>
    <row r="40503" spans="35:36" x14ac:dyDescent="0.15">
      <c r="AI40503" s="5">
        <v>70035.295299999998</v>
      </c>
      <c r="AJ40503" s="5">
        <v>144926.80179999999</v>
      </c>
    </row>
    <row r="40504" spans="35:36" x14ac:dyDescent="0.15">
      <c r="AI40504" s="5">
        <v>70169.670599999998</v>
      </c>
      <c r="AJ40504" s="5">
        <v>144832.71119999999</v>
      </c>
    </row>
    <row r="40505" spans="35:36" x14ac:dyDescent="0.15">
      <c r="AI40505" s="5">
        <v>70304.046000000002</v>
      </c>
      <c r="AJ40505" s="5">
        <v>144738.62059999999</v>
      </c>
    </row>
    <row r="40506" spans="35:36" x14ac:dyDescent="0.15">
      <c r="AI40506" s="5">
        <v>70438.421300000002</v>
      </c>
      <c r="AJ40506" s="5">
        <v>144644.53</v>
      </c>
    </row>
    <row r="40507" spans="35:36" x14ac:dyDescent="0.15">
      <c r="AI40507" s="5">
        <v>70572.796700000006</v>
      </c>
      <c r="AJ40507" s="5">
        <v>144550.4393</v>
      </c>
    </row>
    <row r="40508" spans="35:36" x14ac:dyDescent="0.15">
      <c r="AI40508" s="5">
        <v>70707.172000000006</v>
      </c>
      <c r="AJ40508" s="5">
        <v>144456.3487</v>
      </c>
    </row>
    <row r="40509" spans="35:36" x14ac:dyDescent="0.15">
      <c r="AI40509" s="5">
        <v>70841.547300000006</v>
      </c>
      <c r="AJ40509" s="5">
        <v>144362.25810000001</v>
      </c>
    </row>
    <row r="40510" spans="35:36" x14ac:dyDescent="0.15">
      <c r="AI40510" s="5">
        <v>70975.922699999996</v>
      </c>
      <c r="AJ40510" s="5">
        <v>144268.16750000001</v>
      </c>
    </row>
    <row r="40511" spans="35:36" x14ac:dyDescent="0.15">
      <c r="AI40511" s="5">
        <v>71110.297999999995</v>
      </c>
      <c r="AJ40511" s="5">
        <v>144174.07680000001</v>
      </c>
    </row>
    <row r="40512" spans="35:36" x14ac:dyDescent="0.15">
      <c r="AI40512" s="5">
        <v>71244.6734</v>
      </c>
      <c r="AJ40512" s="5">
        <v>144079.98620000001</v>
      </c>
    </row>
    <row r="40513" spans="35:36" x14ac:dyDescent="0.15">
      <c r="AI40513" s="5">
        <v>71379.048699999999</v>
      </c>
      <c r="AJ40513" s="5">
        <v>143985.89559999999</v>
      </c>
    </row>
    <row r="40514" spans="35:36" x14ac:dyDescent="0.15">
      <c r="AI40514" s="5">
        <v>71513.423999999999</v>
      </c>
      <c r="AJ40514" s="5">
        <v>143891.80499999999</v>
      </c>
    </row>
    <row r="40515" spans="35:36" x14ac:dyDescent="0.15">
      <c r="AI40515" s="5">
        <v>71647.799299999999</v>
      </c>
      <c r="AJ40515" s="5">
        <v>143797.7144</v>
      </c>
    </row>
    <row r="40516" spans="35:36" x14ac:dyDescent="0.15">
      <c r="AI40516" s="5">
        <v>71782.175499999998</v>
      </c>
      <c r="AJ40516" s="5">
        <v>143703.6232</v>
      </c>
    </row>
    <row r="40517" spans="35:36" x14ac:dyDescent="0.15">
      <c r="AI40517" s="5">
        <v>71916.55</v>
      </c>
      <c r="AJ40517" s="5">
        <v>143609.5331</v>
      </c>
    </row>
    <row r="40518" spans="35:36" x14ac:dyDescent="0.15">
      <c r="AI40518" s="5">
        <v>72050.926099999997</v>
      </c>
      <c r="AJ40518" s="5">
        <v>143515.44190000001</v>
      </c>
    </row>
    <row r="40519" spans="35:36" x14ac:dyDescent="0.15">
      <c r="AI40519" s="5">
        <v>72185.300700000007</v>
      </c>
      <c r="AJ40519" s="5">
        <v>143421.35190000001</v>
      </c>
    </row>
    <row r="40520" spans="35:36" x14ac:dyDescent="0.15">
      <c r="AI40520" s="5">
        <v>72319.676800000001</v>
      </c>
      <c r="AJ40520" s="5">
        <v>143327.26070000001</v>
      </c>
    </row>
    <row r="40521" spans="35:36" x14ac:dyDescent="0.15">
      <c r="AI40521" s="5">
        <v>72454.051300000006</v>
      </c>
      <c r="AJ40521" s="5">
        <v>143233.17060000001</v>
      </c>
    </row>
    <row r="40522" spans="35:36" x14ac:dyDescent="0.15">
      <c r="AI40522" s="5">
        <v>72588.427500000005</v>
      </c>
      <c r="AJ40522" s="5">
        <v>143139.07939999999</v>
      </c>
    </row>
    <row r="40523" spans="35:36" x14ac:dyDescent="0.15">
      <c r="AI40523" s="5">
        <v>72722.801999999996</v>
      </c>
      <c r="AJ40523" s="5">
        <v>143044.98939999999</v>
      </c>
    </row>
    <row r="40524" spans="35:36" x14ac:dyDescent="0.15">
      <c r="AI40524" s="5">
        <v>72857.178199999995</v>
      </c>
      <c r="AJ40524" s="5">
        <v>142950.8982</v>
      </c>
    </row>
    <row r="40525" spans="35:36" x14ac:dyDescent="0.15">
      <c r="AI40525" s="5">
        <v>72991.5527</v>
      </c>
      <c r="AJ40525" s="5">
        <v>142856.80809999999</v>
      </c>
    </row>
    <row r="40526" spans="35:36" x14ac:dyDescent="0.15">
      <c r="AI40526" s="5">
        <v>73125.928799999994</v>
      </c>
      <c r="AJ40526" s="5">
        <v>142762.717</v>
      </c>
    </row>
    <row r="40527" spans="35:36" x14ac:dyDescent="0.15">
      <c r="AI40527" s="5">
        <v>73260.303400000004</v>
      </c>
      <c r="AJ40527" s="5">
        <v>142668.6269</v>
      </c>
    </row>
    <row r="40528" spans="35:36" x14ac:dyDescent="0.15">
      <c r="AI40528" s="5">
        <v>73394.679399999994</v>
      </c>
      <c r="AJ40528" s="5">
        <v>142574.53570000001</v>
      </c>
    </row>
    <row r="40529" spans="35:36" x14ac:dyDescent="0.15">
      <c r="AI40529" s="5">
        <v>73529.054000000004</v>
      </c>
      <c r="AJ40529" s="5">
        <v>142480.44570000001</v>
      </c>
    </row>
    <row r="40530" spans="35:36" x14ac:dyDescent="0.15">
      <c r="AI40530" s="5">
        <v>73663.430099999998</v>
      </c>
      <c r="AJ40530" s="5">
        <v>142386.35449999999</v>
      </c>
    </row>
    <row r="40531" spans="35:36" x14ac:dyDescent="0.15">
      <c r="AI40531" s="5">
        <v>73797.804600000003</v>
      </c>
      <c r="AJ40531" s="5">
        <v>142292.26439999999</v>
      </c>
    </row>
    <row r="40532" spans="35:36" x14ac:dyDescent="0.15">
      <c r="AI40532" s="5">
        <v>73932.180800000002</v>
      </c>
      <c r="AJ40532" s="5">
        <v>142198.17319999999</v>
      </c>
    </row>
    <row r="40533" spans="35:36" x14ac:dyDescent="0.15">
      <c r="AI40533" s="5">
        <v>74066.555300000007</v>
      </c>
      <c r="AJ40533" s="5">
        <v>142104.08319999999</v>
      </c>
    </row>
    <row r="40534" spans="35:36" x14ac:dyDescent="0.15">
      <c r="AI40534" s="5">
        <v>74200.931500000006</v>
      </c>
      <c r="AJ40534" s="5">
        <v>142009.992</v>
      </c>
    </row>
    <row r="40535" spans="35:36" x14ac:dyDescent="0.15">
      <c r="AI40535" s="5">
        <v>74335.305999999997</v>
      </c>
      <c r="AJ40535" s="5">
        <v>141915.9019</v>
      </c>
    </row>
    <row r="40536" spans="35:36" x14ac:dyDescent="0.15">
      <c r="AI40536" s="5">
        <v>74469.682199999996</v>
      </c>
      <c r="AJ40536" s="5">
        <v>141821.8107</v>
      </c>
    </row>
    <row r="40537" spans="35:36" x14ac:dyDescent="0.15">
      <c r="AI40537" s="5">
        <v>74604.056700000001</v>
      </c>
      <c r="AJ40537" s="5">
        <v>141727.72070000001</v>
      </c>
    </row>
    <row r="40538" spans="35:36" x14ac:dyDescent="0.15">
      <c r="AI40538" s="5">
        <v>74738.432799999995</v>
      </c>
      <c r="AJ40538" s="5">
        <v>141633.62950000001</v>
      </c>
    </row>
    <row r="40539" spans="35:36" x14ac:dyDescent="0.15">
      <c r="AI40539" s="5">
        <v>74872.807400000005</v>
      </c>
      <c r="AJ40539" s="5">
        <v>141539.53940000001</v>
      </c>
    </row>
    <row r="40540" spans="35:36" x14ac:dyDescent="0.15">
      <c r="AI40540" s="5">
        <v>75007.183399999994</v>
      </c>
      <c r="AJ40540" s="5">
        <v>141445.44829999999</v>
      </c>
    </row>
    <row r="40541" spans="35:36" x14ac:dyDescent="0.15">
      <c r="AI40541" s="5">
        <v>75141.558000000005</v>
      </c>
      <c r="AJ40541" s="5">
        <v>141351.35819999999</v>
      </c>
    </row>
    <row r="40542" spans="35:36" x14ac:dyDescent="0.15">
      <c r="AI40542" s="5">
        <v>75275.934099999999</v>
      </c>
      <c r="AJ40542" s="5">
        <v>141257.26699999999</v>
      </c>
    </row>
    <row r="40543" spans="35:36" x14ac:dyDescent="0.15">
      <c r="AI40543" s="5">
        <v>75410.308600000004</v>
      </c>
      <c r="AJ40543" s="5">
        <v>141163.177</v>
      </c>
    </row>
    <row r="40544" spans="35:36" x14ac:dyDescent="0.15">
      <c r="AI40544" s="5">
        <v>75544.684800000003</v>
      </c>
      <c r="AJ40544" s="5">
        <v>141069.0858</v>
      </c>
    </row>
    <row r="40545" spans="35:36" x14ac:dyDescent="0.15">
      <c r="AI40545" s="5">
        <v>75679.059299999994</v>
      </c>
      <c r="AJ40545" s="5">
        <v>140974.9957</v>
      </c>
    </row>
    <row r="40546" spans="35:36" x14ac:dyDescent="0.15">
      <c r="AI40546" s="5">
        <v>75813.435500000007</v>
      </c>
      <c r="AJ40546" s="5">
        <v>140880.9045</v>
      </c>
    </row>
    <row r="40547" spans="35:36" x14ac:dyDescent="0.15">
      <c r="AI40547" s="5">
        <v>75947.81</v>
      </c>
      <c r="AJ40547" s="5">
        <v>140786.81450000001</v>
      </c>
    </row>
    <row r="40548" spans="35:36" x14ac:dyDescent="0.15">
      <c r="AI40548" s="5">
        <v>76082.186199999996</v>
      </c>
      <c r="AJ40548" s="5">
        <v>140692.72330000001</v>
      </c>
    </row>
    <row r="40549" spans="35:36" x14ac:dyDescent="0.15">
      <c r="AI40549" s="5">
        <v>76216.560700000002</v>
      </c>
      <c r="AJ40549" s="5">
        <v>140598.63320000001</v>
      </c>
    </row>
    <row r="40550" spans="35:36" x14ac:dyDescent="0.15">
      <c r="AI40550" s="5">
        <v>76350.936799999996</v>
      </c>
      <c r="AJ40550" s="5">
        <v>140504.54209999999</v>
      </c>
    </row>
    <row r="40551" spans="35:36" x14ac:dyDescent="0.15">
      <c r="AI40551" s="5">
        <v>76485.311400000006</v>
      </c>
      <c r="AJ40551" s="5">
        <v>140410.45199999999</v>
      </c>
    </row>
    <row r="40552" spans="35:36" x14ac:dyDescent="0.15">
      <c r="AI40552" s="5">
        <v>76619.687399999995</v>
      </c>
      <c r="AJ40552" s="5">
        <v>140316.36079999999</v>
      </c>
    </row>
    <row r="40553" spans="35:36" x14ac:dyDescent="0.15">
      <c r="AI40553" s="5">
        <v>76754.062000000005</v>
      </c>
      <c r="AJ40553" s="5">
        <v>140222.2708</v>
      </c>
    </row>
    <row r="40554" spans="35:36" x14ac:dyDescent="0.15">
      <c r="AI40554" s="5">
        <v>76888.438099999999</v>
      </c>
      <c r="AJ40554" s="5">
        <v>140128.1796</v>
      </c>
    </row>
    <row r="40555" spans="35:36" x14ac:dyDescent="0.15">
      <c r="AI40555" s="5">
        <v>77022.812600000005</v>
      </c>
      <c r="AJ40555" s="5">
        <v>140034.0895</v>
      </c>
    </row>
    <row r="40556" spans="35:36" x14ac:dyDescent="0.15">
      <c r="AI40556" s="5">
        <v>77157.188800000004</v>
      </c>
      <c r="AJ40556" s="5">
        <v>139939.99830000001</v>
      </c>
    </row>
    <row r="40557" spans="35:36" x14ac:dyDescent="0.15">
      <c r="AI40557" s="5">
        <v>77291.563299999994</v>
      </c>
      <c r="AJ40557" s="5">
        <v>139845.90830000001</v>
      </c>
    </row>
    <row r="40558" spans="35:36" x14ac:dyDescent="0.15">
      <c r="AI40558" s="5">
        <v>77425.939499999993</v>
      </c>
      <c r="AJ40558" s="5">
        <v>139751.81709999999</v>
      </c>
    </row>
    <row r="40559" spans="35:36" x14ac:dyDescent="0.15">
      <c r="AI40559" s="5">
        <v>77560.313999999998</v>
      </c>
      <c r="AJ40559" s="5">
        <v>139657.72700000001</v>
      </c>
    </row>
    <row r="40560" spans="35:36" x14ac:dyDescent="0.15">
      <c r="AI40560" s="5">
        <v>77694.690199999997</v>
      </c>
      <c r="AJ40560" s="5">
        <v>139563.63579999999</v>
      </c>
    </row>
    <row r="40561" spans="35:36" x14ac:dyDescent="0.15">
      <c r="AI40561" s="5">
        <v>77829.064700000003</v>
      </c>
      <c r="AJ40561" s="5">
        <v>139469.54579999999</v>
      </c>
    </row>
    <row r="40562" spans="35:36" x14ac:dyDescent="0.15">
      <c r="AI40562" s="5">
        <v>77963.440799999997</v>
      </c>
      <c r="AJ40562" s="5">
        <v>139375.4546</v>
      </c>
    </row>
    <row r="40563" spans="35:36" x14ac:dyDescent="0.15">
      <c r="AI40563" s="5">
        <v>78097.815400000007</v>
      </c>
      <c r="AJ40563" s="5">
        <v>139281.3645</v>
      </c>
    </row>
    <row r="40564" spans="35:36" x14ac:dyDescent="0.15">
      <c r="AI40564" s="5">
        <v>78232.191399999996</v>
      </c>
      <c r="AJ40564" s="5">
        <v>139187.27340000001</v>
      </c>
    </row>
    <row r="40565" spans="35:36" x14ac:dyDescent="0.15">
      <c r="AI40565" s="5">
        <v>78366.566000000006</v>
      </c>
      <c r="AJ40565" s="5">
        <v>139093.1833</v>
      </c>
    </row>
    <row r="40566" spans="35:36" x14ac:dyDescent="0.15">
      <c r="AI40566" s="5">
        <v>78500.9421</v>
      </c>
      <c r="AJ40566" s="5">
        <v>138999.09210000001</v>
      </c>
    </row>
    <row r="40567" spans="35:36" x14ac:dyDescent="0.15">
      <c r="AI40567" s="5">
        <v>78635.316600000006</v>
      </c>
      <c r="AJ40567" s="5">
        <v>138905.00210000001</v>
      </c>
    </row>
    <row r="40568" spans="35:36" x14ac:dyDescent="0.15">
      <c r="AI40568" s="5">
        <v>78769.692800000004</v>
      </c>
      <c r="AJ40568" s="5">
        <v>138810.91089999999</v>
      </c>
    </row>
    <row r="40569" spans="35:36" x14ac:dyDescent="0.15">
      <c r="AI40569" s="5">
        <v>78904.067299999995</v>
      </c>
      <c r="AJ40569" s="5">
        <v>138716.82079999999</v>
      </c>
    </row>
    <row r="40570" spans="35:36" x14ac:dyDescent="0.15">
      <c r="AI40570" s="5">
        <v>79038.443499999994</v>
      </c>
      <c r="AJ40570" s="5">
        <v>138622.72959999999</v>
      </c>
    </row>
    <row r="40571" spans="35:36" x14ac:dyDescent="0.15">
      <c r="AI40571" s="5">
        <v>79172.817999999999</v>
      </c>
      <c r="AJ40571" s="5">
        <v>138528.63959999999</v>
      </c>
    </row>
    <row r="40572" spans="35:36" x14ac:dyDescent="0.15">
      <c r="AI40572" s="5">
        <v>79307.194099999993</v>
      </c>
      <c r="AJ40572" s="5">
        <v>138434.5484</v>
      </c>
    </row>
    <row r="40573" spans="35:36" x14ac:dyDescent="0.15">
      <c r="AI40573" s="5">
        <v>79441.568700000003</v>
      </c>
      <c r="AJ40573" s="5">
        <v>138340.4583</v>
      </c>
    </row>
    <row r="40574" spans="35:36" x14ac:dyDescent="0.15">
      <c r="AI40574" s="5">
        <v>79575.944799999997</v>
      </c>
      <c r="AJ40574" s="5">
        <v>138246.3671</v>
      </c>
    </row>
    <row r="40575" spans="35:36" x14ac:dyDescent="0.15">
      <c r="AI40575" s="5">
        <v>79710.319300000003</v>
      </c>
      <c r="AJ40575" s="5">
        <v>138152.27710000001</v>
      </c>
    </row>
    <row r="40576" spans="35:36" x14ac:dyDescent="0.15">
      <c r="AI40576" s="5">
        <v>58304.357199999999</v>
      </c>
      <c r="AJ40576" s="5">
        <v>153341.15270000001</v>
      </c>
    </row>
    <row r="40577" spans="35:36" x14ac:dyDescent="0.15">
      <c r="AI40577" s="5">
        <v>58438.732499999998</v>
      </c>
      <c r="AJ40577" s="5">
        <v>153247.06200000001</v>
      </c>
    </row>
    <row r="40578" spans="35:36" x14ac:dyDescent="0.15">
      <c r="AI40578" s="5">
        <v>58573.107900000003</v>
      </c>
      <c r="AJ40578" s="5">
        <v>153152.97140000001</v>
      </c>
    </row>
    <row r="40579" spans="35:36" x14ac:dyDescent="0.15">
      <c r="AI40579" s="5">
        <v>58707.483200000002</v>
      </c>
      <c r="AJ40579" s="5">
        <v>153058.88080000001</v>
      </c>
    </row>
    <row r="40580" spans="35:36" x14ac:dyDescent="0.15">
      <c r="AI40580" s="5">
        <v>58841.858500000002</v>
      </c>
      <c r="AJ40580" s="5">
        <v>152964.79019999999</v>
      </c>
    </row>
    <row r="40581" spans="35:36" x14ac:dyDescent="0.15">
      <c r="AI40581" s="5">
        <v>58976.233899999999</v>
      </c>
      <c r="AJ40581" s="5">
        <v>152870.69949999999</v>
      </c>
    </row>
    <row r="40582" spans="35:36" x14ac:dyDescent="0.15">
      <c r="AI40582" s="5">
        <v>59110.609199999999</v>
      </c>
      <c r="AJ40582" s="5">
        <v>152776.60889999999</v>
      </c>
    </row>
    <row r="40583" spans="35:36" x14ac:dyDescent="0.15">
      <c r="AI40583" s="5">
        <v>59244.984600000003</v>
      </c>
      <c r="AJ40583" s="5">
        <v>152682.5183</v>
      </c>
    </row>
    <row r="40584" spans="35:36" x14ac:dyDescent="0.15">
      <c r="AI40584" s="5">
        <v>59379.359900000003</v>
      </c>
      <c r="AJ40584" s="5">
        <v>152588.4277</v>
      </c>
    </row>
    <row r="40585" spans="35:36" x14ac:dyDescent="0.15">
      <c r="AI40585" s="5">
        <v>59513.735200000003</v>
      </c>
      <c r="AJ40585" s="5">
        <v>152494.337</v>
      </c>
    </row>
    <row r="40586" spans="35:36" x14ac:dyDescent="0.15">
      <c r="AI40586" s="5">
        <v>59648.110500000003</v>
      </c>
      <c r="AJ40586" s="5">
        <v>152400.24650000001</v>
      </c>
    </row>
    <row r="40587" spans="35:36" x14ac:dyDescent="0.15">
      <c r="AI40587" s="5">
        <v>59782.485800000002</v>
      </c>
      <c r="AJ40587" s="5">
        <v>152306.15580000001</v>
      </c>
    </row>
    <row r="40588" spans="35:36" x14ac:dyDescent="0.15">
      <c r="AI40588" s="5">
        <v>59916.861199999999</v>
      </c>
      <c r="AJ40588" s="5">
        <v>152212.06520000001</v>
      </c>
    </row>
    <row r="40589" spans="35:36" x14ac:dyDescent="0.15">
      <c r="AI40589" s="5">
        <v>60051.236499999999</v>
      </c>
      <c r="AJ40589" s="5">
        <v>152117.97459999999</v>
      </c>
    </row>
    <row r="40590" spans="35:36" x14ac:dyDescent="0.15">
      <c r="AI40590" s="5">
        <v>60185.611900000004</v>
      </c>
      <c r="AJ40590" s="5">
        <v>152023.88399999999</v>
      </c>
    </row>
    <row r="40591" spans="35:36" x14ac:dyDescent="0.15">
      <c r="AI40591" s="5">
        <v>60319.987200000003</v>
      </c>
      <c r="AJ40591" s="5">
        <v>151929.79329999999</v>
      </c>
    </row>
    <row r="40592" spans="35:36" x14ac:dyDescent="0.15">
      <c r="AI40592" s="5">
        <v>60454.362500000003</v>
      </c>
      <c r="AJ40592" s="5">
        <v>151835.70269999999</v>
      </c>
    </row>
    <row r="40593" spans="35:36" x14ac:dyDescent="0.15">
      <c r="AI40593" s="5">
        <v>60588.7379</v>
      </c>
      <c r="AJ40593" s="5">
        <v>151741.6121</v>
      </c>
    </row>
    <row r="40594" spans="35:36" x14ac:dyDescent="0.15">
      <c r="AI40594" s="5">
        <v>60723.1132</v>
      </c>
      <c r="AJ40594" s="5">
        <v>151647.5215</v>
      </c>
    </row>
    <row r="40595" spans="35:36" x14ac:dyDescent="0.15">
      <c r="AI40595" s="5">
        <v>60857.488599999997</v>
      </c>
      <c r="AJ40595" s="5">
        <v>151553.4308</v>
      </c>
    </row>
    <row r="40596" spans="35:36" x14ac:dyDescent="0.15">
      <c r="AI40596" s="5">
        <v>60991.863899999997</v>
      </c>
      <c r="AJ40596" s="5">
        <v>151459.34020000001</v>
      </c>
    </row>
    <row r="40597" spans="35:36" x14ac:dyDescent="0.15">
      <c r="AI40597" s="5">
        <v>61126.239200000004</v>
      </c>
      <c r="AJ40597" s="5">
        <v>151365.24960000001</v>
      </c>
    </row>
    <row r="40598" spans="35:36" x14ac:dyDescent="0.15">
      <c r="AI40598" s="5">
        <v>61260.614600000001</v>
      </c>
      <c r="AJ40598" s="5">
        <v>151271.15900000001</v>
      </c>
    </row>
    <row r="40599" spans="35:36" x14ac:dyDescent="0.15">
      <c r="AI40599" s="5">
        <v>61394.989800000003</v>
      </c>
      <c r="AJ40599" s="5">
        <v>151177.06839999999</v>
      </c>
    </row>
    <row r="40600" spans="35:36" x14ac:dyDescent="0.15">
      <c r="AI40600" s="5">
        <v>61529.3652</v>
      </c>
      <c r="AJ40600" s="5">
        <v>151082.97779999999</v>
      </c>
    </row>
    <row r="40601" spans="35:36" x14ac:dyDescent="0.15">
      <c r="AI40601" s="5">
        <v>61663.7405</v>
      </c>
      <c r="AJ40601" s="5">
        <v>150988.88709999999</v>
      </c>
    </row>
    <row r="40602" spans="35:36" x14ac:dyDescent="0.15">
      <c r="AI40602" s="5">
        <v>61798.115899999997</v>
      </c>
      <c r="AJ40602" s="5">
        <v>150894.7965</v>
      </c>
    </row>
    <row r="40603" spans="35:36" x14ac:dyDescent="0.15">
      <c r="AI40603" s="5">
        <v>61932.491199999997</v>
      </c>
      <c r="AJ40603" s="5">
        <v>150800.7059</v>
      </c>
    </row>
    <row r="40604" spans="35:36" x14ac:dyDescent="0.15">
      <c r="AI40604" s="5">
        <v>62066.866499999996</v>
      </c>
      <c r="AJ40604" s="5">
        <v>150706.6153</v>
      </c>
    </row>
    <row r="40605" spans="35:36" x14ac:dyDescent="0.15">
      <c r="AI40605" s="5">
        <v>62201.241900000001</v>
      </c>
      <c r="AJ40605" s="5">
        <v>150612.5246</v>
      </c>
    </row>
    <row r="40606" spans="35:36" x14ac:dyDescent="0.15">
      <c r="AI40606" s="5">
        <v>62335.617200000001</v>
      </c>
      <c r="AJ40606" s="5">
        <v>150518.43400000001</v>
      </c>
    </row>
    <row r="40607" spans="35:36" x14ac:dyDescent="0.15">
      <c r="AI40607" s="5">
        <v>62469.992599999998</v>
      </c>
      <c r="AJ40607" s="5">
        <v>150424.34340000001</v>
      </c>
    </row>
    <row r="40608" spans="35:36" x14ac:dyDescent="0.15">
      <c r="AI40608" s="5">
        <v>62604.367899999997</v>
      </c>
      <c r="AJ40608" s="5">
        <v>150330.25279999999</v>
      </c>
    </row>
    <row r="40609" spans="35:36" x14ac:dyDescent="0.15">
      <c r="AI40609" s="5">
        <v>62738.743199999997</v>
      </c>
      <c r="AJ40609" s="5">
        <v>150236.16209999999</v>
      </c>
    </row>
    <row r="40610" spans="35:36" x14ac:dyDescent="0.15">
      <c r="AI40610" s="5">
        <v>62873.118600000002</v>
      </c>
      <c r="AJ40610" s="5">
        <v>150142.07149999999</v>
      </c>
    </row>
    <row r="40611" spans="35:36" x14ac:dyDescent="0.15">
      <c r="AI40611" s="5">
        <v>63007.493900000001</v>
      </c>
      <c r="AJ40611" s="5">
        <v>150047.9809</v>
      </c>
    </row>
    <row r="40612" spans="35:36" x14ac:dyDescent="0.15">
      <c r="AI40612" s="5">
        <v>63141.869200000001</v>
      </c>
      <c r="AJ40612" s="5">
        <v>149953.8903</v>
      </c>
    </row>
    <row r="40613" spans="35:36" x14ac:dyDescent="0.15">
      <c r="AI40613" s="5">
        <v>63276.244500000001</v>
      </c>
      <c r="AJ40613" s="5">
        <v>149859.7997</v>
      </c>
    </row>
    <row r="40614" spans="35:36" x14ac:dyDescent="0.15">
      <c r="AI40614" s="5">
        <v>63410.6198</v>
      </c>
      <c r="AJ40614" s="5">
        <v>149765.70910000001</v>
      </c>
    </row>
    <row r="40615" spans="35:36" x14ac:dyDescent="0.15">
      <c r="AI40615" s="5">
        <v>63544.995199999998</v>
      </c>
      <c r="AJ40615" s="5">
        <v>149671.61840000001</v>
      </c>
    </row>
    <row r="40616" spans="35:36" x14ac:dyDescent="0.15">
      <c r="AI40616" s="5">
        <v>63679.370499999997</v>
      </c>
      <c r="AJ40616" s="5">
        <v>149577.52780000001</v>
      </c>
    </row>
    <row r="40617" spans="35:36" x14ac:dyDescent="0.15">
      <c r="AI40617" s="5">
        <v>63813.745900000002</v>
      </c>
      <c r="AJ40617" s="5">
        <v>149483.43719999999</v>
      </c>
    </row>
    <row r="40618" spans="35:36" x14ac:dyDescent="0.15">
      <c r="AI40618" s="5">
        <v>63948.121200000001</v>
      </c>
      <c r="AJ40618" s="5">
        <v>149389.34659999999</v>
      </c>
    </row>
    <row r="40619" spans="35:36" x14ac:dyDescent="0.15">
      <c r="AI40619" s="5">
        <v>64082.496500000001</v>
      </c>
      <c r="AJ40619" s="5">
        <v>149295.25589999999</v>
      </c>
    </row>
    <row r="40620" spans="35:36" x14ac:dyDescent="0.15">
      <c r="AI40620" s="5">
        <v>64216.871899999998</v>
      </c>
      <c r="AJ40620" s="5">
        <v>149201.16529999999</v>
      </c>
    </row>
    <row r="40621" spans="35:36" x14ac:dyDescent="0.15">
      <c r="AI40621" s="5">
        <v>64351.247199999998</v>
      </c>
      <c r="AJ40621" s="5">
        <v>149107.0747</v>
      </c>
    </row>
    <row r="40622" spans="35:36" x14ac:dyDescent="0.15">
      <c r="AI40622" s="5">
        <v>64485.622600000002</v>
      </c>
      <c r="AJ40622" s="5">
        <v>149012.9841</v>
      </c>
    </row>
    <row r="40623" spans="35:36" x14ac:dyDescent="0.15">
      <c r="AI40623" s="5">
        <v>64619.997900000002</v>
      </c>
      <c r="AJ40623" s="5">
        <v>148918.8934</v>
      </c>
    </row>
    <row r="40624" spans="35:36" x14ac:dyDescent="0.15">
      <c r="AI40624" s="5">
        <v>64754.373200000002</v>
      </c>
      <c r="AJ40624" s="5">
        <v>148824.8028</v>
      </c>
    </row>
    <row r="40625" spans="35:36" x14ac:dyDescent="0.15">
      <c r="AI40625" s="5">
        <v>64888.748500000002</v>
      </c>
      <c r="AJ40625" s="5">
        <v>148730.71220000001</v>
      </c>
    </row>
    <row r="40626" spans="35:36" x14ac:dyDescent="0.15">
      <c r="AI40626" s="5">
        <v>65023.123800000001</v>
      </c>
      <c r="AJ40626" s="5">
        <v>148636.62160000001</v>
      </c>
    </row>
    <row r="40627" spans="35:36" x14ac:dyDescent="0.15">
      <c r="AI40627" s="5">
        <v>65157.499199999998</v>
      </c>
      <c r="AJ40627" s="5">
        <v>148542.53099999999</v>
      </c>
    </row>
    <row r="40628" spans="35:36" x14ac:dyDescent="0.15">
      <c r="AI40628" s="5">
        <v>65291.874499999998</v>
      </c>
      <c r="AJ40628" s="5">
        <v>148448.44039999999</v>
      </c>
    </row>
    <row r="40629" spans="35:36" x14ac:dyDescent="0.15">
      <c r="AI40629" s="5">
        <v>65426.249900000003</v>
      </c>
      <c r="AJ40629" s="5">
        <v>148354.34969999999</v>
      </c>
    </row>
    <row r="40630" spans="35:36" x14ac:dyDescent="0.15">
      <c r="AI40630" s="5">
        <v>65560.625199999995</v>
      </c>
      <c r="AJ40630" s="5">
        <v>148260.2591</v>
      </c>
    </row>
    <row r="40631" spans="35:36" x14ac:dyDescent="0.15">
      <c r="AI40631" s="5">
        <v>65695.000499999995</v>
      </c>
      <c r="AJ40631" s="5">
        <v>148166.1685</v>
      </c>
    </row>
    <row r="40632" spans="35:36" x14ac:dyDescent="0.15">
      <c r="AI40632" s="5">
        <v>65829.375899999999</v>
      </c>
      <c r="AJ40632" s="5">
        <v>148072.0779</v>
      </c>
    </row>
    <row r="40633" spans="35:36" x14ac:dyDescent="0.15">
      <c r="AI40633" s="5">
        <v>65963.751199999999</v>
      </c>
      <c r="AJ40633" s="5">
        <v>147977.9872</v>
      </c>
    </row>
    <row r="40634" spans="35:36" x14ac:dyDescent="0.15">
      <c r="AI40634" s="5">
        <v>66098.126600000003</v>
      </c>
      <c r="AJ40634" s="5">
        <v>147883.89660000001</v>
      </c>
    </row>
    <row r="40635" spans="35:36" x14ac:dyDescent="0.15">
      <c r="AI40635" s="5">
        <v>66232.501900000003</v>
      </c>
      <c r="AJ40635" s="5">
        <v>147789.80600000001</v>
      </c>
    </row>
    <row r="40636" spans="35:36" x14ac:dyDescent="0.15">
      <c r="AI40636" s="5">
        <v>66366.877200000003</v>
      </c>
      <c r="AJ40636" s="5">
        <v>147695.71539999999</v>
      </c>
    </row>
    <row r="40637" spans="35:36" x14ac:dyDescent="0.15">
      <c r="AI40637" s="5">
        <v>66501.252500000002</v>
      </c>
      <c r="AJ40637" s="5">
        <v>147601.62479999999</v>
      </c>
    </row>
    <row r="40638" spans="35:36" x14ac:dyDescent="0.15">
      <c r="AI40638" s="5">
        <v>66635.627800000002</v>
      </c>
      <c r="AJ40638" s="5">
        <v>147507.53419999999</v>
      </c>
    </row>
    <row r="40639" spans="35:36" x14ac:dyDescent="0.15">
      <c r="AI40639" s="5">
        <v>66770.003200000006</v>
      </c>
      <c r="AJ40639" s="5">
        <v>147413.44349999999</v>
      </c>
    </row>
    <row r="40640" spans="35:36" x14ac:dyDescent="0.15">
      <c r="AI40640" s="5">
        <v>66904.378500000006</v>
      </c>
      <c r="AJ40640" s="5">
        <v>147319.3529</v>
      </c>
    </row>
    <row r="40641" spans="35:36" x14ac:dyDescent="0.15">
      <c r="AI40641" s="5">
        <v>67038.753899999996</v>
      </c>
      <c r="AJ40641" s="5">
        <v>147225.2623</v>
      </c>
    </row>
    <row r="40642" spans="35:36" x14ac:dyDescent="0.15">
      <c r="AI40642" s="5">
        <v>67173.129199999996</v>
      </c>
      <c r="AJ40642" s="5">
        <v>147131.17170000001</v>
      </c>
    </row>
    <row r="40643" spans="35:36" x14ac:dyDescent="0.15">
      <c r="AI40643" s="5">
        <v>67307.504499999995</v>
      </c>
      <c r="AJ40643" s="5">
        <v>147037.08100000001</v>
      </c>
    </row>
    <row r="40644" spans="35:36" x14ac:dyDescent="0.15">
      <c r="AI40644" s="5">
        <v>67441.8799</v>
      </c>
      <c r="AJ40644" s="5">
        <v>146942.99040000001</v>
      </c>
    </row>
    <row r="40645" spans="35:36" x14ac:dyDescent="0.15">
      <c r="AI40645" s="5">
        <v>67576.2552</v>
      </c>
      <c r="AJ40645" s="5">
        <v>146848.89980000001</v>
      </c>
    </row>
    <row r="40646" spans="35:36" x14ac:dyDescent="0.15">
      <c r="AI40646" s="5">
        <v>67710.630600000004</v>
      </c>
      <c r="AJ40646" s="5">
        <v>146754.80919999999</v>
      </c>
    </row>
    <row r="40647" spans="35:36" x14ac:dyDescent="0.15">
      <c r="AI40647" s="5">
        <v>67845.005900000004</v>
      </c>
      <c r="AJ40647" s="5">
        <v>146660.71849999999</v>
      </c>
    </row>
    <row r="40648" spans="35:36" x14ac:dyDescent="0.15">
      <c r="AI40648" s="5">
        <v>67979.381200000003</v>
      </c>
      <c r="AJ40648" s="5">
        <v>146566.62789999999</v>
      </c>
    </row>
    <row r="40649" spans="35:36" x14ac:dyDescent="0.15">
      <c r="AI40649" s="5">
        <v>68113.756599999993</v>
      </c>
      <c r="AJ40649" s="5">
        <v>146472.5373</v>
      </c>
    </row>
    <row r="40650" spans="35:36" x14ac:dyDescent="0.15">
      <c r="AI40650" s="5">
        <v>68248.131800000003</v>
      </c>
      <c r="AJ40650" s="5">
        <v>146378.4467</v>
      </c>
    </row>
    <row r="40651" spans="35:36" x14ac:dyDescent="0.15">
      <c r="AI40651" s="5">
        <v>68382.507199999993</v>
      </c>
      <c r="AJ40651" s="5">
        <v>146284.3561</v>
      </c>
    </row>
    <row r="40652" spans="35:36" x14ac:dyDescent="0.15">
      <c r="AI40652" s="5">
        <v>68516.882500000007</v>
      </c>
      <c r="AJ40652" s="5">
        <v>146190.26550000001</v>
      </c>
    </row>
    <row r="40653" spans="35:36" x14ac:dyDescent="0.15">
      <c r="AI40653" s="5">
        <v>68651.257800000007</v>
      </c>
      <c r="AJ40653" s="5">
        <v>146096.17480000001</v>
      </c>
    </row>
    <row r="40654" spans="35:36" x14ac:dyDescent="0.15">
      <c r="AI40654" s="5">
        <v>68785.633199999997</v>
      </c>
      <c r="AJ40654" s="5">
        <v>146002.08420000001</v>
      </c>
    </row>
    <row r="40655" spans="35:36" x14ac:dyDescent="0.15">
      <c r="AI40655" s="5">
        <v>68920.008499999996</v>
      </c>
      <c r="AJ40655" s="5">
        <v>145907.99359999999</v>
      </c>
    </row>
    <row r="40656" spans="35:36" x14ac:dyDescent="0.15">
      <c r="AI40656" s="5">
        <v>69054.383900000001</v>
      </c>
      <c r="AJ40656" s="5">
        <v>145813.90299999999</v>
      </c>
    </row>
    <row r="40657" spans="35:36" x14ac:dyDescent="0.15">
      <c r="AI40657" s="5">
        <v>69188.7592</v>
      </c>
      <c r="AJ40657" s="5">
        <v>145719.81229999999</v>
      </c>
    </row>
    <row r="40658" spans="35:36" x14ac:dyDescent="0.15">
      <c r="AI40658" s="5">
        <v>69323.1345</v>
      </c>
      <c r="AJ40658" s="5">
        <v>145625.72169999999</v>
      </c>
    </row>
    <row r="40659" spans="35:36" x14ac:dyDescent="0.15">
      <c r="AI40659" s="5">
        <v>69457.509900000005</v>
      </c>
      <c r="AJ40659" s="5">
        <v>145531.6311</v>
      </c>
    </row>
    <row r="40660" spans="35:36" x14ac:dyDescent="0.15">
      <c r="AI40660" s="5">
        <v>69591.885200000004</v>
      </c>
      <c r="AJ40660" s="5">
        <v>145437.5404</v>
      </c>
    </row>
    <row r="40661" spans="35:36" x14ac:dyDescent="0.15">
      <c r="AI40661" s="5">
        <v>69726.260599999994</v>
      </c>
      <c r="AJ40661" s="5">
        <v>145343.4498</v>
      </c>
    </row>
    <row r="40662" spans="35:36" x14ac:dyDescent="0.15">
      <c r="AI40662" s="5">
        <v>69860.635899999994</v>
      </c>
      <c r="AJ40662" s="5">
        <v>145249.35920000001</v>
      </c>
    </row>
    <row r="40663" spans="35:36" x14ac:dyDescent="0.15">
      <c r="AI40663" s="5">
        <v>69995.011199999994</v>
      </c>
      <c r="AJ40663" s="5">
        <v>145155.26860000001</v>
      </c>
    </row>
    <row r="40664" spans="35:36" x14ac:dyDescent="0.15">
      <c r="AI40664" s="5">
        <v>70129.386499999993</v>
      </c>
      <c r="AJ40664" s="5">
        <v>145061.17800000001</v>
      </c>
    </row>
    <row r="40665" spans="35:36" x14ac:dyDescent="0.15">
      <c r="AI40665" s="5">
        <v>70263.761799999993</v>
      </c>
      <c r="AJ40665" s="5">
        <v>144967.08739999999</v>
      </c>
    </row>
    <row r="40666" spans="35:36" x14ac:dyDescent="0.15">
      <c r="AI40666" s="5">
        <v>70398.137199999997</v>
      </c>
      <c r="AJ40666" s="5">
        <v>144872.99679999999</v>
      </c>
    </row>
    <row r="40667" spans="35:36" x14ac:dyDescent="0.15">
      <c r="AI40667" s="5">
        <v>70532.512499999997</v>
      </c>
      <c r="AJ40667" s="5">
        <v>144778.90609999999</v>
      </c>
    </row>
    <row r="40668" spans="35:36" x14ac:dyDescent="0.15">
      <c r="AI40668" s="5">
        <v>70666.887900000002</v>
      </c>
      <c r="AJ40668" s="5">
        <v>144684.8155</v>
      </c>
    </row>
    <row r="40669" spans="35:36" x14ac:dyDescent="0.15">
      <c r="AI40669" s="5">
        <v>70801.263200000001</v>
      </c>
      <c r="AJ40669" s="5">
        <v>144590.7249</v>
      </c>
    </row>
    <row r="40670" spans="35:36" x14ac:dyDescent="0.15">
      <c r="AI40670" s="5">
        <v>70935.638500000001</v>
      </c>
      <c r="AJ40670" s="5">
        <v>144496.6342</v>
      </c>
    </row>
    <row r="40671" spans="35:36" x14ac:dyDescent="0.15">
      <c r="AI40671" s="5">
        <v>71070.013900000005</v>
      </c>
      <c r="AJ40671" s="5">
        <v>144402.5436</v>
      </c>
    </row>
    <row r="40672" spans="35:36" x14ac:dyDescent="0.15">
      <c r="AI40672" s="5">
        <v>71204.389200000005</v>
      </c>
      <c r="AJ40672" s="5">
        <v>144308.45300000001</v>
      </c>
    </row>
    <row r="40673" spans="35:36" x14ac:dyDescent="0.15">
      <c r="AI40673" s="5">
        <v>71338.764599999995</v>
      </c>
      <c r="AJ40673" s="5">
        <v>144214.36240000001</v>
      </c>
    </row>
    <row r="40674" spans="35:36" x14ac:dyDescent="0.15">
      <c r="AI40674" s="5">
        <v>71473.139899999995</v>
      </c>
      <c r="AJ40674" s="5">
        <v>144120.27170000001</v>
      </c>
    </row>
    <row r="40675" spans="35:36" x14ac:dyDescent="0.15">
      <c r="AI40675" s="5">
        <v>71607.515199999994</v>
      </c>
      <c r="AJ40675" s="5">
        <v>144026.18109999999</v>
      </c>
    </row>
    <row r="40676" spans="35:36" x14ac:dyDescent="0.15">
      <c r="AI40676" s="5">
        <v>71741.890499999994</v>
      </c>
      <c r="AJ40676" s="5">
        <v>143932.0906</v>
      </c>
    </row>
    <row r="40677" spans="35:36" x14ac:dyDescent="0.15">
      <c r="AI40677" s="5">
        <v>71876.266699999993</v>
      </c>
      <c r="AJ40677" s="5">
        <v>143837.9994</v>
      </c>
    </row>
    <row r="40678" spans="35:36" x14ac:dyDescent="0.15">
      <c r="AI40678" s="5">
        <v>72010.641199999998</v>
      </c>
      <c r="AJ40678" s="5">
        <v>143743.9093</v>
      </c>
    </row>
    <row r="40679" spans="35:36" x14ac:dyDescent="0.15">
      <c r="AI40679" s="5">
        <v>72145.017300000007</v>
      </c>
      <c r="AJ40679" s="5">
        <v>143649.8181</v>
      </c>
    </row>
    <row r="40680" spans="35:36" x14ac:dyDescent="0.15">
      <c r="AI40680" s="5">
        <v>72279.391900000002</v>
      </c>
      <c r="AJ40680" s="5">
        <v>143555.728</v>
      </c>
    </row>
    <row r="40681" spans="35:36" x14ac:dyDescent="0.15">
      <c r="AI40681" s="5">
        <v>72413.767999999996</v>
      </c>
      <c r="AJ40681" s="5">
        <v>143461.63680000001</v>
      </c>
    </row>
    <row r="40682" spans="35:36" x14ac:dyDescent="0.15">
      <c r="AI40682" s="5">
        <v>72548.142500000002</v>
      </c>
      <c r="AJ40682" s="5">
        <v>143367.54680000001</v>
      </c>
    </row>
    <row r="40683" spans="35:36" x14ac:dyDescent="0.15">
      <c r="AI40683" s="5">
        <v>72682.518700000001</v>
      </c>
      <c r="AJ40683" s="5">
        <v>143273.45559999999</v>
      </c>
    </row>
    <row r="40684" spans="35:36" x14ac:dyDescent="0.15">
      <c r="AI40684" s="5">
        <v>72816.893200000006</v>
      </c>
      <c r="AJ40684" s="5">
        <v>143179.36550000001</v>
      </c>
    </row>
    <row r="40685" spans="35:36" x14ac:dyDescent="0.15">
      <c r="AI40685" s="5">
        <v>72951.269400000005</v>
      </c>
      <c r="AJ40685" s="5">
        <v>143085.27429999999</v>
      </c>
    </row>
    <row r="40686" spans="35:36" x14ac:dyDescent="0.15">
      <c r="AI40686" s="5">
        <v>73085.643899999995</v>
      </c>
      <c r="AJ40686" s="5">
        <v>142991.18429999999</v>
      </c>
    </row>
    <row r="40687" spans="35:36" x14ac:dyDescent="0.15">
      <c r="AI40687" s="5">
        <v>73220.02</v>
      </c>
      <c r="AJ40687" s="5">
        <v>142897.0932</v>
      </c>
    </row>
    <row r="40688" spans="35:36" x14ac:dyDescent="0.15">
      <c r="AI40688" s="5">
        <v>73354.3946</v>
      </c>
      <c r="AJ40688" s="5">
        <v>142803.003</v>
      </c>
    </row>
    <row r="40689" spans="35:36" x14ac:dyDescent="0.15">
      <c r="AI40689" s="5">
        <v>73488.770600000003</v>
      </c>
      <c r="AJ40689" s="5">
        <v>142708.91190000001</v>
      </c>
    </row>
    <row r="40690" spans="35:36" x14ac:dyDescent="0.15">
      <c r="AI40690" s="5">
        <v>73623.145199999999</v>
      </c>
      <c r="AJ40690" s="5">
        <v>142614.82180000001</v>
      </c>
    </row>
    <row r="40691" spans="35:36" x14ac:dyDescent="0.15">
      <c r="AI40691" s="5">
        <v>73757.521299999993</v>
      </c>
      <c r="AJ40691" s="5">
        <v>142520.73060000001</v>
      </c>
    </row>
    <row r="40692" spans="35:36" x14ac:dyDescent="0.15">
      <c r="AI40692" s="5">
        <v>73891.895799999998</v>
      </c>
      <c r="AJ40692" s="5">
        <v>142426.64060000001</v>
      </c>
    </row>
    <row r="40693" spans="35:36" x14ac:dyDescent="0.15">
      <c r="AI40693" s="5">
        <v>74026.271999999997</v>
      </c>
      <c r="AJ40693" s="5">
        <v>142332.54939999999</v>
      </c>
    </row>
    <row r="40694" spans="35:36" x14ac:dyDescent="0.15">
      <c r="AI40694" s="5">
        <v>74160.646500000003</v>
      </c>
      <c r="AJ40694" s="5">
        <v>142238.45929999999</v>
      </c>
    </row>
    <row r="40695" spans="35:36" x14ac:dyDescent="0.15">
      <c r="AI40695" s="5">
        <v>74295.022700000001</v>
      </c>
      <c r="AJ40695" s="5">
        <v>142144.36809999999</v>
      </c>
    </row>
    <row r="40696" spans="35:36" x14ac:dyDescent="0.15">
      <c r="AI40696" s="5">
        <v>74429.397200000007</v>
      </c>
      <c r="AJ40696" s="5">
        <v>142050.2781</v>
      </c>
    </row>
    <row r="40697" spans="35:36" x14ac:dyDescent="0.15">
      <c r="AI40697" s="5">
        <v>74563.773400000005</v>
      </c>
      <c r="AJ40697" s="5">
        <v>141956.1869</v>
      </c>
    </row>
    <row r="40698" spans="35:36" x14ac:dyDescent="0.15">
      <c r="AI40698" s="5">
        <v>74698.147899999996</v>
      </c>
      <c r="AJ40698" s="5">
        <v>141862.0968</v>
      </c>
    </row>
    <row r="40699" spans="35:36" x14ac:dyDescent="0.15">
      <c r="AI40699" s="5">
        <v>74832.524000000005</v>
      </c>
      <c r="AJ40699" s="5">
        <v>141768.00570000001</v>
      </c>
    </row>
    <row r="40700" spans="35:36" x14ac:dyDescent="0.15">
      <c r="AI40700" s="5">
        <v>74966.8986</v>
      </c>
      <c r="AJ40700" s="5">
        <v>141673.91560000001</v>
      </c>
    </row>
    <row r="40701" spans="35:36" x14ac:dyDescent="0.15">
      <c r="AI40701" s="5">
        <v>75101.274600000004</v>
      </c>
      <c r="AJ40701" s="5">
        <v>141579.82440000001</v>
      </c>
    </row>
    <row r="40702" spans="35:36" x14ac:dyDescent="0.15">
      <c r="AI40702" s="5">
        <v>75235.6492</v>
      </c>
      <c r="AJ40702" s="5">
        <v>141485.73439999999</v>
      </c>
    </row>
    <row r="40703" spans="35:36" x14ac:dyDescent="0.15">
      <c r="AI40703" s="5">
        <v>75370.025299999994</v>
      </c>
      <c r="AJ40703" s="5">
        <v>141391.64319999999</v>
      </c>
    </row>
    <row r="40704" spans="35:36" x14ac:dyDescent="0.15">
      <c r="AI40704" s="5">
        <v>75504.399799999999</v>
      </c>
      <c r="AJ40704" s="5">
        <v>141297.55309999999</v>
      </c>
    </row>
    <row r="40705" spans="35:36" x14ac:dyDescent="0.15">
      <c r="AI40705" s="5">
        <v>75638.775999999998</v>
      </c>
      <c r="AJ40705" s="5">
        <v>141203.46189999999</v>
      </c>
    </row>
    <row r="40706" spans="35:36" x14ac:dyDescent="0.15">
      <c r="AI40706" s="5">
        <v>75773.150500000003</v>
      </c>
      <c r="AJ40706" s="5">
        <v>141109.3719</v>
      </c>
    </row>
    <row r="40707" spans="35:36" x14ac:dyDescent="0.15">
      <c r="AI40707" s="5">
        <v>75907.526700000002</v>
      </c>
      <c r="AJ40707" s="5">
        <v>141015.2807</v>
      </c>
    </row>
    <row r="40708" spans="35:36" x14ac:dyDescent="0.15">
      <c r="AI40708" s="5">
        <v>76041.901199999993</v>
      </c>
      <c r="AJ40708" s="5">
        <v>140921.1906</v>
      </c>
    </row>
    <row r="40709" spans="35:36" x14ac:dyDescent="0.15">
      <c r="AI40709" s="5">
        <v>76176.277400000006</v>
      </c>
      <c r="AJ40709" s="5">
        <v>140827.09940000001</v>
      </c>
    </row>
    <row r="40710" spans="35:36" x14ac:dyDescent="0.15">
      <c r="AI40710" s="5">
        <v>76310.651899999997</v>
      </c>
      <c r="AJ40710" s="5">
        <v>140733.00940000001</v>
      </c>
    </row>
    <row r="40711" spans="35:36" x14ac:dyDescent="0.15">
      <c r="AI40711" s="5">
        <v>76445.028000000006</v>
      </c>
      <c r="AJ40711" s="5">
        <v>140638.91819999999</v>
      </c>
    </row>
    <row r="40712" spans="35:36" x14ac:dyDescent="0.15">
      <c r="AI40712" s="5">
        <v>76579.402600000001</v>
      </c>
      <c r="AJ40712" s="5">
        <v>140544.82810000001</v>
      </c>
    </row>
    <row r="40713" spans="35:36" x14ac:dyDescent="0.15">
      <c r="AI40713" s="5">
        <v>76713.778600000005</v>
      </c>
      <c r="AJ40713" s="5">
        <v>140450.73699999999</v>
      </c>
    </row>
    <row r="40714" spans="35:36" x14ac:dyDescent="0.15">
      <c r="AI40714" s="5">
        <v>76848.153200000001</v>
      </c>
      <c r="AJ40714" s="5">
        <v>140356.64689999999</v>
      </c>
    </row>
    <row r="40715" spans="35:36" x14ac:dyDescent="0.15">
      <c r="AI40715" s="5">
        <v>76982.529299999995</v>
      </c>
      <c r="AJ40715" s="5">
        <v>140262.5557</v>
      </c>
    </row>
    <row r="40716" spans="35:36" x14ac:dyDescent="0.15">
      <c r="AI40716" s="5">
        <v>77116.9038</v>
      </c>
      <c r="AJ40716" s="5">
        <v>140168.4657</v>
      </c>
    </row>
    <row r="40717" spans="35:36" x14ac:dyDescent="0.15">
      <c r="AI40717" s="5">
        <v>77251.28</v>
      </c>
      <c r="AJ40717" s="5">
        <v>140074.37450000001</v>
      </c>
    </row>
    <row r="40718" spans="35:36" x14ac:dyDescent="0.15">
      <c r="AI40718" s="5">
        <v>77385.654500000004</v>
      </c>
      <c r="AJ40718" s="5">
        <v>139980.2844</v>
      </c>
    </row>
    <row r="40719" spans="35:36" x14ac:dyDescent="0.15">
      <c r="AI40719" s="5">
        <v>77520.030700000003</v>
      </c>
      <c r="AJ40719" s="5">
        <v>139886.19320000001</v>
      </c>
    </row>
    <row r="40720" spans="35:36" x14ac:dyDescent="0.15">
      <c r="AI40720" s="5">
        <v>77654.405199999994</v>
      </c>
      <c r="AJ40720" s="5">
        <v>139792.10320000001</v>
      </c>
    </row>
    <row r="40721" spans="35:36" x14ac:dyDescent="0.15">
      <c r="AI40721" s="5">
        <v>77788.781400000007</v>
      </c>
      <c r="AJ40721" s="5">
        <v>139698.01199999999</v>
      </c>
    </row>
    <row r="40722" spans="35:36" x14ac:dyDescent="0.15">
      <c r="AI40722" s="5">
        <v>77923.155899999998</v>
      </c>
      <c r="AJ40722" s="5">
        <v>139603.92189999999</v>
      </c>
    </row>
    <row r="40723" spans="35:36" x14ac:dyDescent="0.15">
      <c r="AI40723" s="5">
        <v>78057.532000000007</v>
      </c>
      <c r="AJ40723" s="5">
        <v>139509.83069999999</v>
      </c>
    </row>
    <row r="40724" spans="35:36" x14ac:dyDescent="0.15">
      <c r="AI40724" s="5">
        <v>78191.906600000002</v>
      </c>
      <c r="AJ40724" s="5">
        <v>139415.74069999999</v>
      </c>
    </row>
    <row r="40725" spans="35:36" x14ac:dyDescent="0.15">
      <c r="AI40725" s="5">
        <v>78326.282600000006</v>
      </c>
      <c r="AJ40725" s="5">
        <v>139321.6495</v>
      </c>
    </row>
    <row r="40726" spans="35:36" x14ac:dyDescent="0.15">
      <c r="AI40726" s="5">
        <v>78460.657200000001</v>
      </c>
      <c r="AJ40726" s="5">
        <v>139227.5594</v>
      </c>
    </row>
    <row r="40727" spans="35:36" x14ac:dyDescent="0.15">
      <c r="AI40727" s="5">
        <v>78595.033299999996</v>
      </c>
      <c r="AJ40727" s="5">
        <v>139133.46830000001</v>
      </c>
    </row>
    <row r="40728" spans="35:36" x14ac:dyDescent="0.15">
      <c r="AI40728" s="5">
        <v>78729.407800000001</v>
      </c>
      <c r="AJ40728" s="5">
        <v>139039.37820000001</v>
      </c>
    </row>
    <row r="40729" spans="35:36" x14ac:dyDescent="0.15">
      <c r="AI40729" s="5">
        <v>78863.784</v>
      </c>
      <c r="AJ40729" s="5">
        <v>138945.28700000001</v>
      </c>
    </row>
    <row r="40730" spans="35:36" x14ac:dyDescent="0.15">
      <c r="AI40730" s="5">
        <v>78998.158500000005</v>
      </c>
      <c r="AJ40730" s="5">
        <v>138851.19699999999</v>
      </c>
    </row>
    <row r="40731" spans="35:36" x14ac:dyDescent="0.15">
      <c r="AI40731" s="5">
        <v>79132.534700000004</v>
      </c>
      <c r="AJ40731" s="5">
        <v>138757.10579999999</v>
      </c>
    </row>
    <row r="40732" spans="35:36" x14ac:dyDescent="0.15">
      <c r="AI40732" s="5">
        <v>79266.909199999995</v>
      </c>
      <c r="AJ40732" s="5">
        <v>138663.01569999999</v>
      </c>
    </row>
    <row r="40733" spans="35:36" x14ac:dyDescent="0.15">
      <c r="AI40733" s="5">
        <v>79401.285300000003</v>
      </c>
      <c r="AJ40733" s="5">
        <v>138568.92449999999</v>
      </c>
    </row>
    <row r="40734" spans="35:36" x14ac:dyDescent="0.15">
      <c r="AI40734" s="5">
        <v>79535.659899999999</v>
      </c>
      <c r="AJ40734" s="5">
        <v>138474.8345</v>
      </c>
    </row>
    <row r="40735" spans="35:36" x14ac:dyDescent="0.15">
      <c r="AI40735" s="5">
        <v>79670.035999999993</v>
      </c>
      <c r="AJ40735" s="5">
        <v>138380.7433</v>
      </c>
    </row>
    <row r="40736" spans="35:36" x14ac:dyDescent="0.15">
      <c r="AI40736" s="5">
        <v>79804.410499999998</v>
      </c>
      <c r="AJ40736" s="5">
        <v>138286.6532</v>
      </c>
    </row>
    <row r="40737" spans="35:36" x14ac:dyDescent="0.15">
      <c r="AI40737" s="5">
        <v>58398.448400000001</v>
      </c>
      <c r="AJ40737" s="5">
        <v>153475.5288</v>
      </c>
    </row>
    <row r="40738" spans="35:36" x14ac:dyDescent="0.15">
      <c r="AI40738" s="5">
        <v>58532.823700000001</v>
      </c>
      <c r="AJ40738" s="5">
        <v>153381.4382</v>
      </c>
    </row>
    <row r="40739" spans="35:36" x14ac:dyDescent="0.15">
      <c r="AI40739" s="5">
        <v>58667.199099999998</v>
      </c>
      <c r="AJ40739" s="5">
        <v>153287.34760000001</v>
      </c>
    </row>
    <row r="40740" spans="35:36" x14ac:dyDescent="0.15">
      <c r="AI40740" s="5">
        <v>58801.574399999998</v>
      </c>
      <c r="AJ40740" s="5">
        <v>153193.25700000001</v>
      </c>
    </row>
    <row r="40741" spans="35:36" x14ac:dyDescent="0.15">
      <c r="AI40741" s="5">
        <v>58935.949699999997</v>
      </c>
      <c r="AJ40741" s="5">
        <v>153099.16630000001</v>
      </c>
    </row>
    <row r="40742" spans="35:36" x14ac:dyDescent="0.15">
      <c r="AI40742" s="5">
        <v>59070.325100000002</v>
      </c>
      <c r="AJ40742" s="5">
        <v>153005.07569999999</v>
      </c>
    </row>
    <row r="40743" spans="35:36" x14ac:dyDescent="0.15">
      <c r="AI40743" s="5">
        <v>59204.700400000002</v>
      </c>
      <c r="AJ40743" s="5">
        <v>152910.98509999999</v>
      </c>
    </row>
    <row r="40744" spans="35:36" x14ac:dyDescent="0.15">
      <c r="AI40744" s="5">
        <v>59339.075799999999</v>
      </c>
      <c r="AJ40744" s="5">
        <v>152816.89439999999</v>
      </c>
    </row>
    <row r="40745" spans="35:36" x14ac:dyDescent="0.15">
      <c r="AI40745" s="5">
        <v>59473.451099999998</v>
      </c>
      <c r="AJ40745" s="5">
        <v>152722.80379999999</v>
      </c>
    </row>
    <row r="40746" spans="35:36" x14ac:dyDescent="0.15">
      <c r="AI40746" s="5">
        <v>59607.826399999998</v>
      </c>
      <c r="AJ40746" s="5">
        <v>152628.7132</v>
      </c>
    </row>
    <row r="40747" spans="35:36" x14ac:dyDescent="0.15">
      <c r="AI40747" s="5">
        <v>59742.201699999998</v>
      </c>
      <c r="AJ40747" s="5">
        <v>152534.6226</v>
      </c>
    </row>
    <row r="40748" spans="35:36" x14ac:dyDescent="0.15">
      <c r="AI40748" s="5">
        <v>59876.576999999997</v>
      </c>
      <c r="AJ40748" s="5">
        <v>152440.53200000001</v>
      </c>
    </row>
    <row r="40749" spans="35:36" x14ac:dyDescent="0.15">
      <c r="AI40749" s="5">
        <v>60010.952400000002</v>
      </c>
      <c r="AJ40749" s="5">
        <v>152346.44140000001</v>
      </c>
    </row>
    <row r="40750" spans="35:36" x14ac:dyDescent="0.15">
      <c r="AI40750" s="5">
        <v>60145.327700000002</v>
      </c>
      <c r="AJ40750" s="5">
        <v>152252.35079999999</v>
      </c>
    </row>
    <row r="40751" spans="35:36" x14ac:dyDescent="0.15">
      <c r="AI40751" s="5">
        <v>60279.703099999999</v>
      </c>
      <c r="AJ40751" s="5">
        <v>152158.26010000001</v>
      </c>
    </row>
    <row r="40752" spans="35:36" x14ac:dyDescent="0.15">
      <c r="AI40752" s="5">
        <v>60414.078399999999</v>
      </c>
      <c r="AJ40752" s="5">
        <v>152064.16949999999</v>
      </c>
    </row>
    <row r="40753" spans="35:36" x14ac:dyDescent="0.15">
      <c r="AI40753" s="5">
        <v>60548.453699999998</v>
      </c>
      <c r="AJ40753" s="5">
        <v>151970.07889999999</v>
      </c>
    </row>
    <row r="40754" spans="35:36" x14ac:dyDescent="0.15">
      <c r="AI40754" s="5">
        <v>60682.829100000003</v>
      </c>
      <c r="AJ40754" s="5">
        <v>151875.98819999999</v>
      </c>
    </row>
    <row r="40755" spans="35:36" x14ac:dyDescent="0.15">
      <c r="AI40755" s="5">
        <v>60817.204400000002</v>
      </c>
      <c r="AJ40755" s="5">
        <v>151781.8976</v>
      </c>
    </row>
    <row r="40756" spans="35:36" x14ac:dyDescent="0.15">
      <c r="AI40756" s="5">
        <v>60951.5798</v>
      </c>
      <c r="AJ40756" s="5">
        <v>151687.807</v>
      </c>
    </row>
    <row r="40757" spans="35:36" x14ac:dyDescent="0.15">
      <c r="AI40757" s="5">
        <v>61085.955099999999</v>
      </c>
      <c r="AJ40757" s="5">
        <v>151593.7164</v>
      </c>
    </row>
    <row r="40758" spans="35:36" x14ac:dyDescent="0.15">
      <c r="AI40758" s="5">
        <v>61220.330399999999</v>
      </c>
      <c r="AJ40758" s="5">
        <v>151499.6257</v>
      </c>
    </row>
    <row r="40759" spans="35:36" x14ac:dyDescent="0.15">
      <c r="AI40759" s="5">
        <v>61354.705800000003</v>
      </c>
      <c r="AJ40759" s="5">
        <v>151405.53510000001</v>
      </c>
    </row>
    <row r="40760" spans="35:36" x14ac:dyDescent="0.15">
      <c r="AI40760" s="5">
        <v>61489.080999999998</v>
      </c>
      <c r="AJ40760" s="5">
        <v>151311.44450000001</v>
      </c>
    </row>
    <row r="40761" spans="35:36" x14ac:dyDescent="0.15">
      <c r="AI40761" s="5">
        <v>61623.456400000003</v>
      </c>
      <c r="AJ40761" s="5">
        <v>151217.35389999999</v>
      </c>
    </row>
    <row r="40762" spans="35:36" x14ac:dyDescent="0.15">
      <c r="AI40762" s="5">
        <v>61757.831700000002</v>
      </c>
      <c r="AJ40762" s="5">
        <v>151123.26329999999</v>
      </c>
    </row>
    <row r="40763" spans="35:36" x14ac:dyDescent="0.15">
      <c r="AI40763" s="5">
        <v>61892.2071</v>
      </c>
      <c r="AJ40763" s="5">
        <v>151029.1727</v>
      </c>
    </row>
    <row r="40764" spans="35:36" x14ac:dyDescent="0.15">
      <c r="AI40764" s="5">
        <v>62026.582399999999</v>
      </c>
      <c r="AJ40764" s="5">
        <v>150935.08199999999</v>
      </c>
    </row>
    <row r="40765" spans="35:36" x14ac:dyDescent="0.15">
      <c r="AI40765" s="5">
        <v>62160.957699999999</v>
      </c>
      <c r="AJ40765" s="5">
        <v>150840.9914</v>
      </c>
    </row>
    <row r="40766" spans="35:36" x14ac:dyDescent="0.15">
      <c r="AI40766" s="5">
        <v>62295.333100000003</v>
      </c>
      <c r="AJ40766" s="5">
        <v>150746.9008</v>
      </c>
    </row>
    <row r="40767" spans="35:36" x14ac:dyDescent="0.15">
      <c r="AI40767" s="5">
        <v>62429.708400000003</v>
      </c>
      <c r="AJ40767" s="5">
        <v>150652.81020000001</v>
      </c>
    </row>
    <row r="40768" spans="35:36" x14ac:dyDescent="0.15">
      <c r="AI40768" s="5">
        <v>62564.0838</v>
      </c>
      <c r="AJ40768" s="5">
        <v>150558.71950000001</v>
      </c>
    </row>
    <row r="40769" spans="35:36" x14ac:dyDescent="0.15">
      <c r="AI40769" s="5">
        <v>62698.4591</v>
      </c>
      <c r="AJ40769" s="5">
        <v>150464.62890000001</v>
      </c>
    </row>
    <row r="40770" spans="35:36" x14ac:dyDescent="0.15">
      <c r="AI40770" s="5">
        <v>62832.8344</v>
      </c>
      <c r="AJ40770" s="5">
        <v>150370.53829999999</v>
      </c>
    </row>
    <row r="40771" spans="35:36" x14ac:dyDescent="0.15">
      <c r="AI40771" s="5">
        <v>62967.209799999997</v>
      </c>
      <c r="AJ40771" s="5">
        <v>150276.44769999999</v>
      </c>
    </row>
    <row r="40772" spans="35:36" x14ac:dyDescent="0.15">
      <c r="AI40772" s="5">
        <v>63101.585099999997</v>
      </c>
      <c r="AJ40772" s="5">
        <v>150182.35699999999</v>
      </c>
    </row>
    <row r="40773" spans="35:36" x14ac:dyDescent="0.15">
      <c r="AI40773" s="5">
        <v>63235.960400000004</v>
      </c>
      <c r="AJ40773" s="5">
        <v>150088.2665</v>
      </c>
    </row>
    <row r="40774" spans="35:36" x14ac:dyDescent="0.15">
      <c r="AI40774" s="5">
        <v>63370.335700000003</v>
      </c>
      <c r="AJ40774" s="5">
        <v>149994.1758</v>
      </c>
    </row>
    <row r="40775" spans="35:36" x14ac:dyDescent="0.15">
      <c r="AI40775" s="5">
        <v>63504.711000000003</v>
      </c>
      <c r="AJ40775" s="5">
        <v>149900.0852</v>
      </c>
    </row>
    <row r="40776" spans="35:36" x14ac:dyDescent="0.15">
      <c r="AI40776" s="5">
        <v>63639.0864</v>
      </c>
      <c r="AJ40776" s="5">
        <v>149805.99460000001</v>
      </c>
    </row>
    <row r="40777" spans="35:36" x14ac:dyDescent="0.15">
      <c r="AI40777" s="5">
        <v>63773.4617</v>
      </c>
      <c r="AJ40777" s="5">
        <v>149711.90400000001</v>
      </c>
    </row>
    <row r="40778" spans="35:36" x14ac:dyDescent="0.15">
      <c r="AI40778" s="5">
        <v>63907.837099999997</v>
      </c>
      <c r="AJ40778" s="5">
        <v>149617.81330000001</v>
      </c>
    </row>
    <row r="40779" spans="35:36" x14ac:dyDescent="0.15">
      <c r="AI40779" s="5">
        <v>64042.212399999997</v>
      </c>
      <c r="AJ40779" s="5">
        <v>149523.72270000001</v>
      </c>
    </row>
    <row r="40780" spans="35:36" x14ac:dyDescent="0.15">
      <c r="AI40780" s="5">
        <v>64176.587699999996</v>
      </c>
      <c r="AJ40780" s="5">
        <v>149429.63209999999</v>
      </c>
    </row>
    <row r="40781" spans="35:36" x14ac:dyDescent="0.15">
      <c r="AI40781" s="5">
        <v>64310.963100000001</v>
      </c>
      <c r="AJ40781" s="5">
        <v>149335.54149999999</v>
      </c>
    </row>
    <row r="40782" spans="35:36" x14ac:dyDescent="0.15">
      <c r="AI40782" s="5">
        <v>64445.338400000001</v>
      </c>
      <c r="AJ40782" s="5">
        <v>149241.45079999999</v>
      </c>
    </row>
    <row r="40783" spans="35:36" x14ac:dyDescent="0.15">
      <c r="AI40783" s="5">
        <v>64579.713799999998</v>
      </c>
      <c r="AJ40783" s="5">
        <v>149147.3602</v>
      </c>
    </row>
    <row r="40784" spans="35:36" x14ac:dyDescent="0.15">
      <c r="AI40784" s="5">
        <v>64714.089099999997</v>
      </c>
      <c r="AJ40784" s="5">
        <v>149053.2696</v>
      </c>
    </row>
    <row r="40785" spans="35:36" x14ac:dyDescent="0.15">
      <c r="AI40785" s="5">
        <v>64848.464399999997</v>
      </c>
      <c r="AJ40785" s="5">
        <v>148959.179</v>
      </c>
    </row>
    <row r="40786" spans="35:36" x14ac:dyDescent="0.15">
      <c r="AI40786" s="5">
        <v>64982.839699999997</v>
      </c>
      <c r="AJ40786" s="5">
        <v>148865.08840000001</v>
      </c>
    </row>
    <row r="40787" spans="35:36" x14ac:dyDescent="0.15">
      <c r="AI40787" s="5">
        <v>65117.214999999997</v>
      </c>
      <c r="AJ40787" s="5">
        <v>148770.99780000001</v>
      </c>
    </row>
    <row r="40788" spans="35:36" x14ac:dyDescent="0.15">
      <c r="AI40788" s="5">
        <v>65251.590400000001</v>
      </c>
      <c r="AJ40788" s="5">
        <v>148676.90710000001</v>
      </c>
    </row>
    <row r="40789" spans="35:36" x14ac:dyDescent="0.15">
      <c r="AI40789" s="5">
        <v>65385.965700000001</v>
      </c>
      <c r="AJ40789" s="5">
        <v>148582.81649999999</v>
      </c>
    </row>
    <row r="40790" spans="35:36" x14ac:dyDescent="0.15">
      <c r="AI40790" s="5">
        <v>65520.341099999998</v>
      </c>
      <c r="AJ40790" s="5">
        <v>148488.72589999999</v>
      </c>
    </row>
    <row r="40791" spans="35:36" x14ac:dyDescent="0.15">
      <c r="AI40791" s="5">
        <v>65654.716400000005</v>
      </c>
      <c r="AJ40791" s="5">
        <v>148394.63529999999</v>
      </c>
    </row>
    <row r="40792" spans="35:36" x14ac:dyDescent="0.15">
      <c r="AI40792" s="5">
        <v>65789.091700000004</v>
      </c>
      <c r="AJ40792" s="5">
        <v>148300.54459999999</v>
      </c>
    </row>
    <row r="40793" spans="35:36" x14ac:dyDescent="0.15">
      <c r="AI40793" s="5">
        <v>65923.467099999994</v>
      </c>
      <c r="AJ40793" s="5">
        <v>148206.454</v>
      </c>
    </row>
    <row r="40794" spans="35:36" x14ac:dyDescent="0.15">
      <c r="AI40794" s="5">
        <v>66057.842399999994</v>
      </c>
      <c r="AJ40794" s="5">
        <v>148112.3634</v>
      </c>
    </row>
    <row r="40795" spans="35:36" x14ac:dyDescent="0.15">
      <c r="AI40795" s="5">
        <v>66192.217799999999</v>
      </c>
      <c r="AJ40795" s="5">
        <v>148018.27280000001</v>
      </c>
    </row>
    <row r="40796" spans="35:36" x14ac:dyDescent="0.15">
      <c r="AI40796" s="5">
        <v>66326.593099999998</v>
      </c>
      <c r="AJ40796" s="5">
        <v>147924.18210000001</v>
      </c>
    </row>
    <row r="40797" spans="35:36" x14ac:dyDescent="0.15">
      <c r="AI40797" s="5">
        <v>66460.968399999998</v>
      </c>
      <c r="AJ40797" s="5">
        <v>147830.09150000001</v>
      </c>
    </row>
    <row r="40798" spans="35:36" x14ac:dyDescent="0.15">
      <c r="AI40798" s="5">
        <v>66595.343699999998</v>
      </c>
      <c r="AJ40798" s="5">
        <v>147736.00090000001</v>
      </c>
    </row>
    <row r="40799" spans="35:36" x14ac:dyDescent="0.15">
      <c r="AI40799" s="5">
        <v>66729.718999999997</v>
      </c>
      <c r="AJ40799" s="5">
        <v>147641.91029999999</v>
      </c>
    </row>
    <row r="40800" spans="35:36" x14ac:dyDescent="0.15">
      <c r="AI40800" s="5">
        <v>66864.094400000002</v>
      </c>
      <c r="AJ40800" s="5">
        <v>147547.81969999999</v>
      </c>
    </row>
    <row r="40801" spans="35:36" x14ac:dyDescent="0.15">
      <c r="AI40801" s="5">
        <v>66998.469700000001</v>
      </c>
      <c r="AJ40801" s="5">
        <v>147453.7291</v>
      </c>
    </row>
    <row r="40802" spans="35:36" x14ac:dyDescent="0.15">
      <c r="AI40802" s="5">
        <v>67132.845100000006</v>
      </c>
      <c r="AJ40802" s="5">
        <v>147359.6384</v>
      </c>
    </row>
    <row r="40803" spans="35:36" x14ac:dyDescent="0.15">
      <c r="AI40803" s="5">
        <v>67267.220400000006</v>
      </c>
      <c r="AJ40803" s="5">
        <v>147265.5478</v>
      </c>
    </row>
    <row r="40804" spans="35:36" x14ac:dyDescent="0.15">
      <c r="AI40804" s="5">
        <v>67401.595700000005</v>
      </c>
      <c r="AJ40804" s="5">
        <v>147171.4572</v>
      </c>
    </row>
    <row r="40805" spans="35:36" x14ac:dyDescent="0.15">
      <c r="AI40805" s="5">
        <v>67535.971099999995</v>
      </c>
      <c r="AJ40805" s="5">
        <v>147077.36660000001</v>
      </c>
    </row>
    <row r="40806" spans="35:36" x14ac:dyDescent="0.15">
      <c r="AI40806" s="5">
        <v>67670.346399999995</v>
      </c>
      <c r="AJ40806" s="5">
        <v>146983.27590000001</v>
      </c>
    </row>
    <row r="40807" spans="35:36" x14ac:dyDescent="0.15">
      <c r="AI40807" s="5">
        <v>67804.721799999999</v>
      </c>
      <c r="AJ40807" s="5">
        <v>146889.18530000001</v>
      </c>
    </row>
    <row r="40808" spans="35:36" x14ac:dyDescent="0.15">
      <c r="AI40808" s="5">
        <v>67939.097099999999</v>
      </c>
      <c r="AJ40808" s="5">
        <v>146795.09469999999</v>
      </c>
    </row>
    <row r="40809" spans="35:36" x14ac:dyDescent="0.15">
      <c r="AI40809" s="5">
        <v>68073.472399999999</v>
      </c>
      <c r="AJ40809" s="5">
        <v>146701.00409999999</v>
      </c>
    </row>
    <row r="40810" spans="35:36" x14ac:dyDescent="0.15">
      <c r="AI40810" s="5">
        <v>68207.847800000003</v>
      </c>
      <c r="AJ40810" s="5">
        <v>146606.91339999999</v>
      </c>
    </row>
    <row r="40811" spans="35:36" x14ac:dyDescent="0.15">
      <c r="AI40811" s="5">
        <v>68342.222999999998</v>
      </c>
      <c r="AJ40811" s="5">
        <v>146512.8229</v>
      </c>
    </row>
    <row r="40812" spans="35:36" x14ac:dyDescent="0.15">
      <c r="AI40812" s="5">
        <v>68476.598400000003</v>
      </c>
      <c r="AJ40812" s="5">
        <v>146418.7322</v>
      </c>
    </row>
    <row r="40813" spans="35:36" x14ac:dyDescent="0.15">
      <c r="AI40813" s="5">
        <v>68610.973700000002</v>
      </c>
      <c r="AJ40813" s="5">
        <v>146324.6416</v>
      </c>
    </row>
    <row r="40814" spans="35:36" x14ac:dyDescent="0.15">
      <c r="AI40814" s="5">
        <v>68745.349000000002</v>
      </c>
      <c r="AJ40814" s="5">
        <v>146230.55100000001</v>
      </c>
    </row>
    <row r="40815" spans="35:36" x14ac:dyDescent="0.15">
      <c r="AI40815" s="5">
        <v>68879.724400000006</v>
      </c>
      <c r="AJ40815" s="5">
        <v>146136.46040000001</v>
      </c>
    </row>
    <row r="40816" spans="35:36" x14ac:dyDescent="0.15">
      <c r="AI40816" s="5">
        <v>69014.099700000006</v>
      </c>
      <c r="AJ40816" s="5">
        <v>146042.36970000001</v>
      </c>
    </row>
    <row r="40817" spans="35:36" x14ac:dyDescent="0.15">
      <c r="AI40817" s="5">
        <v>69148.475099999996</v>
      </c>
      <c r="AJ40817" s="5">
        <v>145948.27910000001</v>
      </c>
    </row>
    <row r="40818" spans="35:36" x14ac:dyDescent="0.15">
      <c r="AI40818" s="5">
        <v>69282.850399999996</v>
      </c>
      <c r="AJ40818" s="5">
        <v>145854.18849999999</v>
      </c>
    </row>
    <row r="40819" spans="35:36" x14ac:dyDescent="0.15">
      <c r="AI40819" s="5">
        <v>69417.225699999995</v>
      </c>
      <c r="AJ40819" s="5">
        <v>145760.09789999999</v>
      </c>
    </row>
    <row r="40820" spans="35:36" x14ac:dyDescent="0.15">
      <c r="AI40820" s="5">
        <v>69551.6011</v>
      </c>
      <c r="AJ40820" s="5">
        <v>145666.00719999999</v>
      </c>
    </row>
    <row r="40821" spans="35:36" x14ac:dyDescent="0.15">
      <c r="AI40821" s="5">
        <v>69685.9764</v>
      </c>
      <c r="AJ40821" s="5">
        <v>145571.9166</v>
      </c>
    </row>
    <row r="40822" spans="35:36" x14ac:dyDescent="0.15">
      <c r="AI40822" s="5">
        <v>69820.351800000004</v>
      </c>
      <c r="AJ40822" s="5">
        <v>145477.826</v>
      </c>
    </row>
    <row r="40823" spans="35:36" x14ac:dyDescent="0.15">
      <c r="AI40823" s="5">
        <v>69954.727100000004</v>
      </c>
      <c r="AJ40823" s="5">
        <v>145383.73540000001</v>
      </c>
    </row>
    <row r="40824" spans="35:36" x14ac:dyDescent="0.15">
      <c r="AI40824" s="5">
        <v>70089.102400000003</v>
      </c>
      <c r="AJ40824" s="5">
        <v>145289.64480000001</v>
      </c>
    </row>
    <row r="40825" spans="35:36" x14ac:dyDescent="0.15">
      <c r="AI40825" s="5">
        <v>70223.477700000003</v>
      </c>
      <c r="AJ40825" s="5">
        <v>145195.55420000001</v>
      </c>
    </row>
    <row r="40826" spans="35:36" x14ac:dyDescent="0.15">
      <c r="AI40826" s="5">
        <v>70357.853000000003</v>
      </c>
      <c r="AJ40826" s="5">
        <v>145101.46350000001</v>
      </c>
    </row>
    <row r="40827" spans="35:36" x14ac:dyDescent="0.15">
      <c r="AI40827" s="5">
        <v>70492.228400000007</v>
      </c>
      <c r="AJ40827" s="5">
        <v>145007.37289999999</v>
      </c>
    </row>
    <row r="40828" spans="35:36" x14ac:dyDescent="0.15">
      <c r="AI40828" s="5">
        <v>70626.603700000007</v>
      </c>
      <c r="AJ40828" s="5">
        <v>144913.28229999999</v>
      </c>
    </row>
    <row r="40829" spans="35:36" x14ac:dyDescent="0.15">
      <c r="AI40829" s="5">
        <v>70760.979099999997</v>
      </c>
      <c r="AJ40829" s="5">
        <v>144819.1917</v>
      </c>
    </row>
    <row r="40830" spans="35:36" x14ac:dyDescent="0.15">
      <c r="AI40830" s="5">
        <v>70895.354399999997</v>
      </c>
      <c r="AJ40830" s="5">
        <v>144725.101</v>
      </c>
    </row>
    <row r="40831" spans="35:36" x14ac:dyDescent="0.15">
      <c r="AI40831" s="5">
        <v>71029.729699999996</v>
      </c>
      <c r="AJ40831" s="5">
        <v>144631.0104</v>
      </c>
    </row>
    <row r="40832" spans="35:36" x14ac:dyDescent="0.15">
      <c r="AI40832" s="5">
        <v>71164.105100000001</v>
      </c>
      <c r="AJ40832" s="5">
        <v>144536.9198</v>
      </c>
    </row>
    <row r="40833" spans="35:36" x14ac:dyDescent="0.15">
      <c r="AI40833" s="5">
        <v>71298.4804</v>
      </c>
      <c r="AJ40833" s="5">
        <v>144442.82920000001</v>
      </c>
    </row>
    <row r="40834" spans="35:36" x14ac:dyDescent="0.15">
      <c r="AI40834" s="5">
        <v>71432.855800000005</v>
      </c>
      <c r="AJ40834" s="5">
        <v>144348.73850000001</v>
      </c>
    </row>
    <row r="40835" spans="35:36" x14ac:dyDescent="0.15">
      <c r="AI40835" s="5">
        <v>71567.231100000005</v>
      </c>
      <c r="AJ40835" s="5">
        <v>144254.64790000001</v>
      </c>
    </row>
    <row r="40836" spans="35:36" x14ac:dyDescent="0.15">
      <c r="AI40836" s="5">
        <v>71701.606400000004</v>
      </c>
      <c r="AJ40836" s="5">
        <v>144160.55729999999</v>
      </c>
    </row>
    <row r="40837" spans="35:36" x14ac:dyDescent="0.15">
      <c r="AI40837" s="5">
        <v>71835.981700000004</v>
      </c>
      <c r="AJ40837" s="5">
        <v>144066.46669999999</v>
      </c>
    </row>
    <row r="40838" spans="35:36" x14ac:dyDescent="0.15">
      <c r="AI40838" s="5">
        <v>71970.357900000003</v>
      </c>
      <c r="AJ40838" s="5">
        <v>143972.37549999999</v>
      </c>
    </row>
    <row r="40839" spans="35:36" x14ac:dyDescent="0.15">
      <c r="AI40839" s="5">
        <v>72104.732399999994</v>
      </c>
      <c r="AJ40839" s="5">
        <v>143878.2855</v>
      </c>
    </row>
    <row r="40840" spans="35:36" x14ac:dyDescent="0.15">
      <c r="AI40840" s="5">
        <v>72239.108500000002</v>
      </c>
      <c r="AJ40840" s="5">
        <v>143784.1943</v>
      </c>
    </row>
    <row r="40841" spans="35:36" x14ac:dyDescent="0.15">
      <c r="AI40841" s="5">
        <v>72373.483099999998</v>
      </c>
      <c r="AJ40841" s="5">
        <v>143690.1042</v>
      </c>
    </row>
    <row r="40842" spans="35:36" x14ac:dyDescent="0.15">
      <c r="AI40842" s="5">
        <v>72507.859200000006</v>
      </c>
      <c r="AJ40842" s="5">
        <v>143596.01300000001</v>
      </c>
    </row>
    <row r="40843" spans="35:36" x14ac:dyDescent="0.15">
      <c r="AI40843" s="5">
        <v>72642.233699999997</v>
      </c>
      <c r="AJ40843" s="5">
        <v>143501.92300000001</v>
      </c>
    </row>
    <row r="40844" spans="35:36" x14ac:dyDescent="0.15">
      <c r="AI40844" s="5">
        <v>72776.609899999996</v>
      </c>
      <c r="AJ40844" s="5">
        <v>143407.83180000001</v>
      </c>
    </row>
    <row r="40845" spans="35:36" x14ac:dyDescent="0.15">
      <c r="AI40845" s="5">
        <v>72910.984400000001</v>
      </c>
      <c r="AJ40845" s="5">
        <v>143313.74170000001</v>
      </c>
    </row>
    <row r="40846" spans="35:36" x14ac:dyDescent="0.15">
      <c r="AI40846" s="5">
        <v>73045.3606</v>
      </c>
      <c r="AJ40846" s="5">
        <v>143219.65049999999</v>
      </c>
    </row>
    <row r="40847" spans="35:36" x14ac:dyDescent="0.15">
      <c r="AI40847" s="5">
        <v>73179.735100000005</v>
      </c>
      <c r="AJ40847" s="5">
        <v>143125.56049999999</v>
      </c>
    </row>
    <row r="40848" spans="35:36" x14ac:dyDescent="0.15">
      <c r="AI40848" s="5">
        <v>73314.111199999999</v>
      </c>
      <c r="AJ40848" s="5">
        <v>143031.4693</v>
      </c>
    </row>
    <row r="40849" spans="35:36" x14ac:dyDescent="0.15">
      <c r="AI40849" s="5">
        <v>73448.485799999995</v>
      </c>
      <c r="AJ40849" s="5">
        <v>142937.3792</v>
      </c>
    </row>
    <row r="40850" spans="35:36" x14ac:dyDescent="0.15">
      <c r="AI40850" s="5">
        <v>73582.861799999999</v>
      </c>
      <c r="AJ40850" s="5">
        <v>142843.28810000001</v>
      </c>
    </row>
    <row r="40851" spans="35:36" x14ac:dyDescent="0.15">
      <c r="AI40851" s="5">
        <v>73717.236399999994</v>
      </c>
      <c r="AJ40851" s="5">
        <v>142749.198</v>
      </c>
    </row>
    <row r="40852" spans="35:36" x14ac:dyDescent="0.15">
      <c r="AI40852" s="5">
        <v>73851.612500000003</v>
      </c>
      <c r="AJ40852" s="5">
        <v>142655.10680000001</v>
      </c>
    </row>
    <row r="40853" spans="35:36" x14ac:dyDescent="0.15">
      <c r="AI40853" s="5">
        <v>73985.986999999994</v>
      </c>
      <c r="AJ40853" s="5">
        <v>142561.01680000001</v>
      </c>
    </row>
    <row r="40854" spans="35:36" x14ac:dyDescent="0.15">
      <c r="AI40854" s="5">
        <v>74120.363200000007</v>
      </c>
      <c r="AJ40854" s="5">
        <v>142466.92559999999</v>
      </c>
    </row>
    <row r="40855" spans="35:36" x14ac:dyDescent="0.15">
      <c r="AI40855" s="5">
        <v>74254.737699999998</v>
      </c>
      <c r="AJ40855" s="5">
        <v>142372.83549999999</v>
      </c>
    </row>
    <row r="40856" spans="35:36" x14ac:dyDescent="0.15">
      <c r="AI40856" s="5">
        <v>74389.113899999997</v>
      </c>
      <c r="AJ40856" s="5">
        <v>142278.74429999999</v>
      </c>
    </row>
    <row r="40857" spans="35:36" x14ac:dyDescent="0.15">
      <c r="AI40857" s="5">
        <v>74523.488400000002</v>
      </c>
      <c r="AJ40857" s="5">
        <v>142184.65429999999</v>
      </c>
    </row>
    <row r="40858" spans="35:36" x14ac:dyDescent="0.15">
      <c r="AI40858" s="5">
        <v>74657.864600000001</v>
      </c>
      <c r="AJ40858" s="5">
        <v>142090.5631</v>
      </c>
    </row>
    <row r="40859" spans="35:36" x14ac:dyDescent="0.15">
      <c r="AI40859" s="5">
        <v>74792.239100000006</v>
      </c>
      <c r="AJ40859" s="5">
        <v>141996.473</v>
      </c>
    </row>
    <row r="40860" spans="35:36" x14ac:dyDescent="0.15">
      <c r="AI40860" s="5">
        <v>74926.6152</v>
      </c>
      <c r="AJ40860" s="5">
        <v>141902.38190000001</v>
      </c>
    </row>
    <row r="40861" spans="35:36" x14ac:dyDescent="0.15">
      <c r="AI40861" s="5">
        <v>75060.989799999996</v>
      </c>
      <c r="AJ40861" s="5">
        <v>141808.2917</v>
      </c>
    </row>
    <row r="40862" spans="35:36" x14ac:dyDescent="0.15">
      <c r="AI40862" s="5">
        <v>75195.3658</v>
      </c>
      <c r="AJ40862" s="5">
        <v>141714.20060000001</v>
      </c>
    </row>
    <row r="40863" spans="35:36" x14ac:dyDescent="0.15">
      <c r="AI40863" s="5">
        <v>75329.740399999995</v>
      </c>
      <c r="AJ40863" s="5">
        <v>141620.11060000001</v>
      </c>
    </row>
    <row r="40864" spans="35:36" x14ac:dyDescent="0.15">
      <c r="AI40864" s="5">
        <v>75464.116500000004</v>
      </c>
      <c r="AJ40864" s="5">
        <v>141526.01939999999</v>
      </c>
    </row>
    <row r="40865" spans="35:36" x14ac:dyDescent="0.15">
      <c r="AI40865" s="5">
        <v>75598.490999999995</v>
      </c>
      <c r="AJ40865" s="5">
        <v>141431.92929999999</v>
      </c>
    </row>
    <row r="40866" spans="35:36" x14ac:dyDescent="0.15">
      <c r="AI40866" s="5">
        <v>75732.867199999993</v>
      </c>
      <c r="AJ40866" s="5">
        <v>141337.83809999999</v>
      </c>
    </row>
    <row r="40867" spans="35:36" x14ac:dyDescent="0.15">
      <c r="AI40867" s="5">
        <v>75867.241699999999</v>
      </c>
      <c r="AJ40867" s="5">
        <v>141243.7481</v>
      </c>
    </row>
    <row r="40868" spans="35:36" x14ac:dyDescent="0.15">
      <c r="AI40868" s="5">
        <v>76001.617899999997</v>
      </c>
      <c r="AJ40868" s="5">
        <v>141149.6569</v>
      </c>
    </row>
    <row r="40869" spans="35:36" x14ac:dyDescent="0.15">
      <c r="AI40869" s="5">
        <v>76135.992400000003</v>
      </c>
      <c r="AJ40869" s="5">
        <v>141055.5668</v>
      </c>
    </row>
    <row r="40870" spans="35:36" x14ac:dyDescent="0.15">
      <c r="AI40870" s="5">
        <v>76270.368600000002</v>
      </c>
      <c r="AJ40870" s="5">
        <v>140961.47560000001</v>
      </c>
    </row>
    <row r="40871" spans="35:36" x14ac:dyDescent="0.15">
      <c r="AI40871" s="5">
        <v>76404.743100000007</v>
      </c>
      <c r="AJ40871" s="5">
        <v>140867.3855</v>
      </c>
    </row>
    <row r="40872" spans="35:36" x14ac:dyDescent="0.15">
      <c r="AI40872" s="5">
        <v>76539.119200000001</v>
      </c>
      <c r="AJ40872" s="5">
        <v>140773.29440000001</v>
      </c>
    </row>
    <row r="40873" spans="35:36" x14ac:dyDescent="0.15">
      <c r="AI40873" s="5">
        <v>76673.493799999997</v>
      </c>
      <c r="AJ40873" s="5">
        <v>140679.20430000001</v>
      </c>
    </row>
    <row r="40874" spans="35:36" x14ac:dyDescent="0.15">
      <c r="AI40874" s="5">
        <v>76807.8698</v>
      </c>
      <c r="AJ40874" s="5">
        <v>140585.11319999999</v>
      </c>
    </row>
    <row r="40875" spans="35:36" x14ac:dyDescent="0.15">
      <c r="AI40875" s="5">
        <v>76942.244399999996</v>
      </c>
      <c r="AJ40875" s="5">
        <v>140491.02309999999</v>
      </c>
    </row>
    <row r="40876" spans="35:36" x14ac:dyDescent="0.15">
      <c r="AI40876" s="5">
        <v>77076.620500000005</v>
      </c>
      <c r="AJ40876" s="5">
        <v>140396.9319</v>
      </c>
    </row>
    <row r="40877" spans="35:36" x14ac:dyDescent="0.15">
      <c r="AI40877" s="5">
        <v>77210.994999999995</v>
      </c>
      <c r="AJ40877" s="5">
        <v>140302.8419</v>
      </c>
    </row>
    <row r="40878" spans="35:36" x14ac:dyDescent="0.15">
      <c r="AI40878" s="5">
        <v>77345.371199999994</v>
      </c>
      <c r="AJ40878" s="5">
        <v>140208.7507</v>
      </c>
    </row>
    <row r="40879" spans="35:36" x14ac:dyDescent="0.15">
      <c r="AI40879" s="5">
        <v>77479.745699999999</v>
      </c>
      <c r="AJ40879" s="5">
        <v>140114.6606</v>
      </c>
    </row>
    <row r="40880" spans="35:36" x14ac:dyDescent="0.15">
      <c r="AI40880" s="5">
        <v>77614.121899999998</v>
      </c>
      <c r="AJ40880" s="5">
        <v>140020.56940000001</v>
      </c>
    </row>
    <row r="40881" spans="35:36" x14ac:dyDescent="0.15">
      <c r="AI40881" s="5">
        <v>77748.496400000004</v>
      </c>
      <c r="AJ40881" s="5">
        <v>139926.47930000001</v>
      </c>
    </row>
    <row r="40882" spans="35:36" x14ac:dyDescent="0.15">
      <c r="AI40882" s="5">
        <v>77882.872600000002</v>
      </c>
      <c r="AJ40882" s="5">
        <v>139832.38810000001</v>
      </c>
    </row>
    <row r="40883" spans="35:36" x14ac:dyDescent="0.15">
      <c r="AI40883" s="5">
        <v>78017.247099999993</v>
      </c>
      <c r="AJ40883" s="5">
        <v>139738.29810000001</v>
      </c>
    </row>
    <row r="40884" spans="35:36" x14ac:dyDescent="0.15">
      <c r="AI40884" s="5">
        <v>78151.623200000002</v>
      </c>
      <c r="AJ40884" s="5">
        <v>139644.20689999999</v>
      </c>
    </row>
    <row r="40885" spans="35:36" x14ac:dyDescent="0.15">
      <c r="AI40885" s="5">
        <v>78285.997799999997</v>
      </c>
      <c r="AJ40885" s="5">
        <v>139550.11679999999</v>
      </c>
    </row>
    <row r="40886" spans="35:36" x14ac:dyDescent="0.15">
      <c r="AI40886" s="5">
        <v>78420.373800000001</v>
      </c>
      <c r="AJ40886" s="5">
        <v>139456.0257</v>
      </c>
    </row>
    <row r="40887" spans="35:36" x14ac:dyDescent="0.15">
      <c r="AI40887" s="5">
        <v>78554.748399999997</v>
      </c>
      <c r="AJ40887" s="5">
        <v>139361.9356</v>
      </c>
    </row>
    <row r="40888" spans="35:36" x14ac:dyDescent="0.15">
      <c r="AI40888" s="5">
        <v>78689.124500000005</v>
      </c>
      <c r="AJ40888" s="5">
        <v>139267.84450000001</v>
      </c>
    </row>
    <row r="40889" spans="35:36" x14ac:dyDescent="0.15">
      <c r="AI40889" s="5">
        <v>78823.498999999996</v>
      </c>
      <c r="AJ40889" s="5">
        <v>139173.75440000001</v>
      </c>
    </row>
    <row r="40890" spans="35:36" x14ac:dyDescent="0.15">
      <c r="AI40890" s="5">
        <v>78957.875199999995</v>
      </c>
      <c r="AJ40890" s="5">
        <v>139079.66320000001</v>
      </c>
    </row>
    <row r="40891" spans="35:36" x14ac:dyDescent="0.15">
      <c r="AI40891" s="5">
        <v>79092.2497</v>
      </c>
      <c r="AJ40891" s="5">
        <v>138985.57310000001</v>
      </c>
    </row>
    <row r="40892" spans="35:36" x14ac:dyDescent="0.15">
      <c r="AI40892" s="5">
        <v>79226.625899999999</v>
      </c>
      <c r="AJ40892" s="5">
        <v>138891.48190000001</v>
      </c>
    </row>
    <row r="40893" spans="35:36" x14ac:dyDescent="0.15">
      <c r="AI40893" s="5">
        <v>79361.000400000004</v>
      </c>
      <c r="AJ40893" s="5">
        <v>138797.39189999999</v>
      </c>
    </row>
    <row r="40894" spans="35:36" x14ac:dyDescent="0.15">
      <c r="AI40894" s="5">
        <v>79495.376499999998</v>
      </c>
      <c r="AJ40894" s="5">
        <v>138703.30069999999</v>
      </c>
    </row>
    <row r="40895" spans="35:36" x14ac:dyDescent="0.15">
      <c r="AI40895" s="5">
        <v>79629.751099999994</v>
      </c>
      <c r="AJ40895" s="5">
        <v>138609.21059999999</v>
      </c>
    </row>
    <row r="40896" spans="35:36" x14ac:dyDescent="0.15">
      <c r="AI40896" s="5">
        <v>79764.127200000003</v>
      </c>
      <c r="AJ40896" s="5">
        <v>138515.1194</v>
      </c>
    </row>
    <row r="40897" spans="35:36" x14ac:dyDescent="0.15">
      <c r="AI40897" s="5">
        <v>79898.501699999993</v>
      </c>
      <c r="AJ40897" s="5">
        <v>138421.0294</v>
      </c>
    </row>
    <row r="40898" spans="35:36" x14ac:dyDescent="0.15">
      <c r="AI40898" s="5">
        <v>58492.539499999999</v>
      </c>
      <c r="AJ40898" s="5">
        <v>153609.90489999999</v>
      </c>
    </row>
    <row r="40899" spans="35:36" x14ac:dyDescent="0.15">
      <c r="AI40899" s="5">
        <v>58626.914900000003</v>
      </c>
      <c r="AJ40899" s="5">
        <v>153515.8143</v>
      </c>
    </row>
    <row r="40900" spans="35:36" x14ac:dyDescent="0.15">
      <c r="AI40900" s="5">
        <v>58761.290200000003</v>
      </c>
      <c r="AJ40900" s="5">
        <v>153421.7237</v>
      </c>
    </row>
    <row r="40901" spans="35:36" x14ac:dyDescent="0.15">
      <c r="AI40901" s="5">
        <v>58895.665500000003</v>
      </c>
      <c r="AJ40901" s="5">
        <v>153327.633</v>
      </c>
    </row>
    <row r="40902" spans="35:36" x14ac:dyDescent="0.15">
      <c r="AI40902" s="5">
        <v>59030.0409</v>
      </c>
      <c r="AJ40902" s="5">
        <v>153233.54240000001</v>
      </c>
    </row>
    <row r="40903" spans="35:36" x14ac:dyDescent="0.15">
      <c r="AI40903" s="5">
        <v>59164.4162</v>
      </c>
      <c r="AJ40903" s="5">
        <v>153139.45180000001</v>
      </c>
    </row>
    <row r="40904" spans="35:36" x14ac:dyDescent="0.15">
      <c r="AI40904" s="5">
        <v>59298.791599999997</v>
      </c>
      <c r="AJ40904" s="5">
        <v>153045.36120000001</v>
      </c>
    </row>
    <row r="40905" spans="35:36" x14ac:dyDescent="0.15">
      <c r="AI40905" s="5">
        <v>59433.166899999997</v>
      </c>
      <c r="AJ40905" s="5">
        <v>152951.27050000001</v>
      </c>
    </row>
    <row r="40906" spans="35:36" x14ac:dyDescent="0.15">
      <c r="AI40906" s="5">
        <v>59567.542200000004</v>
      </c>
      <c r="AJ40906" s="5">
        <v>152857.17989999999</v>
      </c>
    </row>
    <row r="40907" spans="35:36" x14ac:dyDescent="0.15">
      <c r="AI40907" s="5">
        <v>59701.917600000001</v>
      </c>
      <c r="AJ40907" s="5">
        <v>152763.08929999999</v>
      </c>
    </row>
    <row r="40908" spans="35:36" x14ac:dyDescent="0.15">
      <c r="AI40908" s="5">
        <v>59836.292800000003</v>
      </c>
      <c r="AJ40908" s="5">
        <v>152668.9987</v>
      </c>
    </row>
    <row r="40909" spans="35:36" x14ac:dyDescent="0.15">
      <c r="AI40909" s="5">
        <v>59970.6682</v>
      </c>
      <c r="AJ40909" s="5">
        <v>152574.9081</v>
      </c>
    </row>
    <row r="40910" spans="35:36" x14ac:dyDescent="0.15">
      <c r="AI40910" s="5">
        <v>60105.0435</v>
      </c>
      <c r="AJ40910" s="5">
        <v>152480.8175</v>
      </c>
    </row>
    <row r="40911" spans="35:36" x14ac:dyDescent="0.15">
      <c r="AI40911" s="5">
        <v>60239.418899999997</v>
      </c>
      <c r="AJ40911" s="5">
        <v>152386.7268</v>
      </c>
    </row>
    <row r="40912" spans="35:36" x14ac:dyDescent="0.15">
      <c r="AI40912" s="5">
        <v>60373.794199999997</v>
      </c>
      <c r="AJ40912" s="5">
        <v>152292.63620000001</v>
      </c>
    </row>
    <row r="40913" spans="35:36" x14ac:dyDescent="0.15">
      <c r="AI40913" s="5">
        <v>60508.169500000004</v>
      </c>
      <c r="AJ40913" s="5">
        <v>152198.54560000001</v>
      </c>
    </row>
    <row r="40914" spans="35:36" x14ac:dyDescent="0.15">
      <c r="AI40914" s="5">
        <v>60642.544900000001</v>
      </c>
      <c r="AJ40914" s="5">
        <v>152104.45490000001</v>
      </c>
    </row>
    <row r="40915" spans="35:36" x14ac:dyDescent="0.15">
      <c r="AI40915" s="5">
        <v>60776.9202</v>
      </c>
      <c r="AJ40915" s="5">
        <v>152010.36429999999</v>
      </c>
    </row>
    <row r="40916" spans="35:36" x14ac:dyDescent="0.15">
      <c r="AI40916" s="5">
        <v>60911.295599999998</v>
      </c>
      <c r="AJ40916" s="5">
        <v>151916.27369999999</v>
      </c>
    </row>
    <row r="40917" spans="35:36" x14ac:dyDescent="0.15">
      <c r="AI40917" s="5">
        <v>61045.670899999997</v>
      </c>
      <c r="AJ40917" s="5">
        <v>151822.18309999999</v>
      </c>
    </row>
    <row r="40918" spans="35:36" x14ac:dyDescent="0.15">
      <c r="AI40918" s="5">
        <v>61180.046199999997</v>
      </c>
      <c r="AJ40918" s="5">
        <v>151728.09239999999</v>
      </c>
    </row>
    <row r="40919" spans="35:36" x14ac:dyDescent="0.15">
      <c r="AI40919" s="5">
        <v>61314.421600000001</v>
      </c>
      <c r="AJ40919" s="5">
        <v>151634.0018</v>
      </c>
    </row>
    <row r="40920" spans="35:36" x14ac:dyDescent="0.15">
      <c r="AI40920" s="5">
        <v>61448.796900000001</v>
      </c>
      <c r="AJ40920" s="5">
        <v>151539.9112</v>
      </c>
    </row>
    <row r="40921" spans="35:36" x14ac:dyDescent="0.15">
      <c r="AI40921" s="5">
        <v>61583.172200000001</v>
      </c>
      <c r="AJ40921" s="5">
        <v>151445.82060000001</v>
      </c>
    </row>
    <row r="40922" spans="35:36" x14ac:dyDescent="0.15">
      <c r="AI40922" s="5">
        <v>61717.547500000001</v>
      </c>
      <c r="AJ40922" s="5">
        <v>151351.73000000001</v>
      </c>
    </row>
    <row r="40923" spans="35:36" x14ac:dyDescent="0.15">
      <c r="AI40923" s="5">
        <v>61851.922899999998</v>
      </c>
      <c r="AJ40923" s="5">
        <v>151257.63939999999</v>
      </c>
    </row>
    <row r="40924" spans="35:36" x14ac:dyDescent="0.15">
      <c r="AI40924" s="5">
        <v>61986.298199999997</v>
      </c>
      <c r="AJ40924" s="5">
        <v>151163.54870000001</v>
      </c>
    </row>
    <row r="40925" spans="35:36" x14ac:dyDescent="0.15">
      <c r="AI40925" s="5">
        <v>62120.673499999997</v>
      </c>
      <c r="AJ40925" s="5">
        <v>151069.45809999999</v>
      </c>
    </row>
    <row r="40926" spans="35:36" x14ac:dyDescent="0.15">
      <c r="AI40926" s="5">
        <v>62255.048900000002</v>
      </c>
      <c r="AJ40926" s="5">
        <v>150975.36749999999</v>
      </c>
    </row>
    <row r="40927" spans="35:36" x14ac:dyDescent="0.15">
      <c r="AI40927" s="5">
        <v>62389.424200000001</v>
      </c>
      <c r="AJ40927" s="5">
        <v>150881.2769</v>
      </c>
    </row>
    <row r="40928" spans="35:36" x14ac:dyDescent="0.15">
      <c r="AI40928" s="5">
        <v>62523.799599999998</v>
      </c>
      <c r="AJ40928" s="5">
        <v>150787.1862</v>
      </c>
    </row>
    <row r="40929" spans="35:36" x14ac:dyDescent="0.15">
      <c r="AI40929" s="5">
        <v>62658.174899999998</v>
      </c>
      <c r="AJ40929" s="5">
        <v>150693.0956</v>
      </c>
    </row>
    <row r="40930" spans="35:36" x14ac:dyDescent="0.15">
      <c r="AI40930" s="5">
        <v>62792.550199999998</v>
      </c>
      <c r="AJ40930" s="5">
        <v>150599.005</v>
      </c>
    </row>
    <row r="40931" spans="35:36" x14ac:dyDescent="0.15">
      <c r="AI40931" s="5">
        <v>62926.925600000002</v>
      </c>
      <c r="AJ40931" s="5">
        <v>150504.91440000001</v>
      </c>
    </row>
    <row r="40932" spans="35:36" x14ac:dyDescent="0.15">
      <c r="AI40932" s="5">
        <v>63061.300900000002</v>
      </c>
      <c r="AJ40932" s="5">
        <v>150410.82370000001</v>
      </c>
    </row>
    <row r="40933" spans="35:36" x14ac:dyDescent="0.15">
      <c r="AI40933" s="5">
        <v>63195.676299999999</v>
      </c>
      <c r="AJ40933" s="5">
        <v>150316.73310000001</v>
      </c>
    </row>
    <row r="40934" spans="35:36" x14ac:dyDescent="0.15">
      <c r="AI40934" s="5">
        <v>63330.051500000001</v>
      </c>
      <c r="AJ40934" s="5">
        <v>150222.64249999999</v>
      </c>
    </row>
    <row r="40935" spans="35:36" x14ac:dyDescent="0.15">
      <c r="AI40935" s="5">
        <v>63464.426800000001</v>
      </c>
      <c r="AJ40935" s="5">
        <v>150128.55189999999</v>
      </c>
    </row>
    <row r="40936" spans="35:36" x14ac:dyDescent="0.15">
      <c r="AI40936" s="5">
        <v>63598.802199999998</v>
      </c>
      <c r="AJ40936" s="5">
        <v>150034.4613</v>
      </c>
    </row>
    <row r="40937" spans="35:36" x14ac:dyDescent="0.15">
      <c r="AI40937" s="5">
        <v>63733.177499999998</v>
      </c>
      <c r="AJ40937" s="5">
        <v>149940.3707</v>
      </c>
    </row>
    <row r="40938" spans="35:36" x14ac:dyDescent="0.15">
      <c r="AI40938" s="5">
        <v>63867.552900000002</v>
      </c>
      <c r="AJ40938" s="5">
        <v>149846.28</v>
      </c>
    </row>
    <row r="40939" spans="35:36" x14ac:dyDescent="0.15">
      <c r="AI40939" s="5">
        <v>64001.928200000002</v>
      </c>
      <c r="AJ40939" s="5">
        <v>149752.1894</v>
      </c>
    </row>
    <row r="40940" spans="35:36" x14ac:dyDescent="0.15">
      <c r="AI40940" s="5">
        <v>64136.303500000002</v>
      </c>
      <c r="AJ40940" s="5">
        <v>149658.09880000001</v>
      </c>
    </row>
    <row r="40941" spans="35:36" x14ac:dyDescent="0.15">
      <c r="AI40941" s="5">
        <v>64270.678899999999</v>
      </c>
      <c r="AJ40941" s="5">
        <v>149564.00820000001</v>
      </c>
    </row>
    <row r="40942" spans="35:36" x14ac:dyDescent="0.15">
      <c r="AI40942" s="5">
        <v>64405.054199999999</v>
      </c>
      <c r="AJ40942" s="5">
        <v>149469.91750000001</v>
      </c>
    </row>
    <row r="40943" spans="35:36" x14ac:dyDescent="0.15">
      <c r="AI40943" s="5">
        <v>64539.429600000003</v>
      </c>
      <c r="AJ40943" s="5">
        <v>149375.82689999999</v>
      </c>
    </row>
    <row r="40944" spans="35:36" x14ac:dyDescent="0.15">
      <c r="AI40944" s="5">
        <v>64673.804900000003</v>
      </c>
      <c r="AJ40944" s="5">
        <v>149281.73629999999</v>
      </c>
    </row>
    <row r="40945" spans="35:36" x14ac:dyDescent="0.15">
      <c r="AI40945" s="5">
        <v>64808.180200000003</v>
      </c>
      <c r="AJ40945" s="5">
        <v>149187.64569999999</v>
      </c>
    </row>
    <row r="40946" spans="35:36" x14ac:dyDescent="0.15">
      <c r="AI40946" s="5">
        <v>64942.5556</v>
      </c>
      <c r="AJ40946" s="5">
        <v>149093.55499999999</v>
      </c>
    </row>
    <row r="40947" spans="35:36" x14ac:dyDescent="0.15">
      <c r="AI40947" s="5">
        <v>65076.930800000002</v>
      </c>
      <c r="AJ40947" s="5">
        <v>148999.4645</v>
      </c>
    </row>
    <row r="40948" spans="35:36" x14ac:dyDescent="0.15">
      <c r="AI40948" s="5">
        <v>65211.306199999999</v>
      </c>
      <c r="AJ40948" s="5">
        <v>148905.3738</v>
      </c>
    </row>
    <row r="40949" spans="35:36" x14ac:dyDescent="0.15">
      <c r="AI40949" s="5">
        <v>65345.681499999999</v>
      </c>
      <c r="AJ40949" s="5">
        <v>148811.28320000001</v>
      </c>
    </row>
    <row r="40950" spans="35:36" x14ac:dyDescent="0.15">
      <c r="AI40950" s="5">
        <v>65480.056900000003</v>
      </c>
      <c r="AJ40950" s="5">
        <v>148717.19260000001</v>
      </c>
    </row>
    <row r="40951" spans="35:36" x14ac:dyDescent="0.15">
      <c r="AI40951" s="5">
        <v>65614.432199999996</v>
      </c>
      <c r="AJ40951" s="5">
        <v>148623.10200000001</v>
      </c>
    </row>
    <row r="40952" spans="35:36" x14ac:dyDescent="0.15">
      <c r="AI40952" s="5">
        <v>65748.807499999995</v>
      </c>
      <c r="AJ40952" s="5">
        <v>148529.01130000001</v>
      </c>
    </row>
    <row r="40953" spans="35:36" x14ac:dyDescent="0.15">
      <c r="AI40953" s="5">
        <v>65883.1829</v>
      </c>
      <c r="AJ40953" s="5">
        <v>148434.92069999999</v>
      </c>
    </row>
    <row r="40954" spans="35:36" x14ac:dyDescent="0.15">
      <c r="AI40954" s="5">
        <v>66017.558199999999</v>
      </c>
      <c r="AJ40954" s="5">
        <v>148340.83009999999</v>
      </c>
    </row>
    <row r="40955" spans="35:36" x14ac:dyDescent="0.15">
      <c r="AI40955" s="5">
        <v>66151.933600000004</v>
      </c>
      <c r="AJ40955" s="5">
        <v>148246.7395</v>
      </c>
    </row>
    <row r="40956" spans="35:36" x14ac:dyDescent="0.15">
      <c r="AI40956" s="5">
        <v>66286.308900000004</v>
      </c>
      <c r="AJ40956" s="5">
        <v>148152.6488</v>
      </c>
    </row>
    <row r="40957" spans="35:36" x14ac:dyDescent="0.15">
      <c r="AI40957" s="5">
        <v>66420.684200000003</v>
      </c>
      <c r="AJ40957" s="5">
        <v>148058.5582</v>
      </c>
    </row>
    <row r="40958" spans="35:36" x14ac:dyDescent="0.15">
      <c r="AI40958" s="5">
        <v>66555.059599999993</v>
      </c>
      <c r="AJ40958" s="5">
        <v>147964.4676</v>
      </c>
    </row>
    <row r="40959" spans="35:36" x14ac:dyDescent="0.15">
      <c r="AI40959" s="5">
        <v>66689.434800000003</v>
      </c>
      <c r="AJ40959" s="5">
        <v>147870.37700000001</v>
      </c>
    </row>
    <row r="40960" spans="35:36" x14ac:dyDescent="0.15">
      <c r="AI40960" s="5">
        <v>66823.810200000007</v>
      </c>
      <c r="AJ40960" s="5">
        <v>147776.28640000001</v>
      </c>
    </row>
    <row r="40961" spans="35:36" x14ac:dyDescent="0.15">
      <c r="AI40961" s="5">
        <v>66958.185500000007</v>
      </c>
      <c r="AJ40961" s="5">
        <v>147682.19579999999</v>
      </c>
    </row>
    <row r="40962" spans="35:36" x14ac:dyDescent="0.15">
      <c r="AI40962" s="5">
        <v>67092.560899999997</v>
      </c>
      <c r="AJ40962" s="5">
        <v>147588.10509999999</v>
      </c>
    </row>
    <row r="40963" spans="35:36" x14ac:dyDescent="0.15">
      <c r="AI40963" s="5">
        <v>67226.936199999996</v>
      </c>
      <c r="AJ40963" s="5">
        <v>147494.01449999999</v>
      </c>
    </row>
    <row r="40964" spans="35:36" x14ac:dyDescent="0.15">
      <c r="AI40964" s="5">
        <v>67361.311499999996</v>
      </c>
      <c r="AJ40964" s="5">
        <v>147399.92389999999</v>
      </c>
    </row>
    <row r="40965" spans="35:36" x14ac:dyDescent="0.15">
      <c r="AI40965" s="5">
        <v>67495.686900000001</v>
      </c>
      <c r="AJ40965" s="5">
        <v>147305.8333</v>
      </c>
    </row>
    <row r="40966" spans="35:36" x14ac:dyDescent="0.15">
      <c r="AI40966" s="5">
        <v>67630.0622</v>
      </c>
      <c r="AJ40966" s="5">
        <v>147211.7426</v>
      </c>
    </row>
    <row r="40967" spans="35:36" x14ac:dyDescent="0.15">
      <c r="AI40967" s="5">
        <v>67764.437600000005</v>
      </c>
      <c r="AJ40967" s="5">
        <v>147117.652</v>
      </c>
    </row>
    <row r="40968" spans="35:36" x14ac:dyDescent="0.15">
      <c r="AI40968" s="5">
        <v>67898.812900000004</v>
      </c>
      <c r="AJ40968" s="5">
        <v>147023.56140000001</v>
      </c>
    </row>
    <row r="40969" spans="35:36" x14ac:dyDescent="0.15">
      <c r="AI40969" s="5">
        <v>68033.188200000004</v>
      </c>
      <c r="AJ40969" s="5">
        <v>146929.47080000001</v>
      </c>
    </row>
    <row r="40970" spans="35:36" x14ac:dyDescent="0.15">
      <c r="AI40970" s="5">
        <v>68167.563599999994</v>
      </c>
      <c r="AJ40970" s="5">
        <v>146835.38010000001</v>
      </c>
    </row>
    <row r="40971" spans="35:36" x14ac:dyDescent="0.15">
      <c r="AI40971" s="5">
        <v>68301.938899999994</v>
      </c>
      <c r="AJ40971" s="5">
        <v>146741.28950000001</v>
      </c>
    </row>
    <row r="40972" spans="35:36" x14ac:dyDescent="0.15">
      <c r="AI40972" s="5">
        <v>68436.314199999993</v>
      </c>
      <c r="AJ40972" s="5">
        <v>146647.19889999999</v>
      </c>
    </row>
    <row r="40973" spans="35:36" x14ac:dyDescent="0.15">
      <c r="AI40973" s="5">
        <v>68570.689499999993</v>
      </c>
      <c r="AJ40973" s="5">
        <v>146553.10829999999</v>
      </c>
    </row>
    <row r="40974" spans="35:36" x14ac:dyDescent="0.15">
      <c r="AI40974" s="5">
        <v>68705.064799999993</v>
      </c>
      <c r="AJ40974" s="5">
        <v>146459.0177</v>
      </c>
    </row>
    <row r="40975" spans="35:36" x14ac:dyDescent="0.15">
      <c r="AI40975" s="5">
        <v>68839.440199999997</v>
      </c>
      <c r="AJ40975" s="5">
        <v>146364.9271</v>
      </c>
    </row>
    <row r="40976" spans="35:36" x14ac:dyDescent="0.15">
      <c r="AI40976" s="5">
        <v>68973.815499999997</v>
      </c>
      <c r="AJ40976" s="5">
        <v>146270.8364</v>
      </c>
    </row>
    <row r="40977" spans="35:36" x14ac:dyDescent="0.15">
      <c r="AI40977" s="5">
        <v>69108.190900000001</v>
      </c>
      <c r="AJ40977" s="5">
        <v>146176.7458</v>
      </c>
    </row>
    <row r="40978" spans="35:36" x14ac:dyDescent="0.15">
      <c r="AI40978" s="5">
        <v>69242.566200000001</v>
      </c>
      <c r="AJ40978" s="5">
        <v>146082.65520000001</v>
      </c>
    </row>
    <row r="40979" spans="35:36" x14ac:dyDescent="0.15">
      <c r="AI40979" s="5">
        <v>69376.941500000001</v>
      </c>
      <c r="AJ40979" s="5">
        <v>145988.56460000001</v>
      </c>
    </row>
    <row r="40980" spans="35:36" x14ac:dyDescent="0.15">
      <c r="AI40980" s="5">
        <v>69511.316900000005</v>
      </c>
      <c r="AJ40980" s="5">
        <v>145894.47390000001</v>
      </c>
    </row>
    <row r="40981" spans="35:36" x14ac:dyDescent="0.15">
      <c r="AI40981" s="5">
        <v>69645.692200000005</v>
      </c>
      <c r="AJ40981" s="5">
        <v>145800.38329999999</v>
      </c>
    </row>
    <row r="40982" spans="35:36" x14ac:dyDescent="0.15">
      <c r="AI40982" s="5">
        <v>69780.067599999995</v>
      </c>
      <c r="AJ40982" s="5">
        <v>145706.29269999999</v>
      </c>
    </row>
    <row r="40983" spans="35:36" x14ac:dyDescent="0.15">
      <c r="AI40983" s="5">
        <v>69914.442899999995</v>
      </c>
      <c r="AJ40983" s="5">
        <v>145612.20209999999</v>
      </c>
    </row>
    <row r="40984" spans="35:36" x14ac:dyDescent="0.15">
      <c r="AI40984" s="5">
        <v>70048.818199999994</v>
      </c>
      <c r="AJ40984" s="5">
        <v>145518.11139999999</v>
      </c>
    </row>
    <row r="40985" spans="35:36" x14ac:dyDescent="0.15">
      <c r="AI40985" s="5">
        <v>70183.193499999994</v>
      </c>
      <c r="AJ40985" s="5">
        <v>145424.0209</v>
      </c>
    </row>
    <row r="40986" spans="35:36" x14ac:dyDescent="0.15">
      <c r="AI40986" s="5">
        <v>70317.568799999994</v>
      </c>
      <c r="AJ40986" s="5">
        <v>145329.9302</v>
      </c>
    </row>
    <row r="40987" spans="35:36" x14ac:dyDescent="0.15">
      <c r="AI40987" s="5">
        <v>70451.944199999998</v>
      </c>
      <c r="AJ40987" s="5">
        <v>145235.83960000001</v>
      </c>
    </row>
    <row r="40988" spans="35:36" x14ac:dyDescent="0.15">
      <c r="AI40988" s="5">
        <v>70586.319499999998</v>
      </c>
      <c r="AJ40988" s="5">
        <v>145141.74900000001</v>
      </c>
    </row>
    <row r="40989" spans="35:36" x14ac:dyDescent="0.15">
      <c r="AI40989" s="5">
        <v>70720.694900000002</v>
      </c>
      <c r="AJ40989" s="5">
        <v>145047.65839999999</v>
      </c>
    </row>
    <row r="40990" spans="35:36" x14ac:dyDescent="0.15">
      <c r="AI40990" s="5">
        <v>70855.070200000002</v>
      </c>
      <c r="AJ40990" s="5">
        <v>144953.56770000001</v>
      </c>
    </row>
    <row r="40991" spans="35:36" x14ac:dyDescent="0.15">
      <c r="AI40991" s="5">
        <v>70989.445500000002</v>
      </c>
      <c r="AJ40991" s="5">
        <v>144859.47709999999</v>
      </c>
    </row>
    <row r="40992" spans="35:36" x14ac:dyDescent="0.15">
      <c r="AI40992" s="5">
        <v>71123.820900000006</v>
      </c>
      <c r="AJ40992" s="5">
        <v>144765.38649999999</v>
      </c>
    </row>
    <row r="40993" spans="35:36" x14ac:dyDescent="0.15">
      <c r="AI40993" s="5">
        <v>71258.196200000006</v>
      </c>
      <c r="AJ40993" s="5">
        <v>144671.2959</v>
      </c>
    </row>
    <row r="40994" spans="35:36" x14ac:dyDescent="0.15">
      <c r="AI40994" s="5">
        <v>71392.571599999996</v>
      </c>
      <c r="AJ40994" s="5">
        <v>144577.2052</v>
      </c>
    </row>
    <row r="40995" spans="35:36" x14ac:dyDescent="0.15">
      <c r="AI40995" s="5">
        <v>71526.946899999995</v>
      </c>
      <c r="AJ40995" s="5">
        <v>144483.1146</v>
      </c>
    </row>
    <row r="40996" spans="35:36" x14ac:dyDescent="0.15">
      <c r="AI40996" s="5">
        <v>71661.322199999995</v>
      </c>
      <c r="AJ40996" s="5">
        <v>144389.024</v>
      </c>
    </row>
    <row r="40997" spans="35:36" x14ac:dyDescent="0.15">
      <c r="AI40997" s="5">
        <v>71795.6976</v>
      </c>
      <c r="AJ40997" s="5">
        <v>144294.93340000001</v>
      </c>
    </row>
    <row r="40998" spans="35:36" x14ac:dyDescent="0.15">
      <c r="AI40998" s="5">
        <v>71930.072799999994</v>
      </c>
      <c r="AJ40998" s="5">
        <v>144200.84280000001</v>
      </c>
    </row>
    <row r="40999" spans="35:36" x14ac:dyDescent="0.15">
      <c r="AI40999" s="5">
        <v>72064.448999999993</v>
      </c>
      <c r="AJ40999" s="5">
        <v>144106.75159999999</v>
      </c>
    </row>
    <row r="41000" spans="35:36" x14ac:dyDescent="0.15">
      <c r="AI41000" s="5">
        <v>72198.823499999999</v>
      </c>
      <c r="AJ41000" s="5">
        <v>144012.66149999999</v>
      </c>
    </row>
    <row r="41001" spans="35:36" x14ac:dyDescent="0.15">
      <c r="AI41001" s="5">
        <v>72333.199699999997</v>
      </c>
      <c r="AJ41001" s="5">
        <v>143918.57029999999</v>
      </c>
    </row>
    <row r="41002" spans="35:36" x14ac:dyDescent="0.15">
      <c r="AI41002" s="5">
        <v>72467.574200000003</v>
      </c>
      <c r="AJ41002" s="5">
        <v>143824.4803</v>
      </c>
    </row>
    <row r="41003" spans="35:36" x14ac:dyDescent="0.15">
      <c r="AI41003" s="5">
        <v>72601.950400000002</v>
      </c>
      <c r="AJ41003" s="5">
        <v>143730.3891</v>
      </c>
    </row>
    <row r="41004" spans="35:36" x14ac:dyDescent="0.15">
      <c r="AI41004" s="5">
        <v>72736.324900000007</v>
      </c>
      <c r="AJ41004" s="5">
        <v>143636.299</v>
      </c>
    </row>
    <row r="41005" spans="35:36" x14ac:dyDescent="0.15">
      <c r="AI41005" s="5">
        <v>72870.701000000001</v>
      </c>
      <c r="AJ41005" s="5">
        <v>143542.2078</v>
      </c>
    </row>
    <row r="41006" spans="35:36" x14ac:dyDescent="0.15">
      <c r="AI41006" s="5">
        <v>73005.075599999996</v>
      </c>
      <c r="AJ41006" s="5">
        <v>143448.11780000001</v>
      </c>
    </row>
    <row r="41007" spans="35:36" x14ac:dyDescent="0.15">
      <c r="AI41007" s="5">
        <v>73139.451700000005</v>
      </c>
      <c r="AJ41007" s="5">
        <v>143354.02660000001</v>
      </c>
    </row>
    <row r="41008" spans="35:36" x14ac:dyDescent="0.15">
      <c r="AI41008" s="5">
        <v>73273.826199999996</v>
      </c>
      <c r="AJ41008" s="5">
        <v>143259.93650000001</v>
      </c>
    </row>
    <row r="41009" spans="35:36" x14ac:dyDescent="0.15">
      <c r="AI41009" s="5">
        <v>73408.202300000004</v>
      </c>
      <c r="AJ41009" s="5">
        <v>143165.84539999999</v>
      </c>
    </row>
    <row r="41010" spans="35:36" x14ac:dyDescent="0.15">
      <c r="AI41010" s="5">
        <v>73542.5769</v>
      </c>
      <c r="AJ41010" s="5">
        <v>143071.75529999999</v>
      </c>
    </row>
    <row r="41011" spans="35:36" x14ac:dyDescent="0.15">
      <c r="AI41011" s="5">
        <v>73676.952999999994</v>
      </c>
      <c r="AJ41011" s="5">
        <v>142977.66409999999</v>
      </c>
    </row>
    <row r="41012" spans="35:36" x14ac:dyDescent="0.15">
      <c r="AI41012" s="5">
        <v>73811.327499999999</v>
      </c>
      <c r="AJ41012" s="5">
        <v>142883.5741</v>
      </c>
    </row>
    <row r="41013" spans="35:36" x14ac:dyDescent="0.15">
      <c r="AI41013" s="5">
        <v>73945.703699999998</v>
      </c>
      <c r="AJ41013" s="5">
        <v>142789.4829</v>
      </c>
    </row>
    <row r="41014" spans="35:36" x14ac:dyDescent="0.15">
      <c r="AI41014" s="5">
        <v>74080.078200000004</v>
      </c>
      <c r="AJ41014" s="5">
        <v>142695.3928</v>
      </c>
    </row>
    <row r="41015" spans="35:36" x14ac:dyDescent="0.15">
      <c r="AI41015" s="5">
        <v>74214.454299999998</v>
      </c>
      <c r="AJ41015" s="5">
        <v>142601.30160000001</v>
      </c>
    </row>
    <row r="41016" spans="35:36" x14ac:dyDescent="0.15">
      <c r="AI41016" s="5">
        <v>74348.828899999993</v>
      </c>
      <c r="AJ41016" s="5">
        <v>142507.21160000001</v>
      </c>
    </row>
    <row r="41017" spans="35:36" x14ac:dyDescent="0.15">
      <c r="AI41017" s="5">
        <v>74483.205000000002</v>
      </c>
      <c r="AJ41017" s="5">
        <v>142413.12040000001</v>
      </c>
    </row>
    <row r="41018" spans="35:36" x14ac:dyDescent="0.15">
      <c r="AI41018" s="5">
        <v>74617.579500000007</v>
      </c>
      <c r="AJ41018" s="5">
        <v>142319.03030000001</v>
      </c>
    </row>
    <row r="41019" spans="35:36" x14ac:dyDescent="0.15">
      <c r="AI41019" s="5">
        <v>74751.955700000006</v>
      </c>
      <c r="AJ41019" s="5">
        <v>142224.93909999999</v>
      </c>
    </row>
    <row r="41020" spans="35:36" x14ac:dyDescent="0.15">
      <c r="AI41020" s="5">
        <v>74886.330199999997</v>
      </c>
      <c r="AJ41020" s="5">
        <v>142130.84909999999</v>
      </c>
    </row>
    <row r="41021" spans="35:36" x14ac:dyDescent="0.15">
      <c r="AI41021" s="5">
        <v>75020.706300000005</v>
      </c>
      <c r="AJ41021" s="5">
        <v>142036.7579</v>
      </c>
    </row>
    <row r="41022" spans="35:36" x14ac:dyDescent="0.15">
      <c r="AI41022" s="5">
        <v>75155.080900000001</v>
      </c>
      <c r="AJ41022" s="5">
        <v>141942.6678</v>
      </c>
    </row>
    <row r="41023" spans="35:36" x14ac:dyDescent="0.15">
      <c r="AI41023" s="5">
        <v>75289.456999999995</v>
      </c>
      <c r="AJ41023" s="5">
        <v>141848.57670000001</v>
      </c>
    </row>
    <row r="41024" spans="35:36" x14ac:dyDescent="0.15">
      <c r="AI41024" s="5">
        <v>75423.8315</v>
      </c>
      <c r="AJ41024" s="5">
        <v>141754.4866</v>
      </c>
    </row>
    <row r="41025" spans="35:36" x14ac:dyDescent="0.15">
      <c r="AI41025" s="5">
        <v>75558.207699999999</v>
      </c>
      <c r="AJ41025" s="5">
        <v>141660.39540000001</v>
      </c>
    </row>
    <row r="41026" spans="35:36" x14ac:dyDescent="0.15">
      <c r="AI41026" s="5">
        <v>75692.582200000004</v>
      </c>
      <c r="AJ41026" s="5">
        <v>141566.30540000001</v>
      </c>
    </row>
    <row r="41027" spans="35:36" x14ac:dyDescent="0.15">
      <c r="AI41027" s="5">
        <v>75826.958299999998</v>
      </c>
      <c r="AJ41027" s="5">
        <v>141472.21419999999</v>
      </c>
    </row>
    <row r="41028" spans="35:36" x14ac:dyDescent="0.15">
      <c r="AI41028" s="5">
        <v>75961.332899999994</v>
      </c>
      <c r="AJ41028" s="5">
        <v>141378.12409999999</v>
      </c>
    </row>
    <row r="41029" spans="35:36" x14ac:dyDescent="0.15">
      <c r="AI41029" s="5">
        <v>76095.709000000003</v>
      </c>
      <c r="AJ41029" s="5">
        <v>141284.03289999999</v>
      </c>
    </row>
    <row r="41030" spans="35:36" x14ac:dyDescent="0.15">
      <c r="AI41030" s="5">
        <v>76230.083499999993</v>
      </c>
      <c r="AJ41030" s="5">
        <v>141189.94289999999</v>
      </c>
    </row>
    <row r="41031" spans="35:36" x14ac:dyDescent="0.15">
      <c r="AI41031" s="5">
        <v>76364.459700000007</v>
      </c>
      <c r="AJ41031" s="5">
        <v>141095.8517</v>
      </c>
    </row>
    <row r="41032" spans="35:36" x14ac:dyDescent="0.15">
      <c r="AI41032" s="5">
        <v>76498.834199999998</v>
      </c>
      <c r="AJ41032" s="5">
        <v>141001.7616</v>
      </c>
    </row>
    <row r="41033" spans="35:36" x14ac:dyDescent="0.15">
      <c r="AI41033" s="5">
        <v>76633.210300000006</v>
      </c>
      <c r="AJ41033" s="5">
        <v>140907.67050000001</v>
      </c>
    </row>
    <row r="41034" spans="35:36" x14ac:dyDescent="0.15">
      <c r="AI41034" s="5">
        <v>76767.584900000002</v>
      </c>
      <c r="AJ41034" s="5">
        <v>140813.58040000001</v>
      </c>
    </row>
    <row r="41035" spans="35:36" x14ac:dyDescent="0.15">
      <c r="AI41035" s="5">
        <v>76901.960999999996</v>
      </c>
      <c r="AJ41035" s="5">
        <v>140719.48920000001</v>
      </c>
    </row>
    <row r="41036" spans="35:36" x14ac:dyDescent="0.15">
      <c r="AI41036" s="5">
        <v>77036.335500000001</v>
      </c>
      <c r="AJ41036" s="5">
        <v>140625.39920000001</v>
      </c>
    </row>
    <row r="41037" spans="35:36" x14ac:dyDescent="0.15">
      <c r="AI41037" s="5">
        <v>77170.7117</v>
      </c>
      <c r="AJ41037" s="5">
        <v>140531.30799999999</v>
      </c>
    </row>
    <row r="41038" spans="35:36" x14ac:dyDescent="0.15">
      <c r="AI41038" s="5">
        <v>77305.086200000005</v>
      </c>
      <c r="AJ41038" s="5">
        <v>140437.21789999999</v>
      </c>
    </row>
    <row r="41039" spans="35:36" x14ac:dyDescent="0.15">
      <c r="AI41039" s="5">
        <v>77439.462299999999</v>
      </c>
      <c r="AJ41039" s="5">
        <v>140343.12669999999</v>
      </c>
    </row>
    <row r="41040" spans="35:36" x14ac:dyDescent="0.15">
      <c r="AI41040" s="5">
        <v>77573.836899999995</v>
      </c>
      <c r="AJ41040" s="5">
        <v>140249.0367</v>
      </c>
    </row>
    <row r="41041" spans="35:36" x14ac:dyDescent="0.15">
      <c r="AI41041" s="5">
        <v>77708.213000000003</v>
      </c>
      <c r="AJ41041" s="5">
        <v>140154.9455</v>
      </c>
    </row>
    <row r="41042" spans="35:36" x14ac:dyDescent="0.15">
      <c r="AI41042" s="5">
        <v>77842.587499999994</v>
      </c>
      <c r="AJ41042" s="5">
        <v>140060.8554</v>
      </c>
    </row>
    <row r="41043" spans="35:36" x14ac:dyDescent="0.15">
      <c r="AI41043" s="5">
        <v>77976.963699999993</v>
      </c>
      <c r="AJ41043" s="5">
        <v>139966.76420000001</v>
      </c>
    </row>
    <row r="41044" spans="35:36" x14ac:dyDescent="0.15">
      <c r="AI41044" s="5">
        <v>78111.338199999998</v>
      </c>
      <c r="AJ41044" s="5">
        <v>139872.67420000001</v>
      </c>
    </row>
    <row r="41045" spans="35:36" x14ac:dyDescent="0.15">
      <c r="AI41045" s="5">
        <v>78245.714399999997</v>
      </c>
      <c r="AJ41045" s="5">
        <v>139778.58300000001</v>
      </c>
    </row>
    <row r="41046" spans="35:36" x14ac:dyDescent="0.15">
      <c r="AI41046" s="5">
        <v>78380.088900000002</v>
      </c>
      <c r="AJ41046" s="5">
        <v>139684.49290000001</v>
      </c>
    </row>
    <row r="41047" spans="35:36" x14ac:dyDescent="0.15">
      <c r="AI41047" s="5">
        <v>78514.464999999997</v>
      </c>
      <c r="AJ41047" s="5">
        <v>139590.40179999999</v>
      </c>
    </row>
    <row r="41048" spans="35:36" x14ac:dyDescent="0.15">
      <c r="AI41048" s="5">
        <v>78648.839600000007</v>
      </c>
      <c r="AJ41048" s="5">
        <v>139496.31169999999</v>
      </c>
    </row>
    <row r="41049" spans="35:36" x14ac:dyDescent="0.15">
      <c r="AI41049" s="5">
        <v>78783.215700000001</v>
      </c>
      <c r="AJ41049" s="5">
        <v>139402.2205</v>
      </c>
    </row>
    <row r="41050" spans="35:36" x14ac:dyDescent="0.15">
      <c r="AI41050" s="5">
        <v>78917.590200000006</v>
      </c>
      <c r="AJ41050" s="5">
        <v>139308.1305</v>
      </c>
    </row>
    <row r="41051" spans="35:36" x14ac:dyDescent="0.15">
      <c r="AI41051" s="5">
        <v>79051.9663</v>
      </c>
      <c r="AJ41051" s="5">
        <v>139214.0393</v>
      </c>
    </row>
    <row r="41052" spans="35:36" x14ac:dyDescent="0.15">
      <c r="AI41052" s="5">
        <v>79186.340800000005</v>
      </c>
      <c r="AJ41052" s="5">
        <v>139119.9492</v>
      </c>
    </row>
    <row r="41053" spans="35:36" x14ac:dyDescent="0.15">
      <c r="AI41053" s="5">
        <v>79320.717000000004</v>
      </c>
      <c r="AJ41053" s="5">
        <v>139025.85800000001</v>
      </c>
    </row>
    <row r="41054" spans="35:36" x14ac:dyDescent="0.15">
      <c r="AI41054" s="5">
        <v>79455.091499999995</v>
      </c>
      <c r="AJ41054" s="5">
        <v>138931.76800000001</v>
      </c>
    </row>
    <row r="41055" spans="35:36" x14ac:dyDescent="0.15">
      <c r="AI41055" s="5">
        <v>79589.467699999994</v>
      </c>
      <c r="AJ41055" s="5">
        <v>138837.67679999999</v>
      </c>
    </row>
    <row r="41056" spans="35:36" x14ac:dyDescent="0.15">
      <c r="AI41056" s="5">
        <v>79723.842199999999</v>
      </c>
      <c r="AJ41056" s="5">
        <v>138743.58670000001</v>
      </c>
    </row>
    <row r="41057" spans="35:36" x14ac:dyDescent="0.15">
      <c r="AI41057" s="5">
        <v>79858.218399999998</v>
      </c>
      <c r="AJ41057" s="5">
        <v>138649.49549999999</v>
      </c>
    </row>
    <row r="41058" spans="35:36" x14ac:dyDescent="0.15">
      <c r="AI41058" s="5">
        <v>79992.592900000003</v>
      </c>
      <c r="AJ41058" s="5">
        <v>138555.40549999999</v>
      </c>
    </row>
    <row r="41059" spans="35:36" x14ac:dyDescent="0.15">
      <c r="AI41059" s="5">
        <v>58586.628499999999</v>
      </c>
      <c r="AJ41059" s="5">
        <v>153744.27789999999</v>
      </c>
    </row>
    <row r="41060" spans="35:36" x14ac:dyDescent="0.15">
      <c r="AI41060" s="5">
        <v>58721.003799999999</v>
      </c>
      <c r="AJ41060" s="5">
        <v>153650.18719999999</v>
      </c>
    </row>
    <row r="41061" spans="35:36" x14ac:dyDescent="0.15">
      <c r="AI41061" s="5">
        <v>58855.379200000003</v>
      </c>
      <c r="AJ41061" s="5">
        <v>153556.09659999999</v>
      </c>
    </row>
    <row r="41062" spans="35:36" x14ac:dyDescent="0.15">
      <c r="AI41062" s="5">
        <v>58989.754500000003</v>
      </c>
      <c r="AJ41062" s="5">
        <v>153462.00599999999</v>
      </c>
    </row>
    <row r="41063" spans="35:36" x14ac:dyDescent="0.15">
      <c r="AI41063" s="5">
        <v>59124.129800000002</v>
      </c>
      <c r="AJ41063" s="5">
        <v>153367.9154</v>
      </c>
    </row>
    <row r="41064" spans="35:36" x14ac:dyDescent="0.15">
      <c r="AI41064" s="5">
        <v>59258.5052</v>
      </c>
      <c r="AJ41064" s="5">
        <v>153273.8247</v>
      </c>
    </row>
    <row r="41065" spans="35:36" x14ac:dyDescent="0.15">
      <c r="AI41065" s="5">
        <v>59392.880499999999</v>
      </c>
      <c r="AJ41065" s="5">
        <v>153179.7341</v>
      </c>
    </row>
    <row r="41066" spans="35:36" x14ac:dyDescent="0.15">
      <c r="AI41066" s="5">
        <v>59527.255899999996</v>
      </c>
      <c r="AJ41066" s="5">
        <v>153085.64350000001</v>
      </c>
    </row>
    <row r="41067" spans="35:36" x14ac:dyDescent="0.15">
      <c r="AI41067" s="5">
        <v>59661.631200000003</v>
      </c>
      <c r="AJ41067" s="5">
        <v>152991.55290000001</v>
      </c>
    </row>
    <row r="41068" spans="35:36" x14ac:dyDescent="0.15">
      <c r="AI41068" s="5">
        <v>59796.006500000003</v>
      </c>
      <c r="AJ41068" s="5">
        <v>152897.46220000001</v>
      </c>
    </row>
    <row r="41069" spans="35:36" x14ac:dyDescent="0.15">
      <c r="AI41069" s="5">
        <v>59930.381800000003</v>
      </c>
      <c r="AJ41069" s="5">
        <v>152803.37169999999</v>
      </c>
    </row>
    <row r="41070" spans="35:36" x14ac:dyDescent="0.15">
      <c r="AI41070" s="5">
        <v>60064.757100000003</v>
      </c>
      <c r="AJ41070" s="5">
        <v>152709.28099999999</v>
      </c>
    </row>
    <row r="41071" spans="35:36" x14ac:dyDescent="0.15">
      <c r="AI41071" s="5">
        <v>60199.1325</v>
      </c>
      <c r="AJ41071" s="5">
        <v>152615.19039999999</v>
      </c>
    </row>
    <row r="41072" spans="35:36" x14ac:dyDescent="0.15">
      <c r="AI41072" s="5">
        <v>60333.507799999999</v>
      </c>
      <c r="AJ41072" s="5">
        <v>152521.0998</v>
      </c>
    </row>
    <row r="41073" spans="35:36" x14ac:dyDescent="0.15">
      <c r="AI41073" s="5">
        <v>60467.883199999997</v>
      </c>
      <c r="AJ41073" s="5">
        <v>152427.0092</v>
      </c>
    </row>
    <row r="41074" spans="35:36" x14ac:dyDescent="0.15">
      <c r="AI41074" s="5">
        <v>60602.258500000004</v>
      </c>
      <c r="AJ41074" s="5">
        <v>152332.9185</v>
      </c>
    </row>
    <row r="41075" spans="35:36" x14ac:dyDescent="0.15">
      <c r="AI41075" s="5">
        <v>60736.633800000003</v>
      </c>
      <c r="AJ41075" s="5">
        <v>152238.8279</v>
      </c>
    </row>
    <row r="41076" spans="35:36" x14ac:dyDescent="0.15">
      <c r="AI41076" s="5">
        <v>60871.0092</v>
      </c>
      <c r="AJ41076" s="5">
        <v>152144.73730000001</v>
      </c>
    </row>
    <row r="41077" spans="35:36" x14ac:dyDescent="0.15">
      <c r="AI41077" s="5">
        <v>61005.3845</v>
      </c>
      <c r="AJ41077" s="5">
        <v>152050.64670000001</v>
      </c>
    </row>
    <row r="41078" spans="35:36" x14ac:dyDescent="0.15">
      <c r="AI41078" s="5">
        <v>61139.759899999997</v>
      </c>
      <c r="AJ41078" s="5">
        <v>151956.55600000001</v>
      </c>
    </row>
    <row r="41079" spans="35:36" x14ac:dyDescent="0.15">
      <c r="AI41079" s="5">
        <v>61274.135199999997</v>
      </c>
      <c r="AJ41079" s="5">
        <v>151862.46539999999</v>
      </c>
    </row>
    <row r="41080" spans="35:36" x14ac:dyDescent="0.15">
      <c r="AI41080" s="5">
        <v>61408.510499999997</v>
      </c>
      <c r="AJ41080" s="5">
        <v>151768.37479999999</v>
      </c>
    </row>
    <row r="41081" spans="35:36" x14ac:dyDescent="0.15">
      <c r="AI41081" s="5">
        <v>61542.885900000001</v>
      </c>
      <c r="AJ41081" s="5">
        <v>151674.28419999999</v>
      </c>
    </row>
    <row r="41082" spans="35:36" x14ac:dyDescent="0.15">
      <c r="AI41082" s="5">
        <v>61677.261100000003</v>
      </c>
      <c r="AJ41082" s="5">
        <v>151580.1936</v>
      </c>
    </row>
    <row r="41083" spans="35:36" x14ac:dyDescent="0.15">
      <c r="AI41083" s="5">
        <v>61811.636500000001</v>
      </c>
      <c r="AJ41083" s="5">
        <v>151486.103</v>
      </c>
    </row>
    <row r="41084" spans="35:36" x14ac:dyDescent="0.15">
      <c r="AI41084" s="5">
        <v>61946.0118</v>
      </c>
      <c r="AJ41084" s="5">
        <v>151392.0123</v>
      </c>
    </row>
    <row r="41085" spans="35:36" x14ac:dyDescent="0.15">
      <c r="AI41085" s="5">
        <v>62080.387199999997</v>
      </c>
      <c r="AJ41085" s="5">
        <v>151297.92170000001</v>
      </c>
    </row>
    <row r="41086" spans="35:36" x14ac:dyDescent="0.15">
      <c r="AI41086" s="5">
        <v>62214.762499999997</v>
      </c>
      <c r="AJ41086" s="5">
        <v>151203.83110000001</v>
      </c>
    </row>
    <row r="41087" spans="35:36" x14ac:dyDescent="0.15">
      <c r="AI41087" s="5">
        <v>62349.137799999997</v>
      </c>
      <c r="AJ41087" s="5">
        <v>151109.74050000001</v>
      </c>
    </row>
    <row r="41088" spans="35:36" x14ac:dyDescent="0.15">
      <c r="AI41088" s="5">
        <v>62483.513200000001</v>
      </c>
      <c r="AJ41088" s="5">
        <v>151015.64980000001</v>
      </c>
    </row>
    <row r="41089" spans="35:36" x14ac:dyDescent="0.15">
      <c r="AI41089" s="5">
        <v>62617.888500000001</v>
      </c>
      <c r="AJ41089" s="5">
        <v>150921.55919999999</v>
      </c>
    </row>
    <row r="41090" spans="35:36" x14ac:dyDescent="0.15">
      <c r="AI41090" s="5">
        <v>62752.263899999998</v>
      </c>
      <c r="AJ41090" s="5">
        <v>150827.46859999999</v>
      </c>
    </row>
    <row r="41091" spans="35:36" x14ac:dyDescent="0.15">
      <c r="AI41091" s="5">
        <v>62886.639199999998</v>
      </c>
      <c r="AJ41091" s="5">
        <v>150733.378</v>
      </c>
    </row>
    <row r="41092" spans="35:36" x14ac:dyDescent="0.15">
      <c r="AI41092" s="5">
        <v>63021.014499999997</v>
      </c>
      <c r="AJ41092" s="5">
        <v>150639.2873</v>
      </c>
    </row>
    <row r="41093" spans="35:36" x14ac:dyDescent="0.15">
      <c r="AI41093" s="5">
        <v>63155.389900000002</v>
      </c>
      <c r="AJ41093" s="5">
        <v>150545.1967</v>
      </c>
    </row>
    <row r="41094" spans="35:36" x14ac:dyDescent="0.15">
      <c r="AI41094" s="5">
        <v>63289.765200000002</v>
      </c>
      <c r="AJ41094" s="5">
        <v>150451.1061</v>
      </c>
    </row>
    <row r="41095" spans="35:36" x14ac:dyDescent="0.15">
      <c r="AI41095" s="5">
        <v>63424.140500000001</v>
      </c>
      <c r="AJ41095" s="5">
        <v>150357.01550000001</v>
      </c>
    </row>
    <row r="41096" spans="35:36" x14ac:dyDescent="0.15">
      <c r="AI41096" s="5">
        <v>63558.515800000001</v>
      </c>
      <c r="AJ41096" s="5">
        <v>150262.92490000001</v>
      </c>
    </row>
    <row r="41097" spans="35:36" x14ac:dyDescent="0.15">
      <c r="AI41097" s="5">
        <v>63692.891199999998</v>
      </c>
      <c r="AJ41097" s="5">
        <v>150168.83429999999</v>
      </c>
    </row>
    <row r="41098" spans="35:36" x14ac:dyDescent="0.15">
      <c r="AI41098" s="5">
        <v>63827.266499999998</v>
      </c>
      <c r="AJ41098" s="5">
        <v>150074.74359999999</v>
      </c>
    </row>
    <row r="41099" spans="35:36" x14ac:dyDescent="0.15">
      <c r="AI41099" s="5">
        <v>63961.641799999998</v>
      </c>
      <c r="AJ41099" s="5">
        <v>149980.65299999999</v>
      </c>
    </row>
    <row r="41100" spans="35:36" x14ac:dyDescent="0.15">
      <c r="AI41100" s="5">
        <v>64096.017200000002</v>
      </c>
      <c r="AJ41100" s="5">
        <v>149886.5624</v>
      </c>
    </row>
    <row r="41101" spans="35:36" x14ac:dyDescent="0.15">
      <c r="AI41101" s="5">
        <v>64230.392500000002</v>
      </c>
      <c r="AJ41101" s="5">
        <v>149792.4718</v>
      </c>
    </row>
    <row r="41102" spans="35:36" x14ac:dyDescent="0.15">
      <c r="AI41102" s="5">
        <v>64364.767800000001</v>
      </c>
      <c r="AJ41102" s="5">
        <v>149698.3811</v>
      </c>
    </row>
    <row r="41103" spans="35:36" x14ac:dyDescent="0.15">
      <c r="AI41103" s="5">
        <v>64499.143199999999</v>
      </c>
      <c r="AJ41103" s="5">
        <v>149604.2905</v>
      </c>
    </row>
    <row r="41104" spans="35:36" x14ac:dyDescent="0.15">
      <c r="AI41104" s="5">
        <v>64633.518499999998</v>
      </c>
      <c r="AJ41104" s="5">
        <v>149510.19990000001</v>
      </c>
    </row>
    <row r="41105" spans="35:36" x14ac:dyDescent="0.15">
      <c r="AI41105" s="5">
        <v>64767.893900000003</v>
      </c>
      <c r="AJ41105" s="5">
        <v>149416.10930000001</v>
      </c>
    </row>
    <row r="41106" spans="35:36" x14ac:dyDescent="0.15">
      <c r="AI41106" s="5">
        <v>64902.269200000002</v>
      </c>
      <c r="AJ41106" s="5">
        <v>149322.01860000001</v>
      </c>
    </row>
    <row r="41107" spans="35:36" x14ac:dyDescent="0.15">
      <c r="AI41107" s="5">
        <v>65036.644500000002</v>
      </c>
      <c r="AJ41107" s="5">
        <v>149227.92800000001</v>
      </c>
    </row>
    <row r="41108" spans="35:36" x14ac:dyDescent="0.15">
      <c r="AI41108" s="5">
        <v>65171.019800000002</v>
      </c>
      <c r="AJ41108" s="5">
        <v>149133.83739999999</v>
      </c>
    </row>
    <row r="41109" spans="35:36" x14ac:dyDescent="0.15">
      <c r="AI41109" s="5">
        <v>65305.395100000002</v>
      </c>
      <c r="AJ41109" s="5">
        <v>149039.74679999999</v>
      </c>
    </row>
    <row r="41110" spans="35:36" x14ac:dyDescent="0.15">
      <c r="AI41110" s="5">
        <v>65439.770499999999</v>
      </c>
      <c r="AJ41110" s="5">
        <v>148945.6562</v>
      </c>
    </row>
    <row r="41111" spans="35:36" x14ac:dyDescent="0.15">
      <c r="AI41111" s="5">
        <v>65574.145799999998</v>
      </c>
      <c r="AJ41111" s="5">
        <v>148851.5656</v>
      </c>
    </row>
    <row r="41112" spans="35:36" x14ac:dyDescent="0.15">
      <c r="AI41112" s="5">
        <v>65708.521200000003</v>
      </c>
      <c r="AJ41112" s="5">
        <v>148757.4749</v>
      </c>
    </row>
    <row r="41113" spans="35:36" x14ac:dyDescent="0.15">
      <c r="AI41113" s="5">
        <v>65842.896500000003</v>
      </c>
      <c r="AJ41113" s="5">
        <v>148663.38430000001</v>
      </c>
    </row>
    <row r="41114" spans="35:36" x14ac:dyDescent="0.15">
      <c r="AI41114" s="5">
        <v>65977.271800000002</v>
      </c>
      <c r="AJ41114" s="5">
        <v>148569.29370000001</v>
      </c>
    </row>
    <row r="41115" spans="35:36" x14ac:dyDescent="0.15">
      <c r="AI41115" s="5">
        <v>66111.647200000007</v>
      </c>
      <c r="AJ41115" s="5">
        <v>148475.20310000001</v>
      </c>
    </row>
    <row r="41116" spans="35:36" x14ac:dyDescent="0.15">
      <c r="AI41116" s="5">
        <v>66246.022500000006</v>
      </c>
      <c r="AJ41116" s="5">
        <v>148381.11240000001</v>
      </c>
    </row>
    <row r="41117" spans="35:36" x14ac:dyDescent="0.15">
      <c r="AI41117" s="5">
        <v>66380.397899999996</v>
      </c>
      <c r="AJ41117" s="5">
        <v>148287.02179999999</v>
      </c>
    </row>
    <row r="41118" spans="35:36" x14ac:dyDescent="0.15">
      <c r="AI41118" s="5">
        <v>66514.773199999996</v>
      </c>
      <c r="AJ41118" s="5">
        <v>148192.93119999999</v>
      </c>
    </row>
    <row r="41119" spans="35:36" x14ac:dyDescent="0.15">
      <c r="AI41119" s="5">
        <v>66649.148499999996</v>
      </c>
      <c r="AJ41119" s="5">
        <v>148098.8406</v>
      </c>
    </row>
    <row r="41120" spans="35:36" x14ac:dyDescent="0.15">
      <c r="AI41120" s="5">
        <v>66783.523799999995</v>
      </c>
      <c r="AJ41120" s="5">
        <v>148004.75</v>
      </c>
    </row>
    <row r="41121" spans="35:36" x14ac:dyDescent="0.15">
      <c r="AI41121" s="5">
        <v>66917.899099999995</v>
      </c>
      <c r="AJ41121" s="5">
        <v>147910.6594</v>
      </c>
    </row>
    <row r="41122" spans="35:36" x14ac:dyDescent="0.15">
      <c r="AI41122" s="5">
        <v>67052.2745</v>
      </c>
      <c r="AJ41122" s="5">
        <v>147816.5687</v>
      </c>
    </row>
    <row r="41123" spans="35:36" x14ac:dyDescent="0.15">
      <c r="AI41123" s="5">
        <v>67186.649799999999</v>
      </c>
      <c r="AJ41123" s="5">
        <v>147722.47810000001</v>
      </c>
    </row>
    <row r="41124" spans="35:36" x14ac:dyDescent="0.15">
      <c r="AI41124" s="5">
        <v>67321.025200000004</v>
      </c>
      <c r="AJ41124" s="5">
        <v>147628.38750000001</v>
      </c>
    </row>
    <row r="41125" spans="35:36" x14ac:dyDescent="0.15">
      <c r="AI41125" s="5">
        <v>67455.400500000003</v>
      </c>
      <c r="AJ41125" s="5">
        <v>147534.29689999999</v>
      </c>
    </row>
    <row r="41126" spans="35:36" x14ac:dyDescent="0.15">
      <c r="AI41126" s="5">
        <v>67589.775800000003</v>
      </c>
      <c r="AJ41126" s="5">
        <v>147440.20619999999</v>
      </c>
    </row>
    <row r="41127" spans="35:36" x14ac:dyDescent="0.15">
      <c r="AI41127" s="5">
        <v>67724.151199999993</v>
      </c>
      <c r="AJ41127" s="5">
        <v>147346.11559999999</v>
      </c>
    </row>
    <row r="41128" spans="35:36" x14ac:dyDescent="0.15">
      <c r="AI41128" s="5">
        <v>67858.526500000007</v>
      </c>
      <c r="AJ41128" s="5">
        <v>147252.02499999999</v>
      </c>
    </row>
    <row r="41129" spans="35:36" x14ac:dyDescent="0.15">
      <c r="AI41129" s="5">
        <v>67992.901899999997</v>
      </c>
      <c r="AJ41129" s="5">
        <v>147157.9344</v>
      </c>
    </row>
    <row r="41130" spans="35:36" x14ac:dyDescent="0.15">
      <c r="AI41130" s="5">
        <v>68127.277199999997</v>
      </c>
      <c r="AJ41130" s="5">
        <v>147063.8437</v>
      </c>
    </row>
    <row r="41131" spans="35:36" x14ac:dyDescent="0.15">
      <c r="AI41131" s="5">
        <v>68261.652499999997</v>
      </c>
      <c r="AJ41131" s="5">
        <v>146969.7531</v>
      </c>
    </row>
    <row r="41132" spans="35:36" x14ac:dyDescent="0.15">
      <c r="AI41132" s="5">
        <v>68396.027900000001</v>
      </c>
      <c r="AJ41132" s="5">
        <v>146875.66250000001</v>
      </c>
    </row>
    <row r="41133" spans="35:36" x14ac:dyDescent="0.15">
      <c r="AI41133" s="5">
        <v>68530.403099999996</v>
      </c>
      <c r="AJ41133" s="5">
        <v>146781.57190000001</v>
      </c>
    </row>
    <row r="41134" spans="35:36" x14ac:dyDescent="0.15">
      <c r="AI41134" s="5">
        <v>68664.7785</v>
      </c>
      <c r="AJ41134" s="5">
        <v>146687.48130000001</v>
      </c>
    </row>
    <row r="41135" spans="35:36" x14ac:dyDescent="0.15">
      <c r="AI41135" s="5">
        <v>68799.1538</v>
      </c>
      <c r="AJ41135" s="5">
        <v>146593.39069999999</v>
      </c>
    </row>
    <row r="41136" spans="35:36" x14ac:dyDescent="0.15">
      <c r="AI41136" s="5">
        <v>68933.529200000004</v>
      </c>
      <c r="AJ41136" s="5">
        <v>146499.29999999999</v>
      </c>
    </row>
    <row r="41137" spans="35:36" x14ac:dyDescent="0.15">
      <c r="AI41137" s="5">
        <v>69067.904500000004</v>
      </c>
      <c r="AJ41137" s="5">
        <v>146405.20939999999</v>
      </c>
    </row>
    <row r="41138" spans="35:36" x14ac:dyDescent="0.15">
      <c r="AI41138" s="5">
        <v>69202.279800000004</v>
      </c>
      <c r="AJ41138" s="5">
        <v>146311.1188</v>
      </c>
    </row>
    <row r="41139" spans="35:36" x14ac:dyDescent="0.15">
      <c r="AI41139" s="5">
        <v>69336.655199999994</v>
      </c>
      <c r="AJ41139" s="5">
        <v>146217.0282</v>
      </c>
    </row>
    <row r="41140" spans="35:36" x14ac:dyDescent="0.15">
      <c r="AI41140" s="5">
        <v>69471.030499999993</v>
      </c>
      <c r="AJ41140" s="5">
        <v>146122.9375</v>
      </c>
    </row>
    <row r="41141" spans="35:36" x14ac:dyDescent="0.15">
      <c r="AI41141" s="5">
        <v>69605.405799999993</v>
      </c>
      <c r="AJ41141" s="5">
        <v>146028.8469</v>
      </c>
    </row>
    <row r="41142" spans="35:36" x14ac:dyDescent="0.15">
      <c r="AI41142" s="5">
        <v>69739.781199999998</v>
      </c>
      <c r="AJ41142" s="5">
        <v>145934.75630000001</v>
      </c>
    </row>
    <row r="41143" spans="35:36" x14ac:dyDescent="0.15">
      <c r="AI41143" s="5">
        <v>69874.156499999997</v>
      </c>
      <c r="AJ41143" s="5">
        <v>145840.66560000001</v>
      </c>
    </row>
    <row r="41144" spans="35:36" x14ac:dyDescent="0.15">
      <c r="AI41144" s="5">
        <v>70008.531900000002</v>
      </c>
      <c r="AJ41144" s="5">
        <v>145746.57500000001</v>
      </c>
    </row>
    <row r="41145" spans="35:36" x14ac:dyDescent="0.15">
      <c r="AI41145" s="5">
        <v>70142.907200000001</v>
      </c>
      <c r="AJ41145" s="5">
        <v>145652.48439999999</v>
      </c>
    </row>
    <row r="41146" spans="35:36" x14ac:dyDescent="0.15">
      <c r="AI41146" s="5">
        <v>70277.282500000001</v>
      </c>
      <c r="AJ41146" s="5">
        <v>145558.39379999999</v>
      </c>
    </row>
    <row r="41147" spans="35:36" x14ac:dyDescent="0.15">
      <c r="AI41147" s="5">
        <v>70411.657800000001</v>
      </c>
      <c r="AJ41147" s="5">
        <v>145464.30319999999</v>
      </c>
    </row>
    <row r="41148" spans="35:36" x14ac:dyDescent="0.15">
      <c r="AI41148" s="5">
        <v>70546.033100000001</v>
      </c>
      <c r="AJ41148" s="5">
        <v>145370.2126</v>
      </c>
    </row>
    <row r="41149" spans="35:36" x14ac:dyDescent="0.15">
      <c r="AI41149" s="5">
        <v>70680.408500000005</v>
      </c>
      <c r="AJ41149" s="5">
        <v>145276.122</v>
      </c>
    </row>
    <row r="41150" spans="35:36" x14ac:dyDescent="0.15">
      <c r="AI41150" s="5">
        <v>70814.783800000005</v>
      </c>
      <c r="AJ41150" s="5">
        <v>145182.0313</v>
      </c>
    </row>
    <row r="41151" spans="35:36" x14ac:dyDescent="0.15">
      <c r="AI41151" s="5">
        <v>70949.159199999995</v>
      </c>
      <c r="AJ41151" s="5">
        <v>145087.94070000001</v>
      </c>
    </row>
    <row r="41152" spans="35:36" x14ac:dyDescent="0.15">
      <c r="AI41152" s="5">
        <v>71083.534499999994</v>
      </c>
      <c r="AJ41152" s="5">
        <v>144993.85010000001</v>
      </c>
    </row>
    <row r="41153" spans="35:36" x14ac:dyDescent="0.15">
      <c r="AI41153" s="5">
        <v>71217.909799999994</v>
      </c>
      <c r="AJ41153" s="5">
        <v>144899.75940000001</v>
      </c>
    </row>
    <row r="41154" spans="35:36" x14ac:dyDescent="0.15">
      <c r="AI41154" s="5">
        <v>71352.285199999998</v>
      </c>
      <c r="AJ41154" s="5">
        <v>144805.66880000001</v>
      </c>
    </row>
    <row r="41155" spans="35:36" x14ac:dyDescent="0.15">
      <c r="AI41155" s="5">
        <v>71486.660499999998</v>
      </c>
      <c r="AJ41155" s="5">
        <v>144711.57819999999</v>
      </c>
    </row>
    <row r="41156" spans="35:36" x14ac:dyDescent="0.15">
      <c r="AI41156" s="5">
        <v>71621.035900000003</v>
      </c>
      <c r="AJ41156" s="5">
        <v>144617.48759999999</v>
      </c>
    </row>
    <row r="41157" spans="35:36" x14ac:dyDescent="0.15">
      <c r="AI41157" s="5">
        <v>71755.411200000002</v>
      </c>
      <c r="AJ41157" s="5">
        <v>144523.39689999999</v>
      </c>
    </row>
    <row r="41158" spans="35:36" x14ac:dyDescent="0.15">
      <c r="AI41158" s="5">
        <v>71889.786500000002</v>
      </c>
      <c r="AJ41158" s="5">
        <v>144429.3063</v>
      </c>
    </row>
    <row r="41159" spans="35:36" x14ac:dyDescent="0.15">
      <c r="AI41159" s="5">
        <v>72024.161800000002</v>
      </c>
      <c r="AJ41159" s="5">
        <v>144335.21580000001</v>
      </c>
    </row>
    <row r="41160" spans="35:36" x14ac:dyDescent="0.15">
      <c r="AI41160" s="5">
        <v>72158.538</v>
      </c>
      <c r="AJ41160" s="5">
        <v>144241.12460000001</v>
      </c>
    </row>
    <row r="41161" spans="35:36" x14ac:dyDescent="0.15">
      <c r="AI41161" s="5">
        <v>72292.912500000006</v>
      </c>
      <c r="AJ41161" s="5">
        <v>144147.03450000001</v>
      </c>
    </row>
    <row r="41162" spans="35:36" x14ac:dyDescent="0.15">
      <c r="AI41162" s="5">
        <v>72427.2886</v>
      </c>
      <c r="AJ41162" s="5">
        <v>144052.94330000001</v>
      </c>
    </row>
    <row r="41163" spans="35:36" x14ac:dyDescent="0.15">
      <c r="AI41163" s="5">
        <v>72561.663199999995</v>
      </c>
      <c r="AJ41163" s="5">
        <v>143958.85320000001</v>
      </c>
    </row>
    <row r="41164" spans="35:36" x14ac:dyDescent="0.15">
      <c r="AI41164" s="5">
        <v>72696.039300000004</v>
      </c>
      <c r="AJ41164" s="5">
        <v>143864.76199999999</v>
      </c>
    </row>
    <row r="41165" spans="35:36" x14ac:dyDescent="0.15">
      <c r="AI41165" s="5">
        <v>72830.413799999995</v>
      </c>
      <c r="AJ41165" s="5">
        <v>143770.67199999999</v>
      </c>
    </row>
    <row r="41166" spans="35:36" x14ac:dyDescent="0.15">
      <c r="AI41166" s="5">
        <v>72964.789999999994</v>
      </c>
      <c r="AJ41166" s="5">
        <v>143676.5808</v>
      </c>
    </row>
    <row r="41167" spans="35:36" x14ac:dyDescent="0.15">
      <c r="AI41167" s="5">
        <v>73099.164499999999</v>
      </c>
      <c r="AJ41167" s="5">
        <v>143582.49069999999</v>
      </c>
    </row>
    <row r="41168" spans="35:36" x14ac:dyDescent="0.15">
      <c r="AI41168" s="5">
        <v>73233.540699999998</v>
      </c>
      <c r="AJ41168" s="5">
        <v>143488.3995</v>
      </c>
    </row>
    <row r="41169" spans="35:36" x14ac:dyDescent="0.15">
      <c r="AI41169" s="5">
        <v>73367.915200000003</v>
      </c>
      <c r="AJ41169" s="5">
        <v>143394.3095</v>
      </c>
    </row>
    <row r="41170" spans="35:36" x14ac:dyDescent="0.15">
      <c r="AI41170" s="5">
        <v>73502.291299999997</v>
      </c>
      <c r="AJ41170" s="5">
        <v>143300.21840000001</v>
      </c>
    </row>
    <row r="41171" spans="35:36" x14ac:dyDescent="0.15">
      <c r="AI41171" s="5">
        <v>73636.665900000007</v>
      </c>
      <c r="AJ41171" s="5">
        <v>143206.12820000001</v>
      </c>
    </row>
    <row r="41172" spans="35:36" x14ac:dyDescent="0.15">
      <c r="AI41172" s="5">
        <v>73771.042000000001</v>
      </c>
      <c r="AJ41172" s="5">
        <v>143112.03709999999</v>
      </c>
    </row>
    <row r="41173" spans="35:36" x14ac:dyDescent="0.15">
      <c r="AI41173" s="5">
        <v>73905.416500000007</v>
      </c>
      <c r="AJ41173" s="5">
        <v>143017.94699999999</v>
      </c>
    </row>
    <row r="41174" spans="35:36" x14ac:dyDescent="0.15">
      <c r="AI41174" s="5">
        <v>74039.792600000001</v>
      </c>
      <c r="AJ41174" s="5">
        <v>142923.85579999999</v>
      </c>
    </row>
    <row r="41175" spans="35:36" x14ac:dyDescent="0.15">
      <c r="AI41175" s="5">
        <v>74174.167199999996</v>
      </c>
      <c r="AJ41175" s="5">
        <v>142829.76579999999</v>
      </c>
    </row>
    <row r="41176" spans="35:36" x14ac:dyDescent="0.15">
      <c r="AI41176" s="5">
        <v>74308.543300000005</v>
      </c>
      <c r="AJ41176" s="5">
        <v>142735.6746</v>
      </c>
    </row>
    <row r="41177" spans="35:36" x14ac:dyDescent="0.15">
      <c r="AI41177" s="5">
        <v>74442.917799999996</v>
      </c>
      <c r="AJ41177" s="5">
        <v>142641.5845</v>
      </c>
    </row>
    <row r="41178" spans="35:36" x14ac:dyDescent="0.15">
      <c r="AI41178" s="5">
        <v>74577.293999999994</v>
      </c>
      <c r="AJ41178" s="5">
        <v>142547.4933</v>
      </c>
    </row>
    <row r="41179" spans="35:36" x14ac:dyDescent="0.15">
      <c r="AI41179" s="5">
        <v>74711.6685</v>
      </c>
      <c r="AJ41179" s="5">
        <v>142453.40330000001</v>
      </c>
    </row>
    <row r="41180" spans="35:36" x14ac:dyDescent="0.15">
      <c r="AI41180" s="5">
        <v>74846.044699999999</v>
      </c>
      <c r="AJ41180" s="5">
        <v>142359.31210000001</v>
      </c>
    </row>
    <row r="41181" spans="35:36" x14ac:dyDescent="0.15">
      <c r="AI41181" s="5">
        <v>74980.419200000004</v>
      </c>
      <c r="AJ41181" s="5">
        <v>142265.22200000001</v>
      </c>
    </row>
    <row r="41182" spans="35:36" x14ac:dyDescent="0.15">
      <c r="AI41182" s="5">
        <v>75114.795299999998</v>
      </c>
      <c r="AJ41182" s="5">
        <v>142171.13089999999</v>
      </c>
    </row>
    <row r="41183" spans="35:36" x14ac:dyDescent="0.15">
      <c r="AI41183" s="5">
        <v>75249.169899999994</v>
      </c>
      <c r="AJ41183" s="5">
        <v>142077.04079999999</v>
      </c>
    </row>
    <row r="41184" spans="35:36" x14ac:dyDescent="0.15">
      <c r="AI41184" s="5">
        <v>75383.545899999997</v>
      </c>
      <c r="AJ41184" s="5">
        <v>141982.94959999999</v>
      </c>
    </row>
    <row r="41185" spans="35:36" x14ac:dyDescent="0.15">
      <c r="AI41185" s="5">
        <v>75517.920499999993</v>
      </c>
      <c r="AJ41185" s="5">
        <v>141888.8596</v>
      </c>
    </row>
    <row r="41186" spans="35:36" x14ac:dyDescent="0.15">
      <c r="AI41186" s="5">
        <v>75652.296600000001</v>
      </c>
      <c r="AJ41186" s="5">
        <v>141794.7684</v>
      </c>
    </row>
    <row r="41187" spans="35:36" x14ac:dyDescent="0.15">
      <c r="AI41187" s="5">
        <v>75786.671100000007</v>
      </c>
      <c r="AJ41187" s="5">
        <v>141700.6783</v>
      </c>
    </row>
    <row r="41188" spans="35:36" x14ac:dyDescent="0.15">
      <c r="AI41188" s="5">
        <v>75921.047300000006</v>
      </c>
      <c r="AJ41188" s="5">
        <v>141606.5871</v>
      </c>
    </row>
    <row r="41189" spans="35:36" x14ac:dyDescent="0.15">
      <c r="AI41189" s="5">
        <v>76055.421799999996</v>
      </c>
      <c r="AJ41189" s="5">
        <v>141512.49710000001</v>
      </c>
    </row>
    <row r="41190" spans="35:36" x14ac:dyDescent="0.15">
      <c r="AI41190" s="5">
        <v>76189.797999999995</v>
      </c>
      <c r="AJ41190" s="5">
        <v>141418.40590000001</v>
      </c>
    </row>
    <row r="41191" spans="35:36" x14ac:dyDescent="0.15">
      <c r="AI41191" s="5">
        <v>76324.172500000001</v>
      </c>
      <c r="AJ41191" s="5">
        <v>141324.31580000001</v>
      </c>
    </row>
    <row r="41192" spans="35:36" x14ac:dyDescent="0.15">
      <c r="AI41192" s="5">
        <v>76458.548699999999</v>
      </c>
      <c r="AJ41192" s="5">
        <v>141230.22459999999</v>
      </c>
    </row>
    <row r="41193" spans="35:36" x14ac:dyDescent="0.15">
      <c r="AI41193" s="5">
        <v>76592.923200000005</v>
      </c>
      <c r="AJ41193" s="5">
        <v>141136.13459999999</v>
      </c>
    </row>
    <row r="41194" spans="35:36" x14ac:dyDescent="0.15">
      <c r="AI41194" s="5">
        <v>76727.299299999999</v>
      </c>
      <c r="AJ41194" s="5">
        <v>141042.0434</v>
      </c>
    </row>
    <row r="41195" spans="35:36" x14ac:dyDescent="0.15">
      <c r="AI41195" s="5">
        <v>76861.673899999994</v>
      </c>
      <c r="AJ41195" s="5">
        <v>140947.95329999999</v>
      </c>
    </row>
    <row r="41196" spans="35:36" x14ac:dyDescent="0.15">
      <c r="AI41196" s="5">
        <v>76996.049899999998</v>
      </c>
      <c r="AJ41196" s="5">
        <v>140853.8622</v>
      </c>
    </row>
    <row r="41197" spans="35:36" x14ac:dyDescent="0.15">
      <c r="AI41197" s="5">
        <v>77130.424499999994</v>
      </c>
      <c r="AJ41197" s="5">
        <v>140759.7721</v>
      </c>
    </row>
    <row r="41198" spans="35:36" x14ac:dyDescent="0.15">
      <c r="AI41198" s="5">
        <v>77264.800600000002</v>
      </c>
      <c r="AJ41198" s="5">
        <v>140665.68090000001</v>
      </c>
    </row>
    <row r="41199" spans="35:36" x14ac:dyDescent="0.15">
      <c r="AI41199" s="5">
        <v>77399.175099999993</v>
      </c>
      <c r="AJ41199" s="5">
        <v>140571.59090000001</v>
      </c>
    </row>
    <row r="41200" spans="35:36" x14ac:dyDescent="0.15">
      <c r="AI41200" s="5">
        <v>77533.551300000006</v>
      </c>
      <c r="AJ41200" s="5">
        <v>140477.49969999999</v>
      </c>
    </row>
    <row r="41201" spans="35:36" x14ac:dyDescent="0.15">
      <c r="AI41201" s="5">
        <v>77667.925799999997</v>
      </c>
      <c r="AJ41201" s="5">
        <v>140383.40960000001</v>
      </c>
    </row>
    <row r="41202" spans="35:36" x14ac:dyDescent="0.15">
      <c r="AI41202" s="5">
        <v>77802.301999999996</v>
      </c>
      <c r="AJ41202" s="5">
        <v>140289.31839999999</v>
      </c>
    </row>
    <row r="41203" spans="35:36" x14ac:dyDescent="0.15">
      <c r="AI41203" s="5">
        <v>77936.676500000001</v>
      </c>
      <c r="AJ41203" s="5">
        <v>140195.22839999999</v>
      </c>
    </row>
    <row r="41204" spans="35:36" x14ac:dyDescent="0.15">
      <c r="AI41204" s="5">
        <v>78071.0527</v>
      </c>
      <c r="AJ41204" s="5">
        <v>140101.1372</v>
      </c>
    </row>
    <row r="41205" spans="35:36" x14ac:dyDescent="0.15">
      <c r="AI41205" s="5">
        <v>78205.427200000006</v>
      </c>
      <c r="AJ41205" s="5">
        <v>140007.0471</v>
      </c>
    </row>
    <row r="41206" spans="35:36" x14ac:dyDescent="0.15">
      <c r="AI41206" s="5">
        <v>78339.8033</v>
      </c>
      <c r="AJ41206" s="5">
        <v>139912.9559</v>
      </c>
    </row>
    <row r="41207" spans="35:36" x14ac:dyDescent="0.15">
      <c r="AI41207" s="5">
        <v>78474.177899999995</v>
      </c>
      <c r="AJ41207" s="5">
        <v>139818.8659</v>
      </c>
    </row>
    <row r="41208" spans="35:36" x14ac:dyDescent="0.15">
      <c r="AI41208" s="5">
        <v>78608.553899999999</v>
      </c>
      <c r="AJ41208" s="5">
        <v>139724.77470000001</v>
      </c>
    </row>
    <row r="41209" spans="35:36" x14ac:dyDescent="0.15">
      <c r="AI41209" s="5">
        <v>78742.928499999995</v>
      </c>
      <c r="AJ41209" s="5">
        <v>139630.68460000001</v>
      </c>
    </row>
    <row r="41210" spans="35:36" x14ac:dyDescent="0.15">
      <c r="AI41210" s="5">
        <v>78877.304600000003</v>
      </c>
      <c r="AJ41210" s="5">
        <v>139536.59349999999</v>
      </c>
    </row>
    <row r="41211" spans="35:36" x14ac:dyDescent="0.15">
      <c r="AI41211" s="5">
        <v>79011.679099999994</v>
      </c>
      <c r="AJ41211" s="5">
        <v>139442.50339999999</v>
      </c>
    </row>
    <row r="41212" spans="35:36" x14ac:dyDescent="0.15">
      <c r="AI41212" s="5">
        <v>79146.055300000007</v>
      </c>
      <c r="AJ41212" s="5">
        <v>139348.41219999999</v>
      </c>
    </row>
    <row r="41213" spans="35:36" x14ac:dyDescent="0.15">
      <c r="AI41213" s="5">
        <v>79280.429799999998</v>
      </c>
      <c r="AJ41213" s="5">
        <v>139254.3222</v>
      </c>
    </row>
    <row r="41214" spans="35:36" x14ac:dyDescent="0.15">
      <c r="AI41214" s="5">
        <v>79414.805999999997</v>
      </c>
      <c r="AJ41214" s="5">
        <v>139160.231</v>
      </c>
    </row>
    <row r="41215" spans="35:36" x14ac:dyDescent="0.15">
      <c r="AI41215" s="5">
        <v>79549.180500000002</v>
      </c>
      <c r="AJ41215" s="5">
        <v>139066.1409</v>
      </c>
    </row>
    <row r="41216" spans="35:36" x14ac:dyDescent="0.15">
      <c r="AI41216" s="5">
        <v>79683.556700000001</v>
      </c>
      <c r="AJ41216" s="5">
        <v>138972.0497</v>
      </c>
    </row>
    <row r="41217" spans="35:36" x14ac:dyDescent="0.15">
      <c r="AI41217" s="5">
        <v>79817.931200000006</v>
      </c>
      <c r="AJ41217" s="5">
        <v>138877.95970000001</v>
      </c>
    </row>
    <row r="41218" spans="35:36" x14ac:dyDescent="0.15">
      <c r="AI41218" s="5">
        <v>79952.3073</v>
      </c>
      <c r="AJ41218" s="5">
        <v>138783.86850000001</v>
      </c>
    </row>
    <row r="41219" spans="35:36" x14ac:dyDescent="0.15">
      <c r="AI41219" s="5">
        <v>80086.681899999996</v>
      </c>
      <c r="AJ41219" s="5">
        <v>138689.77840000001</v>
      </c>
    </row>
    <row r="41220" spans="35:36" x14ac:dyDescent="0.15">
      <c r="AI41220" s="5">
        <v>58680.719700000001</v>
      </c>
      <c r="AJ41220" s="5">
        <v>153878.65400000001</v>
      </c>
    </row>
    <row r="41221" spans="35:36" x14ac:dyDescent="0.15">
      <c r="AI41221" s="5">
        <v>58815.095000000001</v>
      </c>
      <c r="AJ41221" s="5">
        <v>153784.56340000001</v>
      </c>
    </row>
    <row r="41222" spans="35:36" x14ac:dyDescent="0.15">
      <c r="AI41222" s="5">
        <v>58949.470399999998</v>
      </c>
      <c r="AJ41222" s="5">
        <v>153690.47279999999</v>
      </c>
    </row>
    <row r="41223" spans="35:36" x14ac:dyDescent="0.15">
      <c r="AI41223" s="5">
        <v>59083.845699999998</v>
      </c>
      <c r="AJ41223" s="5">
        <v>153596.38219999999</v>
      </c>
    </row>
    <row r="41224" spans="35:36" x14ac:dyDescent="0.15">
      <c r="AI41224" s="5">
        <v>59218.220999999998</v>
      </c>
      <c r="AJ41224" s="5">
        <v>153502.29149999999</v>
      </c>
    </row>
    <row r="41225" spans="35:36" x14ac:dyDescent="0.15">
      <c r="AI41225" s="5">
        <v>59352.596400000002</v>
      </c>
      <c r="AJ41225" s="5">
        <v>153408.2009</v>
      </c>
    </row>
    <row r="41226" spans="35:36" x14ac:dyDescent="0.15">
      <c r="AI41226" s="5">
        <v>59486.971700000002</v>
      </c>
      <c r="AJ41226" s="5">
        <v>153314.1103</v>
      </c>
    </row>
    <row r="41227" spans="35:36" x14ac:dyDescent="0.15">
      <c r="AI41227" s="5">
        <v>59621.347099999999</v>
      </c>
      <c r="AJ41227" s="5">
        <v>153220.0196</v>
      </c>
    </row>
    <row r="41228" spans="35:36" x14ac:dyDescent="0.15">
      <c r="AI41228" s="5">
        <v>59755.722399999999</v>
      </c>
      <c r="AJ41228" s="5">
        <v>153125.929</v>
      </c>
    </row>
    <row r="41229" spans="35:36" x14ac:dyDescent="0.15">
      <c r="AI41229" s="5">
        <v>59890.097699999998</v>
      </c>
      <c r="AJ41229" s="5">
        <v>153031.83840000001</v>
      </c>
    </row>
    <row r="41230" spans="35:36" x14ac:dyDescent="0.15">
      <c r="AI41230" s="5">
        <v>60024.472999999998</v>
      </c>
      <c r="AJ41230" s="5">
        <v>152937.74780000001</v>
      </c>
    </row>
    <row r="41231" spans="35:36" x14ac:dyDescent="0.15">
      <c r="AI41231" s="5">
        <v>60158.848299999998</v>
      </c>
      <c r="AJ41231" s="5">
        <v>152843.65719999999</v>
      </c>
    </row>
    <row r="41232" spans="35:36" x14ac:dyDescent="0.15">
      <c r="AI41232" s="5">
        <v>60293.223700000002</v>
      </c>
      <c r="AJ41232" s="5">
        <v>152749.56659999999</v>
      </c>
    </row>
    <row r="41233" spans="35:36" x14ac:dyDescent="0.15">
      <c r="AI41233" s="5">
        <v>60427.599000000002</v>
      </c>
      <c r="AJ41233" s="5">
        <v>152655.476</v>
      </c>
    </row>
    <row r="41234" spans="35:36" x14ac:dyDescent="0.15">
      <c r="AI41234" s="5">
        <v>60561.974399999999</v>
      </c>
      <c r="AJ41234" s="5">
        <v>152561.38529999999</v>
      </c>
    </row>
    <row r="41235" spans="35:36" x14ac:dyDescent="0.15">
      <c r="AI41235" s="5">
        <v>60696.349699999999</v>
      </c>
      <c r="AJ41235" s="5">
        <v>152467.2947</v>
      </c>
    </row>
    <row r="41236" spans="35:36" x14ac:dyDescent="0.15">
      <c r="AI41236" s="5">
        <v>60830.724999999999</v>
      </c>
      <c r="AJ41236" s="5">
        <v>152373.2041</v>
      </c>
    </row>
    <row r="41237" spans="35:36" x14ac:dyDescent="0.15">
      <c r="AI41237" s="5">
        <v>60965.100400000003</v>
      </c>
      <c r="AJ41237" s="5">
        <v>152279.1134</v>
      </c>
    </row>
    <row r="41238" spans="35:36" x14ac:dyDescent="0.15">
      <c r="AI41238" s="5">
        <v>61099.475700000003</v>
      </c>
      <c r="AJ41238" s="5">
        <v>152185.02280000001</v>
      </c>
    </row>
    <row r="41239" spans="35:36" x14ac:dyDescent="0.15">
      <c r="AI41239" s="5">
        <v>61233.8511</v>
      </c>
      <c r="AJ41239" s="5">
        <v>152090.93220000001</v>
      </c>
    </row>
    <row r="41240" spans="35:36" x14ac:dyDescent="0.15">
      <c r="AI41240" s="5">
        <v>61368.2264</v>
      </c>
      <c r="AJ41240" s="5">
        <v>151996.84160000001</v>
      </c>
    </row>
    <row r="41241" spans="35:36" x14ac:dyDescent="0.15">
      <c r="AI41241" s="5">
        <v>61502.601699999999</v>
      </c>
      <c r="AJ41241" s="5">
        <v>151902.75090000001</v>
      </c>
    </row>
    <row r="41242" spans="35:36" x14ac:dyDescent="0.15">
      <c r="AI41242" s="5">
        <v>61636.977099999996</v>
      </c>
      <c r="AJ41242" s="5">
        <v>151808.66029999999</v>
      </c>
    </row>
    <row r="41243" spans="35:36" x14ac:dyDescent="0.15">
      <c r="AI41243" s="5">
        <v>61771.352299999999</v>
      </c>
      <c r="AJ41243" s="5">
        <v>151714.56969999999</v>
      </c>
    </row>
    <row r="41244" spans="35:36" x14ac:dyDescent="0.15">
      <c r="AI41244" s="5">
        <v>61905.727700000003</v>
      </c>
      <c r="AJ41244" s="5">
        <v>151620.4791</v>
      </c>
    </row>
    <row r="41245" spans="35:36" x14ac:dyDescent="0.15">
      <c r="AI41245" s="5">
        <v>62040.103000000003</v>
      </c>
      <c r="AJ41245" s="5">
        <v>151526.3885</v>
      </c>
    </row>
    <row r="41246" spans="35:36" x14ac:dyDescent="0.15">
      <c r="AI41246" s="5">
        <v>62174.4784</v>
      </c>
      <c r="AJ41246" s="5">
        <v>151432.29790000001</v>
      </c>
    </row>
    <row r="41247" spans="35:36" x14ac:dyDescent="0.15">
      <c r="AI41247" s="5">
        <v>62308.8537</v>
      </c>
      <c r="AJ41247" s="5">
        <v>151338.2072</v>
      </c>
    </row>
    <row r="41248" spans="35:36" x14ac:dyDescent="0.15">
      <c r="AI41248" s="5">
        <v>62443.228999999999</v>
      </c>
      <c r="AJ41248" s="5">
        <v>151244.11660000001</v>
      </c>
    </row>
    <row r="41249" spans="35:36" x14ac:dyDescent="0.15">
      <c r="AI41249" s="5">
        <v>62577.604399999997</v>
      </c>
      <c r="AJ41249" s="5">
        <v>151150.02600000001</v>
      </c>
    </row>
    <row r="41250" spans="35:36" x14ac:dyDescent="0.15">
      <c r="AI41250" s="5">
        <v>62711.979700000004</v>
      </c>
      <c r="AJ41250" s="5">
        <v>151055.93539999999</v>
      </c>
    </row>
    <row r="41251" spans="35:36" x14ac:dyDescent="0.15">
      <c r="AI41251" s="5">
        <v>62846.355100000001</v>
      </c>
      <c r="AJ41251" s="5">
        <v>150961.84469999999</v>
      </c>
    </row>
    <row r="41252" spans="35:36" x14ac:dyDescent="0.15">
      <c r="AI41252" s="5">
        <v>62980.7304</v>
      </c>
      <c r="AJ41252" s="5">
        <v>150867.75409999999</v>
      </c>
    </row>
    <row r="41253" spans="35:36" x14ac:dyDescent="0.15">
      <c r="AI41253" s="5">
        <v>63115.1057</v>
      </c>
      <c r="AJ41253" s="5">
        <v>150773.6635</v>
      </c>
    </row>
    <row r="41254" spans="35:36" x14ac:dyDescent="0.15">
      <c r="AI41254" s="5">
        <v>63249.481099999997</v>
      </c>
      <c r="AJ41254" s="5">
        <v>150679.5729</v>
      </c>
    </row>
    <row r="41255" spans="35:36" x14ac:dyDescent="0.15">
      <c r="AI41255" s="5">
        <v>63383.856399999997</v>
      </c>
      <c r="AJ41255" s="5">
        <v>150585.4822</v>
      </c>
    </row>
    <row r="41256" spans="35:36" x14ac:dyDescent="0.15">
      <c r="AI41256" s="5">
        <v>63518.231699999997</v>
      </c>
      <c r="AJ41256" s="5">
        <v>150491.39170000001</v>
      </c>
    </row>
    <row r="41257" spans="35:36" x14ac:dyDescent="0.15">
      <c r="AI41257" s="5">
        <v>63652.607000000004</v>
      </c>
      <c r="AJ41257" s="5">
        <v>150397.30100000001</v>
      </c>
    </row>
    <row r="41258" spans="35:36" x14ac:dyDescent="0.15">
      <c r="AI41258" s="5">
        <v>63786.982300000003</v>
      </c>
      <c r="AJ41258" s="5">
        <v>150303.21040000001</v>
      </c>
    </row>
    <row r="41259" spans="35:36" x14ac:dyDescent="0.15">
      <c r="AI41259" s="5">
        <v>63921.3577</v>
      </c>
      <c r="AJ41259" s="5">
        <v>150209.11979999999</v>
      </c>
    </row>
    <row r="41260" spans="35:36" x14ac:dyDescent="0.15">
      <c r="AI41260" s="5">
        <v>64055.733</v>
      </c>
      <c r="AJ41260" s="5">
        <v>150115.02919999999</v>
      </c>
    </row>
    <row r="41261" spans="35:36" x14ac:dyDescent="0.15">
      <c r="AI41261" s="5">
        <v>64190.108399999997</v>
      </c>
      <c r="AJ41261" s="5">
        <v>150020.93849999999</v>
      </c>
    </row>
    <row r="41262" spans="35:36" x14ac:dyDescent="0.15">
      <c r="AI41262" s="5">
        <v>64324.483699999997</v>
      </c>
      <c r="AJ41262" s="5">
        <v>149926.84789999999</v>
      </c>
    </row>
    <row r="41263" spans="35:36" x14ac:dyDescent="0.15">
      <c r="AI41263" s="5">
        <v>64458.858999999997</v>
      </c>
      <c r="AJ41263" s="5">
        <v>149832.7573</v>
      </c>
    </row>
    <row r="41264" spans="35:36" x14ac:dyDescent="0.15">
      <c r="AI41264" s="5">
        <v>64593.234400000001</v>
      </c>
      <c r="AJ41264" s="5">
        <v>149738.6667</v>
      </c>
    </row>
    <row r="41265" spans="35:36" x14ac:dyDescent="0.15">
      <c r="AI41265" s="5">
        <v>64727.609700000001</v>
      </c>
      <c r="AJ41265" s="5">
        <v>149644.576</v>
      </c>
    </row>
    <row r="41266" spans="35:36" x14ac:dyDescent="0.15">
      <c r="AI41266" s="5">
        <v>64861.985099999998</v>
      </c>
      <c r="AJ41266" s="5">
        <v>149550.48540000001</v>
      </c>
    </row>
    <row r="41267" spans="35:36" x14ac:dyDescent="0.15">
      <c r="AI41267" s="5">
        <v>64996.360399999998</v>
      </c>
      <c r="AJ41267" s="5">
        <v>149456.39480000001</v>
      </c>
    </row>
    <row r="41268" spans="35:36" x14ac:dyDescent="0.15">
      <c r="AI41268" s="5">
        <v>65130.735699999997</v>
      </c>
      <c r="AJ41268" s="5">
        <v>149362.30420000001</v>
      </c>
    </row>
    <row r="41269" spans="35:36" x14ac:dyDescent="0.15">
      <c r="AI41269" s="5">
        <v>65265.110999999997</v>
      </c>
      <c r="AJ41269" s="5">
        <v>149268.21359999999</v>
      </c>
    </row>
    <row r="41270" spans="35:36" x14ac:dyDescent="0.15">
      <c r="AI41270" s="5">
        <v>65399.486299999997</v>
      </c>
      <c r="AJ41270" s="5">
        <v>149174.12299999999</v>
      </c>
    </row>
    <row r="41271" spans="35:36" x14ac:dyDescent="0.15">
      <c r="AI41271" s="5">
        <v>65533.861700000001</v>
      </c>
      <c r="AJ41271" s="5">
        <v>149080.03229999999</v>
      </c>
    </row>
    <row r="41272" spans="35:36" x14ac:dyDescent="0.15">
      <c r="AI41272" s="5">
        <v>65668.236999999994</v>
      </c>
      <c r="AJ41272" s="5">
        <v>148985.9417</v>
      </c>
    </row>
    <row r="41273" spans="35:36" x14ac:dyDescent="0.15">
      <c r="AI41273" s="5">
        <v>65802.612399999998</v>
      </c>
      <c r="AJ41273" s="5">
        <v>148891.8511</v>
      </c>
    </row>
    <row r="41274" spans="35:36" x14ac:dyDescent="0.15">
      <c r="AI41274" s="5">
        <v>65936.987699999998</v>
      </c>
      <c r="AJ41274" s="5">
        <v>148797.7605</v>
      </c>
    </row>
    <row r="41275" spans="35:36" x14ac:dyDescent="0.15">
      <c r="AI41275" s="5">
        <v>66071.362999999998</v>
      </c>
      <c r="AJ41275" s="5">
        <v>148703.6698</v>
      </c>
    </row>
    <row r="41276" spans="35:36" x14ac:dyDescent="0.15">
      <c r="AI41276" s="5">
        <v>66205.738400000002</v>
      </c>
      <c r="AJ41276" s="5">
        <v>148609.57920000001</v>
      </c>
    </row>
    <row r="41277" spans="35:36" x14ac:dyDescent="0.15">
      <c r="AI41277" s="5">
        <v>66340.113700000002</v>
      </c>
      <c r="AJ41277" s="5">
        <v>148515.48860000001</v>
      </c>
    </row>
    <row r="41278" spans="35:36" x14ac:dyDescent="0.15">
      <c r="AI41278" s="5">
        <v>66474.489100000006</v>
      </c>
      <c r="AJ41278" s="5">
        <v>148421.39799999999</v>
      </c>
    </row>
    <row r="41279" spans="35:36" x14ac:dyDescent="0.15">
      <c r="AI41279" s="5">
        <v>66608.864400000006</v>
      </c>
      <c r="AJ41279" s="5">
        <v>148327.30729999999</v>
      </c>
    </row>
    <row r="41280" spans="35:36" x14ac:dyDescent="0.15">
      <c r="AI41280" s="5">
        <v>66743.239700000006</v>
      </c>
      <c r="AJ41280" s="5">
        <v>148233.21669999999</v>
      </c>
    </row>
    <row r="41281" spans="35:36" x14ac:dyDescent="0.15">
      <c r="AI41281" s="5">
        <v>66877.615000000005</v>
      </c>
      <c r="AJ41281" s="5">
        <v>148139.12609999999</v>
      </c>
    </row>
    <row r="41282" spans="35:36" x14ac:dyDescent="0.15">
      <c r="AI41282" s="5">
        <v>67011.990300000005</v>
      </c>
      <c r="AJ41282" s="5">
        <v>148045.0355</v>
      </c>
    </row>
    <row r="41283" spans="35:36" x14ac:dyDescent="0.15">
      <c r="AI41283" s="5">
        <v>67146.365699999995</v>
      </c>
      <c r="AJ41283" s="5">
        <v>147950.9449</v>
      </c>
    </row>
    <row r="41284" spans="35:36" x14ac:dyDescent="0.15">
      <c r="AI41284" s="5">
        <v>67280.740999999995</v>
      </c>
      <c r="AJ41284" s="5">
        <v>147856.85430000001</v>
      </c>
    </row>
    <row r="41285" spans="35:36" x14ac:dyDescent="0.15">
      <c r="AI41285" s="5">
        <v>67415.116399999999</v>
      </c>
      <c r="AJ41285" s="5">
        <v>147762.76360000001</v>
      </c>
    </row>
    <row r="41286" spans="35:36" x14ac:dyDescent="0.15">
      <c r="AI41286" s="5">
        <v>67549.491699999999</v>
      </c>
      <c r="AJ41286" s="5">
        <v>147668.67300000001</v>
      </c>
    </row>
    <row r="41287" spans="35:36" x14ac:dyDescent="0.15">
      <c r="AI41287" s="5">
        <v>67683.866999999998</v>
      </c>
      <c r="AJ41287" s="5">
        <v>147574.58240000001</v>
      </c>
    </row>
    <row r="41288" spans="35:36" x14ac:dyDescent="0.15">
      <c r="AI41288" s="5">
        <v>67818.242400000003</v>
      </c>
      <c r="AJ41288" s="5">
        <v>147480.49179999999</v>
      </c>
    </row>
    <row r="41289" spans="35:36" x14ac:dyDescent="0.15">
      <c r="AI41289" s="5">
        <v>67952.617700000003</v>
      </c>
      <c r="AJ41289" s="5">
        <v>147386.40109999999</v>
      </c>
    </row>
    <row r="41290" spans="35:36" x14ac:dyDescent="0.15">
      <c r="AI41290" s="5">
        <v>68086.993100000007</v>
      </c>
      <c r="AJ41290" s="5">
        <v>147292.31049999999</v>
      </c>
    </row>
    <row r="41291" spans="35:36" x14ac:dyDescent="0.15">
      <c r="AI41291" s="5">
        <v>68221.368400000007</v>
      </c>
      <c r="AJ41291" s="5">
        <v>147198.2199</v>
      </c>
    </row>
    <row r="41292" spans="35:36" x14ac:dyDescent="0.15">
      <c r="AI41292" s="5">
        <v>68355.743700000006</v>
      </c>
      <c r="AJ41292" s="5">
        <v>147104.1293</v>
      </c>
    </row>
    <row r="41293" spans="35:36" x14ac:dyDescent="0.15">
      <c r="AI41293" s="5">
        <v>68490.119099999996</v>
      </c>
      <c r="AJ41293" s="5">
        <v>147010.0386</v>
      </c>
    </row>
    <row r="41294" spans="35:36" x14ac:dyDescent="0.15">
      <c r="AI41294" s="5">
        <v>68624.494300000006</v>
      </c>
      <c r="AJ41294" s="5">
        <v>146915.94810000001</v>
      </c>
    </row>
    <row r="41295" spans="35:36" x14ac:dyDescent="0.15">
      <c r="AI41295" s="5">
        <v>68758.869699999996</v>
      </c>
      <c r="AJ41295" s="5">
        <v>146821.85740000001</v>
      </c>
    </row>
    <row r="41296" spans="35:36" x14ac:dyDescent="0.15">
      <c r="AI41296" s="5">
        <v>68893.244999999995</v>
      </c>
      <c r="AJ41296" s="5">
        <v>146727.76680000001</v>
      </c>
    </row>
    <row r="41297" spans="35:36" x14ac:dyDescent="0.15">
      <c r="AI41297" s="5">
        <v>69027.6204</v>
      </c>
      <c r="AJ41297" s="5">
        <v>146633.67619999999</v>
      </c>
    </row>
    <row r="41298" spans="35:36" x14ac:dyDescent="0.15">
      <c r="AI41298" s="5">
        <v>69161.995699999999</v>
      </c>
      <c r="AJ41298" s="5">
        <v>146539.58559999999</v>
      </c>
    </row>
    <row r="41299" spans="35:36" x14ac:dyDescent="0.15">
      <c r="AI41299" s="5">
        <v>69296.370999999999</v>
      </c>
      <c r="AJ41299" s="5">
        <v>146445.49489999999</v>
      </c>
    </row>
    <row r="41300" spans="35:36" x14ac:dyDescent="0.15">
      <c r="AI41300" s="5">
        <v>69430.746400000004</v>
      </c>
      <c r="AJ41300" s="5">
        <v>146351.40429999999</v>
      </c>
    </row>
    <row r="41301" spans="35:36" x14ac:dyDescent="0.15">
      <c r="AI41301" s="5">
        <v>69565.121700000003</v>
      </c>
      <c r="AJ41301" s="5">
        <v>146257.3137</v>
      </c>
    </row>
    <row r="41302" spans="35:36" x14ac:dyDescent="0.15">
      <c r="AI41302" s="5">
        <v>69699.497000000003</v>
      </c>
      <c r="AJ41302" s="5">
        <v>146163.2231</v>
      </c>
    </row>
    <row r="41303" spans="35:36" x14ac:dyDescent="0.15">
      <c r="AI41303" s="5">
        <v>69833.872399999993</v>
      </c>
      <c r="AJ41303" s="5">
        <v>146069.1324</v>
      </c>
    </row>
    <row r="41304" spans="35:36" x14ac:dyDescent="0.15">
      <c r="AI41304" s="5">
        <v>69968.247700000007</v>
      </c>
      <c r="AJ41304" s="5">
        <v>145975.04180000001</v>
      </c>
    </row>
    <row r="41305" spans="35:36" x14ac:dyDescent="0.15">
      <c r="AI41305" s="5">
        <v>70102.623099999997</v>
      </c>
      <c r="AJ41305" s="5">
        <v>145880.95120000001</v>
      </c>
    </row>
    <row r="41306" spans="35:36" x14ac:dyDescent="0.15">
      <c r="AI41306" s="5">
        <v>70236.998399999997</v>
      </c>
      <c r="AJ41306" s="5">
        <v>145786.86060000001</v>
      </c>
    </row>
    <row r="41307" spans="35:36" x14ac:dyDescent="0.15">
      <c r="AI41307" s="5">
        <v>70371.373699999996</v>
      </c>
      <c r="AJ41307" s="5">
        <v>145692.76999999999</v>
      </c>
    </row>
    <row r="41308" spans="35:36" x14ac:dyDescent="0.15">
      <c r="AI41308" s="5">
        <v>70505.748999999996</v>
      </c>
      <c r="AJ41308" s="5">
        <v>145598.67939999999</v>
      </c>
    </row>
    <row r="41309" spans="35:36" x14ac:dyDescent="0.15">
      <c r="AI41309" s="5">
        <v>70640.124299999996</v>
      </c>
      <c r="AJ41309" s="5">
        <v>145504.58869999999</v>
      </c>
    </row>
    <row r="41310" spans="35:36" x14ac:dyDescent="0.15">
      <c r="AI41310" s="5">
        <v>70774.4997</v>
      </c>
      <c r="AJ41310" s="5">
        <v>145410.4981</v>
      </c>
    </row>
    <row r="41311" spans="35:36" x14ac:dyDescent="0.15">
      <c r="AI41311" s="5">
        <v>70908.875</v>
      </c>
      <c r="AJ41311" s="5">
        <v>145316.4075</v>
      </c>
    </row>
    <row r="41312" spans="35:36" x14ac:dyDescent="0.15">
      <c r="AI41312" s="5">
        <v>71043.250400000004</v>
      </c>
      <c r="AJ41312" s="5">
        <v>145222.31690000001</v>
      </c>
    </row>
    <row r="41313" spans="35:36" x14ac:dyDescent="0.15">
      <c r="AI41313" s="5">
        <v>71177.625700000004</v>
      </c>
      <c r="AJ41313" s="5">
        <v>145128.2262</v>
      </c>
    </row>
    <row r="41314" spans="35:36" x14ac:dyDescent="0.15">
      <c r="AI41314" s="5">
        <v>71312.001000000004</v>
      </c>
      <c r="AJ41314" s="5">
        <v>145034.13560000001</v>
      </c>
    </row>
    <row r="41315" spans="35:36" x14ac:dyDescent="0.15">
      <c r="AI41315" s="5">
        <v>71446.376399999994</v>
      </c>
      <c r="AJ41315" s="5">
        <v>144940.04500000001</v>
      </c>
    </row>
    <row r="41316" spans="35:36" x14ac:dyDescent="0.15">
      <c r="AI41316" s="5">
        <v>71580.751699999993</v>
      </c>
      <c r="AJ41316" s="5">
        <v>144845.95439999999</v>
      </c>
    </row>
    <row r="41317" spans="35:36" x14ac:dyDescent="0.15">
      <c r="AI41317" s="5">
        <v>71715.127099999998</v>
      </c>
      <c r="AJ41317" s="5">
        <v>144751.86369999999</v>
      </c>
    </row>
    <row r="41318" spans="35:36" x14ac:dyDescent="0.15">
      <c r="AI41318" s="5">
        <v>71849.502399999998</v>
      </c>
      <c r="AJ41318" s="5">
        <v>144657.77309999999</v>
      </c>
    </row>
    <row r="41319" spans="35:36" x14ac:dyDescent="0.15">
      <c r="AI41319" s="5">
        <v>71983.877699999997</v>
      </c>
      <c r="AJ41319" s="5">
        <v>144563.6825</v>
      </c>
    </row>
    <row r="41320" spans="35:36" x14ac:dyDescent="0.15">
      <c r="AI41320" s="5">
        <v>72118.252999999997</v>
      </c>
      <c r="AJ41320" s="5">
        <v>144469.5919</v>
      </c>
    </row>
    <row r="41321" spans="35:36" x14ac:dyDescent="0.15">
      <c r="AI41321" s="5">
        <v>72252.629199999996</v>
      </c>
      <c r="AJ41321" s="5">
        <v>144375.5007</v>
      </c>
    </row>
    <row r="41322" spans="35:36" x14ac:dyDescent="0.15">
      <c r="AI41322" s="5">
        <v>72387.003700000001</v>
      </c>
      <c r="AJ41322" s="5">
        <v>144281.41070000001</v>
      </c>
    </row>
    <row r="41323" spans="35:36" x14ac:dyDescent="0.15">
      <c r="AI41323" s="5">
        <v>72521.379799999995</v>
      </c>
      <c r="AJ41323" s="5">
        <v>144187.31950000001</v>
      </c>
    </row>
    <row r="41324" spans="35:36" x14ac:dyDescent="0.15">
      <c r="AI41324" s="5">
        <v>72655.754400000005</v>
      </c>
      <c r="AJ41324" s="5">
        <v>144093.22940000001</v>
      </c>
    </row>
    <row r="41325" spans="35:36" x14ac:dyDescent="0.15">
      <c r="AI41325" s="5">
        <v>72790.130499999999</v>
      </c>
      <c r="AJ41325" s="5">
        <v>143999.13819999999</v>
      </c>
    </row>
    <row r="41326" spans="35:36" x14ac:dyDescent="0.15">
      <c r="AI41326" s="5">
        <v>72924.505000000005</v>
      </c>
      <c r="AJ41326" s="5">
        <v>143905.04819999999</v>
      </c>
    </row>
    <row r="41327" spans="35:36" x14ac:dyDescent="0.15">
      <c r="AI41327" s="5">
        <v>73058.881200000003</v>
      </c>
      <c r="AJ41327" s="5">
        <v>143810.95699999999</v>
      </c>
    </row>
    <row r="41328" spans="35:36" x14ac:dyDescent="0.15">
      <c r="AI41328" s="5">
        <v>73193.255699999994</v>
      </c>
      <c r="AJ41328" s="5">
        <v>143716.86689999999</v>
      </c>
    </row>
    <row r="41329" spans="35:36" x14ac:dyDescent="0.15">
      <c r="AI41329" s="5">
        <v>73327.631899999993</v>
      </c>
      <c r="AJ41329" s="5">
        <v>143622.7757</v>
      </c>
    </row>
    <row r="41330" spans="35:36" x14ac:dyDescent="0.15">
      <c r="AI41330" s="5">
        <v>73462.006399999998</v>
      </c>
      <c r="AJ41330" s="5">
        <v>143528.6857</v>
      </c>
    </row>
    <row r="41331" spans="35:36" x14ac:dyDescent="0.15">
      <c r="AI41331" s="5">
        <v>73596.382500000007</v>
      </c>
      <c r="AJ41331" s="5">
        <v>143434.59450000001</v>
      </c>
    </row>
    <row r="41332" spans="35:36" x14ac:dyDescent="0.15">
      <c r="AI41332" s="5">
        <v>73730.757100000003</v>
      </c>
      <c r="AJ41332" s="5">
        <v>143340.50440000001</v>
      </c>
    </row>
    <row r="41333" spans="35:36" x14ac:dyDescent="0.15">
      <c r="AI41333" s="5">
        <v>73865.133199999997</v>
      </c>
      <c r="AJ41333" s="5">
        <v>143246.41329999999</v>
      </c>
    </row>
    <row r="41334" spans="35:36" x14ac:dyDescent="0.15">
      <c r="AI41334" s="5">
        <v>73999.507700000002</v>
      </c>
      <c r="AJ41334" s="5">
        <v>143152.32320000001</v>
      </c>
    </row>
    <row r="41335" spans="35:36" x14ac:dyDescent="0.15">
      <c r="AI41335" s="5">
        <v>74133.883799999996</v>
      </c>
      <c r="AJ41335" s="5">
        <v>143058.23199999999</v>
      </c>
    </row>
    <row r="41336" spans="35:36" x14ac:dyDescent="0.15">
      <c r="AI41336" s="5">
        <v>74268.258400000006</v>
      </c>
      <c r="AJ41336" s="5">
        <v>142964.14199999999</v>
      </c>
    </row>
    <row r="41337" spans="35:36" x14ac:dyDescent="0.15">
      <c r="AI41337" s="5">
        <v>74402.6345</v>
      </c>
      <c r="AJ41337" s="5">
        <v>142870.0508</v>
      </c>
    </row>
    <row r="41338" spans="35:36" x14ac:dyDescent="0.15">
      <c r="AI41338" s="5">
        <v>74537.009000000005</v>
      </c>
      <c r="AJ41338" s="5">
        <v>142775.9607</v>
      </c>
    </row>
    <row r="41339" spans="35:36" x14ac:dyDescent="0.15">
      <c r="AI41339" s="5">
        <v>74671.385200000004</v>
      </c>
      <c r="AJ41339" s="5">
        <v>142681.8695</v>
      </c>
    </row>
    <row r="41340" spans="35:36" x14ac:dyDescent="0.15">
      <c r="AI41340" s="5">
        <v>74805.759699999995</v>
      </c>
      <c r="AJ41340" s="5">
        <v>142587.7795</v>
      </c>
    </row>
    <row r="41341" spans="35:36" x14ac:dyDescent="0.15">
      <c r="AI41341" s="5">
        <v>74940.135899999994</v>
      </c>
      <c r="AJ41341" s="5">
        <v>142493.68830000001</v>
      </c>
    </row>
    <row r="41342" spans="35:36" x14ac:dyDescent="0.15">
      <c r="AI41342" s="5">
        <v>75074.510399999999</v>
      </c>
      <c r="AJ41342" s="5">
        <v>142399.59820000001</v>
      </c>
    </row>
    <row r="41343" spans="35:36" x14ac:dyDescent="0.15">
      <c r="AI41343" s="5">
        <v>75208.886499999993</v>
      </c>
      <c r="AJ41343" s="5">
        <v>142305.50709999999</v>
      </c>
    </row>
    <row r="41344" spans="35:36" x14ac:dyDescent="0.15">
      <c r="AI41344" s="5">
        <v>75343.261100000003</v>
      </c>
      <c r="AJ41344" s="5">
        <v>142211.41690000001</v>
      </c>
    </row>
    <row r="41345" spans="35:36" x14ac:dyDescent="0.15">
      <c r="AI41345" s="5">
        <v>75477.637100000007</v>
      </c>
      <c r="AJ41345" s="5">
        <v>142117.32579999999</v>
      </c>
    </row>
    <row r="41346" spans="35:36" x14ac:dyDescent="0.15">
      <c r="AI41346" s="5">
        <v>75612.011700000003</v>
      </c>
      <c r="AJ41346" s="5">
        <v>142023.23579999999</v>
      </c>
    </row>
    <row r="41347" spans="35:36" x14ac:dyDescent="0.15">
      <c r="AI41347" s="5">
        <v>75746.387799999997</v>
      </c>
      <c r="AJ41347" s="5">
        <v>141929.1446</v>
      </c>
    </row>
    <row r="41348" spans="35:36" x14ac:dyDescent="0.15">
      <c r="AI41348" s="5">
        <v>75880.762300000002</v>
      </c>
      <c r="AJ41348" s="5">
        <v>141835.0545</v>
      </c>
    </row>
    <row r="41349" spans="35:36" x14ac:dyDescent="0.15">
      <c r="AI41349" s="5">
        <v>76015.138500000001</v>
      </c>
      <c r="AJ41349" s="5">
        <v>141740.9633</v>
      </c>
    </row>
    <row r="41350" spans="35:36" x14ac:dyDescent="0.15">
      <c r="AI41350" s="5">
        <v>76149.513000000006</v>
      </c>
      <c r="AJ41350" s="5">
        <v>141646.87330000001</v>
      </c>
    </row>
    <row r="41351" spans="35:36" x14ac:dyDescent="0.15">
      <c r="AI41351" s="5">
        <v>76283.889200000005</v>
      </c>
      <c r="AJ41351" s="5">
        <v>141552.78210000001</v>
      </c>
    </row>
    <row r="41352" spans="35:36" x14ac:dyDescent="0.15">
      <c r="AI41352" s="5">
        <v>76418.263699999996</v>
      </c>
      <c r="AJ41352" s="5">
        <v>141458.69200000001</v>
      </c>
    </row>
    <row r="41353" spans="35:36" x14ac:dyDescent="0.15">
      <c r="AI41353" s="5">
        <v>76552.639899999995</v>
      </c>
      <c r="AJ41353" s="5">
        <v>141364.60079999999</v>
      </c>
    </row>
    <row r="41354" spans="35:36" x14ac:dyDescent="0.15">
      <c r="AI41354" s="5">
        <v>76687.0144</v>
      </c>
      <c r="AJ41354" s="5">
        <v>141270.51070000001</v>
      </c>
    </row>
    <row r="41355" spans="35:36" x14ac:dyDescent="0.15">
      <c r="AI41355" s="5">
        <v>76821.390499999994</v>
      </c>
      <c r="AJ41355" s="5">
        <v>141176.41959999999</v>
      </c>
    </row>
    <row r="41356" spans="35:36" x14ac:dyDescent="0.15">
      <c r="AI41356" s="5">
        <v>76955.765100000004</v>
      </c>
      <c r="AJ41356" s="5">
        <v>141082.32949999999</v>
      </c>
    </row>
    <row r="41357" spans="35:36" x14ac:dyDescent="0.15">
      <c r="AI41357" s="5">
        <v>77090.141099999993</v>
      </c>
      <c r="AJ41357" s="5">
        <v>140988.2384</v>
      </c>
    </row>
    <row r="41358" spans="35:36" x14ac:dyDescent="0.15">
      <c r="AI41358" s="5">
        <v>77224.515700000004</v>
      </c>
      <c r="AJ41358" s="5">
        <v>140894.1483</v>
      </c>
    </row>
    <row r="41359" spans="35:36" x14ac:dyDescent="0.15">
      <c r="AI41359" s="5">
        <v>77358.891799999998</v>
      </c>
      <c r="AJ41359" s="5">
        <v>140800.05710000001</v>
      </c>
    </row>
    <row r="41360" spans="35:36" x14ac:dyDescent="0.15">
      <c r="AI41360" s="5">
        <v>77493.266300000003</v>
      </c>
      <c r="AJ41360" s="5">
        <v>140705.96710000001</v>
      </c>
    </row>
    <row r="41361" spans="35:36" x14ac:dyDescent="0.15">
      <c r="AI41361" s="5">
        <v>77627.642500000002</v>
      </c>
      <c r="AJ41361" s="5">
        <v>140611.87590000001</v>
      </c>
    </row>
    <row r="41362" spans="35:36" x14ac:dyDescent="0.15">
      <c r="AI41362" s="5">
        <v>77762.017000000007</v>
      </c>
      <c r="AJ41362" s="5">
        <v>140517.78580000001</v>
      </c>
    </row>
    <row r="41363" spans="35:36" x14ac:dyDescent="0.15">
      <c r="AI41363" s="5">
        <v>77896.393200000006</v>
      </c>
      <c r="AJ41363" s="5">
        <v>140423.69459999999</v>
      </c>
    </row>
    <row r="41364" spans="35:36" x14ac:dyDescent="0.15">
      <c r="AI41364" s="5">
        <v>78030.767699999997</v>
      </c>
      <c r="AJ41364" s="5">
        <v>140329.60449999999</v>
      </c>
    </row>
    <row r="41365" spans="35:36" x14ac:dyDescent="0.15">
      <c r="AI41365" s="5">
        <v>78165.143899999995</v>
      </c>
      <c r="AJ41365" s="5">
        <v>140235.51329999999</v>
      </c>
    </row>
    <row r="41366" spans="35:36" x14ac:dyDescent="0.15">
      <c r="AI41366" s="5">
        <v>78299.518400000001</v>
      </c>
      <c r="AJ41366" s="5">
        <v>140141.42329999999</v>
      </c>
    </row>
    <row r="41367" spans="35:36" x14ac:dyDescent="0.15">
      <c r="AI41367" s="5">
        <v>78433.894499999995</v>
      </c>
      <c r="AJ41367" s="5">
        <v>140047.3321</v>
      </c>
    </row>
    <row r="41368" spans="35:36" x14ac:dyDescent="0.15">
      <c r="AI41368" s="5">
        <v>78568.269100000005</v>
      </c>
      <c r="AJ41368" s="5">
        <v>139953.242</v>
      </c>
    </row>
    <row r="41369" spans="35:36" x14ac:dyDescent="0.15">
      <c r="AI41369" s="5">
        <v>78702.645099999994</v>
      </c>
      <c r="AJ41369" s="5">
        <v>139859.15090000001</v>
      </c>
    </row>
    <row r="41370" spans="35:36" x14ac:dyDescent="0.15">
      <c r="AI41370" s="5">
        <v>78837.019700000004</v>
      </c>
      <c r="AJ41370" s="5">
        <v>139765.06080000001</v>
      </c>
    </row>
    <row r="41371" spans="35:36" x14ac:dyDescent="0.15">
      <c r="AI41371" s="5">
        <v>78971.395799999998</v>
      </c>
      <c r="AJ41371" s="5">
        <v>139670.96969999999</v>
      </c>
    </row>
    <row r="41372" spans="35:36" x14ac:dyDescent="0.15">
      <c r="AI41372" s="5">
        <v>79105.770300000004</v>
      </c>
      <c r="AJ41372" s="5">
        <v>139576.87959999999</v>
      </c>
    </row>
    <row r="41373" spans="35:36" x14ac:dyDescent="0.15">
      <c r="AI41373" s="5">
        <v>79240.146500000003</v>
      </c>
      <c r="AJ41373" s="5">
        <v>139482.78839999999</v>
      </c>
    </row>
    <row r="41374" spans="35:36" x14ac:dyDescent="0.15">
      <c r="AI41374" s="5">
        <v>79374.520999999993</v>
      </c>
      <c r="AJ41374" s="5">
        <v>139388.69829999999</v>
      </c>
    </row>
    <row r="41375" spans="35:36" x14ac:dyDescent="0.15">
      <c r="AI41375" s="5">
        <v>79508.897200000007</v>
      </c>
      <c r="AJ41375" s="5">
        <v>139294.60709999999</v>
      </c>
    </row>
    <row r="41376" spans="35:36" x14ac:dyDescent="0.15">
      <c r="AI41376" s="5">
        <v>79643.271699999998</v>
      </c>
      <c r="AJ41376" s="5">
        <v>139200.5171</v>
      </c>
    </row>
    <row r="41377" spans="35:36" x14ac:dyDescent="0.15">
      <c r="AI41377" s="5">
        <v>79777.647800000006</v>
      </c>
      <c r="AJ41377" s="5">
        <v>139106.4259</v>
      </c>
    </row>
    <row r="41378" spans="35:36" x14ac:dyDescent="0.15">
      <c r="AI41378" s="5">
        <v>79912.022400000002</v>
      </c>
      <c r="AJ41378" s="5">
        <v>139012.3358</v>
      </c>
    </row>
    <row r="41379" spans="35:36" x14ac:dyDescent="0.15">
      <c r="AI41379" s="5">
        <v>80046.398499999996</v>
      </c>
      <c r="AJ41379" s="5">
        <v>138918.24460000001</v>
      </c>
    </row>
    <row r="41380" spans="35:36" x14ac:dyDescent="0.15">
      <c r="AI41380" s="5">
        <v>80180.773000000001</v>
      </c>
      <c r="AJ41380" s="5">
        <v>138824.15460000001</v>
      </c>
    </row>
    <row r="41381" spans="35:36" x14ac:dyDescent="0.15">
      <c r="AI41381" s="5">
        <v>58774.810799999999</v>
      </c>
      <c r="AJ41381" s="5">
        <v>154013.0301</v>
      </c>
    </row>
    <row r="41382" spans="35:36" x14ac:dyDescent="0.15">
      <c r="AI41382" s="5">
        <v>58909.186199999996</v>
      </c>
      <c r="AJ41382" s="5">
        <v>153918.93950000001</v>
      </c>
    </row>
    <row r="41383" spans="35:36" x14ac:dyDescent="0.15">
      <c r="AI41383" s="5">
        <v>59043.561500000003</v>
      </c>
      <c r="AJ41383" s="5">
        <v>153824.84890000001</v>
      </c>
    </row>
    <row r="41384" spans="35:36" x14ac:dyDescent="0.15">
      <c r="AI41384" s="5">
        <v>59177.936800000003</v>
      </c>
      <c r="AJ41384" s="5">
        <v>153730.75820000001</v>
      </c>
    </row>
    <row r="41385" spans="35:36" x14ac:dyDescent="0.15">
      <c r="AI41385" s="5">
        <v>59312.3122</v>
      </c>
      <c r="AJ41385" s="5">
        <v>153636.66759999999</v>
      </c>
    </row>
    <row r="41386" spans="35:36" x14ac:dyDescent="0.15">
      <c r="AI41386" s="5">
        <v>59446.6875</v>
      </c>
      <c r="AJ41386" s="5">
        <v>153542.57699999999</v>
      </c>
    </row>
    <row r="41387" spans="35:36" x14ac:dyDescent="0.15">
      <c r="AI41387" s="5">
        <v>59581.062899999997</v>
      </c>
      <c r="AJ41387" s="5">
        <v>153448.48639999999</v>
      </c>
    </row>
    <row r="41388" spans="35:36" x14ac:dyDescent="0.15">
      <c r="AI41388" s="5">
        <v>59715.438199999997</v>
      </c>
      <c r="AJ41388" s="5">
        <v>153354.39569999999</v>
      </c>
    </row>
    <row r="41389" spans="35:36" x14ac:dyDescent="0.15">
      <c r="AI41389" s="5">
        <v>59849.813499999997</v>
      </c>
      <c r="AJ41389" s="5">
        <v>153260.3051</v>
      </c>
    </row>
    <row r="41390" spans="35:36" x14ac:dyDescent="0.15">
      <c r="AI41390" s="5">
        <v>59984.188900000001</v>
      </c>
      <c r="AJ41390" s="5">
        <v>153166.2145</v>
      </c>
    </row>
    <row r="41391" spans="35:36" x14ac:dyDescent="0.15">
      <c r="AI41391" s="5">
        <v>60118.564100000003</v>
      </c>
      <c r="AJ41391" s="5">
        <v>153072.12390000001</v>
      </c>
    </row>
    <row r="41392" spans="35:36" x14ac:dyDescent="0.15">
      <c r="AI41392" s="5">
        <v>60252.9395</v>
      </c>
      <c r="AJ41392" s="5">
        <v>152978.03330000001</v>
      </c>
    </row>
    <row r="41393" spans="35:36" x14ac:dyDescent="0.15">
      <c r="AI41393" s="5">
        <v>60387.3148</v>
      </c>
      <c r="AJ41393" s="5">
        <v>152883.94270000001</v>
      </c>
    </row>
    <row r="41394" spans="35:36" x14ac:dyDescent="0.15">
      <c r="AI41394" s="5">
        <v>60521.690199999997</v>
      </c>
      <c r="AJ41394" s="5">
        <v>152789.85200000001</v>
      </c>
    </row>
    <row r="41395" spans="35:36" x14ac:dyDescent="0.15">
      <c r="AI41395" s="5">
        <v>60656.065499999997</v>
      </c>
      <c r="AJ41395" s="5">
        <v>152695.76139999999</v>
      </c>
    </row>
    <row r="41396" spans="35:36" x14ac:dyDescent="0.15">
      <c r="AI41396" s="5">
        <v>60790.440799999997</v>
      </c>
      <c r="AJ41396" s="5">
        <v>152601.67079999999</v>
      </c>
    </row>
    <row r="41397" spans="35:36" x14ac:dyDescent="0.15">
      <c r="AI41397" s="5">
        <v>60924.816200000001</v>
      </c>
      <c r="AJ41397" s="5">
        <v>152507.58009999999</v>
      </c>
    </row>
    <row r="41398" spans="35:36" x14ac:dyDescent="0.15">
      <c r="AI41398" s="5">
        <v>61059.191500000001</v>
      </c>
      <c r="AJ41398" s="5">
        <v>152413.4895</v>
      </c>
    </row>
    <row r="41399" spans="35:36" x14ac:dyDescent="0.15">
      <c r="AI41399" s="5">
        <v>61193.566899999998</v>
      </c>
      <c r="AJ41399" s="5">
        <v>152319.3989</v>
      </c>
    </row>
    <row r="41400" spans="35:36" x14ac:dyDescent="0.15">
      <c r="AI41400" s="5">
        <v>61327.942199999998</v>
      </c>
      <c r="AJ41400" s="5">
        <v>152225.3083</v>
      </c>
    </row>
    <row r="41401" spans="35:36" x14ac:dyDescent="0.15">
      <c r="AI41401" s="5">
        <v>61462.317499999997</v>
      </c>
      <c r="AJ41401" s="5">
        <v>152131.2176</v>
      </c>
    </row>
    <row r="41402" spans="35:36" x14ac:dyDescent="0.15">
      <c r="AI41402" s="5">
        <v>61596.692900000002</v>
      </c>
      <c r="AJ41402" s="5">
        <v>152037.12700000001</v>
      </c>
    </row>
    <row r="41403" spans="35:36" x14ac:dyDescent="0.15">
      <c r="AI41403" s="5">
        <v>61731.068200000002</v>
      </c>
      <c r="AJ41403" s="5">
        <v>151943.03640000001</v>
      </c>
    </row>
    <row r="41404" spans="35:36" x14ac:dyDescent="0.15">
      <c r="AI41404" s="5">
        <v>61865.443500000001</v>
      </c>
      <c r="AJ41404" s="5">
        <v>151848.94579999999</v>
      </c>
    </row>
    <row r="41405" spans="35:36" x14ac:dyDescent="0.15">
      <c r="AI41405" s="5">
        <v>61999.818800000001</v>
      </c>
      <c r="AJ41405" s="5">
        <v>151754.85519999999</v>
      </c>
    </row>
    <row r="41406" spans="35:36" x14ac:dyDescent="0.15">
      <c r="AI41406" s="5">
        <v>62134.194199999998</v>
      </c>
      <c r="AJ41406" s="5">
        <v>151660.76459999999</v>
      </c>
    </row>
    <row r="41407" spans="35:36" x14ac:dyDescent="0.15">
      <c r="AI41407" s="5">
        <v>62268.569499999998</v>
      </c>
      <c r="AJ41407" s="5">
        <v>151566.67389999999</v>
      </c>
    </row>
    <row r="41408" spans="35:36" x14ac:dyDescent="0.15">
      <c r="AI41408" s="5">
        <v>62402.944799999997</v>
      </c>
      <c r="AJ41408" s="5">
        <v>151472.5833</v>
      </c>
    </row>
    <row r="41409" spans="35:36" x14ac:dyDescent="0.15">
      <c r="AI41409" s="5">
        <v>62537.320200000002</v>
      </c>
      <c r="AJ41409" s="5">
        <v>151378.4927</v>
      </c>
    </row>
    <row r="41410" spans="35:36" x14ac:dyDescent="0.15">
      <c r="AI41410" s="5">
        <v>62671.695500000002</v>
      </c>
      <c r="AJ41410" s="5">
        <v>151284.40210000001</v>
      </c>
    </row>
    <row r="41411" spans="35:36" x14ac:dyDescent="0.15">
      <c r="AI41411" s="5">
        <v>62806.070899999999</v>
      </c>
      <c r="AJ41411" s="5">
        <v>151190.31140000001</v>
      </c>
    </row>
    <row r="41412" spans="35:36" x14ac:dyDescent="0.15">
      <c r="AI41412" s="5">
        <v>62940.446199999998</v>
      </c>
      <c r="AJ41412" s="5">
        <v>151096.22080000001</v>
      </c>
    </row>
    <row r="41413" spans="35:36" x14ac:dyDescent="0.15">
      <c r="AI41413" s="5">
        <v>63074.821499999998</v>
      </c>
      <c r="AJ41413" s="5">
        <v>151002.13020000001</v>
      </c>
    </row>
    <row r="41414" spans="35:36" x14ac:dyDescent="0.15">
      <c r="AI41414" s="5">
        <v>63209.196900000003</v>
      </c>
      <c r="AJ41414" s="5">
        <v>150908.03959999999</v>
      </c>
    </row>
    <row r="41415" spans="35:36" x14ac:dyDescent="0.15">
      <c r="AI41415" s="5">
        <v>63343.572200000002</v>
      </c>
      <c r="AJ41415" s="5">
        <v>150813.94889999999</v>
      </c>
    </row>
    <row r="41416" spans="35:36" x14ac:dyDescent="0.15">
      <c r="AI41416" s="5">
        <v>63477.9476</v>
      </c>
      <c r="AJ41416" s="5">
        <v>150719.85829999999</v>
      </c>
    </row>
    <row r="41417" spans="35:36" x14ac:dyDescent="0.15">
      <c r="AI41417" s="5">
        <v>63612.322800000002</v>
      </c>
      <c r="AJ41417" s="5">
        <v>150625.7677</v>
      </c>
    </row>
    <row r="41418" spans="35:36" x14ac:dyDescent="0.15">
      <c r="AI41418" s="5">
        <v>63746.698199999999</v>
      </c>
      <c r="AJ41418" s="5">
        <v>150531.6771</v>
      </c>
    </row>
    <row r="41419" spans="35:36" x14ac:dyDescent="0.15">
      <c r="AI41419" s="5">
        <v>63881.073499999999</v>
      </c>
      <c r="AJ41419" s="5">
        <v>150437.5865</v>
      </c>
    </row>
    <row r="41420" spans="35:36" x14ac:dyDescent="0.15">
      <c r="AI41420" s="5">
        <v>64015.448799999998</v>
      </c>
      <c r="AJ41420" s="5">
        <v>150343.49590000001</v>
      </c>
    </row>
    <row r="41421" spans="35:36" x14ac:dyDescent="0.15">
      <c r="AI41421" s="5">
        <v>64149.824200000003</v>
      </c>
      <c r="AJ41421" s="5">
        <v>150249.40520000001</v>
      </c>
    </row>
    <row r="41422" spans="35:36" x14ac:dyDescent="0.15">
      <c r="AI41422" s="5">
        <v>64284.199500000002</v>
      </c>
      <c r="AJ41422" s="5">
        <v>150155.31460000001</v>
      </c>
    </row>
    <row r="41423" spans="35:36" x14ac:dyDescent="0.15">
      <c r="AI41423" s="5">
        <v>64418.5749</v>
      </c>
      <c r="AJ41423" s="5">
        <v>150061.22399999999</v>
      </c>
    </row>
    <row r="41424" spans="35:36" x14ac:dyDescent="0.15">
      <c r="AI41424" s="5">
        <v>64552.950199999999</v>
      </c>
      <c r="AJ41424" s="5">
        <v>149967.13339999999</v>
      </c>
    </row>
    <row r="41425" spans="35:36" x14ac:dyDescent="0.15">
      <c r="AI41425" s="5">
        <v>64687.325499999999</v>
      </c>
      <c r="AJ41425" s="5">
        <v>149873.04269999999</v>
      </c>
    </row>
    <row r="41426" spans="35:36" x14ac:dyDescent="0.15">
      <c r="AI41426" s="5">
        <v>64821.700900000003</v>
      </c>
      <c r="AJ41426" s="5">
        <v>149778.95209999999</v>
      </c>
    </row>
    <row r="41427" spans="35:36" x14ac:dyDescent="0.15">
      <c r="AI41427" s="5">
        <v>64956.076200000003</v>
      </c>
      <c r="AJ41427" s="5">
        <v>149684.8615</v>
      </c>
    </row>
    <row r="41428" spans="35:36" x14ac:dyDescent="0.15">
      <c r="AI41428" s="5">
        <v>65090.451500000003</v>
      </c>
      <c r="AJ41428" s="5">
        <v>149590.7709</v>
      </c>
    </row>
    <row r="41429" spans="35:36" x14ac:dyDescent="0.15">
      <c r="AI41429" s="5">
        <v>65224.8269</v>
      </c>
      <c r="AJ41429" s="5">
        <v>149496.6802</v>
      </c>
    </row>
    <row r="41430" spans="35:36" x14ac:dyDescent="0.15">
      <c r="AI41430" s="5">
        <v>65359.202100000002</v>
      </c>
      <c r="AJ41430" s="5">
        <v>149402.58970000001</v>
      </c>
    </row>
    <row r="41431" spans="35:36" x14ac:dyDescent="0.15">
      <c r="AI41431" s="5">
        <v>65493.577499999999</v>
      </c>
      <c r="AJ41431" s="5">
        <v>149308.49900000001</v>
      </c>
    </row>
    <row r="41432" spans="35:36" x14ac:dyDescent="0.15">
      <c r="AI41432" s="5">
        <v>65627.952799999999</v>
      </c>
      <c r="AJ41432" s="5">
        <v>149214.40839999999</v>
      </c>
    </row>
    <row r="41433" spans="35:36" x14ac:dyDescent="0.15">
      <c r="AI41433" s="5">
        <v>65762.328200000004</v>
      </c>
      <c r="AJ41433" s="5">
        <v>149120.31779999999</v>
      </c>
    </row>
    <row r="41434" spans="35:36" x14ac:dyDescent="0.15">
      <c r="AI41434" s="5">
        <v>65896.703500000003</v>
      </c>
      <c r="AJ41434" s="5">
        <v>149026.22719999999</v>
      </c>
    </row>
    <row r="41435" spans="35:36" x14ac:dyDescent="0.15">
      <c r="AI41435" s="5">
        <v>66031.078800000003</v>
      </c>
      <c r="AJ41435" s="5">
        <v>148932.13649999999</v>
      </c>
    </row>
    <row r="41436" spans="35:36" x14ac:dyDescent="0.15">
      <c r="AI41436" s="5">
        <v>66165.454199999993</v>
      </c>
      <c r="AJ41436" s="5">
        <v>148838.0459</v>
      </c>
    </row>
    <row r="41437" spans="35:36" x14ac:dyDescent="0.15">
      <c r="AI41437" s="5">
        <v>66299.829500000007</v>
      </c>
      <c r="AJ41437" s="5">
        <v>148743.9553</v>
      </c>
    </row>
    <row r="41438" spans="35:36" x14ac:dyDescent="0.15">
      <c r="AI41438" s="5">
        <v>66434.204899999997</v>
      </c>
      <c r="AJ41438" s="5">
        <v>148649.86470000001</v>
      </c>
    </row>
    <row r="41439" spans="35:36" x14ac:dyDescent="0.15">
      <c r="AI41439" s="5">
        <v>66568.580199999997</v>
      </c>
      <c r="AJ41439" s="5">
        <v>148555.774</v>
      </c>
    </row>
    <row r="41440" spans="35:36" x14ac:dyDescent="0.15">
      <c r="AI41440" s="5">
        <v>66702.955499999996</v>
      </c>
      <c r="AJ41440" s="5">
        <v>148461.68340000001</v>
      </c>
    </row>
    <row r="41441" spans="35:36" x14ac:dyDescent="0.15">
      <c r="AI41441" s="5">
        <v>66837.330900000001</v>
      </c>
      <c r="AJ41441" s="5">
        <v>148367.59280000001</v>
      </c>
    </row>
    <row r="41442" spans="35:36" x14ac:dyDescent="0.15">
      <c r="AI41442" s="5">
        <v>66971.706099999996</v>
      </c>
      <c r="AJ41442" s="5">
        <v>148273.50219999999</v>
      </c>
    </row>
    <row r="41443" spans="35:36" x14ac:dyDescent="0.15">
      <c r="AI41443" s="5">
        <v>67106.0815</v>
      </c>
      <c r="AJ41443" s="5">
        <v>148179.41159999999</v>
      </c>
    </row>
    <row r="41444" spans="35:36" x14ac:dyDescent="0.15">
      <c r="AI41444" s="5">
        <v>67240.4568</v>
      </c>
      <c r="AJ41444" s="5">
        <v>148085.321</v>
      </c>
    </row>
    <row r="41445" spans="35:36" x14ac:dyDescent="0.15">
      <c r="AI41445" s="5">
        <v>67374.832200000004</v>
      </c>
      <c r="AJ41445" s="5">
        <v>147991.2303</v>
      </c>
    </row>
    <row r="41446" spans="35:36" x14ac:dyDescent="0.15">
      <c r="AI41446" s="5">
        <v>67509.207500000004</v>
      </c>
      <c r="AJ41446" s="5">
        <v>147897.1397</v>
      </c>
    </row>
    <row r="41447" spans="35:36" x14ac:dyDescent="0.15">
      <c r="AI41447" s="5">
        <v>67643.582800000004</v>
      </c>
      <c r="AJ41447" s="5">
        <v>147803.0491</v>
      </c>
    </row>
    <row r="41448" spans="35:36" x14ac:dyDescent="0.15">
      <c r="AI41448" s="5">
        <v>67777.958199999994</v>
      </c>
      <c r="AJ41448" s="5">
        <v>147708.95850000001</v>
      </c>
    </row>
    <row r="41449" spans="35:36" x14ac:dyDescent="0.15">
      <c r="AI41449" s="5">
        <v>67912.333499999993</v>
      </c>
      <c r="AJ41449" s="5">
        <v>147614.86780000001</v>
      </c>
    </row>
    <row r="41450" spans="35:36" x14ac:dyDescent="0.15">
      <c r="AI41450" s="5">
        <v>68046.708899999998</v>
      </c>
      <c r="AJ41450" s="5">
        <v>147520.77720000001</v>
      </c>
    </row>
    <row r="41451" spans="35:36" x14ac:dyDescent="0.15">
      <c r="AI41451" s="5">
        <v>68181.084199999998</v>
      </c>
      <c r="AJ41451" s="5">
        <v>147426.68659999999</v>
      </c>
    </row>
    <row r="41452" spans="35:36" x14ac:dyDescent="0.15">
      <c r="AI41452" s="5">
        <v>68315.459499999997</v>
      </c>
      <c r="AJ41452" s="5">
        <v>147332.59599999999</v>
      </c>
    </row>
    <row r="41453" spans="35:36" x14ac:dyDescent="0.15">
      <c r="AI41453" s="5">
        <v>68449.834900000002</v>
      </c>
      <c r="AJ41453" s="5">
        <v>147238.50529999999</v>
      </c>
    </row>
    <row r="41454" spans="35:36" x14ac:dyDescent="0.15">
      <c r="AI41454" s="5">
        <v>68584.210200000001</v>
      </c>
      <c r="AJ41454" s="5">
        <v>147144.41469999999</v>
      </c>
    </row>
    <row r="41455" spans="35:36" x14ac:dyDescent="0.15">
      <c r="AI41455" s="5">
        <v>68718.585500000001</v>
      </c>
      <c r="AJ41455" s="5">
        <v>147050.3241</v>
      </c>
    </row>
    <row r="41456" spans="35:36" x14ac:dyDescent="0.15">
      <c r="AI41456" s="5">
        <v>68852.960800000001</v>
      </c>
      <c r="AJ41456" s="5">
        <v>146956.2335</v>
      </c>
    </row>
    <row r="41457" spans="35:36" x14ac:dyDescent="0.15">
      <c r="AI41457" s="5">
        <v>68987.336200000005</v>
      </c>
      <c r="AJ41457" s="5">
        <v>146862.14290000001</v>
      </c>
    </row>
    <row r="41458" spans="35:36" x14ac:dyDescent="0.15">
      <c r="AI41458" s="5">
        <v>69121.711500000005</v>
      </c>
      <c r="AJ41458" s="5">
        <v>146768.05230000001</v>
      </c>
    </row>
    <row r="41459" spans="35:36" x14ac:dyDescent="0.15">
      <c r="AI41459" s="5">
        <v>69256.086800000005</v>
      </c>
      <c r="AJ41459" s="5">
        <v>146673.96160000001</v>
      </c>
    </row>
    <row r="41460" spans="35:36" x14ac:dyDescent="0.15">
      <c r="AI41460" s="5">
        <v>69390.462199999994</v>
      </c>
      <c r="AJ41460" s="5">
        <v>146579.87100000001</v>
      </c>
    </row>
    <row r="41461" spans="35:36" x14ac:dyDescent="0.15">
      <c r="AI41461" s="5">
        <v>69524.837499999994</v>
      </c>
      <c r="AJ41461" s="5">
        <v>146485.78039999999</v>
      </c>
    </row>
    <row r="41462" spans="35:36" x14ac:dyDescent="0.15">
      <c r="AI41462" s="5">
        <v>69659.212899999999</v>
      </c>
      <c r="AJ41462" s="5">
        <v>146391.68979999999</v>
      </c>
    </row>
    <row r="41463" spans="35:36" x14ac:dyDescent="0.15">
      <c r="AI41463" s="5">
        <v>69793.588199999998</v>
      </c>
      <c r="AJ41463" s="5">
        <v>146297.59909999999</v>
      </c>
    </row>
    <row r="41464" spans="35:36" x14ac:dyDescent="0.15">
      <c r="AI41464" s="5">
        <v>69927.963499999998</v>
      </c>
      <c r="AJ41464" s="5">
        <v>146203.5085</v>
      </c>
    </row>
    <row r="41465" spans="35:36" x14ac:dyDescent="0.15">
      <c r="AI41465" s="5">
        <v>70062.338900000002</v>
      </c>
      <c r="AJ41465" s="5">
        <v>146109.4179</v>
      </c>
    </row>
    <row r="41466" spans="35:36" x14ac:dyDescent="0.15">
      <c r="AI41466" s="5">
        <v>70196.714200000002</v>
      </c>
      <c r="AJ41466" s="5">
        <v>146015.3273</v>
      </c>
    </row>
    <row r="41467" spans="35:36" x14ac:dyDescent="0.15">
      <c r="AI41467" s="5">
        <v>70331.089500000002</v>
      </c>
      <c r="AJ41467" s="5">
        <v>145921.2366</v>
      </c>
    </row>
    <row r="41468" spans="35:36" x14ac:dyDescent="0.15">
      <c r="AI41468" s="5">
        <v>70465.464800000002</v>
      </c>
      <c r="AJ41468" s="5">
        <v>145827.14610000001</v>
      </c>
    </row>
    <row r="41469" spans="35:36" x14ac:dyDescent="0.15">
      <c r="AI41469" s="5">
        <v>70599.840100000001</v>
      </c>
      <c r="AJ41469" s="5">
        <v>145733.05540000001</v>
      </c>
    </row>
    <row r="41470" spans="35:36" x14ac:dyDescent="0.15">
      <c r="AI41470" s="5">
        <v>70734.215500000006</v>
      </c>
      <c r="AJ41470" s="5">
        <v>145638.96479999999</v>
      </c>
    </row>
    <row r="41471" spans="35:36" x14ac:dyDescent="0.15">
      <c r="AI41471" s="5">
        <v>70868.590800000005</v>
      </c>
      <c r="AJ41471" s="5">
        <v>145544.87419999999</v>
      </c>
    </row>
    <row r="41472" spans="35:36" x14ac:dyDescent="0.15">
      <c r="AI41472" s="5">
        <v>71002.966199999995</v>
      </c>
      <c r="AJ41472" s="5">
        <v>145450.7836</v>
      </c>
    </row>
    <row r="41473" spans="35:36" x14ac:dyDescent="0.15">
      <c r="AI41473" s="5">
        <v>71137.341499999995</v>
      </c>
      <c r="AJ41473" s="5">
        <v>145356.69289999999</v>
      </c>
    </row>
    <row r="41474" spans="35:36" x14ac:dyDescent="0.15">
      <c r="AI41474" s="5">
        <v>71271.716799999995</v>
      </c>
      <c r="AJ41474" s="5">
        <v>145262.6023</v>
      </c>
    </row>
    <row r="41475" spans="35:36" x14ac:dyDescent="0.15">
      <c r="AI41475" s="5">
        <v>71406.092199999999</v>
      </c>
      <c r="AJ41475" s="5">
        <v>145168.5117</v>
      </c>
    </row>
    <row r="41476" spans="35:36" x14ac:dyDescent="0.15">
      <c r="AI41476" s="5">
        <v>71540.467499999999</v>
      </c>
      <c r="AJ41476" s="5">
        <v>145074.42110000001</v>
      </c>
    </row>
    <row r="41477" spans="35:36" x14ac:dyDescent="0.15">
      <c r="AI41477" s="5">
        <v>71674.842900000003</v>
      </c>
      <c r="AJ41477" s="5">
        <v>144980.33040000001</v>
      </c>
    </row>
    <row r="41478" spans="35:36" x14ac:dyDescent="0.15">
      <c r="AI41478" s="5">
        <v>71809.218200000003</v>
      </c>
      <c r="AJ41478" s="5">
        <v>144886.23980000001</v>
      </c>
    </row>
    <row r="41479" spans="35:36" x14ac:dyDescent="0.15">
      <c r="AI41479" s="5">
        <v>71943.593500000003</v>
      </c>
      <c r="AJ41479" s="5">
        <v>144792.14920000001</v>
      </c>
    </row>
    <row r="41480" spans="35:36" x14ac:dyDescent="0.15">
      <c r="AI41480" s="5">
        <v>72077.968900000007</v>
      </c>
      <c r="AJ41480" s="5">
        <v>144698.05859999999</v>
      </c>
    </row>
    <row r="41481" spans="35:36" x14ac:dyDescent="0.15">
      <c r="AI41481" s="5">
        <v>72212.344100000002</v>
      </c>
      <c r="AJ41481" s="5">
        <v>144603.96799999999</v>
      </c>
    </row>
    <row r="41482" spans="35:36" x14ac:dyDescent="0.15">
      <c r="AI41482" s="5">
        <v>72346.720300000001</v>
      </c>
      <c r="AJ41482" s="5">
        <v>144509.8768</v>
      </c>
    </row>
    <row r="41483" spans="35:36" x14ac:dyDescent="0.15">
      <c r="AI41483" s="5">
        <v>72481.094800000006</v>
      </c>
      <c r="AJ41483" s="5">
        <v>144415.7867</v>
      </c>
    </row>
    <row r="41484" spans="35:36" x14ac:dyDescent="0.15">
      <c r="AI41484" s="5">
        <v>72615.471000000005</v>
      </c>
      <c r="AJ41484" s="5">
        <v>144321.6955</v>
      </c>
    </row>
    <row r="41485" spans="35:36" x14ac:dyDescent="0.15">
      <c r="AI41485" s="5">
        <v>72749.845499999996</v>
      </c>
      <c r="AJ41485" s="5">
        <v>144227.60550000001</v>
      </c>
    </row>
    <row r="41486" spans="35:36" x14ac:dyDescent="0.15">
      <c r="AI41486" s="5">
        <v>72884.221699999995</v>
      </c>
      <c r="AJ41486" s="5">
        <v>144133.51430000001</v>
      </c>
    </row>
    <row r="41487" spans="35:36" x14ac:dyDescent="0.15">
      <c r="AI41487" s="5">
        <v>73018.5962</v>
      </c>
      <c r="AJ41487" s="5">
        <v>144039.42420000001</v>
      </c>
    </row>
    <row r="41488" spans="35:36" x14ac:dyDescent="0.15">
      <c r="AI41488" s="5">
        <v>73152.972299999994</v>
      </c>
      <c r="AJ41488" s="5">
        <v>143945.33300000001</v>
      </c>
    </row>
    <row r="41489" spans="35:36" x14ac:dyDescent="0.15">
      <c r="AI41489" s="5">
        <v>73287.346900000004</v>
      </c>
      <c r="AJ41489" s="5">
        <v>143851.24299999999</v>
      </c>
    </row>
    <row r="41490" spans="35:36" x14ac:dyDescent="0.15">
      <c r="AI41490" s="5">
        <v>73421.722999999998</v>
      </c>
      <c r="AJ41490" s="5">
        <v>143757.15179999999</v>
      </c>
    </row>
    <row r="41491" spans="35:36" x14ac:dyDescent="0.15">
      <c r="AI41491" s="5">
        <v>73556.097500000003</v>
      </c>
      <c r="AJ41491" s="5">
        <v>143663.06169999999</v>
      </c>
    </row>
    <row r="41492" spans="35:36" x14ac:dyDescent="0.15">
      <c r="AI41492" s="5">
        <v>73690.473599999998</v>
      </c>
      <c r="AJ41492" s="5">
        <v>143568.9706</v>
      </c>
    </row>
    <row r="41493" spans="35:36" x14ac:dyDescent="0.15">
      <c r="AI41493" s="5">
        <v>73824.848199999993</v>
      </c>
      <c r="AJ41493" s="5">
        <v>143474.8805</v>
      </c>
    </row>
    <row r="41494" spans="35:36" x14ac:dyDescent="0.15">
      <c r="AI41494" s="5">
        <v>73959.224300000002</v>
      </c>
      <c r="AJ41494" s="5">
        <v>143380.7893</v>
      </c>
    </row>
    <row r="41495" spans="35:36" x14ac:dyDescent="0.15">
      <c r="AI41495" s="5">
        <v>74093.598800000007</v>
      </c>
      <c r="AJ41495" s="5">
        <v>143286.69930000001</v>
      </c>
    </row>
    <row r="41496" spans="35:36" x14ac:dyDescent="0.15">
      <c r="AI41496" s="5">
        <v>74227.975000000006</v>
      </c>
      <c r="AJ41496" s="5">
        <v>143192.60810000001</v>
      </c>
    </row>
    <row r="41497" spans="35:36" x14ac:dyDescent="0.15">
      <c r="AI41497" s="5">
        <v>74362.349499999997</v>
      </c>
      <c r="AJ41497" s="5">
        <v>143098.51800000001</v>
      </c>
    </row>
    <row r="41498" spans="35:36" x14ac:dyDescent="0.15">
      <c r="AI41498" s="5">
        <v>74496.725699999995</v>
      </c>
      <c r="AJ41498" s="5">
        <v>143004.42679999999</v>
      </c>
    </row>
    <row r="41499" spans="35:36" x14ac:dyDescent="0.15">
      <c r="AI41499" s="5">
        <v>74631.100200000001</v>
      </c>
      <c r="AJ41499" s="5">
        <v>142910.33679999999</v>
      </c>
    </row>
    <row r="41500" spans="35:36" x14ac:dyDescent="0.15">
      <c r="AI41500" s="5">
        <v>74765.476299999995</v>
      </c>
      <c r="AJ41500" s="5">
        <v>142816.24559999999</v>
      </c>
    </row>
    <row r="41501" spans="35:36" x14ac:dyDescent="0.15">
      <c r="AI41501" s="5">
        <v>74899.850900000005</v>
      </c>
      <c r="AJ41501" s="5">
        <v>142722.15549999999</v>
      </c>
    </row>
    <row r="41502" spans="35:36" x14ac:dyDescent="0.15">
      <c r="AI41502" s="5">
        <v>75034.226999999999</v>
      </c>
      <c r="AJ41502" s="5">
        <v>142628.0643</v>
      </c>
    </row>
    <row r="41503" spans="35:36" x14ac:dyDescent="0.15">
      <c r="AI41503" s="5">
        <v>75168.601500000004</v>
      </c>
      <c r="AJ41503" s="5">
        <v>142533.9743</v>
      </c>
    </row>
    <row r="41504" spans="35:36" x14ac:dyDescent="0.15">
      <c r="AI41504" s="5">
        <v>75302.977599999998</v>
      </c>
      <c r="AJ41504" s="5">
        <v>142439.88310000001</v>
      </c>
    </row>
    <row r="41505" spans="35:36" x14ac:dyDescent="0.15">
      <c r="AI41505" s="5">
        <v>75437.352199999994</v>
      </c>
      <c r="AJ41505" s="5">
        <v>142345.79300000001</v>
      </c>
    </row>
    <row r="41506" spans="35:36" x14ac:dyDescent="0.15">
      <c r="AI41506" s="5">
        <v>75571.728300000002</v>
      </c>
      <c r="AJ41506" s="5">
        <v>142251.70189999999</v>
      </c>
    </row>
    <row r="41507" spans="35:36" x14ac:dyDescent="0.15">
      <c r="AI41507" s="5">
        <v>75706.102799999993</v>
      </c>
      <c r="AJ41507" s="5">
        <v>142157.61180000001</v>
      </c>
    </row>
    <row r="41508" spans="35:36" x14ac:dyDescent="0.15">
      <c r="AI41508" s="5">
        <v>75840.479000000007</v>
      </c>
      <c r="AJ41508" s="5">
        <v>142063.52059999999</v>
      </c>
    </row>
    <row r="41509" spans="35:36" x14ac:dyDescent="0.15">
      <c r="AI41509" s="5">
        <v>75974.853499999997</v>
      </c>
      <c r="AJ41509" s="5">
        <v>141969.43059999999</v>
      </c>
    </row>
    <row r="41510" spans="35:36" x14ac:dyDescent="0.15">
      <c r="AI41510" s="5">
        <v>76109.229600000006</v>
      </c>
      <c r="AJ41510" s="5">
        <v>141875.3394</v>
      </c>
    </row>
    <row r="41511" spans="35:36" x14ac:dyDescent="0.15">
      <c r="AI41511" s="5">
        <v>76243.604200000002</v>
      </c>
      <c r="AJ41511" s="5">
        <v>141781.2493</v>
      </c>
    </row>
    <row r="41512" spans="35:36" x14ac:dyDescent="0.15">
      <c r="AI41512" s="5">
        <v>76377.980299999996</v>
      </c>
      <c r="AJ41512" s="5">
        <v>141687.1581</v>
      </c>
    </row>
    <row r="41513" spans="35:36" x14ac:dyDescent="0.15">
      <c r="AI41513" s="5">
        <v>76512.354800000001</v>
      </c>
      <c r="AJ41513" s="5">
        <v>141593.0681</v>
      </c>
    </row>
    <row r="41514" spans="35:36" x14ac:dyDescent="0.15">
      <c r="AI41514" s="5">
        <v>76646.731</v>
      </c>
      <c r="AJ41514" s="5">
        <v>141498.97690000001</v>
      </c>
    </row>
    <row r="41515" spans="35:36" x14ac:dyDescent="0.15">
      <c r="AI41515" s="5">
        <v>76781.105500000005</v>
      </c>
      <c r="AJ41515" s="5">
        <v>141404.88680000001</v>
      </c>
    </row>
    <row r="41516" spans="35:36" x14ac:dyDescent="0.15">
      <c r="AI41516" s="5">
        <v>76915.481599999999</v>
      </c>
      <c r="AJ41516" s="5">
        <v>141310.79569999999</v>
      </c>
    </row>
    <row r="41517" spans="35:36" x14ac:dyDescent="0.15">
      <c r="AI41517" s="5">
        <v>77049.856199999995</v>
      </c>
      <c r="AJ41517" s="5">
        <v>141216.70559999999</v>
      </c>
    </row>
    <row r="41518" spans="35:36" x14ac:dyDescent="0.15">
      <c r="AI41518" s="5">
        <v>77184.232300000003</v>
      </c>
      <c r="AJ41518" s="5">
        <v>141122.61439999999</v>
      </c>
    </row>
    <row r="41519" spans="35:36" x14ac:dyDescent="0.15">
      <c r="AI41519" s="5">
        <v>77318.606799999994</v>
      </c>
      <c r="AJ41519" s="5">
        <v>141028.52439999999</v>
      </c>
    </row>
    <row r="41520" spans="35:36" x14ac:dyDescent="0.15">
      <c r="AI41520" s="5">
        <v>77452.982999999993</v>
      </c>
      <c r="AJ41520" s="5">
        <v>140934.4332</v>
      </c>
    </row>
    <row r="41521" spans="35:36" x14ac:dyDescent="0.15">
      <c r="AI41521" s="5">
        <v>77587.357499999998</v>
      </c>
      <c r="AJ41521" s="5">
        <v>140840.3431</v>
      </c>
    </row>
    <row r="41522" spans="35:36" x14ac:dyDescent="0.15">
      <c r="AI41522" s="5">
        <v>77721.733600000007</v>
      </c>
      <c r="AJ41522" s="5">
        <v>140746.2519</v>
      </c>
    </row>
    <row r="41523" spans="35:36" x14ac:dyDescent="0.15">
      <c r="AI41523" s="5">
        <v>77856.108200000002</v>
      </c>
      <c r="AJ41523" s="5">
        <v>140652.16190000001</v>
      </c>
    </row>
    <row r="41524" spans="35:36" x14ac:dyDescent="0.15">
      <c r="AI41524" s="5">
        <v>77990.484299999996</v>
      </c>
      <c r="AJ41524" s="5">
        <v>140558.07070000001</v>
      </c>
    </row>
    <row r="41525" spans="35:36" x14ac:dyDescent="0.15">
      <c r="AI41525" s="5">
        <v>78124.858800000002</v>
      </c>
      <c r="AJ41525" s="5">
        <v>140463.98060000001</v>
      </c>
    </row>
    <row r="41526" spans="35:36" x14ac:dyDescent="0.15">
      <c r="AI41526" s="5">
        <v>78259.235000000001</v>
      </c>
      <c r="AJ41526" s="5">
        <v>140369.88939999999</v>
      </c>
    </row>
    <row r="41527" spans="35:36" x14ac:dyDescent="0.15">
      <c r="AI41527" s="5">
        <v>78393.609500000006</v>
      </c>
      <c r="AJ41527" s="5">
        <v>140275.79939999999</v>
      </c>
    </row>
    <row r="41528" spans="35:36" x14ac:dyDescent="0.15">
      <c r="AI41528" s="5">
        <v>78527.985700000005</v>
      </c>
      <c r="AJ41528" s="5">
        <v>140181.70819999999</v>
      </c>
    </row>
    <row r="41529" spans="35:36" x14ac:dyDescent="0.15">
      <c r="AI41529" s="5">
        <v>78662.360199999996</v>
      </c>
      <c r="AJ41529" s="5">
        <v>140087.61809999999</v>
      </c>
    </row>
    <row r="41530" spans="35:36" x14ac:dyDescent="0.15">
      <c r="AI41530" s="5">
        <v>78796.736300000004</v>
      </c>
      <c r="AJ41530" s="5">
        <v>139993.527</v>
      </c>
    </row>
    <row r="41531" spans="35:36" x14ac:dyDescent="0.15">
      <c r="AI41531" s="5">
        <v>78931.1109</v>
      </c>
      <c r="AJ41531" s="5">
        <v>139899.4369</v>
      </c>
    </row>
    <row r="41532" spans="35:36" x14ac:dyDescent="0.15">
      <c r="AI41532" s="5">
        <v>79065.486999999994</v>
      </c>
      <c r="AJ41532" s="5">
        <v>139805.34570000001</v>
      </c>
    </row>
    <row r="41533" spans="35:36" x14ac:dyDescent="0.15">
      <c r="AI41533" s="5">
        <v>79199.861499999999</v>
      </c>
      <c r="AJ41533" s="5">
        <v>139711.25570000001</v>
      </c>
    </row>
    <row r="41534" spans="35:36" x14ac:dyDescent="0.15">
      <c r="AI41534" s="5">
        <v>79334.237599999993</v>
      </c>
      <c r="AJ41534" s="5">
        <v>139617.16450000001</v>
      </c>
    </row>
    <row r="41535" spans="35:36" x14ac:dyDescent="0.15">
      <c r="AI41535" s="5">
        <v>79468.612200000003</v>
      </c>
      <c r="AJ41535" s="5">
        <v>139523.07440000001</v>
      </c>
    </row>
    <row r="41536" spans="35:36" x14ac:dyDescent="0.15">
      <c r="AI41536" s="5">
        <v>79602.988299999997</v>
      </c>
      <c r="AJ41536" s="5">
        <v>139428.98319999999</v>
      </c>
    </row>
    <row r="41537" spans="35:36" x14ac:dyDescent="0.15">
      <c r="AI41537" s="5">
        <v>79737.362800000003</v>
      </c>
      <c r="AJ41537" s="5">
        <v>139334.89319999999</v>
      </c>
    </row>
    <row r="41538" spans="35:36" x14ac:dyDescent="0.15">
      <c r="AI41538" s="5">
        <v>79871.739000000001</v>
      </c>
      <c r="AJ41538" s="5">
        <v>139240.802</v>
      </c>
    </row>
    <row r="41539" spans="35:36" x14ac:dyDescent="0.15">
      <c r="AI41539" s="5">
        <v>80006.113500000007</v>
      </c>
      <c r="AJ41539" s="5">
        <v>139146.71189999999</v>
      </c>
    </row>
    <row r="41540" spans="35:36" x14ac:dyDescent="0.15">
      <c r="AI41540" s="5">
        <v>80140.489700000006</v>
      </c>
      <c r="AJ41540" s="5">
        <v>139052.6207</v>
      </c>
    </row>
    <row r="41541" spans="35:36" x14ac:dyDescent="0.15">
      <c r="AI41541" s="5">
        <v>80274.864199999996</v>
      </c>
      <c r="AJ41541" s="5">
        <v>138958.5307</v>
      </c>
    </row>
    <row r="41542" spans="35:36" x14ac:dyDescent="0.15">
      <c r="AI41542" s="5">
        <v>58868.902000000002</v>
      </c>
      <c r="AJ41542" s="5">
        <v>154147.4063</v>
      </c>
    </row>
    <row r="41543" spans="35:36" x14ac:dyDescent="0.15">
      <c r="AI41543" s="5">
        <v>59003.277399999999</v>
      </c>
      <c r="AJ41543" s="5">
        <v>154053.3156</v>
      </c>
    </row>
    <row r="41544" spans="35:36" x14ac:dyDescent="0.15">
      <c r="AI41544" s="5">
        <v>59137.652699999999</v>
      </c>
      <c r="AJ41544" s="5">
        <v>153959.22500000001</v>
      </c>
    </row>
    <row r="41545" spans="35:36" x14ac:dyDescent="0.15">
      <c r="AI41545" s="5">
        <v>59272.027999999998</v>
      </c>
      <c r="AJ41545" s="5">
        <v>153865.13440000001</v>
      </c>
    </row>
    <row r="41546" spans="35:36" x14ac:dyDescent="0.15">
      <c r="AI41546" s="5">
        <v>59406.403400000003</v>
      </c>
      <c r="AJ41546" s="5">
        <v>153771.04380000001</v>
      </c>
    </row>
    <row r="41547" spans="35:36" x14ac:dyDescent="0.15">
      <c r="AI41547" s="5">
        <v>59540.778700000003</v>
      </c>
      <c r="AJ41547" s="5">
        <v>153676.95310000001</v>
      </c>
    </row>
    <row r="41548" spans="35:36" x14ac:dyDescent="0.15">
      <c r="AI41548" s="5">
        <v>59675.1541</v>
      </c>
      <c r="AJ41548" s="5">
        <v>153582.86249999999</v>
      </c>
    </row>
    <row r="41549" spans="35:36" x14ac:dyDescent="0.15">
      <c r="AI41549" s="5">
        <v>59809.529399999999</v>
      </c>
      <c r="AJ41549" s="5">
        <v>153488.77189999999</v>
      </c>
    </row>
    <row r="41550" spans="35:36" x14ac:dyDescent="0.15">
      <c r="AI41550" s="5">
        <v>59943.904699999999</v>
      </c>
      <c r="AJ41550" s="5">
        <v>153394.6813</v>
      </c>
    </row>
    <row r="41551" spans="35:36" x14ac:dyDescent="0.15">
      <c r="AI41551" s="5">
        <v>60078.280100000004</v>
      </c>
      <c r="AJ41551" s="5">
        <v>153300.5906</v>
      </c>
    </row>
    <row r="41552" spans="35:36" x14ac:dyDescent="0.15">
      <c r="AI41552" s="5">
        <v>60212.655299999999</v>
      </c>
      <c r="AJ41552" s="5">
        <v>153206.5001</v>
      </c>
    </row>
    <row r="41553" spans="35:36" x14ac:dyDescent="0.15">
      <c r="AI41553" s="5">
        <v>60347.030700000003</v>
      </c>
      <c r="AJ41553" s="5">
        <v>153112.4094</v>
      </c>
    </row>
    <row r="41554" spans="35:36" x14ac:dyDescent="0.15">
      <c r="AI41554" s="5">
        <v>60481.406000000003</v>
      </c>
      <c r="AJ41554" s="5">
        <v>153018.31880000001</v>
      </c>
    </row>
    <row r="41555" spans="35:36" x14ac:dyDescent="0.15">
      <c r="AI41555" s="5">
        <v>60615.7814</v>
      </c>
      <c r="AJ41555" s="5">
        <v>152924.22820000001</v>
      </c>
    </row>
    <row r="41556" spans="35:36" x14ac:dyDescent="0.15">
      <c r="AI41556" s="5">
        <v>60750.1567</v>
      </c>
      <c r="AJ41556" s="5">
        <v>152830.13759999999</v>
      </c>
    </row>
    <row r="41557" spans="35:36" x14ac:dyDescent="0.15">
      <c r="AI41557" s="5">
        <v>60884.531999999999</v>
      </c>
      <c r="AJ41557" s="5">
        <v>152736.04689999999</v>
      </c>
    </row>
    <row r="41558" spans="35:36" x14ac:dyDescent="0.15">
      <c r="AI41558" s="5">
        <v>61018.907399999996</v>
      </c>
      <c r="AJ41558" s="5">
        <v>152641.95629999999</v>
      </c>
    </row>
    <row r="41559" spans="35:36" x14ac:dyDescent="0.15">
      <c r="AI41559" s="5">
        <v>61153.282700000003</v>
      </c>
      <c r="AJ41559" s="5">
        <v>152547.86569999999</v>
      </c>
    </row>
    <row r="41560" spans="35:36" x14ac:dyDescent="0.15">
      <c r="AI41560" s="5">
        <v>61287.658100000001</v>
      </c>
      <c r="AJ41560" s="5">
        <v>152453.7751</v>
      </c>
    </row>
    <row r="41561" spans="35:36" x14ac:dyDescent="0.15">
      <c r="AI41561" s="5">
        <v>61422.0334</v>
      </c>
      <c r="AJ41561" s="5">
        <v>152359.6844</v>
      </c>
    </row>
    <row r="41562" spans="35:36" x14ac:dyDescent="0.15">
      <c r="AI41562" s="5">
        <v>61556.4087</v>
      </c>
      <c r="AJ41562" s="5">
        <v>152265.5938</v>
      </c>
    </row>
    <row r="41563" spans="35:36" x14ac:dyDescent="0.15">
      <c r="AI41563" s="5">
        <v>61690.784099999997</v>
      </c>
      <c r="AJ41563" s="5">
        <v>152171.50320000001</v>
      </c>
    </row>
    <row r="41564" spans="35:36" x14ac:dyDescent="0.15">
      <c r="AI41564" s="5">
        <v>61825.159399999997</v>
      </c>
      <c r="AJ41564" s="5">
        <v>152077.41260000001</v>
      </c>
    </row>
    <row r="41565" spans="35:36" x14ac:dyDescent="0.15">
      <c r="AI41565" s="5">
        <v>61959.534699999997</v>
      </c>
      <c r="AJ41565" s="5">
        <v>151983.32199999999</v>
      </c>
    </row>
    <row r="41566" spans="35:36" x14ac:dyDescent="0.15">
      <c r="AI41566" s="5">
        <v>62093.91</v>
      </c>
      <c r="AJ41566" s="5">
        <v>151889.23139999999</v>
      </c>
    </row>
    <row r="41567" spans="35:36" x14ac:dyDescent="0.15">
      <c r="AI41567" s="5">
        <v>62228.285400000001</v>
      </c>
      <c r="AJ41567" s="5">
        <v>151795.14069999999</v>
      </c>
    </row>
    <row r="41568" spans="35:36" x14ac:dyDescent="0.15">
      <c r="AI41568" s="5">
        <v>62362.6607</v>
      </c>
      <c r="AJ41568" s="5">
        <v>151701.05009999999</v>
      </c>
    </row>
    <row r="41569" spans="35:36" x14ac:dyDescent="0.15">
      <c r="AI41569" s="5">
        <v>62497.036</v>
      </c>
      <c r="AJ41569" s="5">
        <v>151606.9595</v>
      </c>
    </row>
    <row r="41570" spans="35:36" x14ac:dyDescent="0.15">
      <c r="AI41570" s="5">
        <v>62631.411399999997</v>
      </c>
      <c r="AJ41570" s="5">
        <v>151512.8689</v>
      </c>
    </row>
    <row r="41571" spans="35:36" x14ac:dyDescent="0.15">
      <c r="AI41571" s="5">
        <v>62765.786699999997</v>
      </c>
      <c r="AJ41571" s="5">
        <v>151418.7782</v>
      </c>
    </row>
    <row r="41572" spans="35:36" x14ac:dyDescent="0.15">
      <c r="AI41572" s="5">
        <v>62900.162100000001</v>
      </c>
      <c r="AJ41572" s="5">
        <v>151324.6876</v>
      </c>
    </row>
    <row r="41573" spans="35:36" x14ac:dyDescent="0.15">
      <c r="AI41573" s="5">
        <v>63034.537400000001</v>
      </c>
      <c r="AJ41573" s="5">
        <v>151230.59700000001</v>
      </c>
    </row>
    <row r="41574" spans="35:36" x14ac:dyDescent="0.15">
      <c r="AI41574" s="5">
        <v>63168.912700000001</v>
      </c>
      <c r="AJ41574" s="5">
        <v>151136.50640000001</v>
      </c>
    </row>
    <row r="41575" spans="35:36" x14ac:dyDescent="0.15">
      <c r="AI41575" s="5">
        <v>63303.288099999998</v>
      </c>
      <c r="AJ41575" s="5">
        <v>151042.41570000001</v>
      </c>
    </row>
    <row r="41576" spans="35:36" x14ac:dyDescent="0.15">
      <c r="AI41576" s="5">
        <v>63437.663399999998</v>
      </c>
      <c r="AJ41576" s="5">
        <v>150948.32509999999</v>
      </c>
    </row>
    <row r="41577" spans="35:36" x14ac:dyDescent="0.15">
      <c r="AI41577" s="5">
        <v>63572.038800000002</v>
      </c>
      <c r="AJ41577" s="5">
        <v>150854.23449999999</v>
      </c>
    </row>
    <row r="41578" spans="35:36" x14ac:dyDescent="0.15">
      <c r="AI41578" s="5">
        <v>63706.413999999997</v>
      </c>
      <c r="AJ41578" s="5">
        <v>150760.1439</v>
      </c>
    </row>
    <row r="41579" spans="35:36" x14ac:dyDescent="0.15">
      <c r="AI41579" s="5">
        <v>63840.789400000001</v>
      </c>
      <c r="AJ41579" s="5">
        <v>150666.0533</v>
      </c>
    </row>
    <row r="41580" spans="35:36" x14ac:dyDescent="0.15">
      <c r="AI41580" s="5">
        <v>63975.164700000001</v>
      </c>
      <c r="AJ41580" s="5">
        <v>150571.9627</v>
      </c>
    </row>
    <row r="41581" spans="35:36" x14ac:dyDescent="0.15">
      <c r="AI41581" s="5">
        <v>64109.54</v>
      </c>
      <c r="AJ41581" s="5">
        <v>150477.872</v>
      </c>
    </row>
    <row r="41582" spans="35:36" x14ac:dyDescent="0.15">
      <c r="AI41582" s="5">
        <v>64243.915399999998</v>
      </c>
      <c r="AJ41582" s="5">
        <v>150383.78140000001</v>
      </c>
    </row>
    <row r="41583" spans="35:36" x14ac:dyDescent="0.15">
      <c r="AI41583" s="5">
        <v>64378.290699999998</v>
      </c>
      <c r="AJ41583" s="5">
        <v>150289.69080000001</v>
      </c>
    </row>
    <row r="41584" spans="35:36" x14ac:dyDescent="0.15">
      <c r="AI41584" s="5">
        <v>64512.665999999997</v>
      </c>
      <c r="AJ41584" s="5">
        <v>150195.60019999999</v>
      </c>
    </row>
    <row r="41585" spans="35:36" x14ac:dyDescent="0.15">
      <c r="AI41585" s="5">
        <v>64647.041400000002</v>
      </c>
      <c r="AJ41585" s="5">
        <v>150101.50949999999</v>
      </c>
    </row>
    <row r="41586" spans="35:36" x14ac:dyDescent="0.15">
      <c r="AI41586" s="5">
        <v>64781.416700000002</v>
      </c>
      <c r="AJ41586" s="5">
        <v>150007.41889999999</v>
      </c>
    </row>
    <row r="41587" spans="35:36" x14ac:dyDescent="0.15">
      <c r="AI41587" s="5">
        <v>64915.792099999999</v>
      </c>
      <c r="AJ41587" s="5">
        <v>149913.32829999999</v>
      </c>
    </row>
    <row r="41588" spans="35:36" x14ac:dyDescent="0.15">
      <c r="AI41588" s="5">
        <v>65050.167399999998</v>
      </c>
      <c r="AJ41588" s="5">
        <v>149819.2377</v>
      </c>
    </row>
    <row r="41589" spans="35:36" x14ac:dyDescent="0.15">
      <c r="AI41589" s="5">
        <v>65184.542699999998</v>
      </c>
      <c r="AJ41589" s="5">
        <v>149725.147</v>
      </c>
    </row>
    <row r="41590" spans="35:36" x14ac:dyDescent="0.15">
      <c r="AI41590" s="5">
        <v>65318.918100000003</v>
      </c>
      <c r="AJ41590" s="5">
        <v>149631.0564</v>
      </c>
    </row>
    <row r="41591" spans="35:36" x14ac:dyDescent="0.15">
      <c r="AI41591" s="5">
        <v>65453.293299999998</v>
      </c>
      <c r="AJ41591" s="5">
        <v>149536.96580000001</v>
      </c>
    </row>
    <row r="41592" spans="35:36" x14ac:dyDescent="0.15">
      <c r="AI41592" s="5">
        <v>65587.668699999995</v>
      </c>
      <c r="AJ41592" s="5">
        <v>149442.87520000001</v>
      </c>
    </row>
    <row r="41593" spans="35:36" x14ac:dyDescent="0.15">
      <c r="AI41593" s="5">
        <v>65722.043999999994</v>
      </c>
      <c r="AJ41593" s="5">
        <v>149348.78460000001</v>
      </c>
    </row>
    <row r="41594" spans="35:36" x14ac:dyDescent="0.15">
      <c r="AI41594" s="5">
        <v>65856.419399999999</v>
      </c>
      <c r="AJ41594" s="5">
        <v>149254.69399999999</v>
      </c>
    </row>
    <row r="41595" spans="35:36" x14ac:dyDescent="0.15">
      <c r="AI41595" s="5">
        <v>65990.794699999999</v>
      </c>
      <c r="AJ41595" s="5">
        <v>149160.60329999999</v>
      </c>
    </row>
    <row r="41596" spans="35:36" x14ac:dyDescent="0.15">
      <c r="AI41596" s="5">
        <v>66125.17</v>
      </c>
      <c r="AJ41596" s="5">
        <v>149066.51269999999</v>
      </c>
    </row>
    <row r="41597" spans="35:36" x14ac:dyDescent="0.15">
      <c r="AI41597" s="5">
        <v>66259.545400000003</v>
      </c>
      <c r="AJ41597" s="5">
        <v>148972.4221</v>
      </c>
    </row>
    <row r="41598" spans="35:36" x14ac:dyDescent="0.15">
      <c r="AI41598" s="5">
        <v>66393.920700000002</v>
      </c>
      <c r="AJ41598" s="5">
        <v>148878.3314</v>
      </c>
    </row>
    <row r="41599" spans="35:36" x14ac:dyDescent="0.15">
      <c r="AI41599" s="5">
        <v>66528.296100000007</v>
      </c>
      <c r="AJ41599" s="5">
        <v>148784.2408</v>
      </c>
    </row>
    <row r="41600" spans="35:36" x14ac:dyDescent="0.15">
      <c r="AI41600" s="5">
        <v>66662.671400000007</v>
      </c>
      <c r="AJ41600" s="5">
        <v>148690.1502</v>
      </c>
    </row>
    <row r="41601" spans="35:36" x14ac:dyDescent="0.15">
      <c r="AI41601" s="5">
        <v>66797.046700000006</v>
      </c>
      <c r="AJ41601" s="5">
        <v>148596.05960000001</v>
      </c>
    </row>
    <row r="41602" spans="35:36" x14ac:dyDescent="0.15">
      <c r="AI41602" s="5">
        <v>66931.422099999996</v>
      </c>
      <c r="AJ41602" s="5">
        <v>148501.96890000001</v>
      </c>
    </row>
    <row r="41603" spans="35:36" x14ac:dyDescent="0.15">
      <c r="AI41603" s="5">
        <v>67065.797300000006</v>
      </c>
      <c r="AJ41603" s="5">
        <v>148407.87839999999</v>
      </c>
    </row>
    <row r="41604" spans="35:36" x14ac:dyDescent="0.15">
      <c r="AI41604" s="5">
        <v>67200.172699999996</v>
      </c>
      <c r="AJ41604" s="5">
        <v>148313.78779999999</v>
      </c>
    </row>
    <row r="41605" spans="35:36" x14ac:dyDescent="0.15">
      <c r="AI41605" s="5">
        <v>67334.547999999995</v>
      </c>
      <c r="AJ41605" s="5">
        <v>148219.69709999999</v>
      </c>
    </row>
    <row r="41606" spans="35:36" x14ac:dyDescent="0.15">
      <c r="AI41606" s="5">
        <v>67468.9234</v>
      </c>
      <c r="AJ41606" s="5">
        <v>148125.60649999999</v>
      </c>
    </row>
    <row r="41607" spans="35:36" x14ac:dyDescent="0.15">
      <c r="AI41607" s="5">
        <v>67603.298699999999</v>
      </c>
      <c r="AJ41607" s="5">
        <v>148031.5159</v>
      </c>
    </row>
    <row r="41608" spans="35:36" x14ac:dyDescent="0.15">
      <c r="AI41608" s="5">
        <v>67737.673999999999</v>
      </c>
      <c r="AJ41608" s="5">
        <v>147937.4252</v>
      </c>
    </row>
    <row r="41609" spans="35:36" x14ac:dyDescent="0.15">
      <c r="AI41609" s="5">
        <v>67872.049400000004</v>
      </c>
      <c r="AJ41609" s="5">
        <v>147843.3346</v>
      </c>
    </row>
    <row r="41610" spans="35:36" x14ac:dyDescent="0.15">
      <c r="AI41610" s="5">
        <v>68006.424700000003</v>
      </c>
      <c r="AJ41610" s="5">
        <v>147749.24400000001</v>
      </c>
    </row>
    <row r="41611" spans="35:36" x14ac:dyDescent="0.15">
      <c r="AI41611" s="5">
        <v>68140.800099999993</v>
      </c>
      <c r="AJ41611" s="5">
        <v>147655.15340000001</v>
      </c>
    </row>
    <row r="41612" spans="35:36" x14ac:dyDescent="0.15">
      <c r="AI41612" s="5">
        <v>68275.175399999993</v>
      </c>
      <c r="AJ41612" s="5">
        <v>147561.06270000001</v>
      </c>
    </row>
    <row r="41613" spans="35:36" x14ac:dyDescent="0.15">
      <c r="AI41613" s="5">
        <v>68409.550700000007</v>
      </c>
      <c r="AJ41613" s="5">
        <v>147466.97210000001</v>
      </c>
    </row>
    <row r="41614" spans="35:36" x14ac:dyDescent="0.15">
      <c r="AI41614" s="5">
        <v>68543.926099999997</v>
      </c>
      <c r="AJ41614" s="5">
        <v>147372.88149999999</v>
      </c>
    </row>
    <row r="41615" spans="35:36" x14ac:dyDescent="0.15">
      <c r="AI41615" s="5">
        <v>68678.301399999997</v>
      </c>
      <c r="AJ41615" s="5">
        <v>147278.79089999999</v>
      </c>
    </row>
    <row r="41616" spans="35:36" x14ac:dyDescent="0.15">
      <c r="AI41616" s="5">
        <v>68812.676699999996</v>
      </c>
      <c r="AJ41616" s="5">
        <v>147184.7003</v>
      </c>
    </row>
    <row r="41617" spans="35:36" x14ac:dyDescent="0.15">
      <c r="AI41617" s="5">
        <v>68947.051999999996</v>
      </c>
      <c r="AJ41617" s="5">
        <v>147090.6097</v>
      </c>
    </row>
    <row r="41618" spans="35:36" x14ac:dyDescent="0.15">
      <c r="AI41618" s="5">
        <v>69081.4274</v>
      </c>
      <c r="AJ41618" s="5">
        <v>146996.519</v>
      </c>
    </row>
    <row r="41619" spans="35:36" x14ac:dyDescent="0.15">
      <c r="AI41619" s="5">
        <v>69215.8027</v>
      </c>
      <c r="AJ41619" s="5">
        <v>146902.4284</v>
      </c>
    </row>
    <row r="41620" spans="35:36" x14ac:dyDescent="0.15">
      <c r="AI41620" s="5">
        <v>69350.178</v>
      </c>
      <c r="AJ41620" s="5">
        <v>146808.33780000001</v>
      </c>
    </row>
    <row r="41621" spans="35:36" x14ac:dyDescent="0.15">
      <c r="AI41621" s="5">
        <v>69484.553400000004</v>
      </c>
      <c r="AJ41621" s="5">
        <v>146714.24720000001</v>
      </c>
    </row>
    <row r="41622" spans="35:36" x14ac:dyDescent="0.15">
      <c r="AI41622" s="5">
        <v>69618.928700000004</v>
      </c>
      <c r="AJ41622" s="5">
        <v>146620.15650000001</v>
      </c>
    </row>
    <row r="41623" spans="35:36" x14ac:dyDescent="0.15">
      <c r="AI41623" s="5">
        <v>69753.304099999994</v>
      </c>
      <c r="AJ41623" s="5">
        <v>146526.06589999999</v>
      </c>
    </row>
    <row r="41624" spans="35:36" x14ac:dyDescent="0.15">
      <c r="AI41624" s="5">
        <v>69887.679399999994</v>
      </c>
      <c r="AJ41624" s="5">
        <v>146431.97529999999</v>
      </c>
    </row>
    <row r="41625" spans="35:36" x14ac:dyDescent="0.15">
      <c r="AI41625" s="5">
        <v>70022.054699999993</v>
      </c>
      <c r="AJ41625" s="5">
        <v>146337.8847</v>
      </c>
    </row>
    <row r="41626" spans="35:36" x14ac:dyDescent="0.15">
      <c r="AI41626" s="5">
        <v>70156.430099999998</v>
      </c>
      <c r="AJ41626" s="5">
        <v>146243.79399999999</v>
      </c>
    </row>
    <row r="41627" spans="35:36" x14ac:dyDescent="0.15">
      <c r="AI41627" s="5">
        <v>70290.805399999997</v>
      </c>
      <c r="AJ41627" s="5">
        <v>146149.7034</v>
      </c>
    </row>
    <row r="41628" spans="35:36" x14ac:dyDescent="0.15">
      <c r="AI41628" s="5">
        <v>70425.180699999997</v>
      </c>
      <c r="AJ41628" s="5">
        <v>146055.6128</v>
      </c>
    </row>
    <row r="41629" spans="35:36" x14ac:dyDescent="0.15">
      <c r="AI41629" s="5">
        <v>70559.555999999997</v>
      </c>
      <c r="AJ41629" s="5">
        <v>145961.52220000001</v>
      </c>
    </row>
    <row r="41630" spans="35:36" x14ac:dyDescent="0.15">
      <c r="AI41630" s="5">
        <v>70693.931299999997</v>
      </c>
      <c r="AJ41630" s="5">
        <v>145867.43160000001</v>
      </c>
    </row>
    <row r="41631" spans="35:36" x14ac:dyDescent="0.15">
      <c r="AI41631" s="5">
        <v>70828.306700000001</v>
      </c>
      <c r="AJ41631" s="5">
        <v>145773.34099999999</v>
      </c>
    </row>
    <row r="41632" spans="35:36" x14ac:dyDescent="0.15">
      <c r="AI41632" s="5">
        <v>70962.682000000001</v>
      </c>
      <c r="AJ41632" s="5">
        <v>145679.25030000001</v>
      </c>
    </row>
    <row r="41633" spans="35:36" x14ac:dyDescent="0.15">
      <c r="AI41633" s="5">
        <v>71097.057400000005</v>
      </c>
      <c r="AJ41633" s="5">
        <v>145585.15969999999</v>
      </c>
    </row>
    <row r="41634" spans="35:36" x14ac:dyDescent="0.15">
      <c r="AI41634" s="5">
        <v>71231.432700000005</v>
      </c>
      <c r="AJ41634" s="5">
        <v>145491.06909999999</v>
      </c>
    </row>
    <row r="41635" spans="35:36" x14ac:dyDescent="0.15">
      <c r="AI41635" s="5">
        <v>71365.808000000005</v>
      </c>
      <c r="AJ41635" s="5">
        <v>145396.9785</v>
      </c>
    </row>
    <row r="41636" spans="35:36" x14ac:dyDescent="0.15">
      <c r="AI41636" s="5">
        <v>71500.183399999994</v>
      </c>
      <c r="AJ41636" s="5">
        <v>145302.8878</v>
      </c>
    </row>
    <row r="41637" spans="35:36" x14ac:dyDescent="0.15">
      <c r="AI41637" s="5">
        <v>71634.558699999994</v>
      </c>
      <c r="AJ41637" s="5">
        <v>145208.7972</v>
      </c>
    </row>
    <row r="41638" spans="35:36" x14ac:dyDescent="0.15">
      <c r="AI41638" s="5">
        <v>71768.934099999999</v>
      </c>
      <c r="AJ41638" s="5">
        <v>145114.7066</v>
      </c>
    </row>
    <row r="41639" spans="35:36" x14ac:dyDescent="0.15">
      <c r="AI41639" s="5">
        <v>71903.309399999998</v>
      </c>
      <c r="AJ41639" s="5">
        <v>145020.61600000001</v>
      </c>
    </row>
    <row r="41640" spans="35:36" x14ac:dyDescent="0.15">
      <c r="AI41640" s="5">
        <v>72037.684699999998</v>
      </c>
      <c r="AJ41640" s="5">
        <v>144926.52530000001</v>
      </c>
    </row>
    <row r="41641" spans="35:36" x14ac:dyDescent="0.15">
      <c r="AI41641" s="5">
        <v>72172.060100000002</v>
      </c>
      <c r="AJ41641" s="5">
        <v>144832.43470000001</v>
      </c>
    </row>
    <row r="41642" spans="35:36" x14ac:dyDescent="0.15">
      <c r="AI41642" s="5">
        <v>72306.435299999997</v>
      </c>
      <c r="AJ41642" s="5">
        <v>144738.34409999999</v>
      </c>
    </row>
    <row r="41643" spans="35:36" x14ac:dyDescent="0.15">
      <c r="AI41643" s="5">
        <v>72440.811499999996</v>
      </c>
      <c r="AJ41643" s="5">
        <v>144644.25289999999</v>
      </c>
    </row>
    <row r="41644" spans="35:36" x14ac:dyDescent="0.15">
      <c r="AI41644" s="5">
        <v>72575.186000000002</v>
      </c>
      <c r="AJ41644" s="5">
        <v>144550.1629</v>
      </c>
    </row>
    <row r="41645" spans="35:36" x14ac:dyDescent="0.15">
      <c r="AI41645" s="5">
        <v>72709.5622</v>
      </c>
      <c r="AJ41645" s="5">
        <v>144456.0717</v>
      </c>
    </row>
    <row r="41646" spans="35:36" x14ac:dyDescent="0.15">
      <c r="AI41646" s="5">
        <v>72843.936700000006</v>
      </c>
      <c r="AJ41646" s="5">
        <v>144361.9816</v>
      </c>
    </row>
    <row r="41647" spans="35:36" x14ac:dyDescent="0.15">
      <c r="AI41647" s="5">
        <v>72978.312900000004</v>
      </c>
      <c r="AJ41647" s="5">
        <v>144267.8904</v>
      </c>
    </row>
    <row r="41648" spans="35:36" x14ac:dyDescent="0.15">
      <c r="AI41648" s="5">
        <v>73112.687399999995</v>
      </c>
      <c r="AJ41648" s="5">
        <v>144173.80040000001</v>
      </c>
    </row>
    <row r="41649" spans="35:36" x14ac:dyDescent="0.15">
      <c r="AI41649" s="5">
        <v>73247.063500000004</v>
      </c>
      <c r="AJ41649" s="5">
        <v>144079.70920000001</v>
      </c>
    </row>
    <row r="41650" spans="35:36" x14ac:dyDescent="0.15">
      <c r="AI41650" s="5">
        <v>73381.438099999999</v>
      </c>
      <c r="AJ41650" s="5">
        <v>143985.61910000001</v>
      </c>
    </row>
    <row r="41651" spans="35:36" x14ac:dyDescent="0.15">
      <c r="AI41651" s="5">
        <v>73515.814199999993</v>
      </c>
      <c r="AJ41651" s="5">
        <v>143891.52789999999</v>
      </c>
    </row>
    <row r="41652" spans="35:36" x14ac:dyDescent="0.15">
      <c r="AI41652" s="5">
        <v>73650.188699999999</v>
      </c>
      <c r="AJ41652" s="5">
        <v>143797.43789999999</v>
      </c>
    </row>
    <row r="41653" spans="35:36" x14ac:dyDescent="0.15">
      <c r="AI41653" s="5">
        <v>73784.564799999993</v>
      </c>
      <c r="AJ41653" s="5">
        <v>143703.34669999999</v>
      </c>
    </row>
    <row r="41654" spans="35:36" x14ac:dyDescent="0.15">
      <c r="AI41654" s="5">
        <v>73918.939400000003</v>
      </c>
      <c r="AJ41654" s="5">
        <v>143609.25659999999</v>
      </c>
    </row>
    <row r="41655" spans="35:36" x14ac:dyDescent="0.15">
      <c r="AI41655" s="5">
        <v>74053.315499999997</v>
      </c>
      <c r="AJ41655" s="5">
        <v>143515.1655</v>
      </c>
    </row>
    <row r="41656" spans="35:36" x14ac:dyDescent="0.15">
      <c r="AI41656" s="5">
        <v>74187.69</v>
      </c>
      <c r="AJ41656" s="5">
        <v>143421.0754</v>
      </c>
    </row>
    <row r="41657" spans="35:36" x14ac:dyDescent="0.15">
      <c r="AI41657" s="5">
        <v>74322.066200000001</v>
      </c>
      <c r="AJ41657" s="5">
        <v>143326.98420000001</v>
      </c>
    </row>
    <row r="41658" spans="35:36" x14ac:dyDescent="0.15">
      <c r="AI41658" s="5">
        <v>74456.440700000006</v>
      </c>
      <c r="AJ41658" s="5">
        <v>143232.89420000001</v>
      </c>
    </row>
    <row r="41659" spans="35:36" x14ac:dyDescent="0.15">
      <c r="AI41659" s="5">
        <v>74590.816900000005</v>
      </c>
      <c r="AJ41659" s="5">
        <v>143138.80300000001</v>
      </c>
    </row>
    <row r="41660" spans="35:36" x14ac:dyDescent="0.15">
      <c r="AI41660" s="5">
        <v>74725.191399999996</v>
      </c>
      <c r="AJ41660" s="5">
        <v>143044.71290000001</v>
      </c>
    </row>
    <row r="41661" spans="35:36" x14ac:dyDescent="0.15">
      <c r="AI41661" s="5">
        <v>74859.567500000005</v>
      </c>
      <c r="AJ41661" s="5">
        <v>142950.62169999999</v>
      </c>
    </row>
    <row r="41662" spans="35:36" x14ac:dyDescent="0.15">
      <c r="AI41662" s="5">
        <v>74993.9421</v>
      </c>
      <c r="AJ41662" s="5">
        <v>142856.53169999999</v>
      </c>
    </row>
    <row r="41663" spans="35:36" x14ac:dyDescent="0.15">
      <c r="AI41663" s="5">
        <v>75128.318199999994</v>
      </c>
      <c r="AJ41663" s="5">
        <v>142762.4405</v>
      </c>
    </row>
    <row r="41664" spans="35:36" x14ac:dyDescent="0.15">
      <c r="AI41664" s="5">
        <v>75262.6927</v>
      </c>
      <c r="AJ41664" s="5">
        <v>142668.3504</v>
      </c>
    </row>
    <row r="41665" spans="35:36" x14ac:dyDescent="0.15">
      <c r="AI41665" s="5">
        <v>75397.068799999994</v>
      </c>
      <c r="AJ41665" s="5">
        <v>142574.25930000001</v>
      </c>
    </row>
    <row r="41666" spans="35:36" x14ac:dyDescent="0.15">
      <c r="AI41666" s="5">
        <v>75531.443400000004</v>
      </c>
      <c r="AJ41666" s="5">
        <v>142480.1692</v>
      </c>
    </row>
    <row r="41667" spans="35:36" x14ac:dyDescent="0.15">
      <c r="AI41667" s="5">
        <v>75665.819499999998</v>
      </c>
      <c r="AJ41667" s="5">
        <v>142386.07800000001</v>
      </c>
    </row>
    <row r="41668" spans="35:36" x14ac:dyDescent="0.15">
      <c r="AI41668" s="5">
        <v>75800.194000000003</v>
      </c>
      <c r="AJ41668" s="5">
        <v>142291.98800000001</v>
      </c>
    </row>
    <row r="41669" spans="35:36" x14ac:dyDescent="0.15">
      <c r="AI41669" s="5">
        <v>75934.570200000002</v>
      </c>
      <c r="AJ41669" s="5">
        <v>142197.89679999999</v>
      </c>
    </row>
    <row r="41670" spans="35:36" x14ac:dyDescent="0.15">
      <c r="AI41670" s="5">
        <v>76068.944699999993</v>
      </c>
      <c r="AJ41670" s="5">
        <v>142103.80669999999</v>
      </c>
    </row>
    <row r="41671" spans="35:36" x14ac:dyDescent="0.15">
      <c r="AI41671" s="5">
        <v>76203.320800000001</v>
      </c>
      <c r="AJ41671" s="5">
        <v>142009.71549999999</v>
      </c>
    </row>
    <row r="41672" spans="35:36" x14ac:dyDescent="0.15">
      <c r="AI41672" s="5">
        <v>76337.695399999997</v>
      </c>
      <c r="AJ41672" s="5">
        <v>141915.62549999999</v>
      </c>
    </row>
    <row r="41673" spans="35:36" x14ac:dyDescent="0.15">
      <c r="AI41673" s="5">
        <v>76472.071500000005</v>
      </c>
      <c r="AJ41673" s="5">
        <v>141821.5343</v>
      </c>
    </row>
    <row r="41674" spans="35:36" x14ac:dyDescent="0.15">
      <c r="AI41674" s="5">
        <v>76606.445999999996</v>
      </c>
      <c r="AJ41674" s="5">
        <v>141727.4442</v>
      </c>
    </row>
    <row r="41675" spans="35:36" x14ac:dyDescent="0.15">
      <c r="AI41675" s="5">
        <v>76740.822199999995</v>
      </c>
      <c r="AJ41675" s="5">
        <v>141633.353</v>
      </c>
    </row>
    <row r="41676" spans="35:36" x14ac:dyDescent="0.15">
      <c r="AI41676" s="5">
        <v>76875.1967</v>
      </c>
      <c r="AJ41676" s="5">
        <v>141539.26300000001</v>
      </c>
    </row>
    <row r="41677" spans="35:36" x14ac:dyDescent="0.15">
      <c r="AI41677" s="5">
        <v>77009.572799999994</v>
      </c>
      <c r="AJ41677" s="5">
        <v>141445.17180000001</v>
      </c>
    </row>
    <row r="41678" spans="35:36" x14ac:dyDescent="0.15">
      <c r="AI41678" s="5">
        <v>77143.947400000005</v>
      </c>
      <c r="AJ41678" s="5">
        <v>141351.08170000001</v>
      </c>
    </row>
    <row r="41679" spans="35:36" x14ac:dyDescent="0.15">
      <c r="AI41679" s="5">
        <v>77278.323499999999</v>
      </c>
      <c r="AJ41679" s="5">
        <v>141256.99059999999</v>
      </c>
    </row>
    <row r="41680" spans="35:36" x14ac:dyDescent="0.15">
      <c r="AI41680" s="5">
        <v>77412.698000000004</v>
      </c>
      <c r="AJ41680" s="5">
        <v>141162.90049999999</v>
      </c>
    </row>
    <row r="41681" spans="35:36" x14ac:dyDescent="0.15">
      <c r="AI41681" s="5">
        <v>77547.074200000003</v>
      </c>
      <c r="AJ41681" s="5">
        <v>141068.80929999999</v>
      </c>
    </row>
    <row r="41682" spans="35:36" x14ac:dyDescent="0.15">
      <c r="AI41682" s="5">
        <v>77681.448699999994</v>
      </c>
      <c r="AJ41682" s="5">
        <v>140974.7193</v>
      </c>
    </row>
    <row r="41683" spans="35:36" x14ac:dyDescent="0.15">
      <c r="AI41683" s="5">
        <v>77815.824800000002</v>
      </c>
      <c r="AJ41683" s="5">
        <v>140880.6281</v>
      </c>
    </row>
    <row r="41684" spans="35:36" x14ac:dyDescent="0.15">
      <c r="AI41684" s="5">
        <v>77950.199399999998</v>
      </c>
      <c r="AJ41684" s="5">
        <v>140786.538</v>
      </c>
    </row>
    <row r="41685" spans="35:36" x14ac:dyDescent="0.15">
      <c r="AI41685" s="5">
        <v>78084.575500000006</v>
      </c>
      <c r="AJ41685" s="5">
        <v>140692.44680000001</v>
      </c>
    </row>
    <row r="41686" spans="35:36" x14ac:dyDescent="0.15">
      <c r="AI41686" s="5">
        <v>78218.95</v>
      </c>
      <c r="AJ41686" s="5">
        <v>140598.35680000001</v>
      </c>
    </row>
    <row r="41687" spans="35:36" x14ac:dyDescent="0.15">
      <c r="AI41687" s="5">
        <v>78353.326199999996</v>
      </c>
      <c r="AJ41687" s="5">
        <v>140504.26560000001</v>
      </c>
    </row>
    <row r="41688" spans="35:36" x14ac:dyDescent="0.15">
      <c r="AI41688" s="5">
        <v>78487.700700000001</v>
      </c>
      <c r="AJ41688" s="5">
        <v>140410.17550000001</v>
      </c>
    </row>
    <row r="41689" spans="35:36" x14ac:dyDescent="0.15">
      <c r="AI41689" s="5">
        <v>78622.0769</v>
      </c>
      <c r="AJ41689" s="5">
        <v>140316.08429999999</v>
      </c>
    </row>
    <row r="41690" spans="35:36" x14ac:dyDescent="0.15">
      <c r="AI41690" s="5">
        <v>78756.451400000005</v>
      </c>
      <c r="AJ41690" s="5">
        <v>140221.99429999999</v>
      </c>
    </row>
    <row r="41691" spans="35:36" x14ac:dyDescent="0.15">
      <c r="AI41691" s="5">
        <v>78890.827499999999</v>
      </c>
      <c r="AJ41691" s="5">
        <v>140127.9031</v>
      </c>
    </row>
    <row r="41692" spans="35:36" x14ac:dyDescent="0.15">
      <c r="AI41692" s="5">
        <v>79025.202099999995</v>
      </c>
      <c r="AJ41692" s="5">
        <v>140033.81299999999</v>
      </c>
    </row>
    <row r="41693" spans="35:36" x14ac:dyDescent="0.15">
      <c r="AI41693" s="5">
        <v>79159.578200000004</v>
      </c>
      <c r="AJ41693" s="5">
        <v>139939.7219</v>
      </c>
    </row>
    <row r="41694" spans="35:36" x14ac:dyDescent="0.15">
      <c r="AI41694" s="5">
        <v>79293.952699999994</v>
      </c>
      <c r="AJ41694" s="5">
        <v>139845.6318</v>
      </c>
    </row>
    <row r="41695" spans="35:36" x14ac:dyDescent="0.15">
      <c r="AI41695" s="5">
        <v>79428.328800000003</v>
      </c>
      <c r="AJ41695" s="5">
        <v>139751.54060000001</v>
      </c>
    </row>
    <row r="41696" spans="35:36" x14ac:dyDescent="0.15">
      <c r="AI41696" s="5">
        <v>79562.703399999999</v>
      </c>
      <c r="AJ41696" s="5">
        <v>139657.45060000001</v>
      </c>
    </row>
    <row r="41697" spans="35:36" x14ac:dyDescent="0.15">
      <c r="AI41697" s="5">
        <v>79697.079500000007</v>
      </c>
      <c r="AJ41697" s="5">
        <v>139563.35939999999</v>
      </c>
    </row>
    <row r="41698" spans="35:36" x14ac:dyDescent="0.15">
      <c r="AI41698" s="5">
        <v>79831.453999999998</v>
      </c>
      <c r="AJ41698" s="5">
        <v>139469.26930000001</v>
      </c>
    </row>
    <row r="41699" spans="35:36" x14ac:dyDescent="0.15">
      <c r="AI41699" s="5">
        <v>79965.830199999997</v>
      </c>
      <c r="AJ41699" s="5">
        <v>139375.17809999999</v>
      </c>
    </row>
    <row r="41700" spans="35:36" x14ac:dyDescent="0.15">
      <c r="AI41700" s="5">
        <v>80100.204700000002</v>
      </c>
      <c r="AJ41700" s="5">
        <v>139281.08809999999</v>
      </c>
    </row>
    <row r="41701" spans="35:36" x14ac:dyDescent="0.15">
      <c r="AI41701" s="5">
        <v>80234.580900000001</v>
      </c>
      <c r="AJ41701" s="5">
        <v>139186.9969</v>
      </c>
    </row>
    <row r="41702" spans="35:36" x14ac:dyDescent="0.15">
      <c r="AI41702" s="5">
        <v>80368.955400000006</v>
      </c>
      <c r="AJ41702" s="5">
        <v>139092.9068</v>
      </c>
    </row>
    <row r="41703" spans="35:36" x14ac:dyDescent="0.15">
      <c r="AI41703" s="5">
        <v>58962.991000000002</v>
      </c>
      <c r="AJ41703" s="5">
        <v>154281.77919999999</v>
      </c>
    </row>
    <row r="41704" spans="35:36" x14ac:dyDescent="0.15">
      <c r="AI41704" s="5">
        <v>59097.366300000002</v>
      </c>
      <c r="AJ41704" s="5">
        <v>154187.68859999999</v>
      </c>
    </row>
    <row r="41705" spans="35:36" x14ac:dyDescent="0.15">
      <c r="AI41705" s="5">
        <v>59231.741699999999</v>
      </c>
      <c r="AJ41705" s="5">
        <v>154093.598</v>
      </c>
    </row>
    <row r="41706" spans="35:36" x14ac:dyDescent="0.15">
      <c r="AI41706" s="5">
        <v>59366.116999999998</v>
      </c>
      <c r="AJ41706" s="5">
        <v>153999.5074</v>
      </c>
    </row>
    <row r="41707" spans="35:36" x14ac:dyDescent="0.15">
      <c r="AI41707" s="5">
        <v>59500.492400000003</v>
      </c>
      <c r="AJ41707" s="5">
        <v>153905.4167</v>
      </c>
    </row>
    <row r="41708" spans="35:36" x14ac:dyDescent="0.15">
      <c r="AI41708" s="5">
        <v>59634.867700000003</v>
      </c>
      <c r="AJ41708" s="5">
        <v>153811.32610000001</v>
      </c>
    </row>
    <row r="41709" spans="35:36" x14ac:dyDescent="0.15">
      <c r="AI41709" s="5">
        <v>59769.243000000002</v>
      </c>
      <c r="AJ41709" s="5">
        <v>153717.23550000001</v>
      </c>
    </row>
    <row r="41710" spans="35:36" x14ac:dyDescent="0.15">
      <c r="AI41710" s="5">
        <v>59903.618399999999</v>
      </c>
      <c r="AJ41710" s="5">
        <v>153623.14480000001</v>
      </c>
    </row>
    <row r="41711" spans="35:36" x14ac:dyDescent="0.15">
      <c r="AI41711" s="5">
        <v>60037.993699999999</v>
      </c>
      <c r="AJ41711" s="5">
        <v>153529.05420000001</v>
      </c>
    </row>
    <row r="41712" spans="35:36" x14ac:dyDescent="0.15">
      <c r="AI41712" s="5">
        <v>60172.368999999999</v>
      </c>
      <c r="AJ41712" s="5">
        <v>153434.96359999999</v>
      </c>
    </row>
    <row r="41713" spans="35:36" x14ac:dyDescent="0.15">
      <c r="AI41713" s="5">
        <v>60306.744299999998</v>
      </c>
      <c r="AJ41713" s="5">
        <v>153340.87299999999</v>
      </c>
    </row>
    <row r="41714" spans="35:36" x14ac:dyDescent="0.15">
      <c r="AI41714" s="5">
        <v>60441.119599999998</v>
      </c>
      <c r="AJ41714" s="5">
        <v>153246.7824</v>
      </c>
    </row>
    <row r="41715" spans="35:36" x14ac:dyDescent="0.15">
      <c r="AI41715" s="5">
        <v>60575.495000000003</v>
      </c>
      <c r="AJ41715" s="5">
        <v>153152.6918</v>
      </c>
    </row>
    <row r="41716" spans="35:36" x14ac:dyDescent="0.15">
      <c r="AI41716" s="5">
        <v>60709.870300000002</v>
      </c>
      <c r="AJ41716" s="5">
        <v>153058.6011</v>
      </c>
    </row>
    <row r="41717" spans="35:36" x14ac:dyDescent="0.15">
      <c r="AI41717" s="5">
        <v>60844.245699999999</v>
      </c>
      <c r="AJ41717" s="5">
        <v>152964.5105</v>
      </c>
    </row>
    <row r="41718" spans="35:36" x14ac:dyDescent="0.15">
      <c r="AI41718" s="5">
        <v>60978.620999999999</v>
      </c>
      <c r="AJ41718" s="5">
        <v>152870.41990000001</v>
      </c>
    </row>
    <row r="41719" spans="35:36" x14ac:dyDescent="0.15">
      <c r="AI41719" s="5">
        <v>61112.996299999999</v>
      </c>
      <c r="AJ41719" s="5">
        <v>152776.32930000001</v>
      </c>
    </row>
    <row r="41720" spans="35:36" x14ac:dyDescent="0.15">
      <c r="AI41720" s="5">
        <v>61247.371700000003</v>
      </c>
      <c r="AJ41720" s="5">
        <v>152682.23860000001</v>
      </c>
    </row>
    <row r="41721" spans="35:36" x14ac:dyDescent="0.15">
      <c r="AI41721" s="5">
        <v>61381.747000000003</v>
      </c>
      <c r="AJ41721" s="5">
        <v>152588.14799999999</v>
      </c>
    </row>
    <row r="41722" spans="35:36" x14ac:dyDescent="0.15">
      <c r="AI41722" s="5">
        <v>61516.1224</v>
      </c>
      <c r="AJ41722" s="5">
        <v>152494.05739999999</v>
      </c>
    </row>
    <row r="41723" spans="35:36" x14ac:dyDescent="0.15">
      <c r="AI41723" s="5">
        <v>61650.4977</v>
      </c>
      <c r="AJ41723" s="5">
        <v>152399.96679999999</v>
      </c>
    </row>
    <row r="41724" spans="35:36" x14ac:dyDescent="0.15">
      <c r="AI41724" s="5">
        <v>61784.873</v>
      </c>
      <c r="AJ41724" s="5">
        <v>152305.87609999999</v>
      </c>
    </row>
    <row r="41725" spans="35:36" x14ac:dyDescent="0.15">
      <c r="AI41725" s="5">
        <v>61919.248399999997</v>
      </c>
      <c r="AJ41725" s="5">
        <v>152211.7855</v>
      </c>
    </row>
    <row r="41726" spans="35:36" x14ac:dyDescent="0.15">
      <c r="AI41726" s="5">
        <v>62053.623599999999</v>
      </c>
      <c r="AJ41726" s="5">
        <v>152117.6949</v>
      </c>
    </row>
    <row r="41727" spans="35:36" x14ac:dyDescent="0.15">
      <c r="AI41727" s="5">
        <v>62187.999000000003</v>
      </c>
      <c r="AJ41727" s="5">
        <v>152023.60430000001</v>
      </c>
    </row>
    <row r="41728" spans="35:36" x14ac:dyDescent="0.15">
      <c r="AI41728" s="5">
        <v>62322.374300000003</v>
      </c>
      <c r="AJ41728" s="5">
        <v>151929.51370000001</v>
      </c>
    </row>
    <row r="41729" spans="35:36" x14ac:dyDescent="0.15">
      <c r="AI41729" s="5">
        <v>62456.7497</v>
      </c>
      <c r="AJ41729" s="5">
        <v>151835.42310000001</v>
      </c>
    </row>
    <row r="41730" spans="35:36" x14ac:dyDescent="0.15">
      <c r="AI41730" s="5">
        <v>62591.125</v>
      </c>
      <c r="AJ41730" s="5">
        <v>151741.33240000001</v>
      </c>
    </row>
    <row r="41731" spans="35:36" x14ac:dyDescent="0.15">
      <c r="AI41731" s="5">
        <v>62725.5003</v>
      </c>
      <c r="AJ41731" s="5">
        <v>151647.24179999999</v>
      </c>
    </row>
    <row r="41732" spans="35:36" x14ac:dyDescent="0.15">
      <c r="AI41732" s="5">
        <v>62859.875699999997</v>
      </c>
      <c r="AJ41732" s="5">
        <v>151553.15119999999</v>
      </c>
    </row>
    <row r="41733" spans="35:36" x14ac:dyDescent="0.15">
      <c r="AI41733" s="5">
        <v>62994.250999999997</v>
      </c>
      <c r="AJ41733" s="5">
        <v>151459.0606</v>
      </c>
    </row>
    <row r="41734" spans="35:36" x14ac:dyDescent="0.15">
      <c r="AI41734" s="5">
        <v>63128.626400000001</v>
      </c>
      <c r="AJ41734" s="5">
        <v>151364.9699</v>
      </c>
    </row>
    <row r="41735" spans="35:36" x14ac:dyDescent="0.15">
      <c r="AI41735" s="5">
        <v>63263.001700000001</v>
      </c>
      <c r="AJ41735" s="5">
        <v>151270.8793</v>
      </c>
    </row>
    <row r="41736" spans="35:36" x14ac:dyDescent="0.15">
      <c r="AI41736" s="5">
        <v>63397.377</v>
      </c>
      <c r="AJ41736" s="5">
        <v>151176.7887</v>
      </c>
    </row>
    <row r="41737" spans="35:36" x14ac:dyDescent="0.15">
      <c r="AI41737" s="5">
        <v>63531.752399999998</v>
      </c>
      <c r="AJ41737" s="5">
        <v>151082.69810000001</v>
      </c>
    </row>
    <row r="41738" spans="35:36" x14ac:dyDescent="0.15">
      <c r="AI41738" s="5">
        <v>63666.127699999997</v>
      </c>
      <c r="AJ41738" s="5">
        <v>150988.60740000001</v>
      </c>
    </row>
    <row r="41739" spans="35:36" x14ac:dyDescent="0.15">
      <c r="AI41739" s="5">
        <v>63800.502999999997</v>
      </c>
      <c r="AJ41739" s="5">
        <v>150894.51689999999</v>
      </c>
    </row>
    <row r="41740" spans="35:36" x14ac:dyDescent="0.15">
      <c r="AI41740" s="5">
        <v>63934.878299999997</v>
      </c>
      <c r="AJ41740" s="5">
        <v>150800.42619999999</v>
      </c>
    </row>
    <row r="41741" spans="35:36" x14ac:dyDescent="0.15">
      <c r="AI41741" s="5">
        <v>64069.253700000001</v>
      </c>
      <c r="AJ41741" s="5">
        <v>150706.33559999999</v>
      </c>
    </row>
    <row r="41742" spans="35:36" x14ac:dyDescent="0.15">
      <c r="AI41742" s="5">
        <v>64203.629000000001</v>
      </c>
      <c r="AJ41742" s="5">
        <v>150612.245</v>
      </c>
    </row>
    <row r="41743" spans="35:36" x14ac:dyDescent="0.15">
      <c r="AI41743" s="5">
        <v>64338.004300000001</v>
      </c>
      <c r="AJ41743" s="5">
        <v>150518.1544</v>
      </c>
    </row>
    <row r="41744" spans="35:36" x14ac:dyDescent="0.15">
      <c r="AI41744" s="5">
        <v>64472.379699999998</v>
      </c>
      <c r="AJ41744" s="5">
        <v>150424.0637</v>
      </c>
    </row>
    <row r="41745" spans="35:36" x14ac:dyDescent="0.15">
      <c r="AI41745" s="5">
        <v>64606.754999999997</v>
      </c>
      <c r="AJ41745" s="5">
        <v>150329.9731</v>
      </c>
    </row>
    <row r="41746" spans="35:36" x14ac:dyDescent="0.15">
      <c r="AI41746" s="5">
        <v>64741.130400000002</v>
      </c>
      <c r="AJ41746" s="5">
        <v>150235.88250000001</v>
      </c>
    </row>
    <row r="41747" spans="35:36" x14ac:dyDescent="0.15">
      <c r="AI41747" s="5">
        <v>64875.505700000002</v>
      </c>
      <c r="AJ41747" s="5">
        <v>150141.79190000001</v>
      </c>
    </row>
    <row r="41748" spans="35:36" x14ac:dyDescent="0.15">
      <c r="AI41748" s="5">
        <v>65009.881000000001</v>
      </c>
      <c r="AJ41748" s="5">
        <v>150047.70120000001</v>
      </c>
    </row>
    <row r="41749" spans="35:36" x14ac:dyDescent="0.15">
      <c r="AI41749" s="5">
        <v>65144.256399999998</v>
      </c>
      <c r="AJ41749" s="5">
        <v>149953.61060000001</v>
      </c>
    </row>
    <row r="41750" spans="35:36" x14ac:dyDescent="0.15">
      <c r="AI41750" s="5">
        <v>65278.631699999998</v>
      </c>
      <c r="AJ41750" s="5">
        <v>149859.51999999999</v>
      </c>
    </row>
    <row r="41751" spans="35:36" x14ac:dyDescent="0.15">
      <c r="AI41751" s="5">
        <v>65413.006999999998</v>
      </c>
      <c r="AJ41751" s="5">
        <v>149765.42939999999</v>
      </c>
    </row>
    <row r="41752" spans="35:36" x14ac:dyDescent="0.15">
      <c r="AI41752" s="5">
        <v>65547.382299999997</v>
      </c>
      <c r="AJ41752" s="5">
        <v>149671.3388</v>
      </c>
    </row>
    <row r="41753" spans="35:36" x14ac:dyDescent="0.15">
      <c r="AI41753" s="5">
        <v>65681.757599999997</v>
      </c>
      <c r="AJ41753" s="5">
        <v>149577.2482</v>
      </c>
    </row>
    <row r="41754" spans="35:36" x14ac:dyDescent="0.15">
      <c r="AI41754" s="5">
        <v>65816.133000000002</v>
      </c>
      <c r="AJ41754" s="5">
        <v>149483.1575</v>
      </c>
    </row>
    <row r="41755" spans="35:36" x14ac:dyDescent="0.15">
      <c r="AI41755" s="5">
        <v>65950.508300000001</v>
      </c>
      <c r="AJ41755" s="5">
        <v>149389.06690000001</v>
      </c>
    </row>
    <row r="41756" spans="35:36" x14ac:dyDescent="0.15">
      <c r="AI41756" s="5">
        <v>66084.883700000006</v>
      </c>
      <c r="AJ41756" s="5">
        <v>149294.97630000001</v>
      </c>
    </row>
    <row r="41757" spans="35:36" x14ac:dyDescent="0.15">
      <c r="AI41757" s="5">
        <v>66219.259000000005</v>
      </c>
      <c r="AJ41757" s="5">
        <v>149200.88570000001</v>
      </c>
    </row>
    <row r="41758" spans="35:36" x14ac:dyDescent="0.15">
      <c r="AI41758" s="5">
        <v>66353.634300000005</v>
      </c>
      <c r="AJ41758" s="5">
        <v>149106.79500000001</v>
      </c>
    </row>
    <row r="41759" spans="35:36" x14ac:dyDescent="0.15">
      <c r="AI41759" s="5">
        <v>66488.009699999995</v>
      </c>
      <c r="AJ41759" s="5">
        <v>149012.70439999999</v>
      </c>
    </row>
    <row r="41760" spans="35:36" x14ac:dyDescent="0.15">
      <c r="AI41760" s="5">
        <v>66622.384999999995</v>
      </c>
      <c r="AJ41760" s="5">
        <v>148918.61379999999</v>
      </c>
    </row>
    <row r="41761" spans="35:36" x14ac:dyDescent="0.15">
      <c r="AI41761" s="5">
        <v>66756.760399999999</v>
      </c>
      <c r="AJ41761" s="5">
        <v>148824.5232</v>
      </c>
    </row>
    <row r="41762" spans="35:36" x14ac:dyDescent="0.15">
      <c r="AI41762" s="5">
        <v>66891.135699999999</v>
      </c>
      <c r="AJ41762" s="5">
        <v>148730.4325</v>
      </c>
    </row>
    <row r="41763" spans="35:36" x14ac:dyDescent="0.15">
      <c r="AI41763" s="5">
        <v>67025.510999999999</v>
      </c>
      <c r="AJ41763" s="5">
        <v>148636.3419</v>
      </c>
    </row>
    <row r="41764" spans="35:36" x14ac:dyDescent="0.15">
      <c r="AI41764" s="5">
        <v>67159.886299999998</v>
      </c>
      <c r="AJ41764" s="5">
        <v>148542.2513</v>
      </c>
    </row>
    <row r="41765" spans="35:36" x14ac:dyDescent="0.15">
      <c r="AI41765" s="5">
        <v>67294.261599999998</v>
      </c>
      <c r="AJ41765" s="5">
        <v>148448.16070000001</v>
      </c>
    </row>
    <row r="41766" spans="35:36" x14ac:dyDescent="0.15">
      <c r="AI41766" s="5">
        <v>67428.637000000002</v>
      </c>
      <c r="AJ41766" s="5">
        <v>148354.07010000001</v>
      </c>
    </row>
    <row r="41767" spans="35:36" x14ac:dyDescent="0.15">
      <c r="AI41767" s="5">
        <v>67563.012300000002</v>
      </c>
      <c r="AJ41767" s="5">
        <v>148259.97949999999</v>
      </c>
    </row>
    <row r="41768" spans="35:36" x14ac:dyDescent="0.15">
      <c r="AI41768" s="5">
        <v>67697.387700000007</v>
      </c>
      <c r="AJ41768" s="5">
        <v>148165.88879999999</v>
      </c>
    </row>
    <row r="41769" spans="35:36" x14ac:dyDescent="0.15">
      <c r="AI41769" s="5">
        <v>67831.763000000006</v>
      </c>
      <c r="AJ41769" s="5">
        <v>148071.79819999999</v>
      </c>
    </row>
    <row r="41770" spans="35:36" x14ac:dyDescent="0.15">
      <c r="AI41770" s="5">
        <v>67966.138300000006</v>
      </c>
      <c r="AJ41770" s="5">
        <v>147977.70759999999</v>
      </c>
    </row>
    <row r="41771" spans="35:36" x14ac:dyDescent="0.15">
      <c r="AI41771" s="5">
        <v>68100.513699999996</v>
      </c>
      <c r="AJ41771" s="5">
        <v>147883.617</v>
      </c>
    </row>
    <row r="41772" spans="35:36" x14ac:dyDescent="0.15">
      <c r="AI41772" s="5">
        <v>68234.888999999996</v>
      </c>
      <c r="AJ41772" s="5">
        <v>147789.5263</v>
      </c>
    </row>
    <row r="41773" spans="35:36" x14ac:dyDescent="0.15">
      <c r="AI41773" s="5">
        <v>68369.2644</v>
      </c>
      <c r="AJ41773" s="5">
        <v>147695.4357</v>
      </c>
    </row>
    <row r="41774" spans="35:36" x14ac:dyDescent="0.15">
      <c r="AI41774" s="5">
        <v>68503.6397</v>
      </c>
      <c r="AJ41774" s="5">
        <v>147601.34510000001</v>
      </c>
    </row>
    <row r="41775" spans="35:36" x14ac:dyDescent="0.15">
      <c r="AI41775" s="5">
        <v>68638.014999999999</v>
      </c>
      <c r="AJ41775" s="5">
        <v>147507.25450000001</v>
      </c>
    </row>
    <row r="41776" spans="35:36" x14ac:dyDescent="0.15">
      <c r="AI41776" s="5">
        <v>68772.390400000004</v>
      </c>
      <c r="AJ41776" s="5">
        <v>147413.16380000001</v>
      </c>
    </row>
    <row r="41777" spans="35:36" x14ac:dyDescent="0.15">
      <c r="AI41777" s="5">
        <v>68906.765599999999</v>
      </c>
      <c r="AJ41777" s="5">
        <v>147319.07329999999</v>
      </c>
    </row>
    <row r="41778" spans="35:36" x14ac:dyDescent="0.15">
      <c r="AI41778" s="5">
        <v>69041.141000000003</v>
      </c>
      <c r="AJ41778" s="5">
        <v>147224.98259999999</v>
      </c>
    </row>
    <row r="41779" spans="35:36" x14ac:dyDescent="0.15">
      <c r="AI41779" s="5">
        <v>69175.516300000003</v>
      </c>
      <c r="AJ41779" s="5">
        <v>147130.89199999999</v>
      </c>
    </row>
    <row r="41780" spans="35:36" x14ac:dyDescent="0.15">
      <c r="AI41780" s="5">
        <v>69309.891699999993</v>
      </c>
      <c r="AJ41780" s="5">
        <v>147036.8014</v>
      </c>
    </row>
    <row r="41781" spans="35:36" x14ac:dyDescent="0.15">
      <c r="AI41781" s="5">
        <v>69444.267000000007</v>
      </c>
      <c r="AJ41781" s="5">
        <v>146942.7108</v>
      </c>
    </row>
    <row r="41782" spans="35:36" x14ac:dyDescent="0.15">
      <c r="AI41782" s="5">
        <v>69578.642300000007</v>
      </c>
      <c r="AJ41782" s="5">
        <v>146848.6201</v>
      </c>
    </row>
    <row r="41783" spans="35:36" x14ac:dyDescent="0.15">
      <c r="AI41783" s="5">
        <v>69713.017699999997</v>
      </c>
      <c r="AJ41783" s="5">
        <v>146754.5295</v>
      </c>
    </row>
    <row r="41784" spans="35:36" x14ac:dyDescent="0.15">
      <c r="AI41784" s="5">
        <v>69847.392999999996</v>
      </c>
      <c r="AJ41784" s="5">
        <v>146660.43890000001</v>
      </c>
    </row>
    <row r="41785" spans="35:36" x14ac:dyDescent="0.15">
      <c r="AI41785" s="5">
        <v>69981.768400000001</v>
      </c>
      <c r="AJ41785" s="5">
        <v>146566.34830000001</v>
      </c>
    </row>
    <row r="41786" spans="35:36" x14ac:dyDescent="0.15">
      <c r="AI41786" s="5">
        <v>70116.143700000001</v>
      </c>
      <c r="AJ41786" s="5">
        <v>146472.25760000001</v>
      </c>
    </row>
    <row r="41787" spans="35:36" x14ac:dyDescent="0.15">
      <c r="AI41787" s="5">
        <v>70250.519</v>
      </c>
      <c r="AJ41787" s="5">
        <v>146378.16699999999</v>
      </c>
    </row>
    <row r="41788" spans="35:36" x14ac:dyDescent="0.15">
      <c r="AI41788" s="5">
        <v>70384.894400000005</v>
      </c>
      <c r="AJ41788" s="5">
        <v>146284.07639999999</v>
      </c>
    </row>
    <row r="41789" spans="35:36" x14ac:dyDescent="0.15">
      <c r="AI41789" s="5">
        <v>70519.269700000004</v>
      </c>
      <c r="AJ41789" s="5">
        <v>146189.98579999999</v>
      </c>
    </row>
    <row r="41790" spans="35:36" x14ac:dyDescent="0.15">
      <c r="AI41790" s="5">
        <v>70653.645000000004</v>
      </c>
      <c r="AJ41790" s="5">
        <v>146095.8952</v>
      </c>
    </row>
    <row r="41791" spans="35:36" x14ac:dyDescent="0.15">
      <c r="AI41791" s="5">
        <v>70788.020300000004</v>
      </c>
      <c r="AJ41791" s="5">
        <v>146001.8046</v>
      </c>
    </row>
    <row r="41792" spans="35:36" x14ac:dyDescent="0.15">
      <c r="AI41792" s="5">
        <v>70922.395600000003</v>
      </c>
      <c r="AJ41792" s="5">
        <v>145907.7139</v>
      </c>
    </row>
    <row r="41793" spans="35:36" x14ac:dyDescent="0.15">
      <c r="AI41793" s="5">
        <v>71056.770999999993</v>
      </c>
      <c r="AJ41793" s="5">
        <v>145813.62330000001</v>
      </c>
    </row>
    <row r="41794" spans="35:36" x14ac:dyDescent="0.15">
      <c r="AI41794" s="5">
        <v>71191.146299999993</v>
      </c>
      <c r="AJ41794" s="5">
        <v>145719.53270000001</v>
      </c>
    </row>
    <row r="41795" spans="35:36" x14ac:dyDescent="0.15">
      <c r="AI41795" s="5">
        <v>71325.521699999998</v>
      </c>
      <c r="AJ41795" s="5">
        <v>145625.44209999999</v>
      </c>
    </row>
    <row r="41796" spans="35:36" x14ac:dyDescent="0.15">
      <c r="AI41796" s="5">
        <v>71459.896999999997</v>
      </c>
      <c r="AJ41796" s="5">
        <v>145531.35140000001</v>
      </c>
    </row>
    <row r="41797" spans="35:36" x14ac:dyDescent="0.15">
      <c r="AI41797" s="5">
        <v>71594.272299999997</v>
      </c>
      <c r="AJ41797" s="5">
        <v>145437.26079999999</v>
      </c>
    </row>
    <row r="41798" spans="35:36" x14ac:dyDescent="0.15">
      <c r="AI41798" s="5">
        <v>71728.647700000001</v>
      </c>
      <c r="AJ41798" s="5">
        <v>145343.17019999999</v>
      </c>
    </row>
    <row r="41799" spans="35:36" x14ac:dyDescent="0.15">
      <c r="AI41799" s="5">
        <v>71863.023000000001</v>
      </c>
      <c r="AJ41799" s="5">
        <v>145249.0796</v>
      </c>
    </row>
    <row r="41800" spans="35:36" x14ac:dyDescent="0.15">
      <c r="AI41800" s="5">
        <v>71997.398400000005</v>
      </c>
      <c r="AJ41800" s="5">
        <v>145154.9889</v>
      </c>
    </row>
    <row r="41801" spans="35:36" x14ac:dyDescent="0.15">
      <c r="AI41801" s="5">
        <v>72131.773700000005</v>
      </c>
      <c r="AJ41801" s="5">
        <v>145060.8983</v>
      </c>
    </row>
    <row r="41802" spans="35:36" x14ac:dyDescent="0.15">
      <c r="AI41802" s="5">
        <v>72266.149000000005</v>
      </c>
      <c r="AJ41802" s="5">
        <v>144966.8077</v>
      </c>
    </row>
    <row r="41803" spans="35:36" x14ac:dyDescent="0.15">
      <c r="AI41803" s="5">
        <v>72400.524300000005</v>
      </c>
      <c r="AJ41803" s="5">
        <v>144872.71710000001</v>
      </c>
    </row>
    <row r="41804" spans="35:36" x14ac:dyDescent="0.15">
      <c r="AI41804" s="5">
        <v>72534.900500000003</v>
      </c>
      <c r="AJ41804" s="5">
        <v>144778.62590000001</v>
      </c>
    </row>
    <row r="41805" spans="35:36" x14ac:dyDescent="0.15">
      <c r="AI41805" s="5">
        <v>72669.274999999994</v>
      </c>
      <c r="AJ41805" s="5">
        <v>144684.53589999999</v>
      </c>
    </row>
    <row r="41806" spans="35:36" x14ac:dyDescent="0.15">
      <c r="AI41806" s="5">
        <v>72803.651100000003</v>
      </c>
      <c r="AJ41806" s="5">
        <v>144590.44469999999</v>
      </c>
    </row>
    <row r="41807" spans="35:36" x14ac:dyDescent="0.15">
      <c r="AI41807" s="5">
        <v>72938.025699999998</v>
      </c>
      <c r="AJ41807" s="5">
        <v>144496.35459999999</v>
      </c>
    </row>
    <row r="41808" spans="35:36" x14ac:dyDescent="0.15">
      <c r="AI41808" s="5">
        <v>73072.401800000007</v>
      </c>
      <c r="AJ41808" s="5">
        <v>144402.2634</v>
      </c>
    </row>
    <row r="41809" spans="35:36" x14ac:dyDescent="0.15">
      <c r="AI41809" s="5">
        <v>73206.776299999998</v>
      </c>
      <c r="AJ41809" s="5">
        <v>144308.1734</v>
      </c>
    </row>
    <row r="41810" spans="35:36" x14ac:dyDescent="0.15">
      <c r="AI41810" s="5">
        <v>73341.152499999997</v>
      </c>
      <c r="AJ41810" s="5">
        <v>144214.0822</v>
      </c>
    </row>
    <row r="41811" spans="35:36" x14ac:dyDescent="0.15">
      <c r="AI41811" s="5">
        <v>73475.527000000002</v>
      </c>
      <c r="AJ41811" s="5">
        <v>144119.9921</v>
      </c>
    </row>
    <row r="41812" spans="35:36" x14ac:dyDescent="0.15">
      <c r="AI41812" s="5">
        <v>73609.903200000001</v>
      </c>
      <c r="AJ41812" s="5">
        <v>144025.90090000001</v>
      </c>
    </row>
    <row r="41813" spans="35:36" x14ac:dyDescent="0.15">
      <c r="AI41813" s="5">
        <v>73744.277700000006</v>
      </c>
      <c r="AJ41813" s="5">
        <v>143931.81090000001</v>
      </c>
    </row>
    <row r="41814" spans="35:36" x14ac:dyDescent="0.15">
      <c r="AI41814" s="5">
        <v>73878.6538</v>
      </c>
      <c r="AJ41814" s="5">
        <v>143837.71969999999</v>
      </c>
    </row>
    <row r="41815" spans="35:36" x14ac:dyDescent="0.15">
      <c r="AI41815" s="5">
        <v>74013.028399999996</v>
      </c>
      <c r="AJ41815" s="5">
        <v>143743.62959999999</v>
      </c>
    </row>
    <row r="41816" spans="35:36" x14ac:dyDescent="0.15">
      <c r="AI41816" s="5">
        <v>74147.404500000004</v>
      </c>
      <c r="AJ41816" s="5">
        <v>143649.5385</v>
      </c>
    </row>
    <row r="41817" spans="35:36" x14ac:dyDescent="0.15">
      <c r="AI41817" s="5">
        <v>74281.778999999995</v>
      </c>
      <c r="AJ41817" s="5">
        <v>143555.44839999999</v>
      </c>
    </row>
    <row r="41818" spans="35:36" x14ac:dyDescent="0.15">
      <c r="AI41818" s="5">
        <v>74416.155100000004</v>
      </c>
      <c r="AJ41818" s="5">
        <v>143461.3572</v>
      </c>
    </row>
    <row r="41819" spans="35:36" x14ac:dyDescent="0.15">
      <c r="AI41819" s="5">
        <v>74550.529699999999</v>
      </c>
      <c r="AJ41819" s="5">
        <v>143367.2672</v>
      </c>
    </row>
    <row r="41820" spans="35:36" x14ac:dyDescent="0.15">
      <c r="AI41820" s="5">
        <v>74684.905799999993</v>
      </c>
      <c r="AJ41820" s="5">
        <v>143273.17600000001</v>
      </c>
    </row>
    <row r="41821" spans="35:36" x14ac:dyDescent="0.15">
      <c r="AI41821" s="5">
        <v>74819.280299999999</v>
      </c>
      <c r="AJ41821" s="5">
        <v>143179.08590000001</v>
      </c>
    </row>
    <row r="41822" spans="35:36" x14ac:dyDescent="0.15">
      <c r="AI41822" s="5">
        <v>74953.656499999997</v>
      </c>
      <c r="AJ41822" s="5">
        <v>143084.99470000001</v>
      </c>
    </row>
    <row r="41823" spans="35:36" x14ac:dyDescent="0.15">
      <c r="AI41823" s="5">
        <v>75088.031000000003</v>
      </c>
      <c r="AJ41823" s="5">
        <v>142990.90470000001</v>
      </c>
    </row>
    <row r="41824" spans="35:36" x14ac:dyDescent="0.15">
      <c r="AI41824" s="5">
        <v>75222.407200000001</v>
      </c>
      <c r="AJ41824" s="5">
        <v>142896.81349999999</v>
      </c>
    </row>
    <row r="41825" spans="35:36" x14ac:dyDescent="0.15">
      <c r="AI41825" s="5">
        <v>75356.781700000007</v>
      </c>
      <c r="AJ41825" s="5">
        <v>142802.72339999999</v>
      </c>
    </row>
    <row r="41826" spans="35:36" x14ac:dyDescent="0.15">
      <c r="AI41826" s="5">
        <v>75491.157800000001</v>
      </c>
      <c r="AJ41826" s="5">
        <v>142708.6323</v>
      </c>
    </row>
    <row r="41827" spans="35:36" x14ac:dyDescent="0.15">
      <c r="AI41827" s="5">
        <v>75625.532399999996</v>
      </c>
      <c r="AJ41827" s="5">
        <v>142614.54209999999</v>
      </c>
    </row>
    <row r="41828" spans="35:36" x14ac:dyDescent="0.15">
      <c r="AI41828" s="5">
        <v>75759.9084</v>
      </c>
      <c r="AJ41828" s="5">
        <v>142520.451</v>
      </c>
    </row>
    <row r="41829" spans="35:36" x14ac:dyDescent="0.15">
      <c r="AI41829" s="5">
        <v>75894.282999999996</v>
      </c>
      <c r="AJ41829" s="5">
        <v>142426.361</v>
      </c>
    </row>
    <row r="41830" spans="35:36" x14ac:dyDescent="0.15">
      <c r="AI41830" s="5">
        <v>76028.659100000004</v>
      </c>
      <c r="AJ41830" s="5">
        <v>142332.26980000001</v>
      </c>
    </row>
    <row r="41831" spans="35:36" x14ac:dyDescent="0.15">
      <c r="AI41831" s="5">
        <v>76163.033599999995</v>
      </c>
      <c r="AJ41831" s="5">
        <v>142238.17970000001</v>
      </c>
    </row>
    <row r="41832" spans="35:36" x14ac:dyDescent="0.15">
      <c r="AI41832" s="5">
        <v>76297.409799999994</v>
      </c>
      <c r="AJ41832" s="5">
        <v>142144.08850000001</v>
      </c>
    </row>
    <row r="41833" spans="35:36" x14ac:dyDescent="0.15">
      <c r="AI41833" s="5">
        <v>76431.784299999999</v>
      </c>
      <c r="AJ41833" s="5">
        <v>142049.99849999999</v>
      </c>
    </row>
    <row r="41834" spans="35:36" x14ac:dyDescent="0.15">
      <c r="AI41834" s="5">
        <v>76566.160499999998</v>
      </c>
      <c r="AJ41834" s="5">
        <v>141955.90729999999</v>
      </c>
    </row>
    <row r="41835" spans="35:36" x14ac:dyDescent="0.15">
      <c r="AI41835" s="5">
        <v>76700.535000000003</v>
      </c>
      <c r="AJ41835" s="5">
        <v>141861.81719999999</v>
      </c>
    </row>
    <row r="41836" spans="35:36" x14ac:dyDescent="0.15">
      <c r="AI41836" s="5">
        <v>76834.911200000002</v>
      </c>
      <c r="AJ41836" s="5">
        <v>141767.726</v>
      </c>
    </row>
    <row r="41837" spans="35:36" x14ac:dyDescent="0.15">
      <c r="AI41837" s="5">
        <v>76969.285699999993</v>
      </c>
      <c r="AJ41837" s="5">
        <v>141673.63589999999</v>
      </c>
    </row>
    <row r="41838" spans="35:36" x14ac:dyDescent="0.15">
      <c r="AI41838" s="5">
        <v>77103.661800000002</v>
      </c>
      <c r="AJ41838" s="5">
        <v>141579.5448</v>
      </c>
    </row>
    <row r="41839" spans="35:36" x14ac:dyDescent="0.15">
      <c r="AI41839" s="5">
        <v>77238.036399999997</v>
      </c>
      <c r="AJ41839" s="5">
        <v>141485.4547</v>
      </c>
    </row>
    <row r="41840" spans="35:36" x14ac:dyDescent="0.15">
      <c r="AI41840" s="5">
        <v>77372.412400000001</v>
      </c>
      <c r="AJ41840" s="5">
        <v>141391.36360000001</v>
      </c>
    </row>
    <row r="41841" spans="35:36" x14ac:dyDescent="0.15">
      <c r="AI41841" s="5">
        <v>77506.786999999997</v>
      </c>
      <c r="AJ41841" s="5">
        <v>141297.27350000001</v>
      </c>
    </row>
    <row r="41842" spans="35:36" x14ac:dyDescent="0.15">
      <c r="AI41842" s="5">
        <v>77641.163100000005</v>
      </c>
      <c r="AJ41842" s="5">
        <v>141203.18229999999</v>
      </c>
    </row>
    <row r="41843" spans="35:36" x14ac:dyDescent="0.15">
      <c r="AI41843" s="5">
        <v>77775.537599999996</v>
      </c>
      <c r="AJ41843" s="5">
        <v>141109.09229999999</v>
      </c>
    </row>
    <row r="41844" spans="35:36" x14ac:dyDescent="0.15">
      <c r="AI41844" s="5">
        <v>77909.913799999995</v>
      </c>
      <c r="AJ41844" s="5">
        <v>141015.00109999999</v>
      </c>
    </row>
    <row r="41845" spans="35:36" x14ac:dyDescent="0.15">
      <c r="AI41845" s="5">
        <v>78044.2883</v>
      </c>
      <c r="AJ41845" s="5">
        <v>140920.91099999999</v>
      </c>
    </row>
    <row r="41846" spans="35:36" x14ac:dyDescent="0.15">
      <c r="AI41846" s="5">
        <v>78178.664499999999</v>
      </c>
      <c r="AJ41846" s="5">
        <v>140826.8198</v>
      </c>
    </row>
    <row r="41847" spans="35:36" x14ac:dyDescent="0.15">
      <c r="AI41847" s="5">
        <v>78313.039000000004</v>
      </c>
      <c r="AJ41847" s="5">
        <v>140732.7297</v>
      </c>
    </row>
    <row r="41848" spans="35:36" x14ac:dyDescent="0.15">
      <c r="AI41848" s="5">
        <v>78447.415200000003</v>
      </c>
      <c r="AJ41848" s="5">
        <v>140638.6385</v>
      </c>
    </row>
    <row r="41849" spans="35:36" x14ac:dyDescent="0.15">
      <c r="AI41849" s="5">
        <v>78581.789699999994</v>
      </c>
      <c r="AJ41849" s="5">
        <v>140544.5485</v>
      </c>
    </row>
    <row r="41850" spans="35:36" x14ac:dyDescent="0.15">
      <c r="AI41850" s="5">
        <v>78716.165800000002</v>
      </c>
      <c r="AJ41850" s="5">
        <v>140450.45730000001</v>
      </c>
    </row>
    <row r="41851" spans="35:36" x14ac:dyDescent="0.15">
      <c r="AI41851" s="5">
        <v>78850.540399999998</v>
      </c>
      <c r="AJ41851" s="5">
        <v>140356.36720000001</v>
      </c>
    </row>
    <row r="41852" spans="35:36" x14ac:dyDescent="0.15">
      <c r="AI41852" s="5">
        <v>78984.916400000002</v>
      </c>
      <c r="AJ41852" s="5">
        <v>140262.27609999999</v>
      </c>
    </row>
    <row r="41853" spans="35:36" x14ac:dyDescent="0.15">
      <c r="AI41853" s="5">
        <v>79119.290999999997</v>
      </c>
      <c r="AJ41853" s="5">
        <v>140168.18599999999</v>
      </c>
    </row>
    <row r="41854" spans="35:36" x14ac:dyDescent="0.15">
      <c r="AI41854" s="5">
        <v>79253.667100000006</v>
      </c>
      <c r="AJ41854" s="5">
        <v>140074.0949</v>
      </c>
    </row>
    <row r="41855" spans="35:36" x14ac:dyDescent="0.15">
      <c r="AI41855" s="5">
        <v>79388.041599999997</v>
      </c>
      <c r="AJ41855" s="5">
        <v>139980.0048</v>
      </c>
    </row>
    <row r="41856" spans="35:36" x14ac:dyDescent="0.15">
      <c r="AI41856" s="5">
        <v>79522.417799999996</v>
      </c>
      <c r="AJ41856" s="5">
        <v>139885.9136</v>
      </c>
    </row>
    <row r="41857" spans="35:36" x14ac:dyDescent="0.15">
      <c r="AI41857" s="5">
        <v>79656.792300000001</v>
      </c>
      <c r="AJ41857" s="5">
        <v>139791.8235</v>
      </c>
    </row>
    <row r="41858" spans="35:36" x14ac:dyDescent="0.15">
      <c r="AI41858" s="5">
        <v>79791.1685</v>
      </c>
      <c r="AJ41858" s="5">
        <v>139697.7323</v>
      </c>
    </row>
    <row r="41859" spans="35:36" x14ac:dyDescent="0.15">
      <c r="AI41859" s="5">
        <v>79925.543000000005</v>
      </c>
      <c r="AJ41859" s="5">
        <v>139603.64230000001</v>
      </c>
    </row>
    <row r="41860" spans="35:36" x14ac:dyDescent="0.15">
      <c r="AI41860" s="5">
        <v>80059.919200000004</v>
      </c>
      <c r="AJ41860" s="5">
        <v>139509.55110000001</v>
      </c>
    </row>
    <row r="41861" spans="35:36" x14ac:dyDescent="0.15">
      <c r="AI41861" s="5">
        <v>80194.293699999995</v>
      </c>
      <c r="AJ41861" s="5">
        <v>139415.46100000001</v>
      </c>
    </row>
    <row r="41862" spans="35:36" x14ac:dyDescent="0.15">
      <c r="AI41862" s="5">
        <v>80328.669800000003</v>
      </c>
      <c r="AJ41862" s="5">
        <v>139321.36979999999</v>
      </c>
    </row>
    <row r="41863" spans="35:36" x14ac:dyDescent="0.15">
      <c r="AI41863" s="5">
        <v>80463.044399999999</v>
      </c>
      <c r="AJ41863" s="5">
        <v>139227.27979999999</v>
      </c>
    </row>
    <row r="41864" spans="35:36" x14ac:dyDescent="0.15">
      <c r="AI41864" s="5">
        <v>59057.0821</v>
      </c>
      <c r="AJ41864" s="5">
        <v>154416.15530000001</v>
      </c>
    </row>
    <row r="41865" spans="35:36" x14ac:dyDescent="0.15">
      <c r="AI41865" s="5">
        <v>59191.457499999997</v>
      </c>
      <c r="AJ41865" s="5">
        <v>154322.06469999999</v>
      </c>
    </row>
    <row r="41866" spans="35:36" x14ac:dyDescent="0.15">
      <c r="AI41866" s="5">
        <v>59325.832799999996</v>
      </c>
      <c r="AJ41866" s="5">
        <v>154227.97409999999</v>
      </c>
    </row>
    <row r="41867" spans="35:36" x14ac:dyDescent="0.15">
      <c r="AI41867" s="5">
        <v>59460.208200000001</v>
      </c>
      <c r="AJ41867" s="5">
        <v>154133.88339999999</v>
      </c>
    </row>
    <row r="41868" spans="35:36" x14ac:dyDescent="0.15">
      <c r="AI41868" s="5">
        <v>59594.583500000001</v>
      </c>
      <c r="AJ41868" s="5">
        <v>154039.7928</v>
      </c>
    </row>
    <row r="41869" spans="35:36" x14ac:dyDescent="0.15">
      <c r="AI41869" s="5">
        <v>59728.9588</v>
      </c>
      <c r="AJ41869" s="5">
        <v>153945.7022</v>
      </c>
    </row>
    <row r="41870" spans="35:36" x14ac:dyDescent="0.15">
      <c r="AI41870" s="5">
        <v>59863.334199999998</v>
      </c>
      <c r="AJ41870" s="5">
        <v>153851.6115</v>
      </c>
    </row>
    <row r="41871" spans="35:36" x14ac:dyDescent="0.15">
      <c r="AI41871" s="5">
        <v>59997.709499999997</v>
      </c>
      <c r="AJ41871" s="5">
        <v>153757.5209</v>
      </c>
    </row>
    <row r="41872" spans="35:36" x14ac:dyDescent="0.15">
      <c r="AI41872" s="5">
        <v>60132.084900000002</v>
      </c>
      <c r="AJ41872" s="5">
        <v>153663.43030000001</v>
      </c>
    </row>
    <row r="41873" spans="35:36" x14ac:dyDescent="0.15">
      <c r="AI41873" s="5">
        <v>60266.460200000001</v>
      </c>
      <c r="AJ41873" s="5">
        <v>153569.33970000001</v>
      </c>
    </row>
    <row r="41874" spans="35:36" x14ac:dyDescent="0.15">
      <c r="AI41874" s="5">
        <v>60400.835400000004</v>
      </c>
      <c r="AJ41874" s="5">
        <v>153475.24909999999</v>
      </c>
    </row>
    <row r="41875" spans="35:36" x14ac:dyDescent="0.15">
      <c r="AI41875" s="5">
        <v>60535.210800000001</v>
      </c>
      <c r="AJ41875" s="5">
        <v>153381.15849999999</v>
      </c>
    </row>
    <row r="41876" spans="35:36" x14ac:dyDescent="0.15">
      <c r="AI41876" s="5">
        <v>60669.5861</v>
      </c>
      <c r="AJ41876" s="5">
        <v>153287.06789999999</v>
      </c>
    </row>
    <row r="41877" spans="35:36" x14ac:dyDescent="0.15">
      <c r="AI41877" s="5">
        <v>60803.961499999998</v>
      </c>
      <c r="AJ41877" s="5">
        <v>153192.97719999999</v>
      </c>
    </row>
    <row r="41878" spans="35:36" x14ac:dyDescent="0.15">
      <c r="AI41878" s="5">
        <v>60938.336799999997</v>
      </c>
      <c r="AJ41878" s="5">
        <v>153098.8866</v>
      </c>
    </row>
    <row r="41879" spans="35:36" x14ac:dyDescent="0.15">
      <c r="AI41879" s="5">
        <v>61072.712099999997</v>
      </c>
      <c r="AJ41879" s="5">
        <v>153004.796</v>
      </c>
    </row>
    <row r="41880" spans="35:36" x14ac:dyDescent="0.15">
      <c r="AI41880" s="5">
        <v>61207.087500000001</v>
      </c>
      <c r="AJ41880" s="5">
        <v>152910.7053</v>
      </c>
    </row>
    <row r="41881" spans="35:36" x14ac:dyDescent="0.15">
      <c r="AI41881" s="5">
        <v>61341.462800000001</v>
      </c>
      <c r="AJ41881" s="5">
        <v>152816.61470000001</v>
      </c>
    </row>
    <row r="41882" spans="35:36" x14ac:dyDescent="0.15">
      <c r="AI41882" s="5">
        <v>61475.838199999998</v>
      </c>
      <c r="AJ41882" s="5">
        <v>152722.52410000001</v>
      </c>
    </row>
    <row r="41883" spans="35:36" x14ac:dyDescent="0.15">
      <c r="AI41883" s="5">
        <v>61610.213499999998</v>
      </c>
      <c r="AJ41883" s="5">
        <v>152628.43350000001</v>
      </c>
    </row>
    <row r="41884" spans="35:36" x14ac:dyDescent="0.15">
      <c r="AI41884" s="5">
        <v>61744.588799999998</v>
      </c>
      <c r="AJ41884" s="5">
        <v>152534.34280000001</v>
      </c>
    </row>
    <row r="41885" spans="35:36" x14ac:dyDescent="0.15">
      <c r="AI41885" s="5">
        <v>61878.964200000002</v>
      </c>
      <c r="AJ41885" s="5">
        <v>152440.25219999999</v>
      </c>
    </row>
    <row r="41886" spans="35:36" x14ac:dyDescent="0.15">
      <c r="AI41886" s="5">
        <v>62013.339500000002</v>
      </c>
      <c r="AJ41886" s="5">
        <v>152346.16159999999</v>
      </c>
    </row>
    <row r="41887" spans="35:36" x14ac:dyDescent="0.15">
      <c r="AI41887" s="5">
        <v>62147.714800000002</v>
      </c>
      <c r="AJ41887" s="5">
        <v>152252.071</v>
      </c>
    </row>
    <row r="41888" spans="35:36" x14ac:dyDescent="0.15">
      <c r="AI41888" s="5">
        <v>62282.090100000001</v>
      </c>
      <c r="AJ41888" s="5">
        <v>152157.9804</v>
      </c>
    </row>
    <row r="41889" spans="35:36" x14ac:dyDescent="0.15">
      <c r="AI41889" s="5">
        <v>62416.465499999998</v>
      </c>
      <c r="AJ41889" s="5">
        <v>152063.8898</v>
      </c>
    </row>
    <row r="41890" spans="35:36" x14ac:dyDescent="0.15">
      <c r="AI41890" s="5">
        <v>62550.840799999998</v>
      </c>
      <c r="AJ41890" s="5">
        <v>151969.7991</v>
      </c>
    </row>
    <row r="41891" spans="35:36" x14ac:dyDescent="0.15">
      <c r="AI41891" s="5">
        <v>62685.216099999998</v>
      </c>
      <c r="AJ41891" s="5">
        <v>151875.70850000001</v>
      </c>
    </row>
    <row r="41892" spans="35:36" x14ac:dyDescent="0.15">
      <c r="AI41892" s="5">
        <v>62819.591500000002</v>
      </c>
      <c r="AJ41892" s="5">
        <v>151781.61790000001</v>
      </c>
    </row>
    <row r="41893" spans="35:36" x14ac:dyDescent="0.15">
      <c r="AI41893" s="5">
        <v>62953.966800000002</v>
      </c>
      <c r="AJ41893" s="5">
        <v>151687.52729999999</v>
      </c>
    </row>
    <row r="41894" spans="35:36" x14ac:dyDescent="0.15">
      <c r="AI41894" s="5">
        <v>63088.342199999999</v>
      </c>
      <c r="AJ41894" s="5">
        <v>151593.43659999999</v>
      </c>
    </row>
    <row r="41895" spans="35:36" x14ac:dyDescent="0.15">
      <c r="AI41895" s="5">
        <v>63222.717499999999</v>
      </c>
      <c r="AJ41895" s="5">
        <v>151499.34599999999</v>
      </c>
    </row>
    <row r="41896" spans="35:36" x14ac:dyDescent="0.15">
      <c r="AI41896" s="5">
        <v>63357.092799999999</v>
      </c>
      <c r="AJ41896" s="5">
        <v>151405.25539999999</v>
      </c>
    </row>
    <row r="41897" spans="35:36" x14ac:dyDescent="0.15">
      <c r="AI41897" s="5">
        <v>63491.468200000003</v>
      </c>
      <c r="AJ41897" s="5">
        <v>151311.1648</v>
      </c>
    </row>
    <row r="41898" spans="35:36" x14ac:dyDescent="0.15">
      <c r="AI41898" s="5">
        <v>63625.843500000003</v>
      </c>
      <c r="AJ41898" s="5">
        <v>151217.0741</v>
      </c>
    </row>
    <row r="41899" spans="35:36" x14ac:dyDescent="0.15">
      <c r="AI41899" s="5">
        <v>63760.2189</v>
      </c>
      <c r="AJ41899" s="5">
        <v>151122.9835</v>
      </c>
    </row>
    <row r="41900" spans="35:36" x14ac:dyDescent="0.15">
      <c r="AI41900" s="5">
        <v>63894.594100000002</v>
      </c>
      <c r="AJ41900" s="5">
        <v>151028.89290000001</v>
      </c>
    </row>
    <row r="41901" spans="35:36" x14ac:dyDescent="0.15">
      <c r="AI41901" s="5">
        <v>64028.969499999999</v>
      </c>
      <c r="AJ41901" s="5">
        <v>150934.80230000001</v>
      </c>
    </row>
    <row r="41902" spans="35:36" x14ac:dyDescent="0.15">
      <c r="AI41902" s="5">
        <v>64163.344799999999</v>
      </c>
      <c r="AJ41902" s="5">
        <v>150840.71170000001</v>
      </c>
    </row>
    <row r="41903" spans="35:36" x14ac:dyDescent="0.15">
      <c r="AI41903" s="5">
        <v>64297.720099999999</v>
      </c>
      <c r="AJ41903" s="5">
        <v>150746.62109999999</v>
      </c>
    </row>
    <row r="41904" spans="35:36" x14ac:dyDescent="0.15">
      <c r="AI41904" s="5">
        <v>64432.095500000003</v>
      </c>
      <c r="AJ41904" s="5">
        <v>150652.53039999999</v>
      </c>
    </row>
    <row r="41905" spans="35:36" x14ac:dyDescent="0.15">
      <c r="AI41905" s="5">
        <v>64566.470800000003</v>
      </c>
      <c r="AJ41905" s="5">
        <v>150558.43979999999</v>
      </c>
    </row>
    <row r="41906" spans="35:36" x14ac:dyDescent="0.15">
      <c r="AI41906" s="5">
        <v>64700.8462</v>
      </c>
      <c r="AJ41906" s="5">
        <v>150464.3492</v>
      </c>
    </row>
    <row r="41907" spans="35:36" x14ac:dyDescent="0.15">
      <c r="AI41907" s="5">
        <v>64835.2215</v>
      </c>
      <c r="AJ41907" s="5">
        <v>150370.2586</v>
      </c>
    </row>
    <row r="41908" spans="35:36" x14ac:dyDescent="0.15">
      <c r="AI41908" s="5">
        <v>64969.596799999999</v>
      </c>
      <c r="AJ41908" s="5">
        <v>150276.1679</v>
      </c>
    </row>
    <row r="41909" spans="35:36" x14ac:dyDescent="0.15">
      <c r="AI41909" s="5">
        <v>65103.972199999997</v>
      </c>
      <c r="AJ41909" s="5">
        <v>150182.0773</v>
      </c>
    </row>
    <row r="41910" spans="35:36" x14ac:dyDescent="0.15">
      <c r="AI41910" s="5">
        <v>65238.347500000003</v>
      </c>
      <c r="AJ41910" s="5">
        <v>150087.98670000001</v>
      </c>
    </row>
    <row r="41911" spans="35:36" x14ac:dyDescent="0.15">
      <c r="AI41911" s="5">
        <v>65372.722900000001</v>
      </c>
      <c r="AJ41911" s="5">
        <v>149993.89610000001</v>
      </c>
    </row>
    <row r="41912" spans="35:36" x14ac:dyDescent="0.15">
      <c r="AI41912" s="5">
        <v>65507.0982</v>
      </c>
      <c r="AJ41912" s="5">
        <v>149899.80540000001</v>
      </c>
    </row>
    <row r="41913" spans="35:36" x14ac:dyDescent="0.15">
      <c r="AI41913" s="5">
        <v>65641.473400000003</v>
      </c>
      <c r="AJ41913" s="5">
        <v>149805.71489999999</v>
      </c>
    </row>
    <row r="41914" spans="35:36" x14ac:dyDescent="0.15">
      <c r="AI41914" s="5">
        <v>65775.848800000007</v>
      </c>
      <c r="AJ41914" s="5">
        <v>149711.62419999999</v>
      </c>
    </row>
    <row r="41915" spans="35:36" x14ac:dyDescent="0.15">
      <c r="AI41915" s="5">
        <v>65910.224100000007</v>
      </c>
      <c r="AJ41915" s="5">
        <v>149617.5336</v>
      </c>
    </row>
    <row r="41916" spans="35:36" x14ac:dyDescent="0.15">
      <c r="AI41916" s="5">
        <v>66044.599499999997</v>
      </c>
      <c r="AJ41916" s="5">
        <v>149523.443</v>
      </c>
    </row>
    <row r="41917" spans="35:36" x14ac:dyDescent="0.15">
      <c r="AI41917" s="5">
        <v>66178.974799999996</v>
      </c>
      <c r="AJ41917" s="5">
        <v>149429.3524</v>
      </c>
    </row>
    <row r="41918" spans="35:36" x14ac:dyDescent="0.15">
      <c r="AI41918" s="5">
        <v>66313.350099999996</v>
      </c>
      <c r="AJ41918" s="5">
        <v>149335.2617</v>
      </c>
    </row>
    <row r="41919" spans="35:36" x14ac:dyDescent="0.15">
      <c r="AI41919" s="5">
        <v>66447.7255</v>
      </c>
      <c r="AJ41919" s="5">
        <v>149241.17110000001</v>
      </c>
    </row>
    <row r="41920" spans="35:36" x14ac:dyDescent="0.15">
      <c r="AI41920" s="5">
        <v>66582.1008</v>
      </c>
      <c r="AJ41920" s="5">
        <v>149147.08050000001</v>
      </c>
    </row>
    <row r="41921" spans="35:36" x14ac:dyDescent="0.15">
      <c r="AI41921" s="5">
        <v>66716.476200000005</v>
      </c>
      <c r="AJ41921" s="5">
        <v>149052.98989999999</v>
      </c>
    </row>
    <row r="41922" spans="35:36" x14ac:dyDescent="0.15">
      <c r="AI41922" s="5">
        <v>66850.851500000004</v>
      </c>
      <c r="AJ41922" s="5">
        <v>148958.89920000001</v>
      </c>
    </row>
    <row r="41923" spans="35:36" x14ac:dyDescent="0.15">
      <c r="AI41923" s="5">
        <v>66985.226800000004</v>
      </c>
      <c r="AJ41923" s="5">
        <v>148864.80859999999</v>
      </c>
    </row>
    <row r="41924" spans="35:36" x14ac:dyDescent="0.15">
      <c r="AI41924" s="5">
        <v>67119.602199999994</v>
      </c>
      <c r="AJ41924" s="5">
        <v>148770.71799999999</v>
      </c>
    </row>
    <row r="41925" spans="35:36" x14ac:dyDescent="0.15">
      <c r="AI41925" s="5">
        <v>67253.977400000003</v>
      </c>
      <c r="AJ41925" s="5">
        <v>148676.6274</v>
      </c>
    </row>
    <row r="41926" spans="35:36" x14ac:dyDescent="0.15">
      <c r="AI41926" s="5">
        <v>67388.352799999993</v>
      </c>
      <c r="AJ41926" s="5">
        <v>148582.5368</v>
      </c>
    </row>
    <row r="41927" spans="35:36" x14ac:dyDescent="0.15">
      <c r="AI41927" s="5">
        <v>67522.728099999993</v>
      </c>
      <c r="AJ41927" s="5">
        <v>148488.44620000001</v>
      </c>
    </row>
    <row r="41928" spans="35:36" x14ac:dyDescent="0.15">
      <c r="AI41928" s="5">
        <v>67657.103499999997</v>
      </c>
      <c r="AJ41928" s="5">
        <v>148394.35550000001</v>
      </c>
    </row>
    <row r="41929" spans="35:36" x14ac:dyDescent="0.15">
      <c r="AI41929" s="5">
        <v>67791.478799999997</v>
      </c>
      <c r="AJ41929" s="5">
        <v>148300.26490000001</v>
      </c>
    </row>
    <row r="41930" spans="35:36" x14ac:dyDescent="0.15">
      <c r="AI41930" s="5">
        <v>67925.854099999997</v>
      </c>
      <c r="AJ41930" s="5">
        <v>148206.17430000001</v>
      </c>
    </row>
    <row r="41931" spans="35:36" x14ac:dyDescent="0.15">
      <c r="AI41931" s="5">
        <v>68060.229500000001</v>
      </c>
      <c r="AJ41931" s="5">
        <v>148112.08369999999</v>
      </c>
    </row>
    <row r="41932" spans="35:36" x14ac:dyDescent="0.15">
      <c r="AI41932" s="5">
        <v>68194.604800000001</v>
      </c>
      <c r="AJ41932" s="5">
        <v>148017.99299999999</v>
      </c>
    </row>
    <row r="41933" spans="35:36" x14ac:dyDescent="0.15">
      <c r="AI41933" s="5">
        <v>68328.980200000005</v>
      </c>
      <c r="AJ41933" s="5">
        <v>147923.90239999999</v>
      </c>
    </row>
    <row r="41934" spans="35:36" x14ac:dyDescent="0.15">
      <c r="AI41934" s="5">
        <v>68463.355500000005</v>
      </c>
      <c r="AJ41934" s="5">
        <v>147829.8118</v>
      </c>
    </row>
    <row r="41935" spans="35:36" x14ac:dyDescent="0.15">
      <c r="AI41935" s="5">
        <v>68597.730800000005</v>
      </c>
      <c r="AJ41935" s="5">
        <v>147735.7212</v>
      </c>
    </row>
    <row r="41936" spans="35:36" x14ac:dyDescent="0.15">
      <c r="AI41936" s="5">
        <v>68732.106199999995</v>
      </c>
      <c r="AJ41936" s="5">
        <v>147641.6305</v>
      </c>
    </row>
    <row r="41937" spans="35:36" x14ac:dyDescent="0.15">
      <c r="AI41937" s="5">
        <v>68866.481499999994</v>
      </c>
      <c r="AJ41937" s="5">
        <v>147547.5399</v>
      </c>
    </row>
    <row r="41938" spans="35:36" x14ac:dyDescent="0.15">
      <c r="AI41938" s="5">
        <v>69000.856799999994</v>
      </c>
      <c r="AJ41938" s="5">
        <v>147453.44930000001</v>
      </c>
    </row>
    <row r="41939" spans="35:36" x14ac:dyDescent="0.15">
      <c r="AI41939" s="5">
        <v>69135.232099999994</v>
      </c>
      <c r="AJ41939" s="5">
        <v>147359.35870000001</v>
      </c>
    </row>
    <row r="41940" spans="35:36" x14ac:dyDescent="0.15">
      <c r="AI41940" s="5">
        <v>69269.607499999998</v>
      </c>
      <c r="AJ41940" s="5">
        <v>147265.26809999999</v>
      </c>
    </row>
    <row r="41941" spans="35:36" x14ac:dyDescent="0.15">
      <c r="AI41941" s="5">
        <v>69403.982799999998</v>
      </c>
      <c r="AJ41941" s="5">
        <v>147171.17749999999</v>
      </c>
    </row>
    <row r="41942" spans="35:36" x14ac:dyDescent="0.15">
      <c r="AI41942" s="5">
        <v>69538.358099999998</v>
      </c>
      <c r="AJ41942" s="5">
        <v>147077.08679999999</v>
      </c>
    </row>
    <row r="41943" spans="35:36" x14ac:dyDescent="0.15">
      <c r="AI41943" s="5">
        <v>69672.733500000002</v>
      </c>
      <c r="AJ41943" s="5">
        <v>146982.99619999999</v>
      </c>
    </row>
    <row r="41944" spans="35:36" x14ac:dyDescent="0.15">
      <c r="AI41944" s="5">
        <v>69807.108800000002</v>
      </c>
      <c r="AJ41944" s="5">
        <v>146888.9056</v>
      </c>
    </row>
    <row r="41945" spans="35:36" x14ac:dyDescent="0.15">
      <c r="AI41945" s="5">
        <v>69941.484200000006</v>
      </c>
      <c r="AJ41945" s="5">
        <v>146794.815</v>
      </c>
    </row>
    <row r="41946" spans="35:36" x14ac:dyDescent="0.15">
      <c r="AI41946" s="5">
        <v>70075.859500000006</v>
      </c>
      <c r="AJ41946" s="5">
        <v>146700.7243</v>
      </c>
    </row>
    <row r="41947" spans="35:36" x14ac:dyDescent="0.15">
      <c r="AI41947" s="5">
        <v>70210.234800000006</v>
      </c>
      <c r="AJ41947" s="5">
        <v>146606.63370000001</v>
      </c>
    </row>
    <row r="41948" spans="35:36" x14ac:dyDescent="0.15">
      <c r="AI41948" s="5">
        <v>70344.610199999996</v>
      </c>
      <c r="AJ41948" s="5">
        <v>146512.54310000001</v>
      </c>
    </row>
    <row r="41949" spans="35:36" x14ac:dyDescent="0.15">
      <c r="AI41949" s="5">
        <v>70478.985499999995</v>
      </c>
      <c r="AJ41949" s="5">
        <v>146418.45250000001</v>
      </c>
    </row>
    <row r="41950" spans="35:36" x14ac:dyDescent="0.15">
      <c r="AI41950" s="5">
        <v>70613.3609</v>
      </c>
      <c r="AJ41950" s="5">
        <v>146324.36180000001</v>
      </c>
    </row>
    <row r="41951" spans="35:36" x14ac:dyDescent="0.15">
      <c r="AI41951" s="5">
        <v>70747.736099999995</v>
      </c>
      <c r="AJ41951" s="5">
        <v>146230.27129999999</v>
      </c>
    </row>
    <row r="41952" spans="35:36" x14ac:dyDescent="0.15">
      <c r="AI41952" s="5">
        <v>70882.111499999999</v>
      </c>
      <c r="AJ41952" s="5">
        <v>146136.18059999999</v>
      </c>
    </row>
    <row r="41953" spans="35:36" x14ac:dyDescent="0.15">
      <c r="AI41953" s="5">
        <v>71016.486799999999</v>
      </c>
      <c r="AJ41953" s="5">
        <v>146042.09</v>
      </c>
    </row>
    <row r="41954" spans="35:36" x14ac:dyDescent="0.15">
      <c r="AI41954" s="5">
        <v>71150.862099999998</v>
      </c>
      <c r="AJ41954" s="5">
        <v>145947.9994</v>
      </c>
    </row>
    <row r="41955" spans="35:36" x14ac:dyDescent="0.15">
      <c r="AI41955" s="5">
        <v>71285.237500000003</v>
      </c>
      <c r="AJ41955" s="5">
        <v>145853.9088</v>
      </c>
    </row>
    <row r="41956" spans="35:36" x14ac:dyDescent="0.15">
      <c r="AI41956" s="5">
        <v>71419.612800000003</v>
      </c>
      <c r="AJ41956" s="5">
        <v>145759.8181</v>
      </c>
    </row>
    <row r="41957" spans="35:36" x14ac:dyDescent="0.15">
      <c r="AI41957" s="5">
        <v>71553.988100000002</v>
      </c>
      <c r="AJ41957" s="5">
        <v>145665.72750000001</v>
      </c>
    </row>
    <row r="41958" spans="35:36" x14ac:dyDescent="0.15">
      <c r="AI41958" s="5">
        <v>71688.363500000007</v>
      </c>
      <c r="AJ41958" s="5">
        <v>145571.63690000001</v>
      </c>
    </row>
    <row r="41959" spans="35:36" x14ac:dyDescent="0.15">
      <c r="AI41959" s="5">
        <v>71822.738800000006</v>
      </c>
      <c r="AJ41959" s="5">
        <v>145477.54629999999</v>
      </c>
    </row>
    <row r="41960" spans="35:36" x14ac:dyDescent="0.15">
      <c r="AI41960" s="5">
        <v>71957.114199999996</v>
      </c>
      <c r="AJ41960" s="5">
        <v>145383.45559999999</v>
      </c>
    </row>
    <row r="41961" spans="35:36" x14ac:dyDescent="0.15">
      <c r="AI41961" s="5">
        <v>72091.489499999996</v>
      </c>
      <c r="AJ41961" s="5">
        <v>145289.36499999999</v>
      </c>
    </row>
    <row r="41962" spans="35:36" x14ac:dyDescent="0.15">
      <c r="AI41962" s="5">
        <v>72225.864799999996</v>
      </c>
      <c r="AJ41962" s="5">
        <v>145195.27439999999</v>
      </c>
    </row>
    <row r="41963" spans="35:36" x14ac:dyDescent="0.15">
      <c r="AI41963" s="5">
        <v>72360.2402</v>
      </c>
      <c r="AJ41963" s="5">
        <v>145101.1838</v>
      </c>
    </row>
    <row r="41964" spans="35:36" x14ac:dyDescent="0.15">
      <c r="AI41964" s="5">
        <v>72494.615399999995</v>
      </c>
      <c r="AJ41964" s="5">
        <v>145007.0932</v>
      </c>
    </row>
    <row r="41965" spans="35:36" x14ac:dyDescent="0.15">
      <c r="AI41965" s="5">
        <v>72628.991599999994</v>
      </c>
      <c r="AJ41965" s="5">
        <v>144913.00200000001</v>
      </c>
    </row>
    <row r="41966" spans="35:36" x14ac:dyDescent="0.15">
      <c r="AI41966" s="5">
        <v>72763.366099999999</v>
      </c>
      <c r="AJ41966" s="5">
        <v>144818.91190000001</v>
      </c>
    </row>
    <row r="41967" spans="35:36" x14ac:dyDescent="0.15">
      <c r="AI41967" s="5">
        <v>72897.742299999998</v>
      </c>
      <c r="AJ41967" s="5">
        <v>144724.82070000001</v>
      </c>
    </row>
    <row r="41968" spans="35:36" x14ac:dyDescent="0.15">
      <c r="AI41968" s="5">
        <v>73032.116800000003</v>
      </c>
      <c r="AJ41968" s="5">
        <v>144630.73069999999</v>
      </c>
    </row>
    <row r="41969" spans="35:36" x14ac:dyDescent="0.15">
      <c r="AI41969" s="5">
        <v>73166.493000000002</v>
      </c>
      <c r="AJ41969" s="5">
        <v>144536.63949999999</v>
      </c>
    </row>
    <row r="41970" spans="35:36" x14ac:dyDescent="0.15">
      <c r="AI41970" s="5">
        <v>73300.867499999993</v>
      </c>
      <c r="AJ41970" s="5">
        <v>144442.54939999999</v>
      </c>
    </row>
    <row r="41971" spans="35:36" x14ac:dyDescent="0.15">
      <c r="AI41971" s="5">
        <v>73435.243600000002</v>
      </c>
      <c r="AJ41971" s="5">
        <v>144348.45819999999</v>
      </c>
    </row>
    <row r="41972" spans="35:36" x14ac:dyDescent="0.15">
      <c r="AI41972" s="5">
        <v>73569.618199999997</v>
      </c>
      <c r="AJ41972" s="5">
        <v>144254.3682</v>
      </c>
    </row>
    <row r="41973" spans="35:36" x14ac:dyDescent="0.15">
      <c r="AI41973" s="5">
        <v>73703.994300000006</v>
      </c>
      <c r="AJ41973" s="5">
        <v>144160.277</v>
      </c>
    </row>
    <row r="41974" spans="35:36" x14ac:dyDescent="0.15">
      <c r="AI41974" s="5">
        <v>73838.368799999997</v>
      </c>
      <c r="AJ41974" s="5">
        <v>144066.1869</v>
      </c>
    </row>
    <row r="41975" spans="35:36" x14ac:dyDescent="0.15">
      <c r="AI41975" s="5">
        <v>73972.744900000005</v>
      </c>
      <c r="AJ41975" s="5">
        <v>143972.09580000001</v>
      </c>
    </row>
    <row r="41976" spans="35:36" x14ac:dyDescent="0.15">
      <c r="AI41976" s="5">
        <v>74107.119500000001</v>
      </c>
      <c r="AJ41976" s="5">
        <v>143878.00570000001</v>
      </c>
    </row>
    <row r="41977" spans="35:36" x14ac:dyDescent="0.15">
      <c r="AI41977" s="5">
        <v>74241.495599999995</v>
      </c>
      <c r="AJ41977" s="5">
        <v>143783.91450000001</v>
      </c>
    </row>
    <row r="41978" spans="35:36" x14ac:dyDescent="0.15">
      <c r="AI41978" s="5">
        <v>74375.8701</v>
      </c>
      <c r="AJ41978" s="5">
        <v>143689.82449999999</v>
      </c>
    </row>
    <row r="41979" spans="35:36" x14ac:dyDescent="0.15">
      <c r="AI41979" s="5">
        <v>74510.246299999999</v>
      </c>
      <c r="AJ41979" s="5">
        <v>143595.73329999999</v>
      </c>
    </row>
    <row r="41980" spans="35:36" x14ac:dyDescent="0.15">
      <c r="AI41980" s="5">
        <v>74644.620800000004</v>
      </c>
      <c r="AJ41980" s="5">
        <v>143501.64319999999</v>
      </c>
    </row>
    <row r="41981" spans="35:36" x14ac:dyDescent="0.15">
      <c r="AI41981" s="5">
        <v>74778.997000000003</v>
      </c>
      <c r="AJ41981" s="5">
        <v>143407.552</v>
      </c>
    </row>
    <row r="41982" spans="35:36" x14ac:dyDescent="0.15">
      <c r="AI41982" s="5">
        <v>74913.371499999994</v>
      </c>
      <c r="AJ41982" s="5">
        <v>143313.462</v>
      </c>
    </row>
    <row r="41983" spans="35:36" x14ac:dyDescent="0.15">
      <c r="AI41983" s="5">
        <v>75047.747600000002</v>
      </c>
      <c r="AJ41983" s="5">
        <v>143219.3708</v>
      </c>
    </row>
    <row r="41984" spans="35:36" x14ac:dyDescent="0.15">
      <c r="AI41984" s="5">
        <v>75182.122199999998</v>
      </c>
      <c r="AJ41984" s="5">
        <v>143125.2807</v>
      </c>
    </row>
    <row r="41985" spans="35:36" x14ac:dyDescent="0.15">
      <c r="AI41985" s="5">
        <v>75316.498300000007</v>
      </c>
      <c r="AJ41985" s="5">
        <v>143031.18950000001</v>
      </c>
    </row>
    <row r="41986" spans="35:36" x14ac:dyDescent="0.15">
      <c r="AI41986" s="5">
        <v>75450.872799999997</v>
      </c>
      <c r="AJ41986" s="5">
        <v>142937.09950000001</v>
      </c>
    </row>
    <row r="41987" spans="35:36" x14ac:dyDescent="0.15">
      <c r="AI41987" s="5">
        <v>75585.248900000006</v>
      </c>
      <c r="AJ41987" s="5">
        <v>142843.00829999999</v>
      </c>
    </row>
    <row r="41988" spans="35:36" x14ac:dyDescent="0.15">
      <c r="AI41988" s="5">
        <v>75719.623500000002</v>
      </c>
      <c r="AJ41988" s="5">
        <v>142748.91819999999</v>
      </c>
    </row>
    <row r="41989" spans="35:36" x14ac:dyDescent="0.15">
      <c r="AI41989" s="5">
        <v>75853.999599999996</v>
      </c>
      <c r="AJ41989" s="5">
        <v>142654.82709999999</v>
      </c>
    </row>
    <row r="41990" spans="35:36" x14ac:dyDescent="0.15">
      <c r="AI41990" s="5">
        <v>75988.374100000001</v>
      </c>
      <c r="AJ41990" s="5">
        <v>142560.73699999999</v>
      </c>
    </row>
    <row r="41991" spans="35:36" x14ac:dyDescent="0.15">
      <c r="AI41991" s="5">
        <v>76122.7503</v>
      </c>
      <c r="AJ41991" s="5">
        <v>142466.6458</v>
      </c>
    </row>
    <row r="41992" spans="35:36" x14ac:dyDescent="0.15">
      <c r="AI41992" s="5">
        <v>76257.124800000005</v>
      </c>
      <c r="AJ41992" s="5">
        <v>142372.5558</v>
      </c>
    </row>
    <row r="41993" spans="35:36" x14ac:dyDescent="0.15">
      <c r="AI41993" s="5">
        <v>76391.500899999999</v>
      </c>
      <c r="AJ41993" s="5">
        <v>142278.46460000001</v>
      </c>
    </row>
    <row r="41994" spans="35:36" x14ac:dyDescent="0.15">
      <c r="AI41994" s="5">
        <v>76525.875499999995</v>
      </c>
      <c r="AJ41994" s="5">
        <v>142184.37450000001</v>
      </c>
    </row>
    <row r="41995" spans="35:36" x14ac:dyDescent="0.15">
      <c r="AI41995" s="5">
        <v>76660.251600000003</v>
      </c>
      <c r="AJ41995" s="5">
        <v>142090.28330000001</v>
      </c>
    </row>
    <row r="41996" spans="35:36" x14ac:dyDescent="0.15">
      <c r="AI41996" s="5">
        <v>76794.626099999994</v>
      </c>
      <c r="AJ41996" s="5">
        <v>141996.19330000001</v>
      </c>
    </row>
    <row r="41997" spans="35:36" x14ac:dyDescent="0.15">
      <c r="AI41997" s="5">
        <v>76929.002299999993</v>
      </c>
      <c r="AJ41997" s="5">
        <v>141902.10209999999</v>
      </c>
    </row>
    <row r="41998" spans="35:36" x14ac:dyDescent="0.15">
      <c r="AI41998" s="5">
        <v>77063.376799999998</v>
      </c>
      <c r="AJ41998" s="5">
        <v>141808.01199999999</v>
      </c>
    </row>
    <row r="41999" spans="35:36" x14ac:dyDescent="0.15">
      <c r="AI41999" s="5">
        <v>77197.752900000007</v>
      </c>
      <c r="AJ41999" s="5">
        <v>141713.9209</v>
      </c>
    </row>
    <row r="42000" spans="35:36" x14ac:dyDescent="0.15">
      <c r="AI42000" s="5">
        <v>77332.127500000002</v>
      </c>
      <c r="AJ42000" s="5">
        <v>141619.8308</v>
      </c>
    </row>
    <row r="42001" spans="35:36" x14ac:dyDescent="0.15">
      <c r="AI42001" s="5">
        <v>77466.503599999996</v>
      </c>
      <c r="AJ42001" s="5">
        <v>141525.7396</v>
      </c>
    </row>
    <row r="42002" spans="35:36" x14ac:dyDescent="0.15">
      <c r="AI42002" s="5">
        <v>77600.878100000002</v>
      </c>
      <c r="AJ42002" s="5">
        <v>141431.6496</v>
      </c>
    </row>
    <row r="42003" spans="35:36" x14ac:dyDescent="0.15">
      <c r="AI42003" s="5">
        <v>77735.254300000001</v>
      </c>
      <c r="AJ42003" s="5">
        <v>141337.55840000001</v>
      </c>
    </row>
    <row r="42004" spans="35:36" x14ac:dyDescent="0.15">
      <c r="AI42004" s="5">
        <v>77869.628800000006</v>
      </c>
      <c r="AJ42004" s="5">
        <v>141243.46830000001</v>
      </c>
    </row>
    <row r="42005" spans="35:36" x14ac:dyDescent="0.15">
      <c r="AI42005" s="5">
        <v>78004.0049</v>
      </c>
      <c r="AJ42005" s="5">
        <v>141149.37710000001</v>
      </c>
    </row>
    <row r="42006" spans="35:36" x14ac:dyDescent="0.15">
      <c r="AI42006" s="5">
        <v>78138.379499999995</v>
      </c>
      <c r="AJ42006" s="5">
        <v>141055.28709999999</v>
      </c>
    </row>
    <row r="42007" spans="35:36" x14ac:dyDescent="0.15">
      <c r="AI42007" s="5">
        <v>78272.755600000004</v>
      </c>
      <c r="AJ42007" s="5">
        <v>140961.19589999999</v>
      </c>
    </row>
    <row r="42008" spans="35:36" x14ac:dyDescent="0.15">
      <c r="AI42008" s="5">
        <v>78407.130099999995</v>
      </c>
      <c r="AJ42008" s="5">
        <v>140867.10579999999</v>
      </c>
    </row>
    <row r="42009" spans="35:36" x14ac:dyDescent="0.15">
      <c r="AI42009" s="5">
        <v>78541.506299999994</v>
      </c>
      <c r="AJ42009" s="5">
        <v>140773.01459999999</v>
      </c>
    </row>
    <row r="42010" spans="35:36" x14ac:dyDescent="0.15">
      <c r="AI42010" s="5">
        <v>78675.880799999999</v>
      </c>
      <c r="AJ42010" s="5">
        <v>140678.9246</v>
      </c>
    </row>
    <row r="42011" spans="35:36" x14ac:dyDescent="0.15">
      <c r="AI42011" s="5">
        <v>78810.256999999998</v>
      </c>
      <c r="AJ42011" s="5">
        <v>140584.8334</v>
      </c>
    </row>
    <row r="42012" spans="35:36" x14ac:dyDescent="0.15">
      <c r="AI42012" s="5">
        <v>78944.631500000003</v>
      </c>
      <c r="AJ42012" s="5">
        <v>140490.7433</v>
      </c>
    </row>
    <row r="42013" spans="35:36" x14ac:dyDescent="0.15">
      <c r="AI42013" s="5">
        <v>79079.007599999997</v>
      </c>
      <c r="AJ42013" s="5">
        <v>140396.65220000001</v>
      </c>
    </row>
    <row r="42014" spans="35:36" x14ac:dyDescent="0.15">
      <c r="AI42014" s="5">
        <v>79213.382199999993</v>
      </c>
      <c r="AJ42014" s="5">
        <v>140302.56210000001</v>
      </c>
    </row>
    <row r="42015" spans="35:36" x14ac:dyDescent="0.15">
      <c r="AI42015" s="5">
        <v>79347.758300000001</v>
      </c>
      <c r="AJ42015" s="5">
        <v>140208.47089999999</v>
      </c>
    </row>
    <row r="42016" spans="35:36" x14ac:dyDescent="0.15">
      <c r="AI42016" s="5">
        <v>79482.132800000007</v>
      </c>
      <c r="AJ42016" s="5">
        <v>140114.38089999999</v>
      </c>
    </row>
    <row r="42017" spans="35:36" x14ac:dyDescent="0.15">
      <c r="AI42017" s="5">
        <v>79616.508900000001</v>
      </c>
      <c r="AJ42017" s="5">
        <v>140020.28969999999</v>
      </c>
    </row>
    <row r="42018" spans="35:36" x14ac:dyDescent="0.15">
      <c r="AI42018" s="5">
        <v>79750.883499999996</v>
      </c>
      <c r="AJ42018" s="5">
        <v>139926.19959999999</v>
      </c>
    </row>
    <row r="42019" spans="35:36" x14ac:dyDescent="0.15">
      <c r="AI42019" s="5">
        <v>79885.259600000005</v>
      </c>
      <c r="AJ42019" s="5">
        <v>139832.1084</v>
      </c>
    </row>
    <row r="42020" spans="35:36" x14ac:dyDescent="0.15">
      <c r="AI42020" s="5">
        <v>80019.634099999996</v>
      </c>
      <c r="AJ42020" s="5">
        <v>139738.0184</v>
      </c>
    </row>
    <row r="42021" spans="35:36" x14ac:dyDescent="0.15">
      <c r="AI42021" s="5">
        <v>80154.010299999994</v>
      </c>
      <c r="AJ42021" s="5">
        <v>139643.92720000001</v>
      </c>
    </row>
    <row r="42022" spans="35:36" x14ac:dyDescent="0.15">
      <c r="AI42022" s="5">
        <v>80288.3848</v>
      </c>
      <c r="AJ42022" s="5">
        <v>139549.8371</v>
      </c>
    </row>
    <row r="42023" spans="35:36" x14ac:dyDescent="0.15">
      <c r="AI42023" s="5">
        <v>80422.760999999999</v>
      </c>
      <c r="AJ42023" s="5">
        <v>139455.74590000001</v>
      </c>
    </row>
    <row r="42024" spans="35:36" x14ac:dyDescent="0.15">
      <c r="AI42024" s="5">
        <v>80557.135500000004</v>
      </c>
      <c r="AJ42024" s="5">
        <v>139361.65590000001</v>
      </c>
    </row>
    <row r="42025" spans="35:36" x14ac:dyDescent="0.15">
      <c r="AI42025" s="5">
        <v>59151.173300000002</v>
      </c>
      <c r="AJ42025" s="5">
        <v>154550.53150000001</v>
      </c>
    </row>
    <row r="42026" spans="35:36" x14ac:dyDescent="0.15">
      <c r="AI42026" s="5">
        <v>59285.548699999999</v>
      </c>
      <c r="AJ42026" s="5">
        <v>154456.44080000001</v>
      </c>
    </row>
    <row r="42027" spans="35:36" x14ac:dyDescent="0.15">
      <c r="AI42027" s="5">
        <v>59419.923999999999</v>
      </c>
      <c r="AJ42027" s="5">
        <v>154362.35019999999</v>
      </c>
    </row>
    <row r="42028" spans="35:36" x14ac:dyDescent="0.15">
      <c r="AI42028" s="5">
        <v>59554.299400000004</v>
      </c>
      <c r="AJ42028" s="5">
        <v>154268.25959999999</v>
      </c>
    </row>
    <row r="42029" spans="35:36" x14ac:dyDescent="0.15">
      <c r="AI42029" s="5">
        <v>59688.674700000003</v>
      </c>
      <c r="AJ42029" s="5">
        <v>154174.16899999999</v>
      </c>
    </row>
    <row r="42030" spans="35:36" x14ac:dyDescent="0.15">
      <c r="AI42030" s="5">
        <v>59823.05</v>
      </c>
      <c r="AJ42030" s="5">
        <v>154080.07829999999</v>
      </c>
    </row>
    <row r="42031" spans="35:36" x14ac:dyDescent="0.15">
      <c r="AI42031" s="5">
        <v>59957.4254</v>
      </c>
      <c r="AJ42031" s="5">
        <v>153985.9877</v>
      </c>
    </row>
    <row r="42032" spans="35:36" x14ac:dyDescent="0.15">
      <c r="AI42032" s="5">
        <v>60091.8007</v>
      </c>
      <c r="AJ42032" s="5">
        <v>153891.8971</v>
      </c>
    </row>
    <row r="42033" spans="35:36" x14ac:dyDescent="0.15">
      <c r="AI42033" s="5">
        <v>60226.176099999997</v>
      </c>
      <c r="AJ42033" s="5">
        <v>153797.80650000001</v>
      </c>
    </row>
    <row r="42034" spans="35:36" x14ac:dyDescent="0.15">
      <c r="AI42034" s="5">
        <v>60360.551399999997</v>
      </c>
      <c r="AJ42034" s="5">
        <v>153703.71580000001</v>
      </c>
    </row>
    <row r="42035" spans="35:36" x14ac:dyDescent="0.15">
      <c r="AI42035" s="5">
        <v>60494.926599999999</v>
      </c>
      <c r="AJ42035" s="5">
        <v>153609.62530000001</v>
      </c>
    </row>
    <row r="42036" spans="35:36" x14ac:dyDescent="0.15">
      <c r="AI42036" s="5">
        <v>60629.302000000003</v>
      </c>
      <c r="AJ42036" s="5">
        <v>153515.53460000001</v>
      </c>
    </row>
    <row r="42037" spans="35:36" x14ac:dyDescent="0.15">
      <c r="AI42037" s="5">
        <v>60763.677300000003</v>
      </c>
      <c r="AJ42037" s="5">
        <v>153421.44399999999</v>
      </c>
    </row>
    <row r="42038" spans="35:36" x14ac:dyDescent="0.15">
      <c r="AI42038" s="5">
        <v>60898.0527</v>
      </c>
      <c r="AJ42038" s="5">
        <v>153327.35339999999</v>
      </c>
    </row>
    <row r="42039" spans="35:36" x14ac:dyDescent="0.15">
      <c r="AI42039" s="5">
        <v>61032.428</v>
      </c>
      <c r="AJ42039" s="5">
        <v>153233.2628</v>
      </c>
    </row>
    <row r="42040" spans="35:36" x14ac:dyDescent="0.15">
      <c r="AI42040" s="5">
        <v>61166.8033</v>
      </c>
      <c r="AJ42040" s="5">
        <v>153139.1721</v>
      </c>
    </row>
    <row r="42041" spans="35:36" x14ac:dyDescent="0.15">
      <c r="AI42041" s="5">
        <v>61301.178699999997</v>
      </c>
      <c r="AJ42041" s="5">
        <v>153045.0815</v>
      </c>
    </row>
    <row r="42042" spans="35:36" x14ac:dyDescent="0.15">
      <c r="AI42042" s="5">
        <v>61435.553999999996</v>
      </c>
      <c r="AJ42042" s="5">
        <v>152950.9909</v>
      </c>
    </row>
    <row r="42043" spans="35:36" x14ac:dyDescent="0.15">
      <c r="AI42043" s="5">
        <v>61569.929400000001</v>
      </c>
      <c r="AJ42043" s="5">
        <v>152856.90030000001</v>
      </c>
    </row>
    <row r="42044" spans="35:36" x14ac:dyDescent="0.15">
      <c r="AI42044" s="5">
        <v>61704.304700000001</v>
      </c>
      <c r="AJ42044" s="5">
        <v>152762.80960000001</v>
      </c>
    </row>
    <row r="42045" spans="35:36" x14ac:dyDescent="0.15">
      <c r="AI42045" s="5">
        <v>61838.68</v>
      </c>
      <c r="AJ42045" s="5">
        <v>152668.71900000001</v>
      </c>
    </row>
    <row r="42046" spans="35:36" x14ac:dyDescent="0.15">
      <c r="AI42046" s="5">
        <v>61973.055399999997</v>
      </c>
      <c r="AJ42046" s="5">
        <v>152574.62839999999</v>
      </c>
    </row>
    <row r="42047" spans="35:36" x14ac:dyDescent="0.15">
      <c r="AI42047" s="5">
        <v>62107.430699999997</v>
      </c>
      <c r="AJ42047" s="5">
        <v>152480.53779999999</v>
      </c>
    </row>
    <row r="42048" spans="35:36" x14ac:dyDescent="0.15">
      <c r="AI42048" s="5">
        <v>62241.805999999997</v>
      </c>
      <c r="AJ42048" s="5">
        <v>152386.4472</v>
      </c>
    </row>
    <row r="42049" spans="35:36" x14ac:dyDescent="0.15">
      <c r="AI42049" s="5">
        <v>62376.181299999997</v>
      </c>
      <c r="AJ42049" s="5">
        <v>152292.3566</v>
      </c>
    </row>
    <row r="42050" spans="35:36" x14ac:dyDescent="0.15">
      <c r="AI42050" s="5">
        <v>62510.556700000001</v>
      </c>
      <c r="AJ42050" s="5">
        <v>152198.2659</v>
      </c>
    </row>
    <row r="42051" spans="35:36" x14ac:dyDescent="0.15">
      <c r="AI42051" s="5">
        <v>62644.932000000001</v>
      </c>
      <c r="AJ42051" s="5">
        <v>152104.1753</v>
      </c>
    </row>
    <row r="42052" spans="35:36" x14ac:dyDescent="0.15">
      <c r="AI42052" s="5">
        <v>62779.3073</v>
      </c>
      <c r="AJ42052" s="5">
        <v>152010.08470000001</v>
      </c>
    </row>
    <row r="42053" spans="35:36" x14ac:dyDescent="0.15">
      <c r="AI42053" s="5">
        <v>62913.682699999998</v>
      </c>
      <c r="AJ42053" s="5">
        <v>151915.99410000001</v>
      </c>
    </row>
    <row r="42054" spans="35:36" x14ac:dyDescent="0.15">
      <c r="AI42054" s="5">
        <v>63048.057999999997</v>
      </c>
      <c r="AJ42054" s="5">
        <v>151821.90340000001</v>
      </c>
    </row>
    <row r="42055" spans="35:36" x14ac:dyDescent="0.15">
      <c r="AI42055" s="5">
        <v>63182.433400000002</v>
      </c>
      <c r="AJ42055" s="5">
        <v>151727.81280000001</v>
      </c>
    </row>
    <row r="42056" spans="35:36" x14ac:dyDescent="0.15">
      <c r="AI42056" s="5">
        <v>63316.808700000001</v>
      </c>
      <c r="AJ42056" s="5">
        <v>151633.72219999999</v>
      </c>
    </row>
    <row r="42057" spans="35:36" x14ac:dyDescent="0.15">
      <c r="AI42057" s="5">
        <v>63451.184000000001</v>
      </c>
      <c r="AJ42057" s="5">
        <v>151539.63159999999</v>
      </c>
    </row>
    <row r="42058" spans="35:36" x14ac:dyDescent="0.15">
      <c r="AI42058" s="5">
        <v>63585.559399999998</v>
      </c>
      <c r="AJ42058" s="5">
        <v>151445.54089999999</v>
      </c>
    </row>
    <row r="42059" spans="35:36" x14ac:dyDescent="0.15">
      <c r="AI42059" s="5">
        <v>63719.934699999998</v>
      </c>
      <c r="AJ42059" s="5">
        <v>151351.4503</v>
      </c>
    </row>
    <row r="42060" spans="35:36" x14ac:dyDescent="0.15">
      <c r="AI42060" s="5">
        <v>63854.310100000002</v>
      </c>
      <c r="AJ42060" s="5">
        <v>151257.3597</v>
      </c>
    </row>
    <row r="42061" spans="35:36" x14ac:dyDescent="0.15">
      <c r="AI42061" s="5">
        <v>63988.685299999997</v>
      </c>
      <c r="AJ42061" s="5">
        <v>151163.2691</v>
      </c>
    </row>
    <row r="42062" spans="35:36" x14ac:dyDescent="0.15">
      <c r="AI42062" s="5">
        <v>64123.060700000002</v>
      </c>
      <c r="AJ42062" s="5">
        <v>151069.17850000001</v>
      </c>
    </row>
    <row r="42063" spans="35:36" x14ac:dyDescent="0.15">
      <c r="AI42063" s="5">
        <v>64257.436000000002</v>
      </c>
      <c r="AJ42063" s="5">
        <v>150975.08790000001</v>
      </c>
    </row>
    <row r="42064" spans="35:36" x14ac:dyDescent="0.15">
      <c r="AI42064" s="5">
        <v>64391.811300000001</v>
      </c>
      <c r="AJ42064" s="5">
        <v>150880.99720000001</v>
      </c>
    </row>
    <row r="42065" spans="35:36" x14ac:dyDescent="0.15">
      <c r="AI42065" s="5">
        <v>64526.186699999998</v>
      </c>
      <c r="AJ42065" s="5">
        <v>150786.90659999999</v>
      </c>
    </row>
    <row r="42066" spans="35:36" x14ac:dyDescent="0.15">
      <c r="AI42066" s="5">
        <v>64660.561999999998</v>
      </c>
      <c r="AJ42066" s="5">
        <v>150692.81599999999</v>
      </c>
    </row>
    <row r="42067" spans="35:36" x14ac:dyDescent="0.15">
      <c r="AI42067" s="5">
        <v>64794.937400000003</v>
      </c>
      <c r="AJ42067" s="5">
        <v>150598.7254</v>
      </c>
    </row>
    <row r="42068" spans="35:36" x14ac:dyDescent="0.15">
      <c r="AI42068" s="5">
        <v>64929.312700000002</v>
      </c>
      <c r="AJ42068" s="5">
        <v>150504.6347</v>
      </c>
    </row>
    <row r="42069" spans="35:36" x14ac:dyDescent="0.15">
      <c r="AI42069" s="5">
        <v>65063.688000000002</v>
      </c>
      <c r="AJ42069" s="5">
        <v>150410.5441</v>
      </c>
    </row>
    <row r="42070" spans="35:36" x14ac:dyDescent="0.15">
      <c r="AI42070" s="5">
        <v>65198.063399999999</v>
      </c>
      <c r="AJ42070" s="5">
        <v>150316.4535</v>
      </c>
    </row>
    <row r="42071" spans="35:36" x14ac:dyDescent="0.15">
      <c r="AI42071" s="5">
        <v>65332.438699999999</v>
      </c>
      <c r="AJ42071" s="5">
        <v>150222.3628</v>
      </c>
    </row>
    <row r="42072" spans="35:36" x14ac:dyDescent="0.15">
      <c r="AI42072" s="5">
        <v>65466.814100000003</v>
      </c>
      <c r="AJ42072" s="5">
        <v>150128.27220000001</v>
      </c>
    </row>
    <row r="42073" spans="35:36" x14ac:dyDescent="0.15">
      <c r="AI42073" s="5">
        <v>65601.189400000003</v>
      </c>
      <c r="AJ42073" s="5">
        <v>150034.18160000001</v>
      </c>
    </row>
    <row r="42074" spans="35:36" x14ac:dyDescent="0.15">
      <c r="AI42074" s="5">
        <v>65735.564599999998</v>
      </c>
      <c r="AJ42074" s="5">
        <v>149940.09099999999</v>
      </c>
    </row>
    <row r="42075" spans="35:36" x14ac:dyDescent="0.15">
      <c r="AI42075" s="5">
        <v>65869.94</v>
      </c>
      <c r="AJ42075" s="5">
        <v>149846.00039999999</v>
      </c>
    </row>
    <row r="42076" spans="35:36" x14ac:dyDescent="0.15">
      <c r="AI42076" s="5">
        <v>66004.315300000002</v>
      </c>
      <c r="AJ42076" s="5">
        <v>149751.90979999999</v>
      </c>
    </row>
    <row r="42077" spans="35:36" x14ac:dyDescent="0.15">
      <c r="AI42077" s="5">
        <v>66138.690700000006</v>
      </c>
      <c r="AJ42077" s="5">
        <v>149657.8192</v>
      </c>
    </row>
    <row r="42078" spans="35:36" x14ac:dyDescent="0.15">
      <c r="AI42078" s="5">
        <v>66273.066000000006</v>
      </c>
      <c r="AJ42078" s="5">
        <v>149563.7285</v>
      </c>
    </row>
    <row r="42079" spans="35:36" x14ac:dyDescent="0.15">
      <c r="AI42079" s="5">
        <v>66407.441300000006</v>
      </c>
      <c r="AJ42079" s="5">
        <v>149469.6379</v>
      </c>
    </row>
    <row r="42080" spans="35:36" x14ac:dyDescent="0.15">
      <c r="AI42080" s="5">
        <v>66541.816699999996</v>
      </c>
      <c r="AJ42080" s="5">
        <v>149375.54730000001</v>
      </c>
    </row>
    <row r="42081" spans="35:36" x14ac:dyDescent="0.15">
      <c r="AI42081" s="5">
        <v>66676.191999999995</v>
      </c>
      <c r="AJ42081" s="5">
        <v>149281.4566</v>
      </c>
    </row>
    <row r="42082" spans="35:36" x14ac:dyDescent="0.15">
      <c r="AI42082" s="5">
        <v>66810.5674</v>
      </c>
      <c r="AJ42082" s="5">
        <v>149187.36600000001</v>
      </c>
    </row>
    <row r="42083" spans="35:36" x14ac:dyDescent="0.15">
      <c r="AI42083" s="5">
        <v>66944.9427</v>
      </c>
      <c r="AJ42083" s="5">
        <v>149093.27540000001</v>
      </c>
    </row>
    <row r="42084" spans="35:36" x14ac:dyDescent="0.15">
      <c r="AI42084" s="5">
        <v>67079.317999999999</v>
      </c>
      <c r="AJ42084" s="5">
        <v>148999.18479999999</v>
      </c>
    </row>
    <row r="42085" spans="35:36" x14ac:dyDescent="0.15">
      <c r="AI42085" s="5">
        <v>67213.693400000004</v>
      </c>
      <c r="AJ42085" s="5">
        <v>148905.09409999999</v>
      </c>
    </row>
    <row r="42086" spans="35:36" x14ac:dyDescent="0.15">
      <c r="AI42086" s="5">
        <v>67348.068599999999</v>
      </c>
      <c r="AJ42086" s="5">
        <v>148811.0036</v>
      </c>
    </row>
    <row r="42087" spans="35:36" x14ac:dyDescent="0.15">
      <c r="AI42087" s="5">
        <v>67482.444000000003</v>
      </c>
      <c r="AJ42087" s="5">
        <v>148716.913</v>
      </c>
    </row>
    <row r="42088" spans="35:36" x14ac:dyDescent="0.15">
      <c r="AI42088" s="5">
        <v>67616.819300000003</v>
      </c>
      <c r="AJ42088" s="5">
        <v>148622.8223</v>
      </c>
    </row>
    <row r="42089" spans="35:36" x14ac:dyDescent="0.15">
      <c r="AI42089" s="5">
        <v>67751.194699999993</v>
      </c>
      <c r="AJ42089" s="5">
        <v>148528.7317</v>
      </c>
    </row>
    <row r="42090" spans="35:36" x14ac:dyDescent="0.15">
      <c r="AI42090" s="5">
        <v>67885.570000000007</v>
      </c>
      <c r="AJ42090" s="5">
        <v>148434.64110000001</v>
      </c>
    </row>
    <row r="42091" spans="35:36" x14ac:dyDescent="0.15">
      <c r="AI42091" s="5">
        <v>68019.945300000007</v>
      </c>
      <c r="AJ42091" s="5">
        <v>148340.55040000001</v>
      </c>
    </row>
    <row r="42092" spans="35:36" x14ac:dyDescent="0.15">
      <c r="AI42092" s="5">
        <v>68154.320699999997</v>
      </c>
      <c r="AJ42092" s="5">
        <v>148246.45980000001</v>
      </c>
    </row>
    <row r="42093" spans="35:36" x14ac:dyDescent="0.15">
      <c r="AI42093" s="5">
        <v>68288.695999999996</v>
      </c>
      <c r="AJ42093" s="5">
        <v>148152.36919999999</v>
      </c>
    </row>
    <row r="42094" spans="35:36" x14ac:dyDescent="0.15">
      <c r="AI42094" s="5">
        <v>68423.071400000001</v>
      </c>
      <c r="AJ42094" s="5">
        <v>148058.27859999999</v>
      </c>
    </row>
    <row r="42095" spans="35:36" x14ac:dyDescent="0.15">
      <c r="AI42095" s="5">
        <v>68557.4467</v>
      </c>
      <c r="AJ42095" s="5">
        <v>147964.18789999999</v>
      </c>
    </row>
    <row r="42096" spans="35:36" x14ac:dyDescent="0.15">
      <c r="AI42096" s="5">
        <v>68691.822</v>
      </c>
      <c r="AJ42096" s="5">
        <v>147870.09729999999</v>
      </c>
    </row>
    <row r="42097" spans="35:36" x14ac:dyDescent="0.15">
      <c r="AI42097" s="5">
        <v>68826.197400000005</v>
      </c>
      <c r="AJ42097" s="5">
        <v>147776.0067</v>
      </c>
    </row>
    <row r="42098" spans="35:36" x14ac:dyDescent="0.15">
      <c r="AI42098" s="5">
        <v>68960.572700000004</v>
      </c>
      <c r="AJ42098" s="5">
        <v>147681.9161</v>
      </c>
    </row>
    <row r="42099" spans="35:36" x14ac:dyDescent="0.15">
      <c r="AI42099" s="5">
        <v>69094.948000000004</v>
      </c>
      <c r="AJ42099" s="5">
        <v>147587.82550000001</v>
      </c>
    </row>
    <row r="42100" spans="35:36" x14ac:dyDescent="0.15">
      <c r="AI42100" s="5">
        <v>69229.323300000004</v>
      </c>
      <c r="AJ42100" s="5">
        <v>147493.73490000001</v>
      </c>
    </row>
    <row r="42101" spans="35:36" x14ac:dyDescent="0.15">
      <c r="AI42101" s="5">
        <v>69363.698699999994</v>
      </c>
      <c r="AJ42101" s="5">
        <v>147399.64420000001</v>
      </c>
    </row>
    <row r="42102" spans="35:36" x14ac:dyDescent="0.15">
      <c r="AI42102" s="5">
        <v>69498.073999999993</v>
      </c>
      <c r="AJ42102" s="5">
        <v>147305.55360000001</v>
      </c>
    </row>
    <row r="42103" spans="35:36" x14ac:dyDescent="0.15">
      <c r="AI42103" s="5">
        <v>69632.449299999993</v>
      </c>
      <c r="AJ42103" s="5">
        <v>147211.46299999999</v>
      </c>
    </row>
    <row r="42104" spans="35:36" x14ac:dyDescent="0.15">
      <c r="AI42104" s="5">
        <v>69766.824699999997</v>
      </c>
      <c r="AJ42104" s="5">
        <v>147117.37239999999</v>
      </c>
    </row>
    <row r="42105" spans="35:36" x14ac:dyDescent="0.15">
      <c r="AI42105" s="5">
        <v>69901.2</v>
      </c>
      <c r="AJ42105" s="5">
        <v>147023.28169999999</v>
      </c>
    </row>
    <row r="42106" spans="35:36" x14ac:dyDescent="0.15">
      <c r="AI42106" s="5">
        <v>70035.575400000002</v>
      </c>
      <c r="AJ42106" s="5">
        <v>146929.1911</v>
      </c>
    </row>
    <row r="42107" spans="35:36" x14ac:dyDescent="0.15">
      <c r="AI42107" s="5">
        <v>70169.950700000001</v>
      </c>
      <c r="AJ42107" s="5">
        <v>146835.1005</v>
      </c>
    </row>
    <row r="42108" spans="35:36" x14ac:dyDescent="0.15">
      <c r="AI42108" s="5">
        <v>70304.326000000001</v>
      </c>
      <c r="AJ42108" s="5">
        <v>146741.0099</v>
      </c>
    </row>
    <row r="42109" spans="35:36" x14ac:dyDescent="0.15">
      <c r="AI42109" s="5">
        <v>70438.701400000005</v>
      </c>
      <c r="AJ42109" s="5">
        <v>146646.9192</v>
      </c>
    </row>
    <row r="42110" spans="35:36" x14ac:dyDescent="0.15">
      <c r="AI42110" s="5">
        <v>70573.076700000005</v>
      </c>
      <c r="AJ42110" s="5">
        <v>146552.82860000001</v>
      </c>
    </row>
    <row r="42111" spans="35:36" x14ac:dyDescent="0.15">
      <c r="AI42111" s="5">
        <v>70707.452099999995</v>
      </c>
      <c r="AJ42111" s="5">
        <v>146458.73800000001</v>
      </c>
    </row>
    <row r="42112" spans="35:36" x14ac:dyDescent="0.15">
      <c r="AI42112" s="5">
        <v>70841.827300000004</v>
      </c>
      <c r="AJ42112" s="5">
        <v>146364.64739999999</v>
      </c>
    </row>
    <row r="42113" spans="35:36" x14ac:dyDescent="0.15">
      <c r="AI42113" s="5">
        <v>70976.202600000004</v>
      </c>
      <c r="AJ42113" s="5">
        <v>146270.55679999999</v>
      </c>
    </row>
    <row r="42114" spans="35:36" x14ac:dyDescent="0.15">
      <c r="AI42114" s="5">
        <v>71110.577999999994</v>
      </c>
      <c r="AJ42114" s="5">
        <v>146176.4662</v>
      </c>
    </row>
    <row r="42115" spans="35:36" x14ac:dyDescent="0.15">
      <c r="AI42115" s="5">
        <v>71244.953299999994</v>
      </c>
      <c r="AJ42115" s="5">
        <v>146082.37549999999</v>
      </c>
    </row>
    <row r="42116" spans="35:36" x14ac:dyDescent="0.15">
      <c r="AI42116" s="5">
        <v>71379.328699999998</v>
      </c>
      <c r="AJ42116" s="5">
        <v>145988.2849</v>
      </c>
    </row>
    <row r="42117" spans="35:36" x14ac:dyDescent="0.15">
      <c r="AI42117" s="5">
        <v>71513.703999999998</v>
      </c>
      <c r="AJ42117" s="5">
        <v>145894.1943</v>
      </c>
    </row>
    <row r="42118" spans="35:36" x14ac:dyDescent="0.15">
      <c r="AI42118" s="5">
        <v>71648.079299999998</v>
      </c>
      <c r="AJ42118" s="5">
        <v>145800.10370000001</v>
      </c>
    </row>
    <row r="42119" spans="35:36" x14ac:dyDescent="0.15">
      <c r="AI42119" s="5">
        <v>71782.454700000002</v>
      </c>
      <c r="AJ42119" s="5">
        <v>145706.01300000001</v>
      </c>
    </row>
    <row r="42120" spans="35:36" x14ac:dyDescent="0.15">
      <c r="AI42120" s="5">
        <v>71916.83</v>
      </c>
      <c r="AJ42120" s="5">
        <v>145611.92240000001</v>
      </c>
    </row>
    <row r="42121" spans="35:36" x14ac:dyDescent="0.15">
      <c r="AI42121" s="5">
        <v>72051.205400000006</v>
      </c>
      <c r="AJ42121" s="5">
        <v>145517.83180000001</v>
      </c>
    </row>
    <row r="42122" spans="35:36" x14ac:dyDescent="0.15">
      <c r="AI42122" s="5">
        <v>72185.580700000006</v>
      </c>
      <c r="AJ42122" s="5">
        <v>145423.74119999999</v>
      </c>
    </row>
    <row r="42123" spans="35:36" x14ac:dyDescent="0.15">
      <c r="AI42123" s="5">
        <v>72319.956000000006</v>
      </c>
      <c r="AJ42123" s="5">
        <v>145329.65049999999</v>
      </c>
    </row>
    <row r="42124" spans="35:36" x14ac:dyDescent="0.15">
      <c r="AI42124" s="5">
        <v>72454.331399999995</v>
      </c>
      <c r="AJ42124" s="5">
        <v>145235.55989999999</v>
      </c>
    </row>
    <row r="42125" spans="35:36" x14ac:dyDescent="0.15">
      <c r="AI42125" s="5">
        <v>72588.706600000005</v>
      </c>
      <c r="AJ42125" s="5">
        <v>145141.4693</v>
      </c>
    </row>
    <row r="42126" spans="35:36" x14ac:dyDescent="0.15">
      <c r="AI42126" s="5">
        <v>72723.082800000004</v>
      </c>
      <c r="AJ42126" s="5">
        <v>145047.3781</v>
      </c>
    </row>
    <row r="42127" spans="35:36" x14ac:dyDescent="0.15">
      <c r="AI42127" s="5">
        <v>72857.457299999995</v>
      </c>
      <c r="AJ42127" s="5">
        <v>144953.28810000001</v>
      </c>
    </row>
    <row r="42128" spans="35:36" x14ac:dyDescent="0.15">
      <c r="AI42128" s="5">
        <v>72991.833499999993</v>
      </c>
      <c r="AJ42128" s="5">
        <v>144859.19690000001</v>
      </c>
    </row>
    <row r="42129" spans="35:36" x14ac:dyDescent="0.15">
      <c r="AI42129" s="5">
        <v>73126.207999999999</v>
      </c>
      <c r="AJ42129" s="5">
        <v>144765.10680000001</v>
      </c>
    </row>
    <row r="42130" spans="35:36" x14ac:dyDescent="0.15">
      <c r="AI42130" s="5">
        <v>73260.584199999998</v>
      </c>
      <c r="AJ42130" s="5">
        <v>144671.01560000001</v>
      </c>
    </row>
    <row r="42131" spans="35:36" x14ac:dyDescent="0.15">
      <c r="AI42131" s="5">
        <v>73394.958700000003</v>
      </c>
      <c r="AJ42131" s="5">
        <v>144576.92559999999</v>
      </c>
    </row>
    <row r="42132" spans="35:36" x14ac:dyDescent="0.15">
      <c r="AI42132" s="5">
        <v>73529.334799999997</v>
      </c>
      <c r="AJ42132" s="5">
        <v>144482.83439999999</v>
      </c>
    </row>
    <row r="42133" spans="35:36" x14ac:dyDescent="0.15">
      <c r="AI42133" s="5">
        <v>73663.709400000007</v>
      </c>
      <c r="AJ42133" s="5">
        <v>144388.74429999999</v>
      </c>
    </row>
    <row r="42134" spans="35:36" x14ac:dyDescent="0.15">
      <c r="AI42134" s="5">
        <v>73798.085500000001</v>
      </c>
      <c r="AJ42134" s="5">
        <v>144294.6531</v>
      </c>
    </row>
    <row r="42135" spans="35:36" x14ac:dyDescent="0.15">
      <c r="AI42135" s="5">
        <v>73932.460000000006</v>
      </c>
      <c r="AJ42135" s="5">
        <v>144200.5631</v>
      </c>
    </row>
    <row r="42136" spans="35:36" x14ac:dyDescent="0.15">
      <c r="AI42136" s="5">
        <v>74066.8361</v>
      </c>
      <c r="AJ42136" s="5">
        <v>144106.4719</v>
      </c>
    </row>
    <row r="42137" spans="35:36" x14ac:dyDescent="0.15">
      <c r="AI42137" s="5">
        <v>74201.210699999996</v>
      </c>
      <c r="AJ42137" s="5">
        <v>144012.3818</v>
      </c>
    </row>
    <row r="42138" spans="35:36" x14ac:dyDescent="0.15">
      <c r="AI42138" s="5">
        <v>74335.586800000005</v>
      </c>
      <c r="AJ42138" s="5">
        <v>143918.29070000001</v>
      </c>
    </row>
    <row r="42139" spans="35:36" x14ac:dyDescent="0.15">
      <c r="AI42139" s="5">
        <v>74469.961299999995</v>
      </c>
      <c r="AJ42139" s="5">
        <v>143824.20060000001</v>
      </c>
    </row>
    <row r="42140" spans="35:36" x14ac:dyDescent="0.15">
      <c r="AI42140" s="5">
        <v>74604.337499999994</v>
      </c>
      <c r="AJ42140" s="5">
        <v>143730.10939999999</v>
      </c>
    </row>
    <row r="42141" spans="35:36" x14ac:dyDescent="0.15">
      <c r="AI42141" s="5">
        <v>74738.712</v>
      </c>
      <c r="AJ42141" s="5">
        <v>143636.01939999999</v>
      </c>
    </row>
    <row r="42142" spans="35:36" x14ac:dyDescent="0.15">
      <c r="AI42142" s="5">
        <v>74873.088199999998</v>
      </c>
      <c r="AJ42142" s="5">
        <v>143541.92819999999</v>
      </c>
    </row>
    <row r="42143" spans="35:36" x14ac:dyDescent="0.15">
      <c r="AI42143" s="5">
        <v>75007.462700000004</v>
      </c>
      <c r="AJ42143" s="5">
        <v>143447.83809999999</v>
      </c>
    </row>
    <row r="42144" spans="35:36" x14ac:dyDescent="0.15">
      <c r="AI42144" s="5">
        <v>75141.838799999998</v>
      </c>
      <c r="AJ42144" s="5">
        <v>143353.7469</v>
      </c>
    </row>
    <row r="42145" spans="35:36" x14ac:dyDescent="0.15">
      <c r="AI42145" s="5">
        <v>75276.213399999993</v>
      </c>
      <c r="AJ42145" s="5">
        <v>143259.6569</v>
      </c>
    </row>
    <row r="42146" spans="35:36" x14ac:dyDescent="0.15">
      <c r="AI42146" s="5">
        <v>75410.589500000002</v>
      </c>
      <c r="AJ42146" s="5">
        <v>143165.56570000001</v>
      </c>
    </row>
    <row r="42147" spans="35:36" x14ac:dyDescent="0.15">
      <c r="AI42147" s="5">
        <v>75544.964000000007</v>
      </c>
      <c r="AJ42147" s="5">
        <v>143071.47560000001</v>
      </c>
    </row>
    <row r="42148" spans="35:36" x14ac:dyDescent="0.15">
      <c r="AI42148" s="5">
        <v>75679.340100000001</v>
      </c>
      <c r="AJ42148" s="5">
        <v>142977.38449999999</v>
      </c>
    </row>
    <row r="42149" spans="35:36" x14ac:dyDescent="0.15">
      <c r="AI42149" s="5">
        <v>75813.714699999997</v>
      </c>
      <c r="AJ42149" s="5">
        <v>142883.29440000001</v>
      </c>
    </row>
    <row r="42150" spans="35:36" x14ac:dyDescent="0.15">
      <c r="AI42150" s="5">
        <v>75948.090800000005</v>
      </c>
      <c r="AJ42150" s="5">
        <v>142789.20319999999</v>
      </c>
    </row>
    <row r="42151" spans="35:36" x14ac:dyDescent="0.15">
      <c r="AI42151" s="5">
        <v>76082.465299999996</v>
      </c>
      <c r="AJ42151" s="5">
        <v>142695.11319999999</v>
      </c>
    </row>
    <row r="42152" spans="35:36" x14ac:dyDescent="0.15">
      <c r="AI42152" s="5">
        <v>76216.841499999995</v>
      </c>
      <c r="AJ42152" s="5">
        <v>142601.022</v>
      </c>
    </row>
    <row r="42153" spans="35:36" x14ac:dyDescent="0.15">
      <c r="AI42153" s="5">
        <v>76351.216</v>
      </c>
      <c r="AJ42153" s="5">
        <v>142506.9319</v>
      </c>
    </row>
    <row r="42154" spans="35:36" x14ac:dyDescent="0.15">
      <c r="AI42154" s="5">
        <v>76485.592099999994</v>
      </c>
      <c r="AJ42154" s="5">
        <v>142412.8407</v>
      </c>
    </row>
    <row r="42155" spans="35:36" x14ac:dyDescent="0.15">
      <c r="AI42155" s="5">
        <v>76619.966700000004</v>
      </c>
      <c r="AJ42155" s="5">
        <v>142318.7507</v>
      </c>
    </row>
    <row r="42156" spans="35:36" x14ac:dyDescent="0.15">
      <c r="AI42156" s="5">
        <v>76754.342799999999</v>
      </c>
      <c r="AJ42156" s="5">
        <v>142224.65950000001</v>
      </c>
    </row>
    <row r="42157" spans="35:36" x14ac:dyDescent="0.15">
      <c r="AI42157" s="5">
        <v>76888.717300000004</v>
      </c>
      <c r="AJ42157" s="5">
        <v>142130.56940000001</v>
      </c>
    </row>
    <row r="42158" spans="35:36" x14ac:dyDescent="0.15">
      <c r="AI42158" s="5">
        <v>77023.093500000003</v>
      </c>
      <c r="AJ42158" s="5">
        <v>142036.47820000001</v>
      </c>
    </row>
    <row r="42159" spans="35:36" x14ac:dyDescent="0.15">
      <c r="AI42159" s="5">
        <v>77157.467999999993</v>
      </c>
      <c r="AJ42159" s="5">
        <v>141942.38819999999</v>
      </c>
    </row>
    <row r="42160" spans="35:36" x14ac:dyDescent="0.15">
      <c r="AI42160" s="5">
        <v>77291.844100000002</v>
      </c>
      <c r="AJ42160" s="5">
        <v>141848.29699999999</v>
      </c>
    </row>
    <row r="42161" spans="35:36" x14ac:dyDescent="0.15">
      <c r="AI42161" s="5">
        <v>77426.218699999998</v>
      </c>
      <c r="AJ42161" s="5">
        <v>141754.20689999999</v>
      </c>
    </row>
    <row r="42162" spans="35:36" x14ac:dyDescent="0.15">
      <c r="AI42162" s="5">
        <v>77560.594800000006</v>
      </c>
      <c r="AJ42162" s="5">
        <v>141660.1158</v>
      </c>
    </row>
    <row r="42163" spans="35:36" x14ac:dyDescent="0.15">
      <c r="AI42163" s="5">
        <v>77694.969299999997</v>
      </c>
      <c r="AJ42163" s="5">
        <v>141566.0257</v>
      </c>
    </row>
    <row r="42164" spans="35:36" x14ac:dyDescent="0.15">
      <c r="AI42164" s="5">
        <v>77829.345499999996</v>
      </c>
      <c r="AJ42164" s="5">
        <v>141471.9345</v>
      </c>
    </row>
    <row r="42165" spans="35:36" x14ac:dyDescent="0.15">
      <c r="AI42165" s="5">
        <v>77963.72</v>
      </c>
      <c r="AJ42165" s="5">
        <v>141377.84450000001</v>
      </c>
    </row>
    <row r="42166" spans="35:36" x14ac:dyDescent="0.15">
      <c r="AI42166" s="5">
        <v>78098.096099999995</v>
      </c>
      <c r="AJ42166" s="5">
        <v>141283.75330000001</v>
      </c>
    </row>
    <row r="42167" spans="35:36" x14ac:dyDescent="0.15">
      <c r="AI42167" s="5">
        <v>78232.470700000005</v>
      </c>
      <c r="AJ42167" s="5">
        <v>141189.66320000001</v>
      </c>
    </row>
    <row r="42168" spans="35:36" x14ac:dyDescent="0.15">
      <c r="AI42168" s="5">
        <v>78366.846799999999</v>
      </c>
      <c r="AJ42168" s="5">
        <v>141095.57199999999</v>
      </c>
    </row>
    <row r="42169" spans="35:36" x14ac:dyDescent="0.15">
      <c r="AI42169" s="5">
        <v>78501.221300000005</v>
      </c>
      <c r="AJ42169" s="5">
        <v>141001.48199999999</v>
      </c>
    </row>
    <row r="42170" spans="35:36" x14ac:dyDescent="0.15">
      <c r="AI42170" s="5">
        <v>78635.597500000003</v>
      </c>
      <c r="AJ42170" s="5">
        <v>140907.39079999999</v>
      </c>
    </row>
    <row r="42171" spans="35:36" x14ac:dyDescent="0.15">
      <c r="AI42171" s="5">
        <v>78769.971999999994</v>
      </c>
      <c r="AJ42171" s="5">
        <v>140813.30069999999</v>
      </c>
    </row>
    <row r="42172" spans="35:36" x14ac:dyDescent="0.15">
      <c r="AI42172" s="5">
        <v>78904.348199999993</v>
      </c>
      <c r="AJ42172" s="5">
        <v>140719.2095</v>
      </c>
    </row>
    <row r="42173" spans="35:36" x14ac:dyDescent="0.15">
      <c r="AI42173" s="5">
        <v>79038.722699999998</v>
      </c>
      <c r="AJ42173" s="5">
        <v>140625.1195</v>
      </c>
    </row>
    <row r="42174" spans="35:36" x14ac:dyDescent="0.15">
      <c r="AI42174" s="5">
        <v>79173.098800000007</v>
      </c>
      <c r="AJ42174" s="5">
        <v>140531.02830000001</v>
      </c>
    </row>
    <row r="42175" spans="35:36" x14ac:dyDescent="0.15">
      <c r="AI42175" s="5">
        <v>79307.473400000003</v>
      </c>
      <c r="AJ42175" s="5">
        <v>140436.9382</v>
      </c>
    </row>
    <row r="42176" spans="35:36" x14ac:dyDescent="0.15">
      <c r="AI42176" s="5">
        <v>79441.849499999997</v>
      </c>
      <c r="AJ42176" s="5">
        <v>140342.84710000001</v>
      </c>
    </row>
    <row r="42177" spans="35:36" x14ac:dyDescent="0.15">
      <c r="AI42177" s="5">
        <v>79576.224000000002</v>
      </c>
      <c r="AJ42177" s="5">
        <v>140248.75700000001</v>
      </c>
    </row>
    <row r="42178" spans="35:36" x14ac:dyDescent="0.15">
      <c r="AI42178" s="5">
        <v>79710.600099999996</v>
      </c>
      <c r="AJ42178" s="5">
        <v>140154.66579999999</v>
      </c>
    </row>
    <row r="42179" spans="35:36" x14ac:dyDescent="0.15">
      <c r="AI42179" s="5">
        <v>79844.974700000006</v>
      </c>
      <c r="AJ42179" s="5">
        <v>140060.57579999999</v>
      </c>
    </row>
    <row r="42180" spans="35:36" x14ac:dyDescent="0.15">
      <c r="AI42180" s="5">
        <v>79979.3508</v>
      </c>
      <c r="AJ42180" s="5">
        <v>139966.4846</v>
      </c>
    </row>
    <row r="42181" spans="35:36" x14ac:dyDescent="0.15">
      <c r="AI42181" s="5">
        <v>80113.725300000006</v>
      </c>
      <c r="AJ42181" s="5">
        <v>139872.39449999999</v>
      </c>
    </row>
    <row r="42182" spans="35:36" x14ac:dyDescent="0.15">
      <c r="AI42182" s="5">
        <v>80248.101500000004</v>
      </c>
      <c r="AJ42182" s="5">
        <v>139778.3033</v>
      </c>
    </row>
    <row r="42183" spans="35:36" x14ac:dyDescent="0.15">
      <c r="AI42183" s="5">
        <v>80382.475999999995</v>
      </c>
      <c r="AJ42183" s="5">
        <v>139684.2133</v>
      </c>
    </row>
    <row r="42184" spans="35:36" x14ac:dyDescent="0.15">
      <c r="AI42184" s="5">
        <v>80516.852199999994</v>
      </c>
      <c r="AJ42184" s="5">
        <v>139590.12210000001</v>
      </c>
    </row>
    <row r="42185" spans="35:36" x14ac:dyDescent="0.15">
      <c r="AI42185" s="5">
        <v>80651.226699999999</v>
      </c>
      <c r="AJ42185" s="5">
        <v>139496.03200000001</v>
      </c>
    </row>
    <row r="42186" spans="35:36" x14ac:dyDescent="0.15">
      <c r="AI42186" s="5">
        <v>59245.264499999997</v>
      </c>
      <c r="AJ42186" s="5">
        <v>154684.90760000001</v>
      </c>
    </row>
    <row r="42187" spans="35:36" x14ac:dyDescent="0.15">
      <c r="AI42187" s="5">
        <v>59379.639900000002</v>
      </c>
      <c r="AJ42187" s="5">
        <v>154590.81700000001</v>
      </c>
    </row>
    <row r="42188" spans="35:36" x14ac:dyDescent="0.15">
      <c r="AI42188" s="5">
        <v>59514.015200000002</v>
      </c>
      <c r="AJ42188" s="5">
        <v>154496.72640000001</v>
      </c>
    </row>
    <row r="42189" spans="35:36" x14ac:dyDescent="0.15">
      <c r="AI42189" s="5">
        <v>59648.390599999999</v>
      </c>
      <c r="AJ42189" s="5">
        <v>154402.63570000001</v>
      </c>
    </row>
    <row r="42190" spans="35:36" x14ac:dyDescent="0.15">
      <c r="AI42190" s="5">
        <v>59782.765899999999</v>
      </c>
      <c r="AJ42190" s="5">
        <v>154308.54509999999</v>
      </c>
    </row>
    <row r="42191" spans="35:36" x14ac:dyDescent="0.15">
      <c r="AI42191" s="5">
        <v>59917.141199999998</v>
      </c>
      <c r="AJ42191" s="5">
        <v>154214.45449999999</v>
      </c>
    </row>
    <row r="42192" spans="35:36" x14ac:dyDescent="0.15">
      <c r="AI42192" s="5">
        <v>60051.516600000003</v>
      </c>
      <c r="AJ42192" s="5">
        <v>154120.3639</v>
      </c>
    </row>
    <row r="42193" spans="35:36" x14ac:dyDescent="0.15">
      <c r="AI42193" s="5">
        <v>60185.891900000002</v>
      </c>
      <c r="AJ42193" s="5">
        <v>154026.2732</v>
      </c>
    </row>
    <row r="42194" spans="35:36" x14ac:dyDescent="0.15">
      <c r="AI42194" s="5">
        <v>60320.2673</v>
      </c>
      <c r="AJ42194" s="5">
        <v>153932.1826</v>
      </c>
    </row>
    <row r="42195" spans="35:36" x14ac:dyDescent="0.15">
      <c r="AI42195" s="5">
        <v>60454.642599999999</v>
      </c>
      <c r="AJ42195" s="5">
        <v>153838.092</v>
      </c>
    </row>
    <row r="42196" spans="35:36" x14ac:dyDescent="0.15">
      <c r="AI42196" s="5">
        <v>60589.017800000001</v>
      </c>
      <c r="AJ42196" s="5">
        <v>153744.00140000001</v>
      </c>
    </row>
    <row r="42197" spans="35:36" x14ac:dyDescent="0.15">
      <c r="AI42197" s="5">
        <v>60723.393199999999</v>
      </c>
      <c r="AJ42197" s="5">
        <v>153649.91080000001</v>
      </c>
    </row>
    <row r="42198" spans="35:36" x14ac:dyDescent="0.15">
      <c r="AI42198" s="5">
        <v>60857.768499999998</v>
      </c>
      <c r="AJ42198" s="5">
        <v>153555.82019999999</v>
      </c>
    </row>
    <row r="42199" spans="35:36" x14ac:dyDescent="0.15">
      <c r="AI42199" s="5">
        <v>60992.143900000003</v>
      </c>
      <c r="AJ42199" s="5">
        <v>153461.72949999999</v>
      </c>
    </row>
    <row r="42200" spans="35:36" x14ac:dyDescent="0.15">
      <c r="AI42200" s="5">
        <v>61126.519200000002</v>
      </c>
      <c r="AJ42200" s="5">
        <v>153367.63889999999</v>
      </c>
    </row>
    <row r="42201" spans="35:36" x14ac:dyDescent="0.15">
      <c r="AI42201" s="5">
        <v>61260.894500000002</v>
      </c>
      <c r="AJ42201" s="5">
        <v>153273.54829999999</v>
      </c>
    </row>
    <row r="42202" spans="35:36" x14ac:dyDescent="0.15">
      <c r="AI42202" s="5">
        <v>61395.269899999999</v>
      </c>
      <c r="AJ42202" s="5">
        <v>153179.4577</v>
      </c>
    </row>
    <row r="42203" spans="35:36" x14ac:dyDescent="0.15">
      <c r="AI42203" s="5">
        <v>61529.645199999999</v>
      </c>
      <c r="AJ42203" s="5">
        <v>153085.367</v>
      </c>
    </row>
    <row r="42204" spans="35:36" x14ac:dyDescent="0.15">
      <c r="AI42204" s="5">
        <v>61664.020600000003</v>
      </c>
      <c r="AJ42204" s="5">
        <v>152991.2764</v>
      </c>
    </row>
    <row r="42205" spans="35:36" x14ac:dyDescent="0.15">
      <c r="AI42205" s="5">
        <v>61798.395900000003</v>
      </c>
      <c r="AJ42205" s="5">
        <v>152897.18580000001</v>
      </c>
    </row>
    <row r="42206" spans="35:36" x14ac:dyDescent="0.15">
      <c r="AI42206" s="5">
        <v>61932.771200000003</v>
      </c>
      <c r="AJ42206" s="5">
        <v>152803.09520000001</v>
      </c>
    </row>
    <row r="42207" spans="35:36" x14ac:dyDescent="0.15">
      <c r="AI42207" s="5">
        <v>62067.1466</v>
      </c>
      <c r="AJ42207" s="5">
        <v>152709.00450000001</v>
      </c>
    </row>
    <row r="42208" spans="35:36" x14ac:dyDescent="0.15">
      <c r="AI42208" s="5">
        <v>62201.5219</v>
      </c>
      <c r="AJ42208" s="5">
        <v>152614.91390000001</v>
      </c>
    </row>
    <row r="42209" spans="35:36" x14ac:dyDescent="0.15">
      <c r="AI42209" s="5">
        <v>62335.897199999999</v>
      </c>
      <c r="AJ42209" s="5">
        <v>152520.82329999999</v>
      </c>
    </row>
    <row r="42210" spans="35:36" x14ac:dyDescent="0.15">
      <c r="AI42210" s="5">
        <v>62470.272499999999</v>
      </c>
      <c r="AJ42210" s="5">
        <v>152426.73269999999</v>
      </c>
    </row>
    <row r="42211" spans="35:36" x14ac:dyDescent="0.15">
      <c r="AI42211" s="5">
        <v>62604.647900000004</v>
      </c>
      <c r="AJ42211" s="5">
        <v>152332.6421</v>
      </c>
    </row>
    <row r="42212" spans="35:36" x14ac:dyDescent="0.15">
      <c r="AI42212" s="5">
        <v>62739.023200000003</v>
      </c>
      <c r="AJ42212" s="5">
        <v>152238.5515</v>
      </c>
    </row>
    <row r="42213" spans="35:36" x14ac:dyDescent="0.15">
      <c r="AI42213" s="5">
        <v>62873.398500000003</v>
      </c>
      <c r="AJ42213" s="5">
        <v>152144.4608</v>
      </c>
    </row>
    <row r="42214" spans="35:36" x14ac:dyDescent="0.15">
      <c r="AI42214" s="5">
        <v>63007.7739</v>
      </c>
      <c r="AJ42214" s="5">
        <v>152050.3702</v>
      </c>
    </row>
    <row r="42215" spans="35:36" x14ac:dyDescent="0.15">
      <c r="AI42215" s="5">
        <v>63142.1492</v>
      </c>
      <c r="AJ42215" s="5">
        <v>151956.27960000001</v>
      </c>
    </row>
    <row r="42216" spans="35:36" x14ac:dyDescent="0.15">
      <c r="AI42216" s="5">
        <v>63276.524599999997</v>
      </c>
      <c r="AJ42216" s="5">
        <v>151862.18900000001</v>
      </c>
    </row>
    <row r="42217" spans="35:36" x14ac:dyDescent="0.15">
      <c r="AI42217" s="5">
        <v>63410.899899999997</v>
      </c>
      <c r="AJ42217" s="5">
        <v>151768.09830000001</v>
      </c>
    </row>
    <row r="42218" spans="35:36" x14ac:dyDescent="0.15">
      <c r="AI42218" s="5">
        <v>63545.275199999996</v>
      </c>
      <c r="AJ42218" s="5">
        <v>151674.00769999999</v>
      </c>
    </row>
    <row r="42219" spans="35:36" x14ac:dyDescent="0.15">
      <c r="AI42219" s="5">
        <v>63679.650600000001</v>
      </c>
      <c r="AJ42219" s="5">
        <v>151579.91709999999</v>
      </c>
    </row>
    <row r="42220" spans="35:36" x14ac:dyDescent="0.15">
      <c r="AI42220" s="5">
        <v>63814.025900000001</v>
      </c>
      <c r="AJ42220" s="5">
        <v>151485.8265</v>
      </c>
    </row>
    <row r="42221" spans="35:36" x14ac:dyDescent="0.15">
      <c r="AI42221" s="5">
        <v>63948.401299999998</v>
      </c>
      <c r="AJ42221" s="5">
        <v>151391.73579999999</v>
      </c>
    </row>
    <row r="42222" spans="35:36" x14ac:dyDescent="0.15">
      <c r="AI42222" s="5">
        <v>64082.7765</v>
      </c>
      <c r="AJ42222" s="5">
        <v>151297.6453</v>
      </c>
    </row>
    <row r="42223" spans="35:36" x14ac:dyDescent="0.15">
      <c r="AI42223" s="5">
        <v>64217.151899999997</v>
      </c>
      <c r="AJ42223" s="5">
        <v>151203.5546</v>
      </c>
    </row>
    <row r="42224" spans="35:36" x14ac:dyDescent="0.15">
      <c r="AI42224" s="5">
        <v>64351.527199999997</v>
      </c>
      <c r="AJ42224" s="5">
        <v>151109.46400000001</v>
      </c>
    </row>
    <row r="42225" spans="35:36" x14ac:dyDescent="0.15">
      <c r="AI42225" s="5">
        <v>64485.902499999997</v>
      </c>
      <c r="AJ42225" s="5">
        <v>151015.37340000001</v>
      </c>
    </row>
    <row r="42226" spans="35:36" x14ac:dyDescent="0.15">
      <c r="AI42226" s="5">
        <v>64620.277900000001</v>
      </c>
      <c r="AJ42226" s="5">
        <v>150921.28279999999</v>
      </c>
    </row>
    <row r="42227" spans="35:36" x14ac:dyDescent="0.15">
      <c r="AI42227" s="5">
        <v>64754.653200000001</v>
      </c>
      <c r="AJ42227" s="5">
        <v>150827.19209999999</v>
      </c>
    </row>
    <row r="42228" spans="35:36" x14ac:dyDescent="0.15">
      <c r="AI42228" s="5">
        <v>64889.028599999998</v>
      </c>
      <c r="AJ42228" s="5">
        <v>150733.10149999999</v>
      </c>
    </row>
    <row r="42229" spans="35:36" x14ac:dyDescent="0.15">
      <c r="AI42229" s="5">
        <v>65023.403899999998</v>
      </c>
      <c r="AJ42229" s="5">
        <v>150639.01089999999</v>
      </c>
    </row>
    <row r="42230" spans="35:36" x14ac:dyDescent="0.15">
      <c r="AI42230" s="5">
        <v>65157.779199999997</v>
      </c>
      <c r="AJ42230" s="5">
        <v>150544.9203</v>
      </c>
    </row>
    <row r="42231" spans="35:36" x14ac:dyDescent="0.15">
      <c r="AI42231" s="5">
        <v>65292.154600000002</v>
      </c>
      <c r="AJ42231" s="5">
        <v>150450.8296</v>
      </c>
    </row>
    <row r="42232" spans="35:36" x14ac:dyDescent="0.15">
      <c r="AI42232" s="5">
        <v>65426.529900000001</v>
      </c>
      <c r="AJ42232" s="5">
        <v>150356.739</v>
      </c>
    </row>
    <row r="42233" spans="35:36" x14ac:dyDescent="0.15">
      <c r="AI42233" s="5">
        <v>65560.905299999999</v>
      </c>
      <c r="AJ42233" s="5">
        <v>150262.64840000001</v>
      </c>
    </row>
    <row r="42234" spans="35:36" x14ac:dyDescent="0.15">
      <c r="AI42234" s="5">
        <v>65695.280599999998</v>
      </c>
      <c r="AJ42234" s="5">
        <v>150168.55780000001</v>
      </c>
    </row>
    <row r="42235" spans="35:36" x14ac:dyDescent="0.15">
      <c r="AI42235" s="5">
        <v>65829.655799999993</v>
      </c>
      <c r="AJ42235" s="5">
        <v>150074.46720000001</v>
      </c>
    </row>
    <row r="42236" spans="35:36" x14ac:dyDescent="0.15">
      <c r="AI42236" s="5">
        <v>65964.031199999998</v>
      </c>
      <c r="AJ42236" s="5">
        <v>149980.37659999999</v>
      </c>
    </row>
    <row r="42237" spans="35:36" x14ac:dyDescent="0.15">
      <c r="AI42237" s="5">
        <v>66098.406499999997</v>
      </c>
      <c r="AJ42237" s="5">
        <v>149886.28589999999</v>
      </c>
    </row>
    <row r="42238" spans="35:36" x14ac:dyDescent="0.15">
      <c r="AI42238" s="5">
        <v>66232.781900000002</v>
      </c>
      <c r="AJ42238" s="5">
        <v>149792.19529999999</v>
      </c>
    </row>
    <row r="42239" spans="35:36" x14ac:dyDescent="0.15">
      <c r="AI42239" s="5">
        <v>66367.157200000001</v>
      </c>
      <c r="AJ42239" s="5">
        <v>149698.1047</v>
      </c>
    </row>
    <row r="42240" spans="35:36" x14ac:dyDescent="0.15">
      <c r="AI42240" s="5">
        <v>66501.532500000001</v>
      </c>
      <c r="AJ42240" s="5">
        <v>149604.0141</v>
      </c>
    </row>
    <row r="42241" spans="35:36" x14ac:dyDescent="0.15">
      <c r="AI42241" s="5">
        <v>66635.907900000006</v>
      </c>
      <c r="AJ42241" s="5">
        <v>149509.9234</v>
      </c>
    </row>
    <row r="42242" spans="35:36" x14ac:dyDescent="0.15">
      <c r="AI42242" s="5">
        <v>66770.283200000005</v>
      </c>
      <c r="AJ42242" s="5">
        <v>149415.8328</v>
      </c>
    </row>
    <row r="42243" spans="35:36" x14ac:dyDescent="0.15">
      <c r="AI42243" s="5">
        <v>66904.658599999995</v>
      </c>
      <c r="AJ42243" s="5">
        <v>149321.74220000001</v>
      </c>
    </row>
    <row r="42244" spans="35:36" x14ac:dyDescent="0.15">
      <c r="AI42244" s="5">
        <v>67039.033899999995</v>
      </c>
      <c r="AJ42244" s="5">
        <v>149227.65160000001</v>
      </c>
    </row>
    <row r="42245" spans="35:36" x14ac:dyDescent="0.15">
      <c r="AI42245" s="5">
        <v>67173.409199999995</v>
      </c>
      <c r="AJ42245" s="5">
        <v>149133.56090000001</v>
      </c>
    </row>
    <row r="42246" spans="35:36" x14ac:dyDescent="0.15">
      <c r="AI42246" s="5">
        <v>67307.784599999999</v>
      </c>
      <c r="AJ42246" s="5">
        <v>149039.47029999999</v>
      </c>
    </row>
    <row r="42247" spans="35:36" x14ac:dyDescent="0.15">
      <c r="AI42247" s="5">
        <v>67442.159799999994</v>
      </c>
      <c r="AJ42247" s="5">
        <v>148945.37969999999</v>
      </c>
    </row>
    <row r="42248" spans="35:36" x14ac:dyDescent="0.15">
      <c r="AI42248" s="5">
        <v>67576.535199999998</v>
      </c>
      <c r="AJ42248" s="5">
        <v>148851.28909999999</v>
      </c>
    </row>
    <row r="42249" spans="35:36" x14ac:dyDescent="0.15">
      <c r="AI42249" s="5">
        <v>67710.910499999998</v>
      </c>
      <c r="AJ42249" s="5">
        <v>148757.1985</v>
      </c>
    </row>
    <row r="42250" spans="35:36" x14ac:dyDescent="0.15">
      <c r="AI42250" s="5">
        <v>67845.285900000003</v>
      </c>
      <c r="AJ42250" s="5">
        <v>148663.1079</v>
      </c>
    </row>
    <row r="42251" spans="35:36" x14ac:dyDescent="0.15">
      <c r="AI42251" s="5">
        <v>67979.661200000002</v>
      </c>
      <c r="AJ42251" s="5">
        <v>148569.0172</v>
      </c>
    </row>
    <row r="42252" spans="35:36" x14ac:dyDescent="0.15">
      <c r="AI42252" s="5">
        <v>68114.036500000002</v>
      </c>
      <c r="AJ42252" s="5">
        <v>148474.92660000001</v>
      </c>
    </row>
    <row r="42253" spans="35:36" x14ac:dyDescent="0.15">
      <c r="AI42253" s="5">
        <v>68248.411900000006</v>
      </c>
      <c r="AJ42253" s="5">
        <v>148380.83600000001</v>
      </c>
    </row>
    <row r="42254" spans="35:36" x14ac:dyDescent="0.15">
      <c r="AI42254" s="5">
        <v>68382.787200000006</v>
      </c>
      <c r="AJ42254" s="5">
        <v>148286.74540000001</v>
      </c>
    </row>
    <row r="42255" spans="35:36" x14ac:dyDescent="0.15">
      <c r="AI42255" s="5">
        <v>68517.162599999996</v>
      </c>
      <c r="AJ42255" s="5">
        <v>148192.65470000001</v>
      </c>
    </row>
    <row r="42256" spans="35:36" x14ac:dyDescent="0.15">
      <c r="AI42256" s="5">
        <v>68651.537899999996</v>
      </c>
      <c r="AJ42256" s="5">
        <v>148098.56409999999</v>
      </c>
    </row>
    <row r="42257" spans="35:36" x14ac:dyDescent="0.15">
      <c r="AI42257" s="5">
        <v>68785.913199999995</v>
      </c>
      <c r="AJ42257" s="5">
        <v>148004.47349999999</v>
      </c>
    </row>
    <row r="42258" spans="35:36" x14ac:dyDescent="0.15">
      <c r="AI42258" s="5">
        <v>68920.2886</v>
      </c>
      <c r="AJ42258" s="5">
        <v>147910.3829</v>
      </c>
    </row>
    <row r="42259" spans="35:36" x14ac:dyDescent="0.15">
      <c r="AI42259" s="5">
        <v>69054.6639</v>
      </c>
      <c r="AJ42259" s="5">
        <v>147816.2922</v>
      </c>
    </row>
    <row r="42260" spans="35:36" x14ac:dyDescent="0.15">
      <c r="AI42260" s="5">
        <v>69189.039199999999</v>
      </c>
      <c r="AJ42260" s="5">
        <v>147722.20170000001</v>
      </c>
    </row>
    <row r="42261" spans="35:36" x14ac:dyDescent="0.15">
      <c r="AI42261" s="5">
        <v>69323.414499999999</v>
      </c>
      <c r="AJ42261" s="5">
        <v>147628.111</v>
      </c>
    </row>
    <row r="42262" spans="35:36" x14ac:dyDescent="0.15">
      <c r="AI42262" s="5">
        <v>69457.789900000003</v>
      </c>
      <c r="AJ42262" s="5">
        <v>147534.02040000001</v>
      </c>
    </row>
    <row r="42263" spans="35:36" x14ac:dyDescent="0.15">
      <c r="AI42263" s="5">
        <v>69592.165200000003</v>
      </c>
      <c r="AJ42263" s="5">
        <v>147439.92980000001</v>
      </c>
    </row>
    <row r="42264" spans="35:36" x14ac:dyDescent="0.15">
      <c r="AI42264" s="5">
        <v>69726.540500000003</v>
      </c>
      <c r="AJ42264" s="5">
        <v>147345.83919999999</v>
      </c>
    </row>
    <row r="42265" spans="35:36" x14ac:dyDescent="0.15">
      <c r="AI42265" s="5">
        <v>69860.915900000007</v>
      </c>
      <c r="AJ42265" s="5">
        <v>147251.74849999999</v>
      </c>
    </row>
    <row r="42266" spans="35:36" x14ac:dyDescent="0.15">
      <c r="AI42266" s="5">
        <v>69995.291200000007</v>
      </c>
      <c r="AJ42266" s="5">
        <v>147157.65789999999</v>
      </c>
    </row>
    <row r="42267" spans="35:36" x14ac:dyDescent="0.15">
      <c r="AI42267" s="5">
        <v>70129.666599999997</v>
      </c>
      <c r="AJ42267" s="5">
        <v>147063.5673</v>
      </c>
    </row>
    <row r="42268" spans="35:36" x14ac:dyDescent="0.15">
      <c r="AI42268" s="5">
        <v>70264.041899999997</v>
      </c>
      <c r="AJ42268" s="5">
        <v>146969.4767</v>
      </c>
    </row>
    <row r="42269" spans="35:36" x14ac:dyDescent="0.15">
      <c r="AI42269" s="5">
        <v>70398.417199999996</v>
      </c>
      <c r="AJ42269" s="5">
        <v>146875.386</v>
      </c>
    </row>
    <row r="42270" spans="35:36" x14ac:dyDescent="0.15">
      <c r="AI42270" s="5">
        <v>70532.792600000001</v>
      </c>
      <c r="AJ42270" s="5">
        <v>146781.2954</v>
      </c>
    </row>
    <row r="42271" spans="35:36" x14ac:dyDescent="0.15">
      <c r="AI42271" s="5">
        <v>70667.1679</v>
      </c>
      <c r="AJ42271" s="5">
        <v>146687.20480000001</v>
      </c>
    </row>
    <row r="42272" spans="35:36" x14ac:dyDescent="0.15">
      <c r="AI42272" s="5">
        <v>70801.543300000005</v>
      </c>
      <c r="AJ42272" s="5">
        <v>146593.11410000001</v>
      </c>
    </row>
    <row r="42273" spans="35:36" x14ac:dyDescent="0.15">
      <c r="AI42273" s="5">
        <v>70935.9185</v>
      </c>
      <c r="AJ42273" s="5">
        <v>146499.02359999999</v>
      </c>
    </row>
    <row r="42274" spans="35:36" x14ac:dyDescent="0.15">
      <c r="AI42274" s="5">
        <v>71070.293799999999</v>
      </c>
      <c r="AJ42274" s="5">
        <v>146404.93299999999</v>
      </c>
    </row>
    <row r="42275" spans="35:36" x14ac:dyDescent="0.15">
      <c r="AI42275" s="5">
        <v>71204.669200000004</v>
      </c>
      <c r="AJ42275" s="5">
        <v>146310.84229999999</v>
      </c>
    </row>
    <row r="42276" spans="35:36" x14ac:dyDescent="0.15">
      <c r="AI42276" s="5">
        <v>71339.044500000004</v>
      </c>
      <c r="AJ42276" s="5">
        <v>146216.75169999999</v>
      </c>
    </row>
    <row r="42277" spans="35:36" x14ac:dyDescent="0.15">
      <c r="AI42277" s="5">
        <v>71473.419899999994</v>
      </c>
      <c r="AJ42277" s="5">
        <v>146122.6611</v>
      </c>
    </row>
    <row r="42278" spans="35:36" x14ac:dyDescent="0.15">
      <c r="AI42278" s="5">
        <v>71607.795199999993</v>
      </c>
      <c r="AJ42278" s="5">
        <v>146028.5705</v>
      </c>
    </row>
    <row r="42279" spans="35:36" x14ac:dyDescent="0.15">
      <c r="AI42279" s="5">
        <v>71742.170499999993</v>
      </c>
      <c r="AJ42279" s="5">
        <v>145934.4798</v>
      </c>
    </row>
    <row r="42280" spans="35:36" x14ac:dyDescent="0.15">
      <c r="AI42280" s="5">
        <v>71876.545899999997</v>
      </c>
      <c r="AJ42280" s="5">
        <v>145840.38920000001</v>
      </c>
    </row>
    <row r="42281" spans="35:36" x14ac:dyDescent="0.15">
      <c r="AI42281" s="5">
        <v>72010.921199999997</v>
      </c>
      <c r="AJ42281" s="5">
        <v>145746.29860000001</v>
      </c>
    </row>
    <row r="42282" spans="35:36" x14ac:dyDescent="0.15">
      <c r="AI42282" s="5">
        <v>72145.296600000001</v>
      </c>
      <c r="AJ42282" s="5">
        <v>145652.20790000001</v>
      </c>
    </row>
    <row r="42283" spans="35:36" x14ac:dyDescent="0.15">
      <c r="AI42283" s="5">
        <v>72279.671900000001</v>
      </c>
      <c r="AJ42283" s="5">
        <v>145558.11730000001</v>
      </c>
    </row>
    <row r="42284" spans="35:36" x14ac:dyDescent="0.15">
      <c r="AI42284" s="5">
        <v>72414.047200000001</v>
      </c>
      <c r="AJ42284" s="5">
        <v>145464.02669999999</v>
      </c>
    </row>
    <row r="42285" spans="35:36" x14ac:dyDescent="0.15">
      <c r="AI42285" s="5">
        <v>72548.422600000005</v>
      </c>
      <c r="AJ42285" s="5">
        <v>145369.93609999999</v>
      </c>
    </row>
    <row r="42286" spans="35:36" x14ac:dyDescent="0.15">
      <c r="AI42286" s="5">
        <v>72682.7978</v>
      </c>
      <c r="AJ42286" s="5">
        <v>145275.8455</v>
      </c>
    </row>
    <row r="42287" spans="35:36" x14ac:dyDescent="0.15">
      <c r="AI42287" s="5">
        <v>72817.173999999999</v>
      </c>
      <c r="AJ42287" s="5">
        <v>145181.7543</v>
      </c>
    </row>
    <row r="42288" spans="35:36" x14ac:dyDescent="0.15">
      <c r="AI42288" s="5">
        <v>72951.548500000004</v>
      </c>
      <c r="AJ42288" s="5">
        <v>145087.6643</v>
      </c>
    </row>
    <row r="42289" spans="35:36" x14ac:dyDescent="0.15">
      <c r="AI42289" s="5">
        <v>73085.924700000003</v>
      </c>
      <c r="AJ42289" s="5">
        <v>144993.57310000001</v>
      </c>
    </row>
    <row r="42290" spans="35:36" x14ac:dyDescent="0.15">
      <c r="AI42290" s="5">
        <v>73220.299199999994</v>
      </c>
      <c r="AJ42290" s="5">
        <v>144899.48300000001</v>
      </c>
    </row>
    <row r="42291" spans="35:36" x14ac:dyDescent="0.15">
      <c r="AI42291" s="5">
        <v>73354.675399999993</v>
      </c>
      <c r="AJ42291" s="5">
        <v>144805.39180000001</v>
      </c>
    </row>
    <row r="42292" spans="35:36" x14ac:dyDescent="0.15">
      <c r="AI42292" s="5">
        <v>73489.049899999998</v>
      </c>
      <c r="AJ42292" s="5">
        <v>144711.30170000001</v>
      </c>
    </row>
    <row r="42293" spans="35:36" x14ac:dyDescent="0.15">
      <c r="AI42293" s="5">
        <v>73623.426000000007</v>
      </c>
      <c r="AJ42293" s="5">
        <v>144617.21049999999</v>
      </c>
    </row>
    <row r="42294" spans="35:36" x14ac:dyDescent="0.15">
      <c r="AI42294" s="5">
        <v>73757.800600000002</v>
      </c>
      <c r="AJ42294" s="5">
        <v>144523.12049999999</v>
      </c>
    </row>
    <row r="42295" spans="35:36" x14ac:dyDescent="0.15">
      <c r="AI42295" s="5">
        <v>73892.176699999996</v>
      </c>
      <c r="AJ42295" s="5">
        <v>144429.02929999999</v>
      </c>
    </row>
    <row r="42296" spans="35:36" x14ac:dyDescent="0.15">
      <c r="AI42296" s="5">
        <v>74026.551200000002</v>
      </c>
      <c r="AJ42296" s="5">
        <v>144334.93919999999</v>
      </c>
    </row>
    <row r="42297" spans="35:36" x14ac:dyDescent="0.15">
      <c r="AI42297" s="5">
        <v>74160.927299999996</v>
      </c>
      <c r="AJ42297" s="5">
        <v>144240.8481</v>
      </c>
    </row>
    <row r="42298" spans="35:36" x14ac:dyDescent="0.15">
      <c r="AI42298" s="5">
        <v>74295.301900000006</v>
      </c>
      <c r="AJ42298" s="5">
        <v>144146.758</v>
      </c>
    </row>
    <row r="42299" spans="35:36" x14ac:dyDescent="0.15">
      <c r="AI42299" s="5">
        <v>74429.678</v>
      </c>
      <c r="AJ42299" s="5">
        <v>144052.66690000001</v>
      </c>
    </row>
    <row r="42300" spans="35:36" x14ac:dyDescent="0.15">
      <c r="AI42300" s="5">
        <v>74564.052500000005</v>
      </c>
      <c r="AJ42300" s="5">
        <v>143958.57680000001</v>
      </c>
    </row>
    <row r="42301" spans="35:36" x14ac:dyDescent="0.15">
      <c r="AI42301" s="5">
        <v>74698.428700000004</v>
      </c>
      <c r="AJ42301" s="5">
        <v>143864.48560000001</v>
      </c>
    </row>
    <row r="42302" spans="35:36" x14ac:dyDescent="0.15">
      <c r="AI42302" s="5">
        <v>74832.803199999995</v>
      </c>
      <c r="AJ42302" s="5">
        <v>143770.39550000001</v>
      </c>
    </row>
    <row r="42303" spans="35:36" x14ac:dyDescent="0.15">
      <c r="AI42303" s="5">
        <v>74967.179399999994</v>
      </c>
      <c r="AJ42303" s="5">
        <v>143676.30429999999</v>
      </c>
    </row>
    <row r="42304" spans="35:36" x14ac:dyDescent="0.15">
      <c r="AI42304" s="5">
        <v>75101.553899999999</v>
      </c>
      <c r="AJ42304" s="5">
        <v>143582.21429999999</v>
      </c>
    </row>
    <row r="42305" spans="35:36" x14ac:dyDescent="0.15">
      <c r="AI42305" s="5">
        <v>75235.929999999993</v>
      </c>
      <c r="AJ42305" s="5">
        <v>143488.1231</v>
      </c>
    </row>
    <row r="42306" spans="35:36" x14ac:dyDescent="0.15">
      <c r="AI42306" s="5">
        <v>75370.304600000003</v>
      </c>
      <c r="AJ42306" s="5">
        <v>143394.033</v>
      </c>
    </row>
    <row r="42307" spans="35:36" x14ac:dyDescent="0.15">
      <c r="AI42307" s="5">
        <v>75504.680699999997</v>
      </c>
      <c r="AJ42307" s="5">
        <v>143299.9418</v>
      </c>
    </row>
    <row r="42308" spans="35:36" x14ac:dyDescent="0.15">
      <c r="AI42308" s="5">
        <v>75639.055200000003</v>
      </c>
      <c r="AJ42308" s="5">
        <v>143205.8518</v>
      </c>
    </row>
    <row r="42309" spans="35:36" x14ac:dyDescent="0.15">
      <c r="AI42309" s="5">
        <v>75773.431299999997</v>
      </c>
      <c r="AJ42309" s="5">
        <v>143111.76070000001</v>
      </c>
    </row>
    <row r="42310" spans="35:36" x14ac:dyDescent="0.15">
      <c r="AI42310" s="5">
        <v>75907.805900000007</v>
      </c>
      <c r="AJ42310" s="5">
        <v>143017.67050000001</v>
      </c>
    </row>
    <row r="42311" spans="35:36" x14ac:dyDescent="0.15">
      <c r="AI42311" s="5">
        <v>76042.182000000001</v>
      </c>
      <c r="AJ42311" s="5">
        <v>142923.57939999999</v>
      </c>
    </row>
    <row r="42312" spans="35:36" x14ac:dyDescent="0.15">
      <c r="AI42312" s="5">
        <v>76176.556500000006</v>
      </c>
      <c r="AJ42312" s="5">
        <v>142829.48929999999</v>
      </c>
    </row>
    <row r="42313" spans="35:36" x14ac:dyDescent="0.15">
      <c r="AI42313" s="5">
        <v>76310.932700000005</v>
      </c>
      <c r="AJ42313" s="5">
        <v>142735.39809999999</v>
      </c>
    </row>
    <row r="42314" spans="35:36" x14ac:dyDescent="0.15">
      <c r="AI42314" s="5">
        <v>76445.307199999996</v>
      </c>
      <c r="AJ42314" s="5">
        <v>142641.30809999999</v>
      </c>
    </row>
    <row r="42315" spans="35:36" x14ac:dyDescent="0.15">
      <c r="AI42315" s="5">
        <v>76579.683300000004</v>
      </c>
      <c r="AJ42315" s="5">
        <v>142547.2169</v>
      </c>
    </row>
    <row r="42316" spans="35:36" x14ac:dyDescent="0.15">
      <c r="AI42316" s="5">
        <v>76714.0579</v>
      </c>
      <c r="AJ42316" s="5">
        <v>142453.1268</v>
      </c>
    </row>
    <row r="42317" spans="35:36" x14ac:dyDescent="0.15">
      <c r="AI42317" s="5">
        <v>76848.433999999994</v>
      </c>
      <c r="AJ42317" s="5">
        <v>142359.0356</v>
      </c>
    </row>
    <row r="42318" spans="35:36" x14ac:dyDescent="0.15">
      <c r="AI42318" s="5">
        <v>76982.808499999999</v>
      </c>
      <c r="AJ42318" s="5">
        <v>142264.94560000001</v>
      </c>
    </row>
    <row r="42319" spans="35:36" x14ac:dyDescent="0.15">
      <c r="AI42319" s="5">
        <v>77117.184699999998</v>
      </c>
      <c r="AJ42319" s="5">
        <v>142170.85440000001</v>
      </c>
    </row>
    <row r="42320" spans="35:36" x14ac:dyDescent="0.15">
      <c r="AI42320" s="5">
        <v>77251.559200000003</v>
      </c>
      <c r="AJ42320" s="5">
        <v>142076.76430000001</v>
      </c>
    </row>
    <row r="42321" spans="35:36" x14ac:dyDescent="0.15">
      <c r="AI42321" s="5">
        <v>77385.935299999997</v>
      </c>
      <c r="AJ42321" s="5">
        <v>141982.67319999999</v>
      </c>
    </row>
    <row r="42322" spans="35:36" x14ac:dyDescent="0.15">
      <c r="AI42322" s="5">
        <v>77520.309899999993</v>
      </c>
      <c r="AJ42322" s="5">
        <v>141888.58309999999</v>
      </c>
    </row>
    <row r="42323" spans="35:36" x14ac:dyDescent="0.15">
      <c r="AI42323" s="5">
        <v>77654.686000000002</v>
      </c>
      <c r="AJ42323" s="5">
        <v>141794.49189999999</v>
      </c>
    </row>
    <row r="42324" spans="35:36" x14ac:dyDescent="0.15">
      <c r="AI42324" s="5">
        <v>77789.060500000007</v>
      </c>
      <c r="AJ42324" s="5">
        <v>141700.4019</v>
      </c>
    </row>
    <row r="42325" spans="35:36" x14ac:dyDescent="0.15">
      <c r="AI42325" s="5">
        <v>77923.436700000006</v>
      </c>
      <c r="AJ42325" s="5">
        <v>141606.3107</v>
      </c>
    </row>
    <row r="42326" spans="35:36" x14ac:dyDescent="0.15">
      <c r="AI42326" s="5">
        <v>78057.811199999996</v>
      </c>
      <c r="AJ42326" s="5">
        <v>141512.2206</v>
      </c>
    </row>
    <row r="42327" spans="35:36" x14ac:dyDescent="0.15">
      <c r="AI42327" s="5">
        <v>78192.187300000005</v>
      </c>
      <c r="AJ42327" s="5">
        <v>141418.12940000001</v>
      </c>
    </row>
    <row r="42328" spans="35:36" x14ac:dyDescent="0.15">
      <c r="AI42328" s="5">
        <v>78326.561900000001</v>
      </c>
      <c r="AJ42328" s="5">
        <v>141324.03940000001</v>
      </c>
    </row>
    <row r="42329" spans="35:36" x14ac:dyDescent="0.15">
      <c r="AI42329" s="5">
        <v>78460.937999999995</v>
      </c>
      <c r="AJ42329" s="5">
        <v>141229.94820000001</v>
      </c>
    </row>
    <row r="42330" spans="35:36" x14ac:dyDescent="0.15">
      <c r="AI42330" s="5">
        <v>78595.3125</v>
      </c>
      <c r="AJ42330" s="5">
        <v>141135.85810000001</v>
      </c>
    </row>
    <row r="42331" spans="35:36" x14ac:dyDescent="0.15">
      <c r="AI42331" s="5">
        <v>78729.688699999999</v>
      </c>
      <c r="AJ42331" s="5">
        <v>141041.76689999999</v>
      </c>
    </row>
    <row r="42332" spans="35:36" x14ac:dyDescent="0.15">
      <c r="AI42332" s="5">
        <v>78864.063200000004</v>
      </c>
      <c r="AJ42332" s="5">
        <v>140947.67689999999</v>
      </c>
    </row>
    <row r="42333" spans="35:36" x14ac:dyDescent="0.15">
      <c r="AI42333" s="5">
        <v>78998.439400000003</v>
      </c>
      <c r="AJ42333" s="5">
        <v>140853.5857</v>
      </c>
    </row>
    <row r="42334" spans="35:36" x14ac:dyDescent="0.15">
      <c r="AI42334" s="5">
        <v>79132.813899999994</v>
      </c>
      <c r="AJ42334" s="5">
        <v>140759.49559999999</v>
      </c>
    </row>
    <row r="42335" spans="35:36" x14ac:dyDescent="0.15">
      <c r="AI42335" s="5">
        <v>79267.19</v>
      </c>
      <c r="AJ42335" s="5">
        <v>140665.4045</v>
      </c>
    </row>
    <row r="42336" spans="35:36" x14ac:dyDescent="0.15">
      <c r="AI42336" s="5">
        <v>79401.564599999998</v>
      </c>
      <c r="AJ42336" s="5">
        <v>140571.3144</v>
      </c>
    </row>
    <row r="42337" spans="35:36" x14ac:dyDescent="0.15">
      <c r="AI42337" s="5">
        <v>79535.940700000006</v>
      </c>
      <c r="AJ42337" s="5">
        <v>140477.22320000001</v>
      </c>
    </row>
    <row r="42338" spans="35:36" x14ac:dyDescent="0.15">
      <c r="AI42338" s="5">
        <v>79670.315199999997</v>
      </c>
      <c r="AJ42338" s="5">
        <v>140383.13320000001</v>
      </c>
    </row>
    <row r="42339" spans="35:36" x14ac:dyDescent="0.15">
      <c r="AI42339" s="5">
        <v>79804.691300000006</v>
      </c>
      <c r="AJ42339" s="5">
        <v>140289.04199999999</v>
      </c>
    </row>
    <row r="42340" spans="35:36" x14ac:dyDescent="0.15">
      <c r="AI42340" s="5">
        <v>79939.065900000001</v>
      </c>
      <c r="AJ42340" s="5">
        <v>140194.95189999999</v>
      </c>
    </row>
    <row r="42341" spans="35:36" x14ac:dyDescent="0.15">
      <c r="AI42341" s="5">
        <v>80073.441999999995</v>
      </c>
      <c r="AJ42341" s="5">
        <v>140100.86069999999</v>
      </c>
    </row>
    <row r="42342" spans="35:36" x14ac:dyDescent="0.15">
      <c r="AI42342" s="5">
        <v>80207.816500000001</v>
      </c>
      <c r="AJ42342" s="5">
        <v>140006.77069999999</v>
      </c>
    </row>
    <row r="42343" spans="35:36" x14ac:dyDescent="0.15">
      <c r="AI42343" s="5">
        <v>80342.1927</v>
      </c>
      <c r="AJ42343" s="5">
        <v>139912.6795</v>
      </c>
    </row>
    <row r="42344" spans="35:36" x14ac:dyDescent="0.15">
      <c r="AI42344" s="5">
        <v>80476.567200000005</v>
      </c>
      <c r="AJ42344" s="5">
        <v>139818.5894</v>
      </c>
    </row>
    <row r="42345" spans="35:36" x14ac:dyDescent="0.15">
      <c r="AI42345" s="5">
        <v>80610.943400000004</v>
      </c>
      <c r="AJ42345" s="5">
        <v>139724.4982</v>
      </c>
    </row>
    <row r="42346" spans="35:36" x14ac:dyDescent="0.15">
      <c r="AI42346" s="5">
        <v>80745.317899999995</v>
      </c>
      <c r="AJ42346" s="5">
        <v>139630.40820000001</v>
      </c>
    </row>
    <row r="42347" spans="35:36" x14ac:dyDescent="0.15">
      <c r="AI42347" s="5">
        <v>59339.3534</v>
      </c>
      <c r="AJ42347" s="5">
        <v>154819.28049999999</v>
      </c>
    </row>
    <row r="42348" spans="35:36" x14ac:dyDescent="0.15">
      <c r="AI42348" s="5">
        <v>59473.728799999997</v>
      </c>
      <c r="AJ42348" s="5">
        <v>154725.1899</v>
      </c>
    </row>
    <row r="42349" spans="35:36" x14ac:dyDescent="0.15">
      <c r="AI42349" s="5">
        <v>59608.104099999997</v>
      </c>
      <c r="AJ42349" s="5">
        <v>154631.0993</v>
      </c>
    </row>
    <row r="42350" spans="35:36" x14ac:dyDescent="0.15">
      <c r="AI42350" s="5">
        <v>59742.479500000001</v>
      </c>
      <c r="AJ42350" s="5">
        <v>154537.0086</v>
      </c>
    </row>
    <row r="42351" spans="35:36" x14ac:dyDescent="0.15">
      <c r="AI42351" s="5">
        <v>59876.854800000001</v>
      </c>
      <c r="AJ42351" s="5">
        <v>154442.91800000001</v>
      </c>
    </row>
    <row r="42352" spans="35:36" x14ac:dyDescent="0.15">
      <c r="AI42352" s="5">
        <v>60011.230100000001</v>
      </c>
      <c r="AJ42352" s="5">
        <v>154348.82740000001</v>
      </c>
    </row>
    <row r="42353" spans="35:36" x14ac:dyDescent="0.15">
      <c r="AI42353" s="5">
        <v>60145.605499999998</v>
      </c>
      <c r="AJ42353" s="5">
        <v>154254.73670000001</v>
      </c>
    </row>
    <row r="42354" spans="35:36" x14ac:dyDescent="0.15">
      <c r="AI42354" s="5">
        <v>60279.980799999998</v>
      </c>
      <c r="AJ42354" s="5">
        <v>154160.64610000001</v>
      </c>
    </row>
    <row r="42355" spans="35:36" x14ac:dyDescent="0.15">
      <c r="AI42355" s="5">
        <v>60414.356200000002</v>
      </c>
      <c r="AJ42355" s="5">
        <v>154066.55549999999</v>
      </c>
    </row>
    <row r="42356" spans="35:36" x14ac:dyDescent="0.15">
      <c r="AI42356" s="5">
        <v>60548.731500000002</v>
      </c>
      <c r="AJ42356" s="5">
        <v>153972.46489999999</v>
      </c>
    </row>
    <row r="42357" spans="35:36" x14ac:dyDescent="0.15">
      <c r="AI42357" s="5">
        <v>60683.106800000001</v>
      </c>
      <c r="AJ42357" s="5">
        <v>153878.3743</v>
      </c>
    </row>
    <row r="42358" spans="35:36" x14ac:dyDescent="0.15">
      <c r="AI42358" s="5">
        <v>60817.482100000001</v>
      </c>
      <c r="AJ42358" s="5">
        <v>153784.2837</v>
      </c>
    </row>
    <row r="42359" spans="35:36" x14ac:dyDescent="0.15">
      <c r="AI42359" s="5">
        <v>60951.857400000001</v>
      </c>
      <c r="AJ42359" s="5">
        <v>153690.1931</v>
      </c>
    </row>
    <row r="42360" spans="35:36" x14ac:dyDescent="0.15">
      <c r="AI42360" s="5">
        <v>61086.232799999998</v>
      </c>
      <c r="AJ42360" s="5">
        <v>153596.1024</v>
      </c>
    </row>
    <row r="42361" spans="35:36" x14ac:dyDescent="0.15">
      <c r="AI42361" s="5">
        <v>61220.608099999998</v>
      </c>
      <c r="AJ42361" s="5">
        <v>153502.01180000001</v>
      </c>
    </row>
    <row r="42362" spans="35:36" x14ac:dyDescent="0.15">
      <c r="AI42362" s="5">
        <v>61354.983500000002</v>
      </c>
      <c r="AJ42362" s="5">
        <v>153407.92120000001</v>
      </c>
    </row>
    <row r="42363" spans="35:36" x14ac:dyDescent="0.15">
      <c r="AI42363" s="5">
        <v>61489.358800000002</v>
      </c>
      <c r="AJ42363" s="5">
        <v>153313.83050000001</v>
      </c>
    </row>
    <row r="42364" spans="35:36" x14ac:dyDescent="0.15">
      <c r="AI42364" s="5">
        <v>61623.734100000001</v>
      </c>
      <c r="AJ42364" s="5">
        <v>153219.73989999999</v>
      </c>
    </row>
    <row r="42365" spans="35:36" x14ac:dyDescent="0.15">
      <c r="AI42365" s="5">
        <v>61758.109499999999</v>
      </c>
      <c r="AJ42365" s="5">
        <v>153125.64929999999</v>
      </c>
    </row>
    <row r="42366" spans="35:36" x14ac:dyDescent="0.15">
      <c r="AI42366" s="5">
        <v>61892.484799999998</v>
      </c>
      <c r="AJ42366" s="5">
        <v>153031.55869999999</v>
      </c>
    </row>
    <row r="42367" spans="35:36" x14ac:dyDescent="0.15">
      <c r="AI42367" s="5">
        <v>62026.860099999998</v>
      </c>
      <c r="AJ42367" s="5">
        <v>152937.46799999999</v>
      </c>
    </row>
    <row r="42368" spans="35:36" x14ac:dyDescent="0.15">
      <c r="AI42368" s="5">
        <v>62161.235500000003</v>
      </c>
      <c r="AJ42368" s="5">
        <v>152843.3774</v>
      </c>
    </row>
    <row r="42369" spans="35:36" x14ac:dyDescent="0.15">
      <c r="AI42369" s="5">
        <v>62295.610800000002</v>
      </c>
      <c r="AJ42369" s="5">
        <v>152749.2868</v>
      </c>
    </row>
    <row r="42370" spans="35:36" x14ac:dyDescent="0.15">
      <c r="AI42370" s="5">
        <v>62429.986100000002</v>
      </c>
      <c r="AJ42370" s="5">
        <v>152655.19620000001</v>
      </c>
    </row>
    <row r="42371" spans="35:36" x14ac:dyDescent="0.15">
      <c r="AI42371" s="5">
        <v>62564.361400000002</v>
      </c>
      <c r="AJ42371" s="5">
        <v>152561.10560000001</v>
      </c>
    </row>
    <row r="42372" spans="35:36" x14ac:dyDescent="0.15">
      <c r="AI42372" s="5">
        <v>62698.736799999999</v>
      </c>
      <c r="AJ42372" s="5">
        <v>152467.01500000001</v>
      </c>
    </row>
    <row r="42373" spans="35:36" x14ac:dyDescent="0.15">
      <c r="AI42373" s="5">
        <v>62833.112099999998</v>
      </c>
      <c r="AJ42373" s="5">
        <v>152372.92430000001</v>
      </c>
    </row>
    <row r="42374" spans="35:36" x14ac:dyDescent="0.15">
      <c r="AI42374" s="5">
        <v>62967.487399999998</v>
      </c>
      <c r="AJ42374" s="5">
        <v>152278.83369999999</v>
      </c>
    </row>
    <row r="42375" spans="35:36" x14ac:dyDescent="0.15">
      <c r="AI42375" s="5">
        <v>63101.862800000003</v>
      </c>
      <c r="AJ42375" s="5">
        <v>152184.74309999999</v>
      </c>
    </row>
    <row r="42376" spans="35:36" x14ac:dyDescent="0.15">
      <c r="AI42376" s="5">
        <v>63236.238100000002</v>
      </c>
      <c r="AJ42376" s="5">
        <v>152090.6525</v>
      </c>
    </row>
    <row r="42377" spans="35:36" x14ac:dyDescent="0.15">
      <c r="AI42377" s="5">
        <v>63370.613499999999</v>
      </c>
      <c r="AJ42377" s="5">
        <v>151996.5618</v>
      </c>
    </row>
    <row r="42378" spans="35:36" x14ac:dyDescent="0.15">
      <c r="AI42378" s="5">
        <v>63504.988799999999</v>
      </c>
      <c r="AJ42378" s="5">
        <v>151902.4712</v>
      </c>
    </row>
    <row r="42379" spans="35:36" x14ac:dyDescent="0.15">
      <c r="AI42379" s="5">
        <v>63639.364099999999</v>
      </c>
      <c r="AJ42379" s="5">
        <v>151808.3806</v>
      </c>
    </row>
    <row r="42380" spans="35:36" x14ac:dyDescent="0.15">
      <c r="AI42380" s="5">
        <v>63773.739500000003</v>
      </c>
      <c r="AJ42380" s="5">
        <v>151714.29</v>
      </c>
    </row>
    <row r="42381" spans="35:36" x14ac:dyDescent="0.15">
      <c r="AI42381" s="5">
        <v>63908.114800000003</v>
      </c>
      <c r="AJ42381" s="5">
        <v>151620.19930000001</v>
      </c>
    </row>
    <row r="42382" spans="35:36" x14ac:dyDescent="0.15">
      <c r="AI42382" s="5">
        <v>64042.4902</v>
      </c>
      <c r="AJ42382" s="5">
        <v>151526.10870000001</v>
      </c>
    </row>
    <row r="42383" spans="35:36" x14ac:dyDescent="0.15">
      <c r="AI42383" s="5">
        <v>64176.865400000002</v>
      </c>
      <c r="AJ42383" s="5">
        <v>151432.01809999999</v>
      </c>
    </row>
    <row r="42384" spans="35:36" x14ac:dyDescent="0.15">
      <c r="AI42384" s="5">
        <v>64311.2408</v>
      </c>
      <c r="AJ42384" s="5">
        <v>151337.92749999999</v>
      </c>
    </row>
    <row r="42385" spans="35:36" x14ac:dyDescent="0.15">
      <c r="AI42385" s="5">
        <v>64445.616099999999</v>
      </c>
      <c r="AJ42385" s="5">
        <v>151243.83689999999</v>
      </c>
    </row>
    <row r="42386" spans="35:36" x14ac:dyDescent="0.15">
      <c r="AI42386" s="5">
        <v>64579.991399999999</v>
      </c>
      <c r="AJ42386" s="5">
        <v>151149.7463</v>
      </c>
    </row>
    <row r="42387" spans="35:36" x14ac:dyDescent="0.15">
      <c r="AI42387" s="5">
        <v>64714.366800000003</v>
      </c>
      <c r="AJ42387" s="5">
        <v>151055.6556</v>
      </c>
    </row>
    <row r="42388" spans="35:36" x14ac:dyDescent="0.15">
      <c r="AI42388" s="5">
        <v>64848.742100000003</v>
      </c>
      <c r="AJ42388" s="5">
        <v>150961.565</v>
      </c>
    </row>
    <row r="42389" spans="35:36" x14ac:dyDescent="0.15">
      <c r="AI42389" s="5">
        <v>64983.1175</v>
      </c>
      <c r="AJ42389" s="5">
        <v>150867.47440000001</v>
      </c>
    </row>
    <row r="42390" spans="35:36" x14ac:dyDescent="0.15">
      <c r="AI42390" s="5">
        <v>65117.4928</v>
      </c>
      <c r="AJ42390" s="5">
        <v>150773.38380000001</v>
      </c>
    </row>
    <row r="42391" spans="35:36" x14ac:dyDescent="0.15">
      <c r="AI42391" s="5">
        <v>65251.8681</v>
      </c>
      <c r="AJ42391" s="5">
        <v>150679.29310000001</v>
      </c>
    </row>
    <row r="42392" spans="35:36" x14ac:dyDescent="0.15">
      <c r="AI42392" s="5">
        <v>65386.243499999997</v>
      </c>
      <c r="AJ42392" s="5">
        <v>150585.20250000001</v>
      </c>
    </row>
    <row r="42393" spans="35:36" x14ac:dyDescent="0.15">
      <c r="AI42393" s="5">
        <v>65520.618799999997</v>
      </c>
      <c r="AJ42393" s="5">
        <v>150491.11189999999</v>
      </c>
    </row>
    <row r="42394" spans="35:36" x14ac:dyDescent="0.15">
      <c r="AI42394" s="5">
        <v>65654.994200000001</v>
      </c>
      <c r="AJ42394" s="5">
        <v>150397.02129999999</v>
      </c>
    </row>
    <row r="42395" spans="35:36" x14ac:dyDescent="0.15">
      <c r="AI42395" s="5">
        <v>65789.369500000001</v>
      </c>
      <c r="AJ42395" s="5">
        <v>150302.93059999999</v>
      </c>
    </row>
    <row r="42396" spans="35:36" x14ac:dyDescent="0.15">
      <c r="AI42396" s="5">
        <v>65923.7448</v>
      </c>
      <c r="AJ42396" s="5">
        <v>150208.8401</v>
      </c>
    </row>
    <row r="42397" spans="35:36" x14ac:dyDescent="0.15">
      <c r="AI42397" s="5">
        <v>66058.1201</v>
      </c>
      <c r="AJ42397" s="5">
        <v>150114.7494</v>
      </c>
    </row>
    <row r="42398" spans="35:36" x14ac:dyDescent="0.15">
      <c r="AI42398" s="5">
        <v>66192.4954</v>
      </c>
      <c r="AJ42398" s="5">
        <v>150020.6588</v>
      </c>
    </row>
    <row r="42399" spans="35:36" x14ac:dyDescent="0.15">
      <c r="AI42399" s="5">
        <v>66326.870800000004</v>
      </c>
      <c r="AJ42399" s="5">
        <v>149926.56820000001</v>
      </c>
    </row>
    <row r="42400" spans="35:36" x14ac:dyDescent="0.15">
      <c r="AI42400" s="5">
        <v>66461.246100000004</v>
      </c>
      <c r="AJ42400" s="5">
        <v>149832.47760000001</v>
      </c>
    </row>
    <row r="42401" spans="35:36" x14ac:dyDescent="0.15">
      <c r="AI42401" s="5">
        <v>66595.621499999994</v>
      </c>
      <c r="AJ42401" s="5">
        <v>149738.38690000001</v>
      </c>
    </row>
    <row r="42402" spans="35:36" x14ac:dyDescent="0.15">
      <c r="AI42402" s="5">
        <v>66729.996799999994</v>
      </c>
      <c r="AJ42402" s="5">
        <v>149644.29629999999</v>
      </c>
    </row>
    <row r="42403" spans="35:36" x14ac:dyDescent="0.15">
      <c r="AI42403" s="5">
        <v>66864.372099999993</v>
      </c>
      <c r="AJ42403" s="5">
        <v>149550.20569999999</v>
      </c>
    </row>
    <row r="42404" spans="35:36" x14ac:dyDescent="0.15">
      <c r="AI42404" s="5">
        <v>66998.747499999998</v>
      </c>
      <c r="AJ42404" s="5">
        <v>149456.1151</v>
      </c>
    </row>
    <row r="42405" spans="35:36" x14ac:dyDescent="0.15">
      <c r="AI42405" s="5">
        <v>67133.122799999997</v>
      </c>
      <c r="AJ42405" s="5">
        <v>149362.02439999999</v>
      </c>
    </row>
    <row r="42406" spans="35:36" x14ac:dyDescent="0.15">
      <c r="AI42406" s="5">
        <v>67267.498099999997</v>
      </c>
      <c r="AJ42406" s="5">
        <v>149267.9338</v>
      </c>
    </row>
    <row r="42407" spans="35:36" x14ac:dyDescent="0.15">
      <c r="AI42407" s="5">
        <v>67401.873500000002</v>
      </c>
      <c r="AJ42407" s="5">
        <v>149173.8432</v>
      </c>
    </row>
    <row r="42408" spans="35:36" x14ac:dyDescent="0.15">
      <c r="AI42408" s="5">
        <v>67536.248699999996</v>
      </c>
      <c r="AJ42408" s="5">
        <v>149079.75260000001</v>
      </c>
    </row>
    <row r="42409" spans="35:36" x14ac:dyDescent="0.15">
      <c r="AI42409" s="5">
        <v>67670.624100000001</v>
      </c>
      <c r="AJ42409" s="5">
        <v>148985.66200000001</v>
      </c>
    </row>
    <row r="42410" spans="35:36" x14ac:dyDescent="0.15">
      <c r="AI42410" s="5">
        <v>67804.999400000001</v>
      </c>
      <c r="AJ42410" s="5">
        <v>148891.57139999999</v>
      </c>
    </row>
    <row r="42411" spans="35:36" x14ac:dyDescent="0.15">
      <c r="AI42411" s="5">
        <v>67939.374800000005</v>
      </c>
      <c r="AJ42411" s="5">
        <v>148797.48069999999</v>
      </c>
    </row>
    <row r="42412" spans="35:36" x14ac:dyDescent="0.15">
      <c r="AI42412" s="5">
        <v>68073.750100000005</v>
      </c>
      <c r="AJ42412" s="5">
        <v>148703.39009999999</v>
      </c>
    </row>
    <row r="42413" spans="35:36" x14ac:dyDescent="0.15">
      <c r="AI42413" s="5">
        <v>68208.125400000004</v>
      </c>
      <c r="AJ42413" s="5">
        <v>148609.29949999999</v>
      </c>
    </row>
    <row r="42414" spans="35:36" x14ac:dyDescent="0.15">
      <c r="AI42414" s="5">
        <v>68342.500799999994</v>
      </c>
      <c r="AJ42414" s="5">
        <v>148515.2089</v>
      </c>
    </row>
    <row r="42415" spans="35:36" x14ac:dyDescent="0.15">
      <c r="AI42415" s="5">
        <v>68476.876099999994</v>
      </c>
      <c r="AJ42415" s="5">
        <v>148421.1182</v>
      </c>
    </row>
    <row r="42416" spans="35:36" x14ac:dyDescent="0.15">
      <c r="AI42416" s="5">
        <v>68611.251499999998</v>
      </c>
      <c r="AJ42416" s="5">
        <v>148327.0276</v>
      </c>
    </row>
    <row r="42417" spans="35:36" x14ac:dyDescent="0.15">
      <c r="AI42417" s="5">
        <v>68745.626799999998</v>
      </c>
      <c r="AJ42417" s="5">
        <v>148232.93700000001</v>
      </c>
    </row>
    <row r="42418" spans="35:36" x14ac:dyDescent="0.15">
      <c r="AI42418" s="5">
        <v>68880.002099999998</v>
      </c>
      <c r="AJ42418" s="5">
        <v>148138.84640000001</v>
      </c>
    </row>
    <row r="42419" spans="35:36" x14ac:dyDescent="0.15">
      <c r="AI42419" s="5">
        <v>69014.377500000002</v>
      </c>
      <c r="AJ42419" s="5">
        <v>148044.75570000001</v>
      </c>
    </row>
    <row r="42420" spans="35:36" x14ac:dyDescent="0.15">
      <c r="AI42420" s="5">
        <v>69148.752800000002</v>
      </c>
      <c r="AJ42420" s="5">
        <v>147950.66510000001</v>
      </c>
    </row>
    <row r="42421" spans="35:36" x14ac:dyDescent="0.15">
      <c r="AI42421" s="5">
        <v>69283.128100000002</v>
      </c>
      <c r="AJ42421" s="5">
        <v>147856.57449999999</v>
      </c>
    </row>
    <row r="42422" spans="35:36" x14ac:dyDescent="0.15">
      <c r="AI42422" s="5">
        <v>69417.503400000001</v>
      </c>
      <c r="AJ42422" s="5">
        <v>147762.48389999999</v>
      </c>
    </row>
    <row r="42423" spans="35:36" x14ac:dyDescent="0.15">
      <c r="AI42423" s="5">
        <v>69551.878800000006</v>
      </c>
      <c r="AJ42423" s="5">
        <v>147668.3933</v>
      </c>
    </row>
    <row r="42424" spans="35:36" x14ac:dyDescent="0.15">
      <c r="AI42424" s="5">
        <v>69686.254100000006</v>
      </c>
      <c r="AJ42424" s="5">
        <v>147574.3027</v>
      </c>
    </row>
    <row r="42425" spans="35:36" x14ac:dyDescent="0.15">
      <c r="AI42425" s="5">
        <v>69820.629400000005</v>
      </c>
      <c r="AJ42425" s="5">
        <v>147480.212</v>
      </c>
    </row>
    <row r="42426" spans="35:36" x14ac:dyDescent="0.15">
      <c r="AI42426" s="5">
        <v>69955.004799999995</v>
      </c>
      <c r="AJ42426" s="5">
        <v>147386.1214</v>
      </c>
    </row>
    <row r="42427" spans="35:36" x14ac:dyDescent="0.15">
      <c r="AI42427" s="5">
        <v>70089.380099999995</v>
      </c>
      <c r="AJ42427" s="5">
        <v>147292.03080000001</v>
      </c>
    </row>
    <row r="42428" spans="35:36" x14ac:dyDescent="0.15">
      <c r="AI42428" s="5">
        <v>70223.755499999999</v>
      </c>
      <c r="AJ42428" s="5">
        <v>147197.94020000001</v>
      </c>
    </row>
    <row r="42429" spans="35:36" x14ac:dyDescent="0.15">
      <c r="AI42429" s="5">
        <v>70358.130799999999</v>
      </c>
      <c r="AJ42429" s="5">
        <v>147103.84950000001</v>
      </c>
    </row>
    <row r="42430" spans="35:36" x14ac:dyDescent="0.15">
      <c r="AI42430" s="5">
        <v>70492.506099999999</v>
      </c>
      <c r="AJ42430" s="5">
        <v>147009.75889999999</v>
      </c>
    </row>
    <row r="42431" spans="35:36" x14ac:dyDescent="0.15">
      <c r="AI42431" s="5">
        <v>70626.881500000003</v>
      </c>
      <c r="AJ42431" s="5">
        <v>146915.66829999999</v>
      </c>
    </row>
    <row r="42432" spans="35:36" x14ac:dyDescent="0.15">
      <c r="AI42432" s="5">
        <v>70761.256800000003</v>
      </c>
      <c r="AJ42432" s="5">
        <v>146821.57769999999</v>
      </c>
    </row>
    <row r="42433" spans="35:36" x14ac:dyDescent="0.15">
      <c r="AI42433" s="5">
        <v>70895.632199999993</v>
      </c>
      <c r="AJ42433" s="5">
        <v>146727.48699999999</v>
      </c>
    </row>
    <row r="42434" spans="35:36" x14ac:dyDescent="0.15">
      <c r="AI42434" s="5">
        <v>71030.007400000002</v>
      </c>
      <c r="AJ42434" s="5">
        <v>146633.3965</v>
      </c>
    </row>
    <row r="42435" spans="35:36" x14ac:dyDescent="0.15">
      <c r="AI42435" s="5">
        <v>71164.382800000007</v>
      </c>
      <c r="AJ42435" s="5">
        <v>146539.3058</v>
      </c>
    </row>
    <row r="42436" spans="35:36" x14ac:dyDescent="0.15">
      <c r="AI42436" s="5">
        <v>71298.758100000006</v>
      </c>
      <c r="AJ42436" s="5">
        <v>146445.21520000001</v>
      </c>
    </row>
    <row r="42437" spans="35:36" x14ac:dyDescent="0.15">
      <c r="AI42437" s="5">
        <v>71433.133400000006</v>
      </c>
      <c r="AJ42437" s="5">
        <v>146351.12460000001</v>
      </c>
    </row>
    <row r="42438" spans="35:36" x14ac:dyDescent="0.15">
      <c r="AI42438" s="5">
        <v>71567.508799999996</v>
      </c>
      <c r="AJ42438" s="5">
        <v>146257.03400000001</v>
      </c>
    </row>
    <row r="42439" spans="35:36" x14ac:dyDescent="0.15">
      <c r="AI42439" s="5">
        <v>71701.884099999996</v>
      </c>
      <c r="AJ42439" s="5">
        <v>146162.94330000001</v>
      </c>
    </row>
    <row r="42440" spans="35:36" x14ac:dyDescent="0.15">
      <c r="AI42440" s="5">
        <v>71836.2595</v>
      </c>
      <c r="AJ42440" s="5">
        <v>146068.85269999999</v>
      </c>
    </row>
    <row r="42441" spans="35:36" x14ac:dyDescent="0.15">
      <c r="AI42441" s="5">
        <v>71970.6348</v>
      </c>
      <c r="AJ42441" s="5">
        <v>145974.76209999999</v>
      </c>
    </row>
    <row r="42442" spans="35:36" x14ac:dyDescent="0.15">
      <c r="AI42442" s="5">
        <v>72105.0101</v>
      </c>
      <c r="AJ42442" s="5">
        <v>145880.6715</v>
      </c>
    </row>
    <row r="42443" spans="35:36" x14ac:dyDescent="0.15">
      <c r="AI42443" s="5">
        <v>72239.385500000004</v>
      </c>
      <c r="AJ42443" s="5">
        <v>145786.5808</v>
      </c>
    </row>
    <row r="42444" spans="35:36" x14ac:dyDescent="0.15">
      <c r="AI42444" s="5">
        <v>72373.760800000004</v>
      </c>
      <c r="AJ42444" s="5">
        <v>145692.4902</v>
      </c>
    </row>
    <row r="42445" spans="35:36" x14ac:dyDescent="0.15">
      <c r="AI42445" s="5">
        <v>72508.136199999994</v>
      </c>
      <c r="AJ42445" s="5">
        <v>145598.3996</v>
      </c>
    </row>
    <row r="42446" spans="35:36" x14ac:dyDescent="0.15">
      <c r="AI42446" s="5">
        <v>72642.511499999993</v>
      </c>
      <c r="AJ42446" s="5">
        <v>145504.30900000001</v>
      </c>
    </row>
    <row r="42447" spans="35:36" x14ac:dyDescent="0.15">
      <c r="AI42447" s="5">
        <v>72776.886700000003</v>
      </c>
      <c r="AJ42447" s="5">
        <v>145410.21840000001</v>
      </c>
    </row>
    <row r="42448" spans="35:36" x14ac:dyDescent="0.15">
      <c r="AI42448" s="5">
        <v>72911.262900000002</v>
      </c>
      <c r="AJ42448" s="5">
        <v>145316.12719999999</v>
      </c>
    </row>
    <row r="42449" spans="35:36" x14ac:dyDescent="0.15">
      <c r="AI42449" s="5">
        <v>73045.637400000007</v>
      </c>
      <c r="AJ42449" s="5">
        <v>145222.03709999999</v>
      </c>
    </row>
    <row r="42450" spans="35:36" x14ac:dyDescent="0.15">
      <c r="AI42450" s="5">
        <v>73180.013600000006</v>
      </c>
      <c r="AJ42450" s="5">
        <v>145127.94589999999</v>
      </c>
    </row>
    <row r="42451" spans="35:36" x14ac:dyDescent="0.15">
      <c r="AI42451" s="5">
        <v>73314.388099999996</v>
      </c>
      <c r="AJ42451" s="5">
        <v>145033.8559</v>
      </c>
    </row>
    <row r="42452" spans="35:36" x14ac:dyDescent="0.15">
      <c r="AI42452" s="5">
        <v>73448.764299999995</v>
      </c>
      <c r="AJ42452" s="5">
        <v>144939.7647</v>
      </c>
    </row>
    <row r="42453" spans="35:36" x14ac:dyDescent="0.15">
      <c r="AI42453" s="5">
        <v>73583.138800000001</v>
      </c>
      <c r="AJ42453" s="5">
        <v>144845.6746</v>
      </c>
    </row>
    <row r="42454" spans="35:36" x14ac:dyDescent="0.15">
      <c r="AI42454" s="5">
        <v>73717.514899999995</v>
      </c>
      <c r="AJ42454" s="5">
        <v>144751.5834</v>
      </c>
    </row>
    <row r="42455" spans="35:36" x14ac:dyDescent="0.15">
      <c r="AI42455" s="5">
        <v>73851.889500000005</v>
      </c>
      <c r="AJ42455" s="5">
        <v>144657.49340000001</v>
      </c>
    </row>
    <row r="42456" spans="35:36" x14ac:dyDescent="0.15">
      <c r="AI42456" s="5">
        <v>73986.265599999999</v>
      </c>
      <c r="AJ42456" s="5">
        <v>144563.40220000001</v>
      </c>
    </row>
    <row r="42457" spans="35:36" x14ac:dyDescent="0.15">
      <c r="AI42457" s="5">
        <v>74120.640100000004</v>
      </c>
      <c r="AJ42457" s="5">
        <v>144469.31210000001</v>
      </c>
    </row>
    <row r="42458" spans="35:36" x14ac:dyDescent="0.15">
      <c r="AI42458" s="5">
        <v>74255.016199999998</v>
      </c>
      <c r="AJ42458" s="5">
        <v>144375.22099999999</v>
      </c>
    </row>
    <row r="42459" spans="35:36" x14ac:dyDescent="0.15">
      <c r="AI42459" s="5">
        <v>74389.390799999994</v>
      </c>
      <c r="AJ42459" s="5">
        <v>144281.13089999999</v>
      </c>
    </row>
    <row r="42460" spans="35:36" x14ac:dyDescent="0.15">
      <c r="AI42460" s="5">
        <v>74523.766900000002</v>
      </c>
      <c r="AJ42460" s="5">
        <v>144187.03969999999</v>
      </c>
    </row>
    <row r="42461" spans="35:36" x14ac:dyDescent="0.15">
      <c r="AI42461" s="5">
        <v>74658.141399999993</v>
      </c>
      <c r="AJ42461" s="5">
        <v>144092.9497</v>
      </c>
    </row>
    <row r="42462" spans="35:36" x14ac:dyDescent="0.15">
      <c r="AI42462" s="5">
        <v>74792.517600000006</v>
      </c>
      <c r="AJ42462" s="5">
        <v>143998.8585</v>
      </c>
    </row>
    <row r="42463" spans="35:36" x14ac:dyDescent="0.15">
      <c r="AI42463" s="5">
        <v>74926.892099999997</v>
      </c>
      <c r="AJ42463" s="5">
        <v>143904.7684</v>
      </c>
    </row>
    <row r="42464" spans="35:36" x14ac:dyDescent="0.15">
      <c r="AI42464" s="5">
        <v>75061.268299999996</v>
      </c>
      <c r="AJ42464" s="5">
        <v>143810.67720000001</v>
      </c>
    </row>
    <row r="42465" spans="35:36" x14ac:dyDescent="0.15">
      <c r="AI42465" s="5">
        <v>75195.642800000001</v>
      </c>
      <c r="AJ42465" s="5">
        <v>143716.58720000001</v>
      </c>
    </row>
    <row r="42466" spans="35:36" x14ac:dyDescent="0.15">
      <c r="AI42466" s="5">
        <v>75330.018899999995</v>
      </c>
      <c r="AJ42466" s="5">
        <v>143622.49600000001</v>
      </c>
    </row>
    <row r="42467" spans="35:36" x14ac:dyDescent="0.15">
      <c r="AI42467" s="5">
        <v>75464.393500000006</v>
      </c>
      <c r="AJ42467" s="5">
        <v>143528.40590000001</v>
      </c>
    </row>
    <row r="42468" spans="35:36" x14ac:dyDescent="0.15">
      <c r="AI42468" s="5">
        <v>75598.7696</v>
      </c>
      <c r="AJ42468" s="5">
        <v>143434.31469999999</v>
      </c>
    </row>
    <row r="42469" spans="35:36" x14ac:dyDescent="0.15">
      <c r="AI42469" s="5">
        <v>75733.144100000005</v>
      </c>
      <c r="AJ42469" s="5">
        <v>143340.22469999999</v>
      </c>
    </row>
    <row r="42470" spans="35:36" x14ac:dyDescent="0.15">
      <c r="AI42470" s="5">
        <v>75867.520199999999</v>
      </c>
      <c r="AJ42470" s="5">
        <v>143246.1335</v>
      </c>
    </row>
    <row r="42471" spans="35:36" x14ac:dyDescent="0.15">
      <c r="AI42471" s="5">
        <v>76001.894799999995</v>
      </c>
      <c r="AJ42471" s="5">
        <v>143152.0434</v>
      </c>
    </row>
    <row r="42472" spans="35:36" x14ac:dyDescent="0.15">
      <c r="AI42472" s="5">
        <v>76136.270900000003</v>
      </c>
      <c r="AJ42472" s="5">
        <v>143057.9523</v>
      </c>
    </row>
    <row r="42473" spans="35:36" x14ac:dyDescent="0.15">
      <c r="AI42473" s="5">
        <v>76270.645399999994</v>
      </c>
      <c r="AJ42473" s="5">
        <v>142963.8622</v>
      </c>
    </row>
    <row r="42474" spans="35:36" x14ac:dyDescent="0.15">
      <c r="AI42474" s="5">
        <v>76405.021599999993</v>
      </c>
      <c r="AJ42474" s="5">
        <v>142869.77100000001</v>
      </c>
    </row>
    <row r="42475" spans="35:36" x14ac:dyDescent="0.15">
      <c r="AI42475" s="5">
        <v>76539.396099999998</v>
      </c>
      <c r="AJ42475" s="5">
        <v>142775.68100000001</v>
      </c>
    </row>
    <row r="42476" spans="35:36" x14ac:dyDescent="0.15">
      <c r="AI42476" s="5">
        <v>76673.772299999997</v>
      </c>
      <c r="AJ42476" s="5">
        <v>142681.58979999999</v>
      </c>
    </row>
    <row r="42477" spans="35:36" x14ac:dyDescent="0.15">
      <c r="AI42477" s="5">
        <v>76808.146800000002</v>
      </c>
      <c r="AJ42477" s="5">
        <v>142587.49969999999</v>
      </c>
    </row>
    <row r="42478" spans="35:36" x14ac:dyDescent="0.15">
      <c r="AI42478" s="5">
        <v>76942.522899999996</v>
      </c>
      <c r="AJ42478" s="5">
        <v>142493.40849999999</v>
      </c>
    </row>
    <row r="42479" spans="35:36" x14ac:dyDescent="0.15">
      <c r="AI42479" s="5">
        <v>77076.897500000006</v>
      </c>
      <c r="AJ42479" s="5">
        <v>142399.31849999999</v>
      </c>
    </row>
    <row r="42480" spans="35:36" x14ac:dyDescent="0.15">
      <c r="AI42480" s="5">
        <v>77211.2736</v>
      </c>
      <c r="AJ42480" s="5">
        <v>142305.2273</v>
      </c>
    </row>
    <row r="42481" spans="35:36" x14ac:dyDescent="0.15">
      <c r="AI42481" s="5">
        <v>77345.648100000006</v>
      </c>
      <c r="AJ42481" s="5">
        <v>142211.1372</v>
      </c>
    </row>
    <row r="42482" spans="35:36" x14ac:dyDescent="0.15">
      <c r="AI42482" s="5">
        <v>77480.0242</v>
      </c>
      <c r="AJ42482" s="5">
        <v>142117.04610000001</v>
      </c>
    </row>
    <row r="42483" spans="35:36" x14ac:dyDescent="0.15">
      <c r="AI42483" s="5">
        <v>77614.398799999995</v>
      </c>
      <c r="AJ42483" s="5">
        <v>142022.95600000001</v>
      </c>
    </row>
    <row r="42484" spans="35:36" x14ac:dyDescent="0.15">
      <c r="AI42484" s="5">
        <v>77748.774900000004</v>
      </c>
      <c r="AJ42484" s="5">
        <v>141928.86480000001</v>
      </c>
    </row>
    <row r="42485" spans="35:36" x14ac:dyDescent="0.15">
      <c r="AI42485" s="5">
        <v>77883.149399999995</v>
      </c>
      <c r="AJ42485" s="5">
        <v>141834.77480000001</v>
      </c>
    </row>
    <row r="42486" spans="35:36" x14ac:dyDescent="0.15">
      <c r="AI42486" s="5">
        <v>78017.525599999994</v>
      </c>
      <c r="AJ42486" s="5">
        <v>141740.68359999999</v>
      </c>
    </row>
    <row r="42487" spans="35:36" x14ac:dyDescent="0.15">
      <c r="AI42487" s="5">
        <v>78151.900099999999</v>
      </c>
      <c r="AJ42487" s="5">
        <v>141646.59349999999</v>
      </c>
    </row>
    <row r="42488" spans="35:36" x14ac:dyDescent="0.15">
      <c r="AI42488" s="5">
        <v>78286.276199999993</v>
      </c>
      <c r="AJ42488" s="5">
        <v>141552.50229999999</v>
      </c>
    </row>
    <row r="42489" spans="35:36" x14ac:dyDescent="0.15">
      <c r="AI42489" s="5">
        <v>78420.650800000003</v>
      </c>
      <c r="AJ42489" s="5">
        <v>141458.4123</v>
      </c>
    </row>
    <row r="42490" spans="35:36" x14ac:dyDescent="0.15">
      <c r="AI42490" s="5">
        <v>78555.026899999997</v>
      </c>
      <c r="AJ42490" s="5">
        <v>141364.3211</v>
      </c>
    </row>
    <row r="42491" spans="35:36" x14ac:dyDescent="0.15">
      <c r="AI42491" s="5">
        <v>78689.401400000002</v>
      </c>
      <c r="AJ42491" s="5">
        <v>141270.231</v>
      </c>
    </row>
    <row r="42492" spans="35:36" x14ac:dyDescent="0.15">
      <c r="AI42492" s="5">
        <v>78823.777600000001</v>
      </c>
      <c r="AJ42492" s="5">
        <v>141176.1398</v>
      </c>
    </row>
    <row r="42493" spans="35:36" x14ac:dyDescent="0.15">
      <c r="AI42493" s="5">
        <v>78958.152100000007</v>
      </c>
      <c r="AJ42493" s="5">
        <v>141082.04980000001</v>
      </c>
    </row>
    <row r="42494" spans="35:36" x14ac:dyDescent="0.15">
      <c r="AI42494" s="5">
        <v>79092.528300000005</v>
      </c>
      <c r="AJ42494" s="5">
        <v>140987.95860000001</v>
      </c>
    </row>
    <row r="42495" spans="35:36" x14ac:dyDescent="0.15">
      <c r="AI42495" s="5">
        <v>79226.902799999996</v>
      </c>
      <c r="AJ42495" s="5">
        <v>140893.86850000001</v>
      </c>
    </row>
    <row r="42496" spans="35:36" x14ac:dyDescent="0.15">
      <c r="AI42496" s="5">
        <v>79361.278900000005</v>
      </c>
      <c r="AJ42496" s="5">
        <v>140799.77739999999</v>
      </c>
    </row>
    <row r="42497" spans="35:36" x14ac:dyDescent="0.15">
      <c r="AI42497" s="5">
        <v>79495.6535</v>
      </c>
      <c r="AJ42497" s="5">
        <v>140705.68729999999</v>
      </c>
    </row>
    <row r="42498" spans="35:36" x14ac:dyDescent="0.15">
      <c r="AI42498" s="5">
        <v>79630.029599999994</v>
      </c>
      <c r="AJ42498" s="5">
        <v>140611.5961</v>
      </c>
    </row>
    <row r="42499" spans="35:36" x14ac:dyDescent="0.15">
      <c r="AI42499" s="5">
        <v>79764.4041</v>
      </c>
      <c r="AJ42499" s="5">
        <v>140517.5061</v>
      </c>
    </row>
    <row r="42500" spans="35:36" x14ac:dyDescent="0.15">
      <c r="AI42500" s="5">
        <v>79898.780199999994</v>
      </c>
      <c r="AJ42500" s="5">
        <v>140423.4149</v>
      </c>
    </row>
    <row r="42501" spans="35:36" x14ac:dyDescent="0.15">
      <c r="AI42501" s="5">
        <v>80033.154800000004</v>
      </c>
      <c r="AJ42501" s="5">
        <v>140329.3248</v>
      </c>
    </row>
    <row r="42502" spans="35:36" x14ac:dyDescent="0.15">
      <c r="AI42502" s="5">
        <v>80167.530899999998</v>
      </c>
      <c r="AJ42502" s="5">
        <v>140235.23360000001</v>
      </c>
    </row>
    <row r="42503" spans="35:36" x14ac:dyDescent="0.15">
      <c r="AI42503" s="5">
        <v>80301.905400000003</v>
      </c>
      <c r="AJ42503" s="5">
        <v>140141.14360000001</v>
      </c>
    </row>
    <row r="42504" spans="35:36" x14ac:dyDescent="0.15">
      <c r="AI42504" s="5">
        <v>80436.281600000002</v>
      </c>
      <c r="AJ42504" s="5">
        <v>140047.05239999999</v>
      </c>
    </row>
    <row r="42505" spans="35:36" x14ac:dyDescent="0.15">
      <c r="AI42505" s="5">
        <v>80570.656099999993</v>
      </c>
      <c r="AJ42505" s="5">
        <v>139952.96230000001</v>
      </c>
    </row>
    <row r="42506" spans="35:36" x14ac:dyDescent="0.15">
      <c r="AI42506" s="5">
        <v>80705.032300000006</v>
      </c>
      <c r="AJ42506" s="5">
        <v>139858.87109999999</v>
      </c>
    </row>
    <row r="42507" spans="35:36" x14ac:dyDescent="0.15">
      <c r="AI42507" s="5">
        <v>80839.406799999997</v>
      </c>
      <c r="AJ42507" s="5">
        <v>139764.78109999999</v>
      </c>
    </row>
    <row r="42508" spans="35:36" x14ac:dyDescent="0.15">
      <c r="AI42508" s="5">
        <v>59433.444600000003</v>
      </c>
      <c r="AJ42508" s="5">
        <v>154953.65669999999</v>
      </c>
    </row>
    <row r="42509" spans="35:36" x14ac:dyDescent="0.15">
      <c r="AI42509" s="5">
        <v>59567.82</v>
      </c>
      <c r="AJ42509" s="5">
        <v>154859.56599999999</v>
      </c>
    </row>
    <row r="42510" spans="35:36" x14ac:dyDescent="0.15">
      <c r="AI42510" s="5">
        <v>59702.195299999999</v>
      </c>
      <c r="AJ42510" s="5">
        <v>154765.4754</v>
      </c>
    </row>
    <row r="42511" spans="35:36" x14ac:dyDescent="0.15">
      <c r="AI42511" s="5">
        <v>59836.570699999997</v>
      </c>
      <c r="AJ42511" s="5">
        <v>154671.3848</v>
      </c>
    </row>
    <row r="42512" spans="35:36" x14ac:dyDescent="0.15">
      <c r="AI42512" s="5">
        <v>59970.946000000004</v>
      </c>
      <c r="AJ42512" s="5">
        <v>154577.2942</v>
      </c>
    </row>
    <row r="42513" spans="35:36" x14ac:dyDescent="0.15">
      <c r="AI42513" s="5">
        <v>60105.321300000003</v>
      </c>
      <c r="AJ42513" s="5">
        <v>154483.2035</v>
      </c>
    </row>
    <row r="42514" spans="35:36" x14ac:dyDescent="0.15">
      <c r="AI42514" s="5">
        <v>60239.6967</v>
      </c>
      <c r="AJ42514" s="5">
        <v>154389.11290000001</v>
      </c>
    </row>
    <row r="42515" spans="35:36" x14ac:dyDescent="0.15">
      <c r="AI42515" s="5">
        <v>60374.072</v>
      </c>
      <c r="AJ42515" s="5">
        <v>154295.02230000001</v>
      </c>
    </row>
    <row r="42516" spans="35:36" x14ac:dyDescent="0.15">
      <c r="AI42516" s="5">
        <v>60508.447399999997</v>
      </c>
      <c r="AJ42516" s="5">
        <v>154200.93169999999</v>
      </c>
    </row>
    <row r="42517" spans="35:36" x14ac:dyDescent="0.15">
      <c r="AI42517" s="5">
        <v>60642.822699999997</v>
      </c>
      <c r="AJ42517" s="5">
        <v>154106.84099999999</v>
      </c>
    </row>
    <row r="42518" spans="35:36" x14ac:dyDescent="0.15">
      <c r="AI42518" s="5">
        <v>60777.197999999997</v>
      </c>
      <c r="AJ42518" s="5">
        <v>154012.75049999999</v>
      </c>
    </row>
    <row r="42519" spans="35:36" x14ac:dyDescent="0.15">
      <c r="AI42519" s="5">
        <v>60911.573299999996</v>
      </c>
      <c r="AJ42519" s="5">
        <v>153918.65979999999</v>
      </c>
    </row>
    <row r="42520" spans="35:36" x14ac:dyDescent="0.15">
      <c r="AI42520" s="5">
        <v>61045.948600000003</v>
      </c>
      <c r="AJ42520" s="5">
        <v>153824.5692</v>
      </c>
    </row>
    <row r="42521" spans="35:36" x14ac:dyDescent="0.15">
      <c r="AI42521" s="5">
        <v>61180.324000000001</v>
      </c>
      <c r="AJ42521" s="5">
        <v>153730.4786</v>
      </c>
    </row>
    <row r="42522" spans="35:36" x14ac:dyDescent="0.15">
      <c r="AI42522" s="5">
        <v>61314.6993</v>
      </c>
      <c r="AJ42522" s="5">
        <v>153636.38800000001</v>
      </c>
    </row>
    <row r="42523" spans="35:36" x14ac:dyDescent="0.15">
      <c r="AI42523" s="5">
        <v>61449.074699999997</v>
      </c>
      <c r="AJ42523" s="5">
        <v>153542.29730000001</v>
      </c>
    </row>
    <row r="42524" spans="35:36" x14ac:dyDescent="0.15">
      <c r="AI42524" s="5">
        <v>61583.45</v>
      </c>
      <c r="AJ42524" s="5">
        <v>153448.20670000001</v>
      </c>
    </row>
    <row r="42525" spans="35:36" x14ac:dyDescent="0.15">
      <c r="AI42525" s="5">
        <v>61717.825299999997</v>
      </c>
      <c r="AJ42525" s="5">
        <v>153354.11610000001</v>
      </c>
    </row>
    <row r="42526" spans="35:36" x14ac:dyDescent="0.15">
      <c r="AI42526" s="5">
        <v>61852.200700000001</v>
      </c>
      <c r="AJ42526" s="5">
        <v>153260.02549999999</v>
      </c>
    </row>
    <row r="42527" spans="35:36" x14ac:dyDescent="0.15">
      <c r="AI42527" s="5">
        <v>61986.576000000001</v>
      </c>
      <c r="AJ42527" s="5">
        <v>153165.93479999999</v>
      </c>
    </row>
    <row r="42528" spans="35:36" x14ac:dyDescent="0.15">
      <c r="AI42528" s="5">
        <v>62120.951300000001</v>
      </c>
      <c r="AJ42528" s="5">
        <v>153071.84419999999</v>
      </c>
    </row>
    <row r="42529" spans="35:36" x14ac:dyDescent="0.15">
      <c r="AI42529" s="5">
        <v>62255.326699999998</v>
      </c>
      <c r="AJ42529" s="5">
        <v>152977.7536</v>
      </c>
    </row>
    <row r="42530" spans="35:36" x14ac:dyDescent="0.15">
      <c r="AI42530" s="5">
        <v>62389.701999999997</v>
      </c>
      <c r="AJ42530" s="5">
        <v>152883.663</v>
      </c>
    </row>
    <row r="42531" spans="35:36" x14ac:dyDescent="0.15">
      <c r="AI42531" s="5">
        <v>62524.077299999997</v>
      </c>
      <c r="AJ42531" s="5">
        <v>152789.5724</v>
      </c>
    </row>
    <row r="42532" spans="35:36" x14ac:dyDescent="0.15">
      <c r="AI42532" s="5">
        <v>62658.452599999997</v>
      </c>
      <c r="AJ42532" s="5">
        <v>152695.48180000001</v>
      </c>
    </row>
    <row r="42533" spans="35:36" x14ac:dyDescent="0.15">
      <c r="AI42533" s="5">
        <v>62792.828000000001</v>
      </c>
      <c r="AJ42533" s="5">
        <v>152601.39110000001</v>
      </c>
    </row>
    <row r="42534" spans="35:36" x14ac:dyDescent="0.15">
      <c r="AI42534" s="5">
        <v>62927.203300000001</v>
      </c>
      <c r="AJ42534" s="5">
        <v>152507.30050000001</v>
      </c>
    </row>
    <row r="42535" spans="35:36" x14ac:dyDescent="0.15">
      <c r="AI42535" s="5">
        <v>63061.578600000001</v>
      </c>
      <c r="AJ42535" s="5">
        <v>152413.20989999999</v>
      </c>
    </row>
    <row r="42536" spans="35:36" x14ac:dyDescent="0.15">
      <c r="AI42536" s="5">
        <v>63195.953999999998</v>
      </c>
      <c r="AJ42536" s="5">
        <v>152319.11929999999</v>
      </c>
    </row>
    <row r="42537" spans="35:36" x14ac:dyDescent="0.15">
      <c r="AI42537" s="5">
        <v>63330.329299999998</v>
      </c>
      <c r="AJ42537" s="5">
        <v>152225.02859999999</v>
      </c>
    </row>
    <row r="42538" spans="35:36" x14ac:dyDescent="0.15">
      <c r="AI42538" s="5">
        <v>63464.704700000002</v>
      </c>
      <c r="AJ42538" s="5">
        <v>152130.93799999999</v>
      </c>
    </row>
    <row r="42539" spans="35:36" x14ac:dyDescent="0.15">
      <c r="AI42539" s="5">
        <v>63599.08</v>
      </c>
      <c r="AJ42539" s="5">
        <v>152036.8474</v>
      </c>
    </row>
    <row r="42540" spans="35:36" x14ac:dyDescent="0.15">
      <c r="AI42540" s="5">
        <v>63733.455300000001</v>
      </c>
      <c r="AJ42540" s="5">
        <v>151942.7568</v>
      </c>
    </row>
    <row r="42541" spans="35:36" x14ac:dyDescent="0.15">
      <c r="AI42541" s="5">
        <v>63867.830699999999</v>
      </c>
      <c r="AJ42541" s="5">
        <v>151848.6661</v>
      </c>
    </row>
    <row r="42542" spans="35:36" x14ac:dyDescent="0.15">
      <c r="AI42542" s="5">
        <v>64002.205999999998</v>
      </c>
      <c r="AJ42542" s="5">
        <v>151754.57550000001</v>
      </c>
    </row>
    <row r="42543" spans="35:36" x14ac:dyDescent="0.15">
      <c r="AI42543" s="5">
        <v>64136.581400000003</v>
      </c>
      <c r="AJ42543" s="5">
        <v>151660.48490000001</v>
      </c>
    </row>
    <row r="42544" spans="35:36" x14ac:dyDescent="0.15">
      <c r="AI42544" s="5">
        <v>64270.956599999998</v>
      </c>
      <c r="AJ42544" s="5">
        <v>151566.39430000001</v>
      </c>
    </row>
    <row r="42545" spans="35:36" x14ac:dyDescent="0.15">
      <c r="AI42545" s="5">
        <v>64405.332000000002</v>
      </c>
      <c r="AJ42545" s="5">
        <v>151472.30369999999</v>
      </c>
    </row>
    <row r="42546" spans="35:36" x14ac:dyDescent="0.15">
      <c r="AI42546" s="5">
        <v>64539.707300000002</v>
      </c>
      <c r="AJ42546" s="5">
        <v>151378.21309999999</v>
      </c>
    </row>
    <row r="42547" spans="35:36" x14ac:dyDescent="0.15">
      <c r="AI42547" s="5">
        <v>64674.082600000002</v>
      </c>
      <c r="AJ42547" s="5">
        <v>151284.12239999999</v>
      </c>
    </row>
    <row r="42548" spans="35:36" x14ac:dyDescent="0.15">
      <c r="AI42548" s="5">
        <v>64808.457999999999</v>
      </c>
      <c r="AJ42548" s="5">
        <v>151190.0318</v>
      </c>
    </row>
    <row r="42549" spans="35:36" x14ac:dyDescent="0.15">
      <c r="AI42549" s="5">
        <v>64942.833299999998</v>
      </c>
      <c r="AJ42549" s="5">
        <v>151095.9412</v>
      </c>
    </row>
    <row r="42550" spans="35:36" x14ac:dyDescent="0.15">
      <c r="AI42550" s="5">
        <v>65077.208700000003</v>
      </c>
      <c r="AJ42550" s="5">
        <v>151001.85060000001</v>
      </c>
    </row>
    <row r="42551" spans="35:36" x14ac:dyDescent="0.15">
      <c r="AI42551" s="5">
        <v>65211.584000000003</v>
      </c>
      <c r="AJ42551" s="5">
        <v>150907.7599</v>
      </c>
    </row>
    <row r="42552" spans="35:36" x14ac:dyDescent="0.15">
      <c r="AI42552" s="5">
        <v>65345.959300000002</v>
      </c>
      <c r="AJ42552" s="5">
        <v>150813.66930000001</v>
      </c>
    </row>
    <row r="42553" spans="35:36" x14ac:dyDescent="0.15">
      <c r="AI42553" s="5">
        <v>65480.334699999999</v>
      </c>
      <c r="AJ42553" s="5">
        <v>150719.57870000001</v>
      </c>
    </row>
    <row r="42554" spans="35:36" x14ac:dyDescent="0.15">
      <c r="AI42554" s="5">
        <v>65614.710000000006</v>
      </c>
      <c r="AJ42554" s="5">
        <v>150625.48800000001</v>
      </c>
    </row>
    <row r="42555" spans="35:36" x14ac:dyDescent="0.15">
      <c r="AI42555" s="5">
        <v>65749.085399999996</v>
      </c>
      <c r="AJ42555" s="5">
        <v>150531.39739999999</v>
      </c>
    </row>
    <row r="42556" spans="35:36" x14ac:dyDescent="0.15">
      <c r="AI42556" s="5">
        <v>65883.460699999996</v>
      </c>
      <c r="AJ42556" s="5">
        <v>150437.30679999999</v>
      </c>
    </row>
    <row r="42557" spans="35:36" x14ac:dyDescent="0.15">
      <c r="AI42557" s="5">
        <v>66017.835999999996</v>
      </c>
      <c r="AJ42557" s="5">
        <v>150343.2162</v>
      </c>
    </row>
    <row r="42558" spans="35:36" x14ac:dyDescent="0.15">
      <c r="AI42558" s="5">
        <v>66152.211299999995</v>
      </c>
      <c r="AJ42558" s="5">
        <v>150249.1256</v>
      </c>
    </row>
    <row r="42559" spans="35:36" x14ac:dyDescent="0.15">
      <c r="AI42559" s="5">
        <v>66286.586599999995</v>
      </c>
      <c r="AJ42559" s="5">
        <v>150155.035</v>
      </c>
    </row>
    <row r="42560" spans="35:36" x14ac:dyDescent="0.15">
      <c r="AI42560" s="5">
        <v>66420.962</v>
      </c>
      <c r="AJ42560" s="5">
        <v>150060.94440000001</v>
      </c>
    </row>
    <row r="42561" spans="35:36" x14ac:dyDescent="0.15">
      <c r="AI42561" s="5">
        <v>66555.337299999999</v>
      </c>
      <c r="AJ42561" s="5">
        <v>149966.85370000001</v>
      </c>
    </row>
    <row r="42562" spans="35:36" x14ac:dyDescent="0.15">
      <c r="AI42562" s="5">
        <v>66689.712700000004</v>
      </c>
      <c r="AJ42562" s="5">
        <v>149872.76310000001</v>
      </c>
    </row>
    <row r="42563" spans="35:36" x14ac:dyDescent="0.15">
      <c r="AI42563" s="5">
        <v>66824.088000000003</v>
      </c>
      <c r="AJ42563" s="5">
        <v>149778.67249999999</v>
      </c>
    </row>
    <row r="42564" spans="35:36" x14ac:dyDescent="0.15">
      <c r="AI42564" s="5">
        <v>66958.463300000003</v>
      </c>
      <c r="AJ42564" s="5">
        <v>149684.58180000001</v>
      </c>
    </row>
    <row r="42565" spans="35:36" x14ac:dyDescent="0.15">
      <c r="AI42565" s="5">
        <v>67092.838699999993</v>
      </c>
      <c r="AJ42565" s="5">
        <v>149590.49119999999</v>
      </c>
    </row>
    <row r="42566" spans="35:36" x14ac:dyDescent="0.15">
      <c r="AI42566" s="5">
        <v>67227.214000000007</v>
      </c>
      <c r="AJ42566" s="5">
        <v>149496.40059999999</v>
      </c>
    </row>
    <row r="42567" spans="35:36" x14ac:dyDescent="0.15">
      <c r="AI42567" s="5">
        <v>67361.589300000007</v>
      </c>
      <c r="AJ42567" s="5">
        <v>149402.31</v>
      </c>
    </row>
    <row r="42568" spans="35:36" x14ac:dyDescent="0.15">
      <c r="AI42568" s="5">
        <v>67495.964699999997</v>
      </c>
      <c r="AJ42568" s="5">
        <v>149308.2193</v>
      </c>
    </row>
    <row r="42569" spans="35:36" x14ac:dyDescent="0.15">
      <c r="AI42569" s="5">
        <v>67630.339900000006</v>
      </c>
      <c r="AJ42569" s="5">
        <v>149214.12880000001</v>
      </c>
    </row>
    <row r="42570" spans="35:36" x14ac:dyDescent="0.15">
      <c r="AI42570" s="5">
        <v>67764.715299999996</v>
      </c>
      <c r="AJ42570" s="5">
        <v>149120.03820000001</v>
      </c>
    </row>
    <row r="42571" spans="35:36" x14ac:dyDescent="0.15">
      <c r="AI42571" s="5">
        <v>67899.090599999996</v>
      </c>
      <c r="AJ42571" s="5">
        <v>149025.94750000001</v>
      </c>
    </row>
    <row r="42572" spans="35:36" x14ac:dyDescent="0.15">
      <c r="AI42572" s="5">
        <v>68033.466</v>
      </c>
      <c r="AJ42572" s="5">
        <v>148931.85690000001</v>
      </c>
    </row>
    <row r="42573" spans="35:36" x14ac:dyDescent="0.15">
      <c r="AI42573" s="5">
        <v>68167.8413</v>
      </c>
      <c r="AJ42573" s="5">
        <v>148837.76629999999</v>
      </c>
    </row>
    <row r="42574" spans="35:36" x14ac:dyDescent="0.15">
      <c r="AI42574" s="5">
        <v>68302.2166</v>
      </c>
      <c r="AJ42574" s="5">
        <v>148743.67559999999</v>
      </c>
    </row>
    <row r="42575" spans="35:36" x14ac:dyDescent="0.15">
      <c r="AI42575" s="5">
        <v>68436.592000000004</v>
      </c>
      <c r="AJ42575" s="5">
        <v>148649.58499999999</v>
      </c>
    </row>
    <row r="42576" spans="35:36" x14ac:dyDescent="0.15">
      <c r="AI42576" s="5">
        <v>68570.967300000004</v>
      </c>
      <c r="AJ42576" s="5">
        <v>148555.4944</v>
      </c>
    </row>
    <row r="42577" spans="35:36" x14ac:dyDescent="0.15">
      <c r="AI42577" s="5">
        <v>68705.342699999994</v>
      </c>
      <c r="AJ42577" s="5">
        <v>148461.4038</v>
      </c>
    </row>
    <row r="42578" spans="35:36" x14ac:dyDescent="0.15">
      <c r="AI42578" s="5">
        <v>68839.717999999993</v>
      </c>
      <c r="AJ42578" s="5">
        <v>148367.3131</v>
      </c>
    </row>
    <row r="42579" spans="35:36" x14ac:dyDescent="0.15">
      <c r="AI42579" s="5">
        <v>68974.093299999993</v>
      </c>
      <c r="AJ42579" s="5">
        <v>148273.2225</v>
      </c>
    </row>
    <row r="42580" spans="35:36" x14ac:dyDescent="0.15">
      <c r="AI42580" s="5">
        <v>69108.468699999998</v>
      </c>
      <c r="AJ42580" s="5">
        <v>148179.13190000001</v>
      </c>
    </row>
    <row r="42581" spans="35:36" x14ac:dyDescent="0.15">
      <c r="AI42581" s="5">
        <v>69242.843999999997</v>
      </c>
      <c r="AJ42581" s="5">
        <v>148085.04130000001</v>
      </c>
    </row>
    <row r="42582" spans="35:36" x14ac:dyDescent="0.15">
      <c r="AI42582" s="5">
        <v>69377.219299999997</v>
      </c>
      <c r="AJ42582" s="5">
        <v>147990.95069999999</v>
      </c>
    </row>
    <row r="42583" spans="35:36" x14ac:dyDescent="0.15">
      <c r="AI42583" s="5">
        <v>69511.594599999997</v>
      </c>
      <c r="AJ42583" s="5">
        <v>147896.86009999999</v>
      </c>
    </row>
    <row r="42584" spans="35:36" x14ac:dyDescent="0.15">
      <c r="AI42584" s="5">
        <v>69645.97</v>
      </c>
      <c r="AJ42584" s="5">
        <v>147802.76939999999</v>
      </c>
    </row>
    <row r="42585" spans="35:36" x14ac:dyDescent="0.15">
      <c r="AI42585" s="5">
        <v>69780.345300000001</v>
      </c>
      <c r="AJ42585" s="5">
        <v>147708.67879999999</v>
      </c>
    </row>
    <row r="42586" spans="35:36" x14ac:dyDescent="0.15">
      <c r="AI42586" s="5">
        <v>69914.720600000001</v>
      </c>
      <c r="AJ42586" s="5">
        <v>147614.5882</v>
      </c>
    </row>
    <row r="42587" spans="35:36" x14ac:dyDescent="0.15">
      <c r="AI42587" s="5">
        <v>70049.096000000005</v>
      </c>
      <c r="AJ42587" s="5">
        <v>147520.4976</v>
      </c>
    </row>
    <row r="42588" spans="35:36" x14ac:dyDescent="0.15">
      <c r="AI42588" s="5">
        <v>70183.471300000005</v>
      </c>
      <c r="AJ42588" s="5">
        <v>147426.4069</v>
      </c>
    </row>
    <row r="42589" spans="35:36" x14ac:dyDescent="0.15">
      <c r="AI42589" s="5">
        <v>70317.846699999995</v>
      </c>
      <c r="AJ42589" s="5">
        <v>147332.31630000001</v>
      </c>
    </row>
    <row r="42590" spans="35:36" x14ac:dyDescent="0.15">
      <c r="AI42590" s="5">
        <v>70452.221999999994</v>
      </c>
      <c r="AJ42590" s="5">
        <v>147238.22570000001</v>
      </c>
    </row>
    <row r="42591" spans="35:36" x14ac:dyDescent="0.15">
      <c r="AI42591" s="5">
        <v>70586.597299999994</v>
      </c>
      <c r="AJ42591" s="5">
        <v>147144.13510000001</v>
      </c>
    </row>
    <row r="42592" spans="35:36" x14ac:dyDescent="0.15">
      <c r="AI42592" s="5">
        <v>70720.972699999998</v>
      </c>
      <c r="AJ42592" s="5">
        <v>147050.04440000001</v>
      </c>
    </row>
    <row r="42593" spans="35:36" x14ac:dyDescent="0.15">
      <c r="AI42593" s="5">
        <v>70855.347999999998</v>
      </c>
      <c r="AJ42593" s="5">
        <v>146955.95379999999</v>
      </c>
    </row>
    <row r="42594" spans="35:36" x14ac:dyDescent="0.15">
      <c r="AI42594" s="5">
        <v>70989.723400000003</v>
      </c>
      <c r="AJ42594" s="5">
        <v>146861.86319999999</v>
      </c>
    </row>
    <row r="42595" spans="35:36" x14ac:dyDescent="0.15">
      <c r="AI42595" s="5">
        <v>71124.098599999998</v>
      </c>
      <c r="AJ42595" s="5">
        <v>146767.7726</v>
      </c>
    </row>
    <row r="42596" spans="35:36" x14ac:dyDescent="0.15">
      <c r="AI42596" s="5">
        <v>71258.474000000002</v>
      </c>
      <c r="AJ42596" s="5">
        <v>146673.682</v>
      </c>
    </row>
    <row r="42597" spans="35:36" x14ac:dyDescent="0.15">
      <c r="AI42597" s="5">
        <v>71392.849300000002</v>
      </c>
      <c r="AJ42597" s="5">
        <v>146579.5914</v>
      </c>
    </row>
    <row r="42598" spans="35:36" x14ac:dyDescent="0.15">
      <c r="AI42598" s="5">
        <v>71527.224600000001</v>
      </c>
      <c r="AJ42598" s="5">
        <v>146485.5007</v>
      </c>
    </row>
    <row r="42599" spans="35:36" x14ac:dyDescent="0.15">
      <c r="AI42599" s="5">
        <v>71661.600000000006</v>
      </c>
      <c r="AJ42599" s="5">
        <v>146391.41010000001</v>
      </c>
    </row>
    <row r="42600" spans="35:36" x14ac:dyDescent="0.15">
      <c r="AI42600" s="5">
        <v>71795.975300000006</v>
      </c>
      <c r="AJ42600" s="5">
        <v>146297.31950000001</v>
      </c>
    </row>
    <row r="42601" spans="35:36" x14ac:dyDescent="0.15">
      <c r="AI42601" s="5">
        <v>71930.350699999995</v>
      </c>
      <c r="AJ42601" s="5">
        <v>146203.22889999999</v>
      </c>
    </row>
    <row r="42602" spans="35:36" x14ac:dyDescent="0.15">
      <c r="AI42602" s="5">
        <v>72064.725999999995</v>
      </c>
      <c r="AJ42602" s="5">
        <v>146109.13819999999</v>
      </c>
    </row>
    <row r="42603" spans="35:36" x14ac:dyDescent="0.15">
      <c r="AI42603" s="5">
        <v>72199.101299999995</v>
      </c>
      <c r="AJ42603" s="5">
        <v>146015.04759999999</v>
      </c>
    </row>
    <row r="42604" spans="35:36" x14ac:dyDescent="0.15">
      <c r="AI42604" s="5">
        <v>72333.476699999999</v>
      </c>
      <c r="AJ42604" s="5">
        <v>145920.95699999999</v>
      </c>
    </row>
    <row r="42605" spans="35:36" x14ac:dyDescent="0.15">
      <c r="AI42605" s="5">
        <v>72467.851999999999</v>
      </c>
      <c r="AJ42605" s="5">
        <v>145826.8664</v>
      </c>
    </row>
    <row r="42606" spans="35:36" x14ac:dyDescent="0.15">
      <c r="AI42606" s="5">
        <v>72602.227299999999</v>
      </c>
      <c r="AJ42606" s="5">
        <v>145732.7757</v>
      </c>
    </row>
    <row r="42607" spans="35:36" x14ac:dyDescent="0.15">
      <c r="AI42607" s="5">
        <v>72736.602700000003</v>
      </c>
      <c r="AJ42607" s="5">
        <v>145638.6851</v>
      </c>
    </row>
    <row r="42608" spans="35:36" x14ac:dyDescent="0.15">
      <c r="AI42608" s="5">
        <v>72870.977899999998</v>
      </c>
      <c r="AJ42608" s="5">
        <v>145544.59450000001</v>
      </c>
    </row>
    <row r="42609" spans="35:36" x14ac:dyDescent="0.15">
      <c r="AI42609" s="5">
        <v>73005.354099999997</v>
      </c>
      <c r="AJ42609" s="5">
        <v>145450.50330000001</v>
      </c>
    </row>
    <row r="42610" spans="35:36" x14ac:dyDescent="0.15">
      <c r="AI42610" s="5">
        <v>73139.728600000002</v>
      </c>
      <c r="AJ42610" s="5">
        <v>145356.41329999999</v>
      </c>
    </row>
    <row r="42611" spans="35:36" x14ac:dyDescent="0.15">
      <c r="AI42611" s="5">
        <v>73274.104800000001</v>
      </c>
      <c r="AJ42611" s="5">
        <v>145262.32209999999</v>
      </c>
    </row>
    <row r="42612" spans="35:36" x14ac:dyDescent="0.15">
      <c r="AI42612" s="5">
        <v>73408.479300000006</v>
      </c>
      <c r="AJ42612" s="5">
        <v>145168.23199999999</v>
      </c>
    </row>
    <row r="42613" spans="35:36" x14ac:dyDescent="0.15">
      <c r="AI42613" s="5">
        <v>73542.855500000005</v>
      </c>
      <c r="AJ42613" s="5">
        <v>145074.14079999999</v>
      </c>
    </row>
    <row r="42614" spans="35:36" x14ac:dyDescent="0.15">
      <c r="AI42614" s="5">
        <v>73677.23</v>
      </c>
      <c r="AJ42614" s="5">
        <v>144980.0508</v>
      </c>
    </row>
    <row r="42615" spans="35:36" x14ac:dyDescent="0.15">
      <c r="AI42615" s="5">
        <v>73811.606100000005</v>
      </c>
      <c r="AJ42615" s="5">
        <v>144885.9596</v>
      </c>
    </row>
    <row r="42616" spans="35:36" x14ac:dyDescent="0.15">
      <c r="AI42616" s="5">
        <v>73945.9807</v>
      </c>
      <c r="AJ42616" s="5">
        <v>144791.8695</v>
      </c>
    </row>
    <row r="42617" spans="35:36" x14ac:dyDescent="0.15">
      <c r="AI42617" s="5">
        <v>74080.356799999994</v>
      </c>
      <c r="AJ42617" s="5">
        <v>144697.77830000001</v>
      </c>
    </row>
    <row r="42618" spans="35:36" x14ac:dyDescent="0.15">
      <c r="AI42618" s="5">
        <v>74214.731299999999</v>
      </c>
      <c r="AJ42618" s="5">
        <v>144603.68830000001</v>
      </c>
    </row>
    <row r="42619" spans="35:36" x14ac:dyDescent="0.15">
      <c r="AI42619" s="5">
        <v>74349.107399999994</v>
      </c>
      <c r="AJ42619" s="5">
        <v>144509.59710000001</v>
      </c>
    </row>
    <row r="42620" spans="35:36" x14ac:dyDescent="0.15">
      <c r="AI42620" s="5">
        <v>74483.482000000004</v>
      </c>
      <c r="AJ42620" s="5">
        <v>144415.50700000001</v>
      </c>
    </row>
    <row r="42621" spans="35:36" x14ac:dyDescent="0.15">
      <c r="AI42621" s="5">
        <v>74617.858099999998</v>
      </c>
      <c r="AJ42621" s="5">
        <v>144321.41589999999</v>
      </c>
    </row>
    <row r="42622" spans="35:36" x14ac:dyDescent="0.15">
      <c r="AI42622" s="5">
        <v>74752.232600000003</v>
      </c>
      <c r="AJ42622" s="5">
        <v>144227.32579999999</v>
      </c>
    </row>
    <row r="42623" spans="35:36" x14ac:dyDescent="0.15">
      <c r="AI42623" s="5">
        <v>74886.608800000002</v>
      </c>
      <c r="AJ42623" s="5">
        <v>144133.2346</v>
      </c>
    </row>
    <row r="42624" spans="35:36" x14ac:dyDescent="0.15">
      <c r="AI42624" s="5">
        <v>75020.983300000007</v>
      </c>
      <c r="AJ42624" s="5">
        <v>144039.1446</v>
      </c>
    </row>
    <row r="42625" spans="35:36" x14ac:dyDescent="0.15">
      <c r="AI42625" s="5">
        <v>75155.359500000006</v>
      </c>
      <c r="AJ42625" s="5">
        <v>143945.0534</v>
      </c>
    </row>
    <row r="42626" spans="35:36" x14ac:dyDescent="0.15">
      <c r="AI42626" s="5">
        <v>75289.733999999997</v>
      </c>
      <c r="AJ42626" s="5">
        <v>143850.9633</v>
      </c>
    </row>
    <row r="42627" spans="35:36" x14ac:dyDescent="0.15">
      <c r="AI42627" s="5">
        <v>75424.110100000005</v>
      </c>
      <c r="AJ42627" s="5">
        <v>143756.87210000001</v>
      </c>
    </row>
    <row r="42628" spans="35:36" x14ac:dyDescent="0.15">
      <c r="AI42628" s="5">
        <v>75558.484700000001</v>
      </c>
      <c r="AJ42628" s="5">
        <v>143662.78210000001</v>
      </c>
    </row>
    <row r="42629" spans="35:36" x14ac:dyDescent="0.15">
      <c r="AI42629" s="5">
        <v>75692.860799999995</v>
      </c>
      <c r="AJ42629" s="5">
        <v>143568.69089999999</v>
      </c>
    </row>
    <row r="42630" spans="35:36" x14ac:dyDescent="0.15">
      <c r="AI42630" s="5">
        <v>75827.2353</v>
      </c>
      <c r="AJ42630" s="5">
        <v>143474.60079999999</v>
      </c>
    </row>
    <row r="42631" spans="35:36" x14ac:dyDescent="0.15">
      <c r="AI42631" s="5">
        <v>75961.611399999994</v>
      </c>
      <c r="AJ42631" s="5">
        <v>143380.5097</v>
      </c>
    </row>
    <row r="42632" spans="35:36" x14ac:dyDescent="0.15">
      <c r="AI42632" s="5">
        <v>76095.986000000004</v>
      </c>
      <c r="AJ42632" s="5">
        <v>143286.41959999999</v>
      </c>
    </row>
    <row r="42633" spans="35:36" x14ac:dyDescent="0.15">
      <c r="AI42633" s="5">
        <v>76230.362099999998</v>
      </c>
      <c r="AJ42633" s="5">
        <v>143192.3284</v>
      </c>
    </row>
    <row r="42634" spans="35:36" x14ac:dyDescent="0.15">
      <c r="AI42634" s="5">
        <v>76364.736600000004</v>
      </c>
      <c r="AJ42634" s="5">
        <v>143098.2384</v>
      </c>
    </row>
    <row r="42635" spans="35:36" x14ac:dyDescent="0.15">
      <c r="AI42635" s="5">
        <v>76499.112800000003</v>
      </c>
      <c r="AJ42635" s="5">
        <v>143004.14720000001</v>
      </c>
    </row>
    <row r="42636" spans="35:36" x14ac:dyDescent="0.15">
      <c r="AI42636" s="5">
        <v>76633.487299999993</v>
      </c>
      <c r="AJ42636" s="5">
        <v>142910.05710000001</v>
      </c>
    </row>
    <row r="42637" spans="35:36" x14ac:dyDescent="0.15">
      <c r="AI42637" s="5">
        <v>76767.863500000007</v>
      </c>
      <c r="AJ42637" s="5">
        <v>142815.96590000001</v>
      </c>
    </row>
    <row r="42638" spans="35:36" x14ac:dyDescent="0.15">
      <c r="AI42638" s="5">
        <v>76902.237999999998</v>
      </c>
      <c r="AJ42638" s="5">
        <v>142721.87590000001</v>
      </c>
    </row>
    <row r="42639" spans="35:36" x14ac:dyDescent="0.15">
      <c r="AI42639" s="5">
        <v>77036.614100000006</v>
      </c>
      <c r="AJ42639" s="5">
        <v>142627.78469999999</v>
      </c>
    </row>
    <row r="42640" spans="35:36" x14ac:dyDescent="0.15">
      <c r="AI42640" s="5">
        <v>77170.988700000002</v>
      </c>
      <c r="AJ42640" s="5">
        <v>142533.69459999999</v>
      </c>
    </row>
    <row r="42641" spans="35:36" x14ac:dyDescent="0.15">
      <c r="AI42641" s="5">
        <v>77305.364799999996</v>
      </c>
      <c r="AJ42641" s="5">
        <v>142439.60339999999</v>
      </c>
    </row>
    <row r="42642" spans="35:36" x14ac:dyDescent="0.15">
      <c r="AI42642" s="5">
        <v>77439.739300000001</v>
      </c>
      <c r="AJ42642" s="5">
        <v>142345.5134</v>
      </c>
    </row>
    <row r="42643" spans="35:36" x14ac:dyDescent="0.15">
      <c r="AI42643" s="5">
        <v>77574.115399999995</v>
      </c>
      <c r="AJ42643" s="5">
        <v>142251.4222</v>
      </c>
    </row>
    <row r="42644" spans="35:36" x14ac:dyDescent="0.15">
      <c r="AI42644" s="5">
        <v>77708.490000000005</v>
      </c>
      <c r="AJ42644" s="5">
        <v>142157.3321</v>
      </c>
    </row>
    <row r="42645" spans="35:36" x14ac:dyDescent="0.15">
      <c r="AI42645" s="5">
        <v>77842.866099999999</v>
      </c>
      <c r="AJ42645" s="5">
        <v>142063.24100000001</v>
      </c>
    </row>
    <row r="42646" spans="35:36" x14ac:dyDescent="0.15">
      <c r="AI42646" s="5">
        <v>77977.240600000005</v>
      </c>
      <c r="AJ42646" s="5">
        <v>141969.15090000001</v>
      </c>
    </row>
    <row r="42647" spans="35:36" x14ac:dyDescent="0.15">
      <c r="AI42647" s="5">
        <v>78111.616800000003</v>
      </c>
      <c r="AJ42647" s="5">
        <v>141875.05970000001</v>
      </c>
    </row>
    <row r="42648" spans="35:36" x14ac:dyDescent="0.15">
      <c r="AI42648" s="5">
        <v>78245.991299999994</v>
      </c>
      <c r="AJ42648" s="5">
        <v>141780.96969999999</v>
      </c>
    </row>
    <row r="42649" spans="35:36" x14ac:dyDescent="0.15">
      <c r="AI42649" s="5">
        <v>78380.367400000003</v>
      </c>
      <c r="AJ42649" s="5">
        <v>141686.87849999999</v>
      </c>
    </row>
    <row r="42650" spans="35:36" x14ac:dyDescent="0.15">
      <c r="AI42650" s="5">
        <v>78514.741999999998</v>
      </c>
      <c r="AJ42650" s="5">
        <v>141592.78839999999</v>
      </c>
    </row>
    <row r="42651" spans="35:36" x14ac:dyDescent="0.15">
      <c r="AI42651" s="5">
        <v>78649.118100000007</v>
      </c>
      <c r="AJ42651" s="5">
        <v>141498.6972</v>
      </c>
    </row>
    <row r="42652" spans="35:36" x14ac:dyDescent="0.15">
      <c r="AI42652" s="5">
        <v>78783.492599999998</v>
      </c>
      <c r="AJ42652" s="5">
        <v>141404.6072</v>
      </c>
    </row>
    <row r="42653" spans="35:36" x14ac:dyDescent="0.15">
      <c r="AI42653" s="5">
        <v>78917.868799999997</v>
      </c>
      <c r="AJ42653" s="5">
        <v>141310.516</v>
      </c>
    </row>
    <row r="42654" spans="35:36" x14ac:dyDescent="0.15">
      <c r="AI42654" s="5">
        <v>79052.243300000002</v>
      </c>
      <c r="AJ42654" s="5">
        <v>141216.4259</v>
      </c>
    </row>
    <row r="42655" spans="35:36" x14ac:dyDescent="0.15">
      <c r="AI42655" s="5">
        <v>79186.619500000001</v>
      </c>
      <c r="AJ42655" s="5">
        <v>141122.33470000001</v>
      </c>
    </row>
    <row r="42656" spans="35:36" x14ac:dyDescent="0.15">
      <c r="AI42656" s="5">
        <v>79320.994000000006</v>
      </c>
      <c r="AJ42656" s="5">
        <v>141028.24470000001</v>
      </c>
    </row>
    <row r="42657" spans="35:36" x14ac:dyDescent="0.15">
      <c r="AI42657" s="5">
        <v>79455.3701</v>
      </c>
      <c r="AJ42657" s="5">
        <v>140934.15349999999</v>
      </c>
    </row>
    <row r="42658" spans="35:36" x14ac:dyDescent="0.15">
      <c r="AI42658" s="5">
        <v>79589.744699999996</v>
      </c>
      <c r="AJ42658" s="5">
        <v>140840.06340000001</v>
      </c>
    </row>
    <row r="42659" spans="35:36" x14ac:dyDescent="0.15">
      <c r="AI42659" s="5">
        <v>79724.120800000004</v>
      </c>
      <c r="AJ42659" s="5">
        <v>140745.97229999999</v>
      </c>
    </row>
    <row r="42660" spans="35:36" x14ac:dyDescent="0.15">
      <c r="AI42660" s="5">
        <v>79858.495299999995</v>
      </c>
      <c r="AJ42660" s="5">
        <v>140651.88219999999</v>
      </c>
    </row>
    <row r="42661" spans="35:36" x14ac:dyDescent="0.15">
      <c r="AI42661" s="5">
        <v>79992.871400000004</v>
      </c>
      <c r="AJ42661" s="5">
        <v>140557.791</v>
      </c>
    </row>
    <row r="42662" spans="35:36" x14ac:dyDescent="0.15">
      <c r="AI42662" s="5">
        <v>80127.245999999999</v>
      </c>
      <c r="AJ42662" s="5">
        <v>140463.701</v>
      </c>
    </row>
    <row r="42663" spans="35:36" x14ac:dyDescent="0.15">
      <c r="AI42663" s="5">
        <v>80261.622099999993</v>
      </c>
      <c r="AJ42663" s="5">
        <v>140369.60980000001</v>
      </c>
    </row>
    <row r="42664" spans="35:36" x14ac:dyDescent="0.15">
      <c r="AI42664" s="5">
        <v>80395.996599999999</v>
      </c>
      <c r="AJ42664" s="5">
        <v>140275.5197</v>
      </c>
    </row>
    <row r="42665" spans="35:36" x14ac:dyDescent="0.15">
      <c r="AI42665" s="5">
        <v>80530.372799999997</v>
      </c>
      <c r="AJ42665" s="5">
        <v>140181.42850000001</v>
      </c>
    </row>
    <row r="42666" spans="35:36" x14ac:dyDescent="0.15">
      <c r="AI42666" s="5">
        <v>80664.747300000003</v>
      </c>
      <c r="AJ42666" s="5">
        <v>140087.33850000001</v>
      </c>
    </row>
    <row r="42667" spans="35:36" x14ac:dyDescent="0.15">
      <c r="AI42667" s="5">
        <v>80799.123500000002</v>
      </c>
      <c r="AJ42667" s="5">
        <v>139993.24729999999</v>
      </c>
    </row>
    <row r="42668" spans="35:36" x14ac:dyDescent="0.15">
      <c r="AI42668" s="5">
        <v>80933.498000000007</v>
      </c>
      <c r="AJ42668" s="5">
        <v>139899.15719999999</v>
      </c>
    </row>
    <row r="42669" spans="35:36" x14ac:dyDescent="0.15">
      <c r="AI42669" s="5">
        <v>59527.535799999998</v>
      </c>
      <c r="AJ42669" s="5">
        <v>155088.03279999999</v>
      </c>
    </row>
    <row r="42670" spans="35:36" x14ac:dyDescent="0.15">
      <c r="AI42670" s="5">
        <v>59661.911200000002</v>
      </c>
      <c r="AJ42670" s="5">
        <v>154993.94219999999</v>
      </c>
    </row>
    <row r="42671" spans="35:36" x14ac:dyDescent="0.15">
      <c r="AI42671" s="5">
        <v>59796.286500000002</v>
      </c>
      <c r="AJ42671" s="5">
        <v>154899.85159999999</v>
      </c>
    </row>
    <row r="42672" spans="35:36" x14ac:dyDescent="0.15">
      <c r="AI42672" s="5">
        <v>59930.661899999999</v>
      </c>
      <c r="AJ42672" s="5">
        <v>154805.76089999999</v>
      </c>
    </row>
    <row r="42673" spans="35:36" x14ac:dyDescent="0.15">
      <c r="AI42673" s="5">
        <v>60065.037199999999</v>
      </c>
      <c r="AJ42673" s="5">
        <v>154711.6703</v>
      </c>
    </row>
    <row r="42674" spans="35:36" x14ac:dyDescent="0.15">
      <c r="AI42674" s="5">
        <v>60199.412499999999</v>
      </c>
      <c r="AJ42674" s="5">
        <v>154617.5797</v>
      </c>
    </row>
    <row r="42675" spans="35:36" x14ac:dyDescent="0.15">
      <c r="AI42675" s="5">
        <v>60333.787900000003</v>
      </c>
      <c r="AJ42675" s="5">
        <v>154523.48910000001</v>
      </c>
    </row>
    <row r="42676" spans="35:36" x14ac:dyDescent="0.15">
      <c r="AI42676" s="5">
        <v>60468.163200000003</v>
      </c>
      <c r="AJ42676" s="5">
        <v>154429.39840000001</v>
      </c>
    </row>
    <row r="42677" spans="35:36" x14ac:dyDescent="0.15">
      <c r="AI42677" s="5">
        <v>60602.5386</v>
      </c>
      <c r="AJ42677" s="5">
        <v>154335.30780000001</v>
      </c>
    </row>
    <row r="42678" spans="35:36" x14ac:dyDescent="0.15">
      <c r="AI42678" s="5">
        <v>60736.9139</v>
      </c>
      <c r="AJ42678" s="5">
        <v>154241.21720000001</v>
      </c>
    </row>
    <row r="42679" spans="35:36" x14ac:dyDescent="0.15">
      <c r="AI42679" s="5">
        <v>60871.289199999999</v>
      </c>
      <c r="AJ42679" s="5">
        <v>154147.12659999999</v>
      </c>
    </row>
    <row r="42680" spans="35:36" x14ac:dyDescent="0.15">
      <c r="AI42680" s="5">
        <v>61005.664499999999</v>
      </c>
      <c r="AJ42680" s="5">
        <v>154053.03599999999</v>
      </c>
    </row>
    <row r="42681" spans="35:36" x14ac:dyDescent="0.15">
      <c r="AI42681" s="5">
        <v>61140.039799999999</v>
      </c>
      <c r="AJ42681" s="5">
        <v>153958.9454</v>
      </c>
    </row>
    <row r="42682" spans="35:36" x14ac:dyDescent="0.15">
      <c r="AI42682" s="5">
        <v>61274.415200000003</v>
      </c>
      <c r="AJ42682" s="5">
        <v>153864.8547</v>
      </c>
    </row>
    <row r="42683" spans="35:36" x14ac:dyDescent="0.15">
      <c r="AI42683" s="5">
        <v>61408.790500000003</v>
      </c>
      <c r="AJ42683" s="5">
        <v>153770.7641</v>
      </c>
    </row>
    <row r="42684" spans="35:36" x14ac:dyDescent="0.15">
      <c r="AI42684" s="5">
        <v>61543.165800000002</v>
      </c>
      <c r="AJ42684" s="5">
        <v>153676.6735</v>
      </c>
    </row>
    <row r="42685" spans="35:36" x14ac:dyDescent="0.15">
      <c r="AI42685" s="5">
        <v>61677.5412</v>
      </c>
      <c r="AJ42685" s="5">
        <v>153582.58290000001</v>
      </c>
    </row>
    <row r="42686" spans="35:36" x14ac:dyDescent="0.15">
      <c r="AI42686" s="5">
        <v>61811.916499999999</v>
      </c>
      <c r="AJ42686" s="5">
        <v>153488.49220000001</v>
      </c>
    </row>
    <row r="42687" spans="35:36" x14ac:dyDescent="0.15">
      <c r="AI42687" s="5">
        <v>61946.291899999997</v>
      </c>
      <c r="AJ42687" s="5">
        <v>153394.40160000001</v>
      </c>
    </row>
    <row r="42688" spans="35:36" x14ac:dyDescent="0.15">
      <c r="AI42688" s="5">
        <v>62080.667200000004</v>
      </c>
      <c r="AJ42688" s="5">
        <v>153300.31099999999</v>
      </c>
    </row>
    <row r="42689" spans="35:36" x14ac:dyDescent="0.15">
      <c r="AI42689" s="5">
        <v>62215.042500000003</v>
      </c>
      <c r="AJ42689" s="5">
        <v>153206.22039999999</v>
      </c>
    </row>
    <row r="42690" spans="35:36" x14ac:dyDescent="0.15">
      <c r="AI42690" s="5">
        <v>62349.4179</v>
      </c>
      <c r="AJ42690" s="5">
        <v>153112.12969999999</v>
      </c>
    </row>
    <row r="42691" spans="35:36" x14ac:dyDescent="0.15">
      <c r="AI42691" s="5">
        <v>62483.7932</v>
      </c>
      <c r="AJ42691" s="5">
        <v>153018.03909999999</v>
      </c>
    </row>
    <row r="42692" spans="35:36" x14ac:dyDescent="0.15">
      <c r="AI42692" s="5">
        <v>62618.1685</v>
      </c>
      <c r="AJ42692" s="5">
        <v>152923.9485</v>
      </c>
    </row>
    <row r="42693" spans="35:36" x14ac:dyDescent="0.15">
      <c r="AI42693" s="5">
        <v>62752.543799999999</v>
      </c>
      <c r="AJ42693" s="5">
        <v>152829.8579</v>
      </c>
    </row>
    <row r="42694" spans="35:36" x14ac:dyDescent="0.15">
      <c r="AI42694" s="5">
        <v>62886.919199999997</v>
      </c>
      <c r="AJ42694" s="5">
        <v>152735.76730000001</v>
      </c>
    </row>
    <row r="42695" spans="35:36" x14ac:dyDescent="0.15">
      <c r="AI42695" s="5">
        <v>63021.294500000004</v>
      </c>
      <c r="AJ42695" s="5">
        <v>152641.67670000001</v>
      </c>
    </row>
    <row r="42696" spans="35:36" x14ac:dyDescent="0.15">
      <c r="AI42696" s="5">
        <v>63155.669800000003</v>
      </c>
      <c r="AJ42696" s="5">
        <v>152547.58600000001</v>
      </c>
    </row>
    <row r="42697" spans="35:36" x14ac:dyDescent="0.15">
      <c r="AI42697" s="5">
        <v>63290.0452</v>
      </c>
      <c r="AJ42697" s="5">
        <v>152453.49540000001</v>
      </c>
    </row>
    <row r="42698" spans="35:36" x14ac:dyDescent="0.15">
      <c r="AI42698" s="5">
        <v>63424.4205</v>
      </c>
      <c r="AJ42698" s="5">
        <v>152359.40479999999</v>
      </c>
    </row>
    <row r="42699" spans="35:36" x14ac:dyDescent="0.15">
      <c r="AI42699" s="5">
        <v>63558.795899999997</v>
      </c>
      <c r="AJ42699" s="5">
        <v>152265.31419999999</v>
      </c>
    </row>
    <row r="42700" spans="35:36" x14ac:dyDescent="0.15">
      <c r="AI42700" s="5">
        <v>63693.171199999997</v>
      </c>
      <c r="AJ42700" s="5">
        <v>152171.22349999999</v>
      </c>
    </row>
    <row r="42701" spans="35:36" x14ac:dyDescent="0.15">
      <c r="AI42701" s="5">
        <v>63827.546499999997</v>
      </c>
      <c r="AJ42701" s="5">
        <v>152077.1329</v>
      </c>
    </row>
    <row r="42702" spans="35:36" x14ac:dyDescent="0.15">
      <c r="AI42702" s="5">
        <v>63961.921900000001</v>
      </c>
      <c r="AJ42702" s="5">
        <v>151983.0423</v>
      </c>
    </row>
    <row r="42703" spans="35:36" x14ac:dyDescent="0.15">
      <c r="AI42703" s="5">
        <v>64096.297200000001</v>
      </c>
      <c r="AJ42703" s="5">
        <v>151888.95170000001</v>
      </c>
    </row>
    <row r="42704" spans="35:36" x14ac:dyDescent="0.15">
      <c r="AI42704" s="5">
        <v>64230.672599999998</v>
      </c>
      <c r="AJ42704" s="5">
        <v>151794.861</v>
      </c>
    </row>
    <row r="42705" spans="35:36" x14ac:dyDescent="0.15">
      <c r="AI42705" s="5">
        <v>64365.0478</v>
      </c>
      <c r="AJ42705" s="5">
        <v>151700.77050000001</v>
      </c>
    </row>
    <row r="42706" spans="35:36" x14ac:dyDescent="0.15">
      <c r="AI42706" s="5">
        <v>64499.423199999997</v>
      </c>
      <c r="AJ42706" s="5">
        <v>151606.67980000001</v>
      </c>
    </row>
    <row r="42707" spans="35:36" x14ac:dyDescent="0.15">
      <c r="AI42707" s="5">
        <v>64633.798499999997</v>
      </c>
      <c r="AJ42707" s="5">
        <v>151512.58919999999</v>
      </c>
    </row>
    <row r="42708" spans="35:36" x14ac:dyDescent="0.15">
      <c r="AI42708" s="5">
        <v>64768.173799999997</v>
      </c>
      <c r="AJ42708" s="5">
        <v>151418.49859999999</v>
      </c>
    </row>
    <row r="42709" spans="35:36" x14ac:dyDescent="0.15">
      <c r="AI42709" s="5">
        <v>64902.549200000001</v>
      </c>
      <c r="AJ42709" s="5">
        <v>151324.408</v>
      </c>
    </row>
    <row r="42710" spans="35:36" x14ac:dyDescent="0.15">
      <c r="AI42710" s="5">
        <v>65036.924500000001</v>
      </c>
      <c r="AJ42710" s="5">
        <v>151230.3173</v>
      </c>
    </row>
    <row r="42711" spans="35:36" x14ac:dyDescent="0.15">
      <c r="AI42711" s="5">
        <v>65171.299899999998</v>
      </c>
      <c r="AJ42711" s="5">
        <v>151136.2267</v>
      </c>
    </row>
    <row r="42712" spans="35:36" x14ac:dyDescent="0.15">
      <c r="AI42712" s="5">
        <v>65305.675199999998</v>
      </c>
      <c r="AJ42712" s="5">
        <v>151042.1361</v>
      </c>
    </row>
    <row r="42713" spans="35:36" x14ac:dyDescent="0.15">
      <c r="AI42713" s="5">
        <v>65440.050499999998</v>
      </c>
      <c r="AJ42713" s="5">
        <v>150948.04550000001</v>
      </c>
    </row>
    <row r="42714" spans="35:36" x14ac:dyDescent="0.15">
      <c r="AI42714" s="5">
        <v>65574.425900000002</v>
      </c>
      <c r="AJ42714" s="5">
        <v>150853.95480000001</v>
      </c>
    </row>
    <row r="42715" spans="35:36" x14ac:dyDescent="0.15">
      <c r="AI42715" s="5">
        <v>65708.801200000002</v>
      </c>
      <c r="AJ42715" s="5">
        <v>150759.86420000001</v>
      </c>
    </row>
    <row r="42716" spans="35:36" x14ac:dyDescent="0.15">
      <c r="AI42716" s="5">
        <v>65843.176600000006</v>
      </c>
      <c r="AJ42716" s="5">
        <v>150665.77359999999</v>
      </c>
    </row>
    <row r="42717" spans="35:36" x14ac:dyDescent="0.15">
      <c r="AI42717" s="5">
        <v>65977.551900000006</v>
      </c>
      <c r="AJ42717" s="5">
        <v>150571.68299999999</v>
      </c>
    </row>
    <row r="42718" spans="35:36" x14ac:dyDescent="0.15">
      <c r="AI42718" s="5">
        <v>66111.927200000006</v>
      </c>
      <c r="AJ42718" s="5">
        <v>150477.59239999999</v>
      </c>
    </row>
    <row r="42719" spans="35:36" x14ac:dyDescent="0.15">
      <c r="AI42719" s="5">
        <v>66246.302500000005</v>
      </c>
      <c r="AJ42719" s="5">
        <v>150383.5018</v>
      </c>
    </row>
    <row r="42720" spans="35:36" x14ac:dyDescent="0.15">
      <c r="AI42720" s="5">
        <v>66380.677800000005</v>
      </c>
      <c r="AJ42720" s="5">
        <v>150289.4111</v>
      </c>
    </row>
    <row r="42721" spans="35:36" x14ac:dyDescent="0.15">
      <c r="AI42721" s="5">
        <v>66515.053199999995</v>
      </c>
      <c r="AJ42721" s="5">
        <v>150195.3205</v>
      </c>
    </row>
    <row r="42722" spans="35:36" x14ac:dyDescent="0.15">
      <c r="AI42722" s="5">
        <v>66649.428499999995</v>
      </c>
      <c r="AJ42722" s="5">
        <v>150101.22990000001</v>
      </c>
    </row>
    <row r="42723" spans="35:36" x14ac:dyDescent="0.15">
      <c r="AI42723" s="5">
        <v>66783.803899999999</v>
      </c>
      <c r="AJ42723" s="5">
        <v>150007.13930000001</v>
      </c>
    </row>
    <row r="42724" spans="35:36" x14ac:dyDescent="0.15">
      <c r="AI42724" s="5">
        <v>66918.179199999999</v>
      </c>
      <c r="AJ42724" s="5">
        <v>149913.04860000001</v>
      </c>
    </row>
    <row r="42725" spans="35:36" x14ac:dyDescent="0.15">
      <c r="AI42725" s="5">
        <v>67052.554499999998</v>
      </c>
      <c r="AJ42725" s="5">
        <v>149818.95800000001</v>
      </c>
    </row>
    <row r="42726" spans="35:36" x14ac:dyDescent="0.15">
      <c r="AI42726" s="5">
        <v>67186.929900000003</v>
      </c>
      <c r="AJ42726" s="5">
        <v>149724.86739999999</v>
      </c>
    </row>
    <row r="42727" spans="35:36" x14ac:dyDescent="0.15">
      <c r="AI42727" s="5">
        <v>67321.305200000003</v>
      </c>
      <c r="AJ42727" s="5">
        <v>149630.77679999999</v>
      </c>
    </row>
    <row r="42728" spans="35:36" x14ac:dyDescent="0.15">
      <c r="AI42728" s="5">
        <v>67455.680500000002</v>
      </c>
      <c r="AJ42728" s="5">
        <v>149536.68609999999</v>
      </c>
    </row>
    <row r="42729" spans="35:36" x14ac:dyDescent="0.15">
      <c r="AI42729" s="5">
        <v>67590.055900000007</v>
      </c>
      <c r="AJ42729" s="5">
        <v>149442.5955</v>
      </c>
    </row>
    <row r="42730" spans="35:36" x14ac:dyDescent="0.15">
      <c r="AI42730" s="5">
        <v>67724.431100000002</v>
      </c>
      <c r="AJ42730" s="5">
        <v>149348.5049</v>
      </c>
    </row>
    <row r="42731" spans="35:36" x14ac:dyDescent="0.15">
      <c r="AI42731" s="5">
        <v>67858.806500000006</v>
      </c>
      <c r="AJ42731" s="5">
        <v>149254.4143</v>
      </c>
    </row>
    <row r="42732" spans="35:36" x14ac:dyDescent="0.15">
      <c r="AI42732" s="5">
        <v>67993.181800000006</v>
      </c>
      <c r="AJ42732" s="5">
        <v>149160.32370000001</v>
      </c>
    </row>
    <row r="42733" spans="35:36" x14ac:dyDescent="0.15">
      <c r="AI42733" s="5">
        <v>68127.557199999996</v>
      </c>
      <c r="AJ42733" s="5">
        <v>149066.23310000001</v>
      </c>
    </row>
    <row r="42734" spans="35:36" x14ac:dyDescent="0.15">
      <c r="AI42734" s="5">
        <v>68261.932499999995</v>
      </c>
      <c r="AJ42734" s="5">
        <v>148972.14240000001</v>
      </c>
    </row>
    <row r="42735" spans="35:36" x14ac:dyDescent="0.15">
      <c r="AI42735" s="5">
        <v>68396.307799999995</v>
      </c>
      <c r="AJ42735" s="5">
        <v>148878.05179999999</v>
      </c>
    </row>
    <row r="42736" spans="35:36" x14ac:dyDescent="0.15">
      <c r="AI42736" s="5">
        <v>68530.683199999999</v>
      </c>
      <c r="AJ42736" s="5">
        <v>148783.96119999999</v>
      </c>
    </row>
    <row r="42737" spans="35:36" x14ac:dyDescent="0.15">
      <c r="AI42737" s="5">
        <v>68665.058499999999</v>
      </c>
      <c r="AJ42737" s="5">
        <v>148689.87059999999</v>
      </c>
    </row>
    <row r="42738" spans="35:36" x14ac:dyDescent="0.15">
      <c r="AI42738" s="5">
        <v>68799.433900000004</v>
      </c>
      <c r="AJ42738" s="5">
        <v>148595.77989999999</v>
      </c>
    </row>
    <row r="42739" spans="35:36" x14ac:dyDescent="0.15">
      <c r="AI42739" s="5">
        <v>68933.809200000003</v>
      </c>
      <c r="AJ42739" s="5">
        <v>148501.6893</v>
      </c>
    </row>
    <row r="42740" spans="35:36" x14ac:dyDescent="0.15">
      <c r="AI42740" s="5">
        <v>69068.184500000003</v>
      </c>
      <c r="AJ42740" s="5">
        <v>148407.5987</v>
      </c>
    </row>
    <row r="42741" spans="35:36" x14ac:dyDescent="0.15">
      <c r="AI42741" s="5">
        <v>69202.559899999993</v>
      </c>
      <c r="AJ42741" s="5">
        <v>148313.50810000001</v>
      </c>
    </row>
    <row r="42742" spans="35:36" x14ac:dyDescent="0.15">
      <c r="AI42742" s="5">
        <v>69336.935200000007</v>
      </c>
      <c r="AJ42742" s="5">
        <v>148219.41740000001</v>
      </c>
    </row>
    <row r="42743" spans="35:36" x14ac:dyDescent="0.15">
      <c r="AI42743" s="5">
        <v>69471.310500000007</v>
      </c>
      <c r="AJ42743" s="5">
        <v>148125.32689999999</v>
      </c>
    </row>
    <row r="42744" spans="35:36" x14ac:dyDescent="0.15">
      <c r="AI42744" s="5">
        <v>69605.685800000007</v>
      </c>
      <c r="AJ42744" s="5">
        <v>148031.23620000001</v>
      </c>
    </row>
    <row r="42745" spans="35:36" x14ac:dyDescent="0.15">
      <c r="AI42745" s="5">
        <v>69740.061199999996</v>
      </c>
      <c r="AJ42745" s="5">
        <v>147937.14559999999</v>
      </c>
    </row>
    <row r="42746" spans="35:36" x14ac:dyDescent="0.15">
      <c r="AI42746" s="5">
        <v>69874.436499999996</v>
      </c>
      <c r="AJ42746" s="5">
        <v>147843.05499999999</v>
      </c>
    </row>
    <row r="42747" spans="35:36" x14ac:dyDescent="0.15">
      <c r="AI42747" s="5">
        <v>70008.811799999996</v>
      </c>
      <c r="AJ42747" s="5">
        <v>147748.9644</v>
      </c>
    </row>
    <row r="42748" spans="35:36" x14ac:dyDescent="0.15">
      <c r="AI42748" s="5">
        <v>70143.1872</v>
      </c>
      <c r="AJ42748" s="5">
        <v>147654.8737</v>
      </c>
    </row>
    <row r="42749" spans="35:36" x14ac:dyDescent="0.15">
      <c r="AI42749" s="5">
        <v>70277.5625</v>
      </c>
      <c r="AJ42749" s="5">
        <v>147560.7831</v>
      </c>
    </row>
    <row r="42750" spans="35:36" x14ac:dyDescent="0.15">
      <c r="AI42750" s="5">
        <v>70411.937900000004</v>
      </c>
      <c r="AJ42750" s="5">
        <v>147466.6925</v>
      </c>
    </row>
    <row r="42751" spans="35:36" x14ac:dyDescent="0.15">
      <c r="AI42751" s="5">
        <v>70546.313200000004</v>
      </c>
      <c r="AJ42751" s="5">
        <v>147372.60190000001</v>
      </c>
    </row>
    <row r="42752" spans="35:36" x14ac:dyDescent="0.15">
      <c r="AI42752" s="5">
        <v>70680.688500000004</v>
      </c>
      <c r="AJ42752" s="5">
        <v>147278.51120000001</v>
      </c>
    </row>
    <row r="42753" spans="35:36" x14ac:dyDescent="0.15">
      <c r="AI42753" s="5">
        <v>70815.063899999994</v>
      </c>
      <c r="AJ42753" s="5">
        <v>147184.42060000001</v>
      </c>
    </row>
    <row r="42754" spans="35:36" x14ac:dyDescent="0.15">
      <c r="AI42754" s="5">
        <v>70949.439199999993</v>
      </c>
      <c r="AJ42754" s="5">
        <v>147090.32999999999</v>
      </c>
    </row>
    <row r="42755" spans="35:36" x14ac:dyDescent="0.15">
      <c r="AI42755" s="5">
        <v>71083.814599999998</v>
      </c>
      <c r="AJ42755" s="5">
        <v>146996.23929999999</v>
      </c>
    </row>
    <row r="42756" spans="35:36" x14ac:dyDescent="0.15">
      <c r="AI42756" s="5">
        <v>71218.189799999993</v>
      </c>
      <c r="AJ42756" s="5">
        <v>146902.1488</v>
      </c>
    </row>
    <row r="42757" spans="35:36" x14ac:dyDescent="0.15">
      <c r="AI42757" s="5">
        <v>71352.565199999997</v>
      </c>
      <c r="AJ42757" s="5">
        <v>146808.0582</v>
      </c>
    </row>
    <row r="42758" spans="35:36" x14ac:dyDescent="0.15">
      <c r="AI42758" s="5">
        <v>71486.940499999997</v>
      </c>
      <c r="AJ42758" s="5">
        <v>146713.9675</v>
      </c>
    </row>
    <row r="42759" spans="35:36" x14ac:dyDescent="0.15">
      <c r="AI42759" s="5">
        <v>71621.315799999997</v>
      </c>
      <c r="AJ42759" s="5">
        <v>146619.8769</v>
      </c>
    </row>
    <row r="42760" spans="35:36" x14ac:dyDescent="0.15">
      <c r="AI42760" s="5">
        <v>71755.691200000001</v>
      </c>
      <c r="AJ42760" s="5">
        <v>146525.78630000001</v>
      </c>
    </row>
    <row r="42761" spans="35:36" x14ac:dyDescent="0.15">
      <c r="AI42761" s="5">
        <v>71890.066500000001</v>
      </c>
      <c r="AJ42761" s="5">
        <v>146431.69570000001</v>
      </c>
    </row>
    <row r="42762" spans="35:36" x14ac:dyDescent="0.15">
      <c r="AI42762" s="5">
        <v>72024.441900000005</v>
      </c>
      <c r="AJ42762" s="5">
        <v>146337.60500000001</v>
      </c>
    </row>
    <row r="42763" spans="35:36" x14ac:dyDescent="0.15">
      <c r="AI42763" s="5">
        <v>72158.817200000005</v>
      </c>
      <c r="AJ42763" s="5">
        <v>146243.51439999999</v>
      </c>
    </row>
    <row r="42764" spans="35:36" x14ac:dyDescent="0.15">
      <c r="AI42764" s="5">
        <v>72293.192500000005</v>
      </c>
      <c r="AJ42764" s="5">
        <v>146149.42379999999</v>
      </c>
    </row>
    <row r="42765" spans="35:36" x14ac:dyDescent="0.15">
      <c r="AI42765" s="5">
        <v>72427.567899999995</v>
      </c>
      <c r="AJ42765" s="5">
        <v>146055.33309999999</v>
      </c>
    </row>
    <row r="42766" spans="35:36" x14ac:dyDescent="0.15">
      <c r="AI42766" s="5">
        <v>72561.943199999994</v>
      </c>
      <c r="AJ42766" s="5">
        <v>145961.24249999999</v>
      </c>
    </row>
    <row r="42767" spans="35:36" x14ac:dyDescent="0.15">
      <c r="AI42767" s="5">
        <v>72696.318499999994</v>
      </c>
      <c r="AJ42767" s="5">
        <v>145867.1519</v>
      </c>
    </row>
    <row r="42768" spans="35:36" x14ac:dyDescent="0.15">
      <c r="AI42768" s="5">
        <v>72830.693899999998</v>
      </c>
      <c r="AJ42768" s="5">
        <v>145773.0613</v>
      </c>
    </row>
    <row r="42769" spans="35:36" x14ac:dyDescent="0.15">
      <c r="AI42769" s="5">
        <v>72965.069099999993</v>
      </c>
      <c r="AJ42769" s="5">
        <v>145678.97070000001</v>
      </c>
    </row>
    <row r="42770" spans="35:36" x14ac:dyDescent="0.15">
      <c r="AI42770" s="5">
        <v>73099.445300000007</v>
      </c>
      <c r="AJ42770" s="5">
        <v>145584.87950000001</v>
      </c>
    </row>
    <row r="42771" spans="35:36" x14ac:dyDescent="0.15">
      <c r="AI42771" s="5">
        <v>73233.819799999997</v>
      </c>
      <c r="AJ42771" s="5">
        <v>145490.78950000001</v>
      </c>
    </row>
    <row r="42772" spans="35:36" x14ac:dyDescent="0.15">
      <c r="AI42772" s="5">
        <v>73368.195999999996</v>
      </c>
      <c r="AJ42772" s="5">
        <v>145396.69829999999</v>
      </c>
    </row>
    <row r="42773" spans="35:36" x14ac:dyDescent="0.15">
      <c r="AI42773" s="5">
        <v>73502.570500000002</v>
      </c>
      <c r="AJ42773" s="5">
        <v>145302.60819999999</v>
      </c>
    </row>
    <row r="42774" spans="35:36" x14ac:dyDescent="0.15">
      <c r="AI42774" s="5">
        <v>73636.9467</v>
      </c>
      <c r="AJ42774" s="5">
        <v>145208.51699999999</v>
      </c>
    </row>
    <row r="42775" spans="35:36" x14ac:dyDescent="0.15">
      <c r="AI42775" s="5">
        <v>73771.321200000006</v>
      </c>
      <c r="AJ42775" s="5">
        <v>145114.42689999999</v>
      </c>
    </row>
    <row r="42776" spans="35:36" x14ac:dyDescent="0.15">
      <c r="AI42776" s="5">
        <v>73905.6973</v>
      </c>
      <c r="AJ42776" s="5">
        <v>145020.3357</v>
      </c>
    </row>
    <row r="42777" spans="35:36" x14ac:dyDescent="0.15">
      <c r="AI42777" s="5">
        <v>74040.071899999995</v>
      </c>
      <c r="AJ42777" s="5">
        <v>144926.2457</v>
      </c>
    </row>
    <row r="42778" spans="35:36" x14ac:dyDescent="0.15">
      <c r="AI42778" s="5">
        <v>74174.448000000004</v>
      </c>
      <c r="AJ42778" s="5">
        <v>144832.1545</v>
      </c>
    </row>
    <row r="42779" spans="35:36" x14ac:dyDescent="0.15">
      <c r="AI42779" s="5">
        <v>74308.822499999995</v>
      </c>
      <c r="AJ42779" s="5">
        <v>144738.0644</v>
      </c>
    </row>
    <row r="42780" spans="35:36" x14ac:dyDescent="0.15">
      <c r="AI42780" s="5">
        <v>74443.198600000003</v>
      </c>
      <c r="AJ42780" s="5">
        <v>144643.97330000001</v>
      </c>
    </row>
    <row r="42781" spans="35:36" x14ac:dyDescent="0.15">
      <c r="AI42781" s="5">
        <v>74577.573199999999</v>
      </c>
      <c r="AJ42781" s="5">
        <v>144549.88320000001</v>
      </c>
    </row>
    <row r="42782" spans="35:36" x14ac:dyDescent="0.15">
      <c r="AI42782" s="5">
        <v>74711.949299999993</v>
      </c>
      <c r="AJ42782" s="5">
        <v>144455.79209999999</v>
      </c>
    </row>
    <row r="42783" spans="35:36" x14ac:dyDescent="0.15">
      <c r="AI42783" s="5">
        <v>74846.323799999998</v>
      </c>
      <c r="AJ42783" s="5">
        <v>144361.70199999999</v>
      </c>
    </row>
    <row r="42784" spans="35:36" x14ac:dyDescent="0.15">
      <c r="AI42784" s="5">
        <v>74980.7</v>
      </c>
      <c r="AJ42784" s="5">
        <v>144267.61079999999</v>
      </c>
    </row>
    <row r="42785" spans="35:36" x14ac:dyDescent="0.15">
      <c r="AI42785" s="5">
        <v>75115.074500000002</v>
      </c>
      <c r="AJ42785" s="5">
        <v>144173.52069999999</v>
      </c>
    </row>
    <row r="42786" spans="35:36" x14ac:dyDescent="0.15">
      <c r="AI42786" s="5">
        <v>75249.450700000001</v>
      </c>
      <c r="AJ42786" s="5">
        <v>144079.4295</v>
      </c>
    </row>
    <row r="42787" spans="35:36" x14ac:dyDescent="0.15">
      <c r="AI42787" s="5">
        <v>75383.825200000007</v>
      </c>
      <c r="AJ42787" s="5">
        <v>143985.3395</v>
      </c>
    </row>
    <row r="42788" spans="35:36" x14ac:dyDescent="0.15">
      <c r="AI42788" s="5">
        <v>75518.201300000001</v>
      </c>
      <c r="AJ42788" s="5">
        <v>143891.24830000001</v>
      </c>
    </row>
    <row r="42789" spans="35:36" x14ac:dyDescent="0.15">
      <c r="AI42789" s="5">
        <v>75652.575899999996</v>
      </c>
      <c r="AJ42789" s="5">
        <v>143797.15820000001</v>
      </c>
    </row>
    <row r="42790" spans="35:36" x14ac:dyDescent="0.15">
      <c r="AI42790" s="5">
        <v>75786.952000000005</v>
      </c>
      <c r="AJ42790" s="5">
        <v>143703.06700000001</v>
      </c>
    </row>
    <row r="42791" spans="35:36" x14ac:dyDescent="0.15">
      <c r="AI42791" s="5">
        <v>75921.326499999996</v>
      </c>
      <c r="AJ42791" s="5">
        <v>143608.97700000001</v>
      </c>
    </row>
    <row r="42792" spans="35:36" x14ac:dyDescent="0.15">
      <c r="AI42792" s="5">
        <v>76055.702600000004</v>
      </c>
      <c r="AJ42792" s="5">
        <v>143514.88589999999</v>
      </c>
    </row>
    <row r="42793" spans="35:36" x14ac:dyDescent="0.15">
      <c r="AI42793" s="5">
        <v>76190.0772</v>
      </c>
      <c r="AJ42793" s="5">
        <v>143420.79569999999</v>
      </c>
    </row>
    <row r="42794" spans="35:36" x14ac:dyDescent="0.15">
      <c r="AI42794" s="5">
        <v>76324.453299999994</v>
      </c>
      <c r="AJ42794" s="5">
        <v>143326.7046</v>
      </c>
    </row>
    <row r="42795" spans="35:36" x14ac:dyDescent="0.15">
      <c r="AI42795" s="5">
        <v>76458.827799999999</v>
      </c>
      <c r="AJ42795" s="5">
        <v>143232.6145</v>
      </c>
    </row>
    <row r="42796" spans="35:36" x14ac:dyDescent="0.15">
      <c r="AI42796" s="5">
        <v>76593.203999999998</v>
      </c>
      <c r="AJ42796" s="5">
        <v>143138.5233</v>
      </c>
    </row>
    <row r="42797" spans="35:36" x14ac:dyDescent="0.15">
      <c r="AI42797" s="5">
        <v>76727.578500000003</v>
      </c>
      <c r="AJ42797" s="5">
        <v>143044.4333</v>
      </c>
    </row>
    <row r="42798" spans="35:36" x14ac:dyDescent="0.15">
      <c r="AI42798" s="5">
        <v>76861.954700000002</v>
      </c>
      <c r="AJ42798" s="5">
        <v>142950.34210000001</v>
      </c>
    </row>
    <row r="42799" spans="35:36" x14ac:dyDescent="0.15">
      <c r="AI42799" s="5">
        <v>76996.329199999993</v>
      </c>
      <c r="AJ42799" s="5">
        <v>142856.25200000001</v>
      </c>
    </row>
    <row r="42800" spans="35:36" x14ac:dyDescent="0.15">
      <c r="AI42800" s="5">
        <v>77130.705300000001</v>
      </c>
      <c r="AJ42800" s="5">
        <v>142762.16080000001</v>
      </c>
    </row>
    <row r="42801" spans="35:36" x14ac:dyDescent="0.15">
      <c r="AI42801" s="5">
        <v>77265.079899999997</v>
      </c>
      <c r="AJ42801" s="5">
        <v>142668.07079999999</v>
      </c>
    </row>
    <row r="42802" spans="35:36" x14ac:dyDescent="0.15">
      <c r="AI42802" s="5">
        <v>77399.456000000006</v>
      </c>
      <c r="AJ42802" s="5">
        <v>142573.97959999999</v>
      </c>
    </row>
    <row r="42803" spans="35:36" x14ac:dyDescent="0.15">
      <c r="AI42803" s="5">
        <v>77533.830499999996</v>
      </c>
      <c r="AJ42803" s="5">
        <v>142479.88949999999</v>
      </c>
    </row>
    <row r="42804" spans="35:36" x14ac:dyDescent="0.15">
      <c r="AI42804" s="5">
        <v>77668.206600000005</v>
      </c>
      <c r="AJ42804" s="5">
        <v>142385.7984</v>
      </c>
    </row>
    <row r="42805" spans="35:36" x14ac:dyDescent="0.15">
      <c r="AI42805" s="5">
        <v>77802.581200000001</v>
      </c>
      <c r="AJ42805" s="5">
        <v>142291.7083</v>
      </c>
    </row>
    <row r="42806" spans="35:36" x14ac:dyDescent="0.15">
      <c r="AI42806" s="5">
        <v>77936.957299999995</v>
      </c>
      <c r="AJ42806" s="5">
        <v>142197.6171</v>
      </c>
    </row>
    <row r="42807" spans="35:36" x14ac:dyDescent="0.15">
      <c r="AI42807" s="5">
        <v>78071.3318</v>
      </c>
      <c r="AJ42807" s="5">
        <v>142103.52710000001</v>
      </c>
    </row>
    <row r="42808" spans="35:36" x14ac:dyDescent="0.15">
      <c r="AI42808" s="5">
        <v>78205.707999999999</v>
      </c>
      <c r="AJ42808" s="5">
        <v>142009.43590000001</v>
      </c>
    </row>
    <row r="42809" spans="35:36" x14ac:dyDescent="0.15">
      <c r="AI42809" s="5">
        <v>78340.082500000004</v>
      </c>
      <c r="AJ42809" s="5">
        <v>141915.34580000001</v>
      </c>
    </row>
    <row r="42810" spans="35:36" x14ac:dyDescent="0.15">
      <c r="AI42810" s="5">
        <v>78474.458599999998</v>
      </c>
      <c r="AJ42810" s="5">
        <v>141821.25459999999</v>
      </c>
    </row>
    <row r="42811" spans="35:36" x14ac:dyDescent="0.15">
      <c r="AI42811" s="5">
        <v>78608.833199999994</v>
      </c>
      <c r="AJ42811" s="5">
        <v>141727.16459999999</v>
      </c>
    </row>
    <row r="42812" spans="35:36" x14ac:dyDescent="0.15">
      <c r="AI42812" s="5">
        <v>78743.209300000002</v>
      </c>
      <c r="AJ42812" s="5">
        <v>141633.07339999999</v>
      </c>
    </row>
    <row r="42813" spans="35:36" x14ac:dyDescent="0.15">
      <c r="AI42813" s="5">
        <v>78877.583799999993</v>
      </c>
      <c r="AJ42813" s="5">
        <v>141538.98329999999</v>
      </c>
    </row>
    <row r="42814" spans="35:36" x14ac:dyDescent="0.15">
      <c r="AI42814" s="5">
        <v>79011.960000000006</v>
      </c>
      <c r="AJ42814" s="5">
        <v>141444.8921</v>
      </c>
    </row>
    <row r="42815" spans="35:36" x14ac:dyDescent="0.15">
      <c r="AI42815" s="5">
        <v>79146.334499999997</v>
      </c>
      <c r="AJ42815" s="5">
        <v>141350.8021</v>
      </c>
    </row>
    <row r="42816" spans="35:36" x14ac:dyDescent="0.15">
      <c r="AI42816" s="5">
        <v>79280.710699999996</v>
      </c>
      <c r="AJ42816" s="5">
        <v>141256.71090000001</v>
      </c>
    </row>
    <row r="42817" spans="35:36" x14ac:dyDescent="0.15">
      <c r="AI42817" s="5">
        <v>79415.085200000001</v>
      </c>
      <c r="AJ42817" s="5">
        <v>141162.6208</v>
      </c>
    </row>
    <row r="42818" spans="35:36" x14ac:dyDescent="0.15">
      <c r="AI42818" s="5">
        <v>79549.461299999995</v>
      </c>
      <c r="AJ42818" s="5">
        <v>141068.52970000001</v>
      </c>
    </row>
    <row r="42819" spans="35:36" x14ac:dyDescent="0.15">
      <c r="AI42819" s="5">
        <v>79683.835900000005</v>
      </c>
      <c r="AJ42819" s="5">
        <v>140974.43960000001</v>
      </c>
    </row>
    <row r="42820" spans="35:36" x14ac:dyDescent="0.15">
      <c r="AI42820" s="5">
        <v>79818.212</v>
      </c>
      <c r="AJ42820" s="5">
        <v>140880.34839999999</v>
      </c>
    </row>
    <row r="42821" spans="35:36" x14ac:dyDescent="0.15">
      <c r="AI42821" s="5">
        <v>79952.586500000005</v>
      </c>
      <c r="AJ42821" s="5">
        <v>140786.25839999999</v>
      </c>
    </row>
    <row r="42822" spans="35:36" x14ac:dyDescent="0.15">
      <c r="AI42822" s="5">
        <v>80086.962599999999</v>
      </c>
      <c r="AJ42822" s="5">
        <v>140692.1672</v>
      </c>
    </row>
    <row r="42823" spans="35:36" x14ac:dyDescent="0.15">
      <c r="AI42823" s="5">
        <v>80221.337199999994</v>
      </c>
      <c r="AJ42823" s="5">
        <v>140598.07709999999</v>
      </c>
    </row>
    <row r="42824" spans="35:36" x14ac:dyDescent="0.15">
      <c r="AI42824" s="5">
        <v>80355.713300000003</v>
      </c>
      <c r="AJ42824" s="5">
        <v>140503.9859</v>
      </c>
    </row>
    <row r="42825" spans="35:36" x14ac:dyDescent="0.15">
      <c r="AI42825" s="5">
        <v>80490.087799999994</v>
      </c>
      <c r="AJ42825" s="5">
        <v>140409.8959</v>
      </c>
    </row>
    <row r="42826" spans="35:36" x14ac:dyDescent="0.15">
      <c r="AI42826" s="5">
        <v>80624.464000000007</v>
      </c>
      <c r="AJ42826" s="5">
        <v>140315.80470000001</v>
      </c>
    </row>
    <row r="42827" spans="35:36" x14ac:dyDescent="0.15">
      <c r="AI42827" s="5">
        <v>80758.838499999998</v>
      </c>
      <c r="AJ42827" s="5">
        <v>140221.71460000001</v>
      </c>
    </row>
    <row r="42828" spans="35:36" x14ac:dyDescent="0.15">
      <c r="AI42828" s="5">
        <v>80893.214699999997</v>
      </c>
      <c r="AJ42828" s="5">
        <v>140127.62340000001</v>
      </c>
    </row>
    <row r="42829" spans="35:36" x14ac:dyDescent="0.15">
      <c r="AI42829" s="5">
        <v>81027.589200000002</v>
      </c>
      <c r="AJ42829" s="5">
        <v>140033.53339999999</v>
      </c>
    </row>
    <row r="42830" spans="35:36" x14ac:dyDescent="0.15">
      <c r="AI42830" s="5">
        <v>59621.627</v>
      </c>
      <c r="AJ42830" s="5">
        <v>155222.40890000001</v>
      </c>
    </row>
    <row r="42831" spans="35:36" x14ac:dyDescent="0.15">
      <c r="AI42831" s="5">
        <v>59756.0023</v>
      </c>
      <c r="AJ42831" s="5">
        <v>155128.31830000001</v>
      </c>
    </row>
    <row r="42832" spans="35:36" x14ac:dyDescent="0.15">
      <c r="AI42832" s="5">
        <v>59890.377699999997</v>
      </c>
      <c r="AJ42832" s="5">
        <v>155034.22760000001</v>
      </c>
    </row>
    <row r="42833" spans="35:36" x14ac:dyDescent="0.15">
      <c r="AI42833" s="5">
        <v>60024.752999999997</v>
      </c>
      <c r="AJ42833" s="5">
        <v>154940.13699999999</v>
      </c>
    </row>
    <row r="42834" spans="35:36" x14ac:dyDescent="0.15">
      <c r="AI42834" s="5">
        <v>60159.128299999997</v>
      </c>
      <c r="AJ42834" s="5">
        <v>154846.04639999999</v>
      </c>
    </row>
    <row r="42835" spans="35:36" x14ac:dyDescent="0.15">
      <c r="AI42835" s="5">
        <v>60293.503700000001</v>
      </c>
      <c r="AJ42835" s="5">
        <v>154751.9558</v>
      </c>
    </row>
    <row r="42836" spans="35:36" x14ac:dyDescent="0.15">
      <c r="AI42836" s="5">
        <v>60427.879000000001</v>
      </c>
      <c r="AJ42836" s="5">
        <v>154657.8651</v>
      </c>
    </row>
    <row r="42837" spans="35:36" x14ac:dyDescent="0.15">
      <c r="AI42837" s="5">
        <v>60562.254399999998</v>
      </c>
      <c r="AJ42837" s="5">
        <v>154563.7745</v>
      </c>
    </row>
    <row r="42838" spans="35:36" x14ac:dyDescent="0.15">
      <c r="AI42838" s="5">
        <v>60696.629699999998</v>
      </c>
      <c r="AJ42838" s="5">
        <v>154469.6839</v>
      </c>
    </row>
    <row r="42839" spans="35:36" x14ac:dyDescent="0.15">
      <c r="AI42839" s="5">
        <v>60831.004999999997</v>
      </c>
      <c r="AJ42839" s="5">
        <v>154375.59330000001</v>
      </c>
    </row>
    <row r="42840" spans="35:36" x14ac:dyDescent="0.15">
      <c r="AI42840" s="5">
        <v>60965.380299999997</v>
      </c>
      <c r="AJ42840" s="5">
        <v>154281.50270000001</v>
      </c>
    </row>
    <row r="42841" spans="35:36" x14ac:dyDescent="0.15">
      <c r="AI42841" s="5">
        <v>61099.755599999997</v>
      </c>
      <c r="AJ42841" s="5">
        <v>154187.41209999999</v>
      </c>
    </row>
    <row r="42842" spans="35:36" x14ac:dyDescent="0.15">
      <c r="AI42842" s="5">
        <v>61234.131000000001</v>
      </c>
      <c r="AJ42842" s="5">
        <v>154093.32139999999</v>
      </c>
    </row>
    <row r="42843" spans="35:36" x14ac:dyDescent="0.15">
      <c r="AI42843" s="5">
        <v>61368.506300000001</v>
      </c>
      <c r="AJ42843" s="5">
        <v>153999.23079999999</v>
      </c>
    </row>
    <row r="42844" spans="35:36" x14ac:dyDescent="0.15">
      <c r="AI42844" s="5">
        <v>61502.881699999998</v>
      </c>
      <c r="AJ42844" s="5">
        <v>153905.14019999999</v>
      </c>
    </row>
    <row r="42845" spans="35:36" x14ac:dyDescent="0.15">
      <c r="AI42845" s="5">
        <v>61637.256999999998</v>
      </c>
      <c r="AJ42845" s="5">
        <v>153811.0496</v>
      </c>
    </row>
    <row r="42846" spans="35:36" x14ac:dyDescent="0.15">
      <c r="AI42846" s="5">
        <v>61771.632299999997</v>
      </c>
      <c r="AJ42846" s="5">
        <v>153716.9589</v>
      </c>
    </row>
    <row r="42847" spans="35:36" x14ac:dyDescent="0.15">
      <c r="AI42847" s="5">
        <v>61906.007700000002</v>
      </c>
      <c r="AJ42847" s="5">
        <v>153622.8683</v>
      </c>
    </row>
    <row r="42848" spans="35:36" x14ac:dyDescent="0.15">
      <c r="AI42848" s="5">
        <v>62040.383000000002</v>
      </c>
      <c r="AJ42848" s="5">
        <v>153528.77770000001</v>
      </c>
    </row>
    <row r="42849" spans="35:36" x14ac:dyDescent="0.15">
      <c r="AI42849" s="5">
        <v>62174.758399999999</v>
      </c>
      <c r="AJ42849" s="5">
        <v>153434.68710000001</v>
      </c>
    </row>
    <row r="42850" spans="35:36" x14ac:dyDescent="0.15">
      <c r="AI42850" s="5">
        <v>62309.133699999998</v>
      </c>
      <c r="AJ42850" s="5">
        <v>153340.59640000001</v>
      </c>
    </row>
    <row r="42851" spans="35:36" x14ac:dyDescent="0.15">
      <c r="AI42851" s="5">
        <v>62443.508999999998</v>
      </c>
      <c r="AJ42851" s="5">
        <v>153246.50580000001</v>
      </c>
    </row>
    <row r="42852" spans="35:36" x14ac:dyDescent="0.15">
      <c r="AI42852" s="5">
        <v>62577.884400000003</v>
      </c>
      <c r="AJ42852" s="5">
        <v>153152.41519999999</v>
      </c>
    </row>
    <row r="42853" spans="35:36" x14ac:dyDescent="0.15">
      <c r="AI42853" s="5">
        <v>62712.259599999998</v>
      </c>
      <c r="AJ42853" s="5">
        <v>153058.32459999999</v>
      </c>
    </row>
    <row r="42854" spans="35:36" x14ac:dyDescent="0.15">
      <c r="AI42854" s="5">
        <v>62846.635000000002</v>
      </c>
      <c r="AJ42854" s="5">
        <v>152964.234</v>
      </c>
    </row>
    <row r="42855" spans="35:36" x14ac:dyDescent="0.15">
      <c r="AI42855" s="5">
        <v>62981.010300000002</v>
      </c>
      <c r="AJ42855" s="5">
        <v>152870.1434</v>
      </c>
    </row>
    <row r="42856" spans="35:36" x14ac:dyDescent="0.15">
      <c r="AI42856" s="5">
        <v>63115.385600000001</v>
      </c>
      <c r="AJ42856" s="5">
        <v>152776.0527</v>
      </c>
    </row>
    <row r="42857" spans="35:36" x14ac:dyDescent="0.15">
      <c r="AI42857" s="5">
        <v>63249.760999999999</v>
      </c>
      <c r="AJ42857" s="5">
        <v>152681.9621</v>
      </c>
    </row>
    <row r="42858" spans="35:36" x14ac:dyDescent="0.15">
      <c r="AI42858" s="5">
        <v>63384.136299999998</v>
      </c>
      <c r="AJ42858" s="5">
        <v>152587.87150000001</v>
      </c>
    </row>
    <row r="42859" spans="35:36" x14ac:dyDescent="0.15">
      <c r="AI42859" s="5">
        <v>63518.511700000003</v>
      </c>
      <c r="AJ42859" s="5">
        <v>152493.78090000001</v>
      </c>
    </row>
    <row r="42860" spans="35:36" x14ac:dyDescent="0.15">
      <c r="AI42860" s="5">
        <v>63652.887000000002</v>
      </c>
      <c r="AJ42860" s="5">
        <v>152399.69020000001</v>
      </c>
    </row>
    <row r="42861" spans="35:36" x14ac:dyDescent="0.15">
      <c r="AI42861" s="5">
        <v>63787.262300000002</v>
      </c>
      <c r="AJ42861" s="5">
        <v>152305.59959999999</v>
      </c>
    </row>
    <row r="42862" spans="35:36" x14ac:dyDescent="0.15">
      <c r="AI42862" s="5">
        <v>63921.637699999999</v>
      </c>
      <c r="AJ42862" s="5">
        <v>152211.50899999999</v>
      </c>
    </row>
    <row r="42863" spans="35:36" x14ac:dyDescent="0.15">
      <c r="AI42863" s="5">
        <v>64056.012999999999</v>
      </c>
      <c r="AJ42863" s="5">
        <v>152117.4184</v>
      </c>
    </row>
    <row r="42864" spans="35:36" x14ac:dyDescent="0.15">
      <c r="AI42864" s="5">
        <v>64190.388400000003</v>
      </c>
      <c r="AJ42864" s="5">
        <v>152023.32769999999</v>
      </c>
    </row>
    <row r="42865" spans="35:36" x14ac:dyDescent="0.15">
      <c r="AI42865" s="5">
        <v>64324.763700000003</v>
      </c>
      <c r="AJ42865" s="5">
        <v>151929.2371</v>
      </c>
    </row>
    <row r="42866" spans="35:36" x14ac:dyDescent="0.15">
      <c r="AI42866" s="5">
        <v>64459.139000000003</v>
      </c>
      <c r="AJ42866" s="5">
        <v>151835.1465</v>
      </c>
    </row>
    <row r="42867" spans="35:36" x14ac:dyDescent="0.15">
      <c r="AI42867" s="5">
        <v>64593.514300000003</v>
      </c>
      <c r="AJ42867" s="5">
        <v>151741.05590000001</v>
      </c>
    </row>
    <row r="42868" spans="35:36" x14ac:dyDescent="0.15">
      <c r="AI42868" s="5">
        <v>64727.889600000002</v>
      </c>
      <c r="AJ42868" s="5">
        <v>151646.96530000001</v>
      </c>
    </row>
    <row r="42869" spans="35:36" x14ac:dyDescent="0.15">
      <c r="AI42869" s="5">
        <v>64862.264999999999</v>
      </c>
      <c r="AJ42869" s="5">
        <v>151552.87469999999</v>
      </c>
    </row>
    <row r="42870" spans="35:36" x14ac:dyDescent="0.15">
      <c r="AI42870" s="5">
        <v>64996.640299999999</v>
      </c>
      <c r="AJ42870" s="5">
        <v>151458.78400000001</v>
      </c>
    </row>
    <row r="42871" spans="35:36" x14ac:dyDescent="0.15">
      <c r="AI42871" s="5">
        <v>65131.015700000004</v>
      </c>
      <c r="AJ42871" s="5">
        <v>151364.69339999999</v>
      </c>
    </row>
    <row r="42872" spans="35:36" x14ac:dyDescent="0.15">
      <c r="AI42872" s="5">
        <v>65265.391000000003</v>
      </c>
      <c r="AJ42872" s="5">
        <v>151270.60279999999</v>
      </c>
    </row>
    <row r="42873" spans="35:36" x14ac:dyDescent="0.15">
      <c r="AI42873" s="5">
        <v>65399.766300000003</v>
      </c>
      <c r="AJ42873" s="5">
        <v>151176.5122</v>
      </c>
    </row>
    <row r="42874" spans="35:36" x14ac:dyDescent="0.15">
      <c r="AI42874" s="5">
        <v>65534.1417</v>
      </c>
      <c r="AJ42874" s="5">
        <v>151082.4215</v>
      </c>
    </row>
    <row r="42875" spans="35:36" x14ac:dyDescent="0.15">
      <c r="AI42875" s="5">
        <v>65668.517000000007</v>
      </c>
      <c r="AJ42875" s="5">
        <v>150988.3309</v>
      </c>
    </row>
    <row r="42876" spans="35:36" x14ac:dyDescent="0.15">
      <c r="AI42876" s="5">
        <v>65802.892399999997</v>
      </c>
      <c r="AJ42876" s="5">
        <v>150894.2403</v>
      </c>
    </row>
    <row r="42877" spans="35:36" x14ac:dyDescent="0.15">
      <c r="AI42877" s="5">
        <v>65937.267699999997</v>
      </c>
      <c r="AJ42877" s="5">
        <v>150800.14970000001</v>
      </c>
    </row>
    <row r="42878" spans="35:36" x14ac:dyDescent="0.15">
      <c r="AI42878" s="5">
        <v>66071.642999999996</v>
      </c>
      <c r="AJ42878" s="5">
        <v>150706.05900000001</v>
      </c>
    </row>
    <row r="42879" spans="35:36" x14ac:dyDescent="0.15">
      <c r="AI42879" s="5">
        <v>66206.018299999996</v>
      </c>
      <c r="AJ42879" s="5">
        <v>150611.96849999999</v>
      </c>
    </row>
    <row r="42880" spans="35:36" x14ac:dyDescent="0.15">
      <c r="AI42880" s="5">
        <v>66340.393599999996</v>
      </c>
      <c r="AJ42880" s="5">
        <v>150517.87779999999</v>
      </c>
    </row>
    <row r="42881" spans="35:36" x14ac:dyDescent="0.15">
      <c r="AI42881" s="5">
        <v>66474.769</v>
      </c>
      <c r="AJ42881" s="5">
        <v>150423.78719999999</v>
      </c>
    </row>
    <row r="42882" spans="35:36" x14ac:dyDescent="0.15">
      <c r="AI42882" s="5">
        <v>66609.1443</v>
      </c>
      <c r="AJ42882" s="5">
        <v>150329.6966</v>
      </c>
    </row>
    <row r="42883" spans="35:36" x14ac:dyDescent="0.15">
      <c r="AI42883" s="5">
        <v>66743.519700000004</v>
      </c>
      <c r="AJ42883" s="5">
        <v>150235.606</v>
      </c>
    </row>
    <row r="42884" spans="35:36" x14ac:dyDescent="0.15">
      <c r="AI42884" s="5">
        <v>66877.895000000004</v>
      </c>
      <c r="AJ42884" s="5">
        <v>150141.5153</v>
      </c>
    </row>
    <row r="42885" spans="35:36" x14ac:dyDescent="0.15">
      <c r="AI42885" s="5">
        <v>67012.270300000004</v>
      </c>
      <c r="AJ42885" s="5">
        <v>150047.4247</v>
      </c>
    </row>
    <row r="42886" spans="35:36" x14ac:dyDescent="0.15">
      <c r="AI42886" s="5">
        <v>67146.645699999994</v>
      </c>
      <c r="AJ42886" s="5">
        <v>149953.33410000001</v>
      </c>
    </row>
    <row r="42887" spans="35:36" x14ac:dyDescent="0.15">
      <c r="AI42887" s="5">
        <v>67281.020999999993</v>
      </c>
      <c r="AJ42887" s="5">
        <v>149859.24350000001</v>
      </c>
    </row>
    <row r="42888" spans="35:36" x14ac:dyDescent="0.15">
      <c r="AI42888" s="5">
        <v>67415.396399999998</v>
      </c>
      <c r="AJ42888" s="5">
        <v>149765.15280000001</v>
      </c>
    </row>
    <row r="42889" spans="35:36" x14ac:dyDescent="0.15">
      <c r="AI42889" s="5">
        <v>67549.771699999998</v>
      </c>
      <c r="AJ42889" s="5">
        <v>149671.06219999999</v>
      </c>
    </row>
    <row r="42890" spans="35:36" x14ac:dyDescent="0.15">
      <c r="AI42890" s="5">
        <v>67684.146999999997</v>
      </c>
      <c r="AJ42890" s="5">
        <v>149576.97159999999</v>
      </c>
    </row>
    <row r="42891" spans="35:36" x14ac:dyDescent="0.15">
      <c r="AI42891" s="5">
        <v>67818.522299999997</v>
      </c>
      <c r="AJ42891" s="5">
        <v>149482.88099999999</v>
      </c>
    </row>
    <row r="42892" spans="35:36" x14ac:dyDescent="0.15">
      <c r="AI42892" s="5">
        <v>67952.897599999997</v>
      </c>
      <c r="AJ42892" s="5">
        <v>149388.7904</v>
      </c>
    </row>
    <row r="42893" spans="35:36" x14ac:dyDescent="0.15">
      <c r="AI42893" s="5">
        <v>68087.273000000001</v>
      </c>
      <c r="AJ42893" s="5">
        <v>149294.6998</v>
      </c>
    </row>
    <row r="42894" spans="35:36" x14ac:dyDescent="0.15">
      <c r="AI42894" s="5">
        <v>68221.648300000001</v>
      </c>
      <c r="AJ42894" s="5">
        <v>149200.6091</v>
      </c>
    </row>
    <row r="42895" spans="35:36" x14ac:dyDescent="0.15">
      <c r="AI42895" s="5">
        <v>68356.0236</v>
      </c>
      <c r="AJ42895" s="5">
        <v>149106.51850000001</v>
      </c>
    </row>
    <row r="42896" spans="35:36" x14ac:dyDescent="0.15">
      <c r="AI42896" s="5">
        <v>68490.399000000005</v>
      </c>
      <c r="AJ42896" s="5">
        <v>149012.42790000001</v>
      </c>
    </row>
    <row r="42897" spans="35:36" x14ac:dyDescent="0.15">
      <c r="AI42897" s="5">
        <v>68624.774300000005</v>
      </c>
      <c r="AJ42897" s="5">
        <v>148918.33730000001</v>
      </c>
    </row>
    <row r="42898" spans="35:36" x14ac:dyDescent="0.15">
      <c r="AI42898" s="5">
        <v>68759.149699999994</v>
      </c>
      <c r="AJ42898" s="5">
        <v>148824.24660000001</v>
      </c>
    </row>
    <row r="42899" spans="35:36" x14ac:dyDescent="0.15">
      <c r="AI42899" s="5">
        <v>68893.524999999994</v>
      </c>
      <c r="AJ42899" s="5">
        <v>148730.15599999999</v>
      </c>
    </row>
    <row r="42900" spans="35:36" x14ac:dyDescent="0.15">
      <c r="AI42900" s="5">
        <v>69027.900299999994</v>
      </c>
      <c r="AJ42900" s="5">
        <v>148636.06539999999</v>
      </c>
    </row>
    <row r="42901" spans="35:36" x14ac:dyDescent="0.15">
      <c r="AI42901" s="5">
        <v>69162.275699999998</v>
      </c>
      <c r="AJ42901" s="5">
        <v>148541.9748</v>
      </c>
    </row>
    <row r="42902" spans="35:36" x14ac:dyDescent="0.15">
      <c r="AI42902" s="5">
        <v>69296.650999999998</v>
      </c>
      <c r="AJ42902" s="5">
        <v>148447.8841</v>
      </c>
    </row>
    <row r="42903" spans="35:36" x14ac:dyDescent="0.15">
      <c r="AI42903" s="5">
        <v>69431.026400000002</v>
      </c>
      <c r="AJ42903" s="5">
        <v>148353.7935</v>
      </c>
    </row>
    <row r="42904" spans="35:36" x14ac:dyDescent="0.15">
      <c r="AI42904" s="5">
        <v>69565.401599999997</v>
      </c>
      <c r="AJ42904" s="5">
        <v>148259.7029</v>
      </c>
    </row>
    <row r="42905" spans="35:36" x14ac:dyDescent="0.15">
      <c r="AI42905" s="5">
        <v>69699.777000000002</v>
      </c>
      <c r="AJ42905" s="5">
        <v>148165.61230000001</v>
      </c>
    </row>
    <row r="42906" spans="35:36" x14ac:dyDescent="0.15">
      <c r="AI42906" s="5">
        <v>69834.152300000002</v>
      </c>
      <c r="AJ42906" s="5">
        <v>148071.52170000001</v>
      </c>
    </row>
    <row r="42907" spans="35:36" x14ac:dyDescent="0.15">
      <c r="AI42907" s="5">
        <v>69968.527600000001</v>
      </c>
      <c r="AJ42907" s="5">
        <v>147977.43109999999</v>
      </c>
    </row>
    <row r="42908" spans="35:36" x14ac:dyDescent="0.15">
      <c r="AI42908" s="5">
        <v>70102.903000000006</v>
      </c>
      <c r="AJ42908" s="5">
        <v>147883.34039999999</v>
      </c>
    </row>
    <row r="42909" spans="35:36" x14ac:dyDescent="0.15">
      <c r="AI42909" s="5">
        <v>70237.278300000005</v>
      </c>
      <c r="AJ42909" s="5">
        <v>147789.24979999999</v>
      </c>
    </row>
    <row r="42910" spans="35:36" x14ac:dyDescent="0.15">
      <c r="AI42910" s="5">
        <v>70371.653699999995</v>
      </c>
      <c r="AJ42910" s="5">
        <v>147695.15919999999</v>
      </c>
    </row>
    <row r="42911" spans="35:36" x14ac:dyDescent="0.15">
      <c r="AI42911" s="5">
        <v>70506.028999999995</v>
      </c>
      <c r="AJ42911" s="5">
        <v>147601.0686</v>
      </c>
    </row>
    <row r="42912" spans="35:36" x14ac:dyDescent="0.15">
      <c r="AI42912" s="5">
        <v>70640.404299999995</v>
      </c>
      <c r="AJ42912" s="5">
        <v>147506.9779</v>
      </c>
    </row>
    <row r="42913" spans="35:36" x14ac:dyDescent="0.15">
      <c r="AI42913" s="5">
        <v>70774.779699999999</v>
      </c>
      <c r="AJ42913" s="5">
        <v>147412.8873</v>
      </c>
    </row>
    <row r="42914" spans="35:36" x14ac:dyDescent="0.15">
      <c r="AI42914" s="5">
        <v>70909.154999999999</v>
      </c>
      <c r="AJ42914" s="5">
        <v>147318.79670000001</v>
      </c>
    </row>
    <row r="42915" spans="35:36" x14ac:dyDescent="0.15">
      <c r="AI42915" s="5">
        <v>71043.530400000003</v>
      </c>
      <c r="AJ42915" s="5">
        <v>147224.70610000001</v>
      </c>
    </row>
    <row r="42916" spans="35:36" x14ac:dyDescent="0.15">
      <c r="AI42916" s="5">
        <v>71177.905700000003</v>
      </c>
      <c r="AJ42916" s="5">
        <v>147130.61540000001</v>
      </c>
    </row>
    <row r="42917" spans="35:36" x14ac:dyDescent="0.15">
      <c r="AI42917" s="5">
        <v>71312.281000000003</v>
      </c>
      <c r="AJ42917" s="5">
        <v>147036.52489999999</v>
      </c>
    </row>
    <row r="42918" spans="35:36" x14ac:dyDescent="0.15">
      <c r="AI42918" s="5">
        <v>71446.656300000002</v>
      </c>
      <c r="AJ42918" s="5">
        <v>146942.43419999999</v>
      </c>
    </row>
    <row r="42919" spans="35:36" x14ac:dyDescent="0.15">
      <c r="AI42919" s="5">
        <v>71581.031600000002</v>
      </c>
      <c r="AJ42919" s="5">
        <v>146848.34359999999</v>
      </c>
    </row>
    <row r="42920" spans="35:36" x14ac:dyDescent="0.15">
      <c r="AI42920" s="5">
        <v>71715.407000000007</v>
      </c>
      <c r="AJ42920" s="5">
        <v>146754.253</v>
      </c>
    </row>
    <row r="42921" spans="35:36" x14ac:dyDescent="0.15">
      <c r="AI42921" s="5">
        <v>71849.782300000006</v>
      </c>
      <c r="AJ42921" s="5">
        <v>146660.1624</v>
      </c>
    </row>
    <row r="42922" spans="35:36" x14ac:dyDescent="0.15">
      <c r="AI42922" s="5">
        <v>71984.157699999996</v>
      </c>
      <c r="AJ42922" s="5">
        <v>146566.0717</v>
      </c>
    </row>
    <row r="42923" spans="35:36" x14ac:dyDescent="0.15">
      <c r="AI42923" s="5">
        <v>72118.532999999996</v>
      </c>
      <c r="AJ42923" s="5">
        <v>146471.9811</v>
      </c>
    </row>
    <row r="42924" spans="35:36" x14ac:dyDescent="0.15">
      <c r="AI42924" s="5">
        <v>72252.908299999996</v>
      </c>
      <c r="AJ42924" s="5">
        <v>146377.89050000001</v>
      </c>
    </row>
    <row r="42925" spans="35:36" x14ac:dyDescent="0.15">
      <c r="AI42925" s="5">
        <v>72387.2837</v>
      </c>
      <c r="AJ42925" s="5">
        <v>146283.79990000001</v>
      </c>
    </row>
    <row r="42926" spans="35:36" x14ac:dyDescent="0.15">
      <c r="AI42926" s="5">
        <v>72521.659</v>
      </c>
      <c r="AJ42926" s="5">
        <v>146189.70920000001</v>
      </c>
    </row>
    <row r="42927" spans="35:36" x14ac:dyDescent="0.15">
      <c r="AI42927" s="5">
        <v>72656.034400000004</v>
      </c>
      <c r="AJ42927" s="5">
        <v>146095.61859999999</v>
      </c>
    </row>
    <row r="42928" spans="35:36" x14ac:dyDescent="0.15">
      <c r="AI42928" s="5">
        <v>72790.409700000004</v>
      </c>
      <c r="AJ42928" s="5">
        <v>146001.52799999999</v>
      </c>
    </row>
    <row r="42929" spans="35:36" x14ac:dyDescent="0.15">
      <c r="AI42929" s="5">
        <v>72924.785000000003</v>
      </c>
      <c r="AJ42929" s="5">
        <v>145907.43729999999</v>
      </c>
    </row>
    <row r="42930" spans="35:36" x14ac:dyDescent="0.15">
      <c r="AI42930" s="5">
        <v>73059.160300000003</v>
      </c>
      <c r="AJ42930" s="5">
        <v>145813.3468</v>
      </c>
    </row>
    <row r="42931" spans="35:36" x14ac:dyDescent="0.15">
      <c r="AI42931" s="5">
        <v>73193.536399999997</v>
      </c>
      <c r="AJ42931" s="5">
        <v>145719.2556</v>
      </c>
    </row>
    <row r="42932" spans="35:36" x14ac:dyDescent="0.15">
      <c r="AI42932" s="5">
        <v>73327.910999999993</v>
      </c>
      <c r="AJ42932" s="5">
        <v>145625.1655</v>
      </c>
    </row>
    <row r="42933" spans="35:36" x14ac:dyDescent="0.15">
      <c r="AI42933" s="5">
        <v>73462.287100000001</v>
      </c>
      <c r="AJ42933" s="5">
        <v>145531.07430000001</v>
      </c>
    </row>
    <row r="42934" spans="35:36" x14ac:dyDescent="0.15">
      <c r="AI42934" s="5">
        <v>73596.661600000007</v>
      </c>
      <c r="AJ42934" s="5">
        <v>145436.98430000001</v>
      </c>
    </row>
    <row r="42935" spans="35:36" x14ac:dyDescent="0.15">
      <c r="AI42935" s="5">
        <v>73731.037800000006</v>
      </c>
      <c r="AJ42935" s="5">
        <v>145342.89309999999</v>
      </c>
    </row>
    <row r="42936" spans="35:36" x14ac:dyDescent="0.15">
      <c r="AI42936" s="5">
        <v>73865.412299999996</v>
      </c>
      <c r="AJ42936" s="5">
        <v>145248.80300000001</v>
      </c>
    </row>
    <row r="42937" spans="35:36" x14ac:dyDescent="0.15">
      <c r="AI42937" s="5">
        <v>73999.788499999995</v>
      </c>
      <c r="AJ42937" s="5">
        <v>145154.71179999999</v>
      </c>
    </row>
    <row r="42938" spans="35:36" x14ac:dyDescent="0.15">
      <c r="AI42938" s="5">
        <v>74134.163</v>
      </c>
      <c r="AJ42938" s="5">
        <v>145060.62179999999</v>
      </c>
    </row>
    <row r="42939" spans="35:36" x14ac:dyDescent="0.15">
      <c r="AI42939" s="5">
        <v>74268.539199999999</v>
      </c>
      <c r="AJ42939" s="5">
        <v>144966.5306</v>
      </c>
    </row>
    <row r="42940" spans="35:36" x14ac:dyDescent="0.15">
      <c r="AI42940" s="5">
        <v>74402.913700000005</v>
      </c>
      <c r="AJ42940" s="5">
        <v>144872.4405</v>
      </c>
    </row>
    <row r="42941" spans="35:36" x14ac:dyDescent="0.15">
      <c r="AI42941" s="5">
        <v>74537.289799999999</v>
      </c>
      <c r="AJ42941" s="5">
        <v>144778.34940000001</v>
      </c>
    </row>
    <row r="42942" spans="35:36" x14ac:dyDescent="0.15">
      <c r="AI42942" s="5">
        <v>74671.664399999994</v>
      </c>
      <c r="AJ42942" s="5">
        <v>144684.25930000001</v>
      </c>
    </row>
    <row r="42943" spans="35:36" x14ac:dyDescent="0.15">
      <c r="AI42943" s="5">
        <v>74806.040399999998</v>
      </c>
      <c r="AJ42943" s="5">
        <v>144590.16810000001</v>
      </c>
    </row>
    <row r="42944" spans="35:36" x14ac:dyDescent="0.15">
      <c r="AI42944" s="5">
        <v>74940.414999999994</v>
      </c>
      <c r="AJ42944" s="5">
        <v>144496.07810000001</v>
      </c>
    </row>
    <row r="42945" spans="35:36" x14ac:dyDescent="0.15">
      <c r="AI42945" s="5">
        <v>75074.791100000002</v>
      </c>
      <c r="AJ42945" s="5">
        <v>144401.98689999999</v>
      </c>
    </row>
    <row r="42946" spans="35:36" x14ac:dyDescent="0.15">
      <c r="AI42946" s="5">
        <v>75209.165599999993</v>
      </c>
      <c r="AJ42946" s="5">
        <v>144307.89679999999</v>
      </c>
    </row>
    <row r="42947" spans="35:36" x14ac:dyDescent="0.15">
      <c r="AI42947" s="5">
        <v>75343.541800000006</v>
      </c>
      <c r="AJ42947" s="5">
        <v>144213.80559999999</v>
      </c>
    </row>
    <row r="42948" spans="35:36" x14ac:dyDescent="0.15">
      <c r="AI42948" s="5">
        <v>75477.916299999997</v>
      </c>
      <c r="AJ42948" s="5">
        <v>144119.7156</v>
      </c>
    </row>
    <row r="42949" spans="35:36" x14ac:dyDescent="0.15">
      <c r="AI42949" s="5">
        <v>75612.292499999996</v>
      </c>
      <c r="AJ42949" s="5">
        <v>144025.6244</v>
      </c>
    </row>
    <row r="42950" spans="35:36" x14ac:dyDescent="0.15">
      <c r="AI42950" s="5">
        <v>75746.667000000001</v>
      </c>
      <c r="AJ42950" s="5">
        <v>143931.5343</v>
      </c>
    </row>
    <row r="42951" spans="35:36" x14ac:dyDescent="0.15">
      <c r="AI42951" s="5">
        <v>75881.0432</v>
      </c>
      <c r="AJ42951" s="5">
        <v>143837.4431</v>
      </c>
    </row>
    <row r="42952" spans="35:36" x14ac:dyDescent="0.15">
      <c r="AI42952" s="5">
        <v>76015.417700000005</v>
      </c>
      <c r="AJ42952" s="5">
        <v>143743.35310000001</v>
      </c>
    </row>
    <row r="42953" spans="35:36" x14ac:dyDescent="0.15">
      <c r="AI42953" s="5">
        <v>76149.793799999999</v>
      </c>
      <c r="AJ42953" s="5">
        <v>143649.26190000001</v>
      </c>
    </row>
    <row r="42954" spans="35:36" x14ac:dyDescent="0.15">
      <c r="AI42954" s="5">
        <v>76284.168399999995</v>
      </c>
      <c r="AJ42954" s="5">
        <v>143555.17180000001</v>
      </c>
    </row>
    <row r="42955" spans="35:36" x14ac:dyDescent="0.15">
      <c r="AI42955" s="5">
        <v>76418.544399999999</v>
      </c>
      <c r="AJ42955" s="5">
        <v>143461.08069999999</v>
      </c>
    </row>
    <row r="42956" spans="35:36" x14ac:dyDescent="0.15">
      <c r="AI42956" s="5">
        <v>76552.918999999994</v>
      </c>
      <c r="AJ42956" s="5">
        <v>143366.99059999999</v>
      </c>
    </row>
    <row r="42957" spans="35:36" x14ac:dyDescent="0.15">
      <c r="AI42957" s="5">
        <v>76687.295100000003</v>
      </c>
      <c r="AJ42957" s="5">
        <v>143272.89939999999</v>
      </c>
    </row>
    <row r="42958" spans="35:36" x14ac:dyDescent="0.15">
      <c r="AI42958" s="5">
        <v>76821.669599999994</v>
      </c>
      <c r="AJ42958" s="5">
        <v>143178.8094</v>
      </c>
    </row>
    <row r="42959" spans="35:36" x14ac:dyDescent="0.15">
      <c r="AI42959" s="5">
        <v>76956.045800000007</v>
      </c>
      <c r="AJ42959" s="5">
        <v>143084.7182</v>
      </c>
    </row>
    <row r="42960" spans="35:36" x14ac:dyDescent="0.15">
      <c r="AI42960" s="5">
        <v>77090.420299999998</v>
      </c>
      <c r="AJ42960" s="5">
        <v>142990.6281</v>
      </c>
    </row>
    <row r="42961" spans="35:36" x14ac:dyDescent="0.15">
      <c r="AI42961" s="5">
        <v>77224.796499999997</v>
      </c>
      <c r="AJ42961" s="5">
        <v>142896.53690000001</v>
      </c>
    </row>
    <row r="42962" spans="35:36" x14ac:dyDescent="0.15">
      <c r="AI42962" s="5">
        <v>77359.171000000002</v>
      </c>
      <c r="AJ42962" s="5">
        <v>142802.44690000001</v>
      </c>
    </row>
    <row r="42963" spans="35:36" x14ac:dyDescent="0.15">
      <c r="AI42963" s="5">
        <v>77493.547200000001</v>
      </c>
      <c r="AJ42963" s="5">
        <v>142708.35569999999</v>
      </c>
    </row>
    <row r="42964" spans="35:36" x14ac:dyDescent="0.15">
      <c r="AI42964" s="5">
        <v>77627.921700000006</v>
      </c>
      <c r="AJ42964" s="5">
        <v>142614.26560000001</v>
      </c>
    </row>
    <row r="42965" spans="35:36" x14ac:dyDescent="0.15">
      <c r="AI42965" s="5">
        <v>77762.297699999996</v>
      </c>
      <c r="AJ42965" s="5">
        <v>142520.17449999999</v>
      </c>
    </row>
    <row r="42966" spans="35:36" x14ac:dyDescent="0.15">
      <c r="AI42966" s="5">
        <v>77896.672399999996</v>
      </c>
      <c r="AJ42966" s="5">
        <v>142426.08439999999</v>
      </c>
    </row>
    <row r="42967" spans="35:36" x14ac:dyDescent="0.15">
      <c r="AI42967" s="5">
        <v>78031.0484</v>
      </c>
      <c r="AJ42967" s="5">
        <v>142331.9932</v>
      </c>
    </row>
    <row r="42968" spans="35:36" x14ac:dyDescent="0.15">
      <c r="AI42968" s="5">
        <v>78165.422900000005</v>
      </c>
      <c r="AJ42968" s="5">
        <v>142237.9032</v>
      </c>
    </row>
    <row r="42969" spans="35:36" x14ac:dyDescent="0.15">
      <c r="AI42969" s="5">
        <v>78299.799100000004</v>
      </c>
      <c r="AJ42969" s="5">
        <v>142143.81200000001</v>
      </c>
    </row>
    <row r="42970" spans="35:36" x14ac:dyDescent="0.15">
      <c r="AI42970" s="5">
        <v>78434.173599999995</v>
      </c>
      <c r="AJ42970" s="5">
        <v>142049.7219</v>
      </c>
    </row>
    <row r="42971" spans="35:36" x14ac:dyDescent="0.15">
      <c r="AI42971" s="5">
        <v>78568.549799999993</v>
      </c>
      <c r="AJ42971" s="5">
        <v>141955.63070000001</v>
      </c>
    </row>
    <row r="42972" spans="35:36" x14ac:dyDescent="0.15">
      <c r="AI42972" s="5">
        <v>78702.924299999999</v>
      </c>
      <c r="AJ42972" s="5">
        <v>141861.54070000001</v>
      </c>
    </row>
    <row r="42973" spans="35:36" x14ac:dyDescent="0.15">
      <c r="AI42973" s="5">
        <v>78837.300499999998</v>
      </c>
      <c r="AJ42973" s="5">
        <v>141767.44949999999</v>
      </c>
    </row>
    <row r="42974" spans="35:36" x14ac:dyDescent="0.15">
      <c r="AI42974" s="5">
        <v>78971.675000000003</v>
      </c>
      <c r="AJ42974" s="5">
        <v>141673.35939999999</v>
      </c>
    </row>
    <row r="42975" spans="35:36" x14ac:dyDescent="0.15">
      <c r="AI42975" s="5">
        <v>79106.051099999997</v>
      </c>
      <c r="AJ42975" s="5">
        <v>141579.26819999999</v>
      </c>
    </row>
    <row r="42976" spans="35:36" x14ac:dyDescent="0.15">
      <c r="AI42976" s="5">
        <v>79240.425700000007</v>
      </c>
      <c r="AJ42976" s="5">
        <v>141485.17819999999</v>
      </c>
    </row>
    <row r="42977" spans="35:36" x14ac:dyDescent="0.15">
      <c r="AI42977" s="5">
        <v>79374.801800000001</v>
      </c>
      <c r="AJ42977" s="5">
        <v>141391.087</v>
      </c>
    </row>
    <row r="42978" spans="35:36" x14ac:dyDescent="0.15">
      <c r="AI42978" s="5">
        <v>79509.176300000006</v>
      </c>
      <c r="AJ42978" s="5">
        <v>141296.9969</v>
      </c>
    </row>
    <row r="42979" spans="35:36" x14ac:dyDescent="0.15">
      <c r="AI42979" s="5">
        <v>79643.5524</v>
      </c>
      <c r="AJ42979" s="5">
        <v>141202.90580000001</v>
      </c>
    </row>
    <row r="42980" spans="35:36" x14ac:dyDescent="0.15">
      <c r="AI42980" s="5">
        <v>79777.926999999996</v>
      </c>
      <c r="AJ42980" s="5">
        <v>141108.81570000001</v>
      </c>
    </row>
    <row r="42981" spans="35:36" x14ac:dyDescent="0.15">
      <c r="AI42981" s="5">
        <v>79912.303100000005</v>
      </c>
      <c r="AJ42981" s="5">
        <v>141014.72450000001</v>
      </c>
    </row>
    <row r="42982" spans="35:36" x14ac:dyDescent="0.15">
      <c r="AI42982" s="5">
        <v>80046.677599999995</v>
      </c>
      <c r="AJ42982" s="5">
        <v>140920.63449999999</v>
      </c>
    </row>
    <row r="42983" spans="35:36" x14ac:dyDescent="0.15">
      <c r="AI42983" s="5">
        <v>80181.053799999994</v>
      </c>
      <c r="AJ42983" s="5">
        <v>140826.54329999999</v>
      </c>
    </row>
    <row r="42984" spans="35:36" x14ac:dyDescent="0.15">
      <c r="AI42984" s="5">
        <v>80315.4283</v>
      </c>
      <c r="AJ42984" s="5">
        <v>140732.45319999999</v>
      </c>
    </row>
    <row r="42985" spans="35:36" x14ac:dyDescent="0.15">
      <c r="AI42985" s="5">
        <v>80449.804499999998</v>
      </c>
      <c r="AJ42985" s="5">
        <v>140638.36199999999</v>
      </c>
    </row>
    <row r="42986" spans="35:36" x14ac:dyDescent="0.15">
      <c r="AI42986" s="5">
        <v>80584.179000000004</v>
      </c>
      <c r="AJ42986" s="5">
        <v>140544.272</v>
      </c>
    </row>
    <row r="42987" spans="35:36" x14ac:dyDescent="0.15">
      <c r="AI42987" s="5">
        <v>80718.555099999998</v>
      </c>
      <c r="AJ42987" s="5">
        <v>140450.1808</v>
      </c>
    </row>
    <row r="42988" spans="35:36" x14ac:dyDescent="0.15">
      <c r="AI42988" s="5">
        <v>80852.929699999993</v>
      </c>
      <c r="AJ42988" s="5">
        <v>140356.0907</v>
      </c>
    </row>
    <row r="42989" spans="35:36" x14ac:dyDescent="0.15">
      <c r="AI42989" s="5">
        <v>80987.305800000002</v>
      </c>
      <c r="AJ42989" s="5">
        <v>140261.99950000001</v>
      </c>
    </row>
    <row r="42990" spans="35:36" x14ac:dyDescent="0.15">
      <c r="AI42990" s="5">
        <v>81121.680300000007</v>
      </c>
      <c r="AJ42990" s="5">
        <v>140167.90950000001</v>
      </c>
    </row>
    <row r="42991" spans="35:36" x14ac:dyDescent="0.15">
      <c r="AI42991" s="5">
        <v>59715.715900000003</v>
      </c>
      <c r="AJ42991" s="5">
        <v>155356.7819</v>
      </c>
    </row>
    <row r="42992" spans="35:36" x14ac:dyDescent="0.15">
      <c r="AI42992" s="5">
        <v>59850.0913</v>
      </c>
      <c r="AJ42992" s="5">
        <v>155262.6912</v>
      </c>
    </row>
    <row r="42993" spans="35:36" x14ac:dyDescent="0.15">
      <c r="AI42993" s="5">
        <v>59984.4666</v>
      </c>
      <c r="AJ42993" s="5">
        <v>155168.60060000001</v>
      </c>
    </row>
    <row r="42994" spans="35:36" x14ac:dyDescent="0.15">
      <c r="AI42994" s="5">
        <v>60118.841999999997</v>
      </c>
      <c r="AJ42994" s="5">
        <v>155074.51</v>
      </c>
    </row>
    <row r="42995" spans="35:36" x14ac:dyDescent="0.15">
      <c r="AI42995" s="5">
        <v>60253.217299999997</v>
      </c>
      <c r="AJ42995" s="5">
        <v>154980.41940000001</v>
      </c>
    </row>
    <row r="42996" spans="35:36" x14ac:dyDescent="0.15">
      <c r="AI42996" s="5">
        <v>60387.592600000004</v>
      </c>
      <c r="AJ42996" s="5">
        <v>154886.32870000001</v>
      </c>
    </row>
    <row r="42997" spans="35:36" x14ac:dyDescent="0.15">
      <c r="AI42997" s="5">
        <v>60521.968000000001</v>
      </c>
      <c r="AJ42997" s="5">
        <v>154792.23809999999</v>
      </c>
    </row>
    <row r="42998" spans="35:36" x14ac:dyDescent="0.15">
      <c r="AI42998" s="5">
        <v>60656.3433</v>
      </c>
      <c r="AJ42998" s="5">
        <v>154698.14749999999</v>
      </c>
    </row>
    <row r="42999" spans="35:36" x14ac:dyDescent="0.15">
      <c r="AI42999" s="5">
        <v>60790.718699999998</v>
      </c>
      <c r="AJ42999" s="5">
        <v>154604.0569</v>
      </c>
    </row>
    <row r="43000" spans="35:36" x14ac:dyDescent="0.15">
      <c r="AI43000" s="5">
        <v>60925.093999999997</v>
      </c>
      <c r="AJ43000" s="5">
        <v>154509.9662</v>
      </c>
    </row>
    <row r="43001" spans="35:36" x14ac:dyDescent="0.15">
      <c r="AI43001" s="5">
        <v>61059.469299999997</v>
      </c>
      <c r="AJ43001" s="5">
        <v>154415.8757</v>
      </c>
    </row>
    <row r="43002" spans="35:36" x14ac:dyDescent="0.15">
      <c r="AI43002" s="5">
        <v>61193.844599999997</v>
      </c>
      <c r="AJ43002" s="5">
        <v>154321.785</v>
      </c>
    </row>
    <row r="43003" spans="35:36" x14ac:dyDescent="0.15">
      <c r="AI43003" s="5">
        <v>61328.219899999996</v>
      </c>
      <c r="AJ43003" s="5">
        <v>154227.69440000001</v>
      </c>
    </row>
    <row r="43004" spans="35:36" x14ac:dyDescent="0.15">
      <c r="AI43004" s="5">
        <v>61462.595300000001</v>
      </c>
      <c r="AJ43004" s="5">
        <v>154133.60380000001</v>
      </c>
    </row>
    <row r="43005" spans="35:36" x14ac:dyDescent="0.15">
      <c r="AI43005" s="5">
        <v>61596.970600000001</v>
      </c>
      <c r="AJ43005" s="5">
        <v>154039.51319999999</v>
      </c>
    </row>
    <row r="43006" spans="35:36" x14ac:dyDescent="0.15">
      <c r="AI43006" s="5">
        <v>61731.345999999998</v>
      </c>
      <c r="AJ43006" s="5">
        <v>153945.42249999999</v>
      </c>
    </row>
    <row r="43007" spans="35:36" x14ac:dyDescent="0.15">
      <c r="AI43007" s="5">
        <v>61865.721299999997</v>
      </c>
      <c r="AJ43007" s="5">
        <v>153851.33189999999</v>
      </c>
    </row>
    <row r="43008" spans="35:36" x14ac:dyDescent="0.15">
      <c r="AI43008" s="5">
        <v>62000.096599999997</v>
      </c>
      <c r="AJ43008" s="5">
        <v>153757.24129999999</v>
      </c>
    </row>
    <row r="43009" spans="35:36" x14ac:dyDescent="0.15">
      <c r="AI43009" s="5">
        <v>62134.472000000002</v>
      </c>
      <c r="AJ43009" s="5">
        <v>153663.1507</v>
      </c>
    </row>
    <row r="43010" spans="35:36" x14ac:dyDescent="0.15">
      <c r="AI43010" s="5">
        <v>62268.847300000001</v>
      </c>
      <c r="AJ43010" s="5">
        <v>153569.06</v>
      </c>
    </row>
    <row r="43011" spans="35:36" x14ac:dyDescent="0.15">
      <c r="AI43011" s="5">
        <v>62403.222699999998</v>
      </c>
      <c r="AJ43011" s="5">
        <v>153474.9694</v>
      </c>
    </row>
    <row r="43012" spans="35:36" x14ac:dyDescent="0.15">
      <c r="AI43012" s="5">
        <v>62537.597999999998</v>
      </c>
      <c r="AJ43012" s="5">
        <v>153380.87880000001</v>
      </c>
    </row>
    <row r="43013" spans="35:36" x14ac:dyDescent="0.15">
      <c r="AI43013" s="5">
        <v>62671.973299999998</v>
      </c>
      <c r="AJ43013" s="5">
        <v>153286.78820000001</v>
      </c>
    </row>
    <row r="43014" spans="35:36" x14ac:dyDescent="0.15">
      <c r="AI43014" s="5">
        <v>62806.348599999998</v>
      </c>
      <c r="AJ43014" s="5">
        <v>153192.69760000001</v>
      </c>
    </row>
    <row r="43015" spans="35:36" x14ac:dyDescent="0.15">
      <c r="AI43015" s="5">
        <v>62940.723899999997</v>
      </c>
      <c r="AJ43015" s="5">
        <v>153098.60699999999</v>
      </c>
    </row>
    <row r="43016" spans="35:36" x14ac:dyDescent="0.15">
      <c r="AI43016" s="5">
        <v>63075.099300000002</v>
      </c>
      <c r="AJ43016" s="5">
        <v>153004.51629999999</v>
      </c>
    </row>
    <row r="43017" spans="35:36" x14ac:dyDescent="0.15">
      <c r="AI43017" s="5">
        <v>63209.474600000001</v>
      </c>
      <c r="AJ43017" s="5">
        <v>152910.42569999999</v>
      </c>
    </row>
    <row r="43018" spans="35:36" x14ac:dyDescent="0.15">
      <c r="AI43018" s="5">
        <v>63343.849900000001</v>
      </c>
      <c r="AJ43018" s="5">
        <v>152816.3351</v>
      </c>
    </row>
    <row r="43019" spans="35:36" x14ac:dyDescent="0.15">
      <c r="AI43019" s="5">
        <v>63478.225299999998</v>
      </c>
      <c r="AJ43019" s="5">
        <v>152722.2445</v>
      </c>
    </row>
    <row r="43020" spans="35:36" x14ac:dyDescent="0.15">
      <c r="AI43020" s="5">
        <v>63612.600599999998</v>
      </c>
      <c r="AJ43020" s="5">
        <v>152628.1538</v>
      </c>
    </row>
    <row r="43021" spans="35:36" x14ac:dyDescent="0.15">
      <c r="AI43021" s="5">
        <v>63746.976000000002</v>
      </c>
      <c r="AJ43021" s="5">
        <v>152534.0632</v>
      </c>
    </row>
    <row r="43022" spans="35:36" x14ac:dyDescent="0.15">
      <c r="AI43022" s="5">
        <v>63881.351300000002</v>
      </c>
      <c r="AJ43022" s="5">
        <v>152439.97260000001</v>
      </c>
    </row>
    <row r="43023" spans="35:36" x14ac:dyDescent="0.15">
      <c r="AI43023" s="5">
        <v>64015.726600000002</v>
      </c>
      <c r="AJ43023" s="5">
        <v>152345.88200000001</v>
      </c>
    </row>
    <row r="43024" spans="35:36" x14ac:dyDescent="0.15">
      <c r="AI43024" s="5">
        <v>64150.101999999999</v>
      </c>
      <c r="AJ43024" s="5">
        <v>152251.79130000001</v>
      </c>
    </row>
    <row r="43025" spans="35:36" x14ac:dyDescent="0.15">
      <c r="AI43025" s="5">
        <v>64284.477299999999</v>
      </c>
      <c r="AJ43025" s="5">
        <v>152157.70069999999</v>
      </c>
    </row>
    <row r="43026" spans="35:36" x14ac:dyDescent="0.15">
      <c r="AI43026" s="5">
        <v>64418.852700000003</v>
      </c>
      <c r="AJ43026" s="5">
        <v>152063.61009999999</v>
      </c>
    </row>
    <row r="43027" spans="35:36" x14ac:dyDescent="0.15">
      <c r="AI43027" s="5">
        <v>64553.227899999998</v>
      </c>
      <c r="AJ43027" s="5">
        <v>151969.51949999999</v>
      </c>
    </row>
    <row r="43028" spans="35:36" x14ac:dyDescent="0.15">
      <c r="AI43028" s="5">
        <v>64687.603300000002</v>
      </c>
      <c r="AJ43028" s="5">
        <v>151875.4289</v>
      </c>
    </row>
    <row r="43029" spans="35:36" x14ac:dyDescent="0.15">
      <c r="AI43029" s="5">
        <v>64821.978600000002</v>
      </c>
      <c r="AJ43029" s="5">
        <v>151781.3383</v>
      </c>
    </row>
    <row r="43030" spans="35:36" x14ac:dyDescent="0.15">
      <c r="AI43030" s="5">
        <v>64956.353900000002</v>
      </c>
      <c r="AJ43030" s="5">
        <v>151687.2476</v>
      </c>
    </row>
    <row r="43031" spans="35:36" x14ac:dyDescent="0.15">
      <c r="AI43031" s="5">
        <v>65090.729299999999</v>
      </c>
      <c r="AJ43031" s="5">
        <v>151593.15700000001</v>
      </c>
    </row>
    <row r="43032" spans="35:36" x14ac:dyDescent="0.15">
      <c r="AI43032" s="5">
        <v>65225.104599999999</v>
      </c>
      <c r="AJ43032" s="5">
        <v>151499.06640000001</v>
      </c>
    </row>
    <row r="43033" spans="35:36" x14ac:dyDescent="0.15">
      <c r="AI43033" s="5">
        <v>65359.48</v>
      </c>
      <c r="AJ43033" s="5">
        <v>151404.97579999999</v>
      </c>
    </row>
    <row r="43034" spans="35:36" x14ac:dyDescent="0.15">
      <c r="AI43034" s="5">
        <v>65493.855300000003</v>
      </c>
      <c r="AJ43034" s="5">
        <v>151310.88510000001</v>
      </c>
    </row>
    <row r="43035" spans="35:36" x14ac:dyDescent="0.15">
      <c r="AI43035" s="5">
        <v>65628.230599999995</v>
      </c>
      <c r="AJ43035" s="5">
        <v>151216.79449999999</v>
      </c>
    </row>
    <row r="43036" spans="35:36" x14ac:dyDescent="0.15">
      <c r="AI43036" s="5">
        <v>65762.606</v>
      </c>
      <c r="AJ43036" s="5">
        <v>151122.70389999999</v>
      </c>
    </row>
    <row r="43037" spans="35:36" x14ac:dyDescent="0.15">
      <c r="AI43037" s="5">
        <v>65896.981299999999</v>
      </c>
      <c r="AJ43037" s="5">
        <v>151028.61319999999</v>
      </c>
    </row>
    <row r="43038" spans="35:36" x14ac:dyDescent="0.15">
      <c r="AI43038" s="5">
        <v>66031.356700000004</v>
      </c>
      <c r="AJ43038" s="5">
        <v>150934.5226</v>
      </c>
    </row>
    <row r="43039" spans="35:36" x14ac:dyDescent="0.15">
      <c r="AI43039" s="5">
        <v>66165.732000000004</v>
      </c>
      <c r="AJ43039" s="5">
        <v>150840.432</v>
      </c>
    </row>
    <row r="43040" spans="35:36" x14ac:dyDescent="0.15">
      <c r="AI43040" s="5">
        <v>66300.107300000003</v>
      </c>
      <c r="AJ43040" s="5">
        <v>150746.3414</v>
      </c>
    </row>
    <row r="43041" spans="35:36" x14ac:dyDescent="0.15">
      <c r="AI43041" s="5">
        <v>66434.482600000003</v>
      </c>
      <c r="AJ43041" s="5">
        <v>150652.25080000001</v>
      </c>
    </row>
    <row r="43042" spans="35:36" x14ac:dyDescent="0.15">
      <c r="AI43042" s="5">
        <v>66568.857900000003</v>
      </c>
      <c r="AJ43042" s="5">
        <v>150558.16020000001</v>
      </c>
    </row>
    <row r="43043" spans="35:36" x14ac:dyDescent="0.15">
      <c r="AI43043" s="5">
        <v>66703.233300000007</v>
      </c>
      <c r="AJ43043" s="5">
        <v>150464.06959999999</v>
      </c>
    </row>
    <row r="43044" spans="35:36" x14ac:dyDescent="0.15">
      <c r="AI43044" s="5">
        <v>66837.608600000007</v>
      </c>
      <c r="AJ43044" s="5">
        <v>150369.97889999999</v>
      </c>
    </row>
    <row r="43045" spans="35:36" x14ac:dyDescent="0.15">
      <c r="AI43045" s="5">
        <v>66971.983999999997</v>
      </c>
      <c r="AJ43045" s="5">
        <v>150275.88829999999</v>
      </c>
    </row>
    <row r="43046" spans="35:36" x14ac:dyDescent="0.15">
      <c r="AI43046" s="5">
        <v>67106.359299999996</v>
      </c>
      <c r="AJ43046" s="5">
        <v>150181.7977</v>
      </c>
    </row>
    <row r="43047" spans="35:36" x14ac:dyDescent="0.15">
      <c r="AI43047" s="5">
        <v>67240.734599999996</v>
      </c>
      <c r="AJ43047" s="5">
        <v>150087.70699999999</v>
      </c>
    </row>
    <row r="43048" spans="35:36" x14ac:dyDescent="0.15">
      <c r="AI43048" s="5">
        <v>67375.11</v>
      </c>
      <c r="AJ43048" s="5">
        <v>149993.6164</v>
      </c>
    </row>
    <row r="43049" spans="35:36" x14ac:dyDescent="0.15">
      <c r="AI43049" s="5">
        <v>67509.4853</v>
      </c>
      <c r="AJ43049" s="5">
        <v>149899.5258</v>
      </c>
    </row>
    <row r="43050" spans="35:36" x14ac:dyDescent="0.15">
      <c r="AI43050" s="5">
        <v>67643.860700000005</v>
      </c>
      <c r="AJ43050" s="5">
        <v>149805.43520000001</v>
      </c>
    </row>
    <row r="43051" spans="35:36" x14ac:dyDescent="0.15">
      <c r="AI43051" s="5">
        <v>67778.236000000004</v>
      </c>
      <c r="AJ43051" s="5">
        <v>149711.34450000001</v>
      </c>
    </row>
    <row r="43052" spans="35:36" x14ac:dyDescent="0.15">
      <c r="AI43052" s="5">
        <v>67912.611300000004</v>
      </c>
      <c r="AJ43052" s="5">
        <v>149617.25399999999</v>
      </c>
    </row>
    <row r="43053" spans="35:36" x14ac:dyDescent="0.15">
      <c r="AI43053" s="5">
        <v>68046.986600000004</v>
      </c>
      <c r="AJ43053" s="5">
        <v>149523.16339999999</v>
      </c>
    </row>
    <row r="43054" spans="35:36" x14ac:dyDescent="0.15">
      <c r="AI43054" s="5">
        <v>68181.361900000004</v>
      </c>
      <c r="AJ43054" s="5">
        <v>149429.07269999999</v>
      </c>
    </row>
    <row r="43055" spans="35:36" x14ac:dyDescent="0.15">
      <c r="AI43055" s="5">
        <v>68315.737299999993</v>
      </c>
      <c r="AJ43055" s="5">
        <v>149334.98209999999</v>
      </c>
    </row>
    <row r="43056" spans="35:36" x14ac:dyDescent="0.15">
      <c r="AI43056" s="5">
        <v>68450.112599999993</v>
      </c>
      <c r="AJ43056" s="5">
        <v>149240.8915</v>
      </c>
    </row>
    <row r="43057" spans="35:36" x14ac:dyDescent="0.15">
      <c r="AI43057" s="5">
        <v>68584.487899999993</v>
      </c>
      <c r="AJ43057" s="5">
        <v>149146.8008</v>
      </c>
    </row>
    <row r="43058" spans="35:36" x14ac:dyDescent="0.15">
      <c r="AI43058" s="5">
        <v>68718.863299999997</v>
      </c>
      <c r="AJ43058" s="5">
        <v>149052.7102</v>
      </c>
    </row>
    <row r="43059" spans="35:36" x14ac:dyDescent="0.15">
      <c r="AI43059" s="5">
        <v>68853.238599999997</v>
      </c>
      <c r="AJ43059" s="5">
        <v>148958.61960000001</v>
      </c>
    </row>
    <row r="43060" spans="35:36" x14ac:dyDescent="0.15">
      <c r="AI43060" s="5">
        <v>68987.614000000001</v>
      </c>
      <c r="AJ43060" s="5">
        <v>148864.52900000001</v>
      </c>
    </row>
    <row r="43061" spans="35:36" x14ac:dyDescent="0.15">
      <c r="AI43061" s="5">
        <v>69121.989300000001</v>
      </c>
      <c r="AJ43061" s="5">
        <v>148770.43830000001</v>
      </c>
    </row>
    <row r="43062" spans="35:36" x14ac:dyDescent="0.15">
      <c r="AI43062" s="5">
        <v>69256.364600000001</v>
      </c>
      <c r="AJ43062" s="5">
        <v>148676.34770000001</v>
      </c>
    </row>
    <row r="43063" spans="35:36" x14ac:dyDescent="0.15">
      <c r="AI43063" s="5">
        <v>69390.740000000005</v>
      </c>
      <c r="AJ43063" s="5">
        <v>148582.25709999999</v>
      </c>
    </row>
    <row r="43064" spans="35:36" x14ac:dyDescent="0.15">
      <c r="AI43064" s="5">
        <v>69525.115300000005</v>
      </c>
      <c r="AJ43064" s="5">
        <v>148488.16649999999</v>
      </c>
    </row>
    <row r="43065" spans="35:36" x14ac:dyDescent="0.15">
      <c r="AI43065" s="5">
        <v>69659.490600000005</v>
      </c>
      <c r="AJ43065" s="5">
        <v>148394.0759</v>
      </c>
    </row>
    <row r="43066" spans="35:36" x14ac:dyDescent="0.15">
      <c r="AI43066" s="5">
        <v>69793.865900000004</v>
      </c>
      <c r="AJ43066" s="5">
        <v>148299.9853</v>
      </c>
    </row>
    <row r="43067" spans="35:36" x14ac:dyDescent="0.15">
      <c r="AI43067" s="5">
        <v>69928.241299999994</v>
      </c>
      <c r="AJ43067" s="5">
        <v>148205.8946</v>
      </c>
    </row>
    <row r="43068" spans="35:36" x14ac:dyDescent="0.15">
      <c r="AI43068" s="5">
        <v>70062.616599999994</v>
      </c>
      <c r="AJ43068" s="5">
        <v>148111.804</v>
      </c>
    </row>
    <row r="43069" spans="35:36" x14ac:dyDescent="0.15">
      <c r="AI43069" s="5">
        <v>70196.991899999994</v>
      </c>
      <c r="AJ43069" s="5">
        <v>148017.71340000001</v>
      </c>
    </row>
    <row r="43070" spans="35:36" x14ac:dyDescent="0.15">
      <c r="AI43070" s="5">
        <v>70331.367299999998</v>
      </c>
      <c r="AJ43070" s="5">
        <v>147923.62280000001</v>
      </c>
    </row>
    <row r="43071" spans="35:36" x14ac:dyDescent="0.15">
      <c r="AI43071" s="5">
        <v>70465.742599999998</v>
      </c>
      <c r="AJ43071" s="5">
        <v>147829.53210000001</v>
      </c>
    </row>
    <row r="43072" spans="35:36" x14ac:dyDescent="0.15">
      <c r="AI43072" s="5">
        <v>70600.118000000002</v>
      </c>
      <c r="AJ43072" s="5">
        <v>147735.44149999999</v>
      </c>
    </row>
    <row r="43073" spans="35:36" x14ac:dyDescent="0.15">
      <c r="AI43073" s="5">
        <v>70734.493300000002</v>
      </c>
      <c r="AJ43073" s="5">
        <v>147641.35089999999</v>
      </c>
    </row>
    <row r="43074" spans="35:36" x14ac:dyDescent="0.15">
      <c r="AI43074" s="5">
        <v>70868.868600000002</v>
      </c>
      <c r="AJ43074" s="5">
        <v>147547.26029999999</v>
      </c>
    </row>
    <row r="43075" spans="35:36" x14ac:dyDescent="0.15">
      <c r="AI43075" s="5">
        <v>71003.244000000006</v>
      </c>
      <c r="AJ43075" s="5">
        <v>147453.16959999999</v>
      </c>
    </row>
    <row r="43076" spans="35:36" x14ac:dyDescent="0.15">
      <c r="AI43076" s="5">
        <v>71137.619300000006</v>
      </c>
      <c r="AJ43076" s="5">
        <v>147359.079</v>
      </c>
    </row>
    <row r="43077" spans="35:36" x14ac:dyDescent="0.15">
      <c r="AI43077" s="5">
        <v>71271.994699999996</v>
      </c>
      <c r="AJ43077" s="5">
        <v>147264.9884</v>
      </c>
    </row>
    <row r="43078" spans="35:36" x14ac:dyDescent="0.15">
      <c r="AI43078" s="5">
        <v>71406.369900000005</v>
      </c>
      <c r="AJ43078" s="5">
        <v>147170.89780000001</v>
      </c>
    </row>
    <row r="43079" spans="35:36" x14ac:dyDescent="0.15">
      <c r="AI43079" s="5">
        <v>71540.745299999995</v>
      </c>
      <c r="AJ43079" s="5">
        <v>147076.80720000001</v>
      </c>
    </row>
    <row r="43080" spans="35:36" x14ac:dyDescent="0.15">
      <c r="AI43080" s="5">
        <v>71675.120599999995</v>
      </c>
      <c r="AJ43080" s="5">
        <v>146982.71660000001</v>
      </c>
    </row>
    <row r="43081" spans="35:36" x14ac:dyDescent="0.15">
      <c r="AI43081" s="5">
        <v>71809.495899999994</v>
      </c>
      <c r="AJ43081" s="5">
        <v>146888.62590000001</v>
      </c>
    </row>
    <row r="43082" spans="35:36" x14ac:dyDescent="0.15">
      <c r="AI43082" s="5">
        <v>71943.871299999999</v>
      </c>
      <c r="AJ43082" s="5">
        <v>146794.53529999999</v>
      </c>
    </row>
    <row r="43083" spans="35:36" x14ac:dyDescent="0.15">
      <c r="AI43083" s="5">
        <v>72078.246599999999</v>
      </c>
      <c r="AJ43083" s="5">
        <v>146700.44469999999</v>
      </c>
    </row>
    <row r="43084" spans="35:36" x14ac:dyDescent="0.15">
      <c r="AI43084" s="5">
        <v>72212.622000000003</v>
      </c>
      <c r="AJ43084" s="5">
        <v>146606.3541</v>
      </c>
    </row>
    <row r="43085" spans="35:36" x14ac:dyDescent="0.15">
      <c r="AI43085" s="5">
        <v>72346.997300000003</v>
      </c>
      <c r="AJ43085" s="5">
        <v>146512.2634</v>
      </c>
    </row>
    <row r="43086" spans="35:36" x14ac:dyDescent="0.15">
      <c r="AI43086" s="5">
        <v>72481.372600000002</v>
      </c>
      <c r="AJ43086" s="5">
        <v>146418.1728</v>
      </c>
    </row>
    <row r="43087" spans="35:36" x14ac:dyDescent="0.15">
      <c r="AI43087" s="5">
        <v>72615.748000000007</v>
      </c>
      <c r="AJ43087" s="5">
        <v>146324.0822</v>
      </c>
    </row>
    <row r="43088" spans="35:36" x14ac:dyDescent="0.15">
      <c r="AI43088" s="5">
        <v>72750.123300000007</v>
      </c>
      <c r="AJ43088" s="5">
        <v>146229.99160000001</v>
      </c>
    </row>
    <row r="43089" spans="35:36" x14ac:dyDescent="0.15">
      <c r="AI43089" s="5">
        <v>72884.498699999996</v>
      </c>
      <c r="AJ43089" s="5">
        <v>146135.90090000001</v>
      </c>
    </row>
    <row r="43090" spans="35:36" x14ac:dyDescent="0.15">
      <c r="AI43090" s="5">
        <v>73018.873999999996</v>
      </c>
      <c r="AJ43090" s="5">
        <v>146041.81030000001</v>
      </c>
    </row>
    <row r="43091" spans="35:36" x14ac:dyDescent="0.15">
      <c r="AI43091" s="5">
        <v>73153.249299999996</v>
      </c>
      <c r="AJ43091" s="5">
        <v>145947.71969999999</v>
      </c>
    </row>
    <row r="43092" spans="35:36" x14ac:dyDescent="0.15">
      <c r="AI43092" s="5">
        <v>73287.625400000004</v>
      </c>
      <c r="AJ43092" s="5">
        <v>145853.62849999999</v>
      </c>
    </row>
    <row r="43093" spans="35:36" x14ac:dyDescent="0.15">
      <c r="AI43093" s="5">
        <v>73421.999899999995</v>
      </c>
      <c r="AJ43093" s="5">
        <v>145759.5385</v>
      </c>
    </row>
    <row r="43094" spans="35:36" x14ac:dyDescent="0.15">
      <c r="AI43094" s="5">
        <v>73556.376099999994</v>
      </c>
      <c r="AJ43094" s="5">
        <v>145665.4473</v>
      </c>
    </row>
    <row r="43095" spans="35:36" x14ac:dyDescent="0.15">
      <c r="AI43095" s="5">
        <v>73690.750599999999</v>
      </c>
      <c r="AJ43095" s="5">
        <v>145571.3572</v>
      </c>
    </row>
    <row r="43096" spans="35:36" x14ac:dyDescent="0.15">
      <c r="AI43096" s="5">
        <v>73825.126799999998</v>
      </c>
      <c r="AJ43096" s="5">
        <v>145477.266</v>
      </c>
    </row>
    <row r="43097" spans="35:36" x14ac:dyDescent="0.15">
      <c r="AI43097" s="5">
        <v>73959.501300000004</v>
      </c>
      <c r="AJ43097" s="5">
        <v>145383.17600000001</v>
      </c>
    </row>
    <row r="43098" spans="35:36" x14ac:dyDescent="0.15">
      <c r="AI43098" s="5">
        <v>74093.877399999998</v>
      </c>
      <c r="AJ43098" s="5">
        <v>145289.08480000001</v>
      </c>
    </row>
    <row r="43099" spans="35:36" x14ac:dyDescent="0.15">
      <c r="AI43099" s="5">
        <v>74228.251999999993</v>
      </c>
      <c r="AJ43099" s="5">
        <v>145194.99470000001</v>
      </c>
    </row>
    <row r="43100" spans="35:36" x14ac:dyDescent="0.15">
      <c r="AI43100" s="5">
        <v>74362.628100000002</v>
      </c>
      <c r="AJ43100" s="5">
        <v>145100.90349999999</v>
      </c>
    </row>
    <row r="43101" spans="35:36" x14ac:dyDescent="0.15">
      <c r="AI43101" s="5">
        <v>74497.002600000007</v>
      </c>
      <c r="AJ43101" s="5">
        <v>145006.81349999999</v>
      </c>
    </row>
    <row r="43102" spans="35:36" x14ac:dyDescent="0.15">
      <c r="AI43102" s="5">
        <v>74631.378700000001</v>
      </c>
      <c r="AJ43102" s="5">
        <v>144912.72229999999</v>
      </c>
    </row>
    <row r="43103" spans="35:36" x14ac:dyDescent="0.15">
      <c r="AI43103" s="5">
        <v>74765.753299999997</v>
      </c>
      <c r="AJ43103" s="5">
        <v>144818.63219999999</v>
      </c>
    </row>
    <row r="43104" spans="35:36" x14ac:dyDescent="0.15">
      <c r="AI43104" s="5">
        <v>74900.129400000005</v>
      </c>
      <c r="AJ43104" s="5">
        <v>144724.5411</v>
      </c>
    </row>
    <row r="43105" spans="35:36" x14ac:dyDescent="0.15">
      <c r="AI43105" s="5">
        <v>75034.503899999996</v>
      </c>
      <c r="AJ43105" s="5">
        <v>144630.451</v>
      </c>
    </row>
    <row r="43106" spans="35:36" x14ac:dyDescent="0.15">
      <c r="AI43106" s="5">
        <v>75168.880099999995</v>
      </c>
      <c r="AJ43106" s="5">
        <v>144536.35980000001</v>
      </c>
    </row>
    <row r="43107" spans="35:36" x14ac:dyDescent="0.15">
      <c r="AI43107" s="5">
        <v>75303.2546</v>
      </c>
      <c r="AJ43107" s="5">
        <v>144442.26980000001</v>
      </c>
    </row>
    <row r="43108" spans="35:36" x14ac:dyDescent="0.15">
      <c r="AI43108" s="5">
        <v>75437.630799999999</v>
      </c>
      <c r="AJ43108" s="5">
        <v>144348.17860000001</v>
      </c>
    </row>
    <row r="43109" spans="35:36" x14ac:dyDescent="0.15">
      <c r="AI43109" s="5">
        <v>75572.005300000004</v>
      </c>
      <c r="AJ43109" s="5">
        <v>144254.08850000001</v>
      </c>
    </row>
    <row r="43110" spans="35:36" x14ac:dyDescent="0.15">
      <c r="AI43110" s="5">
        <v>75706.381399999998</v>
      </c>
      <c r="AJ43110" s="5">
        <v>144159.99729999999</v>
      </c>
    </row>
    <row r="43111" spans="35:36" x14ac:dyDescent="0.15">
      <c r="AI43111" s="5">
        <v>75840.755999999994</v>
      </c>
      <c r="AJ43111" s="5">
        <v>144065.90729999999</v>
      </c>
    </row>
    <row r="43112" spans="35:36" x14ac:dyDescent="0.15">
      <c r="AI43112" s="5">
        <v>75975.132100000003</v>
      </c>
      <c r="AJ43112" s="5">
        <v>143971.8161</v>
      </c>
    </row>
    <row r="43113" spans="35:36" x14ac:dyDescent="0.15">
      <c r="AI43113" s="5">
        <v>76109.506599999993</v>
      </c>
      <c r="AJ43113" s="5">
        <v>143877.726</v>
      </c>
    </row>
    <row r="43114" spans="35:36" x14ac:dyDescent="0.15">
      <c r="AI43114" s="5">
        <v>76243.882700000002</v>
      </c>
      <c r="AJ43114" s="5">
        <v>143783.6349</v>
      </c>
    </row>
    <row r="43115" spans="35:36" x14ac:dyDescent="0.15">
      <c r="AI43115" s="5">
        <v>76378.257299999997</v>
      </c>
      <c r="AJ43115" s="5">
        <v>143689.5448</v>
      </c>
    </row>
    <row r="43116" spans="35:36" x14ac:dyDescent="0.15">
      <c r="AI43116" s="5">
        <v>76512.633400000006</v>
      </c>
      <c r="AJ43116" s="5">
        <v>143595.45360000001</v>
      </c>
    </row>
    <row r="43117" spans="35:36" x14ac:dyDescent="0.15">
      <c r="AI43117" s="5">
        <v>76647.007899999997</v>
      </c>
      <c r="AJ43117" s="5">
        <v>143501.36360000001</v>
      </c>
    </row>
    <row r="43118" spans="35:36" x14ac:dyDescent="0.15">
      <c r="AI43118" s="5">
        <v>76781.384099999996</v>
      </c>
      <c r="AJ43118" s="5">
        <v>143407.27239999999</v>
      </c>
    </row>
    <row r="43119" spans="35:36" x14ac:dyDescent="0.15">
      <c r="AI43119" s="5">
        <v>76915.758600000001</v>
      </c>
      <c r="AJ43119" s="5">
        <v>143313.18229999999</v>
      </c>
    </row>
    <row r="43120" spans="35:36" x14ac:dyDescent="0.15">
      <c r="AI43120" s="5">
        <v>77050.1348</v>
      </c>
      <c r="AJ43120" s="5">
        <v>143219.09109999999</v>
      </c>
    </row>
    <row r="43121" spans="35:36" x14ac:dyDescent="0.15">
      <c r="AI43121" s="5">
        <v>77184.509300000005</v>
      </c>
      <c r="AJ43121" s="5">
        <v>143125.00109999999</v>
      </c>
    </row>
    <row r="43122" spans="35:36" x14ac:dyDescent="0.15">
      <c r="AI43122" s="5">
        <v>77318.885399999999</v>
      </c>
      <c r="AJ43122" s="5">
        <v>143030.9099</v>
      </c>
    </row>
    <row r="43123" spans="35:36" x14ac:dyDescent="0.15">
      <c r="AI43123" s="5">
        <v>77453.259999999995</v>
      </c>
      <c r="AJ43123" s="5">
        <v>142936.8198</v>
      </c>
    </row>
    <row r="43124" spans="35:36" x14ac:dyDescent="0.15">
      <c r="AI43124" s="5">
        <v>77587.636100000003</v>
      </c>
      <c r="AJ43124" s="5">
        <v>142842.7286</v>
      </c>
    </row>
    <row r="43125" spans="35:36" x14ac:dyDescent="0.15">
      <c r="AI43125" s="5">
        <v>77722.010599999994</v>
      </c>
      <c r="AJ43125" s="5">
        <v>142748.63860000001</v>
      </c>
    </row>
    <row r="43126" spans="35:36" x14ac:dyDescent="0.15">
      <c r="AI43126" s="5">
        <v>77856.386700000003</v>
      </c>
      <c r="AJ43126" s="5">
        <v>142654.54740000001</v>
      </c>
    </row>
    <row r="43127" spans="35:36" x14ac:dyDescent="0.15">
      <c r="AI43127" s="5">
        <v>77990.761299999998</v>
      </c>
      <c r="AJ43127" s="5">
        <v>142560.45730000001</v>
      </c>
    </row>
    <row r="43128" spans="35:36" x14ac:dyDescent="0.15">
      <c r="AI43128" s="5">
        <v>78125.137400000007</v>
      </c>
      <c r="AJ43128" s="5">
        <v>142466.36619999999</v>
      </c>
    </row>
    <row r="43129" spans="35:36" x14ac:dyDescent="0.15">
      <c r="AI43129" s="5">
        <v>78259.511899999998</v>
      </c>
      <c r="AJ43129" s="5">
        <v>142372.27609999999</v>
      </c>
    </row>
    <row r="43130" spans="35:36" x14ac:dyDescent="0.15">
      <c r="AI43130" s="5">
        <v>78393.888099999996</v>
      </c>
      <c r="AJ43130" s="5">
        <v>142278.18489999999</v>
      </c>
    </row>
    <row r="43131" spans="35:36" x14ac:dyDescent="0.15">
      <c r="AI43131" s="5">
        <v>78528.262600000002</v>
      </c>
      <c r="AJ43131" s="5">
        <v>142184.0949</v>
      </c>
    </row>
    <row r="43132" spans="35:36" x14ac:dyDescent="0.15">
      <c r="AI43132" s="5">
        <v>78662.638699999996</v>
      </c>
      <c r="AJ43132" s="5">
        <v>142090.0037</v>
      </c>
    </row>
    <row r="43133" spans="35:36" x14ac:dyDescent="0.15">
      <c r="AI43133" s="5">
        <v>78797.013300000006</v>
      </c>
      <c r="AJ43133" s="5">
        <v>141995.9136</v>
      </c>
    </row>
    <row r="43134" spans="35:36" x14ac:dyDescent="0.15">
      <c r="AI43134" s="5">
        <v>78931.3894</v>
      </c>
      <c r="AJ43134" s="5">
        <v>141901.8224</v>
      </c>
    </row>
    <row r="43135" spans="35:36" x14ac:dyDescent="0.15">
      <c r="AI43135" s="5">
        <v>79065.763900000005</v>
      </c>
      <c r="AJ43135" s="5">
        <v>141807.73240000001</v>
      </c>
    </row>
    <row r="43136" spans="35:36" x14ac:dyDescent="0.15">
      <c r="AI43136" s="5">
        <v>79200.140100000004</v>
      </c>
      <c r="AJ43136" s="5">
        <v>141713.64120000001</v>
      </c>
    </row>
    <row r="43137" spans="35:36" x14ac:dyDescent="0.15">
      <c r="AI43137" s="5">
        <v>79334.514599999995</v>
      </c>
      <c r="AJ43137" s="5">
        <v>141619.55110000001</v>
      </c>
    </row>
    <row r="43138" spans="35:36" x14ac:dyDescent="0.15">
      <c r="AI43138" s="5">
        <v>79468.890799999994</v>
      </c>
      <c r="AJ43138" s="5">
        <v>141525.45989999999</v>
      </c>
    </row>
    <row r="43139" spans="35:36" x14ac:dyDescent="0.15">
      <c r="AI43139" s="5">
        <v>79603.265299999999</v>
      </c>
      <c r="AJ43139" s="5">
        <v>141431.36989999999</v>
      </c>
    </row>
    <row r="43140" spans="35:36" x14ac:dyDescent="0.15">
      <c r="AI43140" s="5">
        <v>79737.641399999993</v>
      </c>
      <c r="AJ43140" s="5">
        <v>141337.2787</v>
      </c>
    </row>
    <row r="43141" spans="35:36" x14ac:dyDescent="0.15">
      <c r="AI43141" s="5">
        <v>79872.016000000003</v>
      </c>
      <c r="AJ43141" s="5">
        <v>141243.18859999999</v>
      </c>
    </row>
    <row r="43142" spans="35:36" x14ac:dyDescent="0.15">
      <c r="AI43142" s="5">
        <v>80006.392099999997</v>
      </c>
      <c r="AJ43142" s="5">
        <v>141149.0975</v>
      </c>
    </row>
    <row r="43143" spans="35:36" x14ac:dyDescent="0.15">
      <c r="AI43143" s="5">
        <v>80140.766600000003</v>
      </c>
      <c r="AJ43143" s="5">
        <v>141055.0074</v>
      </c>
    </row>
    <row r="43144" spans="35:36" x14ac:dyDescent="0.15">
      <c r="AI43144" s="5">
        <v>80275.142699999997</v>
      </c>
      <c r="AJ43144" s="5">
        <v>140960.91620000001</v>
      </c>
    </row>
    <row r="43145" spans="35:36" x14ac:dyDescent="0.15">
      <c r="AI43145" s="5">
        <v>80409.517300000007</v>
      </c>
      <c r="AJ43145" s="5">
        <v>140866.82620000001</v>
      </c>
    </row>
    <row r="43146" spans="35:36" x14ac:dyDescent="0.15">
      <c r="AI43146" s="5">
        <v>80543.893400000001</v>
      </c>
      <c r="AJ43146" s="5">
        <v>140772.73499999999</v>
      </c>
    </row>
    <row r="43147" spans="35:36" x14ac:dyDescent="0.15">
      <c r="AI43147" s="5">
        <v>80678.267900000006</v>
      </c>
      <c r="AJ43147" s="5">
        <v>140678.64490000001</v>
      </c>
    </row>
    <row r="43148" spans="35:36" x14ac:dyDescent="0.15">
      <c r="AI43148" s="5">
        <v>80812.644100000005</v>
      </c>
      <c r="AJ43148" s="5">
        <v>140584.55369999999</v>
      </c>
    </row>
    <row r="43149" spans="35:36" x14ac:dyDescent="0.15">
      <c r="AI43149" s="5">
        <v>80947.018599999996</v>
      </c>
      <c r="AJ43149" s="5">
        <v>140490.46369999999</v>
      </c>
    </row>
    <row r="43150" spans="35:36" x14ac:dyDescent="0.15">
      <c r="AI43150" s="5">
        <v>81081.394799999995</v>
      </c>
      <c r="AJ43150" s="5">
        <v>140396.3725</v>
      </c>
    </row>
    <row r="43151" spans="35:36" x14ac:dyDescent="0.15">
      <c r="AI43151" s="5">
        <v>81215.7693</v>
      </c>
      <c r="AJ43151" s="5">
        <v>140302.2824</v>
      </c>
    </row>
    <row r="43152" spans="35:36" x14ac:dyDescent="0.15">
      <c r="AI43152" s="5">
        <v>59809.807099999998</v>
      </c>
      <c r="AJ43152" s="5">
        <v>155491.158</v>
      </c>
    </row>
    <row r="43153" spans="35:36" x14ac:dyDescent="0.15">
      <c r="AI43153" s="5">
        <v>59944.182500000003</v>
      </c>
      <c r="AJ43153" s="5">
        <v>155397.0674</v>
      </c>
    </row>
    <row r="43154" spans="35:36" x14ac:dyDescent="0.15">
      <c r="AI43154" s="5">
        <v>60078.557800000002</v>
      </c>
      <c r="AJ43154" s="5">
        <v>155302.9768</v>
      </c>
    </row>
    <row r="43155" spans="35:36" x14ac:dyDescent="0.15">
      <c r="AI43155" s="5">
        <v>60212.933199999999</v>
      </c>
      <c r="AJ43155" s="5">
        <v>155208.8861</v>
      </c>
    </row>
    <row r="43156" spans="35:36" x14ac:dyDescent="0.15">
      <c r="AI43156" s="5">
        <v>60347.308499999999</v>
      </c>
      <c r="AJ43156" s="5">
        <v>155114.79550000001</v>
      </c>
    </row>
    <row r="43157" spans="35:36" x14ac:dyDescent="0.15">
      <c r="AI43157" s="5">
        <v>60481.683799999999</v>
      </c>
      <c r="AJ43157" s="5">
        <v>155020.70490000001</v>
      </c>
    </row>
    <row r="43158" spans="35:36" x14ac:dyDescent="0.15">
      <c r="AI43158" s="5">
        <v>60616.059200000003</v>
      </c>
      <c r="AJ43158" s="5">
        <v>154926.61429999999</v>
      </c>
    </row>
    <row r="43159" spans="35:36" x14ac:dyDescent="0.15">
      <c r="AI43159" s="5">
        <v>60750.434500000003</v>
      </c>
      <c r="AJ43159" s="5">
        <v>154832.52359999999</v>
      </c>
    </row>
    <row r="43160" spans="35:36" x14ac:dyDescent="0.15">
      <c r="AI43160" s="5">
        <v>60884.8099</v>
      </c>
      <c r="AJ43160" s="5">
        <v>154738.43299999999</v>
      </c>
    </row>
    <row r="43161" spans="35:36" x14ac:dyDescent="0.15">
      <c r="AI43161" s="5">
        <v>61019.1852</v>
      </c>
      <c r="AJ43161" s="5">
        <v>154644.34239999999</v>
      </c>
    </row>
    <row r="43162" spans="35:36" x14ac:dyDescent="0.15">
      <c r="AI43162" s="5">
        <v>61153.5605</v>
      </c>
      <c r="AJ43162" s="5">
        <v>154550.2518</v>
      </c>
    </row>
    <row r="43163" spans="35:36" x14ac:dyDescent="0.15">
      <c r="AI43163" s="5">
        <v>61287.935799999999</v>
      </c>
      <c r="AJ43163" s="5">
        <v>154456.1612</v>
      </c>
    </row>
    <row r="43164" spans="35:36" x14ac:dyDescent="0.15">
      <c r="AI43164" s="5">
        <v>61422.311099999999</v>
      </c>
      <c r="AJ43164" s="5">
        <v>154362.07060000001</v>
      </c>
    </row>
    <row r="43165" spans="35:36" x14ac:dyDescent="0.15">
      <c r="AI43165" s="5">
        <v>61556.686500000003</v>
      </c>
      <c r="AJ43165" s="5">
        <v>154267.97990000001</v>
      </c>
    </row>
    <row r="43166" spans="35:36" x14ac:dyDescent="0.15">
      <c r="AI43166" s="5">
        <v>61691.061800000003</v>
      </c>
      <c r="AJ43166" s="5">
        <v>154173.88930000001</v>
      </c>
    </row>
    <row r="43167" spans="35:36" x14ac:dyDescent="0.15">
      <c r="AI43167" s="5">
        <v>61825.4372</v>
      </c>
      <c r="AJ43167" s="5">
        <v>154079.79870000001</v>
      </c>
    </row>
    <row r="43168" spans="35:36" x14ac:dyDescent="0.15">
      <c r="AI43168" s="5">
        <v>61959.8125</v>
      </c>
      <c r="AJ43168" s="5">
        <v>153985.70809999999</v>
      </c>
    </row>
    <row r="43169" spans="35:36" x14ac:dyDescent="0.15">
      <c r="AI43169" s="5">
        <v>62094.1878</v>
      </c>
      <c r="AJ43169" s="5">
        <v>153891.61739999999</v>
      </c>
    </row>
    <row r="43170" spans="35:36" x14ac:dyDescent="0.15">
      <c r="AI43170" s="5">
        <v>62228.563199999997</v>
      </c>
      <c r="AJ43170" s="5">
        <v>153797.52679999999</v>
      </c>
    </row>
    <row r="43171" spans="35:36" x14ac:dyDescent="0.15">
      <c r="AI43171" s="5">
        <v>62362.938499999997</v>
      </c>
      <c r="AJ43171" s="5">
        <v>153703.4362</v>
      </c>
    </row>
    <row r="43172" spans="35:36" x14ac:dyDescent="0.15">
      <c r="AI43172" s="5">
        <v>62497.313900000001</v>
      </c>
      <c r="AJ43172" s="5">
        <v>153609.3456</v>
      </c>
    </row>
    <row r="43173" spans="35:36" x14ac:dyDescent="0.15">
      <c r="AI43173" s="5">
        <v>62631.689200000001</v>
      </c>
      <c r="AJ43173" s="5">
        <v>153515.2549</v>
      </c>
    </row>
    <row r="43174" spans="35:36" x14ac:dyDescent="0.15">
      <c r="AI43174" s="5">
        <v>62766.0645</v>
      </c>
      <c r="AJ43174" s="5">
        <v>153421.1643</v>
      </c>
    </row>
    <row r="43175" spans="35:36" x14ac:dyDescent="0.15">
      <c r="AI43175" s="5">
        <v>62900.4398</v>
      </c>
      <c r="AJ43175" s="5">
        <v>153327.07370000001</v>
      </c>
    </row>
    <row r="43176" spans="35:36" x14ac:dyDescent="0.15">
      <c r="AI43176" s="5">
        <v>63034.8151</v>
      </c>
      <c r="AJ43176" s="5">
        <v>153232.98310000001</v>
      </c>
    </row>
    <row r="43177" spans="35:36" x14ac:dyDescent="0.15">
      <c r="AI43177" s="5">
        <v>63169.190499999997</v>
      </c>
      <c r="AJ43177" s="5">
        <v>153138.89249999999</v>
      </c>
    </row>
    <row r="43178" spans="35:36" x14ac:dyDescent="0.15">
      <c r="AI43178" s="5">
        <v>63303.565799999997</v>
      </c>
      <c r="AJ43178" s="5">
        <v>153044.80189999999</v>
      </c>
    </row>
    <row r="43179" spans="35:36" x14ac:dyDescent="0.15">
      <c r="AI43179" s="5">
        <v>63437.941099999996</v>
      </c>
      <c r="AJ43179" s="5">
        <v>152950.71119999999</v>
      </c>
    </row>
    <row r="43180" spans="35:36" x14ac:dyDescent="0.15">
      <c r="AI43180" s="5">
        <v>63572.316500000001</v>
      </c>
      <c r="AJ43180" s="5">
        <v>152856.62059999999</v>
      </c>
    </row>
    <row r="43181" spans="35:36" x14ac:dyDescent="0.15">
      <c r="AI43181" s="5">
        <v>63706.691800000001</v>
      </c>
      <c r="AJ43181" s="5">
        <v>152762.53</v>
      </c>
    </row>
    <row r="43182" spans="35:36" x14ac:dyDescent="0.15">
      <c r="AI43182" s="5">
        <v>63841.067199999998</v>
      </c>
      <c r="AJ43182" s="5">
        <v>152668.4394</v>
      </c>
    </row>
    <row r="43183" spans="35:36" x14ac:dyDescent="0.15">
      <c r="AI43183" s="5">
        <v>63975.442499999997</v>
      </c>
      <c r="AJ43183" s="5">
        <v>152574.3487</v>
      </c>
    </row>
    <row r="43184" spans="35:36" x14ac:dyDescent="0.15">
      <c r="AI43184" s="5">
        <v>64109.817799999997</v>
      </c>
      <c r="AJ43184" s="5">
        <v>152480.25810000001</v>
      </c>
    </row>
    <row r="43185" spans="35:36" x14ac:dyDescent="0.15">
      <c r="AI43185" s="5">
        <v>64244.193200000002</v>
      </c>
      <c r="AJ43185" s="5">
        <v>152386.16750000001</v>
      </c>
    </row>
    <row r="43186" spans="35:36" x14ac:dyDescent="0.15">
      <c r="AI43186" s="5">
        <v>64378.568500000001</v>
      </c>
      <c r="AJ43186" s="5">
        <v>152292.07689999999</v>
      </c>
    </row>
    <row r="43187" spans="35:36" x14ac:dyDescent="0.15">
      <c r="AI43187" s="5">
        <v>64512.943899999998</v>
      </c>
      <c r="AJ43187" s="5">
        <v>152197.98620000001</v>
      </c>
    </row>
    <row r="43188" spans="35:36" x14ac:dyDescent="0.15">
      <c r="AI43188" s="5">
        <v>64647.319100000001</v>
      </c>
      <c r="AJ43188" s="5">
        <v>152103.89569999999</v>
      </c>
    </row>
    <row r="43189" spans="35:36" x14ac:dyDescent="0.15">
      <c r="AI43189" s="5">
        <v>64781.694499999998</v>
      </c>
      <c r="AJ43189" s="5">
        <v>152009.80499999999</v>
      </c>
    </row>
    <row r="43190" spans="35:36" x14ac:dyDescent="0.15">
      <c r="AI43190" s="5">
        <v>64916.069799999997</v>
      </c>
      <c r="AJ43190" s="5">
        <v>151915.7144</v>
      </c>
    </row>
    <row r="43191" spans="35:36" x14ac:dyDescent="0.15">
      <c r="AI43191" s="5">
        <v>65050.445099999997</v>
      </c>
      <c r="AJ43191" s="5">
        <v>151821.6238</v>
      </c>
    </row>
    <row r="43192" spans="35:36" x14ac:dyDescent="0.15">
      <c r="AI43192" s="5">
        <v>65184.820500000002</v>
      </c>
      <c r="AJ43192" s="5">
        <v>151727.53320000001</v>
      </c>
    </row>
    <row r="43193" spans="35:36" x14ac:dyDescent="0.15">
      <c r="AI43193" s="5">
        <v>65319.195800000001</v>
      </c>
      <c r="AJ43193" s="5">
        <v>151633.4425</v>
      </c>
    </row>
    <row r="43194" spans="35:36" x14ac:dyDescent="0.15">
      <c r="AI43194" s="5">
        <v>65453.571199999998</v>
      </c>
      <c r="AJ43194" s="5">
        <v>151539.35190000001</v>
      </c>
    </row>
    <row r="43195" spans="35:36" x14ac:dyDescent="0.15">
      <c r="AI43195" s="5">
        <v>65587.946500000005</v>
      </c>
      <c r="AJ43195" s="5">
        <v>151445.26130000001</v>
      </c>
    </row>
    <row r="43196" spans="35:36" x14ac:dyDescent="0.15">
      <c r="AI43196" s="5">
        <v>65722.321800000005</v>
      </c>
      <c r="AJ43196" s="5">
        <v>151351.17069999999</v>
      </c>
    </row>
    <row r="43197" spans="35:36" x14ac:dyDescent="0.15">
      <c r="AI43197" s="5">
        <v>65856.697199999995</v>
      </c>
      <c r="AJ43197" s="5">
        <v>151257.07999999999</v>
      </c>
    </row>
    <row r="43198" spans="35:36" x14ac:dyDescent="0.15">
      <c r="AI43198" s="5">
        <v>65991.072499999995</v>
      </c>
      <c r="AJ43198" s="5">
        <v>151162.98939999999</v>
      </c>
    </row>
    <row r="43199" spans="35:36" x14ac:dyDescent="0.15">
      <c r="AI43199" s="5">
        <v>66125.447899999999</v>
      </c>
      <c r="AJ43199" s="5">
        <v>151068.8988</v>
      </c>
    </row>
    <row r="43200" spans="35:36" x14ac:dyDescent="0.15">
      <c r="AI43200" s="5">
        <v>66259.823199999999</v>
      </c>
      <c r="AJ43200" s="5">
        <v>150974.8082</v>
      </c>
    </row>
    <row r="43201" spans="35:36" x14ac:dyDescent="0.15">
      <c r="AI43201" s="5">
        <v>66394.198499999999</v>
      </c>
      <c r="AJ43201" s="5">
        <v>150880.7176</v>
      </c>
    </row>
    <row r="43202" spans="35:36" x14ac:dyDescent="0.15">
      <c r="AI43202" s="5">
        <v>66528.573799999998</v>
      </c>
      <c r="AJ43202" s="5">
        <v>150786.62700000001</v>
      </c>
    </row>
    <row r="43203" spans="35:36" x14ac:dyDescent="0.15">
      <c r="AI43203" s="5">
        <v>66662.949099999998</v>
      </c>
      <c r="AJ43203" s="5">
        <v>150692.53630000001</v>
      </c>
    </row>
    <row r="43204" spans="35:36" x14ac:dyDescent="0.15">
      <c r="AI43204" s="5">
        <v>66797.324500000002</v>
      </c>
      <c r="AJ43204" s="5">
        <v>150598.44570000001</v>
      </c>
    </row>
    <row r="43205" spans="35:36" x14ac:dyDescent="0.15">
      <c r="AI43205" s="5">
        <v>66931.699800000002</v>
      </c>
      <c r="AJ43205" s="5">
        <v>150504.35509999999</v>
      </c>
    </row>
    <row r="43206" spans="35:36" x14ac:dyDescent="0.15">
      <c r="AI43206" s="5">
        <v>67066.075200000007</v>
      </c>
      <c r="AJ43206" s="5">
        <v>150410.26449999999</v>
      </c>
    </row>
    <row r="43207" spans="35:36" x14ac:dyDescent="0.15">
      <c r="AI43207" s="5">
        <v>67200.450500000006</v>
      </c>
      <c r="AJ43207" s="5">
        <v>150316.17379999999</v>
      </c>
    </row>
    <row r="43208" spans="35:36" x14ac:dyDescent="0.15">
      <c r="AI43208" s="5">
        <v>67334.825800000006</v>
      </c>
      <c r="AJ43208" s="5">
        <v>150222.08319999999</v>
      </c>
    </row>
    <row r="43209" spans="35:36" x14ac:dyDescent="0.15">
      <c r="AI43209" s="5">
        <v>67469.201199999996</v>
      </c>
      <c r="AJ43209" s="5">
        <v>150127.9926</v>
      </c>
    </row>
    <row r="43210" spans="35:36" x14ac:dyDescent="0.15">
      <c r="AI43210" s="5">
        <v>67603.576499999996</v>
      </c>
      <c r="AJ43210" s="5">
        <v>150033.902</v>
      </c>
    </row>
    <row r="43211" spans="35:36" x14ac:dyDescent="0.15">
      <c r="AI43211" s="5">
        <v>67737.9519</v>
      </c>
      <c r="AJ43211" s="5">
        <v>149939.8113</v>
      </c>
    </row>
    <row r="43212" spans="35:36" x14ac:dyDescent="0.15">
      <c r="AI43212" s="5">
        <v>67872.3272</v>
      </c>
      <c r="AJ43212" s="5">
        <v>149845.72070000001</v>
      </c>
    </row>
    <row r="43213" spans="35:36" x14ac:dyDescent="0.15">
      <c r="AI43213" s="5">
        <v>68006.702399999995</v>
      </c>
      <c r="AJ43213" s="5">
        <v>149751.63010000001</v>
      </c>
    </row>
    <row r="43214" spans="35:36" x14ac:dyDescent="0.15">
      <c r="AI43214" s="5">
        <v>68141.077799999999</v>
      </c>
      <c r="AJ43214" s="5">
        <v>149657.53950000001</v>
      </c>
    </row>
    <row r="43215" spans="35:36" x14ac:dyDescent="0.15">
      <c r="AI43215" s="5">
        <v>68275.453099999999</v>
      </c>
      <c r="AJ43215" s="5">
        <v>149563.44889999999</v>
      </c>
    </row>
    <row r="43216" spans="35:36" x14ac:dyDescent="0.15">
      <c r="AI43216" s="5">
        <v>68409.828500000003</v>
      </c>
      <c r="AJ43216" s="5">
        <v>149469.35829999999</v>
      </c>
    </row>
    <row r="43217" spans="35:36" x14ac:dyDescent="0.15">
      <c r="AI43217" s="5">
        <v>68544.203800000003</v>
      </c>
      <c r="AJ43217" s="5">
        <v>149375.26759999999</v>
      </c>
    </row>
    <row r="43218" spans="35:36" x14ac:dyDescent="0.15">
      <c r="AI43218" s="5">
        <v>68678.579100000003</v>
      </c>
      <c r="AJ43218" s="5">
        <v>149281.177</v>
      </c>
    </row>
    <row r="43219" spans="35:36" x14ac:dyDescent="0.15">
      <c r="AI43219" s="5">
        <v>68812.954500000007</v>
      </c>
      <c r="AJ43219" s="5">
        <v>149187.0864</v>
      </c>
    </row>
    <row r="43220" spans="35:36" x14ac:dyDescent="0.15">
      <c r="AI43220" s="5">
        <v>68947.329800000007</v>
      </c>
      <c r="AJ43220" s="5">
        <v>149092.9958</v>
      </c>
    </row>
    <row r="43221" spans="35:36" x14ac:dyDescent="0.15">
      <c r="AI43221" s="5">
        <v>69081.705199999997</v>
      </c>
      <c r="AJ43221" s="5">
        <v>148998.9051</v>
      </c>
    </row>
    <row r="43222" spans="35:36" x14ac:dyDescent="0.15">
      <c r="AI43222" s="5">
        <v>69216.080499999996</v>
      </c>
      <c r="AJ43222" s="5">
        <v>148904.81450000001</v>
      </c>
    </row>
    <row r="43223" spans="35:36" x14ac:dyDescent="0.15">
      <c r="AI43223" s="5">
        <v>69350.455799999996</v>
      </c>
      <c r="AJ43223" s="5">
        <v>148810.72390000001</v>
      </c>
    </row>
    <row r="43224" spans="35:36" x14ac:dyDescent="0.15">
      <c r="AI43224" s="5">
        <v>69484.831200000001</v>
      </c>
      <c r="AJ43224" s="5">
        <v>148716.63329999999</v>
      </c>
    </row>
    <row r="43225" spans="35:36" x14ac:dyDescent="0.15">
      <c r="AI43225" s="5">
        <v>69619.2065</v>
      </c>
      <c r="AJ43225" s="5">
        <v>148622.54259999999</v>
      </c>
    </row>
    <row r="43226" spans="35:36" x14ac:dyDescent="0.15">
      <c r="AI43226" s="5">
        <v>69753.5818</v>
      </c>
      <c r="AJ43226" s="5">
        <v>148528.45209999999</v>
      </c>
    </row>
    <row r="43227" spans="35:36" x14ac:dyDescent="0.15">
      <c r="AI43227" s="5">
        <v>69887.9571</v>
      </c>
      <c r="AJ43227" s="5">
        <v>148434.36139999999</v>
      </c>
    </row>
    <row r="43228" spans="35:36" x14ac:dyDescent="0.15">
      <c r="AI43228" s="5">
        <v>70022.332500000004</v>
      </c>
      <c r="AJ43228" s="5">
        <v>148340.2708</v>
      </c>
    </row>
    <row r="43229" spans="35:36" x14ac:dyDescent="0.15">
      <c r="AI43229" s="5">
        <v>70156.707800000004</v>
      </c>
      <c r="AJ43229" s="5">
        <v>148246.1802</v>
      </c>
    </row>
    <row r="43230" spans="35:36" x14ac:dyDescent="0.15">
      <c r="AI43230" s="5">
        <v>70291.083100000003</v>
      </c>
      <c r="AJ43230" s="5">
        <v>148152.08960000001</v>
      </c>
    </row>
    <row r="43231" spans="35:36" x14ac:dyDescent="0.15">
      <c r="AI43231" s="5">
        <v>70425.458499999993</v>
      </c>
      <c r="AJ43231" s="5">
        <v>148057.99890000001</v>
      </c>
    </row>
    <row r="43232" spans="35:36" x14ac:dyDescent="0.15">
      <c r="AI43232" s="5">
        <v>70559.833799999993</v>
      </c>
      <c r="AJ43232" s="5">
        <v>147963.90830000001</v>
      </c>
    </row>
    <row r="43233" spans="35:36" x14ac:dyDescent="0.15">
      <c r="AI43233" s="5">
        <v>70694.209199999998</v>
      </c>
      <c r="AJ43233" s="5">
        <v>147869.81770000001</v>
      </c>
    </row>
    <row r="43234" spans="35:36" x14ac:dyDescent="0.15">
      <c r="AI43234" s="5">
        <v>70828.584499999997</v>
      </c>
      <c r="AJ43234" s="5">
        <v>147775.72709999999</v>
      </c>
    </row>
    <row r="43235" spans="35:36" x14ac:dyDescent="0.15">
      <c r="AI43235" s="5">
        <v>70962.959799999997</v>
      </c>
      <c r="AJ43235" s="5">
        <v>147681.63639999999</v>
      </c>
    </row>
    <row r="43236" spans="35:36" x14ac:dyDescent="0.15">
      <c r="AI43236" s="5">
        <v>71097.335200000001</v>
      </c>
      <c r="AJ43236" s="5">
        <v>147587.54579999999</v>
      </c>
    </row>
    <row r="43237" spans="35:36" x14ac:dyDescent="0.15">
      <c r="AI43237" s="5">
        <v>71231.710500000001</v>
      </c>
      <c r="AJ43237" s="5">
        <v>147493.4552</v>
      </c>
    </row>
    <row r="43238" spans="35:36" x14ac:dyDescent="0.15">
      <c r="AI43238" s="5">
        <v>71366.085900000005</v>
      </c>
      <c r="AJ43238" s="5">
        <v>147399.3645</v>
      </c>
    </row>
    <row r="43239" spans="35:36" x14ac:dyDescent="0.15">
      <c r="AI43239" s="5">
        <v>71500.4611</v>
      </c>
      <c r="AJ43239" s="5">
        <v>147305.274</v>
      </c>
    </row>
    <row r="43240" spans="35:36" x14ac:dyDescent="0.15">
      <c r="AI43240" s="5">
        <v>71634.836500000005</v>
      </c>
      <c r="AJ43240" s="5">
        <v>147211.18340000001</v>
      </c>
    </row>
    <row r="43241" spans="35:36" x14ac:dyDescent="0.15">
      <c r="AI43241" s="5">
        <v>71769.211800000005</v>
      </c>
      <c r="AJ43241" s="5">
        <v>147117.09270000001</v>
      </c>
    </row>
    <row r="43242" spans="35:36" x14ac:dyDescent="0.15">
      <c r="AI43242" s="5">
        <v>71903.587100000004</v>
      </c>
      <c r="AJ43242" s="5">
        <v>147023.00210000001</v>
      </c>
    </row>
    <row r="43243" spans="35:36" x14ac:dyDescent="0.15">
      <c r="AI43243" s="5">
        <v>72037.962499999994</v>
      </c>
      <c r="AJ43243" s="5">
        <v>146928.91149999999</v>
      </c>
    </row>
    <row r="43244" spans="35:36" x14ac:dyDescent="0.15">
      <c r="AI43244" s="5">
        <v>72172.337799999994</v>
      </c>
      <c r="AJ43244" s="5">
        <v>146834.82089999999</v>
      </c>
    </row>
    <row r="43245" spans="35:36" x14ac:dyDescent="0.15">
      <c r="AI43245" s="5">
        <v>72306.713199999998</v>
      </c>
      <c r="AJ43245" s="5">
        <v>146740.73019999999</v>
      </c>
    </row>
    <row r="43246" spans="35:36" x14ac:dyDescent="0.15">
      <c r="AI43246" s="5">
        <v>72441.088499999998</v>
      </c>
      <c r="AJ43246" s="5">
        <v>146646.63959999999</v>
      </c>
    </row>
    <row r="43247" spans="35:36" x14ac:dyDescent="0.15">
      <c r="AI43247" s="5">
        <v>72575.463799999998</v>
      </c>
      <c r="AJ43247" s="5">
        <v>146552.549</v>
      </c>
    </row>
    <row r="43248" spans="35:36" x14ac:dyDescent="0.15">
      <c r="AI43248" s="5">
        <v>72709.839200000002</v>
      </c>
      <c r="AJ43248" s="5">
        <v>146458.4583</v>
      </c>
    </row>
    <row r="43249" spans="35:36" x14ac:dyDescent="0.15">
      <c r="AI43249" s="5">
        <v>72844.214500000002</v>
      </c>
      <c r="AJ43249" s="5">
        <v>146364.3677</v>
      </c>
    </row>
    <row r="43250" spans="35:36" x14ac:dyDescent="0.15">
      <c r="AI43250" s="5">
        <v>72978.589900000006</v>
      </c>
      <c r="AJ43250" s="5">
        <v>146270.27710000001</v>
      </c>
    </row>
    <row r="43251" spans="35:36" x14ac:dyDescent="0.15">
      <c r="AI43251" s="5">
        <v>73112.965200000006</v>
      </c>
      <c r="AJ43251" s="5">
        <v>146176.18650000001</v>
      </c>
    </row>
    <row r="43252" spans="35:36" x14ac:dyDescent="0.15">
      <c r="AI43252" s="5">
        <v>73247.340500000006</v>
      </c>
      <c r="AJ43252" s="5">
        <v>146082.09589999999</v>
      </c>
    </row>
    <row r="43253" spans="35:36" x14ac:dyDescent="0.15">
      <c r="AI43253" s="5">
        <v>73381.7166</v>
      </c>
      <c r="AJ43253" s="5">
        <v>145988.00469999999</v>
      </c>
    </row>
    <row r="43254" spans="35:36" x14ac:dyDescent="0.15">
      <c r="AI43254" s="5">
        <v>73516.091100000005</v>
      </c>
      <c r="AJ43254" s="5">
        <v>145893.91469999999</v>
      </c>
    </row>
    <row r="43255" spans="35:36" x14ac:dyDescent="0.15">
      <c r="AI43255" s="5">
        <v>73650.467300000004</v>
      </c>
      <c r="AJ43255" s="5">
        <v>145799.8235</v>
      </c>
    </row>
    <row r="43256" spans="35:36" x14ac:dyDescent="0.15">
      <c r="AI43256" s="5">
        <v>73784.841799999995</v>
      </c>
      <c r="AJ43256" s="5">
        <v>145705.7334</v>
      </c>
    </row>
    <row r="43257" spans="35:36" x14ac:dyDescent="0.15">
      <c r="AI43257" s="5">
        <v>73919.217999999993</v>
      </c>
      <c r="AJ43257" s="5">
        <v>145611.6422</v>
      </c>
    </row>
    <row r="43258" spans="35:36" x14ac:dyDescent="0.15">
      <c r="AI43258" s="5">
        <v>74053.592499999999</v>
      </c>
      <c r="AJ43258" s="5">
        <v>145517.5521</v>
      </c>
    </row>
    <row r="43259" spans="35:36" x14ac:dyDescent="0.15">
      <c r="AI43259" s="5">
        <v>74187.968599999993</v>
      </c>
      <c r="AJ43259" s="5">
        <v>145423.46090000001</v>
      </c>
    </row>
    <row r="43260" spans="35:36" x14ac:dyDescent="0.15">
      <c r="AI43260" s="5">
        <v>74322.343200000003</v>
      </c>
      <c r="AJ43260" s="5">
        <v>145329.37090000001</v>
      </c>
    </row>
    <row r="43261" spans="35:36" x14ac:dyDescent="0.15">
      <c r="AI43261" s="5">
        <v>74456.719299999997</v>
      </c>
      <c r="AJ43261" s="5">
        <v>145235.27970000001</v>
      </c>
    </row>
    <row r="43262" spans="35:36" x14ac:dyDescent="0.15">
      <c r="AI43262" s="5">
        <v>74591.093800000002</v>
      </c>
      <c r="AJ43262" s="5">
        <v>145141.18960000001</v>
      </c>
    </row>
    <row r="43263" spans="35:36" x14ac:dyDescent="0.15">
      <c r="AI43263" s="5">
        <v>74725.469899999996</v>
      </c>
      <c r="AJ43263" s="5">
        <v>145047.09849999999</v>
      </c>
    </row>
    <row r="43264" spans="35:36" x14ac:dyDescent="0.15">
      <c r="AI43264" s="5">
        <v>74859.844500000007</v>
      </c>
      <c r="AJ43264" s="5">
        <v>144953.00839999999</v>
      </c>
    </row>
    <row r="43265" spans="35:36" x14ac:dyDescent="0.15">
      <c r="AI43265" s="5">
        <v>74994.220600000001</v>
      </c>
      <c r="AJ43265" s="5">
        <v>144858.9173</v>
      </c>
    </row>
    <row r="43266" spans="35:36" x14ac:dyDescent="0.15">
      <c r="AI43266" s="5">
        <v>75128.595100000006</v>
      </c>
      <c r="AJ43266" s="5">
        <v>144764.8272</v>
      </c>
    </row>
    <row r="43267" spans="35:36" x14ac:dyDescent="0.15">
      <c r="AI43267" s="5">
        <v>75262.971300000005</v>
      </c>
      <c r="AJ43267" s="5">
        <v>144670.736</v>
      </c>
    </row>
    <row r="43268" spans="35:36" x14ac:dyDescent="0.15">
      <c r="AI43268" s="5">
        <v>75397.345799999996</v>
      </c>
      <c r="AJ43268" s="5">
        <v>144576.6459</v>
      </c>
    </row>
    <row r="43269" spans="35:36" x14ac:dyDescent="0.15">
      <c r="AI43269" s="5">
        <v>75531.721999999994</v>
      </c>
      <c r="AJ43269" s="5">
        <v>144482.55470000001</v>
      </c>
    </row>
    <row r="43270" spans="35:36" x14ac:dyDescent="0.15">
      <c r="AI43270" s="5">
        <v>75666.0965</v>
      </c>
      <c r="AJ43270" s="5">
        <v>144388.46470000001</v>
      </c>
    </row>
    <row r="43271" spans="35:36" x14ac:dyDescent="0.15">
      <c r="AI43271" s="5">
        <v>75800.472599999994</v>
      </c>
      <c r="AJ43271" s="5">
        <v>144294.37349999999</v>
      </c>
    </row>
    <row r="43272" spans="35:36" x14ac:dyDescent="0.15">
      <c r="AI43272" s="5">
        <v>75934.847200000004</v>
      </c>
      <c r="AJ43272" s="5">
        <v>144200.28339999999</v>
      </c>
    </row>
    <row r="43273" spans="35:36" x14ac:dyDescent="0.15">
      <c r="AI43273" s="5">
        <v>76069.223299999998</v>
      </c>
      <c r="AJ43273" s="5">
        <v>144106.19219999999</v>
      </c>
    </row>
    <row r="43274" spans="35:36" x14ac:dyDescent="0.15">
      <c r="AI43274" s="5">
        <v>76203.597800000003</v>
      </c>
      <c r="AJ43274" s="5">
        <v>144012.10219999999</v>
      </c>
    </row>
    <row r="43275" spans="35:36" x14ac:dyDescent="0.15">
      <c r="AI43275" s="5">
        <v>76337.973899999997</v>
      </c>
      <c r="AJ43275" s="5">
        <v>143918.0111</v>
      </c>
    </row>
    <row r="43276" spans="35:36" x14ac:dyDescent="0.15">
      <c r="AI43276" s="5">
        <v>76472.348499999993</v>
      </c>
      <c r="AJ43276" s="5">
        <v>143823.9209</v>
      </c>
    </row>
    <row r="43277" spans="35:36" x14ac:dyDescent="0.15">
      <c r="AI43277" s="5">
        <v>76606.724600000001</v>
      </c>
      <c r="AJ43277" s="5">
        <v>143729.82980000001</v>
      </c>
    </row>
    <row r="43278" spans="35:36" x14ac:dyDescent="0.15">
      <c r="AI43278" s="5">
        <v>76741.099100000007</v>
      </c>
      <c r="AJ43278" s="5">
        <v>143635.73970000001</v>
      </c>
    </row>
    <row r="43279" spans="35:36" x14ac:dyDescent="0.15">
      <c r="AI43279" s="5">
        <v>76875.475300000006</v>
      </c>
      <c r="AJ43279" s="5">
        <v>143541.64850000001</v>
      </c>
    </row>
    <row r="43280" spans="35:36" x14ac:dyDescent="0.15">
      <c r="AI43280" s="5">
        <v>77009.849799999996</v>
      </c>
      <c r="AJ43280" s="5">
        <v>143447.55850000001</v>
      </c>
    </row>
    <row r="43281" spans="35:36" x14ac:dyDescent="0.15">
      <c r="AI43281" s="5">
        <v>77144.225999999995</v>
      </c>
      <c r="AJ43281" s="5">
        <v>143353.46729999999</v>
      </c>
    </row>
    <row r="43282" spans="35:36" x14ac:dyDescent="0.15">
      <c r="AI43282" s="5">
        <v>77278.6005</v>
      </c>
      <c r="AJ43282" s="5">
        <v>143259.37719999999</v>
      </c>
    </row>
    <row r="43283" spans="35:36" x14ac:dyDescent="0.15">
      <c r="AI43283" s="5">
        <v>77412.976599999995</v>
      </c>
      <c r="AJ43283" s="5">
        <v>143165.28599999999</v>
      </c>
    </row>
    <row r="43284" spans="35:36" x14ac:dyDescent="0.15">
      <c r="AI43284" s="5">
        <v>77547.351200000005</v>
      </c>
      <c r="AJ43284" s="5">
        <v>143071.196</v>
      </c>
    </row>
    <row r="43285" spans="35:36" x14ac:dyDescent="0.15">
      <c r="AI43285" s="5">
        <v>77681.727299999999</v>
      </c>
      <c r="AJ43285" s="5">
        <v>142977.1048</v>
      </c>
    </row>
    <row r="43286" spans="35:36" x14ac:dyDescent="0.15">
      <c r="AI43286" s="5">
        <v>77816.101800000004</v>
      </c>
      <c r="AJ43286" s="5">
        <v>142883.0147</v>
      </c>
    </row>
    <row r="43287" spans="35:36" x14ac:dyDescent="0.15">
      <c r="AI43287" s="5">
        <v>77950.477899999998</v>
      </c>
      <c r="AJ43287" s="5">
        <v>142788.92360000001</v>
      </c>
    </row>
    <row r="43288" spans="35:36" x14ac:dyDescent="0.15">
      <c r="AI43288" s="5">
        <v>78084.852499999994</v>
      </c>
      <c r="AJ43288" s="5">
        <v>142694.83350000001</v>
      </c>
    </row>
    <row r="43289" spans="35:36" x14ac:dyDescent="0.15">
      <c r="AI43289" s="5">
        <v>78219.228600000002</v>
      </c>
      <c r="AJ43289" s="5">
        <v>142600.74230000001</v>
      </c>
    </row>
    <row r="43290" spans="35:36" x14ac:dyDescent="0.15">
      <c r="AI43290" s="5">
        <v>78353.603099999993</v>
      </c>
      <c r="AJ43290" s="5">
        <v>142506.65229999999</v>
      </c>
    </row>
    <row r="43291" spans="35:36" x14ac:dyDescent="0.15">
      <c r="AI43291" s="5">
        <v>78487.979300000006</v>
      </c>
      <c r="AJ43291" s="5">
        <v>142412.56109999999</v>
      </c>
    </row>
    <row r="43292" spans="35:36" x14ac:dyDescent="0.15">
      <c r="AI43292" s="5">
        <v>78622.353799999997</v>
      </c>
      <c r="AJ43292" s="5">
        <v>142318.47099999999</v>
      </c>
    </row>
    <row r="43293" spans="35:36" x14ac:dyDescent="0.15">
      <c r="AI43293" s="5">
        <v>78756.729900000006</v>
      </c>
      <c r="AJ43293" s="5">
        <v>142224.3798</v>
      </c>
    </row>
    <row r="43294" spans="35:36" x14ac:dyDescent="0.15">
      <c r="AI43294" s="5">
        <v>78891.104500000001</v>
      </c>
      <c r="AJ43294" s="5">
        <v>142130.2898</v>
      </c>
    </row>
    <row r="43295" spans="35:36" x14ac:dyDescent="0.15">
      <c r="AI43295" s="5">
        <v>79025.480599999995</v>
      </c>
      <c r="AJ43295" s="5">
        <v>142036.1986</v>
      </c>
    </row>
    <row r="43296" spans="35:36" x14ac:dyDescent="0.15">
      <c r="AI43296" s="5">
        <v>79159.855100000001</v>
      </c>
      <c r="AJ43296" s="5">
        <v>141942.1085</v>
      </c>
    </row>
    <row r="43297" spans="35:36" x14ac:dyDescent="0.15">
      <c r="AI43297" s="5">
        <v>79294.231299999999</v>
      </c>
      <c r="AJ43297" s="5">
        <v>141848.01730000001</v>
      </c>
    </row>
    <row r="43298" spans="35:36" x14ac:dyDescent="0.15">
      <c r="AI43298" s="5">
        <v>79428.605800000005</v>
      </c>
      <c r="AJ43298" s="5">
        <v>141753.92730000001</v>
      </c>
    </row>
    <row r="43299" spans="35:36" x14ac:dyDescent="0.15">
      <c r="AI43299" s="5">
        <v>79562.982000000004</v>
      </c>
      <c r="AJ43299" s="5">
        <v>141659.83609999999</v>
      </c>
    </row>
    <row r="43300" spans="35:36" x14ac:dyDescent="0.15">
      <c r="AI43300" s="5">
        <v>79697.356499999994</v>
      </c>
      <c r="AJ43300" s="5">
        <v>141565.74600000001</v>
      </c>
    </row>
    <row r="43301" spans="35:36" x14ac:dyDescent="0.15">
      <c r="AI43301" s="5">
        <v>79831.732600000003</v>
      </c>
      <c r="AJ43301" s="5">
        <v>141471.65489999999</v>
      </c>
    </row>
    <row r="43302" spans="35:36" x14ac:dyDescent="0.15">
      <c r="AI43302" s="5">
        <v>79966.107199999999</v>
      </c>
      <c r="AJ43302" s="5">
        <v>141377.56479999999</v>
      </c>
    </row>
    <row r="43303" spans="35:36" x14ac:dyDescent="0.15">
      <c r="AI43303" s="5">
        <v>80100.483300000007</v>
      </c>
      <c r="AJ43303" s="5">
        <v>141283.4736</v>
      </c>
    </row>
    <row r="43304" spans="35:36" x14ac:dyDescent="0.15">
      <c r="AI43304" s="5">
        <v>80234.857799999998</v>
      </c>
      <c r="AJ43304" s="5">
        <v>141189.3836</v>
      </c>
    </row>
    <row r="43305" spans="35:36" x14ac:dyDescent="0.15">
      <c r="AI43305" s="5">
        <v>80369.233900000007</v>
      </c>
      <c r="AJ43305" s="5">
        <v>141095.29240000001</v>
      </c>
    </row>
    <row r="43306" spans="35:36" x14ac:dyDescent="0.15">
      <c r="AI43306" s="5">
        <v>80503.608500000002</v>
      </c>
      <c r="AJ43306" s="5">
        <v>141001.2023</v>
      </c>
    </row>
    <row r="43307" spans="35:36" x14ac:dyDescent="0.15">
      <c r="AI43307" s="5">
        <v>80637.984599999996</v>
      </c>
      <c r="AJ43307" s="5">
        <v>140907.11110000001</v>
      </c>
    </row>
    <row r="43308" spans="35:36" x14ac:dyDescent="0.15">
      <c r="AI43308" s="5">
        <v>80772.359100000001</v>
      </c>
      <c r="AJ43308" s="5">
        <v>140813.02110000001</v>
      </c>
    </row>
    <row r="43309" spans="35:36" x14ac:dyDescent="0.15">
      <c r="AI43309" s="5">
        <v>80906.7353</v>
      </c>
      <c r="AJ43309" s="5">
        <v>140718.92989999999</v>
      </c>
    </row>
    <row r="43310" spans="35:36" x14ac:dyDescent="0.15">
      <c r="AI43310" s="5">
        <v>81041.109800000006</v>
      </c>
      <c r="AJ43310" s="5">
        <v>140624.83979999999</v>
      </c>
    </row>
    <row r="43311" spans="35:36" x14ac:dyDescent="0.15">
      <c r="AI43311" s="5">
        <v>81175.486000000004</v>
      </c>
      <c r="AJ43311" s="5">
        <v>140530.74859999999</v>
      </c>
    </row>
    <row r="43312" spans="35:36" x14ac:dyDescent="0.15">
      <c r="AI43312" s="5">
        <v>81309.860499999995</v>
      </c>
      <c r="AJ43312" s="5">
        <v>140436.6586</v>
      </c>
    </row>
    <row r="43313" spans="35:36" x14ac:dyDescent="0.15">
      <c r="AI43313" s="5">
        <v>59903.898300000001</v>
      </c>
      <c r="AJ43313" s="5">
        <v>155625.53409999999</v>
      </c>
    </row>
    <row r="43314" spans="35:36" x14ac:dyDescent="0.15">
      <c r="AI43314" s="5">
        <v>60038.2736</v>
      </c>
      <c r="AJ43314" s="5">
        <v>155531.44349999999</v>
      </c>
    </row>
    <row r="43315" spans="35:36" x14ac:dyDescent="0.15">
      <c r="AI43315" s="5">
        <v>60172.648999999998</v>
      </c>
      <c r="AJ43315" s="5">
        <v>155437.35279999999</v>
      </c>
    </row>
    <row r="43316" spans="35:36" x14ac:dyDescent="0.15">
      <c r="AI43316" s="5">
        <v>60307.024299999997</v>
      </c>
      <c r="AJ43316" s="5">
        <v>155343.2622</v>
      </c>
    </row>
    <row r="43317" spans="35:36" x14ac:dyDescent="0.15">
      <c r="AI43317" s="5">
        <v>60441.399599999997</v>
      </c>
      <c r="AJ43317" s="5">
        <v>155249.1716</v>
      </c>
    </row>
    <row r="43318" spans="35:36" x14ac:dyDescent="0.15">
      <c r="AI43318" s="5">
        <v>60575.775000000001</v>
      </c>
      <c r="AJ43318" s="5">
        <v>155155.08100000001</v>
      </c>
    </row>
    <row r="43319" spans="35:36" x14ac:dyDescent="0.15">
      <c r="AI43319" s="5">
        <v>60710.150300000001</v>
      </c>
      <c r="AJ43319" s="5">
        <v>155060.9903</v>
      </c>
    </row>
    <row r="43320" spans="35:36" x14ac:dyDescent="0.15">
      <c r="AI43320" s="5">
        <v>60844.525699999998</v>
      </c>
      <c r="AJ43320" s="5">
        <v>154966.89970000001</v>
      </c>
    </row>
    <row r="43321" spans="35:36" x14ac:dyDescent="0.15">
      <c r="AI43321" s="5">
        <v>60978.900999999998</v>
      </c>
      <c r="AJ43321" s="5">
        <v>154872.80910000001</v>
      </c>
    </row>
    <row r="43322" spans="35:36" x14ac:dyDescent="0.15">
      <c r="AI43322" s="5">
        <v>61113.276299999998</v>
      </c>
      <c r="AJ43322" s="5">
        <v>154778.71849999999</v>
      </c>
    </row>
    <row r="43323" spans="35:36" x14ac:dyDescent="0.15">
      <c r="AI43323" s="5">
        <v>61247.651599999997</v>
      </c>
      <c r="AJ43323" s="5">
        <v>154684.62789999999</v>
      </c>
    </row>
    <row r="43324" spans="35:36" x14ac:dyDescent="0.15">
      <c r="AI43324" s="5">
        <v>61382.026899999997</v>
      </c>
      <c r="AJ43324" s="5">
        <v>154590.5373</v>
      </c>
    </row>
    <row r="43325" spans="35:36" x14ac:dyDescent="0.15">
      <c r="AI43325" s="5">
        <v>61516.402300000002</v>
      </c>
      <c r="AJ43325" s="5">
        <v>154496.4466</v>
      </c>
    </row>
    <row r="43326" spans="35:36" x14ac:dyDescent="0.15">
      <c r="AI43326" s="5">
        <v>61650.777600000001</v>
      </c>
      <c r="AJ43326" s="5">
        <v>154402.356</v>
      </c>
    </row>
    <row r="43327" spans="35:36" x14ac:dyDescent="0.15">
      <c r="AI43327" s="5">
        <v>61785.152999999998</v>
      </c>
      <c r="AJ43327" s="5">
        <v>154308.2654</v>
      </c>
    </row>
    <row r="43328" spans="35:36" x14ac:dyDescent="0.15">
      <c r="AI43328" s="5">
        <v>61919.528299999998</v>
      </c>
      <c r="AJ43328" s="5">
        <v>154214.17480000001</v>
      </c>
    </row>
    <row r="43329" spans="35:36" x14ac:dyDescent="0.15">
      <c r="AI43329" s="5">
        <v>62053.903599999998</v>
      </c>
      <c r="AJ43329" s="5">
        <v>154120.08410000001</v>
      </c>
    </row>
    <row r="43330" spans="35:36" x14ac:dyDescent="0.15">
      <c r="AI43330" s="5">
        <v>62188.279000000002</v>
      </c>
      <c r="AJ43330" s="5">
        <v>154025.99350000001</v>
      </c>
    </row>
    <row r="43331" spans="35:36" x14ac:dyDescent="0.15">
      <c r="AI43331" s="5">
        <v>62322.654300000002</v>
      </c>
      <c r="AJ43331" s="5">
        <v>153931.90289999999</v>
      </c>
    </row>
    <row r="43332" spans="35:36" x14ac:dyDescent="0.15">
      <c r="AI43332" s="5">
        <v>62457.029699999999</v>
      </c>
      <c r="AJ43332" s="5">
        <v>153837.81229999999</v>
      </c>
    </row>
    <row r="43333" spans="35:36" x14ac:dyDescent="0.15">
      <c r="AI43333" s="5">
        <v>62591.404999999999</v>
      </c>
      <c r="AJ43333" s="5">
        <v>153743.72159999999</v>
      </c>
    </row>
    <row r="43334" spans="35:36" x14ac:dyDescent="0.15">
      <c r="AI43334" s="5">
        <v>62725.780299999999</v>
      </c>
      <c r="AJ43334" s="5">
        <v>153649.63099999999</v>
      </c>
    </row>
    <row r="43335" spans="35:36" x14ac:dyDescent="0.15">
      <c r="AI43335" s="5">
        <v>62860.155700000003</v>
      </c>
      <c r="AJ43335" s="5">
        <v>153555.5404</v>
      </c>
    </row>
    <row r="43336" spans="35:36" x14ac:dyDescent="0.15">
      <c r="AI43336" s="5">
        <v>62994.530899999998</v>
      </c>
      <c r="AJ43336" s="5">
        <v>153461.4498</v>
      </c>
    </row>
    <row r="43337" spans="35:36" x14ac:dyDescent="0.15">
      <c r="AI43337" s="5">
        <v>63128.906300000002</v>
      </c>
      <c r="AJ43337" s="5">
        <v>153367.35920000001</v>
      </c>
    </row>
    <row r="43338" spans="35:36" x14ac:dyDescent="0.15">
      <c r="AI43338" s="5">
        <v>63263.281600000002</v>
      </c>
      <c r="AJ43338" s="5">
        <v>153273.26860000001</v>
      </c>
    </row>
    <row r="43339" spans="35:36" x14ac:dyDescent="0.15">
      <c r="AI43339" s="5">
        <v>63397.656900000002</v>
      </c>
      <c r="AJ43339" s="5">
        <v>153179.17790000001</v>
      </c>
    </row>
    <row r="43340" spans="35:36" x14ac:dyDescent="0.15">
      <c r="AI43340" s="5">
        <v>63532.032299999999</v>
      </c>
      <c r="AJ43340" s="5">
        <v>153085.08730000001</v>
      </c>
    </row>
    <row r="43341" spans="35:36" x14ac:dyDescent="0.15">
      <c r="AI43341" s="5">
        <v>63666.407599999999</v>
      </c>
      <c r="AJ43341" s="5">
        <v>152990.99669999999</v>
      </c>
    </row>
    <row r="43342" spans="35:36" x14ac:dyDescent="0.15">
      <c r="AI43342" s="5">
        <v>63800.783000000003</v>
      </c>
      <c r="AJ43342" s="5">
        <v>152896.90609999999</v>
      </c>
    </row>
    <row r="43343" spans="35:36" x14ac:dyDescent="0.15">
      <c r="AI43343" s="5">
        <v>63935.158300000003</v>
      </c>
      <c r="AJ43343" s="5">
        <v>152802.81539999999</v>
      </c>
    </row>
    <row r="43344" spans="35:36" x14ac:dyDescent="0.15">
      <c r="AI43344" s="5">
        <v>64069.533600000002</v>
      </c>
      <c r="AJ43344" s="5">
        <v>152708.7248</v>
      </c>
    </row>
    <row r="43345" spans="35:36" x14ac:dyDescent="0.15">
      <c r="AI43345" s="5">
        <v>64203.909</v>
      </c>
      <c r="AJ43345" s="5">
        <v>152614.6342</v>
      </c>
    </row>
    <row r="43346" spans="35:36" x14ac:dyDescent="0.15">
      <c r="AI43346" s="5">
        <v>64338.284299999999</v>
      </c>
      <c r="AJ43346" s="5">
        <v>152520.5436</v>
      </c>
    </row>
    <row r="43347" spans="35:36" x14ac:dyDescent="0.15">
      <c r="AI43347" s="5">
        <v>64472.659699999997</v>
      </c>
      <c r="AJ43347" s="5">
        <v>152426.4529</v>
      </c>
    </row>
    <row r="43348" spans="35:36" x14ac:dyDescent="0.15">
      <c r="AI43348" s="5">
        <v>64607.035000000003</v>
      </c>
      <c r="AJ43348" s="5">
        <v>152332.36230000001</v>
      </c>
    </row>
    <row r="43349" spans="35:36" x14ac:dyDescent="0.15">
      <c r="AI43349" s="5">
        <v>64741.410300000003</v>
      </c>
      <c r="AJ43349" s="5">
        <v>152238.27170000001</v>
      </c>
    </row>
    <row r="43350" spans="35:36" x14ac:dyDescent="0.15">
      <c r="AI43350" s="5">
        <v>64875.785600000003</v>
      </c>
      <c r="AJ43350" s="5">
        <v>152144.18109999999</v>
      </c>
    </row>
    <row r="43351" spans="35:36" x14ac:dyDescent="0.15">
      <c r="AI43351" s="5">
        <v>65010.160900000003</v>
      </c>
      <c r="AJ43351" s="5">
        <v>152050.09049999999</v>
      </c>
    </row>
    <row r="43352" spans="35:36" x14ac:dyDescent="0.15">
      <c r="AI43352" s="5">
        <v>65144.5363</v>
      </c>
      <c r="AJ43352" s="5">
        <v>151955.9999</v>
      </c>
    </row>
    <row r="43353" spans="35:36" x14ac:dyDescent="0.15">
      <c r="AI43353" s="5">
        <v>65278.911599999999</v>
      </c>
      <c r="AJ43353" s="5">
        <v>151861.90919999999</v>
      </c>
    </row>
    <row r="43354" spans="35:36" x14ac:dyDescent="0.15">
      <c r="AI43354" s="5">
        <v>65413.286999999997</v>
      </c>
      <c r="AJ43354" s="5">
        <v>151767.8186</v>
      </c>
    </row>
    <row r="43355" spans="35:36" x14ac:dyDescent="0.15">
      <c r="AI43355" s="5">
        <v>65547.662299999996</v>
      </c>
      <c r="AJ43355" s="5">
        <v>151673.728</v>
      </c>
    </row>
    <row r="43356" spans="35:36" x14ac:dyDescent="0.15">
      <c r="AI43356" s="5">
        <v>65682.037599999996</v>
      </c>
      <c r="AJ43356" s="5">
        <v>151579.63740000001</v>
      </c>
    </row>
    <row r="43357" spans="35:36" x14ac:dyDescent="0.15">
      <c r="AI43357" s="5">
        <v>65816.413</v>
      </c>
      <c r="AJ43357" s="5">
        <v>151485.54670000001</v>
      </c>
    </row>
    <row r="43358" spans="35:36" x14ac:dyDescent="0.15">
      <c r="AI43358" s="5">
        <v>65950.7883</v>
      </c>
      <c r="AJ43358" s="5">
        <v>151391.45610000001</v>
      </c>
    </row>
    <row r="43359" spans="35:36" x14ac:dyDescent="0.15">
      <c r="AI43359" s="5">
        <v>66085.163700000005</v>
      </c>
      <c r="AJ43359" s="5">
        <v>151297.36550000001</v>
      </c>
    </row>
    <row r="43360" spans="35:36" x14ac:dyDescent="0.15">
      <c r="AI43360" s="5">
        <v>66219.539000000004</v>
      </c>
      <c r="AJ43360" s="5">
        <v>151203.27489999999</v>
      </c>
    </row>
    <row r="43361" spans="35:36" x14ac:dyDescent="0.15">
      <c r="AI43361" s="5">
        <v>66353.914300000004</v>
      </c>
      <c r="AJ43361" s="5">
        <v>151109.18419999999</v>
      </c>
    </row>
    <row r="43362" spans="35:36" x14ac:dyDescent="0.15">
      <c r="AI43362" s="5">
        <v>66488.289600000004</v>
      </c>
      <c r="AJ43362" s="5">
        <v>151015.0937</v>
      </c>
    </row>
    <row r="43363" spans="35:36" x14ac:dyDescent="0.15">
      <c r="AI43363" s="5">
        <v>66622.664900000003</v>
      </c>
      <c r="AJ43363" s="5">
        <v>150921.003</v>
      </c>
    </row>
    <row r="43364" spans="35:36" x14ac:dyDescent="0.15">
      <c r="AI43364" s="5">
        <v>66757.040299999993</v>
      </c>
      <c r="AJ43364" s="5">
        <v>150826.9124</v>
      </c>
    </row>
    <row r="43365" spans="35:36" x14ac:dyDescent="0.15">
      <c r="AI43365" s="5">
        <v>66891.415599999993</v>
      </c>
      <c r="AJ43365" s="5">
        <v>150732.82180000001</v>
      </c>
    </row>
    <row r="43366" spans="35:36" x14ac:dyDescent="0.15">
      <c r="AI43366" s="5">
        <v>67025.790999999997</v>
      </c>
      <c r="AJ43366" s="5">
        <v>150638.73120000001</v>
      </c>
    </row>
    <row r="43367" spans="35:36" x14ac:dyDescent="0.15">
      <c r="AI43367" s="5">
        <v>67160.166299999997</v>
      </c>
      <c r="AJ43367" s="5">
        <v>150544.64050000001</v>
      </c>
    </row>
    <row r="43368" spans="35:36" x14ac:dyDescent="0.15">
      <c r="AI43368" s="5">
        <v>67294.541599999997</v>
      </c>
      <c r="AJ43368" s="5">
        <v>150450.54990000001</v>
      </c>
    </row>
    <row r="43369" spans="35:36" x14ac:dyDescent="0.15">
      <c r="AI43369" s="5">
        <v>67428.917000000001</v>
      </c>
      <c r="AJ43369" s="5">
        <v>150356.45929999999</v>
      </c>
    </row>
    <row r="43370" spans="35:36" x14ac:dyDescent="0.15">
      <c r="AI43370" s="5">
        <v>67563.292300000001</v>
      </c>
      <c r="AJ43370" s="5">
        <v>150262.36869999999</v>
      </c>
    </row>
    <row r="43371" spans="35:36" x14ac:dyDescent="0.15">
      <c r="AI43371" s="5">
        <v>67697.667700000005</v>
      </c>
      <c r="AJ43371" s="5">
        <v>150168.27799999999</v>
      </c>
    </row>
    <row r="43372" spans="35:36" x14ac:dyDescent="0.15">
      <c r="AI43372" s="5">
        <v>67832.043000000005</v>
      </c>
      <c r="AJ43372" s="5">
        <v>150074.1874</v>
      </c>
    </row>
    <row r="43373" spans="35:36" x14ac:dyDescent="0.15">
      <c r="AI43373" s="5">
        <v>67966.418300000005</v>
      </c>
      <c r="AJ43373" s="5">
        <v>149980.0968</v>
      </c>
    </row>
    <row r="43374" spans="35:36" x14ac:dyDescent="0.15">
      <c r="AI43374" s="5">
        <v>68100.793600000005</v>
      </c>
      <c r="AJ43374" s="5">
        <v>149886.0062</v>
      </c>
    </row>
    <row r="43375" spans="35:36" x14ac:dyDescent="0.15">
      <c r="AI43375" s="5">
        <v>68235.168900000004</v>
      </c>
      <c r="AJ43375" s="5">
        <v>149791.91560000001</v>
      </c>
    </row>
    <row r="43376" spans="35:36" x14ac:dyDescent="0.15">
      <c r="AI43376" s="5">
        <v>68369.544299999994</v>
      </c>
      <c r="AJ43376" s="5">
        <v>149697.82500000001</v>
      </c>
    </row>
    <row r="43377" spans="35:36" x14ac:dyDescent="0.15">
      <c r="AI43377" s="5">
        <v>68503.919599999994</v>
      </c>
      <c r="AJ43377" s="5">
        <v>149603.73430000001</v>
      </c>
    </row>
    <row r="43378" spans="35:36" x14ac:dyDescent="0.15">
      <c r="AI43378" s="5">
        <v>68638.294999999998</v>
      </c>
      <c r="AJ43378" s="5">
        <v>149509.64369999999</v>
      </c>
    </row>
    <row r="43379" spans="35:36" x14ac:dyDescent="0.15">
      <c r="AI43379" s="5">
        <v>68772.670299999998</v>
      </c>
      <c r="AJ43379" s="5">
        <v>149415.55309999999</v>
      </c>
    </row>
    <row r="43380" spans="35:36" x14ac:dyDescent="0.15">
      <c r="AI43380" s="5">
        <v>68907.045599999998</v>
      </c>
      <c r="AJ43380" s="5">
        <v>149321.46249999999</v>
      </c>
    </row>
    <row r="43381" spans="35:36" x14ac:dyDescent="0.15">
      <c r="AI43381" s="5">
        <v>69041.421000000002</v>
      </c>
      <c r="AJ43381" s="5">
        <v>149227.37179999999</v>
      </c>
    </row>
    <row r="43382" spans="35:36" x14ac:dyDescent="0.15">
      <c r="AI43382" s="5">
        <v>69175.796300000002</v>
      </c>
      <c r="AJ43382" s="5">
        <v>149133.2812</v>
      </c>
    </row>
    <row r="43383" spans="35:36" x14ac:dyDescent="0.15">
      <c r="AI43383" s="5">
        <v>69310.171600000001</v>
      </c>
      <c r="AJ43383" s="5">
        <v>149039.1906</v>
      </c>
    </row>
    <row r="43384" spans="35:36" x14ac:dyDescent="0.15">
      <c r="AI43384" s="5">
        <v>69444.547000000006</v>
      </c>
      <c r="AJ43384" s="5">
        <v>148945.1</v>
      </c>
    </row>
    <row r="43385" spans="35:36" x14ac:dyDescent="0.15">
      <c r="AI43385" s="5">
        <v>69578.922300000006</v>
      </c>
      <c r="AJ43385" s="5">
        <v>148851.00930000001</v>
      </c>
    </row>
    <row r="43386" spans="35:36" x14ac:dyDescent="0.15">
      <c r="AI43386" s="5">
        <v>69713.297699999996</v>
      </c>
      <c r="AJ43386" s="5">
        <v>148756.91870000001</v>
      </c>
    </row>
    <row r="43387" spans="35:36" x14ac:dyDescent="0.15">
      <c r="AI43387" s="5">
        <v>69847.672900000005</v>
      </c>
      <c r="AJ43387" s="5">
        <v>148662.82810000001</v>
      </c>
    </row>
    <row r="43388" spans="35:36" x14ac:dyDescent="0.15">
      <c r="AI43388" s="5">
        <v>69982.048299999995</v>
      </c>
      <c r="AJ43388" s="5">
        <v>148568.73749999999</v>
      </c>
    </row>
    <row r="43389" spans="35:36" x14ac:dyDescent="0.15">
      <c r="AI43389" s="5">
        <v>70116.423599999995</v>
      </c>
      <c r="AJ43389" s="5">
        <v>148474.64689999999</v>
      </c>
    </row>
    <row r="43390" spans="35:36" x14ac:dyDescent="0.15">
      <c r="AI43390" s="5">
        <v>70250.798899999994</v>
      </c>
      <c r="AJ43390" s="5">
        <v>148380.5563</v>
      </c>
    </row>
    <row r="43391" spans="35:36" x14ac:dyDescent="0.15">
      <c r="AI43391" s="5">
        <v>70385.174299999999</v>
      </c>
      <c r="AJ43391" s="5">
        <v>148286.4656</v>
      </c>
    </row>
    <row r="43392" spans="35:36" x14ac:dyDescent="0.15">
      <c r="AI43392" s="5">
        <v>70519.549599999998</v>
      </c>
      <c r="AJ43392" s="5">
        <v>148192.375</v>
      </c>
    </row>
    <row r="43393" spans="35:36" x14ac:dyDescent="0.15">
      <c r="AI43393" s="5">
        <v>70653.925000000003</v>
      </c>
      <c r="AJ43393" s="5">
        <v>148098.2844</v>
      </c>
    </row>
    <row r="43394" spans="35:36" x14ac:dyDescent="0.15">
      <c r="AI43394" s="5">
        <v>70788.300300000003</v>
      </c>
      <c r="AJ43394" s="5">
        <v>148004.19380000001</v>
      </c>
    </row>
    <row r="43395" spans="35:36" x14ac:dyDescent="0.15">
      <c r="AI43395" s="5">
        <v>70922.675600000002</v>
      </c>
      <c r="AJ43395" s="5">
        <v>147910.10310000001</v>
      </c>
    </row>
    <row r="43396" spans="35:36" x14ac:dyDescent="0.15">
      <c r="AI43396" s="5">
        <v>71057.051000000007</v>
      </c>
      <c r="AJ43396" s="5">
        <v>147816.01250000001</v>
      </c>
    </row>
    <row r="43397" spans="35:36" x14ac:dyDescent="0.15">
      <c r="AI43397" s="5">
        <v>71191.426300000006</v>
      </c>
      <c r="AJ43397" s="5">
        <v>147721.92189999999</v>
      </c>
    </row>
    <row r="43398" spans="35:36" x14ac:dyDescent="0.15">
      <c r="AI43398" s="5">
        <v>71325.801699999996</v>
      </c>
      <c r="AJ43398" s="5">
        <v>147627.83129999999</v>
      </c>
    </row>
    <row r="43399" spans="35:36" x14ac:dyDescent="0.15">
      <c r="AI43399" s="5">
        <v>71460.176999999996</v>
      </c>
      <c r="AJ43399" s="5">
        <v>147533.74059999999</v>
      </c>
    </row>
    <row r="43400" spans="35:36" x14ac:dyDescent="0.15">
      <c r="AI43400" s="5">
        <v>71594.552299999996</v>
      </c>
      <c r="AJ43400" s="5">
        <v>147439.6501</v>
      </c>
    </row>
    <row r="43401" spans="35:36" x14ac:dyDescent="0.15">
      <c r="AI43401" s="5">
        <v>71728.927599999995</v>
      </c>
      <c r="AJ43401" s="5">
        <v>147345.5594</v>
      </c>
    </row>
    <row r="43402" spans="35:36" x14ac:dyDescent="0.15">
      <c r="AI43402" s="5">
        <v>71863.302899999995</v>
      </c>
      <c r="AJ43402" s="5">
        <v>147251.4688</v>
      </c>
    </row>
    <row r="43403" spans="35:36" x14ac:dyDescent="0.15">
      <c r="AI43403" s="5">
        <v>71997.6783</v>
      </c>
      <c r="AJ43403" s="5">
        <v>147157.37820000001</v>
      </c>
    </row>
    <row r="43404" spans="35:36" x14ac:dyDescent="0.15">
      <c r="AI43404" s="5">
        <v>72132.053599999999</v>
      </c>
      <c r="AJ43404" s="5">
        <v>147063.28760000001</v>
      </c>
    </row>
    <row r="43405" spans="35:36" x14ac:dyDescent="0.15">
      <c r="AI43405" s="5">
        <v>72266.429000000004</v>
      </c>
      <c r="AJ43405" s="5">
        <v>146969.19690000001</v>
      </c>
    </row>
    <row r="43406" spans="35:36" x14ac:dyDescent="0.15">
      <c r="AI43406" s="5">
        <v>72400.804300000003</v>
      </c>
      <c r="AJ43406" s="5">
        <v>146875.10630000001</v>
      </c>
    </row>
    <row r="43407" spans="35:36" x14ac:dyDescent="0.15">
      <c r="AI43407" s="5">
        <v>72535.179600000003</v>
      </c>
      <c r="AJ43407" s="5">
        <v>146781.01569999999</v>
      </c>
    </row>
    <row r="43408" spans="35:36" x14ac:dyDescent="0.15">
      <c r="AI43408" s="5">
        <v>72669.554999999993</v>
      </c>
      <c r="AJ43408" s="5">
        <v>146686.92509999999</v>
      </c>
    </row>
    <row r="43409" spans="35:36" x14ac:dyDescent="0.15">
      <c r="AI43409" s="5">
        <v>72803.930300000007</v>
      </c>
      <c r="AJ43409" s="5">
        <v>146592.83439999999</v>
      </c>
    </row>
    <row r="43410" spans="35:36" x14ac:dyDescent="0.15">
      <c r="AI43410" s="5">
        <v>72938.305699999997</v>
      </c>
      <c r="AJ43410" s="5">
        <v>146498.7438</v>
      </c>
    </row>
    <row r="43411" spans="35:36" x14ac:dyDescent="0.15">
      <c r="AI43411" s="5">
        <v>73072.680999999997</v>
      </c>
      <c r="AJ43411" s="5">
        <v>146404.6532</v>
      </c>
    </row>
    <row r="43412" spans="35:36" x14ac:dyDescent="0.15">
      <c r="AI43412" s="5">
        <v>73207.056299999997</v>
      </c>
      <c r="AJ43412" s="5">
        <v>146310.5625</v>
      </c>
    </row>
    <row r="43413" spans="35:36" x14ac:dyDescent="0.15">
      <c r="AI43413" s="5">
        <v>73341.431599999996</v>
      </c>
      <c r="AJ43413" s="5">
        <v>146216.47200000001</v>
      </c>
    </row>
    <row r="43414" spans="35:36" x14ac:dyDescent="0.15">
      <c r="AI43414" s="5">
        <v>73475.807799999995</v>
      </c>
      <c r="AJ43414" s="5">
        <v>146122.38080000001</v>
      </c>
    </row>
    <row r="43415" spans="35:36" x14ac:dyDescent="0.15">
      <c r="AI43415" s="5">
        <v>73610.1823</v>
      </c>
      <c r="AJ43415" s="5">
        <v>146028.29070000001</v>
      </c>
    </row>
    <row r="43416" spans="35:36" x14ac:dyDescent="0.15">
      <c r="AI43416" s="5">
        <v>73744.558399999994</v>
      </c>
      <c r="AJ43416" s="5">
        <v>145934.19949999999</v>
      </c>
    </row>
    <row r="43417" spans="35:36" x14ac:dyDescent="0.15">
      <c r="AI43417" s="5">
        <v>73878.933000000005</v>
      </c>
      <c r="AJ43417" s="5">
        <v>145840.10949999999</v>
      </c>
    </row>
    <row r="43418" spans="35:36" x14ac:dyDescent="0.15">
      <c r="AI43418" s="5">
        <v>74013.309099999999</v>
      </c>
      <c r="AJ43418" s="5">
        <v>145746.0183</v>
      </c>
    </row>
    <row r="43419" spans="35:36" x14ac:dyDescent="0.15">
      <c r="AI43419" s="5">
        <v>74147.683600000004</v>
      </c>
      <c r="AJ43419" s="5">
        <v>145651.92819999999</v>
      </c>
    </row>
    <row r="43420" spans="35:36" x14ac:dyDescent="0.15">
      <c r="AI43420" s="5">
        <v>74282.059800000003</v>
      </c>
      <c r="AJ43420" s="5">
        <v>145557.837</v>
      </c>
    </row>
    <row r="43421" spans="35:36" x14ac:dyDescent="0.15">
      <c r="AI43421" s="5">
        <v>74416.434299999994</v>
      </c>
      <c r="AJ43421" s="5">
        <v>145463.747</v>
      </c>
    </row>
    <row r="43422" spans="35:36" x14ac:dyDescent="0.15">
      <c r="AI43422" s="5">
        <v>74550.810500000007</v>
      </c>
      <c r="AJ43422" s="5">
        <v>145369.65580000001</v>
      </c>
    </row>
    <row r="43423" spans="35:36" x14ac:dyDescent="0.15">
      <c r="AI43423" s="5">
        <v>74685.184999999998</v>
      </c>
      <c r="AJ43423" s="5">
        <v>145275.56570000001</v>
      </c>
    </row>
    <row r="43424" spans="35:36" x14ac:dyDescent="0.15">
      <c r="AI43424" s="5">
        <v>74819.561100000006</v>
      </c>
      <c r="AJ43424" s="5">
        <v>145181.47459999999</v>
      </c>
    </row>
    <row r="43425" spans="35:36" x14ac:dyDescent="0.15">
      <c r="AI43425" s="5">
        <v>74953.935700000002</v>
      </c>
      <c r="AJ43425" s="5">
        <v>145087.38449999999</v>
      </c>
    </row>
    <row r="43426" spans="35:36" x14ac:dyDescent="0.15">
      <c r="AI43426" s="5">
        <v>75088.311700000006</v>
      </c>
      <c r="AJ43426" s="5">
        <v>144993.29329999999</v>
      </c>
    </row>
    <row r="43427" spans="35:36" x14ac:dyDescent="0.15">
      <c r="AI43427" s="5">
        <v>75222.686300000001</v>
      </c>
      <c r="AJ43427" s="5">
        <v>144899.20329999999</v>
      </c>
    </row>
    <row r="43428" spans="35:36" x14ac:dyDescent="0.15">
      <c r="AI43428" s="5">
        <v>75357.062399999995</v>
      </c>
      <c r="AJ43428" s="5">
        <v>144805.1121</v>
      </c>
    </row>
    <row r="43429" spans="35:36" x14ac:dyDescent="0.15">
      <c r="AI43429" s="5">
        <v>75491.436900000001</v>
      </c>
      <c r="AJ43429" s="5">
        <v>144711.022</v>
      </c>
    </row>
    <row r="43430" spans="35:36" x14ac:dyDescent="0.15">
      <c r="AI43430" s="5">
        <v>75625.813099999999</v>
      </c>
      <c r="AJ43430" s="5">
        <v>144616.9308</v>
      </c>
    </row>
    <row r="43431" spans="35:36" x14ac:dyDescent="0.15">
      <c r="AI43431" s="5">
        <v>75760.187600000005</v>
      </c>
      <c r="AJ43431" s="5">
        <v>144522.84080000001</v>
      </c>
    </row>
    <row r="43432" spans="35:36" x14ac:dyDescent="0.15">
      <c r="AI43432" s="5">
        <v>75894.563800000004</v>
      </c>
      <c r="AJ43432" s="5">
        <v>144428.74960000001</v>
      </c>
    </row>
    <row r="43433" spans="35:36" x14ac:dyDescent="0.15">
      <c r="AI43433" s="5">
        <v>76028.938299999994</v>
      </c>
      <c r="AJ43433" s="5">
        <v>144334.65950000001</v>
      </c>
    </row>
    <row r="43434" spans="35:36" x14ac:dyDescent="0.15">
      <c r="AI43434" s="5">
        <v>76163.314499999993</v>
      </c>
      <c r="AJ43434" s="5">
        <v>144240.56830000001</v>
      </c>
    </row>
    <row r="43435" spans="35:36" x14ac:dyDescent="0.15">
      <c r="AI43435" s="5">
        <v>76297.688999999998</v>
      </c>
      <c r="AJ43435" s="5">
        <v>144146.47829999999</v>
      </c>
    </row>
    <row r="43436" spans="35:36" x14ac:dyDescent="0.15">
      <c r="AI43436" s="5">
        <v>76432.065100000007</v>
      </c>
      <c r="AJ43436" s="5">
        <v>144052.38709999999</v>
      </c>
    </row>
    <row r="43437" spans="35:36" x14ac:dyDescent="0.15">
      <c r="AI43437" s="5">
        <v>76566.439700000003</v>
      </c>
      <c r="AJ43437" s="5">
        <v>143958.29699999999</v>
      </c>
    </row>
    <row r="43438" spans="35:36" x14ac:dyDescent="0.15">
      <c r="AI43438" s="5">
        <v>76700.815700000006</v>
      </c>
      <c r="AJ43438" s="5">
        <v>143864.2059</v>
      </c>
    </row>
    <row r="43439" spans="35:36" x14ac:dyDescent="0.15">
      <c r="AI43439" s="5">
        <v>76835.190300000002</v>
      </c>
      <c r="AJ43439" s="5">
        <v>143770.1158</v>
      </c>
    </row>
    <row r="43440" spans="35:36" x14ac:dyDescent="0.15">
      <c r="AI43440" s="5">
        <v>76969.566399999996</v>
      </c>
      <c r="AJ43440" s="5">
        <v>143676.0246</v>
      </c>
    </row>
    <row r="43441" spans="35:36" x14ac:dyDescent="0.15">
      <c r="AI43441" s="5">
        <v>77103.940900000001</v>
      </c>
      <c r="AJ43441" s="5">
        <v>143581.93460000001</v>
      </c>
    </row>
    <row r="43442" spans="35:36" x14ac:dyDescent="0.15">
      <c r="AI43442" s="5">
        <v>77238.3171</v>
      </c>
      <c r="AJ43442" s="5">
        <v>143487.84340000001</v>
      </c>
    </row>
    <row r="43443" spans="35:36" x14ac:dyDescent="0.15">
      <c r="AI43443" s="5">
        <v>77372.691600000006</v>
      </c>
      <c r="AJ43443" s="5">
        <v>143393.75330000001</v>
      </c>
    </row>
    <row r="43444" spans="35:36" x14ac:dyDescent="0.15">
      <c r="AI43444" s="5">
        <v>77507.067800000004</v>
      </c>
      <c r="AJ43444" s="5">
        <v>143299.66209999999</v>
      </c>
    </row>
    <row r="43445" spans="35:36" x14ac:dyDescent="0.15">
      <c r="AI43445" s="5">
        <v>77641.442299999995</v>
      </c>
      <c r="AJ43445" s="5">
        <v>143205.57209999999</v>
      </c>
    </row>
    <row r="43446" spans="35:36" x14ac:dyDescent="0.15">
      <c r="AI43446" s="5">
        <v>77775.818499999994</v>
      </c>
      <c r="AJ43446" s="5">
        <v>143111.4809</v>
      </c>
    </row>
    <row r="43447" spans="35:36" x14ac:dyDescent="0.15">
      <c r="AI43447" s="5">
        <v>77910.192999999999</v>
      </c>
      <c r="AJ43447" s="5">
        <v>143017.39079999999</v>
      </c>
    </row>
    <row r="43448" spans="35:36" x14ac:dyDescent="0.15">
      <c r="AI43448" s="5">
        <v>78044.569099999993</v>
      </c>
      <c r="AJ43448" s="5">
        <v>142923.2997</v>
      </c>
    </row>
    <row r="43449" spans="35:36" x14ac:dyDescent="0.15">
      <c r="AI43449" s="5">
        <v>78178.943700000003</v>
      </c>
      <c r="AJ43449" s="5">
        <v>142829.2096</v>
      </c>
    </row>
    <row r="43450" spans="35:36" x14ac:dyDescent="0.15">
      <c r="AI43450" s="5">
        <v>78313.319699999993</v>
      </c>
      <c r="AJ43450" s="5">
        <v>142735.11840000001</v>
      </c>
    </row>
    <row r="43451" spans="35:36" x14ac:dyDescent="0.15">
      <c r="AI43451" s="5">
        <v>78447.694300000003</v>
      </c>
      <c r="AJ43451" s="5">
        <v>142641.02840000001</v>
      </c>
    </row>
    <row r="43452" spans="35:36" x14ac:dyDescent="0.15">
      <c r="AI43452" s="5">
        <v>78582.070399999997</v>
      </c>
      <c r="AJ43452" s="5">
        <v>142546.93719999999</v>
      </c>
    </row>
    <row r="43453" spans="35:36" x14ac:dyDescent="0.15">
      <c r="AI43453" s="5">
        <v>78716.444900000002</v>
      </c>
      <c r="AJ43453" s="5">
        <v>142452.84710000001</v>
      </c>
    </row>
    <row r="43454" spans="35:36" x14ac:dyDescent="0.15">
      <c r="AI43454" s="5">
        <v>78850.821100000001</v>
      </c>
      <c r="AJ43454" s="5">
        <v>142358.75589999999</v>
      </c>
    </row>
    <row r="43455" spans="35:36" x14ac:dyDescent="0.15">
      <c r="AI43455" s="5">
        <v>78985.195600000006</v>
      </c>
      <c r="AJ43455" s="5">
        <v>142264.66589999999</v>
      </c>
    </row>
    <row r="43456" spans="35:36" x14ac:dyDescent="0.15">
      <c r="AI43456" s="5">
        <v>79119.571800000005</v>
      </c>
      <c r="AJ43456" s="5">
        <v>142170.5747</v>
      </c>
    </row>
    <row r="43457" spans="35:36" x14ac:dyDescent="0.15">
      <c r="AI43457" s="5">
        <v>79253.946299999996</v>
      </c>
      <c r="AJ43457" s="5">
        <v>142076.4846</v>
      </c>
    </row>
    <row r="43458" spans="35:36" x14ac:dyDescent="0.15">
      <c r="AI43458" s="5">
        <v>79388.322400000005</v>
      </c>
      <c r="AJ43458" s="5">
        <v>141982.3934</v>
      </c>
    </row>
    <row r="43459" spans="35:36" x14ac:dyDescent="0.15">
      <c r="AI43459" s="5">
        <v>79522.697</v>
      </c>
      <c r="AJ43459" s="5">
        <v>141888.3034</v>
      </c>
    </row>
    <row r="43460" spans="35:36" x14ac:dyDescent="0.15">
      <c r="AI43460" s="5">
        <v>79657.073099999994</v>
      </c>
      <c r="AJ43460" s="5">
        <v>141794.21220000001</v>
      </c>
    </row>
    <row r="43461" spans="35:36" x14ac:dyDescent="0.15">
      <c r="AI43461" s="5">
        <v>79791.4476</v>
      </c>
      <c r="AJ43461" s="5">
        <v>141700.12210000001</v>
      </c>
    </row>
    <row r="43462" spans="35:36" x14ac:dyDescent="0.15">
      <c r="AI43462" s="5">
        <v>79925.823699999994</v>
      </c>
      <c r="AJ43462" s="5">
        <v>141606.03099999999</v>
      </c>
    </row>
    <row r="43463" spans="35:36" x14ac:dyDescent="0.15">
      <c r="AI43463" s="5">
        <v>80060.198300000004</v>
      </c>
      <c r="AJ43463" s="5">
        <v>141511.94089999999</v>
      </c>
    </row>
    <row r="43464" spans="35:36" x14ac:dyDescent="0.15">
      <c r="AI43464" s="5">
        <v>80194.574399999998</v>
      </c>
      <c r="AJ43464" s="5">
        <v>141417.84969999999</v>
      </c>
    </row>
    <row r="43465" spans="35:36" x14ac:dyDescent="0.15">
      <c r="AI43465" s="5">
        <v>80328.948900000003</v>
      </c>
      <c r="AJ43465" s="5">
        <v>141323.7597</v>
      </c>
    </row>
    <row r="43466" spans="35:36" x14ac:dyDescent="0.15">
      <c r="AI43466" s="5">
        <v>80463.325100000002</v>
      </c>
      <c r="AJ43466" s="5">
        <v>141229.6685</v>
      </c>
    </row>
    <row r="43467" spans="35:36" x14ac:dyDescent="0.15">
      <c r="AI43467" s="5">
        <v>80597.699600000007</v>
      </c>
      <c r="AJ43467" s="5">
        <v>141135.5784</v>
      </c>
    </row>
    <row r="43468" spans="35:36" x14ac:dyDescent="0.15">
      <c r="AI43468" s="5">
        <v>80732.075800000006</v>
      </c>
      <c r="AJ43468" s="5">
        <v>141041.4872</v>
      </c>
    </row>
    <row r="43469" spans="35:36" x14ac:dyDescent="0.15">
      <c r="AI43469" s="5">
        <v>80866.450299999997</v>
      </c>
      <c r="AJ43469" s="5">
        <v>140947.39720000001</v>
      </c>
    </row>
    <row r="43470" spans="35:36" x14ac:dyDescent="0.15">
      <c r="AI43470" s="5">
        <v>81000.826400000005</v>
      </c>
      <c r="AJ43470" s="5">
        <v>140853.30600000001</v>
      </c>
    </row>
    <row r="43471" spans="35:36" x14ac:dyDescent="0.15">
      <c r="AI43471" s="5">
        <v>81135.201000000001</v>
      </c>
      <c r="AJ43471" s="5">
        <v>140759.21590000001</v>
      </c>
    </row>
    <row r="43472" spans="35:36" x14ac:dyDescent="0.15">
      <c r="AI43472" s="5">
        <v>81269.577099999995</v>
      </c>
      <c r="AJ43472" s="5">
        <v>140665.12469999999</v>
      </c>
    </row>
    <row r="43473" spans="35:36" x14ac:dyDescent="0.15">
      <c r="AI43473" s="5">
        <v>81403.9516</v>
      </c>
      <c r="AJ43473" s="5">
        <v>140571.03469999999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Input-NGR</vt:lpstr>
      <vt:lpstr>Well</vt:lpstr>
      <vt:lpstr>Perm(core-well)</vt:lpstr>
      <vt:lpstr>Input-NetPay</vt:lpstr>
      <vt:lpstr>Input-Poro</vt:lpstr>
      <vt:lpstr>Input-4</vt:lpstr>
      <vt:lpstr>Input-Poro-perm</vt:lpstr>
      <vt:lpstr>HM-perm</vt:lpstr>
      <vt:lpstr>CMOST1</vt:lpstr>
      <vt:lpstr>Input-PERM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中島 千博</dc:creator>
  <cp:lastModifiedBy>中島 千博</cp:lastModifiedBy>
  <dcterms:created xsi:type="dcterms:W3CDTF">2016-04-21T10:45:22Z</dcterms:created>
  <dcterms:modified xsi:type="dcterms:W3CDTF">2016-09-29T08:56:55Z</dcterms:modified>
</cp:coreProperties>
</file>